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28.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29.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pivotTables/pivotTable30.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hidePivotFieldList="1" defaultThemeVersion="166925"/>
  <mc:AlternateContent xmlns:mc="http://schemas.openxmlformats.org/markup-compatibility/2006">
    <mc:Choice Requires="x15">
      <x15ac:absPath xmlns:x15ac="http://schemas.microsoft.com/office/spreadsheetml/2010/11/ac" url="\\vikfile01\Faelles\Logistik\Quality\"/>
    </mc:Choice>
  </mc:AlternateContent>
  <xr:revisionPtr revIDLastSave="0" documentId="13_ncr:1_{8E640882-BFF6-479F-A4F4-7119563AB5C2}" xr6:coauthVersionLast="47" xr6:coauthVersionMax="47" xr10:uidLastSave="{00000000-0000-0000-0000-000000000000}"/>
  <bookViews>
    <workbookView xWindow="-120" yWindow="-120" windowWidth="29040" windowHeight="15840" tabRatio="664" activeTab="1" xr2:uid="{00000000-000D-0000-FFFF-FFFF00000000}"/>
  </bookViews>
  <sheets>
    <sheet name="PickedLines" sheetId="1" r:id="rId1"/>
    <sheet name="Cases" sheetId="2" r:id="rId2"/>
    <sheet name="Employees" sheetId="4" r:id="rId3"/>
    <sheet name="OLD" sheetId="3" r:id="rId4"/>
    <sheet name="Meetings" sheetId="6" r:id="rId5"/>
    <sheet name="OBS listen for plukkefejl" sheetId="19" r:id="rId6"/>
    <sheet name="Print" sheetId="5" r:id="rId7"/>
    <sheet name="Graph" sheetId="10" r:id="rId8"/>
    <sheet name="Sheet1" sheetId="11" state="hidden" r:id="rId9"/>
    <sheet name="SOP" sheetId="7" r:id="rId10"/>
    <sheet name="Stregkoder" sheetId="17" r:id="rId11"/>
    <sheet name="Picked week" sheetId="12" state="hidden" r:id="rId12"/>
    <sheet name="Case week" sheetId="13" state="hidden" r:id="rId13"/>
    <sheet name="Picked month" sheetId="16" state="hidden" r:id="rId14"/>
  </sheets>
  <definedNames>
    <definedName name="_xlnm._FilterDatabase" localSheetId="1" hidden="1">'Cases'!$A$1:$V$1</definedName>
    <definedName name="_xlnm._FilterDatabase" localSheetId="2" hidden="1">Employees!$D$2:$G$76</definedName>
    <definedName name="Customer2">OLD!$AP:$AP</definedName>
    <definedName name="Customers">OLD!$AP:$AR</definedName>
    <definedName name="_xlnm.Print_Area" localSheetId="1">Cases[[#All],[Activity]:[Type]]</definedName>
    <definedName name="_xlnm.Print_Area" localSheetId="2">Employees!$D$1:$L$34</definedName>
    <definedName name="_xlnm.Print_Area" localSheetId="7">Graph!$D$1:$Q$42</definedName>
    <definedName name="_xlnm.Print_Area" localSheetId="6">Print!$B$2:$G$69</definedName>
    <definedName name="_xlnm.Print_Area" localSheetId="10">Stregkoder!$A$1:$F$38</definedName>
    <definedName name="Slicer_Case_Month">#N/A</definedName>
    <definedName name="Slicer_Case_Month1">#N/A</definedName>
    <definedName name="Slicer_Case_Month11">#N/A</definedName>
    <definedName name="Slicer_Case_Month2">#N/A</definedName>
    <definedName name="Slicer_Case_Week">#N/A</definedName>
    <definedName name="Slicer_Case_Week1">#N/A</definedName>
    <definedName name="Slicer_Case_Week11">#N/A</definedName>
    <definedName name="Slicer_Case_Week2">#N/A</definedName>
    <definedName name="Slicer_Case_Year">#N/A</definedName>
    <definedName name="Slicer_Case_Year1">#N/A</definedName>
    <definedName name="Slicer_Case_Year11">#N/A</definedName>
    <definedName name="Slicer_Just.1">#N/A</definedName>
    <definedName name="Slicer_Just.2">#N/A</definedName>
    <definedName name="Slicer_Just.21">#N/A</definedName>
    <definedName name="Slicer_Picked_Month">#N/A</definedName>
    <definedName name="Slicer_Picked_Week">#N/A</definedName>
    <definedName name="Slicer_Picked_Week1">#N/A</definedName>
    <definedName name="Slicer_Picked_Week2">#N/A</definedName>
    <definedName name="Slicer_Picked_Year">#N/A</definedName>
    <definedName name="Slicer_Picker">#N/A</definedName>
    <definedName name="Slicer_Week">#N/A</definedName>
  </definedNames>
  <calcPr calcId="191029"/>
  <pivotCaches>
    <pivotCache cacheId="0" r:id="rId15"/>
    <pivotCache cacheId="1" r:id="rId16"/>
    <pivotCache cacheId="2" r:id="rId17"/>
    <pivotCache cacheId="3" r:id="rId18"/>
    <pivotCache cacheId="4" r:id="rId19"/>
    <pivotCache cacheId="5" r:id="rId20"/>
    <pivotCache cacheId="6" r:id="rId21"/>
    <pivotCache cacheId="7" r:id="rId22"/>
    <pivotCache cacheId="8" r:id="rId23"/>
    <pivotCache cacheId="9" r:id="rId24"/>
    <pivotCache cacheId="10" r:id="rId25"/>
    <pivotCache cacheId="11" r:id="rId26"/>
    <pivotCache cacheId="12" r:id="rId27"/>
    <pivotCache cacheId="13" r:id="rId28"/>
    <pivotCache cacheId="14" r:id="rId29"/>
    <pivotCache cacheId="15" r:id="rId30"/>
    <pivotCache cacheId="16" r:id="rId31"/>
    <pivotCache cacheId="17" r:id="rId32"/>
    <pivotCache cacheId="18" r:id="rId33"/>
    <pivotCache cacheId="19" r:id="rId34"/>
    <pivotCache cacheId="20" r:id="rId35"/>
    <pivotCache cacheId="21" r:id="rId36"/>
    <pivotCache cacheId="22" r:id="rId37"/>
    <pivotCache cacheId="23" r:id="rId38"/>
    <pivotCache cacheId="24" r:id="rId39"/>
    <pivotCache cacheId="25" r:id="rId40"/>
  </pivotCaches>
  <extLst>
    <ext xmlns:x14="http://schemas.microsoft.com/office/spreadsheetml/2009/9/main" uri="{876F7934-8845-4945-9796-88D515C7AA90}">
      <x14:pivotCaches>
        <pivotCache cacheId="26" r:id="rId41"/>
        <pivotCache cacheId="27" r:id="rId42"/>
        <pivotCache cacheId="28" r:id="rId43"/>
        <pivotCache cacheId="29" r:id="rId44"/>
        <pivotCache cacheId="30" r:id="rId45"/>
      </x14:pivotCaches>
    </ext>
    <ext xmlns:x14="http://schemas.microsoft.com/office/spreadsheetml/2009/9/main" uri="{BBE1A952-AA13-448e-AADC-164F8A28A991}">
      <x14:slicerCaches>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ickedlines_6bb4fc04-ac50-47e6-87df-d90c2e316383" name="Pickedlines" connection="Query - Pickedlines"/>
          <x15:modelTable id="Pickers_f42f2ee8-c67c-462e-941d-8576644e06a3" name="Pickers" connection="Query - Pickers"/>
          <x15:modelTable id="Weeks_e872d7a5-93e5-4d9e-bdcf-7e923245ce76" name="Weeks" connection="Query - Weeks"/>
          <x15:modelTable id="Cases_359abe02-3f1e-4675-bd64-02f5e97534ab" name="Cases" connection="Query - Cases"/>
        </x15:modelTables>
        <x15:modelRelationships>
          <x15:modelRelationship fromTable="Pickedlines" fromColumn="Picker" toTable="Pickers" toColumn="Picker"/>
          <x15:modelRelationship fromTable="Pickedlines" fromColumn="Week" toTable="Weeks" toColumn="Week"/>
          <x15:modelRelationship fromTable="Cases" fromColumn="Picker" toTable="Pickers" toColumn="Picker"/>
          <x15:modelRelationship fromTable="Cases" fromColumn="Picked Week" toTable="Weeks" toColumn="Week"/>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971" i="2" l="1"/>
  <c r="CY700" i="1"/>
  <c r="F59" i="4"/>
  <c r="F58" i="4"/>
  <c r="F57" i="4"/>
  <c r="F56" i="4"/>
  <c r="F55" i="4"/>
  <c r="F54" i="4"/>
  <c r="F53" i="4"/>
  <c r="F52" i="4"/>
  <c r="F51" i="4"/>
  <c r="F50" i="4"/>
  <c r="F49" i="4"/>
  <c r="F48" i="4"/>
  <c r="F47" i="4"/>
  <c r="F46" i="4"/>
  <c r="F45" i="4"/>
  <c r="F38" i="4"/>
  <c r="F37" i="4"/>
  <c r="F36" i="4"/>
  <c r="F33" i="4"/>
  <c r="F31" i="4"/>
  <c r="F26" i="4"/>
  <c r="F25" i="4"/>
  <c r="F24" i="4"/>
  <c r="F23" i="4"/>
  <c r="F19" i="4"/>
  <c r="F18" i="4"/>
  <c r="F16" i="4"/>
  <c r="F15" i="4"/>
  <c r="F13" i="4"/>
  <c r="F12" i="4"/>
  <c r="F8" i="4"/>
  <c r="F7" i="4"/>
  <c r="F6" i="4"/>
  <c r="F22" i="4"/>
  <c r="F17" i="4"/>
  <c r="W2" i="2"/>
  <c r="X2" i="2"/>
  <c r="Y2" i="2"/>
  <c r="Z2" i="2"/>
  <c r="AA2" i="2"/>
  <c r="AB2" i="2"/>
  <c r="AC2" i="2"/>
  <c r="W3" i="2"/>
  <c r="X3" i="2"/>
  <c r="Y3" i="2"/>
  <c r="Z3" i="2"/>
  <c r="AA3" i="2"/>
  <c r="AB3" i="2"/>
  <c r="AC3" i="2"/>
  <c r="W4" i="2"/>
  <c r="X4" i="2"/>
  <c r="Y4" i="2"/>
  <c r="Z4" i="2"/>
  <c r="AA4" i="2"/>
  <c r="AB4" i="2"/>
  <c r="AC4" i="2"/>
  <c r="W5" i="2"/>
  <c r="X5" i="2"/>
  <c r="Y5" i="2"/>
  <c r="Z5" i="2"/>
  <c r="AA5" i="2"/>
  <c r="AB5" i="2"/>
  <c r="AC5" i="2"/>
  <c r="W6" i="2"/>
  <c r="X6" i="2"/>
  <c r="Y6" i="2"/>
  <c r="Z6" i="2"/>
  <c r="AA6" i="2"/>
  <c r="AB6" i="2"/>
  <c r="AC6" i="2"/>
  <c r="W7" i="2"/>
  <c r="X7" i="2"/>
  <c r="Y7" i="2"/>
  <c r="Z7" i="2"/>
  <c r="AA7" i="2"/>
  <c r="AB7" i="2"/>
  <c r="AC7" i="2"/>
  <c r="W8" i="2"/>
  <c r="X8" i="2"/>
  <c r="Y8" i="2"/>
  <c r="Z8" i="2"/>
  <c r="AA8" i="2"/>
  <c r="AB8" i="2"/>
  <c r="AC8" i="2"/>
  <c r="W9" i="2"/>
  <c r="X9" i="2"/>
  <c r="Y9" i="2"/>
  <c r="Z9" i="2"/>
  <c r="AA9" i="2"/>
  <c r="AB9" i="2"/>
  <c r="AC9" i="2"/>
  <c r="W10" i="2"/>
  <c r="X10" i="2"/>
  <c r="Y10" i="2"/>
  <c r="Z10" i="2"/>
  <c r="AA10" i="2"/>
  <c r="AB10" i="2"/>
  <c r="AC10" i="2"/>
  <c r="W11" i="2"/>
  <c r="X11" i="2"/>
  <c r="Y11" i="2"/>
  <c r="Z11" i="2"/>
  <c r="AA11" i="2"/>
  <c r="AB11" i="2"/>
  <c r="AC11" i="2"/>
  <c r="W12" i="2"/>
  <c r="X12" i="2"/>
  <c r="Y12" i="2"/>
  <c r="Z12" i="2"/>
  <c r="AA12" i="2"/>
  <c r="AB12" i="2"/>
  <c r="AC12" i="2"/>
  <c r="B34" i="6"/>
  <c r="C32" i="6"/>
  <c r="D32" i="6"/>
  <c r="B35" i="6"/>
  <c r="C33" i="6"/>
  <c r="D33" i="6"/>
  <c r="B36" i="6"/>
  <c r="C34" i="6"/>
  <c r="D34" i="6"/>
  <c r="B37" i="6"/>
  <c r="C35" i="6"/>
  <c r="D35" i="6"/>
  <c r="BK5" i="6"/>
  <c r="BK6" i="6"/>
  <c r="BK7" i="6"/>
  <c r="BK8" i="6"/>
  <c r="BK9" i="6"/>
  <c r="BK10" i="6"/>
  <c r="BK11" i="6"/>
  <c r="BK12" i="6"/>
  <c r="BK13" i="6"/>
  <c r="BK14" i="6"/>
  <c r="BK15" i="6"/>
  <c r="BK16" i="6"/>
  <c r="BK17" i="6"/>
  <c r="BK18" i="6"/>
  <c r="BK19" i="6"/>
  <c r="BK20" i="6"/>
  <c r="F35" i="4"/>
  <c r="F44" i="4"/>
  <c r="F42" i="4"/>
  <c r="F41" i="4"/>
  <c r="F34" i="4"/>
  <c r="F32" i="4"/>
  <c r="F30" i="4"/>
  <c r="F28" i="4"/>
  <c r="F21" i="4"/>
  <c r="U76" i="4"/>
  <c r="U75" i="4"/>
  <c r="U74" i="4"/>
  <c r="U73" i="4"/>
  <c r="U72" i="4"/>
  <c r="U71" i="4"/>
  <c r="U70" i="4"/>
  <c r="U69" i="4"/>
  <c r="U68" i="4"/>
  <c r="U67" i="4"/>
  <c r="U66" i="4"/>
  <c r="U65" i="4"/>
  <c r="U64" i="4"/>
  <c r="U63" i="4"/>
  <c r="U62" i="4"/>
  <c r="U61" i="4"/>
  <c r="U60" i="4"/>
  <c r="U59" i="4"/>
  <c r="U58" i="4"/>
  <c r="U57" i="4"/>
  <c r="U56" i="4"/>
  <c r="U55" i="4"/>
  <c r="U54" i="4"/>
  <c r="U53" i="4"/>
  <c r="U52" i="4"/>
  <c r="U51" i="4"/>
  <c r="U50" i="4"/>
  <c r="U49" i="4"/>
  <c r="U48" i="4"/>
  <c r="U47" i="4"/>
  <c r="U46" i="4"/>
  <c r="U45" i="4"/>
  <c r="U44" i="4"/>
  <c r="U43" i="4"/>
  <c r="U42" i="4"/>
  <c r="U41" i="4"/>
  <c r="U40" i="4"/>
  <c r="U35" i="4"/>
  <c r="F43" i="4"/>
  <c r="F40" i="4"/>
  <c r="U34" i="4"/>
  <c r="U33" i="4"/>
  <c r="U32" i="4"/>
  <c r="U31" i="4"/>
  <c r="U30" i="4"/>
  <c r="U29" i="4"/>
  <c r="U28" i="4"/>
  <c r="U5" i="4"/>
  <c r="U6" i="4"/>
  <c r="U7" i="4"/>
  <c r="U8" i="4"/>
  <c r="U9" i="4"/>
  <c r="U12" i="4"/>
  <c r="U13" i="4"/>
  <c r="U14" i="4"/>
  <c r="U15" i="4"/>
  <c r="U17" i="4"/>
  <c r="U18" i="4"/>
  <c r="U19" i="4"/>
  <c r="U20" i="4"/>
  <c r="U21" i="4"/>
  <c r="U22" i="4"/>
  <c r="U23" i="4"/>
  <c r="U24" i="4"/>
  <c r="U25" i="4"/>
  <c r="U26" i="4"/>
  <c r="U27" i="4"/>
  <c r="U4" i="4"/>
  <c r="F4" i="4"/>
  <c r="Z1767" i="2"/>
  <c r="AA1767" i="2"/>
  <c r="Z1766" i="2"/>
  <c r="AA1766" i="2"/>
  <c r="Z1765" i="2" l="1"/>
  <c r="AA1765" i="2"/>
  <c r="F5" i="4" l="1"/>
  <c r="F9" i="4"/>
  <c r="F10" i="4"/>
  <c r="F11" i="4"/>
  <c r="F14" i="4"/>
  <c r="F20" i="4"/>
  <c r="F27" i="4"/>
  <c r="F29" i="4"/>
  <c r="F39" i="4"/>
  <c r="U10" i="4"/>
  <c r="U11" i="4"/>
  <c r="U16" i="4"/>
  <c r="I21" i="4"/>
  <c r="J4" i="4"/>
  <c r="N709" i="2" l="1"/>
  <c r="CY261" i="1" l="1"/>
  <c r="CY262" i="1"/>
  <c r="CY263" i="1"/>
  <c r="CY264" i="1"/>
  <c r="CY265" i="1"/>
  <c r="CY266" i="1"/>
  <c r="CY267" i="1"/>
  <c r="CY268" i="1"/>
  <c r="CY269" i="1"/>
  <c r="CY270" i="1"/>
  <c r="CY271" i="1"/>
  <c r="CY272" i="1"/>
  <c r="CY273" i="1"/>
  <c r="CY274" i="1"/>
  <c r="CY275" i="1"/>
  <c r="CY276" i="1"/>
  <c r="CY277" i="1"/>
  <c r="CY278" i="1"/>
  <c r="CY279" i="1"/>
  <c r="CY280" i="1"/>
  <c r="CY281" i="1"/>
  <c r="CY282" i="1"/>
  <c r="CY283" i="1"/>
  <c r="CY284" i="1"/>
  <c r="CY285" i="1"/>
  <c r="CY286" i="1"/>
  <c r="CY287" i="1"/>
  <c r="CY288" i="1"/>
  <c r="CY289" i="1"/>
  <c r="CY290" i="1"/>
  <c r="CY291" i="1"/>
  <c r="CY292" i="1"/>
  <c r="CY293" i="1"/>
  <c r="CY294" i="1"/>
  <c r="CY295" i="1"/>
  <c r="CY296" i="1"/>
  <c r="CY297" i="1"/>
  <c r="CY298" i="1"/>
  <c r="CY299" i="1"/>
  <c r="CY300" i="1"/>
  <c r="CY301" i="1"/>
  <c r="CY302" i="1"/>
  <c r="CY303" i="1"/>
  <c r="CY304" i="1"/>
  <c r="CY305" i="1"/>
  <c r="CY306" i="1"/>
  <c r="CY307" i="1"/>
  <c r="CY308" i="1"/>
  <c r="CY309" i="1"/>
  <c r="CY310" i="1"/>
  <c r="CY311" i="1"/>
  <c r="CY312" i="1"/>
  <c r="CY313" i="1"/>
  <c r="CY314" i="1"/>
  <c r="CY315" i="1"/>
  <c r="CY316" i="1"/>
  <c r="CY317" i="1"/>
  <c r="CY318" i="1"/>
  <c r="CY319" i="1"/>
  <c r="CY320" i="1"/>
  <c r="CY321" i="1"/>
  <c r="CY322" i="1"/>
  <c r="CY323" i="1"/>
  <c r="CY324" i="1"/>
  <c r="CY325" i="1"/>
  <c r="CY326" i="1"/>
  <c r="CY327" i="1"/>
  <c r="CY328" i="1"/>
  <c r="CY329" i="1"/>
  <c r="CY330" i="1"/>
  <c r="CY331" i="1"/>
  <c r="CY332" i="1"/>
  <c r="CY333" i="1"/>
  <c r="CY334" i="1"/>
  <c r="CY335" i="1"/>
  <c r="CY336" i="1"/>
  <c r="CY337" i="1"/>
  <c r="CY338" i="1"/>
  <c r="CY339" i="1"/>
  <c r="CY340" i="1"/>
  <c r="CY341" i="1"/>
  <c r="CY342" i="1"/>
  <c r="CY343" i="1"/>
  <c r="CY344" i="1"/>
  <c r="CY345" i="1"/>
  <c r="CY346" i="1"/>
  <c r="CY347" i="1"/>
  <c r="CY348" i="1"/>
  <c r="CY349" i="1"/>
  <c r="CY350" i="1"/>
  <c r="CY351" i="1"/>
  <c r="CY352" i="1"/>
  <c r="CY353" i="1"/>
  <c r="CY354" i="1"/>
  <c r="CY355" i="1"/>
  <c r="CY356" i="1"/>
  <c r="CY357" i="1"/>
  <c r="CY358" i="1"/>
  <c r="CY359" i="1"/>
  <c r="CY360" i="1"/>
  <c r="CY361" i="1"/>
  <c r="CY362" i="1"/>
  <c r="CY363" i="1"/>
  <c r="CY364" i="1"/>
  <c r="CY365" i="1"/>
  <c r="CY366" i="1"/>
  <c r="CY367" i="1"/>
  <c r="CY368" i="1"/>
  <c r="CY369" i="1"/>
  <c r="CY370" i="1"/>
  <c r="CY371" i="1"/>
  <c r="CY372" i="1"/>
  <c r="CY373" i="1"/>
  <c r="CY374" i="1"/>
  <c r="CY375" i="1"/>
  <c r="CY376" i="1"/>
  <c r="CY377" i="1"/>
  <c r="CY378" i="1"/>
  <c r="CY379" i="1"/>
  <c r="CY380" i="1"/>
  <c r="CY381" i="1"/>
  <c r="CY382" i="1"/>
  <c r="CY383" i="1"/>
  <c r="CY384" i="1"/>
  <c r="CY385" i="1"/>
  <c r="CY386" i="1"/>
  <c r="CY387" i="1"/>
  <c r="CY388" i="1"/>
  <c r="CY389" i="1"/>
  <c r="CY390" i="1"/>
  <c r="CY391" i="1"/>
  <c r="CY392" i="1"/>
  <c r="CY393" i="1"/>
  <c r="CY394" i="1"/>
  <c r="CY395" i="1"/>
  <c r="CY396" i="1"/>
  <c r="CY397" i="1"/>
  <c r="CY398" i="1"/>
  <c r="CY399" i="1"/>
  <c r="CY400" i="1"/>
  <c r="CY401" i="1"/>
  <c r="CY402" i="1"/>
  <c r="CY403" i="1"/>
  <c r="CY404" i="1"/>
  <c r="CY405" i="1"/>
  <c r="CY406" i="1"/>
  <c r="CY407" i="1"/>
  <c r="CY408" i="1"/>
  <c r="CY409" i="1"/>
  <c r="CY410" i="1"/>
  <c r="CY411" i="1"/>
  <c r="CY412" i="1"/>
  <c r="CY413" i="1"/>
  <c r="CY414" i="1"/>
  <c r="CY415" i="1"/>
  <c r="CY416" i="1"/>
  <c r="CY417" i="1"/>
  <c r="CY418" i="1"/>
  <c r="CY419" i="1"/>
  <c r="CY420" i="1"/>
  <c r="CY421" i="1"/>
  <c r="CY422" i="1"/>
  <c r="CY423" i="1"/>
  <c r="CY424" i="1"/>
  <c r="CY425" i="1"/>
  <c r="CY426" i="1"/>
  <c r="CY427" i="1"/>
  <c r="CY428" i="1"/>
  <c r="CY429" i="1"/>
  <c r="CY430" i="1"/>
  <c r="CY431" i="1"/>
  <c r="CY432" i="1"/>
  <c r="CY433" i="1"/>
  <c r="CY434" i="1"/>
  <c r="CY435" i="1"/>
  <c r="CY436" i="1"/>
  <c r="CY437" i="1"/>
  <c r="CY438" i="1"/>
  <c r="CY439" i="1"/>
  <c r="CY440" i="1"/>
  <c r="CY441" i="1"/>
  <c r="CY442" i="1"/>
  <c r="CY443" i="1"/>
  <c r="CY444" i="1"/>
  <c r="CY445" i="1"/>
  <c r="CY446" i="1"/>
  <c r="CY447" i="1"/>
  <c r="CY448" i="1"/>
  <c r="CY449" i="1"/>
  <c r="CY450" i="1"/>
  <c r="CY451" i="1"/>
  <c r="CY452" i="1"/>
  <c r="CY453" i="1"/>
  <c r="CY454" i="1"/>
  <c r="CY455" i="1"/>
  <c r="CY456" i="1"/>
  <c r="CY457" i="1"/>
  <c r="CY458" i="1"/>
  <c r="CY459" i="1"/>
  <c r="CY460" i="1"/>
  <c r="CY461" i="1"/>
  <c r="CY462" i="1"/>
  <c r="CY463" i="1"/>
  <c r="CY464" i="1"/>
  <c r="CY465" i="1"/>
  <c r="CY466" i="1"/>
  <c r="CY467" i="1"/>
  <c r="CY468" i="1"/>
  <c r="CY469" i="1"/>
  <c r="CY470" i="1"/>
  <c r="CY471" i="1"/>
  <c r="CY472" i="1"/>
  <c r="CY473" i="1"/>
  <c r="CY474" i="1"/>
  <c r="CY475" i="1"/>
  <c r="CY476" i="1"/>
  <c r="CY477" i="1"/>
  <c r="CY478" i="1"/>
  <c r="CY479" i="1"/>
  <c r="CY481" i="1"/>
  <c r="CY482" i="1"/>
  <c r="CY483" i="1"/>
  <c r="CY487" i="1"/>
  <c r="CY488" i="1"/>
  <c r="CY489" i="1"/>
  <c r="CY490" i="1"/>
  <c r="CY496" i="1"/>
  <c r="CY500" i="1"/>
  <c r="CY502" i="1"/>
  <c r="CY503" i="1"/>
  <c r="CY509" i="1"/>
  <c r="CY510" i="1"/>
  <c r="CY511" i="1"/>
  <c r="CY516" i="1"/>
  <c r="CY517" i="1"/>
  <c r="CY523" i="1"/>
  <c r="CY524" i="1"/>
  <c r="CY525" i="1"/>
  <c r="CY530" i="1"/>
  <c r="CY531" i="1"/>
  <c r="CY534" i="1"/>
  <c r="CY537" i="1"/>
  <c r="CY538" i="1"/>
  <c r="CY544" i="1"/>
  <c r="CY545" i="1"/>
  <c r="CY551" i="1"/>
  <c r="CY552" i="1"/>
  <c r="CY558" i="1"/>
  <c r="CY559" i="1"/>
  <c r="CY565" i="1"/>
  <c r="CY566" i="1"/>
  <c r="CY573" i="1"/>
  <c r="CY579" i="1"/>
  <c r="CY580" i="1"/>
  <c r="CY586" i="1"/>
  <c r="CY587" i="1"/>
  <c r="CY600" i="1"/>
  <c r="CY601" i="1"/>
  <c r="CY607" i="1"/>
  <c r="CY608" i="1"/>
  <c r="CY614" i="1"/>
  <c r="CY615" i="1"/>
  <c r="CY622" i="1"/>
  <c r="CY627" i="1"/>
  <c r="CY628" i="1"/>
  <c r="CY629" i="1"/>
  <c r="CY633" i="1"/>
  <c r="CY634" i="1"/>
  <c r="CY635" i="1"/>
  <c r="CY636" i="1"/>
  <c r="CY637" i="1"/>
  <c r="CY638" i="1"/>
  <c r="CY639" i="1"/>
  <c r="CY640" i="1"/>
  <c r="CY642" i="1"/>
  <c r="CY643" i="1"/>
  <c r="CY650" i="1"/>
  <c r="CY654" i="1"/>
  <c r="CY655" i="1"/>
  <c r="CY656" i="1"/>
  <c r="CY657" i="1"/>
  <c r="CY658" i="1"/>
  <c r="CY659" i="1"/>
  <c r="CY660" i="1"/>
  <c r="CY661" i="1"/>
  <c r="CY663" i="1"/>
  <c r="CY664" i="1"/>
  <c r="CY665" i="1"/>
  <c r="CY666" i="1"/>
  <c r="CY667" i="1"/>
  <c r="CY670" i="1"/>
  <c r="CY671" i="1"/>
  <c r="CY677" i="1"/>
  <c r="CY683" i="1"/>
  <c r="CY684" i="1"/>
  <c r="CY685" i="1"/>
  <c r="CY686" i="1"/>
  <c r="CY687" i="1"/>
  <c r="CY688" i="1"/>
  <c r="CY689" i="1"/>
  <c r="CY692" i="1"/>
  <c r="CY694" i="1"/>
  <c r="CY695" i="1"/>
  <c r="CY696" i="1"/>
  <c r="CY697" i="1"/>
  <c r="CY698" i="1"/>
  <c r="CY699" i="1"/>
  <c r="CY701" i="1"/>
  <c r="CY702" i="1"/>
  <c r="CY703" i="1"/>
  <c r="CY704" i="1"/>
  <c r="CY705" i="1"/>
  <c r="CY706" i="1"/>
  <c r="CY707" i="1"/>
  <c r="CY708" i="1"/>
  <c r="CY709" i="1"/>
  <c r="CY710" i="1"/>
  <c r="CY711" i="1"/>
  <c r="CY712" i="1"/>
  <c r="CY713" i="1"/>
  <c r="CY714" i="1"/>
  <c r="CY715" i="1"/>
  <c r="CY716" i="1"/>
  <c r="CY717" i="1"/>
  <c r="CY718" i="1"/>
  <c r="CY719" i="1"/>
  <c r="CY720" i="1"/>
  <c r="CY721" i="1"/>
  <c r="CY722" i="1"/>
  <c r="CY723" i="1"/>
  <c r="CY724" i="1"/>
  <c r="CY725" i="1"/>
  <c r="CY726" i="1"/>
  <c r="CY727" i="1"/>
  <c r="CY728" i="1"/>
  <c r="CY729" i="1"/>
  <c r="CY730" i="1"/>
  <c r="CY731" i="1"/>
  <c r="CY732" i="1"/>
  <c r="CY733" i="1"/>
  <c r="CY734" i="1"/>
  <c r="CY735" i="1"/>
  <c r="CY736" i="1"/>
  <c r="CY737" i="1"/>
  <c r="CY738" i="1"/>
  <c r="CY739" i="1"/>
  <c r="CY740" i="1"/>
  <c r="CY741" i="1"/>
  <c r="CY742" i="1"/>
  <c r="CY743" i="1"/>
  <c r="CY744" i="1"/>
  <c r="CY745" i="1"/>
  <c r="CY746" i="1"/>
  <c r="CY747" i="1"/>
  <c r="CY748" i="1"/>
  <c r="CY749" i="1"/>
  <c r="CY750" i="1"/>
  <c r="CY751" i="1"/>
  <c r="CY752" i="1"/>
  <c r="CY753" i="1"/>
  <c r="CY754" i="1"/>
  <c r="CY755" i="1"/>
  <c r="CY756" i="1"/>
  <c r="CY757" i="1"/>
  <c r="CY758" i="1"/>
  <c r="CY759" i="1"/>
  <c r="CY760" i="1"/>
  <c r="CY761" i="1"/>
  <c r="CY762" i="1"/>
  <c r="CY763" i="1"/>
  <c r="CY764" i="1"/>
  <c r="CY765" i="1"/>
  <c r="CY766" i="1"/>
  <c r="CY767" i="1"/>
  <c r="CY768" i="1"/>
  <c r="CY769" i="1"/>
  <c r="CY770" i="1"/>
  <c r="CY771" i="1"/>
  <c r="CY772" i="1"/>
  <c r="CY773" i="1"/>
  <c r="CY774" i="1"/>
  <c r="CY775" i="1"/>
  <c r="CY776" i="1"/>
  <c r="CY777" i="1"/>
  <c r="CY778" i="1"/>
  <c r="CY779" i="1"/>
  <c r="CY780" i="1"/>
  <c r="CY781" i="1"/>
  <c r="CY782" i="1"/>
  <c r="CY783" i="1"/>
  <c r="CY784" i="1"/>
  <c r="CY785" i="1"/>
  <c r="CY786" i="1"/>
  <c r="CY787" i="1"/>
  <c r="CY788" i="1"/>
  <c r="CY789" i="1"/>
  <c r="CY790" i="1"/>
  <c r="CY791" i="1"/>
  <c r="CY792" i="1"/>
  <c r="CY793" i="1"/>
  <c r="CY794" i="1"/>
  <c r="CY795" i="1"/>
  <c r="CY796" i="1"/>
  <c r="CY797" i="1"/>
  <c r="CY798" i="1"/>
  <c r="CY799" i="1"/>
  <c r="CY800" i="1"/>
  <c r="CY801" i="1"/>
  <c r="CY802" i="1"/>
  <c r="CY803" i="1"/>
  <c r="CY804" i="1"/>
  <c r="CY805" i="1"/>
  <c r="CY806" i="1"/>
  <c r="CY807" i="1"/>
  <c r="CY808" i="1"/>
  <c r="CY809" i="1"/>
  <c r="CY810" i="1"/>
  <c r="CY811" i="1"/>
  <c r="CY812" i="1"/>
  <c r="CY813" i="1"/>
  <c r="CY814" i="1"/>
  <c r="CY815" i="1"/>
  <c r="CY816" i="1"/>
  <c r="CY817" i="1"/>
  <c r="CY818" i="1"/>
  <c r="CY819" i="1"/>
  <c r="CY820" i="1"/>
  <c r="CY821" i="1"/>
  <c r="CY822" i="1"/>
  <c r="CY823" i="1"/>
  <c r="CY824" i="1"/>
  <c r="CY825" i="1"/>
  <c r="CY826" i="1"/>
  <c r="CY827" i="1"/>
  <c r="CY828" i="1"/>
  <c r="CY829" i="1"/>
  <c r="CY830" i="1"/>
  <c r="CY831" i="1"/>
  <c r="CY832" i="1"/>
  <c r="CY833" i="1"/>
  <c r="CY834" i="1"/>
  <c r="CY835" i="1"/>
  <c r="CY836" i="1"/>
  <c r="CY837" i="1"/>
  <c r="CY838" i="1"/>
  <c r="CY839" i="1"/>
  <c r="CY840" i="1"/>
  <c r="CY841" i="1"/>
  <c r="CY842" i="1"/>
  <c r="CY843" i="1"/>
  <c r="CY844" i="1"/>
  <c r="CY845" i="1"/>
  <c r="CY846" i="1"/>
  <c r="CY847" i="1"/>
  <c r="CY848" i="1"/>
  <c r="CY849" i="1"/>
  <c r="CY850" i="1"/>
  <c r="CY851" i="1"/>
  <c r="CY852" i="1"/>
  <c r="CY853" i="1"/>
  <c r="CY854" i="1"/>
  <c r="CY855" i="1"/>
  <c r="CY856" i="1"/>
  <c r="CY857" i="1"/>
  <c r="CY858" i="1"/>
  <c r="CY859" i="1"/>
  <c r="CY860" i="1"/>
  <c r="CY861" i="1"/>
  <c r="CY862" i="1"/>
  <c r="CY863" i="1"/>
  <c r="CY864" i="1"/>
  <c r="CY865" i="1"/>
  <c r="CY866" i="1"/>
  <c r="CY867" i="1"/>
  <c r="CY868" i="1"/>
  <c r="CY869" i="1"/>
  <c r="CY870" i="1"/>
  <c r="CY871" i="1"/>
  <c r="CY872" i="1"/>
  <c r="CY873" i="1"/>
  <c r="CY874" i="1"/>
  <c r="CY875" i="1"/>
  <c r="CY876" i="1"/>
  <c r="CY877" i="1"/>
  <c r="CY878" i="1"/>
  <c r="CY879" i="1"/>
  <c r="CY880" i="1"/>
  <c r="CY881" i="1"/>
  <c r="CY882" i="1"/>
  <c r="CY883" i="1"/>
  <c r="CY884" i="1"/>
  <c r="CY885" i="1"/>
  <c r="CY886" i="1"/>
  <c r="CY887" i="1"/>
  <c r="CY888" i="1"/>
  <c r="CY889" i="1"/>
  <c r="CY890" i="1"/>
  <c r="CY891" i="1"/>
  <c r="CY892" i="1"/>
  <c r="CY893" i="1"/>
  <c r="CY894" i="1"/>
  <c r="CY895" i="1"/>
  <c r="CY896" i="1"/>
  <c r="CY897" i="1"/>
  <c r="CY898" i="1"/>
  <c r="CY899" i="1"/>
  <c r="CY900" i="1"/>
  <c r="CY901" i="1"/>
  <c r="CY902" i="1"/>
  <c r="CY903" i="1"/>
  <c r="CY904" i="1"/>
  <c r="CY905" i="1"/>
  <c r="CY906" i="1"/>
  <c r="CY907" i="1"/>
  <c r="CY908" i="1"/>
  <c r="CY909" i="1"/>
  <c r="CY910" i="1"/>
  <c r="CY911" i="1"/>
  <c r="CY912" i="1"/>
  <c r="CY913" i="1"/>
  <c r="CY914" i="1"/>
  <c r="CY915" i="1"/>
  <c r="CY916" i="1"/>
  <c r="CY917" i="1"/>
  <c r="CY918" i="1"/>
  <c r="CY919" i="1"/>
  <c r="CY920" i="1"/>
  <c r="CY921" i="1"/>
  <c r="CY922" i="1"/>
  <c r="CY923" i="1"/>
  <c r="CY924" i="1"/>
  <c r="CY925" i="1"/>
  <c r="CY926" i="1"/>
  <c r="CY927" i="1"/>
  <c r="CY928" i="1"/>
  <c r="CY929" i="1"/>
  <c r="CY930" i="1"/>
  <c r="CY931" i="1"/>
  <c r="CY932" i="1"/>
  <c r="CY933" i="1"/>
  <c r="CY934" i="1"/>
  <c r="CY935" i="1"/>
  <c r="CY936" i="1"/>
  <c r="CY937" i="1"/>
  <c r="CY938" i="1"/>
  <c r="CY939" i="1"/>
  <c r="CY940" i="1"/>
  <c r="CY941" i="1"/>
  <c r="CY942" i="1"/>
  <c r="CY943" i="1"/>
  <c r="CY944" i="1"/>
  <c r="CY945" i="1"/>
  <c r="CY946" i="1"/>
  <c r="CY947" i="1"/>
  <c r="CY948" i="1"/>
  <c r="CY949" i="1"/>
  <c r="CY950" i="1"/>
  <c r="CY951" i="1"/>
  <c r="CY952" i="1"/>
  <c r="CY953" i="1"/>
  <c r="CY954" i="1"/>
  <c r="CY955" i="1"/>
  <c r="CY956" i="1"/>
  <c r="CY957" i="1"/>
  <c r="CY958" i="1"/>
  <c r="CY959" i="1"/>
  <c r="CY960" i="1"/>
  <c r="CY961" i="1"/>
  <c r="CY962" i="1"/>
  <c r="CY963" i="1"/>
  <c r="CY964" i="1"/>
  <c r="CY965" i="1"/>
  <c r="CY966" i="1"/>
  <c r="CY967" i="1"/>
  <c r="CY968" i="1"/>
  <c r="CY969" i="1"/>
  <c r="CY970" i="1"/>
  <c r="CY971" i="1"/>
  <c r="CY972" i="1"/>
  <c r="CY973" i="1"/>
  <c r="CY974" i="1"/>
  <c r="CY975" i="1"/>
  <c r="CY976" i="1"/>
  <c r="CY977" i="1"/>
  <c r="CY978" i="1"/>
  <c r="CY979" i="1"/>
  <c r="CY980" i="1"/>
  <c r="CY981" i="1"/>
  <c r="CY982" i="1"/>
  <c r="CY983" i="1"/>
  <c r="CY984" i="1"/>
  <c r="CY985" i="1"/>
  <c r="CY986" i="1"/>
  <c r="CY987" i="1"/>
  <c r="CY988" i="1"/>
  <c r="CY989" i="1"/>
  <c r="CY990" i="1"/>
  <c r="CY991" i="1"/>
  <c r="CY992" i="1"/>
  <c r="CY993" i="1"/>
  <c r="CY994" i="1"/>
  <c r="CY995" i="1"/>
  <c r="CY996" i="1"/>
  <c r="CY997" i="1"/>
  <c r="CY998" i="1"/>
  <c r="CY999" i="1"/>
  <c r="CY1000" i="1"/>
  <c r="CY1001" i="1"/>
  <c r="CY1002" i="1"/>
  <c r="CY1003" i="1"/>
  <c r="CY1004" i="1"/>
  <c r="CY1005" i="1"/>
  <c r="CY1006" i="1"/>
  <c r="CY1007" i="1"/>
  <c r="CY1008" i="1"/>
  <c r="CY1009" i="1"/>
  <c r="CY1010" i="1"/>
  <c r="CY1011" i="1"/>
  <c r="CY1012" i="1"/>
  <c r="CY1013" i="1"/>
  <c r="CY1014" i="1"/>
  <c r="CY1015" i="1"/>
  <c r="CY1016" i="1"/>
  <c r="CY1017" i="1"/>
  <c r="CY1018" i="1"/>
  <c r="CY1019" i="1"/>
  <c r="CY1020" i="1"/>
  <c r="CY1021" i="1"/>
  <c r="CY1022" i="1"/>
  <c r="CY1023" i="1"/>
  <c r="CY1024" i="1"/>
  <c r="CY1025" i="1"/>
  <c r="CY1026" i="1"/>
  <c r="CY1027" i="1"/>
  <c r="CY1028" i="1"/>
  <c r="CY1029" i="1"/>
  <c r="CY1030" i="1"/>
  <c r="CY1031" i="1"/>
  <c r="CY1032" i="1"/>
  <c r="CY1033" i="1"/>
  <c r="CY1034" i="1"/>
  <c r="CY1035" i="1"/>
  <c r="CY1036" i="1"/>
  <c r="CY1037" i="1"/>
  <c r="CY1038" i="1"/>
  <c r="CY1039" i="1"/>
  <c r="CY1040" i="1"/>
  <c r="CY1041" i="1"/>
  <c r="CY1042" i="1"/>
  <c r="CY1043" i="1"/>
  <c r="CY1044" i="1"/>
  <c r="CY1045" i="1"/>
  <c r="CY1046" i="1"/>
  <c r="CY1047" i="1"/>
  <c r="CY1048" i="1"/>
  <c r="CY1049" i="1"/>
  <c r="CY1050" i="1"/>
  <c r="CY1051" i="1"/>
  <c r="CY1052" i="1"/>
  <c r="CY1053" i="1"/>
  <c r="CY1054" i="1"/>
  <c r="CY1055" i="1"/>
  <c r="CY1056" i="1"/>
  <c r="CY1057" i="1"/>
  <c r="CY1058" i="1"/>
  <c r="CY1059" i="1"/>
  <c r="CY1060" i="1"/>
  <c r="CY1061" i="1"/>
  <c r="CY1062" i="1"/>
  <c r="CY1063" i="1"/>
  <c r="CY1064" i="1"/>
  <c r="CY1065" i="1"/>
  <c r="CY1066" i="1"/>
  <c r="CY1067" i="1"/>
  <c r="CY1068" i="1"/>
  <c r="CY1069" i="1"/>
  <c r="CY1070" i="1"/>
  <c r="CY1071" i="1"/>
  <c r="CY1072" i="1"/>
  <c r="CY1073" i="1"/>
  <c r="CY1074" i="1"/>
  <c r="CY1075" i="1"/>
  <c r="CY1076" i="1"/>
  <c r="CY1077" i="1"/>
  <c r="CY1078" i="1"/>
  <c r="CY1079" i="1"/>
  <c r="CY1080" i="1"/>
  <c r="CY1081" i="1"/>
  <c r="CY1082" i="1"/>
  <c r="CY1083" i="1"/>
  <c r="CY1084" i="1"/>
  <c r="CY1085" i="1"/>
  <c r="CY1086" i="1"/>
  <c r="CY1087" i="1"/>
  <c r="CY1088" i="1"/>
  <c r="CY1089" i="1"/>
  <c r="CY1090" i="1"/>
  <c r="CY1091" i="1"/>
  <c r="CY1092" i="1"/>
  <c r="CY1093" i="1"/>
  <c r="CY1094" i="1"/>
  <c r="CY1095" i="1"/>
  <c r="CY1096" i="1"/>
  <c r="CY1097" i="1"/>
  <c r="CY1098" i="1"/>
  <c r="CY1099" i="1"/>
  <c r="CY1100" i="1"/>
  <c r="CY1101" i="1"/>
  <c r="CY1102" i="1"/>
  <c r="CY1103" i="1"/>
  <c r="CY1104" i="1"/>
  <c r="CY1105" i="1"/>
  <c r="CY1106" i="1"/>
  <c r="CY1107" i="1"/>
  <c r="CY1108" i="1"/>
  <c r="CY1109" i="1"/>
  <c r="CY1110" i="1"/>
  <c r="CY1111" i="1"/>
  <c r="CY1112" i="1"/>
  <c r="CY1113" i="1"/>
  <c r="CY1114" i="1"/>
  <c r="CY1115" i="1"/>
  <c r="CY1116" i="1"/>
  <c r="CY1117" i="1"/>
  <c r="CY1118" i="1"/>
  <c r="CY1119" i="1"/>
  <c r="CY1120" i="1"/>
  <c r="CY1121" i="1"/>
  <c r="CY1122" i="1"/>
  <c r="CY1123" i="1"/>
  <c r="CY1124" i="1"/>
  <c r="CY1125" i="1"/>
  <c r="CY1126" i="1"/>
  <c r="CY1127" i="1"/>
  <c r="CY1128" i="1"/>
  <c r="CY1129" i="1"/>
  <c r="CY1130" i="1"/>
  <c r="CY1131" i="1"/>
  <c r="CY1132" i="1"/>
  <c r="CY1133" i="1"/>
  <c r="CY1134" i="1"/>
  <c r="CY1135" i="1"/>
  <c r="CY1136" i="1"/>
  <c r="CY1137" i="1"/>
  <c r="CY1138" i="1"/>
  <c r="CY1139" i="1"/>
  <c r="CY1140" i="1"/>
  <c r="CY1141" i="1"/>
  <c r="CY1142" i="1"/>
  <c r="CY1143" i="1"/>
  <c r="CY1144" i="1"/>
  <c r="CY1145" i="1"/>
  <c r="CY1146" i="1"/>
  <c r="CY1147" i="1"/>
  <c r="CY1148" i="1"/>
  <c r="CY1149" i="1"/>
  <c r="CY1150" i="1"/>
  <c r="CY1151" i="1"/>
  <c r="CY1152" i="1"/>
  <c r="CY1153" i="1"/>
  <c r="CY1154" i="1"/>
  <c r="CY1155" i="1"/>
  <c r="CY1156" i="1"/>
  <c r="CY1157" i="1"/>
  <c r="CY1158" i="1"/>
  <c r="CY1159" i="1"/>
  <c r="CY1160" i="1"/>
  <c r="CY1161" i="1"/>
  <c r="CY1162" i="1"/>
  <c r="CY1163" i="1"/>
  <c r="CY1164" i="1"/>
  <c r="CY1165" i="1"/>
  <c r="CY1166" i="1"/>
  <c r="CY1167" i="1"/>
  <c r="CY1168" i="1"/>
  <c r="CY1169" i="1"/>
  <c r="CY1170" i="1"/>
  <c r="CY1171" i="1"/>
  <c r="CY1172" i="1"/>
  <c r="CY1173" i="1"/>
  <c r="CY1174" i="1"/>
  <c r="CY1175" i="1"/>
  <c r="CY1176" i="1"/>
  <c r="CY1177" i="1"/>
  <c r="CY1178" i="1"/>
  <c r="CY1179" i="1"/>
  <c r="CY1180" i="1"/>
  <c r="CY1181" i="1"/>
  <c r="CY1182" i="1"/>
  <c r="CY1183" i="1"/>
  <c r="CY1184" i="1"/>
  <c r="CY1185" i="1"/>
  <c r="CY1186" i="1"/>
  <c r="CY1187" i="1"/>
  <c r="CY1188" i="1"/>
  <c r="CY1189" i="1"/>
  <c r="CY1190" i="1"/>
  <c r="CY1191" i="1"/>
  <c r="CY1192" i="1"/>
  <c r="CY1193" i="1"/>
  <c r="CY1194" i="1"/>
  <c r="CY1195" i="1"/>
  <c r="CY1196" i="1"/>
  <c r="CY1197" i="1"/>
  <c r="CY1198" i="1"/>
  <c r="CY1199" i="1"/>
  <c r="CY1200" i="1"/>
  <c r="CY1201" i="1"/>
  <c r="CY1202" i="1"/>
  <c r="CY1203" i="1"/>
  <c r="CY1204" i="1"/>
  <c r="CY1205" i="1"/>
  <c r="CY1206" i="1"/>
  <c r="CY1207" i="1"/>
  <c r="CY1208" i="1"/>
  <c r="CY1209" i="1"/>
  <c r="CY1210" i="1"/>
  <c r="CY1211" i="1"/>
  <c r="CY1212" i="1"/>
  <c r="CY1213" i="1"/>
  <c r="CY1214" i="1"/>
  <c r="CY1215" i="1"/>
  <c r="CY1216" i="1"/>
  <c r="CY1217" i="1"/>
  <c r="CY1218" i="1"/>
  <c r="CY1219" i="1"/>
  <c r="CY1220" i="1"/>
  <c r="CY1221" i="1"/>
  <c r="CY1222" i="1"/>
  <c r="CY1223" i="1"/>
  <c r="CY1224" i="1"/>
  <c r="CY1225" i="1"/>
  <c r="CY1226" i="1"/>
  <c r="CY1227" i="1"/>
  <c r="CY1228" i="1"/>
  <c r="CY1229" i="1"/>
  <c r="CY1230" i="1"/>
  <c r="CY1231" i="1"/>
  <c r="CY1232" i="1"/>
  <c r="CY1233" i="1"/>
  <c r="CY1234" i="1"/>
  <c r="CY1235" i="1"/>
  <c r="CY1236" i="1"/>
  <c r="CY1237" i="1"/>
  <c r="CY1238" i="1"/>
  <c r="CY1239" i="1"/>
  <c r="CY1240" i="1"/>
  <c r="CY1241" i="1"/>
  <c r="CY1242" i="1"/>
  <c r="CY1243" i="1"/>
  <c r="CY1244" i="1"/>
  <c r="CY1245" i="1"/>
  <c r="CY1246" i="1"/>
  <c r="CY1247" i="1"/>
  <c r="CY1248" i="1"/>
  <c r="CY1249" i="1"/>
  <c r="CY1250" i="1"/>
  <c r="CY1251" i="1"/>
  <c r="CY1252" i="1"/>
  <c r="CY1253" i="1"/>
  <c r="CY1254" i="1"/>
  <c r="CY1255" i="1"/>
  <c r="CY1256" i="1"/>
  <c r="CY1257" i="1"/>
  <c r="CY1258" i="1"/>
  <c r="CY1259" i="1"/>
  <c r="CY1260" i="1"/>
  <c r="CY1261" i="1"/>
  <c r="CY1262" i="1"/>
  <c r="CY1263" i="1"/>
  <c r="CY1264" i="1"/>
  <c r="CY1265" i="1"/>
  <c r="CY1266" i="1"/>
  <c r="CY1267" i="1"/>
  <c r="CY1268" i="1"/>
  <c r="CY1269" i="1"/>
  <c r="CY1270" i="1"/>
  <c r="CY1271" i="1"/>
  <c r="CY1272" i="1"/>
  <c r="CY1273" i="1"/>
  <c r="CY1274" i="1"/>
  <c r="CY1275" i="1"/>
  <c r="CY1276" i="1"/>
  <c r="CY1277" i="1"/>
  <c r="CY1278" i="1"/>
  <c r="CY1279" i="1"/>
  <c r="CY1280" i="1"/>
  <c r="CY1281" i="1"/>
  <c r="CY1282" i="1"/>
  <c r="CY1283" i="1"/>
  <c r="CY1284" i="1"/>
  <c r="CY1285" i="1"/>
  <c r="CY1286" i="1"/>
  <c r="CY1287" i="1"/>
  <c r="CY1288" i="1"/>
  <c r="CY1289" i="1"/>
  <c r="CY1290" i="1"/>
  <c r="CY1291" i="1"/>
  <c r="CY1292" i="1"/>
  <c r="CY1293" i="1"/>
  <c r="CY1294" i="1"/>
  <c r="CY1295" i="1"/>
  <c r="CY1296" i="1"/>
  <c r="CY1297" i="1"/>
  <c r="CY1298" i="1"/>
  <c r="CY1299" i="1"/>
  <c r="CY1300" i="1"/>
  <c r="CY1301" i="1"/>
  <c r="CY1302" i="1"/>
  <c r="CY1303" i="1"/>
  <c r="CY1304" i="1"/>
  <c r="CY1305" i="1"/>
  <c r="CY1306" i="1"/>
  <c r="CY1307" i="1"/>
  <c r="CY1308" i="1"/>
  <c r="CY1309" i="1"/>
  <c r="CY1310" i="1"/>
  <c r="CY1311" i="1"/>
  <c r="CY1312" i="1"/>
  <c r="CY1313" i="1"/>
  <c r="CY1314" i="1"/>
  <c r="CY1315" i="1"/>
  <c r="CY1316" i="1"/>
  <c r="CY1317" i="1"/>
  <c r="CY1318" i="1"/>
  <c r="CY1319" i="1"/>
  <c r="CY1320" i="1"/>
  <c r="CY1321" i="1"/>
  <c r="CY1322" i="1"/>
  <c r="CY1323" i="1"/>
  <c r="CY1324" i="1"/>
  <c r="CY1325" i="1"/>
  <c r="CY1326" i="1"/>
  <c r="CY1327" i="1"/>
  <c r="CY1328" i="1"/>
  <c r="CY1329" i="1"/>
  <c r="CY1330" i="1"/>
  <c r="CY1331" i="1"/>
  <c r="CY1332" i="1"/>
  <c r="CY1333" i="1"/>
  <c r="CY1334" i="1"/>
  <c r="CY1335" i="1"/>
  <c r="CY1336" i="1"/>
  <c r="CY1337" i="1"/>
  <c r="CY1338" i="1"/>
  <c r="CY1339" i="1"/>
  <c r="CY1340" i="1"/>
  <c r="CY1341" i="1"/>
  <c r="CY1342" i="1"/>
  <c r="CY1343" i="1"/>
  <c r="CY1344" i="1"/>
  <c r="CY1345" i="1"/>
  <c r="CY1346" i="1"/>
  <c r="CY1347" i="1"/>
  <c r="CY1348" i="1"/>
  <c r="CY1349" i="1"/>
  <c r="CY1350" i="1"/>
  <c r="CY1351" i="1"/>
  <c r="CY1352" i="1"/>
  <c r="CY1353" i="1"/>
  <c r="CY1354" i="1"/>
  <c r="CY1355" i="1"/>
  <c r="CY1356" i="1"/>
  <c r="CY1357" i="1"/>
  <c r="CY1358" i="1"/>
  <c r="CY1359" i="1"/>
  <c r="CY1360" i="1"/>
  <c r="CY1361" i="1"/>
  <c r="CY1362" i="1"/>
  <c r="CY1363" i="1"/>
  <c r="CY1364" i="1"/>
  <c r="CY1365" i="1"/>
  <c r="CY1366" i="1"/>
  <c r="CY1367" i="1"/>
  <c r="CY1368" i="1"/>
  <c r="CY1369" i="1"/>
  <c r="CY1370" i="1"/>
  <c r="CY1371" i="1"/>
  <c r="CY1372" i="1"/>
  <c r="CY1373" i="1"/>
  <c r="CY1374" i="1"/>
  <c r="CY1375" i="1"/>
  <c r="CY1376" i="1"/>
  <c r="CY1377" i="1"/>
  <c r="CY1378" i="1"/>
  <c r="CY1379" i="1"/>
  <c r="CY1380" i="1"/>
  <c r="CY1381" i="1"/>
  <c r="CY1382" i="1"/>
  <c r="CY1383" i="1"/>
  <c r="CY1384" i="1"/>
  <c r="CY1385" i="1"/>
  <c r="CY1386" i="1"/>
  <c r="CY1387" i="1"/>
  <c r="CY1388" i="1"/>
  <c r="CY1389" i="1"/>
  <c r="CY1390" i="1"/>
  <c r="CY1391" i="1"/>
  <c r="CY1392" i="1"/>
  <c r="CY1393" i="1"/>
  <c r="CY1394" i="1"/>
  <c r="CY1395" i="1"/>
  <c r="CY1396" i="1"/>
  <c r="CY1397" i="1"/>
  <c r="CY1398" i="1"/>
  <c r="CY1399" i="1"/>
  <c r="CY1400" i="1"/>
  <c r="CY1401" i="1"/>
  <c r="CY1402" i="1"/>
  <c r="CY1403" i="1"/>
  <c r="CY1404" i="1"/>
  <c r="CY1405" i="1"/>
  <c r="CY1406" i="1"/>
  <c r="CY1407" i="1"/>
  <c r="CY1408" i="1"/>
  <c r="CY1409" i="1"/>
  <c r="CY1410" i="1"/>
  <c r="CY1411" i="1"/>
  <c r="CY1412" i="1"/>
  <c r="CY1413" i="1"/>
  <c r="CY1414" i="1"/>
  <c r="CY1415" i="1"/>
  <c r="CY1416" i="1"/>
  <c r="CY1417" i="1"/>
  <c r="CY1418" i="1"/>
  <c r="CY1419" i="1"/>
  <c r="CY1420" i="1"/>
  <c r="CY1421" i="1"/>
  <c r="CY1422" i="1"/>
  <c r="CY1423" i="1"/>
  <c r="CY1424" i="1"/>
  <c r="CY1425" i="1"/>
  <c r="CY1426" i="1"/>
  <c r="CY1427" i="1"/>
  <c r="CY1428" i="1"/>
  <c r="CY1429" i="1"/>
  <c r="CY1430" i="1"/>
  <c r="CY1431" i="1"/>
  <c r="CY1432" i="1"/>
  <c r="CY1433" i="1"/>
  <c r="CY1434" i="1"/>
  <c r="CY1435" i="1"/>
  <c r="CY1436" i="1"/>
  <c r="CY1437" i="1"/>
  <c r="CY1438" i="1"/>
  <c r="CY1439" i="1"/>
  <c r="CY1440" i="1"/>
  <c r="CY1441" i="1"/>
  <c r="CY1442" i="1"/>
  <c r="CY1443" i="1"/>
  <c r="CY1444" i="1"/>
  <c r="CY1445" i="1"/>
  <c r="CY1446" i="1"/>
  <c r="CY1447" i="1"/>
  <c r="CY1448" i="1"/>
  <c r="CY1449" i="1"/>
  <c r="CY1450" i="1"/>
  <c r="CY1451" i="1"/>
  <c r="CY1452" i="1"/>
  <c r="CY1453" i="1"/>
  <c r="CY1454" i="1"/>
  <c r="CY1455" i="1"/>
  <c r="CY1456" i="1"/>
  <c r="CY1457" i="1"/>
  <c r="CY1458" i="1"/>
  <c r="CY1459" i="1"/>
  <c r="CY1460" i="1"/>
  <c r="CY1461" i="1"/>
  <c r="CY1462" i="1"/>
  <c r="CY1463" i="1"/>
  <c r="CY1464" i="1"/>
  <c r="CY1465" i="1"/>
  <c r="CY1466" i="1"/>
  <c r="CY1467" i="1"/>
  <c r="CY1468" i="1"/>
  <c r="CY1469" i="1"/>
  <c r="CY1470" i="1"/>
  <c r="CY1471" i="1"/>
  <c r="CY1472" i="1"/>
  <c r="CY1473" i="1"/>
  <c r="CY1474" i="1"/>
  <c r="CY1475" i="1"/>
  <c r="CY1476" i="1"/>
  <c r="CY1477" i="1"/>
  <c r="CY1478" i="1"/>
  <c r="CY1479" i="1"/>
  <c r="CY1480" i="1"/>
  <c r="CY1481" i="1"/>
  <c r="CY1482" i="1"/>
  <c r="CY1483" i="1"/>
  <c r="CY1484" i="1"/>
  <c r="CY1485" i="1"/>
  <c r="CY1486" i="1"/>
  <c r="CY1487" i="1"/>
  <c r="CY1488" i="1"/>
  <c r="CY1489" i="1"/>
  <c r="CY1490" i="1"/>
  <c r="CY1491" i="1"/>
  <c r="CY1492" i="1"/>
  <c r="CY1493" i="1"/>
  <c r="CY1494" i="1"/>
  <c r="CY1495" i="1"/>
  <c r="CY1496" i="1"/>
  <c r="CY1497" i="1"/>
  <c r="CY1498" i="1"/>
  <c r="CY1499" i="1"/>
  <c r="CY1500" i="1"/>
  <c r="CY1501" i="1"/>
  <c r="CY1502" i="1"/>
  <c r="CY1503" i="1"/>
  <c r="CY1504" i="1"/>
  <c r="CY1505" i="1"/>
  <c r="CY1506" i="1"/>
  <c r="CY1507" i="1"/>
  <c r="CY1508" i="1"/>
  <c r="CY1509" i="1"/>
  <c r="CY1510" i="1"/>
  <c r="CY1511" i="1"/>
  <c r="CY1512" i="1"/>
  <c r="CY1513" i="1"/>
  <c r="CY1514" i="1"/>
  <c r="CY1515" i="1"/>
  <c r="CY1516" i="1"/>
  <c r="CY1517" i="1"/>
  <c r="CY1518" i="1"/>
  <c r="CY1519" i="1"/>
  <c r="CY1520" i="1"/>
  <c r="CY1521" i="1"/>
  <c r="CY1522" i="1"/>
  <c r="CY1523" i="1"/>
  <c r="CY1524" i="1"/>
  <c r="CY1525" i="1"/>
  <c r="CY1526" i="1"/>
  <c r="CY1527" i="1"/>
  <c r="CY1528" i="1"/>
  <c r="CY1529" i="1"/>
  <c r="CY1530" i="1"/>
  <c r="CY1531" i="1"/>
  <c r="CY1532" i="1"/>
  <c r="CY1533" i="1"/>
  <c r="CY1534" i="1"/>
  <c r="CY1535" i="1"/>
  <c r="CY1536" i="1"/>
  <c r="CY1537" i="1"/>
  <c r="CY1538" i="1"/>
  <c r="CY1539" i="1"/>
  <c r="CY1540" i="1"/>
  <c r="CY1541" i="1"/>
  <c r="CY1542" i="1"/>
  <c r="CY1543" i="1"/>
  <c r="CY1544" i="1"/>
  <c r="CY1545" i="1"/>
  <c r="CY1546" i="1"/>
  <c r="CY1547" i="1"/>
  <c r="CY1548" i="1"/>
  <c r="CY1549" i="1"/>
  <c r="CY1550" i="1"/>
  <c r="CY1551" i="1"/>
  <c r="CY1552" i="1"/>
  <c r="CY1553" i="1"/>
  <c r="CY1554" i="1"/>
  <c r="CY1555" i="1"/>
  <c r="CY1556" i="1"/>
  <c r="CY1557" i="1"/>
  <c r="CY1558" i="1"/>
  <c r="CY1559" i="1"/>
  <c r="CY1560" i="1"/>
  <c r="CY1561" i="1"/>
  <c r="CY1562" i="1"/>
  <c r="CY1563" i="1"/>
  <c r="CY1564" i="1"/>
  <c r="CY1565" i="1"/>
  <c r="CY1566" i="1"/>
  <c r="CY1567" i="1"/>
  <c r="CY1568" i="1"/>
  <c r="CY1569" i="1"/>
  <c r="CY1570" i="1"/>
  <c r="CY1571" i="1"/>
  <c r="CY1572" i="1"/>
  <c r="CY1573" i="1"/>
  <c r="CY1574" i="1"/>
  <c r="CY1575" i="1"/>
  <c r="CY1576" i="1"/>
  <c r="CY1577" i="1"/>
  <c r="CY1578" i="1"/>
  <c r="CY1579" i="1"/>
  <c r="CY1580" i="1"/>
  <c r="CY1581" i="1"/>
  <c r="CY1582" i="1"/>
  <c r="CY1583" i="1"/>
  <c r="CY1584" i="1"/>
  <c r="CY1585" i="1"/>
  <c r="CY1586" i="1"/>
  <c r="CY1587" i="1"/>
  <c r="CY1588" i="1"/>
  <c r="CY1589" i="1"/>
  <c r="CY1590" i="1"/>
  <c r="CY1591" i="1"/>
  <c r="CY1592" i="1"/>
  <c r="CY1593" i="1"/>
  <c r="CY1594" i="1"/>
  <c r="CY1595" i="1"/>
  <c r="CY1596" i="1"/>
  <c r="CY1597" i="1"/>
  <c r="CY1598" i="1"/>
  <c r="CY1599" i="1"/>
  <c r="CY1600" i="1"/>
  <c r="CY1601" i="1"/>
  <c r="CY1602" i="1"/>
  <c r="CY1603" i="1"/>
  <c r="CY1604" i="1"/>
  <c r="CY1605" i="1"/>
  <c r="CY1606" i="1"/>
  <c r="CY1607" i="1"/>
  <c r="CY1608" i="1"/>
  <c r="CY1609" i="1"/>
  <c r="CY1610" i="1"/>
  <c r="CY1611" i="1"/>
  <c r="CY1612" i="1"/>
  <c r="CY1613" i="1"/>
  <c r="CY1614" i="1"/>
  <c r="CY1615" i="1"/>
  <c r="CY1616" i="1"/>
  <c r="CY1617" i="1"/>
  <c r="CY1618" i="1"/>
  <c r="CY1619" i="1"/>
  <c r="CY1620" i="1"/>
  <c r="CY1621" i="1"/>
  <c r="CY1622" i="1"/>
  <c r="CY1623" i="1"/>
  <c r="CY1624" i="1"/>
  <c r="CY1625" i="1"/>
  <c r="CY1626" i="1"/>
  <c r="CY1627" i="1"/>
  <c r="CY1628" i="1"/>
  <c r="CY1629" i="1"/>
  <c r="CY1630" i="1"/>
  <c r="CY1631" i="1"/>
  <c r="CY1632" i="1"/>
  <c r="CY1633" i="1"/>
  <c r="CY1634" i="1"/>
  <c r="CY1635" i="1"/>
  <c r="CY1636" i="1"/>
  <c r="CY1637" i="1"/>
  <c r="CY1638" i="1"/>
  <c r="CY1639" i="1"/>
  <c r="CY1640" i="1"/>
  <c r="CY1641" i="1"/>
  <c r="CY1642" i="1"/>
  <c r="CY1643" i="1"/>
  <c r="CY1644" i="1"/>
  <c r="CY1645" i="1"/>
  <c r="CY1646" i="1"/>
  <c r="CY1647" i="1"/>
  <c r="CY1648" i="1"/>
  <c r="CY1649" i="1"/>
  <c r="CY1650" i="1"/>
  <c r="CY1651" i="1"/>
  <c r="CY1652" i="1"/>
  <c r="CY1653" i="1"/>
  <c r="CY1654" i="1"/>
  <c r="CY1655" i="1"/>
  <c r="CY1656" i="1"/>
  <c r="CY1657" i="1"/>
  <c r="CY1658" i="1"/>
  <c r="CY1659" i="1"/>
  <c r="CY1660" i="1"/>
  <c r="CY1661" i="1"/>
  <c r="CY1662" i="1"/>
  <c r="CY1663" i="1"/>
  <c r="CY1664" i="1"/>
  <c r="CY1665" i="1"/>
  <c r="CY1666" i="1"/>
  <c r="CY1667" i="1"/>
  <c r="CY1668" i="1"/>
  <c r="CY1669" i="1"/>
  <c r="CY1670" i="1"/>
  <c r="CY1671" i="1"/>
  <c r="CY1672" i="1"/>
  <c r="CY1673" i="1"/>
  <c r="CY1674" i="1"/>
  <c r="CY1675" i="1"/>
  <c r="CY1676" i="1"/>
  <c r="CY1677" i="1"/>
  <c r="CY1678" i="1"/>
  <c r="CY1679" i="1"/>
  <c r="CY1680" i="1"/>
  <c r="CY1681" i="1"/>
  <c r="CY1682" i="1"/>
  <c r="CY1683" i="1"/>
  <c r="CY1684" i="1"/>
  <c r="CY1685" i="1"/>
  <c r="CY1686" i="1"/>
  <c r="CY1687" i="1"/>
  <c r="CY1688" i="1"/>
  <c r="CY1689" i="1"/>
  <c r="CY1690" i="1"/>
  <c r="CY1691" i="1"/>
  <c r="CY1692" i="1"/>
  <c r="CY1693" i="1"/>
  <c r="CY1694" i="1"/>
  <c r="CY1695" i="1"/>
  <c r="CY1696" i="1"/>
  <c r="CY1697" i="1"/>
  <c r="CY1698" i="1"/>
  <c r="CY1699" i="1"/>
  <c r="CY1700" i="1"/>
  <c r="CY1701" i="1"/>
  <c r="CY1702" i="1"/>
  <c r="CY1703" i="1"/>
  <c r="CY1704" i="1"/>
  <c r="CY1705" i="1"/>
  <c r="CY1706" i="1"/>
  <c r="CY1707" i="1"/>
  <c r="CY1708" i="1"/>
  <c r="CY1709" i="1"/>
  <c r="CY1710" i="1"/>
  <c r="CY1711" i="1"/>
  <c r="CY1712" i="1"/>
  <c r="CY1713" i="1"/>
  <c r="CY1714" i="1"/>
  <c r="CY1715" i="1"/>
  <c r="CY1716" i="1"/>
  <c r="CY1717" i="1"/>
  <c r="CY1718" i="1"/>
  <c r="CY1719" i="1"/>
  <c r="CY1720" i="1"/>
  <c r="CY1721" i="1"/>
  <c r="CY1722" i="1"/>
  <c r="CY1723" i="1"/>
  <c r="CY1724" i="1"/>
  <c r="CY1725" i="1"/>
  <c r="CY1726" i="1"/>
  <c r="CY1727" i="1"/>
  <c r="CY1728" i="1"/>
  <c r="CY1729" i="1"/>
  <c r="CY1730" i="1"/>
  <c r="CY1731" i="1"/>
  <c r="CY1732" i="1"/>
  <c r="CY1733" i="1"/>
  <c r="CY1734" i="1"/>
  <c r="CY1735" i="1"/>
  <c r="CY1736" i="1"/>
  <c r="CY1737" i="1"/>
  <c r="CY1738" i="1"/>
  <c r="CY1739" i="1"/>
  <c r="CY1740" i="1"/>
  <c r="CY1741" i="1"/>
  <c r="CY1742" i="1"/>
  <c r="CY1743" i="1"/>
  <c r="CY1744" i="1"/>
  <c r="CY1745" i="1"/>
  <c r="CY1746" i="1"/>
  <c r="CY1747" i="1"/>
  <c r="CY1748" i="1"/>
  <c r="CY1749" i="1"/>
  <c r="CY1750" i="1"/>
  <c r="CY1751" i="1"/>
  <c r="CY1752" i="1"/>
  <c r="CY1753" i="1"/>
  <c r="CY1754" i="1"/>
  <c r="CY1755" i="1"/>
  <c r="CY1756" i="1"/>
  <c r="CY1757" i="1"/>
  <c r="CY1758" i="1"/>
  <c r="CY1759" i="1"/>
  <c r="CY1760" i="1"/>
  <c r="CY1761" i="1"/>
  <c r="CY1762" i="1"/>
  <c r="CY1763" i="1"/>
  <c r="CY1764" i="1"/>
  <c r="CY1765" i="1"/>
  <c r="CY1766" i="1"/>
  <c r="CY1767" i="1"/>
  <c r="CY1768" i="1"/>
  <c r="CY1769" i="1"/>
  <c r="CY1770" i="1"/>
  <c r="CY1771" i="1"/>
  <c r="CY1772" i="1"/>
  <c r="CY1773" i="1"/>
  <c r="CY1774" i="1"/>
  <c r="CY1775" i="1"/>
  <c r="CY1776" i="1"/>
  <c r="CY1777" i="1"/>
  <c r="CY1778" i="1"/>
  <c r="CY1779" i="1"/>
  <c r="CY1780" i="1"/>
  <c r="CY1781" i="1"/>
  <c r="CY1782" i="1"/>
  <c r="CY1783" i="1"/>
  <c r="CY1784" i="1"/>
  <c r="CY1785" i="1"/>
  <c r="CY1786" i="1"/>
  <c r="CY1787" i="1"/>
  <c r="CY1788" i="1"/>
  <c r="CY1789" i="1"/>
  <c r="CY1790" i="1"/>
  <c r="CY1791" i="1"/>
  <c r="CY1792" i="1"/>
  <c r="CY1793" i="1"/>
  <c r="CY1794" i="1"/>
  <c r="CY1795" i="1"/>
  <c r="CY1796" i="1"/>
  <c r="CY1797" i="1"/>
  <c r="CY1798" i="1"/>
  <c r="CY1799" i="1"/>
  <c r="CY1800" i="1"/>
  <c r="CY1801" i="1"/>
  <c r="CY1802" i="1"/>
  <c r="CY1803" i="1"/>
  <c r="CY1804" i="1"/>
  <c r="CY1805" i="1"/>
  <c r="CY1806" i="1"/>
  <c r="CY1807" i="1"/>
  <c r="CY1808" i="1"/>
  <c r="CY1809" i="1"/>
  <c r="CY1810" i="1"/>
  <c r="CY1811" i="1"/>
  <c r="CY1812" i="1"/>
  <c r="CY1813" i="1"/>
  <c r="CY1814" i="1"/>
  <c r="CY1815" i="1"/>
  <c r="CY1816" i="1"/>
  <c r="CY1817" i="1"/>
  <c r="CY1818" i="1"/>
  <c r="CY1819" i="1"/>
  <c r="CY1820" i="1"/>
  <c r="CY1821" i="1"/>
  <c r="CY1822" i="1"/>
  <c r="CY1823" i="1"/>
  <c r="CY1824" i="1"/>
  <c r="CY1825" i="1"/>
  <c r="CY1826" i="1"/>
  <c r="CY1827" i="1"/>
  <c r="CY1828" i="1"/>
  <c r="CY1829" i="1"/>
  <c r="CY1830" i="1"/>
  <c r="CY1831" i="1"/>
  <c r="CY1832" i="1"/>
  <c r="CY1833" i="1"/>
  <c r="CY1834" i="1"/>
  <c r="CY1835" i="1"/>
  <c r="CY1836" i="1"/>
  <c r="CY1837" i="1"/>
  <c r="CY1838" i="1"/>
  <c r="CY1839" i="1"/>
  <c r="CY1840" i="1"/>
  <c r="CY1841" i="1"/>
  <c r="CY1842" i="1"/>
  <c r="CY1843" i="1"/>
  <c r="CY1844" i="1"/>
  <c r="CY1845" i="1"/>
  <c r="CY1846" i="1"/>
  <c r="CY1847" i="1"/>
  <c r="CY1848" i="1"/>
  <c r="CY1849" i="1"/>
  <c r="CY1850" i="1"/>
  <c r="CY1851" i="1"/>
  <c r="CY1852" i="1"/>
  <c r="CY1853" i="1"/>
  <c r="CY1854" i="1"/>
  <c r="CY1855" i="1"/>
  <c r="CY1856" i="1"/>
  <c r="CY1857" i="1"/>
  <c r="CY1858" i="1"/>
  <c r="CY1859" i="1"/>
  <c r="CY1860" i="1"/>
  <c r="CY1861" i="1"/>
  <c r="CY1862" i="1"/>
  <c r="CY1863" i="1"/>
  <c r="CY1864" i="1"/>
  <c r="CY1865" i="1"/>
  <c r="CY1866" i="1"/>
  <c r="CY1867" i="1"/>
  <c r="CY1868" i="1"/>
  <c r="CY1869" i="1"/>
  <c r="CY1870" i="1"/>
  <c r="CY1871" i="1"/>
  <c r="CY1872" i="1"/>
  <c r="CY1873" i="1"/>
  <c r="CY1874" i="1"/>
  <c r="CY1875" i="1"/>
  <c r="CY1876" i="1"/>
  <c r="CY1877" i="1"/>
  <c r="CY1878" i="1"/>
  <c r="CY1879" i="1"/>
  <c r="CY1880" i="1"/>
  <c r="CY1881" i="1"/>
  <c r="CY1882" i="1"/>
  <c r="CY1883" i="1"/>
  <c r="CY1884" i="1"/>
  <c r="CY1885" i="1"/>
  <c r="CY1886" i="1"/>
  <c r="CY1887" i="1"/>
  <c r="CY1888" i="1"/>
  <c r="CY1889" i="1"/>
  <c r="CY1890" i="1"/>
  <c r="CY1891" i="1"/>
  <c r="CY1892" i="1"/>
  <c r="CY1893" i="1"/>
  <c r="CY1894" i="1"/>
  <c r="CY1895" i="1"/>
  <c r="CY1896" i="1"/>
  <c r="CY1897" i="1"/>
  <c r="CY1898" i="1"/>
  <c r="CY1899" i="1"/>
  <c r="CY1900" i="1"/>
  <c r="CY1901" i="1"/>
  <c r="CY1902" i="1"/>
  <c r="CY1903" i="1"/>
  <c r="CY1904" i="1"/>
  <c r="CY1905" i="1"/>
  <c r="CY1906" i="1"/>
  <c r="CY1907" i="1"/>
  <c r="CY1908" i="1"/>
  <c r="CY1909" i="1"/>
  <c r="CY1910" i="1"/>
  <c r="CY1911" i="1"/>
  <c r="CY1912" i="1"/>
  <c r="CY1913" i="1"/>
  <c r="CY1914" i="1"/>
  <c r="CY1915" i="1"/>
  <c r="CY1916" i="1"/>
  <c r="CY1917" i="1"/>
  <c r="CY1918" i="1"/>
  <c r="CY1919" i="1"/>
  <c r="CY1920" i="1"/>
  <c r="CY1921" i="1"/>
  <c r="CY1922" i="1"/>
  <c r="CY1923" i="1"/>
  <c r="CY1924" i="1"/>
  <c r="CY1925" i="1"/>
  <c r="CY1926" i="1"/>
  <c r="CY1927" i="1"/>
  <c r="CY1928" i="1"/>
  <c r="CY1929" i="1"/>
  <c r="CY1930" i="1"/>
  <c r="CY1931" i="1"/>
  <c r="CY1932" i="1"/>
  <c r="CY1933" i="1"/>
  <c r="CY1934" i="1"/>
  <c r="CY1935" i="1"/>
  <c r="CY1936" i="1"/>
  <c r="CY1937" i="1"/>
  <c r="CY1938" i="1"/>
  <c r="CY1939" i="1"/>
  <c r="CY1940" i="1"/>
  <c r="CY1941" i="1"/>
  <c r="CY1942" i="1"/>
  <c r="CY1943" i="1"/>
  <c r="CY1944" i="1"/>
  <c r="CY1945" i="1"/>
  <c r="CY1946" i="1"/>
  <c r="CY1947" i="1"/>
  <c r="CY1948" i="1"/>
  <c r="CY1949" i="1"/>
  <c r="CY1950" i="1"/>
  <c r="CY1951" i="1"/>
  <c r="CY1952" i="1"/>
  <c r="CY1953" i="1"/>
  <c r="CY1954" i="1"/>
  <c r="CY1955" i="1"/>
  <c r="CY1956" i="1"/>
  <c r="CY1957" i="1"/>
  <c r="CY1958" i="1"/>
  <c r="CY1959" i="1"/>
  <c r="CY1960" i="1"/>
  <c r="CY1961" i="1"/>
  <c r="CY1962" i="1"/>
  <c r="CY1963" i="1"/>
  <c r="CY1964" i="1"/>
  <c r="CY1965" i="1"/>
  <c r="CY1966" i="1"/>
  <c r="CY1967" i="1"/>
  <c r="CY1968" i="1"/>
  <c r="CY1969" i="1"/>
  <c r="CY1970" i="1"/>
  <c r="CY1971" i="1"/>
  <c r="CY1972" i="1"/>
  <c r="CY1973" i="1"/>
  <c r="CY1974" i="1"/>
  <c r="CY1975" i="1"/>
  <c r="CY1976" i="1"/>
  <c r="CY1977" i="1"/>
  <c r="CY1978" i="1"/>
  <c r="CY1979" i="1"/>
  <c r="CY1980" i="1"/>
  <c r="CY1981" i="1"/>
  <c r="CY1982" i="1"/>
  <c r="CY1983" i="1"/>
  <c r="CY1984" i="1"/>
  <c r="CY1985" i="1"/>
  <c r="CY1986" i="1"/>
  <c r="CY1987" i="1"/>
  <c r="CY1988" i="1"/>
  <c r="CY1989" i="1"/>
  <c r="CY1990" i="1"/>
  <c r="CY238" i="1"/>
  <c r="CY239" i="1"/>
  <c r="CY240" i="1"/>
  <c r="CY241" i="1"/>
  <c r="CY242" i="1"/>
  <c r="CY243" i="1"/>
  <c r="CY244" i="1"/>
  <c r="CY245" i="1"/>
  <c r="CY246" i="1"/>
  <c r="CY247" i="1"/>
  <c r="CY248" i="1"/>
  <c r="CY249" i="1"/>
  <c r="CY250" i="1"/>
  <c r="CY251" i="1"/>
  <c r="CY252" i="1"/>
  <c r="CY253" i="1"/>
  <c r="CY254" i="1"/>
  <c r="CY255" i="1"/>
  <c r="CY256" i="1"/>
  <c r="CY257" i="1"/>
  <c r="CY258" i="1"/>
  <c r="CY259" i="1"/>
  <c r="CY260" i="1"/>
  <c r="CY221" i="1"/>
  <c r="CY222" i="1"/>
  <c r="CY223" i="1"/>
  <c r="CY224" i="1"/>
  <c r="CY225" i="1"/>
  <c r="CY226" i="1"/>
  <c r="CY227" i="1"/>
  <c r="CY228" i="1"/>
  <c r="CY229" i="1"/>
  <c r="CY230" i="1"/>
  <c r="CY231" i="1"/>
  <c r="CY232" i="1"/>
  <c r="CY233" i="1"/>
  <c r="CY234" i="1"/>
  <c r="CY235" i="1"/>
  <c r="CY236" i="1"/>
  <c r="CY237" i="1"/>
  <c r="CY220" i="1"/>
  <c r="W52" i="2" l="1"/>
  <c r="X52" i="2"/>
  <c r="Y52" i="2"/>
  <c r="Z52" i="2"/>
  <c r="AA52" i="2"/>
  <c r="CY3" i="1" l="1"/>
  <c r="CY4" i="1"/>
  <c r="CY5" i="1"/>
  <c r="CY6" i="1"/>
  <c r="CY7" i="1"/>
  <c r="CY8" i="1"/>
  <c r="CY9" i="1"/>
  <c r="CY10" i="1"/>
  <c r="CY11" i="1"/>
  <c r="CY12" i="1"/>
  <c r="CY13" i="1"/>
  <c r="CY14" i="1"/>
  <c r="CY15" i="1"/>
  <c r="CY16" i="1"/>
  <c r="CY79" i="1"/>
  <c r="CY80" i="1"/>
  <c r="CY81" i="1"/>
  <c r="CY82" i="1"/>
  <c r="CY83" i="1"/>
  <c r="CY84" i="1"/>
  <c r="CY85" i="1"/>
  <c r="CY86" i="1"/>
  <c r="CY87" i="1"/>
  <c r="CY88" i="1"/>
  <c r="CY89" i="1"/>
  <c r="CY90" i="1"/>
  <c r="CY91" i="1"/>
  <c r="CY92" i="1"/>
  <c r="CY93" i="1"/>
  <c r="CY94" i="1"/>
  <c r="CY95" i="1"/>
  <c r="CY96" i="1"/>
  <c r="CY97" i="1"/>
  <c r="CY98" i="1"/>
  <c r="CY99" i="1"/>
  <c r="CY100" i="1"/>
  <c r="CY101" i="1"/>
  <c r="CY102" i="1"/>
  <c r="CY103" i="1"/>
  <c r="CY104" i="1"/>
  <c r="CY105" i="1"/>
  <c r="CY106" i="1"/>
  <c r="CY107" i="1"/>
  <c r="CY108" i="1"/>
  <c r="CY109" i="1"/>
  <c r="CY110" i="1"/>
  <c r="CY111" i="1"/>
  <c r="CY112" i="1"/>
  <c r="CY113" i="1"/>
  <c r="CY114" i="1"/>
  <c r="CY115" i="1"/>
  <c r="CY116" i="1"/>
  <c r="CY117" i="1"/>
  <c r="CY118" i="1"/>
  <c r="CY119" i="1"/>
  <c r="CY120" i="1"/>
  <c r="CY121" i="1"/>
  <c r="CY122" i="1"/>
  <c r="CY123" i="1"/>
  <c r="CY124" i="1"/>
  <c r="CY125" i="1"/>
  <c r="CY126" i="1"/>
  <c r="CY127" i="1"/>
  <c r="CY128" i="1"/>
  <c r="CY129" i="1"/>
  <c r="CY130" i="1"/>
  <c r="CY131" i="1"/>
  <c r="CY132" i="1"/>
  <c r="CY133" i="1"/>
  <c r="CY134" i="1"/>
  <c r="CY135" i="1"/>
  <c r="CY136" i="1"/>
  <c r="CY137" i="1"/>
  <c r="CY138" i="1"/>
  <c r="CY139" i="1"/>
  <c r="CY140" i="1"/>
  <c r="CY141" i="1"/>
  <c r="CY142" i="1"/>
  <c r="CY143" i="1"/>
  <c r="CY144" i="1"/>
  <c r="CY145" i="1"/>
  <c r="CY146" i="1"/>
  <c r="CY147" i="1"/>
  <c r="CY148" i="1"/>
  <c r="CY149" i="1"/>
  <c r="CY150" i="1"/>
  <c r="CY151" i="1"/>
  <c r="CY152" i="1"/>
  <c r="CY153" i="1"/>
  <c r="CY154" i="1"/>
  <c r="CY155" i="1"/>
  <c r="CY156" i="1"/>
  <c r="CY157" i="1"/>
  <c r="CY158" i="1"/>
  <c r="CY159" i="1"/>
  <c r="CY160" i="1"/>
  <c r="CY161" i="1"/>
  <c r="CY162" i="1"/>
  <c r="CY163" i="1"/>
  <c r="CY164" i="1"/>
  <c r="CY165" i="1"/>
  <c r="CY166" i="1"/>
  <c r="CY167" i="1"/>
  <c r="CY168" i="1"/>
  <c r="CY169" i="1"/>
  <c r="CY170" i="1"/>
  <c r="CY171" i="1"/>
  <c r="CY172" i="1"/>
  <c r="CY173" i="1"/>
  <c r="CY174" i="1"/>
  <c r="CY175" i="1"/>
  <c r="CY176" i="1"/>
  <c r="CY177" i="1"/>
  <c r="CY178" i="1"/>
  <c r="CY179" i="1"/>
  <c r="CY180" i="1"/>
  <c r="CY181" i="1"/>
  <c r="CY182" i="1"/>
  <c r="CY183" i="1"/>
  <c r="CY184" i="1"/>
  <c r="CY185" i="1"/>
  <c r="CY186" i="1"/>
  <c r="CY187" i="1"/>
  <c r="CY188" i="1"/>
  <c r="CY189" i="1"/>
  <c r="CY190" i="1"/>
  <c r="CY191" i="1"/>
  <c r="CY192" i="1"/>
  <c r="CY193" i="1"/>
  <c r="CY194" i="1"/>
  <c r="CY195" i="1"/>
  <c r="CY196" i="1"/>
  <c r="CY197" i="1"/>
  <c r="CY198" i="1"/>
  <c r="CY199" i="1"/>
  <c r="CY200" i="1"/>
  <c r="CY201" i="1"/>
  <c r="CY202" i="1"/>
  <c r="CY203" i="1"/>
  <c r="CY204" i="1"/>
  <c r="CY205" i="1"/>
  <c r="CY206" i="1"/>
  <c r="CY207" i="1"/>
  <c r="CY208" i="1"/>
  <c r="CY209" i="1"/>
  <c r="CY210" i="1"/>
  <c r="CY211" i="1"/>
  <c r="CY212" i="1"/>
  <c r="CY213" i="1"/>
  <c r="CY214" i="1"/>
  <c r="CY215" i="1"/>
  <c r="CY216" i="1"/>
  <c r="CY217" i="1"/>
  <c r="CY218" i="1"/>
  <c r="CY219" i="1"/>
  <c r="CY1991" i="1"/>
  <c r="CY1992" i="1"/>
  <c r="CY1993" i="1"/>
  <c r="CY1994" i="1"/>
  <c r="CY1995" i="1"/>
  <c r="CY1996" i="1"/>
  <c r="CY1997" i="1"/>
  <c r="CY1998" i="1"/>
  <c r="CY1999" i="1"/>
  <c r="CY2000" i="1"/>
  <c r="CY2001" i="1"/>
  <c r="CY2002" i="1"/>
  <c r="CY2003" i="1"/>
  <c r="CY2004" i="1"/>
  <c r="CY2005" i="1"/>
  <c r="CY2006" i="1"/>
  <c r="CY2007" i="1"/>
  <c r="CY2008" i="1"/>
  <c r="CY2009" i="1"/>
  <c r="CY2010" i="1"/>
  <c r="CY2011" i="1"/>
  <c r="CY2012" i="1"/>
  <c r="CY2013" i="1"/>
  <c r="CY2014" i="1"/>
  <c r="CY2015" i="1"/>
  <c r="CY2016" i="1"/>
  <c r="CY2017" i="1"/>
  <c r="CY2018" i="1"/>
  <c r="CY2019" i="1"/>
  <c r="CY2020" i="1"/>
  <c r="CY2021" i="1"/>
  <c r="CY2022" i="1"/>
  <c r="CY2023" i="1"/>
  <c r="CY2024" i="1"/>
  <c r="CY2025" i="1"/>
  <c r="CY2026" i="1"/>
  <c r="CY2027" i="1"/>
  <c r="CY2028" i="1"/>
  <c r="CY2029" i="1"/>
  <c r="CY2030" i="1"/>
  <c r="CY2031" i="1"/>
  <c r="CY2032" i="1"/>
  <c r="CY2033" i="1"/>
  <c r="CY2034" i="1"/>
  <c r="CY2035" i="1"/>
  <c r="CY2036" i="1"/>
  <c r="CY2037" i="1"/>
  <c r="CY2038" i="1"/>
  <c r="CY2039" i="1"/>
  <c r="CY2040" i="1"/>
  <c r="CY2041" i="1"/>
  <c r="CY2042" i="1"/>
  <c r="CY2043" i="1"/>
  <c r="CY2044" i="1"/>
  <c r="CY2045" i="1"/>
  <c r="CY2046" i="1"/>
  <c r="CY2047" i="1"/>
  <c r="CY2048" i="1"/>
  <c r="CY2049" i="1"/>
  <c r="CY2050" i="1"/>
  <c r="CY2051" i="1"/>
  <c r="CY2052" i="1"/>
  <c r="CY2053" i="1"/>
  <c r="CY2054" i="1"/>
  <c r="CY2055" i="1"/>
  <c r="CY2056" i="1"/>
  <c r="CY2057" i="1"/>
  <c r="CY2058" i="1"/>
  <c r="CY2059" i="1"/>
  <c r="CY2060" i="1"/>
  <c r="CY2061" i="1"/>
  <c r="CY2062" i="1"/>
  <c r="CY2063" i="1"/>
  <c r="CY2064" i="1"/>
  <c r="CY2065" i="1"/>
  <c r="CY2066" i="1"/>
  <c r="CY2067" i="1"/>
  <c r="CY2068" i="1"/>
  <c r="CY2069" i="1"/>
  <c r="CY2070" i="1"/>
  <c r="CY2071" i="1"/>
  <c r="CY2072" i="1"/>
  <c r="CY2073" i="1"/>
  <c r="CY2074" i="1"/>
  <c r="CY2075" i="1"/>
  <c r="CY2076" i="1"/>
  <c r="CY2077" i="1"/>
  <c r="CY2078" i="1"/>
  <c r="CY2079" i="1"/>
  <c r="CY2080" i="1"/>
  <c r="CY2081" i="1"/>
  <c r="CY2082" i="1"/>
  <c r="CY2083" i="1"/>
  <c r="CY2084" i="1"/>
  <c r="CY2085" i="1"/>
  <c r="CY2086" i="1"/>
  <c r="CY2087" i="1"/>
  <c r="CY2088" i="1"/>
  <c r="CY2089" i="1"/>
  <c r="CY2090" i="1"/>
  <c r="CY2091" i="1"/>
  <c r="CY2092" i="1"/>
  <c r="CY2093" i="1"/>
  <c r="CY2094" i="1"/>
  <c r="CY2095" i="1"/>
  <c r="CY2096" i="1"/>
  <c r="CY2097" i="1"/>
  <c r="CY2098" i="1"/>
  <c r="CY2099" i="1"/>
  <c r="CY2100" i="1"/>
  <c r="CY2101" i="1"/>
  <c r="CY2102" i="1"/>
  <c r="CY2103" i="1"/>
  <c r="CY2104" i="1"/>
  <c r="CY2105" i="1"/>
  <c r="CY2106" i="1"/>
  <c r="CY2107" i="1"/>
  <c r="CY2108" i="1"/>
  <c r="CY2109" i="1"/>
  <c r="CY2110" i="1"/>
  <c r="CY2111" i="1"/>
  <c r="CY2112" i="1"/>
  <c r="CY2113" i="1"/>
  <c r="CY2114" i="1"/>
  <c r="CY2115" i="1"/>
  <c r="CY2116" i="1"/>
  <c r="CY2117" i="1"/>
  <c r="CY2118" i="1"/>
  <c r="CY2119" i="1"/>
  <c r="CY2120" i="1"/>
  <c r="CY2121" i="1"/>
  <c r="CY2122" i="1"/>
  <c r="CY2123" i="1"/>
  <c r="CY2124" i="1"/>
  <c r="CY2125" i="1"/>
  <c r="CY2126" i="1"/>
  <c r="CY2127" i="1"/>
  <c r="CY2128" i="1"/>
  <c r="CY2129" i="1"/>
  <c r="CY2130" i="1"/>
  <c r="CY2131" i="1"/>
  <c r="CY2132" i="1"/>
  <c r="CY2133" i="1"/>
  <c r="CY2134" i="1"/>
  <c r="CY2135" i="1"/>
  <c r="CY2136" i="1"/>
  <c r="CY2137" i="1"/>
  <c r="CY2138" i="1"/>
  <c r="CY2139" i="1"/>
  <c r="CY2140" i="1"/>
  <c r="CY2141" i="1"/>
  <c r="CY2142" i="1"/>
  <c r="CY2143" i="1"/>
  <c r="CY2144" i="1"/>
  <c r="CY2145" i="1"/>
  <c r="CY2146" i="1"/>
  <c r="CY2147" i="1"/>
  <c r="CY2148" i="1"/>
  <c r="CY2149" i="1"/>
  <c r="CY2150" i="1"/>
  <c r="CY2151" i="1"/>
  <c r="CY2152" i="1"/>
  <c r="CY2153" i="1"/>
  <c r="CY2154" i="1"/>
  <c r="CY2155" i="1"/>
  <c r="CY2156" i="1"/>
  <c r="CY2157" i="1"/>
  <c r="CY2158" i="1"/>
  <c r="CY2159" i="1"/>
  <c r="CY2160" i="1"/>
  <c r="CY2161" i="1"/>
  <c r="CY2162" i="1"/>
  <c r="CY2163" i="1"/>
  <c r="CY2164" i="1"/>
  <c r="CY2165" i="1"/>
  <c r="CY2166" i="1"/>
  <c r="CY2167" i="1"/>
  <c r="CY2168" i="1"/>
  <c r="CY2169" i="1"/>
  <c r="CY2170" i="1"/>
  <c r="CY2171" i="1"/>
  <c r="CY2172" i="1"/>
  <c r="CY2173" i="1"/>
  <c r="CY2174" i="1"/>
  <c r="CY2175" i="1"/>
  <c r="CY2176" i="1"/>
  <c r="CY2177" i="1"/>
  <c r="CY2178" i="1"/>
  <c r="CY2179" i="1"/>
  <c r="CY2180" i="1"/>
  <c r="CY2181" i="1"/>
  <c r="CY2182" i="1"/>
  <c r="CY2183" i="1"/>
  <c r="CY2184" i="1"/>
  <c r="CY2185" i="1"/>
  <c r="CY2186" i="1"/>
  <c r="CY2187" i="1"/>
  <c r="CY2188" i="1"/>
  <c r="CY2189" i="1"/>
  <c r="CY2190" i="1"/>
  <c r="CY2191" i="1"/>
  <c r="CY2192" i="1"/>
  <c r="CY2193" i="1"/>
  <c r="CY20" i="1"/>
  <c r="CY22" i="1"/>
  <c r="CY24" i="1"/>
  <c r="CY25" i="1"/>
  <c r="CY27" i="1"/>
  <c r="CY28" i="1"/>
  <c r="CY29" i="1"/>
  <c r="CY31" i="1"/>
  <c r="CY32" i="1"/>
  <c r="CY33" i="1"/>
  <c r="CY34" i="1"/>
  <c r="CY35" i="1"/>
  <c r="CY36" i="1"/>
  <c r="CY37" i="1"/>
  <c r="CY38" i="1"/>
  <c r="CY39" i="1"/>
  <c r="CY40" i="1"/>
  <c r="CY41" i="1"/>
  <c r="CY42" i="1"/>
  <c r="CY43" i="1"/>
  <c r="CY44" i="1"/>
  <c r="CY45" i="1"/>
  <c r="CY46" i="1"/>
  <c r="CY47" i="1"/>
  <c r="CY48" i="1"/>
  <c r="CY49" i="1"/>
  <c r="CY50" i="1"/>
  <c r="CY51" i="1"/>
  <c r="CY52" i="1"/>
  <c r="CY53" i="1"/>
  <c r="CY54" i="1"/>
  <c r="CY55" i="1"/>
  <c r="CY56" i="1"/>
  <c r="CY57" i="1"/>
  <c r="CY58" i="1"/>
  <c r="CY59" i="1"/>
  <c r="CY60" i="1"/>
  <c r="CY61" i="1"/>
  <c r="CY62" i="1"/>
  <c r="CY63" i="1"/>
  <c r="CY64" i="1"/>
  <c r="CY65" i="1"/>
  <c r="CY66" i="1"/>
  <c r="CY67" i="1"/>
  <c r="CY68" i="1"/>
  <c r="CY69" i="1"/>
  <c r="CY70" i="1"/>
  <c r="CY71" i="1"/>
  <c r="CY72" i="1"/>
  <c r="CY73" i="1"/>
  <c r="CY74" i="1"/>
  <c r="CY75" i="1"/>
  <c r="CY76" i="1"/>
  <c r="CY77" i="1"/>
  <c r="CY78" i="1"/>
  <c r="AB13" i="2" l="1"/>
  <c r="AC13" i="2"/>
  <c r="AB14" i="2"/>
  <c r="AC14" i="2"/>
  <c r="AB15" i="2"/>
  <c r="AC15" i="2"/>
  <c r="AB16" i="2"/>
  <c r="AC16" i="2"/>
  <c r="AB17" i="2"/>
  <c r="AC17" i="2"/>
  <c r="AB18" i="2"/>
  <c r="AC18" i="2"/>
  <c r="AB19" i="2"/>
  <c r="AC19" i="2"/>
  <c r="AB20" i="2"/>
  <c r="AC20" i="2"/>
  <c r="AB21" i="2"/>
  <c r="AC21" i="2"/>
  <c r="AB22" i="2"/>
  <c r="AC22" i="2"/>
  <c r="AB23" i="2"/>
  <c r="AC23" i="2"/>
  <c r="AB24" i="2"/>
  <c r="AC24" i="2"/>
  <c r="AB25" i="2"/>
  <c r="AC25" i="2"/>
  <c r="AB26" i="2"/>
  <c r="AC26" i="2"/>
  <c r="AB27" i="2"/>
  <c r="AC27" i="2"/>
  <c r="AB28" i="2"/>
  <c r="AC28" i="2"/>
  <c r="AB29" i="2"/>
  <c r="AC29" i="2"/>
  <c r="AB30" i="2"/>
  <c r="AC30" i="2"/>
  <c r="AB31" i="2"/>
  <c r="AC31" i="2"/>
  <c r="AB32" i="2"/>
  <c r="AC32" i="2"/>
  <c r="AB33" i="2"/>
  <c r="AC33" i="2"/>
  <c r="AB34" i="2"/>
  <c r="AC34" i="2"/>
  <c r="AB35" i="2"/>
  <c r="AC35" i="2"/>
  <c r="AB36" i="2"/>
  <c r="AC36" i="2"/>
  <c r="AB37" i="2"/>
  <c r="AC37" i="2"/>
  <c r="AB38" i="2"/>
  <c r="AC38" i="2"/>
  <c r="AB39" i="2"/>
  <c r="AC39" i="2"/>
  <c r="AB40" i="2"/>
  <c r="AC40" i="2"/>
  <c r="AB41" i="2"/>
  <c r="AC41" i="2"/>
  <c r="AB42" i="2"/>
  <c r="AC42" i="2"/>
  <c r="AB43" i="2"/>
  <c r="AC43" i="2"/>
  <c r="AB44" i="2"/>
  <c r="AC44" i="2"/>
  <c r="AB45" i="2"/>
  <c r="AC45" i="2"/>
  <c r="AB46" i="2"/>
  <c r="AC46" i="2"/>
  <c r="AB47" i="2"/>
  <c r="AC47" i="2"/>
  <c r="AB48" i="2"/>
  <c r="AC48" i="2"/>
  <c r="AB49" i="2"/>
  <c r="AC49" i="2"/>
  <c r="AB50" i="2"/>
  <c r="AC50" i="2"/>
  <c r="AB51" i="2"/>
  <c r="AC51" i="2"/>
  <c r="AB52" i="2"/>
  <c r="AC52" i="2"/>
  <c r="AB53" i="2"/>
  <c r="AC53" i="2"/>
  <c r="AB54" i="2"/>
  <c r="AC54" i="2"/>
  <c r="AB55" i="2"/>
  <c r="AC55" i="2"/>
  <c r="AB56" i="2"/>
  <c r="AC56" i="2"/>
  <c r="AB57" i="2"/>
  <c r="AC57" i="2"/>
  <c r="AB58" i="2"/>
  <c r="AC58" i="2"/>
  <c r="AB59" i="2"/>
  <c r="AC59" i="2"/>
  <c r="AB60" i="2"/>
  <c r="AC60" i="2"/>
  <c r="AB61" i="2"/>
  <c r="AC61" i="2"/>
  <c r="AB62" i="2"/>
  <c r="AC62" i="2"/>
  <c r="AB63" i="2"/>
  <c r="AC63" i="2"/>
  <c r="AB64" i="2"/>
  <c r="AC64" i="2"/>
  <c r="AB65" i="2"/>
  <c r="AC65" i="2"/>
  <c r="AB66" i="2"/>
  <c r="AC66" i="2"/>
  <c r="AB67" i="2"/>
  <c r="AC67" i="2"/>
  <c r="AB68" i="2"/>
  <c r="AC68" i="2"/>
  <c r="AB69" i="2"/>
  <c r="AC69" i="2"/>
  <c r="AB70" i="2"/>
  <c r="AC70" i="2"/>
  <c r="AB71" i="2"/>
  <c r="AC71" i="2"/>
  <c r="AB72" i="2"/>
  <c r="AC72" i="2"/>
  <c r="AB73" i="2"/>
  <c r="AC73" i="2"/>
  <c r="AB74" i="2"/>
  <c r="AC74" i="2"/>
  <c r="AB75" i="2"/>
  <c r="AC75" i="2"/>
  <c r="AB76" i="2"/>
  <c r="AC76" i="2"/>
  <c r="AB77" i="2"/>
  <c r="AC77" i="2"/>
  <c r="AB78" i="2"/>
  <c r="AC78" i="2"/>
  <c r="AB79" i="2"/>
  <c r="AC79" i="2"/>
  <c r="AB80" i="2"/>
  <c r="AC80" i="2"/>
  <c r="AB81" i="2"/>
  <c r="AC81" i="2"/>
  <c r="AB82" i="2"/>
  <c r="AC82" i="2"/>
  <c r="AB83" i="2"/>
  <c r="AC83" i="2"/>
  <c r="AB84" i="2"/>
  <c r="AC84" i="2"/>
  <c r="AB85" i="2"/>
  <c r="AC85" i="2"/>
  <c r="AB86" i="2"/>
  <c r="AC86" i="2"/>
  <c r="AB87" i="2"/>
  <c r="AC87" i="2"/>
  <c r="AB88" i="2"/>
  <c r="AC88" i="2"/>
  <c r="AB89" i="2"/>
  <c r="AC89" i="2"/>
  <c r="AB90" i="2"/>
  <c r="AC90" i="2"/>
  <c r="AB91" i="2"/>
  <c r="AC91" i="2"/>
  <c r="AB92" i="2"/>
  <c r="AC92" i="2"/>
  <c r="AB93" i="2"/>
  <c r="AC93" i="2"/>
  <c r="AB94" i="2"/>
  <c r="AC94" i="2"/>
  <c r="AB95" i="2"/>
  <c r="AC95" i="2"/>
  <c r="AB96" i="2"/>
  <c r="AC96" i="2"/>
  <c r="AB97" i="2"/>
  <c r="AC97" i="2"/>
  <c r="AB98" i="2"/>
  <c r="AC98" i="2"/>
  <c r="AB99" i="2"/>
  <c r="AC99" i="2"/>
  <c r="AB100" i="2"/>
  <c r="AC100" i="2"/>
  <c r="AB101" i="2"/>
  <c r="AC101" i="2"/>
  <c r="AB102" i="2"/>
  <c r="AC102" i="2"/>
  <c r="AB103" i="2"/>
  <c r="AC103" i="2"/>
  <c r="AB104" i="2"/>
  <c r="AC104" i="2"/>
  <c r="AB105" i="2"/>
  <c r="AC105" i="2"/>
  <c r="AB106" i="2"/>
  <c r="AC106" i="2"/>
  <c r="AB107" i="2"/>
  <c r="AC107" i="2"/>
  <c r="AB108" i="2"/>
  <c r="AC108" i="2"/>
  <c r="AB109" i="2"/>
  <c r="AC109" i="2"/>
  <c r="AB110" i="2"/>
  <c r="AC110" i="2"/>
  <c r="AB111" i="2"/>
  <c r="AC111" i="2"/>
  <c r="AB112" i="2"/>
  <c r="AC112" i="2"/>
  <c r="AB113" i="2"/>
  <c r="AC113" i="2"/>
  <c r="AB114" i="2"/>
  <c r="AC114" i="2"/>
  <c r="AB115" i="2"/>
  <c r="AC115" i="2"/>
  <c r="AB116" i="2"/>
  <c r="AC116" i="2"/>
  <c r="AB117" i="2"/>
  <c r="AC117" i="2"/>
  <c r="AB118" i="2"/>
  <c r="AC118" i="2"/>
  <c r="AB119" i="2"/>
  <c r="AC119" i="2"/>
  <c r="AB120" i="2"/>
  <c r="AC120" i="2"/>
  <c r="AB121" i="2"/>
  <c r="AC121" i="2"/>
  <c r="AB122" i="2"/>
  <c r="AC122" i="2"/>
  <c r="AB123" i="2"/>
  <c r="AC123" i="2"/>
  <c r="AB124" i="2"/>
  <c r="AC124" i="2"/>
  <c r="AB125" i="2"/>
  <c r="AC125" i="2"/>
  <c r="AB126" i="2"/>
  <c r="AC126" i="2"/>
  <c r="AB127" i="2"/>
  <c r="AC127" i="2"/>
  <c r="AB128" i="2"/>
  <c r="AC128" i="2"/>
  <c r="AB129" i="2"/>
  <c r="AC129" i="2"/>
  <c r="AB130" i="2"/>
  <c r="AC130" i="2"/>
  <c r="AB131" i="2"/>
  <c r="AC131" i="2"/>
  <c r="AB132" i="2"/>
  <c r="AC132" i="2"/>
  <c r="AB133" i="2"/>
  <c r="AC133" i="2"/>
  <c r="AB134" i="2"/>
  <c r="AC134" i="2"/>
  <c r="AB135" i="2"/>
  <c r="AC135" i="2"/>
  <c r="AB136" i="2"/>
  <c r="AC136" i="2"/>
  <c r="AB137" i="2"/>
  <c r="AC137" i="2"/>
  <c r="AB138" i="2"/>
  <c r="AC138" i="2"/>
  <c r="AB139" i="2"/>
  <c r="AC139" i="2"/>
  <c r="AB140" i="2"/>
  <c r="AC140" i="2"/>
  <c r="AB141" i="2"/>
  <c r="AC141" i="2"/>
  <c r="AB142" i="2"/>
  <c r="AC142" i="2"/>
  <c r="AB143" i="2"/>
  <c r="AC143" i="2"/>
  <c r="AB144" i="2"/>
  <c r="AC144" i="2"/>
  <c r="AB145" i="2"/>
  <c r="AC145" i="2"/>
  <c r="AB146" i="2"/>
  <c r="AC146" i="2"/>
  <c r="AB147" i="2"/>
  <c r="AC147" i="2"/>
  <c r="AB148" i="2"/>
  <c r="AC148" i="2"/>
  <c r="AB149" i="2"/>
  <c r="AC149" i="2"/>
  <c r="AB150" i="2"/>
  <c r="AC150" i="2"/>
  <c r="AB151" i="2"/>
  <c r="AC151" i="2"/>
  <c r="AB152" i="2"/>
  <c r="AC152" i="2"/>
  <c r="AB153" i="2"/>
  <c r="AC153" i="2"/>
  <c r="AB154" i="2"/>
  <c r="AC154" i="2"/>
  <c r="AB155" i="2"/>
  <c r="AC155" i="2"/>
  <c r="AB156" i="2"/>
  <c r="AC156" i="2"/>
  <c r="AB157" i="2"/>
  <c r="AC157" i="2"/>
  <c r="AB158" i="2"/>
  <c r="AC158" i="2"/>
  <c r="AB159" i="2"/>
  <c r="AC159" i="2"/>
  <c r="AB160" i="2"/>
  <c r="AC160" i="2"/>
  <c r="AB161" i="2"/>
  <c r="AC161" i="2"/>
  <c r="AB162" i="2"/>
  <c r="AC162" i="2"/>
  <c r="AB163" i="2"/>
  <c r="AC163" i="2"/>
  <c r="AB164" i="2"/>
  <c r="AC164" i="2"/>
  <c r="AB165" i="2"/>
  <c r="AC165" i="2"/>
  <c r="AB166" i="2"/>
  <c r="AC166" i="2"/>
  <c r="AB167" i="2"/>
  <c r="AC167" i="2"/>
  <c r="AB168" i="2"/>
  <c r="AC168" i="2"/>
  <c r="AB169" i="2"/>
  <c r="AC169" i="2"/>
  <c r="AB170" i="2"/>
  <c r="AC170" i="2"/>
  <c r="AB171" i="2"/>
  <c r="AC171" i="2"/>
  <c r="AB172" i="2"/>
  <c r="AC172" i="2"/>
  <c r="AB173" i="2"/>
  <c r="AC173" i="2"/>
  <c r="AB174" i="2"/>
  <c r="AC174" i="2"/>
  <c r="AB175" i="2"/>
  <c r="AC175" i="2"/>
  <c r="AB176" i="2"/>
  <c r="AC176" i="2"/>
  <c r="AB177" i="2"/>
  <c r="AC177" i="2"/>
  <c r="AB178" i="2"/>
  <c r="AC178" i="2"/>
  <c r="AB179" i="2"/>
  <c r="AC179" i="2"/>
  <c r="AB180" i="2"/>
  <c r="AC180" i="2"/>
  <c r="AB181" i="2"/>
  <c r="AC181" i="2"/>
  <c r="AB182" i="2"/>
  <c r="AC182" i="2"/>
  <c r="AB183" i="2"/>
  <c r="AC183" i="2"/>
  <c r="AB184" i="2"/>
  <c r="AC184" i="2"/>
  <c r="AB185" i="2"/>
  <c r="AC185" i="2"/>
  <c r="AB186" i="2"/>
  <c r="AC186" i="2"/>
  <c r="AB187" i="2"/>
  <c r="AC187" i="2"/>
  <c r="AB188" i="2"/>
  <c r="AC188" i="2"/>
  <c r="AB189" i="2"/>
  <c r="AC189" i="2"/>
  <c r="AB190" i="2"/>
  <c r="AC190" i="2"/>
  <c r="AB191" i="2"/>
  <c r="AC191" i="2"/>
  <c r="AB192" i="2"/>
  <c r="AC192" i="2"/>
  <c r="AB193" i="2"/>
  <c r="AC193" i="2"/>
  <c r="AB194" i="2"/>
  <c r="AC194" i="2"/>
  <c r="AB195" i="2"/>
  <c r="AC195" i="2"/>
  <c r="AB196" i="2"/>
  <c r="AC196" i="2"/>
  <c r="AB197" i="2"/>
  <c r="AC197" i="2"/>
  <c r="AB198" i="2"/>
  <c r="AC198" i="2"/>
  <c r="AB199" i="2"/>
  <c r="AC199" i="2"/>
  <c r="AB200" i="2"/>
  <c r="AC200" i="2"/>
  <c r="AB201" i="2"/>
  <c r="AC201" i="2"/>
  <c r="AB202" i="2"/>
  <c r="AC202" i="2"/>
  <c r="AB203" i="2"/>
  <c r="AC203" i="2"/>
  <c r="AB204" i="2"/>
  <c r="AC204" i="2"/>
  <c r="AB205" i="2"/>
  <c r="AC205" i="2"/>
  <c r="AB206" i="2"/>
  <c r="AC206" i="2"/>
  <c r="AB207" i="2"/>
  <c r="AC207" i="2"/>
  <c r="AB208" i="2"/>
  <c r="AC208" i="2"/>
  <c r="AB209" i="2"/>
  <c r="AC209" i="2"/>
  <c r="AB210" i="2"/>
  <c r="AC210" i="2"/>
  <c r="AB211" i="2"/>
  <c r="AC211" i="2"/>
  <c r="AB212" i="2"/>
  <c r="AC212" i="2"/>
  <c r="AB213" i="2"/>
  <c r="AC213" i="2"/>
  <c r="AB214" i="2"/>
  <c r="AC214" i="2"/>
  <c r="AB215" i="2"/>
  <c r="AC215" i="2"/>
  <c r="AB216" i="2"/>
  <c r="AC216" i="2"/>
  <c r="AB217" i="2"/>
  <c r="AC217" i="2"/>
  <c r="AB218" i="2"/>
  <c r="AC218" i="2"/>
  <c r="AB219" i="2"/>
  <c r="AC219" i="2"/>
  <c r="AB220" i="2"/>
  <c r="AC220" i="2"/>
  <c r="AB221" i="2"/>
  <c r="AC221" i="2"/>
  <c r="AB222" i="2"/>
  <c r="AC222" i="2"/>
  <c r="AB223" i="2"/>
  <c r="AC223" i="2"/>
  <c r="AB224" i="2"/>
  <c r="AC224" i="2"/>
  <c r="AB225" i="2"/>
  <c r="AC225" i="2"/>
  <c r="AB226" i="2"/>
  <c r="AC226" i="2"/>
  <c r="AB227" i="2"/>
  <c r="AC227" i="2"/>
  <c r="AB228" i="2"/>
  <c r="AC228" i="2"/>
  <c r="AB229" i="2"/>
  <c r="AC229" i="2"/>
  <c r="AB230" i="2"/>
  <c r="AC230" i="2"/>
  <c r="AB231" i="2"/>
  <c r="AC231" i="2"/>
  <c r="AB232" i="2"/>
  <c r="AC232" i="2"/>
  <c r="AB233" i="2"/>
  <c r="AC233" i="2"/>
  <c r="AB234" i="2"/>
  <c r="AC234" i="2"/>
  <c r="AB235" i="2"/>
  <c r="AC235" i="2"/>
  <c r="AB236" i="2"/>
  <c r="AC236" i="2"/>
  <c r="AB237" i="2"/>
  <c r="AC237" i="2"/>
  <c r="AB238" i="2"/>
  <c r="AC238" i="2"/>
  <c r="AB239" i="2"/>
  <c r="AC239" i="2"/>
  <c r="AB240" i="2"/>
  <c r="AC240" i="2"/>
  <c r="AB241" i="2"/>
  <c r="AC241" i="2"/>
  <c r="AB242" i="2"/>
  <c r="AC242" i="2"/>
  <c r="AB243" i="2"/>
  <c r="AC243" i="2"/>
  <c r="AB244" i="2"/>
  <c r="AC244" i="2"/>
  <c r="AB245" i="2"/>
  <c r="AC245" i="2"/>
  <c r="AB246" i="2"/>
  <c r="AC246" i="2"/>
  <c r="AB247" i="2"/>
  <c r="AC247" i="2"/>
  <c r="AB248" i="2"/>
  <c r="AC248" i="2"/>
  <c r="AB249" i="2"/>
  <c r="AC249" i="2"/>
  <c r="AB250" i="2"/>
  <c r="AC250" i="2"/>
  <c r="AB251" i="2"/>
  <c r="AC251" i="2"/>
  <c r="AB252" i="2"/>
  <c r="AC252" i="2"/>
  <c r="AB253" i="2"/>
  <c r="AC253" i="2"/>
  <c r="AB254" i="2"/>
  <c r="AC254" i="2"/>
  <c r="AB255" i="2"/>
  <c r="AC255" i="2"/>
  <c r="AB256" i="2"/>
  <c r="AC256" i="2"/>
  <c r="AB257" i="2"/>
  <c r="AC257" i="2"/>
  <c r="AB258" i="2"/>
  <c r="AC258" i="2"/>
  <c r="AB259" i="2"/>
  <c r="AC259" i="2"/>
  <c r="AB260" i="2"/>
  <c r="AC260" i="2"/>
  <c r="AB261" i="2"/>
  <c r="AC261" i="2"/>
  <c r="AB262" i="2"/>
  <c r="AC262" i="2"/>
  <c r="AB263" i="2"/>
  <c r="AC263" i="2"/>
  <c r="AB264" i="2"/>
  <c r="AC264" i="2"/>
  <c r="AB265" i="2"/>
  <c r="AC265" i="2"/>
  <c r="AB266" i="2"/>
  <c r="AC266" i="2"/>
  <c r="AB267" i="2"/>
  <c r="AC267" i="2"/>
  <c r="AB268" i="2"/>
  <c r="AC268" i="2"/>
  <c r="AB269" i="2"/>
  <c r="AC269" i="2"/>
  <c r="AB270" i="2"/>
  <c r="AC270" i="2"/>
  <c r="AB271" i="2"/>
  <c r="AC271" i="2"/>
  <c r="AB272" i="2"/>
  <c r="AC272" i="2"/>
  <c r="AB273" i="2"/>
  <c r="AC273" i="2"/>
  <c r="AB274" i="2"/>
  <c r="AC274" i="2"/>
  <c r="AB275" i="2"/>
  <c r="AC275" i="2"/>
  <c r="AB276" i="2"/>
  <c r="AC276" i="2"/>
  <c r="AB277" i="2"/>
  <c r="AC277" i="2"/>
  <c r="AB278" i="2"/>
  <c r="AC278" i="2"/>
  <c r="AB279" i="2"/>
  <c r="AC279" i="2"/>
  <c r="AB280" i="2"/>
  <c r="AC280" i="2"/>
  <c r="AB281" i="2"/>
  <c r="AC281" i="2"/>
  <c r="AB282" i="2"/>
  <c r="AC282" i="2"/>
  <c r="AB283" i="2"/>
  <c r="AC283" i="2"/>
  <c r="AB284" i="2"/>
  <c r="AC284" i="2"/>
  <c r="AB285" i="2"/>
  <c r="AC285" i="2"/>
  <c r="AB286" i="2"/>
  <c r="AC286" i="2"/>
  <c r="AB287" i="2"/>
  <c r="AC287" i="2"/>
  <c r="AB288" i="2"/>
  <c r="AC288" i="2"/>
  <c r="AB289" i="2"/>
  <c r="AC289" i="2"/>
  <c r="AB290" i="2"/>
  <c r="AC290" i="2"/>
  <c r="AB291" i="2"/>
  <c r="AC291" i="2"/>
  <c r="AB292" i="2"/>
  <c r="AC292" i="2"/>
  <c r="AB293" i="2"/>
  <c r="AC293" i="2"/>
  <c r="AB294" i="2"/>
  <c r="AC294" i="2"/>
  <c r="AB295" i="2"/>
  <c r="AC295" i="2"/>
  <c r="AB296" i="2"/>
  <c r="AC296" i="2"/>
  <c r="AB297" i="2"/>
  <c r="AC297" i="2"/>
  <c r="AB298" i="2"/>
  <c r="AC298" i="2"/>
  <c r="AB299" i="2"/>
  <c r="AC299" i="2"/>
  <c r="AB300" i="2"/>
  <c r="AC300" i="2"/>
  <c r="AB301" i="2"/>
  <c r="AC301" i="2"/>
  <c r="AB302" i="2"/>
  <c r="AC302" i="2"/>
  <c r="AB303" i="2"/>
  <c r="AC303" i="2"/>
  <c r="AB304" i="2"/>
  <c r="AC304" i="2"/>
  <c r="AB305" i="2"/>
  <c r="AC305" i="2"/>
  <c r="AB306" i="2"/>
  <c r="AC306" i="2"/>
  <c r="AB307" i="2"/>
  <c r="AC307" i="2"/>
  <c r="AB308" i="2"/>
  <c r="AC308" i="2"/>
  <c r="AB309" i="2"/>
  <c r="AC309" i="2"/>
  <c r="AB310" i="2"/>
  <c r="AC310" i="2"/>
  <c r="AB311" i="2"/>
  <c r="AC311" i="2"/>
  <c r="AB312" i="2"/>
  <c r="AC312" i="2"/>
  <c r="AB313" i="2"/>
  <c r="AC313" i="2"/>
  <c r="AB314" i="2"/>
  <c r="AC314" i="2"/>
  <c r="AB315" i="2"/>
  <c r="AC315" i="2"/>
  <c r="AB316" i="2"/>
  <c r="AC316" i="2"/>
  <c r="AB317" i="2"/>
  <c r="AC317" i="2"/>
  <c r="AB318" i="2"/>
  <c r="AC318" i="2"/>
  <c r="AB319" i="2"/>
  <c r="AC319" i="2"/>
  <c r="AB320" i="2"/>
  <c r="AC320" i="2"/>
  <c r="AB321" i="2"/>
  <c r="AC321" i="2"/>
  <c r="AB322" i="2"/>
  <c r="AC322" i="2"/>
  <c r="AB323" i="2"/>
  <c r="AC323" i="2"/>
  <c r="AB324" i="2"/>
  <c r="AC324" i="2"/>
  <c r="AB325" i="2"/>
  <c r="AC325" i="2"/>
  <c r="AB326" i="2"/>
  <c r="AC326" i="2"/>
  <c r="AB327" i="2"/>
  <c r="AC327" i="2"/>
  <c r="AB328" i="2"/>
  <c r="AC328" i="2"/>
  <c r="AB329" i="2"/>
  <c r="AC329" i="2"/>
  <c r="AB330" i="2"/>
  <c r="AC330" i="2"/>
  <c r="AB331" i="2"/>
  <c r="AC331" i="2"/>
  <c r="AB332" i="2"/>
  <c r="AC332" i="2"/>
  <c r="AB333" i="2"/>
  <c r="AC333" i="2"/>
  <c r="AB334" i="2"/>
  <c r="AC334" i="2"/>
  <c r="AB335" i="2"/>
  <c r="AC335" i="2"/>
  <c r="AB336" i="2"/>
  <c r="AC336" i="2"/>
  <c r="AB337" i="2"/>
  <c r="AC337" i="2"/>
  <c r="AB338" i="2"/>
  <c r="AC338" i="2"/>
  <c r="AB339" i="2"/>
  <c r="AC339" i="2"/>
  <c r="AB340" i="2"/>
  <c r="AC340" i="2"/>
  <c r="AB341" i="2"/>
  <c r="AC341" i="2"/>
  <c r="AB342" i="2"/>
  <c r="AC342" i="2"/>
  <c r="AB343" i="2"/>
  <c r="AC343" i="2"/>
  <c r="AB344" i="2"/>
  <c r="AC344" i="2"/>
  <c r="AB345" i="2"/>
  <c r="AC345" i="2"/>
  <c r="AB346" i="2"/>
  <c r="AC346" i="2"/>
  <c r="AB347" i="2"/>
  <c r="AC347" i="2"/>
  <c r="AB348" i="2"/>
  <c r="AC348" i="2"/>
  <c r="AB349" i="2"/>
  <c r="AC349" i="2"/>
  <c r="AB350" i="2"/>
  <c r="AC350" i="2"/>
  <c r="AB351" i="2"/>
  <c r="AC351" i="2"/>
  <c r="AB352" i="2"/>
  <c r="AC352" i="2"/>
  <c r="AB353" i="2"/>
  <c r="AC353" i="2"/>
  <c r="AB354" i="2"/>
  <c r="AC354" i="2"/>
  <c r="AB355" i="2"/>
  <c r="AC355" i="2"/>
  <c r="AB356" i="2"/>
  <c r="AC356" i="2"/>
  <c r="AB357" i="2"/>
  <c r="AC357" i="2"/>
  <c r="AB358" i="2"/>
  <c r="AC358" i="2"/>
  <c r="AB359" i="2"/>
  <c r="AC359" i="2"/>
  <c r="AB360" i="2"/>
  <c r="AC360" i="2"/>
  <c r="AB361" i="2"/>
  <c r="AC361" i="2"/>
  <c r="AB362" i="2"/>
  <c r="AC362" i="2"/>
  <c r="AB363" i="2"/>
  <c r="AC363" i="2"/>
  <c r="AB364" i="2"/>
  <c r="AC364" i="2"/>
  <c r="AB365" i="2"/>
  <c r="AC365" i="2"/>
  <c r="AB366" i="2"/>
  <c r="AC366" i="2"/>
  <c r="AB367" i="2"/>
  <c r="AC367" i="2"/>
  <c r="AB368" i="2"/>
  <c r="AC368" i="2"/>
  <c r="AB369" i="2"/>
  <c r="AC369" i="2"/>
  <c r="AB370" i="2"/>
  <c r="AC370" i="2"/>
  <c r="AB371" i="2"/>
  <c r="AC371" i="2"/>
  <c r="AB372" i="2"/>
  <c r="AC372" i="2"/>
  <c r="AB373" i="2"/>
  <c r="AC373" i="2"/>
  <c r="AB374" i="2"/>
  <c r="AC374" i="2"/>
  <c r="AB375" i="2"/>
  <c r="AC375" i="2"/>
  <c r="AB376" i="2"/>
  <c r="AC376" i="2"/>
  <c r="AB377" i="2"/>
  <c r="AC377" i="2"/>
  <c r="AB378" i="2"/>
  <c r="AC378" i="2"/>
  <c r="AB379" i="2"/>
  <c r="AC379" i="2"/>
  <c r="AB380" i="2"/>
  <c r="AC380" i="2"/>
  <c r="AB381" i="2"/>
  <c r="AC381" i="2"/>
  <c r="AB382" i="2"/>
  <c r="AC382" i="2"/>
  <c r="AB383" i="2"/>
  <c r="AC383" i="2"/>
  <c r="AB384" i="2"/>
  <c r="AC384" i="2"/>
  <c r="AB385" i="2"/>
  <c r="AC385" i="2"/>
  <c r="AB386" i="2"/>
  <c r="AC386" i="2"/>
  <c r="AB387" i="2"/>
  <c r="AC387" i="2"/>
  <c r="AB388" i="2"/>
  <c r="AC388" i="2"/>
  <c r="AB389" i="2"/>
  <c r="AC389" i="2"/>
  <c r="AB390" i="2"/>
  <c r="AC390" i="2"/>
  <c r="AB391" i="2"/>
  <c r="AC391" i="2"/>
  <c r="AB392" i="2"/>
  <c r="AC392" i="2"/>
  <c r="AB393" i="2"/>
  <c r="AC393" i="2"/>
  <c r="AB394" i="2"/>
  <c r="AC394" i="2"/>
  <c r="AB395" i="2"/>
  <c r="AC395" i="2"/>
  <c r="AB396" i="2"/>
  <c r="AC396" i="2"/>
  <c r="AB397" i="2"/>
  <c r="AC397" i="2"/>
  <c r="AB398" i="2"/>
  <c r="AC398" i="2"/>
  <c r="AB399" i="2"/>
  <c r="AC399" i="2"/>
  <c r="AB400" i="2"/>
  <c r="AC400" i="2"/>
  <c r="AB401" i="2"/>
  <c r="AC401" i="2"/>
  <c r="AB402" i="2"/>
  <c r="AC402" i="2"/>
  <c r="AB403" i="2"/>
  <c r="AC403" i="2"/>
  <c r="AB404" i="2"/>
  <c r="AC404" i="2"/>
  <c r="AB405" i="2"/>
  <c r="AC405" i="2"/>
  <c r="AB406" i="2"/>
  <c r="AC406" i="2"/>
  <c r="AB407" i="2"/>
  <c r="AC407" i="2"/>
  <c r="AB408" i="2"/>
  <c r="AC408" i="2"/>
  <c r="AB409" i="2"/>
  <c r="AC409" i="2"/>
  <c r="AB410" i="2"/>
  <c r="AC410" i="2"/>
  <c r="AB411" i="2"/>
  <c r="AC411" i="2"/>
  <c r="AB412" i="2"/>
  <c r="AC412" i="2"/>
  <c r="AB413" i="2"/>
  <c r="AC413" i="2"/>
  <c r="AB414" i="2"/>
  <c r="AC414" i="2"/>
  <c r="AB415" i="2"/>
  <c r="AC415" i="2"/>
  <c r="AB416" i="2"/>
  <c r="AC416" i="2"/>
  <c r="AB417" i="2"/>
  <c r="AC417" i="2"/>
  <c r="AB418" i="2"/>
  <c r="AC418" i="2"/>
  <c r="AB419" i="2"/>
  <c r="AC419" i="2"/>
  <c r="AB420" i="2"/>
  <c r="AC420" i="2"/>
  <c r="AB421" i="2"/>
  <c r="AC421" i="2"/>
  <c r="AB422" i="2"/>
  <c r="AC422" i="2"/>
  <c r="AB423" i="2"/>
  <c r="AC423" i="2"/>
  <c r="AB424" i="2"/>
  <c r="AC424" i="2"/>
  <c r="AB425" i="2"/>
  <c r="AC425" i="2"/>
  <c r="AB426" i="2"/>
  <c r="AC426" i="2"/>
  <c r="AB427" i="2"/>
  <c r="AC427" i="2"/>
  <c r="AB428" i="2"/>
  <c r="AC428" i="2"/>
  <c r="AB429" i="2"/>
  <c r="AC429" i="2"/>
  <c r="AB430" i="2"/>
  <c r="AC430" i="2"/>
  <c r="AB431" i="2"/>
  <c r="AC431" i="2"/>
  <c r="AB432" i="2"/>
  <c r="AC432" i="2"/>
  <c r="AB433" i="2"/>
  <c r="AC433" i="2"/>
  <c r="AB434" i="2"/>
  <c r="AC434" i="2"/>
  <c r="AB435" i="2"/>
  <c r="AC435" i="2"/>
  <c r="AB436" i="2"/>
  <c r="AC436" i="2"/>
  <c r="AB437" i="2"/>
  <c r="AC437" i="2"/>
  <c r="AB438" i="2"/>
  <c r="AC438" i="2"/>
  <c r="AB439" i="2"/>
  <c r="AC439" i="2"/>
  <c r="AB440" i="2"/>
  <c r="AC440" i="2"/>
  <c r="AB441" i="2"/>
  <c r="AC441" i="2"/>
  <c r="AB442" i="2"/>
  <c r="AC442" i="2"/>
  <c r="AB443" i="2"/>
  <c r="AC443" i="2"/>
  <c r="AB444" i="2"/>
  <c r="AC444" i="2"/>
  <c r="AB445" i="2"/>
  <c r="AC445" i="2"/>
  <c r="AB446" i="2"/>
  <c r="AC446" i="2"/>
  <c r="AB447" i="2"/>
  <c r="AC447" i="2"/>
  <c r="AB448" i="2"/>
  <c r="AC448" i="2"/>
  <c r="AB449" i="2"/>
  <c r="AC449" i="2"/>
  <c r="AB450" i="2"/>
  <c r="AC450" i="2"/>
  <c r="AB451" i="2"/>
  <c r="AC451" i="2"/>
  <c r="AB452" i="2"/>
  <c r="AC452" i="2"/>
  <c r="AB453" i="2"/>
  <c r="AC453" i="2"/>
  <c r="AB454" i="2"/>
  <c r="AC454" i="2"/>
  <c r="AB455" i="2"/>
  <c r="AC455" i="2"/>
  <c r="AB456" i="2"/>
  <c r="AC456" i="2"/>
  <c r="AB457" i="2"/>
  <c r="AC457" i="2"/>
  <c r="AB458" i="2"/>
  <c r="AC458" i="2"/>
  <c r="AB459" i="2"/>
  <c r="AC459" i="2"/>
  <c r="AB460" i="2"/>
  <c r="AC460" i="2"/>
  <c r="AB461" i="2"/>
  <c r="AC461" i="2"/>
  <c r="AB462" i="2"/>
  <c r="AC462" i="2"/>
  <c r="AB463" i="2"/>
  <c r="AC463" i="2"/>
  <c r="AB464" i="2"/>
  <c r="AC464" i="2"/>
  <c r="AB465" i="2"/>
  <c r="AC465" i="2"/>
  <c r="AB466" i="2"/>
  <c r="AC466" i="2"/>
  <c r="AB467" i="2"/>
  <c r="AC467" i="2"/>
  <c r="AB468" i="2"/>
  <c r="AC468" i="2"/>
  <c r="AB469" i="2"/>
  <c r="AC469" i="2"/>
  <c r="AB470" i="2"/>
  <c r="AC470" i="2"/>
  <c r="AB471" i="2"/>
  <c r="AC471" i="2"/>
  <c r="AB472" i="2"/>
  <c r="AC472" i="2"/>
  <c r="AB473" i="2"/>
  <c r="AC473" i="2"/>
  <c r="AB474" i="2"/>
  <c r="AC474" i="2"/>
  <c r="AB475" i="2"/>
  <c r="AC475" i="2"/>
  <c r="AB476" i="2"/>
  <c r="AC476" i="2"/>
  <c r="AB477" i="2"/>
  <c r="AC477" i="2"/>
  <c r="AB478" i="2"/>
  <c r="AC478" i="2"/>
  <c r="AB479" i="2"/>
  <c r="AC479" i="2"/>
  <c r="AB480" i="2"/>
  <c r="AC480" i="2"/>
  <c r="AB481" i="2"/>
  <c r="AC481" i="2"/>
  <c r="AB482" i="2"/>
  <c r="AC482" i="2"/>
  <c r="AB483" i="2"/>
  <c r="AC483" i="2"/>
  <c r="AB484" i="2"/>
  <c r="AC484" i="2"/>
  <c r="AB485" i="2"/>
  <c r="AC485" i="2"/>
  <c r="AB486" i="2"/>
  <c r="AC486" i="2"/>
  <c r="AB487" i="2"/>
  <c r="AC487" i="2"/>
  <c r="AB488" i="2"/>
  <c r="AC488" i="2"/>
  <c r="AB489" i="2"/>
  <c r="AC489" i="2"/>
  <c r="AB490" i="2"/>
  <c r="AC490" i="2"/>
  <c r="AB491" i="2"/>
  <c r="AC491" i="2"/>
  <c r="AB492" i="2"/>
  <c r="AC492" i="2"/>
  <c r="AB493" i="2"/>
  <c r="AC493" i="2"/>
  <c r="AB494" i="2"/>
  <c r="AC494" i="2"/>
  <c r="AB495" i="2"/>
  <c r="AC495" i="2"/>
  <c r="AB496" i="2"/>
  <c r="AC496" i="2"/>
  <c r="AB497" i="2"/>
  <c r="AC497" i="2"/>
  <c r="AB498" i="2"/>
  <c r="AC498" i="2"/>
  <c r="AB499" i="2"/>
  <c r="AC499" i="2"/>
  <c r="AB500" i="2"/>
  <c r="AC500" i="2"/>
  <c r="AB501" i="2"/>
  <c r="AC501" i="2"/>
  <c r="AB502" i="2"/>
  <c r="AC502" i="2"/>
  <c r="AB503" i="2"/>
  <c r="AC503" i="2"/>
  <c r="AB504" i="2"/>
  <c r="AC504" i="2"/>
  <c r="AB505" i="2"/>
  <c r="AC505" i="2"/>
  <c r="AB506" i="2"/>
  <c r="AC506" i="2"/>
  <c r="AB507" i="2"/>
  <c r="AC507" i="2"/>
  <c r="AB508" i="2"/>
  <c r="AC508" i="2"/>
  <c r="AB509" i="2"/>
  <c r="AC509" i="2"/>
  <c r="AB510" i="2"/>
  <c r="AC510" i="2"/>
  <c r="AB511" i="2"/>
  <c r="AC511" i="2"/>
  <c r="AB512" i="2"/>
  <c r="AC512" i="2"/>
  <c r="AB513" i="2"/>
  <c r="AC513" i="2"/>
  <c r="AB514" i="2"/>
  <c r="AC514" i="2"/>
  <c r="AB515" i="2"/>
  <c r="AC515" i="2"/>
  <c r="AB516" i="2"/>
  <c r="AC516" i="2"/>
  <c r="AB517" i="2"/>
  <c r="AC517" i="2"/>
  <c r="AB518" i="2"/>
  <c r="AC518" i="2"/>
  <c r="AB519" i="2"/>
  <c r="AC519" i="2"/>
  <c r="AB520" i="2"/>
  <c r="AC520" i="2"/>
  <c r="AB521" i="2"/>
  <c r="AC521" i="2"/>
  <c r="AB522" i="2"/>
  <c r="AC522" i="2"/>
  <c r="AB523" i="2"/>
  <c r="AC523" i="2"/>
  <c r="AB524" i="2"/>
  <c r="AC524" i="2"/>
  <c r="AB525" i="2"/>
  <c r="AC525" i="2"/>
  <c r="AB526" i="2"/>
  <c r="AC526" i="2"/>
  <c r="AB527" i="2"/>
  <c r="AC527" i="2"/>
  <c r="AB528" i="2"/>
  <c r="AC528" i="2"/>
  <c r="AB529" i="2"/>
  <c r="AC529" i="2"/>
  <c r="AB530" i="2"/>
  <c r="AC530" i="2"/>
  <c r="AB531" i="2"/>
  <c r="AC531" i="2"/>
  <c r="AB532" i="2"/>
  <c r="AC532" i="2"/>
  <c r="AB533" i="2"/>
  <c r="AC533" i="2"/>
  <c r="AB534" i="2"/>
  <c r="AC534" i="2"/>
  <c r="AB535" i="2"/>
  <c r="AC535" i="2"/>
  <c r="AB536" i="2"/>
  <c r="AC536" i="2"/>
  <c r="AB537" i="2"/>
  <c r="AC537" i="2"/>
  <c r="AB538" i="2"/>
  <c r="AC538" i="2"/>
  <c r="AB539" i="2"/>
  <c r="AC539" i="2"/>
  <c r="AB540" i="2"/>
  <c r="AC540" i="2"/>
  <c r="AB541" i="2"/>
  <c r="AC541" i="2"/>
  <c r="AB542" i="2"/>
  <c r="AC542" i="2"/>
  <c r="AB543" i="2"/>
  <c r="AC543" i="2"/>
  <c r="AB544" i="2"/>
  <c r="AC544" i="2"/>
  <c r="AB545" i="2"/>
  <c r="AC545" i="2"/>
  <c r="AB546" i="2"/>
  <c r="AC546" i="2"/>
  <c r="AB547" i="2"/>
  <c r="AC547" i="2"/>
  <c r="AB548" i="2"/>
  <c r="AC548" i="2"/>
  <c r="AB549" i="2"/>
  <c r="AC549" i="2"/>
  <c r="AB550" i="2"/>
  <c r="AC550" i="2"/>
  <c r="AB551" i="2"/>
  <c r="AC551" i="2"/>
  <c r="AB552" i="2"/>
  <c r="AC552" i="2"/>
  <c r="AB553" i="2"/>
  <c r="AC553" i="2"/>
  <c r="AB554" i="2"/>
  <c r="AC554" i="2"/>
  <c r="AB555" i="2"/>
  <c r="AC555" i="2"/>
  <c r="AB556" i="2"/>
  <c r="AC556" i="2"/>
  <c r="AB557" i="2"/>
  <c r="AC557" i="2"/>
  <c r="AB558" i="2"/>
  <c r="AC558" i="2"/>
  <c r="AB559" i="2"/>
  <c r="AC559" i="2"/>
  <c r="AB560" i="2"/>
  <c r="AC560" i="2"/>
  <c r="AB561" i="2"/>
  <c r="AC561" i="2"/>
  <c r="AB562" i="2"/>
  <c r="AC562" i="2"/>
  <c r="AB563" i="2"/>
  <c r="AC563" i="2"/>
  <c r="AB564" i="2"/>
  <c r="AC564" i="2"/>
  <c r="AB565" i="2"/>
  <c r="AC565" i="2"/>
  <c r="AB566" i="2"/>
  <c r="AC566" i="2"/>
  <c r="AB567" i="2"/>
  <c r="AC567" i="2"/>
  <c r="AB568" i="2"/>
  <c r="AC568" i="2"/>
  <c r="AB569" i="2"/>
  <c r="AC569" i="2"/>
  <c r="AB570" i="2"/>
  <c r="AC570" i="2"/>
  <c r="AB571" i="2"/>
  <c r="AC571" i="2"/>
  <c r="AB572" i="2"/>
  <c r="AC572" i="2"/>
  <c r="AB573" i="2"/>
  <c r="AC573" i="2"/>
  <c r="AB574" i="2"/>
  <c r="AC574" i="2"/>
  <c r="AB575" i="2"/>
  <c r="AC575" i="2"/>
  <c r="AB576" i="2"/>
  <c r="AC576" i="2"/>
  <c r="AB577" i="2"/>
  <c r="AC577" i="2"/>
  <c r="AB578" i="2"/>
  <c r="AC578" i="2"/>
  <c r="AB579" i="2"/>
  <c r="AC579" i="2"/>
  <c r="AB580" i="2"/>
  <c r="AC580" i="2"/>
  <c r="AB581" i="2"/>
  <c r="AC581" i="2"/>
  <c r="AB582" i="2"/>
  <c r="AC582" i="2"/>
  <c r="AB583" i="2"/>
  <c r="AC583" i="2"/>
  <c r="AB584" i="2"/>
  <c r="AC584" i="2"/>
  <c r="AB585" i="2"/>
  <c r="AC585" i="2"/>
  <c r="AB586" i="2"/>
  <c r="AC586" i="2"/>
  <c r="AB587" i="2"/>
  <c r="AC587" i="2"/>
  <c r="AB588" i="2"/>
  <c r="AC588" i="2"/>
  <c r="AB589" i="2"/>
  <c r="AC589" i="2"/>
  <c r="AB590" i="2"/>
  <c r="AC590" i="2"/>
  <c r="AB591" i="2"/>
  <c r="AC591" i="2"/>
  <c r="AB592" i="2"/>
  <c r="AC592" i="2"/>
  <c r="AB593" i="2"/>
  <c r="AC593" i="2"/>
  <c r="AB594" i="2"/>
  <c r="AC594" i="2"/>
  <c r="AB595" i="2"/>
  <c r="AC595" i="2"/>
  <c r="AB596" i="2"/>
  <c r="AC596" i="2"/>
  <c r="AB597" i="2"/>
  <c r="AC597" i="2"/>
  <c r="AB598" i="2"/>
  <c r="AC598" i="2"/>
  <c r="AB599" i="2"/>
  <c r="AC599" i="2"/>
  <c r="AB600" i="2"/>
  <c r="AC600" i="2"/>
  <c r="AB601" i="2"/>
  <c r="AC601" i="2"/>
  <c r="AB602" i="2"/>
  <c r="AC602" i="2"/>
  <c r="AB603" i="2"/>
  <c r="AC603" i="2"/>
  <c r="AB604" i="2"/>
  <c r="AC604" i="2"/>
  <c r="AB605" i="2"/>
  <c r="AC605" i="2"/>
  <c r="AB606" i="2"/>
  <c r="AC606" i="2"/>
  <c r="AB607" i="2"/>
  <c r="AC607" i="2"/>
  <c r="AB608" i="2"/>
  <c r="AC608" i="2"/>
  <c r="AB609" i="2"/>
  <c r="AC609" i="2"/>
  <c r="AB610" i="2"/>
  <c r="AC610" i="2"/>
  <c r="AB611" i="2"/>
  <c r="AC611" i="2"/>
  <c r="AB612" i="2"/>
  <c r="AC612" i="2"/>
  <c r="AB613" i="2"/>
  <c r="AC613" i="2"/>
  <c r="AB614" i="2"/>
  <c r="AC614" i="2"/>
  <c r="AB615" i="2"/>
  <c r="AC615" i="2"/>
  <c r="AB616" i="2"/>
  <c r="AC616" i="2"/>
  <c r="AB617" i="2"/>
  <c r="AC617" i="2"/>
  <c r="AB618" i="2"/>
  <c r="AC618" i="2"/>
  <c r="AB619" i="2"/>
  <c r="AC619" i="2"/>
  <c r="AB620" i="2"/>
  <c r="AC620" i="2"/>
  <c r="AB621" i="2"/>
  <c r="AC621" i="2"/>
  <c r="AB622" i="2"/>
  <c r="AC622" i="2"/>
  <c r="AB623" i="2"/>
  <c r="AC623" i="2"/>
  <c r="AB624" i="2"/>
  <c r="AC624" i="2"/>
  <c r="AB625" i="2"/>
  <c r="AC625" i="2"/>
  <c r="AB626" i="2"/>
  <c r="AC626" i="2"/>
  <c r="AB627" i="2"/>
  <c r="AC627" i="2"/>
  <c r="AB628" i="2"/>
  <c r="AC628" i="2"/>
  <c r="AB629" i="2"/>
  <c r="AC629" i="2"/>
  <c r="AB630" i="2"/>
  <c r="AC630" i="2"/>
  <c r="AB631" i="2"/>
  <c r="AC631" i="2"/>
  <c r="AB632" i="2"/>
  <c r="AC632" i="2"/>
  <c r="AB633" i="2"/>
  <c r="AC633" i="2"/>
  <c r="AB634" i="2"/>
  <c r="AC634" i="2"/>
  <c r="AB635" i="2"/>
  <c r="AC635" i="2"/>
  <c r="AB636" i="2"/>
  <c r="AC636" i="2"/>
  <c r="AB637" i="2"/>
  <c r="AC637" i="2"/>
  <c r="AB638" i="2"/>
  <c r="AC638" i="2"/>
  <c r="AB639" i="2"/>
  <c r="AC639" i="2"/>
  <c r="AB640" i="2"/>
  <c r="AC640" i="2"/>
  <c r="AB641" i="2"/>
  <c r="AC641" i="2"/>
  <c r="AB642" i="2"/>
  <c r="AC642" i="2"/>
  <c r="AB643" i="2"/>
  <c r="AC643" i="2"/>
  <c r="AB644" i="2"/>
  <c r="AC644" i="2"/>
  <c r="AB645" i="2"/>
  <c r="AC645" i="2"/>
  <c r="AB646" i="2"/>
  <c r="AC646" i="2"/>
  <c r="AB647" i="2"/>
  <c r="AC647" i="2"/>
  <c r="AB648" i="2"/>
  <c r="AC648" i="2"/>
  <c r="AB649" i="2"/>
  <c r="AC649" i="2"/>
  <c r="AB650" i="2"/>
  <c r="AC650" i="2"/>
  <c r="AB651" i="2"/>
  <c r="AC651" i="2"/>
  <c r="AB652" i="2"/>
  <c r="AC652" i="2"/>
  <c r="AB653" i="2"/>
  <c r="AC653" i="2"/>
  <c r="AB654" i="2"/>
  <c r="AC654" i="2"/>
  <c r="AB655" i="2"/>
  <c r="AC655" i="2"/>
  <c r="AB656" i="2"/>
  <c r="AC656" i="2"/>
  <c r="AB657" i="2"/>
  <c r="AC657" i="2"/>
  <c r="AB658" i="2"/>
  <c r="AC658" i="2"/>
  <c r="AB659" i="2"/>
  <c r="AC659" i="2"/>
  <c r="AB660" i="2"/>
  <c r="AC660" i="2"/>
  <c r="AB661" i="2"/>
  <c r="AC661" i="2"/>
  <c r="AB662" i="2"/>
  <c r="AC662" i="2"/>
  <c r="AB663" i="2"/>
  <c r="AC663" i="2"/>
  <c r="AB664" i="2"/>
  <c r="AC664" i="2"/>
  <c r="AB665" i="2"/>
  <c r="AC665" i="2"/>
  <c r="AB666" i="2"/>
  <c r="AC666" i="2"/>
  <c r="AB667" i="2"/>
  <c r="AC667" i="2"/>
  <c r="AB668" i="2"/>
  <c r="AC668" i="2"/>
  <c r="AB669" i="2"/>
  <c r="AC669" i="2"/>
  <c r="AB670" i="2"/>
  <c r="AC670" i="2"/>
  <c r="AB671" i="2"/>
  <c r="AC671" i="2"/>
  <c r="AB672" i="2"/>
  <c r="AC672" i="2"/>
  <c r="AB673" i="2"/>
  <c r="AC673" i="2"/>
  <c r="AB674" i="2"/>
  <c r="AC674" i="2"/>
  <c r="AB675" i="2"/>
  <c r="AC675" i="2"/>
  <c r="AB676" i="2"/>
  <c r="AC676" i="2"/>
  <c r="AB677" i="2"/>
  <c r="AC677" i="2"/>
  <c r="AB678" i="2"/>
  <c r="AC678" i="2"/>
  <c r="AB679" i="2"/>
  <c r="AC679" i="2"/>
  <c r="AB680" i="2"/>
  <c r="AC680" i="2"/>
  <c r="AB681" i="2"/>
  <c r="AC681" i="2"/>
  <c r="AB682" i="2"/>
  <c r="AC682" i="2"/>
  <c r="AB683" i="2"/>
  <c r="AC683" i="2"/>
  <c r="AB684" i="2"/>
  <c r="AC684" i="2"/>
  <c r="AB685" i="2"/>
  <c r="AC685" i="2"/>
  <c r="AB686" i="2"/>
  <c r="AC686" i="2"/>
  <c r="AB687" i="2"/>
  <c r="AC687" i="2"/>
  <c r="AB688" i="2"/>
  <c r="AC688" i="2"/>
  <c r="AB689" i="2"/>
  <c r="AC689" i="2"/>
  <c r="AB690" i="2"/>
  <c r="AC690" i="2"/>
  <c r="AB691" i="2"/>
  <c r="AC691" i="2"/>
  <c r="AB692" i="2"/>
  <c r="AC692" i="2"/>
  <c r="AB693" i="2"/>
  <c r="AC693" i="2"/>
  <c r="AB694" i="2"/>
  <c r="AC694" i="2"/>
  <c r="AB695" i="2"/>
  <c r="AC695" i="2"/>
  <c r="AB696" i="2"/>
  <c r="AC696" i="2"/>
  <c r="AB697" i="2"/>
  <c r="AC697" i="2"/>
  <c r="AB698" i="2"/>
  <c r="AC698" i="2"/>
  <c r="AB699" i="2"/>
  <c r="AC699" i="2"/>
  <c r="AB700" i="2"/>
  <c r="AC700" i="2"/>
  <c r="AB701" i="2"/>
  <c r="AC701" i="2"/>
  <c r="AB702" i="2"/>
  <c r="AC702" i="2"/>
  <c r="AB703" i="2"/>
  <c r="AC703" i="2"/>
  <c r="AB704" i="2"/>
  <c r="AC704" i="2"/>
  <c r="AB705" i="2"/>
  <c r="AC705" i="2"/>
  <c r="AB706" i="2"/>
  <c r="AC706" i="2"/>
  <c r="AB707" i="2"/>
  <c r="AC707" i="2"/>
  <c r="AB708" i="2"/>
  <c r="AC708" i="2"/>
  <c r="AB709" i="2"/>
  <c r="AC709" i="2"/>
  <c r="AB710" i="2"/>
  <c r="AC710" i="2"/>
  <c r="AB711" i="2"/>
  <c r="AC711" i="2"/>
  <c r="AB712" i="2"/>
  <c r="AC712" i="2"/>
  <c r="AB713" i="2"/>
  <c r="AC713" i="2"/>
  <c r="AB714" i="2"/>
  <c r="AC714" i="2"/>
  <c r="AB715" i="2"/>
  <c r="AC715" i="2"/>
  <c r="AB716" i="2"/>
  <c r="AC716" i="2"/>
  <c r="AB717" i="2"/>
  <c r="AC717" i="2"/>
  <c r="AB718" i="2"/>
  <c r="AC718" i="2"/>
  <c r="AB719" i="2"/>
  <c r="AC719" i="2"/>
  <c r="AB720" i="2"/>
  <c r="AC720" i="2"/>
  <c r="AB721" i="2"/>
  <c r="AC721" i="2"/>
  <c r="AB722" i="2"/>
  <c r="AC722" i="2"/>
  <c r="AB723" i="2"/>
  <c r="AC723" i="2"/>
  <c r="AB724" i="2"/>
  <c r="AC724" i="2"/>
  <c r="AB725" i="2"/>
  <c r="AC725" i="2"/>
  <c r="AB726" i="2"/>
  <c r="AC726" i="2"/>
  <c r="AB727" i="2"/>
  <c r="AC727" i="2"/>
  <c r="AB728" i="2"/>
  <c r="AC728" i="2"/>
  <c r="AB729" i="2"/>
  <c r="AC729" i="2"/>
  <c r="AB730" i="2"/>
  <c r="AC730" i="2"/>
  <c r="AB731" i="2"/>
  <c r="AC731" i="2"/>
  <c r="AB732" i="2"/>
  <c r="AC732" i="2"/>
  <c r="AB733" i="2"/>
  <c r="AC733" i="2"/>
  <c r="AB734" i="2"/>
  <c r="AC734" i="2"/>
  <c r="AB735" i="2"/>
  <c r="AC735" i="2"/>
  <c r="AB736" i="2"/>
  <c r="AC736" i="2"/>
  <c r="AB737" i="2"/>
  <c r="AC737" i="2"/>
  <c r="AB738" i="2"/>
  <c r="AC738" i="2"/>
  <c r="AB739" i="2"/>
  <c r="AC739" i="2"/>
  <c r="AB740" i="2"/>
  <c r="AC740" i="2"/>
  <c r="AB741" i="2"/>
  <c r="AC741" i="2"/>
  <c r="AB742" i="2"/>
  <c r="AC742" i="2"/>
  <c r="AB743" i="2"/>
  <c r="AC743" i="2"/>
  <c r="AB744" i="2"/>
  <c r="AC744" i="2"/>
  <c r="AB745" i="2"/>
  <c r="AC745" i="2"/>
  <c r="AB746" i="2"/>
  <c r="AC746" i="2"/>
  <c r="AB747" i="2"/>
  <c r="AC747" i="2"/>
  <c r="AB748" i="2"/>
  <c r="AC748" i="2"/>
  <c r="AB749" i="2"/>
  <c r="AC749" i="2"/>
  <c r="AB750" i="2"/>
  <c r="AC750" i="2"/>
  <c r="AB751" i="2"/>
  <c r="AC751" i="2"/>
  <c r="AB752" i="2"/>
  <c r="AC752" i="2"/>
  <c r="AB753" i="2"/>
  <c r="AC753" i="2"/>
  <c r="AB754" i="2"/>
  <c r="AC754" i="2"/>
  <c r="AB755" i="2"/>
  <c r="AC755" i="2"/>
  <c r="AB756" i="2"/>
  <c r="AC756" i="2"/>
  <c r="AB757" i="2"/>
  <c r="AC757" i="2"/>
  <c r="AB758" i="2"/>
  <c r="AC758" i="2"/>
  <c r="AB759" i="2"/>
  <c r="AC759" i="2"/>
  <c r="AB760" i="2"/>
  <c r="AC760" i="2"/>
  <c r="AB761" i="2"/>
  <c r="AC761" i="2"/>
  <c r="AB762" i="2"/>
  <c r="AC762" i="2"/>
  <c r="AB763" i="2"/>
  <c r="AC763" i="2"/>
  <c r="AB764" i="2"/>
  <c r="AC764" i="2"/>
  <c r="AB765" i="2"/>
  <c r="AC765" i="2"/>
  <c r="AB766" i="2"/>
  <c r="AC766" i="2"/>
  <c r="AB767" i="2"/>
  <c r="AC767" i="2"/>
  <c r="AB768" i="2"/>
  <c r="AC768" i="2"/>
  <c r="AB769" i="2"/>
  <c r="AC769" i="2"/>
  <c r="AB770" i="2"/>
  <c r="AC770" i="2"/>
  <c r="AB771" i="2"/>
  <c r="AC771" i="2"/>
  <c r="AB772" i="2"/>
  <c r="AC772" i="2"/>
  <c r="AB773" i="2"/>
  <c r="AC773" i="2"/>
  <c r="AB774" i="2"/>
  <c r="AC774" i="2"/>
  <c r="AB775" i="2"/>
  <c r="AC775" i="2"/>
  <c r="AB776" i="2"/>
  <c r="AC776" i="2"/>
  <c r="AB777" i="2"/>
  <c r="AC777" i="2"/>
  <c r="AB778" i="2"/>
  <c r="AC778" i="2"/>
  <c r="AB779" i="2"/>
  <c r="AC779" i="2"/>
  <c r="AB780" i="2"/>
  <c r="AC780" i="2"/>
  <c r="AB781" i="2"/>
  <c r="AC781" i="2"/>
  <c r="AB782" i="2"/>
  <c r="AC782" i="2"/>
  <c r="AB783" i="2"/>
  <c r="AC783" i="2"/>
  <c r="AB784" i="2"/>
  <c r="AC784" i="2"/>
  <c r="AB785" i="2"/>
  <c r="AC785" i="2"/>
  <c r="AB786" i="2"/>
  <c r="AC786" i="2"/>
  <c r="AB787" i="2"/>
  <c r="AC787" i="2"/>
  <c r="AB788" i="2"/>
  <c r="AC788" i="2"/>
  <c r="AB789" i="2"/>
  <c r="AC789" i="2"/>
  <c r="AB790" i="2"/>
  <c r="AC790" i="2"/>
  <c r="AB791" i="2"/>
  <c r="AC791" i="2"/>
  <c r="AB792" i="2"/>
  <c r="AC792" i="2"/>
  <c r="AB793" i="2"/>
  <c r="AC793" i="2"/>
  <c r="AB794" i="2"/>
  <c r="AC794" i="2"/>
  <c r="AB795" i="2"/>
  <c r="AC795" i="2"/>
  <c r="AB796" i="2"/>
  <c r="AC796" i="2"/>
  <c r="AB797" i="2"/>
  <c r="AC797" i="2"/>
  <c r="AB798" i="2"/>
  <c r="AC798" i="2"/>
  <c r="AB799" i="2"/>
  <c r="AC799" i="2"/>
  <c r="AB800" i="2"/>
  <c r="AC800" i="2"/>
  <c r="AB801" i="2"/>
  <c r="AC801" i="2"/>
  <c r="AB802" i="2"/>
  <c r="AC802" i="2"/>
  <c r="AB803" i="2"/>
  <c r="AC803" i="2"/>
  <c r="AB804" i="2"/>
  <c r="AC804" i="2"/>
  <c r="AB805" i="2"/>
  <c r="AC805" i="2"/>
  <c r="AB806" i="2"/>
  <c r="AC806" i="2"/>
  <c r="AB807" i="2"/>
  <c r="AC807" i="2"/>
  <c r="AB808" i="2"/>
  <c r="AC808" i="2"/>
  <c r="AB809" i="2"/>
  <c r="AC809" i="2"/>
  <c r="AB810" i="2"/>
  <c r="AC810" i="2"/>
  <c r="AB811" i="2"/>
  <c r="AC811" i="2"/>
  <c r="AB812" i="2"/>
  <c r="AC812" i="2"/>
  <c r="AB813" i="2"/>
  <c r="AC813" i="2"/>
  <c r="AB814" i="2"/>
  <c r="AC814" i="2"/>
  <c r="AB815" i="2"/>
  <c r="AC815" i="2"/>
  <c r="AB816" i="2"/>
  <c r="AC816" i="2"/>
  <c r="AB817" i="2"/>
  <c r="AC817" i="2"/>
  <c r="AB818" i="2"/>
  <c r="AC818" i="2"/>
  <c r="AB819" i="2"/>
  <c r="AC819" i="2"/>
  <c r="AB820" i="2"/>
  <c r="AC820" i="2"/>
  <c r="AB821" i="2"/>
  <c r="AC821" i="2"/>
  <c r="AB822" i="2"/>
  <c r="AC822" i="2"/>
  <c r="AB823" i="2"/>
  <c r="AC823" i="2"/>
  <c r="AB824" i="2"/>
  <c r="AC824" i="2"/>
  <c r="AB825" i="2"/>
  <c r="AC825" i="2"/>
  <c r="AB826" i="2"/>
  <c r="AC826" i="2"/>
  <c r="AB827" i="2"/>
  <c r="AC827" i="2"/>
  <c r="AB828" i="2"/>
  <c r="AC828" i="2"/>
  <c r="AB829" i="2"/>
  <c r="AC829" i="2"/>
  <c r="AB830" i="2"/>
  <c r="AC830" i="2"/>
  <c r="AB831" i="2"/>
  <c r="AC831" i="2"/>
  <c r="AB832" i="2"/>
  <c r="AC832" i="2"/>
  <c r="AB833" i="2"/>
  <c r="AC833" i="2"/>
  <c r="AB834" i="2"/>
  <c r="AC834" i="2"/>
  <c r="AB835" i="2"/>
  <c r="AC835" i="2"/>
  <c r="AB836" i="2"/>
  <c r="AC836" i="2"/>
  <c r="AB837" i="2"/>
  <c r="AC837" i="2"/>
  <c r="AB838" i="2"/>
  <c r="AC838" i="2"/>
  <c r="AB839" i="2"/>
  <c r="AC839" i="2"/>
  <c r="AB840" i="2"/>
  <c r="AC840" i="2"/>
  <c r="AB841" i="2"/>
  <c r="AC841" i="2"/>
  <c r="AB842" i="2"/>
  <c r="AC842" i="2"/>
  <c r="AB843" i="2"/>
  <c r="AC843" i="2"/>
  <c r="AB844" i="2"/>
  <c r="AC844" i="2"/>
  <c r="AB845" i="2"/>
  <c r="AC845" i="2"/>
  <c r="AB846" i="2"/>
  <c r="AC846" i="2"/>
  <c r="AB847" i="2"/>
  <c r="AC847" i="2"/>
  <c r="AB848" i="2"/>
  <c r="AC848" i="2"/>
  <c r="AB849" i="2"/>
  <c r="AC849" i="2"/>
  <c r="AB850" i="2"/>
  <c r="AC850" i="2"/>
  <c r="AB851" i="2"/>
  <c r="AC851" i="2"/>
  <c r="AB852" i="2"/>
  <c r="AC852" i="2"/>
  <c r="AB853" i="2"/>
  <c r="AC853" i="2"/>
  <c r="AB854" i="2"/>
  <c r="AC854" i="2"/>
  <c r="AB855" i="2"/>
  <c r="AC855" i="2"/>
  <c r="AB856" i="2"/>
  <c r="AC856" i="2"/>
  <c r="AB857" i="2"/>
  <c r="AC857" i="2"/>
  <c r="AB858" i="2"/>
  <c r="AC858" i="2"/>
  <c r="AB859" i="2"/>
  <c r="AC859" i="2"/>
  <c r="AB860" i="2"/>
  <c r="AC860" i="2"/>
  <c r="AB861" i="2"/>
  <c r="AC861" i="2"/>
  <c r="AB862" i="2"/>
  <c r="AC862" i="2"/>
  <c r="AB863" i="2"/>
  <c r="AC863" i="2"/>
  <c r="AB864" i="2"/>
  <c r="AC864" i="2"/>
  <c r="AB865" i="2"/>
  <c r="AC865" i="2"/>
  <c r="AB866" i="2"/>
  <c r="AC866" i="2"/>
  <c r="AB867" i="2"/>
  <c r="AC867" i="2"/>
  <c r="AB868" i="2"/>
  <c r="AC868" i="2"/>
  <c r="AB869" i="2"/>
  <c r="AC869" i="2"/>
  <c r="AB870" i="2"/>
  <c r="AC870" i="2"/>
  <c r="AB871" i="2"/>
  <c r="AC871" i="2"/>
  <c r="AB872" i="2"/>
  <c r="AC872" i="2"/>
  <c r="AB873" i="2"/>
  <c r="AC873" i="2"/>
  <c r="AB874" i="2"/>
  <c r="AC874" i="2"/>
  <c r="AB875" i="2"/>
  <c r="AC875" i="2"/>
  <c r="AB876" i="2"/>
  <c r="AC876" i="2"/>
  <c r="AB877" i="2"/>
  <c r="AC877" i="2"/>
  <c r="AB878" i="2"/>
  <c r="AC878" i="2"/>
  <c r="AB879" i="2"/>
  <c r="AC879" i="2"/>
  <c r="AB880" i="2"/>
  <c r="AC880" i="2"/>
  <c r="AB881" i="2"/>
  <c r="AC881" i="2"/>
  <c r="AB882" i="2"/>
  <c r="AC882" i="2"/>
  <c r="AB883" i="2"/>
  <c r="AC883" i="2"/>
  <c r="AB884" i="2"/>
  <c r="AC884" i="2"/>
  <c r="AB885" i="2"/>
  <c r="AC885" i="2"/>
  <c r="AB886" i="2"/>
  <c r="AC886" i="2"/>
  <c r="AB887" i="2"/>
  <c r="AC887" i="2"/>
  <c r="AB888" i="2"/>
  <c r="AC888" i="2"/>
  <c r="AB889" i="2"/>
  <c r="AC889" i="2"/>
  <c r="AB890" i="2"/>
  <c r="AC890" i="2"/>
  <c r="AB891" i="2"/>
  <c r="AC891" i="2"/>
  <c r="AB892" i="2"/>
  <c r="AC892" i="2"/>
  <c r="AB893" i="2"/>
  <c r="AC893" i="2"/>
  <c r="AB894" i="2"/>
  <c r="AC894" i="2"/>
  <c r="AB895" i="2"/>
  <c r="AC895" i="2"/>
  <c r="AB896" i="2"/>
  <c r="AC896" i="2"/>
  <c r="AB897" i="2"/>
  <c r="AC897" i="2"/>
  <c r="AB898" i="2"/>
  <c r="AC898" i="2"/>
  <c r="AB910" i="2"/>
  <c r="AC910" i="2"/>
  <c r="AB900" i="2"/>
  <c r="AC900" i="2"/>
  <c r="AB901" i="2"/>
  <c r="AC901" i="2"/>
  <c r="AB902" i="2"/>
  <c r="AC902" i="2"/>
  <c r="AB903" i="2"/>
  <c r="AC903" i="2"/>
  <c r="AB904" i="2"/>
  <c r="AC904" i="2"/>
  <c r="AB985" i="2"/>
  <c r="AC985" i="2"/>
  <c r="AB906" i="2"/>
  <c r="AC906" i="2"/>
  <c r="AB907" i="2"/>
  <c r="AC907" i="2"/>
  <c r="AB908" i="2"/>
  <c r="AC908" i="2"/>
  <c r="AB909" i="2"/>
  <c r="AC909" i="2"/>
  <c r="AB989" i="2"/>
  <c r="AC989" i="2"/>
  <c r="AB911" i="2"/>
  <c r="AC911" i="2"/>
  <c r="AB912" i="2"/>
  <c r="AC912" i="2"/>
  <c r="AB913" i="2"/>
  <c r="AC913" i="2"/>
  <c r="AB914" i="2"/>
  <c r="AC914" i="2"/>
  <c r="AB915" i="2"/>
  <c r="AC915" i="2"/>
  <c r="AB916" i="2"/>
  <c r="AC916" i="2"/>
  <c r="AB917" i="2"/>
  <c r="AC917" i="2"/>
  <c r="AB918" i="2"/>
  <c r="AC918" i="2"/>
  <c r="AB919" i="2"/>
  <c r="AC919" i="2"/>
  <c r="AB920" i="2"/>
  <c r="AC920" i="2"/>
  <c r="AB921" i="2"/>
  <c r="AC921" i="2"/>
  <c r="AB922" i="2"/>
  <c r="AC922" i="2"/>
  <c r="AB923" i="2"/>
  <c r="AC923" i="2"/>
  <c r="AB924" i="2"/>
  <c r="AC924" i="2"/>
  <c r="AB925" i="2"/>
  <c r="AC925" i="2"/>
  <c r="AB956" i="2"/>
  <c r="AC956" i="2"/>
  <c r="AB927" i="2"/>
  <c r="AC927" i="2"/>
  <c r="AB928" i="2"/>
  <c r="AC928" i="2"/>
  <c r="AB929" i="2"/>
  <c r="AC929" i="2"/>
  <c r="AB930" i="2"/>
  <c r="AC930" i="2"/>
  <c r="AB931" i="2"/>
  <c r="AC931" i="2"/>
  <c r="AB932" i="2"/>
  <c r="AC932" i="2"/>
  <c r="AB933" i="2"/>
  <c r="AC933" i="2"/>
  <c r="AB934" i="2"/>
  <c r="AC934" i="2"/>
  <c r="AB935" i="2"/>
  <c r="AC935" i="2"/>
  <c r="AB936" i="2"/>
  <c r="AC936" i="2"/>
  <c r="AB937" i="2"/>
  <c r="AC937" i="2"/>
  <c r="AB938" i="2"/>
  <c r="AC938" i="2"/>
  <c r="AB939" i="2"/>
  <c r="AC939" i="2"/>
  <c r="AB1015" i="2"/>
  <c r="AC1015" i="2"/>
  <c r="AB941" i="2"/>
  <c r="AC941" i="2"/>
  <c r="AB942" i="2"/>
  <c r="AC942" i="2"/>
  <c r="AB943" i="2"/>
  <c r="AC943" i="2"/>
  <c r="AB944" i="2"/>
  <c r="AC944" i="2"/>
  <c r="AB905" i="2"/>
  <c r="AC905" i="2"/>
  <c r="AB946" i="2"/>
  <c r="AC946" i="2"/>
  <c r="AB947" i="2"/>
  <c r="AC947" i="2"/>
  <c r="AB948" i="2"/>
  <c r="AC948" i="2"/>
  <c r="AB949" i="2"/>
  <c r="AC949" i="2"/>
  <c r="AB1018" i="2"/>
  <c r="AC1018" i="2"/>
  <c r="AB951" i="2"/>
  <c r="AC951" i="2"/>
  <c r="AB952" i="2"/>
  <c r="AC952" i="2"/>
  <c r="AB953" i="2"/>
  <c r="AC953" i="2"/>
  <c r="AB954" i="2"/>
  <c r="AC954" i="2"/>
  <c r="AB955" i="2"/>
  <c r="AC955" i="2"/>
  <c r="AB940" i="2"/>
  <c r="AC940" i="2"/>
  <c r="AB957" i="2"/>
  <c r="AC957" i="2"/>
  <c r="AB999" i="2"/>
  <c r="AC999" i="2"/>
  <c r="AB959" i="2"/>
  <c r="AC959" i="2"/>
  <c r="AB986" i="2"/>
  <c r="AC986" i="2"/>
  <c r="AB990" i="2"/>
  <c r="AC990" i="2"/>
  <c r="AB962" i="2"/>
  <c r="AC962" i="2"/>
  <c r="AB963" i="2"/>
  <c r="AC963" i="2"/>
  <c r="AB964" i="2"/>
  <c r="AC964" i="2"/>
  <c r="AB965" i="2"/>
  <c r="AC965" i="2"/>
  <c r="AB966" i="2"/>
  <c r="AC966" i="2"/>
  <c r="AB967" i="2"/>
  <c r="AC967" i="2"/>
  <c r="AB968" i="2"/>
  <c r="AC968" i="2"/>
  <c r="AB969" i="2"/>
  <c r="AC969" i="2"/>
  <c r="AB970" i="2"/>
  <c r="AC970" i="2"/>
  <c r="AB971" i="2"/>
  <c r="AC971" i="2"/>
  <c r="AB972" i="2"/>
  <c r="AC972" i="2"/>
  <c r="AB973" i="2"/>
  <c r="AC973" i="2"/>
  <c r="AB1019" i="2"/>
  <c r="AC1019" i="2"/>
  <c r="AB975" i="2"/>
  <c r="AC975" i="2"/>
  <c r="AB976" i="2"/>
  <c r="AC976" i="2"/>
  <c r="AB977" i="2"/>
  <c r="AC977" i="2"/>
  <c r="AB978" i="2"/>
  <c r="AC978" i="2"/>
  <c r="AB979" i="2"/>
  <c r="AC979" i="2"/>
  <c r="AB980" i="2"/>
  <c r="AC980" i="2"/>
  <c r="AB1014" i="2"/>
  <c r="AC1014" i="2"/>
  <c r="AB982" i="2"/>
  <c r="AC982" i="2"/>
  <c r="AB983" i="2"/>
  <c r="AC983" i="2"/>
  <c r="AB987" i="2"/>
  <c r="AC987" i="2"/>
  <c r="AB988" i="2"/>
  <c r="AC988" i="2"/>
  <c r="AB1001" i="2"/>
  <c r="AC1001" i="2"/>
  <c r="AB1013" i="2"/>
  <c r="AC1013" i="2"/>
  <c r="AB984" i="2"/>
  <c r="AC984" i="2"/>
  <c r="AB981" i="2"/>
  <c r="AC981" i="2"/>
  <c r="AB958" i="2"/>
  <c r="AC958" i="2"/>
  <c r="AB991" i="2"/>
  <c r="AC991" i="2"/>
  <c r="AB992" i="2"/>
  <c r="AC992" i="2"/>
  <c r="AB993" i="2"/>
  <c r="AC993" i="2"/>
  <c r="AB994" i="2"/>
  <c r="AC994" i="2"/>
  <c r="AB945" i="2"/>
  <c r="AC945" i="2"/>
  <c r="AB950" i="2"/>
  <c r="AC950" i="2"/>
  <c r="AB997" i="2"/>
  <c r="AC997" i="2"/>
  <c r="AB998" i="2"/>
  <c r="AC998" i="2"/>
  <c r="AB899" i="2"/>
  <c r="AC899" i="2"/>
  <c r="AB1000" i="2"/>
  <c r="AC1000" i="2"/>
  <c r="AB960" i="2"/>
  <c r="AC960" i="2"/>
  <c r="AB1002" i="2"/>
  <c r="AC1002" i="2"/>
  <c r="AB1003" i="2"/>
  <c r="AC1003" i="2"/>
  <c r="AB1004" i="2"/>
  <c r="AC1004" i="2"/>
  <c r="AB1005" i="2"/>
  <c r="AC1005" i="2"/>
  <c r="AB1006" i="2"/>
  <c r="AC1006" i="2"/>
  <c r="AB1007" i="2"/>
  <c r="AC1007" i="2"/>
  <c r="AB1008" i="2"/>
  <c r="AC1008" i="2"/>
  <c r="AB1009" i="2"/>
  <c r="AC1009" i="2"/>
  <c r="AB1010" i="2"/>
  <c r="AC1010" i="2"/>
  <c r="AB1011" i="2"/>
  <c r="AC1011" i="2"/>
  <c r="AB1012" i="2"/>
  <c r="AC1012" i="2"/>
  <c r="AB926" i="2"/>
  <c r="AC926" i="2"/>
  <c r="AB961" i="2"/>
  <c r="AC961" i="2"/>
  <c r="AB974" i="2"/>
  <c r="AC974" i="2"/>
  <c r="AB1016" i="2"/>
  <c r="AC1016" i="2"/>
  <c r="AB1017" i="2"/>
  <c r="AC1017" i="2"/>
  <c r="AB995" i="2"/>
  <c r="AC995" i="2"/>
  <c r="AB996" i="2"/>
  <c r="AC996" i="2"/>
  <c r="AB1020" i="2"/>
  <c r="AC1020" i="2"/>
  <c r="AB1021" i="2"/>
  <c r="AC1021" i="2"/>
  <c r="AB1022" i="2"/>
  <c r="AC1022" i="2"/>
  <c r="AB1023" i="2"/>
  <c r="AC1023" i="2"/>
  <c r="AB1024" i="2"/>
  <c r="AC1024" i="2"/>
  <c r="AB1025" i="2"/>
  <c r="AC1025" i="2"/>
  <c r="AB1026" i="2"/>
  <c r="AC1026" i="2"/>
  <c r="AB1027" i="2"/>
  <c r="AC1027" i="2"/>
  <c r="AB1028" i="2"/>
  <c r="AC1028" i="2"/>
  <c r="AB1029" i="2"/>
  <c r="AC1029" i="2"/>
  <c r="AB1030" i="2"/>
  <c r="AC1030" i="2"/>
  <c r="AB1031" i="2"/>
  <c r="AC1031" i="2"/>
  <c r="AB1032" i="2"/>
  <c r="AC1032" i="2"/>
  <c r="AB1033" i="2"/>
  <c r="AC1033" i="2"/>
  <c r="AB1034" i="2"/>
  <c r="AC1034" i="2"/>
  <c r="AB1035" i="2"/>
  <c r="AC1035" i="2"/>
  <c r="AB1036" i="2"/>
  <c r="AC1036" i="2"/>
  <c r="AB1037" i="2"/>
  <c r="AC1037" i="2"/>
  <c r="AB1038" i="2"/>
  <c r="AC1038" i="2"/>
  <c r="AB1039" i="2"/>
  <c r="AC1039" i="2"/>
  <c r="AB1040" i="2"/>
  <c r="AC1040" i="2"/>
  <c r="AB1041" i="2"/>
  <c r="AC1041" i="2"/>
  <c r="AB1042" i="2"/>
  <c r="AC1042" i="2"/>
  <c r="AB1043" i="2"/>
  <c r="AC1043" i="2"/>
  <c r="AB1044" i="2"/>
  <c r="AC1044" i="2"/>
  <c r="AB1045" i="2"/>
  <c r="AC1045" i="2"/>
  <c r="AB1046" i="2"/>
  <c r="AC1046" i="2"/>
  <c r="AB1047" i="2"/>
  <c r="AC1047" i="2"/>
  <c r="AB1048" i="2"/>
  <c r="AC1048" i="2"/>
  <c r="AB1049" i="2"/>
  <c r="AC1049" i="2"/>
  <c r="AB1050" i="2"/>
  <c r="AC1050" i="2"/>
  <c r="AB1051" i="2"/>
  <c r="AC1051" i="2"/>
  <c r="AB1052" i="2"/>
  <c r="AC1052" i="2"/>
  <c r="AB1053" i="2"/>
  <c r="AC1053" i="2"/>
  <c r="AB1054" i="2"/>
  <c r="AC1054" i="2"/>
  <c r="AB1055" i="2"/>
  <c r="AC1055" i="2"/>
  <c r="AB1056" i="2"/>
  <c r="AC1056" i="2"/>
  <c r="AB1057" i="2"/>
  <c r="AC1057" i="2"/>
  <c r="AB1058" i="2"/>
  <c r="AC1058" i="2"/>
  <c r="AB1059" i="2"/>
  <c r="AC1059" i="2"/>
  <c r="AB1060" i="2"/>
  <c r="AC1060" i="2"/>
  <c r="AB1061" i="2"/>
  <c r="AC1061" i="2"/>
  <c r="AB1062" i="2"/>
  <c r="AC1062" i="2"/>
  <c r="AB1063" i="2"/>
  <c r="AC1063" i="2"/>
  <c r="AB1064" i="2"/>
  <c r="AC1064" i="2"/>
  <c r="AB1065" i="2"/>
  <c r="AC1065" i="2"/>
  <c r="AB1066" i="2"/>
  <c r="AC1066" i="2"/>
  <c r="AB1067" i="2"/>
  <c r="AC1067" i="2"/>
  <c r="AB1068" i="2"/>
  <c r="AC1068" i="2"/>
  <c r="AB1069" i="2"/>
  <c r="AC1069" i="2"/>
  <c r="AB1070" i="2"/>
  <c r="AC1070" i="2"/>
  <c r="AB1071" i="2"/>
  <c r="AC1071" i="2"/>
  <c r="AB1072" i="2"/>
  <c r="AC1072" i="2"/>
  <c r="AB1073" i="2"/>
  <c r="AC1073" i="2"/>
  <c r="AB1074" i="2"/>
  <c r="AC1074" i="2"/>
  <c r="AB1075" i="2"/>
  <c r="AC1075" i="2"/>
  <c r="AB1076" i="2"/>
  <c r="AC1076" i="2"/>
  <c r="AB1077" i="2"/>
  <c r="AC1077" i="2"/>
  <c r="AB1078" i="2"/>
  <c r="AC1078" i="2"/>
  <c r="AB1079" i="2"/>
  <c r="AC1079" i="2"/>
  <c r="AB1080" i="2"/>
  <c r="AC1080" i="2"/>
  <c r="AB1081" i="2"/>
  <c r="AC1081" i="2"/>
  <c r="AB1082" i="2"/>
  <c r="AC1082" i="2"/>
  <c r="AB1083" i="2"/>
  <c r="AC1083" i="2"/>
  <c r="AB1084" i="2"/>
  <c r="AC1084" i="2"/>
  <c r="AB1085" i="2"/>
  <c r="AC1085" i="2"/>
  <c r="AB1086" i="2"/>
  <c r="AC1086" i="2"/>
  <c r="AB1087" i="2"/>
  <c r="AC1087" i="2"/>
  <c r="AB1088" i="2"/>
  <c r="AC1088" i="2"/>
  <c r="AB1089" i="2"/>
  <c r="AC1089" i="2"/>
  <c r="AB1090" i="2"/>
  <c r="AC1090" i="2"/>
  <c r="AB1091" i="2"/>
  <c r="AC1091" i="2"/>
  <c r="AB1092" i="2"/>
  <c r="AC1092" i="2"/>
  <c r="AB1093" i="2"/>
  <c r="AC1093" i="2"/>
  <c r="AB1094" i="2"/>
  <c r="AC1094" i="2"/>
  <c r="AB1095" i="2"/>
  <c r="AC1095" i="2"/>
  <c r="AB1096" i="2"/>
  <c r="AC1096" i="2"/>
  <c r="AB1097" i="2"/>
  <c r="AC1097" i="2"/>
  <c r="AB1098" i="2"/>
  <c r="AC1098" i="2"/>
  <c r="AB1099" i="2"/>
  <c r="AC1099" i="2"/>
  <c r="AB1100" i="2"/>
  <c r="AC1100" i="2"/>
  <c r="AB1101" i="2"/>
  <c r="AC1101" i="2"/>
  <c r="AB1102" i="2"/>
  <c r="AC1102" i="2"/>
  <c r="AB1103" i="2"/>
  <c r="AC1103" i="2"/>
  <c r="AB1104" i="2"/>
  <c r="AC1104" i="2"/>
  <c r="AB1105" i="2"/>
  <c r="AC1105" i="2"/>
  <c r="AB1106" i="2"/>
  <c r="AC1106" i="2"/>
  <c r="AB1107" i="2"/>
  <c r="AC1107" i="2"/>
  <c r="AB1108" i="2"/>
  <c r="AC1108" i="2"/>
  <c r="AB1109" i="2"/>
  <c r="AC1109" i="2"/>
  <c r="AB1110" i="2"/>
  <c r="AC1110" i="2"/>
  <c r="AB1111" i="2"/>
  <c r="AC1111" i="2"/>
  <c r="AB1112" i="2"/>
  <c r="AC1112" i="2"/>
  <c r="AB1113" i="2"/>
  <c r="AC1113" i="2"/>
  <c r="AB1114" i="2"/>
  <c r="AC1114" i="2"/>
  <c r="AB1115" i="2"/>
  <c r="AC1115" i="2"/>
  <c r="AB1116" i="2"/>
  <c r="AC1116" i="2"/>
  <c r="AB1117" i="2"/>
  <c r="AC1117" i="2"/>
  <c r="AB1118" i="2"/>
  <c r="AC1118" i="2"/>
  <c r="AB1119" i="2"/>
  <c r="AC1119" i="2"/>
  <c r="AB1120" i="2"/>
  <c r="AC1120" i="2"/>
  <c r="AB1121" i="2"/>
  <c r="AC1121" i="2"/>
  <c r="AB1122" i="2"/>
  <c r="AC1122" i="2"/>
  <c r="AB1123" i="2"/>
  <c r="AC1123" i="2"/>
  <c r="AB1124" i="2"/>
  <c r="AC1124" i="2"/>
  <c r="AB1125" i="2"/>
  <c r="AC1125" i="2"/>
  <c r="AB1126" i="2"/>
  <c r="AC1126" i="2"/>
  <c r="AB1127" i="2"/>
  <c r="AC1127" i="2"/>
  <c r="AB1128" i="2"/>
  <c r="AC1128" i="2"/>
  <c r="AB1129" i="2"/>
  <c r="AC1129" i="2"/>
  <c r="AB1130" i="2"/>
  <c r="AC1130" i="2"/>
  <c r="AB1131" i="2"/>
  <c r="AC1131" i="2"/>
  <c r="AB1132" i="2"/>
  <c r="AC1132" i="2"/>
  <c r="AB1133" i="2"/>
  <c r="AC1133" i="2"/>
  <c r="AB1134" i="2"/>
  <c r="AC1134" i="2"/>
  <c r="AB1135" i="2"/>
  <c r="AC1135" i="2"/>
  <c r="AB1136" i="2"/>
  <c r="AC1136" i="2"/>
  <c r="AB1137" i="2"/>
  <c r="AC1137" i="2"/>
  <c r="AB1138" i="2"/>
  <c r="AC1138" i="2"/>
  <c r="AB1139" i="2"/>
  <c r="AC1139" i="2"/>
  <c r="AB1140" i="2"/>
  <c r="AC1140" i="2"/>
  <c r="AB1141" i="2"/>
  <c r="AC1141" i="2"/>
  <c r="AB1142" i="2"/>
  <c r="AC1142" i="2"/>
  <c r="AB1143" i="2"/>
  <c r="AC1143" i="2"/>
  <c r="AB1144" i="2"/>
  <c r="AC1144" i="2"/>
  <c r="AB1145" i="2"/>
  <c r="AC1145" i="2"/>
  <c r="AB1146" i="2"/>
  <c r="AC1146" i="2"/>
  <c r="AB1147" i="2"/>
  <c r="AC1147" i="2"/>
  <c r="AB1148" i="2"/>
  <c r="AC1148" i="2"/>
  <c r="AB1149" i="2"/>
  <c r="AC1149" i="2"/>
  <c r="AB1150" i="2"/>
  <c r="AC1150" i="2"/>
  <c r="AB1151" i="2"/>
  <c r="AC1151" i="2"/>
  <c r="AB1152" i="2"/>
  <c r="AC1152" i="2"/>
  <c r="AB1153" i="2"/>
  <c r="AC1153" i="2"/>
  <c r="AB1154" i="2"/>
  <c r="AC1154" i="2"/>
  <c r="AB1155" i="2"/>
  <c r="AC1155" i="2"/>
  <c r="AB1156" i="2"/>
  <c r="AC1156" i="2"/>
  <c r="AB1157" i="2"/>
  <c r="AC1157" i="2"/>
  <c r="AB1158" i="2"/>
  <c r="AC1158" i="2"/>
  <c r="AB1159" i="2"/>
  <c r="AC1159" i="2"/>
  <c r="AB1160" i="2"/>
  <c r="AC1160" i="2"/>
  <c r="AB1161" i="2"/>
  <c r="AC1161" i="2"/>
  <c r="AB1162" i="2"/>
  <c r="AC1162" i="2"/>
  <c r="AB1163" i="2"/>
  <c r="AC1163" i="2"/>
  <c r="AB1164" i="2"/>
  <c r="AC1164" i="2"/>
  <c r="AB1165" i="2"/>
  <c r="AC1165" i="2"/>
  <c r="AB1166" i="2"/>
  <c r="AC1166" i="2"/>
  <c r="AB1167" i="2"/>
  <c r="AC1167" i="2"/>
  <c r="AB1168" i="2"/>
  <c r="AC1168" i="2"/>
  <c r="AB1169" i="2"/>
  <c r="AC1169" i="2"/>
  <c r="AB1170" i="2"/>
  <c r="AC1170" i="2"/>
  <c r="AB1171" i="2"/>
  <c r="AC1171" i="2"/>
  <c r="AB1172" i="2"/>
  <c r="AC1172" i="2"/>
  <c r="AB1173" i="2"/>
  <c r="AC1173" i="2"/>
  <c r="AB1174" i="2"/>
  <c r="AC1174" i="2"/>
  <c r="AB1175" i="2"/>
  <c r="AC1175" i="2"/>
  <c r="AB1176" i="2"/>
  <c r="AC1176" i="2"/>
  <c r="AB1177" i="2"/>
  <c r="AC1177" i="2"/>
  <c r="AB1178" i="2"/>
  <c r="AC1178" i="2"/>
  <c r="AB1179" i="2"/>
  <c r="AC1179" i="2"/>
  <c r="AB1180" i="2"/>
  <c r="AC1180" i="2"/>
  <c r="AB1181" i="2"/>
  <c r="AC1181" i="2"/>
  <c r="AB1182" i="2"/>
  <c r="AC1182" i="2"/>
  <c r="AB1183" i="2"/>
  <c r="AC1183" i="2"/>
  <c r="AB1184" i="2"/>
  <c r="AC1184" i="2"/>
  <c r="AB1185" i="2"/>
  <c r="AC1185" i="2"/>
  <c r="AB1186" i="2"/>
  <c r="AC1186" i="2"/>
  <c r="AB1187" i="2"/>
  <c r="AC1187" i="2"/>
  <c r="AB1188" i="2"/>
  <c r="AC1188" i="2"/>
  <c r="AB1189" i="2"/>
  <c r="AC1189" i="2"/>
  <c r="AB1190" i="2"/>
  <c r="AC1190" i="2"/>
  <c r="AB1191" i="2"/>
  <c r="AC1191" i="2"/>
  <c r="AB1192" i="2"/>
  <c r="AC1192" i="2"/>
  <c r="AB1193" i="2"/>
  <c r="AC1193" i="2"/>
  <c r="AB1194" i="2"/>
  <c r="AC1194" i="2"/>
  <c r="AB1195" i="2"/>
  <c r="AC1195" i="2"/>
  <c r="AB1196" i="2"/>
  <c r="AC1196" i="2"/>
  <c r="AB1197" i="2"/>
  <c r="AC1197" i="2"/>
  <c r="AB1198" i="2"/>
  <c r="AC1198" i="2"/>
  <c r="AB1199" i="2"/>
  <c r="AC1199" i="2"/>
  <c r="AB1200" i="2"/>
  <c r="AC1200" i="2"/>
  <c r="AB1201" i="2"/>
  <c r="AC1201" i="2"/>
  <c r="AB1202" i="2"/>
  <c r="AC1202" i="2"/>
  <c r="AB1203" i="2"/>
  <c r="AC1203" i="2"/>
  <c r="AB1204" i="2"/>
  <c r="AC1204" i="2"/>
  <c r="AB1205" i="2"/>
  <c r="AC1205" i="2"/>
  <c r="AB1206" i="2"/>
  <c r="AC1206" i="2"/>
  <c r="AB1207" i="2"/>
  <c r="AC1207" i="2"/>
  <c r="AB1208" i="2"/>
  <c r="AC1208" i="2"/>
  <c r="AB1209" i="2"/>
  <c r="AC1209" i="2"/>
  <c r="AB1210" i="2"/>
  <c r="AC1210" i="2"/>
  <c r="AB1211" i="2"/>
  <c r="AC1211" i="2"/>
  <c r="AB1212" i="2"/>
  <c r="AC1212" i="2"/>
  <c r="AB1213" i="2"/>
  <c r="AC1213" i="2"/>
  <c r="AB1214" i="2"/>
  <c r="AC1214" i="2"/>
  <c r="AB1215" i="2"/>
  <c r="AC1215" i="2"/>
  <c r="AB1216" i="2"/>
  <c r="AC1216" i="2"/>
  <c r="AB1217" i="2"/>
  <c r="AC1217" i="2"/>
  <c r="AB1218" i="2"/>
  <c r="AC1218" i="2"/>
  <c r="AB1219" i="2"/>
  <c r="AC1219" i="2"/>
  <c r="AB1220" i="2"/>
  <c r="AC1220" i="2"/>
  <c r="AB1221" i="2"/>
  <c r="AC1221" i="2"/>
  <c r="AB1222" i="2"/>
  <c r="AC1222" i="2"/>
  <c r="AB1223" i="2"/>
  <c r="AC1223" i="2"/>
  <c r="AB1224" i="2"/>
  <c r="AC1224" i="2"/>
  <c r="AB1225" i="2"/>
  <c r="AC1225" i="2"/>
  <c r="AB1226" i="2"/>
  <c r="AC1226" i="2"/>
  <c r="AB1227" i="2"/>
  <c r="AC1227" i="2"/>
  <c r="AB1228" i="2"/>
  <c r="AC1228" i="2"/>
  <c r="AB1229" i="2"/>
  <c r="AC1229" i="2"/>
  <c r="AB1230" i="2"/>
  <c r="AC1230" i="2"/>
  <c r="AB1231" i="2"/>
  <c r="AC1231" i="2"/>
  <c r="AB1232" i="2"/>
  <c r="AC1232" i="2"/>
  <c r="AB1233" i="2"/>
  <c r="AC1233" i="2"/>
  <c r="AB1234" i="2"/>
  <c r="AC1234" i="2"/>
  <c r="AB1235" i="2"/>
  <c r="AC1235" i="2"/>
  <c r="AB1236" i="2"/>
  <c r="AC1236" i="2"/>
  <c r="AB1237" i="2"/>
  <c r="AC1237" i="2"/>
  <c r="AB1238" i="2"/>
  <c r="AC1238" i="2"/>
  <c r="AB1239" i="2"/>
  <c r="AC1239" i="2"/>
  <c r="AB1240" i="2"/>
  <c r="AC1240" i="2"/>
  <c r="AB1241" i="2"/>
  <c r="AC1241" i="2"/>
  <c r="AB1242" i="2"/>
  <c r="AC1242" i="2"/>
  <c r="AB1243" i="2"/>
  <c r="AC1243" i="2"/>
  <c r="AB1244" i="2"/>
  <c r="AC1244" i="2"/>
  <c r="AB1245" i="2"/>
  <c r="AC1245" i="2"/>
  <c r="AB1246" i="2"/>
  <c r="AC1246" i="2"/>
  <c r="AB1247" i="2"/>
  <c r="AC1247" i="2"/>
  <c r="AB1248" i="2"/>
  <c r="AC1248" i="2"/>
  <c r="AB1249" i="2"/>
  <c r="AC1249" i="2"/>
  <c r="AB1250" i="2"/>
  <c r="AC1250" i="2"/>
  <c r="AB1251" i="2"/>
  <c r="AC1251" i="2"/>
  <c r="AB1252" i="2"/>
  <c r="AC1252" i="2"/>
  <c r="AB1253" i="2"/>
  <c r="AC1253" i="2"/>
  <c r="AB1254" i="2"/>
  <c r="AC1254" i="2"/>
  <c r="AB1255" i="2"/>
  <c r="AC1255" i="2"/>
  <c r="AB1256" i="2"/>
  <c r="AC1256" i="2"/>
  <c r="AB1257" i="2"/>
  <c r="AC1257" i="2"/>
  <c r="AB1258" i="2"/>
  <c r="AC1258" i="2"/>
  <c r="AB1259" i="2"/>
  <c r="AC1259" i="2"/>
  <c r="AB1260" i="2"/>
  <c r="AC1260" i="2"/>
  <c r="AB1261" i="2"/>
  <c r="AC1261" i="2"/>
  <c r="AB1262" i="2"/>
  <c r="AC1262" i="2"/>
  <c r="AB1263" i="2"/>
  <c r="AC1263" i="2"/>
  <c r="AB1264" i="2"/>
  <c r="AC1264" i="2"/>
  <c r="AB1265" i="2"/>
  <c r="AC1265" i="2"/>
  <c r="AB1266" i="2"/>
  <c r="AC1266" i="2"/>
  <c r="AB1267" i="2"/>
  <c r="AC1267" i="2"/>
  <c r="AB1268" i="2"/>
  <c r="AC1268" i="2"/>
  <c r="AB1269" i="2"/>
  <c r="AC1269" i="2"/>
  <c r="AB1270" i="2"/>
  <c r="AC1270" i="2"/>
  <c r="AB1271" i="2"/>
  <c r="AC1271" i="2"/>
  <c r="AB1272" i="2"/>
  <c r="AC1272" i="2"/>
  <c r="AB1273" i="2"/>
  <c r="AC1273" i="2"/>
  <c r="AB1274" i="2"/>
  <c r="AC1274" i="2"/>
  <c r="AB1275" i="2"/>
  <c r="AC1275" i="2"/>
  <c r="AB1276" i="2"/>
  <c r="AC1276" i="2"/>
  <c r="AB1277" i="2"/>
  <c r="AC1277" i="2"/>
  <c r="AB1278" i="2"/>
  <c r="AC1278" i="2"/>
  <c r="AB1279" i="2"/>
  <c r="AC1279" i="2"/>
  <c r="AB1280" i="2"/>
  <c r="AC1280" i="2"/>
  <c r="AB1281" i="2"/>
  <c r="AC1281" i="2"/>
  <c r="AB1282" i="2"/>
  <c r="AC1282" i="2"/>
  <c r="AB1283" i="2"/>
  <c r="AC1283" i="2"/>
  <c r="AB1284" i="2"/>
  <c r="AC1284" i="2"/>
  <c r="AB1285" i="2"/>
  <c r="AC1285" i="2"/>
  <c r="AB1286" i="2"/>
  <c r="AC1286" i="2"/>
  <c r="AB1287" i="2"/>
  <c r="AC1287" i="2"/>
  <c r="AB1288" i="2"/>
  <c r="AC1288" i="2"/>
  <c r="AB1289" i="2"/>
  <c r="AC1289" i="2"/>
  <c r="AB1290" i="2"/>
  <c r="AC1290" i="2"/>
  <c r="AB1291" i="2"/>
  <c r="AC1291" i="2"/>
  <c r="AB1292" i="2"/>
  <c r="AC1292" i="2"/>
  <c r="AB1293" i="2"/>
  <c r="AC1293" i="2"/>
  <c r="AB1294" i="2"/>
  <c r="AC1294" i="2"/>
  <c r="AB1295" i="2"/>
  <c r="AC1295" i="2"/>
  <c r="AB1296" i="2"/>
  <c r="AC1296" i="2"/>
  <c r="AB1297" i="2"/>
  <c r="AC1297" i="2"/>
  <c r="AB1298" i="2"/>
  <c r="AC1298" i="2"/>
  <c r="AB1299" i="2"/>
  <c r="AC1299" i="2"/>
  <c r="AB1300" i="2"/>
  <c r="AC1300" i="2"/>
  <c r="AB1301" i="2"/>
  <c r="AC1301" i="2"/>
  <c r="AB1302" i="2"/>
  <c r="AC1302" i="2"/>
  <c r="AB1303" i="2"/>
  <c r="AC1303" i="2"/>
  <c r="AB1304" i="2"/>
  <c r="AC1304" i="2"/>
  <c r="AB1305" i="2"/>
  <c r="AC1305" i="2"/>
  <c r="AB1306" i="2"/>
  <c r="AC1306" i="2"/>
  <c r="AB1307" i="2"/>
  <c r="AC1307" i="2"/>
  <c r="AB1308" i="2"/>
  <c r="AC1308" i="2"/>
  <c r="AB1309" i="2"/>
  <c r="AC1309" i="2"/>
  <c r="AB1310" i="2"/>
  <c r="AC1310" i="2"/>
  <c r="AB1311" i="2"/>
  <c r="AC1311" i="2"/>
  <c r="AB1312" i="2"/>
  <c r="AC1312" i="2"/>
  <c r="AB1313" i="2"/>
  <c r="AC1313" i="2"/>
  <c r="AB1314" i="2"/>
  <c r="AC1314" i="2"/>
  <c r="AB1315" i="2"/>
  <c r="AC1315" i="2"/>
  <c r="AB1316" i="2"/>
  <c r="AC1316" i="2"/>
  <c r="AB1317" i="2"/>
  <c r="AC1317" i="2"/>
  <c r="AB1318" i="2"/>
  <c r="AC1318" i="2"/>
  <c r="AB1319" i="2"/>
  <c r="AC1319" i="2"/>
  <c r="AB1320" i="2"/>
  <c r="AC1320" i="2"/>
  <c r="AB1321" i="2"/>
  <c r="AC1321" i="2"/>
  <c r="AB1322" i="2"/>
  <c r="AC1322" i="2"/>
  <c r="AB1323" i="2"/>
  <c r="AC1323" i="2"/>
  <c r="AB1324" i="2"/>
  <c r="AC1324" i="2"/>
  <c r="AB1325" i="2"/>
  <c r="AC1325" i="2"/>
  <c r="AB1326" i="2"/>
  <c r="AC1326" i="2"/>
  <c r="AB1327" i="2"/>
  <c r="AC1327" i="2"/>
  <c r="AB1328" i="2"/>
  <c r="AC1328" i="2"/>
  <c r="AB1329" i="2"/>
  <c r="AC1329" i="2"/>
  <c r="AB1330" i="2"/>
  <c r="AC1330" i="2"/>
  <c r="AB1331" i="2"/>
  <c r="AC1331" i="2"/>
  <c r="AB1332" i="2"/>
  <c r="AC1332" i="2"/>
  <c r="AB1333" i="2"/>
  <c r="AC1333" i="2"/>
  <c r="AB1334" i="2"/>
  <c r="AC1334" i="2"/>
  <c r="AB1335" i="2"/>
  <c r="AC1335" i="2"/>
  <c r="AB1336" i="2"/>
  <c r="AC1336" i="2"/>
  <c r="AB1337" i="2"/>
  <c r="AC1337" i="2"/>
  <c r="AB1338" i="2"/>
  <c r="AC1338" i="2"/>
  <c r="AB1339" i="2"/>
  <c r="AC1339" i="2"/>
  <c r="AB1340" i="2"/>
  <c r="AC1340" i="2"/>
  <c r="AB1341" i="2"/>
  <c r="AC1341" i="2"/>
  <c r="AB1342" i="2"/>
  <c r="AC1342" i="2"/>
  <c r="AB1343" i="2"/>
  <c r="AC1343" i="2"/>
  <c r="AB1344" i="2"/>
  <c r="AC1344" i="2"/>
  <c r="AB1345" i="2"/>
  <c r="AC1345" i="2"/>
  <c r="AB1346" i="2"/>
  <c r="AC1346" i="2"/>
  <c r="AB1347" i="2"/>
  <c r="AC1347" i="2"/>
  <c r="AB1348" i="2"/>
  <c r="AC1348" i="2"/>
  <c r="AB1349" i="2"/>
  <c r="AC1349" i="2"/>
  <c r="AB1350" i="2"/>
  <c r="AC1350" i="2"/>
  <c r="AB1351" i="2"/>
  <c r="AC1351" i="2"/>
  <c r="AB1352" i="2"/>
  <c r="AC1352" i="2"/>
  <c r="AB1353" i="2"/>
  <c r="AC1353" i="2"/>
  <c r="AB1354" i="2"/>
  <c r="AC1354" i="2"/>
  <c r="AB1355" i="2"/>
  <c r="AC1355" i="2"/>
  <c r="AB1356" i="2"/>
  <c r="AC1356" i="2"/>
  <c r="AB1357" i="2"/>
  <c r="AC1357" i="2"/>
  <c r="AB1358" i="2"/>
  <c r="AC1358" i="2"/>
  <c r="AB1359" i="2"/>
  <c r="AC1359" i="2"/>
  <c r="AB1360" i="2"/>
  <c r="AC1360" i="2"/>
  <c r="AB1361" i="2"/>
  <c r="AC1361" i="2"/>
  <c r="AB1362" i="2"/>
  <c r="AC1362" i="2"/>
  <c r="AB1363" i="2"/>
  <c r="AC1363" i="2"/>
  <c r="AB1364" i="2"/>
  <c r="AC1364" i="2"/>
  <c r="AB1365" i="2"/>
  <c r="AC1365" i="2"/>
  <c r="AB1366" i="2"/>
  <c r="AC1366" i="2"/>
  <c r="AB1367" i="2"/>
  <c r="AC1367" i="2"/>
  <c r="AB1368" i="2"/>
  <c r="AC1368" i="2"/>
  <c r="AB1369" i="2"/>
  <c r="AC1369" i="2"/>
  <c r="AB1370" i="2"/>
  <c r="AC1370" i="2"/>
  <c r="AB1371" i="2"/>
  <c r="AC1371" i="2"/>
  <c r="AB1372" i="2"/>
  <c r="AC1372" i="2"/>
  <c r="AB1373" i="2"/>
  <c r="AC1373" i="2"/>
  <c r="AB1374" i="2"/>
  <c r="AC1374" i="2"/>
  <c r="AB1375" i="2"/>
  <c r="AC1375" i="2"/>
  <c r="AB1376" i="2"/>
  <c r="AC1376" i="2"/>
  <c r="AB1377" i="2"/>
  <c r="AC1377" i="2"/>
  <c r="AB1378" i="2"/>
  <c r="AC1378" i="2"/>
  <c r="AB1379" i="2"/>
  <c r="AC1379" i="2"/>
  <c r="AB1380" i="2"/>
  <c r="AC1380" i="2"/>
  <c r="AB1381" i="2"/>
  <c r="AC1381" i="2"/>
  <c r="AB1382" i="2"/>
  <c r="AC1382" i="2"/>
  <c r="AB1383" i="2"/>
  <c r="AC1383" i="2"/>
  <c r="AB1384" i="2"/>
  <c r="AC1384" i="2"/>
  <c r="AB1385" i="2"/>
  <c r="AC1385" i="2"/>
  <c r="AB1386" i="2"/>
  <c r="AC1386" i="2"/>
  <c r="AB1387" i="2"/>
  <c r="AC1387" i="2"/>
  <c r="AB1388" i="2"/>
  <c r="AC1388" i="2"/>
  <c r="AB1389" i="2"/>
  <c r="AC1389" i="2"/>
  <c r="AB1390" i="2"/>
  <c r="AC1390" i="2"/>
  <c r="AB1391" i="2"/>
  <c r="AC1391" i="2"/>
  <c r="AB1392" i="2"/>
  <c r="AC1392" i="2"/>
  <c r="AB1393" i="2"/>
  <c r="AC1393" i="2"/>
  <c r="AB1394" i="2"/>
  <c r="AC1394" i="2"/>
  <c r="AB1395" i="2"/>
  <c r="AC1395" i="2"/>
  <c r="AB1396" i="2"/>
  <c r="AC1396" i="2"/>
  <c r="AB1397" i="2"/>
  <c r="AC1397" i="2"/>
  <c r="AB1398" i="2"/>
  <c r="AC1398" i="2"/>
  <c r="AB1399" i="2"/>
  <c r="AC1399" i="2"/>
  <c r="AB1400" i="2"/>
  <c r="AC1400" i="2"/>
  <c r="AB1401" i="2"/>
  <c r="AC1401" i="2"/>
  <c r="AB1402" i="2"/>
  <c r="AC1402" i="2"/>
  <c r="AB1403" i="2"/>
  <c r="AC1403" i="2"/>
  <c r="AB1404" i="2"/>
  <c r="AC1404" i="2"/>
  <c r="AB1405" i="2"/>
  <c r="AC1405" i="2"/>
  <c r="AB1406" i="2"/>
  <c r="AC1406" i="2"/>
  <c r="AB1407" i="2"/>
  <c r="AC1407" i="2"/>
  <c r="AB1408" i="2"/>
  <c r="AC1408" i="2"/>
  <c r="AB1409" i="2"/>
  <c r="AC1409" i="2"/>
  <c r="AB1410" i="2"/>
  <c r="AC1410" i="2"/>
  <c r="AB1411" i="2"/>
  <c r="AC1411" i="2"/>
  <c r="AB1412" i="2"/>
  <c r="AC1412" i="2"/>
  <c r="AB1413" i="2"/>
  <c r="AC1413" i="2"/>
  <c r="AB1414" i="2"/>
  <c r="AC1414" i="2"/>
  <c r="AB1415" i="2"/>
  <c r="AC1415" i="2"/>
  <c r="AB1416" i="2"/>
  <c r="AC1416" i="2"/>
  <c r="AB1417" i="2"/>
  <c r="AC1417" i="2"/>
  <c r="AB1418" i="2"/>
  <c r="AC1418" i="2"/>
  <c r="AB1419" i="2"/>
  <c r="AC1419" i="2"/>
  <c r="AB1420" i="2"/>
  <c r="AC1420" i="2"/>
  <c r="AB1421" i="2"/>
  <c r="AC1421" i="2"/>
  <c r="AB1422" i="2"/>
  <c r="AC1422" i="2"/>
  <c r="AB1423" i="2"/>
  <c r="AC1423" i="2"/>
  <c r="AB1424" i="2"/>
  <c r="AC1424" i="2"/>
  <c r="AB1425" i="2"/>
  <c r="AC1425" i="2"/>
  <c r="AB1426" i="2"/>
  <c r="AC1426" i="2"/>
  <c r="AB1427" i="2"/>
  <c r="AC1427" i="2"/>
  <c r="AB1428" i="2"/>
  <c r="AC1428" i="2"/>
  <c r="AB1429" i="2"/>
  <c r="AC1429" i="2"/>
  <c r="AB1430" i="2"/>
  <c r="AC1430" i="2"/>
  <c r="AB1431" i="2"/>
  <c r="AC1431" i="2"/>
  <c r="AB1432" i="2"/>
  <c r="AC1432" i="2"/>
  <c r="AB1433" i="2"/>
  <c r="AC1433" i="2"/>
  <c r="AB1434" i="2"/>
  <c r="AC1434" i="2"/>
  <c r="AB1435" i="2"/>
  <c r="AC1435" i="2"/>
  <c r="AB1436" i="2"/>
  <c r="AC1436" i="2"/>
  <c r="AB1437" i="2"/>
  <c r="AC1437" i="2"/>
  <c r="AB1438" i="2"/>
  <c r="AC1438" i="2"/>
  <c r="AB1439" i="2"/>
  <c r="AC1439" i="2"/>
  <c r="AB1440" i="2"/>
  <c r="AC1440" i="2"/>
  <c r="AB1441" i="2"/>
  <c r="AC1441" i="2"/>
  <c r="AB1442" i="2"/>
  <c r="AC1442" i="2"/>
  <c r="AB1443" i="2"/>
  <c r="AC1443" i="2"/>
  <c r="AB1444" i="2"/>
  <c r="AC1444" i="2"/>
  <c r="AB1445" i="2"/>
  <c r="AC1445" i="2"/>
  <c r="AB1446" i="2"/>
  <c r="AC1446" i="2"/>
  <c r="AB1447" i="2"/>
  <c r="AC1447" i="2"/>
  <c r="AB1448" i="2"/>
  <c r="AC1448" i="2"/>
  <c r="AB1449" i="2"/>
  <c r="AC1449" i="2"/>
  <c r="AB1450" i="2"/>
  <c r="AC1450" i="2"/>
  <c r="AB1451" i="2"/>
  <c r="AC1451" i="2"/>
  <c r="AB1452" i="2"/>
  <c r="AC1452" i="2"/>
  <c r="AB1453" i="2"/>
  <c r="AC1453" i="2"/>
  <c r="AB1454" i="2"/>
  <c r="AC1454" i="2"/>
  <c r="AB1455" i="2"/>
  <c r="AC1455" i="2"/>
  <c r="AB1456" i="2"/>
  <c r="AC1456" i="2"/>
  <c r="AB1457" i="2"/>
  <c r="AC1457" i="2"/>
  <c r="AB1458" i="2"/>
  <c r="AC1458" i="2"/>
  <c r="AB1459" i="2"/>
  <c r="AC1459" i="2"/>
  <c r="AB1460" i="2"/>
  <c r="AC1460" i="2"/>
  <c r="AB1461" i="2"/>
  <c r="AC1461" i="2"/>
  <c r="AB1462" i="2"/>
  <c r="AC1462" i="2"/>
  <c r="AB1463" i="2"/>
  <c r="AC1463" i="2"/>
  <c r="AB1464" i="2"/>
  <c r="AC1464" i="2"/>
  <c r="AB1465" i="2"/>
  <c r="AC1465" i="2"/>
  <c r="AB1466" i="2"/>
  <c r="AC1466" i="2"/>
  <c r="AB1467" i="2"/>
  <c r="AC1467" i="2"/>
  <c r="AB1468" i="2"/>
  <c r="AC1468" i="2"/>
  <c r="AB1469" i="2"/>
  <c r="AC1469" i="2"/>
  <c r="AB1470" i="2"/>
  <c r="AC1470" i="2"/>
  <c r="AB1471" i="2"/>
  <c r="AC1471" i="2"/>
  <c r="AB1472" i="2"/>
  <c r="AC1472" i="2"/>
  <c r="AB1473" i="2"/>
  <c r="AC1473" i="2"/>
  <c r="AB1474" i="2"/>
  <c r="AC1474" i="2"/>
  <c r="AB1475" i="2"/>
  <c r="AC1475" i="2"/>
  <c r="AB1476" i="2"/>
  <c r="AC1476" i="2"/>
  <c r="AB1477" i="2"/>
  <c r="AC1477" i="2"/>
  <c r="AB1478" i="2"/>
  <c r="AC1478" i="2"/>
  <c r="AB1479" i="2"/>
  <c r="AC1479" i="2"/>
  <c r="AB1480" i="2"/>
  <c r="AC1480" i="2"/>
  <c r="AB1481" i="2"/>
  <c r="AC1481" i="2"/>
  <c r="AB1482" i="2"/>
  <c r="AC1482" i="2"/>
  <c r="AB1483" i="2"/>
  <c r="AC1483" i="2"/>
  <c r="AB1484" i="2"/>
  <c r="AC1484" i="2"/>
  <c r="AB1485" i="2"/>
  <c r="AC1485" i="2"/>
  <c r="AB1486" i="2"/>
  <c r="AC1486" i="2"/>
  <c r="AB1487" i="2"/>
  <c r="AC1487" i="2"/>
  <c r="AB1488" i="2"/>
  <c r="AC1488" i="2"/>
  <c r="AB1489" i="2"/>
  <c r="AC1489" i="2"/>
  <c r="AB1490" i="2"/>
  <c r="AC1490" i="2"/>
  <c r="AB1491" i="2"/>
  <c r="AC1491" i="2"/>
  <c r="AB1492" i="2"/>
  <c r="AC1492" i="2"/>
  <c r="AB1493" i="2"/>
  <c r="AC1493" i="2"/>
  <c r="AB1494" i="2"/>
  <c r="AC1494" i="2"/>
  <c r="AB1495" i="2"/>
  <c r="AC1495" i="2"/>
  <c r="AB1496" i="2"/>
  <c r="AC1496" i="2"/>
  <c r="AB1497" i="2"/>
  <c r="AC1497" i="2"/>
  <c r="AB1498" i="2"/>
  <c r="AC1498" i="2"/>
  <c r="AB1499" i="2"/>
  <c r="AC1499" i="2"/>
  <c r="AB1500" i="2"/>
  <c r="AC1500" i="2"/>
  <c r="AB1501" i="2"/>
  <c r="AC1501" i="2"/>
  <c r="AB1502" i="2"/>
  <c r="AC1502" i="2"/>
  <c r="AB1503" i="2"/>
  <c r="AC1503" i="2"/>
  <c r="AB1504" i="2"/>
  <c r="AC1504" i="2"/>
  <c r="AB1505" i="2"/>
  <c r="AC1505" i="2"/>
  <c r="AB1506" i="2"/>
  <c r="AC1506" i="2"/>
  <c r="AB1507" i="2"/>
  <c r="AC1507" i="2"/>
  <c r="AB1508" i="2"/>
  <c r="AC1508" i="2"/>
  <c r="AB1509" i="2"/>
  <c r="AC1509" i="2"/>
  <c r="AB1510" i="2"/>
  <c r="AC1510" i="2"/>
  <c r="AB1511" i="2"/>
  <c r="AC1511" i="2"/>
  <c r="AB1512" i="2"/>
  <c r="AC1512" i="2"/>
  <c r="AB1513" i="2"/>
  <c r="AC1513" i="2"/>
  <c r="AB1514" i="2"/>
  <c r="AC1514" i="2"/>
  <c r="AB1515" i="2"/>
  <c r="AC1515" i="2"/>
  <c r="AB1516" i="2"/>
  <c r="AC1516" i="2"/>
  <c r="AB1517" i="2"/>
  <c r="AC1517" i="2"/>
  <c r="AB1518" i="2"/>
  <c r="AC1518" i="2"/>
  <c r="AB1519" i="2"/>
  <c r="AC1519" i="2"/>
  <c r="AB1520" i="2"/>
  <c r="AC1520" i="2"/>
  <c r="AB1521" i="2"/>
  <c r="AC1521" i="2"/>
  <c r="AB1522" i="2"/>
  <c r="AC1522" i="2"/>
  <c r="AB1523" i="2"/>
  <c r="AC1523" i="2"/>
  <c r="AB1524" i="2"/>
  <c r="AC1524" i="2"/>
  <c r="AB1525" i="2"/>
  <c r="AC1525" i="2"/>
  <c r="AB1526" i="2"/>
  <c r="AC1526" i="2"/>
  <c r="AB1527" i="2"/>
  <c r="AC1527" i="2"/>
  <c r="AB1528" i="2"/>
  <c r="AC1528" i="2"/>
  <c r="AB1529" i="2"/>
  <c r="AC1529" i="2"/>
  <c r="AB1530" i="2"/>
  <c r="AC1530" i="2"/>
  <c r="AB1531" i="2"/>
  <c r="AC1531" i="2"/>
  <c r="AB1532" i="2"/>
  <c r="AC1532" i="2"/>
  <c r="AB1533" i="2"/>
  <c r="AC1533" i="2"/>
  <c r="AB1534" i="2"/>
  <c r="AC1534" i="2"/>
  <c r="AB1535" i="2"/>
  <c r="AC1535" i="2"/>
  <c r="AB1536" i="2"/>
  <c r="AC1536" i="2"/>
  <c r="AB1537" i="2"/>
  <c r="AC1537" i="2"/>
  <c r="AB1538" i="2"/>
  <c r="AC1538" i="2"/>
  <c r="AB1539" i="2"/>
  <c r="AC1539" i="2"/>
  <c r="AB1540" i="2"/>
  <c r="AC1540" i="2"/>
  <c r="AB1541" i="2"/>
  <c r="AC1541" i="2"/>
  <c r="AB1542" i="2"/>
  <c r="AC1542" i="2"/>
  <c r="AB1543" i="2"/>
  <c r="AC1543" i="2"/>
  <c r="AB1544" i="2"/>
  <c r="AC1544" i="2"/>
  <c r="AB1545" i="2"/>
  <c r="AC1545" i="2"/>
  <c r="AB1546" i="2"/>
  <c r="AC1546" i="2"/>
  <c r="AB1547" i="2"/>
  <c r="AC1547" i="2"/>
  <c r="AB1548" i="2"/>
  <c r="AC1548" i="2"/>
  <c r="AB1549" i="2"/>
  <c r="AC1549" i="2"/>
  <c r="AB1550" i="2"/>
  <c r="AC1550" i="2"/>
  <c r="AB1551" i="2"/>
  <c r="AC1551" i="2"/>
  <c r="AB1552" i="2"/>
  <c r="AC1552" i="2"/>
  <c r="AB1553" i="2"/>
  <c r="AC1553" i="2"/>
  <c r="AB1554" i="2"/>
  <c r="AC1554" i="2"/>
  <c r="AB1555" i="2"/>
  <c r="AC1555" i="2"/>
  <c r="AB1556" i="2"/>
  <c r="AC1556" i="2"/>
  <c r="AB1557" i="2"/>
  <c r="AC1557" i="2"/>
  <c r="AB1558" i="2"/>
  <c r="AC1558" i="2"/>
  <c r="AB1559" i="2"/>
  <c r="AC1559" i="2"/>
  <c r="AB1560" i="2"/>
  <c r="AC1560" i="2"/>
  <c r="AB1561" i="2"/>
  <c r="AC1561" i="2"/>
  <c r="AB1562" i="2"/>
  <c r="AC1562" i="2"/>
  <c r="AB1563" i="2"/>
  <c r="AC1563" i="2"/>
  <c r="AB1564" i="2"/>
  <c r="AC1564" i="2"/>
  <c r="AB1565" i="2"/>
  <c r="AC1565" i="2"/>
  <c r="AB1566" i="2"/>
  <c r="AC1566" i="2"/>
  <c r="AB1567" i="2"/>
  <c r="AC1567" i="2"/>
  <c r="AB1568" i="2"/>
  <c r="AC1568" i="2"/>
  <c r="AB1569" i="2"/>
  <c r="AC1569" i="2"/>
  <c r="AB1570" i="2"/>
  <c r="AC1570" i="2"/>
  <c r="AB1571" i="2"/>
  <c r="AC1571" i="2"/>
  <c r="AB1572" i="2"/>
  <c r="AC1572" i="2"/>
  <c r="AB1573" i="2"/>
  <c r="AC1573" i="2"/>
  <c r="AB1574" i="2"/>
  <c r="AC1574" i="2"/>
  <c r="AB1575" i="2"/>
  <c r="AC1575" i="2"/>
  <c r="AB1576" i="2"/>
  <c r="AC1576" i="2"/>
  <c r="AB1577" i="2"/>
  <c r="AC1577" i="2"/>
  <c r="AB1578" i="2"/>
  <c r="AC1578" i="2"/>
  <c r="AB1579" i="2"/>
  <c r="AC1579" i="2"/>
  <c r="AB1580" i="2"/>
  <c r="AC1580" i="2"/>
  <c r="AB1581" i="2"/>
  <c r="AC1581" i="2"/>
  <c r="AB1582" i="2"/>
  <c r="AC1582" i="2"/>
  <c r="AB1583" i="2"/>
  <c r="AC1583" i="2"/>
  <c r="AB1584" i="2"/>
  <c r="AC1584" i="2"/>
  <c r="AB1585" i="2"/>
  <c r="AC1585" i="2"/>
  <c r="AB1586" i="2"/>
  <c r="AC1586" i="2"/>
  <c r="AB1587" i="2"/>
  <c r="AC1587" i="2"/>
  <c r="AB1588" i="2"/>
  <c r="AC1588" i="2"/>
  <c r="AB1589" i="2"/>
  <c r="AC1589" i="2"/>
  <c r="AB1590" i="2"/>
  <c r="AC1590" i="2"/>
  <c r="AB1591" i="2"/>
  <c r="AC1591" i="2"/>
  <c r="AB1592" i="2"/>
  <c r="AC1592" i="2"/>
  <c r="AB1593" i="2"/>
  <c r="AC1593" i="2"/>
  <c r="AB1594" i="2"/>
  <c r="AC1594" i="2"/>
  <c r="AB1595" i="2"/>
  <c r="AC1595" i="2"/>
  <c r="AB1596" i="2"/>
  <c r="AC1596" i="2"/>
  <c r="AB1597" i="2"/>
  <c r="AC1597" i="2"/>
  <c r="AB1598" i="2"/>
  <c r="AC1598" i="2"/>
  <c r="AB1599" i="2"/>
  <c r="AC1599" i="2"/>
  <c r="AB1600" i="2"/>
  <c r="AC1600" i="2"/>
  <c r="AB1601" i="2"/>
  <c r="AC1601" i="2"/>
  <c r="AB1602" i="2"/>
  <c r="AC1602" i="2"/>
  <c r="AB1603" i="2"/>
  <c r="AC1603" i="2"/>
  <c r="AB1604" i="2"/>
  <c r="AC1604" i="2"/>
  <c r="AB1605" i="2"/>
  <c r="AC1605" i="2"/>
  <c r="AB1606" i="2"/>
  <c r="AC1606" i="2"/>
  <c r="AB1607" i="2"/>
  <c r="AC1607" i="2"/>
  <c r="AB1608" i="2"/>
  <c r="AC1608" i="2"/>
  <c r="AB1609" i="2"/>
  <c r="AC1609" i="2"/>
  <c r="AB1610" i="2"/>
  <c r="AC1610" i="2"/>
  <c r="AB1611" i="2"/>
  <c r="AC1611" i="2"/>
  <c r="AB1612" i="2"/>
  <c r="AC1612" i="2"/>
  <c r="AB1613" i="2"/>
  <c r="AC1613" i="2"/>
  <c r="AB1614" i="2"/>
  <c r="AC1614" i="2"/>
  <c r="AB1615" i="2"/>
  <c r="AC1615" i="2"/>
  <c r="AB1616" i="2"/>
  <c r="AC1616" i="2"/>
  <c r="AB1617" i="2"/>
  <c r="AC1617" i="2"/>
  <c r="AB1618" i="2"/>
  <c r="AC1618" i="2"/>
  <c r="AB1619" i="2"/>
  <c r="AC1619" i="2"/>
  <c r="AB1620" i="2"/>
  <c r="AC1620" i="2"/>
  <c r="AB1621" i="2"/>
  <c r="AC1621" i="2"/>
  <c r="AB1622" i="2"/>
  <c r="AC1622" i="2"/>
  <c r="AB1623" i="2"/>
  <c r="AC1623" i="2"/>
  <c r="AB1624" i="2"/>
  <c r="AC1624" i="2"/>
  <c r="AB1625" i="2"/>
  <c r="AC1625" i="2"/>
  <c r="AB1626" i="2"/>
  <c r="AC1626" i="2"/>
  <c r="AB1627" i="2"/>
  <c r="AC1627" i="2"/>
  <c r="AB1628" i="2"/>
  <c r="AC1628" i="2"/>
  <c r="AB1629" i="2"/>
  <c r="AC1629" i="2"/>
  <c r="AB1630" i="2"/>
  <c r="AC1630" i="2"/>
  <c r="AB1631" i="2"/>
  <c r="AC1631" i="2"/>
  <c r="AB1632" i="2"/>
  <c r="AC1632" i="2"/>
  <c r="AB1633" i="2"/>
  <c r="AC1633" i="2"/>
  <c r="AB1634" i="2"/>
  <c r="AC1634" i="2"/>
  <c r="AB1635" i="2"/>
  <c r="AC1635" i="2"/>
  <c r="AB1636" i="2"/>
  <c r="AC1636" i="2"/>
  <c r="AB1637" i="2"/>
  <c r="AC1637" i="2"/>
  <c r="AB1638" i="2"/>
  <c r="AC1638" i="2"/>
  <c r="AB1639" i="2"/>
  <c r="AC1639" i="2"/>
  <c r="AB1640" i="2"/>
  <c r="AC1640" i="2"/>
  <c r="AB1641" i="2"/>
  <c r="AC1641" i="2"/>
  <c r="AB1642" i="2"/>
  <c r="AC1642" i="2"/>
  <c r="AB1643" i="2"/>
  <c r="AC1643" i="2"/>
  <c r="AB1644" i="2"/>
  <c r="AC1644" i="2"/>
  <c r="AB1645" i="2"/>
  <c r="AC1645" i="2"/>
  <c r="AB1646" i="2"/>
  <c r="AC1646" i="2"/>
  <c r="AB1647" i="2"/>
  <c r="AC1647" i="2"/>
  <c r="AB1648" i="2"/>
  <c r="AC1648" i="2"/>
  <c r="AB1649" i="2"/>
  <c r="AC1649" i="2"/>
  <c r="AB1650" i="2"/>
  <c r="AC1650" i="2"/>
  <c r="AB1651" i="2"/>
  <c r="AC1651" i="2"/>
  <c r="AB1652" i="2"/>
  <c r="AC1652" i="2"/>
  <c r="AB1653" i="2"/>
  <c r="AC1653" i="2"/>
  <c r="AB1654" i="2"/>
  <c r="AC1654" i="2"/>
  <c r="AB1655" i="2"/>
  <c r="AC1655" i="2"/>
  <c r="AB1656" i="2"/>
  <c r="AC1656" i="2"/>
  <c r="AB1657" i="2"/>
  <c r="AC1657" i="2"/>
  <c r="AB1658" i="2"/>
  <c r="AC1658" i="2"/>
  <c r="AB1659" i="2"/>
  <c r="AC1659" i="2"/>
  <c r="AB1660" i="2"/>
  <c r="AC1660" i="2"/>
  <c r="AB1661" i="2"/>
  <c r="AC1661" i="2"/>
  <c r="AB1662" i="2"/>
  <c r="AC1662" i="2"/>
  <c r="AB1663" i="2"/>
  <c r="AC1663" i="2"/>
  <c r="AB1664" i="2"/>
  <c r="AC1664" i="2"/>
  <c r="AB1665" i="2"/>
  <c r="AC1665" i="2"/>
  <c r="AB1666" i="2"/>
  <c r="AC1666" i="2"/>
  <c r="AB1667" i="2"/>
  <c r="AC1667" i="2"/>
  <c r="AB1668" i="2"/>
  <c r="AC1668" i="2"/>
  <c r="AB1669" i="2"/>
  <c r="AC1669" i="2"/>
  <c r="AB1670" i="2"/>
  <c r="AC1670" i="2"/>
  <c r="AB1671" i="2"/>
  <c r="AC1671" i="2"/>
  <c r="AB1672" i="2"/>
  <c r="AC1672" i="2"/>
  <c r="AB1673" i="2"/>
  <c r="AC1673" i="2"/>
  <c r="AB1674" i="2"/>
  <c r="AC1674" i="2"/>
  <c r="AB1675" i="2"/>
  <c r="AC1675" i="2"/>
  <c r="AB1676" i="2"/>
  <c r="AC1676" i="2"/>
  <c r="AB1677" i="2"/>
  <c r="AC1677" i="2"/>
  <c r="AB1678" i="2"/>
  <c r="AC1678" i="2"/>
  <c r="AB1679" i="2"/>
  <c r="AC1679" i="2"/>
  <c r="AB1680" i="2"/>
  <c r="AC1680" i="2"/>
  <c r="AB1681" i="2"/>
  <c r="AC1681" i="2"/>
  <c r="AB1682" i="2"/>
  <c r="AC1682" i="2"/>
  <c r="AB1683" i="2"/>
  <c r="AC1683" i="2"/>
  <c r="AB1684" i="2"/>
  <c r="AC1684" i="2"/>
  <c r="AB1685" i="2"/>
  <c r="AC1685" i="2"/>
  <c r="AB1686" i="2"/>
  <c r="AC1686" i="2"/>
  <c r="AB1687" i="2"/>
  <c r="AC1687" i="2"/>
  <c r="AB1688" i="2"/>
  <c r="AC1688" i="2"/>
  <c r="AB1689" i="2"/>
  <c r="AC1689" i="2"/>
  <c r="AB1690" i="2"/>
  <c r="AC1690" i="2"/>
  <c r="AB1691" i="2"/>
  <c r="AC1691" i="2"/>
  <c r="AB1692" i="2"/>
  <c r="AC1692" i="2"/>
  <c r="AB1693" i="2"/>
  <c r="AC1693" i="2"/>
  <c r="AB1694" i="2"/>
  <c r="AC1694" i="2"/>
  <c r="AB1695" i="2"/>
  <c r="AC1695" i="2"/>
  <c r="AB1696" i="2"/>
  <c r="AC1696" i="2"/>
  <c r="AB1697" i="2"/>
  <c r="AC1697" i="2"/>
  <c r="AB1698" i="2"/>
  <c r="AC1698" i="2"/>
  <c r="AB1699" i="2"/>
  <c r="AC1699" i="2"/>
  <c r="AB1700" i="2"/>
  <c r="AC1700" i="2"/>
  <c r="AB1701" i="2"/>
  <c r="AC1701" i="2"/>
  <c r="AB1702" i="2"/>
  <c r="AC1702" i="2"/>
  <c r="AB1703" i="2"/>
  <c r="AC1703" i="2"/>
  <c r="AB1704" i="2"/>
  <c r="AC1704" i="2"/>
  <c r="AB1705" i="2"/>
  <c r="AC1705" i="2"/>
  <c r="AB1706" i="2"/>
  <c r="AC1706" i="2"/>
  <c r="AB1707" i="2"/>
  <c r="AC1707" i="2"/>
  <c r="AB1708" i="2"/>
  <c r="AC1708" i="2"/>
  <c r="AB1709" i="2"/>
  <c r="AC1709" i="2"/>
  <c r="AB1710" i="2"/>
  <c r="AC1710" i="2"/>
  <c r="AB1711" i="2"/>
  <c r="AC1711" i="2"/>
  <c r="AB1712" i="2"/>
  <c r="AC1712" i="2"/>
  <c r="AB1713" i="2"/>
  <c r="AC1713" i="2"/>
  <c r="AB1714" i="2"/>
  <c r="AC1714" i="2"/>
  <c r="AB1715" i="2"/>
  <c r="AC1715" i="2"/>
  <c r="AB1716" i="2"/>
  <c r="AC1716" i="2"/>
  <c r="AB1717" i="2"/>
  <c r="AC1717" i="2"/>
  <c r="AB1718" i="2"/>
  <c r="AC1718" i="2"/>
  <c r="AB1719" i="2"/>
  <c r="AC1719" i="2"/>
  <c r="AB1720" i="2"/>
  <c r="AC1720" i="2"/>
  <c r="AB1721" i="2"/>
  <c r="AC1721" i="2"/>
  <c r="AB1722" i="2"/>
  <c r="AC1722" i="2"/>
  <c r="AB1723" i="2"/>
  <c r="AC1723" i="2"/>
  <c r="AB1724" i="2"/>
  <c r="AC1724" i="2"/>
  <c r="AB1725" i="2"/>
  <c r="AC1725" i="2"/>
  <c r="AB1726" i="2"/>
  <c r="AC1726" i="2"/>
  <c r="AB1727" i="2"/>
  <c r="AC1727" i="2"/>
  <c r="AB1728" i="2"/>
  <c r="AC1728" i="2"/>
  <c r="AB1729" i="2"/>
  <c r="AC1729" i="2"/>
  <c r="AB1730" i="2"/>
  <c r="AC1730" i="2"/>
  <c r="AB1731" i="2"/>
  <c r="AC1731" i="2"/>
  <c r="AB1732" i="2"/>
  <c r="AC1732" i="2"/>
  <c r="AB1733" i="2"/>
  <c r="AC1733" i="2"/>
  <c r="AB1734" i="2"/>
  <c r="AC1734" i="2"/>
  <c r="AB1735" i="2"/>
  <c r="AC1735" i="2"/>
  <c r="AB1736" i="2"/>
  <c r="AC1736" i="2"/>
  <c r="AB1737" i="2"/>
  <c r="AC1737" i="2"/>
  <c r="AB1738" i="2"/>
  <c r="AC1738" i="2"/>
  <c r="AB1739" i="2"/>
  <c r="AC1739" i="2"/>
  <c r="AB1740" i="2"/>
  <c r="AC1740" i="2"/>
  <c r="AB1741" i="2"/>
  <c r="AC1741" i="2"/>
  <c r="AB1742" i="2"/>
  <c r="AC1742" i="2"/>
  <c r="AB1743" i="2"/>
  <c r="AC1743" i="2"/>
  <c r="AB1744" i="2"/>
  <c r="AC1744" i="2"/>
  <c r="AB1745" i="2"/>
  <c r="AC1745" i="2"/>
  <c r="AB1746" i="2"/>
  <c r="AC1746" i="2"/>
  <c r="AB1747" i="2"/>
  <c r="AC1747" i="2"/>
  <c r="AB1748" i="2"/>
  <c r="AC1748" i="2"/>
  <c r="AB1749" i="2"/>
  <c r="AC1749" i="2"/>
  <c r="AB1750" i="2"/>
  <c r="AC1750" i="2"/>
  <c r="AB1751" i="2"/>
  <c r="AC1751" i="2"/>
  <c r="AB1752" i="2"/>
  <c r="AC1752" i="2"/>
  <c r="AB1753" i="2"/>
  <c r="AC1753" i="2"/>
  <c r="AB1754" i="2"/>
  <c r="AC1754" i="2"/>
  <c r="AB1755" i="2"/>
  <c r="AC1755" i="2"/>
  <c r="AB1756" i="2"/>
  <c r="AC1756" i="2"/>
  <c r="AB1757" i="2"/>
  <c r="AC1757" i="2"/>
  <c r="AB1758" i="2"/>
  <c r="AC1758" i="2"/>
  <c r="AB1759" i="2"/>
  <c r="AC1759" i="2"/>
  <c r="AB1760" i="2"/>
  <c r="AC1760" i="2"/>
  <c r="AB1761" i="2"/>
  <c r="AC1761" i="2"/>
  <c r="AB1762" i="2"/>
  <c r="AC1762" i="2"/>
  <c r="AB1763" i="2"/>
  <c r="AC1763" i="2"/>
  <c r="AB1764" i="2"/>
  <c r="AC1764" i="2"/>
  <c r="W13" i="2"/>
  <c r="X13" i="2"/>
  <c r="Y13" i="2"/>
  <c r="W14" i="2"/>
  <c r="X14" i="2"/>
  <c r="Y14" i="2"/>
  <c r="W15" i="2"/>
  <c r="X15" i="2"/>
  <c r="Y15" i="2"/>
  <c r="W16" i="2"/>
  <c r="X16" i="2"/>
  <c r="Y16" i="2"/>
  <c r="W17" i="2"/>
  <c r="X17" i="2"/>
  <c r="Y17" i="2"/>
  <c r="W18" i="2"/>
  <c r="X18" i="2"/>
  <c r="Y18" i="2"/>
  <c r="W19" i="2"/>
  <c r="X19" i="2"/>
  <c r="Y19" i="2"/>
  <c r="W20" i="2"/>
  <c r="X20" i="2"/>
  <c r="Y20" i="2"/>
  <c r="W21" i="2"/>
  <c r="X21" i="2"/>
  <c r="Y21" i="2"/>
  <c r="W22" i="2"/>
  <c r="X22" i="2"/>
  <c r="Y22" i="2"/>
  <c r="W23" i="2"/>
  <c r="X23" i="2"/>
  <c r="Y23" i="2"/>
  <c r="W24" i="2"/>
  <c r="X24" i="2"/>
  <c r="Y24" i="2"/>
  <c r="W25" i="2"/>
  <c r="X25" i="2"/>
  <c r="Y25" i="2"/>
  <c r="W26" i="2"/>
  <c r="X26" i="2"/>
  <c r="Y26" i="2"/>
  <c r="W27" i="2"/>
  <c r="X27" i="2"/>
  <c r="Y27" i="2"/>
  <c r="W28" i="2"/>
  <c r="X28" i="2"/>
  <c r="Y28" i="2"/>
  <c r="W29" i="2"/>
  <c r="X29" i="2"/>
  <c r="Y29" i="2"/>
  <c r="W30" i="2"/>
  <c r="X30" i="2"/>
  <c r="Y30" i="2"/>
  <c r="W31" i="2"/>
  <c r="X31" i="2"/>
  <c r="Y31" i="2"/>
  <c r="W32" i="2"/>
  <c r="X32" i="2"/>
  <c r="Y32" i="2"/>
  <c r="W33" i="2"/>
  <c r="X33" i="2"/>
  <c r="Y33" i="2"/>
  <c r="W34" i="2"/>
  <c r="X34" i="2"/>
  <c r="Y34" i="2"/>
  <c r="W35" i="2"/>
  <c r="X35" i="2"/>
  <c r="Y35" i="2"/>
  <c r="W36" i="2"/>
  <c r="X36" i="2"/>
  <c r="Y36" i="2"/>
  <c r="W37" i="2"/>
  <c r="X37" i="2"/>
  <c r="Y37" i="2"/>
  <c r="W38" i="2"/>
  <c r="X38" i="2"/>
  <c r="Y38" i="2"/>
  <c r="W39" i="2"/>
  <c r="X39" i="2"/>
  <c r="Y39" i="2"/>
  <c r="W40" i="2"/>
  <c r="X40" i="2"/>
  <c r="Y40" i="2"/>
  <c r="W41" i="2"/>
  <c r="X41" i="2"/>
  <c r="Y41" i="2"/>
  <c r="W42" i="2"/>
  <c r="X42" i="2"/>
  <c r="Y42" i="2"/>
  <c r="W43" i="2"/>
  <c r="X43" i="2"/>
  <c r="Y43" i="2"/>
  <c r="W44" i="2"/>
  <c r="X44" i="2"/>
  <c r="Y44" i="2"/>
  <c r="W45" i="2"/>
  <c r="X45" i="2"/>
  <c r="Y45" i="2"/>
  <c r="W46" i="2"/>
  <c r="X46" i="2"/>
  <c r="Y46" i="2"/>
  <c r="W47" i="2"/>
  <c r="X47" i="2"/>
  <c r="Y47" i="2"/>
  <c r="W48" i="2"/>
  <c r="X48" i="2"/>
  <c r="Y48" i="2"/>
  <c r="W49" i="2"/>
  <c r="X49" i="2"/>
  <c r="Y49" i="2"/>
  <c r="W50" i="2"/>
  <c r="X50" i="2"/>
  <c r="Y50" i="2"/>
  <c r="W51" i="2"/>
  <c r="X51" i="2"/>
  <c r="Y51" i="2"/>
  <c r="W53" i="2"/>
  <c r="X53" i="2"/>
  <c r="Y53" i="2"/>
  <c r="W54" i="2"/>
  <c r="X54" i="2"/>
  <c r="Y54" i="2"/>
  <c r="W55" i="2"/>
  <c r="X55" i="2"/>
  <c r="Y55" i="2"/>
  <c r="W56" i="2"/>
  <c r="X56" i="2"/>
  <c r="Y56" i="2"/>
  <c r="W57" i="2"/>
  <c r="X57" i="2"/>
  <c r="Y57" i="2"/>
  <c r="W58" i="2"/>
  <c r="X58" i="2"/>
  <c r="Y58" i="2"/>
  <c r="W59" i="2"/>
  <c r="X59" i="2"/>
  <c r="Y59" i="2"/>
  <c r="W60" i="2"/>
  <c r="X60" i="2"/>
  <c r="Y60" i="2"/>
  <c r="W61" i="2"/>
  <c r="X61" i="2"/>
  <c r="Y61" i="2"/>
  <c r="W62" i="2"/>
  <c r="X62" i="2"/>
  <c r="Y62" i="2"/>
  <c r="W63" i="2"/>
  <c r="X63" i="2"/>
  <c r="Y63" i="2"/>
  <c r="W64" i="2"/>
  <c r="X64" i="2"/>
  <c r="Y64" i="2"/>
  <c r="W65" i="2"/>
  <c r="X65" i="2"/>
  <c r="Y65" i="2"/>
  <c r="W66" i="2"/>
  <c r="X66" i="2"/>
  <c r="Y66" i="2"/>
  <c r="W67" i="2"/>
  <c r="X67" i="2"/>
  <c r="Y67" i="2"/>
  <c r="W68" i="2"/>
  <c r="X68" i="2"/>
  <c r="Y68" i="2"/>
  <c r="W69" i="2"/>
  <c r="X69" i="2"/>
  <c r="Y69" i="2"/>
  <c r="W70" i="2"/>
  <c r="X70" i="2"/>
  <c r="Y70" i="2"/>
  <c r="W71" i="2"/>
  <c r="X71" i="2"/>
  <c r="Y71" i="2"/>
  <c r="W72" i="2"/>
  <c r="X72" i="2"/>
  <c r="Y72" i="2"/>
  <c r="W73" i="2"/>
  <c r="X73" i="2"/>
  <c r="Y73" i="2"/>
  <c r="W74" i="2"/>
  <c r="X74" i="2"/>
  <c r="Y74" i="2"/>
  <c r="W75" i="2"/>
  <c r="X75" i="2"/>
  <c r="Y75" i="2"/>
  <c r="W76" i="2"/>
  <c r="X76" i="2"/>
  <c r="Y76" i="2"/>
  <c r="W77" i="2"/>
  <c r="X77" i="2"/>
  <c r="Y77" i="2"/>
  <c r="W78" i="2"/>
  <c r="X78" i="2"/>
  <c r="Y78" i="2"/>
  <c r="W79" i="2"/>
  <c r="X79" i="2"/>
  <c r="Y79" i="2"/>
  <c r="W80" i="2"/>
  <c r="X80" i="2"/>
  <c r="Y80" i="2"/>
  <c r="W81" i="2"/>
  <c r="X81" i="2"/>
  <c r="Y81" i="2"/>
  <c r="W82" i="2"/>
  <c r="X82" i="2"/>
  <c r="Y82" i="2"/>
  <c r="W83" i="2"/>
  <c r="X83" i="2"/>
  <c r="Y83" i="2"/>
  <c r="W84" i="2"/>
  <c r="X84" i="2"/>
  <c r="Y84" i="2"/>
  <c r="W85" i="2"/>
  <c r="X85" i="2"/>
  <c r="Y85" i="2"/>
  <c r="W86" i="2"/>
  <c r="X86" i="2"/>
  <c r="Y86" i="2"/>
  <c r="W87" i="2"/>
  <c r="X87" i="2"/>
  <c r="Y87" i="2"/>
  <c r="W88" i="2"/>
  <c r="X88" i="2"/>
  <c r="Y88" i="2"/>
  <c r="W89" i="2"/>
  <c r="X89" i="2"/>
  <c r="Y89" i="2"/>
  <c r="W90" i="2"/>
  <c r="X90" i="2"/>
  <c r="Y90" i="2"/>
  <c r="W91" i="2"/>
  <c r="X91" i="2"/>
  <c r="Y91" i="2"/>
  <c r="W92" i="2"/>
  <c r="X92" i="2"/>
  <c r="Y92" i="2"/>
  <c r="W93" i="2"/>
  <c r="X93" i="2"/>
  <c r="Y93" i="2"/>
  <c r="W94" i="2"/>
  <c r="X94" i="2"/>
  <c r="Y94" i="2"/>
  <c r="W95" i="2"/>
  <c r="X95" i="2"/>
  <c r="Y95" i="2"/>
  <c r="W96" i="2"/>
  <c r="X96" i="2"/>
  <c r="Y96" i="2"/>
  <c r="W97" i="2"/>
  <c r="X97" i="2"/>
  <c r="Y97" i="2"/>
  <c r="W98" i="2"/>
  <c r="X98" i="2"/>
  <c r="Y98" i="2"/>
  <c r="W99" i="2"/>
  <c r="X99" i="2"/>
  <c r="Y99" i="2"/>
  <c r="W100" i="2"/>
  <c r="X100" i="2"/>
  <c r="Y100" i="2"/>
  <c r="W101" i="2"/>
  <c r="X101" i="2"/>
  <c r="Y101" i="2"/>
  <c r="W102" i="2"/>
  <c r="X102" i="2"/>
  <c r="Y102" i="2"/>
  <c r="W103" i="2"/>
  <c r="X103" i="2"/>
  <c r="Y103" i="2"/>
  <c r="W104" i="2"/>
  <c r="X104" i="2"/>
  <c r="Y104" i="2"/>
  <c r="W105" i="2"/>
  <c r="X105" i="2"/>
  <c r="Y105" i="2"/>
  <c r="W106" i="2"/>
  <c r="X106" i="2"/>
  <c r="Y106" i="2"/>
  <c r="W107" i="2"/>
  <c r="X107" i="2"/>
  <c r="Y107" i="2"/>
  <c r="W108" i="2"/>
  <c r="X108" i="2"/>
  <c r="Y108" i="2"/>
  <c r="W109" i="2"/>
  <c r="X109" i="2"/>
  <c r="Y109" i="2"/>
  <c r="W110" i="2"/>
  <c r="X110" i="2"/>
  <c r="Y110" i="2"/>
  <c r="W111" i="2"/>
  <c r="X111" i="2"/>
  <c r="Y111" i="2"/>
  <c r="W112" i="2"/>
  <c r="X112" i="2"/>
  <c r="Y112" i="2"/>
  <c r="W113" i="2"/>
  <c r="X113" i="2"/>
  <c r="Y113" i="2"/>
  <c r="W114" i="2"/>
  <c r="X114" i="2"/>
  <c r="Y114" i="2"/>
  <c r="W115" i="2"/>
  <c r="X115" i="2"/>
  <c r="Y115" i="2"/>
  <c r="W116" i="2"/>
  <c r="X116" i="2"/>
  <c r="Y116" i="2"/>
  <c r="W117" i="2"/>
  <c r="X117" i="2"/>
  <c r="Y117" i="2"/>
  <c r="W118" i="2"/>
  <c r="X118" i="2"/>
  <c r="Y118" i="2"/>
  <c r="W119" i="2"/>
  <c r="X119" i="2"/>
  <c r="Y119" i="2"/>
  <c r="W120" i="2"/>
  <c r="X120" i="2"/>
  <c r="Y120" i="2"/>
  <c r="W121" i="2"/>
  <c r="X121" i="2"/>
  <c r="Y121" i="2"/>
  <c r="W122" i="2"/>
  <c r="X122" i="2"/>
  <c r="Y122" i="2"/>
  <c r="W123" i="2"/>
  <c r="X123" i="2"/>
  <c r="Y123" i="2"/>
  <c r="W124" i="2"/>
  <c r="X124" i="2"/>
  <c r="Y124" i="2"/>
  <c r="W125" i="2"/>
  <c r="X125" i="2"/>
  <c r="Y125" i="2"/>
  <c r="W126" i="2"/>
  <c r="X126" i="2"/>
  <c r="Y126" i="2"/>
  <c r="W127" i="2"/>
  <c r="X127" i="2"/>
  <c r="Y127" i="2"/>
  <c r="W128" i="2"/>
  <c r="X128" i="2"/>
  <c r="Y128" i="2"/>
  <c r="W129" i="2"/>
  <c r="X129" i="2"/>
  <c r="Y129" i="2"/>
  <c r="W130" i="2"/>
  <c r="X130" i="2"/>
  <c r="Y130" i="2"/>
  <c r="W131" i="2"/>
  <c r="X131" i="2"/>
  <c r="Y131" i="2"/>
  <c r="W132" i="2"/>
  <c r="X132" i="2"/>
  <c r="Y132" i="2"/>
  <c r="W133" i="2"/>
  <c r="X133" i="2"/>
  <c r="Y133" i="2"/>
  <c r="W134" i="2"/>
  <c r="X134" i="2"/>
  <c r="Y134" i="2"/>
  <c r="W135" i="2"/>
  <c r="X135" i="2"/>
  <c r="Y135" i="2"/>
  <c r="W136" i="2"/>
  <c r="X136" i="2"/>
  <c r="Y136" i="2"/>
  <c r="W137" i="2"/>
  <c r="X137" i="2"/>
  <c r="Y137" i="2"/>
  <c r="W138" i="2"/>
  <c r="X138" i="2"/>
  <c r="Y138" i="2"/>
  <c r="W139" i="2"/>
  <c r="X139" i="2"/>
  <c r="Y139" i="2"/>
  <c r="W140" i="2"/>
  <c r="X140" i="2"/>
  <c r="Y140" i="2"/>
  <c r="W141" i="2"/>
  <c r="X141" i="2"/>
  <c r="Y141" i="2"/>
  <c r="W142" i="2"/>
  <c r="X142" i="2"/>
  <c r="Y142" i="2"/>
  <c r="W143" i="2"/>
  <c r="X143" i="2"/>
  <c r="Y143" i="2"/>
  <c r="W144" i="2"/>
  <c r="X144" i="2"/>
  <c r="Y144" i="2"/>
  <c r="W145" i="2"/>
  <c r="X145" i="2"/>
  <c r="Y145" i="2"/>
  <c r="W146" i="2"/>
  <c r="X146" i="2"/>
  <c r="Y146" i="2"/>
  <c r="W147" i="2"/>
  <c r="X147" i="2"/>
  <c r="Y147" i="2"/>
  <c r="W148" i="2"/>
  <c r="X148" i="2"/>
  <c r="Y148" i="2"/>
  <c r="W149" i="2"/>
  <c r="X149" i="2"/>
  <c r="Y149" i="2"/>
  <c r="W150" i="2"/>
  <c r="X150" i="2"/>
  <c r="Y150" i="2"/>
  <c r="W151" i="2"/>
  <c r="X151" i="2"/>
  <c r="Y151" i="2"/>
  <c r="W152" i="2"/>
  <c r="X152" i="2"/>
  <c r="Y152" i="2"/>
  <c r="W153" i="2"/>
  <c r="X153" i="2"/>
  <c r="Y153" i="2"/>
  <c r="W154" i="2"/>
  <c r="X154" i="2"/>
  <c r="Y154" i="2"/>
  <c r="W155" i="2"/>
  <c r="X155" i="2"/>
  <c r="Y155" i="2"/>
  <c r="W156" i="2"/>
  <c r="X156" i="2"/>
  <c r="Y156" i="2"/>
  <c r="W157" i="2"/>
  <c r="X157" i="2"/>
  <c r="Y157" i="2"/>
  <c r="W158" i="2"/>
  <c r="X158" i="2"/>
  <c r="Y158" i="2"/>
  <c r="W159" i="2"/>
  <c r="X159" i="2"/>
  <c r="Y159" i="2"/>
  <c r="W160" i="2"/>
  <c r="X160" i="2"/>
  <c r="Y160" i="2"/>
  <c r="W161" i="2"/>
  <c r="X161" i="2"/>
  <c r="Y161" i="2"/>
  <c r="W162" i="2"/>
  <c r="X162" i="2"/>
  <c r="Y162" i="2"/>
  <c r="W163" i="2"/>
  <c r="X163" i="2"/>
  <c r="Y163" i="2"/>
  <c r="W164" i="2"/>
  <c r="X164" i="2"/>
  <c r="Y164" i="2"/>
  <c r="W165" i="2"/>
  <c r="X165" i="2"/>
  <c r="Y165" i="2"/>
  <c r="W166" i="2"/>
  <c r="X166" i="2"/>
  <c r="Y166" i="2"/>
  <c r="W167" i="2"/>
  <c r="X167" i="2"/>
  <c r="Y167" i="2"/>
  <c r="W168" i="2"/>
  <c r="X168" i="2"/>
  <c r="Y168" i="2"/>
  <c r="W169" i="2"/>
  <c r="X169" i="2"/>
  <c r="Y169" i="2"/>
  <c r="W170" i="2"/>
  <c r="X170" i="2"/>
  <c r="Y170" i="2"/>
  <c r="W171" i="2"/>
  <c r="X171" i="2"/>
  <c r="Y171" i="2"/>
  <c r="W172" i="2"/>
  <c r="X172" i="2"/>
  <c r="Y172" i="2"/>
  <c r="W173" i="2"/>
  <c r="X173" i="2"/>
  <c r="Y173" i="2"/>
  <c r="W174" i="2"/>
  <c r="X174" i="2"/>
  <c r="Y174" i="2"/>
  <c r="W175" i="2"/>
  <c r="X175" i="2"/>
  <c r="Y175" i="2"/>
  <c r="W176" i="2"/>
  <c r="X176" i="2"/>
  <c r="Y176" i="2"/>
  <c r="W177" i="2"/>
  <c r="X177" i="2"/>
  <c r="Y177" i="2"/>
  <c r="W178" i="2"/>
  <c r="X178" i="2"/>
  <c r="Y178" i="2"/>
  <c r="W179" i="2"/>
  <c r="X179" i="2"/>
  <c r="Y179" i="2"/>
  <c r="W180" i="2"/>
  <c r="X180" i="2"/>
  <c r="Y180" i="2"/>
  <c r="W181" i="2"/>
  <c r="X181" i="2"/>
  <c r="Y181" i="2"/>
  <c r="W182" i="2"/>
  <c r="X182" i="2"/>
  <c r="Y182" i="2"/>
  <c r="W183" i="2"/>
  <c r="X183" i="2"/>
  <c r="Y183" i="2"/>
  <c r="W184" i="2"/>
  <c r="X184" i="2"/>
  <c r="Y184" i="2"/>
  <c r="W185" i="2"/>
  <c r="X185" i="2"/>
  <c r="Y185" i="2"/>
  <c r="W186" i="2"/>
  <c r="X186" i="2"/>
  <c r="Y186" i="2"/>
  <c r="W187" i="2"/>
  <c r="X187" i="2"/>
  <c r="Y187" i="2"/>
  <c r="W188" i="2"/>
  <c r="X188" i="2"/>
  <c r="Y188" i="2"/>
  <c r="W189" i="2"/>
  <c r="X189" i="2"/>
  <c r="Y189" i="2"/>
  <c r="W190" i="2"/>
  <c r="X190" i="2"/>
  <c r="Y190" i="2"/>
  <c r="W191" i="2"/>
  <c r="X191" i="2"/>
  <c r="Y191" i="2"/>
  <c r="W192" i="2"/>
  <c r="X192" i="2"/>
  <c r="Y192" i="2"/>
  <c r="W193" i="2"/>
  <c r="X193" i="2"/>
  <c r="Y193" i="2"/>
  <c r="W194" i="2"/>
  <c r="X194" i="2"/>
  <c r="Y194" i="2"/>
  <c r="W195" i="2"/>
  <c r="X195" i="2"/>
  <c r="Y195" i="2"/>
  <c r="W196" i="2"/>
  <c r="X196" i="2"/>
  <c r="Y196" i="2"/>
  <c r="W197" i="2"/>
  <c r="X197" i="2"/>
  <c r="Y197" i="2"/>
  <c r="W198" i="2"/>
  <c r="X198" i="2"/>
  <c r="Y198" i="2"/>
  <c r="W199" i="2"/>
  <c r="X199" i="2"/>
  <c r="Y199" i="2"/>
  <c r="W200" i="2"/>
  <c r="X200" i="2"/>
  <c r="Y200" i="2"/>
  <c r="W201" i="2"/>
  <c r="X201" i="2"/>
  <c r="Y201" i="2"/>
  <c r="W202" i="2"/>
  <c r="X202" i="2"/>
  <c r="Y202" i="2"/>
  <c r="W203" i="2"/>
  <c r="X203" i="2"/>
  <c r="Y203" i="2"/>
  <c r="W204" i="2"/>
  <c r="X204" i="2"/>
  <c r="Y204" i="2"/>
  <c r="W205" i="2"/>
  <c r="X205" i="2"/>
  <c r="Y205" i="2"/>
  <c r="W206" i="2"/>
  <c r="X206" i="2"/>
  <c r="Y206" i="2"/>
  <c r="W207" i="2"/>
  <c r="X207" i="2"/>
  <c r="Y207" i="2"/>
  <c r="W208" i="2"/>
  <c r="X208" i="2"/>
  <c r="Y208" i="2"/>
  <c r="W209" i="2"/>
  <c r="X209" i="2"/>
  <c r="Y209" i="2"/>
  <c r="W210" i="2"/>
  <c r="X210" i="2"/>
  <c r="Y210" i="2"/>
  <c r="W211" i="2"/>
  <c r="X211" i="2"/>
  <c r="Y211" i="2"/>
  <c r="W212" i="2"/>
  <c r="X212" i="2"/>
  <c r="Y212" i="2"/>
  <c r="W213" i="2"/>
  <c r="X213" i="2"/>
  <c r="Y213" i="2"/>
  <c r="W214" i="2"/>
  <c r="X214" i="2"/>
  <c r="Y214" i="2"/>
  <c r="W215" i="2"/>
  <c r="X215" i="2"/>
  <c r="Y215" i="2"/>
  <c r="W216" i="2"/>
  <c r="X216" i="2"/>
  <c r="Y216" i="2"/>
  <c r="W217" i="2"/>
  <c r="X217" i="2"/>
  <c r="Y217" i="2"/>
  <c r="W218" i="2"/>
  <c r="X218" i="2"/>
  <c r="Y218" i="2"/>
  <c r="W219" i="2"/>
  <c r="X219" i="2"/>
  <c r="Y219" i="2"/>
  <c r="W220" i="2"/>
  <c r="X220" i="2"/>
  <c r="Y220" i="2"/>
  <c r="W221" i="2"/>
  <c r="X221" i="2"/>
  <c r="Y221" i="2"/>
  <c r="W222" i="2"/>
  <c r="X222" i="2"/>
  <c r="Y222" i="2"/>
  <c r="W223" i="2"/>
  <c r="X223" i="2"/>
  <c r="Y223" i="2"/>
  <c r="W224" i="2"/>
  <c r="X224" i="2"/>
  <c r="Y224" i="2"/>
  <c r="W225" i="2"/>
  <c r="X225" i="2"/>
  <c r="Y225" i="2"/>
  <c r="W226" i="2"/>
  <c r="X226" i="2"/>
  <c r="Y226" i="2"/>
  <c r="W227" i="2"/>
  <c r="X227" i="2"/>
  <c r="Y227" i="2"/>
  <c r="W228" i="2"/>
  <c r="X228" i="2"/>
  <c r="Y228" i="2"/>
  <c r="W229" i="2"/>
  <c r="X229" i="2"/>
  <c r="Y229" i="2"/>
  <c r="W230" i="2"/>
  <c r="X230" i="2"/>
  <c r="Y230" i="2"/>
  <c r="W231" i="2"/>
  <c r="X231" i="2"/>
  <c r="Y231" i="2"/>
  <c r="W232" i="2"/>
  <c r="X232" i="2"/>
  <c r="Y232" i="2"/>
  <c r="W233" i="2"/>
  <c r="X233" i="2"/>
  <c r="Y233" i="2"/>
  <c r="W234" i="2"/>
  <c r="X234" i="2"/>
  <c r="Y234" i="2"/>
  <c r="W235" i="2"/>
  <c r="X235" i="2"/>
  <c r="Y235" i="2"/>
  <c r="W236" i="2"/>
  <c r="X236" i="2"/>
  <c r="Y236" i="2"/>
  <c r="W237" i="2"/>
  <c r="X237" i="2"/>
  <c r="Y237" i="2"/>
  <c r="W238" i="2"/>
  <c r="X238" i="2"/>
  <c r="Y238" i="2"/>
  <c r="W239" i="2"/>
  <c r="X239" i="2"/>
  <c r="Y239" i="2"/>
  <c r="W240" i="2"/>
  <c r="X240" i="2"/>
  <c r="Y240" i="2"/>
  <c r="W241" i="2"/>
  <c r="X241" i="2"/>
  <c r="Y241" i="2"/>
  <c r="W242" i="2"/>
  <c r="X242" i="2"/>
  <c r="Y242" i="2"/>
  <c r="W243" i="2"/>
  <c r="X243" i="2"/>
  <c r="Y243" i="2"/>
  <c r="W244" i="2"/>
  <c r="X244" i="2"/>
  <c r="Y244" i="2"/>
  <c r="W245" i="2"/>
  <c r="X245" i="2"/>
  <c r="Y245" i="2"/>
  <c r="W246" i="2"/>
  <c r="X246" i="2"/>
  <c r="Y246" i="2"/>
  <c r="W247" i="2"/>
  <c r="X247" i="2"/>
  <c r="Y247" i="2"/>
  <c r="W248" i="2"/>
  <c r="X248" i="2"/>
  <c r="Y248" i="2"/>
  <c r="W249" i="2"/>
  <c r="X249" i="2"/>
  <c r="Y249" i="2"/>
  <c r="W250" i="2"/>
  <c r="X250" i="2"/>
  <c r="Y250" i="2"/>
  <c r="W251" i="2"/>
  <c r="X251" i="2"/>
  <c r="Y251" i="2"/>
  <c r="W252" i="2"/>
  <c r="X252" i="2"/>
  <c r="Y252" i="2"/>
  <c r="W253" i="2"/>
  <c r="X253" i="2"/>
  <c r="Y253" i="2"/>
  <c r="W254" i="2"/>
  <c r="X254" i="2"/>
  <c r="Y254" i="2"/>
  <c r="W255" i="2"/>
  <c r="X255" i="2"/>
  <c r="Y255" i="2"/>
  <c r="W256" i="2"/>
  <c r="X256" i="2"/>
  <c r="Y256" i="2"/>
  <c r="W257" i="2"/>
  <c r="X257" i="2"/>
  <c r="Y257" i="2"/>
  <c r="W258" i="2"/>
  <c r="X258" i="2"/>
  <c r="Y258" i="2"/>
  <c r="W259" i="2"/>
  <c r="X259" i="2"/>
  <c r="Y259" i="2"/>
  <c r="W260" i="2"/>
  <c r="X260" i="2"/>
  <c r="Y260" i="2"/>
  <c r="W261" i="2"/>
  <c r="X261" i="2"/>
  <c r="Y261" i="2"/>
  <c r="W262" i="2"/>
  <c r="X262" i="2"/>
  <c r="Y262" i="2"/>
  <c r="W263" i="2"/>
  <c r="X263" i="2"/>
  <c r="Y263" i="2"/>
  <c r="W264" i="2"/>
  <c r="X264" i="2"/>
  <c r="Y264" i="2"/>
  <c r="W265" i="2"/>
  <c r="X265" i="2"/>
  <c r="Y265" i="2"/>
  <c r="W266" i="2"/>
  <c r="X266" i="2"/>
  <c r="Y266" i="2"/>
  <c r="W267" i="2"/>
  <c r="X267" i="2"/>
  <c r="Y267" i="2"/>
  <c r="W268" i="2"/>
  <c r="X268" i="2"/>
  <c r="Y268" i="2"/>
  <c r="W269" i="2"/>
  <c r="X269" i="2"/>
  <c r="Y269" i="2"/>
  <c r="W270" i="2"/>
  <c r="X270" i="2"/>
  <c r="Y270" i="2"/>
  <c r="W271" i="2"/>
  <c r="X271" i="2"/>
  <c r="Y271" i="2"/>
  <c r="W272" i="2"/>
  <c r="X272" i="2"/>
  <c r="Y272" i="2"/>
  <c r="W273" i="2"/>
  <c r="X273" i="2"/>
  <c r="Y273" i="2"/>
  <c r="W274" i="2"/>
  <c r="X274" i="2"/>
  <c r="Y274" i="2"/>
  <c r="W275" i="2"/>
  <c r="X275" i="2"/>
  <c r="Y275" i="2"/>
  <c r="W276" i="2"/>
  <c r="X276" i="2"/>
  <c r="Y276" i="2"/>
  <c r="W277" i="2"/>
  <c r="X277" i="2"/>
  <c r="Y277" i="2"/>
  <c r="W278" i="2"/>
  <c r="X278" i="2"/>
  <c r="Y278" i="2"/>
  <c r="W279" i="2"/>
  <c r="X279" i="2"/>
  <c r="Y279" i="2"/>
  <c r="W280" i="2"/>
  <c r="X280" i="2"/>
  <c r="Y280" i="2"/>
  <c r="W281" i="2"/>
  <c r="X281" i="2"/>
  <c r="Y281" i="2"/>
  <c r="W282" i="2"/>
  <c r="X282" i="2"/>
  <c r="Y282" i="2"/>
  <c r="W283" i="2"/>
  <c r="X283" i="2"/>
  <c r="Y283" i="2"/>
  <c r="W284" i="2"/>
  <c r="X284" i="2"/>
  <c r="Y284" i="2"/>
  <c r="W285" i="2"/>
  <c r="X285" i="2"/>
  <c r="Y285" i="2"/>
  <c r="W286" i="2"/>
  <c r="X286" i="2"/>
  <c r="Y286" i="2"/>
  <c r="W287" i="2"/>
  <c r="X287" i="2"/>
  <c r="Y287" i="2"/>
  <c r="W288" i="2"/>
  <c r="X288" i="2"/>
  <c r="Y288" i="2"/>
  <c r="W289" i="2"/>
  <c r="X289" i="2"/>
  <c r="Y289" i="2"/>
  <c r="W290" i="2"/>
  <c r="X290" i="2"/>
  <c r="Y290" i="2"/>
  <c r="W291" i="2"/>
  <c r="X291" i="2"/>
  <c r="Y291" i="2"/>
  <c r="W292" i="2"/>
  <c r="X292" i="2"/>
  <c r="Y292" i="2"/>
  <c r="W293" i="2"/>
  <c r="X293" i="2"/>
  <c r="Y293" i="2"/>
  <c r="W294" i="2"/>
  <c r="X294" i="2"/>
  <c r="Y294" i="2"/>
  <c r="W295" i="2"/>
  <c r="X295" i="2"/>
  <c r="Y295" i="2"/>
  <c r="W296" i="2"/>
  <c r="X296" i="2"/>
  <c r="Y296" i="2"/>
  <c r="W297" i="2"/>
  <c r="X297" i="2"/>
  <c r="Y297" i="2"/>
  <c r="W298" i="2"/>
  <c r="X298" i="2"/>
  <c r="Y298" i="2"/>
  <c r="W299" i="2"/>
  <c r="X299" i="2"/>
  <c r="Y299" i="2"/>
  <c r="W300" i="2"/>
  <c r="X300" i="2"/>
  <c r="Y300" i="2"/>
  <c r="W301" i="2"/>
  <c r="X301" i="2"/>
  <c r="Y301" i="2"/>
  <c r="W302" i="2"/>
  <c r="X302" i="2"/>
  <c r="Y302" i="2"/>
  <c r="W303" i="2"/>
  <c r="X303" i="2"/>
  <c r="Y303" i="2"/>
  <c r="W304" i="2"/>
  <c r="X304" i="2"/>
  <c r="Y304" i="2"/>
  <c r="W305" i="2"/>
  <c r="X305" i="2"/>
  <c r="Y305" i="2"/>
  <c r="W306" i="2"/>
  <c r="X306" i="2"/>
  <c r="Y306" i="2"/>
  <c r="W307" i="2"/>
  <c r="X307" i="2"/>
  <c r="Y307" i="2"/>
  <c r="W308" i="2"/>
  <c r="X308" i="2"/>
  <c r="Y308" i="2"/>
  <c r="W309" i="2"/>
  <c r="X309" i="2"/>
  <c r="Y309" i="2"/>
  <c r="W310" i="2"/>
  <c r="X310" i="2"/>
  <c r="Y310" i="2"/>
  <c r="W311" i="2"/>
  <c r="X311" i="2"/>
  <c r="Y311" i="2"/>
  <c r="W312" i="2"/>
  <c r="X312" i="2"/>
  <c r="Y312" i="2"/>
  <c r="W313" i="2"/>
  <c r="X313" i="2"/>
  <c r="Y313" i="2"/>
  <c r="W314" i="2"/>
  <c r="X314" i="2"/>
  <c r="Y314" i="2"/>
  <c r="W315" i="2"/>
  <c r="X315" i="2"/>
  <c r="Y315" i="2"/>
  <c r="W316" i="2"/>
  <c r="X316" i="2"/>
  <c r="Y316" i="2"/>
  <c r="W317" i="2"/>
  <c r="X317" i="2"/>
  <c r="Y317" i="2"/>
  <c r="W318" i="2"/>
  <c r="X318" i="2"/>
  <c r="Y318" i="2"/>
  <c r="W319" i="2"/>
  <c r="X319" i="2"/>
  <c r="Y319" i="2"/>
  <c r="W320" i="2"/>
  <c r="X320" i="2"/>
  <c r="Y320" i="2"/>
  <c r="W321" i="2"/>
  <c r="X321" i="2"/>
  <c r="Y321" i="2"/>
  <c r="W322" i="2"/>
  <c r="X322" i="2"/>
  <c r="Y322" i="2"/>
  <c r="W323" i="2"/>
  <c r="X323" i="2"/>
  <c r="Y323" i="2"/>
  <c r="W324" i="2"/>
  <c r="X324" i="2"/>
  <c r="Y324" i="2"/>
  <c r="W325" i="2"/>
  <c r="X325" i="2"/>
  <c r="Y325" i="2"/>
  <c r="W326" i="2"/>
  <c r="X326" i="2"/>
  <c r="Y326" i="2"/>
  <c r="W327" i="2"/>
  <c r="X327" i="2"/>
  <c r="Y327" i="2"/>
  <c r="W328" i="2"/>
  <c r="X328" i="2"/>
  <c r="Y328" i="2"/>
  <c r="W329" i="2"/>
  <c r="X329" i="2"/>
  <c r="Y329" i="2"/>
  <c r="W330" i="2"/>
  <c r="X330" i="2"/>
  <c r="Y330" i="2"/>
  <c r="W331" i="2"/>
  <c r="X331" i="2"/>
  <c r="Y331" i="2"/>
  <c r="W332" i="2"/>
  <c r="X332" i="2"/>
  <c r="Y332" i="2"/>
  <c r="W333" i="2"/>
  <c r="X333" i="2"/>
  <c r="Y333" i="2"/>
  <c r="W334" i="2"/>
  <c r="X334" i="2"/>
  <c r="Y334" i="2"/>
  <c r="W335" i="2"/>
  <c r="X335" i="2"/>
  <c r="Y335" i="2"/>
  <c r="W336" i="2"/>
  <c r="X336" i="2"/>
  <c r="Y336" i="2"/>
  <c r="W337" i="2"/>
  <c r="X337" i="2"/>
  <c r="Y337" i="2"/>
  <c r="W338" i="2"/>
  <c r="X338" i="2"/>
  <c r="Y338" i="2"/>
  <c r="W339" i="2"/>
  <c r="X339" i="2"/>
  <c r="Y339" i="2"/>
  <c r="W340" i="2"/>
  <c r="X340" i="2"/>
  <c r="Y340" i="2"/>
  <c r="W341" i="2"/>
  <c r="X341" i="2"/>
  <c r="Y341" i="2"/>
  <c r="W342" i="2"/>
  <c r="X342" i="2"/>
  <c r="Y342" i="2"/>
  <c r="W343" i="2"/>
  <c r="X343" i="2"/>
  <c r="Y343" i="2"/>
  <c r="W344" i="2"/>
  <c r="X344" i="2"/>
  <c r="Y344" i="2"/>
  <c r="W345" i="2"/>
  <c r="X345" i="2"/>
  <c r="Y345" i="2"/>
  <c r="W346" i="2"/>
  <c r="X346" i="2"/>
  <c r="Y346" i="2"/>
  <c r="W347" i="2"/>
  <c r="X347" i="2"/>
  <c r="Y347" i="2"/>
  <c r="W348" i="2"/>
  <c r="X348" i="2"/>
  <c r="Y348" i="2"/>
  <c r="W349" i="2"/>
  <c r="X349" i="2"/>
  <c r="Y349" i="2"/>
  <c r="W350" i="2"/>
  <c r="X350" i="2"/>
  <c r="Y350" i="2"/>
  <c r="W351" i="2"/>
  <c r="X351" i="2"/>
  <c r="Y351" i="2"/>
  <c r="W352" i="2"/>
  <c r="X352" i="2"/>
  <c r="Y352" i="2"/>
  <c r="W353" i="2"/>
  <c r="X353" i="2"/>
  <c r="Y353" i="2"/>
  <c r="W354" i="2"/>
  <c r="X354" i="2"/>
  <c r="Y354" i="2"/>
  <c r="W355" i="2"/>
  <c r="X355" i="2"/>
  <c r="Y355" i="2"/>
  <c r="W356" i="2"/>
  <c r="X356" i="2"/>
  <c r="Y356" i="2"/>
  <c r="W357" i="2"/>
  <c r="X357" i="2"/>
  <c r="Y357" i="2"/>
  <c r="W358" i="2"/>
  <c r="X358" i="2"/>
  <c r="Y358" i="2"/>
  <c r="W359" i="2"/>
  <c r="X359" i="2"/>
  <c r="Y359" i="2"/>
  <c r="W360" i="2"/>
  <c r="X360" i="2"/>
  <c r="Y360" i="2"/>
  <c r="W361" i="2"/>
  <c r="X361" i="2"/>
  <c r="Y361" i="2"/>
  <c r="W362" i="2"/>
  <c r="X362" i="2"/>
  <c r="Y362" i="2"/>
  <c r="W363" i="2"/>
  <c r="X363" i="2"/>
  <c r="Y363" i="2"/>
  <c r="W364" i="2"/>
  <c r="X364" i="2"/>
  <c r="Y364" i="2"/>
  <c r="W365" i="2"/>
  <c r="X365" i="2"/>
  <c r="Y365" i="2"/>
  <c r="W366" i="2"/>
  <c r="X366" i="2"/>
  <c r="Y366" i="2"/>
  <c r="W367" i="2"/>
  <c r="X367" i="2"/>
  <c r="Y367" i="2"/>
  <c r="W368" i="2"/>
  <c r="X368" i="2"/>
  <c r="Y368" i="2"/>
  <c r="W369" i="2"/>
  <c r="X369" i="2"/>
  <c r="Y369" i="2"/>
  <c r="W370" i="2"/>
  <c r="X370" i="2"/>
  <c r="Y370" i="2"/>
  <c r="W371" i="2"/>
  <c r="X371" i="2"/>
  <c r="Y371" i="2"/>
  <c r="W372" i="2"/>
  <c r="X372" i="2"/>
  <c r="Y372" i="2"/>
  <c r="W373" i="2"/>
  <c r="X373" i="2"/>
  <c r="Y373" i="2"/>
  <c r="W374" i="2"/>
  <c r="X374" i="2"/>
  <c r="Y374" i="2"/>
  <c r="W375" i="2"/>
  <c r="X375" i="2"/>
  <c r="Y375" i="2"/>
  <c r="W376" i="2"/>
  <c r="X376" i="2"/>
  <c r="Y376" i="2"/>
  <c r="W377" i="2"/>
  <c r="X377" i="2"/>
  <c r="Y377" i="2"/>
  <c r="W378" i="2"/>
  <c r="X378" i="2"/>
  <c r="Y378" i="2"/>
  <c r="W379" i="2"/>
  <c r="X379" i="2"/>
  <c r="Y379" i="2"/>
  <c r="W380" i="2"/>
  <c r="X380" i="2"/>
  <c r="Y380" i="2"/>
  <c r="W381" i="2"/>
  <c r="X381" i="2"/>
  <c r="Y381" i="2"/>
  <c r="W382" i="2"/>
  <c r="X382" i="2"/>
  <c r="Y382" i="2"/>
  <c r="W383" i="2"/>
  <c r="X383" i="2"/>
  <c r="Y383" i="2"/>
  <c r="W384" i="2"/>
  <c r="X384" i="2"/>
  <c r="Y384" i="2"/>
  <c r="W385" i="2"/>
  <c r="X385" i="2"/>
  <c r="Y385" i="2"/>
  <c r="W386" i="2"/>
  <c r="X386" i="2"/>
  <c r="Y386" i="2"/>
  <c r="W387" i="2"/>
  <c r="X387" i="2"/>
  <c r="Y387" i="2"/>
  <c r="W388" i="2"/>
  <c r="X388" i="2"/>
  <c r="Y388" i="2"/>
  <c r="W389" i="2"/>
  <c r="X389" i="2"/>
  <c r="Y389" i="2"/>
  <c r="W390" i="2"/>
  <c r="X390" i="2"/>
  <c r="Y390" i="2"/>
  <c r="W391" i="2"/>
  <c r="X391" i="2"/>
  <c r="Y391" i="2"/>
  <c r="W392" i="2"/>
  <c r="X392" i="2"/>
  <c r="Y392" i="2"/>
  <c r="W393" i="2"/>
  <c r="X393" i="2"/>
  <c r="Y393" i="2"/>
  <c r="W394" i="2"/>
  <c r="X394" i="2"/>
  <c r="Y394" i="2"/>
  <c r="W395" i="2"/>
  <c r="X395" i="2"/>
  <c r="Y395" i="2"/>
  <c r="W396" i="2"/>
  <c r="X396" i="2"/>
  <c r="Y396" i="2"/>
  <c r="W397" i="2"/>
  <c r="X397" i="2"/>
  <c r="Y397" i="2"/>
  <c r="W398" i="2"/>
  <c r="X398" i="2"/>
  <c r="Y398" i="2"/>
  <c r="W399" i="2"/>
  <c r="X399" i="2"/>
  <c r="Y399" i="2"/>
  <c r="W400" i="2"/>
  <c r="X400" i="2"/>
  <c r="Y400" i="2"/>
  <c r="W401" i="2"/>
  <c r="X401" i="2"/>
  <c r="Y401" i="2"/>
  <c r="W402" i="2"/>
  <c r="X402" i="2"/>
  <c r="Y402" i="2"/>
  <c r="W403" i="2"/>
  <c r="X403" i="2"/>
  <c r="Y403" i="2"/>
  <c r="W404" i="2"/>
  <c r="X404" i="2"/>
  <c r="Y404" i="2"/>
  <c r="W405" i="2"/>
  <c r="X405" i="2"/>
  <c r="Y405" i="2"/>
  <c r="W406" i="2"/>
  <c r="X406" i="2"/>
  <c r="Y406" i="2"/>
  <c r="W407" i="2"/>
  <c r="X407" i="2"/>
  <c r="Y407" i="2"/>
  <c r="W408" i="2"/>
  <c r="X408" i="2"/>
  <c r="Y408" i="2"/>
  <c r="W409" i="2"/>
  <c r="X409" i="2"/>
  <c r="Y409" i="2"/>
  <c r="W410" i="2"/>
  <c r="X410" i="2"/>
  <c r="Y410" i="2"/>
  <c r="W411" i="2"/>
  <c r="X411" i="2"/>
  <c r="Y411" i="2"/>
  <c r="W412" i="2"/>
  <c r="X412" i="2"/>
  <c r="Y412" i="2"/>
  <c r="W413" i="2"/>
  <c r="X413" i="2"/>
  <c r="Y413" i="2"/>
  <c r="W414" i="2"/>
  <c r="X414" i="2"/>
  <c r="Y414" i="2"/>
  <c r="W415" i="2"/>
  <c r="X415" i="2"/>
  <c r="Y415" i="2"/>
  <c r="W416" i="2"/>
  <c r="X416" i="2"/>
  <c r="Y416" i="2"/>
  <c r="W417" i="2"/>
  <c r="X417" i="2"/>
  <c r="Y417" i="2"/>
  <c r="W418" i="2"/>
  <c r="X418" i="2"/>
  <c r="Y418" i="2"/>
  <c r="W419" i="2"/>
  <c r="X419" i="2"/>
  <c r="Y419" i="2"/>
  <c r="W420" i="2"/>
  <c r="X420" i="2"/>
  <c r="Y420" i="2"/>
  <c r="W421" i="2"/>
  <c r="X421" i="2"/>
  <c r="Y421" i="2"/>
  <c r="W422" i="2"/>
  <c r="X422" i="2"/>
  <c r="Y422" i="2"/>
  <c r="W423" i="2"/>
  <c r="X423" i="2"/>
  <c r="Y423" i="2"/>
  <c r="W424" i="2"/>
  <c r="X424" i="2"/>
  <c r="Y424" i="2"/>
  <c r="W425" i="2"/>
  <c r="X425" i="2"/>
  <c r="Y425" i="2"/>
  <c r="W426" i="2"/>
  <c r="X426" i="2"/>
  <c r="Y426" i="2"/>
  <c r="W427" i="2"/>
  <c r="X427" i="2"/>
  <c r="Y427" i="2"/>
  <c r="W428" i="2"/>
  <c r="X428" i="2"/>
  <c r="Y428" i="2"/>
  <c r="W429" i="2"/>
  <c r="X429" i="2"/>
  <c r="Y429" i="2"/>
  <c r="W430" i="2"/>
  <c r="X430" i="2"/>
  <c r="Y430" i="2"/>
  <c r="W431" i="2"/>
  <c r="X431" i="2"/>
  <c r="Y431" i="2"/>
  <c r="W432" i="2"/>
  <c r="X432" i="2"/>
  <c r="Y432" i="2"/>
  <c r="W433" i="2"/>
  <c r="X433" i="2"/>
  <c r="Y433" i="2"/>
  <c r="W434" i="2"/>
  <c r="X434" i="2"/>
  <c r="Y434" i="2"/>
  <c r="W435" i="2"/>
  <c r="X435" i="2"/>
  <c r="Y435" i="2"/>
  <c r="W436" i="2"/>
  <c r="X436" i="2"/>
  <c r="Y436" i="2"/>
  <c r="W437" i="2"/>
  <c r="X437" i="2"/>
  <c r="Y437" i="2"/>
  <c r="W438" i="2"/>
  <c r="X438" i="2"/>
  <c r="Y438" i="2"/>
  <c r="W439" i="2"/>
  <c r="X439" i="2"/>
  <c r="Y439" i="2"/>
  <c r="W440" i="2"/>
  <c r="X440" i="2"/>
  <c r="Y440" i="2"/>
  <c r="W441" i="2"/>
  <c r="X441" i="2"/>
  <c r="Y441" i="2"/>
  <c r="W442" i="2"/>
  <c r="X442" i="2"/>
  <c r="Y442" i="2"/>
  <c r="W443" i="2"/>
  <c r="X443" i="2"/>
  <c r="Y443" i="2"/>
  <c r="W444" i="2"/>
  <c r="X444" i="2"/>
  <c r="Y444" i="2"/>
  <c r="W445" i="2"/>
  <c r="X445" i="2"/>
  <c r="Y445" i="2"/>
  <c r="W446" i="2"/>
  <c r="X446" i="2"/>
  <c r="Y446" i="2"/>
  <c r="W447" i="2"/>
  <c r="X447" i="2"/>
  <c r="Y447" i="2"/>
  <c r="W448" i="2"/>
  <c r="X448" i="2"/>
  <c r="Y448" i="2"/>
  <c r="W449" i="2"/>
  <c r="X449" i="2"/>
  <c r="Y449" i="2"/>
  <c r="W450" i="2"/>
  <c r="X450" i="2"/>
  <c r="Y450" i="2"/>
  <c r="W451" i="2"/>
  <c r="X451" i="2"/>
  <c r="Y451" i="2"/>
  <c r="W452" i="2"/>
  <c r="X452" i="2"/>
  <c r="Y452" i="2"/>
  <c r="W453" i="2"/>
  <c r="X453" i="2"/>
  <c r="Y453" i="2"/>
  <c r="W454" i="2"/>
  <c r="X454" i="2"/>
  <c r="Y454" i="2"/>
  <c r="W455" i="2"/>
  <c r="X455" i="2"/>
  <c r="Y455" i="2"/>
  <c r="W456" i="2"/>
  <c r="X456" i="2"/>
  <c r="Y456" i="2"/>
  <c r="W457" i="2"/>
  <c r="X457" i="2"/>
  <c r="Y457" i="2"/>
  <c r="W458" i="2"/>
  <c r="X458" i="2"/>
  <c r="Y458" i="2"/>
  <c r="W459" i="2"/>
  <c r="X459" i="2"/>
  <c r="Y459" i="2"/>
  <c r="W460" i="2"/>
  <c r="X460" i="2"/>
  <c r="Y460" i="2"/>
  <c r="W461" i="2"/>
  <c r="X461" i="2"/>
  <c r="Y461" i="2"/>
  <c r="W462" i="2"/>
  <c r="X462" i="2"/>
  <c r="Y462" i="2"/>
  <c r="W463" i="2"/>
  <c r="X463" i="2"/>
  <c r="Y463" i="2"/>
  <c r="W464" i="2"/>
  <c r="X464" i="2"/>
  <c r="Y464" i="2"/>
  <c r="W465" i="2"/>
  <c r="X465" i="2"/>
  <c r="Y465" i="2"/>
  <c r="W466" i="2"/>
  <c r="X466" i="2"/>
  <c r="Y466" i="2"/>
  <c r="W467" i="2"/>
  <c r="X467" i="2"/>
  <c r="Y467" i="2"/>
  <c r="W468" i="2"/>
  <c r="X468" i="2"/>
  <c r="Y468" i="2"/>
  <c r="W469" i="2"/>
  <c r="X469" i="2"/>
  <c r="Y469" i="2"/>
  <c r="W470" i="2"/>
  <c r="X470" i="2"/>
  <c r="Y470" i="2"/>
  <c r="W471" i="2"/>
  <c r="X471" i="2"/>
  <c r="Y471" i="2"/>
  <c r="W472" i="2"/>
  <c r="X472" i="2"/>
  <c r="Y472" i="2"/>
  <c r="W473" i="2"/>
  <c r="X473" i="2"/>
  <c r="Y473" i="2"/>
  <c r="W474" i="2"/>
  <c r="X474" i="2"/>
  <c r="Y474" i="2"/>
  <c r="W475" i="2"/>
  <c r="X475" i="2"/>
  <c r="Y475" i="2"/>
  <c r="W476" i="2"/>
  <c r="X476" i="2"/>
  <c r="Y476" i="2"/>
  <c r="W477" i="2"/>
  <c r="X477" i="2"/>
  <c r="Y477" i="2"/>
  <c r="W478" i="2"/>
  <c r="X478" i="2"/>
  <c r="Y478" i="2"/>
  <c r="W479" i="2"/>
  <c r="X479" i="2"/>
  <c r="Y479" i="2"/>
  <c r="W480" i="2"/>
  <c r="X480" i="2"/>
  <c r="Y480" i="2"/>
  <c r="W481" i="2"/>
  <c r="X481" i="2"/>
  <c r="Y481" i="2"/>
  <c r="W482" i="2"/>
  <c r="X482" i="2"/>
  <c r="Y482" i="2"/>
  <c r="W483" i="2"/>
  <c r="X483" i="2"/>
  <c r="Y483" i="2"/>
  <c r="W484" i="2"/>
  <c r="X484" i="2"/>
  <c r="Y484" i="2"/>
  <c r="W485" i="2"/>
  <c r="X485" i="2"/>
  <c r="Y485" i="2"/>
  <c r="W486" i="2"/>
  <c r="X486" i="2"/>
  <c r="Y486" i="2"/>
  <c r="W487" i="2"/>
  <c r="X487" i="2"/>
  <c r="Y487" i="2"/>
  <c r="W488" i="2"/>
  <c r="X488" i="2"/>
  <c r="Y488" i="2"/>
  <c r="W489" i="2"/>
  <c r="X489" i="2"/>
  <c r="Y489" i="2"/>
  <c r="W490" i="2"/>
  <c r="X490" i="2"/>
  <c r="Y490" i="2"/>
  <c r="W491" i="2"/>
  <c r="X491" i="2"/>
  <c r="Y491" i="2"/>
  <c r="W492" i="2"/>
  <c r="X492" i="2"/>
  <c r="Y492" i="2"/>
  <c r="W493" i="2"/>
  <c r="X493" i="2"/>
  <c r="Y493" i="2"/>
  <c r="W494" i="2"/>
  <c r="X494" i="2"/>
  <c r="Y494" i="2"/>
  <c r="W495" i="2"/>
  <c r="X495" i="2"/>
  <c r="Y495" i="2"/>
  <c r="W496" i="2"/>
  <c r="X496" i="2"/>
  <c r="Y496" i="2"/>
  <c r="W497" i="2"/>
  <c r="X497" i="2"/>
  <c r="Y497" i="2"/>
  <c r="W498" i="2"/>
  <c r="X498" i="2"/>
  <c r="Y498" i="2"/>
  <c r="W499" i="2"/>
  <c r="X499" i="2"/>
  <c r="Y499" i="2"/>
  <c r="W500" i="2"/>
  <c r="X500" i="2"/>
  <c r="Y500" i="2"/>
  <c r="W501" i="2"/>
  <c r="X501" i="2"/>
  <c r="Y501" i="2"/>
  <c r="W502" i="2"/>
  <c r="X502" i="2"/>
  <c r="Y502" i="2"/>
  <c r="W503" i="2"/>
  <c r="X503" i="2"/>
  <c r="Y503" i="2"/>
  <c r="W504" i="2"/>
  <c r="X504" i="2"/>
  <c r="Y504" i="2"/>
  <c r="W505" i="2"/>
  <c r="X505" i="2"/>
  <c r="Y505" i="2"/>
  <c r="W506" i="2"/>
  <c r="X506" i="2"/>
  <c r="Y506" i="2"/>
  <c r="W507" i="2"/>
  <c r="X507" i="2"/>
  <c r="Y507" i="2"/>
  <c r="W508" i="2"/>
  <c r="X508" i="2"/>
  <c r="Y508" i="2"/>
  <c r="W509" i="2"/>
  <c r="X509" i="2"/>
  <c r="Y509" i="2"/>
  <c r="W510" i="2"/>
  <c r="X510" i="2"/>
  <c r="Y510" i="2"/>
  <c r="W511" i="2"/>
  <c r="X511" i="2"/>
  <c r="Y511" i="2"/>
  <c r="W512" i="2"/>
  <c r="X512" i="2"/>
  <c r="Y512" i="2"/>
  <c r="W513" i="2"/>
  <c r="X513" i="2"/>
  <c r="Y513" i="2"/>
  <c r="W514" i="2"/>
  <c r="X514" i="2"/>
  <c r="Y514" i="2"/>
  <c r="W515" i="2"/>
  <c r="X515" i="2"/>
  <c r="Y515" i="2"/>
  <c r="W516" i="2"/>
  <c r="X516" i="2"/>
  <c r="Y516" i="2"/>
  <c r="W517" i="2"/>
  <c r="X517" i="2"/>
  <c r="Y517" i="2"/>
  <c r="W518" i="2"/>
  <c r="X518" i="2"/>
  <c r="Y518" i="2"/>
  <c r="W519" i="2"/>
  <c r="X519" i="2"/>
  <c r="Y519" i="2"/>
  <c r="W520" i="2"/>
  <c r="X520" i="2"/>
  <c r="Y520" i="2"/>
  <c r="W521" i="2"/>
  <c r="X521" i="2"/>
  <c r="Y521" i="2"/>
  <c r="W522" i="2"/>
  <c r="X522" i="2"/>
  <c r="Y522" i="2"/>
  <c r="W523" i="2"/>
  <c r="X523" i="2"/>
  <c r="Y523" i="2"/>
  <c r="W524" i="2"/>
  <c r="X524" i="2"/>
  <c r="Y524" i="2"/>
  <c r="W525" i="2"/>
  <c r="X525" i="2"/>
  <c r="Y525" i="2"/>
  <c r="W526" i="2"/>
  <c r="X526" i="2"/>
  <c r="Y526" i="2"/>
  <c r="W527" i="2"/>
  <c r="X527" i="2"/>
  <c r="Y527" i="2"/>
  <c r="W528" i="2"/>
  <c r="X528" i="2"/>
  <c r="Y528" i="2"/>
  <c r="W529" i="2"/>
  <c r="X529" i="2"/>
  <c r="Y529" i="2"/>
  <c r="W530" i="2"/>
  <c r="X530" i="2"/>
  <c r="Y530" i="2"/>
  <c r="W531" i="2"/>
  <c r="X531" i="2"/>
  <c r="Y531" i="2"/>
  <c r="W532" i="2"/>
  <c r="X532" i="2"/>
  <c r="Y532" i="2"/>
  <c r="W533" i="2"/>
  <c r="X533" i="2"/>
  <c r="Y533" i="2"/>
  <c r="W534" i="2"/>
  <c r="X534" i="2"/>
  <c r="Y534" i="2"/>
  <c r="W535" i="2"/>
  <c r="X535" i="2"/>
  <c r="Y535" i="2"/>
  <c r="W536" i="2"/>
  <c r="X536" i="2"/>
  <c r="Y536" i="2"/>
  <c r="W537" i="2"/>
  <c r="X537" i="2"/>
  <c r="Y537" i="2"/>
  <c r="W538" i="2"/>
  <c r="X538" i="2"/>
  <c r="Y538" i="2"/>
  <c r="W539" i="2"/>
  <c r="X539" i="2"/>
  <c r="Y539" i="2"/>
  <c r="W540" i="2"/>
  <c r="X540" i="2"/>
  <c r="Y540" i="2"/>
  <c r="W541" i="2"/>
  <c r="X541" i="2"/>
  <c r="Y541" i="2"/>
  <c r="W542" i="2"/>
  <c r="X542" i="2"/>
  <c r="Y542" i="2"/>
  <c r="W543" i="2"/>
  <c r="X543" i="2"/>
  <c r="Y543" i="2"/>
  <c r="W544" i="2"/>
  <c r="X544" i="2"/>
  <c r="Y544" i="2"/>
  <c r="W545" i="2"/>
  <c r="X545" i="2"/>
  <c r="Y545" i="2"/>
  <c r="W546" i="2"/>
  <c r="X546" i="2"/>
  <c r="Y546" i="2"/>
  <c r="W547" i="2"/>
  <c r="X547" i="2"/>
  <c r="Y547" i="2"/>
  <c r="W548" i="2"/>
  <c r="X548" i="2"/>
  <c r="Y548" i="2"/>
  <c r="W549" i="2"/>
  <c r="X549" i="2"/>
  <c r="Y549" i="2"/>
  <c r="W550" i="2"/>
  <c r="X550" i="2"/>
  <c r="Y550" i="2"/>
  <c r="W551" i="2"/>
  <c r="X551" i="2"/>
  <c r="Y551" i="2"/>
  <c r="W552" i="2"/>
  <c r="X552" i="2"/>
  <c r="Y552" i="2"/>
  <c r="W553" i="2"/>
  <c r="X553" i="2"/>
  <c r="Y553" i="2"/>
  <c r="W554" i="2"/>
  <c r="X554" i="2"/>
  <c r="Y554" i="2"/>
  <c r="W555" i="2"/>
  <c r="X555" i="2"/>
  <c r="Y555" i="2"/>
  <c r="W556" i="2"/>
  <c r="X556" i="2"/>
  <c r="Y556" i="2"/>
  <c r="W557" i="2"/>
  <c r="X557" i="2"/>
  <c r="Y557" i="2"/>
  <c r="W558" i="2"/>
  <c r="X558" i="2"/>
  <c r="Y558" i="2"/>
  <c r="W559" i="2"/>
  <c r="X559" i="2"/>
  <c r="Y559" i="2"/>
  <c r="W560" i="2"/>
  <c r="X560" i="2"/>
  <c r="Y560" i="2"/>
  <c r="W561" i="2"/>
  <c r="X561" i="2"/>
  <c r="Y561" i="2"/>
  <c r="W562" i="2"/>
  <c r="X562" i="2"/>
  <c r="Y562" i="2"/>
  <c r="W563" i="2"/>
  <c r="X563" i="2"/>
  <c r="Y563" i="2"/>
  <c r="W564" i="2"/>
  <c r="X564" i="2"/>
  <c r="Y564" i="2"/>
  <c r="W565" i="2"/>
  <c r="X565" i="2"/>
  <c r="Y565" i="2"/>
  <c r="W566" i="2"/>
  <c r="X566" i="2"/>
  <c r="Y566" i="2"/>
  <c r="W567" i="2"/>
  <c r="X567" i="2"/>
  <c r="Y567" i="2"/>
  <c r="W568" i="2"/>
  <c r="X568" i="2"/>
  <c r="Y568" i="2"/>
  <c r="W569" i="2"/>
  <c r="X569" i="2"/>
  <c r="Y569" i="2"/>
  <c r="W570" i="2"/>
  <c r="X570" i="2"/>
  <c r="Y570" i="2"/>
  <c r="W571" i="2"/>
  <c r="X571" i="2"/>
  <c r="Y571" i="2"/>
  <c r="W572" i="2"/>
  <c r="X572" i="2"/>
  <c r="Y572" i="2"/>
  <c r="W573" i="2"/>
  <c r="X573" i="2"/>
  <c r="Y573" i="2"/>
  <c r="W574" i="2"/>
  <c r="X574" i="2"/>
  <c r="Y574" i="2"/>
  <c r="W575" i="2"/>
  <c r="X575" i="2"/>
  <c r="Y575" i="2"/>
  <c r="W576" i="2"/>
  <c r="X576" i="2"/>
  <c r="Y576" i="2"/>
  <c r="W577" i="2"/>
  <c r="X577" i="2"/>
  <c r="Y577" i="2"/>
  <c r="W578" i="2"/>
  <c r="X578" i="2"/>
  <c r="Y578" i="2"/>
  <c r="W579" i="2"/>
  <c r="X579" i="2"/>
  <c r="Y579" i="2"/>
  <c r="W580" i="2"/>
  <c r="X580" i="2"/>
  <c r="Y580" i="2"/>
  <c r="W581" i="2"/>
  <c r="X581" i="2"/>
  <c r="Y581" i="2"/>
  <c r="W582" i="2"/>
  <c r="X582" i="2"/>
  <c r="Y582" i="2"/>
  <c r="W583" i="2"/>
  <c r="X583" i="2"/>
  <c r="Y583" i="2"/>
  <c r="W584" i="2"/>
  <c r="X584" i="2"/>
  <c r="Y584" i="2"/>
  <c r="W585" i="2"/>
  <c r="X585" i="2"/>
  <c r="Y585" i="2"/>
  <c r="W586" i="2"/>
  <c r="X586" i="2"/>
  <c r="Y586" i="2"/>
  <c r="W587" i="2"/>
  <c r="X587" i="2"/>
  <c r="Y587" i="2"/>
  <c r="W588" i="2"/>
  <c r="X588" i="2"/>
  <c r="Y588" i="2"/>
  <c r="W589" i="2"/>
  <c r="X589" i="2"/>
  <c r="Y589" i="2"/>
  <c r="W590" i="2"/>
  <c r="X590" i="2"/>
  <c r="Y590" i="2"/>
  <c r="W591" i="2"/>
  <c r="X591" i="2"/>
  <c r="Y591" i="2"/>
  <c r="W592" i="2"/>
  <c r="X592" i="2"/>
  <c r="Y592" i="2"/>
  <c r="W593" i="2"/>
  <c r="X593" i="2"/>
  <c r="Y593" i="2"/>
  <c r="W594" i="2"/>
  <c r="X594" i="2"/>
  <c r="Y594" i="2"/>
  <c r="W595" i="2"/>
  <c r="X595" i="2"/>
  <c r="Y595" i="2"/>
  <c r="W596" i="2"/>
  <c r="X596" i="2"/>
  <c r="Y596" i="2"/>
  <c r="W597" i="2"/>
  <c r="X597" i="2"/>
  <c r="Y597" i="2"/>
  <c r="W598" i="2"/>
  <c r="X598" i="2"/>
  <c r="Y598" i="2"/>
  <c r="W599" i="2"/>
  <c r="X599" i="2"/>
  <c r="Y599" i="2"/>
  <c r="W600" i="2"/>
  <c r="X600" i="2"/>
  <c r="Y600" i="2"/>
  <c r="W601" i="2"/>
  <c r="X601" i="2"/>
  <c r="Y601" i="2"/>
  <c r="W602" i="2"/>
  <c r="X602" i="2"/>
  <c r="Y602" i="2"/>
  <c r="W603" i="2"/>
  <c r="X603" i="2"/>
  <c r="Y603" i="2"/>
  <c r="W604" i="2"/>
  <c r="X604" i="2"/>
  <c r="Y604" i="2"/>
  <c r="W605" i="2"/>
  <c r="X605" i="2"/>
  <c r="Y605" i="2"/>
  <c r="W606" i="2"/>
  <c r="X606" i="2"/>
  <c r="Y606" i="2"/>
  <c r="W607" i="2"/>
  <c r="X607" i="2"/>
  <c r="Y607" i="2"/>
  <c r="W608" i="2"/>
  <c r="X608" i="2"/>
  <c r="Y608" i="2"/>
  <c r="W609" i="2"/>
  <c r="X609" i="2"/>
  <c r="Y609" i="2"/>
  <c r="W610" i="2"/>
  <c r="X610" i="2"/>
  <c r="Y610" i="2"/>
  <c r="W611" i="2"/>
  <c r="X611" i="2"/>
  <c r="Y611" i="2"/>
  <c r="W612" i="2"/>
  <c r="X612" i="2"/>
  <c r="Y612" i="2"/>
  <c r="W613" i="2"/>
  <c r="X613" i="2"/>
  <c r="Y613" i="2"/>
  <c r="W614" i="2"/>
  <c r="X614" i="2"/>
  <c r="Y614" i="2"/>
  <c r="W615" i="2"/>
  <c r="X615" i="2"/>
  <c r="Y615" i="2"/>
  <c r="W616" i="2"/>
  <c r="X616" i="2"/>
  <c r="Y616" i="2"/>
  <c r="W617" i="2"/>
  <c r="X617" i="2"/>
  <c r="Y617" i="2"/>
  <c r="W618" i="2"/>
  <c r="X618" i="2"/>
  <c r="Y618" i="2"/>
  <c r="W619" i="2"/>
  <c r="X619" i="2"/>
  <c r="Y619" i="2"/>
  <c r="W620" i="2"/>
  <c r="X620" i="2"/>
  <c r="Y620" i="2"/>
  <c r="W621" i="2"/>
  <c r="X621" i="2"/>
  <c r="Y621" i="2"/>
  <c r="W622" i="2"/>
  <c r="X622" i="2"/>
  <c r="Y622" i="2"/>
  <c r="W623" i="2"/>
  <c r="X623" i="2"/>
  <c r="Y623" i="2"/>
  <c r="W624" i="2"/>
  <c r="X624" i="2"/>
  <c r="Y624" i="2"/>
  <c r="W625" i="2"/>
  <c r="X625" i="2"/>
  <c r="Y625" i="2"/>
  <c r="W626" i="2"/>
  <c r="X626" i="2"/>
  <c r="Y626" i="2"/>
  <c r="W627" i="2"/>
  <c r="X627" i="2"/>
  <c r="Y627" i="2"/>
  <c r="W628" i="2"/>
  <c r="X628" i="2"/>
  <c r="Y628" i="2"/>
  <c r="W629" i="2"/>
  <c r="X629" i="2"/>
  <c r="Y629" i="2"/>
  <c r="W630" i="2"/>
  <c r="X630" i="2"/>
  <c r="Y630" i="2"/>
  <c r="W631" i="2"/>
  <c r="X631" i="2"/>
  <c r="Y631" i="2"/>
  <c r="W632" i="2"/>
  <c r="X632" i="2"/>
  <c r="Y632" i="2"/>
  <c r="W633" i="2"/>
  <c r="X633" i="2"/>
  <c r="Y633" i="2"/>
  <c r="W634" i="2"/>
  <c r="X634" i="2"/>
  <c r="Y634" i="2"/>
  <c r="W635" i="2"/>
  <c r="X635" i="2"/>
  <c r="Y635" i="2"/>
  <c r="W636" i="2"/>
  <c r="X636" i="2"/>
  <c r="Y636" i="2"/>
  <c r="W637" i="2"/>
  <c r="X637" i="2"/>
  <c r="Y637" i="2"/>
  <c r="W638" i="2"/>
  <c r="X638" i="2"/>
  <c r="Y638" i="2"/>
  <c r="W639" i="2"/>
  <c r="X639" i="2"/>
  <c r="Y639" i="2"/>
  <c r="W640" i="2"/>
  <c r="X640" i="2"/>
  <c r="Y640" i="2"/>
  <c r="W641" i="2"/>
  <c r="X641" i="2"/>
  <c r="Y641" i="2"/>
  <c r="W642" i="2"/>
  <c r="X642" i="2"/>
  <c r="Y642" i="2"/>
  <c r="W643" i="2"/>
  <c r="X643" i="2"/>
  <c r="Y643" i="2"/>
  <c r="W644" i="2"/>
  <c r="X644" i="2"/>
  <c r="Y644" i="2"/>
  <c r="W645" i="2"/>
  <c r="X645" i="2"/>
  <c r="Y645" i="2"/>
  <c r="W646" i="2"/>
  <c r="X646" i="2"/>
  <c r="Y646" i="2"/>
  <c r="W647" i="2"/>
  <c r="X647" i="2"/>
  <c r="Y647" i="2"/>
  <c r="W648" i="2"/>
  <c r="X648" i="2"/>
  <c r="Y648" i="2"/>
  <c r="W649" i="2"/>
  <c r="X649" i="2"/>
  <c r="Y649" i="2"/>
  <c r="W650" i="2"/>
  <c r="X650" i="2"/>
  <c r="Y650" i="2"/>
  <c r="W651" i="2"/>
  <c r="X651" i="2"/>
  <c r="Y651" i="2"/>
  <c r="W652" i="2"/>
  <c r="X652" i="2"/>
  <c r="Y652" i="2"/>
  <c r="W653" i="2"/>
  <c r="X653" i="2"/>
  <c r="Y653" i="2"/>
  <c r="W654" i="2"/>
  <c r="X654" i="2"/>
  <c r="Y654" i="2"/>
  <c r="W655" i="2"/>
  <c r="X655" i="2"/>
  <c r="Y655" i="2"/>
  <c r="W656" i="2"/>
  <c r="X656" i="2"/>
  <c r="Y656" i="2"/>
  <c r="W657" i="2"/>
  <c r="X657" i="2"/>
  <c r="Y657" i="2"/>
  <c r="W658" i="2"/>
  <c r="X658" i="2"/>
  <c r="Y658" i="2"/>
  <c r="W659" i="2"/>
  <c r="X659" i="2"/>
  <c r="Y659" i="2"/>
  <c r="W660" i="2"/>
  <c r="X660" i="2"/>
  <c r="Y660" i="2"/>
  <c r="W661" i="2"/>
  <c r="X661" i="2"/>
  <c r="Y661" i="2"/>
  <c r="W662" i="2"/>
  <c r="X662" i="2"/>
  <c r="Y662" i="2"/>
  <c r="W663" i="2"/>
  <c r="X663" i="2"/>
  <c r="Y663" i="2"/>
  <c r="W664" i="2"/>
  <c r="X664" i="2"/>
  <c r="Y664" i="2"/>
  <c r="W665" i="2"/>
  <c r="X665" i="2"/>
  <c r="Y665" i="2"/>
  <c r="W666" i="2"/>
  <c r="X666" i="2"/>
  <c r="Y666" i="2"/>
  <c r="W667" i="2"/>
  <c r="X667" i="2"/>
  <c r="Y667" i="2"/>
  <c r="W668" i="2"/>
  <c r="X668" i="2"/>
  <c r="Y668" i="2"/>
  <c r="W669" i="2"/>
  <c r="X669" i="2"/>
  <c r="Y669" i="2"/>
  <c r="W670" i="2"/>
  <c r="X670" i="2"/>
  <c r="Y670" i="2"/>
  <c r="W671" i="2"/>
  <c r="X671" i="2"/>
  <c r="Y671" i="2"/>
  <c r="W672" i="2"/>
  <c r="X672" i="2"/>
  <c r="Y672" i="2"/>
  <c r="W673" i="2"/>
  <c r="X673" i="2"/>
  <c r="Y673" i="2"/>
  <c r="W674" i="2"/>
  <c r="X674" i="2"/>
  <c r="Y674" i="2"/>
  <c r="W675" i="2"/>
  <c r="X675" i="2"/>
  <c r="Y675" i="2"/>
  <c r="W676" i="2"/>
  <c r="X676" i="2"/>
  <c r="Y676" i="2"/>
  <c r="W677" i="2"/>
  <c r="X677" i="2"/>
  <c r="Y677" i="2"/>
  <c r="W678" i="2"/>
  <c r="X678" i="2"/>
  <c r="Y678" i="2"/>
  <c r="W679" i="2"/>
  <c r="X679" i="2"/>
  <c r="Y679" i="2"/>
  <c r="W680" i="2"/>
  <c r="X680" i="2"/>
  <c r="Y680" i="2"/>
  <c r="W681" i="2"/>
  <c r="X681" i="2"/>
  <c r="Y681" i="2"/>
  <c r="W682" i="2"/>
  <c r="X682" i="2"/>
  <c r="Y682" i="2"/>
  <c r="W683" i="2"/>
  <c r="X683" i="2"/>
  <c r="Y683" i="2"/>
  <c r="W684" i="2"/>
  <c r="X684" i="2"/>
  <c r="Y684" i="2"/>
  <c r="W685" i="2"/>
  <c r="X685" i="2"/>
  <c r="Y685" i="2"/>
  <c r="W686" i="2"/>
  <c r="X686" i="2"/>
  <c r="Y686" i="2"/>
  <c r="W687" i="2"/>
  <c r="X687" i="2"/>
  <c r="Y687" i="2"/>
  <c r="W688" i="2"/>
  <c r="X688" i="2"/>
  <c r="Y688" i="2"/>
  <c r="W689" i="2"/>
  <c r="X689" i="2"/>
  <c r="Y689" i="2"/>
  <c r="W690" i="2"/>
  <c r="X690" i="2"/>
  <c r="Y690" i="2"/>
  <c r="W691" i="2"/>
  <c r="X691" i="2"/>
  <c r="Y691" i="2"/>
  <c r="W692" i="2"/>
  <c r="X692" i="2"/>
  <c r="Y692" i="2"/>
  <c r="W693" i="2"/>
  <c r="X693" i="2"/>
  <c r="Y693" i="2"/>
  <c r="W694" i="2"/>
  <c r="X694" i="2"/>
  <c r="Y694" i="2"/>
  <c r="W695" i="2"/>
  <c r="X695" i="2"/>
  <c r="Y695" i="2"/>
  <c r="W696" i="2"/>
  <c r="X696" i="2"/>
  <c r="Y696" i="2"/>
  <c r="W697" i="2"/>
  <c r="X697" i="2"/>
  <c r="Y697" i="2"/>
  <c r="W698" i="2"/>
  <c r="X698" i="2"/>
  <c r="Y698" i="2"/>
  <c r="W699" i="2"/>
  <c r="X699" i="2"/>
  <c r="Y699" i="2"/>
  <c r="W700" i="2"/>
  <c r="X700" i="2"/>
  <c r="Y700" i="2"/>
  <c r="W701" i="2"/>
  <c r="X701" i="2"/>
  <c r="Y701" i="2"/>
  <c r="W702" i="2"/>
  <c r="X702" i="2"/>
  <c r="Y702" i="2"/>
  <c r="W703" i="2"/>
  <c r="X703" i="2"/>
  <c r="Y703" i="2"/>
  <c r="W704" i="2"/>
  <c r="X704" i="2"/>
  <c r="Y704" i="2"/>
  <c r="W705" i="2"/>
  <c r="X705" i="2"/>
  <c r="Y705" i="2"/>
  <c r="W706" i="2"/>
  <c r="X706" i="2"/>
  <c r="Y706" i="2"/>
  <c r="W707" i="2"/>
  <c r="X707" i="2"/>
  <c r="Y707" i="2"/>
  <c r="W708" i="2"/>
  <c r="X708" i="2"/>
  <c r="Y708" i="2"/>
  <c r="W709" i="2"/>
  <c r="X709" i="2"/>
  <c r="Y709" i="2"/>
  <c r="W710" i="2"/>
  <c r="X710" i="2"/>
  <c r="Y710" i="2"/>
  <c r="W711" i="2"/>
  <c r="X711" i="2"/>
  <c r="Y711" i="2"/>
  <c r="W712" i="2"/>
  <c r="X712" i="2"/>
  <c r="Y712" i="2"/>
  <c r="W713" i="2"/>
  <c r="X713" i="2"/>
  <c r="Y713" i="2"/>
  <c r="W714" i="2"/>
  <c r="X714" i="2"/>
  <c r="Y714" i="2"/>
  <c r="W715" i="2"/>
  <c r="X715" i="2"/>
  <c r="Y715" i="2"/>
  <c r="W716" i="2"/>
  <c r="X716" i="2"/>
  <c r="Y716" i="2"/>
  <c r="W717" i="2"/>
  <c r="X717" i="2"/>
  <c r="Y717" i="2"/>
  <c r="W718" i="2"/>
  <c r="X718" i="2"/>
  <c r="Y718" i="2"/>
  <c r="W719" i="2"/>
  <c r="X719" i="2"/>
  <c r="Y719" i="2"/>
  <c r="W720" i="2"/>
  <c r="X720" i="2"/>
  <c r="Y720" i="2"/>
  <c r="W721" i="2"/>
  <c r="X721" i="2"/>
  <c r="Y721" i="2"/>
  <c r="W722" i="2"/>
  <c r="X722" i="2"/>
  <c r="Y722" i="2"/>
  <c r="W723" i="2"/>
  <c r="X723" i="2"/>
  <c r="Y723" i="2"/>
  <c r="W724" i="2"/>
  <c r="X724" i="2"/>
  <c r="Y724" i="2"/>
  <c r="W725" i="2"/>
  <c r="X725" i="2"/>
  <c r="Y725" i="2"/>
  <c r="W726" i="2"/>
  <c r="X726" i="2"/>
  <c r="Y726" i="2"/>
  <c r="W727" i="2"/>
  <c r="X727" i="2"/>
  <c r="Y727" i="2"/>
  <c r="W728" i="2"/>
  <c r="X728" i="2"/>
  <c r="Y728" i="2"/>
  <c r="W729" i="2"/>
  <c r="X729" i="2"/>
  <c r="Y729" i="2"/>
  <c r="W730" i="2"/>
  <c r="X730" i="2"/>
  <c r="Y730" i="2"/>
  <c r="W731" i="2"/>
  <c r="X731" i="2"/>
  <c r="Y731" i="2"/>
  <c r="W732" i="2"/>
  <c r="X732" i="2"/>
  <c r="Y732" i="2"/>
  <c r="W733" i="2"/>
  <c r="X733" i="2"/>
  <c r="Y733" i="2"/>
  <c r="W734" i="2"/>
  <c r="X734" i="2"/>
  <c r="Y734" i="2"/>
  <c r="W735" i="2"/>
  <c r="X735" i="2"/>
  <c r="Y735" i="2"/>
  <c r="W736" i="2"/>
  <c r="X736" i="2"/>
  <c r="Y736" i="2"/>
  <c r="W737" i="2"/>
  <c r="X737" i="2"/>
  <c r="Y737" i="2"/>
  <c r="W738" i="2"/>
  <c r="X738" i="2"/>
  <c r="Y738" i="2"/>
  <c r="W739" i="2"/>
  <c r="X739" i="2"/>
  <c r="Y739" i="2"/>
  <c r="W740" i="2"/>
  <c r="X740" i="2"/>
  <c r="Y740" i="2"/>
  <c r="W741" i="2"/>
  <c r="X741" i="2"/>
  <c r="Y741" i="2"/>
  <c r="W742" i="2"/>
  <c r="X742" i="2"/>
  <c r="Y742" i="2"/>
  <c r="W743" i="2"/>
  <c r="X743" i="2"/>
  <c r="Y743" i="2"/>
  <c r="W744" i="2"/>
  <c r="X744" i="2"/>
  <c r="Y744" i="2"/>
  <c r="W745" i="2"/>
  <c r="X745" i="2"/>
  <c r="Y745" i="2"/>
  <c r="W746" i="2"/>
  <c r="X746" i="2"/>
  <c r="Y746" i="2"/>
  <c r="W747" i="2"/>
  <c r="X747" i="2"/>
  <c r="Y747" i="2"/>
  <c r="W748" i="2"/>
  <c r="X748" i="2"/>
  <c r="Y748" i="2"/>
  <c r="W749" i="2"/>
  <c r="X749" i="2"/>
  <c r="Y749" i="2"/>
  <c r="W750" i="2"/>
  <c r="X750" i="2"/>
  <c r="Y750" i="2"/>
  <c r="W751" i="2"/>
  <c r="X751" i="2"/>
  <c r="Y751" i="2"/>
  <c r="W752" i="2"/>
  <c r="X752" i="2"/>
  <c r="Y752" i="2"/>
  <c r="W753" i="2"/>
  <c r="X753" i="2"/>
  <c r="Y753" i="2"/>
  <c r="W754" i="2"/>
  <c r="X754" i="2"/>
  <c r="Y754" i="2"/>
  <c r="W755" i="2"/>
  <c r="X755" i="2"/>
  <c r="Y755" i="2"/>
  <c r="W756" i="2"/>
  <c r="X756" i="2"/>
  <c r="Y756" i="2"/>
  <c r="W757" i="2"/>
  <c r="X757" i="2"/>
  <c r="Y757" i="2"/>
  <c r="W758" i="2"/>
  <c r="X758" i="2"/>
  <c r="Y758" i="2"/>
  <c r="W759" i="2"/>
  <c r="X759" i="2"/>
  <c r="Y759" i="2"/>
  <c r="W760" i="2"/>
  <c r="X760" i="2"/>
  <c r="Y760" i="2"/>
  <c r="W761" i="2"/>
  <c r="X761" i="2"/>
  <c r="Y761" i="2"/>
  <c r="W762" i="2"/>
  <c r="X762" i="2"/>
  <c r="Y762" i="2"/>
  <c r="W763" i="2"/>
  <c r="X763" i="2"/>
  <c r="Y763" i="2"/>
  <c r="W764" i="2"/>
  <c r="X764" i="2"/>
  <c r="Y764" i="2"/>
  <c r="W765" i="2"/>
  <c r="X765" i="2"/>
  <c r="Y765" i="2"/>
  <c r="W766" i="2"/>
  <c r="X766" i="2"/>
  <c r="Y766" i="2"/>
  <c r="W767" i="2"/>
  <c r="X767" i="2"/>
  <c r="Y767" i="2"/>
  <c r="W768" i="2"/>
  <c r="X768" i="2"/>
  <c r="Y768" i="2"/>
  <c r="W769" i="2"/>
  <c r="X769" i="2"/>
  <c r="Y769" i="2"/>
  <c r="W770" i="2"/>
  <c r="X770" i="2"/>
  <c r="Y770" i="2"/>
  <c r="W771" i="2"/>
  <c r="X771" i="2"/>
  <c r="Y771" i="2"/>
  <c r="W772" i="2"/>
  <c r="X772" i="2"/>
  <c r="Y772" i="2"/>
  <c r="W773" i="2"/>
  <c r="X773" i="2"/>
  <c r="Y773" i="2"/>
  <c r="W774" i="2"/>
  <c r="X774" i="2"/>
  <c r="Y774" i="2"/>
  <c r="W775" i="2"/>
  <c r="X775" i="2"/>
  <c r="Y775" i="2"/>
  <c r="W776" i="2"/>
  <c r="X776" i="2"/>
  <c r="Y776" i="2"/>
  <c r="W777" i="2"/>
  <c r="X777" i="2"/>
  <c r="Y777" i="2"/>
  <c r="W778" i="2"/>
  <c r="X778" i="2"/>
  <c r="Y778" i="2"/>
  <c r="W779" i="2"/>
  <c r="X779" i="2"/>
  <c r="Y779" i="2"/>
  <c r="W780" i="2"/>
  <c r="X780" i="2"/>
  <c r="Y780" i="2"/>
  <c r="W781" i="2"/>
  <c r="X781" i="2"/>
  <c r="Y781" i="2"/>
  <c r="W782" i="2"/>
  <c r="X782" i="2"/>
  <c r="Y782" i="2"/>
  <c r="W783" i="2"/>
  <c r="X783" i="2"/>
  <c r="Y783" i="2"/>
  <c r="W784" i="2"/>
  <c r="X784" i="2"/>
  <c r="Y784" i="2"/>
  <c r="W785" i="2"/>
  <c r="X785" i="2"/>
  <c r="Y785" i="2"/>
  <c r="W786" i="2"/>
  <c r="X786" i="2"/>
  <c r="Y786" i="2"/>
  <c r="W787" i="2"/>
  <c r="X787" i="2"/>
  <c r="Y787" i="2"/>
  <c r="W788" i="2"/>
  <c r="X788" i="2"/>
  <c r="Y788" i="2"/>
  <c r="W789" i="2"/>
  <c r="X789" i="2"/>
  <c r="Y789" i="2"/>
  <c r="W790" i="2"/>
  <c r="X790" i="2"/>
  <c r="Y790" i="2"/>
  <c r="W791" i="2"/>
  <c r="X791" i="2"/>
  <c r="Y791" i="2"/>
  <c r="W792" i="2"/>
  <c r="X792" i="2"/>
  <c r="Y792" i="2"/>
  <c r="W793" i="2"/>
  <c r="X793" i="2"/>
  <c r="Y793" i="2"/>
  <c r="W794" i="2"/>
  <c r="X794" i="2"/>
  <c r="Y794" i="2"/>
  <c r="W795" i="2"/>
  <c r="X795" i="2"/>
  <c r="Y795" i="2"/>
  <c r="W796" i="2"/>
  <c r="X796" i="2"/>
  <c r="Y796" i="2"/>
  <c r="W797" i="2"/>
  <c r="X797" i="2"/>
  <c r="Y797" i="2"/>
  <c r="W798" i="2"/>
  <c r="X798" i="2"/>
  <c r="Y798" i="2"/>
  <c r="W799" i="2"/>
  <c r="X799" i="2"/>
  <c r="Y799" i="2"/>
  <c r="W800" i="2"/>
  <c r="X800" i="2"/>
  <c r="Y800" i="2"/>
  <c r="W801" i="2"/>
  <c r="X801" i="2"/>
  <c r="Y801" i="2"/>
  <c r="W802" i="2"/>
  <c r="X802" i="2"/>
  <c r="Y802" i="2"/>
  <c r="W803" i="2"/>
  <c r="X803" i="2"/>
  <c r="Y803" i="2"/>
  <c r="W804" i="2"/>
  <c r="X804" i="2"/>
  <c r="Y804" i="2"/>
  <c r="W805" i="2"/>
  <c r="X805" i="2"/>
  <c r="Y805" i="2"/>
  <c r="W806" i="2"/>
  <c r="X806" i="2"/>
  <c r="Y806" i="2"/>
  <c r="W807" i="2"/>
  <c r="X807" i="2"/>
  <c r="Y807" i="2"/>
  <c r="W808" i="2"/>
  <c r="X808" i="2"/>
  <c r="Y808" i="2"/>
  <c r="W809" i="2"/>
  <c r="X809" i="2"/>
  <c r="Y809" i="2"/>
  <c r="W810" i="2"/>
  <c r="X810" i="2"/>
  <c r="Y810" i="2"/>
  <c r="W811" i="2"/>
  <c r="X811" i="2"/>
  <c r="Y811" i="2"/>
  <c r="W812" i="2"/>
  <c r="X812" i="2"/>
  <c r="Y812" i="2"/>
  <c r="W813" i="2"/>
  <c r="X813" i="2"/>
  <c r="Y813" i="2"/>
  <c r="W814" i="2"/>
  <c r="X814" i="2"/>
  <c r="Y814" i="2"/>
  <c r="W815" i="2"/>
  <c r="X815" i="2"/>
  <c r="Y815" i="2"/>
  <c r="W816" i="2"/>
  <c r="X816" i="2"/>
  <c r="Y816" i="2"/>
  <c r="W817" i="2"/>
  <c r="X817" i="2"/>
  <c r="Y817" i="2"/>
  <c r="W818" i="2"/>
  <c r="X818" i="2"/>
  <c r="Y818" i="2"/>
  <c r="W819" i="2"/>
  <c r="X819" i="2"/>
  <c r="Y819" i="2"/>
  <c r="W820" i="2"/>
  <c r="X820" i="2"/>
  <c r="Y820" i="2"/>
  <c r="W821" i="2"/>
  <c r="X821" i="2"/>
  <c r="Y821" i="2"/>
  <c r="W822" i="2"/>
  <c r="X822" i="2"/>
  <c r="Y822" i="2"/>
  <c r="W823" i="2"/>
  <c r="X823" i="2"/>
  <c r="Y823" i="2"/>
  <c r="W824" i="2"/>
  <c r="X824" i="2"/>
  <c r="Y824" i="2"/>
  <c r="W825" i="2"/>
  <c r="X825" i="2"/>
  <c r="Y825" i="2"/>
  <c r="W826" i="2"/>
  <c r="X826" i="2"/>
  <c r="Y826" i="2"/>
  <c r="W827" i="2"/>
  <c r="X827" i="2"/>
  <c r="Y827" i="2"/>
  <c r="W828" i="2"/>
  <c r="X828" i="2"/>
  <c r="Y828" i="2"/>
  <c r="W829" i="2"/>
  <c r="X829" i="2"/>
  <c r="Y829" i="2"/>
  <c r="W830" i="2"/>
  <c r="X830" i="2"/>
  <c r="Y830" i="2"/>
  <c r="W831" i="2"/>
  <c r="X831" i="2"/>
  <c r="Y831" i="2"/>
  <c r="W832" i="2"/>
  <c r="X832" i="2"/>
  <c r="Y832" i="2"/>
  <c r="W833" i="2"/>
  <c r="X833" i="2"/>
  <c r="Y833" i="2"/>
  <c r="W834" i="2"/>
  <c r="X834" i="2"/>
  <c r="Y834" i="2"/>
  <c r="W835" i="2"/>
  <c r="X835" i="2"/>
  <c r="Y835" i="2"/>
  <c r="W836" i="2"/>
  <c r="X836" i="2"/>
  <c r="Y836" i="2"/>
  <c r="W837" i="2"/>
  <c r="X837" i="2"/>
  <c r="Y837" i="2"/>
  <c r="W838" i="2"/>
  <c r="X838" i="2"/>
  <c r="Y838" i="2"/>
  <c r="W839" i="2"/>
  <c r="X839" i="2"/>
  <c r="Y839" i="2"/>
  <c r="W840" i="2"/>
  <c r="X840" i="2"/>
  <c r="Y840" i="2"/>
  <c r="W841" i="2"/>
  <c r="X841" i="2"/>
  <c r="Y841" i="2"/>
  <c r="W842" i="2"/>
  <c r="X842" i="2"/>
  <c r="Y842" i="2"/>
  <c r="W843" i="2"/>
  <c r="X843" i="2"/>
  <c r="Y843" i="2"/>
  <c r="W844" i="2"/>
  <c r="X844" i="2"/>
  <c r="Y844" i="2"/>
  <c r="W845" i="2"/>
  <c r="X845" i="2"/>
  <c r="Y845" i="2"/>
  <c r="W846" i="2"/>
  <c r="X846" i="2"/>
  <c r="Y846" i="2"/>
  <c r="W847" i="2"/>
  <c r="X847" i="2"/>
  <c r="Y847" i="2"/>
  <c r="W848" i="2"/>
  <c r="X848" i="2"/>
  <c r="Y848" i="2"/>
  <c r="W849" i="2"/>
  <c r="X849" i="2"/>
  <c r="Y849" i="2"/>
  <c r="W850" i="2"/>
  <c r="X850" i="2"/>
  <c r="Y850" i="2"/>
  <c r="W851" i="2"/>
  <c r="X851" i="2"/>
  <c r="Y851" i="2"/>
  <c r="W852" i="2"/>
  <c r="X852" i="2"/>
  <c r="Y852" i="2"/>
  <c r="W853" i="2"/>
  <c r="X853" i="2"/>
  <c r="Y853" i="2"/>
  <c r="W854" i="2"/>
  <c r="X854" i="2"/>
  <c r="Y854" i="2"/>
  <c r="W855" i="2"/>
  <c r="X855" i="2"/>
  <c r="Y855" i="2"/>
  <c r="W856" i="2"/>
  <c r="X856" i="2"/>
  <c r="Y856" i="2"/>
  <c r="W857" i="2"/>
  <c r="X857" i="2"/>
  <c r="Y857" i="2"/>
  <c r="W858" i="2"/>
  <c r="X858" i="2"/>
  <c r="Y858" i="2"/>
  <c r="W859" i="2"/>
  <c r="X859" i="2"/>
  <c r="Y859" i="2"/>
  <c r="W860" i="2"/>
  <c r="X860" i="2"/>
  <c r="Y860" i="2"/>
  <c r="W861" i="2"/>
  <c r="X861" i="2"/>
  <c r="Y861" i="2"/>
  <c r="W862" i="2"/>
  <c r="X862" i="2"/>
  <c r="Y862" i="2"/>
  <c r="W863" i="2"/>
  <c r="X863" i="2"/>
  <c r="Y863" i="2"/>
  <c r="W864" i="2"/>
  <c r="X864" i="2"/>
  <c r="Y864" i="2"/>
  <c r="W865" i="2"/>
  <c r="X865" i="2"/>
  <c r="Y865" i="2"/>
  <c r="W866" i="2"/>
  <c r="X866" i="2"/>
  <c r="Y866" i="2"/>
  <c r="W867" i="2"/>
  <c r="X867" i="2"/>
  <c r="Y867" i="2"/>
  <c r="W868" i="2"/>
  <c r="X868" i="2"/>
  <c r="Y868" i="2"/>
  <c r="W869" i="2"/>
  <c r="X869" i="2"/>
  <c r="Y869" i="2"/>
  <c r="W870" i="2"/>
  <c r="X870" i="2"/>
  <c r="Y870" i="2"/>
  <c r="W871" i="2"/>
  <c r="X871" i="2"/>
  <c r="Y871" i="2"/>
  <c r="W872" i="2"/>
  <c r="X872" i="2"/>
  <c r="Y872" i="2"/>
  <c r="W873" i="2"/>
  <c r="X873" i="2"/>
  <c r="Y873" i="2"/>
  <c r="W874" i="2"/>
  <c r="X874" i="2"/>
  <c r="Y874" i="2"/>
  <c r="W875" i="2"/>
  <c r="X875" i="2"/>
  <c r="Y875" i="2"/>
  <c r="W876" i="2"/>
  <c r="X876" i="2"/>
  <c r="Y876" i="2"/>
  <c r="W877" i="2"/>
  <c r="X877" i="2"/>
  <c r="Y877" i="2"/>
  <c r="W878" i="2"/>
  <c r="X878" i="2"/>
  <c r="Y878" i="2"/>
  <c r="W879" i="2"/>
  <c r="X879" i="2"/>
  <c r="Y879" i="2"/>
  <c r="W880" i="2"/>
  <c r="X880" i="2"/>
  <c r="Y880" i="2"/>
  <c r="W881" i="2"/>
  <c r="X881" i="2"/>
  <c r="Y881" i="2"/>
  <c r="W882" i="2"/>
  <c r="X882" i="2"/>
  <c r="Y882" i="2"/>
  <c r="W883" i="2"/>
  <c r="X883" i="2"/>
  <c r="Y883" i="2"/>
  <c r="W884" i="2"/>
  <c r="X884" i="2"/>
  <c r="Y884" i="2"/>
  <c r="W885" i="2"/>
  <c r="X885" i="2"/>
  <c r="Y885" i="2"/>
  <c r="W886" i="2"/>
  <c r="X886" i="2"/>
  <c r="Y886" i="2"/>
  <c r="W887" i="2"/>
  <c r="X887" i="2"/>
  <c r="Y887" i="2"/>
  <c r="W888" i="2"/>
  <c r="X888" i="2"/>
  <c r="Y888" i="2"/>
  <c r="W889" i="2"/>
  <c r="X889" i="2"/>
  <c r="Y889" i="2"/>
  <c r="W890" i="2"/>
  <c r="X890" i="2"/>
  <c r="Y890" i="2"/>
  <c r="W891" i="2"/>
  <c r="X891" i="2"/>
  <c r="Y891" i="2"/>
  <c r="W892" i="2"/>
  <c r="X892" i="2"/>
  <c r="Y892" i="2"/>
  <c r="W893" i="2"/>
  <c r="X893" i="2"/>
  <c r="Y893" i="2"/>
  <c r="W894" i="2"/>
  <c r="X894" i="2"/>
  <c r="Y894" i="2"/>
  <c r="W895" i="2"/>
  <c r="X895" i="2"/>
  <c r="Y895" i="2"/>
  <c r="W896" i="2"/>
  <c r="X896" i="2"/>
  <c r="Y896" i="2"/>
  <c r="W897" i="2"/>
  <c r="X897" i="2"/>
  <c r="Y897" i="2"/>
  <c r="W898" i="2"/>
  <c r="X898" i="2"/>
  <c r="Y898" i="2"/>
  <c r="W910" i="2"/>
  <c r="X910" i="2"/>
  <c r="Y910" i="2"/>
  <c r="W900" i="2"/>
  <c r="X900" i="2"/>
  <c r="Y900" i="2"/>
  <c r="W901" i="2"/>
  <c r="X901" i="2"/>
  <c r="Y901" i="2"/>
  <c r="W902" i="2"/>
  <c r="X902" i="2"/>
  <c r="Y902" i="2"/>
  <c r="W903" i="2"/>
  <c r="X903" i="2"/>
  <c r="Y903" i="2"/>
  <c r="W904" i="2"/>
  <c r="X904" i="2"/>
  <c r="Y904" i="2"/>
  <c r="W985" i="2"/>
  <c r="X985" i="2"/>
  <c r="Y985" i="2"/>
  <c r="W906" i="2"/>
  <c r="X906" i="2"/>
  <c r="Y906" i="2"/>
  <c r="W907" i="2"/>
  <c r="X907" i="2"/>
  <c r="Y907" i="2"/>
  <c r="W908" i="2"/>
  <c r="X908" i="2"/>
  <c r="Y908" i="2"/>
  <c r="W909" i="2"/>
  <c r="X909" i="2"/>
  <c r="Y909" i="2"/>
  <c r="W989" i="2"/>
  <c r="X989" i="2"/>
  <c r="Y989" i="2"/>
  <c r="W911" i="2"/>
  <c r="X911" i="2"/>
  <c r="Y911" i="2"/>
  <c r="W912" i="2"/>
  <c r="X912" i="2"/>
  <c r="Y912" i="2"/>
  <c r="W913" i="2"/>
  <c r="X913" i="2"/>
  <c r="Y913" i="2"/>
  <c r="W914" i="2"/>
  <c r="X914" i="2"/>
  <c r="Y914" i="2"/>
  <c r="W915" i="2"/>
  <c r="X915" i="2"/>
  <c r="Y915" i="2"/>
  <c r="W916" i="2"/>
  <c r="X916" i="2"/>
  <c r="Y916" i="2"/>
  <c r="W917" i="2"/>
  <c r="X917" i="2"/>
  <c r="Y917" i="2"/>
  <c r="W918" i="2"/>
  <c r="X918" i="2"/>
  <c r="Y918" i="2"/>
  <c r="W919" i="2"/>
  <c r="X919" i="2"/>
  <c r="Y919" i="2"/>
  <c r="W920" i="2"/>
  <c r="X920" i="2"/>
  <c r="Y920" i="2"/>
  <c r="W921" i="2"/>
  <c r="X921" i="2"/>
  <c r="Y921" i="2"/>
  <c r="W922" i="2"/>
  <c r="X922" i="2"/>
  <c r="Y922" i="2"/>
  <c r="W923" i="2"/>
  <c r="X923" i="2"/>
  <c r="Y923" i="2"/>
  <c r="W924" i="2"/>
  <c r="X924" i="2"/>
  <c r="Y924" i="2"/>
  <c r="W925" i="2"/>
  <c r="X925" i="2"/>
  <c r="Y925" i="2"/>
  <c r="W956" i="2"/>
  <c r="X956" i="2"/>
  <c r="Y956" i="2"/>
  <c r="W927" i="2"/>
  <c r="X927" i="2"/>
  <c r="Y927" i="2"/>
  <c r="W928" i="2"/>
  <c r="X928" i="2"/>
  <c r="Y928" i="2"/>
  <c r="W929" i="2"/>
  <c r="X929" i="2"/>
  <c r="Y929" i="2"/>
  <c r="W930" i="2"/>
  <c r="X930" i="2"/>
  <c r="Y930" i="2"/>
  <c r="W931" i="2"/>
  <c r="X931" i="2"/>
  <c r="Y931" i="2"/>
  <c r="W932" i="2"/>
  <c r="X932" i="2"/>
  <c r="Y932" i="2"/>
  <c r="W933" i="2"/>
  <c r="X933" i="2"/>
  <c r="Y933" i="2"/>
  <c r="W934" i="2"/>
  <c r="X934" i="2"/>
  <c r="Y934" i="2"/>
  <c r="W935" i="2"/>
  <c r="X935" i="2"/>
  <c r="Y935" i="2"/>
  <c r="W936" i="2"/>
  <c r="X936" i="2"/>
  <c r="Y936" i="2"/>
  <c r="W937" i="2"/>
  <c r="X937" i="2"/>
  <c r="Y937" i="2"/>
  <c r="W938" i="2"/>
  <c r="X938" i="2"/>
  <c r="Y938" i="2"/>
  <c r="W939" i="2"/>
  <c r="X939" i="2"/>
  <c r="Y939" i="2"/>
  <c r="W1015" i="2"/>
  <c r="X1015" i="2"/>
  <c r="Y1015" i="2"/>
  <c r="W941" i="2"/>
  <c r="X941" i="2"/>
  <c r="Y941" i="2"/>
  <c r="W942" i="2"/>
  <c r="X942" i="2"/>
  <c r="Y942" i="2"/>
  <c r="W943" i="2"/>
  <c r="X943" i="2"/>
  <c r="Y943" i="2"/>
  <c r="W944" i="2"/>
  <c r="X944" i="2"/>
  <c r="Y944" i="2"/>
  <c r="W905" i="2"/>
  <c r="X905" i="2"/>
  <c r="Y905" i="2"/>
  <c r="W946" i="2"/>
  <c r="X946" i="2"/>
  <c r="Y946" i="2"/>
  <c r="W947" i="2"/>
  <c r="X947" i="2"/>
  <c r="Y947" i="2"/>
  <c r="W948" i="2"/>
  <c r="X948" i="2"/>
  <c r="Y948" i="2"/>
  <c r="W949" i="2"/>
  <c r="X949" i="2"/>
  <c r="Y949" i="2"/>
  <c r="W1018" i="2"/>
  <c r="X1018" i="2"/>
  <c r="Y1018" i="2"/>
  <c r="W951" i="2"/>
  <c r="X951" i="2"/>
  <c r="Y951" i="2"/>
  <c r="W952" i="2"/>
  <c r="X952" i="2"/>
  <c r="Y952" i="2"/>
  <c r="W953" i="2"/>
  <c r="X953" i="2"/>
  <c r="Y953" i="2"/>
  <c r="W954" i="2"/>
  <c r="X954" i="2"/>
  <c r="Y954" i="2"/>
  <c r="W955" i="2"/>
  <c r="X955" i="2"/>
  <c r="Y955" i="2"/>
  <c r="W940" i="2"/>
  <c r="X940" i="2"/>
  <c r="Y940" i="2"/>
  <c r="W957" i="2"/>
  <c r="X957" i="2"/>
  <c r="Y957" i="2"/>
  <c r="W999" i="2"/>
  <c r="X999" i="2"/>
  <c r="Y999" i="2"/>
  <c r="W959" i="2"/>
  <c r="X959" i="2"/>
  <c r="Y959" i="2"/>
  <c r="W986" i="2"/>
  <c r="X986" i="2"/>
  <c r="Y986" i="2"/>
  <c r="W990" i="2"/>
  <c r="X990" i="2"/>
  <c r="Y990" i="2"/>
  <c r="W962" i="2"/>
  <c r="X962" i="2"/>
  <c r="Y962" i="2"/>
  <c r="W963" i="2"/>
  <c r="X963" i="2"/>
  <c r="Y963" i="2"/>
  <c r="W964" i="2"/>
  <c r="X964" i="2"/>
  <c r="Y964" i="2"/>
  <c r="W965" i="2"/>
  <c r="X965" i="2"/>
  <c r="Y965" i="2"/>
  <c r="W966" i="2"/>
  <c r="X966" i="2"/>
  <c r="Y966" i="2"/>
  <c r="W967" i="2"/>
  <c r="X967" i="2"/>
  <c r="Y967" i="2"/>
  <c r="W968" i="2"/>
  <c r="X968" i="2"/>
  <c r="Y968" i="2"/>
  <c r="W969" i="2"/>
  <c r="X969" i="2"/>
  <c r="Y969" i="2"/>
  <c r="W970" i="2"/>
  <c r="X970" i="2"/>
  <c r="Y970" i="2"/>
  <c r="W971" i="2"/>
  <c r="X971" i="2"/>
  <c r="Y971" i="2"/>
  <c r="W972" i="2"/>
  <c r="X972" i="2"/>
  <c r="Y972" i="2"/>
  <c r="W973" i="2"/>
  <c r="X973" i="2"/>
  <c r="Y973" i="2"/>
  <c r="W1019" i="2"/>
  <c r="X1019" i="2"/>
  <c r="Y1019" i="2"/>
  <c r="W975" i="2"/>
  <c r="X975" i="2"/>
  <c r="Y975" i="2"/>
  <c r="W976" i="2"/>
  <c r="X976" i="2"/>
  <c r="Y976" i="2"/>
  <c r="W977" i="2"/>
  <c r="X977" i="2"/>
  <c r="Y977" i="2"/>
  <c r="W978" i="2"/>
  <c r="X978" i="2"/>
  <c r="Y978" i="2"/>
  <c r="W979" i="2"/>
  <c r="X979" i="2"/>
  <c r="Y979" i="2"/>
  <c r="W980" i="2"/>
  <c r="X980" i="2"/>
  <c r="Y980" i="2"/>
  <c r="W1014" i="2"/>
  <c r="X1014" i="2"/>
  <c r="Y1014" i="2"/>
  <c r="W982" i="2"/>
  <c r="X982" i="2"/>
  <c r="Y982" i="2"/>
  <c r="W983" i="2"/>
  <c r="X983" i="2"/>
  <c r="Y983" i="2"/>
  <c r="W987" i="2"/>
  <c r="X987" i="2"/>
  <c r="Y987" i="2"/>
  <c r="W988" i="2"/>
  <c r="X988" i="2"/>
  <c r="Y988" i="2"/>
  <c r="W1001" i="2"/>
  <c r="X1001" i="2"/>
  <c r="Y1001" i="2"/>
  <c r="W1013" i="2"/>
  <c r="X1013" i="2"/>
  <c r="Y1013" i="2"/>
  <c r="W984" i="2"/>
  <c r="X984" i="2"/>
  <c r="Y984" i="2"/>
  <c r="W981" i="2"/>
  <c r="X981" i="2"/>
  <c r="Y981" i="2"/>
  <c r="W958" i="2"/>
  <c r="X958" i="2"/>
  <c r="Y958" i="2"/>
  <c r="W991" i="2"/>
  <c r="X991" i="2"/>
  <c r="Y991" i="2"/>
  <c r="W992" i="2"/>
  <c r="X992" i="2"/>
  <c r="Y992" i="2"/>
  <c r="W993" i="2"/>
  <c r="X993" i="2"/>
  <c r="Y993" i="2"/>
  <c r="W994" i="2"/>
  <c r="X994" i="2"/>
  <c r="Y994" i="2"/>
  <c r="W945" i="2"/>
  <c r="X945" i="2"/>
  <c r="Y945" i="2"/>
  <c r="W950" i="2"/>
  <c r="X950" i="2"/>
  <c r="Y950" i="2"/>
  <c r="W997" i="2"/>
  <c r="X997" i="2"/>
  <c r="Y997" i="2"/>
  <c r="W998" i="2"/>
  <c r="X998" i="2"/>
  <c r="Y998" i="2"/>
  <c r="W899" i="2"/>
  <c r="X899" i="2"/>
  <c r="Y899" i="2"/>
  <c r="W1000" i="2"/>
  <c r="X1000" i="2"/>
  <c r="Y1000" i="2"/>
  <c r="W960" i="2"/>
  <c r="X960" i="2"/>
  <c r="Y960" i="2"/>
  <c r="W1002" i="2"/>
  <c r="X1002" i="2"/>
  <c r="Y1002" i="2"/>
  <c r="W1003" i="2"/>
  <c r="X1003" i="2"/>
  <c r="Y1003" i="2"/>
  <c r="W1004" i="2"/>
  <c r="X1004" i="2"/>
  <c r="Y1004" i="2"/>
  <c r="W1005" i="2"/>
  <c r="X1005" i="2"/>
  <c r="Y1005" i="2"/>
  <c r="W1006" i="2"/>
  <c r="X1006" i="2"/>
  <c r="Y1006" i="2"/>
  <c r="W1007" i="2"/>
  <c r="X1007" i="2"/>
  <c r="Y1007" i="2"/>
  <c r="W1008" i="2"/>
  <c r="X1008" i="2"/>
  <c r="Y1008" i="2"/>
  <c r="W1009" i="2"/>
  <c r="X1009" i="2"/>
  <c r="Y1009" i="2"/>
  <c r="W1010" i="2"/>
  <c r="X1010" i="2"/>
  <c r="Y1010" i="2"/>
  <c r="W1011" i="2"/>
  <c r="X1011" i="2"/>
  <c r="Y1011" i="2"/>
  <c r="W1012" i="2"/>
  <c r="X1012" i="2"/>
  <c r="Y1012" i="2"/>
  <c r="W926" i="2"/>
  <c r="X926" i="2"/>
  <c r="Y926" i="2"/>
  <c r="W961" i="2"/>
  <c r="X961" i="2"/>
  <c r="Y961" i="2"/>
  <c r="W974" i="2"/>
  <c r="X974" i="2"/>
  <c r="Y974" i="2"/>
  <c r="W1016" i="2"/>
  <c r="X1016" i="2"/>
  <c r="Y1016" i="2"/>
  <c r="W1017" i="2"/>
  <c r="X1017" i="2"/>
  <c r="Y1017" i="2"/>
  <c r="W995" i="2"/>
  <c r="X995" i="2"/>
  <c r="Y995" i="2"/>
  <c r="W996" i="2"/>
  <c r="X996" i="2"/>
  <c r="Y996" i="2"/>
  <c r="W1020" i="2"/>
  <c r="X1020" i="2"/>
  <c r="Y1020" i="2"/>
  <c r="W1021" i="2"/>
  <c r="X1021" i="2"/>
  <c r="Y1021" i="2"/>
  <c r="W1022" i="2"/>
  <c r="X1022" i="2"/>
  <c r="Y1022" i="2"/>
  <c r="W1023" i="2"/>
  <c r="X1023" i="2"/>
  <c r="Y1023" i="2"/>
  <c r="W1024" i="2"/>
  <c r="X1024" i="2"/>
  <c r="Y1024" i="2"/>
  <c r="W1025" i="2"/>
  <c r="X1025" i="2"/>
  <c r="Y1025" i="2"/>
  <c r="W1026" i="2"/>
  <c r="X1026" i="2"/>
  <c r="Y1026" i="2"/>
  <c r="W1027" i="2"/>
  <c r="X1027" i="2"/>
  <c r="Y1027" i="2"/>
  <c r="W1028" i="2"/>
  <c r="X1028" i="2"/>
  <c r="Y1028" i="2"/>
  <c r="W1029" i="2"/>
  <c r="X1029" i="2"/>
  <c r="Y1029" i="2"/>
  <c r="W1030" i="2"/>
  <c r="X1030" i="2"/>
  <c r="Y1030" i="2"/>
  <c r="W1031" i="2"/>
  <c r="X1031" i="2"/>
  <c r="Y1031" i="2"/>
  <c r="W1032" i="2"/>
  <c r="X1032" i="2"/>
  <c r="Y1032" i="2"/>
  <c r="W1033" i="2"/>
  <c r="X1033" i="2"/>
  <c r="Y1033" i="2"/>
  <c r="W1034" i="2"/>
  <c r="X1034" i="2"/>
  <c r="Y1034" i="2"/>
  <c r="W1035" i="2"/>
  <c r="X1035" i="2"/>
  <c r="Y1035" i="2"/>
  <c r="W1036" i="2"/>
  <c r="X1036" i="2"/>
  <c r="Y1036" i="2"/>
  <c r="W1037" i="2"/>
  <c r="X1037" i="2"/>
  <c r="Y1037" i="2"/>
  <c r="W1038" i="2"/>
  <c r="X1038" i="2"/>
  <c r="Y1038" i="2"/>
  <c r="W1039" i="2"/>
  <c r="X1039" i="2"/>
  <c r="Y1039" i="2"/>
  <c r="W1040" i="2"/>
  <c r="X1040" i="2"/>
  <c r="Y1040" i="2"/>
  <c r="W1041" i="2"/>
  <c r="X1041" i="2"/>
  <c r="Y1041" i="2"/>
  <c r="W1042" i="2"/>
  <c r="X1042" i="2"/>
  <c r="Y1042" i="2"/>
  <c r="W1043" i="2"/>
  <c r="X1043" i="2"/>
  <c r="Y1043" i="2"/>
  <c r="W1044" i="2"/>
  <c r="X1044" i="2"/>
  <c r="Y1044" i="2"/>
  <c r="W1045" i="2"/>
  <c r="X1045" i="2"/>
  <c r="Y1045" i="2"/>
  <c r="W1046" i="2"/>
  <c r="X1046" i="2"/>
  <c r="Y1046" i="2"/>
  <c r="W1047" i="2"/>
  <c r="X1047" i="2"/>
  <c r="Y1047" i="2"/>
  <c r="W1048" i="2"/>
  <c r="X1048" i="2"/>
  <c r="Y1048" i="2"/>
  <c r="W1049" i="2"/>
  <c r="X1049" i="2"/>
  <c r="Y1049" i="2"/>
  <c r="W1050" i="2"/>
  <c r="X1050" i="2"/>
  <c r="Y1050" i="2"/>
  <c r="W1051" i="2"/>
  <c r="X1051" i="2"/>
  <c r="Y1051" i="2"/>
  <c r="W1052" i="2"/>
  <c r="X1052" i="2"/>
  <c r="Y1052" i="2"/>
  <c r="W1053" i="2"/>
  <c r="X1053" i="2"/>
  <c r="Y1053" i="2"/>
  <c r="W1054" i="2"/>
  <c r="X1054" i="2"/>
  <c r="Y1054" i="2"/>
  <c r="W1055" i="2"/>
  <c r="X1055" i="2"/>
  <c r="Y1055" i="2"/>
  <c r="W1056" i="2"/>
  <c r="X1056" i="2"/>
  <c r="Y1056" i="2"/>
  <c r="W1057" i="2"/>
  <c r="X1057" i="2"/>
  <c r="Y1057" i="2"/>
  <c r="W1058" i="2"/>
  <c r="X1058" i="2"/>
  <c r="Y1058" i="2"/>
  <c r="W1059" i="2"/>
  <c r="X1059" i="2"/>
  <c r="Y1059" i="2"/>
  <c r="W1060" i="2"/>
  <c r="X1060" i="2"/>
  <c r="Y1060" i="2"/>
  <c r="W1061" i="2"/>
  <c r="X1061" i="2"/>
  <c r="Y1061" i="2"/>
  <c r="W1062" i="2"/>
  <c r="X1062" i="2"/>
  <c r="Y1062" i="2"/>
  <c r="W1063" i="2"/>
  <c r="X1063" i="2"/>
  <c r="Y1063" i="2"/>
  <c r="W1064" i="2"/>
  <c r="X1064" i="2"/>
  <c r="Y1064" i="2"/>
  <c r="W1065" i="2"/>
  <c r="X1065" i="2"/>
  <c r="Y1065" i="2"/>
  <c r="W1066" i="2"/>
  <c r="X1066" i="2"/>
  <c r="Y1066" i="2"/>
  <c r="W1067" i="2"/>
  <c r="X1067" i="2"/>
  <c r="Y1067" i="2"/>
  <c r="W1068" i="2"/>
  <c r="X1068" i="2"/>
  <c r="Y1068" i="2"/>
  <c r="W1069" i="2"/>
  <c r="X1069" i="2"/>
  <c r="Y1069" i="2"/>
  <c r="W1070" i="2"/>
  <c r="X1070" i="2"/>
  <c r="Y1070" i="2"/>
  <c r="W1071" i="2"/>
  <c r="X1071" i="2"/>
  <c r="Y1071" i="2"/>
  <c r="W1072" i="2"/>
  <c r="X1072" i="2"/>
  <c r="Y1072" i="2"/>
  <c r="W1073" i="2"/>
  <c r="X1073" i="2"/>
  <c r="Y1073" i="2"/>
  <c r="W1074" i="2"/>
  <c r="X1074" i="2"/>
  <c r="Y1074" i="2"/>
  <c r="W1075" i="2"/>
  <c r="X1075" i="2"/>
  <c r="Y1075" i="2"/>
  <c r="W1076" i="2"/>
  <c r="X1076" i="2"/>
  <c r="Y1076" i="2"/>
  <c r="W1077" i="2"/>
  <c r="X1077" i="2"/>
  <c r="Y1077" i="2"/>
  <c r="W1078" i="2"/>
  <c r="X1078" i="2"/>
  <c r="Y1078" i="2"/>
  <c r="W1079" i="2"/>
  <c r="X1079" i="2"/>
  <c r="Y1079" i="2"/>
  <c r="W1080" i="2"/>
  <c r="X1080" i="2"/>
  <c r="Y1080" i="2"/>
  <c r="W1081" i="2"/>
  <c r="X1081" i="2"/>
  <c r="Y1081" i="2"/>
  <c r="W1082" i="2"/>
  <c r="X1082" i="2"/>
  <c r="Y1082" i="2"/>
  <c r="W1083" i="2"/>
  <c r="X1083" i="2"/>
  <c r="Y1083" i="2"/>
  <c r="W1084" i="2"/>
  <c r="X1084" i="2"/>
  <c r="Y1084" i="2"/>
  <c r="W1085" i="2"/>
  <c r="X1085" i="2"/>
  <c r="Y1085" i="2"/>
  <c r="W1086" i="2"/>
  <c r="X1086" i="2"/>
  <c r="Y1086" i="2"/>
  <c r="W1087" i="2"/>
  <c r="X1087" i="2"/>
  <c r="Y1087" i="2"/>
  <c r="W1088" i="2"/>
  <c r="X1088" i="2"/>
  <c r="Y1088" i="2"/>
  <c r="W1089" i="2"/>
  <c r="X1089" i="2"/>
  <c r="Y1089" i="2"/>
  <c r="W1090" i="2"/>
  <c r="X1090" i="2"/>
  <c r="Y1090" i="2"/>
  <c r="W1091" i="2"/>
  <c r="X1091" i="2"/>
  <c r="Y1091" i="2"/>
  <c r="W1092" i="2"/>
  <c r="X1092" i="2"/>
  <c r="Y1092" i="2"/>
  <c r="W1093" i="2"/>
  <c r="X1093" i="2"/>
  <c r="Y1093" i="2"/>
  <c r="W1094" i="2"/>
  <c r="X1094" i="2"/>
  <c r="Y1094" i="2"/>
  <c r="W1095" i="2"/>
  <c r="X1095" i="2"/>
  <c r="Y1095" i="2"/>
  <c r="W1096" i="2"/>
  <c r="X1096" i="2"/>
  <c r="Y1096" i="2"/>
  <c r="W1097" i="2"/>
  <c r="X1097" i="2"/>
  <c r="Y1097" i="2"/>
  <c r="W1098" i="2"/>
  <c r="X1098" i="2"/>
  <c r="Y1098" i="2"/>
  <c r="W1099" i="2"/>
  <c r="X1099" i="2"/>
  <c r="Y1099" i="2"/>
  <c r="W1100" i="2"/>
  <c r="X1100" i="2"/>
  <c r="Y1100" i="2"/>
  <c r="W1101" i="2"/>
  <c r="X1101" i="2"/>
  <c r="Y1101" i="2"/>
  <c r="W1102" i="2"/>
  <c r="X1102" i="2"/>
  <c r="Y1102" i="2"/>
  <c r="W1103" i="2"/>
  <c r="X1103" i="2"/>
  <c r="Y1103" i="2"/>
  <c r="W1104" i="2"/>
  <c r="X1104" i="2"/>
  <c r="Y1104" i="2"/>
  <c r="W1105" i="2"/>
  <c r="X1105" i="2"/>
  <c r="Y1105" i="2"/>
  <c r="W1106" i="2"/>
  <c r="X1106" i="2"/>
  <c r="Y1106" i="2"/>
  <c r="X1107" i="2"/>
  <c r="Y1107" i="2"/>
  <c r="X1108" i="2"/>
  <c r="Y1108" i="2"/>
  <c r="X1109" i="2"/>
  <c r="Y1109" i="2"/>
  <c r="X1110" i="2"/>
  <c r="Y1110" i="2"/>
  <c r="X1111" i="2"/>
  <c r="Y1111" i="2"/>
  <c r="X1112" i="2"/>
  <c r="Y1112" i="2"/>
  <c r="X1113" i="2"/>
  <c r="Y1113" i="2"/>
  <c r="X1114" i="2"/>
  <c r="Y1114" i="2"/>
  <c r="X1115" i="2"/>
  <c r="Y1115" i="2"/>
  <c r="X1116" i="2"/>
  <c r="Y1116" i="2"/>
  <c r="X1117" i="2"/>
  <c r="Y1117" i="2"/>
  <c r="X1118" i="2"/>
  <c r="Y1118" i="2"/>
  <c r="X1119" i="2"/>
  <c r="Y1119" i="2"/>
  <c r="W1120" i="2"/>
  <c r="X1120" i="2"/>
  <c r="Y1120" i="2"/>
  <c r="W1121" i="2"/>
  <c r="X1121" i="2"/>
  <c r="Y1121" i="2"/>
  <c r="W1122" i="2"/>
  <c r="X1122" i="2"/>
  <c r="Y1122" i="2"/>
  <c r="W1123" i="2"/>
  <c r="X1123" i="2"/>
  <c r="Y1123" i="2"/>
  <c r="W1124" i="2"/>
  <c r="X1124" i="2"/>
  <c r="Y1124" i="2"/>
  <c r="W1125" i="2"/>
  <c r="X1125" i="2"/>
  <c r="Y1125" i="2"/>
  <c r="W1126" i="2"/>
  <c r="X1126" i="2"/>
  <c r="Y1126" i="2"/>
  <c r="W1127" i="2"/>
  <c r="X1127" i="2"/>
  <c r="Y1127" i="2"/>
  <c r="W1128" i="2"/>
  <c r="X1128" i="2"/>
  <c r="Y1128" i="2"/>
  <c r="W1129" i="2"/>
  <c r="X1129" i="2"/>
  <c r="Y1129" i="2"/>
  <c r="W1130" i="2"/>
  <c r="X1130" i="2"/>
  <c r="Y1130" i="2"/>
  <c r="W1131" i="2"/>
  <c r="X1131" i="2"/>
  <c r="Y1131" i="2"/>
  <c r="W1132" i="2"/>
  <c r="X1132" i="2"/>
  <c r="Y1132" i="2"/>
  <c r="W1133" i="2"/>
  <c r="X1133" i="2"/>
  <c r="Y1133" i="2"/>
  <c r="W1134" i="2"/>
  <c r="X1134" i="2"/>
  <c r="Y1134" i="2"/>
  <c r="W1135" i="2"/>
  <c r="X1135" i="2"/>
  <c r="Y1135" i="2"/>
  <c r="W1136" i="2"/>
  <c r="X1136" i="2"/>
  <c r="Y1136" i="2"/>
  <c r="W1137" i="2"/>
  <c r="X1137" i="2"/>
  <c r="Y1137" i="2"/>
  <c r="W1138" i="2"/>
  <c r="X1138" i="2"/>
  <c r="Y1138" i="2"/>
  <c r="W1139" i="2"/>
  <c r="X1139" i="2"/>
  <c r="Y1139" i="2"/>
  <c r="W1140" i="2"/>
  <c r="X1140" i="2"/>
  <c r="Y1140" i="2"/>
  <c r="W1141" i="2"/>
  <c r="X1141" i="2"/>
  <c r="Y1141" i="2"/>
  <c r="W1142" i="2"/>
  <c r="X1142" i="2"/>
  <c r="Y1142" i="2"/>
  <c r="W1143" i="2"/>
  <c r="X1143" i="2"/>
  <c r="Y1143" i="2"/>
  <c r="W1144" i="2"/>
  <c r="X1144" i="2"/>
  <c r="Y1144" i="2"/>
  <c r="W1145" i="2"/>
  <c r="X1145" i="2"/>
  <c r="Y1145" i="2"/>
  <c r="W1146" i="2"/>
  <c r="X1146" i="2"/>
  <c r="Y1146" i="2"/>
  <c r="W1147" i="2"/>
  <c r="X1147" i="2"/>
  <c r="Y1147" i="2"/>
  <c r="W1148" i="2"/>
  <c r="X1148" i="2"/>
  <c r="Y1148" i="2"/>
  <c r="W1149" i="2"/>
  <c r="X1149" i="2"/>
  <c r="Y1149" i="2"/>
  <c r="W1150" i="2"/>
  <c r="X1150" i="2"/>
  <c r="Y1150" i="2"/>
  <c r="W1151" i="2"/>
  <c r="X1151" i="2"/>
  <c r="Y1151" i="2"/>
  <c r="W1152" i="2"/>
  <c r="X1152" i="2"/>
  <c r="Y1152" i="2"/>
  <c r="W1153" i="2"/>
  <c r="X1153" i="2"/>
  <c r="Y1153" i="2"/>
  <c r="W1154" i="2"/>
  <c r="X1154" i="2"/>
  <c r="Y1154" i="2"/>
  <c r="W1155" i="2"/>
  <c r="X1155" i="2"/>
  <c r="Y1155" i="2"/>
  <c r="W1156" i="2"/>
  <c r="X1156" i="2"/>
  <c r="Y1156" i="2"/>
  <c r="W1157" i="2"/>
  <c r="X1157" i="2"/>
  <c r="Y1157" i="2"/>
  <c r="W1158" i="2"/>
  <c r="X1158" i="2"/>
  <c r="Y1158" i="2"/>
  <c r="W1159" i="2"/>
  <c r="X1159" i="2"/>
  <c r="Y1159" i="2"/>
  <c r="W1160" i="2"/>
  <c r="X1160" i="2"/>
  <c r="Y1160" i="2"/>
  <c r="W1161" i="2"/>
  <c r="X1161" i="2"/>
  <c r="Y1161" i="2"/>
  <c r="W1162" i="2"/>
  <c r="X1162" i="2"/>
  <c r="Y1162" i="2"/>
  <c r="W1163" i="2"/>
  <c r="X1163" i="2"/>
  <c r="Y1163" i="2"/>
  <c r="W1164" i="2"/>
  <c r="X1164" i="2"/>
  <c r="Y1164" i="2"/>
  <c r="W1165" i="2"/>
  <c r="X1165" i="2"/>
  <c r="Y1165" i="2"/>
  <c r="W1166" i="2"/>
  <c r="X1166" i="2"/>
  <c r="Y1166" i="2"/>
  <c r="W1167" i="2"/>
  <c r="X1167" i="2"/>
  <c r="Y1167" i="2"/>
  <c r="W1168" i="2"/>
  <c r="X1168" i="2"/>
  <c r="Y1168" i="2"/>
  <c r="W1169" i="2"/>
  <c r="X1169" i="2"/>
  <c r="Y1169" i="2"/>
  <c r="W1170" i="2"/>
  <c r="X1170" i="2"/>
  <c r="Y1170" i="2"/>
  <c r="W1171" i="2"/>
  <c r="X1171" i="2"/>
  <c r="Y1171" i="2"/>
  <c r="W1172" i="2"/>
  <c r="X1172" i="2"/>
  <c r="Y1172" i="2"/>
  <c r="W1173" i="2"/>
  <c r="X1173" i="2"/>
  <c r="Y1173" i="2"/>
  <c r="W1174" i="2"/>
  <c r="X1174" i="2"/>
  <c r="Y1174" i="2"/>
  <c r="W1175" i="2"/>
  <c r="X1175" i="2"/>
  <c r="Y1175" i="2"/>
  <c r="W1176" i="2"/>
  <c r="X1176" i="2"/>
  <c r="Y1176" i="2"/>
  <c r="W1177" i="2"/>
  <c r="X1177" i="2"/>
  <c r="Y1177" i="2"/>
  <c r="W1178" i="2"/>
  <c r="X1178" i="2"/>
  <c r="Y1178" i="2"/>
  <c r="W1179" i="2"/>
  <c r="X1179" i="2"/>
  <c r="Y1179" i="2"/>
  <c r="W1180" i="2"/>
  <c r="X1180" i="2"/>
  <c r="Y1180" i="2"/>
  <c r="W1181" i="2"/>
  <c r="X1181" i="2"/>
  <c r="Y1181" i="2"/>
  <c r="W1182" i="2"/>
  <c r="X1182" i="2"/>
  <c r="Y1182" i="2"/>
  <c r="W1183" i="2"/>
  <c r="X1183" i="2"/>
  <c r="Y1183" i="2"/>
  <c r="W1184" i="2"/>
  <c r="X1184" i="2"/>
  <c r="Y1184" i="2"/>
  <c r="W1185" i="2"/>
  <c r="X1185" i="2"/>
  <c r="Y1185" i="2"/>
  <c r="W1186" i="2"/>
  <c r="X1186" i="2"/>
  <c r="Y1186" i="2"/>
  <c r="W1187" i="2"/>
  <c r="X1187" i="2"/>
  <c r="Y1187" i="2"/>
  <c r="W1188" i="2"/>
  <c r="X1188" i="2"/>
  <c r="Y1188" i="2"/>
  <c r="W1189" i="2"/>
  <c r="X1189" i="2"/>
  <c r="Y1189" i="2"/>
  <c r="W1190" i="2"/>
  <c r="X1190" i="2"/>
  <c r="Y1190" i="2"/>
  <c r="W1191" i="2"/>
  <c r="X1191" i="2"/>
  <c r="Y1191" i="2"/>
  <c r="W1192" i="2"/>
  <c r="X1192" i="2"/>
  <c r="Y1192" i="2"/>
  <c r="W1193" i="2"/>
  <c r="X1193" i="2"/>
  <c r="Y1193" i="2"/>
  <c r="W1194" i="2"/>
  <c r="X1194" i="2"/>
  <c r="Y1194" i="2"/>
  <c r="W1195" i="2"/>
  <c r="X1195" i="2"/>
  <c r="Y1195" i="2"/>
  <c r="W1196" i="2"/>
  <c r="X1196" i="2"/>
  <c r="Y1196" i="2"/>
  <c r="W1197" i="2"/>
  <c r="X1197" i="2"/>
  <c r="Y1197" i="2"/>
  <c r="W1198" i="2"/>
  <c r="X1198" i="2"/>
  <c r="Y1198" i="2"/>
  <c r="W1199" i="2"/>
  <c r="X1199" i="2"/>
  <c r="Y1199" i="2"/>
  <c r="W1200" i="2"/>
  <c r="X1200" i="2"/>
  <c r="Y1200" i="2"/>
  <c r="W1201" i="2"/>
  <c r="X1201" i="2"/>
  <c r="Y1201" i="2"/>
  <c r="W1202" i="2"/>
  <c r="X1202" i="2"/>
  <c r="Y1202" i="2"/>
  <c r="W1203" i="2"/>
  <c r="X1203" i="2"/>
  <c r="Y1203" i="2"/>
  <c r="W1204" i="2"/>
  <c r="X1204" i="2"/>
  <c r="Y1204" i="2"/>
  <c r="W1205" i="2"/>
  <c r="X1205" i="2"/>
  <c r="Y1205" i="2"/>
  <c r="W1206" i="2"/>
  <c r="X1206" i="2"/>
  <c r="Y1206" i="2"/>
  <c r="W1207" i="2"/>
  <c r="X1207" i="2"/>
  <c r="Y1207" i="2"/>
  <c r="W1208" i="2"/>
  <c r="X1208" i="2"/>
  <c r="Y1208" i="2"/>
  <c r="W1209" i="2"/>
  <c r="X1209" i="2"/>
  <c r="Y1209" i="2"/>
  <c r="W1210" i="2"/>
  <c r="X1210" i="2"/>
  <c r="Y1210" i="2"/>
  <c r="W1211" i="2"/>
  <c r="X1211" i="2"/>
  <c r="Y1211" i="2"/>
  <c r="W1212" i="2"/>
  <c r="X1212" i="2"/>
  <c r="Y1212" i="2"/>
  <c r="W1213" i="2"/>
  <c r="X1213" i="2"/>
  <c r="Y1213" i="2"/>
  <c r="W1214" i="2"/>
  <c r="X1214" i="2"/>
  <c r="Y1214" i="2"/>
  <c r="W1215" i="2"/>
  <c r="X1215" i="2"/>
  <c r="Y1215" i="2"/>
  <c r="W1216" i="2"/>
  <c r="X1216" i="2"/>
  <c r="Y1216" i="2"/>
  <c r="W1217" i="2"/>
  <c r="X1217" i="2"/>
  <c r="Y1217" i="2"/>
  <c r="W1218" i="2"/>
  <c r="X1218" i="2"/>
  <c r="Y1218" i="2"/>
  <c r="W1219" i="2"/>
  <c r="X1219" i="2"/>
  <c r="Y1219" i="2"/>
  <c r="W1220" i="2"/>
  <c r="X1220" i="2"/>
  <c r="Y1220" i="2"/>
  <c r="W1221" i="2"/>
  <c r="X1221" i="2"/>
  <c r="Y1221" i="2"/>
  <c r="W1222" i="2"/>
  <c r="X1222" i="2"/>
  <c r="Y1222" i="2"/>
  <c r="W1223" i="2"/>
  <c r="X1223" i="2"/>
  <c r="Y1223" i="2"/>
  <c r="W1224" i="2"/>
  <c r="X1224" i="2"/>
  <c r="Y1224" i="2"/>
  <c r="W1225" i="2"/>
  <c r="X1225" i="2"/>
  <c r="Y1225" i="2"/>
  <c r="W1226" i="2"/>
  <c r="X1226" i="2"/>
  <c r="Y1226" i="2"/>
  <c r="W1227" i="2"/>
  <c r="X1227" i="2"/>
  <c r="Y1227" i="2"/>
  <c r="W1228" i="2"/>
  <c r="X1228" i="2"/>
  <c r="Y1228" i="2"/>
  <c r="W1229" i="2"/>
  <c r="X1229" i="2"/>
  <c r="Y1229" i="2"/>
  <c r="W1230" i="2"/>
  <c r="X1230" i="2"/>
  <c r="Y1230" i="2"/>
  <c r="W1231" i="2"/>
  <c r="X1231" i="2"/>
  <c r="Y1231" i="2"/>
  <c r="W1232" i="2"/>
  <c r="X1232" i="2"/>
  <c r="Y1232" i="2"/>
  <c r="W1233" i="2"/>
  <c r="X1233" i="2"/>
  <c r="Y1233" i="2"/>
  <c r="W1234" i="2"/>
  <c r="X1234" i="2"/>
  <c r="Y1234" i="2"/>
  <c r="W1235" i="2"/>
  <c r="X1235" i="2"/>
  <c r="Y1235" i="2"/>
  <c r="W1236" i="2"/>
  <c r="X1236" i="2"/>
  <c r="Y1236" i="2"/>
  <c r="W1237" i="2"/>
  <c r="X1237" i="2"/>
  <c r="Y1237" i="2"/>
  <c r="W1238" i="2"/>
  <c r="X1238" i="2"/>
  <c r="Y1238" i="2"/>
  <c r="W1239" i="2"/>
  <c r="X1239" i="2"/>
  <c r="Y1239" i="2"/>
  <c r="W1240" i="2"/>
  <c r="X1240" i="2"/>
  <c r="Y1240" i="2"/>
  <c r="W1241" i="2"/>
  <c r="X1241" i="2"/>
  <c r="Y1241" i="2"/>
  <c r="W1242" i="2"/>
  <c r="X1242" i="2"/>
  <c r="Y1242" i="2"/>
  <c r="W1243" i="2"/>
  <c r="X1243" i="2"/>
  <c r="Y1243" i="2"/>
  <c r="W1244" i="2"/>
  <c r="X1244" i="2"/>
  <c r="Y1244" i="2"/>
  <c r="W1245" i="2"/>
  <c r="X1245" i="2"/>
  <c r="Y1245" i="2"/>
  <c r="W1246" i="2"/>
  <c r="X1246" i="2"/>
  <c r="Y1246" i="2"/>
  <c r="W1247" i="2"/>
  <c r="X1247" i="2"/>
  <c r="Y1247" i="2"/>
  <c r="W1248" i="2"/>
  <c r="X1248" i="2"/>
  <c r="Y1248" i="2"/>
  <c r="W1249" i="2"/>
  <c r="X1249" i="2"/>
  <c r="Y1249" i="2"/>
  <c r="W1250" i="2"/>
  <c r="X1250" i="2"/>
  <c r="Y1250" i="2"/>
  <c r="W1251" i="2"/>
  <c r="X1251" i="2"/>
  <c r="Y1251" i="2"/>
  <c r="W1252" i="2"/>
  <c r="X1252" i="2"/>
  <c r="Y1252" i="2"/>
  <c r="W1253" i="2"/>
  <c r="X1253" i="2"/>
  <c r="Y1253" i="2"/>
  <c r="W1254" i="2"/>
  <c r="X1254" i="2"/>
  <c r="Y1254" i="2"/>
  <c r="W1255" i="2"/>
  <c r="X1255" i="2"/>
  <c r="Y1255" i="2"/>
  <c r="W1256" i="2"/>
  <c r="X1256" i="2"/>
  <c r="Y1256" i="2"/>
  <c r="W1257" i="2"/>
  <c r="X1257" i="2"/>
  <c r="Y1257" i="2"/>
  <c r="W1258" i="2"/>
  <c r="X1258" i="2"/>
  <c r="Y1258" i="2"/>
  <c r="W1259" i="2"/>
  <c r="X1259" i="2"/>
  <c r="Y1259" i="2"/>
  <c r="W1260" i="2"/>
  <c r="X1260" i="2"/>
  <c r="Y1260" i="2"/>
  <c r="W1261" i="2"/>
  <c r="X1261" i="2"/>
  <c r="Y1261" i="2"/>
  <c r="W1262" i="2"/>
  <c r="X1262" i="2"/>
  <c r="Y1262" i="2"/>
  <c r="W1263" i="2"/>
  <c r="X1263" i="2"/>
  <c r="Y1263" i="2"/>
  <c r="W1264" i="2"/>
  <c r="X1264" i="2"/>
  <c r="Y1264" i="2"/>
  <c r="W1265" i="2"/>
  <c r="X1265" i="2"/>
  <c r="Y1265" i="2"/>
  <c r="W1266" i="2"/>
  <c r="X1266" i="2"/>
  <c r="Y1266" i="2"/>
  <c r="W1267" i="2"/>
  <c r="X1267" i="2"/>
  <c r="Y1267" i="2"/>
  <c r="W1268" i="2"/>
  <c r="X1268" i="2"/>
  <c r="Y1268" i="2"/>
  <c r="W1269" i="2"/>
  <c r="X1269" i="2"/>
  <c r="Y1269" i="2"/>
  <c r="W1270" i="2"/>
  <c r="X1270" i="2"/>
  <c r="Y1270" i="2"/>
  <c r="W1271" i="2"/>
  <c r="X1271" i="2"/>
  <c r="Y1271" i="2"/>
  <c r="W1272" i="2"/>
  <c r="X1272" i="2"/>
  <c r="Y1272" i="2"/>
  <c r="W1273" i="2"/>
  <c r="X1273" i="2"/>
  <c r="Y1273" i="2"/>
  <c r="W1274" i="2"/>
  <c r="X1274" i="2"/>
  <c r="Y1274" i="2"/>
  <c r="W1275" i="2"/>
  <c r="X1275" i="2"/>
  <c r="Y1275" i="2"/>
  <c r="W1276" i="2"/>
  <c r="X1276" i="2"/>
  <c r="Y1276" i="2"/>
  <c r="W1277" i="2"/>
  <c r="X1277" i="2"/>
  <c r="Y1277" i="2"/>
  <c r="W1278" i="2"/>
  <c r="X1278" i="2"/>
  <c r="Y1278" i="2"/>
  <c r="W1279" i="2"/>
  <c r="X1279" i="2"/>
  <c r="Y1279" i="2"/>
  <c r="W1280" i="2"/>
  <c r="X1280" i="2"/>
  <c r="Y1280" i="2"/>
  <c r="W1281" i="2"/>
  <c r="X1281" i="2"/>
  <c r="Y1281" i="2"/>
  <c r="W1282" i="2"/>
  <c r="X1282" i="2"/>
  <c r="Y1282" i="2"/>
  <c r="W1283" i="2"/>
  <c r="X1283" i="2"/>
  <c r="Y1283" i="2"/>
  <c r="W1284" i="2"/>
  <c r="X1284" i="2"/>
  <c r="Y1284" i="2"/>
  <c r="W1285" i="2"/>
  <c r="X1285" i="2"/>
  <c r="Y1285" i="2"/>
  <c r="W1286" i="2"/>
  <c r="X1286" i="2"/>
  <c r="Y1286" i="2"/>
  <c r="W1287" i="2"/>
  <c r="X1287" i="2"/>
  <c r="Y1287" i="2"/>
  <c r="W1288" i="2"/>
  <c r="X1288" i="2"/>
  <c r="Y1288" i="2"/>
  <c r="W1289" i="2"/>
  <c r="X1289" i="2"/>
  <c r="Y1289" i="2"/>
  <c r="W1290" i="2"/>
  <c r="X1290" i="2"/>
  <c r="Y1290" i="2"/>
  <c r="W1291" i="2"/>
  <c r="X1291" i="2"/>
  <c r="Y1291" i="2"/>
  <c r="W1292" i="2"/>
  <c r="X1292" i="2"/>
  <c r="Y1292" i="2"/>
  <c r="W1293" i="2"/>
  <c r="X1293" i="2"/>
  <c r="Y1293" i="2"/>
  <c r="W1294" i="2"/>
  <c r="X1294" i="2"/>
  <c r="Y1294" i="2"/>
  <c r="W1295" i="2"/>
  <c r="X1295" i="2"/>
  <c r="Y1295" i="2"/>
  <c r="W1296" i="2"/>
  <c r="X1296" i="2"/>
  <c r="Y1296" i="2"/>
  <c r="W1297" i="2"/>
  <c r="X1297" i="2"/>
  <c r="Y1297" i="2"/>
  <c r="W1298" i="2"/>
  <c r="X1298" i="2"/>
  <c r="Y1298" i="2"/>
  <c r="W1299" i="2"/>
  <c r="X1299" i="2"/>
  <c r="Y1299" i="2"/>
  <c r="W1300" i="2"/>
  <c r="X1300" i="2"/>
  <c r="Y1300" i="2"/>
  <c r="W1301" i="2"/>
  <c r="X1301" i="2"/>
  <c r="Y1301" i="2"/>
  <c r="W1302" i="2"/>
  <c r="X1302" i="2"/>
  <c r="Y1302" i="2"/>
  <c r="W1303" i="2"/>
  <c r="X1303" i="2"/>
  <c r="Y1303" i="2"/>
  <c r="W1304" i="2"/>
  <c r="X1304" i="2"/>
  <c r="Y1304" i="2"/>
  <c r="W1305" i="2"/>
  <c r="X1305" i="2"/>
  <c r="Y1305" i="2"/>
  <c r="W1306" i="2"/>
  <c r="X1306" i="2"/>
  <c r="Y1306" i="2"/>
  <c r="W1307" i="2"/>
  <c r="X1307" i="2"/>
  <c r="Y1307" i="2"/>
  <c r="W1308" i="2"/>
  <c r="X1308" i="2"/>
  <c r="Y1308" i="2"/>
  <c r="W1309" i="2"/>
  <c r="X1309" i="2"/>
  <c r="Y1309" i="2"/>
  <c r="W1310" i="2"/>
  <c r="X1310" i="2"/>
  <c r="Y1310" i="2"/>
  <c r="W1311" i="2"/>
  <c r="X1311" i="2"/>
  <c r="Y1311" i="2"/>
  <c r="W1312" i="2"/>
  <c r="X1312" i="2"/>
  <c r="Y1312" i="2"/>
  <c r="W1313" i="2"/>
  <c r="X1313" i="2"/>
  <c r="Y1313" i="2"/>
  <c r="W1314" i="2"/>
  <c r="X1314" i="2"/>
  <c r="Y1314" i="2"/>
  <c r="W1315" i="2"/>
  <c r="X1315" i="2"/>
  <c r="Y1315" i="2"/>
  <c r="W1316" i="2"/>
  <c r="X1316" i="2"/>
  <c r="Y1316" i="2"/>
  <c r="W1317" i="2"/>
  <c r="X1317" i="2"/>
  <c r="Y1317" i="2"/>
  <c r="W1318" i="2"/>
  <c r="X1318" i="2"/>
  <c r="Y1318" i="2"/>
  <c r="W1319" i="2"/>
  <c r="X1319" i="2"/>
  <c r="Y1319" i="2"/>
  <c r="W1320" i="2"/>
  <c r="X1320" i="2"/>
  <c r="Y1320" i="2"/>
  <c r="W1321" i="2"/>
  <c r="X1321" i="2"/>
  <c r="Y1321" i="2"/>
  <c r="W1322" i="2"/>
  <c r="X1322" i="2"/>
  <c r="Y1322" i="2"/>
  <c r="W1323" i="2"/>
  <c r="X1323" i="2"/>
  <c r="Y1323" i="2"/>
  <c r="W1324" i="2"/>
  <c r="X1324" i="2"/>
  <c r="Y1324" i="2"/>
  <c r="W1325" i="2"/>
  <c r="X1325" i="2"/>
  <c r="Y1325" i="2"/>
  <c r="W1326" i="2"/>
  <c r="X1326" i="2"/>
  <c r="Y1326" i="2"/>
  <c r="W1327" i="2"/>
  <c r="X1327" i="2"/>
  <c r="Y1327" i="2"/>
  <c r="W1328" i="2"/>
  <c r="X1328" i="2"/>
  <c r="Y1328" i="2"/>
  <c r="W1329" i="2"/>
  <c r="X1329" i="2"/>
  <c r="Y1329" i="2"/>
  <c r="W1330" i="2"/>
  <c r="X1330" i="2"/>
  <c r="Y1330" i="2"/>
  <c r="W1331" i="2"/>
  <c r="X1331" i="2"/>
  <c r="Y1331" i="2"/>
  <c r="W1332" i="2"/>
  <c r="X1332" i="2"/>
  <c r="Y1332" i="2"/>
  <c r="W1333" i="2"/>
  <c r="X1333" i="2"/>
  <c r="Y1333" i="2"/>
  <c r="W1334" i="2"/>
  <c r="X1334" i="2"/>
  <c r="Y1334" i="2"/>
  <c r="W1335" i="2"/>
  <c r="X1335" i="2"/>
  <c r="Y1335" i="2"/>
  <c r="W1336" i="2"/>
  <c r="X1336" i="2"/>
  <c r="Y1336" i="2"/>
  <c r="W1337" i="2"/>
  <c r="X1337" i="2"/>
  <c r="Y1337" i="2"/>
  <c r="W1338" i="2"/>
  <c r="X1338" i="2"/>
  <c r="Y1338" i="2"/>
  <c r="W1339" i="2"/>
  <c r="X1339" i="2"/>
  <c r="Y1339" i="2"/>
  <c r="W1340" i="2"/>
  <c r="X1340" i="2"/>
  <c r="Y1340" i="2"/>
  <c r="W1341" i="2"/>
  <c r="X1341" i="2"/>
  <c r="Y1341" i="2"/>
  <c r="W1342" i="2"/>
  <c r="X1342" i="2"/>
  <c r="Y1342" i="2"/>
  <c r="W1343" i="2"/>
  <c r="X1343" i="2"/>
  <c r="Y1343" i="2"/>
  <c r="W1344" i="2"/>
  <c r="X1344" i="2"/>
  <c r="Y1344" i="2"/>
  <c r="W1345" i="2"/>
  <c r="X1345" i="2"/>
  <c r="Y1345" i="2"/>
  <c r="W1346" i="2"/>
  <c r="X1346" i="2"/>
  <c r="Y1346" i="2"/>
  <c r="W1347" i="2"/>
  <c r="X1347" i="2"/>
  <c r="Y1347" i="2"/>
  <c r="W1348" i="2"/>
  <c r="X1348" i="2"/>
  <c r="Y1348" i="2"/>
  <c r="W1349" i="2"/>
  <c r="X1349" i="2"/>
  <c r="Y1349" i="2"/>
  <c r="W1350" i="2"/>
  <c r="X1350" i="2"/>
  <c r="Y1350" i="2"/>
  <c r="W1351" i="2"/>
  <c r="X1351" i="2"/>
  <c r="Y1351" i="2"/>
  <c r="W1352" i="2"/>
  <c r="X1352" i="2"/>
  <c r="Y1352" i="2"/>
  <c r="W1353" i="2"/>
  <c r="X1353" i="2"/>
  <c r="Y1353" i="2"/>
  <c r="W1354" i="2"/>
  <c r="X1354" i="2"/>
  <c r="Y1354" i="2"/>
  <c r="W1355" i="2"/>
  <c r="X1355" i="2"/>
  <c r="Y1355" i="2"/>
  <c r="W1356" i="2"/>
  <c r="X1356" i="2"/>
  <c r="Y1356" i="2"/>
  <c r="W1357" i="2"/>
  <c r="X1357" i="2"/>
  <c r="Y1357" i="2"/>
  <c r="W1358" i="2"/>
  <c r="X1358" i="2"/>
  <c r="Y1358" i="2"/>
  <c r="W1359" i="2"/>
  <c r="X1359" i="2"/>
  <c r="Y1359" i="2"/>
  <c r="W1360" i="2"/>
  <c r="X1360" i="2"/>
  <c r="Y1360" i="2"/>
  <c r="W1361" i="2"/>
  <c r="X1361" i="2"/>
  <c r="Y1361" i="2"/>
  <c r="W1362" i="2"/>
  <c r="X1362" i="2"/>
  <c r="Y1362" i="2"/>
  <c r="W1363" i="2"/>
  <c r="X1363" i="2"/>
  <c r="Y1363" i="2"/>
  <c r="W1364" i="2"/>
  <c r="X1364" i="2"/>
  <c r="Y1364" i="2"/>
  <c r="W1365" i="2"/>
  <c r="X1365" i="2"/>
  <c r="Y1365" i="2"/>
  <c r="W1366" i="2"/>
  <c r="X1366" i="2"/>
  <c r="Y1366" i="2"/>
  <c r="W1367" i="2"/>
  <c r="X1367" i="2"/>
  <c r="Y1367" i="2"/>
  <c r="W1368" i="2"/>
  <c r="X1368" i="2"/>
  <c r="Y1368" i="2"/>
  <c r="W1369" i="2"/>
  <c r="X1369" i="2"/>
  <c r="Y1369" i="2"/>
  <c r="W1370" i="2"/>
  <c r="X1370" i="2"/>
  <c r="Y1370" i="2"/>
  <c r="W1371" i="2"/>
  <c r="X1371" i="2"/>
  <c r="Y1371" i="2"/>
  <c r="W1372" i="2"/>
  <c r="X1372" i="2"/>
  <c r="Y1372" i="2"/>
  <c r="W1373" i="2"/>
  <c r="X1373" i="2"/>
  <c r="Y1373" i="2"/>
  <c r="W1374" i="2"/>
  <c r="X1374" i="2"/>
  <c r="Y1374" i="2"/>
  <c r="W1375" i="2"/>
  <c r="X1375" i="2"/>
  <c r="Y1375" i="2"/>
  <c r="W1376" i="2"/>
  <c r="X1376" i="2"/>
  <c r="Y1376" i="2"/>
  <c r="W1377" i="2"/>
  <c r="X1377" i="2"/>
  <c r="Y1377" i="2"/>
  <c r="W1378" i="2"/>
  <c r="X1378" i="2"/>
  <c r="Y1378" i="2"/>
  <c r="W1379" i="2"/>
  <c r="X1379" i="2"/>
  <c r="Y1379" i="2"/>
  <c r="W1380" i="2"/>
  <c r="X1380" i="2"/>
  <c r="Y1380" i="2"/>
  <c r="W1381" i="2"/>
  <c r="X1381" i="2"/>
  <c r="Y1381" i="2"/>
  <c r="W1382" i="2"/>
  <c r="X1382" i="2"/>
  <c r="Y1382" i="2"/>
  <c r="W1383" i="2"/>
  <c r="X1383" i="2"/>
  <c r="Y1383" i="2"/>
  <c r="W1384" i="2"/>
  <c r="X1384" i="2"/>
  <c r="Y1384" i="2"/>
  <c r="W1385" i="2"/>
  <c r="X1385" i="2"/>
  <c r="Y1385" i="2"/>
  <c r="W1386" i="2"/>
  <c r="X1386" i="2"/>
  <c r="Y1386" i="2"/>
  <c r="W1387" i="2"/>
  <c r="X1387" i="2"/>
  <c r="Y1387" i="2"/>
  <c r="W1388" i="2"/>
  <c r="X1388" i="2"/>
  <c r="Y1388" i="2"/>
  <c r="W1389" i="2"/>
  <c r="X1389" i="2"/>
  <c r="Y1389" i="2"/>
  <c r="W1390" i="2"/>
  <c r="X1390" i="2"/>
  <c r="Y1390" i="2"/>
  <c r="W1391" i="2"/>
  <c r="X1391" i="2"/>
  <c r="Y1391" i="2"/>
  <c r="W1392" i="2"/>
  <c r="X1392" i="2"/>
  <c r="Y1392" i="2"/>
  <c r="W1393" i="2"/>
  <c r="X1393" i="2"/>
  <c r="Y1393" i="2"/>
  <c r="W1394" i="2"/>
  <c r="X1394" i="2"/>
  <c r="Y1394" i="2"/>
  <c r="W1395" i="2"/>
  <c r="X1395" i="2"/>
  <c r="Y1395" i="2"/>
  <c r="W1396" i="2"/>
  <c r="X1396" i="2"/>
  <c r="Y1396" i="2"/>
  <c r="W1397" i="2"/>
  <c r="X1397" i="2"/>
  <c r="Y1397" i="2"/>
  <c r="W1398" i="2"/>
  <c r="X1398" i="2"/>
  <c r="Y1398" i="2"/>
  <c r="W1399" i="2"/>
  <c r="X1399" i="2"/>
  <c r="Y1399" i="2"/>
  <c r="W1400" i="2"/>
  <c r="X1400" i="2"/>
  <c r="Y1400" i="2"/>
  <c r="W1401" i="2"/>
  <c r="X1401" i="2"/>
  <c r="Y1401" i="2"/>
  <c r="W1402" i="2"/>
  <c r="X1402" i="2"/>
  <c r="Y1402" i="2"/>
  <c r="W1403" i="2"/>
  <c r="X1403" i="2"/>
  <c r="Y1403" i="2"/>
  <c r="W1404" i="2"/>
  <c r="X1404" i="2"/>
  <c r="Y1404" i="2"/>
  <c r="W1405" i="2"/>
  <c r="X1405" i="2"/>
  <c r="Y1405" i="2"/>
  <c r="W1406" i="2"/>
  <c r="X1406" i="2"/>
  <c r="Y1406" i="2"/>
  <c r="W1407" i="2"/>
  <c r="X1407" i="2"/>
  <c r="Y1407" i="2"/>
  <c r="W1408" i="2"/>
  <c r="X1408" i="2"/>
  <c r="Y1408" i="2"/>
  <c r="W1409" i="2"/>
  <c r="X1409" i="2"/>
  <c r="Y1409" i="2"/>
  <c r="W1410" i="2"/>
  <c r="X1410" i="2"/>
  <c r="Y1410" i="2"/>
  <c r="W1411" i="2"/>
  <c r="X1411" i="2"/>
  <c r="Y1411" i="2"/>
  <c r="W1412" i="2"/>
  <c r="X1412" i="2"/>
  <c r="Y1412" i="2"/>
  <c r="W1413" i="2"/>
  <c r="X1413" i="2"/>
  <c r="Y1413" i="2"/>
  <c r="W1414" i="2"/>
  <c r="X1414" i="2"/>
  <c r="Y1414" i="2"/>
  <c r="W1415" i="2"/>
  <c r="X1415" i="2"/>
  <c r="Y1415" i="2"/>
  <c r="W1416" i="2"/>
  <c r="X1416" i="2"/>
  <c r="Y1416" i="2"/>
  <c r="W1417" i="2"/>
  <c r="X1417" i="2"/>
  <c r="Y1417" i="2"/>
  <c r="W1418" i="2"/>
  <c r="X1418" i="2"/>
  <c r="Y1418" i="2"/>
  <c r="W1419" i="2"/>
  <c r="X1419" i="2"/>
  <c r="Y1419" i="2"/>
  <c r="W1420" i="2"/>
  <c r="X1420" i="2"/>
  <c r="Y1420" i="2"/>
  <c r="W1421" i="2"/>
  <c r="X1421" i="2"/>
  <c r="Y1421" i="2"/>
  <c r="W1422" i="2"/>
  <c r="X1422" i="2"/>
  <c r="Y1422" i="2"/>
  <c r="W1423" i="2"/>
  <c r="X1423" i="2"/>
  <c r="Y1423" i="2"/>
  <c r="W1424" i="2"/>
  <c r="X1424" i="2"/>
  <c r="Y1424" i="2"/>
  <c r="W1425" i="2"/>
  <c r="X1425" i="2"/>
  <c r="Y1425" i="2"/>
  <c r="W1426" i="2"/>
  <c r="X1426" i="2"/>
  <c r="Y1426" i="2"/>
  <c r="W1427" i="2"/>
  <c r="X1427" i="2"/>
  <c r="Y1427" i="2"/>
  <c r="W1428" i="2"/>
  <c r="X1428" i="2"/>
  <c r="Y1428" i="2"/>
  <c r="W1429" i="2"/>
  <c r="X1429" i="2"/>
  <c r="Y1429" i="2"/>
  <c r="W1430" i="2"/>
  <c r="X1430" i="2"/>
  <c r="Y1430" i="2"/>
  <c r="W1431" i="2"/>
  <c r="X1431" i="2"/>
  <c r="Y1431" i="2"/>
  <c r="W1432" i="2"/>
  <c r="X1432" i="2"/>
  <c r="Y1432" i="2"/>
  <c r="W1433" i="2"/>
  <c r="X1433" i="2"/>
  <c r="Y1433" i="2"/>
  <c r="W1434" i="2"/>
  <c r="X1434" i="2"/>
  <c r="Y1434" i="2"/>
  <c r="W1435" i="2"/>
  <c r="X1435" i="2"/>
  <c r="Y1435" i="2"/>
  <c r="W1436" i="2"/>
  <c r="X1436" i="2"/>
  <c r="Y1436" i="2"/>
  <c r="W1437" i="2"/>
  <c r="X1437" i="2"/>
  <c r="Y1437" i="2"/>
  <c r="W1438" i="2"/>
  <c r="X1438" i="2"/>
  <c r="Y1438" i="2"/>
  <c r="W1439" i="2"/>
  <c r="X1439" i="2"/>
  <c r="Y1439" i="2"/>
  <c r="W1440" i="2"/>
  <c r="X1440" i="2"/>
  <c r="Y1440" i="2"/>
  <c r="W1441" i="2"/>
  <c r="X1441" i="2"/>
  <c r="Y1441" i="2"/>
  <c r="W1442" i="2"/>
  <c r="X1442" i="2"/>
  <c r="Y1442" i="2"/>
  <c r="W1443" i="2"/>
  <c r="X1443" i="2"/>
  <c r="Y1443" i="2"/>
  <c r="W1444" i="2"/>
  <c r="X1444" i="2"/>
  <c r="Y1444" i="2"/>
  <c r="W1445" i="2"/>
  <c r="X1445" i="2"/>
  <c r="Y1445" i="2"/>
  <c r="W1446" i="2"/>
  <c r="X1446" i="2"/>
  <c r="Y1446" i="2"/>
  <c r="W1447" i="2"/>
  <c r="X1447" i="2"/>
  <c r="Y1447" i="2"/>
  <c r="W1448" i="2"/>
  <c r="X1448" i="2"/>
  <c r="Y1448" i="2"/>
  <c r="W1449" i="2"/>
  <c r="X1449" i="2"/>
  <c r="Y1449" i="2"/>
  <c r="W1450" i="2"/>
  <c r="X1450" i="2"/>
  <c r="Y1450" i="2"/>
  <c r="W1451" i="2"/>
  <c r="X1451" i="2"/>
  <c r="Y1451" i="2"/>
  <c r="W1452" i="2"/>
  <c r="X1452" i="2"/>
  <c r="Y1452" i="2"/>
  <c r="W1453" i="2"/>
  <c r="X1453" i="2"/>
  <c r="Y1453" i="2"/>
  <c r="W1454" i="2"/>
  <c r="X1454" i="2"/>
  <c r="Y1454" i="2"/>
  <c r="W1455" i="2"/>
  <c r="X1455" i="2"/>
  <c r="Y1455" i="2"/>
  <c r="W1456" i="2"/>
  <c r="X1456" i="2"/>
  <c r="Y1456" i="2"/>
  <c r="W1457" i="2"/>
  <c r="X1457" i="2"/>
  <c r="Y1457" i="2"/>
  <c r="W1458" i="2"/>
  <c r="X1458" i="2"/>
  <c r="Y1458" i="2"/>
  <c r="W1459" i="2"/>
  <c r="X1459" i="2"/>
  <c r="Y1459" i="2"/>
  <c r="W1460" i="2"/>
  <c r="X1460" i="2"/>
  <c r="Y1460" i="2"/>
  <c r="W1461" i="2"/>
  <c r="X1461" i="2"/>
  <c r="Y1461" i="2"/>
  <c r="W1462" i="2"/>
  <c r="X1462" i="2"/>
  <c r="Y1462" i="2"/>
  <c r="W1463" i="2"/>
  <c r="X1463" i="2"/>
  <c r="Y1463" i="2"/>
  <c r="W1464" i="2"/>
  <c r="X1464" i="2"/>
  <c r="Y1464" i="2"/>
  <c r="W1465" i="2"/>
  <c r="X1465" i="2"/>
  <c r="Y1465" i="2"/>
  <c r="W1466" i="2"/>
  <c r="X1466" i="2"/>
  <c r="Y1466" i="2"/>
  <c r="W1467" i="2"/>
  <c r="X1467" i="2"/>
  <c r="Y1467" i="2"/>
  <c r="W1468" i="2"/>
  <c r="X1468" i="2"/>
  <c r="Y1468" i="2"/>
  <c r="W1469" i="2"/>
  <c r="X1469" i="2"/>
  <c r="Y1469" i="2"/>
  <c r="W1470" i="2"/>
  <c r="X1470" i="2"/>
  <c r="Y1470" i="2"/>
  <c r="W1471" i="2"/>
  <c r="X1471" i="2"/>
  <c r="Y1471" i="2"/>
  <c r="W1472" i="2"/>
  <c r="X1472" i="2"/>
  <c r="Y1472" i="2"/>
  <c r="W1473" i="2"/>
  <c r="X1473" i="2"/>
  <c r="Y1473" i="2"/>
  <c r="W1474" i="2"/>
  <c r="X1474" i="2"/>
  <c r="Y1474" i="2"/>
  <c r="W1475" i="2"/>
  <c r="X1475" i="2"/>
  <c r="Y1475" i="2"/>
  <c r="W1476" i="2"/>
  <c r="X1476" i="2"/>
  <c r="Y1476" i="2"/>
  <c r="W1477" i="2"/>
  <c r="X1477" i="2"/>
  <c r="Y1477" i="2"/>
  <c r="W1478" i="2"/>
  <c r="X1478" i="2"/>
  <c r="Y1478" i="2"/>
  <c r="W1479" i="2"/>
  <c r="X1479" i="2"/>
  <c r="Y1479" i="2"/>
  <c r="W1480" i="2"/>
  <c r="X1480" i="2"/>
  <c r="Y1480" i="2"/>
  <c r="W1481" i="2"/>
  <c r="X1481" i="2"/>
  <c r="Y1481" i="2"/>
  <c r="W1482" i="2"/>
  <c r="X1482" i="2"/>
  <c r="Y1482" i="2"/>
  <c r="W1483" i="2"/>
  <c r="X1483" i="2"/>
  <c r="Y1483" i="2"/>
  <c r="W1484" i="2"/>
  <c r="X1484" i="2"/>
  <c r="Y1484" i="2"/>
  <c r="W1485" i="2"/>
  <c r="X1485" i="2"/>
  <c r="Y1485" i="2"/>
  <c r="W1486" i="2"/>
  <c r="X1486" i="2"/>
  <c r="Y1486" i="2"/>
  <c r="W1487" i="2"/>
  <c r="X1487" i="2"/>
  <c r="Y1487" i="2"/>
  <c r="W1488" i="2"/>
  <c r="X1488" i="2"/>
  <c r="Y1488" i="2"/>
  <c r="W1489" i="2"/>
  <c r="X1489" i="2"/>
  <c r="Y1489" i="2"/>
  <c r="W1490" i="2"/>
  <c r="X1490" i="2"/>
  <c r="Y1490" i="2"/>
  <c r="W1491" i="2"/>
  <c r="X1491" i="2"/>
  <c r="Y1491" i="2"/>
  <c r="W1492" i="2"/>
  <c r="X1492" i="2"/>
  <c r="Y1492" i="2"/>
  <c r="W1493" i="2"/>
  <c r="X1493" i="2"/>
  <c r="Y1493" i="2"/>
  <c r="W1494" i="2"/>
  <c r="X1494" i="2"/>
  <c r="Y1494" i="2"/>
  <c r="W1495" i="2"/>
  <c r="X1495" i="2"/>
  <c r="Y1495" i="2"/>
  <c r="W1496" i="2"/>
  <c r="X1496" i="2"/>
  <c r="Y1496" i="2"/>
  <c r="W1497" i="2"/>
  <c r="X1497" i="2"/>
  <c r="Y1497" i="2"/>
  <c r="W1498" i="2"/>
  <c r="X1498" i="2"/>
  <c r="Y1498" i="2"/>
  <c r="W1499" i="2"/>
  <c r="X1499" i="2"/>
  <c r="Y1499" i="2"/>
  <c r="W1500" i="2"/>
  <c r="X1500" i="2"/>
  <c r="Y1500" i="2"/>
  <c r="W1501" i="2"/>
  <c r="X1501" i="2"/>
  <c r="Y1501" i="2"/>
  <c r="W1502" i="2"/>
  <c r="X1502" i="2"/>
  <c r="Y1502" i="2"/>
  <c r="W1503" i="2"/>
  <c r="X1503" i="2"/>
  <c r="Y1503" i="2"/>
  <c r="W1504" i="2"/>
  <c r="X1504" i="2"/>
  <c r="Y1504" i="2"/>
  <c r="W1505" i="2"/>
  <c r="X1505" i="2"/>
  <c r="Y1505" i="2"/>
  <c r="W1506" i="2"/>
  <c r="X1506" i="2"/>
  <c r="Y1506" i="2"/>
  <c r="W1507" i="2"/>
  <c r="X1507" i="2"/>
  <c r="Y1507" i="2"/>
  <c r="W1508" i="2"/>
  <c r="X1508" i="2"/>
  <c r="Y1508" i="2"/>
  <c r="W1509" i="2"/>
  <c r="X1509" i="2"/>
  <c r="Y1509" i="2"/>
  <c r="W1510" i="2"/>
  <c r="X1510" i="2"/>
  <c r="Y1510" i="2"/>
  <c r="W1511" i="2"/>
  <c r="X1511" i="2"/>
  <c r="Y1511" i="2"/>
  <c r="W1512" i="2"/>
  <c r="X1512" i="2"/>
  <c r="Y1512" i="2"/>
  <c r="W1513" i="2"/>
  <c r="X1513" i="2"/>
  <c r="Y1513" i="2"/>
  <c r="W1514" i="2"/>
  <c r="X1514" i="2"/>
  <c r="Y1514" i="2"/>
  <c r="W1515" i="2"/>
  <c r="X1515" i="2"/>
  <c r="Y1515" i="2"/>
  <c r="W1516" i="2"/>
  <c r="X1516" i="2"/>
  <c r="Y1516" i="2"/>
  <c r="W1517" i="2"/>
  <c r="X1517" i="2"/>
  <c r="Y1517" i="2"/>
  <c r="W1518" i="2"/>
  <c r="X1518" i="2"/>
  <c r="Y1518" i="2"/>
  <c r="W1519" i="2"/>
  <c r="X1519" i="2"/>
  <c r="Y1519" i="2"/>
  <c r="W1520" i="2"/>
  <c r="X1520" i="2"/>
  <c r="Y1520" i="2"/>
  <c r="W1521" i="2"/>
  <c r="X1521" i="2"/>
  <c r="Y1521" i="2"/>
  <c r="W1522" i="2"/>
  <c r="X1522" i="2"/>
  <c r="Y1522" i="2"/>
  <c r="W1523" i="2"/>
  <c r="X1523" i="2"/>
  <c r="Y1523" i="2"/>
  <c r="W1524" i="2"/>
  <c r="X1524" i="2"/>
  <c r="Y1524" i="2"/>
  <c r="W1525" i="2"/>
  <c r="X1525" i="2"/>
  <c r="Y1525" i="2"/>
  <c r="W1526" i="2"/>
  <c r="X1526" i="2"/>
  <c r="Y1526" i="2"/>
  <c r="W1527" i="2"/>
  <c r="X1527" i="2"/>
  <c r="Y1527" i="2"/>
  <c r="W1528" i="2"/>
  <c r="X1528" i="2"/>
  <c r="Y1528" i="2"/>
  <c r="W1529" i="2"/>
  <c r="X1529" i="2"/>
  <c r="Y1529" i="2"/>
  <c r="W1530" i="2"/>
  <c r="X1530" i="2"/>
  <c r="Y1530" i="2"/>
  <c r="W1531" i="2"/>
  <c r="X1531" i="2"/>
  <c r="Y1531" i="2"/>
  <c r="W1532" i="2"/>
  <c r="X1532" i="2"/>
  <c r="Y1532" i="2"/>
  <c r="W1533" i="2"/>
  <c r="X1533" i="2"/>
  <c r="Y1533" i="2"/>
  <c r="W1534" i="2"/>
  <c r="X1534" i="2"/>
  <c r="Y1534" i="2"/>
  <c r="W1535" i="2"/>
  <c r="X1535" i="2"/>
  <c r="Y1535" i="2"/>
  <c r="W1536" i="2"/>
  <c r="X1536" i="2"/>
  <c r="Y1536" i="2"/>
  <c r="W1537" i="2"/>
  <c r="X1537" i="2"/>
  <c r="Y1537" i="2"/>
  <c r="W1538" i="2"/>
  <c r="X1538" i="2"/>
  <c r="Y1538" i="2"/>
  <c r="W1539" i="2"/>
  <c r="X1539" i="2"/>
  <c r="Y1539" i="2"/>
  <c r="W1540" i="2"/>
  <c r="X1540" i="2"/>
  <c r="Y1540" i="2"/>
  <c r="W1541" i="2"/>
  <c r="X1541" i="2"/>
  <c r="Y1541" i="2"/>
  <c r="W1542" i="2"/>
  <c r="X1542" i="2"/>
  <c r="Y1542" i="2"/>
  <c r="W1543" i="2"/>
  <c r="X1543" i="2"/>
  <c r="Y1543" i="2"/>
  <c r="W1544" i="2"/>
  <c r="X1544" i="2"/>
  <c r="Y1544" i="2"/>
  <c r="W1545" i="2"/>
  <c r="X1545" i="2"/>
  <c r="Y1545" i="2"/>
  <c r="W1546" i="2"/>
  <c r="X1546" i="2"/>
  <c r="Y1546" i="2"/>
  <c r="W1547" i="2"/>
  <c r="X1547" i="2"/>
  <c r="Y1547" i="2"/>
  <c r="W1548" i="2"/>
  <c r="X1548" i="2"/>
  <c r="Y1548" i="2"/>
  <c r="W1549" i="2"/>
  <c r="X1549" i="2"/>
  <c r="Y1549" i="2"/>
  <c r="W1550" i="2"/>
  <c r="X1550" i="2"/>
  <c r="Y1550" i="2"/>
  <c r="W1551" i="2"/>
  <c r="X1551" i="2"/>
  <c r="Y1551" i="2"/>
  <c r="W1552" i="2"/>
  <c r="X1552" i="2"/>
  <c r="Y1552" i="2"/>
  <c r="W1553" i="2"/>
  <c r="X1553" i="2"/>
  <c r="Y1553" i="2"/>
  <c r="W1554" i="2"/>
  <c r="X1554" i="2"/>
  <c r="Y1554" i="2"/>
  <c r="W1555" i="2"/>
  <c r="X1555" i="2"/>
  <c r="Y1555" i="2"/>
  <c r="W1556" i="2"/>
  <c r="X1556" i="2"/>
  <c r="Y1556" i="2"/>
  <c r="W1557" i="2"/>
  <c r="X1557" i="2"/>
  <c r="Y1557" i="2"/>
  <c r="W1558" i="2"/>
  <c r="X1558" i="2"/>
  <c r="Y1558" i="2"/>
  <c r="W1559" i="2"/>
  <c r="X1559" i="2"/>
  <c r="Y1559" i="2"/>
  <c r="W1560" i="2"/>
  <c r="X1560" i="2"/>
  <c r="Y1560" i="2"/>
  <c r="W1561" i="2"/>
  <c r="X1561" i="2"/>
  <c r="Y1561" i="2"/>
  <c r="W1562" i="2"/>
  <c r="X1562" i="2"/>
  <c r="Y1562" i="2"/>
  <c r="W1563" i="2"/>
  <c r="X1563" i="2"/>
  <c r="Y1563" i="2"/>
  <c r="W1564" i="2"/>
  <c r="X1564" i="2"/>
  <c r="Y1564" i="2"/>
  <c r="W1565" i="2"/>
  <c r="X1565" i="2"/>
  <c r="Y1565" i="2"/>
  <c r="W1566" i="2"/>
  <c r="X1566" i="2"/>
  <c r="Y1566" i="2"/>
  <c r="W1567" i="2"/>
  <c r="X1567" i="2"/>
  <c r="Y1567" i="2"/>
  <c r="W1568" i="2"/>
  <c r="X1568" i="2"/>
  <c r="Y1568" i="2"/>
  <c r="W1569" i="2"/>
  <c r="X1569" i="2"/>
  <c r="Y1569" i="2"/>
  <c r="W1570" i="2"/>
  <c r="X1570" i="2"/>
  <c r="Y1570" i="2"/>
  <c r="W1571" i="2"/>
  <c r="X1571" i="2"/>
  <c r="Y1571" i="2"/>
  <c r="W1572" i="2"/>
  <c r="X1572" i="2"/>
  <c r="Y1572" i="2"/>
  <c r="W1573" i="2"/>
  <c r="X1573" i="2"/>
  <c r="Y1573" i="2"/>
  <c r="W1574" i="2"/>
  <c r="X1574" i="2"/>
  <c r="Y1574" i="2"/>
  <c r="W1575" i="2"/>
  <c r="X1575" i="2"/>
  <c r="Y1575" i="2"/>
  <c r="W1576" i="2"/>
  <c r="X1576" i="2"/>
  <c r="Y1576" i="2"/>
  <c r="W1577" i="2"/>
  <c r="X1577" i="2"/>
  <c r="Y1577" i="2"/>
  <c r="W1578" i="2"/>
  <c r="X1578" i="2"/>
  <c r="Y1578" i="2"/>
  <c r="W1579" i="2"/>
  <c r="X1579" i="2"/>
  <c r="Y1579" i="2"/>
  <c r="W1580" i="2"/>
  <c r="X1580" i="2"/>
  <c r="Y1580" i="2"/>
  <c r="W1581" i="2"/>
  <c r="X1581" i="2"/>
  <c r="Y1581" i="2"/>
  <c r="W1582" i="2"/>
  <c r="X1582" i="2"/>
  <c r="Y1582" i="2"/>
  <c r="W1583" i="2"/>
  <c r="X1583" i="2"/>
  <c r="Y1583" i="2"/>
  <c r="W1584" i="2"/>
  <c r="X1584" i="2"/>
  <c r="Y1584" i="2"/>
  <c r="W1585" i="2"/>
  <c r="X1585" i="2"/>
  <c r="Y1585" i="2"/>
  <c r="W1586" i="2"/>
  <c r="X1586" i="2"/>
  <c r="Y1586" i="2"/>
  <c r="W1587" i="2"/>
  <c r="X1587" i="2"/>
  <c r="Y1587" i="2"/>
  <c r="W1588" i="2"/>
  <c r="X1588" i="2"/>
  <c r="Y1588" i="2"/>
  <c r="W1589" i="2"/>
  <c r="X1589" i="2"/>
  <c r="Y1589" i="2"/>
  <c r="W1590" i="2"/>
  <c r="X1590" i="2"/>
  <c r="Y1590" i="2"/>
  <c r="W1591" i="2"/>
  <c r="X1591" i="2"/>
  <c r="Y1591" i="2"/>
  <c r="W1592" i="2"/>
  <c r="X1592" i="2"/>
  <c r="Y1592" i="2"/>
  <c r="W1593" i="2"/>
  <c r="X1593" i="2"/>
  <c r="Y1593" i="2"/>
  <c r="W1594" i="2"/>
  <c r="X1594" i="2"/>
  <c r="Y1594" i="2"/>
  <c r="W1595" i="2"/>
  <c r="X1595" i="2"/>
  <c r="Y1595" i="2"/>
  <c r="W1596" i="2"/>
  <c r="X1596" i="2"/>
  <c r="Y1596" i="2"/>
  <c r="W1597" i="2"/>
  <c r="X1597" i="2"/>
  <c r="Y1597" i="2"/>
  <c r="W1598" i="2"/>
  <c r="X1598" i="2"/>
  <c r="Y1598" i="2"/>
  <c r="W1599" i="2"/>
  <c r="X1599" i="2"/>
  <c r="Y1599" i="2"/>
  <c r="W1600" i="2"/>
  <c r="X1600" i="2"/>
  <c r="Y1600" i="2"/>
  <c r="W1601" i="2"/>
  <c r="X1601" i="2"/>
  <c r="Y1601" i="2"/>
  <c r="W1602" i="2"/>
  <c r="X1602" i="2"/>
  <c r="Y1602" i="2"/>
  <c r="W1603" i="2"/>
  <c r="X1603" i="2"/>
  <c r="Y1603" i="2"/>
  <c r="W1604" i="2"/>
  <c r="X1604" i="2"/>
  <c r="Y1604" i="2"/>
  <c r="W1605" i="2"/>
  <c r="X1605" i="2"/>
  <c r="Y1605" i="2"/>
  <c r="W1606" i="2"/>
  <c r="X1606" i="2"/>
  <c r="Y1606" i="2"/>
  <c r="W1607" i="2"/>
  <c r="X1607" i="2"/>
  <c r="Y1607" i="2"/>
  <c r="W1608" i="2"/>
  <c r="X1608" i="2"/>
  <c r="Y1608" i="2"/>
  <c r="W1609" i="2"/>
  <c r="X1609" i="2"/>
  <c r="Y1609" i="2"/>
  <c r="W1610" i="2"/>
  <c r="X1610" i="2"/>
  <c r="Y1610" i="2"/>
  <c r="W1611" i="2"/>
  <c r="X1611" i="2"/>
  <c r="Y1611" i="2"/>
  <c r="W1612" i="2"/>
  <c r="X1612" i="2"/>
  <c r="Y1612" i="2"/>
  <c r="W1613" i="2"/>
  <c r="X1613" i="2"/>
  <c r="Y1613" i="2"/>
  <c r="W1614" i="2"/>
  <c r="X1614" i="2"/>
  <c r="Y1614" i="2"/>
  <c r="W1615" i="2"/>
  <c r="X1615" i="2"/>
  <c r="Y1615" i="2"/>
  <c r="W1616" i="2"/>
  <c r="X1616" i="2"/>
  <c r="Y1616" i="2"/>
  <c r="W1617" i="2"/>
  <c r="X1617" i="2"/>
  <c r="Y1617" i="2"/>
  <c r="W1618" i="2"/>
  <c r="X1618" i="2"/>
  <c r="Y1618" i="2"/>
  <c r="W1619" i="2"/>
  <c r="X1619" i="2"/>
  <c r="Y1619" i="2"/>
  <c r="W1620" i="2"/>
  <c r="X1620" i="2"/>
  <c r="Y1620" i="2"/>
  <c r="W1621" i="2"/>
  <c r="X1621" i="2"/>
  <c r="Y1621" i="2"/>
  <c r="W1622" i="2"/>
  <c r="X1622" i="2"/>
  <c r="Y1622" i="2"/>
  <c r="W1623" i="2"/>
  <c r="X1623" i="2"/>
  <c r="Y1623" i="2"/>
  <c r="W1624" i="2"/>
  <c r="X1624" i="2"/>
  <c r="Y1624" i="2"/>
  <c r="W1625" i="2"/>
  <c r="X1625" i="2"/>
  <c r="Y1625" i="2"/>
  <c r="W1626" i="2"/>
  <c r="X1626" i="2"/>
  <c r="Y1626" i="2"/>
  <c r="W1627" i="2"/>
  <c r="X1627" i="2"/>
  <c r="Y1627" i="2"/>
  <c r="W1628" i="2"/>
  <c r="X1628" i="2"/>
  <c r="Y1628" i="2"/>
  <c r="W1629" i="2"/>
  <c r="X1629" i="2"/>
  <c r="Y1629" i="2"/>
  <c r="W1630" i="2"/>
  <c r="X1630" i="2"/>
  <c r="Y1630" i="2"/>
  <c r="W1631" i="2"/>
  <c r="X1631" i="2"/>
  <c r="Y1631" i="2"/>
  <c r="W1632" i="2"/>
  <c r="X1632" i="2"/>
  <c r="Y1632" i="2"/>
  <c r="W1633" i="2"/>
  <c r="X1633" i="2"/>
  <c r="Y1633" i="2"/>
  <c r="W1634" i="2"/>
  <c r="X1634" i="2"/>
  <c r="Y1634" i="2"/>
  <c r="W1635" i="2"/>
  <c r="X1635" i="2"/>
  <c r="Y1635" i="2"/>
  <c r="W1636" i="2"/>
  <c r="X1636" i="2"/>
  <c r="Y1636" i="2"/>
  <c r="W1637" i="2"/>
  <c r="X1637" i="2"/>
  <c r="Y1637" i="2"/>
  <c r="W1638" i="2"/>
  <c r="X1638" i="2"/>
  <c r="Y1638" i="2"/>
  <c r="W1639" i="2"/>
  <c r="X1639" i="2"/>
  <c r="Y1639" i="2"/>
  <c r="W1640" i="2"/>
  <c r="X1640" i="2"/>
  <c r="Y1640" i="2"/>
  <c r="W1641" i="2"/>
  <c r="X1641" i="2"/>
  <c r="Y1641" i="2"/>
  <c r="W1642" i="2"/>
  <c r="X1642" i="2"/>
  <c r="Y1642" i="2"/>
  <c r="W1643" i="2"/>
  <c r="X1643" i="2"/>
  <c r="Y1643" i="2"/>
  <c r="W1644" i="2"/>
  <c r="X1644" i="2"/>
  <c r="Y1644" i="2"/>
  <c r="W1645" i="2"/>
  <c r="X1645" i="2"/>
  <c r="Y1645" i="2"/>
  <c r="W1646" i="2"/>
  <c r="X1646" i="2"/>
  <c r="Y1646" i="2"/>
  <c r="W1647" i="2"/>
  <c r="X1647" i="2"/>
  <c r="Y1647" i="2"/>
  <c r="W1648" i="2"/>
  <c r="X1648" i="2"/>
  <c r="Y1648" i="2"/>
  <c r="W1649" i="2"/>
  <c r="X1649" i="2"/>
  <c r="Y1649" i="2"/>
  <c r="W1650" i="2"/>
  <c r="X1650" i="2"/>
  <c r="Y1650" i="2"/>
  <c r="W1651" i="2"/>
  <c r="X1651" i="2"/>
  <c r="Y1651" i="2"/>
  <c r="W1652" i="2"/>
  <c r="X1652" i="2"/>
  <c r="Y1652" i="2"/>
  <c r="W1653" i="2"/>
  <c r="X1653" i="2"/>
  <c r="Y1653" i="2"/>
  <c r="W1654" i="2"/>
  <c r="X1654" i="2"/>
  <c r="Y1654" i="2"/>
  <c r="W1655" i="2"/>
  <c r="X1655" i="2"/>
  <c r="Y1655" i="2"/>
  <c r="W1656" i="2"/>
  <c r="X1656" i="2"/>
  <c r="Y1656" i="2"/>
  <c r="W1657" i="2"/>
  <c r="X1657" i="2"/>
  <c r="Y1657" i="2"/>
  <c r="W1658" i="2"/>
  <c r="X1658" i="2"/>
  <c r="Y1658" i="2"/>
  <c r="W1659" i="2"/>
  <c r="X1659" i="2"/>
  <c r="Y1659" i="2"/>
  <c r="W1660" i="2"/>
  <c r="X1660" i="2"/>
  <c r="Y1660" i="2"/>
  <c r="W1661" i="2"/>
  <c r="X1661" i="2"/>
  <c r="Y1661" i="2"/>
  <c r="W1662" i="2"/>
  <c r="X1662" i="2"/>
  <c r="Y1662" i="2"/>
  <c r="W1663" i="2"/>
  <c r="X1663" i="2"/>
  <c r="Y1663" i="2"/>
  <c r="W1664" i="2"/>
  <c r="X1664" i="2"/>
  <c r="Y1664" i="2"/>
  <c r="W1665" i="2"/>
  <c r="X1665" i="2"/>
  <c r="Y1665" i="2"/>
  <c r="W1666" i="2"/>
  <c r="X1666" i="2"/>
  <c r="Y1666" i="2"/>
  <c r="W1667" i="2"/>
  <c r="X1667" i="2"/>
  <c r="Y1667" i="2"/>
  <c r="W1668" i="2"/>
  <c r="X1668" i="2"/>
  <c r="Y1668" i="2"/>
  <c r="W1669" i="2"/>
  <c r="X1669" i="2"/>
  <c r="Y1669" i="2"/>
  <c r="W1670" i="2"/>
  <c r="X1670" i="2"/>
  <c r="Y1670" i="2"/>
  <c r="W1671" i="2"/>
  <c r="X1671" i="2"/>
  <c r="Y1671" i="2"/>
  <c r="W1672" i="2"/>
  <c r="X1672" i="2"/>
  <c r="Y1672" i="2"/>
  <c r="W1673" i="2"/>
  <c r="X1673" i="2"/>
  <c r="Y1673" i="2"/>
  <c r="W1674" i="2"/>
  <c r="X1674" i="2"/>
  <c r="Y1674" i="2"/>
  <c r="W1675" i="2"/>
  <c r="X1675" i="2"/>
  <c r="Y1675" i="2"/>
  <c r="W1676" i="2"/>
  <c r="X1676" i="2"/>
  <c r="Y1676" i="2"/>
  <c r="W1677" i="2"/>
  <c r="X1677" i="2"/>
  <c r="Y1677" i="2"/>
  <c r="W1678" i="2"/>
  <c r="X1678" i="2"/>
  <c r="Y1678" i="2"/>
  <c r="W1679" i="2"/>
  <c r="X1679" i="2"/>
  <c r="Y1679" i="2"/>
  <c r="W1680" i="2"/>
  <c r="X1680" i="2"/>
  <c r="Y1680" i="2"/>
  <c r="W1681" i="2"/>
  <c r="X1681" i="2"/>
  <c r="Y1681" i="2"/>
  <c r="W1682" i="2"/>
  <c r="X1682" i="2"/>
  <c r="Y1682" i="2"/>
  <c r="W1683" i="2"/>
  <c r="X1683" i="2"/>
  <c r="Y1683" i="2"/>
  <c r="W1684" i="2"/>
  <c r="X1684" i="2"/>
  <c r="Y1684" i="2"/>
  <c r="W1685" i="2"/>
  <c r="X1685" i="2"/>
  <c r="Y1685" i="2"/>
  <c r="W1686" i="2"/>
  <c r="X1686" i="2"/>
  <c r="Y1686" i="2"/>
  <c r="W1687" i="2"/>
  <c r="X1687" i="2"/>
  <c r="Y1687" i="2"/>
  <c r="W1688" i="2"/>
  <c r="X1688" i="2"/>
  <c r="Y1688" i="2"/>
  <c r="W1689" i="2"/>
  <c r="X1689" i="2"/>
  <c r="Y1689" i="2"/>
  <c r="W1690" i="2"/>
  <c r="X1690" i="2"/>
  <c r="Y1690" i="2"/>
  <c r="W1691" i="2"/>
  <c r="X1691" i="2"/>
  <c r="Y1691" i="2"/>
  <c r="W1692" i="2"/>
  <c r="X1692" i="2"/>
  <c r="Y1692" i="2"/>
  <c r="W1693" i="2"/>
  <c r="X1693" i="2"/>
  <c r="Y1693" i="2"/>
  <c r="W1694" i="2"/>
  <c r="X1694" i="2"/>
  <c r="Y1694" i="2"/>
  <c r="W1695" i="2"/>
  <c r="X1695" i="2"/>
  <c r="Y1695" i="2"/>
  <c r="W1696" i="2"/>
  <c r="X1696" i="2"/>
  <c r="Y1696" i="2"/>
  <c r="W1697" i="2"/>
  <c r="X1697" i="2"/>
  <c r="Y1697" i="2"/>
  <c r="W1698" i="2"/>
  <c r="X1698" i="2"/>
  <c r="Y1698" i="2"/>
  <c r="W1699" i="2"/>
  <c r="X1699" i="2"/>
  <c r="Y1699" i="2"/>
  <c r="W1700" i="2"/>
  <c r="X1700" i="2"/>
  <c r="Y1700" i="2"/>
  <c r="W1701" i="2"/>
  <c r="X1701" i="2"/>
  <c r="Y1701" i="2"/>
  <c r="W1702" i="2"/>
  <c r="X1702" i="2"/>
  <c r="Y1702" i="2"/>
  <c r="W1703" i="2"/>
  <c r="X1703" i="2"/>
  <c r="Y1703" i="2"/>
  <c r="W1704" i="2"/>
  <c r="X1704" i="2"/>
  <c r="Y1704" i="2"/>
  <c r="W1705" i="2"/>
  <c r="X1705" i="2"/>
  <c r="Y1705" i="2"/>
  <c r="W1706" i="2"/>
  <c r="X1706" i="2"/>
  <c r="Y1706" i="2"/>
  <c r="W1707" i="2"/>
  <c r="X1707" i="2"/>
  <c r="Y1707" i="2"/>
  <c r="W1708" i="2"/>
  <c r="X1708" i="2"/>
  <c r="Y1708" i="2"/>
  <c r="W1709" i="2"/>
  <c r="X1709" i="2"/>
  <c r="Y1709" i="2"/>
  <c r="W1710" i="2"/>
  <c r="X1710" i="2"/>
  <c r="Y1710" i="2"/>
  <c r="W1711" i="2"/>
  <c r="X1711" i="2"/>
  <c r="Y1711" i="2"/>
  <c r="W1712" i="2"/>
  <c r="X1712" i="2"/>
  <c r="Y1712" i="2"/>
  <c r="W1713" i="2"/>
  <c r="X1713" i="2"/>
  <c r="Y1713" i="2"/>
  <c r="W1714" i="2"/>
  <c r="X1714" i="2"/>
  <c r="Y1714" i="2"/>
  <c r="W1715" i="2"/>
  <c r="X1715" i="2"/>
  <c r="Y1715" i="2"/>
  <c r="W1716" i="2"/>
  <c r="X1716" i="2"/>
  <c r="Y1716" i="2"/>
  <c r="W1717" i="2"/>
  <c r="X1717" i="2"/>
  <c r="Y1717" i="2"/>
  <c r="W1718" i="2"/>
  <c r="X1718" i="2"/>
  <c r="Y1718" i="2"/>
  <c r="W1719" i="2"/>
  <c r="X1719" i="2"/>
  <c r="Y1719" i="2"/>
  <c r="W1720" i="2"/>
  <c r="X1720" i="2"/>
  <c r="Y1720" i="2"/>
  <c r="W1721" i="2"/>
  <c r="X1721" i="2"/>
  <c r="Y1721" i="2"/>
  <c r="W1722" i="2"/>
  <c r="X1722" i="2"/>
  <c r="Y1722" i="2"/>
  <c r="W1723" i="2"/>
  <c r="X1723" i="2"/>
  <c r="Y1723" i="2"/>
  <c r="W1724" i="2"/>
  <c r="X1724" i="2"/>
  <c r="Y1724" i="2"/>
  <c r="W1725" i="2"/>
  <c r="X1725" i="2"/>
  <c r="Y1725" i="2"/>
  <c r="W1726" i="2"/>
  <c r="X1726" i="2"/>
  <c r="Y1726" i="2"/>
  <c r="W1727" i="2"/>
  <c r="X1727" i="2"/>
  <c r="Y1727" i="2"/>
  <c r="W1728" i="2"/>
  <c r="X1728" i="2"/>
  <c r="Y1728" i="2"/>
  <c r="W1729" i="2"/>
  <c r="X1729" i="2"/>
  <c r="Y1729" i="2"/>
  <c r="W1730" i="2"/>
  <c r="X1730" i="2"/>
  <c r="Y1730" i="2"/>
  <c r="W1731" i="2"/>
  <c r="X1731" i="2"/>
  <c r="Y1731" i="2"/>
  <c r="W1732" i="2"/>
  <c r="X1732" i="2"/>
  <c r="Y1732" i="2"/>
  <c r="W1733" i="2"/>
  <c r="X1733" i="2"/>
  <c r="Y1733" i="2"/>
  <c r="W1734" i="2"/>
  <c r="X1734" i="2"/>
  <c r="Y1734" i="2"/>
  <c r="W1735" i="2"/>
  <c r="X1735" i="2"/>
  <c r="Y1735" i="2"/>
  <c r="W1736" i="2"/>
  <c r="X1736" i="2"/>
  <c r="Y1736" i="2"/>
  <c r="W1737" i="2"/>
  <c r="X1737" i="2"/>
  <c r="Y1737" i="2"/>
  <c r="W1738" i="2"/>
  <c r="X1738" i="2"/>
  <c r="Y1738" i="2"/>
  <c r="W1739" i="2"/>
  <c r="X1739" i="2"/>
  <c r="Y1739" i="2"/>
  <c r="W1740" i="2"/>
  <c r="X1740" i="2"/>
  <c r="Y1740" i="2"/>
  <c r="W1741" i="2"/>
  <c r="X1741" i="2"/>
  <c r="Y1741" i="2"/>
  <c r="W1742" i="2"/>
  <c r="X1742" i="2"/>
  <c r="Y1742" i="2"/>
  <c r="W1743" i="2"/>
  <c r="X1743" i="2"/>
  <c r="Y1743" i="2"/>
  <c r="W1744" i="2"/>
  <c r="X1744" i="2"/>
  <c r="Y1744" i="2"/>
  <c r="W1745" i="2"/>
  <c r="X1745" i="2"/>
  <c r="Y1745" i="2"/>
  <c r="W1746" i="2"/>
  <c r="X1746" i="2"/>
  <c r="Y1746" i="2"/>
  <c r="W1747" i="2"/>
  <c r="X1747" i="2"/>
  <c r="Y1747" i="2"/>
  <c r="W1748" i="2"/>
  <c r="X1748" i="2"/>
  <c r="Y1748" i="2"/>
  <c r="W1749" i="2"/>
  <c r="X1749" i="2"/>
  <c r="Y1749" i="2"/>
  <c r="W1750" i="2"/>
  <c r="X1750" i="2"/>
  <c r="Y1750" i="2"/>
  <c r="W1751" i="2"/>
  <c r="X1751" i="2"/>
  <c r="Y1751" i="2"/>
  <c r="W1752" i="2"/>
  <c r="X1752" i="2"/>
  <c r="Y1752" i="2"/>
  <c r="W1753" i="2"/>
  <c r="X1753" i="2"/>
  <c r="Y1753" i="2"/>
  <c r="W1754" i="2"/>
  <c r="X1754" i="2"/>
  <c r="Y1754" i="2"/>
  <c r="W1755" i="2"/>
  <c r="X1755" i="2"/>
  <c r="Y1755" i="2"/>
  <c r="W1756" i="2"/>
  <c r="X1756" i="2"/>
  <c r="Y1756" i="2"/>
  <c r="W1757" i="2"/>
  <c r="X1757" i="2"/>
  <c r="Y1757" i="2"/>
  <c r="W1758" i="2"/>
  <c r="X1758" i="2"/>
  <c r="Y1758" i="2"/>
  <c r="W1759" i="2"/>
  <c r="X1759" i="2"/>
  <c r="Y1759" i="2"/>
  <c r="W1760" i="2"/>
  <c r="X1760" i="2"/>
  <c r="Y1760" i="2"/>
  <c r="W1761" i="2"/>
  <c r="X1761" i="2"/>
  <c r="Y1761" i="2"/>
  <c r="W1762" i="2"/>
  <c r="X1762" i="2"/>
  <c r="Y1762" i="2"/>
  <c r="W1763" i="2"/>
  <c r="X1763" i="2"/>
  <c r="Y1763" i="2"/>
  <c r="W1764" i="2"/>
  <c r="X1764" i="2"/>
  <c r="Y1764" i="2"/>
  <c r="Z13" i="2" l="1"/>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Z42" i="2"/>
  <c r="Z43" i="2"/>
  <c r="Z44" i="2"/>
  <c r="Z45" i="2"/>
  <c r="Z46" i="2"/>
  <c r="Z47" i="2"/>
  <c r="Z48" i="2"/>
  <c r="Z49" i="2"/>
  <c r="Z50" i="2"/>
  <c r="Z51"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305" i="2"/>
  <c r="Z306" i="2"/>
  <c r="Z307" i="2"/>
  <c r="Z308" i="2"/>
  <c r="Z309" i="2"/>
  <c r="Z310" i="2"/>
  <c r="Z311" i="2"/>
  <c r="Z312" i="2"/>
  <c r="Z313" i="2"/>
  <c r="Z314" i="2"/>
  <c r="Z315" i="2"/>
  <c r="Z316" i="2"/>
  <c r="Z317" i="2"/>
  <c r="Z318" i="2"/>
  <c r="Z319" i="2"/>
  <c r="Z320" i="2"/>
  <c r="Z321" i="2"/>
  <c r="Z322" i="2"/>
  <c r="Z323" i="2"/>
  <c r="Z324" i="2"/>
  <c r="Z325" i="2"/>
  <c r="Z326" i="2"/>
  <c r="Z327" i="2"/>
  <c r="Z328" i="2"/>
  <c r="Z329" i="2"/>
  <c r="AA42" i="2"/>
  <c r="AA43" i="2"/>
  <c r="AA44" i="2"/>
  <c r="AA45" i="2"/>
  <c r="AA46" i="2"/>
  <c r="AA47" i="2"/>
  <c r="AA48" i="2"/>
  <c r="AA49" i="2"/>
  <c r="AA50" i="2"/>
  <c r="AA51"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AA219" i="2"/>
  <c r="AA220" i="2"/>
  <c r="AA221" i="2"/>
  <c r="AA222" i="2"/>
  <c r="AA223" i="2"/>
  <c r="AA224" i="2"/>
  <c r="AA225" i="2"/>
  <c r="AA226" i="2"/>
  <c r="AA227" i="2"/>
  <c r="AA228" i="2"/>
  <c r="AA229" i="2"/>
  <c r="AA230" i="2"/>
  <c r="AA231" i="2"/>
  <c r="AA232" i="2"/>
  <c r="AA233" i="2"/>
  <c r="AA234" i="2"/>
  <c r="AA235" i="2"/>
  <c r="AA236" i="2"/>
  <c r="AA237" i="2"/>
  <c r="AA238" i="2"/>
  <c r="AA239" i="2"/>
  <c r="AA240" i="2"/>
  <c r="AA241" i="2"/>
  <c r="AA242" i="2"/>
  <c r="AA243" i="2"/>
  <c r="AA244" i="2"/>
  <c r="AA245" i="2"/>
  <c r="AA246" i="2"/>
  <c r="AA247" i="2"/>
  <c r="AA248" i="2"/>
  <c r="AA249" i="2"/>
  <c r="AA250" i="2"/>
  <c r="AA251" i="2"/>
  <c r="AA252" i="2"/>
  <c r="AA253" i="2"/>
  <c r="AA254" i="2"/>
  <c r="AA255" i="2"/>
  <c r="AA256" i="2"/>
  <c r="AA257" i="2"/>
  <c r="AA258" i="2"/>
  <c r="AA259" i="2"/>
  <c r="AA260" i="2"/>
  <c r="AA261" i="2"/>
  <c r="AA262" i="2"/>
  <c r="AA263" i="2"/>
  <c r="AA264" i="2"/>
  <c r="AA265" i="2"/>
  <c r="AA266" i="2"/>
  <c r="AA267" i="2"/>
  <c r="AA268" i="2"/>
  <c r="AA269" i="2"/>
  <c r="AA270" i="2"/>
  <c r="AA271" i="2"/>
  <c r="AA272" i="2"/>
  <c r="AA273" i="2"/>
  <c r="AA274" i="2"/>
  <c r="AA275" i="2"/>
  <c r="AA276" i="2"/>
  <c r="AA277" i="2"/>
  <c r="AA278" i="2"/>
  <c r="AA279" i="2"/>
  <c r="AA280" i="2"/>
  <c r="AA281" i="2"/>
  <c r="AA282" i="2"/>
  <c r="AA283" i="2"/>
  <c r="AA284" i="2"/>
  <c r="AA285" i="2"/>
  <c r="AA286" i="2"/>
  <c r="AA287" i="2"/>
  <c r="AA288" i="2"/>
  <c r="AA289" i="2"/>
  <c r="AA290" i="2"/>
  <c r="AA291" i="2"/>
  <c r="AA292" i="2"/>
  <c r="AA293" i="2"/>
  <c r="AA294" i="2"/>
  <c r="AA295" i="2"/>
  <c r="AA296" i="2"/>
  <c r="AA297" i="2"/>
  <c r="AA298" i="2"/>
  <c r="AA299" i="2"/>
  <c r="AA300" i="2"/>
  <c r="AA301" i="2"/>
  <c r="AA302" i="2"/>
  <c r="AA303" i="2"/>
  <c r="AA304" i="2"/>
  <c r="AA305" i="2"/>
  <c r="AA306" i="2"/>
  <c r="AA307" i="2"/>
  <c r="AA308" i="2"/>
  <c r="AA309" i="2"/>
  <c r="AA310" i="2"/>
  <c r="AA311" i="2"/>
  <c r="AA312" i="2"/>
  <c r="AA313" i="2"/>
  <c r="AA314" i="2"/>
  <c r="AA315" i="2"/>
  <c r="AA316" i="2"/>
  <c r="AA317" i="2"/>
  <c r="AA318" i="2"/>
  <c r="AA319" i="2"/>
  <c r="AA320" i="2"/>
  <c r="AA321" i="2"/>
  <c r="AA322" i="2"/>
  <c r="AA323" i="2"/>
  <c r="AA324" i="2"/>
  <c r="AA325" i="2"/>
  <c r="AA326" i="2"/>
  <c r="AA327" i="2"/>
  <c r="AA328" i="2"/>
  <c r="AA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Z373" i="2"/>
  <c r="Z374" i="2"/>
  <c r="Z375" i="2"/>
  <c r="Z376" i="2"/>
  <c r="Z377" i="2"/>
  <c r="Z378" i="2"/>
  <c r="Z379" i="2"/>
  <c r="Z380" i="2"/>
  <c r="Z381" i="2"/>
  <c r="Z382" i="2"/>
  <c r="Z383" i="2"/>
  <c r="Z384" i="2"/>
  <c r="Z385" i="2"/>
  <c r="Z386" i="2"/>
  <c r="Z387" i="2"/>
  <c r="Z388" i="2"/>
  <c r="Z389" i="2"/>
  <c r="Z390" i="2"/>
  <c r="Z391" i="2"/>
  <c r="Z392" i="2"/>
  <c r="Z393" i="2"/>
  <c r="Z394" i="2"/>
  <c r="Z395" i="2"/>
  <c r="Z396" i="2"/>
  <c r="Z397" i="2"/>
  <c r="Z398" i="2"/>
  <c r="Z399" i="2"/>
  <c r="Z400" i="2"/>
  <c r="Z401" i="2"/>
  <c r="Z402" i="2"/>
  <c r="Z403" i="2"/>
  <c r="Z404" i="2"/>
  <c r="Z405" i="2"/>
  <c r="Z406" i="2"/>
  <c r="Z407" i="2"/>
  <c r="Z408" i="2"/>
  <c r="Z409" i="2"/>
  <c r="Z410" i="2"/>
  <c r="Z411" i="2"/>
  <c r="Z412" i="2"/>
  <c r="Z413" i="2"/>
  <c r="Z414" i="2"/>
  <c r="Z415" i="2"/>
  <c r="Z416" i="2"/>
  <c r="Z417" i="2"/>
  <c r="Z418" i="2"/>
  <c r="Z419" i="2"/>
  <c r="Z420" i="2"/>
  <c r="Z421" i="2"/>
  <c r="Z422" i="2"/>
  <c r="Z423" i="2"/>
  <c r="Z424" i="2"/>
  <c r="Z425" i="2"/>
  <c r="Z426" i="2"/>
  <c r="Z427" i="2"/>
  <c r="Z428" i="2"/>
  <c r="Z429" i="2"/>
  <c r="Z430" i="2"/>
  <c r="Z431" i="2"/>
  <c r="Z432" i="2"/>
  <c r="Z433" i="2"/>
  <c r="Z434" i="2"/>
  <c r="Z435" i="2"/>
  <c r="Z436" i="2"/>
  <c r="Z437" i="2"/>
  <c r="Z438" i="2"/>
  <c r="Z439" i="2"/>
  <c r="Z440" i="2"/>
  <c r="Z441" i="2"/>
  <c r="Z442" i="2"/>
  <c r="Z443" i="2"/>
  <c r="Z444" i="2"/>
  <c r="Z445" i="2"/>
  <c r="Z446" i="2"/>
  <c r="Z447" i="2"/>
  <c r="Z448" i="2"/>
  <c r="Z449" i="2"/>
  <c r="Z450" i="2"/>
  <c r="Z451" i="2"/>
  <c r="Z452" i="2"/>
  <c r="Z453" i="2"/>
  <c r="Z454" i="2"/>
  <c r="Z455" i="2"/>
  <c r="Z456" i="2"/>
  <c r="Z457" i="2"/>
  <c r="Z458" i="2"/>
  <c r="Z459" i="2"/>
  <c r="Z460" i="2"/>
  <c r="Z461" i="2"/>
  <c r="Z462" i="2"/>
  <c r="Z463" i="2"/>
  <c r="Z464" i="2"/>
  <c r="Z465" i="2"/>
  <c r="Z466" i="2"/>
  <c r="Z467" i="2"/>
  <c r="Z468" i="2"/>
  <c r="Z469" i="2"/>
  <c r="Z470" i="2"/>
  <c r="Z471" i="2"/>
  <c r="Z472" i="2"/>
  <c r="Z473" i="2"/>
  <c r="Z474" i="2"/>
  <c r="Z475" i="2"/>
  <c r="Z476" i="2"/>
  <c r="Z477" i="2"/>
  <c r="Z478" i="2"/>
  <c r="Z479" i="2"/>
  <c r="Z480" i="2"/>
  <c r="Z481" i="2"/>
  <c r="Z482" i="2"/>
  <c r="Z483" i="2"/>
  <c r="Z484" i="2"/>
  <c r="Z485" i="2"/>
  <c r="Z486" i="2"/>
  <c r="Z487" i="2"/>
  <c r="Z488" i="2"/>
  <c r="Z489" i="2"/>
  <c r="Z490" i="2"/>
  <c r="Z491" i="2"/>
  <c r="Z492" i="2"/>
  <c r="Z493" i="2"/>
  <c r="Z494" i="2"/>
  <c r="Z495" i="2"/>
  <c r="Z496" i="2"/>
  <c r="Z497" i="2"/>
  <c r="Z498" i="2"/>
  <c r="Z499" i="2"/>
  <c r="Z500" i="2"/>
  <c r="Z501" i="2"/>
  <c r="Z502" i="2"/>
  <c r="Z503" i="2"/>
  <c r="Z504" i="2"/>
  <c r="Z505" i="2"/>
  <c r="Z506" i="2"/>
  <c r="Z507" i="2"/>
  <c r="Z508" i="2"/>
  <c r="Z509" i="2"/>
  <c r="Z510" i="2"/>
  <c r="Z511" i="2"/>
  <c r="Z512" i="2"/>
  <c r="Z513" i="2"/>
  <c r="Z514" i="2"/>
  <c r="Z515" i="2"/>
  <c r="Z516" i="2"/>
  <c r="Z517" i="2"/>
  <c r="Z518" i="2"/>
  <c r="Z519" i="2"/>
  <c r="Z520" i="2"/>
  <c r="Z521" i="2"/>
  <c r="Z522" i="2"/>
  <c r="Z523" i="2"/>
  <c r="Z524" i="2"/>
  <c r="Z525" i="2"/>
  <c r="Z526" i="2"/>
  <c r="Z527" i="2"/>
  <c r="Z528" i="2"/>
  <c r="Z529" i="2"/>
  <c r="Z530" i="2"/>
  <c r="Z531" i="2"/>
  <c r="Z532" i="2"/>
  <c r="Z533" i="2"/>
  <c r="Z534" i="2"/>
  <c r="Z535" i="2"/>
  <c r="Z536" i="2"/>
  <c r="Z537" i="2"/>
  <c r="Z538" i="2"/>
  <c r="Z539" i="2"/>
  <c r="Z540" i="2"/>
  <c r="Z541" i="2"/>
  <c r="Z542" i="2"/>
  <c r="Z543" i="2"/>
  <c r="Z544" i="2"/>
  <c r="Z545" i="2"/>
  <c r="Z546" i="2"/>
  <c r="Z547" i="2"/>
  <c r="Z548" i="2"/>
  <c r="Z549" i="2"/>
  <c r="Z550" i="2"/>
  <c r="Z551" i="2"/>
  <c r="Z552" i="2"/>
  <c r="Z553" i="2"/>
  <c r="Z554" i="2"/>
  <c r="Z555" i="2"/>
  <c r="Z556" i="2"/>
  <c r="Z557" i="2"/>
  <c r="Z558" i="2"/>
  <c r="Z559" i="2"/>
  <c r="Z560" i="2"/>
  <c r="Z561" i="2"/>
  <c r="Z562" i="2"/>
  <c r="Z563" i="2"/>
  <c r="Z564" i="2"/>
  <c r="Z565" i="2"/>
  <c r="Z566" i="2"/>
  <c r="Z567" i="2"/>
  <c r="Z568" i="2"/>
  <c r="Z569" i="2"/>
  <c r="Z570" i="2"/>
  <c r="Z571" i="2"/>
  <c r="Z572" i="2"/>
  <c r="Z573" i="2"/>
  <c r="Z574" i="2"/>
  <c r="Z575" i="2"/>
  <c r="Z576" i="2"/>
  <c r="Z577" i="2"/>
  <c r="Z578" i="2"/>
  <c r="Z579" i="2"/>
  <c r="Z580" i="2"/>
  <c r="Z581" i="2"/>
  <c r="Z582" i="2"/>
  <c r="Z583" i="2"/>
  <c r="Z584" i="2"/>
  <c r="Z585" i="2"/>
  <c r="Z586" i="2"/>
  <c r="Z587" i="2"/>
  <c r="Z588" i="2"/>
  <c r="Z589" i="2"/>
  <c r="Z590" i="2"/>
  <c r="Z591" i="2"/>
  <c r="Z592" i="2"/>
  <c r="Z593" i="2"/>
  <c r="Z594" i="2"/>
  <c r="Z595" i="2"/>
  <c r="Z596" i="2"/>
  <c r="Z597" i="2"/>
  <c r="Z598" i="2"/>
  <c r="Z599" i="2"/>
  <c r="Z600" i="2"/>
  <c r="Z601" i="2"/>
  <c r="Z602" i="2"/>
  <c r="Z603" i="2"/>
  <c r="Z604" i="2"/>
  <c r="Z605" i="2"/>
  <c r="Z606" i="2"/>
  <c r="Z607" i="2"/>
  <c r="Z608" i="2"/>
  <c r="Z609" i="2"/>
  <c r="Z610" i="2"/>
  <c r="Z611" i="2"/>
  <c r="Z612" i="2"/>
  <c r="Z613" i="2"/>
  <c r="Z614" i="2"/>
  <c r="Z615" i="2"/>
  <c r="Z616" i="2"/>
  <c r="Z617" i="2"/>
  <c r="AA330" i="2"/>
  <c r="AA331" i="2"/>
  <c r="AA332" i="2"/>
  <c r="AA333" i="2"/>
  <c r="AA334" i="2"/>
  <c r="AA335" i="2"/>
  <c r="AA336" i="2"/>
  <c r="AA337" i="2"/>
  <c r="AA338" i="2"/>
  <c r="AA339" i="2"/>
  <c r="AA340" i="2"/>
  <c r="AA341"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5" i="2"/>
  <c r="AA366" i="2"/>
  <c r="AA367" i="2"/>
  <c r="AA368" i="2"/>
  <c r="AA369" i="2"/>
  <c r="AA370" i="2"/>
  <c r="AA371" i="2"/>
  <c r="AA372" i="2"/>
  <c r="AA373" i="2"/>
  <c r="AA374" i="2"/>
  <c r="AA375" i="2"/>
  <c r="AA376" i="2"/>
  <c r="AA377" i="2"/>
  <c r="AA378" i="2"/>
  <c r="AA379" i="2"/>
  <c r="AA380" i="2"/>
  <c r="AA381" i="2"/>
  <c r="AA382" i="2"/>
  <c r="AA383" i="2"/>
  <c r="AA384" i="2"/>
  <c r="AA385" i="2"/>
  <c r="AA386" i="2"/>
  <c r="AA387" i="2"/>
  <c r="AA388" i="2"/>
  <c r="AA389" i="2"/>
  <c r="AA390" i="2"/>
  <c r="AA391" i="2"/>
  <c r="AA392" i="2"/>
  <c r="AA393" i="2"/>
  <c r="AA394" i="2"/>
  <c r="AA395" i="2"/>
  <c r="AA396" i="2"/>
  <c r="AA397" i="2"/>
  <c r="AA398" i="2"/>
  <c r="AA399" i="2"/>
  <c r="AA400" i="2"/>
  <c r="AA401" i="2"/>
  <c r="AA402" i="2"/>
  <c r="AA403" i="2"/>
  <c r="AA404" i="2"/>
  <c r="AA405" i="2"/>
  <c r="AA406" i="2"/>
  <c r="AA407" i="2"/>
  <c r="AA408" i="2"/>
  <c r="AA409" i="2"/>
  <c r="AA410" i="2"/>
  <c r="AA411" i="2"/>
  <c r="AA412" i="2"/>
  <c r="AA413" i="2"/>
  <c r="AA414" i="2"/>
  <c r="AA415" i="2"/>
  <c r="AA416" i="2"/>
  <c r="AA417" i="2"/>
  <c r="AA418" i="2"/>
  <c r="AA419" i="2"/>
  <c r="AA420" i="2"/>
  <c r="AA421" i="2"/>
  <c r="AA422" i="2"/>
  <c r="AA423" i="2"/>
  <c r="AA424" i="2"/>
  <c r="AA425" i="2"/>
  <c r="AA426" i="2"/>
  <c r="AA427" i="2"/>
  <c r="AA428" i="2"/>
  <c r="AA429" i="2"/>
  <c r="AA430" i="2"/>
  <c r="AA431" i="2"/>
  <c r="AA432" i="2"/>
  <c r="AA433" i="2"/>
  <c r="AA434" i="2"/>
  <c r="AA435" i="2"/>
  <c r="AA436" i="2"/>
  <c r="AA437" i="2"/>
  <c r="AA438" i="2"/>
  <c r="AA439" i="2"/>
  <c r="AA440" i="2"/>
  <c r="AA441" i="2"/>
  <c r="AA442" i="2"/>
  <c r="AA443" i="2"/>
  <c r="AA444" i="2"/>
  <c r="AA445" i="2"/>
  <c r="AA446" i="2"/>
  <c r="AA447" i="2"/>
  <c r="AA448" i="2"/>
  <c r="AA449" i="2"/>
  <c r="AA450" i="2"/>
  <c r="AA451" i="2"/>
  <c r="AA452" i="2"/>
  <c r="AA453" i="2"/>
  <c r="AA454" i="2"/>
  <c r="AA455" i="2"/>
  <c r="AA456" i="2"/>
  <c r="AA457" i="2"/>
  <c r="AA458" i="2"/>
  <c r="AA459" i="2"/>
  <c r="AA460" i="2"/>
  <c r="AA461" i="2"/>
  <c r="AA462" i="2"/>
  <c r="AA463" i="2"/>
  <c r="AA464" i="2"/>
  <c r="AA465" i="2"/>
  <c r="AA466" i="2"/>
  <c r="AA467" i="2"/>
  <c r="AA468" i="2"/>
  <c r="AA469" i="2"/>
  <c r="AA470" i="2"/>
  <c r="AA471" i="2"/>
  <c r="AA472" i="2"/>
  <c r="AA473" i="2"/>
  <c r="AA474" i="2"/>
  <c r="AA475" i="2"/>
  <c r="AA476" i="2"/>
  <c r="AA477" i="2"/>
  <c r="AA478" i="2"/>
  <c r="AA479" i="2"/>
  <c r="AA480" i="2"/>
  <c r="AA481" i="2"/>
  <c r="AA482" i="2"/>
  <c r="AA483" i="2"/>
  <c r="AA484" i="2"/>
  <c r="AA485" i="2"/>
  <c r="AA486" i="2"/>
  <c r="AA487" i="2"/>
  <c r="AA488" i="2"/>
  <c r="AA489" i="2"/>
  <c r="AA490" i="2"/>
  <c r="AA491" i="2"/>
  <c r="AA492" i="2"/>
  <c r="AA493" i="2"/>
  <c r="AA494" i="2"/>
  <c r="AA495" i="2"/>
  <c r="AA496" i="2"/>
  <c r="AA497" i="2"/>
  <c r="AA498" i="2"/>
  <c r="AA499" i="2"/>
  <c r="AA500" i="2"/>
  <c r="AA501" i="2"/>
  <c r="AA502" i="2"/>
  <c r="AA503" i="2"/>
  <c r="AA504" i="2"/>
  <c r="AA505" i="2"/>
  <c r="AA506" i="2"/>
  <c r="AA507" i="2"/>
  <c r="AA508" i="2"/>
  <c r="AA509" i="2"/>
  <c r="AA510" i="2"/>
  <c r="AA511" i="2"/>
  <c r="AA512" i="2"/>
  <c r="AA513" i="2"/>
  <c r="AA514" i="2"/>
  <c r="AA515" i="2"/>
  <c r="AA516" i="2"/>
  <c r="AA517" i="2"/>
  <c r="AA518" i="2"/>
  <c r="AA519" i="2"/>
  <c r="AA520" i="2"/>
  <c r="AA521" i="2"/>
  <c r="AA522" i="2"/>
  <c r="AA523" i="2"/>
  <c r="AA524" i="2"/>
  <c r="AA525" i="2"/>
  <c r="AA526" i="2"/>
  <c r="AA527" i="2"/>
  <c r="AA528" i="2"/>
  <c r="AA529" i="2"/>
  <c r="AA530" i="2"/>
  <c r="AA531" i="2"/>
  <c r="AA532" i="2"/>
  <c r="AA533" i="2"/>
  <c r="AA534" i="2"/>
  <c r="AA535" i="2"/>
  <c r="AA536" i="2"/>
  <c r="AA537" i="2"/>
  <c r="AA538" i="2"/>
  <c r="AA539" i="2"/>
  <c r="AA540" i="2"/>
  <c r="AA541" i="2"/>
  <c r="AA542" i="2"/>
  <c r="AA543" i="2"/>
  <c r="AA544" i="2"/>
  <c r="AA545" i="2"/>
  <c r="AA546" i="2"/>
  <c r="AA547" i="2"/>
  <c r="AA548" i="2"/>
  <c r="AA549" i="2"/>
  <c r="AA550" i="2"/>
  <c r="AA551" i="2"/>
  <c r="AA552" i="2"/>
  <c r="AA553" i="2"/>
  <c r="AA554" i="2"/>
  <c r="AA555" i="2"/>
  <c r="AA556" i="2"/>
  <c r="AA557" i="2"/>
  <c r="AA558" i="2"/>
  <c r="AA559" i="2"/>
  <c r="AA560" i="2"/>
  <c r="AA561" i="2"/>
  <c r="AA562" i="2"/>
  <c r="AA563" i="2"/>
  <c r="AA564" i="2"/>
  <c r="AA565" i="2"/>
  <c r="AA566" i="2"/>
  <c r="AA567" i="2"/>
  <c r="AA568" i="2"/>
  <c r="AA569" i="2"/>
  <c r="AA570" i="2"/>
  <c r="AA571" i="2"/>
  <c r="AA572" i="2"/>
  <c r="AA573" i="2"/>
  <c r="AA574" i="2"/>
  <c r="AA575" i="2"/>
  <c r="AA576" i="2"/>
  <c r="AA577" i="2"/>
  <c r="AA578" i="2"/>
  <c r="AA579" i="2"/>
  <c r="AA580" i="2"/>
  <c r="AA581" i="2"/>
  <c r="AA582" i="2"/>
  <c r="AA583" i="2"/>
  <c r="AA584" i="2"/>
  <c r="AA585" i="2"/>
  <c r="AA586" i="2"/>
  <c r="AA587" i="2"/>
  <c r="AA588" i="2"/>
  <c r="AA589" i="2"/>
  <c r="AA590" i="2"/>
  <c r="AA591" i="2"/>
  <c r="AA592" i="2"/>
  <c r="AA593" i="2"/>
  <c r="AA594" i="2"/>
  <c r="AA595" i="2"/>
  <c r="AA596" i="2"/>
  <c r="AA597" i="2"/>
  <c r="AA598" i="2"/>
  <c r="AA599" i="2"/>
  <c r="AA600" i="2"/>
  <c r="AA601" i="2"/>
  <c r="AA602" i="2"/>
  <c r="AA603" i="2"/>
  <c r="AA604" i="2"/>
  <c r="AA605" i="2"/>
  <c r="AA606" i="2"/>
  <c r="AA607" i="2"/>
  <c r="AA608" i="2"/>
  <c r="AA609" i="2"/>
  <c r="AA610" i="2"/>
  <c r="AA611" i="2"/>
  <c r="AA612" i="2"/>
  <c r="AA613" i="2"/>
  <c r="AA614" i="2"/>
  <c r="AA615" i="2"/>
  <c r="AA616" i="2"/>
  <c r="AA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910" i="2"/>
  <c r="Z900" i="2"/>
  <c r="Z901" i="2"/>
  <c r="Z902" i="2"/>
  <c r="Z903" i="2"/>
  <c r="Z904" i="2"/>
  <c r="Z985" i="2"/>
  <c r="AA618" i="2"/>
  <c r="AA619" i="2"/>
  <c r="AA620" i="2"/>
  <c r="AA621" i="2"/>
  <c r="AA622" i="2"/>
  <c r="AA623" i="2"/>
  <c r="AA624" i="2"/>
  <c r="AA625" i="2"/>
  <c r="AA626" i="2"/>
  <c r="AA627" i="2"/>
  <c r="AA628" i="2"/>
  <c r="AA629" i="2"/>
  <c r="AA630" i="2"/>
  <c r="AA631" i="2"/>
  <c r="AA632" i="2"/>
  <c r="AA633" i="2"/>
  <c r="AA634" i="2"/>
  <c r="AA635" i="2"/>
  <c r="AA636" i="2"/>
  <c r="AA637" i="2"/>
  <c r="AA638" i="2"/>
  <c r="AA639" i="2"/>
  <c r="AA640" i="2"/>
  <c r="AA641" i="2"/>
  <c r="AA642" i="2"/>
  <c r="AA643" i="2"/>
  <c r="AA644" i="2"/>
  <c r="AA645" i="2"/>
  <c r="AA646" i="2"/>
  <c r="AA647" i="2"/>
  <c r="AA648" i="2"/>
  <c r="AA649" i="2"/>
  <c r="AA650" i="2"/>
  <c r="AA651" i="2"/>
  <c r="AA652" i="2"/>
  <c r="AA653" i="2"/>
  <c r="AA654" i="2"/>
  <c r="AA655" i="2"/>
  <c r="AA656" i="2"/>
  <c r="AA657" i="2"/>
  <c r="AA658" i="2"/>
  <c r="AA659" i="2"/>
  <c r="AA660" i="2"/>
  <c r="AA661" i="2"/>
  <c r="AA662" i="2"/>
  <c r="AA663" i="2"/>
  <c r="AA664" i="2"/>
  <c r="AA665" i="2"/>
  <c r="AA666" i="2"/>
  <c r="AA667" i="2"/>
  <c r="AA668" i="2"/>
  <c r="AA669" i="2"/>
  <c r="AA670" i="2"/>
  <c r="AA671" i="2"/>
  <c r="AA672" i="2"/>
  <c r="AA673" i="2"/>
  <c r="AA674" i="2"/>
  <c r="AA675" i="2"/>
  <c r="AA676" i="2"/>
  <c r="AA677" i="2"/>
  <c r="AA678" i="2"/>
  <c r="AA679" i="2"/>
  <c r="AA680" i="2"/>
  <c r="AA681" i="2"/>
  <c r="AA682" i="2"/>
  <c r="AA683" i="2"/>
  <c r="AA684" i="2"/>
  <c r="AA685" i="2"/>
  <c r="AA686" i="2"/>
  <c r="AA687" i="2"/>
  <c r="AA688" i="2"/>
  <c r="AA689" i="2"/>
  <c r="AA690" i="2"/>
  <c r="AA691" i="2"/>
  <c r="AA692" i="2"/>
  <c r="AA693" i="2"/>
  <c r="AA694" i="2"/>
  <c r="AA695" i="2"/>
  <c r="AA696" i="2"/>
  <c r="AA697" i="2"/>
  <c r="AA698" i="2"/>
  <c r="AA699" i="2"/>
  <c r="AA700" i="2"/>
  <c r="AA701" i="2"/>
  <c r="AA702" i="2"/>
  <c r="AA703" i="2"/>
  <c r="AA704" i="2"/>
  <c r="AA705" i="2"/>
  <c r="AA706" i="2"/>
  <c r="AA707" i="2"/>
  <c r="AA708" i="2"/>
  <c r="AA709" i="2"/>
  <c r="AA710" i="2"/>
  <c r="AA711" i="2"/>
  <c r="AA712" i="2"/>
  <c r="AA713" i="2"/>
  <c r="AA714" i="2"/>
  <c r="AA715" i="2"/>
  <c r="AA716" i="2"/>
  <c r="AA717" i="2"/>
  <c r="AA718" i="2"/>
  <c r="AA719" i="2"/>
  <c r="AA720" i="2"/>
  <c r="AA721" i="2"/>
  <c r="AA722" i="2"/>
  <c r="AA723" i="2"/>
  <c r="AA724" i="2"/>
  <c r="AA725" i="2"/>
  <c r="AA726" i="2"/>
  <c r="AA727" i="2"/>
  <c r="AA728" i="2"/>
  <c r="AA729" i="2"/>
  <c r="AA730" i="2"/>
  <c r="AA731" i="2"/>
  <c r="AA732" i="2"/>
  <c r="AA733" i="2"/>
  <c r="AA734" i="2"/>
  <c r="AA735" i="2"/>
  <c r="AA736" i="2"/>
  <c r="AA737" i="2"/>
  <c r="AA738" i="2"/>
  <c r="AA739" i="2"/>
  <c r="AA740" i="2"/>
  <c r="AA741" i="2"/>
  <c r="AA742" i="2"/>
  <c r="AA743" i="2"/>
  <c r="AA744" i="2"/>
  <c r="AA745" i="2"/>
  <c r="AA746" i="2"/>
  <c r="AA747" i="2"/>
  <c r="AA748" i="2"/>
  <c r="AA749" i="2"/>
  <c r="AA750" i="2"/>
  <c r="AA751" i="2"/>
  <c r="AA752" i="2"/>
  <c r="AA753" i="2"/>
  <c r="AA754" i="2"/>
  <c r="AA755" i="2"/>
  <c r="AA756" i="2"/>
  <c r="AA757" i="2"/>
  <c r="AA758" i="2"/>
  <c r="AA759" i="2"/>
  <c r="AA760" i="2"/>
  <c r="AA761" i="2"/>
  <c r="AA762" i="2"/>
  <c r="AA763" i="2"/>
  <c r="AA764" i="2"/>
  <c r="AA765" i="2"/>
  <c r="AA766" i="2"/>
  <c r="AA767" i="2"/>
  <c r="AA768" i="2"/>
  <c r="AA769" i="2"/>
  <c r="AA770" i="2"/>
  <c r="AA771" i="2"/>
  <c r="AA772" i="2"/>
  <c r="AA773" i="2"/>
  <c r="AA774" i="2"/>
  <c r="AA775" i="2"/>
  <c r="AA776" i="2"/>
  <c r="AA777" i="2"/>
  <c r="AA778" i="2"/>
  <c r="AA779" i="2"/>
  <c r="AA780" i="2"/>
  <c r="AA781" i="2"/>
  <c r="AA782" i="2"/>
  <c r="AA783" i="2"/>
  <c r="AA784" i="2"/>
  <c r="AA785" i="2"/>
  <c r="AA786" i="2"/>
  <c r="AA787" i="2"/>
  <c r="AA788" i="2"/>
  <c r="AA789" i="2"/>
  <c r="AA790" i="2"/>
  <c r="AA791" i="2"/>
  <c r="AA792" i="2"/>
  <c r="AA793" i="2"/>
  <c r="AA794" i="2"/>
  <c r="AA795" i="2"/>
  <c r="AA796" i="2"/>
  <c r="AA797" i="2"/>
  <c r="AA798" i="2"/>
  <c r="AA799" i="2"/>
  <c r="AA800" i="2"/>
  <c r="AA801" i="2"/>
  <c r="AA802" i="2"/>
  <c r="AA803" i="2"/>
  <c r="AA804" i="2"/>
  <c r="AA805" i="2"/>
  <c r="AA806" i="2"/>
  <c r="AA807" i="2"/>
  <c r="AA808" i="2"/>
  <c r="AA809" i="2"/>
  <c r="AA810" i="2"/>
  <c r="AA811" i="2"/>
  <c r="AA812" i="2"/>
  <c r="AA813" i="2"/>
  <c r="AA814" i="2"/>
  <c r="AA815" i="2"/>
  <c r="AA816" i="2"/>
  <c r="AA817" i="2"/>
  <c r="AA818" i="2"/>
  <c r="AA819" i="2"/>
  <c r="AA820" i="2"/>
  <c r="AA821" i="2"/>
  <c r="AA822" i="2"/>
  <c r="AA823" i="2"/>
  <c r="AA824" i="2"/>
  <c r="AA825" i="2"/>
  <c r="AA826" i="2"/>
  <c r="AA827" i="2"/>
  <c r="AA828" i="2"/>
  <c r="AA829" i="2"/>
  <c r="AA830" i="2"/>
  <c r="AA831" i="2"/>
  <c r="AA832" i="2"/>
  <c r="AA833" i="2"/>
  <c r="AA834" i="2"/>
  <c r="AA835" i="2"/>
  <c r="AA836" i="2"/>
  <c r="AA837" i="2"/>
  <c r="AA838" i="2"/>
  <c r="AA839" i="2"/>
  <c r="AA840" i="2"/>
  <c r="AA841" i="2"/>
  <c r="AA842" i="2"/>
  <c r="AA843" i="2"/>
  <c r="AA844" i="2"/>
  <c r="AA845" i="2"/>
  <c r="AA846" i="2"/>
  <c r="AA847" i="2"/>
  <c r="AA848" i="2"/>
  <c r="AA849" i="2"/>
  <c r="AA850" i="2"/>
  <c r="AA851" i="2"/>
  <c r="AA852" i="2"/>
  <c r="AA853" i="2"/>
  <c r="AA854" i="2"/>
  <c r="AA855" i="2"/>
  <c r="AA856" i="2"/>
  <c r="AA857" i="2"/>
  <c r="AA858" i="2"/>
  <c r="AA859" i="2"/>
  <c r="AA860" i="2"/>
  <c r="AA861" i="2"/>
  <c r="AA862" i="2"/>
  <c r="AA863" i="2"/>
  <c r="AA864" i="2"/>
  <c r="AA865" i="2"/>
  <c r="AA866" i="2"/>
  <c r="AA867" i="2"/>
  <c r="AA868" i="2"/>
  <c r="AA869" i="2"/>
  <c r="AA870" i="2"/>
  <c r="AA871" i="2"/>
  <c r="AA872" i="2"/>
  <c r="AA873" i="2"/>
  <c r="AA874" i="2"/>
  <c r="AA875" i="2"/>
  <c r="AA876" i="2"/>
  <c r="AA877" i="2"/>
  <c r="AA878" i="2"/>
  <c r="AA879" i="2"/>
  <c r="AA880" i="2"/>
  <c r="AA881" i="2"/>
  <c r="AA882" i="2"/>
  <c r="AA883" i="2"/>
  <c r="AA884" i="2"/>
  <c r="AA885" i="2"/>
  <c r="AA886" i="2"/>
  <c r="AA887" i="2"/>
  <c r="AA888" i="2"/>
  <c r="AA889" i="2"/>
  <c r="AA890" i="2"/>
  <c r="AA891" i="2"/>
  <c r="AA892" i="2"/>
  <c r="AA893" i="2"/>
  <c r="AA894" i="2"/>
  <c r="AA895" i="2"/>
  <c r="AA896" i="2"/>
  <c r="AA897" i="2"/>
  <c r="AA898" i="2"/>
  <c r="AA910" i="2"/>
  <c r="AA900" i="2"/>
  <c r="AA901" i="2"/>
  <c r="AA902" i="2"/>
  <c r="AA903" i="2"/>
  <c r="AA904" i="2"/>
  <c r="AA985" i="2"/>
  <c r="Z906" i="2"/>
  <c r="Z907" i="2"/>
  <c r="Z908" i="2"/>
  <c r="Z909" i="2"/>
  <c r="Z989" i="2"/>
  <c r="Z911" i="2"/>
  <c r="Z912" i="2"/>
  <c r="Z913" i="2"/>
  <c r="Z914" i="2"/>
  <c r="Z915" i="2"/>
  <c r="Z916" i="2"/>
  <c r="Z917" i="2"/>
  <c r="Z918" i="2"/>
  <c r="Z919" i="2"/>
  <c r="Z920" i="2"/>
  <c r="Z921" i="2"/>
  <c r="Z922" i="2"/>
  <c r="Z923" i="2"/>
  <c r="Z924" i="2"/>
  <c r="Z925" i="2"/>
  <c r="Z956" i="2"/>
  <c r="Z927" i="2"/>
  <c r="Z928" i="2"/>
  <c r="Z929" i="2"/>
  <c r="Z930" i="2"/>
  <c r="Z931" i="2"/>
  <c r="Z932" i="2"/>
  <c r="Z933" i="2"/>
  <c r="Z934" i="2"/>
  <c r="Z935" i="2"/>
  <c r="Z936" i="2"/>
  <c r="Z937" i="2"/>
  <c r="Z938" i="2"/>
  <c r="Z939" i="2"/>
  <c r="Z1015" i="2"/>
  <c r="Z941" i="2"/>
  <c r="Z942" i="2"/>
  <c r="Z943" i="2"/>
  <c r="Z944" i="2"/>
  <c r="Z905" i="2"/>
  <c r="Z946" i="2"/>
  <c r="Z947" i="2"/>
  <c r="Z948" i="2"/>
  <c r="Z949" i="2"/>
  <c r="Z1018" i="2"/>
  <c r="Z951" i="2"/>
  <c r="Z952" i="2"/>
  <c r="Z953" i="2"/>
  <c r="Z954" i="2"/>
  <c r="Z955" i="2"/>
  <c r="Z940" i="2"/>
  <c r="Z957" i="2"/>
  <c r="Z999" i="2"/>
  <c r="Z959" i="2"/>
  <c r="Z986" i="2"/>
  <c r="Z990" i="2"/>
  <c r="Z962" i="2"/>
  <c r="Z963" i="2"/>
  <c r="Z964" i="2"/>
  <c r="Z965" i="2"/>
  <c r="Z966" i="2"/>
  <c r="Z967" i="2"/>
  <c r="Z968" i="2"/>
  <c r="Z969" i="2"/>
  <c r="Z970" i="2"/>
  <c r="Z971" i="2"/>
  <c r="Z972" i="2"/>
  <c r="Z973" i="2"/>
  <c r="Z1019" i="2"/>
  <c r="Z975" i="2"/>
  <c r="Z976" i="2"/>
  <c r="Z977" i="2"/>
  <c r="Z978" i="2"/>
  <c r="Z979" i="2"/>
  <c r="Z980" i="2"/>
  <c r="Z1014" i="2"/>
  <c r="Z982" i="2"/>
  <c r="Z983" i="2"/>
  <c r="Z987" i="2"/>
  <c r="Z988" i="2"/>
  <c r="Z1001" i="2"/>
  <c r="Z1013" i="2"/>
  <c r="Z984" i="2"/>
  <c r="Z981" i="2"/>
  <c r="Z958" i="2"/>
  <c r="Z991" i="2"/>
  <c r="Z992" i="2"/>
  <c r="Z993" i="2"/>
  <c r="Z994" i="2"/>
  <c r="Z945" i="2"/>
  <c r="Z950" i="2"/>
  <c r="Z997" i="2"/>
  <c r="Z998" i="2"/>
  <c r="Z899" i="2"/>
  <c r="Z1000" i="2"/>
  <c r="Z960" i="2"/>
  <c r="Z1002" i="2"/>
  <c r="Z1003" i="2"/>
  <c r="Z1004" i="2"/>
  <c r="Z1005" i="2"/>
  <c r="Z1006" i="2"/>
  <c r="Z1007" i="2"/>
  <c r="Z1008" i="2"/>
  <c r="Z1009" i="2"/>
  <c r="Z1010" i="2"/>
  <c r="Z1011" i="2"/>
  <c r="Z1012" i="2"/>
  <c r="Z926" i="2"/>
  <c r="Z961" i="2"/>
  <c r="Z974" i="2"/>
  <c r="Z1016" i="2"/>
  <c r="Z1017" i="2"/>
  <c r="Z995" i="2"/>
  <c r="Z996"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AA906" i="2"/>
  <c r="AA907" i="2"/>
  <c r="AA908" i="2"/>
  <c r="AA909" i="2"/>
  <c r="AA989" i="2"/>
  <c r="AA911" i="2"/>
  <c r="AA912" i="2"/>
  <c r="AA913" i="2"/>
  <c r="AA914" i="2"/>
  <c r="AA915" i="2"/>
  <c r="AA916" i="2"/>
  <c r="AA917" i="2"/>
  <c r="AA918" i="2"/>
  <c r="AA919" i="2"/>
  <c r="AA920" i="2"/>
  <c r="AA921" i="2"/>
  <c r="AA922" i="2"/>
  <c r="AA923" i="2"/>
  <c r="AA924" i="2"/>
  <c r="AA925" i="2"/>
  <c r="AA956" i="2"/>
  <c r="AA927" i="2"/>
  <c r="AA928" i="2"/>
  <c r="AA929" i="2"/>
  <c r="AA930" i="2"/>
  <c r="AA931" i="2"/>
  <c r="AA932" i="2"/>
  <c r="AA933" i="2"/>
  <c r="AA934" i="2"/>
  <c r="AA935" i="2"/>
  <c r="AA936" i="2"/>
  <c r="AA937" i="2"/>
  <c r="AA938" i="2"/>
  <c r="AA939" i="2"/>
  <c r="AA1015" i="2"/>
  <c r="AA941" i="2"/>
  <c r="AA942" i="2"/>
  <c r="AA943" i="2"/>
  <c r="AA944" i="2"/>
  <c r="AA905" i="2"/>
  <c r="AA946" i="2"/>
  <c r="AA947" i="2"/>
  <c r="AA948" i="2"/>
  <c r="AA949" i="2"/>
  <c r="AA1018" i="2"/>
  <c r="AA951" i="2"/>
  <c r="AA952" i="2"/>
  <c r="AA953" i="2"/>
  <c r="AA954" i="2"/>
  <c r="AA955" i="2"/>
  <c r="AA940" i="2"/>
  <c r="AA957" i="2"/>
  <c r="AA999" i="2"/>
  <c r="AA959" i="2"/>
  <c r="AA986" i="2"/>
  <c r="AA990" i="2"/>
  <c r="AA962" i="2"/>
  <c r="AA963" i="2"/>
  <c r="AA964" i="2"/>
  <c r="AA965" i="2"/>
  <c r="AA966" i="2"/>
  <c r="AA967" i="2"/>
  <c r="AA968" i="2"/>
  <c r="AA969" i="2"/>
  <c r="AA970" i="2"/>
  <c r="AA971" i="2"/>
  <c r="AA972" i="2"/>
  <c r="AA973" i="2"/>
  <c r="AA1019" i="2"/>
  <c r="AA975" i="2"/>
  <c r="AA976" i="2"/>
  <c r="AA977" i="2"/>
  <c r="AA978" i="2"/>
  <c r="AA979" i="2"/>
  <c r="AA980" i="2"/>
  <c r="AA1014" i="2"/>
  <c r="AA982" i="2"/>
  <c r="AA983" i="2"/>
  <c r="AA987" i="2"/>
  <c r="AA988" i="2"/>
  <c r="AA1001" i="2"/>
  <c r="AA1013" i="2"/>
  <c r="AA984" i="2"/>
  <c r="AA981" i="2"/>
  <c r="AA958" i="2"/>
  <c r="AA991" i="2"/>
  <c r="AA992" i="2"/>
  <c r="AA993" i="2"/>
  <c r="AA994" i="2"/>
  <c r="AA945" i="2"/>
  <c r="AA950" i="2"/>
  <c r="AA997" i="2"/>
  <c r="AA998" i="2"/>
  <c r="AA899" i="2"/>
  <c r="AA1000" i="2"/>
  <c r="AA960" i="2"/>
  <c r="AA1002" i="2"/>
  <c r="AA1003" i="2"/>
  <c r="AA1004" i="2"/>
  <c r="AA1005" i="2"/>
  <c r="AA1006" i="2"/>
  <c r="AA1007" i="2"/>
  <c r="AA1008" i="2"/>
  <c r="AA1009" i="2"/>
  <c r="AA1010" i="2"/>
  <c r="AA1011" i="2"/>
  <c r="AA1012" i="2"/>
  <c r="AA926" i="2"/>
  <c r="AA961" i="2"/>
  <c r="AA974" i="2"/>
  <c r="AA1016" i="2"/>
  <c r="AA1017" i="2"/>
  <c r="AA995" i="2"/>
  <c r="AA996" i="2"/>
  <c r="AA1020" i="2"/>
  <c r="AA1021" i="2"/>
  <c r="AA1022" i="2"/>
  <c r="AA1023" i="2"/>
  <c r="AA1024" i="2"/>
  <c r="AA1025" i="2"/>
  <c r="AA1026" i="2"/>
  <c r="AA1027" i="2"/>
  <c r="AA1028" i="2"/>
  <c r="AA1029" i="2"/>
  <c r="AA1030" i="2"/>
  <c r="AA1031" i="2"/>
  <c r="AA1032" i="2"/>
  <c r="AA1033" i="2"/>
  <c r="AA1034" i="2"/>
  <c r="AA1035" i="2"/>
  <c r="AA1036" i="2"/>
  <c r="AA1037" i="2"/>
  <c r="AA1038" i="2"/>
  <c r="AA1039" i="2"/>
  <c r="AA1040" i="2"/>
  <c r="AA1041" i="2"/>
  <c r="AA1042" i="2"/>
  <c r="AA1043" i="2"/>
  <c r="AA1044" i="2"/>
  <c r="AA1045" i="2"/>
  <c r="AA1046" i="2"/>
  <c r="AA1047" i="2"/>
  <c r="AA1048" i="2"/>
  <c r="AA1049" i="2"/>
  <c r="AA1050" i="2"/>
  <c r="AA1051" i="2"/>
  <c r="AA1052" i="2"/>
  <c r="AA1053" i="2"/>
  <c r="AA1054" i="2"/>
  <c r="AA1055" i="2"/>
  <c r="AA1056" i="2"/>
  <c r="AA1057" i="2"/>
  <c r="AA1058" i="2"/>
  <c r="AA1059" i="2"/>
  <c r="AA1060" i="2"/>
  <c r="AA1061" i="2"/>
  <c r="AA1062" i="2"/>
  <c r="AA1063" i="2"/>
  <c r="AA1064" i="2"/>
  <c r="AA1065" i="2"/>
  <c r="AA1066" i="2"/>
  <c r="AA1067" i="2"/>
  <c r="AA1068" i="2"/>
  <c r="AA1069" i="2"/>
  <c r="AA1070" i="2"/>
  <c r="AA1071" i="2"/>
  <c r="AA1072" i="2"/>
  <c r="AA1073" i="2"/>
  <c r="AA1074" i="2"/>
  <c r="AA1075" i="2"/>
  <c r="AA1076" i="2"/>
  <c r="AA1077" i="2"/>
  <c r="AA1078" i="2"/>
  <c r="AA1079" i="2"/>
  <c r="AA1080" i="2"/>
  <c r="AA1081" i="2"/>
  <c r="AA1082" i="2"/>
  <c r="AA1083" i="2"/>
  <c r="AA1084" i="2"/>
  <c r="AA1085" i="2"/>
  <c r="AA1086" i="2"/>
  <c r="AA1087" i="2"/>
  <c r="AA1088" i="2"/>
  <c r="AA1089" i="2"/>
  <c r="AA1090" i="2"/>
  <c r="AA1091" i="2"/>
  <c r="AA1092" i="2"/>
  <c r="AA1093" i="2"/>
  <c r="AA1094" i="2"/>
  <c r="AA1095" i="2"/>
  <c r="AA1096" i="2"/>
  <c r="AA1097" i="2"/>
  <c r="AA1098" i="2"/>
  <c r="AA1099" i="2"/>
  <c r="AA1100" i="2"/>
  <c r="AA1101" i="2"/>
  <c r="AA1102" i="2"/>
  <c r="AA1103" i="2"/>
  <c r="AA1104" i="2"/>
  <c r="AA1105" i="2"/>
  <c r="AA1106" i="2"/>
  <c r="AA1107" i="2"/>
  <c r="AA1108" i="2"/>
  <c r="AA1109" i="2"/>
  <c r="AA1110" i="2"/>
  <c r="AA1111" i="2"/>
  <c r="AA1112" i="2"/>
  <c r="AA1113" i="2"/>
  <c r="AA1114" i="2"/>
  <c r="AA1115" i="2"/>
  <c r="AA1116" i="2"/>
  <c r="AA1117" i="2"/>
  <c r="AA1118" i="2"/>
  <c r="AA1119" i="2"/>
  <c r="AA1120" i="2"/>
  <c r="AA1121" i="2"/>
  <c r="AA1122" i="2"/>
  <c r="AA1123" i="2"/>
  <c r="AA1124" i="2"/>
  <c r="AA1125" i="2"/>
  <c r="AA1126" i="2"/>
  <c r="AA1127" i="2"/>
  <c r="AA1128" i="2"/>
  <c r="AA1129" i="2"/>
  <c r="AA1130" i="2"/>
  <c r="AA1131" i="2"/>
  <c r="AA1132" i="2"/>
  <c r="AA1133" i="2"/>
  <c r="AA1134" i="2"/>
  <c r="AA1135" i="2"/>
  <c r="AA1136" i="2"/>
  <c r="AA1137" i="2"/>
  <c r="AA1138" i="2"/>
  <c r="AA1139" i="2"/>
  <c r="AA1140" i="2"/>
  <c r="AA1141" i="2"/>
  <c r="AA1142" i="2"/>
  <c r="AA1143" i="2"/>
  <c r="AA1144" i="2"/>
  <c r="AA1145" i="2"/>
  <c r="AA1146" i="2"/>
  <c r="AA1147" i="2"/>
  <c r="AA1148" i="2"/>
  <c r="AA1149" i="2"/>
  <c r="AA1150" i="2"/>
  <c r="AA1151" i="2"/>
  <c r="AA1152" i="2"/>
  <c r="AA1153" i="2"/>
  <c r="AA1154" i="2"/>
  <c r="AA1155" i="2"/>
  <c r="AA1156" i="2"/>
  <c r="AA1157" i="2"/>
  <c r="AA1158" i="2"/>
  <c r="AA1159" i="2"/>
  <c r="AA1160" i="2"/>
  <c r="AA1161" i="2"/>
  <c r="AA1162" i="2"/>
  <c r="AA1163" i="2"/>
  <c r="AA1164" i="2"/>
  <c r="AA1165" i="2"/>
  <c r="AA1166" i="2"/>
  <c r="AA1167" i="2"/>
  <c r="AA1168" i="2"/>
  <c r="AA1169" i="2"/>
  <c r="AA1170" i="2"/>
  <c r="AA1171" i="2"/>
  <c r="AA1172" i="2"/>
  <c r="AA1173" i="2"/>
  <c r="AA1174" i="2"/>
  <c r="AA1175" i="2"/>
  <c r="AA1176" i="2"/>
  <c r="AA1177" i="2"/>
  <c r="AA1178" i="2"/>
  <c r="AA1179" i="2"/>
  <c r="AA1180" i="2"/>
  <c r="AA1181" i="2"/>
  <c r="AA1182" i="2"/>
  <c r="AA1183" i="2"/>
  <c r="AA1184" i="2"/>
  <c r="AA1185" i="2"/>
  <c r="AA1186" i="2"/>
  <c r="AA1187" i="2"/>
  <c r="AA1188" i="2"/>
  <c r="AA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AA1190" i="2"/>
  <c r="AA1191" i="2"/>
  <c r="AA1192" i="2"/>
  <c r="AA1193" i="2"/>
  <c r="AA1194" i="2"/>
  <c r="AA1195" i="2"/>
  <c r="AA1196" i="2"/>
  <c r="AA1197" i="2"/>
  <c r="AA1198" i="2"/>
  <c r="AA1199" i="2"/>
  <c r="AA1200" i="2"/>
  <c r="AA1201" i="2"/>
  <c r="AA1202" i="2"/>
  <c r="AA1203" i="2"/>
  <c r="AA1204" i="2"/>
  <c r="AA1205" i="2"/>
  <c r="AA1206" i="2"/>
  <c r="AA1207" i="2"/>
  <c r="AA1208" i="2"/>
  <c r="AA1209" i="2"/>
  <c r="AA1210" i="2"/>
  <c r="AA1211" i="2"/>
  <c r="AA1212" i="2"/>
  <c r="AA1213" i="2"/>
  <c r="AA1214" i="2"/>
  <c r="AA1215" i="2"/>
  <c r="AA1216" i="2"/>
  <c r="AA1217" i="2"/>
  <c r="AA1218" i="2"/>
  <c r="AA1219" i="2"/>
  <c r="AA1220" i="2"/>
  <c r="AA1221" i="2"/>
  <c r="AA1222" i="2"/>
  <c r="AA1223" i="2"/>
  <c r="AA1224" i="2"/>
  <c r="AA1225" i="2"/>
  <c r="AA1226" i="2"/>
  <c r="AA1227" i="2"/>
  <c r="AA1228" i="2"/>
  <c r="AA1229" i="2"/>
  <c r="AA1230" i="2"/>
  <c r="AA1231" i="2"/>
  <c r="AA1232" i="2"/>
  <c r="AA1233" i="2"/>
  <c r="AA1234" i="2"/>
  <c r="AA1235" i="2"/>
  <c r="AA1236" i="2"/>
  <c r="AA1237" i="2"/>
  <c r="AA1238" i="2"/>
  <c r="AA1239" i="2"/>
  <c r="AA1240" i="2"/>
  <c r="AA1241" i="2"/>
  <c r="AA1242" i="2"/>
  <c r="AA1243" i="2"/>
  <c r="AA1244" i="2"/>
  <c r="AA1245" i="2"/>
  <c r="AA1246" i="2"/>
  <c r="AA1247" i="2"/>
  <c r="AA1248" i="2"/>
  <c r="AA1249" i="2"/>
  <c r="AA1250" i="2"/>
  <c r="AA1251" i="2"/>
  <c r="AA1252" i="2"/>
  <c r="AA1253" i="2"/>
  <c r="AA1254" i="2"/>
  <c r="AA1255" i="2"/>
  <c r="AA1256" i="2"/>
  <c r="AA1257" i="2"/>
  <c r="AA1258" i="2"/>
  <c r="AA1259" i="2"/>
  <c r="AA1260" i="2"/>
  <c r="AA1261" i="2"/>
  <c r="AA1262" i="2"/>
  <c r="AA1263" i="2"/>
  <c r="AA1264" i="2"/>
  <c r="AA1265" i="2"/>
  <c r="AA1266" i="2"/>
  <c r="AA1267" i="2"/>
  <c r="AA1268" i="2"/>
  <c r="AA1269" i="2"/>
  <c r="AA1270" i="2"/>
  <c r="AA1271" i="2"/>
  <c r="AA1272" i="2"/>
  <c r="AA1273" i="2"/>
  <c r="AA1274" i="2"/>
  <c r="AA1275" i="2"/>
  <c r="AA1276" i="2"/>
  <c r="AA1277" i="2"/>
  <c r="AA1278" i="2"/>
  <c r="AA1279" i="2"/>
  <c r="AA1280" i="2"/>
  <c r="AA1281" i="2"/>
  <c r="AA1282" i="2"/>
  <c r="AA1283" i="2"/>
  <c r="AA1284" i="2"/>
  <c r="AA1285" i="2"/>
  <c r="AA1286" i="2"/>
  <c r="AA1287" i="2"/>
  <c r="AA1288" i="2"/>
  <c r="AA1289" i="2"/>
  <c r="AA1290" i="2"/>
  <c r="AA1291" i="2"/>
  <c r="AA1292" i="2"/>
  <c r="AA1293" i="2"/>
  <c r="AA1294" i="2"/>
  <c r="AA1295" i="2"/>
  <c r="AA1296" i="2"/>
  <c r="AA1297" i="2"/>
  <c r="AA1298" i="2"/>
  <c r="AA1299" i="2"/>
  <c r="AA1300" i="2"/>
  <c r="AA1301" i="2"/>
  <c r="AA1302" i="2"/>
  <c r="AA1303" i="2"/>
  <c r="AA1304" i="2"/>
  <c r="AA1305" i="2"/>
  <c r="AA1306" i="2"/>
  <c r="AA1307" i="2"/>
  <c r="AA1308" i="2"/>
  <c r="AA1309" i="2"/>
  <c r="AA1310" i="2"/>
  <c r="AA1311" i="2"/>
  <c r="AA1312" i="2"/>
  <c r="AA1313" i="2"/>
  <c r="AA1314" i="2"/>
  <c r="AA1315" i="2"/>
  <c r="AA1316" i="2"/>
  <c r="AA1317" i="2"/>
  <c r="AA1318" i="2"/>
  <c r="AA1319" i="2"/>
  <c r="AA1320" i="2"/>
  <c r="AA1321" i="2"/>
  <c r="AA1322" i="2"/>
  <c r="AA1323" i="2"/>
  <c r="AA1324" i="2"/>
  <c r="AA1325" i="2"/>
  <c r="AA1326" i="2"/>
  <c r="AA1327" i="2"/>
  <c r="AA1328" i="2"/>
  <c r="AA1329" i="2"/>
  <c r="AA1330" i="2"/>
  <c r="AA1331" i="2"/>
  <c r="AA1332" i="2"/>
  <c r="AA1333" i="2"/>
  <c r="AA1334" i="2"/>
  <c r="AA1335" i="2"/>
  <c r="AA1336" i="2"/>
  <c r="AA1337" i="2"/>
  <c r="AA1338" i="2"/>
  <c r="AA1339" i="2"/>
  <c r="AA1340" i="2"/>
  <c r="AA1341" i="2"/>
  <c r="AA1342" i="2"/>
  <c r="AA1343" i="2"/>
  <c r="AA1344" i="2"/>
  <c r="AA1345" i="2"/>
  <c r="AA1346" i="2"/>
  <c r="AA1347" i="2"/>
  <c r="AA1348" i="2"/>
  <c r="AA1349" i="2"/>
  <c r="AA1350" i="2"/>
  <c r="AA1351" i="2"/>
  <c r="AA1352" i="2"/>
  <c r="AA1353" i="2"/>
  <c r="AA1354" i="2"/>
  <c r="AA1355" i="2"/>
  <c r="AA1356" i="2"/>
  <c r="AA1357" i="2"/>
  <c r="AA1358" i="2"/>
  <c r="AA1359" i="2"/>
  <c r="AA1360" i="2"/>
  <c r="AA1361" i="2"/>
  <c r="AA1362" i="2"/>
  <c r="AA1363" i="2"/>
  <c r="AA1364" i="2"/>
  <c r="AA1365" i="2"/>
  <c r="AA1366" i="2"/>
  <c r="AA1367" i="2"/>
  <c r="AA1368" i="2"/>
  <c r="AA1369" i="2"/>
  <c r="AA1370" i="2"/>
  <c r="AA1371" i="2"/>
  <c r="AA1372" i="2"/>
  <c r="AA1373" i="2"/>
  <c r="AA1374" i="2"/>
  <c r="AA1375" i="2"/>
  <c r="AA1376" i="2"/>
  <c r="AA1377" i="2"/>
  <c r="AA1378" i="2"/>
  <c r="AA1379" i="2"/>
  <c r="AA1380" i="2"/>
  <c r="AA1381" i="2"/>
  <c r="AA1382" i="2"/>
  <c r="AA1383" i="2"/>
  <c r="AA1384" i="2"/>
  <c r="AA1385" i="2"/>
  <c r="AA1386" i="2"/>
  <c r="AA1387" i="2"/>
  <c r="AA1388" i="2"/>
  <c r="AA1389" i="2"/>
  <c r="AA1390" i="2"/>
  <c r="AA1391" i="2"/>
  <c r="AA1392" i="2"/>
  <c r="AA1393" i="2"/>
  <c r="AA1394" i="2"/>
  <c r="AA1395" i="2"/>
  <c r="AA1396" i="2"/>
  <c r="AA1397" i="2"/>
  <c r="AA1398" i="2"/>
  <c r="AA1399" i="2"/>
  <c r="AA1400" i="2"/>
  <c r="AA1401" i="2"/>
  <c r="AA1402" i="2"/>
  <c r="AA1403" i="2"/>
  <c r="AA1404" i="2"/>
  <c r="AA1405" i="2"/>
  <c r="AA1406" i="2"/>
  <c r="AA1407" i="2"/>
  <c r="AA1408" i="2"/>
  <c r="AA1409" i="2"/>
  <c r="AA1410" i="2"/>
  <c r="AA1411" i="2"/>
  <c r="AA1412" i="2"/>
  <c r="AA1413" i="2"/>
  <c r="AA1414" i="2"/>
  <c r="AA1415" i="2"/>
  <c r="AA1416" i="2"/>
  <c r="AA1417" i="2"/>
  <c r="AA1418" i="2"/>
  <c r="AA1419" i="2"/>
  <c r="AA1420" i="2"/>
  <c r="AA1421" i="2"/>
  <c r="AA1422" i="2"/>
  <c r="AA1423" i="2"/>
  <c r="AA1424" i="2"/>
  <c r="AA1425" i="2"/>
  <c r="AA1426" i="2"/>
  <c r="AA1427" i="2"/>
  <c r="AA1428" i="2"/>
  <c r="AA1429" i="2"/>
  <c r="AA1430" i="2"/>
  <c r="AA1431" i="2"/>
  <c r="AA1432" i="2"/>
  <c r="AA1433" i="2"/>
  <c r="AA1434" i="2"/>
  <c r="AA1435" i="2"/>
  <c r="AA1436" i="2"/>
  <c r="AA1437" i="2"/>
  <c r="AA1438" i="2"/>
  <c r="AA1439" i="2"/>
  <c r="AA1440" i="2"/>
  <c r="AA1441" i="2"/>
  <c r="AA1442" i="2"/>
  <c r="AA1443" i="2"/>
  <c r="AA1444" i="2"/>
  <c r="AA1445" i="2"/>
  <c r="AA1446" i="2"/>
  <c r="AA1447" i="2"/>
  <c r="AA1448" i="2"/>
  <c r="AA1449" i="2"/>
  <c r="AA1450" i="2"/>
  <c r="AA1451" i="2"/>
  <c r="AA1452" i="2"/>
  <c r="AA1453" i="2"/>
  <c r="AA1454" i="2"/>
  <c r="AA1455" i="2"/>
  <c r="AA1456" i="2"/>
  <c r="AA1457" i="2"/>
  <c r="AA1458" i="2"/>
  <c r="AA1459" i="2"/>
  <c r="AA1460" i="2"/>
  <c r="AA1461" i="2"/>
  <c r="AA1462" i="2"/>
  <c r="AA1463" i="2"/>
  <c r="AA1464" i="2"/>
  <c r="AA1465" i="2"/>
  <c r="AA1466" i="2"/>
  <c r="AA1467" i="2"/>
  <c r="AA1468" i="2"/>
  <c r="AA1469" i="2"/>
  <c r="AA1470" i="2"/>
  <c r="AA1471" i="2"/>
  <c r="AA1472" i="2"/>
  <c r="AA1473" i="2"/>
  <c r="AA1474" i="2"/>
  <c r="AA1475" i="2"/>
  <c r="AA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AA1477" i="2"/>
  <c r="AA1478" i="2"/>
  <c r="AA1479" i="2"/>
  <c r="AA1480" i="2"/>
  <c r="AA1481" i="2"/>
  <c r="AA1482" i="2"/>
  <c r="AA1483" i="2"/>
  <c r="AA1484" i="2"/>
  <c r="AA1485" i="2"/>
  <c r="AA1486" i="2"/>
  <c r="AA1487" i="2"/>
  <c r="AA1488" i="2"/>
  <c r="AA1489" i="2"/>
  <c r="AA1490" i="2"/>
  <c r="AA1491" i="2"/>
  <c r="AA1492" i="2"/>
  <c r="AA1493" i="2"/>
  <c r="AA1494" i="2"/>
  <c r="AA1495" i="2"/>
  <c r="AA1496" i="2"/>
  <c r="AA1497" i="2"/>
  <c r="AA1498" i="2"/>
  <c r="AA1499" i="2"/>
  <c r="AA1500" i="2"/>
  <c r="AA1501" i="2"/>
  <c r="AA1502" i="2"/>
  <c r="AA1503" i="2"/>
  <c r="AA1504" i="2"/>
  <c r="AA1505" i="2"/>
  <c r="AA1506" i="2"/>
  <c r="AA1507" i="2"/>
  <c r="AA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AA1509" i="2"/>
  <c r="AA1510" i="2"/>
  <c r="AA1511" i="2"/>
  <c r="AA1512" i="2"/>
  <c r="AA1513" i="2"/>
  <c r="AA1514" i="2"/>
  <c r="AA1515" i="2"/>
  <c r="AA1516" i="2"/>
  <c r="AA1517" i="2"/>
  <c r="AA1518" i="2"/>
  <c r="AA1519" i="2"/>
  <c r="AA1520" i="2"/>
  <c r="AA1521" i="2"/>
  <c r="AA1522" i="2"/>
  <c r="AA1523" i="2"/>
  <c r="AA1524" i="2"/>
  <c r="AA1525" i="2"/>
  <c r="AA1526" i="2"/>
  <c r="AA1527" i="2"/>
  <c r="AA1528" i="2"/>
  <c r="AA1529" i="2"/>
  <c r="AA1530" i="2"/>
  <c r="AA1531" i="2"/>
  <c r="AA1532" i="2"/>
  <c r="AA1533" i="2"/>
  <c r="AA1534" i="2"/>
  <c r="AA1535" i="2"/>
  <c r="AA1536" i="2"/>
  <c r="AA1537" i="2"/>
  <c r="AA1538" i="2"/>
  <c r="AA1539" i="2"/>
  <c r="AA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AA1541" i="2"/>
  <c r="AA1542" i="2"/>
  <c r="AA1543" i="2"/>
  <c r="AA1544" i="2"/>
  <c r="AA1545" i="2"/>
  <c r="AA1546" i="2"/>
  <c r="AA1547" i="2"/>
  <c r="AA1548" i="2"/>
  <c r="AA1549" i="2"/>
  <c r="AA1550" i="2"/>
  <c r="AA1551" i="2"/>
  <c r="AA1552" i="2"/>
  <c r="AA1553" i="2"/>
  <c r="AA1554" i="2"/>
  <c r="AA1555" i="2"/>
  <c r="AA1556" i="2"/>
  <c r="AA1557" i="2"/>
  <c r="AA1558" i="2"/>
  <c r="AA1559" i="2"/>
  <c r="AA1560" i="2"/>
  <c r="AA1561" i="2"/>
  <c r="AA1562" i="2"/>
  <c r="AA1563" i="2"/>
  <c r="AA1564" i="2"/>
  <c r="AA1565" i="2"/>
  <c r="AA1566" i="2"/>
  <c r="AA1567" i="2"/>
  <c r="AA1568" i="2"/>
  <c r="AA1569" i="2"/>
  <c r="AA1570" i="2"/>
  <c r="AA1571" i="2"/>
  <c r="AA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AA1573" i="2"/>
  <c r="AA1574" i="2"/>
  <c r="AA1575" i="2"/>
  <c r="AA1576" i="2"/>
  <c r="AA1577" i="2"/>
  <c r="AA1578" i="2"/>
  <c r="AA1579" i="2"/>
  <c r="AA1580" i="2"/>
  <c r="AA1581" i="2"/>
  <c r="AA1582" i="2"/>
  <c r="AA1583" i="2"/>
  <c r="AA1584" i="2"/>
  <c r="AA1585" i="2"/>
  <c r="AA1586" i="2"/>
  <c r="AA1587" i="2"/>
  <c r="AA1588" i="2"/>
  <c r="AA1589" i="2"/>
  <c r="AA1590" i="2"/>
  <c r="AA1591" i="2"/>
  <c r="AA1592" i="2"/>
  <c r="AA1593" i="2"/>
  <c r="AA1594" i="2"/>
  <c r="AA1595" i="2"/>
  <c r="AA1596" i="2"/>
  <c r="AA1597" i="2"/>
  <c r="AA1598" i="2"/>
  <c r="AA1599" i="2"/>
  <c r="AA1600" i="2"/>
  <c r="AA1601" i="2"/>
  <c r="AA1602" i="2"/>
  <c r="AA1603" i="2"/>
  <c r="AA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AA1605" i="2"/>
  <c r="AA1606" i="2"/>
  <c r="AA1607" i="2"/>
  <c r="AA1608" i="2"/>
  <c r="AA1609" i="2"/>
  <c r="AA1610" i="2"/>
  <c r="AA1611" i="2"/>
  <c r="AA1612" i="2"/>
  <c r="AA1613" i="2"/>
  <c r="AA1614" i="2"/>
  <c r="AA1615" i="2"/>
  <c r="AA1616" i="2"/>
  <c r="AA1617" i="2"/>
  <c r="AA1618" i="2"/>
  <c r="AA1619" i="2"/>
  <c r="AA1620" i="2"/>
  <c r="AA1621" i="2"/>
  <c r="AA1622" i="2"/>
  <c r="AA1623" i="2"/>
  <c r="AA1624" i="2"/>
  <c r="AA1625" i="2"/>
  <c r="AA1626" i="2"/>
  <c r="AA1627" i="2"/>
  <c r="AA1628" i="2"/>
  <c r="AA1629" i="2"/>
  <c r="AA1630" i="2"/>
  <c r="AA1631" i="2"/>
  <c r="AA1632" i="2"/>
  <c r="AA1633" i="2"/>
  <c r="AA1634" i="2"/>
  <c r="AA1635" i="2"/>
  <c r="AA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AA1637" i="2"/>
  <c r="AA1638" i="2"/>
  <c r="AA1639" i="2"/>
  <c r="AA1640" i="2"/>
  <c r="AA1641" i="2"/>
  <c r="AA1642" i="2"/>
  <c r="AA1643" i="2"/>
  <c r="AA1644" i="2"/>
  <c r="AA1645" i="2"/>
  <c r="AA1646" i="2"/>
  <c r="AA1647" i="2"/>
  <c r="AA1648" i="2"/>
  <c r="AA1649" i="2"/>
  <c r="AA1650" i="2"/>
  <c r="AA1651" i="2"/>
  <c r="AA1652" i="2"/>
  <c r="AA1653" i="2"/>
  <c r="AA1654" i="2"/>
  <c r="AA1655" i="2"/>
  <c r="AA1656" i="2"/>
  <c r="AA1657" i="2"/>
  <c r="AA1658" i="2"/>
  <c r="AA1659" i="2"/>
  <c r="AA1660" i="2"/>
  <c r="AA1661" i="2"/>
  <c r="AA1662" i="2"/>
  <c r="AA1663" i="2"/>
  <c r="AA1664" i="2"/>
  <c r="AA1665" i="2"/>
  <c r="AA1666" i="2"/>
  <c r="AA1667" i="2"/>
  <c r="AA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AA1669" i="2"/>
  <c r="AA1670" i="2"/>
  <c r="AA1671" i="2"/>
  <c r="AA1672" i="2"/>
  <c r="AA1673" i="2"/>
  <c r="AA1674" i="2"/>
  <c r="AA1675" i="2"/>
  <c r="AA1676" i="2"/>
  <c r="AA1677" i="2"/>
  <c r="AA1678" i="2"/>
  <c r="AA1679" i="2"/>
  <c r="AA1680" i="2"/>
  <c r="AA1681" i="2"/>
  <c r="AA1682" i="2"/>
  <c r="AA1683" i="2"/>
  <c r="AA1684" i="2"/>
  <c r="AA1685" i="2"/>
  <c r="AA1686" i="2"/>
  <c r="AA1687" i="2"/>
  <c r="AA1688" i="2"/>
  <c r="AA1689" i="2"/>
  <c r="AA1690" i="2"/>
  <c r="AA1691" i="2"/>
  <c r="AA1692" i="2"/>
  <c r="AA1693" i="2"/>
  <c r="AA1694" i="2"/>
  <c r="AA1695" i="2"/>
  <c r="AA1696" i="2"/>
  <c r="AA1697" i="2"/>
  <c r="AA1698" i="2"/>
  <c r="AA1699" i="2"/>
  <c r="AA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AA1701" i="2"/>
  <c r="AA1702" i="2"/>
  <c r="AA1703" i="2"/>
  <c r="AA1704" i="2"/>
  <c r="AA1705" i="2"/>
  <c r="AA1706" i="2"/>
  <c r="AA1707" i="2"/>
  <c r="AA1708" i="2"/>
  <c r="AA1709" i="2"/>
  <c r="AA1710" i="2"/>
  <c r="AA1711" i="2"/>
  <c r="AA1712" i="2"/>
  <c r="AA1713" i="2"/>
  <c r="AA1714" i="2"/>
  <c r="AA1715" i="2"/>
  <c r="AA1716" i="2"/>
  <c r="AA1717" i="2"/>
  <c r="AA1718" i="2"/>
  <c r="AA1719" i="2"/>
  <c r="AA1720" i="2"/>
  <c r="AA1721" i="2"/>
  <c r="AA1722" i="2"/>
  <c r="AA1723" i="2"/>
  <c r="AA1724" i="2"/>
  <c r="AA1725" i="2"/>
  <c r="AA1726" i="2"/>
  <c r="AA1727" i="2"/>
  <c r="AA1728" i="2"/>
  <c r="AA1729" i="2"/>
  <c r="AA1730" i="2"/>
  <c r="AA1731" i="2"/>
  <c r="AA1732" i="2"/>
  <c r="Z1733" i="2"/>
  <c r="Z1734" i="2"/>
  <c r="Z1735" i="2"/>
  <c r="Z1736" i="2"/>
  <c r="Z1737" i="2"/>
  <c r="Z1738" i="2"/>
  <c r="Z1739" i="2"/>
  <c r="Z1740" i="2"/>
  <c r="Z1741" i="2"/>
  <c r="Z1742" i="2"/>
  <c r="Z1743" i="2"/>
  <c r="Z1744" i="2"/>
  <c r="Z1745" i="2"/>
  <c r="Z1746" i="2"/>
  <c r="Z1747" i="2"/>
  <c r="Z1748" i="2"/>
  <c r="AA1733" i="2"/>
  <c r="AA1734" i="2"/>
  <c r="AA1735" i="2"/>
  <c r="AA1736" i="2"/>
  <c r="AA1737" i="2"/>
  <c r="AA1738" i="2"/>
  <c r="AA1739" i="2"/>
  <c r="AA1740" i="2"/>
  <c r="AA1741" i="2"/>
  <c r="AA1742" i="2"/>
  <c r="AA1743" i="2"/>
  <c r="AA1744" i="2"/>
  <c r="AA1745" i="2"/>
  <c r="AA1746" i="2"/>
  <c r="AA1747" i="2"/>
  <c r="AA1748" i="2"/>
  <c r="Z1749" i="2"/>
  <c r="Z1750" i="2"/>
  <c r="Z1751" i="2"/>
  <c r="Z1752" i="2"/>
  <c r="Z1753" i="2"/>
  <c r="Z1754" i="2"/>
  <c r="Z1755" i="2"/>
  <c r="Z1756" i="2"/>
  <c r="AA1749" i="2"/>
  <c r="AA1750" i="2"/>
  <c r="AA1751" i="2"/>
  <c r="AA1752" i="2"/>
  <c r="AA1753" i="2"/>
  <c r="AA1754" i="2"/>
  <c r="AA1755" i="2"/>
  <c r="AA1756" i="2"/>
  <c r="Z1757" i="2"/>
  <c r="Z1758" i="2"/>
  <c r="Z1759" i="2"/>
  <c r="Z1760" i="2"/>
  <c r="AA1757" i="2"/>
  <c r="AA1758" i="2"/>
  <c r="AA1759" i="2"/>
  <c r="AA1760" i="2"/>
  <c r="Z1761" i="2"/>
  <c r="Z1762" i="2"/>
  <c r="AA1761" i="2"/>
  <c r="AA1762" i="2"/>
  <c r="Z1763" i="2"/>
  <c r="AA1763" i="2"/>
  <c r="Z1764" i="2"/>
  <c r="AA1764" i="2"/>
  <c r="I7" i="4" l="1"/>
  <c r="G3" i="4" l="1"/>
  <c r="BK21" i="6" l="1"/>
  <c r="BK22" i="6"/>
  <c r="BK23" i="6"/>
  <c r="BK24" i="6"/>
  <c r="BK25" i="6"/>
  <c r="E34" i="6"/>
  <c r="F34" i="6"/>
  <c r="G34" i="6"/>
  <c r="H34" i="6"/>
  <c r="I34" i="6"/>
  <c r="J34" i="6"/>
  <c r="K34" i="6"/>
  <c r="L34" i="6"/>
  <c r="M34" i="6"/>
  <c r="E35" i="6"/>
  <c r="F35" i="6"/>
  <c r="G35" i="6"/>
  <c r="H35" i="6"/>
  <c r="I35" i="6"/>
  <c r="J35" i="6"/>
  <c r="K35" i="6"/>
  <c r="L35" i="6"/>
  <c r="M35" i="6"/>
  <c r="D36" i="6"/>
  <c r="E36" i="6"/>
  <c r="F36" i="6"/>
  <c r="G36" i="6"/>
  <c r="H36" i="6"/>
  <c r="I36" i="6"/>
  <c r="J36" i="6"/>
  <c r="K36" i="6"/>
  <c r="L36" i="6"/>
  <c r="M36" i="6"/>
  <c r="D37" i="6"/>
  <c r="E37" i="6"/>
  <c r="F37" i="6"/>
  <c r="G37" i="6"/>
  <c r="H37" i="6"/>
  <c r="I37" i="6"/>
  <c r="J37" i="6"/>
  <c r="K37" i="6"/>
  <c r="L37" i="6"/>
  <c r="M37" i="6"/>
  <c r="D38" i="6"/>
  <c r="E38" i="6"/>
  <c r="F38" i="6"/>
  <c r="G38" i="6"/>
  <c r="H38" i="6"/>
  <c r="I38" i="6"/>
  <c r="J38" i="6"/>
  <c r="K38" i="6"/>
  <c r="L38" i="6"/>
  <c r="M38" i="6"/>
  <c r="D39" i="6"/>
  <c r="E39" i="6"/>
  <c r="F39" i="6"/>
  <c r="G39" i="6"/>
  <c r="H39" i="6"/>
  <c r="I39" i="6"/>
  <c r="J39" i="6"/>
  <c r="K39" i="6"/>
  <c r="L39" i="6"/>
  <c r="M39" i="6"/>
  <c r="C36" i="6"/>
  <c r="C37" i="6"/>
  <c r="C38" i="6"/>
  <c r="C39" i="6"/>
  <c r="AA11" i="5" l="1"/>
  <c r="AA12" i="5"/>
  <c r="AA13" i="5"/>
  <c r="AA14" i="5"/>
  <c r="AA15" i="5"/>
  <c r="AA16" i="5"/>
  <c r="J24" i="4" l="1"/>
  <c r="C43" i="6" l="1"/>
  <c r="D43" i="6"/>
  <c r="E43" i="6"/>
  <c r="F43" i="6"/>
  <c r="G43" i="6"/>
  <c r="H43" i="6"/>
  <c r="I43" i="6"/>
  <c r="J43" i="6"/>
  <c r="K43" i="6"/>
  <c r="L43" i="6"/>
  <c r="M43" i="6"/>
  <c r="N43" i="6"/>
  <c r="C44" i="6"/>
  <c r="D44" i="6"/>
  <c r="D54" i="6" s="1"/>
  <c r="E44" i="6"/>
  <c r="E54" i="6" s="1"/>
  <c r="F44" i="6"/>
  <c r="F54" i="6" s="1"/>
  <c r="G44" i="6"/>
  <c r="H44" i="6"/>
  <c r="I44" i="6"/>
  <c r="J44" i="6"/>
  <c r="K44" i="6"/>
  <c r="L44" i="6"/>
  <c r="L54" i="6" s="1"/>
  <c r="M44" i="6"/>
  <c r="M54" i="6" s="1"/>
  <c r="N44" i="6"/>
  <c r="N54" i="6" s="1"/>
  <c r="C45" i="6"/>
  <c r="C55" i="6" s="1"/>
  <c r="D45" i="6"/>
  <c r="D55" i="6" s="1"/>
  <c r="E45" i="6"/>
  <c r="E55" i="6" s="1"/>
  <c r="F45" i="6"/>
  <c r="F55" i="6" s="1"/>
  <c r="G45" i="6"/>
  <c r="G55" i="6" s="1"/>
  <c r="H45" i="6"/>
  <c r="H55" i="6" s="1"/>
  <c r="I45" i="6"/>
  <c r="I55" i="6" s="1"/>
  <c r="J45" i="6"/>
  <c r="J55" i="6" s="1"/>
  <c r="K45" i="6"/>
  <c r="K55" i="6" s="1"/>
  <c r="L45" i="6"/>
  <c r="L55" i="6" s="1"/>
  <c r="M45" i="6"/>
  <c r="M55" i="6" s="1"/>
  <c r="N45" i="6"/>
  <c r="N55" i="6" s="1"/>
  <c r="C46" i="6"/>
  <c r="C56" i="6" s="1"/>
  <c r="D46" i="6"/>
  <c r="D56" i="6" s="1"/>
  <c r="E46" i="6"/>
  <c r="E56" i="6" s="1"/>
  <c r="F46" i="6"/>
  <c r="F56" i="6" s="1"/>
  <c r="G46" i="6"/>
  <c r="G56" i="6" s="1"/>
  <c r="H46" i="6"/>
  <c r="H56" i="6" s="1"/>
  <c r="I46" i="6"/>
  <c r="I56" i="6" s="1"/>
  <c r="J46" i="6"/>
  <c r="J56" i="6" s="1"/>
  <c r="K46" i="6"/>
  <c r="K56" i="6" s="1"/>
  <c r="L46" i="6"/>
  <c r="L56" i="6" s="1"/>
  <c r="M46" i="6"/>
  <c r="M56" i="6" s="1"/>
  <c r="N46" i="6"/>
  <c r="N56" i="6" s="1"/>
  <c r="C47" i="6"/>
  <c r="D47" i="6"/>
  <c r="E47" i="6"/>
  <c r="F47" i="6"/>
  <c r="G47" i="6"/>
  <c r="H47" i="6"/>
  <c r="I47" i="6"/>
  <c r="J47" i="6"/>
  <c r="K47" i="6"/>
  <c r="L47" i="6"/>
  <c r="M47" i="6"/>
  <c r="N47" i="6"/>
  <c r="D42" i="6"/>
  <c r="E42" i="6"/>
  <c r="F42" i="6"/>
  <c r="G42" i="6"/>
  <c r="H42" i="6"/>
  <c r="I42" i="6"/>
  <c r="J42" i="6"/>
  <c r="K42" i="6"/>
  <c r="L42" i="6"/>
  <c r="M42" i="6"/>
  <c r="N42" i="6"/>
  <c r="C42" i="6"/>
  <c r="N35" i="6"/>
  <c r="N37" i="6"/>
  <c r="N38" i="6"/>
  <c r="N39" i="6"/>
  <c r="N34" i="6"/>
  <c r="C54" i="6" l="1"/>
  <c r="K54" i="6"/>
  <c r="J54" i="6"/>
  <c r="I54" i="6"/>
  <c r="H54" i="6"/>
  <c r="G54" i="6"/>
  <c r="J53" i="6"/>
  <c r="N53" i="6"/>
  <c r="M53" i="6"/>
  <c r="L53" i="6"/>
  <c r="K53" i="6"/>
  <c r="I53" i="6"/>
  <c r="H53" i="6"/>
  <c r="F53" i="6"/>
  <c r="E53" i="6"/>
  <c r="D53" i="6"/>
  <c r="G53" i="6"/>
  <c r="C53" i="6"/>
  <c r="C52" i="6"/>
  <c r="L52" i="6"/>
  <c r="D52" i="6"/>
  <c r="M52" i="6"/>
  <c r="N52" i="6"/>
  <c r="K52" i="6"/>
  <c r="G52" i="6"/>
  <c r="F52" i="6"/>
  <c r="E52" i="6"/>
  <c r="J52" i="6"/>
  <c r="I52" i="6"/>
  <c r="H52" i="6"/>
  <c r="B38" i="6"/>
  <c r="B39" i="6"/>
  <c r="B40" i="6"/>
  <c r="B41" i="6"/>
  <c r="B56" i="6" l="1"/>
  <c r="B58" i="6"/>
  <c r="B57" i="6"/>
  <c r="B55" i="6"/>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9" i="3"/>
  <c r="I5" i="4" l="1"/>
  <c r="AM5" i="6" l="1" a="1"/>
  <c r="AM5" i="6" s="1"/>
  <c r="AM6" i="6" a="1"/>
  <c r="AM6" i="6" s="1"/>
  <c r="AM7" i="6" a="1"/>
  <c r="AM7" i="6" s="1"/>
  <c r="AM8" i="6" a="1"/>
  <c r="AM8" i="6" s="1"/>
  <c r="AM9" i="6" a="1"/>
  <c r="AM9" i="6" s="1"/>
  <c r="AM10" i="6" a="1"/>
  <c r="AM10" i="6" s="1"/>
  <c r="AM11" i="6" a="1"/>
  <c r="AM11" i="6" s="1"/>
  <c r="AM12" i="6"/>
  <c r="AM13" i="6"/>
  <c r="AM14" i="6"/>
  <c r="AM15" i="6"/>
  <c r="AM16" i="6"/>
  <c r="AM17" i="6"/>
  <c r="AM18" i="6"/>
  <c r="AM19" i="6"/>
  <c r="AM20" i="6"/>
  <c r="AM21" i="6"/>
  <c r="AM22" i="6"/>
  <c r="AM23" i="6"/>
  <c r="AM24" i="6"/>
  <c r="AM25" i="6"/>
  <c r="AM26" i="6"/>
  <c r="AM27" i="6"/>
  <c r="AM28" i="6"/>
  <c r="AM29" i="6"/>
  <c r="AM30" i="6"/>
  <c r="AM31" i="6"/>
  <c r="AM32" i="6"/>
  <c r="AM33" i="6"/>
  <c r="AM34" i="6"/>
  <c r="AM35" i="6"/>
  <c r="AM36" i="6"/>
  <c r="AM37" i="6"/>
  <c r="AM38" i="6"/>
  <c r="AM39" i="6"/>
  <c r="AM40" i="6"/>
  <c r="AM41" i="6"/>
  <c r="AM42" i="6"/>
  <c r="AM43" i="6"/>
  <c r="AM44" i="6"/>
  <c r="AM45" i="6"/>
  <c r="AM46" i="6"/>
  <c r="AM47" i="6"/>
  <c r="AM48" i="6"/>
  <c r="AM49" i="6"/>
  <c r="AM50" i="6"/>
  <c r="AM51" i="6"/>
  <c r="AM52" i="6"/>
  <c r="AM53" i="6"/>
  <c r="AM54" i="6"/>
  <c r="AM55" i="6"/>
  <c r="AM56" i="6"/>
  <c r="AM57" i="6"/>
  <c r="AM58" i="6"/>
  <c r="AM59" i="6"/>
  <c r="AM60" i="6"/>
  <c r="AM61" i="6"/>
  <c r="AM62" i="6"/>
  <c r="AM63" i="6"/>
  <c r="AM64" i="6"/>
  <c r="AM65" i="6"/>
  <c r="AM66" i="6"/>
  <c r="AM67" i="6"/>
  <c r="AM68" i="6"/>
  <c r="AM69" i="6"/>
  <c r="AM70" i="6"/>
  <c r="AM71" i="6"/>
  <c r="AM72" i="6"/>
  <c r="AM73" i="6"/>
  <c r="AM74" i="6"/>
  <c r="AM75" i="6"/>
  <c r="AM76" i="6"/>
  <c r="AM77" i="6"/>
  <c r="AM78" i="6"/>
  <c r="AM79" i="6"/>
  <c r="AM80" i="6"/>
  <c r="AM81" i="6"/>
  <c r="AM82" i="6"/>
  <c r="AM83" i="6"/>
  <c r="AM84" i="6"/>
  <c r="AM85" i="6"/>
  <c r="AM86" i="6"/>
  <c r="AM87" i="6"/>
  <c r="AM88" i="6"/>
  <c r="AM89" i="6"/>
  <c r="AM90" i="6"/>
  <c r="AM91" i="6"/>
  <c r="AM92" i="6"/>
  <c r="AM93" i="6"/>
  <c r="AM94" i="6"/>
  <c r="AM95" i="6"/>
  <c r="AM96" i="6"/>
  <c r="AM97" i="6"/>
  <c r="AM98" i="6"/>
  <c r="AM99" i="6"/>
  <c r="AM100" i="6"/>
  <c r="AM101" i="6"/>
  <c r="AM102" i="6"/>
  <c r="AM103" i="6"/>
  <c r="AM104" i="6"/>
  <c r="AM105" i="6"/>
  <c r="AM106" i="6"/>
  <c r="AM107" i="6"/>
  <c r="AM108" i="6"/>
  <c r="AM109" i="6"/>
  <c r="AM110" i="6"/>
  <c r="AM111" i="6"/>
  <c r="AM112" i="6"/>
  <c r="AM113" i="6"/>
  <c r="AM114" i="6"/>
  <c r="AM115" i="6"/>
  <c r="AM116" i="6"/>
  <c r="AM117" i="6"/>
  <c r="AM118" i="6"/>
  <c r="AM119" i="6"/>
  <c r="AM120" i="6"/>
  <c r="AM121" i="6"/>
  <c r="AM122" i="6"/>
  <c r="AM123" i="6"/>
  <c r="AM124" i="6"/>
  <c r="AM125" i="6"/>
  <c r="AM126" i="6"/>
  <c r="AM127" i="6"/>
  <c r="AM128" i="6"/>
  <c r="AM129" i="6"/>
  <c r="AM130" i="6"/>
  <c r="AM131" i="6"/>
  <c r="AM132" i="6"/>
  <c r="AM133" i="6"/>
  <c r="AM134" i="6"/>
  <c r="AM135" i="6"/>
  <c r="AM136" i="6"/>
  <c r="AM137" i="6"/>
  <c r="AM138" i="6"/>
  <c r="AM139" i="6"/>
  <c r="AM140" i="6"/>
  <c r="AM141" i="6"/>
  <c r="AM142" i="6"/>
  <c r="AM143" i="6"/>
  <c r="AM144" i="6"/>
  <c r="AM145" i="6"/>
  <c r="AM146" i="6"/>
  <c r="AM147" i="6"/>
  <c r="AM148" i="6"/>
  <c r="AM149" i="6"/>
  <c r="AM150" i="6"/>
  <c r="AM151" i="6"/>
  <c r="AM152" i="6"/>
  <c r="AM153" i="6"/>
  <c r="AM154" i="6"/>
  <c r="AM155" i="6"/>
  <c r="AM156" i="6"/>
  <c r="AM157" i="6"/>
  <c r="AM158" i="6"/>
  <c r="AM159" i="6"/>
  <c r="AM160" i="6"/>
  <c r="AM161" i="6"/>
  <c r="AM162" i="6"/>
  <c r="AM163" i="6"/>
  <c r="AM164" i="6"/>
  <c r="AM165" i="6"/>
  <c r="AM166" i="6"/>
  <c r="AM167" i="6"/>
  <c r="AM168" i="6"/>
  <c r="AM169" i="6"/>
  <c r="AM170" i="6"/>
  <c r="AM171" i="6"/>
  <c r="AM172" i="6"/>
  <c r="AM173" i="6"/>
  <c r="AM174" i="6"/>
  <c r="AM175" i="6"/>
  <c r="AM176" i="6"/>
  <c r="AM177" i="6"/>
  <c r="AM178" i="6"/>
  <c r="AM179" i="6"/>
  <c r="AM180" i="6"/>
  <c r="AM181" i="6"/>
  <c r="AM182" i="6"/>
  <c r="AM183" i="6"/>
  <c r="AM184" i="6"/>
  <c r="AM185" i="6"/>
  <c r="AM186" i="6"/>
  <c r="AM187" i="6"/>
  <c r="AM188" i="6"/>
  <c r="AM189" i="6"/>
  <c r="AM190" i="6"/>
  <c r="AM191" i="6"/>
  <c r="AM192" i="6"/>
  <c r="AM193" i="6"/>
  <c r="AM194" i="6"/>
  <c r="AM195" i="6"/>
  <c r="AM196" i="6"/>
  <c r="AM197" i="6"/>
  <c r="AM198" i="6"/>
  <c r="AM199" i="6"/>
  <c r="AM200" i="6"/>
  <c r="AM201" i="6"/>
  <c r="AM202" i="6"/>
  <c r="AM203" i="6"/>
  <c r="AM204" i="6"/>
  <c r="AM205" i="6"/>
  <c r="AM206" i="6"/>
  <c r="AM207" i="6"/>
  <c r="AM208" i="6"/>
  <c r="AM209" i="6"/>
  <c r="AM210" i="6"/>
  <c r="AM211" i="6"/>
  <c r="AM212" i="6"/>
  <c r="AM213" i="6"/>
  <c r="AM214" i="6"/>
  <c r="AM215" i="6"/>
  <c r="AM216" i="6"/>
  <c r="AM217" i="6"/>
  <c r="AM218" i="6"/>
  <c r="AM219" i="6"/>
  <c r="AM220" i="6"/>
  <c r="AM221" i="6"/>
  <c r="AM222" i="6"/>
  <c r="AM223" i="6"/>
  <c r="AM224" i="6"/>
  <c r="AM225" i="6"/>
  <c r="AM226" i="6"/>
  <c r="AM227" i="6"/>
  <c r="AM228" i="6"/>
  <c r="AM229" i="6"/>
  <c r="AM230" i="6"/>
  <c r="AM231" i="6"/>
  <c r="AM232" i="6"/>
  <c r="AM233" i="6"/>
  <c r="AM234" i="6"/>
  <c r="AM235" i="6"/>
  <c r="AM236" i="6"/>
  <c r="AM237" i="6"/>
  <c r="AM238" i="6"/>
  <c r="AM239" i="6"/>
  <c r="AM240" i="6"/>
  <c r="AM241" i="6"/>
  <c r="AM242" i="6"/>
  <c r="AM243" i="6"/>
  <c r="AM244" i="6"/>
  <c r="AM245" i="6"/>
  <c r="AM246" i="6"/>
  <c r="AM247" i="6"/>
  <c r="AM248" i="6"/>
  <c r="AM249" i="6"/>
  <c r="AM250" i="6"/>
  <c r="AM251" i="6"/>
  <c r="AM252" i="6"/>
  <c r="AM253" i="6"/>
  <c r="AM254" i="6"/>
  <c r="AM255" i="6"/>
  <c r="AM256" i="6"/>
  <c r="AM257" i="6"/>
  <c r="AM258" i="6"/>
  <c r="AM259" i="6"/>
  <c r="AM260" i="6"/>
  <c r="AM261" i="6"/>
  <c r="AM262" i="6"/>
  <c r="AM263" i="6"/>
  <c r="AM264" i="6"/>
  <c r="AM265" i="6"/>
  <c r="AM266" i="6"/>
  <c r="AM267" i="6"/>
  <c r="AM268" i="6"/>
  <c r="AM269" i="6"/>
  <c r="AM270" i="6"/>
  <c r="AM271" i="6"/>
  <c r="AM272" i="6"/>
  <c r="AM273" i="6"/>
  <c r="AM274" i="6"/>
  <c r="AM275" i="6"/>
  <c r="AM276" i="6"/>
  <c r="AM277" i="6"/>
  <c r="AM278" i="6"/>
  <c r="AM279" i="6"/>
  <c r="AM280" i="6"/>
  <c r="AM281" i="6"/>
  <c r="AM282" i="6"/>
  <c r="AM283" i="6"/>
  <c r="AM284" i="6"/>
  <c r="AM285" i="6"/>
  <c r="AM286" i="6"/>
  <c r="AM287" i="6"/>
  <c r="AM288" i="6"/>
  <c r="AM289" i="6"/>
  <c r="AM290" i="6"/>
  <c r="AM291" i="6"/>
  <c r="AM292" i="6"/>
  <c r="AM293" i="6"/>
  <c r="AM294" i="6"/>
  <c r="AM295" i="6"/>
  <c r="AM296" i="6"/>
  <c r="AM297" i="6"/>
  <c r="AM298" i="6"/>
  <c r="AM299" i="6"/>
  <c r="AM300" i="6"/>
  <c r="AM301" i="6"/>
  <c r="AM302" i="6"/>
  <c r="AM303" i="6"/>
  <c r="AM304" i="6"/>
  <c r="AM305" i="6"/>
  <c r="AM306" i="6"/>
  <c r="AM307" i="6"/>
  <c r="AM308" i="6"/>
  <c r="AM309" i="6"/>
  <c r="AM310" i="6"/>
  <c r="AM311" i="6"/>
  <c r="AM312" i="6"/>
  <c r="AM313" i="6"/>
  <c r="AM314" i="6"/>
  <c r="AM315" i="6"/>
  <c r="AM316" i="6"/>
  <c r="AM317" i="6"/>
  <c r="AM318" i="6"/>
  <c r="AM319" i="6"/>
  <c r="AM320" i="6"/>
  <c r="AM321" i="6"/>
  <c r="AM322" i="6"/>
  <c r="AM323" i="6"/>
  <c r="AM324" i="6"/>
  <c r="AM325" i="6"/>
  <c r="AM326" i="6"/>
  <c r="AM327" i="6"/>
  <c r="AM328" i="6"/>
  <c r="AM329" i="6"/>
  <c r="AM330" i="6"/>
  <c r="AM331" i="6"/>
  <c r="AM332" i="6"/>
  <c r="AM333" i="6"/>
  <c r="AM334" i="6"/>
  <c r="AM335" i="6"/>
  <c r="AM336" i="6"/>
  <c r="AM337" i="6"/>
  <c r="AM338" i="6"/>
  <c r="AM339" i="6"/>
  <c r="AM340" i="6"/>
  <c r="AM341" i="6"/>
  <c r="AM342" i="6"/>
  <c r="AM343" i="6"/>
  <c r="AM344" i="6"/>
  <c r="AM345" i="6"/>
  <c r="AM346" i="6"/>
  <c r="AM347" i="6"/>
  <c r="AM348" i="6"/>
  <c r="AM349" i="6"/>
  <c r="AM350" i="6"/>
  <c r="AM351" i="6"/>
  <c r="AM352" i="6"/>
  <c r="AM353" i="6"/>
  <c r="AM354" i="6"/>
  <c r="AM355" i="6"/>
  <c r="AM356" i="6"/>
  <c r="AM357" i="6"/>
  <c r="AM358" i="6"/>
  <c r="AM359" i="6"/>
  <c r="AM360" i="6"/>
  <c r="AM361" i="6"/>
  <c r="AM362" i="6"/>
  <c r="AM363" i="6"/>
  <c r="AM364" i="6"/>
  <c r="AM365" i="6"/>
  <c r="AM366" i="6"/>
  <c r="AM367" i="6"/>
  <c r="AM368" i="6"/>
  <c r="AM369" i="6"/>
  <c r="AM370" i="6"/>
  <c r="AM371" i="6"/>
  <c r="AM372" i="6"/>
  <c r="AM373" i="6"/>
  <c r="AM374" i="6"/>
  <c r="AM375" i="6"/>
  <c r="AM376" i="6"/>
  <c r="AM377" i="6"/>
  <c r="AM378" i="6"/>
  <c r="AM379" i="6"/>
  <c r="AM380" i="6"/>
  <c r="AM381" i="6"/>
  <c r="AM382" i="6"/>
  <c r="AM383" i="6"/>
  <c r="AM384" i="6"/>
  <c r="AM385" i="6"/>
  <c r="AM386" i="6"/>
  <c r="AM387" i="6"/>
  <c r="AM388" i="6"/>
  <c r="AM389" i="6"/>
  <c r="AM390" i="6"/>
  <c r="AM391" i="6"/>
  <c r="AM392" i="6"/>
  <c r="AM393" i="6"/>
  <c r="AM394" i="6"/>
  <c r="AM395" i="6"/>
  <c r="AM396" i="6"/>
  <c r="AM397" i="6"/>
  <c r="AM398" i="6"/>
  <c r="AM399" i="6"/>
  <c r="AM400" i="6"/>
  <c r="AM401" i="6"/>
  <c r="AM402" i="6"/>
  <c r="AM403" i="6"/>
  <c r="AM404" i="6"/>
  <c r="AM405" i="6"/>
  <c r="AM406" i="6"/>
  <c r="AM407" i="6"/>
  <c r="AM408" i="6"/>
  <c r="AM409" i="6"/>
  <c r="AM410" i="6"/>
  <c r="AM411" i="6"/>
  <c r="AM412" i="6"/>
  <c r="AM413" i="6"/>
  <c r="AM414" i="6"/>
  <c r="AM415" i="6"/>
  <c r="AM416" i="6"/>
  <c r="AM417" i="6"/>
  <c r="AM418" i="6"/>
  <c r="AM419" i="6"/>
  <c r="AM420" i="6"/>
  <c r="AM421" i="6"/>
  <c r="AM422" i="6"/>
  <c r="AM423" i="6"/>
  <c r="AM424" i="6"/>
  <c r="AM425" i="6"/>
  <c r="AM426" i="6"/>
  <c r="AM427" i="6"/>
  <c r="AM428" i="6"/>
  <c r="AM429" i="6"/>
  <c r="AM430" i="6"/>
  <c r="AM431" i="6"/>
  <c r="AM432" i="6"/>
  <c r="AM433" i="6"/>
  <c r="AM434" i="6"/>
  <c r="AM435" i="6"/>
  <c r="AM436" i="6"/>
  <c r="AM437" i="6"/>
  <c r="AM438" i="6"/>
  <c r="AM439" i="6"/>
  <c r="AM440" i="6"/>
  <c r="AM441" i="6"/>
  <c r="AM442" i="6"/>
  <c r="AM443" i="6"/>
  <c r="AM444" i="6"/>
  <c r="AM445" i="6"/>
  <c r="AM446" i="6"/>
  <c r="AM447" i="6"/>
  <c r="AM448" i="6"/>
  <c r="AM449" i="6"/>
  <c r="AM450" i="6"/>
  <c r="AM451" i="6"/>
  <c r="D41" i="6" l="1"/>
  <c r="D51" i="6" s="1"/>
  <c r="E41" i="6"/>
  <c r="E51" i="6" s="1"/>
  <c r="F41" i="6"/>
  <c r="F51" i="6" s="1"/>
  <c r="G41" i="6"/>
  <c r="G51" i="6" s="1"/>
  <c r="H41" i="6"/>
  <c r="H51" i="6" s="1"/>
  <c r="I41" i="6"/>
  <c r="I51" i="6" s="1"/>
  <c r="J41" i="6"/>
  <c r="J51" i="6" s="1"/>
  <c r="K41" i="6"/>
  <c r="K51" i="6" s="1"/>
  <c r="L41" i="6"/>
  <c r="L51" i="6" s="1"/>
  <c r="M41" i="6"/>
  <c r="M51" i="6" s="1"/>
  <c r="N41" i="6"/>
  <c r="N51" i="6" s="1"/>
  <c r="C41" i="6"/>
  <c r="C51" i="6" s="1"/>
  <c r="E33" i="6"/>
  <c r="F33" i="6"/>
  <c r="G33" i="6"/>
  <c r="H33" i="6"/>
  <c r="I33" i="6"/>
  <c r="J33" i="6"/>
  <c r="K33" i="6"/>
  <c r="L33" i="6"/>
  <c r="M33" i="6"/>
  <c r="N33" i="6"/>
  <c r="E32" i="6"/>
  <c r="F32" i="6"/>
  <c r="G32" i="6"/>
  <c r="H32" i="6"/>
  <c r="I32" i="6"/>
  <c r="J32" i="6"/>
  <c r="K32" i="6"/>
  <c r="L32" i="6"/>
  <c r="M32" i="6"/>
  <c r="N32" i="6"/>
  <c r="N36" i="6" s="1"/>
  <c r="O8" i="6" l="1"/>
  <c r="O61" i="6" s="1"/>
  <c r="O7" i="6"/>
  <c r="O60" i="6" l="1"/>
  <c r="O63" i="6" s="1"/>
  <c r="O64" i="6" s="1"/>
  <c r="B54" i="6"/>
  <c r="B53" i="6" l="1"/>
  <c r="AR1333" i="3" l="1"/>
  <c r="AR1334" i="3"/>
  <c r="AR1335" i="3"/>
  <c r="AR1336" i="3"/>
  <c r="AR1337" i="3"/>
  <c r="AR1338" i="3"/>
  <c r="AR1339" i="3"/>
  <c r="AR1340" i="3"/>
  <c r="AR1341" i="3"/>
  <c r="AR1342" i="3"/>
  <c r="AR1343" i="3"/>
  <c r="AR1344" i="3"/>
  <c r="AR1345" i="3"/>
  <c r="AR1346" i="3"/>
  <c r="AR1347" i="3"/>
  <c r="AR1348" i="3"/>
  <c r="AR1349" i="3"/>
  <c r="AR1350" i="3"/>
  <c r="AR1351" i="3"/>
  <c r="AR1352" i="3"/>
  <c r="AR1353" i="3"/>
  <c r="AR1354" i="3"/>
  <c r="AR1355" i="3"/>
  <c r="AR1356" i="3"/>
  <c r="AR1357" i="3"/>
  <c r="AR1358" i="3"/>
  <c r="AR1359" i="3"/>
  <c r="AR1360" i="3"/>
  <c r="AR1361" i="3"/>
  <c r="AR1362" i="3"/>
  <c r="AR1363" i="3"/>
  <c r="AR1364" i="3"/>
  <c r="AR1365" i="3"/>
  <c r="AR1366" i="3"/>
  <c r="AR1367" i="3"/>
  <c r="AR1368" i="3"/>
  <c r="AR1369" i="3"/>
  <c r="AR1370" i="3"/>
  <c r="AR1371" i="3"/>
  <c r="AR1372" i="3"/>
  <c r="AR1373" i="3"/>
  <c r="AR1374" i="3"/>
  <c r="AR1375" i="3"/>
  <c r="AR1376" i="3"/>
  <c r="AR1377" i="3"/>
  <c r="AR1378" i="3"/>
  <c r="AR1379" i="3"/>
  <c r="AR1380" i="3"/>
  <c r="AR1381" i="3"/>
  <c r="AR1382" i="3"/>
  <c r="AR1383" i="3"/>
  <c r="AR1384" i="3"/>
  <c r="AR1385" i="3"/>
  <c r="AR1386" i="3"/>
  <c r="AR1387" i="3"/>
  <c r="AR1388" i="3"/>
  <c r="AR1389" i="3"/>
  <c r="AR1390" i="3"/>
  <c r="AR1391" i="3"/>
  <c r="AR1392" i="3"/>
  <c r="AR1393" i="3"/>
  <c r="AR1394" i="3"/>
  <c r="AR1395" i="3"/>
  <c r="AR1396" i="3"/>
  <c r="AR1397" i="3"/>
  <c r="AR1398" i="3"/>
  <c r="AR1399" i="3"/>
  <c r="AR1400" i="3"/>
  <c r="AR1401" i="3"/>
  <c r="AR1402" i="3"/>
  <c r="AR1403" i="3"/>
  <c r="AR1404" i="3"/>
  <c r="AR1405" i="3"/>
  <c r="AR1406" i="3"/>
  <c r="AR1407" i="3"/>
  <c r="AR1408" i="3"/>
  <c r="AR1409" i="3"/>
  <c r="AR1410" i="3"/>
  <c r="AR1411" i="3"/>
  <c r="AR1412" i="3"/>
  <c r="AR1413" i="3"/>
  <c r="AR1414" i="3"/>
  <c r="AR1415" i="3"/>
  <c r="AR1416" i="3"/>
  <c r="AR1417" i="3"/>
  <c r="AR1418" i="3"/>
  <c r="AR1419" i="3"/>
  <c r="AR1420" i="3"/>
  <c r="AR1421" i="3"/>
  <c r="AR1422" i="3"/>
  <c r="AR1423" i="3"/>
  <c r="M4" i="4" l="1"/>
  <c r="I70" i="5" l="1"/>
  <c r="AA17" i="5"/>
  <c r="AA18" i="5"/>
  <c r="AA19" i="5"/>
  <c r="AA20" i="5"/>
  <c r="AA21" i="5"/>
  <c r="AA22" i="5"/>
  <c r="AA23" i="5"/>
  <c r="AA24" i="5"/>
  <c r="C2" i="5" l="1"/>
  <c r="I67" i="5"/>
  <c r="I68" i="5"/>
  <c r="C68" i="5" l="1"/>
  <c r="A2" i="1" l="1"/>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K4" i="4" l="1"/>
  <c r="L4" i="4"/>
  <c r="N4" i="4"/>
  <c r="O4" i="4"/>
  <c r="P4" i="4"/>
  <c r="Q4" i="4"/>
  <c r="R4" i="4"/>
  <c r="S4" i="4"/>
  <c r="T4" i="4"/>
  <c r="J5" i="4"/>
  <c r="K5" i="4"/>
  <c r="L5" i="4"/>
  <c r="M5" i="4"/>
  <c r="N5" i="4"/>
  <c r="O5" i="4"/>
  <c r="P5" i="4"/>
  <c r="Q5" i="4"/>
  <c r="R5" i="4"/>
  <c r="S5" i="4"/>
  <c r="T5" i="4"/>
  <c r="J6" i="4"/>
  <c r="K6" i="4"/>
  <c r="L6" i="4"/>
  <c r="M6" i="4"/>
  <c r="N6" i="4"/>
  <c r="O6" i="4"/>
  <c r="P6" i="4"/>
  <c r="Q6" i="4"/>
  <c r="R6" i="4"/>
  <c r="S6" i="4"/>
  <c r="T6" i="4"/>
  <c r="J7" i="4"/>
  <c r="K7" i="4"/>
  <c r="L7" i="4"/>
  <c r="M7" i="4"/>
  <c r="N7" i="4"/>
  <c r="O7" i="4"/>
  <c r="P7" i="4"/>
  <c r="Q7" i="4"/>
  <c r="R7" i="4"/>
  <c r="S7" i="4"/>
  <c r="T7" i="4"/>
  <c r="J8" i="4"/>
  <c r="K8" i="4"/>
  <c r="L8" i="4"/>
  <c r="M8" i="4"/>
  <c r="N8" i="4"/>
  <c r="O8" i="4"/>
  <c r="P8" i="4"/>
  <c r="Q8" i="4"/>
  <c r="R8" i="4"/>
  <c r="S8" i="4"/>
  <c r="T8" i="4"/>
  <c r="J9" i="4"/>
  <c r="K9" i="4"/>
  <c r="L9" i="4"/>
  <c r="M9" i="4"/>
  <c r="N9" i="4"/>
  <c r="O9" i="4"/>
  <c r="P9" i="4"/>
  <c r="Q9" i="4"/>
  <c r="R9" i="4"/>
  <c r="S9" i="4"/>
  <c r="T9" i="4"/>
  <c r="J10" i="4"/>
  <c r="K10" i="4"/>
  <c r="L10" i="4"/>
  <c r="M10" i="4"/>
  <c r="N10" i="4"/>
  <c r="O10" i="4"/>
  <c r="P10" i="4"/>
  <c r="Q10" i="4"/>
  <c r="R10" i="4"/>
  <c r="S10" i="4"/>
  <c r="T10" i="4"/>
  <c r="J11" i="4"/>
  <c r="K11" i="4"/>
  <c r="L11" i="4"/>
  <c r="M11" i="4"/>
  <c r="N11" i="4"/>
  <c r="O11" i="4"/>
  <c r="P11" i="4"/>
  <c r="Q11" i="4"/>
  <c r="R11" i="4"/>
  <c r="S11" i="4"/>
  <c r="T11" i="4"/>
  <c r="J12" i="4"/>
  <c r="K12" i="4"/>
  <c r="L12" i="4"/>
  <c r="M12" i="4"/>
  <c r="N12" i="4"/>
  <c r="O12" i="4"/>
  <c r="P12" i="4"/>
  <c r="Q12" i="4"/>
  <c r="R12" i="4"/>
  <c r="S12" i="4"/>
  <c r="T12" i="4"/>
  <c r="J13" i="4"/>
  <c r="K13" i="4"/>
  <c r="L13" i="4"/>
  <c r="M13" i="4"/>
  <c r="N13" i="4"/>
  <c r="O13" i="4"/>
  <c r="P13" i="4"/>
  <c r="Q13" i="4"/>
  <c r="R13" i="4"/>
  <c r="S13" i="4"/>
  <c r="T13" i="4"/>
  <c r="J14" i="4"/>
  <c r="K14" i="4"/>
  <c r="L14" i="4"/>
  <c r="M14" i="4"/>
  <c r="N14" i="4"/>
  <c r="O14" i="4"/>
  <c r="P14" i="4"/>
  <c r="Q14" i="4"/>
  <c r="R14" i="4"/>
  <c r="S14" i="4"/>
  <c r="T14" i="4"/>
  <c r="J15" i="4"/>
  <c r="K15" i="4"/>
  <c r="L15" i="4"/>
  <c r="M15" i="4"/>
  <c r="N15" i="4"/>
  <c r="O15" i="4"/>
  <c r="P15" i="4"/>
  <c r="Q15" i="4"/>
  <c r="R15" i="4"/>
  <c r="S15" i="4"/>
  <c r="T15" i="4"/>
  <c r="J16" i="4"/>
  <c r="K16" i="4"/>
  <c r="L16" i="4"/>
  <c r="M16" i="4"/>
  <c r="N16" i="4"/>
  <c r="O16" i="4"/>
  <c r="P16" i="4"/>
  <c r="Q16" i="4"/>
  <c r="R16" i="4"/>
  <c r="S16" i="4"/>
  <c r="T16" i="4"/>
  <c r="J17" i="4"/>
  <c r="K17" i="4"/>
  <c r="L17" i="4"/>
  <c r="M17" i="4"/>
  <c r="N17" i="4"/>
  <c r="O17" i="4"/>
  <c r="P17" i="4"/>
  <c r="Q17" i="4"/>
  <c r="R17" i="4"/>
  <c r="S17" i="4"/>
  <c r="T17" i="4"/>
  <c r="J18" i="4"/>
  <c r="K18" i="4"/>
  <c r="L18" i="4"/>
  <c r="M18" i="4"/>
  <c r="N18" i="4"/>
  <c r="O18" i="4"/>
  <c r="P18" i="4"/>
  <c r="Q18" i="4"/>
  <c r="R18" i="4"/>
  <c r="S18" i="4"/>
  <c r="T18" i="4"/>
  <c r="J19" i="4"/>
  <c r="K19" i="4"/>
  <c r="L19" i="4"/>
  <c r="M19" i="4"/>
  <c r="N19" i="4"/>
  <c r="O19" i="4"/>
  <c r="P19" i="4"/>
  <c r="Q19" i="4"/>
  <c r="R19" i="4"/>
  <c r="S19" i="4"/>
  <c r="T19" i="4"/>
  <c r="J20" i="4"/>
  <c r="K20" i="4"/>
  <c r="L20" i="4"/>
  <c r="M20" i="4"/>
  <c r="N20" i="4"/>
  <c r="O20" i="4"/>
  <c r="P20" i="4"/>
  <c r="Q20" i="4"/>
  <c r="R20" i="4"/>
  <c r="S20" i="4"/>
  <c r="T20" i="4"/>
  <c r="J21" i="4"/>
  <c r="K21" i="4"/>
  <c r="L21" i="4"/>
  <c r="M21" i="4"/>
  <c r="N21" i="4"/>
  <c r="O21" i="4"/>
  <c r="P21" i="4"/>
  <c r="Q21" i="4"/>
  <c r="R21" i="4"/>
  <c r="S21" i="4"/>
  <c r="T21" i="4"/>
  <c r="J22" i="4"/>
  <c r="K22" i="4"/>
  <c r="L22" i="4"/>
  <c r="M22" i="4"/>
  <c r="N22" i="4"/>
  <c r="O22" i="4"/>
  <c r="P22" i="4"/>
  <c r="Q22" i="4"/>
  <c r="R22" i="4"/>
  <c r="S22" i="4"/>
  <c r="T22" i="4"/>
  <c r="J23" i="4"/>
  <c r="K23" i="4"/>
  <c r="L23" i="4"/>
  <c r="M23" i="4"/>
  <c r="N23" i="4"/>
  <c r="O23" i="4"/>
  <c r="P23" i="4"/>
  <c r="Q23" i="4"/>
  <c r="R23" i="4"/>
  <c r="S23" i="4"/>
  <c r="T23" i="4"/>
  <c r="K24" i="4"/>
  <c r="L24" i="4"/>
  <c r="M24" i="4"/>
  <c r="N24" i="4"/>
  <c r="O24" i="4"/>
  <c r="P24" i="4"/>
  <c r="Q24" i="4"/>
  <c r="R24" i="4"/>
  <c r="S24" i="4"/>
  <c r="T24" i="4"/>
  <c r="J25" i="4"/>
  <c r="K25" i="4"/>
  <c r="L25" i="4"/>
  <c r="M25" i="4"/>
  <c r="N25" i="4"/>
  <c r="O25" i="4"/>
  <c r="P25" i="4"/>
  <c r="Q25" i="4"/>
  <c r="R25" i="4"/>
  <c r="S25" i="4"/>
  <c r="T25" i="4"/>
  <c r="J26" i="4"/>
  <c r="K26" i="4"/>
  <c r="L26" i="4"/>
  <c r="M26" i="4"/>
  <c r="N26" i="4"/>
  <c r="O26" i="4"/>
  <c r="P26" i="4"/>
  <c r="Q26" i="4"/>
  <c r="R26" i="4"/>
  <c r="S26" i="4"/>
  <c r="T26" i="4"/>
  <c r="J27" i="4"/>
  <c r="K27" i="4"/>
  <c r="L27" i="4"/>
  <c r="M27" i="4"/>
  <c r="N27" i="4"/>
  <c r="O27" i="4"/>
  <c r="P27" i="4"/>
  <c r="Q27" i="4"/>
  <c r="R27" i="4"/>
  <c r="S27" i="4"/>
  <c r="T27" i="4"/>
  <c r="J28" i="4"/>
  <c r="K28" i="4"/>
  <c r="L28" i="4"/>
  <c r="M28" i="4"/>
  <c r="N28" i="4"/>
  <c r="O28" i="4"/>
  <c r="P28" i="4"/>
  <c r="Q28" i="4"/>
  <c r="R28" i="4"/>
  <c r="S28" i="4"/>
  <c r="T28" i="4"/>
  <c r="J29" i="4"/>
  <c r="K29" i="4"/>
  <c r="L29" i="4"/>
  <c r="M29" i="4"/>
  <c r="N29" i="4"/>
  <c r="O29" i="4"/>
  <c r="P29" i="4"/>
  <c r="Q29" i="4"/>
  <c r="R29" i="4"/>
  <c r="S29" i="4"/>
  <c r="T29" i="4"/>
  <c r="J30" i="4"/>
  <c r="K30" i="4"/>
  <c r="L30" i="4"/>
  <c r="M30" i="4"/>
  <c r="N30" i="4"/>
  <c r="O30" i="4"/>
  <c r="P30" i="4"/>
  <c r="Q30" i="4"/>
  <c r="R30" i="4"/>
  <c r="S30" i="4"/>
  <c r="T30" i="4"/>
  <c r="J31" i="4"/>
  <c r="K31" i="4"/>
  <c r="L31" i="4"/>
  <c r="M31" i="4"/>
  <c r="N31" i="4"/>
  <c r="O31" i="4"/>
  <c r="P31" i="4"/>
  <c r="Q31" i="4"/>
  <c r="R31" i="4"/>
  <c r="S31" i="4"/>
  <c r="T31" i="4"/>
  <c r="J32" i="4"/>
  <c r="K32" i="4"/>
  <c r="L32" i="4"/>
  <c r="M32" i="4"/>
  <c r="N32" i="4"/>
  <c r="O32" i="4"/>
  <c r="P32" i="4"/>
  <c r="Q32" i="4"/>
  <c r="R32" i="4"/>
  <c r="S32" i="4"/>
  <c r="T32" i="4"/>
  <c r="J33" i="4"/>
  <c r="K33" i="4"/>
  <c r="L33" i="4"/>
  <c r="M33" i="4"/>
  <c r="N33" i="4"/>
  <c r="O33" i="4"/>
  <c r="P33" i="4"/>
  <c r="Q33" i="4"/>
  <c r="R33" i="4"/>
  <c r="S33" i="4"/>
  <c r="T33" i="4"/>
  <c r="J34" i="4"/>
  <c r="K34" i="4"/>
  <c r="L34" i="4"/>
  <c r="M34" i="4"/>
  <c r="N34" i="4"/>
  <c r="O34" i="4"/>
  <c r="P34" i="4"/>
  <c r="Q34" i="4"/>
  <c r="R34" i="4"/>
  <c r="S34" i="4"/>
  <c r="T34" i="4"/>
  <c r="J35" i="4"/>
  <c r="K35" i="4"/>
  <c r="L35" i="4"/>
  <c r="M35" i="4"/>
  <c r="N35" i="4"/>
  <c r="O35" i="4"/>
  <c r="P35" i="4"/>
  <c r="Q35" i="4"/>
  <c r="R35" i="4"/>
  <c r="S35" i="4"/>
  <c r="T35" i="4"/>
  <c r="J36" i="4"/>
  <c r="K36" i="4"/>
  <c r="L36" i="4"/>
  <c r="M36" i="4"/>
  <c r="N36" i="4"/>
  <c r="O36" i="4"/>
  <c r="P36" i="4"/>
  <c r="Q36" i="4"/>
  <c r="R36" i="4"/>
  <c r="S36" i="4"/>
  <c r="T36" i="4"/>
  <c r="J37" i="4"/>
  <c r="K37" i="4"/>
  <c r="L37" i="4"/>
  <c r="M37" i="4"/>
  <c r="N37" i="4"/>
  <c r="O37" i="4"/>
  <c r="P37" i="4"/>
  <c r="Q37" i="4"/>
  <c r="R37" i="4"/>
  <c r="S37" i="4"/>
  <c r="T37" i="4"/>
  <c r="J38" i="4"/>
  <c r="K38" i="4"/>
  <c r="L38" i="4"/>
  <c r="M38" i="4"/>
  <c r="N38" i="4"/>
  <c r="O38" i="4"/>
  <c r="P38" i="4"/>
  <c r="Q38" i="4"/>
  <c r="R38" i="4"/>
  <c r="S38" i="4"/>
  <c r="T38" i="4"/>
  <c r="J39" i="4"/>
  <c r="K39" i="4"/>
  <c r="L39" i="4"/>
  <c r="M39" i="4"/>
  <c r="N39" i="4"/>
  <c r="O39" i="4"/>
  <c r="P39" i="4"/>
  <c r="Q39" i="4"/>
  <c r="R39" i="4"/>
  <c r="S39" i="4"/>
  <c r="T39" i="4"/>
  <c r="J40" i="4"/>
  <c r="K40" i="4"/>
  <c r="L40" i="4"/>
  <c r="M40" i="4"/>
  <c r="N40" i="4"/>
  <c r="O40" i="4"/>
  <c r="P40" i="4"/>
  <c r="Q40" i="4"/>
  <c r="R40" i="4"/>
  <c r="S40" i="4"/>
  <c r="T40" i="4"/>
  <c r="J41" i="4"/>
  <c r="K41" i="4"/>
  <c r="L41" i="4"/>
  <c r="M41" i="4"/>
  <c r="N41" i="4"/>
  <c r="O41" i="4"/>
  <c r="P41" i="4"/>
  <c r="Q41" i="4"/>
  <c r="R41" i="4"/>
  <c r="S41" i="4"/>
  <c r="T41" i="4"/>
  <c r="J42" i="4"/>
  <c r="K42" i="4"/>
  <c r="L42" i="4"/>
  <c r="M42" i="4"/>
  <c r="N42" i="4"/>
  <c r="O42" i="4"/>
  <c r="P42" i="4"/>
  <c r="Q42" i="4"/>
  <c r="R42" i="4"/>
  <c r="S42" i="4"/>
  <c r="T42" i="4"/>
  <c r="J43" i="4"/>
  <c r="K43" i="4"/>
  <c r="L43" i="4"/>
  <c r="M43" i="4"/>
  <c r="N43" i="4"/>
  <c r="O43" i="4"/>
  <c r="P43" i="4"/>
  <c r="Q43" i="4"/>
  <c r="R43" i="4"/>
  <c r="S43" i="4"/>
  <c r="T43" i="4"/>
  <c r="J44" i="4"/>
  <c r="K44" i="4"/>
  <c r="L44" i="4"/>
  <c r="M44" i="4"/>
  <c r="N44" i="4"/>
  <c r="O44" i="4"/>
  <c r="P44" i="4"/>
  <c r="Q44" i="4"/>
  <c r="R44" i="4"/>
  <c r="S44" i="4"/>
  <c r="T44" i="4"/>
  <c r="J45" i="4"/>
  <c r="K45" i="4"/>
  <c r="L45" i="4"/>
  <c r="M45" i="4"/>
  <c r="N45" i="4"/>
  <c r="O45" i="4"/>
  <c r="P45" i="4"/>
  <c r="Q45" i="4"/>
  <c r="R45" i="4"/>
  <c r="S45" i="4"/>
  <c r="T45" i="4"/>
  <c r="J46" i="4"/>
  <c r="K46" i="4"/>
  <c r="L46" i="4"/>
  <c r="M46" i="4"/>
  <c r="N46" i="4"/>
  <c r="O46" i="4"/>
  <c r="P46" i="4"/>
  <c r="Q46" i="4"/>
  <c r="R46" i="4"/>
  <c r="S46" i="4"/>
  <c r="T46" i="4"/>
  <c r="J47" i="4"/>
  <c r="K47" i="4"/>
  <c r="L47" i="4"/>
  <c r="M47" i="4"/>
  <c r="N47" i="4"/>
  <c r="O47" i="4"/>
  <c r="P47" i="4"/>
  <c r="Q47" i="4"/>
  <c r="R47" i="4"/>
  <c r="S47" i="4"/>
  <c r="T47" i="4"/>
  <c r="J48" i="4"/>
  <c r="K48" i="4"/>
  <c r="L48" i="4"/>
  <c r="M48" i="4"/>
  <c r="N48" i="4"/>
  <c r="O48" i="4"/>
  <c r="P48" i="4"/>
  <c r="Q48" i="4"/>
  <c r="R48" i="4"/>
  <c r="S48" i="4"/>
  <c r="T48" i="4"/>
  <c r="J49" i="4"/>
  <c r="K49" i="4"/>
  <c r="L49" i="4"/>
  <c r="M49" i="4"/>
  <c r="N49" i="4"/>
  <c r="O49" i="4"/>
  <c r="P49" i="4"/>
  <c r="Q49" i="4"/>
  <c r="R49" i="4"/>
  <c r="S49" i="4"/>
  <c r="T49" i="4"/>
  <c r="J50" i="4"/>
  <c r="K50" i="4"/>
  <c r="L50" i="4"/>
  <c r="M50" i="4"/>
  <c r="N50" i="4"/>
  <c r="O50" i="4"/>
  <c r="P50" i="4"/>
  <c r="Q50" i="4"/>
  <c r="R50" i="4"/>
  <c r="S50" i="4"/>
  <c r="T50" i="4"/>
  <c r="J51" i="4"/>
  <c r="K51" i="4"/>
  <c r="L51" i="4"/>
  <c r="M51" i="4"/>
  <c r="N51" i="4"/>
  <c r="O51" i="4"/>
  <c r="P51" i="4"/>
  <c r="Q51" i="4"/>
  <c r="R51" i="4"/>
  <c r="S51" i="4"/>
  <c r="T51" i="4"/>
  <c r="J52" i="4"/>
  <c r="K52" i="4"/>
  <c r="L52" i="4"/>
  <c r="M52" i="4"/>
  <c r="N52" i="4"/>
  <c r="O52" i="4"/>
  <c r="P52" i="4"/>
  <c r="Q52" i="4"/>
  <c r="R52" i="4"/>
  <c r="S52" i="4"/>
  <c r="T52" i="4"/>
  <c r="J53" i="4"/>
  <c r="K53" i="4"/>
  <c r="L53" i="4"/>
  <c r="M53" i="4"/>
  <c r="N53" i="4"/>
  <c r="O53" i="4"/>
  <c r="P53" i="4"/>
  <c r="Q53" i="4"/>
  <c r="R53" i="4"/>
  <c r="S53" i="4"/>
  <c r="T53" i="4"/>
  <c r="J54" i="4"/>
  <c r="K54" i="4"/>
  <c r="L54" i="4"/>
  <c r="M54" i="4"/>
  <c r="N54" i="4"/>
  <c r="O54" i="4"/>
  <c r="P54" i="4"/>
  <c r="Q54" i="4"/>
  <c r="R54" i="4"/>
  <c r="S54" i="4"/>
  <c r="T54" i="4"/>
  <c r="J55" i="4"/>
  <c r="K55" i="4"/>
  <c r="L55" i="4"/>
  <c r="M55" i="4"/>
  <c r="N55" i="4"/>
  <c r="O55" i="4"/>
  <c r="P55" i="4"/>
  <c r="Q55" i="4"/>
  <c r="R55" i="4"/>
  <c r="S55" i="4"/>
  <c r="T55" i="4"/>
  <c r="J56" i="4"/>
  <c r="K56" i="4"/>
  <c r="L56" i="4"/>
  <c r="M56" i="4"/>
  <c r="N56" i="4"/>
  <c r="O56" i="4"/>
  <c r="P56" i="4"/>
  <c r="Q56" i="4"/>
  <c r="R56" i="4"/>
  <c r="S56" i="4"/>
  <c r="T56" i="4"/>
  <c r="J57" i="4"/>
  <c r="K57" i="4"/>
  <c r="L57" i="4"/>
  <c r="M57" i="4"/>
  <c r="N57" i="4"/>
  <c r="O57" i="4"/>
  <c r="P57" i="4"/>
  <c r="Q57" i="4"/>
  <c r="R57" i="4"/>
  <c r="S57" i="4"/>
  <c r="T57" i="4"/>
  <c r="J58" i="4"/>
  <c r="K58" i="4"/>
  <c r="L58" i="4"/>
  <c r="M58" i="4"/>
  <c r="N58" i="4"/>
  <c r="O58" i="4"/>
  <c r="P58" i="4"/>
  <c r="Q58" i="4"/>
  <c r="R58" i="4"/>
  <c r="S58" i="4"/>
  <c r="T58" i="4"/>
  <c r="J59" i="4"/>
  <c r="K59" i="4"/>
  <c r="L59" i="4"/>
  <c r="M59" i="4"/>
  <c r="N59" i="4"/>
  <c r="O59" i="4"/>
  <c r="P59" i="4"/>
  <c r="Q59" i="4"/>
  <c r="R59" i="4"/>
  <c r="S59" i="4"/>
  <c r="T59" i="4"/>
  <c r="J60" i="4"/>
  <c r="K60" i="4"/>
  <c r="L60" i="4"/>
  <c r="M60" i="4"/>
  <c r="N60" i="4"/>
  <c r="O60" i="4"/>
  <c r="P60" i="4"/>
  <c r="Q60" i="4"/>
  <c r="R60" i="4"/>
  <c r="S60" i="4"/>
  <c r="T60" i="4"/>
  <c r="J61" i="4"/>
  <c r="K61" i="4"/>
  <c r="L61" i="4"/>
  <c r="M61" i="4"/>
  <c r="N61" i="4"/>
  <c r="O61" i="4"/>
  <c r="P61" i="4"/>
  <c r="Q61" i="4"/>
  <c r="R61" i="4"/>
  <c r="S61" i="4"/>
  <c r="T61" i="4"/>
  <c r="J62" i="4"/>
  <c r="K62" i="4"/>
  <c r="L62" i="4"/>
  <c r="M62" i="4"/>
  <c r="N62" i="4"/>
  <c r="O62" i="4"/>
  <c r="P62" i="4"/>
  <c r="Q62" i="4"/>
  <c r="R62" i="4"/>
  <c r="S62" i="4"/>
  <c r="T62" i="4"/>
  <c r="J63" i="4"/>
  <c r="K63" i="4"/>
  <c r="L63" i="4"/>
  <c r="M63" i="4"/>
  <c r="N63" i="4"/>
  <c r="O63" i="4"/>
  <c r="P63" i="4"/>
  <c r="Q63" i="4"/>
  <c r="R63" i="4"/>
  <c r="S63" i="4"/>
  <c r="T63" i="4"/>
  <c r="J64" i="4"/>
  <c r="K64" i="4"/>
  <c r="L64" i="4"/>
  <c r="M64" i="4"/>
  <c r="N64" i="4"/>
  <c r="O64" i="4"/>
  <c r="P64" i="4"/>
  <c r="Q64" i="4"/>
  <c r="R64" i="4"/>
  <c r="S64" i="4"/>
  <c r="T64" i="4"/>
  <c r="J65" i="4"/>
  <c r="K65" i="4"/>
  <c r="L65" i="4"/>
  <c r="M65" i="4"/>
  <c r="N65" i="4"/>
  <c r="O65" i="4"/>
  <c r="P65" i="4"/>
  <c r="Q65" i="4"/>
  <c r="R65" i="4"/>
  <c r="S65" i="4"/>
  <c r="T65" i="4"/>
  <c r="J66" i="4"/>
  <c r="K66" i="4"/>
  <c r="L66" i="4"/>
  <c r="M66" i="4"/>
  <c r="N66" i="4"/>
  <c r="O66" i="4"/>
  <c r="P66" i="4"/>
  <c r="Q66" i="4"/>
  <c r="R66" i="4"/>
  <c r="S66" i="4"/>
  <c r="T66" i="4"/>
  <c r="J67" i="4"/>
  <c r="K67" i="4"/>
  <c r="L67" i="4"/>
  <c r="M67" i="4"/>
  <c r="N67" i="4"/>
  <c r="O67" i="4"/>
  <c r="P67" i="4"/>
  <c r="Q67" i="4"/>
  <c r="R67" i="4"/>
  <c r="S67" i="4"/>
  <c r="T67" i="4"/>
  <c r="J68" i="4"/>
  <c r="K68" i="4"/>
  <c r="L68" i="4"/>
  <c r="M68" i="4"/>
  <c r="N68" i="4"/>
  <c r="O68" i="4"/>
  <c r="P68" i="4"/>
  <c r="Q68" i="4"/>
  <c r="R68" i="4"/>
  <c r="S68" i="4"/>
  <c r="T68" i="4"/>
  <c r="J69" i="4"/>
  <c r="K69" i="4"/>
  <c r="L69" i="4"/>
  <c r="M69" i="4"/>
  <c r="N69" i="4"/>
  <c r="O69" i="4"/>
  <c r="P69" i="4"/>
  <c r="Q69" i="4"/>
  <c r="R69" i="4"/>
  <c r="S69" i="4"/>
  <c r="T69" i="4"/>
  <c r="J70" i="4"/>
  <c r="K70" i="4"/>
  <c r="L70" i="4"/>
  <c r="M70" i="4"/>
  <c r="N70" i="4"/>
  <c r="O70" i="4"/>
  <c r="P70" i="4"/>
  <c r="Q70" i="4"/>
  <c r="R70" i="4"/>
  <c r="S70" i="4"/>
  <c r="T70" i="4"/>
  <c r="J71" i="4"/>
  <c r="K71" i="4"/>
  <c r="L71" i="4"/>
  <c r="M71" i="4"/>
  <c r="N71" i="4"/>
  <c r="O71" i="4"/>
  <c r="P71" i="4"/>
  <c r="Q71" i="4"/>
  <c r="R71" i="4"/>
  <c r="S71" i="4"/>
  <c r="T71" i="4"/>
  <c r="J72" i="4"/>
  <c r="K72" i="4"/>
  <c r="L72" i="4"/>
  <c r="M72" i="4"/>
  <c r="N72" i="4"/>
  <c r="O72" i="4"/>
  <c r="P72" i="4"/>
  <c r="Q72" i="4"/>
  <c r="R72" i="4"/>
  <c r="S72" i="4"/>
  <c r="T72" i="4"/>
  <c r="J73" i="4"/>
  <c r="K73" i="4"/>
  <c r="L73" i="4"/>
  <c r="M73" i="4"/>
  <c r="N73" i="4"/>
  <c r="O73" i="4"/>
  <c r="P73" i="4"/>
  <c r="Q73" i="4"/>
  <c r="R73" i="4"/>
  <c r="S73" i="4"/>
  <c r="T73" i="4"/>
  <c r="J74" i="4"/>
  <c r="K74" i="4"/>
  <c r="L74" i="4"/>
  <c r="M74" i="4"/>
  <c r="N74" i="4"/>
  <c r="O74" i="4"/>
  <c r="P74" i="4"/>
  <c r="Q74" i="4"/>
  <c r="R74" i="4"/>
  <c r="S74" i="4"/>
  <c r="T74" i="4"/>
  <c r="J75" i="4"/>
  <c r="K75" i="4"/>
  <c r="L75" i="4"/>
  <c r="M75" i="4"/>
  <c r="N75" i="4"/>
  <c r="O75" i="4"/>
  <c r="P75" i="4"/>
  <c r="Q75" i="4"/>
  <c r="R75" i="4"/>
  <c r="S75" i="4"/>
  <c r="T75" i="4"/>
  <c r="V75" i="4"/>
  <c r="W75" i="4"/>
  <c r="J76" i="4"/>
  <c r="K76" i="4"/>
  <c r="L76" i="4"/>
  <c r="M76" i="4"/>
  <c r="N76" i="4"/>
  <c r="O76" i="4"/>
  <c r="P76" i="4"/>
  <c r="Q76" i="4"/>
  <c r="R76" i="4"/>
  <c r="S76" i="4"/>
  <c r="T76" i="4"/>
  <c r="V76" i="4"/>
  <c r="W76" i="4"/>
  <c r="AR51" i="3" l="1"/>
  <c r="AR47" i="3"/>
  <c r="AR43" i="3"/>
  <c r="AR39" i="3"/>
  <c r="AR35" i="3"/>
  <c r="AR31" i="3"/>
  <c r="AR27" i="3"/>
  <c r="AR23" i="3"/>
  <c r="AR19" i="3"/>
  <c r="AR15" i="3"/>
  <c r="AR11" i="3"/>
  <c r="AR7" i="3"/>
  <c r="AR8" i="3"/>
  <c r="AR9" i="3"/>
  <c r="AR10" i="3"/>
  <c r="AR12" i="3"/>
  <c r="AR13" i="3"/>
  <c r="AR14" i="3"/>
  <c r="AR16" i="3"/>
  <c r="AR17" i="3"/>
  <c r="AR18" i="3"/>
  <c r="AR20" i="3"/>
  <c r="AR21" i="3"/>
  <c r="AR22" i="3"/>
  <c r="AR24" i="3"/>
  <c r="AR25" i="3"/>
  <c r="AR26" i="3"/>
  <c r="AR28" i="3"/>
  <c r="AR29" i="3"/>
  <c r="AR30" i="3"/>
  <c r="AR32" i="3"/>
  <c r="AR33" i="3"/>
  <c r="AR34" i="3"/>
  <c r="AR36" i="3"/>
  <c r="AR37" i="3"/>
  <c r="AR38" i="3"/>
  <c r="AR40" i="3"/>
  <c r="AR41" i="3"/>
  <c r="AR42" i="3"/>
  <c r="AR44" i="3"/>
  <c r="AR45" i="3"/>
  <c r="AR46" i="3"/>
  <c r="AR48" i="3"/>
  <c r="AR49" i="3"/>
  <c r="AR50"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010" i="3"/>
  <c r="AR1011" i="3"/>
  <c r="AR1012" i="3"/>
  <c r="AR1013" i="3"/>
  <c r="AR1014" i="3"/>
  <c r="AR1015" i="3"/>
  <c r="AR1016" i="3"/>
  <c r="AR1017" i="3"/>
  <c r="AR1018" i="3"/>
  <c r="AR1019" i="3"/>
  <c r="AR1020" i="3"/>
  <c r="AR1021" i="3"/>
  <c r="AR1022" i="3"/>
  <c r="AR1023" i="3"/>
  <c r="AR1024" i="3"/>
  <c r="AR1025" i="3"/>
  <c r="AR1026" i="3"/>
  <c r="AR1027" i="3"/>
  <c r="AR1028" i="3"/>
  <c r="AR1029" i="3"/>
  <c r="AR1030" i="3"/>
  <c r="AR1031" i="3"/>
  <c r="AR1032" i="3"/>
  <c r="AR1033" i="3"/>
  <c r="AR1034" i="3"/>
  <c r="AR1035" i="3"/>
  <c r="AR1036" i="3"/>
  <c r="AR1037" i="3"/>
  <c r="AR1038" i="3"/>
  <c r="AR1039" i="3"/>
  <c r="AR1040" i="3"/>
  <c r="AR1041" i="3"/>
  <c r="AR1042" i="3"/>
  <c r="AR1043" i="3"/>
  <c r="AR1044" i="3"/>
  <c r="AR1045" i="3"/>
  <c r="AR1046" i="3"/>
  <c r="AR1047" i="3"/>
  <c r="AR1048" i="3"/>
  <c r="AR1049" i="3"/>
  <c r="AR1050" i="3"/>
  <c r="AR1051" i="3"/>
  <c r="AR1052" i="3"/>
  <c r="AR1053" i="3"/>
  <c r="AR1054" i="3"/>
  <c r="AR1055" i="3"/>
  <c r="AR1056" i="3"/>
  <c r="AR1057" i="3"/>
  <c r="AR1058" i="3"/>
  <c r="AR1059" i="3"/>
  <c r="AR1060" i="3"/>
  <c r="AR1061" i="3"/>
  <c r="AR1062" i="3"/>
  <c r="AR1063" i="3"/>
  <c r="AR1064" i="3"/>
  <c r="AR1065" i="3"/>
  <c r="AR1066" i="3"/>
  <c r="AR1067" i="3"/>
  <c r="AR1068" i="3"/>
  <c r="AR1069" i="3"/>
  <c r="AR1070" i="3"/>
  <c r="AR1071" i="3"/>
  <c r="AR1072" i="3"/>
  <c r="AR1073" i="3"/>
  <c r="AR1074" i="3"/>
  <c r="AR1075" i="3"/>
  <c r="AR1076" i="3"/>
  <c r="AR1077" i="3"/>
  <c r="AR1078" i="3"/>
  <c r="AR1079" i="3"/>
  <c r="AR1080" i="3"/>
  <c r="AR1081" i="3"/>
  <c r="AR1082" i="3"/>
  <c r="AR1083" i="3"/>
  <c r="AR1084" i="3"/>
  <c r="AR1085" i="3"/>
  <c r="AR1086" i="3"/>
  <c r="AR1087" i="3"/>
  <c r="AR1088" i="3"/>
  <c r="AR1089" i="3"/>
  <c r="AR1090" i="3"/>
  <c r="AR1091" i="3"/>
  <c r="AR1092" i="3"/>
  <c r="AR1093" i="3"/>
  <c r="AR1094" i="3"/>
  <c r="AR1095" i="3"/>
  <c r="AR1096" i="3"/>
  <c r="AR1097" i="3"/>
  <c r="AR1098" i="3"/>
  <c r="AR1099" i="3"/>
  <c r="AR1100" i="3"/>
  <c r="AR1101" i="3"/>
  <c r="AR1102" i="3"/>
  <c r="AR1103" i="3"/>
  <c r="AR1104" i="3"/>
  <c r="AR1105" i="3"/>
  <c r="AR1106" i="3"/>
  <c r="AR1107" i="3"/>
  <c r="AR1108" i="3"/>
  <c r="AR1109" i="3"/>
  <c r="AR1110" i="3"/>
  <c r="AR1111" i="3"/>
  <c r="AR1112" i="3"/>
  <c r="AR1113" i="3"/>
  <c r="AR1114" i="3"/>
  <c r="AR1115" i="3"/>
  <c r="AR1116" i="3"/>
  <c r="AR1117" i="3"/>
  <c r="AR1118" i="3"/>
  <c r="AR1119" i="3"/>
  <c r="AR1120" i="3"/>
  <c r="AR1121" i="3"/>
  <c r="AR1122" i="3"/>
  <c r="AR1123" i="3"/>
  <c r="AR1124" i="3"/>
  <c r="AR1125" i="3"/>
  <c r="AR1126" i="3"/>
  <c r="AR1127" i="3"/>
  <c r="AR1128" i="3"/>
  <c r="AR1129" i="3"/>
  <c r="AR1130" i="3"/>
  <c r="AR1131" i="3"/>
  <c r="AR1132" i="3"/>
  <c r="AR1133" i="3"/>
  <c r="AR1134" i="3"/>
  <c r="AR1135" i="3"/>
  <c r="AR1136" i="3"/>
  <c r="AR1137" i="3"/>
  <c r="AR1138" i="3"/>
  <c r="AR1139" i="3"/>
  <c r="AR1140" i="3"/>
  <c r="AR1141" i="3"/>
  <c r="AR1142" i="3"/>
  <c r="AR1143" i="3"/>
  <c r="AR1144" i="3"/>
  <c r="AR1145" i="3"/>
  <c r="AR1146" i="3"/>
  <c r="AR1147" i="3"/>
  <c r="AR1148" i="3"/>
  <c r="AR1149" i="3"/>
  <c r="AR1150" i="3"/>
  <c r="AR1151" i="3"/>
  <c r="AR1152" i="3"/>
  <c r="AR1153" i="3"/>
  <c r="AR1154" i="3"/>
  <c r="AR1155" i="3"/>
  <c r="AR1156" i="3"/>
  <c r="AR1157" i="3"/>
  <c r="AR1158" i="3"/>
  <c r="AR1159" i="3"/>
  <c r="AR1160" i="3"/>
  <c r="AR1161" i="3"/>
  <c r="AR1162" i="3"/>
  <c r="AR1163" i="3"/>
  <c r="AR1164" i="3"/>
  <c r="AR1165" i="3"/>
  <c r="AR1166" i="3"/>
  <c r="AR1167" i="3"/>
  <c r="AR1168" i="3"/>
  <c r="AR1169" i="3"/>
  <c r="AR1170" i="3"/>
  <c r="AR1171" i="3"/>
  <c r="AR1172" i="3"/>
  <c r="AR1173" i="3"/>
  <c r="AR1174" i="3"/>
  <c r="AR1175" i="3"/>
  <c r="AR1176" i="3"/>
  <c r="AR1177" i="3"/>
  <c r="AR1178" i="3"/>
  <c r="AR1179" i="3"/>
  <c r="AR1180" i="3"/>
  <c r="AR1181" i="3"/>
  <c r="AR1182" i="3"/>
  <c r="AR1183" i="3"/>
  <c r="AR1184" i="3"/>
  <c r="AR1185" i="3"/>
  <c r="AR1186" i="3"/>
  <c r="AR1187" i="3"/>
  <c r="AR1188" i="3"/>
  <c r="AR1189" i="3"/>
  <c r="AR1190" i="3"/>
  <c r="AR1191" i="3"/>
  <c r="AR1192" i="3"/>
  <c r="AR1193" i="3"/>
  <c r="AR1194" i="3"/>
  <c r="AR1195" i="3"/>
  <c r="AR1196" i="3"/>
  <c r="AR1197" i="3"/>
  <c r="AR1198" i="3"/>
  <c r="AR1199" i="3"/>
  <c r="AR1200" i="3"/>
  <c r="AR1201" i="3"/>
  <c r="AR1202" i="3"/>
  <c r="AR1203" i="3"/>
  <c r="AR1204" i="3"/>
  <c r="AR1205" i="3"/>
  <c r="AR1206" i="3"/>
  <c r="AR1207" i="3"/>
  <c r="AR1208" i="3"/>
  <c r="AR1209" i="3"/>
  <c r="AR1210" i="3"/>
  <c r="AR1211" i="3"/>
  <c r="AR1212" i="3"/>
  <c r="AR1213" i="3"/>
  <c r="AR1214" i="3"/>
  <c r="AR1215" i="3"/>
  <c r="AR1216" i="3"/>
  <c r="AR1217" i="3"/>
  <c r="AR1218" i="3"/>
  <c r="AR1219" i="3"/>
  <c r="AR1220" i="3"/>
  <c r="AR1221" i="3"/>
  <c r="AR1222" i="3"/>
  <c r="AR1223" i="3"/>
  <c r="AR1224" i="3"/>
  <c r="AR1225" i="3"/>
  <c r="AR1226" i="3"/>
  <c r="AR1227" i="3"/>
  <c r="AR1228" i="3"/>
  <c r="AR1229" i="3"/>
  <c r="AR1230" i="3"/>
  <c r="AR1231" i="3"/>
  <c r="AR1232" i="3"/>
  <c r="AR1233" i="3"/>
  <c r="AR1234" i="3"/>
  <c r="AR1235" i="3"/>
  <c r="AR1236" i="3"/>
  <c r="AR1237" i="3"/>
  <c r="AR1238" i="3"/>
  <c r="AR1239" i="3"/>
  <c r="AR1240" i="3"/>
  <c r="AR1241" i="3"/>
  <c r="AR1242" i="3"/>
  <c r="AR1243" i="3"/>
  <c r="AR1244" i="3"/>
  <c r="AR1245" i="3"/>
  <c r="AR1246" i="3"/>
  <c r="AR1247" i="3"/>
  <c r="AR1248" i="3"/>
  <c r="AR1249" i="3"/>
  <c r="AR1250" i="3"/>
  <c r="AR1251" i="3"/>
  <c r="AR1252" i="3"/>
  <c r="AR1253" i="3"/>
  <c r="AR1254" i="3"/>
  <c r="AR1255" i="3"/>
  <c r="AR1256" i="3"/>
  <c r="AR1257" i="3"/>
  <c r="AR1258" i="3"/>
  <c r="AR1259" i="3"/>
  <c r="AR1260" i="3"/>
  <c r="AR1261" i="3"/>
  <c r="AR1262" i="3"/>
  <c r="AR1263" i="3"/>
  <c r="AR1264" i="3"/>
  <c r="AR1265" i="3"/>
  <c r="AR1266" i="3"/>
  <c r="AR1267" i="3"/>
  <c r="AR1268" i="3"/>
  <c r="AR1269" i="3"/>
  <c r="AR1270" i="3"/>
  <c r="AR1271" i="3"/>
  <c r="AR1272" i="3"/>
  <c r="AR1273" i="3"/>
  <c r="AR1274" i="3"/>
  <c r="AR1275" i="3"/>
  <c r="AR1276" i="3"/>
  <c r="AR1277" i="3"/>
  <c r="AR1278" i="3"/>
  <c r="AR1279" i="3"/>
  <c r="AR1280" i="3"/>
  <c r="AR1281" i="3"/>
  <c r="AR1282" i="3"/>
  <c r="AR1283" i="3"/>
  <c r="AR1284" i="3"/>
  <c r="AR1285" i="3"/>
  <c r="AR1286" i="3"/>
  <c r="AR1287" i="3"/>
  <c r="AR1288" i="3"/>
  <c r="AR1289" i="3"/>
  <c r="AR1290" i="3"/>
  <c r="AR1291" i="3"/>
  <c r="AR1292" i="3"/>
  <c r="AR1293" i="3"/>
  <c r="AR1294" i="3"/>
  <c r="AR1295" i="3"/>
  <c r="AR1296" i="3"/>
  <c r="AR1297" i="3"/>
  <c r="AR1298" i="3"/>
  <c r="AR1299" i="3"/>
  <c r="AR1300" i="3"/>
  <c r="AR1301" i="3"/>
  <c r="AR1302" i="3"/>
  <c r="AR1303" i="3"/>
  <c r="AR1304" i="3"/>
  <c r="AR1305" i="3"/>
  <c r="AR1306" i="3"/>
  <c r="AR1307" i="3"/>
  <c r="AR1308" i="3"/>
  <c r="AR1309" i="3"/>
  <c r="AR1310" i="3"/>
  <c r="AR1311" i="3"/>
  <c r="AR1312" i="3"/>
  <c r="AR1313" i="3"/>
  <c r="AR1314" i="3"/>
  <c r="AR1315" i="3"/>
  <c r="AR1316" i="3"/>
  <c r="AR1317" i="3"/>
  <c r="AR1318" i="3"/>
  <c r="AR1319" i="3"/>
  <c r="AR1320" i="3"/>
  <c r="AR1321" i="3"/>
  <c r="AR1322" i="3"/>
  <c r="AR1323" i="3"/>
  <c r="AR1324" i="3"/>
  <c r="AR1325" i="3"/>
  <c r="AR1326" i="3"/>
  <c r="AR1327" i="3"/>
  <c r="AR1328" i="3"/>
  <c r="AR1329" i="3"/>
  <c r="AR1330" i="3"/>
  <c r="AR1331" i="3"/>
  <c r="AR1332" i="3"/>
  <c r="AR6" i="3"/>
  <c r="I504" i="4" l="1"/>
  <c r="J504" i="4"/>
  <c r="K504" i="4"/>
  <c r="L504" i="4"/>
  <c r="M504" i="4"/>
  <c r="N504" i="4"/>
  <c r="O504" i="4"/>
  <c r="P504" i="4"/>
  <c r="Q504" i="4"/>
  <c r="R504" i="4"/>
  <c r="S504" i="4"/>
  <c r="T504" i="4"/>
  <c r="U504" i="4"/>
  <c r="V504" i="4"/>
  <c r="W504" i="4"/>
  <c r="X504" i="4"/>
  <c r="Y504" i="4"/>
  <c r="Z504" i="4"/>
  <c r="AA504" i="4"/>
  <c r="AB504" i="4"/>
  <c r="AC504" i="4"/>
  <c r="AD504" i="4"/>
  <c r="AE504" i="4"/>
  <c r="AF504" i="4"/>
  <c r="AG504" i="4"/>
  <c r="AH504" i="4"/>
  <c r="AI504" i="4"/>
  <c r="AJ504" i="4"/>
  <c r="AK504" i="4"/>
  <c r="AL504" i="4"/>
  <c r="AM504" i="4"/>
  <c r="AN504" i="4"/>
  <c r="AO504" i="4"/>
  <c r="AP504" i="4"/>
  <c r="AQ504" i="4"/>
  <c r="AR504" i="4"/>
  <c r="AS504" i="4"/>
  <c r="AT504" i="4"/>
  <c r="AU504" i="4"/>
  <c r="AV504" i="4"/>
  <c r="AW504" i="4"/>
  <c r="AX504" i="4"/>
  <c r="AY504" i="4"/>
  <c r="AZ504" i="4"/>
  <c r="BA504" i="4"/>
  <c r="BB504" i="4"/>
  <c r="BC504" i="4"/>
  <c r="BD504" i="4"/>
  <c r="BE504" i="4"/>
  <c r="BF504" i="4"/>
  <c r="BG504" i="4"/>
  <c r="BH504" i="4"/>
  <c r="BI504" i="4"/>
  <c r="BJ504" i="4"/>
  <c r="BK504" i="4"/>
  <c r="BL504" i="4"/>
  <c r="BM504" i="4"/>
  <c r="BN504" i="4"/>
  <c r="BO504" i="4"/>
  <c r="BP504" i="4"/>
  <c r="BQ504" i="4"/>
  <c r="BR504" i="4"/>
  <c r="BS504" i="4"/>
  <c r="BT504" i="4"/>
  <c r="BU504" i="4"/>
  <c r="BV504" i="4"/>
  <c r="BW504" i="4"/>
  <c r="BX504" i="4"/>
  <c r="BY504" i="4"/>
  <c r="BZ504" i="4"/>
  <c r="CA504" i="4"/>
  <c r="CB504" i="4"/>
  <c r="CC504" i="4"/>
  <c r="CD504" i="4"/>
  <c r="CE504" i="4"/>
  <c r="CF504" i="4"/>
  <c r="CG504" i="4"/>
  <c r="CH504" i="4"/>
  <c r="CI504" i="4"/>
  <c r="CJ504" i="4"/>
  <c r="CK504" i="4"/>
  <c r="CL504" i="4"/>
  <c r="CM504" i="4"/>
  <c r="CN504" i="4"/>
  <c r="CO504" i="4"/>
  <c r="CP504" i="4"/>
  <c r="CQ504" i="4"/>
  <c r="CR504" i="4"/>
  <c r="CS504" i="4"/>
  <c r="CT504" i="4"/>
  <c r="CU504" i="4"/>
  <c r="CV504" i="4"/>
  <c r="CW504" i="4"/>
  <c r="CX504" i="4"/>
  <c r="CY504" i="4"/>
  <c r="CZ504" i="4"/>
  <c r="DA504" i="4"/>
  <c r="DB504" i="4"/>
  <c r="DC504" i="4"/>
  <c r="DD504" i="4"/>
  <c r="DE504" i="4"/>
  <c r="DF504" i="4"/>
  <c r="DG504" i="4"/>
  <c r="DH504" i="4"/>
  <c r="DI504" i="4"/>
  <c r="DJ504" i="4"/>
  <c r="DK504" i="4"/>
  <c r="DL504" i="4"/>
  <c r="DM504" i="4"/>
  <c r="DN504" i="4"/>
  <c r="DO504" i="4"/>
  <c r="DP504" i="4"/>
  <c r="DQ504" i="4"/>
  <c r="DR504" i="4"/>
  <c r="DS504" i="4"/>
  <c r="DT504" i="4"/>
  <c r="DU504" i="4"/>
  <c r="DV504" i="4"/>
  <c r="DW504" i="4"/>
  <c r="DX504" i="4"/>
  <c r="DY504" i="4"/>
  <c r="DZ504" i="4"/>
  <c r="EA504" i="4"/>
  <c r="EB504" i="4"/>
  <c r="EC504" i="4"/>
  <c r="ED504" i="4"/>
  <c r="EE504" i="4"/>
  <c r="EF504" i="4"/>
  <c r="EG504" i="4"/>
  <c r="EH504" i="4"/>
  <c r="EI504" i="4"/>
  <c r="EJ504" i="4"/>
  <c r="EK504" i="4"/>
  <c r="EL504" i="4"/>
  <c r="EM504" i="4"/>
  <c r="EN504" i="4"/>
  <c r="EO504" i="4"/>
  <c r="EP504" i="4"/>
  <c r="EQ504" i="4"/>
  <c r="ER504" i="4"/>
  <c r="ES504" i="4"/>
  <c r="ET504" i="4"/>
  <c r="EU504" i="4"/>
  <c r="EV504" i="4"/>
  <c r="EW504" i="4"/>
  <c r="EX504" i="4"/>
  <c r="EY504" i="4"/>
  <c r="EZ504" i="4"/>
  <c r="FA504" i="4"/>
  <c r="FB504" i="4"/>
  <c r="FC504" i="4"/>
  <c r="FD504" i="4"/>
  <c r="FE504" i="4"/>
  <c r="FF504" i="4"/>
  <c r="FG504" i="4"/>
  <c r="FH504" i="4"/>
  <c r="FI504" i="4"/>
  <c r="FJ504" i="4"/>
  <c r="FK504" i="4"/>
  <c r="FL504" i="4"/>
  <c r="FM504" i="4"/>
  <c r="FN504" i="4"/>
  <c r="FO504" i="4"/>
  <c r="FP504" i="4"/>
  <c r="FQ504" i="4"/>
  <c r="FR504" i="4"/>
  <c r="FS504" i="4"/>
  <c r="FT504" i="4"/>
  <c r="FU504" i="4"/>
  <c r="FV504" i="4"/>
  <c r="FW504" i="4"/>
  <c r="FX504" i="4"/>
  <c r="FY504" i="4"/>
  <c r="FZ504" i="4"/>
  <c r="GA504" i="4"/>
  <c r="GB504" i="4"/>
  <c r="GC504" i="4"/>
  <c r="GD504" i="4"/>
  <c r="GE504" i="4"/>
  <c r="GF504" i="4"/>
  <c r="GG504" i="4"/>
  <c r="GH504" i="4"/>
  <c r="GI504" i="4"/>
  <c r="GJ504" i="4"/>
  <c r="GK504" i="4"/>
  <c r="GL504" i="4"/>
  <c r="GM504" i="4"/>
  <c r="GN504" i="4"/>
  <c r="GO504" i="4"/>
  <c r="GP504" i="4"/>
  <c r="GQ504" i="4"/>
  <c r="GR504" i="4"/>
  <c r="GS504" i="4"/>
  <c r="GT504" i="4"/>
  <c r="GU504" i="4"/>
  <c r="GV504" i="4"/>
  <c r="GW504" i="4"/>
  <c r="GX504" i="4"/>
  <c r="GY504" i="4"/>
  <c r="GZ504" i="4"/>
  <c r="HA504" i="4"/>
  <c r="HB504" i="4"/>
  <c r="HC504" i="4"/>
  <c r="HD504" i="4"/>
  <c r="HE504" i="4"/>
  <c r="HF504" i="4"/>
  <c r="HG504" i="4"/>
  <c r="HH504" i="4"/>
  <c r="HI504" i="4"/>
  <c r="HJ504" i="4"/>
  <c r="HK504" i="4"/>
  <c r="HL504" i="4"/>
  <c r="HM504" i="4"/>
  <c r="HN504" i="4"/>
  <c r="HO504" i="4"/>
  <c r="HP504" i="4"/>
  <c r="HQ504" i="4"/>
  <c r="HR504" i="4"/>
  <c r="HS504" i="4"/>
  <c r="HT504" i="4"/>
  <c r="HU504" i="4"/>
  <c r="HV504" i="4"/>
  <c r="HW504" i="4"/>
  <c r="HX504" i="4"/>
  <c r="HY504" i="4"/>
  <c r="HZ504" i="4"/>
  <c r="IA504" i="4"/>
  <c r="IB504" i="4"/>
  <c r="IC504" i="4"/>
  <c r="ID504" i="4"/>
  <c r="IE504" i="4"/>
  <c r="IF504" i="4"/>
  <c r="IG504" i="4"/>
  <c r="IH504" i="4"/>
  <c r="II504" i="4"/>
  <c r="IJ504" i="4"/>
  <c r="IK504" i="4"/>
  <c r="IL504" i="4"/>
  <c r="IM504" i="4"/>
  <c r="IN504" i="4"/>
  <c r="IO504" i="4"/>
  <c r="IP504" i="4"/>
  <c r="IQ504" i="4"/>
  <c r="IR504" i="4"/>
  <c r="IS504" i="4"/>
  <c r="IT504" i="4"/>
  <c r="IU504" i="4"/>
  <c r="IV504" i="4"/>
  <c r="IW504" i="4"/>
  <c r="IX504" i="4"/>
  <c r="IY504" i="4"/>
  <c r="IZ504" i="4"/>
  <c r="JA504" i="4"/>
  <c r="JB504" i="4"/>
  <c r="JC504" i="4"/>
  <c r="JD504" i="4"/>
  <c r="JE504" i="4"/>
  <c r="JF504" i="4"/>
  <c r="JG504" i="4"/>
  <c r="JH504" i="4"/>
  <c r="JI504" i="4"/>
  <c r="JJ504" i="4"/>
  <c r="JK504" i="4"/>
  <c r="JL504" i="4"/>
  <c r="JM504" i="4"/>
  <c r="JN504" i="4"/>
  <c r="JO504" i="4"/>
  <c r="JP504" i="4"/>
  <c r="JQ504" i="4"/>
  <c r="JR504" i="4"/>
  <c r="JS504" i="4"/>
  <c r="JT504" i="4"/>
  <c r="JU504" i="4"/>
  <c r="JV504" i="4"/>
  <c r="JW504" i="4"/>
  <c r="JX504" i="4"/>
  <c r="JY504" i="4"/>
  <c r="JZ504" i="4"/>
  <c r="KA504" i="4"/>
  <c r="KB504" i="4"/>
  <c r="KC504" i="4"/>
  <c r="KD504" i="4"/>
  <c r="KE504" i="4"/>
  <c r="KF504" i="4"/>
  <c r="KG504" i="4"/>
  <c r="KH504" i="4"/>
  <c r="KI504" i="4"/>
  <c r="KJ504" i="4"/>
  <c r="KK504" i="4"/>
  <c r="KL504" i="4"/>
  <c r="KM504" i="4"/>
  <c r="KN504" i="4"/>
  <c r="KO504" i="4"/>
  <c r="KP504" i="4"/>
  <c r="KQ504" i="4"/>
  <c r="KR504" i="4"/>
  <c r="KS504" i="4"/>
  <c r="KT504" i="4"/>
  <c r="KU504" i="4"/>
  <c r="KV504" i="4"/>
  <c r="KW504" i="4"/>
  <c r="KX504" i="4"/>
  <c r="KY504" i="4"/>
  <c r="KZ504" i="4"/>
  <c r="LA504" i="4"/>
  <c r="LB504" i="4"/>
  <c r="LC504" i="4"/>
  <c r="LD504" i="4"/>
  <c r="LE504" i="4"/>
  <c r="LF504" i="4"/>
  <c r="LG504" i="4"/>
  <c r="LH504" i="4"/>
  <c r="LI504" i="4"/>
  <c r="LJ504" i="4"/>
  <c r="LK504" i="4"/>
  <c r="LL504" i="4"/>
  <c r="LM504" i="4"/>
  <c r="LN504" i="4"/>
  <c r="LO504" i="4"/>
  <c r="LP504" i="4"/>
  <c r="LQ504" i="4"/>
  <c r="LR504" i="4"/>
  <c r="LS504" i="4"/>
  <c r="LT504" i="4"/>
  <c r="LU504" i="4"/>
  <c r="LV504" i="4"/>
  <c r="LW504" i="4"/>
  <c r="LX504" i="4"/>
  <c r="LY504" i="4"/>
  <c r="LZ504" i="4"/>
  <c r="MA504" i="4"/>
  <c r="MB504" i="4"/>
  <c r="MC504" i="4"/>
  <c r="MD504" i="4"/>
  <c r="ME504" i="4"/>
  <c r="MF504" i="4"/>
  <c r="MG504" i="4"/>
  <c r="MH504" i="4"/>
  <c r="MI504" i="4"/>
  <c r="MJ504" i="4"/>
  <c r="MK504" i="4"/>
  <c r="ML504" i="4"/>
  <c r="MM504" i="4"/>
  <c r="MN504" i="4"/>
  <c r="MO504" i="4"/>
  <c r="MP504" i="4"/>
  <c r="MQ504" i="4"/>
  <c r="MR504" i="4"/>
  <c r="MS504" i="4"/>
  <c r="MT504" i="4"/>
  <c r="MU504" i="4"/>
  <c r="MV504" i="4"/>
  <c r="MW504" i="4"/>
  <c r="MX504" i="4"/>
  <c r="MY504" i="4"/>
  <c r="MZ504" i="4"/>
  <c r="NA504" i="4"/>
  <c r="NB504" i="4"/>
  <c r="NC504" i="4"/>
  <c r="ND504" i="4"/>
  <c r="NE504" i="4"/>
  <c r="NF504" i="4"/>
  <c r="NG504" i="4"/>
  <c r="NH504" i="4"/>
  <c r="NI504" i="4"/>
  <c r="NJ504" i="4"/>
  <c r="NK504" i="4"/>
  <c r="NL504" i="4"/>
  <c r="NM504" i="4"/>
  <c r="NN504" i="4"/>
  <c r="NO504" i="4"/>
  <c r="NP504" i="4"/>
  <c r="NQ504" i="4"/>
  <c r="NR504" i="4"/>
  <c r="NS504" i="4"/>
  <c r="NT504" i="4"/>
  <c r="NU504" i="4"/>
  <c r="NV504" i="4"/>
  <c r="NW504" i="4"/>
  <c r="NX504" i="4"/>
  <c r="NY504" i="4"/>
  <c r="NZ504" i="4"/>
  <c r="OA504" i="4"/>
  <c r="OB504" i="4"/>
  <c r="OC504" i="4"/>
  <c r="OD504" i="4"/>
  <c r="OE504" i="4"/>
  <c r="OF504" i="4"/>
  <c r="OG504" i="4"/>
  <c r="OH504" i="4"/>
  <c r="OI504" i="4"/>
  <c r="OJ504" i="4"/>
  <c r="OK504" i="4"/>
  <c r="OL504" i="4"/>
  <c r="OM504" i="4"/>
  <c r="ON504" i="4"/>
  <c r="OO504" i="4"/>
  <c r="OP504" i="4"/>
  <c r="OQ504" i="4"/>
  <c r="OR504" i="4"/>
  <c r="OS504" i="4"/>
  <c r="OT504" i="4"/>
  <c r="OU504" i="4"/>
  <c r="OV504" i="4"/>
  <c r="OW504" i="4"/>
  <c r="OX504" i="4"/>
  <c r="OY504" i="4"/>
  <c r="OZ504" i="4"/>
  <c r="PA504" i="4"/>
  <c r="PB504" i="4"/>
  <c r="PC504" i="4"/>
  <c r="PD504" i="4"/>
  <c r="PE504" i="4"/>
  <c r="PF504" i="4"/>
  <c r="PG504" i="4"/>
  <c r="PH504" i="4"/>
  <c r="PI504" i="4"/>
  <c r="PJ504" i="4"/>
  <c r="PK504" i="4"/>
  <c r="PL504" i="4"/>
  <c r="PM504" i="4"/>
  <c r="PN504" i="4"/>
  <c r="PO504" i="4"/>
  <c r="PP504" i="4"/>
  <c r="PQ504" i="4"/>
  <c r="PR504" i="4"/>
  <c r="PS504" i="4"/>
  <c r="PT504" i="4"/>
  <c r="PU504" i="4"/>
  <c r="PV504" i="4"/>
  <c r="PW504" i="4"/>
  <c r="PX504" i="4"/>
  <c r="PY504" i="4"/>
  <c r="I505" i="4"/>
  <c r="J505" i="4"/>
  <c r="K505" i="4"/>
  <c r="L505" i="4"/>
  <c r="M505" i="4"/>
  <c r="N505" i="4"/>
  <c r="O505" i="4"/>
  <c r="P505" i="4"/>
  <c r="Q505" i="4"/>
  <c r="R505" i="4"/>
  <c r="S505" i="4"/>
  <c r="T505" i="4"/>
  <c r="U505" i="4"/>
  <c r="V505" i="4"/>
  <c r="W505" i="4"/>
  <c r="X505" i="4"/>
  <c r="Y505" i="4"/>
  <c r="Z505" i="4"/>
  <c r="AA505" i="4"/>
  <c r="AB505" i="4"/>
  <c r="AC505" i="4"/>
  <c r="AD505" i="4"/>
  <c r="AE505" i="4"/>
  <c r="AF505" i="4"/>
  <c r="AG505" i="4"/>
  <c r="AH505" i="4"/>
  <c r="AI505" i="4"/>
  <c r="AJ505" i="4"/>
  <c r="AK505" i="4"/>
  <c r="AL505" i="4"/>
  <c r="AM505" i="4"/>
  <c r="AN505" i="4"/>
  <c r="AO505" i="4"/>
  <c r="AP505" i="4"/>
  <c r="AQ505" i="4"/>
  <c r="AR505" i="4"/>
  <c r="AS505" i="4"/>
  <c r="AT505" i="4"/>
  <c r="AU505" i="4"/>
  <c r="AV505" i="4"/>
  <c r="AW505" i="4"/>
  <c r="AX505" i="4"/>
  <c r="AY505" i="4"/>
  <c r="AZ505" i="4"/>
  <c r="BA505" i="4"/>
  <c r="BB505" i="4"/>
  <c r="BC505" i="4"/>
  <c r="BD505" i="4"/>
  <c r="BE505" i="4"/>
  <c r="BF505" i="4"/>
  <c r="BG505" i="4"/>
  <c r="BH505" i="4"/>
  <c r="BI505" i="4"/>
  <c r="BJ505" i="4"/>
  <c r="BK505" i="4"/>
  <c r="BL505" i="4"/>
  <c r="BM505" i="4"/>
  <c r="BN505" i="4"/>
  <c r="BO505" i="4"/>
  <c r="BP505" i="4"/>
  <c r="BQ505" i="4"/>
  <c r="BR505" i="4"/>
  <c r="BS505" i="4"/>
  <c r="BT505" i="4"/>
  <c r="BU505" i="4"/>
  <c r="BV505" i="4"/>
  <c r="BW505" i="4"/>
  <c r="BX505" i="4"/>
  <c r="BY505" i="4"/>
  <c r="BZ505" i="4"/>
  <c r="CA505" i="4"/>
  <c r="CB505" i="4"/>
  <c r="CC505" i="4"/>
  <c r="CD505" i="4"/>
  <c r="CE505" i="4"/>
  <c r="CF505" i="4"/>
  <c r="CG505" i="4"/>
  <c r="CH505" i="4"/>
  <c r="CI505" i="4"/>
  <c r="CJ505" i="4"/>
  <c r="CK505" i="4"/>
  <c r="CL505" i="4"/>
  <c r="CM505" i="4"/>
  <c r="CN505" i="4"/>
  <c r="CO505" i="4"/>
  <c r="CP505" i="4"/>
  <c r="CQ505" i="4"/>
  <c r="CR505" i="4"/>
  <c r="CS505" i="4"/>
  <c r="CT505" i="4"/>
  <c r="CU505" i="4"/>
  <c r="CV505" i="4"/>
  <c r="CW505" i="4"/>
  <c r="CX505" i="4"/>
  <c r="CY505" i="4"/>
  <c r="CZ505" i="4"/>
  <c r="DA505" i="4"/>
  <c r="DB505" i="4"/>
  <c r="DC505" i="4"/>
  <c r="DD505" i="4"/>
  <c r="DE505" i="4"/>
  <c r="DF505" i="4"/>
  <c r="DG505" i="4"/>
  <c r="DH505" i="4"/>
  <c r="DI505" i="4"/>
  <c r="DJ505" i="4"/>
  <c r="DK505" i="4"/>
  <c r="DL505" i="4"/>
  <c r="DM505" i="4"/>
  <c r="DN505" i="4"/>
  <c r="DO505" i="4"/>
  <c r="DP505" i="4"/>
  <c r="DQ505" i="4"/>
  <c r="DR505" i="4"/>
  <c r="DS505" i="4"/>
  <c r="DT505" i="4"/>
  <c r="DU505" i="4"/>
  <c r="DV505" i="4"/>
  <c r="DW505" i="4"/>
  <c r="DX505" i="4"/>
  <c r="DY505" i="4"/>
  <c r="DZ505" i="4"/>
  <c r="EA505" i="4"/>
  <c r="EB505" i="4"/>
  <c r="EC505" i="4"/>
  <c r="ED505" i="4"/>
  <c r="EE505" i="4"/>
  <c r="EF505" i="4"/>
  <c r="EG505" i="4"/>
  <c r="EH505" i="4"/>
  <c r="EI505" i="4"/>
  <c r="EJ505" i="4"/>
  <c r="EK505" i="4"/>
  <c r="EL505" i="4"/>
  <c r="EM505" i="4"/>
  <c r="EN505" i="4"/>
  <c r="EO505" i="4"/>
  <c r="EP505" i="4"/>
  <c r="EQ505" i="4"/>
  <c r="ER505" i="4"/>
  <c r="ES505" i="4"/>
  <c r="ET505" i="4"/>
  <c r="EU505" i="4"/>
  <c r="EV505" i="4"/>
  <c r="EW505" i="4"/>
  <c r="EX505" i="4"/>
  <c r="EY505" i="4"/>
  <c r="EZ505" i="4"/>
  <c r="FA505" i="4"/>
  <c r="FB505" i="4"/>
  <c r="FC505" i="4"/>
  <c r="FD505" i="4"/>
  <c r="FE505" i="4"/>
  <c r="FF505" i="4"/>
  <c r="FG505" i="4"/>
  <c r="FH505" i="4"/>
  <c r="FI505" i="4"/>
  <c r="FJ505" i="4"/>
  <c r="FK505" i="4"/>
  <c r="FL505" i="4"/>
  <c r="FM505" i="4"/>
  <c r="FN505" i="4"/>
  <c r="FO505" i="4"/>
  <c r="FP505" i="4"/>
  <c r="FQ505" i="4"/>
  <c r="FR505" i="4"/>
  <c r="FS505" i="4"/>
  <c r="FT505" i="4"/>
  <c r="FU505" i="4"/>
  <c r="FV505" i="4"/>
  <c r="FW505" i="4"/>
  <c r="FX505" i="4"/>
  <c r="FY505" i="4"/>
  <c r="FZ505" i="4"/>
  <c r="GA505" i="4"/>
  <c r="GB505" i="4"/>
  <c r="GC505" i="4"/>
  <c r="GD505" i="4"/>
  <c r="GE505" i="4"/>
  <c r="GF505" i="4"/>
  <c r="GG505" i="4"/>
  <c r="GH505" i="4"/>
  <c r="GI505" i="4"/>
  <c r="GJ505" i="4"/>
  <c r="GK505" i="4"/>
  <c r="GL505" i="4"/>
  <c r="GM505" i="4"/>
  <c r="GN505" i="4"/>
  <c r="GO505" i="4"/>
  <c r="GP505" i="4"/>
  <c r="GQ505" i="4"/>
  <c r="GR505" i="4"/>
  <c r="GS505" i="4"/>
  <c r="GT505" i="4"/>
  <c r="GU505" i="4"/>
  <c r="GV505" i="4"/>
  <c r="GW505" i="4"/>
  <c r="GX505" i="4"/>
  <c r="GY505" i="4"/>
  <c r="GZ505" i="4"/>
  <c r="HA505" i="4"/>
  <c r="HB505" i="4"/>
  <c r="HC505" i="4"/>
  <c r="HD505" i="4"/>
  <c r="HE505" i="4"/>
  <c r="HF505" i="4"/>
  <c r="HG505" i="4"/>
  <c r="HH505" i="4"/>
  <c r="HI505" i="4"/>
  <c r="HJ505" i="4"/>
  <c r="HK505" i="4"/>
  <c r="HL505" i="4"/>
  <c r="HM505" i="4"/>
  <c r="HN505" i="4"/>
  <c r="HO505" i="4"/>
  <c r="HP505" i="4"/>
  <c r="HQ505" i="4"/>
  <c r="HR505" i="4"/>
  <c r="HS505" i="4"/>
  <c r="HT505" i="4"/>
  <c r="HU505" i="4"/>
  <c r="HV505" i="4"/>
  <c r="HW505" i="4"/>
  <c r="HX505" i="4"/>
  <c r="HY505" i="4"/>
  <c r="HZ505" i="4"/>
  <c r="IA505" i="4"/>
  <c r="IB505" i="4"/>
  <c r="IC505" i="4"/>
  <c r="ID505" i="4"/>
  <c r="IE505" i="4"/>
  <c r="IF505" i="4"/>
  <c r="IG505" i="4"/>
  <c r="IH505" i="4"/>
  <c r="II505" i="4"/>
  <c r="IJ505" i="4"/>
  <c r="IK505" i="4"/>
  <c r="IL505" i="4"/>
  <c r="IM505" i="4"/>
  <c r="IN505" i="4"/>
  <c r="IO505" i="4"/>
  <c r="IP505" i="4"/>
  <c r="IQ505" i="4"/>
  <c r="IR505" i="4"/>
  <c r="IS505" i="4"/>
  <c r="IT505" i="4"/>
  <c r="IU505" i="4"/>
  <c r="IV505" i="4"/>
  <c r="IW505" i="4"/>
  <c r="IX505" i="4"/>
  <c r="IY505" i="4"/>
  <c r="IZ505" i="4"/>
  <c r="JA505" i="4"/>
  <c r="JB505" i="4"/>
  <c r="JC505" i="4"/>
  <c r="JD505" i="4"/>
  <c r="JE505" i="4"/>
  <c r="JF505" i="4"/>
  <c r="JG505" i="4"/>
  <c r="JH505" i="4"/>
  <c r="JI505" i="4"/>
  <c r="JJ505" i="4"/>
  <c r="JK505" i="4"/>
  <c r="JL505" i="4"/>
  <c r="JM505" i="4"/>
  <c r="JN505" i="4"/>
  <c r="JO505" i="4"/>
  <c r="JP505" i="4"/>
  <c r="JQ505" i="4"/>
  <c r="JR505" i="4"/>
  <c r="JS505" i="4"/>
  <c r="JT505" i="4"/>
  <c r="JU505" i="4"/>
  <c r="JV505" i="4"/>
  <c r="JW505" i="4"/>
  <c r="JX505" i="4"/>
  <c r="JY505" i="4"/>
  <c r="JZ505" i="4"/>
  <c r="KA505" i="4"/>
  <c r="KB505" i="4"/>
  <c r="KC505" i="4"/>
  <c r="KD505" i="4"/>
  <c r="KE505" i="4"/>
  <c r="KF505" i="4"/>
  <c r="KG505" i="4"/>
  <c r="KH505" i="4"/>
  <c r="KI505" i="4"/>
  <c r="KJ505" i="4"/>
  <c r="KK505" i="4"/>
  <c r="KL505" i="4"/>
  <c r="KM505" i="4"/>
  <c r="KN505" i="4"/>
  <c r="KO505" i="4"/>
  <c r="KP505" i="4"/>
  <c r="KQ505" i="4"/>
  <c r="KR505" i="4"/>
  <c r="KS505" i="4"/>
  <c r="KT505" i="4"/>
  <c r="KU505" i="4"/>
  <c r="KV505" i="4"/>
  <c r="KW505" i="4"/>
  <c r="KX505" i="4"/>
  <c r="KY505" i="4"/>
  <c r="KZ505" i="4"/>
  <c r="LA505" i="4"/>
  <c r="LB505" i="4"/>
  <c r="LC505" i="4"/>
  <c r="LD505" i="4"/>
  <c r="LE505" i="4"/>
  <c r="LF505" i="4"/>
  <c r="LG505" i="4"/>
  <c r="LH505" i="4"/>
  <c r="LI505" i="4"/>
  <c r="LJ505" i="4"/>
  <c r="LK505" i="4"/>
  <c r="LL505" i="4"/>
  <c r="LM505" i="4"/>
  <c r="LN505" i="4"/>
  <c r="LO505" i="4"/>
  <c r="LP505" i="4"/>
  <c r="LQ505" i="4"/>
  <c r="LR505" i="4"/>
  <c r="LS505" i="4"/>
  <c r="LT505" i="4"/>
  <c r="LU505" i="4"/>
  <c r="LV505" i="4"/>
  <c r="LW505" i="4"/>
  <c r="LX505" i="4"/>
  <c r="LY505" i="4"/>
  <c r="LZ505" i="4"/>
  <c r="MA505" i="4"/>
  <c r="MB505" i="4"/>
  <c r="MC505" i="4"/>
  <c r="MD505" i="4"/>
  <c r="ME505" i="4"/>
  <c r="MF505" i="4"/>
  <c r="MG505" i="4"/>
  <c r="MH505" i="4"/>
  <c r="MI505" i="4"/>
  <c r="MJ505" i="4"/>
  <c r="MK505" i="4"/>
  <c r="ML505" i="4"/>
  <c r="MM505" i="4"/>
  <c r="MN505" i="4"/>
  <c r="MO505" i="4"/>
  <c r="MP505" i="4"/>
  <c r="MQ505" i="4"/>
  <c r="MR505" i="4"/>
  <c r="MS505" i="4"/>
  <c r="MT505" i="4"/>
  <c r="MU505" i="4"/>
  <c r="MV505" i="4"/>
  <c r="MW505" i="4"/>
  <c r="MX505" i="4"/>
  <c r="MY505" i="4"/>
  <c r="MZ505" i="4"/>
  <c r="NA505" i="4"/>
  <c r="NB505" i="4"/>
  <c r="NC505" i="4"/>
  <c r="ND505" i="4"/>
  <c r="NE505" i="4"/>
  <c r="NF505" i="4"/>
  <c r="NG505" i="4"/>
  <c r="NH505" i="4"/>
  <c r="NI505" i="4"/>
  <c r="NJ505" i="4"/>
  <c r="NK505" i="4"/>
  <c r="NL505" i="4"/>
  <c r="NM505" i="4"/>
  <c r="NN505" i="4"/>
  <c r="NO505" i="4"/>
  <c r="NP505" i="4"/>
  <c r="NQ505" i="4"/>
  <c r="NR505" i="4"/>
  <c r="NS505" i="4"/>
  <c r="NT505" i="4"/>
  <c r="NU505" i="4"/>
  <c r="NV505" i="4"/>
  <c r="NW505" i="4"/>
  <c r="NX505" i="4"/>
  <c r="NY505" i="4"/>
  <c r="NZ505" i="4"/>
  <c r="OA505" i="4"/>
  <c r="OB505" i="4"/>
  <c r="OC505" i="4"/>
  <c r="OD505" i="4"/>
  <c r="OE505" i="4"/>
  <c r="OF505" i="4"/>
  <c r="OG505" i="4"/>
  <c r="OH505" i="4"/>
  <c r="OI505" i="4"/>
  <c r="OJ505" i="4"/>
  <c r="OK505" i="4"/>
  <c r="OL505" i="4"/>
  <c r="OM505" i="4"/>
  <c r="ON505" i="4"/>
  <c r="OO505" i="4"/>
  <c r="OP505" i="4"/>
  <c r="OQ505" i="4"/>
  <c r="OR505" i="4"/>
  <c r="OS505" i="4"/>
  <c r="OT505" i="4"/>
  <c r="OU505" i="4"/>
  <c r="OV505" i="4"/>
  <c r="OW505" i="4"/>
  <c r="OX505" i="4"/>
  <c r="OY505" i="4"/>
  <c r="OZ505" i="4"/>
  <c r="PA505" i="4"/>
  <c r="PB505" i="4"/>
  <c r="PC505" i="4"/>
  <c r="PD505" i="4"/>
  <c r="PE505" i="4"/>
  <c r="PF505" i="4"/>
  <c r="PG505" i="4"/>
  <c r="PH505" i="4"/>
  <c r="PI505" i="4"/>
  <c r="PJ505" i="4"/>
  <c r="PK505" i="4"/>
  <c r="PL505" i="4"/>
  <c r="PM505" i="4"/>
  <c r="PN505" i="4"/>
  <c r="PO505" i="4"/>
  <c r="PP505" i="4"/>
  <c r="PQ505" i="4"/>
  <c r="PR505" i="4"/>
  <c r="PS505" i="4"/>
  <c r="PT505" i="4"/>
  <c r="PU505" i="4"/>
  <c r="PV505" i="4"/>
  <c r="PW505" i="4"/>
  <c r="PX505" i="4"/>
  <c r="PY505" i="4"/>
  <c r="I506" i="4"/>
  <c r="J506" i="4"/>
  <c r="K506" i="4"/>
  <c r="L506" i="4"/>
  <c r="M506" i="4"/>
  <c r="N506" i="4"/>
  <c r="O506" i="4"/>
  <c r="P506" i="4"/>
  <c r="Q506" i="4"/>
  <c r="R506" i="4"/>
  <c r="S506" i="4"/>
  <c r="T506" i="4"/>
  <c r="U506" i="4"/>
  <c r="V506" i="4"/>
  <c r="W506" i="4"/>
  <c r="X506" i="4"/>
  <c r="Y506" i="4"/>
  <c r="Z506" i="4"/>
  <c r="AA506" i="4"/>
  <c r="AB506" i="4"/>
  <c r="AC506" i="4"/>
  <c r="AD506" i="4"/>
  <c r="AE506" i="4"/>
  <c r="AF506" i="4"/>
  <c r="AG506" i="4"/>
  <c r="AH506" i="4"/>
  <c r="AI506" i="4"/>
  <c r="AJ506" i="4"/>
  <c r="AK506" i="4"/>
  <c r="AL506" i="4"/>
  <c r="AM506" i="4"/>
  <c r="AN506" i="4"/>
  <c r="AO506" i="4"/>
  <c r="AP506" i="4"/>
  <c r="AQ506" i="4"/>
  <c r="AR506" i="4"/>
  <c r="AS506" i="4"/>
  <c r="AT506" i="4"/>
  <c r="AU506" i="4"/>
  <c r="AV506" i="4"/>
  <c r="AW506" i="4"/>
  <c r="AX506" i="4"/>
  <c r="AY506" i="4"/>
  <c r="AZ506" i="4"/>
  <c r="BA506" i="4"/>
  <c r="BB506" i="4"/>
  <c r="BC506" i="4"/>
  <c r="BD506" i="4"/>
  <c r="BE506" i="4"/>
  <c r="BF506" i="4"/>
  <c r="BG506" i="4"/>
  <c r="BH506" i="4"/>
  <c r="BI506" i="4"/>
  <c r="BJ506" i="4"/>
  <c r="BK506" i="4"/>
  <c r="BL506" i="4"/>
  <c r="BM506" i="4"/>
  <c r="BN506" i="4"/>
  <c r="BO506" i="4"/>
  <c r="BP506" i="4"/>
  <c r="BQ506" i="4"/>
  <c r="BR506" i="4"/>
  <c r="BS506" i="4"/>
  <c r="BT506" i="4"/>
  <c r="BU506" i="4"/>
  <c r="BV506" i="4"/>
  <c r="BW506" i="4"/>
  <c r="BX506" i="4"/>
  <c r="BY506" i="4"/>
  <c r="BZ506" i="4"/>
  <c r="CA506" i="4"/>
  <c r="CB506" i="4"/>
  <c r="CC506" i="4"/>
  <c r="CD506" i="4"/>
  <c r="CE506" i="4"/>
  <c r="CF506" i="4"/>
  <c r="CG506" i="4"/>
  <c r="CH506" i="4"/>
  <c r="CI506" i="4"/>
  <c r="CJ506" i="4"/>
  <c r="CK506" i="4"/>
  <c r="CL506" i="4"/>
  <c r="CM506" i="4"/>
  <c r="CN506" i="4"/>
  <c r="CO506" i="4"/>
  <c r="CP506" i="4"/>
  <c r="CQ506" i="4"/>
  <c r="CR506" i="4"/>
  <c r="CS506" i="4"/>
  <c r="CT506" i="4"/>
  <c r="CU506" i="4"/>
  <c r="CV506" i="4"/>
  <c r="CW506" i="4"/>
  <c r="CX506" i="4"/>
  <c r="CY506" i="4"/>
  <c r="CZ506" i="4"/>
  <c r="DA506" i="4"/>
  <c r="DB506" i="4"/>
  <c r="DC506" i="4"/>
  <c r="DD506" i="4"/>
  <c r="DE506" i="4"/>
  <c r="DF506" i="4"/>
  <c r="DG506" i="4"/>
  <c r="DH506" i="4"/>
  <c r="DI506" i="4"/>
  <c r="DJ506" i="4"/>
  <c r="DK506" i="4"/>
  <c r="DL506" i="4"/>
  <c r="DM506" i="4"/>
  <c r="DN506" i="4"/>
  <c r="DO506" i="4"/>
  <c r="DP506" i="4"/>
  <c r="DQ506" i="4"/>
  <c r="DR506" i="4"/>
  <c r="DS506" i="4"/>
  <c r="DT506" i="4"/>
  <c r="DU506" i="4"/>
  <c r="DV506" i="4"/>
  <c r="DW506" i="4"/>
  <c r="DX506" i="4"/>
  <c r="DY506" i="4"/>
  <c r="DZ506" i="4"/>
  <c r="EA506" i="4"/>
  <c r="EB506" i="4"/>
  <c r="EC506" i="4"/>
  <c r="ED506" i="4"/>
  <c r="EE506" i="4"/>
  <c r="EF506" i="4"/>
  <c r="EG506" i="4"/>
  <c r="EH506" i="4"/>
  <c r="EI506" i="4"/>
  <c r="EJ506" i="4"/>
  <c r="EK506" i="4"/>
  <c r="EL506" i="4"/>
  <c r="EM506" i="4"/>
  <c r="EN506" i="4"/>
  <c r="EO506" i="4"/>
  <c r="EP506" i="4"/>
  <c r="EQ506" i="4"/>
  <c r="ER506" i="4"/>
  <c r="ES506" i="4"/>
  <c r="ET506" i="4"/>
  <c r="EU506" i="4"/>
  <c r="EV506" i="4"/>
  <c r="EW506" i="4"/>
  <c r="EX506" i="4"/>
  <c r="EY506" i="4"/>
  <c r="EZ506" i="4"/>
  <c r="FA506" i="4"/>
  <c r="FB506" i="4"/>
  <c r="FC506" i="4"/>
  <c r="FD506" i="4"/>
  <c r="FE506" i="4"/>
  <c r="FF506" i="4"/>
  <c r="FG506" i="4"/>
  <c r="FH506" i="4"/>
  <c r="FI506" i="4"/>
  <c r="FJ506" i="4"/>
  <c r="FK506" i="4"/>
  <c r="FL506" i="4"/>
  <c r="FM506" i="4"/>
  <c r="FN506" i="4"/>
  <c r="FO506" i="4"/>
  <c r="FP506" i="4"/>
  <c r="FQ506" i="4"/>
  <c r="FR506" i="4"/>
  <c r="FS506" i="4"/>
  <c r="FT506" i="4"/>
  <c r="FU506" i="4"/>
  <c r="FV506" i="4"/>
  <c r="FW506" i="4"/>
  <c r="FX506" i="4"/>
  <c r="FY506" i="4"/>
  <c r="FZ506" i="4"/>
  <c r="GA506" i="4"/>
  <c r="GB506" i="4"/>
  <c r="GC506" i="4"/>
  <c r="GD506" i="4"/>
  <c r="GE506" i="4"/>
  <c r="GF506" i="4"/>
  <c r="GG506" i="4"/>
  <c r="GH506" i="4"/>
  <c r="GI506" i="4"/>
  <c r="GJ506" i="4"/>
  <c r="GK506" i="4"/>
  <c r="GL506" i="4"/>
  <c r="GM506" i="4"/>
  <c r="GN506" i="4"/>
  <c r="GO506" i="4"/>
  <c r="GP506" i="4"/>
  <c r="GQ506" i="4"/>
  <c r="GR506" i="4"/>
  <c r="GS506" i="4"/>
  <c r="GT506" i="4"/>
  <c r="GU506" i="4"/>
  <c r="GV506" i="4"/>
  <c r="GW506" i="4"/>
  <c r="GX506" i="4"/>
  <c r="GY506" i="4"/>
  <c r="GZ506" i="4"/>
  <c r="HA506" i="4"/>
  <c r="HB506" i="4"/>
  <c r="HC506" i="4"/>
  <c r="HD506" i="4"/>
  <c r="HE506" i="4"/>
  <c r="HF506" i="4"/>
  <c r="HG506" i="4"/>
  <c r="HH506" i="4"/>
  <c r="HI506" i="4"/>
  <c r="HJ506" i="4"/>
  <c r="HK506" i="4"/>
  <c r="HL506" i="4"/>
  <c r="HM506" i="4"/>
  <c r="HN506" i="4"/>
  <c r="HO506" i="4"/>
  <c r="HP506" i="4"/>
  <c r="HQ506" i="4"/>
  <c r="HR506" i="4"/>
  <c r="HS506" i="4"/>
  <c r="HT506" i="4"/>
  <c r="HU506" i="4"/>
  <c r="HV506" i="4"/>
  <c r="HW506" i="4"/>
  <c r="HX506" i="4"/>
  <c r="HY506" i="4"/>
  <c r="HZ506" i="4"/>
  <c r="IA506" i="4"/>
  <c r="IB506" i="4"/>
  <c r="IC506" i="4"/>
  <c r="ID506" i="4"/>
  <c r="IE506" i="4"/>
  <c r="IF506" i="4"/>
  <c r="IG506" i="4"/>
  <c r="IH506" i="4"/>
  <c r="II506" i="4"/>
  <c r="IJ506" i="4"/>
  <c r="IK506" i="4"/>
  <c r="IL506" i="4"/>
  <c r="IM506" i="4"/>
  <c r="IN506" i="4"/>
  <c r="IO506" i="4"/>
  <c r="IP506" i="4"/>
  <c r="IQ506" i="4"/>
  <c r="IR506" i="4"/>
  <c r="IS506" i="4"/>
  <c r="IT506" i="4"/>
  <c r="IU506" i="4"/>
  <c r="IV506" i="4"/>
  <c r="IW506" i="4"/>
  <c r="IX506" i="4"/>
  <c r="IY506" i="4"/>
  <c r="IZ506" i="4"/>
  <c r="JA506" i="4"/>
  <c r="JB506" i="4"/>
  <c r="JC506" i="4"/>
  <c r="JD506" i="4"/>
  <c r="JE506" i="4"/>
  <c r="JF506" i="4"/>
  <c r="JG506" i="4"/>
  <c r="JH506" i="4"/>
  <c r="JI506" i="4"/>
  <c r="JJ506" i="4"/>
  <c r="JK506" i="4"/>
  <c r="JL506" i="4"/>
  <c r="JM506" i="4"/>
  <c r="JN506" i="4"/>
  <c r="JO506" i="4"/>
  <c r="JP506" i="4"/>
  <c r="JQ506" i="4"/>
  <c r="JR506" i="4"/>
  <c r="JS506" i="4"/>
  <c r="JT506" i="4"/>
  <c r="JU506" i="4"/>
  <c r="JV506" i="4"/>
  <c r="JW506" i="4"/>
  <c r="JX506" i="4"/>
  <c r="JY506" i="4"/>
  <c r="JZ506" i="4"/>
  <c r="KA506" i="4"/>
  <c r="KB506" i="4"/>
  <c r="KC506" i="4"/>
  <c r="KD506" i="4"/>
  <c r="KE506" i="4"/>
  <c r="KF506" i="4"/>
  <c r="KG506" i="4"/>
  <c r="KH506" i="4"/>
  <c r="KI506" i="4"/>
  <c r="KJ506" i="4"/>
  <c r="KK506" i="4"/>
  <c r="KL506" i="4"/>
  <c r="KM506" i="4"/>
  <c r="KN506" i="4"/>
  <c r="KO506" i="4"/>
  <c r="KP506" i="4"/>
  <c r="KQ506" i="4"/>
  <c r="KR506" i="4"/>
  <c r="KS506" i="4"/>
  <c r="KT506" i="4"/>
  <c r="KU506" i="4"/>
  <c r="KV506" i="4"/>
  <c r="KW506" i="4"/>
  <c r="KX506" i="4"/>
  <c r="KY506" i="4"/>
  <c r="KZ506" i="4"/>
  <c r="LA506" i="4"/>
  <c r="LB506" i="4"/>
  <c r="LC506" i="4"/>
  <c r="LD506" i="4"/>
  <c r="LE506" i="4"/>
  <c r="LF506" i="4"/>
  <c r="LG506" i="4"/>
  <c r="LH506" i="4"/>
  <c r="LI506" i="4"/>
  <c r="LJ506" i="4"/>
  <c r="LK506" i="4"/>
  <c r="LL506" i="4"/>
  <c r="LM506" i="4"/>
  <c r="LN506" i="4"/>
  <c r="LO506" i="4"/>
  <c r="LP506" i="4"/>
  <c r="LQ506" i="4"/>
  <c r="LR506" i="4"/>
  <c r="LS506" i="4"/>
  <c r="LT506" i="4"/>
  <c r="LU506" i="4"/>
  <c r="LV506" i="4"/>
  <c r="LW506" i="4"/>
  <c r="LX506" i="4"/>
  <c r="LY506" i="4"/>
  <c r="LZ506" i="4"/>
  <c r="MA506" i="4"/>
  <c r="MB506" i="4"/>
  <c r="MC506" i="4"/>
  <c r="MD506" i="4"/>
  <c r="ME506" i="4"/>
  <c r="MF506" i="4"/>
  <c r="MG506" i="4"/>
  <c r="MH506" i="4"/>
  <c r="MI506" i="4"/>
  <c r="MJ506" i="4"/>
  <c r="MK506" i="4"/>
  <c r="ML506" i="4"/>
  <c r="MM506" i="4"/>
  <c r="MN506" i="4"/>
  <c r="MO506" i="4"/>
  <c r="MP506" i="4"/>
  <c r="MQ506" i="4"/>
  <c r="MR506" i="4"/>
  <c r="MS506" i="4"/>
  <c r="MT506" i="4"/>
  <c r="MU506" i="4"/>
  <c r="MV506" i="4"/>
  <c r="MW506" i="4"/>
  <c r="MX506" i="4"/>
  <c r="MY506" i="4"/>
  <c r="MZ506" i="4"/>
  <c r="NA506" i="4"/>
  <c r="NB506" i="4"/>
  <c r="NC506" i="4"/>
  <c r="ND506" i="4"/>
  <c r="NE506" i="4"/>
  <c r="NF506" i="4"/>
  <c r="NG506" i="4"/>
  <c r="NH506" i="4"/>
  <c r="NI506" i="4"/>
  <c r="NJ506" i="4"/>
  <c r="NK506" i="4"/>
  <c r="NL506" i="4"/>
  <c r="NM506" i="4"/>
  <c r="NN506" i="4"/>
  <c r="NO506" i="4"/>
  <c r="NP506" i="4"/>
  <c r="NQ506" i="4"/>
  <c r="NR506" i="4"/>
  <c r="NS506" i="4"/>
  <c r="NT506" i="4"/>
  <c r="NU506" i="4"/>
  <c r="NV506" i="4"/>
  <c r="NW506" i="4"/>
  <c r="NX506" i="4"/>
  <c r="NY506" i="4"/>
  <c r="NZ506" i="4"/>
  <c r="OA506" i="4"/>
  <c r="OB506" i="4"/>
  <c r="OC506" i="4"/>
  <c r="OD506" i="4"/>
  <c r="OE506" i="4"/>
  <c r="OF506" i="4"/>
  <c r="OG506" i="4"/>
  <c r="OH506" i="4"/>
  <c r="OI506" i="4"/>
  <c r="OJ506" i="4"/>
  <c r="OK506" i="4"/>
  <c r="OL506" i="4"/>
  <c r="OM506" i="4"/>
  <c r="ON506" i="4"/>
  <c r="OO506" i="4"/>
  <c r="OP506" i="4"/>
  <c r="OQ506" i="4"/>
  <c r="OR506" i="4"/>
  <c r="OS506" i="4"/>
  <c r="OT506" i="4"/>
  <c r="OU506" i="4"/>
  <c r="OV506" i="4"/>
  <c r="OW506" i="4"/>
  <c r="OX506" i="4"/>
  <c r="OY506" i="4"/>
  <c r="OZ506" i="4"/>
  <c r="PA506" i="4"/>
  <c r="PB506" i="4"/>
  <c r="PC506" i="4"/>
  <c r="PD506" i="4"/>
  <c r="PE506" i="4"/>
  <c r="PF506" i="4"/>
  <c r="PG506" i="4"/>
  <c r="PH506" i="4"/>
  <c r="PI506" i="4"/>
  <c r="PJ506" i="4"/>
  <c r="PK506" i="4"/>
  <c r="PL506" i="4"/>
  <c r="PM506" i="4"/>
  <c r="PN506" i="4"/>
  <c r="PO506" i="4"/>
  <c r="PP506" i="4"/>
  <c r="PQ506" i="4"/>
  <c r="PR506" i="4"/>
  <c r="PS506" i="4"/>
  <c r="PT506" i="4"/>
  <c r="PU506" i="4"/>
  <c r="PV506" i="4"/>
  <c r="PW506" i="4"/>
  <c r="PX506" i="4"/>
  <c r="PY506" i="4"/>
  <c r="I507" i="4"/>
  <c r="J507" i="4"/>
  <c r="K507" i="4"/>
  <c r="L507" i="4"/>
  <c r="M507" i="4"/>
  <c r="N507" i="4"/>
  <c r="O507" i="4"/>
  <c r="P507" i="4"/>
  <c r="Q507" i="4"/>
  <c r="R507" i="4"/>
  <c r="S507" i="4"/>
  <c r="T507" i="4"/>
  <c r="U507" i="4"/>
  <c r="V507" i="4"/>
  <c r="W507" i="4"/>
  <c r="X507" i="4"/>
  <c r="Y507" i="4"/>
  <c r="Z507" i="4"/>
  <c r="AA507" i="4"/>
  <c r="AB507" i="4"/>
  <c r="AC507" i="4"/>
  <c r="AD507" i="4"/>
  <c r="AE507" i="4"/>
  <c r="AF507" i="4"/>
  <c r="AG507" i="4"/>
  <c r="AH507" i="4"/>
  <c r="AI507" i="4"/>
  <c r="AJ507" i="4"/>
  <c r="AK507" i="4"/>
  <c r="AL507" i="4"/>
  <c r="AM507" i="4"/>
  <c r="AN507" i="4"/>
  <c r="AO507" i="4"/>
  <c r="AP507" i="4"/>
  <c r="AQ507" i="4"/>
  <c r="AR507" i="4"/>
  <c r="AS507" i="4"/>
  <c r="AT507" i="4"/>
  <c r="AU507" i="4"/>
  <c r="AV507" i="4"/>
  <c r="AW507" i="4"/>
  <c r="AX507" i="4"/>
  <c r="AY507" i="4"/>
  <c r="AZ507" i="4"/>
  <c r="BA507" i="4"/>
  <c r="BB507" i="4"/>
  <c r="BC507" i="4"/>
  <c r="BD507" i="4"/>
  <c r="BE507" i="4"/>
  <c r="BF507" i="4"/>
  <c r="BG507" i="4"/>
  <c r="BH507" i="4"/>
  <c r="BI507" i="4"/>
  <c r="BJ507" i="4"/>
  <c r="BK507" i="4"/>
  <c r="BL507" i="4"/>
  <c r="BM507" i="4"/>
  <c r="BN507" i="4"/>
  <c r="BO507" i="4"/>
  <c r="BP507" i="4"/>
  <c r="BQ507" i="4"/>
  <c r="BR507" i="4"/>
  <c r="BS507" i="4"/>
  <c r="BT507" i="4"/>
  <c r="BU507" i="4"/>
  <c r="BV507" i="4"/>
  <c r="BW507" i="4"/>
  <c r="BX507" i="4"/>
  <c r="BY507" i="4"/>
  <c r="BZ507" i="4"/>
  <c r="CA507" i="4"/>
  <c r="CB507" i="4"/>
  <c r="CC507" i="4"/>
  <c r="CD507" i="4"/>
  <c r="CE507" i="4"/>
  <c r="CF507" i="4"/>
  <c r="CG507" i="4"/>
  <c r="CH507" i="4"/>
  <c r="CI507" i="4"/>
  <c r="CJ507" i="4"/>
  <c r="CK507" i="4"/>
  <c r="CL507" i="4"/>
  <c r="CM507" i="4"/>
  <c r="CN507" i="4"/>
  <c r="CO507" i="4"/>
  <c r="CP507" i="4"/>
  <c r="CQ507" i="4"/>
  <c r="CR507" i="4"/>
  <c r="CS507" i="4"/>
  <c r="CT507" i="4"/>
  <c r="CU507" i="4"/>
  <c r="CV507" i="4"/>
  <c r="CW507" i="4"/>
  <c r="CX507" i="4"/>
  <c r="CY507" i="4"/>
  <c r="CZ507" i="4"/>
  <c r="DA507" i="4"/>
  <c r="DB507" i="4"/>
  <c r="DC507" i="4"/>
  <c r="DD507" i="4"/>
  <c r="DE507" i="4"/>
  <c r="DF507" i="4"/>
  <c r="DG507" i="4"/>
  <c r="DH507" i="4"/>
  <c r="DI507" i="4"/>
  <c r="DJ507" i="4"/>
  <c r="DK507" i="4"/>
  <c r="DL507" i="4"/>
  <c r="DM507" i="4"/>
  <c r="DN507" i="4"/>
  <c r="DO507" i="4"/>
  <c r="DP507" i="4"/>
  <c r="DQ507" i="4"/>
  <c r="DR507" i="4"/>
  <c r="DS507" i="4"/>
  <c r="DT507" i="4"/>
  <c r="DU507" i="4"/>
  <c r="DV507" i="4"/>
  <c r="DW507" i="4"/>
  <c r="DX507" i="4"/>
  <c r="DY507" i="4"/>
  <c r="DZ507" i="4"/>
  <c r="EA507" i="4"/>
  <c r="EB507" i="4"/>
  <c r="EC507" i="4"/>
  <c r="ED507" i="4"/>
  <c r="EE507" i="4"/>
  <c r="EF507" i="4"/>
  <c r="EG507" i="4"/>
  <c r="EH507" i="4"/>
  <c r="EI507" i="4"/>
  <c r="EJ507" i="4"/>
  <c r="EK507" i="4"/>
  <c r="EL507" i="4"/>
  <c r="EM507" i="4"/>
  <c r="EN507" i="4"/>
  <c r="EO507" i="4"/>
  <c r="EP507" i="4"/>
  <c r="EQ507" i="4"/>
  <c r="ER507" i="4"/>
  <c r="ES507" i="4"/>
  <c r="ET507" i="4"/>
  <c r="EU507" i="4"/>
  <c r="EV507" i="4"/>
  <c r="EW507" i="4"/>
  <c r="EX507" i="4"/>
  <c r="EY507" i="4"/>
  <c r="EZ507" i="4"/>
  <c r="FA507" i="4"/>
  <c r="FB507" i="4"/>
  <c r="FC507" i="4"/>
  <c r="FD507" i="4"/>
  <c r="FE507" i="4"/>
  <c r="FF507" i="4"/>
  <c r="FG507" i="4"/>
  <c r="FH507" i="4"/>
  <c r="FI507" i="4"/>
  <c r="FJ507" i="4"/>
  <c r="FK507" i="4"/>
  <c r="FL507" i="4"/>
  <c r="FM507" i="4"/>
  <c r="FN507" i="4"/>
  <c r="FO507" i="4"/>
  <c r="FP507" i="4"/>
  <c r="FQ507" i="4"/>
  <c r="FR507" i="4"/>
  <c r="FS507" i="4"/>
  <c r="FT507" i="4"/>
  <c r="FU507" i="4"/>
  <c r="FV507" i="4"/>
  <c r="FW507" i="4"/>
  <c r="FX507" i="4"/>
  <c r="FY507" i="4"/>
  <c r="FZ507" i="4"/>
  <c r="GA507" i="4"/>
  <c r="GB507" i="4"/>
  <c r="GC507" i="4"/>
  <c r="GD507" i="4"/>
  <c r="GE507" i="4"/>
  <c r="GF507" i="4"/>
  <c r="GG507" i="4"/>
  <c r="GH507" i="4"/>
  <c r="GI507" i="4"/>
  <c r="GJ507" i="4"/>
  <c r="GK507" i="4"/>
  <c r="GL507" i="4"/>
  <c r="GM507" i="4"/>
  <c r="GN507" i="4"/>
  <c r="GO507" i="4"/>
  <c r="GP507" i="4"/>
  <c r="GQ507" i="4"/>
  <c r="GR507" i="4"/>
  <c r="GS507" i="4"/>
  <c r="GT507" i="4"/>
  <c r="GU507" i="4"/>
  <c r="GV507" i="4"/>
  <c r="GW507" i="4"/>
  <c r="GX507" i="4"/>
  <c r="GY507" i="4"/>
  <c r="GZ507" i="4"/>
  <c r="HA507" i="4"/>
  <c r="HB507" i="4"/>
  <c r="HC507" i="4"/>
  <c r="HD507" i="4"/>
  <c r="HE507" i="4"/>
  <c r="HF507" i="4"/>
  <c r="HG507" i="4"/>
  <c r="HH507" i="4"/>
  <c r="HI507" i="4"/>
  <c r="HJ507" i="4"/>
  <c r="HK507" i="4"/>
  <c r="HL507" i="4"/>
  <c r="HM507" i="4"/>
  <c r="HN507" i="4"/>
  <c r="HO507" i="4"/>
  <c r="HP507" i="4"/>
  <c r="HQ507" i="4"/>
  <c r="HR507" i="4"/>
  <c r="HS507" i="4"/>
  <c r="HT507" i="4"/>
  <c r="HU507" i="4"/>
  <c r="HV507" i="4"/>
  <c r="HW507" i="4"/>
  <c r="HX507" i="4"/>
  <c r="HY507" i="4"/>
  <c r="HZ507" i="4"/>
  <c r="IA507" i="4"/>
  <c r="IB507" i="4"/>
  <c r="IC507" i="4"/>
  <c r="ID507" i="4"/>
  <c r="IE507" i="4"/>
  <c r="IF507" i="4"/>
  <c r="IG507" i="4"/>
  <c r="IH507" i="4"/>
  <c r="II507" i="4"/>
  <c r="IJ507" i="4"/>
  <c r="IK507" i="4"/>
  <c r="IL507" i="4"/>
  <c r="IM507" i="4"/>
  <c r="IN507" i="4"/>
  <c r="IO507" i="4"/>
  <c r="IP507" i="4"/>
  <c r="IQ507" i="4"/>
  <c r="IR507" i="4"/>
  <c r="IS507" i="4"/>
  <c r="IT507" i="4"/>
  <c r="IU507" i="4"/>
  <c r="IV507" i="4"/>
  <c r="IW507" i="4"/>
  <c r="IX507" i="4"/>
  <c r="IY507" i="4"/>
  <c r="IZ507" i="4"/>
  <c r="JA507" i="4"/>
  <c r="JB507" i="4"/>
  <c r="JC507" i="4"/>
  <c r="JD507" i="4"/>
  <c r="JE507" i="4"/>
  <c r="JF507" i="4"/>
  <c r="JG507" i="4"/>
  <c r="JH507" i="4"/>
  <c r="JI507" i="4"/>
  <c r="JJ507" i="4"/>
  <c r="JK507" i="4"/>
  <c r="JL507" i="4"/>
  <c r="JM507" i="4"/>
  <c r="JN507" i="4"/>
  <c r="JO507" i="4"/>
  <c r="JP507" i="4"/>
  <c r="JQ507" i="4"/>
  <c r="JR507" i="4"/>
  <c r="JS507" i="4"/>
  <c r="JT507" i="4"/>
  <c r="JU507" i="4"/>
  <c r="JV507" i="4"/>
  <c r="JW507" i="4"/>
  <c r="JX507" i="4"/>
  <c r="JY507" i="4"/>
  <c r="JZ507" i="4"/>
  <c r="KA507" i="4"/>
  <c r="KB507" i="4"/>
  <c r="KC507" i="4"/>
  <c r="KD507" i="4"/>
  <c r="KE507" i="4"/>
  <c r="KF507" i="4"/>
  <c r="KG507" i="4"/>
  <c r="KH507" i="4"/>
  <c r="KI507" i="4"/>
  <c r="KJ507" i="4"/>
  <c r="KK507" i="4"/>
  <c r="KL507" i="4"/>
  <c r="KM507" i="4"/>
  <c r="KN507" i="4"/>
  <c r="KO507" i="4"/>
  <c r="KP507" i="4"/>
  <c r="KQ507" i="4"/>
  <c r="KR507" i="4"/>
  <c r="KS507" i="4"/>
  <c r="KT507" i="4"/>
  <c r="KU507" i="4"/>
  <c r="KV507" i="4"/>
  <c r="KW507" i="4"/>
  <c r="KX507" i="4"/>
  <c r="KY507" i="4"/>
  <c r="KZ507" i="4"/>
  <c r="LA507" i="4"/>
  <c r="LB507" i="4"/>
  <c r="LC507" i="4"/>
  <c r="LD507" i="4"/>
  <c r="LE507" i="4"/>
  <c r="LF507" i="4"/>
  <c r="LG507" i="4"/>
  <c r="LH507" i="4"/>
  <c r="LI507" i="4"/>
  <c r="LJ507" i="4"/>
  <c r="LK507" i="4"/>
  <c r="LL507" i="4"/>
  <c r="LM507" i="4"/>
  <c r="LN507" i="4"/>
  <c r="LO507" i="4"/>
  <c r="LP507" i="4"/>
  <c r="LQ507" i="4"/>
  <c r="LR507" i="4"/>
  <c r="LS507" i="4"/>
  <c r="LT507" i="4"/>
  <c r="LU507" i="4"/>
  <c r="LV507" i="4"/>
  <c r="LW507" i="4"/>
  <c r="LX507" i="4"/>
  <c r="LY507" i="4"/>
  <c r="LZ507" i="4"/>
  <c r="MA507" i="4"/>
  <c r="MB507" i="4"/>
  <c r="MC507" i="4"/>
  <c r="MD507" i="4"/>
  <c r="ME507" i="4"/>
  <c r="MF507" i="4"/>
  <c r="MG507" i="4"/>
  <c r="MH507" i="4"/>
  <c r="MI507" i="4"/>
  <c r="MJ507" i="4"/>
  <c r="MK507" i="4"/>
  <c r="ML507" i="4"/>
  <c r="MM507" i="4"/>
  <c r="MN507" i="4"/>
  <c r="MO507" i="4"/>
  <c r="MP507" i="4"/>
  <c r="MQ507" i="4"/>
  <c r="MR507" i="4"/>
  <c r="MS507" i="4"/>
  <c r="MT507" i="4"/>
  <c r="MU507" i="4"/>
  <c r="MV507" i="4"/>
  <c r="MW507" i="4"/>
  <c r="MX507" i="4"/>
  <c r="MY507" i="4"/>
  <c r="MZ507" i="4"/>
  <c r="NA507" i="4"/>
  <c r="NB507" i="4"/>
  <c r="NC507" i="4"/>
  <c r="ND507" i="4"/>
  <c r="NE507" i="4"/>
  <c r="NF507" i="4"/>
  <c r="NG507" i="4"/>
  <c r="NH507" i="4"/>
  <c r="NI507" i="4"/>
  <c r="NJ507" i="4"/>
  <c r="NK507" i="4"/>
  <c r="NL507" i="4"/>
  <c r="NM507" i="4"/>
  <c r="NN507" i="4"/>
  <c r="NO507" i="4"/>
  <c r="NP507" i="4"/>
  <c r="NQ507" i="4"/>
  <c r="NR507" i="4"/>
  <c r="NS507" i="4"/>
  <c r="NT507" i="4"/>
  <c r="NU507" i="4"/>
  <c r="NV507" i="4"/>
  <c r="NW507" i="4"/>
  <c r="NX507" i="4"/>
  <c r="NY507" i="4"/>
  <c r="NZ507" i="4"/>
  <c r="OA507" i="4"/>
  <c r="OB507" i="4"/>
  <c r="OC507" i="4"/>
  <c r="OD507" i="4"/>
  <c r="OE507" i="4"/>
  <c r="OF507" i="4"/>
  <c r="OG507" i="4"/>
  <c r="OH507" i="4"/>
  <c r="OI507" i="4"/>
  <c r="OJ507" i="4"/>
  <c r="OK507" i="4"/>
  <c r="OL507" i="4"/>
  <c r="OM507" i="4"/>
  <c r="ON507" i="4"/>
  <c r="OO507" i="4"/>
  <c r="OP507" i="4"/>
  <c r="OQ507" i="4"/>
  <c r="OR507" i="4"/>
  <c r="OS507" i="4"/>
  <c r="OT507" i="4"/>
  <c r="OU507" i="4"/>
  <c r="OV507" i="4"/>
  <c r="OW507" i="4"/>
  <c r="OX507" i="4"/>
  <c r="OY507" i="4"/>
  <c r="OZ507" i="4"/>
  <c r="PA507" i="4"/>
  <c r="PB507" i="4"/>
  <c r="PC507" i="4"/>
  <c r="PD507" i="4"/>
  <c r="PE507" i="4"/>
  <c r="PF507" i="4"/>
  <c r="PG507" i="4"/>
  <c r="PH507" i="4"/>
  <c r="PI507" i="4"/>
  <c r="PJ507" i="4"/>
  <c r="PK507" i="4"/>
  <c r="PL507" i="4"/>
  <c r="PM507" i="4"/>
  <c r="PN507" i="4"/>
  <c r="PO507" i="4"/>
  <c r="PP507" i="4"/>
  <c r="PQ507" i="4"/>
  <c r="PR507" i="4"/>
  <c r="PS507" i="4"/>
  <c r="PT507" i="4"/>
  <c r="PU507" i="4"/>
  <c r="PV507" i="4"/>
  <c r="PW507" i="4"/>
  <c r="PX507" i="4"/>
  <c r="PY507" i="4"/>
  <c r="I508" i="4"/>
  <c r="J508" i="4"/>
  <c r="K508" i="4"/>
  <c r="L508" i="4"/>
  <c r="M508" i="4"/>
  <c r="N508" i="4"/>
  <c r="O508" i="4"/>
  <c r="P508" i="4"/>
  <c r="Q508" i="4"/>
  <c r="R508" i="4"/>
  <c r="S508" i="4"/>
  <c r="T508" i="4"/>
  <c r="U508" i="4"/>
  <c r="V508" i="4"/>
  <c r="W508" i="4"/>
  <c r="X508" i="4"/>
  <c r="Y508" i="4"/>
  <c r="Z508" i="4"/>
  <c r="AA508" i="4"/>
  <c r="AB508" i="4"/>
  <c r="AC508" i="4"/>
  <c r="AD508" i="4"/>
  <c r="AE508" i="4"/>
  <c r="AF508" i="4"/>
  <c r="AG508" i="4"/>
  <c r="AH508" i="4"/>
  <c r="AI508" i="4"/>
  <c r="AJ508" i="4"/>
  <c r="AK508" i="4"/>
  <c r="AL508" i="4"/>
  <c r="AM508" i="4"/>
  <c r="AN508" i="4"/>
  <c r="AO508" i="4"/>
  <c r="AP508" i="4"/>
  <c r="AQ508" i="4"/>
  <c r="AR508" i="4"/>
  <c r="AS508" i="4"/>
  <c r="AT508" i="4"/>
  <c r="AU508" i="4"/>
  <c r="AV508" i="4"/>
  <c r="AW508" i="4"/>
  <c r="AX508" i="4"/>
  <c r="AY508" i="4"/>
  <c r="AZ508" i="4"/>
  <c r="BA508" i="4"/>
  <c r="BB508" i="4"/>
  <c r="BC508" i="4"/>
  <c r="BD508" i="4"/>
  <c r="BE508" i="4"/>
  <c r="BF508" i="4"/>
  <c r="BG508" i="4"/>
  <c r="BH508" i="4"/>
  <c r="BI508" i="4"/>
  <c r="BJ508" i="4"/>
  <c r="BK508" i="4"/>
  <c r="BL508" i="4"/>
  <c r="BM508" i="4"/>
  <c r="BN508" i="4"/>
  <c r="BO508" i="4"/>
  <c r="BP508" i="4"/>
  <c r="BQ508" i="4"/>
  <c r="BR508" i="4"/>
  <c r="BS508" i="4"/>
  <c r="BT508" i="4"/>
  <c r="BU508" i="4"/>
  <c r="BV508" i="4"/>
  <c r="BW508" i="4"/>
  <c r="BX508" i="4"/>
  <c r="BY508" i="4"/>
  <c r="BZ508" i="4"/>
  <c r="CA508" i="4"/>
  <c r="CB508" i="4"/>
  <c r="CC508" i="4"/>
  <c r="CD508" i="4"/>
  <c r="CE508" i="4"/>
  <c r="CF508" i="4"/>
  <c r="CG508" i="4"/>
  <c r="CH508" i="4"/>
  <c r="CI508" i="4"/>
  <c r="CJ508" i="4"/>
  <c r="CK508" i="4"/>
  <c r="CL508" i="4"/>
  <c r="CM508" i="4"/>
  <c r="CN508" i="4"/>
  <c r="CO508" i="4"/>
  <c r="CP508" i="4"/>
  <c r="CQ508" i="4"/>
  <c r="CR508" i="4"/>
  <c r="CS508" i="4"/>
  <c r="CT508" i="4"/>
  <c r="CU508" i="4"/>
  <c r="CV508" i="4"/>
  <c r="CW508" i="4"/>
  <c r="CX508" i="4"/>
  <c r="CY508" i="4"/>
  <c r="CZ508" i="4"/>
  <c r="DA508" i="4"/>
  <c r="DB508" i="4"/>
  <c r="DC508" i="4"/>
  <c r="DD508" i="4"/>
  <c r="DE508" i="4"/>
  <c r="DF508" i="4"/>
  <c r="DG508" i="4"/>
  <c r="DH508" i="4"/>
  <c r="DI508" i="4"/>
  <c r="DJ508" i="4"/>
  <c r="DK508" i="4"/>
  <c r="DL508" i="4"/>
  <c r="DM508" i="4"/>
  <c r="DN508" i="4"/>
  <c r="DO508" i="4"/>
  <c r="DP508" i="4"/>
  <c r="DQ508" i="4"/>
  <c r="DR508" i="4"/>
  <c r="DS508" i="4"/>
  <c r="DT508" i="4"/>
  <c r="DU508" i="4"/>
  <c r="DV508" i="4"/>
  <c r="DW508" i="4"/>
  <c r="DX508" i="4"/>
  <c r="DY508" i="4"/>
  <c r="DZ508" i="4"/>
  <c r="EA508" i="4"/>
  <c r="EB508" i="4"/>
  <c r="EC508" i="4"/>
  <c r="ED508" i="4"/>
  <c r="EE508" i="4"/>
  <c r="EF508" i="4"/>
  <c r="EG508" i="4"/>
  <c r="EH508" i="4"/>
  <c r="EI508" i="4"/>
  <c r="EJ508" i="4"/>
  <c r="EK508" i="4"/>
  <c r="EL508" i="4"/>
  <c r="EM508" i="4"/>
  <c r="EN508" i="4"/>
  <c r="EO508" i="4"/>
  <c r="EP508" i="4"/>
  <c r="EQ508" i="4"/>
  <c r="ER508" i="4"/>
  <c r="ES508" i="4"/>
  <c r="ET508" i="4"/>
  <c r="EU508" i="4"/>
  <c r="EV508" i="4"/>
  <c r="EW508" i="4"/>
  <c r="EX508" i="4"/>
  <c r="EY508" i="4"/>
  <c r="EZ508" i="4"/>
  <c r="FA508" i="4"/>
  <c r="FB508" i="4"/>
  <c r="FC508" i="4"/>
  <c r="FD508" i="4"/>
  <c r="FE508" i="4"/>
  <c r="FF508" i="4"/>
  <c r="FG508" i="4"/>
  <c r="FH508" i="4"/>
  <c r="FI508" i="4"/>
  <c r="FJ508" i="4"/>
  <c r="FK508" i="4"/>
  <c r="FL508" i="4"/>
  <c r="FM508" i="4"/>
  <c r="FN508" i="4"/>
  <c r="FO508" i="4"/>
  <c r="FP508" i="4"/>
  <c r="FQ508" i="4"/>
  <c r="FR508" i="4"/>
  <c r="FS508" i="4"/>
  <c r="FT508" i="4"/>
  <c r="FU508" i="4"/>
  <c r="FV508" i="4"/>
  <c r="FW508" i="4"/>
  <c r="FX508" i="4"/>
  <c r="FY508" i="4"/>
  <c r="FZ508" i="4"/>
  <c r="GA508" i="4"/>
  <c r="GB508" i="4"/>
  <c r="GC508" i="4"/>
  <c r="GD508" i="4"/>
  <c r="GE508" i="4"/>
  <c r="GF508" i="4"/>
  <c r="GG508" i="4"/>
  <c r="GH508" i="4"/>
  <c r="GI508" i="4"/>
  <c r="GJ508" i="4"/>
  <c r="GK508" i="4"/>
  <c r="GL508" i="4"/>
  <c r="GM508" i="4"/>
  <c r="GN508" i="4"/>
  <c r="GO508" i="4"/>
  <c r="GP508" i="4"/>
  <c r="GQ508" i="4"/>
  <c r="GR508" i="4"/>
  <c r="GS508" i="4"/>
  <c r="GT508" i="4"/>
  <c r="GU508" i="4"/>
  <c r="GV508" i="4"/>
  <c r="GW508" i="4"/>
  <c r="GX508" i="4"/>
  <c r="GY508" i="4"/>
  <c r="GZ508" i="4"/>
  <c r="HA508" i="4"/>
  <c r="HB508" i="4"/>
  <c r="HC508" i="4"/>
  <c r="HD508" i="4"/>
  <c r="HE508" i="4"/>
  <c r="HF508" i="4"/>
  <c r="HG508" i="4"/>
  <c r="HH508" i="4"/>
  <c r="HI508" i="4"/>
  <c r="HJ508" i="4"/>
  <c r="HK508" i="4"/>
  <c r="HL508" i="4"/>
  <c r="HM508" i="4"/>
  <c r="HN508" i="4"/>
  <c r="HO508" i="4"/>
  <c r="HP508" i="4"/>
  <c r="HQ508" i="4"/>
  <c r="HR508" i="4"/>
  <c r="HS508" i="4"/>
  <c r="HT508" i="4"/>
  <c r="HU508" i="4"/>
  <c r="HV508" i="4"/>
  <c r="HW508" i="4"/>
  <c r="HX508" i="4"/>
  <c r="HY508" i="4"/>
  <c r="HZ508" i="4"/>
  <c r="IA508" i="4"/>
  <c r="IB508" i="4"/>
  <c r="IC508" i="4"/>
  <c r="ID508" i="4"/>
  <c r="IE508" i="4"/>
  <c r="IF508" i="4"/>
  <c r="IG508" i="4"/>
  <c r="IH508" i="4"/>
  <c r="II508" i="4"/>
  <c r="IJ508" i="4"/>
  <c r="IK508" i="4"/>
  <c r="IL508" i="4"/>
  <c r="IM508" i="4"/>
  <c r="IN508" i="4"/>
  <c r="IO508" i="4"/>
  <c r="IP508" i="4"/>
  <c r="IQ508" i="4"/>
  <c r="IR508" i="4"/>
  <c r="IS508" i="4"/>
  <c r="IT508" i="4"/>
  <c r="IU508" i="4"/>
  <c r="IV508" i="4"/>
  <c r="IW508" i="4"/>
  <c r="IX508" i="4"/>
  <c r="IY508" i="4"/>
  <c r="IZ508" i="4"/>
  <c r="JA508" i="4"/>
  <c r="JB508" i="4"/>
  <c r="JC508" i="4"/>
  <c r="JD508" i="4"/>
  <c r="JE508" i="4"/>
  <c r="JF508" i="4"/>
  <c r="JG508" i="4"/>
  <c r="JH508" i="4"/>
  <c r="JI508" i="4"/>
  <c r="JJ508" i="4"/>
  <c r="JK508" i="4"/>
  <c r="JL508" i="4"/>
  <c r="JM508" i="4"/>
  <c r="JN508" i="4"/>
  <c r="JO508" i="4"/>
  <c r="JP508" i="4"/>
  <c r="JQ508" i="4"/>
  <c r="JR508" i="4"/>
  <c r="JS508" i="4"/>
  <c r="JT508" i="4"/>
  <c r="JU508" i="4"/>
  <c r="JV508" i="4"/>
  <c r="JW508" i="4"/>
  <c r="JX508" i="4"/>
  <c r="JY508" i="4"/>
  <c r="JZ508" i="4"/>
  <c r="KA508" i="4"/>
  <c r="KB508" i="4"/>
  <c r="KC508" i="4"/>
  <c r="KD508" i="4"/>
  <c r="KE508" i="4"/>
  <c r="KF508" i="4"/>
  <c r="KG508" i="4"/>
  <c r="KH508" i="4"/>
  <c r="KI508" i="4"/>
  <c r="KJ508" i="4"/>
  <c r="KK508" i="4"/>
  <c r="KL508" i="4"/>
  <c r="KM508" i="4"/>
  <c r="KN508" i="4"/>
  <c r="KO508" i="4"/>
  <c r="KP508" i="4"/>
  <c r="KQ508" i="4"/>
  <c r="KR508" i="4"/>
  <c r="KS508" i="4"/>
  <c r="KT508" i="4"/>
  <c r="KU508" i="4"/>
  <c r="KV508" i="4"/>
  <c r="KW508" i="4"/>
  <c r="KX508" i="4"/>
  <c r="KY508" i="4"/>
  <c r="KZ508" i="4"/>
  <c r="LA508" i="4"/>
  <c r="LB508" i="4"/>
  <c r="LC508" i="4"/>
  <c r="LD508" i="4"/>
  <c r="LE508" i="4"/>
  <c r="LF508" i="4"/>
  <c r="LG508" i="4"/>
  <c r="LH508" i="4"/>
  <c r="LI508" i="4"/>
  <c r="LJ508" i="4"/>
  <c r="LK508" i="4"/>
  <c r="LL508" i="4"/>
  <c r="LM508" i="4"/>
  <c r="LN508" i="4"/>
  <c r="LO508" i="4"/>
  <c r="LP508" i="4"/>
  <c r="LQ508" i="4"/>
  <c r="LR508" i="4"/>
  <c r="LS508" i="4"/>
  <c r="LT508" i="4"/>
  <c r="LU508" i="4"/>
  <c r="LV508" i="4"/>
  <c r="LW508" i="4"/>
  <c r="LX508" i="4"/>
  <c r="LY508" i="4"/>
  <c r="LZ508" i="4"/>
  <c r="MA508" i="4"/>
  <c r="MB508" i="4"/>
  <c r="MC508" i="4"/>
  <c r="MD508" i="4"/>
  <c r="ME508" i="4"/>
  <c r="MF508" i="4"/>
  <c r="MG508" i="4"/>
  <c r="MH508" i="4"/>
  <c r="MI508" i="4"/>
  <c r="MJ508" i="4"/>
  <c r="MK508" i="4"/>
  <c r="ML508" i="4"/>
  <c r="MM508" i="4"/>
  <c r="MN508" i="4"/>
  <c r="MO508" i="4"/>
  <c r="MP508" i="4"/>
  <c r="MQ508" i="4"/>
  <c r="MR508" i="4"/>
  <c r="MS508" i="4"/>
  <c r="MT508" i="4"/>
  <c r="MU508" i="4"/>
  <c r="MV508" i="4"/>
  <c r="MW508" i="4"/>
  <c r="MX508" i="4"/>
  <c r="MY508" i="4"/>
  <c r="MZ508" i="4"/>
  <c r="NA508" i="4"/>
  <c r="NB508" i="4"/>
  <c r="NC508" i="4"/>
  <c r="ND508" i="4"/>
  <c r="NE508" i="4"/>
  <c r="NF508" i="4"/>
  <c r="NG508" i="4"/>
  <c r="NH508" i="4"/>
  <c r="NI508" i="4"/>
  <c r="NJ508" i="4"/>
  <c r="NK508" i="4"/>
  <c r="NL508" i="4"/>
  <c r="NM508" i="4"/>
  <c r="NN508" i="4"/>
  <c r="NO508" i="4"/>
  <c r="NP508" i="4"/>
  <c r="NQ508" i="4"/>
  <c r="NR508" i="4"/>
  <c r="NS508" i="4"/>
  <c r="NT508" i="4"/>
  <c r="NU508" i="4"/>
  <c r="NV508" i="4"/>
  <c r="NW508" i="4"/>
  <c r="NX508" i="4"/>
  <c r="NY508" i="4"/>
  <c r="NZ508" i="4"/>
  <c r="OA508" i="4"/>
  <c r="OB508" i="4"/>
  <c r="OC508" i="4"/>
  <c r="OD508" i="4"/>
  <c r="OE508" i="4"/>
  <c r="OF508" i="4"/>
  <c r="OG508" i="4"/>
  <c r="OH508" i="4"/>
  <c r="OI508" i="4"/>
  <c r="OJ508" i="4"/>
  <c r="OK508" i="4"/>
  <c r="OL508" i="4"/>
  <c r="OM508" i="4"/>
  <c r="ON508" i="4"/>
  <c r="OO508" i="4"/>
  <c r="OP508" i="4"/>
  <c r="OQ508" i="4"/>
  <c r="OR508" i="4"/>
  <c r="OS508" i="4"/>
  <c r="OT508" i="4"/>
  <c r="OU508" i="4"/>
  <c r="OV508" i="4"/>
  <c r="OW508" i="4"/>
  <c r="OX508" i="4"/>
  <c r="OY508" i="4"/>
  <c r="OZ508" i="4"/>
  <c r="PA508" i="4"/>
  <c r="PB508" i="4"/>
  <c r="PC508" i="4"/>
  <c r="PD508" i="4"/>
  <c r="PE508" i="4"/>
  <c r="PF508" i="4"/>
  <c r="PG508" i="4"/>
  <c r="PH508" i="4"/>
  <c r="PI508" i="4"/>
  <c r="PJ508" i="4"/>
  <c r="PK508" i="4"/>
  <c r="PL508" i="4"/>
  <c r="PM508" i="4"/>
  <c r="PN508" i="4"/>
  <c r="PO508" i="4"/>
  <c r="PP508" i="4"/>
  <c r="PQ508" i="4"/>
  <c r="PR508" i="4"/>
  <c r="PS508" i="4"/>
  <c r="PT508" i="4"/>
  <c r="PU508" i="4"/>
  <c r="PV508" i="4"/>
  <c r="PW508" i="4"/>
  <c r="PX508" i="4"/>
  <c r="PY508" i="4"/>
  <c r="I509" i="4"/>
  <c r="J509" i="4"/>
  <c r="K509" i="4"/>
  <c r="L509" i="4"/>
  <c r="M509" i="4"/>
  <c r="N509" i="4"/>
  <c r="O509" i="4"/>
  <c r="P509" i="4"/>
  <c r="Q509" i="4"/>
  <c r="R509" i="4"/>
  <c r="S509" i="4"/>
  <c r="T509" i="4"/>
  <c r="U509" i="4"/>
  <c r="V509" i="4"/>
  <c r="W509" i="4"/>
  <c r="X509" i="4"/>
  <c r="Y509" i="4"/>
  <c r="Z509" i="4"/>
  <c r="AA509" i="4"/>
  <c r="AB509" i="4"/>
  <c r="AC509" i="4"/>
  <c r="AD509" i="4"/>
  <c r="AE509" i="4"/>
  <c r="AF509" i="4"/>
  <c r="AG509" i="4"/>
  <c r="AH509" i="4"/>
  <c r="AI509" i="4"/>
  <c r="AJ509" i="4"/>
  <c r="AK509" i="4"/>
  <c r="AL509" i="4"/>
  <c r="AM509" i="4"/>
  <c r="AN509" i="4"/>
  <c r="AO509" i="4"/>
  <c r="AP509" i="4"/>
  <c r="AQ509" i="4"/>
  <c r="AR509" i="4"/>
  <c r="AS509" i="4"/>
  <c r="AT509" i="4"/>
  <c r="AU509" i="4"/>
  <c r="AV509" i="4"/>
  <c r="AW509" i="4"/>
  <c r="AX509" i="4"/>
  <c r="AY509" i="4"/>
  <c r="AZ509" i="4"/>
  <c r="BA509" i="4"/>
  <c r="BB509" i="4"/>
  <c r="BC509" i="4"/>
  <c r="BD509" i="4"/>
  <c r="BE509" i="4"/>
  <c r="BF509" i="4"/>
  <c r="BG509" i="4"/>
  <c r="BH509" i="4"/>
  <c r="BI509" i="4"/>
  <c r="BJ509" i="4"/>
  <c r="BK509" i="4"/>
  <c r="BL509" i="4"/>
  <c r="BM509" i="4"/>
  <c r="BN509" i="4"/>
  <c r="BO509" i="4"/>
  <c r="BP509" i="4"/>
  <c r="BQ509" i="4"/>
  <c r="BR509" i="4"/>
  <c r="BS509" i="4"/>
  <c r="BT509" i="4"/>
  <c r="BU509" i="4"/>
  <c r="BV509" i="4"/>
  <c r="BW509" i="4"/>
  <c r="BX509" i="4"/>
  <c r="BY509" i="4"/>
  <c r="BZ509" i="4"/>
  <c r="CA509" i="4"/>
  <c r="CB509" i="4"/>
  <c r="CC509" i="4"/>
  <c r="CD509" i="4"/>
  <c r="CE509" i="4"/>
  <c r="CF509" i="4"/>
  <c r="CG509" i="4"/>
  <c r="CH509" i="4"/>
  <c r="CI509" i="4"/>
  <c r="CJ509" i="4"/>
  <c r="CK509" i="4"/>
  <c r="CL509" i="4"/>
  <c r="CM509" i="4"/>
  <c r="CN509" i="4"/>
  <c r="CO509" i="4"/>
  <c r="CP509" i="4"/>
  <c r="CQ509" i="4"/>
  <c r="CR509" i="4"/>
  <c r="CS509" i="4"/>
  <c r="CT509" i="4"/>
  <c r="CU509" i="4"/>
  <c r="CV509" i="4"/>
  <c r="CW509" i="4"/>
  <c r="CX509" i="4"/>
  <c r="CY509" i="4"/>
  <c r="CZ509" i="4"/>
  <c r="DA509" i="4"/>
  <c r="DB509" i="4"/>
  <c r="DC509" i="4"/>
  <c r="DD509" i="4"/>
  <c r="DE509" i="4"/>
  <c r="DF509" i="4"/>
  <c r="DG509" i="4"/>
  <c r="DH509" i="4"/>
  <c r="DI509" i="4"/>
  <c r="DJ509" i="4"/>
  <c r="DK509" i="4"/>
  <c r="DL509" i="4"/>
  <c r="DM509" i="4"/>
  <c r="DN509" i="4"/>
  <c r="DO509" i="4"/>
  <c r="DP509" i="4"/>
  <c r="DQ509" i="4"/>
  <c r="DR509" i="4"/>
  <c r="DS509" i="4"/>
  <c r="DT509" i="4"/>
  <c r="DU509" i="4"/>
  <c r="DV509" i="4"/>
  <c r="DW509" i="4"/>
  <c r="DX509" i="4"/>
  <c r="DY509" i="4"/>
  <c r="DZ509" i="4"/>
  <c r="EA509" i="4"/>
  <c r="EB509" i="4"/>
  <c r="EC509" i="4"/>
  <c r="ED509" i="4"/>
  <c r="EE509" i="4"/>
  <c r="EF509" i="4"/>
  <c r="EG509" i="4"/>
  <c r="EH509" i="4"/>
  <c r="EI509" i="4"/>
  <c r="EJ509" i="4"/>
  <c r="EK509" i="4"/>
  <c r="EL509" i="4"/>
  <c r="EM509" i="4"/>
  <c r="EN509" i="4"/>
  <c r="EO509" i="4"/>
  <c r="EP509" i="4"/>
  <c r="EQ509" i="4"/>
  <c r="ER509" i="4"/>
  <c r="ES509" i="4"/>
  <c r="ET509" i="4"/>
  <c r="EU509" i="4"/>
  <c r="EV509" i="4"/>
  <c r="EW509" i="4"/>
  <c r="EX509" i="4"/>
  <c r="EY509" i="4"/>
  <c r="EZ509" i="4"/>
  <c r="FA509" i="4"/>
  <c r="FB509" i="4"/>
  <c r="FC509" i="4"/>
  <c r="FD509" i="4"/>
  <c r="FE509" i="4"/>
  <c r="FF509" i="4"/>
  <c r="FG509" i="4"/>
  <c r="FH509" i="4"/>
  <c r="FI509" i="4"/>
  <c r="FJ509" i="4"/>
  <c r="FK509" i="4"/>
  <c r="FL509" i="4"/>
  <c r="FM509" i="4"/>
  <c r="FN509" i="4"/>
  <c r="FO509" i="4"/>
  <c r="FP509" i="4"/>
  <c r="FQ509" i="4"/>
  <c r="FR509" i="4"/>
  <c r="FS509" i="4"/>
  <c r="FT509" i="4"/>
  <c r="FU509" i="4"/>
  <c r="FV509" i="4"/>
  <c r="FW509" i="4"/>
  <c r="FX509" i="4"/>
  <c r="FY509" i="4"/>
  <c r="FZ509" i="4"/>
  <c r="GA509" i="4"/>
  <c r="GB509" i="4"/>
  <c r="GC509" i="4"/>
  <c r="GD509" i="4"/>
  <c r="GE509" i="4"/>
  <c r="GF509" i="4"/>
  <c r="GG509" i="4"/>
  <c r="GH509" i="4"/>
  <c r="GI509" i="4"/>
  <c r="GJ509" i="4"/>
  <c r="GK509" i="4"/>
  <c r="GL509" i="4"/>
  <c r="GM509" i="4"/>
  <c r="GN509" i="4"/>
  <c r="GO509" i="4"/>
  <c r="GP509" i="4"/>
  <c r="GQ509" i="4"/>
  <c r="GR509" i="4"/>
  <c r="GS509" i="4"/>
  <c r="GT509" i="4"/>
  <c r="GU509" i="4"/>
  <c r="GV509" i="4"/>
  <c r="GW509" i="4"/>
  <c r="GX509" i="4"/>
  <c r="GY509" i="4"/>
  <c r="GZ509" i="4"/>
  <c r="HA509" i="4"/>
  <c r="HB509" i="4"/>
  <c r="HC509" i="4"/>
  <c r="HD509" i="4"/>
  <c r="HE509" i="4"/>
  <c r="HF509" i="4"/>
  <c r="HG509" i="4"/>
  <c r="HH509" i="4"/>
  <c r="HI509" i="4"/>
  <c r="HJ509" i="4"/>
  <c r="HK509" i="4"/>
  <c r="HL509" i="4"/>
  <c r="HM509" i="4"/>
  <c r="HN509" i="4"/>
  <c r="HO509" i="4"/>
  <c r="HP509" i="4"/>
  <c r="HQ509" i="4"/>
  <c r="HR509" i="4"/>
  <c r="HS509" i="4"/>
  <c r="HT509" i="4"/>
  <c r="HU509" i="4"/>
  <c r="HV509" i="4"/>
  <c r="HW509" i="4"/>
  <c r="HX509" i="4"/>
  <c r="HY509" i="4"/>
  <c r="HZ509" i="4"/>
  <c r="IA509" i="4"/>
  <c r="IB509" i="4"/>
  <c r="IC509" i="4"/>
  <c r="ID509" i="4"/>
  <c r="IE509" i="4"/>
  <c r="IF509" i="4"/>
  <c r="IG509" i="4"/>
  <c r="IH509" i="4"/>
  <c r="II509" i="4"/>
  <c r="IJ509" i="4"/>
  <c r="IK509" i="4"/>
  <c r="IL509" i="4"/>
  <c r="IM509" i="4"/>
  <c r="IN509" i="4"/>
  <c r="IO509" i="4"/>
  <c r="IP509" i="4"/>
  <c r="IQ509" i="4"/>
  <c r="IR509" i="4"/>
  <c r="IS509" i="4"/>
  <c r="IT509" i="4"/>
  <c r="IU509" i="4"/>
  <c r="IV509" i="4"/>
  <c r="IW509" i="4"/>
  <c r="IX509" i="4"/>
  <c r="IY509" i="4"/>
  <c r="IZ509" i="4"/>
  <c r="JA509" i="4"/>
  <c r="JB509" i="4"/>
  <c r="JC509" i="4"/>
  <c r="JD509" i="4"/>
  <c r="JE509" i="4"/>
  <c r="JF509" i="4"/>
  <c r="JG509" i="4"/>
  <c r="JH509" i="4"/>
  <c r="JI509" i="4"/>
  <c r="JJ509" i="4"/>
  <c r="JK509" i="4"/>
  <c r="JL509" i="4"/>
  <c r="JM509" i="4"/>
  <c r="JN509" i="4"/>
  <c r="JO509" i="4"/>
  <c r="JP509" i="4"/>
  <c r="JQ509" i="4"/>
  <c r="JR509" i="4"/>
  <c r="JS509" i="4"/>
  <c r="JT509" i="4"/>
  <c r="JU509" i="4"/>
  <c r="JV509" i="4"/>
  <c r="JW509" i="4"/>
  <c r="JX509" i="4"/>
  <c r="JY509" i="4"/>
  <c r="JZ509" i="4"/>
  <c r="KA509" i="4"/>
  <c r="KB509" i="4"/>
  <c r="KC509" i="4"/>
  <c r="KD509" i="4"/>
  <c r="KE509" i="4"/>
  <c r="KF509" i="4"/>
  <c r="KG509" i="4"/>
  <c r="KH509" i="4"/>
  <c r="KI509" i="4"/>
  <c r="KJ509" i="4"/>
  <c r="KK509" i="4"/>
  <c r="KL509" i="4"/>
  <c r="KM509" i="4"/>
  <c r="KN509" i="4"/>
  <c r="KO509" i="4"/>
  <c r="KP509" i="4"/>
  <c r="KQ509" i="4"/>
  <c r="KR509" i="4"/>
  <c r="KS509" i="4"/>
  <c r="KT509" i="4"/>
  <c r="KU509" i="4"/>
  <c r="KV509" i="4"/>
  <c r="KW509" i="4"/>
  <c r="KX509" i="4"/>
  <c r="KY509" i="4"/>
  <c r="KZ509" i="4"/>
  <c r="LA509" i="4"/>
  <c r="LB509" i="4"/>
  <c r="LC509" i="4"/>
  <c r="LD509" i="4"/>
  <c r="LE509" i="4"/>
  <c r="LF509" i="4"/>
  <c r="LG509" i="4"/>
  <c r="LH509" i="4"/>
  <c r="LI509" i="4"/>
  <c r="LJ509" i="4"/>
  <c r="LK509" i="4"/>
  <c r="LL509" i="4"/>
  <c r="LM509" i="4"/>
  <c r="LN509" i="4"/>
  <c r="LO509" i="4"/>
  <c r="LP509" i="4"/>
  <c r="LQ509" i="4"/>
  <c r="LR509" i="4"/>
  <c r="LS509" i="4"/>
  <c r="LT509" i="4"/>
  <c r="LU509" i="4"/>
  <c r="LV509" i="4"/>
  <c r="LW509" i="4"/>
  <c r="LX509" i="4"/>
  <c r="LY509" i="4"/>
  <c r="LZ509" i="4"/>
  <c r="MA509" i="4"/>
  <c r="MB509" i="4"/>
  <c r="MC509" i="4"/>
  <c r="MD509" i="4"/>
  <c r="ME509" i="4"/>
  <c r="MF509" i="4"/>
  <c r="MG509" i="4"/>
  <c r="MH509" i="4"/>
  <c r="MI509" i="4"/>
  <c r="MJ509" i="4"/>
  <c r="MK509" i="4"/>
  <c r="ML509" i="4"/>
  <c r="MM509" i="4"/>
  <c r="MN509" i="4"/>
  <c r="MO509" i="4"/>
  <c r="MP509" i="4"/>
  <c r="MQ509" i="4"/>
  <c r="MR509" i="4"/>
  <c r="MS509" i="4"/>
  <c r="MT509" i="4"/>
  <c r="MU509" i="4"/>
  <c r="MV509" i="4"/>
  <c r="MW509" i="4"/>
  <c r="MX509" i="4"/>
  <c r="MY509" i="4"/>
  <c r="MZ509" i="4"/>
  <c r="NA509" i="4"/>
  <c r="NB509" i="4"/>
  <c r="NC509" i="4"/>
  <c r="ND509" i="4"/>
  <c r="NE509" i="4"/>
  <c r="NF509" i="4"/>
  <c r="NG509" i="4"/>
  <c r="NH509" i="4"/>
  <c r="NI509" i="4"/>
  <c r="NJ509" i="4"/>
  <c r="NK509" i="4"/>
  <c r="NL509" i="4"/>
  <c r="NM509" i="4"/>
  <c r="NN509" i="4"/>
  <c r="NO509" i="4"/>
  <c r="NP509" i="4"/>
  <c r="NQ509" i="4"/>
  <c r="NR509" i="4"/>
  <c r="NS509" i="4"/>
  <c r="NT509" i="4"/>
  <c r="NU509" i="4"/>
  <c r="NV509" i="4"/>
  <c r="NW509" i="4"/>
  <c r="NX509" i="4"/>
  <c r="NY509" i="4"/>
  <c r="NZ509" i="4"/>
  <c r="OA509" i="4"/>
  <c r="OB509" i="4"/>
  <c r="OC509" i="4"/>
  <c r="OD509" i="4"/>
  <c r="OE509" i="4"/>
  <c r="OF509" i="4"/>
  <c r="OG509" i="4"/>
  <c r="OH509" i="4"/>
  <c r="OI509" i="4"/>
  <c r="OJ509" i="4"/>
  <c r="OK509" i="4"/>
  <c r="OL509" i="4"/>
  <c r="OM509" i="4"/>
  <c r="ON509" i="4"/>
  <c r="OO509" i="4"/>
  <c r="OP509" i="4"/>
  <c r="OQ509" i="4"/>
  <c r="OR509" i="4"/>
  <c r="OS509" i="4"/>
  <c r="OT509" i="4"/>
  <c r="OU509" i="4"/>
  <c r="OV509" i="4"/>
  <c r="OW509" i="4"/>
  <c r="OX509" i="4"/>
  <c r="OY509" i="4"/>
  <c r="OZ509" i="4"/>
  <c r="PA509" i="4"/>
  <c r="PB509" i="4"/>
  <c r="PC509" i="4"/>
  <c r="PD509" i="4"/>
  <c r="PE509" i="4"/>
  <c r="PF509" i="4"/>
  <c r="PG509" i="4"/>
  <c r="PH509" i="4"/>
  <c r="PI509" i="4"/>
  <c r="PJ509" i="4"/>
  <c r="PK509" i="4"/>
  <c r="PL509" i="4"/>
  <c r="PM509" i="4"/>
  <c r="PN509" i="4"/>
  <c r="PO509" i="4"/>
  <c r="PP509" i="4"/>
  <c r="PQ509" i="4"/>
  <c r="PR509" i="4"/>
  <c r="PS509" i="4"/>
  <c r="PT509" i="4"/>
  <c r="PU509" i="4"/>
  <c r="PV509" i="4"/>
  <c r="PW509" i="4"/>
  <c r="PX509" i="4"/>
  <c r="PY509" i="4"/>
  <c r="I510" i="4"/>
  <c r="J510" i="4"/>
  <c r="K510" i="4"/>
  <c r="L510" i="4"/>
  <c r="M510" i="4"/>
  <c r="N510" i="4"/>
  <c r="O510" i="4"/>
  <c r="P510" i="4"/>
  <c r="Q510" i="4"/>
  <c r="R510" i="4"/>
  <c r="S510" i="4"/>
  <c r="T510" i="4"/>
  <c r="U510" i="4"/>
  <c r="V510" i="4"/>
  <c r="W510" i="4"/>
  <c r="X510" i="4"/>
  <c r="Y510" i="4"/>
  <c r="Z510" i="4"/>
  <c r="AA510" i="4"/>
  <c r="AB510" i="4"/>
  <c r="AC510" i="4"/>
  <c r="AD510" i="4"/>
  <c r="AE510" i="4"/>
  <c r="AF510" i="4"/>
  <c r="AG510" i="4"/>
  <c r="AH510" i="4"/>
  <c r="AI510" i="4"/>
  <c r="AJ510" i="4"/>
  <c r="AK510" i="4"/>
  <c r="AL510" i="4"/>
  <c r="AM510" i="4"/>
  <c r="AN510" i="4"/>
  <c r="AO510" i="4"/>
  <c r="AP510" i="4"/>
  <c r="AQ510" i="4"/>
  <c r="AR510" i="4"/>
  <c r="AS510" i="4"/>
  <c r="AT510" i="4"/>
  <c r="AU510" i="4"/>
  <c r="AV510" i="4"/>
  <c r="AW510" i="4"/>
  <c r="AX510" i="4"/>
  <c r="AY510" i="4"/>
  <c r="AZ510" i="4"/>
  <c r="BA510" i="4"/>
  <c r="BB510" i="4"/>
  <c r="BC510" i="4"/>
  <c r="BD510" i="4"/>
  <c r="BE510" i="4"/>
  <c r="BF510" i="4"/>
  <c r="BG510" i="4"/>
  <c r="BH510" i="4"/>
  <c r="BI510" i="4"/>
  <c r="BJ510" i="4"/>
  <c r="BK510" i="4"/>
  <c r="BL510" i="4"/>
  <c r="BM510" i="4"/>
  <c r="BN510" i="4"/>
  <c r="BO510" i="4"/>
  <c r="BP510" i="4"/>
  <c r="BQ510" i="4"/>
  <c r="BR510" i="4"/>
  <c r="BS510" i="4"/>
  <c r="BT510" i="4"/>
  <c r="BU510" i="4"/>
  <c r="BV510" i="4"/>
  <c r="BW510" i="4"/>
  <c r="BX510" i="4"/>
  <c r="BY510" i="4"/>
  <c r="BZ510" i="4"/>
  <c r="CA510" i="4"/>
  <c r="CB510" i="4"/>
  <c r="CC510" i="4"/>
  <c r="CD510" i="4"/>
  <c r="CE510" i="4"/>
  <c r="CF510" i="4"/>
  <c r="CG510" i="4"/>
  <c r="CH510" i="4"/>
  <c r="CI510" i="4"/>
  <c r="CJ510" i="4"/>
  <c r="CK510" i="4"/>
  <c r="CL510" i="4"/>
  <c r="CM510" i="4"/>
  <c r="CN510" i="4"/>
  <c r="CO510" i="4"/>
  <c r="CP510" i="4"/>
  <c r="CQ510" i="4"/>
  <c r="CR510" i="4"/>
  <c r="CS510" i="4"/>
  <c r="CT510" i="4"/>
  <c r="CU510" i="4"/>
  <c r="CV510" i="4"/>
  <c r="CW510" i="4"/>
  <c r="CX510" i="4"/>
  <c r="CY510" i="4"/>
  <c r="CZ510" i="4"/>
  <c r="DA510" i="4"/>
  <c r="DB510" i="4"/>
  <c r="DC510" i="4"/>
  <c r="DD510" i="4"/>
  <c r="DE510" i="4"/>
  <c r="DF510" i="4"/>
  <c r="DG510" i="4"/>
  <c r="DH510" i="4"/>
  <c r="DI510" i="4"/>
  <c r="DJ510" i="4"/>
  <c r="DK510" i="4"/>
  <c r="DL510" i="4"/>
  <c r="DM510" i="4"/>
  <c r="DN510" i="4"/>
  <c r="DO510" i="4"/>
  <c r="DP510" i="4"/>
  <c r="DQ510" i="4"/>
  <c r="DR510" i="4"/>
  <c r="DS510" i="4"/>
  <c r="DT510" i="4"/>
  <c r="DU510" i="4"/>
  <c r="DV510" i="4"/>
  <c r="DW510" i="4"/>
  <c r="DX510" i="4"/>
  <c r="DY510" i="4"/>
  <c r="DZ510" i="4"/>
  <c r="EA510" i="4"/>
  <c r="EB510" i="4"/>
  <c r="EC510" i="4"/>
  <c r="ED510" i="4"/>
  <c r="EE510" i="4"/>
  <c r="EF510" i="4"/>
  <c r="EG510" i="4"/>
  <c r="EH510" i="4"/>
  <c r="EI510" i="4"/>
  <c r="EJ510" i="4"/>
  <c r="EK510" i="4"/>
  <c r="EL510" i="4"/>
  <c r="EM510" i="4"/>
  <c r="EN510" i="4"/>
  <c r="EO510" i="4"/>
  <c r="EP510" i="4"/>
  <c r="EQ510" i="4"/>
  <c r="ER510" i="4"/>
  <c r="ES510" i="4"/>
  <c r="ET510" i="4"/>
  <c r="EU510" i="4"/>
  <c r="EV510" i="4"/>
  <c r="EW510" i="4"/>
  <c r="EX510" i="4"/>
  <c r="EY510" i="4"/>
  <c r="EZ510" i="4"/>
  <c r="FA510" i="4"/>
  <c r="FB510" i="4"/>
  <c r="FC510" i="4"/>
  <c r="FD510" i="4"/>
  <c r="FE510" i="4"/>
  <c r="FF510" i="4"/>
  <c r="FG510" i="4"/>
  <c r="FH510" i="4"/>
  <c r="FI510" i="4"/>
  <c r="FJ510" i="4"/>
  <c r="FK510" i="4"/>
  <c r="FL510" i="4"/>
  <c r="FM510" i="4"/>
  <c r="FN510" i="4"/>
  <c r="FO510" i="4"/>
  <c r="FP510" i="4"/>
  <c r="FQ510" i="4"/>
  <c r="FR510" i="4"/>
  <c r="FS510" i="4"/>
  <c r="FT510" i="4"/>
  <c r="FU510" i="4"/>
  <c r="FV510" i="4"/>
  <c r="FW510" i="4"/>
  <c r="FX510" i="4"/>
  <c r="FY510" i="4"/>
  <c r="FZ510" i="4"/>
  <c r="GA510" i="4"/>
  <c r="GB510" i="4"/>
  <c r="GC510" i="4"/>
  <c r="GD510" i="4"/>
  <c r="GE510" i="4"/>
  <c r="GF510" i="4"/>
  <c r="GG510" i="4"/>
  <c r="GH510" i="4"/>
  <c r="GI510" i="4"/>
  <c r="GJ510" i="4"/>
  <c r="GK510" i="4"/>
  <c r="GL510" i="4"/>
  <c r="GM510" i="4"/>
  <c r="GN510" i="4"/>
  <c r="GO510" i="4"/>
  <c r="GP510" i="4"/>
  <c r="GQ510" i="4"/>
  <c r="GR510" i="4"/>
  <c r="GS510" i="4"/>
  <c r="GT510" i="4"/>
  <c r="GU510" i="4"/>
  <c r="GV510" i="4"/>
  <c r="GW510" i="4"/>
  <c r="GX510" i="4"/>
  <c r="GY510" i="4"/>
  <c r="GZ510" i="4"/>
  <c r="HA510" i="4"/>
  <c r="HB510" i="4"/>
  <c r="HC510" i="4"/>
  <c r="HD510" i="4"/>
  <c r="HE510" i="4"/>
  <c r="HF510" i="4"/>
  <c r="HG510" i="4"/>
  <c r="HH510" i="4"/>
  <c r="HI510" i="4"/>
  <c r="HJ510" i="4"/>
  <c r="HK510" i="4"/>
  <c r="HL510" i="4"/>
  <c r="HM510" i="4"/>
  <c r="HN510" i="4"/>
  <c r="HO510" i="4"/>
  <c r="HP510" i="4"/>
  <c r="HQ510" i="4"/>
  <c r="HR510" i="4"/>
  <c r="HS510" i="4"/>
  <c r="HT510" i="4"/>
  <c r="HU510" i="4"/>
  <c r="HV510" i="4"/>
  <c r="HW510" i="4"/>
  <c r="HX510" i="4"/>
  <c r="HY510" i="4"/>
  <c r="HZ510" i="4"/>
  <c r="IA510" i="4"/>
  <c r="IB510" i="4"/>
  <c r="IC510" i="4"/>
  <c r="ID510" i="4"/>
  <c r="IE510" i="4"/>
  <c r="IF510" i="4"/>
  <c r="IG510" i="4"/>
  <c r="IH510" i="4"/>
  <c r="II510" i="4"/>
  <c r="IJ510" i="4"/>
  <c r="IK510" i="4"/>
  <c r="IL510" i="4"/>
  <c r="IM510" i="4"/>
  <c r="IN510" i="4"/>
  <c r="IO510" i="4"/>
  <c r="IP510" i="4"/>
  <c r="IQ510" i="4"/>
  <c r="IR510" i="4"/>
  <c r="IS510" i="4"/>
  <c r="IT510" i="4"/>
  <c r="IU510" i="4"/>
  <c r="IV510" i="4"/>
  <c r="IW510" i="4"/>
  <c r="IX510" i="4"/>
  <c r="IY510" i="4"/>
  <c r="IZ510" i="4"/>
  <c r="JA510" i="4"/>
  <c r="JB510" i="4"/>
  <c r="JC510" i="4"/>
  <c r="JD510" i="4"/>
  <c r="JE510" i="4"/>
  <c r="JF510" i="4"/>
  <c r="JG510" i="4"/>
  <c r="JH510" i="4"/>
  <c r="JI510" i="4"/>
  <c r="JJ510" i="4"/>
  <c r="JK510" i="4"/>
  <c r="JL510" i="4"/>
  <c r="JM510" i="4"/>
  <c r="JN510" i="4"/>
  <c r="JO510" i="4"/>
  <c r="JP510" i="4"/>
  <c r="JQ510" i="4"/>
  <c r="JR510" i="4"/>
  <c r="JS510" i="4"/>
  <c r="JT510" i="4"/>
  <c r="JU510" i="4"/>
  <c r="JV510" i="4"/>
  <c r="JW510" i="4"/>
  <c r="JX510" i="4"/>
  <c r="JY510" i="4"/>
  <c r="JZ510" i="4"/>
  <c r="KA510" i="4"/>
  <c r="KB510" i="4"/>
  <c r="KC510" i="4"/>
  <c r="KD510" i="4"/>
  <c r="KE510" i="4"/>
  <c r="KF510" i="4"/>
  <c r="KG510" i="4"/>
  <c r="KH510" i="4"/>
  <c r="KI510" i="4"/>
  <c r="KJ510" i="4"/>
  <c r="KK510" i="4"/>
  <c r="KL510" i="4"/>
  <c r="KM510" i="4"/>
  <c r="KN510" i="4"/>
  <c r="KO510" i="4"/>
  <c r="KP510" i="4"/>
  <c r="KQ510" i="4"/>
  <c r="KR510" i="4"/>
  <c r="KS510" i="4"/>
  <c r="KT510" i="4"/>
  <c r="KU510" i="4"/>
  <c r="KV510" i="4"/>
  <c r="KW510" i="4"/>
  <c r="KX510" i="4"/>
  <c r="KY510" i="4"/>
  <c r="KZ510" i="4"/>
  <c r="LA510" i="4"/>
  <c r="LB510" i="4"/>
  <c r="LC510" i="4"/>
  <c r="LD510" i="4"/>
  <c r="LE510" i="4"/>
  <c r="LF510" i="4"/>
  <c r="LG510" i="4"/>
  <c r="LH510" i="4"/>
  <c r="LI510" i="4"/>
  <c r="LJ510" i="4"/>
  <c r="LK510" i="4"/>
  <c r="LL510" i="4"/>
  <c r="LM510" i="4"/>
  <c r="LN510" i="4"/>
  <c r="LO510" i="4"/>
  <c r="LP510" i="4"/>
  <c r="LQ510" i="4"/>
  <c r="LR510" i="4"/>
  <c r="LS510" i="4"/>
  <c r="LT510" i="4"/>
  <c r="LU510" i="4"/>
  <c r="LV510" i="4"/>
  <c r="LW510" i="4"/>
  <c r="LX510" i="4"/>
  <c r="LY510" i="4"/>
  <c r="LZ510" i="4"/>
  <c r="MA510" i="4"/>
  <c r="MB510" i="4"/>
  <c r="MC510" i="4"/>
  <c r="MD510" i="4"/>
  <c r="ME510" i="4"/>
  <c r="MF510" i="4"/>
  <c r="MG510" i="4"/>
  <c r="MH510" i="4"/>
  <c r="MI510" i="4"/>
  <c r="MJ510" i="4"/>
  <c r="MK510" i="4"/>
  <c r="ML510" i="4"/>
  <c r="MM510" i="4"/>
  <c r="MN510" i="4"/>
  <c r="MO510" i="4"/>
  <c r="MP510" i="4"/>
  <c r="MQ510" i="4"/>
  <c r="MR510" i="4"/>
  <c r="MS510" i="4"/>
  <c r="MT510" i="4"/>
  <c r="MU510" i="4"/>
  <c r="MV510" i="4"/>
  <c r="MW510" i="4"/>
  <c r="MX510" i="4"/>
  <c r="MY510" i="4"/>
  <c r="MZ510" i="4"/>
  <c r="NA510" i="4"/>
  <c r="NB510" i="4"/>
  <c r="NC510" i="4"/>
  <c r="ND510" i="4"/>
  <c r="NE510" i="4"/>
  <c r="NF510" i="4"/>
  <c r="NG510" i="4"/>
  <c r="NH510" i="4"/>
  <c r="NI510" i="4"/>
  <c r="NJ510" i="4"/>
  <c r="NK510" i="4"/>
  <c r="NL510" i="4"/>
  <c r="NM510" i="4"/>
  <c r="NN510" i="4"/>
  <c r="NO510" i="4"/>
  <c r="NP510" i="4"/>
  <c r="NQ510" i="4"/>
  <c r="NR510" i="4"/>
  <c r="NS510" i="4"/>
  <c r="NT510" i="4"/>
  <c r="NU510" i="4"/>
  <c r="NV510" i="4"/>
  <c r="NW510" i="4"/>
  <c r="NX510" i="4"/>
  <c r="NY510" i="4"/>
  <c r="NZ510" i="4"/>
  <c r="OA510" i="4"/>
  <c r="OB510" i="4"/>
  <c r="OC510" i="4"/>
  <c r="OD510" i="4"/>
  <c r="OE510" i="4"/>
  <c r="OF510" i="4"/>
  <c r="OG510" i="4"/>
  <c r="OH510" i="4"/>
  <c r="OI510" i="4"/>
  <c r="OJ510" i="4"/>
  <c r="OK510" i="4"/>
  <c r="OL510" i="4"/>
  <c r="OM510" i="4"/>
  <c r="ON510" i="4"/>
  <c r="OO510" i="4"/>
  <c r="OP510" i="4"/>
  <c r="OQ510" i="4"/>
  <c r="OR510" i="4"/>
  <c r="OS510" i="4"/>
  <c r="OT510" i="4"/>
  <c r="OU510" i="4"/>
  <c r="OV510" i="4"/>
  <c r="OW510" i="4"/>
  <c r="OX510" i="4"/>
  <c r="OY510" i="4"/>
  <c r="OZ510" i="4"/>
  <c r="PA510" i="4"/>
  <c r="PB510" i="4"/>
  <c r="PC510" i="4"/>
  <c r="PD510" i="4"/>
  <c r="PE510" i="4"/>
  <c r="PF510" i="4"/>
  <c r="PG510" i="4"/>
  <c r="PH510" i="4"/>
  <c r="PI510" i="4"/>
  <c r="PJ510" i="4"/>
  <c r="PK510" i="4"/>
  <c r="PL510" i="4"/>
  <c r="PM510" i="4"/>
  <c r="PN510" i="4"/>
  <c r="PO510" i="4"/>
  <c r="PP510" i="4"/>
  <c r="PQ510" i="4"/>
  <c r="PR510" i="4"/>
  <c r="PS510" i="4"/>
  <c r="PT510" i="4"/>
  <c r="PU510" i="4"/>
  <c r="PV510" i="4"/>
  <c r="PW510" i="4"/>
  <c r="PX510" i="4"/>
  <c r="PY510" i="4"/>
  <c r="I511" i="4"/>
  <c r="J511" i="4"/>
  <c r="K511" i="4"/>
  <c r="L511" i="4"/>
  <c r="M511" i="4"/>
  <c r="N511" i="4"/>
  <c r="O511" i="4"/>
  <c r="P511" i="4"/>
  <c r="Q511" i="4"/>
  <c r="R511" i="4"/>
  <c r="S511" i="4"/>
  <c r="T511" i="4"/>
  <c r="U511" i="4"/>
  <c r="V511" i="4"/>
  <c r="W511" i="4"/>
  <c r="X511" i="4"/>
  <c r="Y511" i="4"/>
  <c r="Z511" i="4"/>
  <c r="AA511" i="4"/>
  <c r="AB511" i="4"/>
  <c r="AC511" i="4"/>
  <c r="AD511" i="4"/>
  <c r="AE511" i="4"/>
  <c r="AF511" i="4"/>
  <c r="AG511" i="4"/>
  <c r="AH511" i="4"/>
  <c r="AI511" i="4"/>
  <c r="AJ511" i="4"/>
  <c r="AK511" i="4"/>
  <c r="AL511" i="4"/>
  <c r="AM511" i="4"/>
  <c r="AN511" i="4"/>
  <c r="AO511" i="4"/>
  <c r="AP511" i="4"/>
  <c r="AQ511" i="4"/>
  <c r="AR511" i="4"/>
  <c r="AS511" i="4"/>
  <c r="AT511" i="4"/>
  <c r="AU511" i="4"/>
  <c r="AV511" i="4"/>
  <c r="AW511" i="4"/>
  <c r="AX511" i="4"/>
  <c r="AY511" i="4"/>
  <c r="AZ511" i="4"/>
  <c r="BA511" i="4"/>
  <c r="BB511" i="4"/>
  <c r="BC511" i="4"/>
  <c r="BD511" i="4"/>
  <c r="BE511" i="4"/>
  <c r="BF511" i="4"/>
  <c r="BG511" i="4"/>
  <c r="BH511" i="4"/>
  <c r="BI511" i="4"/>
  <c r="BJ511" i="4"/>
  <c r="BK511" i="4"/>
  <c r="BL511" i="4"/>
  <c r="BM511" i="4"/>
  <c r="BN511" i="4"/>
  <c r="BO511" i="4"/>
  <c r="BP511" i="4"/>
  <c r="BQ511" i="4"/>
  <c r="BR511" i="4"/>
  <c r="BS511" i="4"/>
  <c r="BT511" i="4"/>
  <c r="BU511" i="4"/>
  <c r="BV511" i="4"/>
  <c r="BW511" i="4"/>
  <c r="BX511" i="4"/>
  <c r="BY511" i="4"/>
  <c r="BZ511" i="4"/>
  <c r="CA511" i="4"/>
  <c r="CB511" i="4"/>
  <c r="CC511" i="4"/>
  <c r="CD511" i="4"/>
  <c r="CE511" i="4"/>
  <c r="CF511" i="4"/>
  <c r="CG511" i="4"/>
  <c r="CH511" i="4"/>
  <c r="CI511" i="4"/>
  <c r="CJ511" i="4"/>
  <c r="CK511" i="4"/>
  <c r="CL511" i="4"/>
  <c r="CM511" i="4"/>
  <c r="CN511" i="4"/>
  <c r="CO511" i="4"/>
  <c r="CP511" i="4"/>
  <c r="CQ511" i="4"/>
  <c r="CR511" i="4"/>
  <c r="CS511" i="4"/>
  <c r="CT511" i="4"/>
  <c r="CU511" i="4"/>
  <c r="CV511" i="4"/>
  <c r="CW511" i="4"/>
  <c r="CX511" i="4"/>
  <c r="CY511" i="4"/>
  <c r="CZ511" i="4"/>
  <c r="DA511" i="4"/>
  <c r="DB511" i="4"/>
  <c r="DC511" i="4"/>
  <c r="DD511" i="4"/>
  <c r="DE511" i="4"/>
  <c r="DF511" i="4"/>
  <c r="DG511" i="4"/>
  <c r="DH511" i="4"/>
  <c r="DI511" i="4"/>
  <c r="DJ511" i="4"/>
  <c r="DK511" i="4"/>
  <c r="DL511" i="4"/>
  <c r="DM511" i="4"/>
  <c r="DN511" i="4"/>
  <c r="DO511" i="4"/>
  <c r="DP511" i="4"/>
  <c r="DQ511" i="4"/>
  <c r="DR511" i="4"/>
  <c r="DS511" i="4"/>
  <c r="DT511" i="4"/>
  <c r="DU511" i="4"/>
  <c r="DV511" i="4"/>
  <c r="DW511" i="4"/>
  <c r="DX511" i="4"/>
  <c r="DY511" i="4"/>
  <c r="DZ511" i="4"/>
  <c r="EA511" i="4"/>
  <c r="EB511" i="4"/>
  <c r="EC511" i="4"/>
  <c r="ED511" i="4"/>
  <c r="EE511" i="4"/>
  <c r="EF511" i="4"/>
  <c r="EG511" i="4"/>
  <c r="EH511" i="4"/>
  <c r="EI511" i="4"/>
  <c r="EJ511" i="4"/>
  <c r="EK511" i="4"/>
  <c r="EL511" i="4"/>
  <c r="EM511" i="4"/>
  <c r="EN511" i="4"/>
  <c r="EO511" i="4"/>
  <c r="EP511" i="4"/>
  <c r="EQ511" i="4"/>
  <c r="ER511" i="4"/>
  <c r="ES511" i="4"/>
  <c r="ET511" i="4"/>
  <c r="EU511" i="4"/>
  <c r="EV511" i="4"/>
  <c r="EW511" i="4"/>
  <c r="EX511" i="4"/>
  <c r="EY511" i="4"/>
  <c r="EZ511" i="4"/>
  <c r="FA511" i="4"/>
  <c r="FB511" i="4"/>
  <c r="FC511" i="4"/>
  <c r="FD511" i="4"/>
  <c r="FE511" i="4"/>
  <c r="FF511" i="4"/>
  <c r="FG511" i="4"/>
  <c r="FH511" i="4"/>
  <c r="FI511" i="4"/>
  <c r="FJ511" i="4"/>
  <c r="FK511" i="4"/>
  <c r="FL511" i="4"/>
  <c r="FM511" i="4"/>
  <c r="FN511" i="4"/>
  <c r="FO511" i="4"/>
  <c r="FP511" i="4"/>
  <c r="FQ511" i="4"/>
  <c r="FR511" i="4"/>
  <c r="FS511" i="4"/>
  <c r="FT511" i="4"/>
  <c r="FU511" i="4"/>
  <c r="FV511" i="4"/>
  <c r="FW511" i="4"/>
  <c r="FX511" i="4"/>
  <c r="FY511" i="4"/>
  <c r="FZ511" i="4"/>
  <c r="GA511" i="4"/>
  <c r="GB511" i="4"/>
  <c r="GC511" i="4"/>
  <c r="GD511" i="4"/>
  <c r="GE511" i="4"/>
  <c r="GF511" i="4"/>
  <c r="GG511" i="4"/>
  <c r="GH511" i="4"/>
  <c r="GI511" i="4"/>
  <c r="GJ511" i="4"/>
  <c r="GK511" i="4"/>
  <c r="GL511" i="4"/>
  <c r="GM511" i="4"/>
  <c r="GN511" i="4"/>
  <c r="GO511" i="4"/>
  <c r="GP511" i="4"/>
  <c r="GQ511" i="4"/>
  <c r="GR511" i="4"/>
  <c r="GS511" i="4"/>
  <c r="GT511" i="4"/>
  <c r="GU511" i="4"/>
  <c r="GV511" i="4"/>
  <c r="GW511" i="4"/>
  <c r="GX511" i="4"/>
  <c r="GY511" i="4"/>
  <c r="GZ511" i="4"/>
  <c r="HA511" i="4"/>
  <c r="HB511" i="4"/>
  <c r="HC511" i="4"/>
  <c r="HD511" i="4"/>
  <c r="HE511" i="4"/>
  <c r="HF511" i="4"/>
  <c r="HG511" i="4"/>
  <c r="HH511" i="4"/>
  <c r="HI511" i="4"/>
  <c r="HJ511" i="4"/>
  <c r="HK511" i="4"/>
  <c r="HL511" i="4"/>
  <c r="HM511" i="4"/>
  <c r="HN511" i="4"/>
  <c r="HO511" i="4"/>
  <c r="HP511" i="4"/>
  <c r="HQ511" i="4"/>
  <c r="HR511" i="4"/>
  <c r="HS511" i="4"/>
  <c r="HT511" i="4"/>
  <c r="HU511" i="4"/>
  <c r="HV511" i="4"/>
  <c r="HW511" i="4"/>
  <c r="HX511" i="4"/>
  <c r="HY511" i="4"/>
  <c r="HZ511" i="4"/>
  <c r="IA511" i="4"/>
  <c r="IB511" i="4"/>
  <c r="IC511" i="4"/>
  <c r="ID511" i="4"/>
  <c r="IE511" i="4"/>
  <c r="IF511" i="4"/>
  <c r="IG511" i="4"/>
  <c r="IH511" i="4"/>
  <c r="II511" i="4"/>
  <c r="IJ511" i="4"/>
  <c r="IK511" i="4"/>
  <c r="IL511" i="4"/>
  <c r="IM511" i="4"/>
  <c r="IN511" i="4"/>
  <c r="IO511" i="4"/>
  <c r="IP511" i="4"/>
  <c r="IQ511" i="4"/>
  <c r="IR511" i="4"/>
  <c r="IS511" i="4"/>
  <c r="IT511" i="4"/>
  <c r="IU511" i="4"/>
  <c r="IV511" i="4"/>
  <c r="IW511" i="4"/>
  <c r="IX511" i="4"/>
  <c r="IY511" i="4"/>
  <c r="IZ511" i="4"/>
  <c r="JA511" i="4"/>
  <c r="JB511" i="4"/>
  <c r="JC511" i="4"/>
  <c r="JD511" i="4"/>
  <c r="JE511" i="4"/>
  <c r="JF511" i="4"/>
  <c r="JG511" i="4"/>
  <c r="JH511" i="4"/>
  <c r="JI511" i="4"/>
  <c r="JJ511" i="4"/>
  <c r="JK511" i="4"/>
  <c r="JL511" i="4"/>
  <c r="JM511" i="4"/>
  <c r="JN511" i="4"/>
  <c r="JO511" i="4"/>
  <c r="JP511" i="4"/>
  <c r="JQ511" i="4"/>
  <c r="JR511" i="4"/>
  <c r="JS511" i="4"/>
  <c r="JT511" i="4"/>
  <c r="JU511" i="4"/>
  <c r="JV511" i="4"/>
  <c r="JW511" i="4"/>
  <c r="JX511" i="4"/>
  <c r="JY511" i="4"/>
  <c r="JZ511" i="4"/>
  <c r="KA511" i="4"/>
  <c r="KB511" i="4"/>
  <c r="KC511" i="4"/>
  <c r="KD511" i="4"/>
  <c r="KE511" i="4"/>
  <c r="KF511" i="4"/>
  <c r="KG511" i="4"/>
  <c r="KH511" i="4"/>
  <c r="KI511" i="4"/>
  <c r="KJ511" i="4"/>
  <c r="KK511" i="4"/>
  <c r="KL511" i="4"/>
  <c r="KM511" i="4"/>
  <c r="KN511" i="4"/>
  <c r="KO511" i="4"/>
  <c r="KP511" i="4"/>
  <c r="KQ511" i="4"/>
  <c r="KR511" i="4"/>
  <c r="KS511" i="4"/>
  <c r="KT511" i="4"/>
  <c r="KU511" i="4"/>
  <c r="KV511" i="4"/>
  <c r="KW511" i="4"/>
  <c r="KX511" i="4"/>
  <c r="KY511" i="4"/>
  <c r="KZ511" i="4"/>
  <c r="LA511" i="4"/>
  <c r="LB511" i="4"/>
  <c r="LC511" i="4"/>
  <c r="LD511" i="4"/>
  <c r="LE511" i="4"/>
  <c r="LF511" i="4"/>
  <c r="LG511" i="4"/>
  <c r="LH511" i="4"/>
  <c r="LI511" i="4"/>
  <c r="LJ511" i="4"/>
  <c r="LK511" i="4"/>
  <c r="LL511" i="4"/>
  <c r="LM511" i="4"/>
  <c r="LN511" i="4"/>
  <c r="LO511" i="4"/>
  <c r="LP511" i="4"/>
  <c r="LQ511" i="4"/>
  <c r="LR511" i="4"/>
  <c r="LS511" i="4"/>
  <c r="LT511" i="4"/>
  <c r="LU511" i="4"/>
  <c r="LV511" i="4"/>
  <c r="LW511" i="4"/>
  <c r="LX511" i="4"/>
  <c r="LY511" i="4"/>
  <c r="LZ511" i="4"/>
  <c r="MA511" i="4"/>
  <c r="MB511" i="4"/>
  <c r="MC511" i="4"/>
  <c r="MD511" i="4"/>
  <c r="ME511" i="4"/>
  <c r="MF511" i="4"/>
  <c r="MG511" i="4"/>
  <c r="MH511" i="4"/>
  <c r="MI511" i="4"/>
  <c r="MJ511" i="4"/>
  <c r="MK511" i="4"/>
  <c r="ML511" i="4"/>
  <c r="MM511" i="4"/>
  <c r="MN511" i="4"/>
  <c r="MO511" i="4"/>
  <c r="MP511" i="4"/>
  <c r="MQ511" i="4"/>
  <c r="MR511" i="4"/>
  <c r="MS511" i="4"/>
  <c r="MT511" i="4"/>
  <c r="MU511" i="4"/>
  <c r="MV511" i="4"/>
  <c r="MW511" i="4"/>
  <c r="MX511" i="4"/>
  <c r="MY511" i="4"/>
  <c r="MZ511" i="4"/>
  <c r="NA511" i="4"/>
  <c r="NB511" i="4"/>
  <c r="NC511" i="4"/>
  <c r="ND511" i="4"/>
  <c r="NE511" i="4"/>
  <c r="NF511" i="4"/>
  <c r="NG511" i="4"/>
  <c r="NH511" i="4"/>
  <c r="NI511" i="4"/>
  <c r="NJ511" i="4"/>
  <c r="NK511" i="4"/>
  <c r="NL511" i="4"/>
  <c r="NM511" i="4"/>
  <c r="NN511" i="4"/>
  <c r="NO511" i="4"/>
  <c r="NP511" i="4"/>
  <c r="NQ511" i="4"/>
  <c r="NR511" i="4"/>
  <c r="NS511" i="4"/>
  <c r="NT511" i="4"/>
  <c r="NU511" i="4"/>
  <c r="NV511" i="4"/>
  <c r="NW511" i="4"/>
  <c r="NX511" i="4"/>
  <c r="NY511" i="4"/>
  <c r="NZ511" i="4"/>
  <c r="OA511" i="4"/>
  <c r="OB511" i="4"/>
  <c r="OC511" i="4"/>
  <c r="OD511" i="4"/>
  <c r="OE511" i="4"/>
  <c r="OF511" i="4"/>
  <c r="OG511" i="4"/>
  <c r="OH511" i="4"/>
  <c r="OI511" i="4"/>
  <c r="OJ511" i="4"/>
  <c r="OK511" i="4"/>
  <c r="OL511" i="4"/>
  <c r="OM511" i="4"/>
  <c r="ON511" i="4"/>
  <c r="OO511" i="4"/>
  <c r="OP511" i="4"/>
  <c r="OQ511" i="4"/>
  <c r="OR511" i="4"/>
  <c r="OS511" i="4"/>
  <c r="OT511" i="4"/>
  <c r="OU511" i="4"/>
  <c r="OV511" i="4"/>
  <c r="OW511" i="4"/>
  <c r="OX511" i="4"/>
  <c r="OY511" i="4"/>
  <c r="OZ511" i="4"/>
  <c r="PA511" i="4"/>
  <c r="PB511" i="4"/>
  <c r="PC511" i="4"/>
  <c r="PD511" i="4"/>
  <c r="PE511" i="4"/>
  <c r="PF511" i="4"/>
  <c r="PG511" i="4"/>
  <c r="PH511" i="4"/>
  <c r="PI511" i="4"/>
  <c r="PJ511" i="4"/>
  <c r="PK511" i="4"/>
  <c r="PL511" i="4"/>
  <c r="PM511" i="4"/>
  <c r="PN511" i="4"/>
  <c r="PO511" i="4"/>
  <c r="PP511" i="4"/>
  <c r="PQ511" i="4"/>
  <c r="PR511" i="4"/>
  <c r="PS511" i="4"/>
  <c r="PT511" i="4"/>
  <c r="PU511" i="4"/>
  <c r="PV511" i="4"/>
  <c r="PW511" i="4"/>
  <c r="PX511" i="4"/>
  <c r="PY511" i="4"/>
  <c r="I512" i="4"/>
  <c r="J512" i="4"/>
  <c r="K512" i="4"/>
  <c r="L512" i="4"/>
  <c r="M512" i="4"/>
  <c r="N512" i="4"/>
  <c r="O512" i="4"/>
  <c r="P512" i="4"/>
  <c r="Q512" i="4"/>
  <c r="R512" i="4"/>
  <c r="S512" i="4"/>
  <c r="T512" i="4"/>
  <c r="U512" i="4"/>
  <c r="V512" i="4"/>
  <c r="W512" i="4"/>
  <c r="X512" i="4"/>
  <c r="Y512" i="4"/>
  <c r="Z512" i="4"/>
  <c r="AA512" i="4"/>
  <c r="AB512" i="4"/>
  <c r="AC512" i="4"/>
  <c r="AD512" i="4"/>
  <c r="AE512" i="4"/>
  <c r="AF512" i="4"/>
  <c r="AG512" i="4"/>
  <c r="AH512" i="4"/>
  <c r="AI512" i="4"/>
  <c r="AJ512" i="4"/>
  <c r="AK512" i="4"/>
  <c r="AL512" i="4"/>
  <c r="AM512" i="4"/>
  <c r="AN512" i="4"/>
  <c r="AO512" i="4"/>
  <c r="AP512" i="4"/>
  <c r="AQ512" i="4"/>
  <c r="AR512" i="4"/>
  <c r="AS512" i="4"/>
  <c r="AT512" i="4"/>
  <c r="AU512" i="4"/>
  <c r="AV512" i="4"/>
  <c r="AW512" i="4"/>
  <c r="AX512" i="4"/>
  <c r="AY512" i="4"/>
  <c r="AZ512" i="4"/>
  <c r="BA512" i="4"/>
  <c r="BB512" i="4"/>
  <c r="BC512" i="4"/>
  <c r="BD512" i="4"/>
  <c r="BE512" i="4"/>
  <c r="BF512" i="4"/>
  <c r="BG512" i="4"/>
  <c r="BH512" i="4"/>
  <c r="BI512" i="4"/>
  <c r="BJ512" i="4"/>
  <c r="BK512" i="4"/>
  <c r="BL512" i="4"/>
  <c r="BM512" i="4"/>
  <c r="BN512" i="4"/>
  <c r="BO512" i="4"/>
  <c r="BP512" i="4"/>
  <c r="BQ512" i="4"/>
  <c r="BR512" i="4"/>
  <c r="BS512" i="4"/>
  <c r="BT512" i="4"/>
  <c r="BU512" i="4"/>
  <c r="BV512" i="4"/>
  <c r="BW512" i="4"/>
  <c r="BX512" i="4"/>
  <c r="BY512" i="4"/>
  <c r="BZ512" i="4"/>
  <c r="CA512" i="4"/>
  <c r="CB512" i="4"/>
  <c r="CC512" i="4"/>
  <c r="CD512" i="4"/>
  <c r="CE512" i="4"/>
  <c r="CF512" i="4"/>
  <c r="CG512" i="4"/>
  <c r="CH512" i="4"/>
  <c r="CI512" i="4"/>
  <c r="CJ512" i="4"/>
  <c r="CK512" i="4"/>
  <c r="CL512" i="4"/>
  <c r="CM512" i="4"/>
  <c r="CN512" i="4"/>
  <c r="CO512" i="4"/>
  <c r="CP512" i="4"/>
  <c r="CQ512" i="4"/>
  <c r="CR512" i="4"/>
  <c r="CS512" i="4"/>
  <c r="CT512" i="4"/>
  <c r="CU512" i="4"/>
  <c r="CV512" i="4"/>
  <c r="CW512" i="4"/>
  <c r="CX512" i="4"/>
  <c r="CY512" i="4"/>
  <c r="CZ512" i="4"/>
  <c r="DA512" i="4"/>
  <c r="DB512" i="4"/>
  <c r="DC512" i="4"/>
  <c r="DD512" i="4"/>
  <c r="DE512" i="4"/>
  <c r="DF512" i="4"/>
  <c r="DG512" i="4"/>
  <c r="DH512" i="4"/>
  <c r="DI512" i="4"/>
  <c r="DJ512" i="4"/>
  <c r="DK512" i="4"/>
  <c r="DL512" i="4"/>
  <c r="DM512" i="4"/>
  <c r="DN512" i="4"/>
  <c r="DO512" i="4"/>
  <c r="DP512" i="4"/>
  <c r="DQ512" i="4"/>
  <c r="DR512" i="4"/>
  <c r="DS512" i="4"/>
  <c r="DT512" i="4"/>
  <c r="DU512" i="4"/>
  <c r="DV512" i="4"/>
  <c r="DW512" i="4"/>
  <c r="DX512" i="4"/>
  <c r="DY512" i="4"/>
  <c r="DZ512" i="4"/>
  <c r="EA512" i="4"/>
  <c r="EB512" i="4"/>
  <c r="EC512" i="4"/>
  <c r="ED512" i="4"/>
  <c r="EE512" i="4"/>
  <c r="EF512" i="4"/>
  <c r="EG512" i="4"/>
  <c r="EH512" i="4"/>
  <c r="EI512" i="4"/>
  <c r="EJ512" i="4"/>
  <c r="EK512" i="4"/>
  <c r="EL512" i="4"/>
  <c r="EM512" i="4"/>
  <c r="EN512" i="4"/>
  <c r="EO512" i="4"/>
  <c r="EP512" i="4"/>
  <c r="EQ512" i="4"/>
  <c r="ER512" i="4"/>
  <c r="ES512" i="4"/>
  <c r="ET512" i="4"/>
  <c r="EU512" i="4"/>
  <c r="EV512" i="4"/>
  <c r="EW512" i="4"/>
  <c r="EX512" i="4"/>
  <c r="EY512" i="4"/>
  <c r="EZ512" i="4"/>
  <c r="FA512" i="4"/>
  <c r="FB512" i="4"/>
  <c r="FC512" i="4"/>
  <c r="FD512" i="4"/>
  <c r="FE512" i="4"/>
  <c r="FF512" i="4"/>
  <c r="FG512" i="4"/>
  <c r="FH512" i="4"/>
  <c r="FI512" i="4"/>
  <c r="FJ512" i="4"/>
  <c r="FK512" i="4"/>
  <c r="FL512" i="4"/>
  <c r="FM512" i="4"/>
  <c r="FN512" i="4"/>
  <c r="FO512" i="4"/>
  <c r="FP512" i="4"/>
  <c r="FQ512" i="4"/>
  <c r="FR512" i="4"/>
  <c r="FS512" i="4"/>
  <c r="FT512" i="4"/>
  <c r="FU512" i="4"/>
  <c r="FV512" i="4"/>
  <c r="FW512" i="4"/>
  <c r="FX512" i="4"/>
  <c r="FY512" i="4"/>
  <c r="FZ512" i="4"/>
  <c r="GA512" i="4"/>
  <c r="GB512" i="4"/>
  <c r="GC512" i="4"/>
  <c r="GD512" i="4"/>
  <c r="GE512" i="4"/>
  <c r="GF512" i="4"/>
  <c r="GG512" i="4"/>
  <c r="GH512" i="4"/>
  <c r="GI512" i="4"/>
  <c r="GJ512" i="4"/>
  <c r="GK512" i="4"/>
  <c r="GL512" i="4"/>
  <c r="GM512" i="4"/>
  <c r="GN512" i="4"/>
  <c r="GO512" i="4"/>
  <c r="GP512" i="4"/>
  <c r="GQ512" i="4"/>
  <c r="GR512" i="4"/>
  <c r="GS512" i="4"/>
  <c r="GT512" i="4"/>
  <c r="GU512" i="4"/>
  <c r="GV512" i="4"/>
  <c r="GW512" i="4"/>
  <c r="GX512" i="4"/>
  <c r="GY512" i="4"/>
  <c r="GZ512" i="4"/>
  <c r="HA512" i="4"/>
  <c r="HB512" i="4"/>
  <c r="HC512" i="4"/>
  <c r="HD512" i="4"/>
  <c r="HE512" i="4"/>
  <c r="HF512" i="4"/>
  <c r="HG512" i="4"/>
  <c r="HH512" i="4"/>
  <c r="HI512" i="4"/>
  <c r="HJ512" i="4"/>
  <c r="HK512" i="4"/>
  <c r="HL512" i="4"/>
  <c r="HM512" i="4"/>
  <c r="HN512" i="4"/>
  <c r="HO512" i="4"/>
  <c r="HP512" i="4"/>
  <c r="HQ512" i="4"/>
  <c r="HR512" i="4"/>
  <c r="HS512" i="4"/>
  <c r="HT512" i="4"/>
  <c r="HU512" i="4"/>
  <c r="HV512" i="4"/>
  <c r="HW512" i="4"/>
  <c r="HX512" i="4"/>
  <c r="HY512" i="4"/>
  <c r="HZ512" i="4"/>
  <c r="IA512" i="4"/>
  <c r="IB512" i="4"/>
  <c r="IC512" i="4"/>
  <c r="ID512" i="4"/>
  <c r="IE512" i="4"/>
  <c r="IF512" i="4"/>
  <c r="IG512" i="4"/>
  <c r="IH512" i="4"/>
  <c r="II512" i="4"/>
  <c r="IJ512" i="4"/>
  <c r="IK512" i="4"/>
  <c r="IL512" i="4"/>
  <c r="IM512" i="4"/>
  <c r="IN512" i="4"/>
  <c r="IO512" i="4"/>
  <c r="IP512" i="4"/>
  <c r="IQ512" i="4"/>
  <c r="IR512" i="4"/>
  <c r="IS512" i="4"/>
  <c r="IT512" i="4"/>
  <c r="IU512" i="4"/>
  <c r="IV512" i="4"/>
  <c r="IW512" i="4"/>
  <c r="IX512" i="4"/>
  <c r="IY512" i="4"/>
  <c r="IZ512" i="4"/>
  <c r="JA512" i="4"/>
  <c r="JB512" i="4"/>
  <c r="JC512" i="4"/>
  <c r="JD512" i="4"/>
  <c r="JE512" i="4"/>
  <c r="JF512" i="4"/>
  <c r="JG512" i="4"/>
  <c r="JH512" i="4"/>
  <c r="JI512" i="4"/>
  <c r="JJ512" i="4"/>
  <c r="JK512" i="4"/>
  <c r="JL512" i="4"/>
  <c r="JM512" i="4"/>
  <c r="JN512" i="4"/>
  <c r="JO512" i="4"/>
  <c r="JP512" i="4"/>
  <c r="JQ512" i="4"/>
  <c r="JR512" i="4"/>
  <c r="JS512" i="4"/>
  <c r="JT512" i="4"/>
  <c r="JU512" i="4"/>
  <c r="JV512" i="4"/>
  <c r="JW512" i="4"/>
  <c r="JX512" i="4"/>
  <c r="JY512" i="4"/>
  <c r="JZ512" i="4"/>
  <c r="KA512" i="4"/>
  <c r="KB512" i="4"/>
  <c r="KC512" i="4"/>
  <c r="KD512" i="4"/>
  <c r="KE512" i="4"/>
  <c r="KF512" i="4"/>
  <c r="KG512" i="4"/>
  <c r="KH512" i="4"/>
  <c r="KI512" i="4"/>
  <c r="KJ512" i="4"/>
  <c r="KK512" i="4"/>
  <c r="KL512" i="4"/>
  <c r="KM512" i="4"/>
  <c r="KN512" i="4"/>
  <c r="KO512" i="4"/>
  <c r="KP512" i="4"/>
  <c r="KQ512" i="4"/>
  <c r="KR512" i="4"/>
  <c r="KS512" i="4"/>
  <c r="KT512" i="4"/>
  <c r="KU512" i="4"/>
  <c r="KV512" i="4"/>
  <c r="KW512" i="4"/>
  <c r="KX512" i="4"/>
  <c r="KY512" i="4"/>
  <c r="KZ512" i="4"/>
  <c r="LA512" i="4"/>
  <c r="LB512" i="4"/>
  <c r="LC512" i="4"/>
  <c r="LD512" i="4"/>
  <c r="LE512" i="4"/>
  <c r="LF512" i="4"/>
  <c r="LG512" i="4"/>
  <c r="LH512" i="4"/>
  <c r="LI512" i="4"/>
  <c r="LJ512" i="4"/>
  <c r="LK512" i="4"/>
  <c r="LL512" i="4"/>
  <c r="LM512" i="4"/>
  <c r="LN512" i="4"/>
  <c r="LO512" i="4"/>
  <c r="LP512" i="4"/>
  <c r="LQ512" i="4"/>
  <c r="LR512" i="4"/>
  <c r="LS512" i="4"/>
  <c r="LT512" i="4"/>
  <c r="LU512" i="4"/>
  <c r="LV512" i="4"/>
  <c r="LW512" i="4"/>
  <c r="LX512" i="4"/>
  <c r="LY512" i="4"/>
  <c r="LZ512" i="4"/>
  <c r="MA512" i="4"/>
  <c r="MB512" i="4"/>
  <c r="MC512" i="4"/>
  <c r="MD512" i="4"/>
  <c r="ME512" i="4"/>
  <c r="MF512" i="4"/>
  <c r="MG512" i="4"/>
  <c r="MH512" i="4"/>
  <c r="MI512" i="4"/>
  <c r="MJ512" i="4"/>
  <c r="MK512" i="4"/>
  <c r="ML512" i="4"/>
  <c r="MM512" i="4"/>
  <c r="MN512" i="4"/>
  <c r="MO512" i="4"/>
  <c r="MP512" i="4"/>
  <c r="MQ512" i="4"/>
  <c r="MR512" i="4"/>
  <c r="MS512" i="4"/>
  <c r="MT512" i="4"/>
  <c r="MU512" i="4"/>
  <c r="MV512" i="4"/>
  <c r="MW512" i="4"/>
  <c r="MX512" i="4"/>
  <c r="MY512" i="4"/>
  <c r="MZ512" i="4"/>
  <c r="NA512" i="4"/>
  <c r="NB512" i="4"/>
  <c r="NC512" i="4"/>
  <c r="ND512" i="4"/>
  <c r="NE512" i="4"/>
  <c r="NF512" i="4"/>
  <c r="NG512" i="4"/>
  <c r="NH512" i="4"/>
  <c r="NI512" i="4"/>
  <c r="NJ512" i="4"/>
  <c r="NK512" i="4"/>
  <c r="NL512" i="4"/>
  <c r="NM512" i="4"/>
  <c r="NN512" i="4"/>
  <c r="NO512" i="4"/>
  <c r="NP512" i="4"/>
  <c r="NQ512" i="4"/>
  <c r="NR512" i="4"/>
  <c r="NS512" i="4"/>
  <c r="NT512" i="4"/>
  <c r="NU512" i="4"/>
  <c r="NV512" i="4"/>
  <c r="NW512" i="4"/>
  <c r="NX512" i="4"/>
  <c r="NY512" i="4"/>
  <c r="NZ512" i="4"/>
  <c r="OA512" i="4"/>
  <c r="OB512" i="4"/>
  <c r="OC512" i="4"/>
  <c r="OD512" i="4"/>
  <c r="OE512" i="4"/>
  <c r="OF512" i="4"/>
  <c r="OG512" i="4"/>
  <c r="OH512" i="4"/>
  <c r="OI512" i="4"/>
  <c r="OJ512" i="4"/>
  <c r="OK512" i="4"/>
  <c r="OL512" i="4"/>
  <c r="OM512" i="4"/>
  <c r="ON512" i="4"/>
  <c r="OO512" i="4"/>
  <c r="OP512" i="4"/>
  <c r="OQ512" i="4"/>
  <c r="OR512" i="4"/>
  <c r="OS512" i="4"/>
  <c r="OT512" i="4"/>
  <c r="OU512" i="4"/>
  <c r="OV512" i="4"/>
  <c r="OW512" i="4"/>
  <c r="OX512" i="4"/>
  <c r="OY512" i="4"/>
  <c r="OZ512" i="4"/>
  <c r="PA512" i="4"/>
  <c r="PB512" i="4"/>
  <c r="PC512" i="4"/>
  <c r="PD512" i="4"/>
  <c r="PE512" i="4"/>
  <c r="PF512" i="4"/>
  <c r="PG512" i="4"/>
  <c r="PH512" i="4"/>
  <c r="PI512" i="4"/>
  <c r="PJ512" i="4"/>
  <c r="PK512" i="4"/>
  <c r="PL512" i="4"/>
  <c r="PM512" i="4"/>
  <c r="PN512" i="4"/>
  <c r="PO512" i="4"/>
  <c r="PP512" i="4"/>
  <c r="PQ512" i="4"/>
  <c r="PR512" i="4"/>
  <c r="PS512" i="4"/>
  <c r="PT512" i="4"/>
  <c r="PU512" i="4"/>
  <c r="PV512" i="4"/>
  <c r="PW512" i="4"/>
  <c r="PX512" i="4"/>
  <c r="PY512" i="4"/>
  <c r="I513" i="4"/>
  <c r="J513" i="4"/>
  <c r="K513" i="4"/>
  <c r="L513" i="4"/>
  <c r="M513" i="4"/>
  <c r="N513" i="4"/>
  <c r="O513" i="4"/>
  <c r="P513" i="4"/>
  <c r="Q513" i="4"/>
  <c r="R513" i="4"/>
  <c r="S513" i="4"/>
  <c r="T513" i="4"/>
  <c r="U513" i="4"/>
  <c r="V513" i="4"/>
  <c r="W513" i="4"/>
  <c r="X513" i="4"/>
  <c r="Y513" i="4"/>
  <c r="Z513" i="4"/>
  <c r="AA513" i="4"/>
  <c r="AB513" i="4"/>
  <c r="AC513" i="4"/>
  <c r="AD513" i="4"/>
  <c r="AE513" i="4"/>
  <c r="AF513" i="4"/>
  <c r="AG513" i="4"/>
  <c r="AH513" i="4"/>
  <c r="AI513" i="4"/>
  <c r="AJ513" i="4"/>
  <c r="AK513" i="4"/>
  <c r="AL513" i="4"/>
  <c r="AM513" i="4"/>
  <c r="AN513" i="4"/>
  <c r="AO513" i="4"/>
  <c r="AP513" i="4"/>
  <c r="AQ513" i="4"/>
  <c r="AR513" i="4"/>
  <c r="AS513" i="4"/>
  <c r="AT513" i="4"/>
  <c r="AU513" i="4"/>
  <c r="AV513" i="4"/>
  <c r="AW513" i="4"/>
  <c r="AX513" i="4"/>
  <c r="AY513" i="4"/>
  <c r="AZ513" i="4"/>
  <c r="BA513" i="4"/>
  <c r="BB513" i="4"/>
  <c r="BC513" i="4"/>
  <c r="BD513" i="4"/>
  <c r="BE513" i="4"/>
  <c r="BF513" i="4"/>
  <c r="BG513" i="4"/>
  <c r="BH513" i="4"/>
  <c r="BI513" i="4"/>
  <c r="BJ513" i="4"/>
  <c r="BK513" i="4"/>
  <c r="BL513" i="4"/>
  <c r="BM513" i="4"/>
  <c r="BN513" i="4"/>
  <c r="BO513" i="4"/>
  <c r="BP513" i="4"/>
  <c r="BQ513" i="4"/>
  <c r="BR513" i="4"/>
  <c r="BS513" i="4"/>
  <c r="BT513" i="4"/>
  <c r="BU513" i="4"/>
  <c r="BV513" i="4"/>
  <c r="BW513" i="4"/>
  <c r="BX513" i="4"/>
  <c r="BY513" i="4"/>
  <c r="BZ513" i="4"/>
  <c r="CA513" i="4"/>
  <c r="CB513" i="4"/>
  <c r="CC513" i="4"/>
  <c r="CD513" i="4"/>
  <c r="CE513" i="4"/>
  <c r="CF513" i="4"/>
  <c r="CG513" i="4"/>
  <c r="CH513" i="4"/>
  <c r="CI513" i="4"/>
  <c r="CJ513" i="4"/>
  <c r="CK513" i="4"/>
  <c r="CL513" i="4"/>
  <c r="CM513" i="4"/>
  <c r="CN513" i="4"/>
  <c r="CO513" i="4"/>
  <c r="CP513" i="4"/>
  <c r="CQ513" i="4"/>
  <c r="CR513" i="4"/>
  <c r="CS513" i="4"/>
  <c r="CT513" i="4"/>
  <c r="CU513" i="4"/>
  <c r="CV513" i="4"/>
  <c r="CW513" i="4"/>
  <c r="CX513" i="4"/>
  <c r="CY513" i="4"/>
  <c r="CZ513" i="4"/>
  <c r="DA513" i="4"/>
  <c r="DB513" i="4"/>
  <c r="DC513" i="4"/>
  <c r="DD513" i="4"/>
  <c r="DE513" i="4"/>
  <c r="DF513" i="4"/>
  <c r="DG513" i="4"/>
  <c r="DH513" i="4"/>
  <c r="DI513" i="4"/>
  <c r="DJ513" i="4"/>
  <c r="DK513" i="4"/>
  <c r="DL513" i="4"/>
  <c r="DM513" i="4"/>
  <c r="DN513" i="4"/>
  <c r="DO513" i="4"/>
  <c r="DP513" i="4"/>
  <c r="DQ513" i="4"/>
  <c r="DR513" i="4"/>
  <c r="DS513" i="4"/>
  <c r="DT513" i="4"/>
  <c r="DU513" i="4"/>
  <c r="DV513" i="4"/>
  <c r="DW513" i="4"/>
  <c r="DX513" i="4"/>
  <c r="DY513" i="4"/>
  <c r="DZ513" i="4"/>
  <c r="EA513" i="4"/>
  <c r="EB513" i="4"/>
  <c r="EC513" i="4"/>
  <c r="ED513" i="4"/>
  <c r="EE513" i="4"/>
  <c r="EF513" i="4"/>
  <c r="EG513" i="4"/>
  <c r="EH513" i="4"/>
  <c r="EI513" i="4"/>
  <c r="EJ513" i="4"/>
  <c r="EK513" i="4"/>
  <c r="EL513" i="4"/>
  <c r="EM513" i="4"/>
  <c r="EN513" i="4"/>
  <c r="EO513" i="4"/>
  <c r="EP513" i="4"/>
  <c r="EQ513" i="4"/>
  <c r="ER513" i="4"/>
  <c r="ES513" i="4"/>
  <c r="ET513" i="4"/>
  <c r="EU513" i="4"/>
  <c r="EV513" i="4"/>
  <c r="EW513" i="4"/>
  <c r="EX513" i="4"/>
  <c r="EY513" i="4"/>
  <c r="EZ513" i="4"/>
  <c r="FA513" i="4"/>
  <c r="FB513" i="4"/>
  <c r="FC513" i="4"/>
  <c r="FD513" i="4"/>
  <c r="FE513" i="4"/>
  <c r="FF513" i="4"/>
  <c r="FG513" i="4"/>
  <c r="FH513" i="4"/>
  <c r="FI513" i="4"/>
  <c r="FJ513" i="4"/>
  <c r="FK513" i="4"/>
  <c r="FL513" i="4"/>
  <c r="FM513" i="4"/>
  <c r="FN513" i="4"/>
  <c r="FO513" i="4"/>
  <c r="FP513" i="4"/>
  <c r="FQ513" i="4"/>
  <c r="FR513" i="4"/>
  <c r="FS513" i="4"/>
  <c r="FT513" i="4"/>
  <c r="FU513" i="4"/>
  <c r="FV513" i="4"/>
  <c r="FW513" i="4"/>
  <c r="FX513" i="4"/>
  <c r="FY513" i="4"/>
  <c r="FZ513" i="4"/>
  <c r="GA513" i="4"/>
  <c r="GB513" i="4"/>
  <c r="GC513" i="4"/>
  <c r="GD513" i="4"/>
  <c r="GE513" i="4"/>
  <c r="GF513" i="4"/>
  <c r="GG513" i="4"/>
  <c r="GH513" i="4"/>
  <c r="GI513" i="4"/>
  <c r="GJ513" i="4"/>
  <c r="GK513" i="4"/>
  <c r="GL513" i="4"/>
  <c r="GM513" i="4"/>
  <c r="GN513" i="4"/>
  <c r="GO513" i="4"/>
  <c r="GP513" i="4"/>
  <c r="GQ513" i="4"/>
  <c r="GR513" i="4"/>
  <c r="GS513" i="4"/>
  <c r="GT513" i="4"/>
  <c r="GU513" i="4"/>
  <c r="GV513" i="4"/>
  <c r="GW513" i="4"/>
  <c r="GX513" i="4"/>
  <c r="GY513" i="4"/>
  <c r="GZ513" i="4"/>
  <c r="HA513" i="4"/>
  <c r="HB513" i="4"/>
  <c r="HC513" i="4"/>
  <c r="HD513" i="4"/>
  <c r="HE513" i="4"/>
  <c r="HF513" i="4"/>
  <c r="HG513" i="4"/>
  <c r="HH513" i="4"/>
  <c r="HI513" i="4"/>
  <c r="HJ513" i="4"/>
  <c r="HK513" i="4"/>
  <c r="HL513" i="4"/>
  <c r="HM513" i="4"/>
  <c r="HN513" i="4"/>
  <c r="HO513" i="4"/>
  <c r="HP513" i="4"/>
  <c r="HQ513" i="4"/>
  <c r="HR513" i="4"/>
  <c r="HS513" i="4"/>
  <c r="HT513" i="4"/>
  <c r="HU513" i="4"/>
  <c r="HV513" i="4"/>
  <c r="HW513" i="4"/>
  <c r="HX513" i="4"/>
  <c r="HY513" i="4"/>
  <c r="HZ513" i="4"/>
  <c r="IA513" i="4"/>
  <c r="IB513" i="4"/>
  <c r="IC513" i="4"/>
  <c r="ID513" i="4"/>
  <c r="IE513" i="4"/>
  <c r="IF513" i="4"/>
  <c r="IG513" i="4"/>
  <c r="IH513" i="4"/>
  <c r="II513" i="4"/>
  <c r="IJ513" i="4"/>
  <c r="IK513" i="4"/>
  <c r="IL513" i="4"/>
  <c r="IM513" i="4"/>
  <c r="IN513" i="4"/>
  <c r="IO513" i="4"/>
  <c r="IP513" i="4"/>
  <c r="IQ513" i="4"/>
  <c r="IR513" i="4"/>
  <c r="IS513" i="4"/>
  <c r="IT513" i="4"/>
  <c r="IU513" i="4"/>
  <c r="IV513" i="4"/>
  <c r="IW513" i="4"/>
  <c r="IX513" i="4"/>
  <c r="IY513" i="4"/>
  <c r="IZ513" i="4"/>
  <c r="JA513" i="4"/>
  <c r="JB513" i="4"/>
  <c r="JC513" i="4"/>
  <c r="JD513" i="4"/>
  <c r="JE513" i="4"/>
  <c r="JF513" i="4"/>
  <c r="JG513" i="4"/>
  <c r="JH513" i="4"/>
  <c r="JI513" i="4"/>
  <c r="JJ513" i="4"/>
  <c r="JK513" i="4"/>
  <c r="JL513" i="4"/>
  <c r="JM513" i="4"/>
  <c r="JN513" i="4"/>
  <c r="JO513" i="4"/>
  <c r="JP513" i="4"/>
  <c r="JQ513" i="4"/>
  <c r="JR513" i="4"/>
  <c r="JS513" i="4"/>
  <c r="JT513" i="4"/>
  <c r="JU513" i="4"/>
  <c r="JV513" i="4"/>
  <c r="JW513" i="4"/>
  <c r="JX513" i="4"/>
  <c r="JY513" i="4"/>
  <c r="JZ513" i="4"/>
  <c r="KA513" i="4"/>
  <c r="KB513" i="4"/>
  <c r="KC513" i="4"/>
  <c r="KD513" i="4"/>
  <c r="KE513" i="4"/>
  <c r="KF513" i="4"/>
  <c r="KG513" i="4"/>
  <c r="KH513" i="4"/>
  <c r="KI513" i="4"/>
  <c r="KJ513" i="4"/>
  <c r="KK513" i="4"/>
  <c r="KL513" i="4"/>
  <c r="KM513" i="4"/>
  <c r="KN513" i="4"/>
  <c r="KO513" i="4"/>
  <c r="KP513" i="4"/>
  <c r="KQ513" i="4"/>
  <c r="KR513" i="4"/>
  <c r="KS513" i="4"/>
  <c r="KT513" i="4"/>
  <c r="KU513" i="4"/>
  <c r="KV513" i="4"/>
  <c r="KW513" i="4"/>
  <c r="KX513" i="4"/>
  <c r="KY513" i="4"/>
  <c r="KZ513" i="4"/>
  <c r="LA513" i="4"/>
  <c r="LB513" i="4"/>
  <c r="LC513" i="4"/>
  <c r="LD513" i="4"/>
  <c r="LE513" i="4"/>
  <c r="LF513" i="4"/>
  <c r="LG513" i="4"/>
  <c r="LH513" i="4"/>
  <c r="LI513" i="4"/>
  <c r="LJ513" i="4"/>
  <c r="LK513" i="4"/>
  <c r="LL513" i="4"/>
  <c r="LM513" i="4"/>
  <c r="LN513" i="4"/>
  <c r="LO513" i="4"/>
  <c r="LP513" i="4"/>
  <c r="LQ513" i="4"/>
  <c r="LR513" i="4"/>
  <c r="LS513" i="4"/>
  <c r="LT513" i="4"/>
  <c r="LU513" i="4"/>
  <c r="LV513" i="4"/>
  <c r="LW513" i="4"/>
  <c r="LX513" i="4"/>
  <c r="LY513" i="4"/>
  <c r="LZ513" i="4"/>
  <c r="MA513" i="4"/>
  <c r="MB513" i="4"/>
  <c r="MC513" i="4"/>
  <c r="MD513" i="4"/>
  <c r="ME513" i="4"/>
  <c r="MF513" i="4"/>
  <c r="MG513" i="4"/>
  <c r="MH513" i="4"/>
  <c r="MI513" i="4"/>
  <c r="MJ513" i="4"/>
  <c r="MK513" i="4"/>
  <c r="ML513" i="4"/>
  <c r="MM513" i="4"/>
  <c r="MN513" i="4"/>
  <c r="MO513" i="4"/>
  <c r="MP513" i="4"/>
  <c r="MQ513" i="4"/>
  <c r="MR513" i="4"/>
  <c r="MS513" i="4"/>
  <c r="MT513" i="4"/>
  <c r="MU513" i="4"/>
  <c r="MV513" i="4"/>
  <c r="MW513" i="4"/>
  <c r="MX513" i="4"/>
  <c r="MY513" i="4"/>
  <c r="MZ513" i="4"/>
  <c r="NA513" i="4"/>
  <c r="NB513" i="4"/>
  <c r="NC513" i="4"/>
  <c r="ND513" i="4"/>
  <c r="NE513" i="4"/>
  <c r="NF513" i="4"/>
  <c r="NG513" i="4"/>
  <c r="NH513" i="4"/>
  <c r="NI513" i="4"/>
  <c r="NJ513" i="4"/>
  <c r="NK513" i="4"/>
  <c r="NL513" i="4"/>
  <c r="NM513" i="4"/>
  <c r="NN513" i="4"/>
  <c r="NO513" i="4"/>
  <c r="NP513" i="4"/>
  <c r="NQ513" i="4"/>
  <c r="NR513" i="4"/>
  <c r="NS513" i="4"/>
  <c r="NT513" i="4"/>
  <c r="NU513" i="4"/>
  <c r="NV513" i="4"/>
  <c r="NW513" i="4"/>
  <c r="NX513" i="4"/>
  <c r="NY513" i="4"/>
  <c r="NZ513" i="4"/>
  <c r="OA513" i="4"/>
  <c r="OB513" i="4"/>
  <c r="OC513" i="4"/>
  <c r="OD513" i="4"/>
  <c r="OE513" i="4"/>
  <c r="OF513" i="4"/>
  <c r="OG513" i="4"/>
  <c r="OH513" i="4"/>
  <c r="OI513" i="4"/>
  <c r="OJ513" i="4"/>
  <c r="OK513" i="4"/>
  <c r="OL513" i="4"/>
  <c r="OM513" i="4"/>
  <c r="ON513" i="4"/>
  <c r="OO513" i="4"/>
  <c r="OP513" i="4"/>
  <c r="OQ513" i="4"/>
  <c r="OR513" i="4"/>
  <c r="OS513" i="4"/>
  <c r="OT513" i="4"/>
  <c r="OU513" i="4"/>
  <c r="OV513" i="4"/>
  <c r="OW513" i="4"/>
  <c r="OX513" i="4"/>
  <c r="OY513" i="4"/>
  <c r="OZ513" i="4"/>
  <c r="PA513" i="4"/>
  <c r="PB513" i="4"/>
  <c r="PC513" i="4"/>
  <c r="PD513" i="4"/>
  <c r="PE513" i="4"/>
  <c r="PF513" i="4"/>
  <c r="PG513" i="4"/>
  <c r="PH513" i="4"/>
  <c r="PI513" i="4"/>
  <c r="PJ513" i="4"/>
  <c r="PK513" i="4"/>
  <c r="PL513" i="4"/>
  <c r="PM513" i="4"/>
  <c r="PN513" i="4"/>
  <c r="PO513" i="4"/>
  <c r="PP513" i="4"/>
  <c r="PQ513" i="4"/>
  <c r="PR513" i="4"/>
  <c r="PS513" i="4"/>
  <c r="PT513" i="4"/>
  <c r="PU513" i="4"/>
  <c r="PV513" i="4"/>
  <c r="PW513" i="4"/>
  <c r="PX513" i="4"/>
  <c r="PY513" i="4"/>
  <c r="I514" i="4"/>
  <c r="J514" i="4"/>
  <c r="K514" i="4"/>
  <c r="L514" i="4"/>
  <c r="M514" i="4"/>
  <c r="N514" i="4"/>
  <c r="O514" i="4"/>
  <c r="P514" i="4"/>
  <c r="Q514" i="4"/>
  <c r="R514" i="4"/>
  <c r="S514" i="4"/>
  <c r="T514" i="4"/>
  <c r="U514" i="4"/>
  <c r="V514" i="4"/>
  <c r="W514" i="4"/>
  <c r="X514" i="4"/>
  <c r="Y514" i="4"/>
  <c r="Z514" i="4"/>
  <c r="AA514" i="4"/>
  <c r="AB514" i="4"/>
  <c r="AC514" i="4"/>
  <c r="AD514" i="4"/>
  <c r="AE514" i="4"/>
  <c r="AF514" i="4"/>
  <c r="AG514" i="4"/>
  <c r="AH514" i="4"/>
  <c r="AI514" i="4"/>
  <c r="AJ514" i="4"/>
  <c r="AK514" i="4"/>
  <c r="AL514" i="4"/>
  <c r="AM514" i="4"/>
  <c r="AN514" i="4"/>
  <c r="AO514" i="4"/>
  <c r="AP514" i="4"/>
  <c r="AQ514" i="4"/>
  <c r="AR514" i="4"/>
  <c r="AS514" i="4"/>
  <c r="AT514" i="4"/>
  <c r="AU514" i="4"/>
  <c r="AV514" i="4"/>
  <c r="AW514" i="4"/>
  <c r="AX514" i="4"/>
  <c r="AY514" i="4"/>
  <c r="AZ514" i="4"/>
  <c r="BA514" i="4"/>
  <c r="BB514" i="4"/>
  <c r="BC514" i="4"/>
  <c r="BD514" i="4"/>
  <c r="BE514" i="4"/>
  <c r="BF514" i="4"/>
  <c r="BG514" i="4"/>
  <c r="BH514" i="4"/>
  <c r="BI514" i="4"/>
  <c r="BJ514" i="4"/>
  <c r="BK514" i="4"/>
  <c r="BL514" i="4"/>
  <c r="BM514" i="4"/>
  <c r="BN514" i="4"/>
  <c r="BO514" i="4"/>
  <c r="BP514" i="4"/>
  <c r="BQ514" i="4"/>
  <c r="BR514" i="4"/>
  <c r="BS514" i="4"/>
  <c r="BT514" i="4"/>
  <c r="BU514" i="4"/>
  <c r="BV514" i="4"/>
  <c r="BW514" i="4"/>
  <c r="BX514" i="4"/>
  <c r="BY514" i="4"/>
  <c r="BZ514" i="4"/>
  <c r="CA514" i="4"/>
  <c r="CB514" i="4"/>
  <c r="CC514" i="4"/>
  <c r="CD514" i="4"/>
  <c r="CE514" i="4"/>
  <c r="CF514" i="4"/>
  <c r="CG514" i="4"/>
  <c r="CH514" i="4"/>
  <c r="CI514" i="4"/>
  <c r="CJ514" i="4"/>
  <c r="CK514" i="4"/>
  <c r="CL514" i="4"/>
  <c r="CM514" i="4"/>
  <c r="CN514" i="4"/>
  <c r="CO514" i="4"/>
  <c r="CP514" i="4"/>
  <c r="CQ514" i="4"/>
  <c r="CR514" i="4"/>
  <c r="CS514" i="4"/>
  <c r="CT514" i="4"/>
  <c r="CU514" i="4"/>
  <c r="CV514" i="4"/>
  <c r="CW514" i="4"/>
  <c r="CX514" i="4"/>
  <c r="CY514" i="4"/>
  <c r="CZ514" i="4"/>
  <c r="DA514" i="4"/>
  <c r="DB514" i="4"/>
  <c r="DC514" i="4"/>
  <c r="DD514" i="4"/>
  <c r="DE514" i="4"/>
  <c r="DF514" i="4"/>
  <c r="DG514" i="4"/>
  <c r="DH514" i="4"/>
  <c r="DI514" i="4"/>
  <c r="DJ514" i="4"/>
  <c r="DK514" i="4"/>
  <c r="DL514" i="4"/>
  <c r="DM514" i="4"/>
  <c r="DN514" i="4"/>
  <c r="DO514" i="4"/>
  <c r="DP514" i="4"/>
  <c r="DQ514" i="4"/>
  <c r="DR514" i="4"/>
  <c r="DS514" i="4"/>
  <c r="DT514" i="4"/>
  <c r="DU514" i="4"/>
  <c r="DV514" i="4"/>
  <c r="DW514" i="4"/>
  <c r="DX514" i="4"/>
  <c r="DY514" i="4"/>
  <c r="DZ514" i="4"/>
  <c r="EA514" i="4"/>
  <c r="EB514" i="4"/>
  <c r="EC514" i="4"/>
  <c r="ED514" i="4"/>
  <c r="EE514" i="4"/>
  <c r="EF514" i="4"/>
  <c r="EG514" i="4"/>
  <c r="EH514" i="4"/>
  <c r="EI514" i="4"/>
  <c r="EJ514" i="4"/>
  <c r="EK514" i="4"/>
  <c r="EL514" i="4"/>
  <c r="EM514" i="4"/>
  <c r="EN514" i="4"/>
  <c r="EO514" i="4"/>
  <c r="EP514" i="4"/>
  <c r="EQ514" i="4"/>
  <c r="ER514" i="4"/>
  <c r="ES514" i="4"/>
  <c r="ET514" i="4"/>
  <c r="EU514" i="4"/>
  <c r="EV514" i="4"/>
  <c r="EW514" i="4"/>
  <c r="EX514" i="4"/>
  <c r="EY514" i="4"/>
  <c r="EZ514" i="4"/>
  <c r="FA514" i="4"/>
  <c r="FB514" i="4"/>
  <c r="FC514" i="4"/>
  <c r="FD514" i="4"/>
  <c r="FE514" i="4"/>
  <c r="FF514" i="4"/>
  <c r="FG514" i="4"/>
  <c r="FH514" i="4"/>
  <c r="FI514" i="4"/>
  <c r="FJ514" i="4"/>
  <c r="FK514" i="4"/>
  <c r="FL514" i="4"/>
  <c r="FM514" i="4"/>
  <c r="FN514" i="4"/>
  <c r="FO514" i="4"/>
  <c r="FP514" i="4"/>
  <c r="FQ514" i="4"/>
  <c r="FR514" i="4"/>
  <c r="FS514" i="4"/>
  <c r="FT514" i="4"/>
  <c r="FU514" i="4"/>
  <c r="FV514" i="4"/>
  <c r="FW514" i="4"/>
  <c r="FX514" i="4"/>
  <c r="FY514" i="4"/>
  <c r="FZ514" i="4"/>
  <c r="GA514" i="4"/>
  <c r="GB514" i="4"/>
  <c r="GC514" i="4"/>
  <c r="GD514" i="4"/>
  <c r="GE514" i="4"/>
  <c r="GF514" i="4"/>
  <c r="GG514" i="4"/>
  <c r="GH514" i="4"/>
  <c r="GI514" i="4"/>
  <c r="GJ514" i="4"/>
  <c r="GK514" i="4"/>
  <c r="GL514" i="4"/>
  <c r="GM514" i="4"/>
  <c r="GN514" i="4"/>
  <c r="GO514" i="4"/>
  <c r="GP514" i="4"/>
  <c r="GQ514" i="4"/>
  <c r="GR514" i="4"/>
  <c r="GS514" i="4"/>
  <c r="GT514" i="4"/>
  <c r="GU514" i="4"/>
  <c r="GV514" i="4"/>
  <c r="GW514" i="4"/>
  <c r="GX514" i="4"/>
  <c r="GY514" i="4"/>
  <c r="GZ514" i="4"/>
  <c r="HA514" i="4"/>
  <c r="HB514" i="4"/>
  <c r="HC514" i="4"/>
  <c r="HD514" i="4"/>
  <c r="HE514" i="4"/>
  <c r="HF514" i="4"/>
  <c r="HG514" i="4"/>
  <c r="HH514" i="4"/>
  <c r="HI514" i="4"/>
  <c r="HJ514" i="4"/>
  <c r="HK514" i="4"/>
  <c r="HL514" i="4"/>
  <c r="HM514" i="4"/>
  <c r="HN514" i="4"/>
  <c r="HO514" i="4"/>
  <c r="HP514" i="4"/>
  <c r="HQ514" i="4"/>
  <c r="HR514" i="4"/>
  <c r="HS514" i="4"/>
  <c r="HT514" i="4"/>
  <c r="HU514" i="4"/>
  <c r="HV514" i="4"/>
  <c r="HW514" i="4"/>
  <c r="HX514" i="4"/>
  <c r="HY514" i="4"/>
  <c r="HZ514" i="4"/>
  <c r="IA514" i="4"/>
  <c r="IB514" i="4"/>
  <c r="IC514" i="4"/>
  <c r="ID514" i="4"/>
  <c r="IE514" i="4"/>
  <c r="IF514" i="4"/>
  <c r="IG514" i="4"/>
  <c r="IH514" i="4"/>
  <c r="II514" i="4"/>
  <c r="IJ514" i="4"/>
  <c r="IK514" i="4"/>
  <c r="IL514" i="4"/>
  <c r="IM514" i="4"/>
  <c r="IN514" i="4"/>
  <c r="IO514" i="4"/>
  <c r="IP514" i="4"/>
  <c r="IQ514" i="4"/>
  <c r="IR514" i="4"/>
  <c r="IS514" i="4"/>
  <c r="IT514" i="4"/>
  <c r="IU514" i="4"/>
  <c r="IV514" i="4"/>
  <c r="IW514" i="4"/>
  <c r="IX514" i="4"/>
  <c r="IY514" i="4"/>
  <c r="IZ514" i="4"/>
  <c r="JA514" i="4"/>
  <c r="JB514" i="4"/>
  <c r="JC514" i="4"/>
  <c r="JD514" i="4"/>
  <c r="JE514" i="4"/>
  <c r="JF514" i="4"/>
  <c r="JG514" i="4"/>
  <c r="JH514" i="4"/>
  <c r="JI514" i="4"/>
  <c r="JJ514" i="4"/>
  <c r="JK514" i="4"/>
  <c r="JL514" i="4"/>
  <c r="JM514" i="4"/>
  <c r="JN514" i="4"/>
  <c r="JO514" i="4"/>
  <c r="JP514" i="4"/>
  <c r="JQ514" i="4"/>
  <c r="JR514" i="4"/>
  <c r="JS514" i="4"/>
  <c r="JT514" i="4"/>
  <c r="JU514" i="4"/>
  <c r="JV514" i="4"/>
  <c r="JW514" i="4"/>
  <c r="JX514" i="4"/>
  <c r="JY514" i="4"/>
  <c r="JZ514" i="4"/>
  <c r="KA514" i="4"/>
  <c r="KB514" i="4"/>
  <c r="KC514" i="4"/>
  <c r="KD514" i="4"/>
  <c r="KE514" i="4"/>
  <c r="KF514" i="4"/>
  <c r="KG514" i="4"/>
  <c r="KH514" i="4"/>
  <c r="KI514" i="4"/>
  <c r="KJ514" i="4"/>
  <c r="KK514" i="4"/>
  <c r="KL514" i="4"/>
  <c r="KM514" i="4"/>
  <c r="KN514" i="4"/>
  <c r="KO514" i="4"/>
  <c r="KP514" i="4"/>
  <c r="KQ514" i="4"/>
  <c r="KR514" i="4"/>
  <c r="KS514" i="4"/>
  <c r="KT514" i="4"/>
  <c r="KU514" i="4"/>
  <c r="KV514" i="4"/>
  <c r="KW514" i="4"/>
  <c r="KX514" i="4"/>
  <c r="KY514" i="4"/>
  <c r="KZ514" i="4"/>
  <c r="LA514" i="4"/>
  <c r="LB514" i="4"/>
  <c r="LC514" i="4"/>
  <c r="LD514" i="4"/>
  <c r="LE514" i="4"/>
  <c r="LF514" i="4"/>
  <c r="LG514" i="4"/>
  <c r="LH514" i="4"/>
  <c r="LI514" i="4"/>
  <c r="LJ514" i="4"/>
  <c r="LK514" i="4"/>
  <c r="LL514" i="4"/>
  <c r="LM514" i="4"/>
  <c r="LN514" i="4"/>
  <c r="LO514" i="4"/>
  <c r="LP514" i="4"/>
  <c r="LQ514" i="4"/>
  <c r="LR514" i="4"/>
  <c r="LS514" i="4"/>
  <c r="LT514" i="4"/>
  <c r="LU514" i="4"/>
  <c r="LV514" i="4"/>
  <c r="LW514" i="4"/>
  <c r="LX514" i="4"/>
  <c r="LY514" i="4"/>
  <c r="LZ514" i="4"/>
  <c r="MA514" i="4"/>
  <c r="MB514" i="4"/>
  <c r="MC514" i="4"/>
  <c r="MD514" i="4"/>
  <c r="ME514" i="4"/>
  <c r="MF514" i="4"/>
  <c r="MG514" i="4"/>
  <c r="MH514" i="4"/>
  <c r="MI514" i="4"/>
  <c r="MJ514" i="4"/>
  <c r="MK514" i="4"/>
  <c r="ML514" i="4"/>
  <c r="MM514" i="4"/>
  <c r="MN514" i="4"/>
  <c r="MO514" i="4"/>
  <c r="MP514" i="4"/>
  <c r="MQ514" i="4"/>
  <c r="MR514" i="4"/>
  <c r="MS514" i="4"/>
  <c r="MT514" i="4"/>
  <c r="MU514" i="4"/>
  <c r="MV514" i="4"/>
  <c r="MW514" i="4"/>
  <c r="MX514" i="4"/>
  <c r="MY514" i="4"/>
  <c r="MZ514" i="4"/>
  <c r="NA514" i="4"/>
  <c r="NB514" i="4"/>
  <c r="NC514" i="4"/>
  <c r="ND514" i="4"/>
  <c r="NE514" i="4"/>
  <c r="NF514" i="4"/>
  <c r="NG514" i="4"/>
  <c r="NH514" i="4"/>
  <c r="NI514" i="4"/>
  <c r="NJ514" i="4"/>
  <c r="NK514" i="4"/>
  <c r="NL514" i="4"/>
  <c r="NM514" i="4"/>
  <c r="NN514" i="4"/>
  <c r="NO514" i="4"/>
  <c r="NP514" i="4"/>
  <c r="NQ514" i="4"/>
  <c r="NR514" i="4"/>
  <c r="NS514" i="4"/>
  <c r="NT514" i="4"/>
  <c r="NU514" i="4"/>
  <c r="NV514" i="4"/>
  <c r="NW514" i="4"/>
  <c r="NX514" i="4"/>
  <c r="NY514" i="4"/>
  <c r="NZ514" i="4"/>
  <c r="OA514" i="4"/>
  <c r="OB514" i="4"/>
  <c r="OC514" i="4"/>
  <c r="OD514" i="4"/>
  <c r="OE514" i="4"/>
  <c r="OF514" i="4"/>
  <c r="OG514" i="4"/>
  <c r="OH514" i="4"/>
  <c r="OI514" i="4"/>
  <c r="OJ514" i="4"/>
  <c r="OK514" i="4"/>
  <c r="OL514" i="4"/>
  <c r="OM514" i="4"/>
  <c r="ON514" i="4"/>
  <c r="OO514" i="4"/>
  <c r="OP514" i="4"/>
  <c r="OQ514" i="4"/>
  <c r="OR514" i="4"/>
  <c r="OS514" i="4"/>
  <c r="OT514" i="4"/>
  <c r="OU514" i="4"/>
  <c r="OV514" i="4"/>
  <c r="OW514" i="4"/>
  <c r="OX514" i="4"/>
  <c r="OY514" i="4"/>
  <c r="OZ514" i="4"/>
  <c r="PA514" i="4"/>
  <c r="PB514" i="4"/>
  <c r="PC514" i="4"/>
  <c r="PD514" i="4"/>
  <c r="PE514" i="4"/>
  <c r="PF514" i="4"/>
  <c r="PG514" i="4"/>
  <c r="PH514" i="4"/>
  <c r="PI514" i="4"/>
  <c r="PJ514" i="4"/>
  <c r="PK514" i="4"/>
  <c r="PL514" i="4"/>
  <c r="PM514" i="4"/>
  <c r="PN514" i="4"/>
  <c r="PO514" i="4"/>
  <c r="PP514" i="4"/>
  <c r="PQ514" i="4"/>
  <c r="PR514" i="4"/>
  <c r="PS514" i="4"/>
  <c r="PT514" i="4"/>
  <c r="PU514" i="4"/>
  <c r="PV514" i="4"/>
  <c r="PW514" i="4"/>
  <c r="PX514" i="4"/>
  <c r="PY514" i="4"/>
  <c r="I515" i="4"/>
  <c r="J515" i="4"/>
  <c r="K515" i="4"/>
  <c r="L515" i="4"/>
  <c r="M515" i="4"/>
  <c r="N515" i="4"/>
  <c r="O515" i="4"/>
  <c r="P515" i="4"/>
  <c r="Q515" i="4"/>
  <c r="R515" i="4"/>
  <c r="S515" i="4"/>
  <c r="T515" i="4"/>
  <c r="U515" i="4"/>
  <c r="V515" i="4"/>
  <c r="W515" i="4"/>
  <c r="X515" i="4"/>
  <c r="Y515" i="4"/>
  <c r="Z515" i="4"/>
  <c r="AA515" i="4"/>
  <c r="AB515" i="4"/>
  <c r="AC515" i="4"/>
  <c r="AD515" i="4"/>
  <c r="AE515" i="4"/>
  <c r="AF515" i="4"/>
  <c r="AG515" i="4"/>
  <c r="AH515" i="4"/>
  <c r="AI515" i="4"/>
  <c r="AJ515" i="4"/>
  <c r="AK515" i="4"/>
  <c r="AL515" i="4"/>
  <c r="AM515" i="4"/>
  <c r="AN515" i="4"/>
  <c r="AO515" i="4"/>
  <c r="AP515" i="4"/>
  <c r="AQ515" i="4"/>
  <c r="AR515" i="4"/>
  <c r="AS515" i="4"/>
  <c r="AT515" i="4"/>
  <c r="AU515" i="4"/>
  <c r="AV515" i="4"/>
  <c r="AW515" i="4"/>
  <c r="AX515" i="4"/>
  <c r="AY515" i="4"/>
  <c r="AZ515" i="4"/>
  <c r="BA515" i="4"/>
  <c r="BB515" i="4"/>
  <c r="BC515" i="4"/>
  <c r="BD515" i="4"/>
  <c r="BE515" i="4"/>
  <c r="BF515" i="4"/>
  <c r="BG515" i="4"/>
  <c r="BH515" i="4"/>
  <c r="BI515" i="4"/>
  <c r="BJ515" i="4"/>
  <c r="BK515" i="4"/>
  <c r="BL515" i="4"/>
  <c r="BM515" i="4"/>
  <c r="BN515" i="4"/>
  <c r="BO515" i="4"/>
  <c r="BP515" i="4"/>
  <c r="BQ515" i="4"/>
  <c r="BR515" i="4"/>
  <c r="BS515" i="4"/>
  <c r="BT515" i="4"/>
  <c r="BU515" i="4"/>
  <c r="BV515" i="4"/>
  <c r="BW515" i="4"/>
  <c r="BX515" i="4"/>
  <c r="BY515" i="4"/>
  <c r="BZ515" i="4"/>
  <c r="CA515" i="4"/>
  <c r="CB515" i="4"/>
  <c r="CC515" i="4"/>
  <c r="CD515" i="4"/>
  <c r="CE515" i="4"/>
  <c r="CF515" i="4"/>
  <c r="CG515" i="4"/>
  <c r="CH515" i="4"/>
  <c r="CI515" i="4"/>
  <c r="CJ515" i="4"/>
  <c r="CK515" i="4"/>
  <c r="CL515" i="4"/>
  <c r="CM515" i="4"/>
  <c r="CN515" i="4"/>
  <c r="CO515" i="4"/>
  <c r="CP515" i="4"/>
  <c r="CQ515" i="4"/>
  <c r="CR515" i="4"/>
  <c r="CS515" i="4"/>
  <c r="CT515" i="4"/>
  <c r="CU515" i="4"/>
  <c r="CV515" i="4"/>
  <c r="CW515" i="4"/>
  <c r="CX515" i="4"/>
  <c r="CY515" i="4"/>
  <c r="CZ515" i="4"/>
  <c r="DA515" i="4"/>
  <c r="DB515" i="4"/>
  <c r="DC515" i="4"/>
  <c r="DD515" i="4"/>
  <c r="DE515" i="4"/>
  <c r="DF515" i="4"/>
  <c r="DG515" i="4"/>
  <c r="DH515" i="4"/>
  <c r="DI515" i="4"/>
  <c r="DJ515" i="4"/>
  <c r="DK515" i="4"/>
  <c r="DL515" i="4"/>
  <c r="DM515" i="4"/>
  <c r="DN515" i="4"/>
  <c r="DO515" i="4"/>
  <c r="DP515" i="4"/>
  <c r="DQ515" i="4"/>
  <c r="DR515" i="4"/>
  <c r="DS515" i="4"/>
  <c r="DT515" i="4"/>
  <c r="DU515" i="4"/>
  <c r="DV515" i="4"/>
  <c r="DW515" i="4"/>
  <c r="DX515" i="4"/>
  <c r="DY515" i="4"/>
  <c r="DZ515" i="4"/>
  <c r="EA515" i="4"/>
  <c r="EB515" i="4"/>
  <c r="EC515" i="4"/>
  <c r="ED515" i="4"/>
  <c r="EE515" i="4"/>
  <c r="EF515" i="4"/>
  <c r="EG515" i="4"/>
  <c r="EH515" i="4"/>
  <c r="EI515" i="4"/>
  <c r="EJ515" i="4"/>
  <c r="EK515" i="4"/>
  <c r="EL515" i="4"/>
  <c r="EM515" i="4"/>
  <c r="EN515" i="4"/>
  <c r="EO515" i="4"/>
  <c r="EP515" i="4"/>
  <c r="EQ515" i="4"/>
  <c r="ER515" i="4"/>
  <c r="ES515" i="4"/>
  <c r="ET515" i="4"/>
  <c r="EU515" i="4"/>
  <c r="EV515" i="4"/>
  <c r="EW515" i="4"/>
  <c r="EX515" i="4"/>
  <c r="EY515" i="4"/>
  <c r="EZ515" i="4"/>
  <c r="FA515" i="4"/>
  <c r="FB515" i="4"/>
  <c r="FC515" i="4"/>
  <c r="FD515" i="4"/>
  <c r="FE515" i="4"/>
  <c r="FF515" i="4"/>
  <c r="FG515" i="4"/>
  <c r="FH515" i="4"/>
  <c r="FI515" i="4"/>
  <c r="FJ515" i="4"/>
  <c r="FK515" i="4"/>
  <c r="FL515" i="4"/>
  <c r="FM515" i="4"/>
  <c r="FN515" i="4"/>
  <c r="FO515" i="4"/>
  <c r="FP515" i="4"/>
  <c r="FQ515" i="4"/>
  <c r="FR515" i="4"/>
  <c r="FS515" i="4"/>
  <c r="FT515" i="4"/>
  <c r="FU515" i="4"/>
  <c r="FV515" i="4"/>
  <c r="FW515" i="4"/>
  <c r="FX515" i="4"/>
  <c r="FY515" i="4"/>
  <c r="FZ515" i="4"/>
  <c r="GA515" i="4"/>
  <c r="GB515" i="4"/>
  <c r="GC515" i="4"/>
  <c r="GD515" i="4"/>
  <c r="GE515" i="4"/>
  <c r="GF515" i="4"/>
  <c r="GG515" i="4"/>
  <c r="GH515" i="4"/>
  <c r="GI515" i="4"/>
  <c r="GJ515" i="4"/>
  <c r="GK515" i="4"/>
  <c r="GL515" i="4"/>
  <c r="GM515" i="4"/>
  <c r="GN515" i="4"/>
  <c r="GO515" i="4"/>
  <c r="GP515" i="4"/>
  <c r="GQ515" i="4"/>
  <c r="GR515" i="4"/>
  <c r="GS515" i="4"/>
  <c r="GT515" i="4"/>
  <c r="GU515" i="4"/>
  <c r="GV515" i="4"/>
  <c r="GW515" i="4"/>
  <c r="GX515" i="4"/>
  <c r="GY515" i="4"/>
  <c r="GZ515" i="4"/>
  <c r="HA515" i="4"/>
  <c r="HB515" i="4"/>
  <c r="HC515" i="4"/>
  <c r="HD515" i="4"/>
  <c r="HE515" i="4"/>
  <c r="HF515" i="4"/>
  <c r="HG515" i="4"/>
  <c r="HH515" i="4"/>
  <c r="HI515" i="4"/>
  <c r="HJ515" i="4"/>
  <c r="HK515" i="4"/>
  <c r="HL515" i="4"/>
  <c r="HM515" i="4"/>
  <c r="HN515" i="4"/>
  <c r="HO515" i="4"/>
  <c r="HP515" i="4"/>
  <c r="HQ515" i="4"/>
  <c r="HR515" i="4"/>
  <c r="HS515" i="4"/>
  <c r="HT515" i="4"/>
  <c r="HU515" i="4"/>
  <c r="HV515" i="4"/>
  <c r="HW515" i="4"/>
  <c r="HX515" i="4"/>
  <c r="HY515" i="4"/>
  <c r="HZ515" i="4"/>
  <c r="IA515" i="4"/>
  <c r="IB515" i="4"/>
  <c r="IC515" i="4"/>
  <c r="ID515" i="4"/>
  <c r="IE515" i="4"/>
  <c r="IF515" i="4"/>
  <c r="IG515" i="4"/>
  <c r="IH515" i="4"/>
  <c r="II515" i="4"/>
  <c r="IJ515" i="4"/>
  <c r="IK515" i="4"/>
  <c r="IL515" i="4"/>
  <c r="IM515" i="4"/>
  <c r="IN515" i="4"/>
  <c r="IO515" i="4"/>
  <c r="IP515" i="4"/>
  <c r="IQ515" i="4"/>
  <c r="IR515" i="4"/>
  <c r="IS515" i="4"/>
  <c r="IT515" i="4"/>
  <c r="IU515" i="4"/>
  <c r="IV515" i="4"/>
  <c r="IW515" i="4"/>
  <c r="IX515" i="4"/>
  <c r="IY515" i="4"/>
  <c r="IZ515" i="4"/>
  <c r="JA515" i="4"/>
  <c r="JB515" i="4"/>
  <c r="JC515" i="4"/>
  <c r="JD515" i="4"/>
  <c r="JE515" i="4"/>
  <c r="JF515" i="4"/>
  <c r="JG515" i="4"/>
  <c r="JH515" i="4"/>
  <c r="JI515" i="4"/>
  <c r="JJ515" i="4"/>
  <c r="JK515" i="4"/>
  <c r="JL515" i="4"/>
  <c r="JM515" i="4"/>
  <c r="JN515" i="4"/>
  <c r="JO515" i="4"/>
  <c r="JP515" i="4"/>
  <c r="JQ515" i="4"/>
  <c r="JR515" i="4"/>
  <c r="JS515" i="4"/>
  <c r="JT515" i="4"/>
  <c r="JU515" i="4"/>
  <c r="JV515" i="4"/>
  <c r="JW515" i="4"/>
  <c r="JX515" i="4"/>
  <c r="JY515" i="4"/>
  <c r="JZ515" i="4"/>
  <c r="KA515" i="4"/>
  <c r="KB515" i="4"/>
  <c r="KC515" i="4"/>
  <c r="KD515" i="4"/>
  <c r="KE515" i="4"/>
  <c r="KF515" i="4"/>
  <c r="KG515" i="4"/>
  <c r="KH515" i="4"/>
  <c r="KI515" i="4"/>
  <c r="KJ515" i="4"/>
  <c r="KK515" i="4"/>
  <c r="KL515" i="4"/>
  <c r="KM515" i="4"/>
  <c r="KN515" i="4"/>
  <c r="KO515" i="4"/>
  <c r="KP515" i="4"/>
  <c r="KQ515" i="4"/>
  <c r="KR515" i="4"/>
  <c r="KS515" i="4"/>
  <c r="KT515" i="4"/>
  <c r="KU515" i="4"/>
  <c r="KV515" i="4"/>
  <c r="KW515" i="4"/>
  <c r="KX515" i="4"/>
  <c r="KY515" i="4"/>
  <c r="KZ515" i="4"/>
  <c r="LA515" i="4"/>
  <c r="LB515" i="4"/>
  <c r="LC515" i="4"/>
  <c r="LD515" i="4"/>
  <c r="LE515" i="4"/>
  <c r="LF515" i="4"/>
  <c r="LG515" i="4"/>
  <c r="LH515" i="4"/>
  <c r="LI515" i="4"/>
  <c r="LJ515" i="4"/>
  <c r="LK515" i="4"/>
  <c r="LL515" i="4"/>
  <c r="LM515" i="4"/>
  <c r="LN515" i="4"/>
  <c r="LO515" i="4"/>
  <c r="LP515" i="4"/>
  <c r="LQ515" i="4"/>
  <c r="LR515" i="4"/>
  <c r="LS515" i="4"/>
  <c r="LT515" i="4"/>
  <c r="LU515" i="4"/>
  <c r="LV515" i="4"/>
  <c r="LW515" i="4"/>
  <c r="LX515" i="4"/>
  <c r="LY515" i="4"/>
  <c r="LZ515" i="4"/>
  <c r="MA515" i="4"/>
  <c r="MB515" i="4"/>
  <c r="MC515" i="4"/>
  <c r="MD515" i="4"/>
  <c r="ME515" i="4"/>
  <c r="MF515" i="4"/>
  <c r="MG515" i="4"/>
  <c r="MH515" i="4"/>
  <c r="MI515" i="4"/>
  <c r="MJ515" i="4"/>
  <c r="MK515" i="4"/>
  <c r="ML515" i="4"/>
  <c r="MM515" i="4"/>
  <c r="MN515" i="4"/>
  <c r="MO515" i="4"/>
  <c r="MP515" i="4"/>
  <c r="MQ515" i="4"/>
  <c r="MR515" i="4"/>
  <c r="MS515" i="4"/>
  <c r="MT515" i="4"/>
  <c r="MU515" i="4"/>
  <c r="MV515" i="4"/>
  <c r="MW515" i="4"/>
  <c r="MX515" i="4"/>
  <c r="MY515" i="4"/>
  <c r="MZ515" i="4"/>
  <c r="NA515" i="4"/>
  <c r="NB515" i="4"/>
  <c r="NC515" i="4"/>
  <c r="ND515" i="4"/>
  <c r="NE515" i="4"/>
  <c r="NF515" i="4"/>
  <c r="NG515" i="4"/>
  <c r="NH515" i="4"/>
  <c r="NI515" i="4"/>
  <c r="NJ515" i="4"/>
  <c r="NK515" i="4"/>
  <c r="NL515" i="4"/>
  <c r="NM515" i="4"/>
  <c r="NN515" i="4"/>
  <c r="NO515" i="4"/>
  <c r="NP515" i="4"/>
  <c r="NQ515" i="4"/>
  <c r="NR515" i="4"/>
  <c r="NS515" i="4"/>
  <c r="NT515" i="4"/>
  <c r="NU515" i="4"/>
  <c r="NV515" i="4"/>
  <c r="NW515" i="4"/>
  <c r="NX515" i="4"/>
  <c r="NY515" i="4"/>
  <c r="NZ515" i="4"/>
  <c r="OA515" i="4"/>
  <c r="OB515" i="4"/>
  <c r="OC515" i="4"/>
  <c r="OD515" i="4"/>
  <c r="OE515" i="4"/>
  <c r="OF515" i="4"/>
  <c r="OG515" i="4"/>
  <c r="OH515" i="4"/>
  <c r="OI515" i="4"/>
  <c r="OJ515" i="4"/>
  <c r="OK515" i="4"/>
  <c r="OL515" i="4"/>
  <c r="OM515" i="4"/>
  <c r="ON515" i="4"/>
  <c r="OO515" i="4"/>
  <c r="OP515" i="4"/>
  <c r="OQ515" i="4"/>
  <c r="OR515" i="4"/>
  <c r="OS515" i="4"/>
  <c r="OT515" i="4"/>
  <c r="OU515" i="4"/>
  <c r="OV515" i="4"/>
  <c r="OW515" i="4"/>
  <c r="OX515" i="4"/>
  <c r="OY515" i="4"/>
  <c r="OZ515" i="4"/>
  <c r="PA515" i="4"/>
  <c r="PB515" i="4"/>
  <c r="PC515" i="4"/>
  <c r="PD515" i="4"/>
  <c r="PE515" i="4"/>
  <c r="PF515" i="4"/>
  <c r="PG515" i="4"/>
  <c r="PH515" i="4"/>
  <c r="PI515" i="4"/>
  <c r="PJ515" i="4"/>
  <c r="PK515" i="4"/>
  <c r="PL515" i="4"/>
  <c r="PM515" i="4"/>
  <c r="PN515" i="4"/>
  <c r="PO515" i="4"/>
  <c r="PP515" i="4"/>
  <c r="PQ515" i="4"/>
  <c r="PR515" i="4"/>
  <c r="PS515" i="4"/>
  <c r="PT515" i="4"/>
  <c r="PU515" i="4"/>
  <c r="PV515" i="4"/>
  <c r="PW515" i="4"/>
  <c r="PX515" i="4"/>
  <c r="PY515" i="4"/>
  <c r="I516" i="4"/>
  <c r="J516" i="4"/>
  <c r="K516" i="4"/>
  <c r="L516" i="4"/>
  <c r="M516" i="4"/>
  <c r="N516" i="4"/>
  <c r="O516" i="4"/>
  <c r="P516" i="4"/>
  <c r="Q516" i="4"/>
  <c r="R516" i="4"/>
  <c r="S516" i="4"/>
  <c r="T516" i="4"/>
  <c r="U516" i="4"/>
  <c r="V516" i="4"/>
  <c r="W516" i="4"/>
  <c r="X516" i="4"/>
  <c r="Y516" i="4"/>
  <c r="Z516" i="4"/>
  <c r="AA516" i="4"/>
  <c r="AB516" i="4"/>
  <c r="AC516" i="4"/>
  <c r="AD516" i="4"/>
  <c r="AE516" i="4"/>
  <c r="AF516" i="4"/>
  <c r="AG516" i="4"/>
  <c r="AH516" i="4"/>
  <c r="AI516" i="4"/>
  <c r="AJ516" i="4"/>
  <c r="AK516" i="4"/>
  <c r="AL516" i="4"/>
  <c r="AM516" i="4"/>
  <c r="AN516" i="4"/>
  <c r="AO516" i="4"/>
  <c r="AP516" i="4"/>
  <c r="AQ516" i="4"/>
  <c r="AR516" i="4"/>
  <c r="AS516" i="4"/>
  <c r="AT516" i="4"/>
  <c r="AU516" i="4"/>
  <c r="AV516" i="4"/>
  <c r="AW516" i="4"/>
  <c r="AX516" i="4"/>
  <c r="AY516" i="4"/>
  <c r="AZ516" i="4"/>
  <c r="BA516" i="4"/>
  <c r="BB516" i="4"/>
  <c r="BC516" i="4"/>
  <c r="BD516" i="4"/>
  <c r="BE516" i="4"/>
  <c r="BF516" i="4"/>
  <c r="BG516" i="4"/>
  <c r="BH516" i="4"/>
  <c r="BI516" i="4"/>
  <c r="BJ516" i="4"/>
  <c r="BK516" i="4"/>
  <c r="BL516" i="4"/>
  <c r="BM516" i="4"/>
  <c r="BN516" i="4"/>
  <c r="BO516" i="4"/>
  <c r="BP516" i="4"/>
  <c r="BQ516" i="4"/>
  <c r="BR516" i="4"/>
  <c r="BS516" i="4"/>
  <c r="BT516" i="4"/>
  <c r="BU516" i="4"/>
  <c r="BV516" i="4"/>
  <c r="BW516" i="4"/>
  <c r="BX516" i="4"/>
  <c r="BY516" i="4"/>
  <c r="BZ516" i="4"/>
  <c r="CA516" i="4"/>
  <c r="CB516" i="4"/>
  <c r="CC516" i="4"/>
  <c r="CD516" i="4"/>
  <c r="CE516" i="4"/>
  <c r="CF516" i="4"/>
  <c r="CG516" i="4"/>
  <c r="CH516" i="4"/>
  <c r="CI516" i="4"/>
  <c r="CJ516" i="4"/>
  <c r="CK516" i="4"/>
  <c r="CL516" i="4"/>
  <c r="CM516" i="4"/>
  <c r="CN516" i="4"/>
  <c r="CO516" i="4"/>
  <c r="CP516" i="4"/>
  <c r="CQ516" i="4"/>
  <c r="CR516" i="4"/>
  <c r="CS516" i="4"/>
  <c r="CT516" i="4"/>
  <c r="CU516" i="4"/>
  <c r="CV516" i="4"/>
  <c r="CW516" i="4"/>
  <c r="CX516" i="4"/>
  <c r="CY516" i="4"/>
  <c r="CZ516" i="4"/>
  <c r="DA516" i="4"/>
  <c r="DB516" i="4"/>
  <c r="DC516" i="4"/>
  <c r="DD516" i="4"/>
  <c r="DE516" i="4"/>
  <c r="DF516" i="4"/>
  <c r="DG516" i="4"/>
  <c r="DH516" i="4"/>
  <c r="DI516" i="4"/>
  <c r="DJ516" i="4"/>
  <c r="DK516" i="4"/>
  <c r="DL516" i="4"/>
  <c r="DM516" i="4"/>
  <c r="DN516" i="4"/>
  <c r="DO516" i="4"/>
  <c r="DP516" i="4"/>
  <c r="DQ516" i="4"/>
  <c r="DR516" i="4"/>
  <c r="DS516" i="4"/>
  <c r="DT516" i="4"/>
  <c r="DU516" i="4"/>
  <c r="DV516" i="4"/>
  <c r="DW516" i="4"/>
  <c r="DX516" i="4"/>
  <c r="DY516" i="4"/>
  <c r="DZ516" i="4"/>
  <c r="EA516" i="4"/>
  <c r="EB516" i="4"/>
  <c r="EC516" i="4"/>
  <c r="ED516" i="4"/>
  <c r="EE516" i="4"/>
  <c r="EF516" i="4"/>
  <c r="EG516" i="4"/>
  <c r="EH516" i="4"/>
  <c r="EI516" i="4"/>
  <c r="EJ516" i="4"/>
  <c r="EK516" i="4"/>
  <c r="EL516" i="4"/>
  <c r="EM516" i="4"/>
  <c r="EN516" i="4"/>
  <c r="EO516" i="4"/>
  <c r="EP516" i="4"/>
  <c r="EQ516" i="4"/>
  <c r="ER516" i="4"/>
  <c r="ES516" i="4"/>
  <c r="ET516" i="4"/>
  <c r="EU516" i="4"/>
  <c r="EV516" i="4"/>
  <c r="EW516" i="4"/>
  <c r="EX516" i="4"/>
  <c r="EY516" i="4"/>
  <c r="EZ516" i="4"/>
  <c r="FA516" i="4"/>
  <c r="FB516" i="4"/>
  <c r="FC516" i="4"/>
  <c r="FD516" i="4"/>
  <c r="FE516" i="4"/>
  <c r="FF516" i="4"/>
  <c r="FG516" i="4"/>
  <c r="FH516" i="4"/>
  <c r="FI516" i="4"/>
  <c r="FJ516" i="4"/>
  <c r="FK516" i="4"/>
  <c r="FL516" i="4"/>
  <c r="FM516" i="4"/>
  <c r="FN516" i="4"/>
  <c r="FO516" i="4"/>
  <c r="FP516" i="4"/>
  <c r="FQ516" i="4"/>
  <c r="FR516" i="4"/>
  <c r="FS516" i="4"/>
  <c r="FT516" i="4"/>
  <c r="FU516" i="4"/>
  <c r="FV516" i="4"/>
  <c r="FW516" i="4"/>
  <c r="FX516" i="4"/>
  <c r="FY516" i="4"/>
  <c r="FZ516" i="4"/>
  <c r="GA516" i="4"/>
  <c r="GB516" i="4"/>
  <c r="GC516" i="4"/>
  <c r="GD516" i="4"/>
  <c r="GE516" i="4"/>
  <c r="GF516" i="4"/>
  <c r="GG516" i="4"/>
  <c r="GH516" i="4"/>
  <c r="GI516" i="4"/>
  <c r="GJ516" i="4"/>
  <c r="GK516" i="4"/>
  <c r="GL516" i="4"/>
  <c r="GM516" i="4"/>
  <c r="GN516" i="4"/>
  <c r="GO516" i="4"/>
  <c r="GP516" i="4"/>
  <c r="GQ516" i="4"/>
  <c r="GR516" i="4"/>
  <c r="GS516" i="4"/>
  <c r="GT516" i="4"/>
  <c r="GU516" i="4"/>
  <c r="GV516" i="4"/>
  <c r="GW516" i="4"/>
  <c r="GX516" i="4"/>
  <c r="GY516" i="4"/>
  <c r="GZ516" i="4"/>
  <c r="HA516" i="4"/>
  <c r="HB516" i="4"/>
  <c r="HC516" i="4"/>
  <c r="HD516" i="4"/>
  <c r="HE516" i="4"/>
  <c r="HF516" i="4"/>
  <c r="HG516" i="4"/>
  <c r="HH516" i="4"/>
  <c r="HI516" i="4"/>
  <c r="HJ516" i="4"/>
  <c r="HK516" i="4"/>
  <c r="HL516" i="4"/>
  <c r="HM516" i="4"/>
  <c r="HN516" i="4"/>
  <c r="HO516" i="4"/>
  <c r="HP516" i="4"/>
  <c r="HQ516" i="4"/>
  <c r="HR516" i="4"/>
  <c r="HS516" i="4"/>
  <c r="HT516" i="4"/>
  <c r="HU516" i="4"/>
  <c r="HV516" i="4"/>
  <c r="HW516" i="4"/>
  <c r="HX516" i="4"/>
  <c r="HY516" i="4"/>
  <c r="HZ516" i="4"/>
  <c r="IA516" i="4"/>
  <c r="IB516" i="4"/>
  <c r="IC516" i="4"/>
  <c r="ID516" i="4"/>
  <c r="IE516" i="4"/>
  <c r="IF516" i="4"/>
  <c r="IG516" i="4"/>
  <c r="IH516" i="4"/>
  <c r="II516" i="4"/>
  <c r="IJ516" i="4"/>
  <c r="IK516" i="4"/>
  <c r="IL516" i="4"/>
  <c r="IM516" i="4"/>
  <c r="IN516" i="4"/>
  <c r="IO516" i="4"/>
  <c r="IP516" i="4"/>
  <c r="IQ516" i="4"/>
  <c r="IR516" i="4"/>
  <c r="IS516" i="4"/>
  <c r="IT516" i="4"/>
  <c r="IU516" i="4"/>
  <c r="IV516" i="4"/>
  <c r="IW516" i="4"/>
  <c r="IX516" i="4"/>
  <c r="IY516" i="4"/>
  <c r="IZ516" i="4"/>
  <c r="JA516" i="4"/>
  <c r="JB516" i="4"/>
  <c r="JC516" i="4"/>
  <c r="JD516" i="4"/>
  <c r="JE516" i="4"/>
  <c r="JF516" i="4"/>
  <c r="JG516" i="4"/>
  <c r="JH516" i="4"/>
  <c r="JI516" i="4"/>
  <c r="JJ516" i="4"/>
  <c r="JK516" i="4"/>
  <c r="JL516" i="4"/>
  <c r="JM516" i="4"/>
  <c r="JN516" i="4"/>
  <c r="JO516" i="4"/>
  <c r="JP516" i="4"/>
  <c r="JQ516" i="4"/>
  <c r="JR516" i="4"/>
  <c r="JS516" i="4"/>
  <c r="JT516" i="4"/>
  <c r="JU516" i="4"/>
  <c r="JV516" i="4"/>
  <c r="JW516" i="4"/>
  <c r="JX516" i="4"/>
  <c r="JY516" i="4"/>
  <c r="JZ516" i="4"/>
  <c r="KA516" i="4"/>
  <c r="KB516" i="4"/>
  <c r="KC516" i="4"/>
  <c r="KD516" i="4"/>
  <c r="KE516" i="4"/>
  <c r="KF516" i="4"/>
  <c r="KG516" i="4"/>
  <c r="KH516" i="4"/>
  <c r="KI516" i="4"/>
  <c r="KJ516" i="4"/>
  <c r="KK516" i="4"/>
  <c r="KL516" i="4"/>
  <c r="KM516" i="4"/>
  <c r="KN516" i="4"/>
  <c r="KO516" i="4"/>
  <c r="KP516" i="4"/>
  <c r="KQ516" i="4"/>
  <c r="KR516" i="4"/>
  <c r="KS516" i="4"/>
  <c r="KT516" i="4"/>
  <c r="KU516" i="4"/>
  <c r="KV516" i="4"/>
  <c r="KW516" i="4"/>
  <c r="KX516" i="4"/>
  <c r="KY516" i="4"/>
  <c r="KZ516" i="4"/>
  <c r="LA516" i="4"/>
  <c r="LB516" i="4"/>
  <c r="LC516" i="4"/>
  <c r="LD516" i="4"/>
  <c r="LE516" i="4"/>
  <c r="LF516" i="4"/>
  <c r="LG516" i="4"/>
  <c r="LH516" i="4"/>
  <c r="LI516" i="4"/>
  <c r="LJ516" i="4"/>
  <c r="LK516" i="4"/>
  <c r="LL516" i="4"/>
  <c r="LM516" i="4"/>
  <c r="LN516" i="4"/>
  <c r="LO516" i="4"/>
  <c r="LP516" i="4"/>
  <c r="LQ516" i="4"/>
  <c r="LR516" i="4"/>
  <c r="LS516" i="4"/>
  <c r="LT516" i="4"/>
  <c r="LU516" i="4"/>
  <c r="LV516" i="4"/>
  <c r="LW516" i="4"/>
  <c r="LX516" i="4"/>
  <c r="LY516" i="4"/>
  <c r="LZ516" i="4"/>
  <c r="MA516" i="4"/>
  <c r="MB516" i="4"/>
  <c r="MC516" i="4"/>
  <c r="MD516" i="4"/>
  <c r="ME516" i="4"/>
  <c r="MF516" i="4"/>
  <c r="MG516" i="4"/>
  <c r="MH516" i="4"/>
  <c r="MI516" i="4"/>
  <c r="MJ516" i="4"/>
  <c r="MK516" i="4"/>
  <c r="ML516" i="4"/>
  <c r="MM516" i="4"/>
  <c r="MN516" i="4"/>
  <c r="MO516" i="4"/>
  <c r="MP516" i="4"/>
  <c r="MQ516" i="4"/>
  <c r="MR516" i="4"/>
  <c r="MS516" i="4"/>
  <c r="MT516" i="4"/>
  <c r="MU516" i="4"/>
  <c r="MV516" i="4"/>
  <c r="MW516" i="4"/>
  <c r="MX516" i="4"/>
  <c r="MY516" i="4"/>
  <c r="MZ516" i="4"/>
  <c r="NA516" i="4"/>
  <c r="NB516" i="4"/>
  <c r="NC516" i="4"/>
  <c r="ND516" i="4"/>
  <c r="NE516" i="4"/>
  <c r="NF516" i="4"/>
  <c r="NG516" i="4"/>
  <c r="NH516" i="4"/>
  <c r="NI516" i="4"/>
  <c r="NJ516" i="4"/>
  <c r="NK516" i="4"/>
  <c r="NL516" i="4"/>
  <c r="NM516" i="4"/>
  <c r="NN516" i="4"/>
  <c r="NO516" i="4"/>
  <c r="NP516" i="4"/>
  <c r="NQ516" i="4"/>
  <c r="NR516" i="4"/>
  <c r="NS516" i="4"/>
  <c r="NT516" i="4"/>
  <c r="NU516" i="4"/>
  <c r="NV516" i="4"/>
  <c r="NW516" i="4"/>
  <c r="NX516" i="4"/>
  <c r="NY516" i="4"/>
  <c r="NZ516" i="4"/>
  <c r="OA516" i="4"/>
  <c r="OB516" i="4"/>
  <c r="OC516" i="4"/>
  <c r="OD516" i="4"/>
  <c r="OE516" i="4"/>
  <c r="OF516" i="4"/>
  <c r="OG516" i="4"/>
  <c r="OH516" i="4"/>
  <c r="OI516" i="4"/>
  <c r="OJ516" i="4"/>
  <c r="OK516" i="4"/>
  <c r="OL516" i="4"/>
  <c r="OM516" i="4"/>
  <c r="ON516" i="4"/>
  <c r="OO516" i="4"/>
  <c r="OP516" i="4"/>
  <c r="OQ516" i="4"/>
  <c r="OR516" i="4"/>
  <c r="OS516" i="4"/>
  <c r="OT516" i="4"/>
  <c r="OU516" i="4"/>
  <c r="OV516" i="4"/>
  <c r="OW516" i="4"/>
  <c r="OX516" i="4"/>
  <c r="OY516" i="4"/>
  <c r="OZ516" i="4"/>
  <c r="PA516" i="4"/>
  <c r="PB516" i="4"/>
  <c r="PC516" i="4"/>
  <c r="PD516" i="4"/>
  <c r="PE516" i="4"/>
  <c r="PF516" i="4"/>
  <c r="PG516" i="4"/>
  <c r="PH516" i="4"/>
  <c r="PI516" i="4"/>
  <c r="PJ516" i="4"/>
  <c r="PK516" i="4"/>
  <c r="PL516" i="4"/>
  <c r="PM516" i="4"/>
  <c r="PN516" i="4"/>
  <c r="PO516" i="4"/>
  <c r="PP516" i="4"/>
  <c r="PQ516" i="4"/>
  <c r="PR516" i="4"/>
  <c r="PS516" i="4"/>
  <c r="PT516" i="4"/>
  <c r="PU516" i="4"/>
  <c r="PV516" i="4"/>
  <c r="PW516" i="4"/>
  <c r="PX516" i="4"/>
  <c r="PY516" i="4"/>
  <c r="I517" i="4"/>
  <c r="J517" i="4"/>
  <c r="K517" i="4"/>
  <c r="L517" i="4"/>
  <c r="M517" i="4"/>
  <c r="N517" i="4"/>
  <c r="O517" i="4"/>
  <c r="P517" i="4"/>
  <c r="Q517" i="4"/>
  <c r="R517" i="4"/>
  <c r="S517" i="4"/>
  <c r="T517" i="4"/>
  <c r="U517" i="4"/>
  <c r="V517" i="4"/>
  <c r="W517" i="4"/>
  <c r="X517" i="4"/>
  <c r="Y517" i="4"/>
  <c r="Z517" i="4"/>
  <c r="AA517" i="4"/>
  <c r="AB517" i="4"/>
  <c r="AC517" i="4"/>
  <c r="AD517" i="4"/>
  <c r="AE517" i="4"/>
  <c r="AF517" i="4"/>
  <c r="AG517" i="4"/>
  <c r="AH517" i="4"/>
  <c r="AI517" i="4"/>
  <c r="AJ517" i="4"/>
  <c r="AK517" i="4"/>
  <c r="AL517" i="4"/>
  <c r="AM517" i="4"/>
  <c r="AN517" i="4"/>
  <c r="AO517" i="4"/>
  <c r="AP517" i="4"/>
  <c r="AQ517" i="4"/>
  <c r="AR517" i="4"/>
  <c r="AS517" i="4"/>
  <c r="AT517" i="4"/>
  <c r="AU517" i="4"/>
  <c r="AV517" i="4"/>
  <c r="AW517" i="4"/>
  <c r="AX517" i="4"/>
  <c r="AY517" i="4"/>
  <c r="AZ517" i="4"/>
  <c r="BA517" i="4"/>
  <c r="BB517" i="4"/>
  <c r="BC517" i="4"/>
  <c r="BD517" i="4"/>
  <c r="BE517" i="4"/>
  <c r="BF517" i="4"/>
  <c r="BG517" i="4"/>
  <c r="BH517" i="4"/>
  <c r="BI517" i="4"/>
  <c r="BJ517" i="4"/>
  <c r="BK517" i="4"/>
  <c r="BL517" i="4"/>
  <c r="BM517" i="4"/>
  <c r="BN517" i="4"/>
  <c r="BO517" i="4"/>
  <c r="BP517" i="4"/>
  <c r="BQ517" i="4"/>
  <c r="BR517" i="4"/>
  <c r="BS517" i="4"/>
  <c r="BT517" i="4"/>
  <c r="BU517" i="4"/>
  <c r="BV517" i="4"/>
  <c r="BW517" i="4"/>
  <c r="BX517" i="4"/>
  <c r="BY517" i="4"/>
  <c r="BZ517" i="4"/>
  <c r="CA517" i="4"/>
  <c r="CB517" i="4"/>
  <c r="CC517" i="4"/>
  <c r="CD517" i="4"/>
  <c r="CE517" i="4"/>
  <c r="CF517" i="4"/>
  <c r="CG517" i="4"/>
  <c r="CH517" i="4"/>
  <c r="CI517" i="4"/>
  <c r="CJ517" i="4"/>
  <c r="CK517" i="4"/>
  <c r="CL517" i="4"/>
  <c r="CM517" i="4"/>
  <c r="CN517" i="4"/>
  <c r="CO517" i="4"/>
  <c r="CP517" i="4"/>
  <c r="CQ517" i="4"/>
  <c r="CR517" i="4"/>
  <c r="CS517" i="4"/>
  <c r="CT517" i="4"/>
  <c r="CU517" i="4"/>
  <c r="CV517" i="4"/>
  <c r="CW517" i="4"/>
  <c r="CX517" i="4"/>
  <c r="CY517" i="4"/>
  <c r="CZ517" i="4"/>
  <c r="DA517" i="4"/>
  <c r="DB517" i="4"/>
  <c r="DC517" i="4"/>
  <c r="DD517" i="4"/>
  <c r="DE517" i="4"/>
  <c r="DF517" i="4"/>
  <c r="DG517" i="4"/>
  <c r="DH517" i="4"/>
  <c r="DI517" i="4"/>
  <c r="DJ517" i="4"/>
  <c r="DK517" i="4"/>
  <c r="DL517" i="4"/>
  <c r="DM517" i="4"/>
  <c r="DN517" i="4"/>
  <c r="DO517" i="4"/>
  <c r="DP517" i="4"/>
  <c r="DQ517" i="4"/>
  <c r="DR517" i="4"/>
  <c r="DS517" i="4"/>
  <c r="DT517" i="4"/>
  <c r="DU517" i="4"/>
  <c r="DV517" i="4"/>
  <c r="DW517" i="4"/>
  <c r="DX517" i="4"/>
  <c r="DY517" i="4"/>
  <c r="DZ517" i="4"/>
  <c r="EA517" i="4"/>
  <c r="EB517" i="4"/>
  <c r="EC517" i="4"/>
  <c r="ED517" i="4"/>
  <c r="EE517" i="4"/>
  <c r="EF517" i="4"/>
  <c r="EG517" i="4"/>
  <c r="EH517" i="4"/>
  <c r="EI517" i="4"/>
  <c r="EJ517" i="4"/>
  <c r="EK517" i="4"/>
  <c r="EL517" i="4"/>
  <c r="EM517" i="4"/>
  <c r="EN517" i="4"/>
  <c r="EO517" i="4"/>
  <c r="EP517" i="4"/>
  <c r="EQ517" i="4"/>
  <c r="ER517" i="4"/>
  <c r="ES517" i="4"/>
  <c r="ET517" i="4"/>
  <c r="EU517" i="4"/>
  <c r="EV517" i="4"/>
  <c r="EW517" i="4"/>
  <c r="EX517" i="4"/>
  <c r="EY517" i="4"/>
  <c r="EZ517" i="4"/>
  <c r="FA517" i="4"/>
  <c r="FB517" i="4"/>
  <c r="FC517" i="4"/>
  <c r="FD517" i="4"/>
  <c r="FE517" i="4"/>
  <c r="FF517" i="4"/>
  <c r="FG517" i="4"/>
  <c r="FH517" i="4"/>
  <c r="FI517" i="4"/>
  <c r="FJ517" i="4"/>
  <c r="FK517" i="4"/>
  <c r="FL517" i="4"/>
  <c r="FM517" i="4"/>
  <c r="FN517" i="4"/>
  <c r="FO517" i="4"/>
  <c r="FP517" i="4"/>
  <c r="FQ517" i="4"/>
  <c r="FR517" i="4"/>
  <c r="FS517" i="4"/>
  <c r="FT517" i="4"/>
  <c r="FU517" i="4"/>
  <c r="FV517" i="4"/>
  <c r="FW517" i="4"/>
  <c r="FX517" i="4"/>
  <c r="FY517" i="4"/>
  <c r="FZ517" i="4"/>
  <c r="GA517" i="4"/>
  <c r="GB517" i="4"/>
  <c r="GC517" i="4"/>
  <c r="GD517" i="4"/>
  <c r="GE517" i="4"/>
  <c r="GF517" i="4"/>
  <c r="GG517" i="4"/>
  <c r="GH517" i="4"/>
  <c r="GI517" i="4"/>
  <c r="GJ517" i="4"/>
  <c r="GK517" i="4"/>
  <c r="GL517" i="4"/>
  <c r="GM517" i="4"/>
  <c r="GN517" i="4"/>
  <c r="GO517" i="4"/>
  <c r="GP517" i="4"/>
  <c r="GQ517" i="4"/>
  <c r="GR517" i="4"/>
  <c r="GS517" i="4"/>
  <c r="GT517" i="4"/>
  <c r="GU517" i="4"/>
  <c r="GV517" i="4"/>
  <c r="GW517" i="4"/>
  <c r="GX517" i="4"/>
  <c r="GY517" i="4"/>
  <c r="GZ517" i="4"/>
  <c r="HA517" i="4"/>
  <c r="HB517" i="4"/>
  <c r="HC517" i="4"/>
  <c r="HD517" i="4"/>
  <c r="HE517" i="4"/>
  <c r="HF517" i="4"/>
  <c r="HG517" i="4"/>
  <c r="HH517" i="4"/>
  <c r="HI517" i="4"/>
  <c r="HJ517" i="4"/>
  <c r="HK517" i="4"/>
  <c r="HL517" i="4"/>
  <c r="HM517" i="4"/>
  <c r="HN517" i="4"/>
  <c r="HO517" i="4"/>
  <c r="HP517" i="4"/>
  <c r="HQ517" i="4"/>
  <c r="HR517" i="4"/>
  <c r="HS517" i="4"/>
  <c r="HT517" i="4"/>
  <c r="HU517" i="4"/>
  <c r="HV517" i="4"/>
  <c r="HW517" i="4"/>
  <c r="HX517" i="4"/>
  <c r="HY517" i="4"/>
  <c r="HZ517" i="4"/>
  <c r="IA517" i="4"/>
  <c r="IB517" i="4"/>
  <c r="IC517" i="4"/>
  <c r="ID517" i="4"/>
  <c r="IE517" i="4"/>
  <c r="IF517" i="4"/>
  <c r="IG517" i="4"/>
  <c r="IH517" i="4"/>
  <c r="II517" i="4"/>
  <c r="IJ517" i="4"/>
  <c r="IK517" i="4"/>
  <c r="IL517" i="4"/>
  <c r="IM517" i="4"/>
  <c r="IN517" i="4"/>
  <c r="IO517" i="4"/>
  <c r="IP517" i="4"/>
  <c r="IQ517" i="4"/>
  <c r="IR517" i="4"/>
  <c r="IS517" i="4"/>
  <c r="IT517" i="4"/>
  <c r="IU517" i="4"/>
  <c r="IV517" i="4"/>
  <c r="IW517" i="4"/>
  <c r="IX517" i="4"/>
  <c r="IY517" i="4"/>
  <c r="IZ517" i="4"/>
  <c r="JA517" i="4"/>
  <c r="JB517" i="4"/>
  <c r="JC517" i="4"/>
  <c r="JD517" i="4"/>
  <c r="JE517" i="4"/>
  <c r="JF517" i="4"/>
  <c r="JG517" i="4"/>
  <c r="JH517" i="4"/>
  <c r="JI517" i="4"/>
  <c r="JJ517" i="4"/>
  <c r="JK517" i="4"/>
  <c r="JL517" i="4"/>
  <c r="JM517" i="4"/>
  <c r="JN517" i="4"/>
  <c r="JO517" i="4"/>
  <c r="JP517" i="4"/>
  <c r="JQ517" i="4"/>
  <c r="JR517" i="4"/>
  <c r="JS517" i="4"/>
  <c r="JT517" i="4"/>
  <c r="JU517" i="4"/>
  <c r="JV517" i="4"/>
  <c r="JW517" i="4"/>
  <c r="JX517" i="4"/>
  <c r="JY517" i="4"/>
  <c r="JZ517" i="4"/>
  <c r="KA517" i="4"/>
  <c r="KB517" i="4"/>
  <c r="KC517" i="4"/>
  <c r="KD517" i="4"/>
  <c r="KE517" i="4"/>
  <c r="KF517" i="4"/>
  <c r="KG517" i="4"/>
  <c r="KH517" i="4"/>
  <c r="KI517" i="4"/>
  <c r="KJ517" i="4"/>
  <c r="KK517" i="4"/>
  <c r="KL517" i="4"/>
  <c r="KM517" i="4"/>
  <c r="KN517" i="4"/>
  <c r="KO517" i="4"/>
  <c r="KP517" i="4"/>
  <c r="KQ517" i="4"/>
  <c r="KR517" i="4"/>
  <c r="KS517" i="4"/>
  <c r="KT517" i="4"/>
  <c r="KU517" i="4"/>
  <c r="KV517" i="4"/>
  <c r="KW517" i="4"/>
  <c r="KX517" i="4"/>
  <c r="KY517" i="4"/>
  <c r="KZ517" i="4"/>
  <c r="LA517" i="4"/>
  <c r="LB517" i="4"/>
  <c r="LC517" i="4"/>
  <c r="LD517" i="4"/>
  <c r="LE517" i="4"/>
  <c r="LF517" i="4"/>
  <c r="LG517" i="4"/>
  <c r="LH517" i="4"/>
  <c r="LI517" i="4"/>
  <c r="LJ517" i="4"/>
  <c r="LK517" i="4"/>
  <c r="LL517" i="4"/>
  <c r="LM517" i="4"/>
  <c r="LN517" i="4"/>
  <c r="LO517" i="4"/>
  <c r="LP517" i="4"/>
  <c r="LQ517" i="4"/>
  <c r="LR517" i="4"/>
  <c r="LS517" i="4"/>
  <c r="LT517" i="4"/>
  <c r="LU517" i="4"/>
  <c r="LV517" i="4"/>
  <c r="LW517" i="4"/>
  <c r="LX517" i="4"/>
  <c r="LY517" i="4"/>
  <c r="LZ517" i="4"/>
  <c r="MA517" i="4"/>
  <c r="MB517" i="4"/>
  <c r="MC517" i="4"/>
  <c r="MD517" i="4"/>
  <c r="ME517" i="4"/>
  <c r="MF517" i="4"/>
  <c r="MG517" i="4"/>
  <c r="MH517" i="4"/>
  <c r="MI517" i="4"/>
  <c r="MJ517" i="4"/>
  <c r="MK517" i="4"/>
  <c r="ML517" i="4"/>
  <c r="MM517" i="4"/>
  <c r="MN517" i="4"/>
  <c r="MO517" i="4"/>
  <c r="MP517" i="4"/>
  <c r="MQ517" i="4"/>
  <c r="MR517" i="4"/>
  <c r="MS517" i="4"/>
  <c r="MT517" i="4"/>
  <c r="MU517" i="4"/>
  <c r="MV517" i="4"/>
  <c r="MW517" i="4"/>
  <c r="MX517" i="4"/>
  <c r="MY517" i="4"/>
  <c r="MZ517" i="4"/>
  <c r="NA517" i="4"/>
  <c r="NB517" i="4"/>
  <c r="NC517" i="4"/>
  <c r="ND517" i="4"/>
  <c r="NE517" i="4"/>
  <c r="NF517" i="4"/>
  <c r="NG517" i="4"/>
  <c r="NH517" i="4"/>
  <c r="NI517" i="4"/>
  <c r="NJ517" i="4"/>
  <c r="NK517" i="4"/>
  <c r="NL517" i="4"/>
  <c r="NM517" i="4"/>
  <c r="NN517" i="4"/>
  <c r="NO517" i="4"/>
  <c r="NP517" i="4"/>
  <c r="NQ517" i="4"/>
  <c r="NR517" i="4"/>
  <c r="NS517" i="4"/>
  <c r="NT517" i="4"/>
  <c r="NU517" i="4"/>
  <c r="NV517" i="4"/>
  <c r="NW517" i="4"/>
  <c r="NX517" i="4"/>
  <c r="NY517" i="4"/>
  <c r="NZ517" i="4"/>
  <c r="OA517" i="4"/>
  <c r="OB517" i="4"/>
  <c r="OC517" i="4"/>
  <c r="OD517" i="4"/>
  <c r="OE517" i="4"/>
  <c r="OF517" i="4"/>
  <c r="OG517" i="4"/>
  <c r="OH517" i="4"/>
  <c r="OI517" i="4"/>
  <c r="OJ517" i="4"/>
  <c r="OK517" i="4"/>
  <c r="OL517" i="4"/>
  <c r="OM517" i="4"/>
  <c r="ON517" i="4"/>
  <c r="OO517" i="4"/>
  <c r="OP517" i="4"/>
  <c r="OQ517" i="4"/>
  <c r="OR517" i="4"/>
  <c r="OS517" i="4"/>
  <c r="OT517" i="4"/>
  <c r="OU517" i="4"/>
  <c r="OV517" i="4"/>
  <c r="OW517" i="4"/>
  <c r="OX517" i="4"/>
  <c r="OY517" i="4"/>
  <c r="OZ517" i="4"/>
  <c r="PA517" i="4"/>
  <c r="PB517" i="4"/>
  <c r="PC517" i="4"/>
  <c r="PD517" i="4"/>
  <c r="PE517" i="4"/>
  <c r="PF517" i="4"/>
  <c r="PG517" i="4"/>
  <c r="PH517" i="4"/>
  <c r="PI517" i="4"/>
  <c r="PJ517" i="4"/>
  <c r="PK517" i="4"/>
  <c r="PL517" i="4"/>
  <c r="PM517" i="4"/>
  <c r="PN517" i="4"/>
  <c r="PO517" i="4"/>
  <c r="PP517" i="4"/>
  <c r="PQ517" i="4"/>
  <c r="PR517" i="4"/>
  <c r="PS517" i="4"/>
  <c r="PT517" i="4"/>
  <c r="PU517" i="4"/>
  <c r="PV517" i="4"/>
  <c r="PW517" i="4"/>
  <c r="PX517" i="4"/>
  <c r="PY517" i="4"/>
  <c r="I518" i="4"/>
  <c r="J518" i="4"/>
  <c r="K518" i="4"/>
  <c r="L518" i="4"/>
  <c r="M518" i="4"/>
  <c r="N518" i="4"/>
  <c r="O518" i="4"/>
  <c r="P518" i="4"/>
  <c r="Q518" i="4"/>
  <c r="R518" i="4"/>
  <c r="S518" i="4"/>
  <c r="T518" i="4"/>
  <c r="U518" i="4"/>
  <c r="V518" i="4"/>
  <c r="W518" i="4"/>
  <c r="X518" i="4"/>
  <c r="Y518" i="4"/>
  <c r="Z518" i="4"/>
  <c r="AA518" i="4"/>
  <c r="AB518" i="4"/>
  <c r="AC518" i="4"/>
  <c r="AD518" i="4"/>
  <c r="AE518" i="4"/>
  <c r="AF518" i="4"/>
  <c r="AG518" i="4"/>
  <c r="AH518" i="4"/>
  <c r="AI518" i="4"/>
  <c r="AJ518" i="4"/>
  <c r="AK518" i="4"/>
  <c r="AL518" i="4"/>
  <c r="AM518" i="4"/>
  <c r="AN518" i="4"/>
  <c r="AO518" i="4"/>
  <c r="AP518" i="4"/>
  <c r="AQ518" i="4"/>
  <c r="AR518" i="4"/>
  <c r="AS518" i="4"/>
  <c r="AT518" i="4"/>
  <c r="AU518" i="4"/>
  <c r="AV518" i="4"/>
  <c r="AW518" i="4"/>
  <c r="AX518" i="4"/>
  <c r="AY518" i="4"/>
  <c r="AZ518" i="4"/>
  <c r="BA518" i="4"/>
  <c r="BB518" i="4"/>
  <c r="BC518" i="4"/>
  <c r="BD518" i="4"/>
  <c r="BE518" i="4"/>
  <c r="BF518" i="4"/>
  <c r="BG518" i="4"/>
  <c r="BH518" i="4"/>
  <c r="BI518" i="4"/>
  <c r="BJ518" i="4"/>
  <c r="BK518" i="4"/>
  <c r="BL518" i="4"/>
  <c r="BM518" i="4"/>
  <c r="BN518" i="4"/>
  <c r="BO518" i="4"/>
  <c r="BP518" i="4"/>
  <c r="BQ518" i="4"/>
  <c r="BR518" i="4"/>
  <c r="BS518" i="4"/>
  <c r="BT518" i="4"/>
  <c r="BU518" i="4"/>
  <c r="BV518" i="4"/>
  <c r="BW518" i="4"/>
  <c r="BX518" i="4"/>
  <c r="BY518" i="4"/>
  <c r="BZ518" i="4"/>
  <c r="CA518" i="4"/>
  <c r="CB518" i="4"/>
  <c r="CC518" i="4"/>
  <c r="CD518" i="4"/>
  <c r="CE518" i="4"/>
  <c r="CF518" i="4"/>
  <c r="CG518" i="4"/>
  <c r="CH518" i="4"/>
  <c r="CI518" i="4"/>
  <c r="CJ518" i="4"/>
  <c r="CK518" i="4"/>
  <c r="CL518" i="4"/>
  <c r="CM518" i="4"/>
  <c r="CN518" i="4"/>
  <c r="CO518" i="4"/>
  <c r="CP518" i="4"/>
  <c r="CQ518" i="4"/>
  <c r="CR518" i="4"/>
  <c r="CS518" i="4"/>
  <c r="CT518" i="4"/>
  <c r="CU518" i="4"/>
  <c r="CV518" i="4"/>
  <c r="CW518" i="4"/>
  <c r="CX518" i="4"/>
  <c r="CY518" i="4"/>
  <c r="CZ518" i="4"/>
  <c r="DA518" i="4"/>
  <c r="DB518" i="4"/>
  <c r="DC518" i="4"/>
  <c r="DD518" i="4"/>
  <c r="DE518" i="4"/>
  <c r="DF518" i="4"/>
  <c r="DG518" i="4"/>
  <c r="DH518" i="4"/>
  <c r="DI518" i="4"/>
  <c r="DJ518" i="4"/>
  <c r="DK518" i="4"/>
  <c r="DL518" i="4"/>
  <c r="DM518" i="4"/>
  <c r="DN518" i="4"/>
  <c r="DO518" i="4"/>
  <c r="DP518" i="4"/>
  <c r="DQ518" i="4"/>
  <c r="DR518" i="4"/>
  <c r="DS518" i="4"/>
  <c r="DT518" i="4"/>
  <c r="DU518" i="4"/>
  <c r="DV518" i="4"/>
  <c r="DW518" i="4"/>
  <c r="DX518" i="4"/>
  <c r="DY518" i="4"/>
  <c r="DZ518" i="4"/>
  <c r="EA518" i="4"/>
  <c r="EB518" i="4"/>
  <c r="EC518" i="4"/>
  <c r="ED518" i="4"/>
  <c r="EE518" i="4"/>
  <c r="EF518" i="4"/>
  <c r="EG518" i="4"/>
  <c r="EH518" i="4"/>
  <c r="EI518" i="4"/>
  <c r="EJ518" i="4"/>
  <c r="EK518" i="4"/>
  <c r="EL518" i="4"/>
  <c r="EM518" i="4"/>
  <c r="EN518" i="4"/>
  <c r="EO518" i="4"/>
  <c r="EP518" i="4"/>
  <c r="EQ518" i="4"/>
  <c r="ER518" i="4"/>
  <c r="ES518" i="4"/>
  <c r="ET518" i="4"/>
  <c r="EU518" i="4"/>
  <c r="EV518" i="4"/>
  <c r="EW518" i="4"/>
  <c r="EX518" i="4"/>
  <c r="EY518" i="4"/>
  <c r="EZ518" i="4"/>
  <c r="FA518" i="4"/>
  <c r="FB518" i="4"/>
  <c r="FC518" i="4"/>
  <c r="FD518" i="4"/>
  <c r="FE518" i="4"/>
  <c r="FF518" i="4"/>
  <c r="FG518" i="4"/>
  <c r="FH518" i="4"/>
  <c r="FI518" i="4"/>
  <c r="FJ518" i="4"/>
  <c r="FK518" i="4"/>
  <c r="FL518" i="4"/>
  <c r="FM518" i="4"/>
  <c r="FN518" i="4"/>
  <c r="FO518" i="4"/>
  <c r="FP518" i="4"/>
  <c r="FQ518" i="4"/>
  <c r="FR518" i="4"/>
  <c r="FS518" i="4"/>
  <c r="FT518" i="4"/>
  <c r="FU518" i="4"/>
  <c r="FV518" i="4"/>
  <c r="FW518" i="4"/>
  <c r="FX518" i="4"/>
  <c r="FY518" i="4"/>
  <c r="FZ518" i="4"/>
  <c r="GA518" i="4"/>
  <c r="GB518" i="4"/>
  <c r="GC518" i="4"/>
  <c r="GD518" i="4"/>
  <c r="GE518" i="4"/>
  <c r="GF518" i="4"/>
  <c r="GG518" i="4"/>
  <c r="GH518" i="4"/>
  <c r="GI518" i="4"/>
  <c r="GJ518" i="4"/>
  <c r="GK518" i="4"/>
  <c r="GL518" i="4"/>
  <c r="GM518" i="4"/>
  <c r="GN518" i="4"/>
  <c r="GO518" i="4"/>
  <c r="GP518" i="4"/>
  <c r="GQ518" i="4"/>
  <c r="GR518" i="4"/>
  <c r="GS518" i="4"/>
  <c r="GT518" i="4"/>
  <c r="GU518" i="4"/>
  <c r="GV518" i="4"/>
  <c r="GW518" i="4"/>
  <c r="GX518" i="4"/>
  <c r="GY518" i="4"/>
  <c r="GZ518" i="4"/>
  <c r="HA518" i="4"/>
  <c r="HB518" i="4"/>
  <c r="HC518" i="4"/>
  <c r="HD518" i="4"/>
  <c r="HE518" i="4"/>
  <c r="HF518" i="4"/>
  <c r="HG518" i="4"/>
  <c r="HH518" i="4"/>
  <c r="HI518" i="4"/>
  <c r="HJ518" i="4"/>
  <c r="HK518" i="4"/>
  <c r="HL518" i="4"/>
  <c r="HM518" i="4"/>
  <c r="HN518" i="4"/>
  <c r="HO518" i="4"/>
  <c r="HP518" i="4"/>
  <c r="HQ518" i="4"/>
  <c r="HR518" i="4"/>
  <c r="HS518" i="4"/>
  <c r="HT518" i="4"/>
  <c r="HU518" i="4"/>
  <c r="HV518" i="4"/>
  <c r="HW518" i="4"/>
  <c r="HX518" i="4"/>
  <c r="HY518" i="4"/>
  <c r="HZ518" i="4"/>
  <c r="IA518" i="4"/>
  <c r="IB518" i="4"/>
  <c r="IC518" i="4"/>
  <c r="ID518" i="4"/>
  <c r="IE518" i="4"/>
  <c r="IF518" i="4"/>
  <c r="IG518" i="4"/>
  <c r="IH518" i="4"/>
  <c r="II518" i="4"/>
  <c r="IJ518" i="4"/>
  <c r="IK518" i="4"/>
  <c r="IL518" i="4"/>
  <c r="IM518" i="4"/>
  <c r="IN518" i="4"/>
  <c r="IO518" i="4"/>
  <c r="IP518" i="4"/>
  <c r="IQ518" i="4"/>
  <c r="IR518" i="4"/>
  <c r="IS518" i="4"/>
  <c r="IT518" i="4"/>
  <c r="IU518" i="4"/>
  <c r="IV518" i="4"/>
  <c r="IW518" i="4"/>
  <c r="IX518" i="4"/>
  <c r="IY518" i="4"/>
  <c r="IZ518" i="4"/>
  <c r="JA518" i="4"/>
  <c r="JB518" i="4"/>
  <c r="JC518" i="4"/>
  <c r="JD518" i="4"/>
  <c r="JE518" i="4"/>
  <c r="JF518" i="4"/>
  <c r="JG518" i="4"/>
  <c r="JH518" i="4"/>
  <c r="JI518" i="4"/>
  <c r="JJ518" i="4"/>
  <c r="JK518" i="4"/>
  <c r="JL518" i="4"/>
  <c r="JM518" i="4"/>
  <c r="JN518" i="4"/>
  <c r="JO518" i="4"/>
  <c r="JP518" i="4"/>
  <c r="JQ518" i="4"/>
  <c r="JR518" i="4"/>
  <c r="JS518" i="4"/>
  <c r="JT518" i="4"/>
  <c r="JU518" i="4"/>
  <c r="JV518" i="4"/>
  <c r="JW518" i="4"/>
  <c r="JX518" i="4"/>
  <c r="JY518" i="4"/>
  <c r="JZ518" i="4"/>
  <c r="KA518" i="4"/>
  <c r="KB518" i="4"/>
  <c r="KC518" i="4"/>
  <c r="KD518" i="4"/>
  <c r="KE518" i="4"/>
  <c r="KF518" i="4"/>
  <c r="KG518" i="4"/>
  <c r="KH518" i="4"/>
  <c r="KI518" i="4"/>
  <c r="KJ518" i="4"/>
  <c r="KK518" i="4"/>
  <c r="KL518" i="4"/>
  <c r="KM518" i="4"/>
  <c r="KN518" i="4"/>
  <c r="KO518" i="4"/>
  <c r="KP518" i="4"/>
  <c r="KQ518" i="4"/>
  <c r="KR518" i="4"/>
  <c r="KS518" i="4"/>
  <c r="KT518" i="4"/>
  <c r="KU518" i="4"/>
  <c r="KV518" i="4"/>
  <c r="KW518" i="4"/>
  <c r="KX518" i="4"/>
  <c r="KY518" i="4"/>
  <c r="KZ518" i="4"/>
  <c r="LA518" i="4"/>
  <c r="LB518" i="4"/>
  <c r="LC518" i="4"/>
  <c r="LD518" i="4"/>
  <c r="LE518" i="4"/>
  <c r="LF518" i="4"/>
  <c r="LG518" i="4"/>
  <c r="LH518" i="4"/>
  <c r="LI518" i="4"/>
  <c r="LJ518" i="4"/>
  <c r="LK518" i="4"/>
  <c r="LL518" i="4"/>
  <c r="LM518" i="4"/>
  <c r="LN518" i="4"/>
  <c r="LO518" i="4"/>
  <c r="LP518" i="4"/>
  <c r="LQ518" i="4"/>
  <c r="LR518" i="4"/>
  <c r="LS518" i="4"/>
  <c r="LT518" i="4"/>
  <c r="LU518" i="4"/>
  <c r="LV518" i="4"/>
  <c r="LW518" i="4"/>
  <c r="LX518" i="4"/>
  <c r="LY518" i="4"/>
  <c r="LZ518" i="4"/>
  <c r="MA518" i="4"/>
  <c r="MB518" i="4"/>
  <c r="MC518" i="4"/>
  <c r="MD518" i="4"/>
  <c r="ME518" i="4"/>
  <c r="MF518" i="4"/>
  <c r="MG518" i="4"/>
  <c r="MH518" i="4"/>
  <c r="MI518" i="4"/>
  <c r="MJ518" i="4"/>
  <c r="MK518" i="4"/>
  <c r="ML518" i="4"/>
  <c r="MM518" i="4"/>
  <c r="MN518" i="4"/>
  <c r="MO518" i="4"/>
  <c r="MP518" i="4"/>
  <c r="MQ518" i="4"/>
  <c r="MR518" i="4"/>
  <c r="MS518" i="4"/>
  <c r="MT518" i="4"/>
  <c r="MU518" i="4"/>
  <c r="MV518" i="4"/>
  <c r="MW518" i="4"/>
  <c r="MX518" i="4"/>
  <c r="MY518" i="4"/>
  <c r="MZ518" i="4"/>
  <c r="NA518" i="4"/>
  <c r="NB518" i="4"/>
  <c r="NC518" i="4"/>
  <c r="ND518" i="4"/>
  <c r="NE518" i="4"/>
  <c r="NF518" i="4"/>
  <c r="NG518" i="4"/>
  <c r="NH518" i="4"/>
  <c r="NI518" i="4"/>
  <c r="NJ518" i="4"/>
  <c r="NK518" i="4"/>
  <c r="NL518" i="4"/>
  <c r="NM518" i="4"/>
  <c r="NN518" i="4"/>
  <c r="NO518" i="4"/>
  <c r="NP518" i="4"/>
  <c r="NQ518" i="4"/>
  <c r="NR518" i="4"/>
  <c r="NS518" i="4"/>
  <c r="NT518" i="4"/>
  <c r="NU518" i="4"/>
  <c r="NV518" i="4"/>
  <c r="NW518" i="4"/>
  <c r="NX518" i="4"/>
  <c r="NY518" i="4"/>
  <c r="NZ518" i="4"/>
  <c r="OA518" i="4"/>
  <c r="OB518" i="4"/>
  <c r="OC518" i="4"/>
  <c r="OD518" i="4"/>
  <c r="OE518" i="4"/>
  <c r="OF518" i="4"/>
  <c r="OG518" i="4"/>
  <c r="OH518" i="4"/>
  <c r="OI518" i="4"/>
  <c r="OJ518" i="4"/>
  <c r="OK518" i="4"/>
  <c r="OL518" i="4"/>
  <c r="OM518" i="4"/>
  <c r="ON518" i="4"/>
  <c r="OO518" i="4"/>
  <c r="OP518" i="4"/>
  <c r="OQ518" i="4"/>
  <c r="OR518" i="4"/>
  <c r="OS518" i="4"/>
  <c r="OT518" i="4"/>
  <c r="OU518" i="4"/>
  <c r="OV518" i="4"/>
  <c r="OW518" i="4"/>
  <c r="OX518" i="4"/>
  <c r="OY518" i="4"/>
  <c r="OZ518" i="4"/>
  <c r="PA518" i="4"/>
  <c r="PB518" i="4"/>
  <c r="PC518" i="4"/>
  <c r="PD518" i="4"/>
  <c r="PE518" i="4"/>
  <c r="PF518" i="4"/>
  <c r="PG518" i="4"/>
  <c r="PH518" i="4"/>
  <c r="PI518" i="4"/>
  <c r="PJ518" i="4"/>
  <c r="PK518" i="4"/>
  <c r="PL518" i="4"/>
  <c r="PM518" i="4"/>
  <c r="PN518" i="4"/>
  <c r="PO518" i="4"/>
  <c r="PP518" i="4"/>
  <c r="PQ518" i="4"/>
  <c r="PR518" i="4"/>
  <c r="PS518" i="4"/>
  <c r="PT518" i="4"/>
  <c r="PU518" i="4"/>
  <c r="PV518" i="4"/>
  <c r="PW518" i="4"/>
  <c r="PX518" i="4"/>
  <c r="PY518" i="4"/>
  <c r="I519" i="4"/>
  <c r="J519" i="4"/>
  <c r="K519" i="4"/>
  <c r="L519" i="4"/>
  <c r="M519" i="4"/>
  <c r="N519" i="4"/>
  <c r="O519" i="4"/>
  <c r="P519" i="4"/>
  <c r="Q519" i="4"/>
  <c r="R519" i="4"/>
  <c r="S519" i="4"/>
  <c r="T519" i="4"/>
  <c r="U519" i="4"/>
  <c r="V519" i="4"/>
  <c r="W519" i="4"/>
  <c r="X519" i="4"/>
  <c r="Y519" i="4"/>
  <c r="Z519" i="4"/>
  <c r="AA519" i="4"/>
  <c r="AB519" i="4"/>
  <c r="AC519" i="4"/>
  <c r="AD519" i="4"/>
  <c r="AE519" i="4"/>
  <c r="AF519" i="4"/>
  <c r="AG519" i="4"/>
  <c r="AH519" i="4"/>
  <c r="AI519" i="4"/>
  <c r="AJ519" i="4"/>
  <c r="AK519" i="4"/>
  <c r="AL519" i="4"/>
  <c r="AM519" i="4"/>
  <c r="AN519" i="4"/>
  <c r="AO519" i="4"/>
  <c r="AP519" i="4"/>
  <c r="AQ519" i="4"/>
  <c r="AR519" i="4"/>
  <c r="AS519" i="4"/>
  <c r="AT519" i="4"/>
  <c r="AU519" i="4"/>
  <c r="AV519" i="4"/>
  <c r="AW519" i="4"/>
  <c r="AX519" i="4"/>
  <c r="AY519" i="4"/>
  <c r="AZ519" i="4"/>
  <c r="BA519" i="4"/>
  <c r="BB519" i="4"/>
  <c r="BC519" i="4"/>
  <c r="BD519" i="4"/>
  <c r="BE519" i="4"/>
  <c r="BF519" i="4"/>
  <c r="BG519" i="4"/>
  <c r="BH519" i="4"/>
  <c r="BI519" i="4"/>
  <c r="BJ519" i="4"/>
  <c r="BK519" i="4"/>
  <c r="BL519" i="4"/>
  <c r="BM519" i="4"/>
  <c r="BN519" i="4"/>
  <c r="BO519" i="4"/>
  <c r="BP519" i="4"/>
  <c r="BQ519" i="4"/>
  <c r="BR519" i="4"/>
  <c r="BS519" i="4"/>
  <c r="BT519" i="4"/>
  <c r="BU519" i="4"/>
  <c r="BV519" i="4"/>
  <c r="BW519" i="4"/>
  <c r="BX519" i="4"/>
  <c r="BY519" i="4"/>
  <c r="BZ519" i="4"/>
  <c r="CA519" i="4"/>
  <c r="CB519" i="4"/>
  <c r="CC519" i="4"/>
  <c r="CD519" i="4"/>
  <c r="CE519" i="4"/>
  <c r="CF519" i="4"/>
  <c r="CG519" i="4"/>
  <c r="CH519" i="4"/>
  <c r="CI519" i="4"/>
  <c r="CJ519" i="4"/>
  <c r="CK519" i="4"/>
  <c r="CL519" i="4"/>
  <c r="CM519" i="4"/>
  <c r="CN519" i="4"/>
  <c r="CO519" i="4"/>
  <c r="CP519" i="4"/>
  <c r="CQ519" i="4"/>
  <c r="CR519" i="4"/>
  <c r="CS519" i="4"/>
  <c r="CT519" i="4"/>
  <c r="CU519" i="4"/>
  <c r="CV519" i="4"/>
  <c r="CW519" i="4"/>
  <c r="CX519" i="4"/>
  <c r="CY519" i="4"/>
  <c r="CZ519" i="4"/>
  <c r="DA519" i="4"/>
  <c r="DB519" i="4"/>
  <c r="DC519" i="4"/>
  <c r="DD519" i="4"/>
  <c r="DE519" i="4"/>
  <c r="DF519" i="4"/>
  <c r="DG519" i="4"/>
  <c r="DH519" i="4"/>
  <c r="DI519" i="4"/>
  <c r="DJ519" i="4"/>
  <c r="DK519" i="4"/>
  <c r="DL519" i="4"/>
  <c r="DM519" i="4"/>
  <c r="DN519" i="4"/>
  <c r="DO519" i="4"/>
  <c r="DP519" i="4"/>
  <c r="DQ519" i="4"/>
  <c r="DR519" i="4"/>
  <c r="DS519" i="4"/>
  <c r="DT519" i="4"/>
  <c r="DU519" i="4"/>
  <c r="DV519" i="4"/>
  <c r="DW519" i="4"/>
  <c r="DX519" i="4"/>
  <c r="DY519" i="4"/>
  <c r="DZ519" i="4"/>
  <c r="EA519" i="4"/>
  <c r="EB519" i="4"/>
  <c r="EC519" i="4"/>
  <c r="ED519" i="4"/>
  <c r="EE519" i="4"/>
  <c r="EF519" i="4"/>
  <c r="EG519" i="4"/>
  <c r="EH519" i="4"/>
  <c r="EI519" i="4"/>
  <c r="EJ519" i="4"/>
  <c r="EK519" i="4"/>
  <c r="EL519" i="4"/>
  <c r="EM519" i="4"/>
  <c r="EN519" i="4"/>
  <c r="EO519" i="4"/>
  <c r="EP519" i="4"/>
  <c r="EQ519" i="4"/>
  <c r="ER519" i="4"/>
  <c r="ES519" i="4"/>
  <c r="ET519" i="4"/>
  <c r="EU519" i="4"/>
  <c r="EV519" i="4"/>
  <c r="EW519" i="4"/>
  <c r="EX519" i="4"/>
  <c r="EY519" i="4"/>
  <c r="EZ519" i="4"/>
  <c r="FA519" i="4"/>
  <c r="FB519" i="4"/>
  <c r="FC519" i="4"/>
  <c r="FD519" i="4"/>
  <c r="FE519" i="4"/>
  <c r="FF519" i="4"/>
  <c r="FG519" i="4"/>
  <c r="FH519" i="4"/>
  <c r="FI519" i="4"/>
  <c r="FJ519" i="4"/>
  <c r="FK519" i="4"/>
  <c r="FL519" i="4"/>
  <c r="FM519" i="4"/>
  <c r="FN519" i="4"/>
  <c r="FO519" i="4"/>
  <c r="FP519" i="4"/>
  <c r="FQ519" i="4"/>
  <c r="FR519" i="4"/>
  <c r="FS519" i="4"/>
  <c r="FT519" i="4"/>
  <c r="FU519" i="4"/>
  <c r="FV519" i="4"/>
  <c r="FW519" i="4"/>
  <c r="FX519" i="4"/>
  <c r="FY519" i="4"/>
  <c r="FZ519" i="4"/>
  <c r="GA519" i="4"/>
  <c r="GB519" i="4"/>
  <c r="GC519" i="4"/>
  <c r="GD519" i="4"/>
  <c r="GE519" i="4"/>
  <c r="GF519" i="4"/>
  <c r="GG519" i="4"/>
  <c r="GH519" i="4"/>
  <c r="GI519" i="4"/>
  <c r="GJ519" i="4"/>
  <c r="GK519" i="4"/>
  <c r="GL519" i="4"/>
  <c r="GM519" i="4"/>
  <c r="GN519" i="4"/>
  <c r="GO519" i="4"/>
  <c r="GP519" i="4"/>
  <c r="GQ519" i="4"/>
  <c r="GR519" i="4"/>
  <c r="GS519" i="4"/>
  <c r="GT519" i="4"/>
  <c r="GU519" i="4"/>
  <c r="GV519" i="4"/>
  <c r="GW519" i="4"/>
  <c r="GX519" i="4"/>
  <c r="GY519" i="4"/>
  <c r="GZ519" i="4"/>
  <c r="HA519" i="4"/>
  <c r="HB519" i="4"/>
  <c r="HC519" i="4"/>
  <c r="HD519" i="4"/>
  <c r="HE519" i="4"/>
  <c r="HF519" i="4"/>
  <c r="HG519" i="4"/>
  <c r="HH519" i="4"/>
  <c r="HI519" i="4"/>
  <c r="HJ519" i="4"/>
  <c r="HK519" i="4"/>
  <c r="HL519" i="4"/>
  <c r="HM519" i="4"/>
  <c r="HN519" i="4"/>
  <c r="HO519" i="4"/>
  <c r="HP519" i="4"/>
  <c r="HQ519" i="4"/>
  <c r="HR519" i="4"/>
  <c r="HS519" i="4"/>
  <c r="HT519" i="4"/>
  <c r="HU519" i="4"/>
  <c r="HV519" i="4"/>
  <c r="HW519" i="4"/>
  <c r="HX519" i="4"/>
  <c r="HY519" i="4"/>
  <c r="HZ519" i="4"/>
  <c r="IA519" i="4"/>
  <c r="IB519" i="4"/>
  <c r="IC519" i="4"/>
  <c r="ID519" i="4"/>
  <c r="IE519" i="4"/>
  <c r="IF519" i="4"/>
  <c r="IG519" i="4"/>
  <c r="IH519" i="4"/>
  <c r="II519" i="4"/>
  <c r="IJ519" i="4"/>
  <c r="IK519" i="4"/>
  <c r="IL519" i="4"/>
  <c r="IM519" i="4"/>
  <c r="IN519" i="4"/>
  <c r="IO519" i="4"/>
  <c r="IP519" i="4"/>
  <c r="IQ519" i="4"/>
  <c r="IR519" i="4"/>
  <c r="IS519" i="4"/>
  <c r="IT519" i="4"/>
  <c r="IU519" i="4"/>
  <c r="IV519" i="4"/>
  <c r="IW519" i="4"/>
  <c r="IX519" i="4"/>
  <c r="IY519" i="4"/>
  <c r="IZ519" i="4"/>
  <c r="JA519" i="4"/>
  <c r="JB519" i="4"/>
  <c r="JC519" i="4"/>
  <c r="JD519" i="4"/>
  <c r="JE519" i="4"/>
  <c r="JF519" i="4"/>
  <c r="JG519" i="4"/>
  <c r="JH519" i="4"/>
  <c r="JI519" i="4"/>
  <c r="JJ519" i="4"/>
  <c r="JK519" i="4"/>
  <c r="JL519" i="4"/>
  <c r="JM519" i="4"/>
  <c r="JN519" i="4"/>
  <c r="JO519" i="4"/>
  <c r="JP519" i="4"/>
  <c r="JQ519" i="4"/>
  <c r="JR519" i="4"/>
  <c r="JS519" i="4"/>
  <c r="JT519" i="4"/>
  <c r="JU519" i="4"/>
  <c r="JV519" i="4"/>
  <c r="JW519" i="4"/>
  <c r="JX519" i="4"/>
  <c r="JY519" i="4"/>
  <c r="JZ519" i="4"/>
  <c r="KA519" i="4"/>
  <c r="KB519" i="4"/>
  <c r="KC519" i="4"/>
  <c r="KD519" i="4"/>
  <c r="KE519" i="4"/>
  <c r="KF519" i="4"/>
  <c r="KG519" i="4"/>
  <c r="KH519" i="4"/>
  <c r="KI519" i="4"/>
  <c r="KJ519" i="4"/>
  <c r="KK519" i="4"/>
  <c r="KL519" i="4"/>
  <c r="KM519" i="4"/>
  <c r="KN519" i="4"/>
  <c r="KO519" i="4"/>
  <c r="KP519" i="4"/>
  <c r="KQ519" i="4"/>
  <c r="KR519" i="4"/>
  <c r="KS519" i="4"/>
  <c r="KT519" i="4"/>
  <c r="KU519" i="4"/>
  <c r="KV519" i="4"/>
  <c r="KW519" i="4"/>
  <c r="KX519" i="4"/>
  <c r="KY519" i="4"/>
  <c r="KZ519" i="4"/>
  <c r="LA519" i="4"/>
  <c r="LB519" i="4"/>
  <c r="LC519" i="4"/>
  <c r="LD519" i="4"/>
  <c r="LE519" i="4"/>
  <c r="LF519" i="4"/>
  <c r="LG519" i="4"/>
  <c r="LH519" i="4"/>
  <c r="LI519" i="4"/>
  <c r="LJ519" i="4"/>
  <c r="LK519" i="4"/>
  <c r="LL519" i="4"/>
  <c r="LM519" i="4"/>
  <c r="LN519" i="4"/>
  <c r="LO519" i="4"/>
  <c r="LP519" i="4"/>
  <c r="LQ519" i="4"/>
  <c r="LR519" i="4"/>
  <c r="LS519" i="4"/>
  <c r="LT519" i="4"/>
  <c r="LU519" i="4"/>
  <c r="LV519" i="4"/>
  <c r="LW519" i="4"/>
  <c r="LX519" i="4"/>
  <c r="LY519" i="4"/>
  <c r="LZ519" i="4"/>
  <c r="MA519" i="4"/>
  <c r="MB519" i="4"/>
  <c r="MC519" i="4"/>
  <c r="MD519" i="4"/>
  <c r="ME519" i="4"/>
  <c r="MF519" i="4"/>
  <c r="MG519" i="4"/>
  <c r="MH519" i="4"/>
  <c r="MI519" i="4"/>
  <c r="MJ519" i="4"/>
  <c r="MK519" i="4"/>
  <c r="ML519" i="4"/>
  <c r="MM519" i="4"/>
  <c r="MN519" i="4"/>
  <c r="MO519" i="4"/>
  <c r="MP519" i="4"/>
  <c r="MQ519" i="4"/>
  <c r="MR519" i="4"/>
  <c r="MS519" i="4"/>
  <c r="MT519" i="4"/>
  <c r="MU519" i="4"/>
  <c r="MV519" i="4"/>
  <c r="MW519" i="4"/>
  <c r="MX519" i="4"/>
  <c r="MY519" i="4"/>
  <c r="MZ519" i="4"/>
  <c r="NA519" i="4"/>
  <c r="NB519" i="4"/>
  <c r="NC519" i="4"/>
  <c r="ND519" i="4"/>
  <c r="NE519" i="4"/>
  <c r="NF519" i="4"/>
  <c r="NG519" i="4"/>
  <c r="NH519" i="4"/>
  <c r="NI519" i="4"/>
  <c r="NJ519" i="4"/>
  <c r="NK519" i="4"/>
  <c r="NL519" i="4"/>
  <c r="NM519" i="4"/>
  <c r="NN519" i="4"/>
  <c r="NO519" i="4"/>
  <c r="NP519" i="4"/>
  <c r="NQ519" i="4"/>
  <c r="NR519" i="4"/>
  <c r="NS519" i="4"/>
  <c r="NT519" i="4"/>
  <c r="NU519" i="4"/>
  <c r="NV519" i="4"/>
  <c r="NW519" i="4"/>
  <c r="NX519" i="4"/>
  <c r="NY519" i="4"/>
  <c r="NZ519" i="4"/>
  <c r="OA519" i="4"/>
  <c r="OB519" i="4"/>
  <c r="OC519" i="4"/>
  <c r="OD519" i="4"/>
  <c r="OE519" i="4"/>
  <c r="OF519" i="4"/>
  <c r="OG519" i="4"/>
  <c r="OH519" i="4"/>
  <c r="OI519" i="4"/>
  <c r="OJ519" i="4"/>
  <c r="OK519" i="4"/>
  <c r="OL519" i="4"/>
  <c r="OM519" i="4"/>
  <c r="ON519" i="4"/>
  <c r="OO519" i="4"/>
  <c r="OP519" i="4"/>
  <c r="OQ519" i="4"/>
  <c r="OR519" i="4"/>
  <c r="OS519" i="4"/>
  <c r="OT519" i="4"/>
  <c r="OU519" i="4"/>
  <c r="OV519" i="4"/>
  <c r="OW519" i="4"/>
  <c r="OX519" i="4"/>
  <c r="OY519" i="4"/>
  <c r="OZ519" i="4"/>
  <c r="PA519" i="4"/>
  <c r="PB519" i="4"/>
  <c r="PC519" i="4"/>
  <c r="PD519" i="4"/>
  <c r="PE519" i="4"/>
  <c r="PF519" i="4"/>
  <c r="PG519" i="4"/>
  <c r="PH519" i="4"/>
  <c r="PI519" i="4"/>
  <c r="PJ519" i="4"/>
  <c r="PK519" i="4"/>
  <c r="PL519" i="4"/>
  <c r="PM519" i="4"/>
  <c r="PN519" i="4"/>
  <c r="PO519" i="4"/>
  <c r="PP519" i="4"/>
  <c r="PQ519" i="4"/>
  <c r="PR519" i="4"/>
  <c r="PS519" i="4"/>
  <c r="PT519" i="4"/>
  <c r="PU519" i="4"/>
  <c r="PV519" i="4"/>
  <c r="PW519" i="4"/>
  <c r="PX519" i="4"/>
  <c r="PY519" i="4"/>
  <c r="I520" i="4"/>
  <c r="J520" i="4"/>
  <c r="K520" i="4"/>
  <c r="L520" i="4"/>
  <c r="M520" i="4"/>
  <c r="N520" i="4"/>
  <c r="O520" i="4"/>
  <c r="P520" i="4"/>
  <c r="Q520" i="4"/>
  <c r="R520" i="4"/>
  <c r="S520" i="4"/>
  <c r="T520" i="4"/>
  <c r="U520" i="4"/>
  <c r="V520" i="4"/>
  <c r="W520" i="4"/>
  <c r="X520" i="4"/>
  <c r="Y520" i="4"/>
  <c r="Z520" i="4"/>
  <c r="AA520" i="4"/>
  <c r="AB520" i="4"/>
  <c r="AC520" i="4"/>
  <c r="AD520" i="4"/>
  <c r="AE520" i="4"/>
  <c r="AF520" i="4"/>
  <c r="AG520" i="4"/>
  <c r="AH520" i="4"/>
  <c r="AI520" i="4"/>
  <c r="AJ520" i="4"/>
  <c r="AK520" i="4"/>
  <c r="AL520" i="4"/>
  <c r="AM520" i="4"/>
  <c r="AN520" i="4"/>
  <c r="AO520" i="4"/>
  <c r="AP520" i="4"/>
  <c r="AQ520" i="4"/>
  <c r="AR520" i="4"/>
  <c r="AS520" i="4"/>
  <c r="AT520" i="4"/>
  <c r="AU520" i="4"/>
  <c r="AV520" i="4"/>
  <c r="AW520" i="4"/>
  <c r="AX520" i="4"/>
  <c r="AY520" i="4"/>
  <c r="AZ520" i="4"/>
  <c r="BA520" i="4"/>
  <c r="BB520" i="4"/>
  <c r="BC520" i="4"/>
  <c r="BD520" i="4"/>
  <c r="BE520" i="4"/>
  <c r="BF520" i="4"/>
  <c r="BG520" i="4"/>
  <c r="BH520" i="4"/>
  <c r="BI520" i="4"/>
  <c r="BJ520" i="4"/>
  <c r="BK520" i="4"/>
  <c r="BL520" i="4"/>
  <c r="BM520" i="4"/>
  <c r="BN520" i="4"/>
  <c r="BO520" i="4"/>
  <c r="BP520" i="4"/>
  <c r="BQ520" i="4"/>
  <c r="BR520" i="4"/>
  <c r="BS520" i="4"/>
  <c r="BT520" i="4"/>
  <c r="BU520" i="4"/>
  <c r="BV520" i="4"/>
  <c r="BW520" i="4"/>
  <c r="BX520" i="4"/>
  <c r="BY520" i="4"/>
  <c r="BZ520" i="4"/>
  <c r="CA520" i="4"/>
  <c r="CB520" i="4"/>
  <c r="CC520" i="4"/>
  <c r="CD520" i="4"/>
  <c r="CE520" i="4"/>
  <c r="CF520" i="4"/>
  <c r="CG520" i="4"/>
  <c r="CH520" i="4"/>
  <c r="CI520" i="4"/>
  <c r="CJ520" i="4"/>
  <c r="CK520" i="4"/>
  <c r="CL520" i="4"/>
  <c r="CM520" i="4"/>
  <c r="CN520" i="4"/>
  <c r="CO520" i="4"/>
  <c r="CP520" i="4"/>
  <c r="CQ520" i="4"/>
  <c r="CR520" i="4"/>
  <c r="CS520" i="4"/>
  <c r="CT520" i="4"/>
  <c r="CU520" i="4"/>
  <c r="CV520" i="4"/>
  <c r="CW520" i="4"/>
  <c r="CX520" i="4"/>
  <c r="CY520" i="4"/>
  <c r="CZ520" i="4"/>
  <c r="DA520" i="4"/>
  <c r="DB520" i="4"/>
  <c r="DC520" i="4"/>
  <c r="DD520" i="4"/>
  <c r="DE520" i="4"/>
  <c r="DF520" i="4"/>
  <c r="DG520" i="4"/>
  <c r="DH520" i="4"/>
  <c r="DI520" i="4"/>
  <c r="DJ520" i="4"/>
  <c r="DK520" i="4"/>
  <c r="DL520" i="4"/>
  <c r="DM520" i="4"/>
  <c r="DN520" i="4"/>
  <c r="DO520" i="4"/>
  <c r="DP520" i="4"/>
  <c r="DQ520" i="4"/>
  <c r="DR520" i="4"/>
  <c r="DS520" i="4"/>
  <c r="DT520" i="4"/>
  <c r="DU520" i="4"/>
  <c r="DV520" i="4"/>
  <c r="DW520" i="4"/>
  <c r="DX520" i="4"/>
  <c r="DY520" i="4"/>
  <c r="DZ520" i="4"/>
  <c r="EA520" i="4"/>
  <c r="EB520" i="4"/>
  <c r="EC520" i="4"/>
  <c r="ED520" i="4"/>
  <c r="EE520" i="4"/>
  <c r="EF520" i="4"/>
  <c r="EG520" i="4"/>
  <c r="EH520" i="4"/>
  <c r="EI520" i="4"/>
  <c r="EJ520" i="4"/>
  <c r="EK520" i="4"/>
  <c r="EL520" i="4"/>
  <c r="EM520" i="4"/>
  <c r="EN520" i="4"/>
  <c r="EO520" i="4"/>
  <c r="EP520" i="4"/>
  <c r="EQ520" i="4"/>
  <c r="ER520" i="4"/>
  <c r="ES520" i="4"/>
  <c r="ET520" i="4"/>
  <c r="EU520" i="4"/>
  <c r="EV520" i="4"/>
  <c r="EW520" i="4"/>
  <c r="EX520" i="4"/>
  <c r="EY520" i="4"/>
  <c r="EZ520" i="4"/>
  <c r="FA520" i="4"/>
  <c r="FB520" i="4"/>
  <c r="FC520" i="4"/>
  <c r="FD520" i="4"/>
  <c r="FE520" i="4"/>
  <c r="FF520" i="4"/>
  <c r="FG520" i="4"/>
  <c r="FH520" i="4"/>
  <c r="FI520" i="4"/>
  <c r="FJ520" i="4"/>
  <c r="FK520" i="4"/>
  <c r="FL520" i="4"/>
  <c r="FM520" i="4"/>
  <c r="FN520" i="4"/>
  <c r="FO520" i="4"/>
  <c r="FP520" i="4"/>
  <c r="FQ520" i="4"/>
  <c r="FR520" i="4"/>
  <c r="FS520" i="4"/>
  <c r="FT520" i="4"/>
  <c r="FU520" i="4"/>
  <c r="FV520" i="4"/>
  <c r="FW520" i="4"/>
  <c r="FX520" i="4"/>
  <c r="FY520" i="4"/>
  <c r="FZ520" i="4"/>
  <c r="GA520" i="4"/>
  <c r="GB520" i="4"/>
  <c r="GC520" i="4"/>
  <c r="GD520" i="4"/>
  <c r="GE520" i="4"/>
  <c r="GF520" i="4"/>
  <c r="GG520" i="4"/>
  <c r="GH520" i="4"/>
  <c r="GI520" i="4"/>
  <c r="GJ520" i="4"/>
  <c r="GK520" i="4"/>
  <c r="GL520" i="4"/>
  <c r="GM520" i="4"/>
  <c r="GN520" i="4"/>
  <c r="GO520" i="4"/>
  <c r="GP520" i="4"/>
  <c r="GQ520" i="4"/>
  <c r="GR520" i="4"/>
  <c r="GS520" i="4"/>
  <c r="GT520" i="4"/>
  <c r="GU520" i="4"/>
  <c r="GV520" i="4"/>
  <c r="GW520" i="4"/>
  <c r="GX520" i="4"/>
  <c r="GY520" i="4"/>
  <c r="GZ520" i="4"/>
  <c r="HA520" i="4"/>
  <c r="HB520" i="4"/>
  <c r="HC520" i="4"/>
  <c r="HD520" i="4"/>
  <c r="HE520" i="4"/>
  <c r="HF520" i="4"/>
  <c r="HG520" i="4"/>
  <c r="HH520" i="4"/>
  <c r="HI520" i="4"/>
  <c r="HJ520" i="4"/>
  <c r="HK520" i="4"/>
  <c r="HL520" i="4"/>
  <c r="HM520" i="4"/>
  <c r="HN520" i="4"/>
  <c r="HO520" i="4"/>
  <c r="HP520" i="4"/>
  <c r="HQ520" i="4"/>
  <c r="HR520" i="4"/>
  <c r="HS520" i="4"/>
  <c r="HT520" i="4"/>
  <c r="HU520" i="4"/>
  <c r="HV520" i="4"/>
  <c r="HW520" i="4"/>
  <c r="HX520" i="4"/>
  <c r="HY520" i="4"/>
  <c r="HZ520" i="4"/>
  <c r="IA520" i="4"/>
  <c r="IB520" i="4"/>
  <c r="IC520" i="4"/>
  <c r="ID520" i="4"/>
  <c r="IE520" i="4"/>
  <c r="IF520" i="4"/>
  <c r="IG520" i="4"/>
  <c r="IH520" i="4"/>
  <c r="II520" i="4"/>
  <c r="IJ520" i="4"/>
  <c r="IK520" i="4"/>
  <c r="IL520" i="4"/>
  <c r="IM520" i="4"/>
  <c r="IN520" i="4"/>
  <c r="IO520" i="4"/>
  <c r="IP520" i="4"/>
  <c r="IQ520" i="4"/>
  <c r="IR520" i="4"/>
  <c r="IS520" i="4"/>
  <c r="IT520" i="4"/>
  <c r="IU520" i="4"/>
  <c r="IV520" i="4"/>
  <c r="IW520" i="4"/>
  <c r="IX520" i="4"/>
  <c r="IY520" i="4"/>
  <c r="IZ520" i="4"/>
  <c r="JA520" i="4"/>
  <c r="JB520" i="4"/>
  <c r="JC520" i="4"/>
  <c r="JD520" i="4"/>
  <c r="JE520" i="4"/>
  <c r="JF520" i="4"/>
  <c r="JG520" i="4"/>
  <c r="JH520" i="4"/>
  <c r="JI520" i="4"/>
  <c r="JJ520" i="4"/>
  <c r="JK520" i="4"/>
  <c r="JL520" i="4"/>
  <c r="JM520" i="4"/>
  <c r="JN520" i="4"/>
  <c r="JO520" i="4"/>
  <c r="JP520" i="4"/>
  <c r="JQ520" i="4"/>
  <c r="JR520" i="4"/>
  <c r="JS520" i="4"/>
  <c r="JT520" i="4"/>
  <c r="JU520" i="4"/>
  <c r="JV520" i="4"/>
  <c r="JW520" i="4"/>
  <c r="JX520" i="4"/>
  <c r="JY520" i="4"/>
  <c r="JZ520" i="4"/>
  <c r="KA520" i="4"/>
  <c r="KB520" i="4"/>
  <c r="KC520" i="4"/>
  <c r="KD520" i="4"/>
  <c r="KE520" i="4"/>
  <c r="KF520" i="4"/>
  <c r="KG520" i="4"/>
  <c r="KH520" i="4"/>
  <c r="KI520" i="4"/>
  <c r="KJ520" i="4"/>
  <c r="KK520" i="4"/>
  <c r="KL520" i="4"/>
  <c r="KM520" i="4"/>
  <c r="KN520" i="4"/>
  <c r="KO520" i="4"/>
  <c r="KP520" i="4"/>
  <c r="KQ520" i="4"/>
  <c r="KR520" i="4"/>
  <c r="KS520" i="4"/>
  <c r="KT520" i="4"/>
  <c r="KU520" i="4"/>
  <c r="KV520" i="4"/>
  <c r="KW520" i="4"/>
  <c r="KX520" i="4"/>
  <c r="KY520" i="4"/>
  <c r="KZ520" i="4"/>
  <c r="LA520" i="4"/>
  <c r="LB520" i="4"/>
  <c r="LC520" i="4"/>
  <c r="LD520" i="4"/>
  <c r="LE520" i="4"/>
  <c r="LF520" i="4"/>
  <c r="LG520" i="4"/>
  <c r="LH520" i="4"/>
  <c r="LI520" i="4"/>
  <c r="LJ520" i="4"/>
  <c r="LK520" i="4"/>
  <c r="LL520" i="4"/>
  <c r="LM520" i="4"/>
  <c r="LN520" i="4"/>
  <c r="LO520" i="4"/>
  <c r="LP520" i="4"/>
  <c r="LQ520" i="4"/>
  <c r="LR520" i="4"/>
  <c r="LS520" i="4"/>
  <c r="LT520" i="4"/>
  <c r="LU520" i="4"/>
  <c r="LV520" i="4"/>
  <c r="LW520" i="4"/>
  <c r="LX520" i="4"/>
  <c r="LY520" i="4"/>
  <c r="LZ520" i="4"/>
  <c r="MA520" i="4"/>
  <c r="MB520" i="4"/>
  <c r="MC520" i="4"/>
  <c r="MD520" i="4"/>
  <c r="ME520" i="4"/>
  <c r="MF520" i="4"/>
  <c r="MG520" i="4"/>
  <c r="MH520" i="4"/>
  <c r="MI520" i="4"/>
  <c r="MJ520" i="4"/>
  <c r="MK520" i="4"/>
  <c r="ML520" i="4"/>
  <c r="MM520" i="4"/>
  <c r="MN520" i="4"/>
  <c r="MO520" i="4"/>
  <c r="MP520" i="4"/>
  <c r="MQ520" i="4"/>
  <c r="MR520" i="4"/>
  <c r="MS520" i="4"/>
  <c r="MT520" i="4"/>
  <c r="MU520" i="4"/>
  <c r="MV520" i="4"/>
  <c r="MW520" i="4"/>
  <c r="MX520" i="4"/>
  <c r="MY520" i="4"/>
  <c r="MZ520" i="4"/>
  <c r="NA520" i="4"/>
  <c r="NB520" i="4"/>
  <c r="NC520" i="4"/>
  <c r="ND520" i="4"/>
  <c r="NE520" i="4"/>
  <c r="NF520" i="4"/>
  <c r="NG520" i="4"/>
  <c r="NH520" i="4"/>
  <c r="NI520" i="4"/>
  <c r="NJ520" i="4"/>
  <c r="NK520" i="4"/>
  <c r="NL520" i="4"/>
  <c r="NM520" i="4"/>
  <c r="NN520" i="4"/>
  <c r="NO520" i="4"/>
  <c r="NP520" i="4"/>
  <c r="NQ520" i="4"/>
  <c r="NR520" i="4"/>
  <c r="NS520" i="4"/>
  <c r="NT520" i="4"/>
  <c r="NU520" i="4"/>
  <c r="NV520" i="4"/>
  <c r="NW520" i="4"/>
  <c r="NX520" i="4"/>
  <c r="NY520" i="4"/>
  <c r="NZ520" i="4"/>
  <c r="OA520" i="4"/>
  <c r="OB520" i="4"/>
  <c r="OC520" i="4"/>
  <c r="OD520" i="4"/>
  <c r="OE520" i="4"/>
  <c r="OF520" i="4"/>
  <c r="OG520" i="4"/>
  <c r="OH520" i="4"/>
  <c r="OI520" i="4"/>
  <c r="OJ520" i="4"/>
  <c r="OK520" i="4"/>
  <c r="OL520" i="4"/>
  <c r="OM520" i="4"/>
  <c r="ON520" i="4"/>
  <c r="OO520" i="4"/>
  <c r="OP520" i="4"/>
  <c r="OQ520" i="4"/>
  <c r="OR520" i="4"/>
  <c r="OS520" i="4"/>
  <c r="OT520" i="4"/>
  <c r="OU520" i="4"/>
  <c r="OV520" i="4"/>
  <c r="OW520" i="4"/>
  <c r="OX520" i="4"/>
  <c r="OY520" i="4"/>
  <c r="OZ520" i="4"/>
  <c r="PA520" i="4"/>
  <c r="PB520" i="4"/>
  <c r="PC520" i="4"/>
  <c r="PD520" i="4"/>
  <c r="PE520" i="4"/>
  <c r="PF520" i="4"/>
  <c r="PG520" i="4"/>
  <c r="PH520" i="4"/>
  <c r="PI520" i="4"/>
  <c r="PJ520" i="4"/>
  <c r="PK520" i="4"/>
  <c r="PL520" i="4"/>
  <c r="PM520" i="4"/>
  <c r="PN520" i="4"/>
  <c r="PO520" i="4"/>
  <c r="PP520" i="4"/>
  <c r="PQ520" i="4"/>
  <c r="PR520" i="4"/>
  <c r="PS520" i="4"/>
  <c r="PT520" i="4"/>
  <c r="PU520" i="4"/>
  <c r="PV520" i="4"/>
  <c r="PW520" i="4"/>
  <c r="PX520" i="4"/>
  <c r="PY520" i="4"/>
  <c r="I521" i="4"/>
  <c r="J521" i="4"/>
  <c r="K521" i="4"/>
  <c r="L521" i="4"/>
  <c r="M521" i="4"/>
  <c r="N521" i="4"/>
  <c r="O521" i="4"/>
  <c r="P521" i="4"/>
  <c r="Q521" i="4"/>
  <c r="R521" i="4"/>
  <c r="S521" i="4"/>
  <c r="T521" i="4"/>
  <c r="U521" i="4"/>
  <c r="V521" i="4"/>
  <c r="W521" i="4"/>
  <c r="X521" i="4"/>
  <c r="Y521" i="4"/>
  <c r="Z521" i="4"/>
  <c r="AA521" i="4"/>
  <c r="AB521" i="4"/>
  <c r="AC521" i="4"/>
  <c r="AD521" i="4"/>
  <c r="AE521" i="4"/>
  <c r="AF521" i="4"/>
  <c r="AG521" i="4"/>
  <c r="AH521" i="4"/>
  <c r="AI521" i="4"/>
  <c r="AJ521" i="4"/>
  <c r="AK521" i="4"/>
  <c r="AL521" i="4"/>
  <c r="AM521" i="4"/>
  <c r="AN521" i="4"/>
  <c r="AO521" i="4"/>
  <c r="AP521" i="4"/>
  <c r="AQ521" i="4"/>
  <c r="AR521" i="4"/>
  <c r="AS521" i="4"/>
  <c r="AT521" i="4"/>
  <c r="AU521" i="4"/>
  <c r="AV521" i="4"/>
  <c r="AW521" i="4"/>
  <c r="AX521" i="4"/>
  <c r="AY521" i="4"/>
  <c r="AZ521" i="4"/>
  <c r="BA521" i="4"/>
  <c r="BB521" i="4"/>
  <c r="BC521" i="4"/>
  <c r="BD521" i="4"/>
  <c r="BE521" i="4"/>
  <c r="BF521" i="4"/>
  <c r="BG521" i="4"/>
  <c r="BH521" i="4"/>
  <c r="BI521" i="4"/>
  <c r="BJ521" i="4"/>
  <c r="BK521" i="4"/>
  <c r="BL521" i="4"/>
  <c r="BM521" i="4"/>
  <c r="BN521" i="4"/>
  <c r="BO521" i="4"/>
  <c r="BP521" i="4"/>
  <c r="BQ521" i="4"/>
  <c r="BR521" i="4"/>
  <c r="BS521" i="4"/>
  <c r="BT521" i="4"/>
  <c r="BU521" i="4"/>
  <c r="BV521" i="4"/>
  <c r="BW521" i="4"/>
  <c r="BX521" i="4"/>
  <c r="BY521" i="4"/>
  <c r="BZ521" i="4"/>
  <c r="CA521" i="4"/>
  <c r="CB521" i="4"/>
  <c r="CC521" i="4"/>
  <c r="CD521" i="4"/>
  <c r="CE521" i="4"/>
  <c r="CF521" i="4"/>
  <c r="CG521" i="4"/>
  <c r="CH521" i="4"/>
  <c r="CI521" i="4"/>
  <c r="CJ521" i="4"/>
  <c r="CK521" i="4"/>
  <c r="CL521" i="4"/>
  <c r="CM521" i="4"/>
  <c r="CN521" i="4"/>
  <c r="CO521" i="4"/>
  <c r="CP521" i="4"/>
  <c r="CQ521" i="4"/>
  <c r="CR521" i="4"/>
  <c r="CS521" i="4"/>
  <c r="CT521" i="4"/>
  <c r="CU521" i="4"/>
  <c r="CV521" i="4"/>
  <c r="CW521" i="4"/>
  <c r="CX521" i="4"/>
  <c r="CY521" i="4"/>
  <c r="CZ521" i="4"/>
  <c r="DA521" i="4"/>
  <c r="DB521" i="4"/>
  <c r="DC521" i="4"/>
  <c r="DD521" i="4"/>
  <c r="DE521" i="4"/>
  <c r="DF521" i="4"/>
  <c r="DG521" i="4"/>
  <c r="DH521" i="4"/>
  <c r="DI521" i="4"/>
  <c r="DJ521" i="4"/>
  <c r="DK521" i="4"/>
  <c r="DL521" i="4"/>
  <c r="DM521" i="4"/>
  <c r="DN521" i="4"/>
  <c r="DO521" i="4"/>
  <c r="DP521" i="4"/>
  <c r="DQ521" i="4"/>
  <c r="DR521" i="4"/>
  <c r="DS521" i="4"/>
  <c r="DT521" i="4"/>
  <c r="DU521" i="4"/>
  <c r="DV521" i="4"/>
  <c r="DW521" i="4"/>
  <c r="DX521" i="4"/>
  <c r="DY521" i="4"/>
  <c r="DZ521" i="4"/>
  <c r="EA521" i="4"/>
  <c r="EB521" i="4"/>
  <c r="EC521" i="4"/>
  <c r="ED521" i="4"/>
  <c r="EE521" i="4"/>
  <c r="EF521" i="4"/>
  <c r="EG521" i="4"/>
  <c r="EH521" i="4"/>
  <c r="EI521" i="4"/>
  <c r="EJ521" i="4"/>
  <c r="EK521" i="4"/>
  <c r="EL521" i="4"/>
  <c r="EM521" i="4"/>
  <c r="EN521" i="4"/>
  <c r="EO521" i="4"/>
  <c r="EP521" i="4"/>
  <c r="EQ521" i="4"/>
  <c r="ER521" i="4"/>
  <c r="ES521" i="4"/>
  <c r="ET521" i="4"/>
  <c r="EU521" i="4"/>
  <c r="EV521" i="4"/>
  <c r="EW521" i="4"/>
  <c r="EX521" i="4"/>
  <c r="EY521" i="4"/>
  <c r="EZ521" i="4"/>
  <c r="FA521" i="4"/>
  <c r="FB521" i="4"/>
  <c r="FC521" i="4"/>
  <c r="FD521" i="4"/>
  <c r="FE521" i="4"/>
  <c r="FF521" i="4"/>
  <c r="FG521" i="4"/>
  <c r="FH521" i="4"/>
  <c r="FI521" i="4"/>
  <c r="FJ521" i="4"/>
  <c r="FK521" i="4"/>
  <c r="FL521" i="4"/>
  <c r="FM521" i="4"/>
  <c r="FN521" i="4"/>
  <c r="FO521" i="4"/>
  <c r="FP521" i="4"/>
  <c r="FQ521" i="4"/>
  <c r="FR521" i="4"/>
  <c r="FS521" i="4"/>
  <c r="FT521" i="4"/>
  <c r="FU521" i="4"/>
  <c r="FV521" i="4"/>
  <c r="FW521" i="4"/>
  <c r="FX521" i="4"/>
  <c r="FY521" i="4"/>
  <c r="FZ521" i="4"/>
  <c r="GA521" i="4"/>
  <c r="GB521" i="4"/>
  <c r="GC521" i="4"/>
  <c r="GD521" i="4"/>
  <c r="GE521" i="4"/>
  <c r="GF521" i="4"/>
  <c r="GG521" i="4"/>
  <c r="GH521" i="4"/>
  <c r="GI521" i="4"/>
  <c r="GJ521" i="4"/>
  <c r="GK521" i="4"/>
  <c r="GL521" i="4"/>
  <c r="GM521" i="4"/>
  <c r="GN521" i="4"/>
  <c r="GO521" i="4"/>
  <c r="GP521" i="4"/>
  <c r="GQ521" i="4"/>
  <c r="GR521" i="4"/>
  <c r="GS521" i="4"/>
  <c r="GT521" i="4"/>
  <c r="GU521" i="4"/>
  <c r="GV521" i="4"/>
  <c r="GW521" i="4"/>
  <c r="GX521" i="4"/>
  <c r="GY521" i="4"/>
  <c r="GZ521" i="4"/>
  <c r="HA521" i="4"/>
  <c r="HB521" i="4"/>
  <c r="HC521" i="4"/>
  <c r="HD521" i="4"/>
  <c r="HE521" i="4"/>
  <c r="HF521" i="4"/>
  <c r="HG521" i="4"/>
  <c r="HH521" i="4"/>
  <c r="HI521" i="4"/>
  <c r="HJ521" i="4"/>
  <c r="HK521" i="4"/>
  <c r="HL521" i="4"/>
  <c r="HM521" i="4"/>
  <c r="HN521" i="4"/>
  <c r="HO521" i="4"/>
  <c r="HP521" i="4"/>
  <c r="HQ521" i="4"/>
  <c r="HR521" i="4"/>
  <c r="HS521" i="4"/>
  <c r="HT521" i="4"/>
  <c r="HU521" i="4"/>
  <c r="HV521" i="4"/>
  <c r="HW521" i="4"/>
  <c r="HX521" i="4"/>
  <c r="HY521" i="4"/>
  <c r="HZ521" i="4"/>
  <c r="IA521" i="4"/>
  <c r="IB521" i="4"/>
  <c r="IC521" i="4"/>
  <c r="ID521" i="4"/>
  <c r="IE521" i="4"/>
  <c r="IF521" i="4"/>
  <c r="IG521" i="4"/>
  <c r="IH521" i="4"/>
  <c r="II521" i="4"/>
  <c r="IJ521" i="4"/>
  <c r="IK521" i="4"/>
  <c r="IL521" i="4"/>
  <c r="IM521" i="4"/>
  <c r="IN521" i="4"/>
  <c r="IO521" i="4"/>
  <c r="IP521" i="4"/>
  <c r="IQ521" i="4"/>
  <c r="IR521" i="4"/>
  <c r="IS521" i="4"/>
  <c r="IT521" i="4"/>
  <c r="IU521" i="4"/>
  <c r="IV521" i="4"/>
  <c r="IW521" i="4"/>
  <c r="IX521" i="4"/>
  <c r="IY521" i="4"/>
  <c r="IZ521" i="4"/>
  <c r="JA521" i="4"/>
  <c r="JB521" i="4"/>
  <c r="JC521" i="4"/>
  <c r="JD521" i="4"/>
  <c r="JE521" i="4"/>
  <c r="JF521" i="4"/>
  <c r="JG521" i="4"/>
  <c r="JH521" i="4"/>
  <c r="JI521" i="4"/>
  <c r="JJ521" i="4"/>
  <c r="JK521" i="4"/>
  <c r="JL521" i="4"/>
  <c r="JM521" i="4"/>
  <c r="JN521" i="4"/>
  <c r="JO521" i="4"/>
  <c r="JP521" i="4"/>
  <c r="JQ521" i="4"/>
  <c r="JR521" i="4"/>
  <c r="JS521" i="4"/>
  <c r="JT521" i="4"/>
  <c r="JU521" i="4"/>
  <c r="JV521" i="4"/>
  <c r="JW521" i="4"/>
  <c r="JX521" i="4"/>
  <c r="JY521" i="4"/>
  <c r="JZ521" i="4"/>
  <c r="KA521" i="4"/>
  <c r="KB521" i="4"/>
  <c r="KC521" i="4"/>
  <c r="KD521" i="4"/>
  <c r="KE521" i="4"/>
  <c r="KF521" i="4"/>
  <c r="KG521" i="4"/>
  <c r="KH521" i="4"/>
  <c r="KI521" i="4"/>
  <c r="KJ521" i="4"/>
  <c r="KK521" i="4"/>
  <c r="KL521" i="4"/>
  <c r="KM521" i="4"/>
  <c r="KN521" i="4"/>
  <c r="KO521" i="4"/>
  <c r="KP521" i="4"/>
  <c r="KQ521" i="4"/>
  <c r="KR521" i="4"/>
  <c r="KS521" i="4"/>
  <c r="KT521" i="4"/>
  <c r="KU521" i="4"/>
  <c r="KV521" i="4"/>
  <c r="KW521" i="4"/>
  <c r="KX521" i="4"/>
  <c r="KY521" i="4"/>
  <c r="KZ521" i="4"/>
  <c r="LA521" i="4"/>
  <c r="LB521" i="4"/>
  <c r="LC521" i="4"/>
  <c r="LD521" i="4"/>
  <c r="LE521" i="4"/>
  <c r="LF521" i="4"/>
  <c r="LG521" i="4"/>
  <c r="LH521" i="4"/>
  <c r="LI521" i="4"/>
  <c r="LJ521" i="4"/>
  <c r="LK521" i="4"/>
  <c r="LL521" i="4"/>
  <c r="LM521" i="4"/>
  <c r="LN521" i="4"/>
  <c r="LO521" i="4"/>
  <c r="LP521" i="4"/>
  <c r="LQ521" i="4"/>
  <c r="LR521" i="4"/>
  <c r="LS521" i="4"/>
  <c r="LT521" i="4"/>
  <c r="LU521" i="4"/>
  <c r="LV521" i="4"/>
  <c r="LW521" i="4"/>
  <c r="LX521" i="4"/>
  <c r="LY521" i="4"/>
  <c r="LZ521" i="4"/>
  <c r="MA521" i="4"/>
  <c r="MB521" i="4"/>
  <c r="MC521" i="4"/>
  <c r="MD521" i="4"/>
  <c r="ME521" i="4"/>
  <c r="MF521" i="4"/>
  <c r="MG521" i="4"/>
  <c r="MH521" i="4"/>
  <c r="MI521" i="4"/>
  <c r="MJ521" i="4"/>
  <c r="MK521" i="4"/>
  <c r="ML521" i="4"/>
  <c r="MM521" i="4"/>
  <c r="MN521" i="4"/>
  <c r="MO521" i="4"/>
  <c r="MP521" i="4"/>
  <c r="MQ521" i="4"/>
  <c r="MR521" i="4"/>
  <c r="MS521" i="4"/>
  <c r="MT521" i="4"/>
  <c r="MU521" i="4"/>
  <c r="MV521" i="4"/>
  <c r="MW521" i="4"/>
  <c r="MX521" i="4"/>
  <c r="MY521" i="4"/>
  <c r="MZ521" i="4"/>
  <c r="NA521" i="4"/>
  <c r="NB521" i="4"/>
  <c r="NC521" i="4"/>
  <c r="ND521" i="4"/>
  <c r="NE521" i="4"/>
  <c r="NF521" i="4"/>
  <c r="NG521" i="4"/>
  <c r="NH521" i="4"/>
  <c r="NI521" i="4"/>
  <c r="NJ521" i="4"/>
  <c r="NK521" i="4"/>
  <c r="NL521" i="4"/>
  <c r="NM521" i="4"/>
  <c r="NN521" i="4"/>
  <c r="NO521" i="4"/>
  <c r="NP521" i="4"/>
  <c r="NQ521" i="4"/>
  <c r="NR521" i="4"/>
  <c r="NS521" i="4"/>
  <c r="NT521" i="4"/>
  <c r="NU521" i="4"/>
  <c r="NV521" i="4"/>
  <c r="NW521" i="4"/>
  <c r="NX521" i="4"/>
  <c r="NY521" i="4"/>
  <c r="NZ521" i="4"/>
  <c r="OA521" i="4"/>
  <c r="OB521" i="4"/>
  <c r="OC521" i="4"/>
  <c r="OD521" i="4"/>
  <c r="OE521" i="4"/>
  <c r="OF521" i="4"/>
  <c r="OG521" i="4"/>
  <c r="OH521" i="4"/>
  <c r="OI521" i="4"/>
  <c r="OJ521" i="4"/>
  <c r="OK521" i="4"/>
  <c r="OL521" i="4"/>
  <c r="OM521" i="4"/>
  <c r="ON521" i="4"/>
  <c r="OO521" i="4"/>
  <c r="OP521" i="4"/>
  <c r="OQ521" i="4"/>
  <c r="OR521" i="4"/>
  <c r="OS521" i="4"/>
  <c r="OT521" i="4"/>
  <c r="OU521" i="4"/>
  <c r="OV521" i="4"/>
  <c r="OW521" i="4"/>
  <c r="OX521" i="4"/>
  <c r="OY521" i="4"/>
  <c r="OZ521" i="4"/>
  <c r="PA521" i="4"/>
  <c r="PB521" i="4"/>
  <c r="PC521" i="4"/>
  <c r="PD521" i="4"/>
  <c r="PE521" i="4"/>
  <c r="PF521" i="4"/>
  <c r="PG521" i="4"/>
  <c r="PH521" i="4"/>
  <c r="PI521" i="4"/>
  <c r="PJ521" i="4"/>
  <c r="PK521" i="4"/>
  <c r="PL521" i="4"/>
  <c r="PM521" i="4"/>
  <c r="PN521" i="4"/>
  <c r="PO521" i="4"/>
  <c r="PP521" i="4"/>
  <c r="PQ521" i="4"/>
  <c r="PR521" i="4"/>
  <c r="PS521" i="4"/>
  <c r="PT521" i="4"/>
  <c r="PU521" i="4"/>
  <c r="PV521" i="4"/>
  <c r="PW521" i="4"/>
  <c r="PX521" i="4"/>
  <c r="PY521" i="4"/>
  <c r="I522" i="4"/>
  <c r="J522" i="4"/>
  <c r="K522" i="4"/>
  <c r="L522" i="4"/>
  <c r="M522" i="4"/>
  <c r="N522" i="4"/>
  <c r="O522" i="4"/>
  <c r="P522" i="4"/>
  <c r="Q522" i="4"/>
  <c r="R522" i="4"/>
  <c r="S522" i="4"/>
  <c r="T522" i="4"/>
  <c r="U522" i="4"/>
  <c r="V522" i="4"/>
  <c r="W522" i="4"/>
  <c r="X522" i="4"/>
  <c r="Y522" i="4"/>
  <c r="Z522" i="4"/>
  <c r="AA522" i="4"/>
  <c r="AB522" i="4"/>
  <c r="AC522" i="4"/>
  <c r="AD522" i="4"/>
  <c r="AE522" i="4"/>
  <c r="AF522" i="4"/>
  <c r="AG522" i="4"/>
  <c r="AH522" i="4"/>
  <c r="AI522" i="4"/>
  <c r="AJ522" i="4"/>
  <c r="AK522" i="4"/>
  <c r="AL522" i="4"/>
  <c r="AM522" i="4"/>
  <c r="AN522" i="4"/>
  <c r="AO522" i="4"/>
  <c r="AP522" i="4"/>
  <c r="AQ522" i="4"/>
  <c r="AR522" i="4"/>
  <c r="AS522" i="4"/>
  <c r="AT522" i="4"/>
  <c r="AU522" i="4"/>
  <c r="AV522" i="4"/>
  <c r="AW522" i="4"/>
  <c r="AX522" i="4"/>
  <c r="AY522" i="4"/>
  <c r="AZ522" i="4"/>
  <c r="BA522" i="4"/>
  <c r="BB522" i="4"/>
  <c r="BC522" i="4"/>
  <c r="BD522" i="4"/>
  <c r="BE522" i="4"/>
  <c r="BF522" i="4"/>
  <c r="BG522" i="4"/>
  <c r="BH522" i="4"/>
  <c r="BI522" i="4"/>
  <c r="BJ522" i="4"/>
  <c r="BK522" i="4"/>
  <c r="BL522" i="4"/>
  <c r="BM522" i="4"/>
  <c r="BN522" i="4"/>
  <c r="BO522" i="4"/>
  <c r="BP522" i="4"/>
  <c r="BQ522" i="4"/>
  <c r="BR522" i="4"/>
  <c r="BS522" i="4"/>
  <c r="BT522" i="4"/>
  <c r="BU522" i="4"/>
  <c r="BV522" i="4"/>
  <c r="BW522" i="4"/>
  <c r="BX522" i="4"/>
  <c r="BY522" i="4"/>
  <c r="BZ522" i="4"/>
  <c r="CA522" i="4"/>
  <c r="CB522" i="4"/>
  <c r="CC522" i="4"/>
  <c r="CD522" i="4"/>
  <c r="CE522" i="4"/>
  <c r="CF522" i="4"/>
  <c r="CG522" i="4"/>
  <c r="CH522" i="4"/>
  <c r="CI522" i="4"/>
  <c r="CJ522" i="4"/>
  <c r="CK522" i="4"/>
  <c r="CL522" i="4"/>
  <c r="CM522" i="4"/>
  <c r="CN522" i="4"/>
  <c r="CO522" i="4"/>
  <c r="CP522" i="4"/>
  <c r="CQ522" i="4"/>
  <c r="CR522" i="4"/>
  <c r="CS522" i="4"/>
  <c r="CT522" i="4"/>
  <c r="CU522" i="4"/>
  <c r="CV522" i="4"/>
  <c r="CW522" i="4"/>
  <c r="CX522" i="4"/>
  <c r="CY522" i="4"/>
  <c r="CZ522" i="4"/>
  <c r="DA522" i="4"/>
  <c r="DB522" i="4"/>
  <c r="DC522" i="4"/>
  <c r="DD522" i="4"/>
  <c r="DE522" i="4"/>
  <c r="DF522" i="4"/>
  <c r="DG522" i="4"/>
  <c r="DH522" i="4"/>
  <c r="DI522" i="4"/>
  <c r="DJ522" i="4"/>
  <c r="DK522" i="4"/>
  <c r="DL522" i="4"/>
  <c r="DM522" i="4"/>
  <c r="DN522" i="4"/>
  <c r="DO522" i="4"/>
  <c r="DP522" i="4"/>
  <c r="DQ522" i="4"/>
  <c r="DR522" i="4"/>
  <c r="DS522" i="4"/>
  <c r="DT522" i="4"/>
  <c r="DU522" i="4"/>
  <c r="DV522" i="4"/>
  <c r="DW522" i="4"/>
  <c r="DX522" i="4"/>
  <c r="DY522" i="4"/>
  <c r="DZ522" i="4"/>
  <c r="EA522" i="4"/>
  <c r="EB522" i="4"/>
  <c r="EC522" i="4"/>
  <c r="ED522" i="4"/>
  <c r="EE522" i="4"/>
  <c r="EF522" i="4"/>
  <c r="EG522" i="4"/>
  <c r="EH522" i="4"/>
  <c r="EI522" i="4"/>
  <c r="EJ522" i="4"/>
  <c r="EK522" i="4"/>
  <c r="EL522" i="4"/>
  <c r="EM522" i="4"/>
  <c r="EN522" i="4"/>
  <c r="EO522" i="4"/>
  <c r="EP522" i="4"/>
  <c r="EQ522" i="4"/>
  <c r="ER522" i="4"/>
  <c r="ES522" i="4"/>
  <c r="ET522" i="4"/>
  <c r="EU522" i="4"/>
  <c r="EV522" i="4"/>
  <c r="EW522" i="4"/>
  <c r="EX522" i="4"/>
  <c r="EY522" i="4"/>
  <c r="EZ522" i="4"/>
  <c r="FA522" i="4"/>
  <c r="FB522" i="4"/>
  <c r="FC522" i="4"/>
  <c r="FD522" i="4"/>
  <c r="FE522" i="4"/>
  <c r="FF522" i="4"/>
  <c r="FG522" i="4"/>
  <c r="FH522" i="4"/>
  <c r="FI522" i="4"/>
  <c r="FJ522" i="4"/>
  <c r="FK522" i="4"/>
  <c r="FL522" i="4"/>
  <c r="FM522" i="4"/>
  <c r="FN522" i="4"/>
  <c r="FO522" i="4"/>
  <c r="FP522" i="4"/>
  <c r="FQ522" i="4"/>
  <c r="FR522" i="4"/>
  <c r="FS522" i="4"/>
  <c r="FT522" i="4"/>
  <c r="FU522" i="4"/>
  <c r="FV522" i="4"/>
  <c r="FW522" i="4"/>
  <c r="FX522" i="4"/>
  <c r="FY522" i="4"/>
  <c r="FZ522" i="4"/>
  <c r="GA522" i="4"/>
  <c r="GB522" i="4"/>
  <c r="GC522" i="4"/>
  <c r="GD522" i="4"/>
  <c r="GE522" i="4"/>
  <c r="GF522" i="4"/>
  <c r="GG522" i="4"/>
  <c r="GH522" i="4"/>
  <c r="GI522" i="4"/>
  <c r="GJ522" i="4"/>
  <c r="GK522" i="4"/>
  <c r="GL522" i="4"/>
  <c r="GM522" i="4"/>
  <c r="GN522" i="4"/>
  <c r="GO522" i="4"/>
  <c r="GP522" i="4"/>
  <c r="GQ522" i="4"/>
  <c r="GR522" i="4"/>
  <c r="GS522" i="4"/>
  <c r="GT522" i="4"/>
  <c r="GU522" i="4"/>
  <c r="GV522" i="4"/>
  <c r="GW522" i="4"/>
  <c r="GX522" i="4"/>
  <c r="GY522" i="4"/>
  <c r="GZ522" i="4"/>
  <c r="HA522" i="4"/>
  <c r="HB522" i="4"/>
  <c r="HC522" i="4"/>
  <c r="HD522" i="4"/>
  <c r="HE522" i="4"/>
  <c r="HF522" i="4"/>
  <c r="HG522" i="4"/>
  <c r="HH522" i="4"/>
  <c r="HI522" i="4"/>
  <c r="HJ522" i="4"/>
  <c r="HK522" i="4"/>
  <c r="HL522" i="4"/>
  <c r="HM522" i="4"/>
  <c r="HN522" i="4"/>
  <c r="HO522" i="4"/>
  <c r="HP522" i="4"/>
  <c r="HQ522" i="4"/>
  <c r="HR522" i="4"/>
  <c r="HS522" i="4"/>
  <c r="HT522" i="4"/>
  <c r="HU522" i="4"/>
  <c r="HV522" i="4"/>
  <c r="HW522" i="4"/>
  <c r="HX522" i="4"/>
  <c r="HY522" i="4"/>
  <c r="HZ522" i="4"/>
  <c r="IA522" i="4"/>
  <c r="IB522" i="4"/>
  <c r="IC522" i="4"/>
  <c r="ID522" i="4"/>
  <c r="IE522" i="4"/>
  <c r="IF522" i="4"/>
  <c r="IG522" i="4"/>
  <c r="IH522" i="4"/>
  <c r="II522" i="4"/>
  <c r="IJ522" i="4"/>
  <c r="IK522" i="4"/>
  <c r="IL522" i="4"/>
  <c r="IM522" i="4"/>
  <c r="IN522" i="4"/>
  <c r="IO522" i="4"/>
  <c r="IP522" i="4"/>
  <c r="IQ522" i="4"/>
  <c r="IR522" i="4"/>
  <c r="IS522" i="4"/>
  <c r="IT522" i="4"/>
  <c r="IU522" i="4"/>
  <c r="IV522" i="4"/>
  <c r="IW522" i="4"/>
  <c r="IX522" i="4"/>
  <c r="IY522" i="4"/>
  <c r="IZ522" i="4"/>
  <c r="JA522" i="4"/>
  <c r="JB522" i="4"/>
  <c r="JC522" i="4"/>
  <c r="JD522" i="4"/>
  <c r="JE522" i="4"/>
  <c r="JF522" i="4"/>
  <c r="JG522" i="4"/>
  <c r="JH522" i="4"/>
  <c r="JI522" i="4"/>
  <c r="JJ522" i="4"/>
  <c r="JK522" i="4"/>
  <c r="JL522" i="4"/>
  <c r="JM522" i="4"/>
  <c r="JN522" i="4"/>
  <c r="JO522" i="4"/>
  <c r="JP522" i="4"/>
  <c r="JQ522" i="4"/>
  <c r="JR522" i="4"/>
  <c r="JS522" i="4"/>
  <c r="JT522" i="4"/>
  <c r="JU522" i="4"/>
  <c r="JV522" i="4"/>
  <c r="JW522" i="4"/>
  <c r="JX522" i="4"/>
  <c r="JY522" i="4"/>
  <c r="JZ522" i="4"/>
  <c r="KA522" i="4"/>
  <c r="KB522" i="4"/>
  <c r="KC522" i="4"/>
  <c r="KD522" i="4"/>
  <c r="KE522" i="4"/>
  <c r="KF522" i="4"/>
  <c r="KG522" i="4"/>
  <c r="KH522" i="4"/>
  <c r="KI522" i="4"/>
  <c r="KJ522" i="4"/>
  <c r="KK522" i="4"/>
  <c r="KL522" i="4"/>
  <c r="KM522" i="4"/>
  <c r="KN522" i="4"/>
  <c r="KO522" i="4"/>
  <c r="KP522" i="4"/>
  <c r="KQ522" i="4"/>
  <c r="KR522" i="4"/>
  <c r="KS522" i="4"/>
  <c r="KT522" i="4"/>
  <c r="KU522" i="4"/>
  <c r="KV522" i="4"/>
  <c r="KW522" i="4"/>
  <c r="KX522" i="4"/>
  <c r="KY522" i="4"/>
  <c r="KZ522" i="4"/>
  <c r="LA522" i="4"/>
  <c r="LB522" i="4"/>
  <c r="LC522" i="4"/>
  <c r="LD522" i="4"/>
  <c r="LE522" i="4"/>
  <c r="LF522" i="4"/>
  <c r="LG522" i="4"/>
  <c r="LH522" i="4"/>
  <c r="LI522" i="4"/>
  <c r="LJ522" i="4"/>
  <c r="LK522" i="4"/>
  <c r="LL522" i="4"/>
  <c r="LM522" i="4"/>
  <c r="LN522" i="4"/>
  <c r="LO522" i="4"/>
  <c r="LP522" i="4"/>
  <c r="LQ522" i="4"/>
  <c r="LR522" i="4"/>
  <c r="LS522" i="4"/>
  <c r="LT522" i="4"/>
  <c r="LU522" i="4"/>
  <c r="LV522" i="4"/>
  <c r="LW522" i="4"/>
  <c r="LX522" i="4"/>
  <c r="LY522" i="4"/>
  <c r="LZ522" i="4"/>
  <c r="MA522" i="4"/>
  <c r="MB522" i="4"/>
  <c r="MC522" i="4"/>
  <c r="MD522" i="4"/>
  <c r="ME522" i="4"/>
  <c r="MF522" i="4"/>
  <c r="MG522" i="4"/>
  <c r="MH522" i="4"/>
  <c r="MI522" i="4"/>
  <c r="MJ522" i="4"/>
  <c r="MK522" i="4"/>
  <c r="ML522" i="4"/>
  <c r="MM522" i="4"/>
  <c r="MN522" i="4"/>
  <c r="MO522" i="4"/>
  <c r="MP522" i="4"/>
  <c r="MQ522" i="4"/>
  <c r="MR522" i="4"/>
  <c r="MS522" i="4"/>
  <c r="MT522" i="4"/>
  <c r="MU522" i="4"/>
  <c r="MV522" i="4"/>
  <c r="MW522" i="4"/>
  <c r="MX522" i="4"/>
  <c r="MY522" i="4"/>
  <c r="MZ522" i="4"/>
  <c r="NA522" i="4"/>
  <c r="NB522" i="4"/>
  <c r="NC522" i="4"/>
  <c r="ND522" i="4"/>
  <c r="NE522" i="4"/>
  <c r="NF522" i="4"/>
  <c r="NG522" i="4"/>
  <c r="NH522" i="4"/>
  <c r="NI522" i="4"/>
  <c r="NJ522" i="4"/>
  <c r="NK522" i="4"/>
  <c r="NL522" i="4"/>
  <c r="NM522" i="4"/>
  <c r="NN522" i="4"/>
  <c r="NO522" i="4"/>
  <c r="NP522" i="4"/>
  <c r="NQ522" i="4"/>
  <c r="NR522" i="4"/>
  <c r="NS522" i="4"/>
  <c r="NT522" i="4"/>
  <c r="NU522" i="4"/>
  <c r="NV522" i="4"/>
  <c r="NW522" i="4"/>
  <c r="NX522" i="4"/>
  <c r="NY522" i="4"/>
  <c r="NZ522" i="4"/>
  <c r="OA522" i="4"/>
  <c r="OB522" i="4"/>
  <c r="OC522" i="4"/>
  <c r="OD522" i="4"/>
  <c r="OE522" i="4"/>
  <c r="OF522" i="4"/>
  <c r="OG522" i="4"/>
  <c r="OH522" i="4"/>
  <c r="OI522" i="4"/>
  <c r="OJ522" i="4"/>
  <c r="OK522" i="4"/>
  <c r="OL522" i="4"/>
  <c r="OM522" i="4"/>
  <c r="ON522" i="4"/>
  <c r="OO522" i="4"/>
  <c r="OP522" i="4"/>
  <c r="OQ522" i="4"/>
  <c r="OR522" i="4"/>
  <c r="OS522" i="4"/>
  <c r="OT522" i="4"/>
  <c r="OU522" i="4"/>
  <c r="OV522" i="4"/>
  <c r="OW522" i="4"/>
  <c r="OX522" i="4"/>
  <c r="OY522" i="4"/>
  <c r="OZ522" i="4"/>
  <c r="PA522" i="4"/>
  <c r="PB522" i="4"/>
  <c r="PC522" i="4"/>
  <c r="PD522" i="4"/>
  <c r="PE522" i="4"/>
  <c r="PF522" i="4"/>
  <c r="PG522" i="4"/>
  <c r="PH522" i="4"/>
  <c r="PI522" i="4"/>
  <c r="PJ522" i="4"/>
  <c r="PK522" i="4"/>
  <c r="PL522" i="4"/>
  <c r="PM522" i="4"/>
  <c r="PN522" i="4"/>
  <c r="PO522" i="4"/>
  <c r="PP522" i="4"/>
  <c r="PQ522" i="4"/>
  <c r="PR522" i="4"/>
  <c r="PS522" i="4"/>
  <c r="PT522" i="4"/>
  <c r="PU522" i="4"/>
  <c r="PV522" i="4"/>
  <c r="PW522" i="4"/>
  <c r="PX522" i="4"/>
  <c r="PY522" i="4"/>
  <c r="I523" i="4"/>
  <c r="J523" i="4"/>
  <c r="K523" i="4"/>
  <c r="L523" i="4"/>
  <c r="M523" i="4"/>
  <c r="N523" i="4"/>
  <c r="O523" i="4"/>
  <c r="P523" i="4"/>
  <c r="Q523" i="4"/>
  <c r="R523" i="4"/>
  <c r="S523" i="4"/>
  <c r="T523" i="4"/>
  <c r="U523" i="4"/>
  <c r="V523" i="4"/>
  <c r="W523" i="4"/>
  <c r="X523" i="4"/>
  <c r="Y523" i="4"/>
  <c r="Z523" i="4"/>
  <c r="AA523" i="4"/>
  <c r="AB523" i="4"/>
  <c r="AC523" i="4"/>
  <c r="AD523" i="4"/>
  <c r="AE523" i="4"/>
  <c r="AF523" i="4"/>
  <c r="AG523" i="4"/>
  <c r="AH523" i="4"/>
  <c r="AI523" i="4"/>
  <c r="AJ523" i="4"/>
  <c r="AK523" i="4"/>
  <c r="AL523" i="4"/>
  <c r="AM523" i="4"/>
  <c r="AN523" i="4"/>
  <c r="AO523" i="4"/>
  <c r="AP523" i="4"/>
  <c r="AQ523" i="4"/>
  <c r="AR523" i="4"/>
  <c r="AS523" i="4"/>
  <c r="AT523" i="4"/>
  <c r="AU523" i="4"/>
  <c r="AV523" i="4"/>
  <c r="AW523" i="4"/>
  <c r="AX523" i="4"/>
  <c r="AY523" i="4"/>
  <c r="AZ523" i="4"/>
  <c r="BA523" i="4"/>
  <c r="BB523" i="4"/>
  <c r="BC523" i="4"/>
  <c r="BD523" i="4"/>
  <c r="BE523" i="4"/>
  <c r="BF523" i="4"/>
  <c r="BG523" i="4"/>
  <c r="BH523" i="4"/>
  <c r="BI523" i="4"/>
  <c r="BJ523" i="4"/>
  <c r="BK523" i="4"/>
  <c r="BL523" i="4"/>
  <c r="BM523" i="4"/>
  <c r="BN523" i="4"/>
  <c r="BO523" i="4"/>
  <c r="BP523" i="4"/>
  <c r="BQ523" i="4"/>
  <c r="BR523" i="4"/>
  <c r="BS523" i="4"/>
  <c r="BT523" i="4"/>
  <c r="BU523" i="4"/>
  <c r="BV523" i="4"/>
  <c r="BW523" i="4"/>
  <c r="BX523" i="4"/>
  <c r="BY523" i="4"/>
  <c r="BZ523" i="4"/>
  <c r="CA523" i="4"/>
  <c r="CB523" i="4"/>
  <c r="CC523" i="4"/>
  <c r="CD523" i="4"/>
  <c r="CE523" i="4"/>
  <c r="CF523" i="4"/>
  <c r="CG523" i="4"/>
  <c r="CH523" i="4"/>
  <c r="CI523" i="4"/>
  <c r="CJ523" i="4"/>
  <c r="CK523" i="4"/>
  <c r="CL523" i="4"/>
  <c r="CM523" i="4"/>
  <c r="CN523" i="4"/>
  <c r="CO523" i="4"/>
  <c r="CP523" i="4"/>
  <c r="CQ523" i="4"/>
  <c r="CR523" i="4"/>
  <c r="CS523" i="4"/>
  <c r="CT523" i="4"/>
  <c r="CU523" i="4"/>
  <c r="CV523" i="4"/>
  <c r="CW523" i="4"/>
  <c r="CX523" i="4"/>
  <c r="CY523" i="4"/>
  <c r="CZ523" i="4"/>
  <c r="DA523" i="4"/>
  <c r="DB523" i="4"/>
  <c r="DC523" i="4"/>
  <c r="DD523" i="4"/>
  <c r="DE523" i="4"/>
  <c r="DF523" i="4"/>
  <c r="DG523" i="4"/>
  <c r="DH523" i="4"/>
  <c r="DI523" i="4"/>
  <c r="DJ523" i="4"/>
  <c r="DK523" i="4"/>
  <c r="DL523" i="4"/>
  <c r="DM523" i="4"/>
  <c r="DN523" i="4"/>
  <c r="DO523" i="4"/>
  <c r="DP523" i="4"/>
  <c r="DQ523" i="4"/>
  <c r="DR523" i="4"/>
  <c r="DS523" i="4"/>
  <c r="DT523" i="4"/>
  <c r="DU523" i="4"/>
  <c r="DV523" i="4"/>
  <c r="DW523" i="4"/>
  <c r="DX523" i="4"/>
  <c r="DY523" i="4"/>
  <c r="DZ523" i="4"/>
  <c r="EA523" i="4"/>
  <c r="EB523" i="4"/>
  <c r="EC523" i="4"/>
  <c r="ED523" i="4"/>
  <c r="EE523" i="4"/>
  <c r="EF523" i="4"/>
  <c r="EG523" i="4"/>
  <c r="EH523" i="4"/>
  <c r="EI523" i="4"/>
  <c r="EJ523" i="4"/>
  <c r="EK523" i="4"/>
  <c r="EL523" i="4"/>
  <c r="EM523" i="4"/>
  <c r="EN523" i="4"/>
  <c r="EO523" i="4"/>
  <c r="EP523" i="4"/>
  <c r="EQ523" i="4"/>
  <c r="ER523" i="4"/>
  <c r="ES523" i="4"/>
  <c r="ET523" i="4"/>
  <c r="EU523" i="4"/>
  <c r="EV523" i="4"/>
  <c r="EW523" i="4"/>
  <c r="EX523" i="4"/>
  <c r="EY523" i="4"/>
  <c r="EZ523" i="4"/>
  <c r="FA523" i="4"/>
  <c r="FB523" i="4"/>
  <c r="FC523" i="4"/>
  <c r="FD523" i="4"/>
  <c r="FE523" i="4"/>
  <c r="FF523" i="4"/>
  <c r="FG523" i="4"/>
  <c r="FH523" i="4"/>
  <c r="FI523" i="4"/>
  <c r="FJ523" i="4"/>
  <c r="FK523" i="4"/>
  <c r="FL523" i="4"/>
  <c r="FM523" i="4"/>
  <c r="FN523" i="4"/>
  <c r="FO523" i="4"/>
  <c r="FP523" i="4"/>
  <c r="FQ523" i="4"/>
  <c r="FR523" i="4"/>
  <c r="FS523" i="4"/>
  <c r="FT523" i="4"/>
  <c r="FU523" i="4"/>
  <c r="FV523" i="4"/>
  <c r="FW523" i="4"/>
  <c r="FX523" i="4"/>
  <c r="FY523" i="4"/>
  <c r="FZ523" i="4"/>
  <c r="GA523" i="4"/>
  <c r="GB523" i="4"/>
  <c r="GC523" i="4"/>
  <c r="GD523" i="4"/>
  <c r="GE523" i="4"/>
  <c r="GF523" i="4"/>
  <c r="GG523" i="4"/>
  <c r="GH523" i="4"/>
  <c r="GI523" i="4"/>
  <c r="GJ523" i="4"/>
  <c r="GK523" i="4"/>
  <c r="GL523" i="4"/>
  <c r="GM523" i="4"/>
  <c r="GN523" i="4"/>
  <c r="GO523" i="4"/>
  <c r="GP523" i="4"/>
  <c r="GQ523" i="4"/>
  <c r="GR523" i="4"/>
  <c r="GS523" i="4"/>
  <c r="GT523" i="4"/>
  <c r="GU523" i="4"/>
  <c r="GV523" i="4"/>
  <c r="GW523" i="4"/>
  <c r="GX523" i="4"/>
  <c r="GY523" i="4"/>
  <c r="GZ523" i="4"/>
  <c r="HA523" i="4"/>
  <c r="HB523" i="4"/>
  <c r="HC523" i="4"/>
  <c r="HD523" i="4"/>
  <c r="HE523" i="4"/>
  <c r="HF523" i="4"/>
  <c r="HG523" i="4"/>
  <c r="HH523" i="4"/>
  <c r="HI523" i="4"/>
  <c r="HJ523" i="4"/>
  <c r="HK523" i="4"/>
  <c r="HL523" i="4"/>
  <c r="HM523" i="4"/>
  <c r="HN523" i="4"/>
  <c r="HO523" i="4"/>
  <c r="HP523" i="4"/>
  <c r="HQ523" i="4"/>
  <c r="HR523" i="4"/>
  <c r="HS523" i="4"/>
  <c r="HT523" i="4"/>
  <c r="HU523" i="4"/>
  <c r="HV523" i="4"/>
  <c r="HW523" i="4"/>
  <c r="HX523" i="4"/>
  <c r="HY523" i="4"/>
  <c r="HZ523" i="4"/>
  <c r="IA523" i="4"/>
  <c r="IB523" i="4"/>
  <c r="IC523" i="4"/>
  <c r="ID523" i="4"/>
  <c r="IE523" i="4"/>
  <c r="IF523" i="4"/>
  <c r="IG523" i="4"/>
  <c r="IH523" i="4"/>
  <c r="II523" i="4"/>
  <c r="IJ523" i="4"/>
  <c r="IK523" i="4"/>
  <c r="IL523" i="4"/>
  <c r="IM523" i="4"/>
  <c r="IN523" i="4"/>
  <c r="IO523" i="4"/>
  <c r="IP523" i="4"/>
  <c r="IQ523" i="4"/>
  <c r="IR523" i="4"/>
  <c r="IS523" i="4"/>
  <c r="IT523" i="4"/>
  <c r="IU523" i="4"/>
  <c r="IV523" i="4"/>
  <c r="IW523" i="4"/>
  <c r="IX523" i="4"/>
  <c r="IY523" i="4"/>
  <c r="IZ523" i="4"/>
  <c r="JA523" i="4"/>
  <c r="JB523" i="4"/>
  <c r="JC523" i="4"/>
  <c r="JD523" i="4"/>
  <c r="JE523" i="4"/>
  <c r="JF523" i="4"/>
  <c r="JG523" i="4"/>
  <c r="JH523" i="4"/>
  <c r="JI523" i="4"/>
  <c r="JJ523" i="4"/>
  <c r="JK523" i="4"/>
  <c r="JL523" i="4"/>
  <c r="JM523" i="4"/>
  <c r="JN523" i="4"/>
  <c r="JO523" i="4"/>
  <c r="JP523" i="4"/>
  <c r="JQ523" i="4"/>
  <c r="JR523" i="4"/>
  <c r="JS523" i="4"/>
  <c r="JT523" i="4"/>
  <c r="JU523" i="4"/>
  <c r="JV523" i="4"/>
  <c r="JW523" i="4"/>
  <c r="JX523" i="4"/>
  <c r="JY523" i="4"/>
  <c r="JZ523" i="4"/>
  <c r="KA523" i="4"/>
  <c r="KB523" i="4"/>
  <c r="KC523" i="4"/>
  <c r="KD523" i="4"/>
  <c r="KE523" i="4"/>
  <c r="KF523" i="4"/>
  <c r="KG523" i="4"/>
  <c r="KH523" i="4"/>
  <c r="KI523" i="4"/>
  <c r="KJ523" i="4"/>
  <c r="KK523" i="4"/>
  <c r="KL523" i="4"/>
  <c r="KM523" i="4"/>
  <c r="KN523" i="4"/>
  <c r="KO523" i="4"/>
  <c r="KP523" i="4"/>
  <c r="KQ523" i="4"/>
  <c r="KR523" i="4"/>
  <c r="KS523" i="4"/>
  <c r="KT523" i="4"/>
  <c r="KU523" i="4"/>
  <c r="KV523" i="4"/>
  <c r="KW523" i="4"/>
  <c r="KX523" i="4"/>
  <c r="KY523" i="4"/>
  <c r="KZ523" i="4"/>
  <c r="LA523" i="4"/>
  <c r="LB523" i="4"/>
  <c r="LC523" i="4"/>
  <c r="LD523" i="4"/>
  <c r="LE523" i="4"/>
  <c r="LF523" i="4"/>
  <c r="LG523" i="4"/>
  <c r="LH523" i="4"/>
  <c r="LI523" i="4"/>
  <c r="LJ523" i="4"/>
  <c r="LK523" i="4"/>
  <c r="LL523" i="4"/>
  <c r="LM523" i="4"/>
  <c r="LN523" i="4"/>
  <c r="LO523" i="4"/>
  <c r="LP523" i="4"/>
  <c r="LQ523" i="4"/>
  <c r="LR523" i="4"/>
  <c r="LS523" i="4"/>
  <c r="LT523" i="4"/>
  <c r="LU523" i="4"/>
  <c r="LV523" i="4"/>
  <c r="LW523" i="4"/>
  <c r="LX523" i="4"/>
  <c r="LY523" i="4"/>
  <c r="LZ523" i="4"/>
  <c r="MA523" i="4"/>
  <c r="MB523" i="4"/>
  <c r="MC523" i="4"/>
  <c r="MD523" i="4"/>
  <c r="ME523" i="4"/>
  <c r="MF523" i="4"/>
  <c r="MG523" i="4"/>
  <c r="MH523" i="4"/>
  <c r="MI523" i="4"/>
  <c r="MJ523" i="4"/>
  <c r="MK523" i="4"/>
  <c r="ML523" i="4"/>
  <c r="MM523" i="4"/>
  <c r="MN523" i="4"/>
  <c r="MO523" i="4"/>
  <c r="MP523" i="4"/>
  <c r="MQ523" i="4"/>
  <c r="MR523" i="4"/>
  <c r="MS523" i="4"/>
  <c r="MT523" i="4"/>
  <c r="MU523" i="4"/>
  <c r="MV523" i="4"/>
  <c r="MW523" i="4"/>
  <c r="MX523" i="4"/>
  <c r="MY523" i="4"/>
  <c r="MZ523" i="4"/>
  <c r="NA523" i="4"/>
  <c r="NB523" i="4"/>
  <c r="NC523" i="4"/>
  <c r="ND523" i="4"/>
  <c r="NE523" i="4"/>
  <c r="NF523" i="4"/>
  <c r="NG523" i="4"/>
  <c r="NH523" i="4"/>
  <c r="NI523" i="4"/>
  <c r="NJ523" i="4"/>
  <c r="NK523" i="4"/>
  <c r="NL523" i="4"/>
  <c r="NM523" i="4"/>
  <c r="NN523" i="4"/>
  <c r="NO523" i="4"/>
  <c r="NP523" i="4"/>
  <c r="NQ523" i="4"/>
  <c r="NR523" i="4"/>
  <c r="NS523" i="4"/>
  <c r="NT523" i="4"/>
  <c r="NU523" i="4"/>
  <c r="NV523" i="4"/>
  <c r="NW523" i="4"/>
  <c r="NX523" i="4"/>
  <c r="NY523" i="4"/>
  <c r="NZ523" i="4"/>
  <c r="OA523" i="4"/>
  <c r="OB523" i="4"/>
  <c r="OC523" i="4"/>
  <c r="OD523" i="4"/>
  <c r="OE523" i="4"/>
  <c r="OF523" i="4"/>
  <c r="OG523" i="4"/>
  <c r="OH523" i="4"/>
  <c r="OI523" i="4"/>
  <c r="OJ523" i="4"/>
  <c r="OK523" i="4"/>
  <c r="OL523" i="4"/>
  <c r="OM523" i="4"/>
  <c r="ON523" i="4"/>
  <c r="OO523" i="4"/>
  <c r="OP523" i="4"/>
  <c r="OQ523" i="4"/>
  <c r="OR523" i="4"/>
  <c r="OS523" i="4"/>
  <c r="OT523" i="4"/>
  <c r="OU523" i="4"/>
  <c r="OV523" i="4"/>
  <c r="OW523" i="4"/>
  <c r="OX523" i="4"/>
  <c r="OY523" i="4"/>
  <c r="OZ523" i="4"/>
  <c r="PA523" i="4"/>
  <c r="PB523" i="4"/>
  <c r="PC523" i="4"/>
  <c r="PD523" i="4"/>
  <c r="PE523" i="4"/>
  <c r="PF523" i="4"/>
  <c r="PG523" i="4"/>
  <c r="PH523" i="4"/>
  <c r="PI523" i="4"/>
  <c r="PJ523" i="4"/>
  <c r="PK523" i="4"/>
  <c r="PL523" i="4"/>
  <c r="PM523" i="4"/>
  <c r="PN523" i="4"/>
  <c r="PO523" i="4"/>
  <c r="PP523" i="4"/>
  <c r="PQ523" i="4"/>
  <c r="PR523" i="4"/>
  <c r="PS523" i="4"/>
  <c r="PT523" i="4"/>
  <c r="PU523" i="4"/>
  <c r="PV523" i="4"/>
  <c r="PW523" i="4"/>
  <c r="PX523" i="4"/>
  <c r="PY523" i="4"/>
  <c r="I524" i="4"/>
  <c r="J524" i="4"/>
  <c r="K524" i="4"/>
  <c r="L524" i="4"/>
  <c r="M524" i="4"/>
  <c r="N524" i="4"/>
  <c r="O524" i="4"/>
  <c r="P524" i="4"/>
  <c r="Q524" i="4"/>
  <c r="R524" i="4"/>
  <c r="S524" i="4"/>
  <c r="T524" i="4"/>
  <c r="U524" i="4"/>
  <c r="V524" i="4"/>
  <c r="W524" i="4"/>
  <c r="X524" i="4"/>
  <c r="Y524" i="4"/>
  <c r="Z524" i="4"/>
  <c r="AA524" i="4"/>
  <c r="AB524" i="4"/>
  <c r="AC524" i="4"/>
  <c r="AD524" i="4"/>
  <c r="AE524" i="4"/>
  <c r="AF524" i="4"/>
  <c r="AG524" i="4"/>
  <c r="AH524" i="4"/>
  <c r="AI524" i="4"/>
  <c r="AJ524" i="4"/>
  <c r="AK524" i="4"/>
  <c r="AL524" i="4"/>
  <c r="AM524" i="4"/>
  <c r="AN524" i="4"/>
  <c r="AO524" i="4"/>
  <c r="AP524" i="4"/>
  <c r="AQ524" i="4"/>
  <c r="AR524" i="4"/>
  <c r="AS524" i="4"/>
  <c r="AT524" i="4"/>
  <c r="AU524" i="4"/>
  <c r="AV524" i="4"/>
  <c r="AW524" i="4"/>
  <c r="AX524" i="4"/>
  <c r="AY524" i="4"/>
  <c r="AZ524" i="4"/>
  <c r="BA524" i="4"/>
  <c r="BB524" i="4"/>
  <c r="BC524" i="4"/>
  <c r="BD524" i="4"/>
  <c r="BE524" i="4"/>
  <c r="BF524" i="4"/>
  <c r="BG524" i="4"/>
  <c r="BH524" i="4"/>
  <c r="BI524" i="4"/>
  <c r="BJ524" i="4"/>
  <c r="BK524" i="4"/>
  <c r="BL524" i="4"/>
  <c r="BM524" i="4"/>
  <c r="BN524" i="4"/>
  <c r="BO524" i="4"/>
  <c r="BP524" i="4"/>
  <c r="BQ524" i="4"/>
  <c r="BR524" i="4"/>
  <c r="BS524" i="4"/>
  <c r="BT524" i="4"/>
  <c r="BU524" i="4"/>
  <c r="BV524" i="4"/>
  <c r="BW524" i="4"/>
  <c r="BX524" i="4"/>
  <c r="BY524" i="4"/>
  <c r="BZ524" i="4"/>
  <c r="CA524" i="4"/>
  <c r="CB524" i="4"/>
  <c r="CC524" i="4"/>
  <c r="CD524" i="4"/>
  <c r="CE524" i="4"/>
  <c r="CF524" i="4"/>
  <c r="CG524" i="4"/>
  <c r="CH524" i="4"/>
  <c r="CI524" i="4"/>
  <c r="CJ524" i="4"/>
  <c r="CK524" i="4"/>
  <c r="CL524" i="4"/>
  <c r="CM524" i="4"/>
  <c r="CN524" i="4"/>
  <c r="CO524" i="4"/>
  <c r="CP524" i="4"/>
  <c r="CQ524" i="4"/>
  <c r="CR524" i="4"/>
  <c r="CS524" i="4"/>
  <c r="CT524" i="4"/>
  <c r="CU524" i="4"/>
  <c r="CV524" i="4"/>
  <c r="CW524" i="4"/>
  <c r="CX524" i="4"/>
  <c r="CY524" i="4"/>
  <c r="CZ524" i="4"/>
  <c r="DA524" i="4"/>
  <c r="DB524" i="4"/>
  <c r="DC524" i="4"/>
  <c r="DD524" i="4"/>
  <c r="DE524" i="4"/>
  <c r="DF524" i="4"/>
  <c r="DG524" i="4"/>
  <c r="DH524" i="4"/>
  <c r="DI524" i="4"/>
  <c r="DJ524" i="4"/>
  <c r="DK524" i="4"/>
  <c r="DL524" i="4"/>
  <c r="DM524" i="4"/>
  <c r="DN524" i="4"/>
  <c r="DO524" i="4"/>
  <c r="DP524" i="4"/>
  <c r="DQ524" i="4"/>
  <c r="DR524" i="4"/>
  <c r="DS524" i="4"/>
  <c r="DT524" i="4"/>
  <c r="DU524" i="4"/>
  <c r="DV524" i="4"/>
  <c r="DW524" i="4"/>
  <c r="DX524" i="4"/>
  <c r="DY524" i="4"/>
  <c r="DZ524" i="4"/>
  <c r="EA524" i="4"/>
  <c r="EB524" i="4"/>
  <c r="EC524" i="4"/>
  <c r="ED524" i="4"/>
  <c r="EE524" i="4"/>
  <c r="EF524" i="4"/>
  <c r="EG524" i="4"/>
  <c r="EH524" i="4"/>
  <c r="EI524" i="4"/>
  <c r="EJ524" i="4"/>
  <c r="EK524" i="4"/>
  <c r="EL524" i="4"/>
  <c r="EM524" i="4"/>
  <c r="EN524" i="4"/>
  <c r="EO524" i="4"/>
  <c r="EP524" i="4"/>
  <c r="EQ524" i="4"/>
  <c r="ER524" i="4"/>
  <c r="ES524" i="4"/>
  <c r="ET524" i="4"/>
  <c r="EU524" i="4"/>
  <c r="EV524" i="4"/>
  <c r="EW524" i="4"/>
  <c r="EX524" i="4"/>
  <c r="EY524" i="4"/>
  <c r="EZ524" i="4"/>
  <c r="FA524" i="4"/>
  <c r="FB524" i="4"/>
  <c r="FC524" i="4"/>
  <c r="FD524" i="4"/>
  <c r="FE524" i="4"/>
  <c r="FF524" i="4"/>
  <c r="FG524" i="4"/>
  <c r="FH524" i="4"/>
  <c r="FI524" i="4"/>
  <c r="FJ524" i="4"/>
  <c r="FK524" i="4"/>
  <c r="FL524" i="4"/>
  <c r="FM524" i="4"/>
  <c r="FN524" i="4"/>
  <c r="FO524" i="4"/>
  <c r="FP524" i="4"/>
  <c r="FQ524" i="4"/>
  <c r="FR524" i="4"/>
  <c r="FS524" i="4"/>
  <c r="FT524" i="4"/>
  <c r="FU524" i="4"/>
  <c r="FV524" i="4"/>
  <c r="FW524" i="4"/>
  <c r="FX524" i="4"/>
  <c r="FY524" i="4"/>
  <c r="FZ524" i="4"/>
  <c r="GA524" i="4"/>
  <c r="GB524" i="4"/>
  <c r="GC524" i="4"/>
  <c r="GD524" i="4"/>
  <c r="GE524" i="4"/>
  <c r="GF524" i="4"/>
  <c r="GG524" i="4"/>
  <c r="GH524" i="4"/>
  <c r="GI524" i="4"/>
  <c r="GJ524" i="4"/>
  <c r="GK524" i="4"/>
  <c r="GL524" i="4"/>
  <c r="GM524" i="4"/>
  <c r="GN524" i="4"/>
  <c r="GO524" i="4"/>
  <c r="GP524" i="4"/>
  <c r="GQ524" i="4"/>
  <c r="GR524" i="4"/>
  <c r="GS524" i="4"/>
  <c r="GT524" i="4"/>
  <c r="GU524" i="4"/>
  <c r="GV524" i="4"/>
  <c r="GW524" i="4"/>
  <c r="GX524" i="4"/>
  <c r="GY524" i="4"/>
  <c r="GZ524" i="4"/>
  <c r="HA524" i="4"/>
  <c r="HB524" i="4"/>
  <c r="HC524" i="4"/>
  <c r="HD524" i="4"/>
  <c r="HE524" i="4"/>
  <c r="HF524" i="4"/>
  <c r="HG524" i="4"/>
  <c r="HH524" i="4"/>
  <c r="HI524" i="4"/>
  <c r="HJ524" i="4"/>
  <c r="HK524" i="4"/>
  <c r="HL524" i="4"/>
  <c r="HM524" i="4"/>
  <c r="HN524" i="4"/>
  <c r="HO524" i="4"/>
  <c r="HP524" i="4"/>
  <c r="HQ524" i="4"/>
  <c r="HR524" i="4"/>
  <c r="HS524" i="4"/>
  <c r="HT524" i="4"/>
  <c r="HU524" i="4"/>
  <c r="HV524" i="4"/>
  <c r="HW524" i="4"/>
  <c r="HX524" i="4"/>
  <c r="HY524" i="4"/>
  <c r="HZ524" i="4"/>
  <c r="IA524" i="4"/>
  <c r="IB524" i="4"/>
  <c r="IC524" i="4"/>
  <c r="ID524" i="4"/>
  <c r="IE524" i="4"/>
  <c r="IF524" i="4"/>
  <c r="IG524" i="4"/>
  <c r="IH524" i="4"/>
  <c r="II524" i="4"/>
  <c r="IJ524" i="4"/>
  <c r="IK524" i="4"/>
  <c r="IL524" i="4"/>
  <c r="IM524" i="4"/>
  <c r="IN524" i="4"/>
  <c r="IO524" i="4"/>
  <c r="IP524" i="4"/>
  <c r="IQ524" i="4"/>
  <c r="IR524" i="4"/>
  <c r="IS524" i="4"/>
  <c r="IT524" i="4"/>
  <c r="IU524" i="4"/>
  <c r="IV524" i="4"/>
  <c r="IW524" i="4"/>
  <c r="IX524" i="4"/>
  <c r="IY524" i="4"/>
  <c r="IZ524" i="4"/>
  <c r="JA524" i="4"/>
  <c r="JB524" i="4"/>
  <c r="JC524" i="4"/>
  <c r="JD524" i="4"/>
  <c r="JE524" i="4"/>
  <c r="JF524" i="4"/>
  <c r="JG524" i="4"/>
  <c r="JH524" i="4"/>
  <c r="JI524" i="4"/>
  <c r="JJ524" i="4"/>
  <c r="JK524" i="4"/>
  <c r="JL524" i="4"/>
  <c r="JM524" i="4"/>
  <c r="JN524" i="4"/>
  <c r="JO524" i="4"/>
  <c r="JP524" i="4"/>
  <c r="JQ524" i="4"/>
  <c r="JR524" i="4"/>
  <c r="JS524" i="4"/>
  <c r="JT524" i="4"/>
  <c r="JU524" i="4"/>
  <c r="JV524" i="4"/>
  <c r="JW524" i="4"/>
  <c r="JX524" i="4"/>
  <c r="JY524" i="4"/>
  <c r="JZ524" i="4"/>
  <c r="KA524" i="4"/>
  <c r="KB524" i="4"/>
  <c r="KC524" i="4"/>
  <c r="KD524" i="4"/>
  <c r="KE524" i="4"/>
  <c r="KF524" i="4"/>
  <c r="KG524" i="4"/>
  <c r="KH524" i="4"/>
  <c r="KI524" i="4"/>
  <c r="KJ524" i="4"/>
  <c r="KK524" i="4"/>
  <c r="KL524" i="4"/>
  <c r="KM524" i="4"/>
  <c r="KN524" i="4"/>
  <c r="KO524" i="4"/>
  <c r="KP524" i="4"/>
  <c r="KQ524" i="4"/>
  <c r="KR524" i="4"/>
  <c r="KS524" i="4"/>
  <c r="KT524" i="4"/>
  <c r="KU524" i="4"/>
  <c r="KV524" i="4"/>
  <c r="KW524" i="4"/>
  <c r="KX524" i="4"/>
  <c r="KY524" i="4"/>
  <c r="KZ524" i="4"/>
  <c r="LA524" i="4"/>
  <c r="LB524" i="4"/>
  <c r="LC524" i="4"/>
  <c r="LD524" i="4"/>
  <c r="LE524" i="4"/>
  <c r="LF524" i="4"/>
  <c r="LG524" i="4"/>
  <c r="LH524" i="4"/>
  <c r="LI524" i="4"/>
  <c r="LJ524" i="4"/>
  <c r="LK524" i="4"/>
  <c r="LL524" i="4"/>
  <c r="LM524" i="4"/>
  <c r="LN524" i="4"/>
  <c r="LO524" i="4"/>
  <c r="LP524" i="4"/>
  <c r="LQ524" i="4"/>
  <c r="LR524" i="4"/>
  <c r="LS524" i="4"/>
  <c r="LT524" i="4"/>
  <c r="LU524" i="4"/>
  <c r="LV524" i="4"/>
  <c r="LW524" i="4"/>
  <c r="LX524" i="4"/>
  <c r="LY524" i="4"/>
  <c r="LZ524" i="4"/>
  <c r="MA524" i="4"/>
  <c r="MB524" i="4"/>
  <c r="MC524" i="4"/>
  <c r="MD524" i="4"/>
  <c r="ME524" i="4"/>
  <c r="MF524" i="4"/>
  <c r="MG524" i="4"/>
  <c r="MH524" i="4"/>
  <c r="MI524" i="4"/>
  <c r="MJ524" i="4"/>
  <c r="MK524" i="4"/>
  <c r="ML524" i="4"/>
  <c r="MM524" i="4"/>
  <c r="MN524" i="4"/>
  <c r="MO524" i="4"/>
  <c r="MP524" i="4"/>
  <c r="MQ524" i="4"/>
  <c r="MR524" i="4"/>
  <c r="MS524" i="4"/>
  <c r="MT524" i="4"/>
  <c r="MU524" i="4"/>
  <c r="MV524" i="4"/>
  <c r="MW524" i="4"/>
  <c r="MX524" i="4"/>
  <c r="MY524" i="4"/>
  <c r="MZ524" i="4"/>
  <c r="NA524" i="4"/>
  <c r="NB524" i="4"/>
  <c r="NC524" i="4"/>
  <c r="ND524" i="4"/>
  <c r="NE524" i="4"/>
  <c r="NF524" i="4"/>
  <c r="NG524" i="4"/>
  <c r="NH524" i="4"/>
  <c r="NI524" i="4"/>
  <c r="NJ524" i="4"/>
  <c r="NK524" i="4"/>
  <c r="NL524" i="4"/>
  <c r="NM524" i="4"/>
  <c r="NN524" i="4"/>
  <c r="NO524" i="4"/>
  <c r="NP524" i="4"/>
  <c r="NQ524" i="4"/>
  <c r="NR524" i="4"/>
  <c r="NS524" i="4"/>
  <c r="NT524" i="4"/>
  <c r="NU524" i="4"/>
  <c r="NV524" i="4"/>
  <c r="NW524" i="4"/>
  <c r="NX524" i="4"/>
  <c r="NY524" i="4"/>
  <c r="NZ524" i="4"/>
  <c r="OA524" i="4"/>
  <c r="OB524" i="4"/>
  <c r="OC524" i="4"/>
  <c r="OD524" i="4"/>
  <c r="OE524" i="4"/>
  <c r="OF524" i="4"/>
  <c r="OG524" i="4"/>
  <c r="OH524" i="4"/>
  <c r="OI524" i="4"/>
  <c r="OJ524" i="4"/>
  <c r="OK524" i="4"/>
  <c r="OL524" i="4"/>
  <c r="OM524" i="4"/>
  <c r="ON524" i="4"/>
  <c r="OO524" i="4"/>
  <c r="OP524" i="4"/>
  <c r="OQ524" i="4"/>
  <c r="OR524" i="4"/>
  <c r="OS524" i="4"/>
  <c r="OT524" i="4"/>
  <c r="OU524" i="4"/>
  <c r="OV524" i="4"/>
  <c r="OW524" i="4"/>
  <c r="OX524" i="4"/>
  <c r="OY524" i="4"/>
  <c r="OZ524" i="4"/>
  <c r="PA524" i="4"/>
  <c r="PB524" i="4"/>
  <c r="PC524" i="4"/>
  <c r="PD524" i="4"/>
  <c r="PE524" i="4"/>
  <c r="PF524" i="4"/>
  <c r="PG524" i="4"/>
  <c r="PH524" i="4"/>
  <c r="PI524" i="4"/>
  <c r="PJ524" i="4"/>
  <c r="PK524" i="4"/>
  <c r="PL524" i="4"/>
  <c r="PM524" i="4"/>
  <c r="PN524" i="4"/>
  <c r="PO524" i="4"/>
  <c r="PP524" i="4"/>
  <c r="PQ524" i="4"/>
  <c r="PR524" i="4"/>
  <c r="PS524" i="4"/>
  <c r="PT524" i="4"/>
  <c r="PU524" i="4"/>
  <c r="PV524" i="4"/>
  <c r="PW524" i="4"/>
  <c r="PX524" i="4"/>
  <c r="PY524" i="4"/>
  <c r="I525" i="4"/>
  <c r="J525" i="4"/>
  <c r="K525" i="4"/>
  <c r="L525" i="4"/>
  <c r="M525" i="4"/>
  <c r="N525" i="4"/>
  <c r="O525" i="4"/>
  <c r="P525" i="4"/>
  <c r="Q525" i="4"/>
  <c r="R525" i="4"/>
  <c r="S525" i="4"/>
  <c r="T525" i="4"/>
  <c r="U525" i="4"/>
  <c r="V525" i="4"/>
  <c r="W525" i="4"/>
  <c r="X525" i="4"/>
  <c r="Y525" i="4"/>
  <c r="Z525" i="4"/>
  <c r="AA525" i="4"/>
  <c r="AB525" i="4"/>
  <c r="AC525" i="4"/>
  <c r="AD525" i="4"/>
  <c r="AE525" i="4"/>
  <c r="AF525" i="4"/>
  <c r="AG525" i="4"/>
  <c r="AH525" i="4"/>
  <c r="AI525" i="4"/>
  <c r="AJ525" i="4"/>
  <c r="AK525" i="4"/>
  <c r="AL525" i="4"/>
  <c r="AM525" i="4"/>
  <c r="AN525" i="4"/>
  <c r="AO525" i="4"/>
  <c r="AP525" i="4"/>
  <c r="AQ525" i="4"/>
  <c r="AR525" i="4"/>
  <c r="AS525" i="4"/>
  <c r="AT525" i="4"/>
  <c r="AU525" i="4"/>
  <c r="AV525" i="4"/>
  <c r="AW525" i="4"/>
  <c r="AX525" i="4"/>
  <c r="AY525" i="4"/>
  <c r="AZ525" i="4"/>
  <c r="BA525" i="4"/>
  <c r="BB525" i="4"/>
  <c r="BC525" i="4"/>
  <c r="BD525" i="4"/>
  <c r="BE525" i="4"/>
  <c r="BF525" i="4"/>
  <c r="BG525" i="4"/>
  <c r="BH525" i="4"/>
  <c r="BI525" i="4"/>
  <c r="BJ525" i="4"/>
  <c r="BK525" i="4"/>
  <c r="BL525" i="4"/>
  <c r="BM525" i="4"/>
  <c r="BN525" i="4"/>
  <c r="BO525" i="4"/>
  <c r="BP525" i="4"/>
  <c r="BQ525" i="4"/>
  <c r="BR525" i="4"/>
  <c r="BS525" i="4"/>
  <c r="BT525" i="4"/>
  <c r="BU525" i="4"/>
  <c r="BV525" i="4"/>
  <c r="BW525" i="4"/>
  <c r="BX525" i="4"/>
  <c r="BY525" i="4"/>
  <c r="BZ525" i="4"/>
  <c r="CA525" i="4"/>
  <c r="CB525" i="4"/>
  <c r="CC525" i="4"/>
  <c r="CD525" i="4"/>
  <c r="CE525" i="4"/>
  <c r="CF525" i="4"/>
  <c r="CG525" i="4"/>
  <c r="CH525" i="4"/>
  <c r="CI525" i="4"/>
  <c r="CJ525" i="4"/>
  <c r="CK525" i="4"/>
  <c r="CL525" i="4"/>
  <c r="CM525" i="4"/>
  <c r="CN525" i="4"/>
  <c r="CO525" i="4"/>
  <c r="CP525" i="4"/>
  <c r="CQ525" i="4"/>
  <c r="CR525" i="4"/>
  <c r="CS525" i="4"/>
  <c r="CT525" i="4"/>
  <c r="CU525" i="4"/>
  <c r="CV525" i="4"/>
  <c r="CW525" i="4"/>
  <c r="CX525" i="4"/>
  <c r="CY525" i="4"/>
  <c r="CZ525" i="4"/>
  <c r="DA525" i="4"/>
  <c r="DB525" i="4"/>
  <c r="DC525" i="4"/>
  <c r="DD525" i="4"/>
  <c r="DE525" i="4"/>
  <c r="DF525" i="4"/>
  <c r="DG525" i="4"/>
  <c r="DH525" i="4"/>
  <c r="DI525" i="4"/>
  <c r="DJ525" i="4"/>
  <c r="DK525" i="4"/>
  <c r="DL525" i="4"/>
  <c r="DM525" i="4"/>
  <c r="DN525" i="4"/>
  <c r="DO525" i="4"/>
  <c r="DP525" i="4"/>
  <c r="DQ525" i="4"/>
  <c r="DR525" i="4"/>
  <c r="DS525" i="4"/>
  <c r="DT525" i="4"/>
  <c r="DU525" i="4"/>
  <c r="DV525" i="4"/>
  <c r="DW525" i="4"/>
  <c r="DX525" i="4"/>
  <c r="DY525" i="4"/>
  <c r="DZ525" i="4"/>
  <c r="EA525" i="4"/>
  <c r="EB525" i="4"/>
  <c r="EC525" i="4"/>
  <c r="ED525" i="4"/>
  <c r="EE525" i="4"/>
  <c r="EF525" i="4"/>
  <c r="EG525" i="4"/>
  <c r="EH525" i="4"/>
  <c r="EI525" i="4"/>
  <c r="EJ525" i="4"/>
  <c r="EK525" i="4"/>
  <c r="EL525" i="4"/>
  <c r="EM525" i="4"/>
  <c r="EN525" i="4"/>
  <c r="EO525" i="4"/>
  <c r="EP525" i="4"/>
  <c r="EQ525" i="4"/>
  <c r="ER525" i="4"/>
  <c r="ES525" i="4"/>
  <c r="ET525" i="4"/>
  <c r="EU525" i="4"/>
  <c r="EV525" i="4"/>
  <c r="EW525" i="4"/>
  <c r="EX525" i="4"/>
  <c r="EY525" i="4"/>
  <c r="EZ525" i="4"/>
  <c r="FA525" i="4"/>
  <c r="FB525" i="4"/>
  <c r="FC525" i="4"/>
  <c r="FD525" i="4"/>
  <c r="FE525" i="4"/>
  <c r="FF525" i="4"/>
  <c r="FG525" i="4"/>
  <c r="FH525" i="4"/>
  <c r="FI525" i="4"/>
  <c r="FJ525" i="4"/>
  <c r="FK525" i="4"/>
  <c r="FL525" i="4"/>
  <c r="FM525" i="4"/>
  <c r="FN525" i="4"/>
  <c r="FO525" i="4"/>
  <c r="FP525" i="4"/>
  <c r="FQ525" i="4"/>
  <c r="FR525" i="4"/>
  <c r="FS525" i="4"/>
  <c r="FT525" i="4"/>
  <c r="FU525" i="4"/>
  <c r="FV525" i="4"/>
  <c r="FW525" i="4"/>
  <c r="FX525" i="4"/>
  <c r="FY525" i="4"/>
  <c r="FZ525" i="4"/>
  <c r="GA525" i="4"/>
  <c r="GB525" i="4"/>
  <c r="GC525" i="4"/>
  <c r="GD525" i="4"/>
  <c r="GE525" i="4"/>
  <c r="GF525" i="4"/>
  <c r="GG525" i="4"/>
  <c r="GH525" i="4"/>
  <c r="GI525" i="4"/>
  <c r="GJ525" i="4"/>
  <c r="GK525" i="4"/>
  <c r="GL525" i="4"/>
  <c r="GM525" i="4"/>
  <c r="GN525" i="4"/>
  <c r="GO525" i="4"/>
  <c r="GP525" i="4"/>
  <c r="GQ525" i="4"/>
  <c r="GR525" i="4"/>
  <c r="GS525" i="4"/>
  <c r="GT525" i="4"/>
  <c r="GU525" i="4"/>
  <c r="GV525" i="4"/>
  <c r="GW525" i="4"/>
  <c r="GX525" i="4"/>
  <c r="GY525" i="4"/>
  <c r="GZ525" i="4"/>
  <c r="HA525" i="4"/>
  <c r="HB525" i="4"/>
  <c r="HC525" i="4"/>
  <c r="HD525" i="4"/>
  <c r="HE525" i="4"/>
  <c r="HF525" i="4"/>
  <c r="HG525" i="4"/>
  <c r="HH525" i="4"/>
  <c r="HI525" i="4"/>
  <c r="HJ525" i="4"/>
  <c r="HK525" i="4"/>
  <c r="HL525" i="4"/>
  <c r="HM525" i="4"/>
  <c r="HN525" i="4"/>
  <c r="HO525" i="4"/>
  <c r="HP525" i="4"/>
  <c r="HQ525" i="4"/>
  <c r="HR525" i="4"/>
  <c r="HS525" i="4"/>
  <c r="HT525" i="4"/>
  <c r="HU525" i="4"/>
  <c r="HV525" i="4"/>
  <c r="HW525" i="4"/>
  <c r="HX525" i="4"/>
  <c r="HY525" i="4"/>
  <c r="HZ525" i="4"/>
  <c r="IA525" i="4"/>
  <c r="IB525" i="4"/>
  <c r="IC525" i="4"/>
  <c r="ID525" i="4"/>
  <c r="IE525" i="4"/>
  <c r="IF525" i="4"/>
  <c r="IG525" i="4"/>
  <c r="IH525" i="4"/>
  <c r="II525" i="4"/>
  <c r="IJ525" i="4"/>
  <c r="IK525" i="4"/>
  <c r="IL525" i="4"/>
  <c r="IM525" i="4"/>
  <c r="IN525" i="4"/>
  <c r="IO525" i="4"/>
  <c r="IP525" i="4"/>
  <c r="IQ525" i="4"/>
  <c r="IR525" i="4"/>
  <c r="IS525" i="4"/>
  <c r="IT525" i="4"/>
  <c r="IU525" i="4"/>
  <c r="IV525" i="4"/>
  <c r="IW525" i="4"/>
  <c r="IX525" i="4"/>
  <c r="IY525" i="4"/>
  <c r="IZ525" i="4"/>
  <c r="JA525" i="4"/>
  <c r="JB525" i="4"/>
  <c r="JC525" i="4"/>
  <c r="JD525" i="4"/>
  <c r="JE525" i="4"/>
  <c r="JF525" i="4"/>
  <c r="JG525" i="4"/>
  <c r="JH525" i="4"/>
  <c r="JI525" i="4"/>
  <c r="JJ525" i="4"/>
  <c r="JK525" i="4"/>
  <c r="JL525" i="4"/>
  <c r="JM525" i="4"/>
  <c r="JN525" i="4"/>
  <c r="JO525" i="4"/>
  <c r="JP525" i="4"/>
  <c r="JQ525" i="4"/>
  <c r="JR525" i="4"/>
  <c r="JS525" i="4"/>
  <c r="JT525" i="4"/>
  <c r="JU525" i="4"/>
  <c r="JV525" i="4"/>
  <c r="JW525" i="4"/>
  <c r="JX525" i="4"/>
  <c r="JY525" i="4"/>
  <c r="JZ525" i="4"/>
  <c r="KA525" i="4"/>
  <c r="KB525" i="4"/>
  <c r="KC525" i="4"/>
  <c r="KD525" i="4"/>
  <c r="KE525" i="4"/>
  <c r="KF525" i="4"/>
  <c r="KG525" i="4"/>
  <c r="KH525" i="4"/>
  <c r="KI525" i="4"/>
  <c r="KJ525" i="4"/>
  <c r="KK525" i="4"/>
  <c r="KL525" i="4"/>
  <c r="KM525" i="4"/>
  <c r="KN525" i="4"/>
  <c r="KO525" i="4"/>
  <c r="KP525" i="4"/>
  <c r="KQ525" i="4"/>
  <c r="KR525" i="4"/>
  <c r="KS525" i="4"/>
  <c r="KT525" i="4"/>
  <c r="KU525" i="4"/>
  <c r="KV525" i="4"/>
  <c r="KW525" i="4"/>
  <c r="KX525" i="4"/>
  <c r="KY525" i="4"/>
  <c r="KZ525" i="4"/>
  <c r="LA525" i="4"/>
  <c r="LB525" i="4"/>
  <c r="LC525" i="4"/>
  <c r="LD525" i="4"/>
  <c r="LE525" i="4"/>
  <c r="LF525" i="4"/>
  <c r="LG525" i="4"/>
  <c r="LH525" i="4"/>
  <c r="LI525" i="4"/>
  <c r="LJ525" i="4"/>
  <c r="LK525" i="4"/>
  <c r="LL525" i="4"/>
  <c r="LM525" i="4"/>
  <c r="LN525" i="4"/>
  <c r="LO525" i="4"/>
  <c r="LP525" i="4"/>
  <c r="LQ525" i="4"/>
  <c r="LR525" i="4"/>
  <c r="LS525" i="4"/>
  <c r="LT525" i="4"/>
  <c r="LU525" i="4"/>
  <c r="LV525" i="4"/>
  <c r="LW525" i="4"/>
  <c r="LX525" i="4"/>
  <c r="LY525" i="4"/>
  <c r="LZ525" i="4"/>
  <c r="MA525" i="4"/>
  <c r="MB525" i="4"/>
  <c r="MC525" i="4"/>
  <c r="MD525" i="4"/>
  <c r="ME525" i="4"/>
  <c r="MF525" i="4"/>
  <c r="MG525" i="4"/>
  <c r="MH525" i="4"/>
  <c r="MI525" i="4"/>
  <c r="MJ525" i="4"/>
  <c r="MK525" i="4"/>
  <c r="ML525" i="4"/>
  <c r="MM525" i="4"/>
  <c r="MN525" i="4"/>
  <c r="MO525" i="4"/>
  <c r="MP525" i="4"/>
  <c r="MQ525" i="4"/>
  <c r="MR525" i="4"/>
  <c r="MS525" i="4"/>
  <c r="MT525" i="4"/>
  <c r="MU525" i="4"/>
  <c r="MV525" i="4"/>
  <c r="MW525" i="4"/>
  <c r="MX525" i="4"/>
  <c r="MY525" i="4"/>
  <c r="MZ525" i="4"/>
  <c r="NA525" i="4"/>
  <c r="NB525" i="4"/>
  <c r="NC525" i="4"/>
  <c r="ND525" i="4"/>
  <c r="NE525" i="4"/>
  <c r="NF525" i="4"/>
  <c r="NG525" i="4"/>
  <c r="NH525" i="4"/>
  <c r="NI525" i="4"/>
  <c r="NJ525" i="4"/>
  <c r="NK525" i="4"/>
  <c r="NL525" i="4"/>
  <c r="NM525" i="4"/>
  <c r="NN525" i="4"/>
  <c r="NO525" i="4"/>
  <c r="NP525" i="4"/>
  <c r="NQ525" i="4"/>
  <c r="NR525" i="4"/>
  <c r="NS525" i="4"/>
  <c r="NT525" i="4"/>
  <c r="NU525" i="4"/>
  <c r="NV525" i="4"/>
  <c r="NW525" i="4"/>
  <c r="NX525" i="4"/>
  <c r="NY525" i="4"/>
  <c r="NZ525" i="4"/>
  <c r="OA525" i="4"/>
  <c r="OB525" i="4"/>
  <c r="OC525" i="4"/>
  <c r="OD525" i="4"/>
  <c r="OE525" i="4"/>
  <c r="OF525" i="4"/>
  <c r="OG525" i="4"/>
  <c r="OH525" i="4"/>
  <c r="OI525" i="4"/>
  <c r="OJ525" i="4"/>
  <c r="OK525" i="4"/>
  <c r="OL525" i="4"/>
  <c r="OM525" i="4"/>
  <c r="ON525" i="4"/>
  <c r="OO525" i="4"/>
  <c r="OP525" i="4"/>
  <c r="OQ525" i="4"/>
  <c r="OR525" i="4"/>
  <c r="OS525" i="4"/>
  <c r="OT525" i="4"/>
  <c r="OU525" i="4"/>
  <c r="OV525" i="4"/>
  <c r="OW525" i="4"/>
  <c r="OX525" i="4"/>
  <c r="OY525" i="4"/>
  <c r="OZ525" i="4"/>
  <c r="PA525" i="4"/>
  <c r="PB525" i="4"/>
  <c r="PC525" i="4"/>
  <c r="PD525" i="4"/>
  <c r="PE525" i="4"/>
  <c r="PF525" i="4"/>
  <c r="PG525" i="4"/>
  <c r="PH525" i="4"/>
  <c r="PI525" i="4"/>
  <c r="PJ525" i="4"/>
  <c r="PK525" i="4"/>
  <c r="PL525" i="4"/>
  <c r="PM525" i="4"/>
  <c r="PN525" i="4"/>
  <c r="PO525" i="4"/>
  <c r="PP525" i="4"/>
  <c r="PQ525" i="4"/>
  <c r="PR525" i="4"/>
  <c r="PS525" i="4"/>
  <c r="PT525" i="4"/>
  <c r="PU525" i="4"/>
  <c r="PV525" i="4"/>
  <c r="PW525" i="4"/>
  <c r="PX525" i="4"/>
  <c r="PY525" i="4"/>
  <c r="I526" i="4"/>
  <c r="J526" i="4"/>
  <c r="K526" i="4"/>
  <c r="L526" i="4"/>
  <c r="M526" i="4"/>
  <c r="N526" i="4"/>
  <c r="O526" i="4"/>
  <c r="P526" i="4"/>
  <c r="Q526" i="4"/>
  <c r="R526" i="4"/>
  <c r="S526" i="4"/>
  <c r="T526" i="4"/>
  <c r="U526" i="4"/>
  <c r="V526" i="4"/>
  <c r="W526" i="4"/>
  <c r="X526" i="4"/>
  <c r="Y526" i="4"/>
  <c r="Z526" i="4"/>
  <c r="AA526" i="4"/>
  <c r="AB526" i="4"/>
  <c r="AC526" i="4"/>
  <c r="AD526" i="4"/>
  <c r="AE526" i="4"/>
  <c r="AF526" i="4"/>
  <c r="AG526" i="4"/>
  <c r="AH526" i="4"/>
  <c r="AI526" i="4"/>
  <c r="AJ526" i="4"/>
  <c r="AK526" i="4"/>
  <c r="AL526" i="4"/>
  <c r="AM526" i="4"/>
  <c r="AN526" i="4"/>
  <c r="AO526" i="4"/>
  <c r="AP526" i="4"/>
  <c r="AQ526" i="4"/>
  <c r="AR526" i="4"/>
  <c r="AS526" i="4"/>
  <c r="AT526" i="4"/>
  <c r="AU526" i="4"/>
  <c r="AV526" i="4"/>
  <c r="AW526" i="4"/>
  <c r="AX526" i="4"/>
  <c r="AY526" i="4"/>
  <c r="AZ526" i="4"/>
  <c r="BA526" i="4"/>
  <c r="BB526" i="4"/>
  <c r="BC526" i="4"/>
  <c r="BD526" i="4"/>
  <c r="BE526" i="4"/>
  <c r="BF526" i="4"/>
  <c r="BG526" i="4"/>
  <c r="BH526" i="4"/>
  <c r="BI526" i="4"/>
  <c r="BJ526" i="4"/>
  <c r="BK526" i="4"/>
  <c r="BL526" i="4"/>
  <c r="BM526" i="4"/>
  <c r="BN526" i="4"/>
  <c r="BO526" i="4"/>
  <c r="BP526" i="4"/>
  <c r="BQ526" i="4"/>
  <c r="BR526" i="4"/>
  <c r="BS526" i="4"/>
  <c r="BT526" i="4"/>
  <c r="BU526" i="4"/>
  <c r="BV526" i="4"/>
  <c r="BW526" i="4"/>
  <c r="BX526" i="4"/>
  <c r="BY526" i="4"/>
  <c r="BZ526" i="4"/>
  <c r="CA526" i="4"/>
  <c r="CB526" i="4"/>
  <c r="CC526" i="4"/>
  <c r="CD526" i="4"/>
  <c r="CE526" i="4"/>
  <c r="CF526" i="4"/>
  <c r="CG526" i="4"/>
  <c r="CH526" i="4"/>
  <c r="CI526" i="4"/>
  <c r="CJ526" i="4"/>
  <c r="CK526" i="4"/>
  <c r="CL526" i="4"/>
  <c r="CM526" i="4"/>
  <c r="CN526" i="4"/>
  <c r="CO526" i="4"/>
  <c r="CP526" i="4"/>
  <c r="CQ526" i="4"/>
  <c r="CR526" i="4"/>
  <c r="CS526" i="4"/>
  <c r="CT526" i="4"/>
  <c r="CU526" i="4"/>
  <c r="CV526" i="4"/>
  <c r="CW526" i="4"/>
  <c r="CX526" i="4"/>
  <c r="CY526" i="4"/>
  <c r="CZ526" i="4"/>
  <c r="DA526" i="4"/>
  <c r="DB526" i="4"/>
  <c r="DC526" i="4"/>
  <c r="DD526" i="4"/>
  <c r="DE526" i="4"/>
  <c r="DF526" i="4"/>
  <c r="DG526" i="4"/>
  <c r="DH526" i="4"/>
  <c r="DI526" i="4"/>
  <c r="DJ526" i="4"/>
  <c r="DK526" i="4"/>
  <c r="DL526" i="4"/>
  <c r="DM526" i="4"/>
  <c r="DN526" i="4"/>
  <c r="DO526" i="4"/>
  <c r="DP526" i="4"/>
  <c r="DQ526" i="4"/>
  <c r="DR526" i="4"/>
  <c r="DS526" i="4"/>
  <c r="DT526" i="4"/>
  <c r="DU526" i="4"/>
  <c r="DV526" i="4"/>
  <c r="DW526" i="4"/>
  <c r="DX526" i="4"/>
  <c r="DY526" i="4"/>
  <c r="DZ526" i="4"/>
  <c r="EA526" i="4"/>
  <c r="EB526" i="4"/>
  <c r="EC526" i="4"/>
  <c r="ED526" i="4"/>
  <c r="EE526" i="4"/>
  <c r="EF526" i="4"/>
  <c r="EG526" i="4"/>
  <c r="EH526" i="4"/>
  <c r="EI526" i="4"/>
  <c r="EJ526" i="4"/>
  <c r="EK526" i="4"/>
  <c r="EL526" i="4"/>
  <c r="EM526" i="4"/>
  <c r="EN526" i="4"/>
  <c r="EO526" i="4"/>
  <c r="EP526" i="4"/>
  <c r="EQ526" i="4"/>
  <c r="ER526" i="4"/>
  <c r="ES526" i="4"/>
  <c r="ET526" i="4"/>
  <c r="EU526" i="4"/>
  <c r="EV526" i="4"/>
  <c r="EW526" i="4"/>
  <c r="EX526" i="4"/>
  <c r="EY526" i="4"/>
  <c r="EZ526" i="4"/>
  <c r="FA526" i="4"/>
  <c r="FB526" i="4"/>
  <c r="FC526" i="4"/>
  <c r="FD526" i="4"/>
  <c r="FE526" i="4"/>
  <c r="FF526" i="4"/>
  <c r="FG526" i="4"/>
  <c r="FH526" i="4"/>
  <c r="FI526" i="4"/>
  <c r="FJ526" i="4"/>
  <c r="FK526" i="4"/>
  <c r="FL526" i="4"/>
  <c r="FM526" i="4"/>
  <c r="FN526" i="4"/>
  <c r="FO526" i="4"/>
  <c r="FP526" i="4"/>
  <c r="FQ526" i="4"/>
  <c r="FR526" i="4"/>
  <c r="FS526" i="4"/>
  <c r="FT526" i="4"/>
  <c r="FU526" i="4"/>
  <c r="FV526" i="4"/>
  <c r="FW526" i="4"/>
  <c r="FX526" i="4"/>
  <c r="FY526" i="4"/>
  <c r="FZ526" i="4"/>
  <c r="GA526" i="4"/>
  <c r="GB526" i="4"/>
  <c r="GC526" i="4"/>
  <c r="GD526" i="4"/>
  <c r="GE526" i="4"/>
  <c r="GF526" i="4"/>
  <c r="GG526" i="4"/>
  <c r="GH526" i="4"/>
  <c r="GI526" i="4"/>
  <c r="GJ526" i="4"/>
  <c r="GK526" i="4"/>
  <c r="GL526" i="4"/>
  <c r="GM526" i="4"/>
  <c r="GN526" i="4"/>
  <c r="GO526" i="4"/>
  <c r="GP526" i="4"/>
  <c r="GQ526" i="4"/>
  <c r="GR526" i="4"/>
  <c r="GS526" i="4"/>
  <c r="GT526" i="4"/>
  <c r="GU526" i="4"/>
  <c r="GV526" i="4"/>
  <c r="GW526" i="4"/>
  <c r="GX526" i="4"/>
  <c r="GY526" i="4"/>
  <c r="GZ526" i="4"/>
  <c r="HA526" i="4"/>
  <c r="HB526" i="4"/>
  <c r="HC526" i="4"/>
  <c r="HD526" i="4"/>
  <c r="HE526" i="4"/>
  <c r="HF526" i="4"/>
  <c r="HG526" i="4"/>
  <c r="HH526" i="4"/>
  <c r="HI526" i="4"/>
  <c r="HJ526" i="4"/>
  <c r="HK526" i="4"/>
  <c r="HL526" i="4"/>
  <c r="HM526" i="4"/>
  <c r="HN526" i="4"/>
  <c r="HO526" i="4"/>
  <c r="HP526" i="4"/>
  <c r="HQ526" i="4"/>
  <c r="HR526" i="4"/>
  <c r="HS526" i="4"/>
  <c r="HT526" i="4"/>
  <c r="HU526" i="4"/>
  <c r="HV526" i="4"/>
  <c r="HW526" i="4"/>
  <c r="HX526" i="4"/>
  <c r="HY526" i="4"/>
  <c r="HZ526" i="4"/>
  <c r="IA526" i="4"/>
  <c r="IB526" i="4"/>
  <c r="IC526" i="4"/>
  <c r="ID526" i="4"/>
  <c r="IE526" i="4"/>
  <c r="IF526" i="4"/>
  <c r="IG526" i="4"/>
  <c r="IH526" i="4"/>
  <c r="II526" i="4"/>
  <c r="IJ526" i="4"/>
  <c r="IK526" i="4"/>
  <c r="IL526" i="4"/>
  <c r="IM526" i="4"/>
  <c r="IN526" i="4"/>
  <c r="IO526" i="4"/>
  <c r="IP526" i="4"/>
  <c r="IQ526" i="4"/>
  <c r="IR526" i="4"/>
  <c r="IS526" i="4"/>
  <c r="IT526" i="4"/>
  <c r="IU526" i="4"/>
  <c r="IV526" i="4"/>
  <c r="IW526" i="4"/>
  <c r="IX526" i="4"/>
  <c r="IY526" i="4"/>
  <c r="IZ526" i="4"/>
  <c r="JA526" i="4"/>
  <c r="JB526" i="4"/>
  <c r="JC526" i="4"/>
  <c r="JD526" i="4"/>
  <c r="JE526" i="4"/>
  <c r="JF526" i="4"/>
  <c r="JG526" i="4"/>
  <c r="JH526" i="4"/>
  <c r="JI526" i="4"/>
  <c r="JJ526" i="4"/>
  <c r="JK526" i="4"/>
  <c r="JL526" i="4"/>
  <c r="JM526" i="4"/>
  <c r="JN526" i="4"/>
  <c r="JO526" i="4"/>
  <c r="JP526" i="4"/>
  <c r="JQ526" i="4"/>
  <c r="JR526" i="4"/>
  <c r="JS526" i="4"/>
  <c r="JT526" i="4"/>
  <c r="JU526" i="4"/>
  <c r="JV526" i="4"/>
  <c r="JW526" i="4"/>
  <c r="JX526" i="4"/>
  <c r="JY526" i="4"/>
  <c r="JZ526" i="4"/>
  <c r="KA526" i="4"/>
  <c r="KB526" i="4"/>
  <c r="KC526" i="4"/>
  <c r="KD526" i="4"/>
  <c r="KE526" i="4"/>
  <c r="KF526" i="4"/>
  <c r="KG526" i="4"/>
  <c r="KH526" i="4"/>
  <c r="KI526" i="4"/>
  <c r="KJ526" i="4"/>
  <c r="KK526" i="4"/>
  <c r="KL526" i="4"/>
  <c r="KM526" i="4"/>
  <c r="KN526" i="4"/>
  <c r="KO526" i="4"/>
  <c r="KP526" i="4"/>
  <c r="KQ526" i="4"/>
  <c r="KR526" i="4"/>
  <c r="KS526" i="4"/>
  <c r="KT526" i="4"/>
  <c r="KU526" i="4"/>
  <c r="KV526" i="4"/>
  <c r="KW526" i="4"/>
  <c r="KX526" i="4"/>
  <c r="KY526" i="4"/>
  <c r="KZ526" i="4"/>
  <c r="LA526" i="4"/>
  <c r="LB526" i="4"/>
  <c r="LC526" i="4"/>
  <c r="LD526" i="4"/>
  <c r="LE526" i="4"/>
  <c r="LF526" i="4"/>
  <c r="LG526" i="4"/>
  <c r="LH526" i="4"/>
  <c r="LI526" i="4"/>
  <c r="LJ526" i="4"/>
  <c r="LK526" i="4"/>
  <c r="LL526" i="4"/>
  <c r="LM526" i="4"/>
  <c r="LN526" i="4"/>
  <c r="LO526" i="4"/>
  <c r="LP526" i="4"/>
  <c r="LQ526" i="4"/>
  <c r="LR526" i="4"/>
  <c r="LS526" i="4"/>
  <c r="LT526" i="4"/>
  <c r="LU526" i="4"/>
  <c r="LV526" i="4"/>
  <c r="LW526" i="4"/>
  <c r="LX526" i="4"/>
  <c r="LY526" i="4"/>
  <c r="LZ526" i="4"/>
  <c r="MA526" i="4"/>
  <c r="MB526" i="4"/>
  <c r="MC526" i="4"/>
  <c r="MD526" i="4"/>
  <c r="ME526" i="4"/>
  <c r="MF526" i="4"/>
  <c r="MG526" i="4"/>
  <c r="MH526" i="4"/>
  <c r="MI526" i="4"/>
  <c r="MJ526" i="4"/>
  <c r="MK526" i="4"/>
  <c r="ML526" i="4"/>
  <c r="MM526" i="4"/>
  <c r="MN526" i="4"/>
  <c r="MO526" i="4"/>
  <c r="MP526" i="4"/>
  <c r="MQ526" i="4"/>
  <c r="MR526" i="4"/>
  <c r="MS526" i="4"/>
  <c r="MT526" i="4"/>
  <c r="MU526" i="4"/>
  <c r="MV526" i="4"/>
  <c r="MW526" i="4"/>
  <c r="MX526" i="4"/>
  <c r="MY526" i="4"/>
  <c r="MZ526" i="4"/>
  <c r="NA526" i="4"/>
  <c r="NB526" i="4"/>
  <c r="NC526" i="4"/>
  <c r="ND526" i="4"/>
  <c r="NE526" i="4"/>
  <c r="NF526" i="4"/>
  <c r="NG526" i="4"/>
  <c r="NH526" i="4"/>
  <c r="NI526" i="4"/>
  <c r="NJ526" i="4"/>
  <c r="NK526" i="4"/>
  <c r="NL526" i="4"/>
  <c r="NM526" i="4"/>
  <c r="NN526" i="4"/>
  <c r="NO526" i="4"/>
  <c r="NP526" i="4"/>
  <c r="NQ526" i="4"/>
  <c r="NR526" i="4"/>
  <c r="NS526" i="4"/>
  <c r="NT526" i="4"/>
  <c r="NU526" i="4"/>
  <c r="NV526" i="4"/>
  <c r="NW526" i="4"/>
  <c r="NX526" i="4"/>
  <c r="NY526" i="4"/>
  <c r="NZ526" i="4"/>
  <c r="OA526" i="4"/>
  <c r="OB526" i="4"/>
  <c r="OC526" i="4"/>
  <c r="OD526" i="4"/>
  <c r="OE526" i="4"/>
  <c r="OF526" i="4"/>
  <c r="OG526" i="4"/>
  <c r="OH526" i="4"/>
  <c r="OI526" i="4"/>
  <c r="OJ526" i="4"/>
  <c r="OK526" i="4"/>
  <c r="OL526" i="4"/>
  <c r="OM526" i="4"/>
  <c r="ON526" i="4"/>
  <c r="OO526" i="4"/>
  <c r="OP526" i="4"/>
  <c r="OQ526" i="4"/>
  <c r="OR526" i="4"/>
  <c r="OS526" i="4"/>
  <c r="OT526" i="4"/>
  <c r="OU526" i="4"/>
  <c r="OV526" i="4"/>
  <c r="OW526" i="4"/>
  <c r="OX526" i="4"/>
  <c r="OY526" i="4"/>
  <c r="OZ526" i="4"/>
  <c r="PA526" i="4"/>
  <c r="PB526" i="4"/>
  <c r="PC526" i="4"/>
  <c r="PD526" i="4"/>
  <c r="PE526" i="4"/>
  <c r="PF526" i="4"/>
  <c r="PG526" i="4"/>
  <c r="PH526" i="4"/>
  <c r="PI526" i="4"/>
  <c r="PJ526" i="4"/>
  <c r="PK526" i="4"/>
  <c r="PL526" i="4"/>
  <c r="PM526" i="4"/>
  <c r="PN526" i="4"/>
  <c r="PO526" i="4"/>
  <c r="PP526" i="4"/>
  <c r="PQ526" i="4"/>
  <c r="PR526" i="4"/>
  <c r="PS526" i="4"/>
  <c r="PT526" i="4"/>
  <c r="PU526" i="4"/>
  <c r="PV526" i="4"/>
  <c r="PW526" i="4"/>
  <c r="PX526" i="4"/>
  <c r="PY526" i="4"/>
  <c r="I527" i="4"/>
  <c r="J527" i="4"/>
  <c r="K527" i="4"/>
  <c r="L527" i="4"/>
  <c r="M527" i="4"/>
  <c r="N527" i="4"/>
  <c r="O527" i="4"/>
  <c r="P527" i="4"/>
  <c r="Q527" i="4"/>
  <c r="R527" i="4"/>
  <c r="S527" i="4"/>
  <c r="T527" i="4"/>
  <c r="U527" i="4"/>
  <c r="V527" i="4"/>
  <c r="W527" i="4"/>
  <c r="X527" i="4"/>
  <c r="Y527" i="4"/>
  <c r="Z527" i="4"/>
  <c r="AA527" i="4"/>
  <c r="AB527" i="4"/>
  <c r="AC527" i="4"/>
  <c r="AD527" i="4"/>
  <c r="AE527" i="4"/>
  <c r="AF527" i="4"/>
  <c r="AG527" i="4"/>
  <c r="AH527" i="4"/>
  <c r="AI527" i="4"/>
  <c r="AJ527" i="4"/>
  <c r="AK527" i="4"/>
  <c r="AL527" i="4"/>
  <c r="AM527" i="4"/>
  <c r="AN527" i="4"/>
  <c r="AO527" i="4"/>
  <c r="AP527" i="4"/>
  <c r="AQ527" i="4"/>
  <c r="AR527" i="4"/>
  <c r="AS527" i="4"/>
  <c r="AT527" i="4"/>
  <c r="AU527" i="4"/>
  <c r="AV527" i="4"/>
  <c r="AW527" i="4"/>
  <c r="AX527" i="4"/>
  <c r="AY527" i="4"/>
  <c r="AZ527" i="4"/>
  <c r="BA527" i="4"/>
  <c r="BB527" i="4"/>
  <c r="BC527" i="4"/>
  <c r="BD527" i="4"/>
  <c r="BE527" i="4"/>
  <c r="BF527" i="4"/>
  <c r="BG527" i="4"/>
  <c r="BH527" i="4"/>
  <c r="BI527" i="4"/>
  <c r="BJ527" i="4"/>
  <c r="BK527" i="4"/>
  <c r="BL527" i="4"/>
  <c r="BM527" i="4"/>
  <c r="BN527" i="4"/>
  <c r="BO527" i="4"/>
  <c r="BP527" i="4"/>
  <c r="BQ527" i="4"/>
  <c r="BR527" i="4"/>
  <c r="BS527" i="4"/>
  <c r="BT527" i="4"/>
  <c r="BU527" i="4"/>
  <c r="BV527" i="4"/>
  <c r="BW527" i="4"/>
  <c r="BX527" i="4"/>
  <c r="BY527" i="4"/>
  <c r="BZ527" i="4"/>
  <c r="CA527" i="4"/>
  <c r="CB527" i="4"/>
  <c r="CC527" i="4"/>
  <c r="CD527" i="4"/>
  <c r="CE527" i="4"/>
  <c r="CF527" i="4"/>
  <c r="CG527" i="4"/>
  <c r="CH527" i="4"/>
  <c r="CI527" i="4"/>
  <c r="CJ527" i="4"/>
  <c r="CK527" i="4"/>
  <c r="CL527" i="4"/>
  <c r="CM527" i="4"/>
  <c r="CN527" i="4"/>
  <c r="CO527" i="4"/>
  <c r="CP527" i="4"/>
  <c r="CQ527" i="4"/>
  <c r="CR527" i="4"/>
  <c r="CS527" i="4"/>
  <c r="CT527" i="4"/>
  <c r="CU527" i="4"/>
  <c r="CV527" i="4"/>
  <c r="CW527" i="4"/>
  <c r="CX527" i="4"/>
  <c r="CY527" i="4"/>
  <c r="CZ527" i="4"/>
  <c r="DA527" i="4"/>
  <c r="DB527" i="4"/>
  <c r="DC527" i="4"/>
  <c r="DD527" i="4"/>
  <c r="DE527" i="4"/>
  <c r="DF527" i="4"/>
  <c r="DG527" i="4"/>
  <c r="DH527" i="4"/>
  <c r="DI527" i="4"/>
  <c r="DJ527" i="4"/>
  <c r="DK527" i="4"/>
  <c r="DL527" i="4"/>
  <c r="DM527" i="4"/>
  <c r="DN527" i="4"/>
  <c r="DO527" i="4"/>
  <c r="DP527" i="4"/>
  <c r="DQ527" i="4"/>
  <c r="DR527" i="4"/>
  <c r="DS527" i="4"/>
  <c r="DT527" i="4"/>
  <c r="DU527" i="4"/>
  <c r="DV527" i="4"/>
  <c r="DW527" i="4"/>
  <c r="DX527" i="4"/>
  <c r="DY527" i="4"/>
  <c r="DZ527" i="4"/>
  <c r="EA527" i="4"/>
  <c r="EB527" i="4"/>
  <c r="EC527" i="4"/>
  <c r="ED527" i="4"/>
  <c r="EE527" i="4"/>
  <c r="EF527" i="4"/>
  <c r="EG527" i="4"/>
  <c r="EH527" i="4"/>
  <c r="EI527" i="4"/>
  <c r="EJ527" i="4"/>
  <c r="EK527" i="4"/>
  <c r="EL527" i="4"/>
  <c r="EM527" i="4"/>
  <c r="EN527" i="4"/>
  <c r="EO527" i="4"/>
  <c r="EP527" i="4"/>
  <c r="EQ527" i="4"/>
  <c r="ER527" i="4"/>
  <c r="ES527" i="4"/>
  <c r="ET527" i="4"/>
  <c r="EU527" i="4"/>
  <c r="EV527" i="4"/>
  <c r="EW527" i="4"/>
  <c r="EX527" i="4"/>
  <c r="EY527" i="4"/>
  <c r="EZ527" i="4"/>
  <c r="FA527" i="4"/>
  <c r="FB527" i="4"/>
  <c r="FC527" i="4"/>
  <c r="FD527" i="4"/>
  <c r="FE527" i="4"/>
  <c r="FF527" i="4"/>
  <c r="FG527" i="4"/>
  <c r="FH527" i="4"/>
  <c r="FI527" i="4"/>
  <c r="FJ527" i="4"/>
  <c r="FK527" i="4"/>
  <c r="FL527" i="4"/>
  <c r="FM527" i="4"/>
  <c r="FN527" i="4"/>
  <c r="FO527" i="4"/>
  <c r="FP527" i="4"/>
  <c r="FQ527" i="4"/>
  <c r="FR527" i="4"/>
  <c r="FS527" i="4"/>
  <c r="FT527" i="4"/>
  <c r="FU527" i="4"/>
  <c r="FV527" i="4"/>
  <c r="FW527" i="4"/>
  <c r="FX527" i="4"/>
  <c r="FY527" i="4"/>
  <c r="FZ527" i="4"/>
  <c r="GA527" i="4"/>
  <c r="GB527" i="4"/>
  <c r="GC527" i="4"/>
  <c r="GD527" i="4"/>
  <c r="GE527" i="4"/>
  <c r="GF527" i="4"/>
  <c r="GG527" i="4"/>
  <c r="GH527" i="4"/>
  <c r="GI527" i="4"/>
  <c r="GJ527" i="4"/>
  <c r="GK527" i="4"/>
  <c r="GL527" i="4"/>
  <c r="GM527" i="4"/>
  <c r="GN527" i="4"/>
  <c r="GO527" i="4"/>
  <c r="GP527" i="4"/>
  <c r="GQ527" i="4"/>
  <c r="GR527" i="4"/>
  <c r="GS527" i="4"/>
  <c r="GT527" i="4"/>
  <c r="GU527" i="4"/>
  <c r="GV527" i="4"/>
  <c r="GW527" i="4"/>
  <c r="GX527" i="4"/>
  <c r="GY527" i="4"/>
  <c r="GZ527" i="4"/>
  <c r="HA527" i="4"/>
  <c r="HB527" i="4"/>
  <c r="HC527" i="4"/>
  <c r="HD527" i="4"/>
  <c r="HE527" i="4"/>
  <c r="HF527" i="4"/>
  <c r="HG527" i="4"/>
  <c r="HH527" i="4"/>
  <c r="HI527" i="4"/>
  <c r="HJ527" i="4"/>
  <c r="HK527" i="4"/>
  <c r="HL527" i="4"/>
  <c r="HM527" i="4"/>
  <c r="HN527" i="4"/>
  <c r="HO527" i="4"/>
  <c r="HP527" i="4"/>
  <c r="HQ527" i="4"/>
  <c r="HR527" i="4"/>
  <c r="HS527" i="4"/>
  <c r="HT527" i="4"/>
  <c r="HU527" i="4"/>
  <c r="HV527" i="4"/>
  <c r="HW527" i="4"/>
  <c r="HX527" i="4"/>
  <c r="HY527" i="4"/>
  <c r="HZ527" i="4"/>
  <c r="IA527" i="4"/>
  <c r="IB527" i="4"/>
  <c r="IC527" i="4"/>
  <c r="ID527" i="4"/>
  <c r="IE527" i="4"/>
  <c r="IF527" i="4"/>
  <c r="IG527" i="4"/>
  <c r="IH527" i="4"/>
  <c r="II527" i="4"/>
  <c r="IJ527" i="4"/>
  <c r="IK527" i="4"/>
  <c r="IL527" i="4"/>
  <c r="IM527" i="4"/>
  <c r="IN527" i="4"/>
  <c r="IO527" i="4"/>
  <c r="IP527" i="4"/>
  <c r="IQ527" i="4"/>
  <c r="IR527" i="4"/>
  <c r="IS527" i="4"/>
  <c r="IT527" i="4"/>
  <c r="IU527" i="4"/>
  <c r="IV527" i="4"/>
  <c r="IW527" i="4"/>
  <c r="IX527" i="4"/>
  <c r="IY527" i="4"/>
  <c r="IZ527" i="4"/>
  <c r="JA527" i="4"/>
  <c r="JB527" i="4"/>
  <c r="JC527" i="4"/>
  <c r="JD527" i="4"/>
  <c r="JE527" i="4"/>
  <c r="JF527" i="4"/>
  <c r="JG527" i="4"/>
  <c r="JH527" i="4"/>
  <c r="JI527" i="4"/>
  <c r="JJ527" i="4"/>
  <c r="JK527" i="4"/>
  <c r="JL527" i="4"/>
  <c r="JM527" i="4"/>
  <c r="JN527" i="4"/>
  <c r="JO527" i="4"/>
  <c r="JP527" i="4"/>
  <c r="JQ527" i="4"/>
  <c r="JR527" i="4"/>
  <c r="JS527" i="4"/>
  <c r="JT527" i="4"/>
  <c r="JU527" i="4"/>
  <c r="JV527" i="4"/>
  <c r="JW527" i="4"/>
  <c r="JX527" i="4"/>
  <c r="JY527" i="4"/>
  <c r="JZ527" i="4"/>
  <c r="KA527" i="4"/>
  <c r="KB527" i="4"/>
  <c r="KC527" i="4"/>
  <c r="KD527" i="4"/>
  <c r="KE527" i="4"/>
  <c r="KF527" i="4"/>
  <c r="KG527" i="4"/>
  <c r="KH527" i="4"/>
  <c r="KI527" i="4"/>
  <c r="KJ527" i="4"/>
  <c r="KK527" i="4"/>
  <c r="KL527" i="4"/>
  <c r="KM527" i="4"/>
  <c r="KN527" i="4"/>
  <c r="KO527" i="4"/>
  <c r="KP527" i="4"/>
  <c r="KQ527" i="4"/>
  <c r="KR527" i="4"/>
  <c r="KS527" i="4"/>
  <c r="KT527" i="4"/>
  <c r="KU527" i="4"/>
  <c r="KV527" i="4"/>
  <c r="KW527" i="4"/>
  <c r="KX527" i="4"/>
  <c r="KY527" i="4"/>
  <c r="KZ527" i="4"/>
  <c r="LA527" i="4"/>
  <c r="LB527" i="4"/>
  <c r="LC527" i="4"/>
  <c r="LD527" i="4"/>
  <c r="LE527" i="4"/>
  <c r="LF527" i="4"/>
  <c r="LG527" i="4"/>
  <c r="LH527" i="4"/>
  <c r="LI527" i="4"/>
  <c r="LJ527" i="4"/>
  <c r="LK527" i="4"/>
  <c r="LL527" i="4"/>
  <c r="LM527" i="4"/>
  <c r="LN527" i="4"/>
  <c r="LO527" i="4"/>
  <c r="LP527" i="4"/>
  <c r="LQ527" i="4"/>
  <c r="LR527" i="4"/>
  <c r="LS527" i="4"/>
  <c r="LT527" i="4"/>
  <c r="LU527" i="4"/>
  <c r="LV527" i="4"/>
  <c r="LW527" i="4"/>
  <c r="LX527" i="4"/>
  <c r="LY527" i="4"/>
  <c r="LZ527" i="4"/>
  <c r="MA527" i="4"/>
  <c r="MB527" i="4"/>
  <c r="MC527" i="4"/>
  <c r="MD527" i="4"/>
  <c r="ME527" i="4"/>
  <c r="MF527" i="4"/>
  <c r="MG527" i="4"/>
  <c r="MH527" i="4"/>
  <c r="MI527" i="4"/>
  <c r="MJ527" i="4"/>
  <c r="MK527" i="4"/>
  <c r="ML527" i="4"/>
  <c r="MM527" i="4"/>
  <c r="MN527" i="4"/>
  <c r="MO527" i="4"/>
  <c r="MP527" i="4"/>
  <c r="MQ527" i="4"/>
  <c r="MR527" i="4"/>
  <c r="MS527" i="4"/>
  <c r="MT527" i="4"/>
  <c r="MU527" i="4"/>
  <c r="MV527" i="4"/>
  <c r="MW527" i="4"/>
  <c r="MX527" i="4"/>
  <c r="MY527" i="4"/>
  <c r="MZ527" i="4"/>
  <c r="NA527" i="4"/>
  <c r="NB527" i="4"/>
  <c r="NC527" i="4"/>
  <c r="ND527" i="4"/>
  <c r="NE527" i="4"/>
  <c r="NF527" i="4"/>
  <c r="NG527" i="4"/>
  <c r="NH527" i="4"/>
  <c r="NI527" i="4"/>
  <c r="NJ527" i="4"/>
  <c r="NK527" i="4"/>
  <c r="NL527" i="4"/>
  <c r="NM527" i="4"/>
  <c r="NN527" i="4"/>
  <c r="NO527" i="4"/>
  <c r="NP527" i="4"/>
  <c r="NQ527" i="4"/>
  <c r="NR527" i="4"/>
  <c r="NS527" i="4"/>
  <c r="NT527" i="4"/>
  <c r="NU527" i="4"/>
  <c r="NV527" i="4"/>
  <c r="NW527" i="4"/>
  <c r="NX527" i="4"/>
  <c r="NY527" i="4"/>
  <c r="NZ527" i="4"/>
  <c r="OA527" i="4"/>
  <c r="OB527" i="4"/>
  <c r="OC527" i="4"/>
  <c r="OD527" i="4"/>
  <c r="OE527" i="4"/>
  <c r="OF527" i="4"/>
  <c r="OG527" i="4"/>
  <c r="OH527" i="4"/>
  <c r="OI527" i="4"/>
  <c r="OJ527" i="4"/>
  <c r="OK527" i="4"/>
  <c r="OL527" i="4"/>
  <c r="OM527" i="4"/>
  <c r="ON527" i="4"/>
  <c r="OO527" i="4"/>
  <c r="OP527" i="4"/>
  <c r="OQ527" i="4"/>
  <c r="OR527" i="4"/>
  <c r="OS527" i="4"/>
  <c r="OT527" i="4"/>
  <c r="OU527" i="4"/>
  <c r="OV527" i="4"/>
  <c r="OW527" i="4"/>
  <c r="OX527" i="4"/>
  <c r="OY527" i="4"/>
  <c r="OZ527" i="4"/>
  <c r="PA527" i="4"/>
  <c r="PB527" i="4"/>
  <c r="PC527" i="4"/>
  <c r="PD527" i="4"/>
  <c r="PE527" i="4"/>
  <c r="PF527" i="4"/>
  <c r="PG527" i="4"/>
  <c r="PH527" i="4"/>
  <c r="PI527" i="4"/>
  <c r="PJ527" i="4"/>
  <c r="PK527" i="4"/>
  <c r="PL527" i="4"/>
  <c r="PM527" i="4"/>
  <c r="PN527" i="4"/>
  <c r="PO527" i="4"/>
  <c r="PP527" i="4"/>
  <c r="PQ527" i="4"/>
  <c r="PR527" i="4"/>
  <c r="PS527" i="4"/>
  <c r="PT527" i="4"/>
  <c r="PU527" i="4"/>
  <c r="PV527" i="4"/>
  <c r="PW527" i="4"/>
  <c r="PX527" i="4"/>
  <c r="PY527" i="4"/>
  <c r="I528" i="4"/>
  <c r="J528" i="4"/>
  <c r="K528" i="4"/>
  <c r="L528" i="4"/>
  <c r="M528" i="4"/>
  <c r="N528" i="4"/>
  <c r="O528" i="4"/>
  <c r="P528" i="4"/>
  <c r="Q528" i="4"/>
  <c r="R528" i="4"/>
  <c r="S528" i="4"/>
  <c r="T528" i="4"/>
  <c r="U528" i="4"/>
  <c r="V528" i="4"/>
  <c r="W528" i="4"/>
  <c r="X528" i="4"/>
  <c r="Y528" i="4"/>
  <c r="Z528" i="4"/>
  <c r="AA528" i="4"/>
  <c r="AB528" i="4"/>
  <c r="AC528" i="4"/>
  <c r="AD528" i="4"/>
  <c r="AE528" i="4"/>
  <c r="AF528" i="4"/>
  <c r="AG528" i="4"/>
  <c r="AH528" i="4"/>
  <c r="AI528" i="4"/>
  <c r="AJ528" i="4"/>
  <c r="AK528" i="4"/>
  <c r="AL528" i="4"/>
  <c r="AM528" i="4"/>
  <c r="AN528" i="4"/>
  <c r="AO528" i="4"/>
  <c r="AP528" i="4"/>
  <c r="AQ528" i="4"/>
  <c r="AR528" i="4"/>
  <c r="AS528" i="4"/>
  <c r="AT528" i="4"/>
  <c r="AU528" i="4"/>
  <c r="AV528" i="4"/>
  <c r="AW528" i="4"/>
  <c r="AX528" i="4"/>
  <c r="AY528" i="4"/>
  <c r="AZ528" i="4"/>
  <c r="BA528" i="4"/>
  <c r="BB528" i="4"/>
  <c r="BC528" i="4"/>
  <c r="BD528" i="4"/>
  <c r="BE528" i="4"/>
  <c r="BF528" i="4"/>
  <c r="BG528" i="4"/>
  <c r="BH528" i="4"/>
  <c r="BI528" i="4"/>
  <c r="BJ528" i="4"/>
  <c r="BK528" i="4"/>
  <c r="BL528" i="4"/>
  <c r="BM528" i="4"/>
  <c r="BN528" i="4"/>
  <c r="BO528" i="4"/>
  <c r="BP528" i="4"/>
  <c r="BQ528" i="4"/>
  <c r="BR528" i="4"/>
  <c r="BS528" i="4"/>
  <c r="BT528" i="4"/>
  <c r="BU528" i="4"/>
  <c r="BV528" i="4"/>
  <c r="BW528" i="4"/>
  <c r="BX528" i="4"/>
  <c r="BY528" i="4"/>
  <c r="BZ528" i="4"/>
  <c r="CA528" i="4"/>
  <c r="CB528" i="4"/>
  <c r="CC528" i="4"/>
  <c r="CD528" i="4"/>
  <c r="CE528" i="4"/>
  <c r="CF528" i="4"/>
  <c r="CG528" i="4"/>
  <c r="CH528" i="4"/>
  <c r="CI528" i="4"/>
  <c r="CJ528" i="4"/>
  <c r="CK528" i="4"/>
  <c r="CL528" i="4"/>
  <c r="CM528" i="4"/>
  <c r="CN528" i="4"/>
  <c r="CO528" i="4"/>
  <c r="CP528" i="4"/>
  <c r="CQ528" i="4"/>
  <c r="CR528" i="4"/>
  <c r="CS528" i="4"/>
  <c r="CT528" i="4"/>
  <c r="CU528" i="4"/>
  <c r="CV528" i="4"/>
  <c r="CW528" i="4"/>
  <c r="CX528" i="4"/>
  <c r="CY528" i="4"/>
  <c r="CZ528" i="4"/>
  <c r="DA528" i="4"/>
  <c r="DB528" i="4"/>
  <c r="DC528" i="4"/>
  <c r="DD528" i="4"/>
  <c r="DE528" i="4"/>
  <c r="DF528" i="4"/>
  <c r="DG528" i="4"/>
  <c r="DH528" i="4"/>
  <c r="DI528" i="4"/>
  <c r="DJ528" i="4"/>
  <c r="DK528" i="4"/>
  <c r="DL528" i="4"/>
  <c r="DM528" i="4"/>
  <c r="DN528" i="4"/>
  <c r="DO528" i="4"/>
  <c r="DP528" i="4"/>
  <c r="DQ528" i="4"/>
  <c r="DR528" i="4"/>
  <c r="DS528" i="4"/>
  <c r="DT528" i="4"/>
  <c r="DU528" i="4"/>
  <c r="DV528" i="4"/>
  <c r="DW528" i="4"/>
  <c r="DX528" i="4"/>
  <c r="DY528" i="4"/>
  <c r="DZ528" i="4"/>
  <c r="EA528" i="4"/>
  <c r="EB528" i="4"/>
  <c r="EC528" i="4"/>
  <c r="ED528" i="4"/>
  <c r="EE528" i="4"/>
  <c r="EF528" i="4"/>
  <c r="EG528" i="4"/>
  <c r="EH528" i="4"/>
  <c r="EI528" i="4"/>
  <c r="EJ528" i="4"/>
  <c r="EK528" i="4"/>
  <c r="EL528" i="4"/>
  <c r="EM528" i="4"/>
  <c r="EN528" i="4"/>
  <c r="EO528" i="4"/>
  <c r="EP528" i="4"/>
  <c r="EQ528" i="4"/>
  <c r="ER528" i="4"/>
  <c r="ES528" i="4"/>
  <c r="ET528" i="4"/>
  <c r="EU528" i="4"/>
  <c r="EV528" i="4"/>
  <c r="EW528" i="4"/>
  <c r="EX528" i="4"/>
  <c r="EY528" i="4"/>
  <c r="EZ528" i="4"/>
  <c r="FA528" i="4"/>
  <c r="FB528" i="4"/>
  <c r="FC528" i="4"/>
  <c r="FD528" i="4"/>
  <c r="FE528" i="4"/>
  <c r="FF528" i="4"/>
  <c r="FG528" i="4"/>
  <c r="FH528" i="4"/>
  <c r="FI528" i="4"/>
  <c r="FJ528" i="4"/>
  <c r="FK528" i="4"/>
  <c r="FL528" i="4"/>
  <c r="FM528" i="4"/>
  <c r="FN528" i="4"/>
  <c r="FO528" i="4"/>
  <c r="FP528" i="4"/>
  <c r="FQ528" i="4"/>
  <c r="FR528" i="4"/>
  <c r="FS528" i="4"/>
  <c r="FT528" i="4"/>
  <c r="FU528" i="4"/>
  <c r="FV528" i="4"/>
  <c r="FW528" i="4"/>
  <c r="FX528" i="4"/>
  <c r="FY528" i="4"/>
  <c r="FZ528" i="4"/>
  <c r="GA528" i="4"/>
  <c r="GB528" i="4"/>
  <c r="GC528" i="4"/>
  <c r="GD528" i="4"/>
  <c r="GE528" i="4"/>
  <c r="GF528" i="4"/>
  <c r="GG528" i="4"/>
  <c r="GH528" i="4"/>
  <c r="GI528" i="4"/>
  <c r="GJ528" i="4"/>
  <c r="GK528" i="4"/>
  <c r="GL528" i="4"/>
  <c r="GM528" i="4"/>
  <c r="GN528" i="4"/>
  <c r="GO528" i="4"/>
  <c r="GP528" i="4"/>
  <c r="GQ528" i="4"/>
  <c r="GR528" i="4"/>
  <c r="GS528" i="4"/>
  <c r="GT528" i="4"/>
  <c r="GU528" i="4"/>
  <c r="GV528" i="4"/>
  <c r="GW528" i="4"/>
  <c r="GX528" i="4"/>
  <c r="GY528" i="4"/>
  <c r="GZ528" i="4"/>
  <c r="HA528" i="4"/>
  <c r="HB528" i="4"/>
  <c r="HC528" i="4"/>
  <c r="HD528" i="4"/>
  <c r="HE528" i="4"/>
  <c r="HF528" i="4"/>
  <c r="HG528" i="4"/>
  <c r="HH528" i="4"/>
  <c r="HI528" i="4"/>
  <c r="HJ528" i="4"/>
  <c r="HK528" i="4"/>
  <c r="HL528" i="4"/>
  <c r="HM528" i="4"/>
  <c r="HN528" i="4"/>
  <c r="HO528" i="4"/>
  <c r="HP528" i="4"/>
  <c r="HQ528" i="4"/>
  <c r="HR528" i="4"/>
  <c r="HS528" i="4"/>
  <c r="HT528" i="4"/>
  <c r="HU528" i="4"/>
  <c r="HV528" i="4"/>
  <c r="HW528" i="4"/>
  <c r="HX528" i="4"/>
  <c r="HY528" i="4"/>
  <c r="HZ528" i="4"/>
  <c r="IA528" i="4"/>
  <c r="IB528" i="4"/>
  <c r="IC528" i="4"/>
  <c r="ID528" i="4"/>
  <c r="IE528" i="4"/>
  <c r="IF528" i="4"/>
  <c r="IG528" i="4"/>
  <c r="IH528" i="4"/>
  <c r="II528" i="4"/>
  <c r="IJ528" i="4"/>
  <c r="IK528" i="4"/>
  <c r="IL528" i="4"/>
  <c r="IM528" i="4"/>
  <c r="IN528" i="4"/>
  <c r="IO528" i="4"/>
  <c r="IP528" i="4"/>
  <c r="IQ528" i="4"/>
  <c r="IR528" i="4"/>
  <c r="IS528" i="4"/>
  <c r="IT528" i="4"/>
  <c r="IU528" i="4"/>
  <c r="IV528" i="4"/>
  <c r="IW528" i="4"/>
  <c r="IX528" i="4"/>
  <c r="IY528" i="4"/>
  <c r="IZ528" i="4"/>
  <c r="JA528" i="4"/>
  <c r="JB528" i="4"/>
  <c r="JC528" i="4"/>
  <c r="JD528" i="4"/>
  <c r="JE528" i="4"/>
  <c r="JF528" i="4"/>
  <c r="JG528" i="4"/>
  <c r="JH528" i="4"/>
  <c r="JI528" i="4"/>
  <c r="JJ528" i="4"/>
  <c r="JK528" i="4"/>
  <c r="JL528" i="4"/>
  <c r="JM528" i="4"/>
  <c r="JN528" i="4"/>
  <c r="JO528" i="4"/>
  <c r="JP528" i="4"/>
  <c r="JQ528" i="4"/>
  <c r="JR528" i="4"/>
  <c r="JS528" i="4"/>
  <c r="JT528" i="4"/>
  <c r="JU528" i="4"/>
  <c r="JV528" i="4"/>
  <c r="JW528" i="4"/>
  <c r="JX528" i="4"/>
  <c r="JY528" i="4"/>
  <c r="JZ528" i="4"/>
  <c r="KA528" i="4"/>
  <c r="KB528" i="4"/>
  <c r="KC528" i="4"/>
  <c r="KD528" i="4"/>
  <c r="KE528" i="4"/>
  <c r="KF528" i="4"/>
  <c r="KG528" i="4"/>
  <c r="KH528" i="4"/>
  <c r="KI528" i="4"/>
  <c r="KJ528" i="4"/>
  <c r="KK528" i="4"/>
  <c r="KL528" i="4"/>
  <c r="KM528" i="4"/>
  <c r="KN528" i="4"/>
  <c r="KO528" i="4"/>
  <c r="KP528" i="4"/>
  <c r="KQ528" i="4"/>
  <c r="KR528" i="4"/>
  <c r="KS528" i="4"/>
  <c r="KT528" i="4"/>
  <c r="KU528" i="4"/>
  <c r="KV528" i="4"/>
  <c r="KW528" i="4"/>
  <c r="KX528" i="4"/>
  <c r="KY528" i="4"/>
  <c r="KZ528" i="4"/>
  <c r="LA528" i="4"/>
  <c r="LB528" i="4"/>
  <c r="LC528" i="4"/>
  <c r="LD528" i="4"/>
  <c r="LE528" i="4"/>
  <c r="LF528" i="4"/>
  <c r="LG528" i="4"/>
  <c r="LH528" i="4"/>
  <c r="LI528" i="4"/>
  <c r="LJ528" i="4"/>
  <c r="LK528" i="4"/>
  <c r="LL528" i="4"/>
  <c r="LM528" i="4"/>
  <c r="LN528" i="4"/>
  <c r="LO528" i="4"/>
  <c r="LP528" i="4"/>
  <c r="LQ528" i="4"/>
  <c r="LR528" i="4"/>
  <c r="LS528" i="4"/>
  <c r="LT528" i="4"/>
  <c r="LU528" i="4"/>
  <c r="LV528" i="4"/>
  <c r="LW528" i="4"/>
  <c r="LX528" i="4"/>
  <c r="LY528" i="4"/>
  <c r="LZ528" i="4"/>
  <c r="MA528" i="4"/>
  <c r="MB528" i="4"/>
  <c r="MC528" i="4"/>
  <c r="MD528" i="4"/>
  <c r="ME528" i="4"/>
  <c r="MF528" i="4"/>
  <c r="MG528" i="4"/>
  <c r="MH528" i="4"/>
  <c r="MI528" i="4"/>
  <c r="MJ528" i="4"/>
  <c r="MK528" i="4"/>
  <c r="ML528" i="4"/>
  <c r="MM528" i="4"/>
  <c r="MN528" i="4"/>
  <c r="MO528" i="4"/>
  <c r="MP528" i="4"/>
  <c r="MQ528" i="4"/>
  <c r="MR528" i="4"/>
  <c r="MS528" i="4"/>
  <c r="MT528" i="4"/>
  <c r="MU528" i="4"/>
  <c r="MV528" i="4"/>
  <c r="MW528" i="4"/>
  <c r="MX528" i="4"/>
  <c r="MY528" i="4"/>
  <c r="MZ528" i="4"/>
  <c r="NA528" i="4"/>
  <c r="NB528" i="4"/>
  <c r="NC528" i="4"/>
  <c r="ND528" i="4"/>
  <c r="NE528" i="4"/>
  <c r="NF528" i="4"/>
  <c r="NG528" i="4"/>
  <c r="NH528" i="4"/>
  <c r="NI528" i="4"/>
  <c r="NJ528" i="4"/>
  <c r="NK528" i="4"/>
  <c r="NL528" i="4"/>
  <c r="NM528" i="4"/>
  <c r="NN528" i="4"/>
  <c r="NO528" i="4"/>
  <c r="NP528" i="4"/>
  <c r="NQ528" i="4"/>
  <c r="NR528" i="4"/>
  <c r="NS528" i="4"/>
  <c r="NT528" i="4"/>
  <c r="NU528" i="4"/>
  <c r="NV528" i="4"/>
  <c r="NW528" i="4"/>
  <c r="NX528" i="4"/>
  <c r="NY528" i="4"/>
  <c r="NZ528" i="4"/>
  <c r="OA528" i="4"/>
  <c r="OB528" i="4"/>
  <c r="OC528" i="4"/>
  <c r="OD528" i="4"/>
  <c r="OE528" i="4"/>
  <c r="OF528" i="4"/>
  <c r="OG528" i="4"/>
  <c r="OH528" i="4"/>
  <c r="OI528" i="4"/>
  <c r="OJ528" i="4"/>
  <c r="OK528" i="4"/>
  <c r="OL528" i="4"/>
  <c r="OM528" i="4"/>
  <c r="ON528" i="4"/>
  <c r="OO528" i="4"/>
  <c r="OP528" i="4"/>
  <c r="OQ528" i="4"/>
  <c r="OR528" i="4"/>
  <c r="OS528" i="4"/>
  <c r="OT528" i="4"/>
  <c r="OU528" i="4"/>
  <c r="OV528" i="4"/>
  <c r="OW528" i="4"/>
  <c r="OX528" i="4"/>
  <c r="OY528" i="4"/>
  <c r="OZ528" i="4"/>
  <c r="PA528" i="4"/>
  <c r="PB528" i="4"/>
  <c r="PC528" i="4"/>
  <c r="PD528" i="4"/>
  <c r="PE528" i="4"/>
  <c r="PF528" i="4"/>
  <c r="PG528" i="4"/>
  <c r="PH528" i="4"/>
  <c r="PI528" i="4"/>
  <c r="PJ528" i="4"/>
  <c r="PK528" i="4"/>
  <c r="PL528" i="4"/>
  <c r="PM528" i="4"/>
  <c r="PN528" i="4"/>
  <c r="PO528" i="4"/>
  <c r="PP528" i="4"/>
  <c r="PQ528" i="4"/>
  <c r="PR528" i="4"/>
  <c r="PS528" i="4"/>
  <c r="PT528" i="4"/>
  <c r="PU528" i="4"/>
  <c r="PV528" i="4"/>
  <c r="PW528" i="4"/>
  <c r="PX528" i="4"/>
  <c r="PY528" i="4"/>
  <c r="I529" i="4"/>
  <c r="J529" i="4"/>
  <c r="K529" i="4"/>
  <c r="L529" i="4"/>
  <c r="M529" i="4"/>
  <c r="N529" i="4"/>
  <c r="O529" i="4"/>
  <c r="P529" i="4"/>
  <c r="Q529" i="4"/>
  <c r="R529" i="4"/>
  <c r="S529" i="4"/>
  <c r="T529" i="4"/>
  <c r="U529" i="4"/>
  <c r="V529" i="4"/>
  <c r="W529" i="4"/>
  <c r="X529" i="4"/>
  <c r="Y529" i="4"/>
  <c r="Z529" i="4"/>
  <c r="AA529" i="4"/>
  <c r="AB529" i="4"/>
  <c r="AC529" i="4"/>
  <c r="AD529" i="4"/>
  <c r="AE529" i="4"/>
  <c r="AF529" i="4"/>
  <c r="AG529" i="4"/>
  <c r="AH529" i="4"/>
  <c r="AI529" i="4"/>
  <c r="AJ529" i="4"/>
  <c r="AK529" i="4"/>
  <c r="AL529" i="4"/>
  <c r="AM529" i="4"/>
  <c r="AN529" i="4"/>
  <c r="AO529" i="4"/>
  <c r="AP529" i="4"/>
  <c r="AQ529" i="4"/>
  <c r="AR529" i="4"/>
  <c r="AS529" i="4"/>
  <c r="AT529" i="4"/>
  <c r="AU529" i="4"/>
  <c r="AV529" i="4"/>
  <c r="AW529" i="4"/>
  <c r="AX529" i="4"/>
  <c r="AY529" i="4"/>
  <c r="AZ529" i="4"/>
  <c r="BA529" i="4"/>
  <c r="BB529" i="4"/>
  <c r="BC529" i="4"/>
  <c r="BD529" i="4"/>
  <c r="BE529" i="4"/>
  <c r="BF529" i="4"/>
  <c r="BG529" i="4"/>
  <c r="BH529" i="4"/>
  <c r="BI529" i="4"/>
  <c r="BJ529" i="4"/>
  <c r="BK529" i="4"/>
  <c r="BL529" i="4"/>
  <c r="BM529" i="4"/>
  <c r="BN529" i="4"/>
  <c r="BO529" i="4"/>
  <c r="BP529" i="4"/>
  <c r="BQ529" i="4"/>
  <c r="BR529" i="4"/>
  <c r="BS529" i="4"/>
  <c r="BT529" i="4"/>
  <c r="BU529" i="4"/>
  <c r="BV529" i="4"/>
  <c r="BW529" i="4"/>
  <c r="BX529" i="4"/>
  <c r="BY529" i="4"/>
  <c r="BZ529" i="4"/>
  <c r="CA529" i="4"/>
  <c r="CB529" i="4"/>
  <c r="CC529" i="4"/>
  <c r="CD529" i="4"/>
  <c r="CE529" i="4"/>
  <c r="CF529" i="4"/>
  <c r="CG529" i="4"/>
  <c r="CH529" i="4"/>
  <c r="CI529" i="4"/>
  <c r="CJ529" i="4"/>
  <c r="CK529" i="4"/>
  <c r="CL529" i="4"/>
  <c r="CM529" i="4"/>
  <c r="CN529" i="4"/>
  <c r="CO529" i="4"/>
  <c r="CP529" i="4"/>
  <c r="CQ529" i="4"/>
  <c r="CR529" i="4"/>
  <c r="CS529" i="4"/>
  <c r="CT529" i="4"/>
  <c r="CU529" i="4"/>
  <c r="CV529" i="4"/>
  <c r="CW529" i="4"/>
  <c r="CX529" i="4"/>
  <c r="CY529" i="4"/>
  <c r="CZ529" i="4"/>
  <c r="DA529" i="4"/>
  <c r="DB529" i="4"/>
  <c r="DC529" i="4"/>
  <c r="DD529" i="4"/>
  <c r="DE529" i="4"/>
  <c r="DF529" i="4"/>
  <c r="DG529" i="4"/>
  <c r="DH529" i="4"/>
  <c r="DI529" i="4"/>
  <c r="DJ529" i="4"/>
  <c r="DK529" i="4"/>
  <c r="DL529" i="4"/>
  <c r="DM529" i="4"/>
  <c r="DN529" i="4"/>
  <c r="DO529" i="4"/>
  <c r="DP529" i="4"/>
  <c r="DQ529" i="4"/>
  <c r="DR529" i="4"/>
  <c r="DS529" i="4"/>
  <c r="DT529" i="4"/>
  <c r="DU529" i="4"/>
  <c r="DV529" i="4"/>
  <c r="DW529" i="4"/>
  <c r="DX529" i="4"/>
  <c r="DY529" i="4"/>
  <c r="DZ529" i="4"/>
  <c r="EA529" i="4"/>
  <c r="EB529" i="4"/>
  <c r="EC529" i="4"/>
  <c r="ED529" i="4"/>
  <c r="EE529" i="4"/>
  <c r="EF529" i="4"/>
  <c r="EG529" i="4"/>
  <c r="EH529" i="4"/>
  <c r="EI529" i="4"/>
  <c r="EJ529" i="4"/>
  <c r="EK529" i="4"/>
  <c r="EL529" i="4"/>
  <c r="EM529" i="4"/>
  <c r="EN529" i="4"/>
  <c r="EO529" i="4"/>
  <c r="EP529" i="4"/>
  <c r="EQ529" i="4"/>
  <c r="ER529" i="4"/>
  <c r="ES529" i="4"/>
  <c r="ET529" i="4"/>
  <c r="EU529" i="4"/>
  <c r="EV529" i="4"/>
  <c r="EW529" i="4"/>
  <c r="EX529" i="4"/>
  <c r="EY529" i="4"/>
  <c r="EZ529" i="4"/>
  <c r="FA529" i="4"/>
  <c r="FB529" i="4"/>
  <c r="FC529" i="4"/>
  <c r="FD529" i="4"/>
  <c r="FE529" i="4"/>
  <c r="FF529" i="4"/>
  <c r="FG529" i="4"/>
  <c r="FH529" i="4"/>
  <c r="FI529" i="4"/>
  <c r="FJ529" i="4"/>
  <c r="FK529" i="4"/>
  <c r="FL529" i="4"/>
  <c r="FM529" i="4"/>
  <c r="FN529" i="4"/>
  <c r="FO529" i="4"/>
  <c r="FP529" i="4"/>
  <c r="FQ529" i="4"/>
  <c r="FR529" i="4"/>
  <c r="FS529" i="4"/>
  <c r="FT529" i="4"/>
  <c r="FU529" i="4"/>
  <c r="FV529" i="4"/>
  <c r="FW529" i="4"/>
  <c r="FX529" i="4"/>
  <c r="FY529" i="4"/>
  <c r="FZ529" i="4"/>
  <c r="GA529" i="4"/>
  <c r="GB529" i="4"/>
  <c r="GC529" i="4"/>
  <c r="GD529" i="4"/>
  <c r="GE529" i="4"/>
  <c r="GF529" i="4"/>
  <c r="GG529" i="4"/>
  <c r="GH529" i="4"/>
  <c r="GI529" i="4"/>
  <c r="GJ529" i="4"/>
  <c r="GK529" i="4"/>
  <c r="GL529" i="4"/>
  <c r="GM529" i="4"/>
  <c r="GN529" i="4"/>
  <c r="GO529" i="4"/>
  <c r="GP529" i="4"/>
  <c r="GQ529" i="4"/>
  <c r="GR529" i="4"/>
  <c r="GS529" i="4"/>
  <c r="GT529" i="4"/>
  <c r="GU529" i="4"/>
  <c r="GV529" i="4"/>
  <c r="GW529" i="4"/>
  <c r="GX529" i="4"/>
  <c r="GY529" i="4"/>
  <c r="GZ529" i="4"/>
  <c r="HA529" i="4"/>
  <c r="HB529" i="4"/>
  <c r="HC529" i="4"/>
  <c r="HD529" i="4"/>
  <c r="HE529" i="4"/>
  <c r="HF529" i="4"/>
  <c r="HG529" i="4"/>
  <c r="HH529" i="4"/>
  <c r="HI529" i="4"/>
  <c r="HJ529" i="4"/>
  <c r="HK529" i="4"/>
  <c r="HL529" i="4"/>
  <c r="HM529" i="4"/>
  <c r="HN529" i="4"/>
  <c r="HO529" i="4"/>
  <c r="HP529" i="4"/>
  <c r="HQ529" i="4"/>
  <c r="HR529" i="4"/>
  <c r="HS529" i="4"/>
  <c r="HT529" i="4"/>
  <c r="HU529" i="4"/>
  <c r="HV529" i="4"/>
  <c r="HW529" i="4"/>
  <c r="HX529" i="4"/>
  <c r="HY529" i="4"/>
  <c r="HZ529" i="4"/>
  <c r="IA529" i="4"/>
  <c r="IB529" i="4"/>
  <c r="IC529" i="4"/>
  <c r="ID529" i="4"/>
  <c r="IE529" i="4"/>
  <c r="IF529" i="4"/>
  <c r="IG529" i="4"/>
  <c r="IH529" i="4"/>
  <c r="II529" i="4"/>
  <c r="IJ529" i="4"/>
  <c r="IK529" i="4"/>
  <c r="IL529" i="4"/>
  <c r="IM529" i="4"/>
  <c r="IN529" i="4"/>
  <c r="IO529" i="4"/>
  <c r="IP529" i="4"/>
  <c r="IQ529" i="4"/>
  <c r="IR529" i="4"/>
  <c r="IS529" i="4"/>
  <c r="IT529" i="4"/>
  <c r="IU529" i="4"/>
  <c r="IV529" i="4"/>
  <c r="IW529" i="4"/>
  <c r="IX529" i="4"/>
  <c r="IY529" i="4"/>
  <c r="IZ529" i="4"/>
  <c r="JA529" i="4"/>
  <c r="JB529" i="4"/>
  <c r="JC529" i="4"/>
  <c r="JD529" i="4"/>
  <c r="JE529" i="4"/>
  <c r="JF529" i="4"/>
  <c r="JG529" i="4"/>
  <c r="JH529" i="4"/>
  <c r="JI529" i="4"/>
  <c r="JJ529" i="4"/>
  <c r="JK529" i="4"/>
  <c r="JL529" i="4"/>
  <c r="JM529" i="4"/>
  <c r="JN529" i="4"/>
  <c r="JO529" i="4"/>
  <c r="JP529" i="4"/>
  <c r="JQ529" i="4"/>
  <c r="JR529" i="4"/>
  <c r="JS529" i="4"/>
  <c r="JT529" i="4"/>
  <c r="JU529" i="4"/>
  <c r="JV529" i="4"/>
  <c r="JW529" i="4"/>
  <c r="JX529" i="4"/>
  <c r="JY529" i="4"/>
  <c r="JZ529" i="4"/>
  <c r="KA529" i="4"/>
  <c r="KB529" i="4"/>
  <c r="KC529" i="4"/>
  <c r="KD529" i="4"/>
  <c r="KE529" i="4"/>
  <c r="KF529" i="4"/>
  <c r="KG529" i="4"/>
  <c r="KH529" i="4"/>
  <c r="KI529" i="4"/>
  <c r="KJ529" i="4"/>
  <c r="KK529" i="4"/>
  <c r="KL529" i="4"/>
  <c r="KM529" i="4"/>
  <c r="KN529" i="4"/>
  <c r="KO529" i="4"/>
  <c r="KP529" i="4"/>
  <c r="KQ529" i="4"/>
  <c r="KR529" i="4"/>
  <c r="KS529" i="4"/>
  <c r="KT529" i="4"/>
  <c r="KU529" i="4"/>
  <c r="KV529" i="4"/>
  <c r="KW529" i="4"/>
  <c r="KX529" i="4"/>
  <c r="KY529" i="4"/>
  <c r="KZ529" i="4"/>
  <c r="LA529" i="4"/>
  <c r="LB529" i="4"/>
  <c r="LC529" i="4"/>
  <c r="LD529" i="4"/>
  <c r="LE529" i="4"/>
  <c r="LF529" i="4"/>
  <c r="LG529" i="4"/>
  <c r="LH529" i="4"/>
  <c r="LI529" i="4"/>
  <c r="LJ529" i="4"/>
  <c r="LK529" i="4"/>
  <c r="LL529" i="4"/>
  <c r="LM529" i="4"/>
  <c r="LN529" i="4"/>
  <c r="LO529" i="4"/>
  <c r="LP529" i="4"/>
  <c r="LQ529" i="4"/>
  <c r="LR529" i="4"/>
  <c r="LS529" i="4"/>
  <c r="LT529" i="4"/>
  <c r="LU529" i="4"/>
  <c r="LV529" i="4"/>
  <c r="LW529" i="4"/>
  <c r="LX529" i="4"/>
  <c r="LY529" i="4"/>
  <c r="LZ529" i="4"/>
  <c r="MA529" i="4"/>
  <c r="MB529" i="4"/>
  <c r="MC529" i="4"/>
  <c r="MD529" i="4"/>
  <c r="ME529" i="4"/>
  <c r="MF529" i="4"/>
  <c r="MG529" i="4"/>
  <c r="MH529" i="4"/>
  <c r="MI529" i="4"/>
  <c r="MJ529" i="4"/>
  <c r="MK529" i="4"/>
  <c r="ML529" i="4"/>
  <c r="MM529" i="4"/>
  <c r="MN529" i="4"/>
  <c r="MO529" i="4"/>
  <c r="MP529" i="4"/>
  <c r="MQ529" i="4"/>
  <c r="MR529" i="4"/>
  <c r="MS529" i="4"/>
  <c r="MT529" i="4"/>
  <c r="MU529" i="4"/>
  <c r="MV529" i="4"/>
  <c r="MW529" i="4"/>
  <c r="MX529" i="4"/>
  <c r="MY529" i="4"/>
  <c r="MZ529" i="4"/>
  <c r="NA529" i="4"/>
  <c r="NB529" i="4"/>
  <c r="NC529" i="4"/>
  <c r="ND529" i="4"/>
  <c r="NE529" i="4"/>
  <c r="NF529" i="4"/>
  <c r="NG529" i="4"/>
  <c r="NH529" i="4"/>
  <c r="NI529" i="4"/>
  <c r="NJ529" i="4"/>
  <c r="NK529" i="4"/>
  <c r="NL529" i="4"/>
  <c r="NM529" i="4"/>
  <c r="NN529" i="4"/>
  <c r="NO529" i="4"/>
  <c r="NP529" i="4"/>
  <c r="NQ529" i="4"/>
  <c r="NR529" i="4"/>
  <c r="NS529" i="4"/>
  <c r="NT529" i="4"/>
  <c r="NU529" i="4"/>
  <c r="NV529" i="4"/>
  <c r="NW529" i="4"/>
  <c r="NX529" i="4"/>
  <c r="NY529" i="4"/>
  <c r="NZ529" i="4"/>
  <c r="OA529" i="4"/>
  <c r="OB529" i="4"/>
  <c r="OC529" i="4"/>
  <c r="OD529" i="4"/>
  <c r="OE529" i="4"/>
  <c r="OF529" i="4"/>
  <c r="OG529" i="4"/>
  <c r="OH529" i="4"/>
  <c r="OI529" i="4"/>
  <c r="OJ529" i="4"/>
  <c r="OK529" i="4"/>
  <c r="OL529" i="4"/>
  <c r="OM529" i="4"/>
  <c r="ON529" i="4"/>
  <c r="OO529" i="4"/>
  <c r="OP529" i="4"/>
  <c r="OQ529" i="4"/>
  <c r="OR529" i="4"/>
  <c r="OS529" i="4"/>
  <c r="OT529" i="4"/>
  <c r="OU529" i="4"/>
  <c r="OV529" i="4"/>
  <c r="OW529" i="4"/>
  <c r="OX529" i="4"/>
  <c r="OY529" i="4"/>
  <c r="OZ529" i="4"/>
  <c r="PA529" i="4"/>
  <c r="PB529" i="4"/>
  <c r="PC529" i="4"/>
  <c r="PD529" i="4"/>
  <c r="PE529" i="4"/>
  <c r="PF529" i="4"/>
  <c r="PG529" i="4"/>
  <c r="PH529" i="4"/>
  <c r="PI529" i="4"/>
  <c r="PJ529" i="4"/>
  <c r="PK529" i="4"/>
  <c r="PL529" i="4"/>
  <c r="PM529" i="4"/>
  <c r="PN529" i="4"/>
  <c r="PO529" i="4"/>
  <c r="PP529" i="4"/>
  <c r="PQ529" i="4"/>
  <c r="PR529" i="4"/>
  <c r="PS529" i="4"/>
  <c r="PT529" i="4"/>
  <c r="PU529" i="4"/>
  <c r="PV529" i="4"/>
  <c r="PW529" i="4"/>
  <c r="PX529" i="4"/>
  <c r="PY529" i="4"/>
  <c r="I530" i="4"/>
  <c r="J530" i="4"/>
  <c r="K530" i="4"/>
  <c r="L530" i="4"/>
  <c r="M530" i="4"/>
  <c r="N530" i="4"/>
  <c r="O530" i="4"/>
  <c r="P530" i="4"/>
  <c r="Q530" i="4"/>
  <c r="R530" i="4"/>
  <c r="S530" i="4"/>
  <c r="T530" i="4"/>
  <c r="U530" i="4"/>
  <c r="V530" i="4"/>
  <c r="W530" i="4"/>
  <c r="X530" i="4"/>
  <c r="Y530" i="4"/>
  <c r="Z530" i="4"/>
  <c r="AA530" i="4"/>
  <c r="AB530" i="4"/>
  <c r="AC530" i="4"/>
  <c r="AD530" i="4"/>
  <c r="AE530" i="4"/>
  <c r="AF530" i="4"/>
  <c r="AG530" i="4"/>
  <c r="AH530" i="4"/>
  <c r="AI530" i="4"/>
  <c r="AJ530" i="4"/>
  <c r="AK530" i="4"/>
  <c r="AL530" i="4"/>
  <c r="AM530" i="4"/>
  <c r="AN530" i="4"/>
  <c r="AO530" i="4"/>
  <c r="AP530" i="4"/>
  <c r="AQ530" i="4"/>
  <c r="AR530" i="4"/>
  <c r="AS530" i="4"/>
  <c r="AT530" i="4"/>
  <c r="AU530" i="4"/>
  <c r="AV530" i="4"/>
  <c r="AW530" i="4"/>
  <c r="AX530" i="4"/>
  <c r="AY530" i="4"/>
  <c r="AZ530" i="4"/>
  <c r="BA530" i="4"/>
  <c r="BB530" i="4"/>
  <c r="BC530" i="4"/>
  <c r="BD530" i="4"/>
  <c r="BE530" i="4"/>
  <c r="BF530" i="4"/>
  <c r="BG530" i="4"/>
  <c r="BH530" i="4"/>
  <c r="BI530" i="4"/>
  <c r="BJ530" i="4"/>
  <c r="BK530" i="4"/>
  <c r="BL530" i="4"/>
  <c r="BM530" i="4"/>
  <c r="BN530" i="4"/>
  <c r="BO530" i="4"/>
  <c r="BP530" i="4"/>
  <c r="BQ530" i="4"/>
  <c r="BR530" i="4"/>
  <c r="BS530" i="4"/>
  <c r="BT530" i="4"/>
  <c r="BU530" i="4"/>
  <c r="BV530" i="4"/>
  <c r="BW530" i="4"/>
  <c r="BX530" i="4"/>
  <c r="BY530" i="4"/>
  <c r="BZ530" i="4"/>
  <c r="CA530" i="4"/>
  <c r="CB530" i="4"/>
  <c r="CC530" i="4"/>
  <c r="CD530" i="4"/>
  <c r="CE530" i="4"/>
  <c r="CF530" i="4"/>
  <c r="CG530" i="4"/>
  <c r="CH530" i="4"/>
  <c r="CI530" i="4"/>
  <c r="CJ530" i="4"/>
  <c r="CK530" i="4"/>
  <c r="CL530" i="4"/>
  <c r="CM530" i="4"/>
  <c r="CN530" i="4"/>
  <c r="CO530" i="4"/>
  <c r="CP530" i="4"/>
  <c r="CQ530" i="4"/>
  <c r="CR530" i="4"/>
  <c r="CS530" i="4"/>
  <c r="CT530" i="4"/>
  <c r="CU530" i="4"/>
  <c r="CV530" i="4"/>
  <c r="CW530" i="4"/>
  <c r="CX530" i="4"/>
  <c r="CY530" i="4"/>
  <c r="CZ530" i="4"/>
  <c r="DA530" i="4"/>
  <c r="DB530" i="4"/>
  <c r="DC530" i="4"/>
  <c r="DD530" i="4"/>
  <c r="DE530" i="4"/>
  <c r="DF530" i="4"/>
  <c r="DG530" i="4"/>
  <c r="DH530" i="4"/>
  <c r="DI530" i="4"/>
  <c r="DJ530" i="4"/>
  <c r="DK530" i="4"/>
  <c r="DL530" i="4"/>
  <c r="DM530" i="4"/>
  <c r="DN530" i="4"/>
  <c r="DO530" i="4"/>
  <c r="DP530" i="4"/>
  <c r="DQ530" i="4"/>
  <c r="DR530" i="4"/>
  <c r="DS530" i="4"/>
  <c r="DT530" i="4"/>
  <c r="DU530" i="4"/>
  <c r="DV530" i="4"/>
  <c r="DW530" i="4"/>
  <c r="DX530" i="4"/>
  <c r="DY530" i="4"/>
  <c r="DZ530" i="4"/>
  <c r="EA530" i="4"/>
  <c r="EB530" i="4"/>
  <c r="EC530" i="4"/>
  <c r="ED530" i="4"/>
  <c r="EE530" i="4"/>
  <c r="EF530" i="4"/>
  <c r="EG530" i="4"/>
  <c r="EH530" i="4"/>
  <c r="EI530" i="4"/>
  <c r="EJ530" i="4"/>
  <c r="EK530" i="4"/>
  <c r="EL530" i="4"/>
  <c r="EM530" i="4"/>
  <c r="EN530" i="4"/>
  <c r="EO530" i="4"/>
  <c r="EP530" i="4"/>
  <c r="EQ530" i="4"/>
  <c r="ER530" i="4"/>
  <c r="ES530" i="4"/>
  <c r="ET530" i="4"/>
  <c r="EU530" i="4"/>
  <c r="EV530" i="4"/>
  <c r="EW530" i="4"/>
  <c r="EX530" i="4"/>
  <c r="EY530" i="4"/>
  <c r="EZ530" i="4"/>
  <c r="FA530" i="4"/>
  <c r="FB530" i="4"/>
  <c r="FC530" i="4"/>
  <c r="FD530" i="4"/>
  <c r="FE530" i="4"/>
  <c r="FF530" i="4"/>
  <c r="FG530" i="4"/>
  <c r="FH530" i="4"/>
  <c r="FI530" i="4"/>
  <c r="FJ530" i="4"/>
  <c r="FK530" i="4"/>
  <c r="FL530" i="4"/>
  <c r="FM530" i="4"/>
  <c r="FN530" i="4"/>
  <c r="FO530" i="4"/>
  <c r="FP530" i="4"/>
  <c r="FQ530" i="4"/>
  <c r="FR530" i="4"/>
  <c r="FS530" i="4"/>
  <c r="FT530" i="4"/>
  <c r="FU530" i="4"/>
  <c r="FV530" i="4"/>
  <c r="FW530" i="4"/>
  <c r="FX530" i="4"/>
  <c r="FY530" i="4"/>
  <c r="FZ530" i="4"/>
  <c r="GA530" i="4"/>
  <c r="GB530" i="4"/>
  <c r="GC530" i="4"/>
  <c r="GD530" i="4"/>
  <c r="GE530" i="4"/>
  <c r="GF530" i="4"/>
  <c r="GG530" i="4"/>
  <c r="GH530" i="4"/>
  <c r="GI530" i="4"/>
  <c r="GJ530" i="4"/>
  <c r="GK530" i="4"/>
  <c r="GL530" i="4"/>
  <c r="GM530" i="4"/>
  <c r="GN530" i="4"/>
  <c r="GO530" i="4"/>
  <c r="GP530" i="4"/>
  <c r="GQ530" i="4"/>
  <c r="GR530" i="4"/>
  <c r="GS530" i="4"/>
  <c r="GT530" i="4"/>
  <c r="GU530" i="4"/>
  <c r="GV530" i="4"/>
  <c r="GW530" i="4"/>
  <c r="GX530" i="4"/>
  <c r="GY530" i="4"/>
  <c r="GZ530" i="4"/>
  <c r="HA530" i="4"/>
  <c r="HB530" i="4"/>
  <c r="HC530" i="4"/>
  <c r="HD530" i="4"/>
  <c r="HE530" i="4"/>
  <c r="HF530" i="4"/>
  <c r="HG530" i="4"/>
  <c r="HH530" i="4"/>
  <c r="HI530" i="4"/>
  <c r="HJ530" i="4"/>
  <c r="HK530" i="4"/>
  <c r="HL530" i="4"/>
  <c r="HM530" i="4"/>
  <c r="HN530" i="4"/>
  <c r="HO530" i="4"/>
  <c r="HP530" i="4"/>
  <c r="HQ530" i="4"/>
  <c r="HR530" i="4"/>
  <c r="HS530" i="4"/>
  <c r="HT530" i="4"/>
  <c r="HU530" i="4"/>
  <c r="HV530" i="4"/>
  <c r="HW530" i="4"/>
  <c r="HX530" i="4"/>
  <c r="HY530" i="4"/>
  <c r="HZ530" i="4"/>
  <c r="IA530" i="4"/>
  <c r="IB530" i="4"/>
  <c r="IC530" i="4"/>
  <c r="ID530" i="4"/>
  <c r="IE530" i="4"/>
  <c r="IF530" i="4"/>
  <c r="IG530" i="4"/>
  <c r="IH530" i="4"/>
  <c r="II530" i="4"/>
  <c r="IJ530" i="4"/>
  <c r="IK530" i="4"/>
  <c r="IL530" i="4"/>
  <c r="IM530" i="4"/>
  <c r="IN530" i="4"/>
  <c r="IO530" i="4"/>
  <c r="IP530" i="4"/>
  <c r="IQ530" i="4"/>
  <c r="IR530" i="4"/>
  <c r="IS530" i="4"/>
  <c r="IT530" i="4"/>
  <c r="IU530" i="4"/>
  <c r="IV530" i="4"/>
  <c r="IW530" i="4"/>
  <c r="IX530" i="4"/>
  <c r="IY530" i="4"/>
  <c r="IZ530" i="4"/>
  <c r="JA530" i="4"/>
  <c r="JB530" i="4"/>
  <c r="JC530" i="4"/>
  <c r="JD530" i="4"/>
  <c r="JE530" i="4"/>
  <c r="JF530" i="4"/>
  <c r="JG530" i="4"/>
  <c r="JH530" i="4"/>
  <c r="JI530" i="4"/>
  <c r="JJ530" i="4"/>
  <c r="JK530" i="4"/>
  <c r="JL530" i="4"/>
  <c r="JM530" i="4"/>
  <c r="JN530" i="4"/>
  <c r="JO530" i="4"/>
  <c r="JP530" i="4"/>
  <c r="JQ530" i="4"/>
  <c r="JR530" i="4"/>
  <c r="JS530" i="4"/>
  <c r="JT530" i="4"/>
  <c r="JU530" i="4"/>
  <c r="JV530" i="4"/>
  <c r="JW530" i="4"/>
  <c r="JX530" i="4"/>
  <c r="JY530" i="4"/>
  <c r="JZ530" i="4"/>
  <c r="KA530" i="4"/>
  <c r="KB530" i="4"/>
  <c r="KC530" i="4"/>
  <c r="KD530" i="4"/>
  <c r="KE530" i="4"/>
  <c r="KF530" i="4"/>
  <c r="KG530" i="4"/>
  <c r="KH530" i="4"/>
  <c r="KI530" i="4"/>
  <c r="KJ530" i="4"/>
  <c r="KK530" i="4"/>
  <c r="KL530" i="4"/>
  <c r="KM530" i="4"/>
  <c r="KN530" i="4"/>
  <c r="KO530" i="4"/>
  <c r="KP530" i="4"/>
  <c r="KQ530" i="4"/>
  <c r="KR530" i="4"/>
  <c r="KS530" i="4"/>
  <c r="KT530" i="4"/>
  <c r="KU530" i="4"/>
  <c r="KV530" i="4"/>
  <c r="KW530" i="4"/>
  <c r="KX530" i="4"/>
  <c r="KY530" i="4"/>
  <c r="KZ530" i="4"/>
  <c r="LA530" i="4"/>
  <c r="LB530" i="4"/>
  <c r="LC530" i="4"/>
  <c r="LD530" i="4"/>
  <c r="LE530" i="4"/>
  <c r="LF530" i="4"/>
  <c r="LG530" i="4"/>
  <c r="LH530" i="4"/>
  <c r="LI530" i="4"/>
  <c r="LJ530" i="4"/>
  <c r="LK530" i="4"/>
  <c r="LL530" i="4"/>
  <c r="LM530" i="4"/>
  <c r="LN530" i="4"/>
  <c r="LO530" i="4"/>
  <c r="LP530" i="4"/>
  <c r="LQ530" i="4"/>
  <c r="LR530" i="4"/>
  <c r="LS530" i="4"/>
  <c r="LT530" i="4"/>
  <c r="LU530" i="4"/>
  <c r="LV530" i="4"/>
  <c r="LW530" i="4"/>
  <c r="LX530" i="4"/>
  <c r="LY530" i="4"/>
  <c r="LZ530" i="4"/>
  <c r="MA530" i="4"/>
  <c r="MB530" i="4"/>
  <c r="MC530" i="4"/>
  <c r="MD530" i="4"/>
  <c r="ME530" i="4"/>
  <c r="MF530" i="4"/>
  <c r="MG530" i="4"/>
  <c r="MH530" i="4"/>
  <c r="MI530" i="4"/>
  <c r="MJ530" i="4"/>
  <c r="MK530" i="4"/>
  <c r="ML530" i="4"/>
  <c r="MM530" i="4"/>
  <c r="MN530" i="4"/>
  <c r="MO530" i="4"/>
  <c r="MP530" i="4"/>
  <c r="MQ530" i="4"/>
  <c r="MR530" i="4"/>
  <c r="MS530" i="4"/>
  <c r="MT530" i="4"/>
  <c r="MU530" i="4"/>
  <c r="MV530" i="4"/>
  <c r="MW530" i="4"/>
  <c r="MX530" i="4"/>
  <c r="MY530" i="4"/>
  <c r="MZ530" i="4"/>
  <c r="NA530" i="4"/>
  <c r="NB530" i="4"/>
  <c r="NC530" i="4"/>
  <c r="ND530" i="4"/>
  <c r="NE530" i="4"/>
  <c r="NF530" i="4"/>
  <c r="NG530" i="4"/>
  <c r="NH530" i="4"/>
  <c r="NI530" i="4"/>
  <c r="NJ530" i="4"/>
  <c r="NK530" i="4"/>
  <c r="NL530" i="4"/>
  <c r="NM530" i="4"/>
  <c r="NN530" i="4"/>
  <c r="NO530" i="4"/>
  <c r="NP530" i="4"/>
  <c r="NQ530" i="4"/>
  <c r="NR530" i="4"/>
  <c r="NS530" i="4"/>
  <c r="NT530" i="4"/>
  <c r="NU530" i="4"/>
  <c r="NV530" i="4"/>
  <c r="NW530" i="4"/>
  <c r="NX530" i="4"/>
  <c r="NY530" i="4"/>
  <c r="NZ530" i="4"/>
  <c r="OA530" i="4"/>
  <c r="OB530" i="4"/>
  <c r="OC530" i="4"/>
  <c r="OD530" i="4"/>
  <c r="OE530" i="4"/>
  <c r="OF530" i="4"/>
  <c r="OG530" i="4"/>
  <c r="OH530" i="4"/>
  <c r="OI530" i="4"/>
  <c r="OJ530" i="4"/>
  <c r="OK530" i="4"/>
  <c r="OL530" i="4"/>
  <c r="OM530" i="4"/>
  <c r="ON530" i="4"/>
  <c r="OO530" i="4"/>
  <c r="OP530" i="4"/>
  <c r="OQ530" i="4"/>
  <c r="OR530" i="4"/>
  <c r="OS530" i="4"/>
  <c r="OT530" i="4"/>
  <c r="OU530" i="4"/>
  <c r="OV530" i="4"/>
  <c r="OW530" i="4"/>
  <c r="OX530" i="4"/>
  <c r="OY530" i="4"/>
  <c r="OZ530" i="4"/>
  <c r="PA530" i="4"/>
  <c r="PB530" i="4"/>
  <c r="PC530" i="4"/>
  <c r="PD530" i="4"/>
  <c r="PE530" i="4"/>
  <c r="PF530" i="4"/>
  <c r="PG530" i="4"/>
  <c r="PH530" i="4"/>
  <c r="PI530" i="4"/>
  <c r="PJ530" i="4"/>
  <c r="PK530" i="4"/>
  <c r="PL530" i="4"/>
  <c r="PM530" i="4"/>
  <c r="PN530" i="4"/>
  <c r="PO530" i="4"/>
  <c r="PP530" i="4"/>
  <c r="PQ530" i="4"/>
  <c r="PR530" i="4"/>
  <c r="PS530" i="4"/>
  <c r="PT530" i="4"/>
  <c r="PU530" i="4"/>
  <c r="PV530" i="4"/>
  <c r="PW530" i="4"/>
  <c r="PX530" i="4"/>
  <c r="PY530" i="4"/>
  <c r="I531" i="4"/>
  <c r="J531" i="4"/>
  <c r="K531" i="4"/>
  <c r="L531" i="4"/>
  <c r="M531" i="4"/>
  <c r="N531" i="4"/>
  <c r="O531" i="4"/>
  <c r="P531" i="4"/>
  <c r="Q531" i="4"/>
  <c r="R531" i="4"/>
  <c r="S531" i="4"/>
  <c r="T531" i="4"/>
  <c r="U531" i="4"/>
  <c r="V531" i="4"/>
  <c r="W531" i="4"/>
  <c r="X531" i="4"/>
  <c r="Y531" i="4"/>
  <c r="Z531" i="4"/>
  <c r="AA531" i="4"/>
  <c r="AB531" i="4"/>
  <c r="AC531" i="4"/>
  <c r="AD531" i="4"/>
  <c r="AE531" i="4"/>
  <c r="AF531" i="4"/>
  <c r="AG531" i="4"/>
  <c r="AH531" i="4"/>
  <c r="AI531" i="4"/>
  <c r="AJ531" i="4"/>
  <c r="AK531" i="4"/>
  <c r="AL531" i="4"/>
  <c r="AM531" i="4"/>
  <c r="AN531" i="4"/>
  <c r="AO531" i="4"/>
  <c r="AP531" i="4"/>
  <c r="AQ531" i="4"/>
  <c r="AR531" i="4"/>
  <c r="AS531" i="4"/>
  <c r="AT531" i="4"/>
  <c r="AU531" i="4"/>
  <c r="AV531" i="4"/>
  <c r="AW531" i="4"/>
  <c r="AX531" i="4"/>
  <c r="AY531" i="4"/>
  <c r="AZ531" i="4"/>
  <c r="BA531" i="4"/>
  <c r="BB531" i="4"/>
  <c r="BC531" i="4"/>
  <c r="BD531" i="4"/>
  <c r="BE531" i="4"/>
  <c r="BF531" i="4"/>
  <c r="BG531" i="4"/>
  <c r="BH531" i="4"/>
  <c r="BI531" i="4"/>
  <c r="BJ531" i="4"/>
  <c r="BK531" i="4"/>
  <c r="BL531" i="4"/>
  <c r="BM531" i="4"/>
  <c r="BN531" i="4"/>
  <c r="BO531" i="4"/>
  <c r="BP531" i="4"/>
  <c r="BQ531" i="4"/>
  <c r="BR531" i="4"/>
  <c r="BS531" i="4"/>
  <c r="BT531" i="4"/>
  <c r="BU531" i="4"/>
  <c r="BV531" i="4"/>
  <c r="BW531" i="4"/>
  <c r="BX531" i="4"/>
  <c r="BY531" i="4"/>
  <c r="BZ531" i="4"/>
  <c r="CA531" i="4"/>
  <c r="CB531" i="4"/>
  <c r="CC531" i="4"/>
  <c r="CD531" i="4"/>
  <c r="CE531" i="4"/>
  <c r="CF531" i="4"/>
  <c r="CG531" i="4"/>
  <c r="CH531" i="4"/>
  <c r="CI531" i="4"/>
  <c r="CJ531" i="4"/>
  <c r="CK531" i="4"/>
  <c r="CL531" i="4"/>
  <c r="CM531" i="4"/>
  <c r="CN531" i="4"/>
  <c r="CO531" i="4"/>
  <c r="CP531" i="4"/>
  <c r="CQ531" i="4"/>
  <c r="CR531" i="4"/>
  <c r="CS531" i="4"/>
  <c r="CT531" i="4"/>
  <c r="CU531" i="4"/>
  <c r="CV531" i="4"/>
  <c r="CW531" i="4"/>
  <c r="CX531" i="4"/>
  <c r="CY531" i="4"/>
  <c r="CZ531" i="4"/>
  <c r="DA531" i="4"/>
  <c r="DB531" i="4"/>
  <c r="DC531" i="4"/>
  <c r="DD531" i="4"/>
  <c r="DE531" i="4"/>
  <c r="DF531" i="4"/>
  <c r="DG531" i="4"/>
  <c r="DH531" i="4"/>
  <c r="DI531" i="4"/>
  <c r="DJ531" i="4"/>
  <c r="DK531" i="4"/>
  <c r="DL531" i="4"/>
  <c r="DM531" i="4"/>
  <c r="DN531" i="4"/>
  <c r="DO531" i="4"/>
  <c r="DP531" i="4"/>
  <c r="DQ531" i="4"/>
  <c r="DR531" i="4"/>
  <c r="DS531" i="4"/>
  <c r="DT531" i="4"/>
  <c r="DU531" i="4"/>
  <c r="DV531" i="4"/>
  <c r="DW531" i="4"/>
  <c r="DX531" i="4"/>
  <c r="DY531" i="4"/>
  <c r="DZ531" i="4"/>
  <c r="EA531" i="4"/>
  <c r="EB531" i="4"/>
  <c r="EC531" i="4"/>
  <c r="ED531" i="4"/>
  <c r="EE531" i="4"/>
  <c r="EF531" i="4"/>
  <c r="EG531" i="4"/>
  <c r="EH531" i="4"/>
  <c r="EI531" i="4"/>
  <c r="EJ531" i="4"/>
  <c r="EK531" i="4"/>
  <c r="EL531" i="4"/>
  <c r="EM531" i="4"/>
  <c r="EN531" i="4"/>
  <c r="EO531" i="4"/>
  <c r="EP531" i="4"/>
  <c r="EQ531" i="4"/>
  <c r="ER531" i="4"/>
  <c r="ES531" i="4"/>
  <c r="ET531" i="4"/>
  <c r="EU531" i="4"/>
  <c r="EV531" i="4"/>
  <c r="EW531" i="4"/>
  <c r="EX531" i="4"/>
  <c r="EY531" i="4"/>
  <c r="EZ531" i="4"/>
  <c r="FA531" i="4"/>
  <c r="FB531" i="4"/>
  <c r="FC531" i="4"/>
  <c r="FD531" i="4"/>
  <c r="FE531" i="4"/>
  <c r="FF531" i="4"/>
  <c r="FG531" i="4"/>
  <c r="FH531" i="4"/>
  <c r="FI531" i="4"/>
  <c r="FJ531" i="4"/>
  <c r="FK531" i="4"/>
  <c r="FL531" i="4"/>
  <c r="FM531" i="4"/>
  <c r="FN531" i="4"/>
  <c r="FO531" i="4"/>
  <c r="FP531" i="4"/>
  <c r="FQ531" i="4"/>
  <c r="FR531" i="4"/>
  <c r="FS531" i="4"/>
  <c r="FT531" i="4"/>
  <c r="FU531" i="4"/>
  <c r="FV531" i="4"/>
  <c r="FW531" i="4"/>
  <c r="FX531" i="4"/>
  <c r="FY531" i="4"/>
  <c r="FZ531" i="4"/>
  <c r="GA531" i="4"/>
  <c r="GB531" i="4"/>
  <c r="GC531" i="4"/>
  <c r="GD531" i="4"/>
  <c r="GE531" i="4"/>
  <c r="GF531" i="4"/>
  <c r="GG531" i="4"/>
  <c r="GH531" i="4"/>
  <c r="GI531" i="4"/>
  <c r="GJ531" i="4"/>
  <c r="GK531" i="4"/>
  <c r="GL531" i="4"/>
  <c r="GM531" i="4"/>
  <c r="GN531" i="4"/>
  <c r="GO531" i="4"/>
  <c r="GP531" i="4"/>
  <c r="GQ531" i="4"/>
  <c r="GR531" i="4"/>
  <c r="GS531" i="4"/>
  <c r="GT531" i="4"/>
  <c r="GU531" i="4"/>
  <c r="GV531" i="4"/>
  <c r="GW531" i="4"/>
  <c r="GX531" i="4"/>
  <c r="GY531" i="4"/>
  <c r="GZ531" i="4"/>
  <c r="HA531" i="4"/>
  <c r="HB531" i="4"/>
  <c r="HC531" i="4"/>
  <c r="HD531" i="4"/>
  <c r="HE531" i="4"/>
  <c r="HF531" i="4"/>
  <c r="HG531" i="4"/>
  <c r="HH531" i="4"/>
  <c r="HI531" i="4"/>
  <c r="HJ531" i="4"/>
  <c r="HK531" i="4"/>
  <c r="HL531" i="4"/>
  <c r="HM531" i="4"/>
  <c r="HN531" i="4"/>
  <c r="HO531" i="4"/>
  <c r="HP531" i="4"/>
  <c r="HQ531" i="4"/>
  <c r="HR531" i="4"/>
  <c r="HS531" i="4"/>
  <c r="HT531" i="4"/>
  <c r="HU531" i="4"/>
  <c r="HV531" i="4"/>
  <c r="HW531" i="4"/>
  <c r="HX531" i="4"/>
  <c r="HY531" i="4"/>
  <c r="HZ531" i="4"/>
  <c r="IA531" i="4"/>
  <c r="IB531" i="4"/>
  <c r="IC531" i="4"/>
  <c r="ID531" i="4"/>
  <c r="IE531" i="4"/>
  <c r="IF531" i="4"/>
  <c r="IG531" i="4"/>
  <c r="IH531" i="4"/>
  <c r="II531" i="4"/>
  <c r="IJ531" i="4"/>
  <c r="IK531" i="4"/>
  <c r="IL531" i="4"/>
  <c r="IM531" i="4"/>
  <c r="IN531" i="4"/>
  <c r="IO531" i="4"/>
  <c r="IP531" i="4"/>
  <c r="IQ531" i="4"/>
  <c r="IR531" i="4"/>
  <c r="IS531" i="4"/>
  <c r="IT531" i="4"/>
  <c r="IU531" i="4"/>
  <c r="IV531" i="4"/>
  <c r="IW531" i="4"/>
  <c r="IX531" i="4"/>
  <c r="IY531" i="4"/>
  <c r="IZ531" i="4"/>
  <c r="JA531" i="4"/>
  <c r="JB531" i="4"/>
  <c r="JC531" i="4"/>
  <c r="JD531" i="4"/>
  <c r="JE531" i="4"/>
  <c r="JF531" i="4"/>
  <c r="JG531" i="4"/>
  <c r="JH531" i="4"/>
  <c r="JI531" i="4"/>
  <c r="JJ531" i="4"/>
  <c r="JK531" i="4"/>
  <c r="JL531" i="4"/>
  <c r="JM531" i="4"/>
  <c r="JN531" i="4"/>
  <c r="JO531" i="4"/>
  <c r="JP531" i="4"/>
  <c r="JQ531" i="4"/>
  <c r="JR531" i="4"/>
  <c r="JS531" i="4"/>
  <c r="JT531" i="4"/>
  <c r="JU531" i="4"/>
  <c r="JV531" i="4"/>
  <c r="JW531" i="4"/>
  <c r="JX531" i="4"/>
  <c r="JY531" i="4"/>
  <c r="JZ531" i="4"/>
  <c r="KA531" i="4"/>
  <c r="KB531" i="4"/>
  <c r="KC531" i="4"/>
  <c r="KD531" i="4"/>
  <c r="KE531" i="4"/>
  <c r="KF531" i="4"/>
  <c r="KG531" i="4"/>
  <c r="KH531" i="4"/>
  <c r="KI531" i="4"/>
  <c r="KJ531" i="4"/>
  <c r="KK531" i="4"/>
  <c r="KL531" i="4"/>
  <c r="KM531" i="4"/>
  <c r="KN531" i="4"/>
  <c r="KO531" i="4"/>
  <c r="KP531" i="4"/>
  <c r="KQ531" i="4"/>
  <c r="KR531" i="4"/>
  <c r="KS531" i="4"/>
  <c r="KT531" i="4"/>
  <c r="KU531" i="4"/>
  <c r="KV531" i="4"/>
  <c r="KW531" i="4"/>
  <c r="KX531" i="4"/>
  <c r="KY531" i="4"/>
  <c r="KZ531" i="4"/>
  <c r="LA531" i="4"/>
  <c r="LB531" i="4"/>
  <c r="LC531" i="4"/>
  <c r="LD531" i="4"/>
  <c r="LE531" i="4"/>
  <c r="LF531" i="4"/>
  <c r="LG531" i="4"/>
  <c r="LH531" i="4"/>
  <c r="LI531" i="4"/>
  <c r="LJ531" i="4"/>
  <c r="LK531" i="4"/>
  <c r="LL531" i="4"/>
  <c r="LM531" i="4"/>
  <c r="LN531" i="4"/>
  <c r="LO531" i="4"/>
  <c r="LP531" i="4"/>
  <c r="LQ531" i="4"/>
  <c r="LR531" i="4"/>
  <c r="LS531" i="4"/>
  <c r="LT531" i="4"/>
  <c r="LU531" i="4"/>
  <c r="LV531" i="4"/>
  <c r="LW531" i="4"/>
  <c r="LX531" i="4"/>
  <c r="LY531" i="4"/>
  <c r="LZ531" i="4"/>
  <c r="MA531" i="4"/>
  <c r="MB531" i="4"/>
  <c r="MC531" i="4"/>
  <c r="MD531" i="4"/>
  <c r="ME531" i="4"/>
  <c r="MF531" i="4"/>
  <c r="MG531" i="4"/>
  <c r="MH531" i="4"/>
  <c r="MI531" i="4"/>
  <c r="MJ531" i="4"/>
  <c r="MK531" i="4"/>
  <c r="ML531" i="4"/>
  <c r="MM531" i="4"/>
  <c r="MN531" i="4"/>
  <c r="MO531" i="4"/>
  <c r="MP531" i="4"/>
  <c r="MQ531" i="4"/>
  <c r="MR531" i="4"/>
  <c r="MS531" i="4"/>
  <c r="MT531" i="4"/>
  <c r="MU531" i="4"/>
  <c r="MV531" i="4"/>
  <c r="MW531" i="4"/>
  <c r="MX531" i="4"/>
  <c r="MY531" i="4"/>
  <c r="MZ531" i="4"/>
  <c r="NA531" i="4"/>
  <c r="NB531" i="4"/>
  <c r="NC531" i="4"/>
  <c r="ND531" i="4"/>
  <c r="NE531" i="4"/>
  <c r="NF531" i="4"/>
  <c r="NG531" i="4"/>
  <c r="NH531" i="4"/>
  <c r="NI531" i="4"/>
  <c r="NJ531" i="4"/>
  <c r="NK531" i="4"/>
  <c r="NL531" i="4"/>
  <c r="NM531" i="4"/>
  <c r="NN531" i="4"/>
  <c r="NO531" i="4"/>
  <c r="NP531" i="4"/>
  <c r="NQ531" i="4"/>
  <c r="NR531" i="4"/>
  <c r="NS531" i="4"/>
  <c r="NT531" i="4"/>
  <c r="NU531" i="4"/>
  <c r="NV531" i="4"/>
  <c r="NW531" i="4"/>
  <c r="NX531" i="4"/>
  <c r="NY531" i="4"/>
  <c r="NZ531" i="4"/>
  <c r="OA531" i="4"/>
  <c r="OB531" i="4"/>
  <c r="OC531" i="4"/>
  <c r="OD531" i="4"/>
  <c r="OE531" i="4"/>
  <c r="OF531" i="4"/>
  <c r="OG531" i="4"/>
  <c r="OH531" i="4"/>
  <c r="OI531" i="4"/>
  <c r="OJ531" i="4"/>
  <c r="OK531" i="4"/>
  <c r="OL531" i="4"/>
  <c r="OM531" i="4"/>
  <c r="ON531" i="4"/>
  <c r="OO531" i="4"/>
  <c r="OP531" i="4"/>
  <c r="OQ531" i="4"/>
  <c r="OR531" i="4"/>
  <c r="OS531" i="4"/>
  <c r="OT531" i="4"/>
  <c r="OU531" i="4"/>
  <c r="OV531" i="4"/>
  <c r="OW531" i="4"/>
  <c r="OX531" i="4"/>
  <c r="OY531" i="4"/>
  <c r="OZ531" i="4"/>
  <c r="PA531" i="4"/>
  <c r="PB531" i="4"/>
  <c r="PC531" i="4"/>
  <c r="PD531" i="4"/>
  <c r="PE531" i="4"/>
  <c r="PF531" i="4"/>
  <c r="PG531" i="4"/>
  <c r="PH531" i="4"/>
  <c r="PI531" i="4"/>
  <c r="PJ531" i="4"/>
  <c r="PK531" i="4"/>
  <c r="PL531" i="4"/>
  <c r="PM531" i="4"/>
  <c r="PN531" i="4"/>
  <c r="PO531" i="4"/>
  <c r="PP531" i="4"/>
  <c r="PQ531" i="4"/>
  <c r="PR531" i="4"/>
  <c r="PS531" i="4"/>
  <c r="PT531" i="4"/>
  <c r="PU531" i="4"/>
  <c r="PV531" i="4"/>
  <c r="PW531" i="4"/>
  <c r="PX531" i="4"/>
  <c r="PY531" i="4"/>
  <c r="I532" i="4"/>
  <c r="J532" i="4"/>
  <c r="K532" i="4"/>
  <c r="L532" i="4"/>
  <c r="M532" i="4"/>
  <c r="N532" i="4"/>
  <c r="O532" i="4"/>
  <c r="P532" i="4"/>
  <c r="Q532" i="4"/>
  <c r="R532" i="4"/>
  <c r="S532" i="4"/>
  <c r="T532" i="4"/>
  <c r="U532" i="4"/>
  <c r="V532" i="4"/>
  <c r="W532" i="4"/>
  <c r="X532" i="4"/>
  <c r="Y532" i="4"/>
  <c r="Z532" i="4"/>
  <c r="AA532" i="4"/>
  <c r="AB532" i="4"/>
  <c r="AC532" i="4"/>
  <c r="AD532" i="4"/>
  <c r="AE532" i="4"/>
  <c r="AF532" i="4"/>
  <c r="AG532" i="4"/>
  <c r="AH532" i="4"/>
  <c r="AI532" i="4"/>
  <c r="AJ532" i="4"/>
  <c r="AK532" i="4"/>
  <c r="AL532" i="4"/>
  <c r="AM532" i="4"/>
  <c r="AN532" i="4"/>
  <c r="AO532" i="4"/>
  <c r="AP532" i="4"/>
  <c r="AQ532" i="4"/>
  <c r="AR532" i="4"/>
  <c r="AS532" i="4"/>
  <c r="AT532" i="4"/>
  <c r="AU532" i="4"/>
  <c r="AV532" i="4"/>
  <c r="AW532" i="4"/>
  <c r="AX532" i="4"/>
  <c r="AY532" i="4"/>
  <c r="AZ532" i="4"/>
  <c r="BA532" i="4"/>
  <c r="BB532" i="4"/>
  <c r="BC532" i="4"/>
  <c r="BD532" i="4"/>
  <c r="BE532" i="4"/>
  <c r="BF532" i="4"/>
  <c r="BG532" i="4"/>
  <c r="BH532" i="4"/>
  <c r="BI532" i="4"/>
  <c r="BJ532" i="4"/>
  <c r="BK532" i="4"/>
  <c r="BL532" i="4"/>
  <c r="BM532" i="4"/>
  <c r="BN532" i="4"/>
  <c r="BO532" i="4"/>
  <c r="BP532" i="4"/>
  <c r="BQ532" i="4"/>
  <c r="BR532" i="4"/>
  <c r="BS532" i="4"/>
  <c r="BT532" i="4"/>
  <c r="BU532" i="4"/>
  <c r="BV532" i="4"/>
  <c r="BW532" i="4"/>
  <c r="BX532" i="4"/>
  <c r="BY532" i="4"/>
  <c r="BZ532" i="4"/>
  <c r="CA532" i="4"/>
  <c r="CB532" i="4"/>
  <c r="CC532" i="4"/>
  <c r="CD532" i="4"/>
  <c r="CE532" i="4"/>
  <c r="CF532" i="4"/>
  <c r="CG532" i="4"/>
  <c r="CH532" i="4"/>
  <c r="CI532" i="4"/>
  <c r="CJ532" i="4"/>
  <c r="CK532" i="4"/>
  <c r="CL532" i="4"/>
  <c r="CM532" i="4"/>
  <c r="CN532" i="4"/>
  <c r="CO532" i="4"/>
  <c r="CP532" i="4"/>
  <c r="CQ532" i="4"/>
  <c r="CR532" i="4"/>
  <c r="CS532" i="4"/>
  <c r="CT532" i="4"/>
  <c r="CU532" i="4"/>
  <c r="CV532" i="4"/>
  <c r="CW532" i="4"/>
  <c r="CX532" i="4"/>
  <c r="CY532" i="4"/>
  <c r="CZ532" i="4"/>
  <c r="DA532" i="4"/>
  <c r="DB532" i="4"/>
  <c r="DC532" i="4"/>
  <c r="DD532" i="4"/>
  <c r="DE532" i="4"/>
  <c r="DF532" i="4"/>
  <c r="DG532" i="4"/>
  <c r="DH532" i="4"/>
  <c r="DI532" i="4"/>
  <c r="DJ532" i="4"/>
  <c r="DK532" i="4"/>
  <c r="DL532" i="4"/>
  <c r="DM532" i="4"/>
  <c r="DN532" i="4"/>
  <c r="DO532" i="4"/>
  <c r="DP532" i="4"/>
  <c r="DQ532" i="4"/>
  <c r="DR532" i="4"/>
  <c r="DS532" i="4"/>
  <c r="DT532" i="4"/>
  <c r="DU532" i="4"/>
  <c r="DV532" i="4"/>
  <c r="DW532" i="4"/>
  <c r="DX532" i="4"/>
  <c r="DY532" i="4"/>
  <c r="DZ532" i="4"/>
  <c r="EA532" i="4"/>
  <c r="EB532" i="4"/>
  <c r="EC532" i="4"/>
  <c r="ED532" i="4"/>
  <c r="EE532" i="4"/>
  <c r="EF532" i="4"/>
  <c r="EG532" i="4"/>
  <c r="EH532" i="4"/>
  <c r="EI532" i="4"/>
  <c r="EJ532" i="4"/>
  <c r="EK532" i="4"/>
  <c r="EL532" i="4"/>
  <c r="EM532" i="4"/>
  <c r="EN532" i="4"/>
  <c r="EO532" i="4"/>
  <c r="EP532" i="4"/>
  <c r="EQ532" i="4"/>
  <c r="ER532" i="4"/>
  <c r="ES532" i="4"/>
  <c r="ET532" i="4"/>
  <c r="EU532" i="4"/>
  <c r="EV532" i="4"/>
  <c r="EW532" i="4"/>
  <c r="EX532" i="4"/>
  <c r="EY532" i="4"/>
  <c r="EZ532" i="4"/>
  <c r="FA532" i="4"/>
  <c r="FB532" i="4"/>
  <c r="FC532" i="4"/>
  <c r="FD532" i="4"/>
  <c r="FE532" i="4"/>
  <c r="FF532" i="4"/>
  <c r="FG532" i="4"/>
  <c r="FH532" i="4"/>
  <c r="FI532" i="4"/>
  <c r="FJ532" i="4"/>
  <c r="FK532" i="4"/>
  <c r="FL532" i="4"/>
  <c r="FM532" i="4"/>
  <c r="FN532" i="4"/>
  <c r="FO532" i="4"/>
  <c r="FP532" i="4"/>
  <c r="FQ532" i="4"/>
  <c r="FR532" i="4"/>
  <c r="FS532" i="4"/>
  <c r="FT532" i="4"/>
  <c r="FU532" i="4"/>
  <c r="FV532" i="4"/>
  <c r="FW532" i="4"/>
  <c r="FX532" i="4"/>
  <c r="FY532" i="4"/>
  <c r="FZ532" i="4"/>
  <c r="GA532" i="4"/>
  <c r="GB532" i="4"/>
  <c r="GC532" i="4"/>
  <c r="GD532" i="4"/>
  <c r="GE532" i="4"/>
  <c r="GF532" i="4"/>
  <c r="GG532" i="4"/>
  <c r="GH532" i="4"/>
  <c r="GI532" i="4"/>
  <c r="GJ532" i="4"/>
  <c r="GK532" i="4"/>
  <c r="GL532" i="4"/>
  <c r="GM532" i="4"/>
  <c r="GN532" i="4"/>
  <c r="GO532" i="4"/>
  <c r="GP532" i="4"/>
  <c r="GQ532" i="4"/>
  <c r="GR532" i="4"/>
  <c r="GS532" i="4"/>
  <c r="GT532" i="4"/>
  <c r="GU532" i="4"/>
  <c r="GV532" i="4"/>
  <c r="GW532" i="4"/>
  <c r="GX532" i="4"/>
  <c r="GY532" i="4"/>
  <c r="GZ532" i="4"/>
  <c r="HA532" i="4"/>
  <c r="HB532" i="4"/>
  <c r="HC532" i="4"/>
  <c r="HD532" i="4"/>
  <c r="HE532" i="4"/>
  <c r="HF532" i="4"/>
  <c r="HG532" i="4"/>
  <c r="HH532" i="4"/>
  <c r="HI532" i="4"/>
  <c r="HJ532" i="4"/>
  <c r="HK532" i="4"/>
  <c r="HL532" i="4"/>
  <c r="HM532" i="4"/>
  <c r="HN532" i="4"/>
  <c r="HO532" i="4"/>
  <c r="HP532" i="4"/>
  <c r="HQ532" i="4"/>
  <c r="HR532" i="4"/>
  <c r="HS532" i="4"/>
  <c r="HT532" i="4"/>
  <c r="HU532" i="4"/>
  <c r="HV532" i="4"/>
  <c r="HW532" i="4"/>
  <c r="HX532" i="4"/>
  <c r="HY532" i="4"/>
  <c r="HZ532" i="4"/>
  <c r="IA532" i="4"/>
  <c r="IB532" i="4"/>
  <c r="IC532" i="4"/>
  <c r="ID532" i="4"/>
  <c r="IE532" i="4"/>
  <c r="IF532" i="4"/>
  <c r="IG532" i="4"/>
  <c r="IH532" i="4"/>
  <c r="II532" i="4"/>
  <c r="IJ532" i="4"/>
  <c r="IK532" i="4"/>
  <c r="IL532" i="4"/>
  <c r="IM532" i="4"/>
  <c r="IN532" i="4"/>
  <c r="IO532" i="4"/>
  <c r="IP532" i="4"/>
  <c r="IQ532" i="4"/>
  <c r="IR532" i="4"/>
  <c r="IS532" i="4"/>
  <c r="IT532" i="4"/>
  <c r="IU532" i="4"/>
  <c r="IV532" i="4"/>
  <c r="IW532" i="4"/>
  <c r="IX532" i="4"/>
  <c r="IY532" i="4"/>
  <c r="IZ532" i="4"/>
  <c r="JA532" i="4"/>
  <c r="JB532" i="4"/>
  <c r="JC532" i="4"/>
  <c r="JD532" i="4"/>
  <c r="JE532" i="4"/>
  <c r="JF532" i="4"/>
  <c r="JG532" i="4"/>
  <c r="JH532" i="4"/>
  <c r="JI532" i="4"/>
  <c r="JJ532" i="4"/>
  <c r="JK532" i="4"/>
  <c r="JL532" i="4"/>
  <c r="JM532" i="4"/>
  <c r="JN532" i="4"/>
  <c r="JO532" i="4"/>
  <c r="JP532" i="4"/>
  <c r="JQ532" i="4"/>
  <c r="JR532" i="4"/>
  <c r="JS532" i="4"/>
  <c r="JT532" i="4"/>
  <c r="JU532" i="4"/>
  <c r="JV532" i="4"/>
  <c r="JW532" i="4"/>
  <c r="JX532" i="4"/>
  <c r="JY532" i="4"/>
  <c r="JZ532" i="4"/>
  <c r="KA532" i="4"/>
  <c r="KB532" i="4"/>
  <c r="KC532" i="4"/>
  <c r="KD532" i="4"/>
  <c r="KE532" i="4"/>
  <c r="KF532" i="4"/>
  <c r="KG532" i="4"/>
  <c r="KH532" i="4"/>
  <c r="KI532" i="4"/>
  <c r="KJ532" i="4"/>
  <c r="KK532" i="4"/>
  <c r="KL532" i="4"/>
  <c r="KM532" i="4"/>
  <c r="KN532" i="4"/>
  <c r="KO532" i="4"/>
  <c r="KP532" i="4"/>
  <c r="KQ532" i="4"/>
  <c r="KR532" i="4"/>
  <c r="KS532" i="4"/>
  <c r="KT532" i="4"/>
  <c r="KU532" i="4"/>
  <c r="KV532" i="4"/>
  <c r="KW532" i="4"/>
  <c r="KX532" i="4"/>
  <c r="KY532" i="4"/>
  <c r="KZ532" i="4"/>
  <c r="LA532" i="4"/>
  <c r="LB532" i="4"/>
  <c r="LC532" i="4"/>
  <c r="LD532" i="4"/>
  <c r="LE532" i="4"/>
  <c r="LF532" i="4"/>
  <c r="LG532" i="4"/>
  <c r="LH532" i="4"/>
  <c r="LI532" i="4"/>
  <c r="LJ532" i="4"/>
  <c r="LK532" i="4"/>
  <c r="LL532" i="4"/>
  <c r="LM532" i="4"/>
  <c r="LN532" i="4"/>
  <c r="LO532" i="4"/>
  <c r="LP532" i="4"/>
  <c r="LQ532" i="4"/>
  <c r="LR532" i="4"/>
  <c r="LS532" i="4"/>
  <c r="LT532" i="4"/>
  <c r="LU532" i="4"/>
  <c r="LV532" i="4"/>
  <c r="LW532" i="4"/>
  <c r="LX532" i="4"/>
  <c r="LY532" i="4"/>
  <c r="LZ532" i="4"/>
  <c r="MA532" i="4"/>
  <c r="MB532" i="4"/>
  <c r="MC532" i="4"/>
  <c r="MD532" i="4"/>
  <c r="ME532" i="4"/>
  <c r="MF532" i="4"/>
  <c r="MG532" i="4"/>
  <c r="MH532" i="4"/>
  <c r="MI532" i="4"/>
  <c r="MJ532" i="4"/>
  <c r="MK532" i="4"/>
  <c r="ML532" i="4"/>
  <c r="MM532" i="4"/>
  <c r="MN532" i="4"/>
  <c r="MO532" i="4"/>
  <c r="MP532" i="4"/>
  <c r="MQ532" i="4"/>
  <c r="MR532" i="4"/>
  <c r="MS532" i="4"/>
  <c r="MT532" i="4"/>
  <c r="MU532" i="4"/>
  <c r="MV532" i="4"/>
  <c r="MW532" i="4"/>
  <c r="MX532" i="4"/>
  <c r="MY532" i="4"/>
  <c r="MZ532" i="4"/>
  <c r="NA532" i="4"/>
  <c r="NB532" i="4"/>
  <c r="NC532" i="4"/>
  <c r="ND532" i="4"/>
  <c r="NE532" i="4"/>
  <c r="NF532" i="4"/>
  <c r="NG532" i="4"/>
  <c r="NH532" i="4"/>
  <c r="NI532" i="4"/>
  <c r="NJ532" i="4"/>
  <c r="NK532" i="4"/>
  <c r="NL532" i="4"/>
  <c r="NM532" i="4"/>
  <c r="NN532" i="4"/>
  <c r="NO532" i="4"/>
  <c r="NP532" i="4"/>
  <c r="NQ532" i="4"/>
  <c r="NR532" i="4"/>
  <c r="NS532" i="4"/>
  <c r="NT532" i="4"/>
  <c r="NU532" i="4"/>
  <c r="NV532" i="4"/>
  <c r="NW532" i="4"/>
  <c r="NX532" i="4"/>
  <c r="NY532" i="4"/>
  <c r="NZ532" i="4"/>
  <c r="OA532" i="4"/>
  <c r="OB532" i="4"/>
  <c r="OC532" i="4"/>
  <c r="OD532" i="4"/>
  <c r="OE532" i="4"/>
  <c r="OF532" i="4"/>
  <c r="OG532" i="4"/>
  <c r="OH532" i="4"/>
  <c r="OI532" i="4"/>
  <c r="OJ532" i="4"/>
  <c r="OK532" i="4"/>
  <c r="OL532" i="4"/>
  <c r="OM532" i="4"/>
  <c r="ON532" i="4"/>
  <c r="OO532" i="4"/>
  <c r="OP532" i="4"/>
  <c r="OQ532" i="4"/>
  <c r="OR532" i="4"/>
  <c r="OS532" i="4"/>
  <c r="OT532" i="4"/>
  <c r="OU532" i="4"/>
  <c r="OV532" i="4"/>
  <c r="OW532" i="4"/>
  <c r="OX532" i="4"/>
  <c r="OY532" i="4"/>
  <c r="OZ532" i="4"/>
  <c r="PA532" i="4"/>
  <c r="PB532" i="4"/>
  <c r="PC532" i="4"/>
  <c r="PD532" i="4"/>
  <c r="PE532" i="4"/>
  <c r="PF532" i="4"/>
  <c r="PG532" i="4"/>
  <c r="PH532" i="4"/>
  <c r="PI532" i="4"/>
  <c r="PJ532" i="4"/>
  <c r="PK532" i="4"/>
  <c r="PL532" i="4"/>
  <c r="PM532" i="4"/>
  <c r="PN532" i="4"/>
  <c r="PO532" i="4"/>
  <c r="PP532" i="4"/>
  <c r="PQ532" i="4"/>
  <c r="PR532" i="4"/>
  <c r="PS532" i="4"/>
  <c r="PT532" i="4"/>
  <c r="PU532" i="4"/>
  <c r="PV532" i="4"/>
  <c r="PW532" i="4"/>
  <c r="PX532" i="4"/>
  <c r="PY532" i="4"/>
  <c r="I533" i="4"/>
  <c r="J533" i="4"/>
  <c r="K533" i="4"/>
  <c r="L533" i="4"/>
  <c r="M533" i="4"/>
  <c r="N533" i="4"/>
  <c r="O533" i="4"/>
  <c r="P533" i="4"/>
  <c r="Q533" i="4"/>
  <c r="R533" i="4"/>
  <c r="S533" i="4"/>
  <c r="T533" i="4"/>
  <c r="U533" i="4"/>
  <c r="V533" i="4"/>
  <c r="W533" i="4"/>
  <c r="X533" i="4"/>
  <c r="Y533" i="4"/>
  <c r="Z533" i="4"/>
  <c r="AA533" i="4"/>
  <c r="AB533" i="4"/>
  <c r="AC533" i="4"/>
  <c r="AD533" i="4"/>
  <c r="AE533" i="4"/>
  <c r="AF533" i="4"/>
  <c r="AG533" i="4"/>
  <c r="AH533" i="4"/>
  <c r="AI533" i="4"/>
  <c r="AJ533" i="4"/>
  <c r="AK533" i="4"/>
  <c r="AL533" i="4"/>
  <c r="AM533" i="4"/>
  <c r="AN533" i="4"/>
  <c r="AO533" i="4"/>
  <c r="AP533" i="4"/>
  <c r="AQ533" i="4"/>
  <c r="AR533" i="4"/>
  <c r="AS533" i="4"/>
  <c r="AT533" i="4"/>
  <c r="AU533" i="4"/>
  <c r="AV533" i="4"/>
  <c r="AW533" i="4"/>
  <c r="AX533" i="4"/>
  <c r="AY533" i="4"/>
  <c r="AZ533" i="4"/>
  <c r="BA533" i="4"/>
  <c r="BB533" i="4"/>
  <c r="BC533" i="4"/>
  <c r="BD533" i="4"/>
  <c r="BE533" i="4"/>
  <c r="BF533" i="4"/>
  <c r="BG533" i="4"/>
  <c r="BH533" i="4"/>
  <c r="BI533" i="4"/>
  <c r="BJ533" i="4"/>
  <c r="BK533" i="4"/>
  <c r="BL533" i="4"/>
  <c r="BM533" i="4"/>
  <c r="BN533" i="4"/>
  <c r="BO533" i="4"/>
  <c r="BP533" i="4"/>
  <c r="BQ533" i="4"/>
  <c r="BR533" i="4"/>
  <c r="BS533" i="4"/>
  <c r="BT533" i="4"/>
  <c r="BU533" i="4"/>
  <c r="BV533" i="4"/>
  <c r="BW533" i="4"/>
  <c r="BX533" i="4"/>
  <c r="BY533" i="4"/>
  <c r="BZ533" i="4"/>
  <c r="CA533" i="4"/>
  <c r="CB533" i="4"/>
  <c r="CC533" i="4"/>
  <c r="CD533" i="4"/>
  <c r="CE533" i="4"/>
  <c r="CF533" i="4"/>
  <c r="CG533" i="4"/>
  <c r="CH533" i="4"/>
  <c r="CI533" i="4"/>
  <c r="CJ533" i="4"/>
  <c r="CK533" i="4"/>
  <c r="CL533" i="4"/>
  <c r="CM533" i="4"/>
  <c r="CN533" i="4"/>
  <c r="CO533" i="4"/>
  <c r="CP533" i="4"/>
  <c r="CQ533" i="4"/>
  <c r="CR533" i="4"/>
  <c r="CS533" i="4"/>
  <c r="CT533" i="4"/>
  <c r="CU533" i="4"/>
  <c r="CV533" i="4"/>
  <c r="CW533" i="4"/>
  <c r="CX533" i="4"/>
  <c r="CY533" i="4"/>
  <c r="CZ533" i="4"/>
  <c r="DA533" i="4"/>
  <c r="DB533" i="4"/>
  <c r="DC533" i="4"/>
  <c r="DD533" i="4"/>
  <c r="DE533" i="4"/>
  <c r="DF533" i="4"/>
  <c r="DG533" i="4"/>
  <c r="DH533" i="4"/>
  <c r="DI533" i="4"/>
  <c r="DJ533" i="4"/>
  <c r="DK533" i="4"/>
  <c r="DL533" i="4"/>
  <c r="DM533" i="4"/>
  <c r="DN533" i="4"/>
  <c r="DO533" i="4"/>
  <c r="DP533" i="4"/>
  <c r="DQ533" i="4"/>
  <c r="DR533" i="4"/>
  <c r="DS533" i="4"/>
  <c r="DT533" i="4"/>
  <c r="DU533" i="4"/>
  <c r="DV533" i="4"/>
  <c r="DW533" i="4"/>
  <c r="DX533" i="4"/>
  <c r="DY533" i="4"/>
  <c r="DZ533" i="4"/>
  <c r="EA533" i="4"/>
  <c r="EB533" i="4"/>
  <c r="EC533" i="4"/>
  <c r="ED533" i="4"/>
  <c r="EE533" i="4"/>
  <c r="EF533" i="4"/>
  <c r="EG533" i="4"/>
  <c r="EH533" i="4"/>
  <c r="EI533" i="4"/>
  <c r="EJ533" i="4"/>
  <c r="EK533" i="4"/>
  <c r="EL533" i="4"/>
  <c r="EM533" i="4"/>
  <c r="EN533" i="4"/>
  <c r="EO533" i="4"/>
  <c r="EP533" i="4"/>
  <c r="EQ533" i="4"/>
  <c r="ER533" i="4"/>
  <c r="ES533" i="4"/>
  <c r="ET533" i="4"/>
  <c r="EU533" i="4"/>
  <c r="EV533" i="4"/>
  <c r="EW533" i="4"/>
  <c r="EX533" i="4"/>
  <c r="EY533" i="4"/>
  <c r="EZ533" i="4"/>
  <c r="FA533" i="4"/>
  <c r="FB533" i="4"/>
  <c r="FC533" i="4"/>
  <c r="FD533" i="4"/>
  <c r="FE533" i="4"/>
  <c r="FF533" i="4"/>
  <c r="FG533" i="4"/>
  <c r="FH533" i="4"/>
  <c r="FI533" i="4"/>
  <c r="FJ533" i="4"/>
  <c r="FK533" i="4"/>
  <c r="FL533" i="4"/>
  <c r="FM533" i="4"/>
  <c r="FN533" i="4"/>
  <c r="FO533" i="4"/>
  <c r="FP533" i="4"/>
  <c r="FQ533" i="4"/>
  <c r="FR533" i="4"/>
  <c r="FS533" i="4"/>
  <c r="FT533" i="4"/>
  <c r="FU533" i="4"/>
  <c r="FV533" i="4"/>
  <c r="FW533" i="4"/>
  <c r="FX533" i="4"/>
  <c r="FY533" i="4"/>
  <c r="FZ533" i="4"/>
  <c r="GA533" i="4"/>
  <c r="GB533" i="4"/>
  <c r="GC533" i="4"/>
  <c r="GD533" i="4"/>
  <c r="GE533" i="4"/>
  <c r="GF533" i="4"/>
  <c r="GG533" i="4"/>
  <c r="GH533" i="4"/>
  <c r="GI533" i="4"/>
  <c r="GJ533" i="4"/>
  <c r="GK533" i="4"/>
  <c r="GL533" i="4"/>
  <c r="GM533" i="4"/>
  <c r="GN533" i="4"/>
  <c r="GO533" i="4"/>
  <c r="GP533" i="4"/>
  <c r="GQ533" i="4"/>
  <c r="GR533" i="4"/>
  <c r="GS533" i="4"/>
  <c r="GT533" i="4"/>
  <c r="GU533" i="4"/>
  <c r="GV533" i="4"/>
  <c r="GW533" i="4"/>
  <c r="GX533" i="4"/>
  <c r="GY533" i="4"/>
  <c r="GZ533" i="4"/>
  <c r="HA533" i="4"/>
  <c r="HB533" i="4"/>
  <c r="HC533" i="4"/>
  <c r="HD533" i="4"/>
  <c r="HE533" i="4"/>
  <c r="HF533" i="4"/>
  <c r="HG533" i="4"/>
  <c r="HH533" i="4"/>
  <c r="HI533" i="4"/>
  <c r="HJ533" i="4"/>
  <c r="HK533" i="4"/>
  <c r="HL533" i="4"/>
  <c r="HM533" i="4"/>
  <c r="HN533" i="4"/>
  <c r="HO533" i="4"/>
  <c r="HP533" i="4"/>
  <c r="HQ533" i="4"/>
  <c r="HR533" i="4"/>
  <c r="HS533" i="4"/>
  <c r="HT533" i="4"/>
  <c r="HU533" i="4"/>
  <c r="HV533" i="4"/>
  <c r="HW533" i="4"/>
  <c r="HX533" i="4"/>
  <c r="HY533" i="4"/>
  <c r="HZ533" i="4"/>
  <c r="IA533" i="4"/>
  <c r="IB533" i="4"/>
  <c r="IC533" i="4"/>
  <c r="ID533" i="4"/>
  <c r="IE533" i="4"/>
  <c r="IF533" i="4"/>
  <c r="IG533" i="4"/>
  <c r="IH533" i="4"/>
  <c r="II533" i="4"/>
  <c r="IJ533" i="4"/>
  <c r="IK533" i="4"/>
  <c r="IL533" i="4"/>
  <c r="IM533" i="4"/>
  <c r="IN533" i="4"/>
  <c r="IO533" i="4"/>
  <c r="IP533" i="4"/>
  <c r="IQ533" i="4"/>
  <c r="IR533" i="4"/>
  <c r="IS533" i="4"/>
  <c r="IT533" i="4"/>
  <c r="IU533" i="4"/>
  <c r="IV533" i="4"/>
  <c r="IW533" i="4"/>
  <c r="IX533" i="4"/>
  <c r="IY533" i="4"/>
  <c r="IZ533" i="4"/>
  <c r="JA533" i="4"/>
  <c r="JB533" i="4"/>
  <c r="JC533" i="4"/>
  <c r="JD533" i="4"/>
  <c r="JE533" i="4"/>
  <c r="JF533" i="4"/>
  <c r="JG533" i="4"/>
  <c r="JH533" i="4"/>
  <c r="JI533" i="4"/>
  <c r="JJ533" i="4"/>
  <c r="JK533" i="4"/>
  <c r="JL533" i="4"/>
  <c r="JM533" i="4"/>
  <c r="JN533" i="4"/>
  <c r="JO533" i="4"/>
  <c r="JP533" i="4"/>
  <c r="JQ533" i="4"/>
  <c r="JR533" i="4"/>
  <c r="JS533" i="4"/>
  <c r="JT533" i="4"/>
  <c r="JU533" i="4"/>
  <c r="JV533" i="4"/>
  <c r="JW533" i="4"/>
  <c r="JX533" i="4"/>
  <c r="JY533" i="4"/>
  <c r="JZ533" i="4"/>
  <c r="KA533" i="4"/>
  <c r="KB533" i="4"/>
  <c r="KC533" i="4"/>
  <c r="KD533" i="4"/>
  <c r="KE533" i="4"/>
  <c r="KF533" i="4"/>
  <c r="KG533" i="4"/>
  <c r="KH533" i="4"/>
  <c r="KI533" i="4"/>
  <c r="KJ533" i="4"/>
  <c r="KK533" i="4"/>
  <c r="KL533" i="4"/>
  <c r="KM533" i="4"/>
  <c r="KN533" i="4"/>
  <c r="KO533" i="4"/>
  <c r="KP533" i="4"/>
  <c r="KQ533" i="4"/>
  <c r="KR533" i="4"/>
  <c r="KS533" i="4"/>
  <c r="KT533" i="4"/>
  <c r="KU533" i="4"/>
  <c r="KV533" i="4"/>
  <c r="KW533" i="4"/>
  <c r="KX533" i="4"/>
  <c r="KY533" i="4"/>
  <c r="KZ533" i="4"/>
  <c r="LA533" i="4"/>
  <c r="LB533" i="4"/>
  <c r="LC533" i="4"/>
  <c r="LD533" i="4"/>
  <c r="LE533" i="4"/>
  <c r="LF533" i="4"/>
  <c r="LG533" i="4"/>
  <c r="LH533" i="4"/>
  <c r="LI533" i="4"/>
  <c r="LJ533" i="4"/>
  <c r="LK533" i="4"/>
  <c r="LL533" i="4"/>
  <c r="LM533" i="4"/>
  <c r="LN533" i="4"/>
  <c r="LO533" i="4"/>
  <c r="LP533" i="4"/>
  <c r="LQ533" i="4"/>
  <c r="LR533" i="4"/>
  <c r="LS533" i="4"/>
  <c r="LT533" i="4"/>
  <c r="LU533" i="4"/>
  <c r="LV533" i="4"/>
  <c r="LW533" i="4"/>
  <c r="LX533" i="4"/>
  <c r="LY533" i="4"/>
  <c r="LZ533" i="4"/>
  <c r="MA533" i="4"/>
  <c r="MB533" i="4"/>
  <c r="MC533" i="4"/>
  <c r="MD533" i="4"/>
  <c r="ME533" i="4"/>
  <c r="MF533" i="4"/>
  <c r="MG533" i="4"/>
  <c r="MH533" i="4"/>
  <c r="MI533" i="4"/>
  <c r="MJ533" i="4"/>
  <c r="MK533" i="4"/>
  <c r="ML533" i="4"/>
  <c r="MM533" i="4"/>
  <c r="MN533" i="4"/>
  <c r="MO533" i="4"/>
  <c r="MP533" i="4"/>
  <c r="MQ533" i="4"/>
  <c r="MR533" i="4"/>
  <c r="MS533" i="4"/>
  <c r="MT533" i="4"/>
  <c r="MU533" i="4"/>
  <c r="MV533" i="4"/>
  <c r="MW533" i="4"/>
  <c r="MX533" i="4"/>
  <c r="MY533" i="4"/>
  <c r="MZ533" i="4"/>
  <c r="NA533" i="4"/>
  <c r="NB533" i="4"/>
  <c r="NC533" i="4"/>
  <c r="ND533" i="4"/>
  <c r="NE533" i="4"/>
  <c r="NF533" i="4"/>
  <c r="NG533" i="4"/>
  <c r="NH533" i="4"/>
  <c r="NI533" i="4"/>
  <c r="NJ533" i="4"/>
  <c r="NK533" i="4"/>
  <c r="NL533" i="4"/>
  <c r="NM533" i="4"/>
  <c r="NN533" i="4"/>
  <c r="NO533" i="4"/>
  <c r="NP533" i="4"/>
  <c r="NQ533" i="4"/>
  <c r="NR533" i="4"/>
  <c r="NS533" i="4"/>
  <c r="NT533" i="4"/>
  <c r="NU533" i="4"/>
  <c r="NV533" i="4"/>
  <c r="NW533" i="4"/>
  <c r="NX533" i="4"/>
  <c r="NY533" i="4"/>
  <c r="NZ533" i="4"/>
  <c r="OA533" i="4"/>
  <c r="OB533" i="4"/>
  <c r="OC533" i="4"/>
  <c r="OD533" i="4"/>
  <c r="OE533" i="4"/>
  <c r="OF533" i="4"/>
  <c r="OG533" i="4"/>
  <c r="OH533" i="4"/>
  <c r="OI533" i="4"/>
  <c r="OJ533" i="4"/>
  <c r="OK533" i="4"/>
  <c r="OL533" i="4"/>
  <c r="OM533" i="4"/>
  <c r="ON533" i="4"/>
  <c r="OO533" i="4"/>
  <c r="OP533" i="4"/>
  <c r="OQ533" i="4"/>
  <c r="OR533" i="4"/>
  <c r="OS533" i="4"/>
  <c r="OT533" i="4"/>
  <c r="OU533" i="4"/>
  <c r="OV533" i="4"/>
  <c r="OW533" i="4"/>
  <c r="OX533" i="4"/>
  <c r="OY533" i="4"/>
  <c r="OZ533" i="4"/>
  <c r="PA533" i="4"/>
  <c r="PB533" i="4"/>
  <c r="PC533" i="4"/>
  <c r="PD533" i="4"/>
  <c r="PE533" i="4"/>
  <c r="PF533" i="4"/>
  <c r="PG533" i="4"/>
  <c r="PH533" i="4"/>
  <c r="PI533" i="4"/>
  <c r="PJ533" i="4"/>
  <c r="PK533" i="4"/>
  <c r="PL533" i="4"/>
  <c r="PM533" i="4"/>
  <c r="PN533" i="4"/>
  <c r="PO533" i="4"/>
  <c r="PP533" i="4"/>
  <c r="PQ533" i="4"/>
  <c r="PR533" i="4"/>
  <c r="PS533" i="4"/>
  <c r="PT533" i="4"/>
  <c r="PU533" i="4"/>
  <c r="PV533" i="4"/>
  <c r="PW533" i="4"/>
  <c r="PX533" i="4"/>
  <c r="PY533" i="4"/>
  <c r="I534" i="4"/>
  <c r="J534" i="4"/>
  <c r="K534" i="4"/>
  <c r="L534" i="4"/>
  <c r="M534" i="4"/>
  <c r="N534" i="4"/>
  <c r="O534" i="4"/>
  <c r="P534" i="4"/>
  <c r="Q534" i="4"/>
  <c r="R534" i="4"/>
  <c r="S534" i="4"/>
  <c r="T534" i="4"/>
  <c r="U534" i="4"/>
  <c r="V534" i="4"/>
  <c r="W534" i="4"/>
  <c r="X534" i="4"/>
  <c r="Y534" i="4"/>
  <c r="Z534" i="4"/>
  <c r="AA534" i="4"/>
  <c r="AB534" i="4"/>
  <c r="AC534" i="4"/>
  <c r="AD534" i="4"/>
  <c r="AE534" i="4"/>
  <c r="AF534" i="4"/>
  <c r="AG534" i="4"/>
  <c r="AH534" i="4"/>
  <c r="AI534" i="4"/>
  <c r="AJ534" i="4"/>
  <c r="AK534" i="4"/>
  <c r="AL534" i="4"/>
  <c r="AM534" i="4"/>
  <c r="AN534" i="4"/>
  <c r="AO534" i="4"/>
  <c r="AP534" i="4"/>
  <c r="AQ534" i="4"/>
  <c r="AR534" i="4"/>
  <c r="AS534" i="4"/>
  <c r="AT534" i="4"/>
  <c r="AU534" i="4"/>
  <c r="AV534" i="4"/>
  <c r="AW534" i="4"/>
  <c r="AX534" i="4"/>
  <c r="AY534" i="4"/>
  <c r="AZ534" i="4"/>
  <c r="BA534" i="4"/>
  <c r="BB534" i="4"/>
  <c r="BC534" i="4"/>
  <c r="BD534" i="4"/>
  <c r="BE534" i="4"/>
  <c r="BF534" i="4"/>
  <c r="BG534" i="4"/>
  <c r="BH534" i="4"/>
  <c r="BI534" i="4"/>
  <c r="BJ534" i="4"/>
  <c r="BK534" i="4"/>
  <c r="BL534" i="4"/>
  <c r="BM534" i="4"/>
  <c r="BN534" i="4"/>
  <c r="BO534" i="4"/>
  <c r="BP534" i="4"/>
  <c r="BQ534" i="4"/>
  <c r="BR534" i="4"/>
  <c r="BS534" i="4"/>
  <c r="BT534" i="4"/>
  <c r="BU534" i="4"/>
  <c r="BV534" i="4"/>
  <c r="BW534" i="4"/>
  <c r="BX534" i="4"/>
  <c r="BY534" i="4"/>
  <c r="BZ534" i="4"/>
  <c r="CA534" i="4"/>
  <c r="CB534" i="4"/>
  <c r="CC534" i="4"/>
  <c r="CD534" i="4"/>
  <c r="CE534" i="4"/>
  <c r="CF534" i="4"/>
  <c r="CG534" i="4"/>
  <c r="CH534" i="4"/>
  <c r="CI534" i="4"/>
  <c r="CJ534" i="4"/>
  <c r="CK534" i="4"/>
  <c r="CL534" i="4"/>
  <c r="CM534" i="4"/>
  <c r="CN534" i="4"/>
  <c r="CO534" i="4"/>
  <c r="CP534" i="4"/>
  <c r="CQ534" i="4"/>
  <c r="CR534" i="4"/>
  <c r="CS534" i="4"/>
  <c r="CT534" i="4"/>
  <c r="CU534" i="4"/>
  <c r="CV534" i="4"/>
  <c r="CW534" i="4"/>
  <c r="CX534" i="4"/>
  <c r="CY534" i="4"/>
  <c r="CZ534" i="4"/>
  <c r="DA534" i="4"/>
  <c r="DB534" i="4"/>
  <c r="DC534" i="4"/>
  <c r="DD534" i="4"/>
  <c r="DE534" i="4"/>
  <c r="DF534" i="4"/>
  <c r="DG534" i="4"/>
  <c r="DH534" i="4"/>
  <c r="DI534" i="4"/>
  <c r="DJ534" i="4"/>
  <c r="DK534" i="4"/>
  <c r="DL534" i="4"/>
  <c r="DM534" i="4"/>
  <c r="DN534" i="4"/>
  <c r="DO534" i="4"/>
  <c r="DP534" i="4"/>
  <c r="DQ534" i="4"/>
  <c r="DR534" i="4"/>
  <c r="DS534" i="4"/>
  <c r="DT534" i="4"/>
  <c r="DU534" i="4"/>
  <c r="DV534" i="4"/>
  <c r="DW534" i="4"/>
  <c r="DX534" i="4"/>
  <c r="DY534" i="4"/>
  <c r="DZ534" i="4"/>
  <c r="EA534" i="4"/>
  <c r="EB534" i="4"/>
  <c r="EC534" i="4"/>
  <c r="ED534" i="4"/>
  <c r="EE534" i="4"/>
  <c r="EF534" i="4"/>
  <c r="EG534" i="4"/>
  <c r="EH534" i="4"/>
  <c r="EI534" i="4"/>
  <c r="EJ534" i="4"/>
  <c r="EK534" i="4"/>
  <c r="EL534" i="4"/>
  <c r="EM534" i="4"/>
  <c r="EN534" i="4"/>
  <c r="EO534" i="4"/>
  <c r="EP534" i="4"/>
  <c r="EQ534" i="4"/>
  <c r="ER534" i="4"/>
  <c r="ES534" i="4"/>
  <c r="ET534" i="4"/>
  <c r="EU534" i="4"/>
  <c r="EV534" i="4"/>
  <c r="EW534" i="4"/>
  <c r="EX534" i="4"/>
  <c r="EY534" i="4"/>
  <c r="EZ534" i="4"/>
  <c r="FA534" i="4"/>
  <c r="FB534" i="4"/>
  <c r="FC534" i="4"/>
  <c r="FD534" i="4"/>
  <c r="FE534" i="4"/>
  <c r="FF534" i="4"/>
  <c r="FG534" i="4"/>
  <c r="FH534" i="4"/>
  <c r="FI534" i="4"/>
  <c r="FJ534" i="4"/>
  <c r="FK534" i="4"/>
  <c r="FL534" i="4"/>
  <c r="FM534" i="4"/>
  <c r="FN534" i="4"/>
  <c r="FO534" i="4"/>
  <c r="FP534" i="4"/>
  <c r="FQ534" i="4"/>
  <c r="FR534" i="4"/>
  <c r="FS534" i="4"/>
  <c r="FT534" i="4"/>
  <c r="FU534" i="4"/>
  <c r="FV534" i="4"/>
  <c r="FW534" i="4"/>
  <c r="FX534" i="4"/>
  <c r="FY534" i="4"/>
  <c r="FZ534" i="4"/>
  <c r="GA534" i="4"/>
  <c r="GB534" i="4"/>
  <c r="GC534" i="4"/>
  <c r="GD534" i="4"/>
  <c r="GE534" i="4"/>
  <c r="GF534" i="4"/>
  <c r="GG534" i="4"/>
  <c r="GH534" i="4"/>
  <c r="GI534" i="4"/>
  <c r="GJ534" i="4"/>
  <c r="GK534" i="4"/>
  <c r="GL534" i="4"/>
  <c r="GM534" i="4"/>
  <c r="GN534" i="4"/>
  <c r="GO534" i="4"/>
  <c r="GP534" i="4"/>
  <c r="GQ534" i="4"/>
  <c r="GR534" i="4"/>
  <c r="GS534" i="4"/>
  <c r="GT534" i="4"/>
  <c r="GU534" i="4"/>
  <c r="GV534" i="4"/>
  <c r="GW534" i="4"/>
  <c r="GX534" i="4"/>
  <c r="GY534" i="4"/>
  <c r="GZ534" i="4"/>
  <c r="HA534" i="4"/>
  <c r="HB534" i="4"/>
  <c r="HC534" i="4"/>
  <c r="HD534" i="4"/>
  <c r="HE534" i="4"/>
  <c r="HF534" i="4"/>
  <c r="HG534" i="4"/>
  <c r="HH534" i="4"/>
  <c r="HI534" i="4"/>
  <c r="HJ534" i="4"/>
  <c r="HK534" i="4"/>
  <c r="HL534" i="4"/>
  <c r="HM534" i="4"/>
  <c r="HN534" i="4"/>
  <c r="HO534" i="4"/>
  <c r="HP534" i="4"/>
  <c r="HQ534" i="4"/>
  <c r="HR534" i="4"/>
  <c r="HS534" i="4"/>
  <c r="HT534" i="4"/>
  <c r="HU534" i="4"/>
  <c r="HV534" i="4"/>
  <c r="HW534" i="4"/>
  <c r="HX534" i="4"/>
  <c r="HY534" i="4"/>
  <c r="HZ534" i="4"/>
  <c r="IA534" i="4"/>
  <c r="IB534" i="4"/>
  <c r="IC534" i="4"/>
  <c r="ID534" i="4"/>
  <c r="IE534" i="4"/>
  <c r="IF534" i="4"/>
  <c r="IG534" i="4"/>
  <c r="IH534" i="4"/>
  <c r="II534" i="4"/>
  <c r="IJ534" i="4"/>
  <c r="IK534" i="4"/>
  <c r="IL534" i="4"/>
  <c r="IM534" i="4"/>
  <c r="IN534" i="4"/>
  <c r="IO534" i="4"/>
  <c r="IP534" i="4"/>
  <c r="IQ534" i="4"/>
  <c r="IR534" i="4"/>
  <c r="IS534" i="4"/>
  <c r="IT534" i="4"/>
  <c r="IU534" i="4"/>
  <c r="IV534" i="4"/>
  <c r="IW534" i="4"/>
  <c r="IX534" i="4"/>
  <c r="IY534" i="4"/>
  <c r="IZ534" i="4"/>
  <c r="JA534" i="4"/>
  <c r="JB534" i="4"/>
  <c r="JC534" i="4"/>
  <c r="JD534" i="4"/>
  <c r="JE534" i="4"/>
  <c r="JF534" i="4"/>
  <c r="JG534" i="4"/>
  <c r="JH534" i="4"/>
  <c r="JI534" i="4"/>
  <c r="JJ534" i="4"/>
  <c r="JK534" i="4"/>
  <c r="JL534" i="4"/>
  <c r="JM534" i="4"/>
  <c r="JN534" i="4"/>
  <c r="JO534" i="4"/>
  <c r="JP534" i="4"/>
  <c r="JQ534" i="4"/>
  <c r="JR534" i="4"/>
  <c r="JS534" i="4"/>
  <c r="JT534" i="4"/>
  <c r="JU534" i="4"/>
  <c r="JV534" i="4"/>
  <c r="JW534" i="4"/>
  <c r="JX534" i="4"/>
  <c r="JY534" i="4"/>
  <c r="JZ534" i="4"/>
  <c r="KA534" i="4"/>
  <c r="KB534" i="4"/>
  <c r="KC534" i="4"/>
  <c r="KD534" i="4"/>
  <c r="KE534" i="4"/>
  <c r="KF534" i="4"/>
  <c r="KG534" i="4"/>
  <c r="KH534" i="4"/>
  <c r="KI534" i="4"/>
  <c r="KJ534" i="4"/>
  <c r="KK534" i="4"/>
  <c r="KL534" i="4"/>
  <c r="KM534" i="4"/>
  <c r="KN534" i="4"/>
  <c r="KO534" i="4"/>
  <c r="KP534" i="4"/>
  <c r="KQ534" i="4"/>
  <c r="KR534" i="4"/>
  <c r="KS534" i="4"/>
  <c r="KT534" i="4"/>
  <c r="KU534" i="4"/>
  <c r="KV534" i="4"/>
  <c r="KW534" i="4"/>
  <c r="KX534" i="4"/>
  <c r="KY534" i="4"/>
  <c r="KZ534" i="4"/>
  <c r="LA534" i="4"/>
  <c r="LB534" i="4"/>
  <c r="LC534" i="4"/>
  <c r="LD534" i="4"/>
  <c r="LE534" i="4"/>
  <c r="LF534" i="4"/>
  <c r="LG534" i="4"/>
  <c r="LH534" i="4"/>
  <c r="LI534" i="4"/>
  <c r="LJ534" i="4"/>
  <c r="LK534" i="4"/>
  <c r="LL534" i="4"/>
  <c r="LM534" i="4"/>
  <c r="LN534" i="4"/>
  <c r="LO534" i="4"/>
  <c r="LP534" i="4"/>
  <c r="LQ534" i="4"/>
  <c r="LR534" i="4"/>
  <c r="LS534" i="4"/>
  <c r="LT534" i="4"/>
  <c r="LU534" i="4"/>
  <c r="LV534" i="4"/>
  <c r="LW534" i="4"/>
  <c r="LX534" i="4"/>
  <c r="LY534" i="4"/>
  <c r="LZ534" i="4"/>
  <c r="MA534" i="4"/>
  <c r="MB534" i="4"/>
  <c r="MC534" i="4"/>
  <c r="MD534" i="4"/>
  <c r="ME534" i="4"/>
  <c r="MF534" i="4"/>
  <c r="MG534" i="4"/>
  <c r="MH534" i="4"/>
  <c r="MI534" i="4"/>
  <c r="MJ534" i="4"/>
  <c r="MK534" i="4"/>
  <c r="ML534" i="4"/>
  <c r="MM534" i="4"/>
  <c r="MN534" i="4"/>
  <c r="MO534" i="4"/>
  <c r="MP534" i="4"/>
  <c r="MQ534" i="4"/>
  <c r="MR534" i="4"/>
  <c r="MS534" i="4"/>
  <c r="MT534" i="4"/>
  <c r="MU534" i="4"/>
  <c r="MV534" i="4"/>
  <c r="MW534" i="4"/>
  <c r="MX534" i="4"/>
  <c r="MY534" i="4"/>
  <c r="MZ534" i="4"/>
  <c r="NA534" i="4"/>
  <c r="NB534" i="4"/>
  <c r="NC534" i="4"/>
  <c r="ND534" i="4"/>
  <c r="NE534" i="4"/>
  <c r="NF534" i="4"/>
  <c r="NG534" i="4"/>
  <c r="NH534" i="4"/>
  <c r="NI534" i="4"/>
  <c r="NJ534" i="4"/>
  <c r="NK534" i="4"/>
  <c r="NL534" i="4"/>
  <c r="NM534" i="4"/>
  <c r="NN534" i="4"/>
  <c r="NO534" i="4"/>
  <c r="NP534" i="4"/>
  <c r="NQ534" i="4"/>
  <c r="NR534" i="4"/>
  <c r="NS534" i="4"/>
  <c r="NT534" i="4"/>
  <c r="NU534" i="4"/>
  <c r="NV534" i="4"/>
  <c r="NW534" i="4"/>
  <c r="NX534" i="4"/>
  <c r="NY534" i="4"/>
  <c r="NZ534" i="4"/>
  <c r="OA534" i="4"/>
  <c r="OB534" i="4"/>
  <c r="OC534" i="4"/>
  <c r="OD534" i="4"/>
  <c r="OE534" i="4"/>
  <c r="OF534" i="4"/>
  <c r="OG534" i="4"/>
  <c r="OH534" i="4"/>
  <c r="OI534" i="4"/>
  <c r="OJ534" i="4"/>
  <c r="OK534" i="4"/>
  <c r="OL534" i="4"/>
  <c r="OM534" i="4"/>
  <c r="ON534" i="4"/>
  <c r="OO534" i="4"/>
  <c r="OP534" i="4"/>
  <c r="OQ534" i="4"/>
  <c r="OR534" i="4"/>
  <c r="OS534" i="4"/>
  <c r="OT534" i="4"/>
  <c r="OU534" i="4"/>
  <c r="OV534" i="4"/>
  <c r="OW534" i="4"/>
  <c r="OX534" i="4"/>
  <c r="OY534" i="4"/>
  <c r="OZ534" i="4"/>
  <c r="PA534" i="4"/>
  <c r="PB534" i="4"/>
  <c r="PC534" i="4"/>
  <c r="PD534" i="4"/>
  <c r="PE534" i="4"/>
  <c r="PF534" i="4"/>
  <c r="PG534" i="4"/>
  <c r="PH534" i="4"/>
  <c r="PI534" i="4"/>
  <c r="PJ534" i="4"/>
  <c r="PK534" i="4"/>
  <c r="PL534" i="4"/>
  <c r="PM534" i="4"/>
  <c r="PN534" i="4"/>
  <c r="PO534" i="4"/>
  <c r="PP534" i="4"/>
  <c r="PQ534" i="4"/>
  <c r="PR534" i="4"/>
  <c r="PS534" i="4"/>
  <c r="PT534" i="4"/>
  <c r="PU534" i="4"/>
  <c r="PV534" i="4"/>
  <c r="PW534" i="4"/>
  <c r="PX534" i="4"/>
  <c r="PY534" i="4"/>
  <c r="I535" i="4"/>
  <c r="J535" i="4"/>
  <c r="K535" i="4"/>
  <c r="L535" i="4"/>
  <c r="M535" i="4"/>
  <c r="N535" i="4"/>
  <c r="O535" i="4"/>
  <c r="P535" i="4"/>
  <c r="Q535" i="4"/>
  <c r="R535" i="4"/>
  <c r="S535" i="4"/>
  <c r="T535" i="4"/>
  <c r="U535" i="4"/>
  <c r="V535" i="4"/>
  <c r="W535" i="4"/>
  <c r="X535" i="4"/>
  <c r="Y535" i="4"/>
  <c r="Z535" i="4"/>
  <c r="AA535" i="4"/>
  <c r="AB535" i="4"/>
  <c r="AC535" i="4"/>
  <c r="AD535" i="4"/>
  <c r="AE535" i="4"/>
  <c r="AF535" i="4"/>
  <c r="AG535" i="4"/>
  <c r="AH535" i="4"/>
  <c r="AI535" i="4"/>
  <c r="AJ535" i="4"/>
  <c r="AK535" i="4"/>
  <c r="AL535" i="4"/>
  <c r="AM535" i="4"/>
  <c r="AN535" i="4"/>
  <c r="AO535" i="4"/>
  <c r="AP535" i="4"/>
  <c r="AQ535" i="4"/>
  <c r="AR535" i="4"/>
  <c r="AS535" i="4"/>
  <c r="AT535" i="4"/>
  <c r="AU535" i="4"/>
  <c r="AV535" i="4"/>
  <c r="AW535" i="4"/>
  <c r="AX535" i="4"/>
  <c r="AY535" i="4"/>
  <c r="AZ535" i="4"/>
  <c r="BA535" i="4"/>
  <c r="BB535" i="4"/>
  <c r="BC535" i="4"/>
  <c r="BD535" i="4"/>
  <c r="BE535" i="4"/>
  <c r="BF535" i="4"/>
  <c r="BG535" i="4"/>
  <c r="BH535" i="4"/>
  <c r="BI535" i="4"/>
  <c r="BJ535" i="4"/>
  <c r="BK535" i="4"/>
  <c r="BL535" i="4"/>
  <c r="BM535" i="4"/>
  <c r="BN535" i="4"/>
  <c r="BO535" i="4"/>
  <c r="BP535" i="4"/>
  <c r="BQ535" i="4"/>
  <c r="BR535" i="4"/>
  <c r="BS535" i="4"/>
  <c r="BT535" i="4"/>
  <c r="BU535" i="4"/>
  <c r="BV535" i="4"/>
  <c r="BW535" i="4"/>
  <c r="BX535" i="4"/>
  <c r="BY535" i="4"/>
  <c r="BZ535" i="4"/>
  <c r="CA535" i="4"/>
  <c r="CB535" i="4"/>
  <c r="CC535" i="4"/>
  <c r="CD535" i="4"/>
  <c r="CE535" i="4"/>
  <c r="CF535" i="4"/>
  <c r="CG535" i="4"/>
  <c r="CH535" i="4"/>
  <c r="CI535" i="4"/>
  <c r="CJ535" i="4"/>
  <c r="CK535" i="4"/>
  <c r="CL535" i="4"/>
  <c r="CM535" i="4"/>
  <c r="CN535" i="4"/>
  <c r="CO535" i="4"/>
  <c r="CP535" i="4"/>
  <c r="CQ535" i="4"/>
  <c r="CR535" i="4"/>
  <c r="CS535" i="4"/>
  <c r="CT535" i="4"/>
  <c r="CU535" i="4"/>
  <c r="CV535" i="4"/>
  <c r="CW535" i="4"/>
  <c r="CX535" i="4"/>
  <c r="CY535" i="4"/>
  <c r="CZ535" i="4"/>
  <c r="DA535" i="4"/>
  <c r="DB535" i="4"/>
  <c r="DC535" i="4"/>
  <c r="DD535" i="4"/>
  <c r="DE535" i="4"/>
  <c r="DF535" i="4"/>
  <c r="DG535" i="4"/>
  <c r="DH535" i="4"/>
  <c r="DI535" i="4"/>
  <c r="DJ535" i="4"/>
  <c r="DK535" i="4"/>
  <c r="DL535" i="4"/>
  <c r="DM535" i="4"/>
  <c r="DN535" i="4"/>
  <c r="DO535" i="4"/>
  <c r="DP535" i="4"/>
  <c r="DQ535" i="4"/>
  <c r="DR535" i="4"/>
  <c r="DS535" i="4"/>
  <c r="DT535" i="4"/>
  <c r="DU535" i="4"/>
  <c r="DV535" i="4"/>
  <c r="DW535" i="4"/>
  <c r="DX535" i="4"/>
  <c r="DY535" i="4"/>
  <c r="DZ535" i="4"/>
  <c r="EA535" i="4"/>
  <c r="EB535" i="4"/>
  <c r="EC535" i="4"/>
  <c r="ED535" i="4"/>
  <c r="EE535" i="4"/>
  <c r="EF535" i="4"/>
  <c r="EG535" i="4"/>
  <c r="EH535" i="4"/>
  <c r="EI535" i="4"/>
  <c r="EJ535" i="4"/>
  <c r="EK535" i="4"/>
  <c r="EL535" i="4"/>
  <c r="EM535" i="4"/>
  <c r="EN535" i="4"/>
  <c r="EO535" i="4"/>
  <c r="EP535" i="4"/>
  <c r="EQ535" i="4"/>
  <c r="ER535" i="4"/>
  <c r="ES535" i="4"/>
  <c r="ET535" i="4"/>
  <c r="EU535" i="4"/>
  <c r="EV535" i="4"/>
  <c r="EW535" i="4"/>
  <c r="EX535" i="4"/>
  <c r="EY535" i="4"/>
  <c r="EZ535" i="4"/>
  <c r="FA535" i="4"/>
  <c r="FB535" i="4"/>
  <c r="FC535" i="4"/>
  <c r="FD535" i="4"/>
  <c r="FE535" i="4"/>
  <c r="FF535" i="4"/>
  <c r="FG535" i="4"/>
  <c r="FH535" i="4"/>
  <c r="FI535" i="4"/>
  <c r="FJ535" i="4"/>
  <c r="FK535" i="4"/>
  <c r="FL535" i="4"/>
  <c r="FM535" i="4"/>
  <c r="FN535" i="4"/>
  <c r="FO535" i="4"/>
  <c r="FP535" i="4"/>
  <c r="FQ535" i="4"/>
  <c r="FR535" i="4"/>
  <c r="FS535" i="4"/>
  <c r="FT535" i="4"/>
  <c r="FU535" i="4"/>
  <c r="FV535" i="4"/>
  <c r="FW535" i="4"/>
  <c r="FX535" i="4"/>
  <c r="FY535" i="4"/>
  <c r="FZ535" i="4"/>
  <c r="GA535" i="4"/>
  <c r="GB535" i="4"/>
  <c r="GC535" i="4"/>
  <c r="GD535" i="4"/>
  <c r="GE535" i="4"/>
  <c r="GF535" i="4"/>
  <c r="GG535" i="4"/>
  <c r="GH535" i="4"/>
  <c r="GI535" i="4"/>
  <c r="GJ535" i="4"/>
  <c r="GK535" i="4"/>
  <c r="GL535" i="4"/>
  <c r="GM535" i="4"/>
  <c r="GN535" i="4"/>
  <c r="GO535" i="4"/>
  <c r="GP535" i="4"/>
  <c r="GQ535" i="4"/>
  <c r="GR535" i="4"/>
  <c r="GS535" i="4"/>
  <c r="GT535" i="4"/>
  <c r="GU535" i="4"/>
  <c r="GV535" i="4"/>
  <c r="GW535" i="4"/>
  <c r="GX535" i="4"/>
  <c r="GY535" i="4"/>
  <c r="GZ535" i="4"/>
  <c r="HA535" i="4"/>
  <c r="HB535" i="4"/>
  <c r="HC535" i="4"/>
  <c r="HD535" i="4"/>
  <c r="HE535" i="4"/>
  <c r="HF535" i="4"/>
  <c r="HG535" i="4"/>
  <c r="HH535" i="4"/>
  <c r="HI535" i="4"/>
  <c r="HJ535" i="4"/>
  <c r="HK535" i="4"/>
  <c r="HL535" i="4"/>
  <c r="HM535" i="4"/>
  <c r="HN535" i="4"/>
  <c r="HO535" i="4"/>
  <c r="HP535" i="4"/>
  <c r="HQ535" i="4"/>
  <c r="HR535" i="4"/>
  <c r="HS535" i="4"/>
  <c r="HT535" i="4"/>
  <c r="HU535" i="4"/>
  <c r="HV535" i="4"/>
  <c r="HW535" i="4"/>
  <c r="HX535" i="4"/>
  <c r="HY535" i="4"/>
  <c r="HZ535" i="4"/>
  <c r="IA535" i="4"/>
  <c r="IB535" i="4"/>
  <c r="IC535" i="4"/>
  <c r="ID535" i="4"/>
  <c r="IE535" i="4"/>
  <c r="IF535" i="4"/>
  <c r="IG535" i="4"/>
  <c r="IH535" i="4"/>
  <c r="II535" i="4"/>
  <c r="IJ535" i="4"/>
  <c r="IK535" i="4"/>
  <c r="IL535" i="4"/>
  <c r="IM535" i="4"/>
  <c r="IN535" i="4"/>
  <c r="IO535" i="4"/>
  <c r="IP535" i="4"/>
  <c r="IQ535" i="4"/>
  <c r="IR535" i="4"/>
  <c r="IS535" i="4"/>
  <c r="IT535" i="4"/>
  <c r="IU535" i="4"/>
  <c r="IV535" i="4"/>
  <c r="IW535" i="4"/>
  <c r="IX535" i="4"/>
  <c r="IY535" i="4"/>
  <c r="IZ535" i="4"/>
  <c r="JA535" i="4"/>
  <c r="JB535" i="4"/>
  <c r="JC535" i="4"/>
  <c r="JD535" i="4"/>
  <c r="JE535" i="4"/>
  <c r="JF535" i="4"/>
  <c r="JG535" i="4"/>
  <c r="JH535" i="4"/>
  <c r="JI535" i="4"/>
  <c r="JJ535" i="4"/>
  <c r="JK535" i="4"/>
  <c r="JL535" i="4"/>
  <c r="JM535" i="4"/>
  <c r="JN535" i="4"/>
  <c r="JO535" i="4"/>
  <c r="JP535" i="4"/>
  <c r="JQ535" i="4"/>
  <c r="JR535" i="4"/>
  <c r="JS535" i="4"/>
  <c r="JT535" i="4"/>
  <c r="JU535" i="4"/>
  <c r="JV535" i="4"/>
  <c r="JW535" i="4"/>
  <c r="JX535" i="4"/>
  <c r="JY535" i="4"/>
  <c r="JZ535" i="4"/>
  <c r="KA535" i="4"/>
  <c r="KB535" i="4"/>
  <c r="KC535" i="4"/>
  <c r="KD535" i="4"/>
  <c r="KE535" i="4"/>
  <c r="KF535" i="4"/>
  <c r="KG535" i="4"/>
  <c r="KH535" i="4"/>
  <c r="KI535" i="4"/>
  <c r="KJ535" i="4"/>
  <c r="KK535" i="4"/>
  <c r="KL535" i="4"/>
  <c r="KM535" i="4"/>
  <c r="KN535" i="4"/>
  <c r="KO535" i="4"/>
  <c r="KP535" i="4"/>
  <c r="KQ535" i="4"/>
  <c r="KR535" i="4"/>
  <c r="KS535" i="4"/>
  <c r="KT535" i="4"/>
  <c r="KU535" i="4"/>
  <c r="KV535" i="4"/>
  <c r="KW535" i="4"/>
  <c r="KX535" i="4"/>
  <c r="KY535" i="4"/>
  <c r="KZ535" i="4"/>
  <c r="LA535" i="4"/>
  <c r="LB535" i="4"/>
  <c r="LC535" i="4"/>
  <c r="LD535" i="4"/>
  <c r="LE535" i="4"/>
  <c r="LF535" i="4"/>
  <c r="LG535" i="4"/>
  <c r="LH535" i="4"/>
  <c r="LI535" i="4"/>
  <c r="LJ535" i="4"/>
  <c r="LK535" i="4"/>
  <c r="LL535" i="4"/>
  <c r="LM535" i="4"/>
  <c r="LN535" i="4"/>
  <c r="LO535" i="4"/>
  <c r="LP535" i="4"/>
  <c r="LQ535" i="4"/>
  <c r="LR535" i="4"/>
  <c r="LS535" i="4"/>
  <c r="LT535" i="4"/>
  <c r="LU535" i="4"/>
  <c r="LV535" i="4"/>
  <c r="LW535" i="4"/>
  <c r="LX535" i="4"/>
  <c r="LY535" i="4"/>
  <c r="LZ535" i="4"/>
  <c r="MA535" i="4"/>
  <c r="MB535" i="4"/>
  <c r="MC535" i="4"/>
  <c r="MD535" i="4"/>
  <c r="ME535" i="4"/>
  <c r="MF535" i="4"/>
  <c r="MG535" i="4"/>
  <c r="MH535" i="4"/>
  <c r="MI535" i="4"/>
  <c r="MJ535" i="4"/>
  <c r="MK535" i="4"/>
  <c r="ML535" i="4"/>
  <c r="MM535" i="4"/>
  <c r="MN535" i="4"/>
  <c r="MO535" i="4"/>
  <c r="MP535" i="4"/>
  <c r="MQ535" i="4"/>
  <c r="MR535" i="4"/>
  <c r="MS535" i="4"/>
  <c r="MT535" i="4"/>
  <c r="MU535" i="4"/>
  <c r="MV535" i="4"/>
  <c r="MW535" i="4"/>
  <c r="MX535" i="4"/>
  <c r="MY535" i="4"/>
  <c r="MZ535" i="4"/>
  <c r="NA535" i="4"/>
  <c r="NB535" i="4"/>
  <c r="NC535" i="4"/>
  <c r="ND535" i="4"/>
  <c r="NE535" i="4"/>
  <c r="NF535" i="4"/>
  <c r="NG535" i="4"/>
  <c r="NH535" i="4"/>
  <c r="NI535" i="4"/>
  <c r="NJ535" i="4"/>
  <c r="NK535" i="4"/>
  <c r="NL535" i="4"/>
  <c r="NM535" i="4"/>
  <c r="NN535" i="4"/>
  <c r="NO535" i="4"/>
  <c r="NP535" i="4"/>
  <c r="NQ535" i="4"/>
  <c r="NR535" i="4"/>
  <c r="NS535" i="4"/>
  <c r="NT535" i="4"/>
  <c r="NU535" i="4"/>
  <c r="NV535" i="4"/>
  <c r="NW535" i="4"/>
  <c r="NX535" i="4"/>
  <c r="NY535" i="4"/>
  <c r="NZ535" i="4"/>
  <c r="OA535" i="4"/>
  <c r="OB535" i="4"/>
  <c r="OC535" i="4"/>
  <c r="OD535" i="4"/>
  <c r="OE535" i="4"/>
  <c r="OF535" i="4"/>
  <c r="OG535" i="4"/>
  <c r="OH535" i="4"/>
  <c r="OI535" i="4"/>
  <c r="OJ535" i="4"/>
  <c r="OK535" i="4"/>
  <c r="OL535" i="4"/>
  <c r="OM535" i="4"/>
  <c r="ON535" i="4"/>
  <c r="OO535" i="4"/>
  <c r="OP535" i="4"/>
  <c r="OQ535" i="4"/>
  <c r="OR535" i="4"/>
  <c r="OS535" i="4"/>
  <c r="OT535" i="4"/>
  <c r="OU535" i="4"/>
  <c r="OV535" i="4"/>
  <c r="OW535" i="4"/>
  <c r="OX535" i="4"/>
  <c r="OY535" i="4"/>
  <c r="OZ535" i="4"/>
  <c r="PA535" i="4"/>
  <c r="PB535" i="4"/>
  <c r="PC535" i="4"/>
  <c r="PD535" i="4"/>
  <c r="PE535" i="4"/>
  <c r="PF535" i="4"/>
  <c r="PG535" i="4"/>
  <c r="PH535" i="4"/>
  <c r="PI535" i="4"/>
  <c r="PJ535" i="4"/>
  <c r="PK535" i="4"/>
  <c r="PL535" i="4"/>
  <c r="PM535" i="4"/>
  <c r="PN535" i="4"/>
  <c r="PO535" i="4"/>
  <c r="PP535" i="4"/>
  <c r="PQ535" i="4"/>
  <c r="PR535" i="4"/>
  <c r="PS535" i="4"/>
  <c r="PT535" i="4"/>
  <c r="PU535" i="4"/>
  <c r="PV535" i="4"/>
  <c r="PW535" i="4"/>
  <c r="PX535" i="4"/>
  <c r="PY535" i="4"/>
  <c r="I536" i="4"/>
  <c r="J536" i="4"/>
  <c r="K536" i="4"/>
  <c r="L536" i="4"/>
  <c r="M536" i="4"/>
  <c r="N536" i="4"/>
  <c r="O536" i="4"/>
  <c r="P536" i="4"/>
  <c r="Q536" i="4"/>
  <c r="R536" i="4"/>
  <c r="S536" i="4"/>
  <c r="T536" i="4"/>
  <c r="U536" i="4"/>
  <c r="V536" i="4"/>
  <c r="W536" i="4"/>
  <c r="X536" i="4"/>
  <c r="Y536" i="4"/>
  <c r="Z536" i="4"/>
  <c r="AA536" i="4"/>
  <c r="AB536" i="4"/>
  <c r="AC536" i="4"/>
  <c r="AD536" i="4"/>
  <c r="AE536" i="4"/>
  <c r="AF536" i="4"/>
  <c r="AG536" i="4"/>
  <c r="AH536" i="4"/>
  <c r="AI536" i="4"/>
  <c r="AJ536" i="4"/>
  <c r="AK536" i="4"/>
  <c r="AL536" i="4"/>
  <c r="AM536" i="4"/>
  <c r="AN536" i="4"/>
  <c r="AO536" i="4"/>
  <c r="AP536" i="4"/>
  <c r="AQ536" i="4"/>
  <c r="AR536" i="4"/>
  <c r="AS536" i="4"/>
  <c r="AT536" i="4"/>
  <c r="AU536" i="4"/>
  <c r="AV536" i="4"/>
  <c r="AW536" i="4"/>
  <c r="AX536" i="4"/>
  <c r="AY536" i="4"/>
  <c r="AZ536" i="4"/>
  <c r="BA536" i="4"/>
  <c r="BB536" i="4"/>
  <c r="BC536" i="4"/>
  <c r="BD536" i="4"/>
  <c r="BE536" i="4"/>
  <c r="BF536" i="4"/>
  <c r="BG536" i="4"/>
  <c r="BH536" i="4"/>
  <c r="BI536" i="4"/>
  <c r="BJ536" i="4"/>
  <c r="BK536" i="4"/>
  <c r="BL536" i="4"/>
  <c r="BM536" i="4"/>
  <c r="BN536" i="4"/>
  <c r="BO536" i="4"/>
  <c r="BP536" i="4"/>
  <c r="BQ536" i="4"/>
  <c r="BR536" i="4"/>
  <c r="BS536" i="4"/>
  <c r="BT536" i="4"/>
  <c r="BU536" i="4"/>
  <c r="BV536" i="4"/>
  <c r="BW536" i="4"/>
  <c r="BX536" i="4"/>
  <c r="BY536" i="4"/>
  <c r="BZ536" i="4"/>
  <c r="CA536" i="4"/>
  <c r="CB536" i="4"/>
  <c r="CC536" i="4"/>
  <c r="CD536" i="4"/>
  <c r="CE536" i="4"/>
  <c r="CF536" i="4"/>
  <c r="CG536" i="4"/>
  <c r="CH536" i="4"/>
  <c r="CI536" i="4"/>
  <c r="CJ536" i="4"/>
  <c r="CK536" i="4"/>
  <c r="CL536" i="4"/>
  <c r="CM536" i="4"/>
  <c r="CN536" i="4"/>
  <c r="CO536" i="4"/>
  <c r="CP536" i="4"/>
  <c r="CQ536" i="4"/>
  <c r="CR536" i="4"/>
  <c r="CS536" i="4"/>
  <c r="CT536" i="4"/>
  <c r="CU536" i="4"/>
  <c r="CV536" i="4"/>
  <c r="CW536" i="4"/>
  <c r="CX536" i="4"/>
  <c r="CY536" i="4"/>
  <c r="CZ536" i="4"/>
  <c r="DA536" i="4"/>
  <c r="DB536" i="4"/>
  <c r="DC536" i="4"/>
  <c r="DD536" i="4"/>
  <c r="DE536" i="4"/>
  <c r="DF536" i="4"/>
  <c r="DG536" i="4"/>
  <c r="DH536" i="4"/>
  <c r="DI536" i="4"/>
  <c r="DJ536" i="4"/>
  <c r="DK536" i="4"/>
  <c r="DL536" i="4"/>
  <c r="DM536" i="4"/>
  <c r="DN536" i="4"/>
  <c r="DO536" i="4"/>
  <c r="DP536" i="4"/>
  <c r="DQ536" i="4"/>
  <c r="DR536" i="4"/>
  <c r="DS536" i="4"/>
  <c r="DT536" i="4"/>
  <c r="DU536" i="4"/>
  <c r="DV536" i="4"/>
  <c r="DW536" i="4"/>
  <c r="DX536" i="4"/>
  <c r="DY536" i="4"/>
  <c r="DZ536" i="4"/>
  <c r="EA536" i="4"/>
  <c r="EB536" i="4"/>
  <c r="EC536" i="4"/>
  <c r="ED536" i="4"/>
  <c r="EE536" i="4"/>
  <c r="EF536" i="4"/>
  <c r="EG536" i="4"/>
  <c r="EH536" i="4"/>
  <c r="EI536" i="4"/>
  <c r="EJ536" i="4"/>
  <c r="EK536" i="4"/>
  <c r="EL536" i="4"/>
  <c r="EM536" i="4"/>
  <c r="EN536" i="4"/>
  <c r="EO536" i="4"/>
  <c r="EP536" i="4"/>
  <c r="EQ536" i="4"/>
  <c r="ER536" i="4"/>
  <c r="ES536" i="4"/>
  <c r="ET536" i="4"/>
  <c r="EU536" i="4"/>
  <c r="EV536" i="4"/>
  <c r="EW536" i="4"/>
  <c r="EX536" i="4"/>
  <c r="EY536" i="4"/>
  <c r="EZ536" i="4"/>
  <c r="FA536" i="4"/>
  <c r="FB536" i="4"/>
  <c r="FC536" i="4"/>
  <c r="FD536" i="4"/>
  <c r="FE536" i="4"/>
  <c r="FF536" i="4"/>
  <c r="FG536" i="4"/>
  <c r="FH536" i="4"/>
  <c r="FI536" i="4"/>
  <c r="FJ536" i="4"/>
  <c r="FK536" i="4"/>
  <c r="FL536" i="4"/>
  <c r="FM536" i="4"/>
  <c r="FN536" i="4"/>
  <c r="FO536" i="4"/>
  <c r="FP536" i="4"/>
  <c r="FQ536" i="4"/>
  <c r="FR536" i="4"/>
  <c r="FS536" i="4"/>
  <c r="FT536" i="4"/>
  <c r="FU536" i="4"/>
  <c r="FV536" i="4"/>
  <c r="FW536" i="4"/>
  <c r="FX536" i="4"/>
  <c r="FY536" i="4"/>
  <c r="FZ536" i="4"/>
  <c r="GA536" i="4"/>
  <c r="GB536" i="4"/>
  <c r="GC536" i="4"/>
  <c r="GD536" i="4"/>
  <c r="GE536" i="4"/>
  <c r="GF536" i="4"/>
  <c r="GG536" i="4"/>
  <c r="GH536" i="4"/>
  <c r="GI536" i="4"/>
  <c r="GJ536" i="4"/>
  <c r="GK536" i="4"/>
  <c r="GL536" i="4"/>
  <c r="GM536" i="4"/>
  <c r="GN536" i="4"/>
  <c r="GO536" i="4"/>
  <c r="GP536" i="4"/>
  <c r="GQ536" i="4"/>
  <c r="GR536" i="4"/>
  <c r="GS536" i="4"/>
  <c r="GT536" i="4"/>
  <c r="GU536" i="4"/>
  <c r="GV536" i="4"/>
  <c r="GW536" i="4"/>
  <c r="GX536" i="4"/>
  <c r="GY536" i="4"/>
  <c r="GZ536" i="4"/>
  <c r="HA536" i="4"/>
  <c r="HB536" i="4"/>
  <c r="HC536" i="4"/>
  <c r="HD536" i="4"/>
  <c r="HE536" i="4"/>
  <c r="HF536" i="4"/>
  <c r="HG536" i="4"/>
  <c r="HH536" i="4"/>
  <c r="HI536" i="4"/>
  <c r="HJ536" i="4"/>
  <c r="HK536" i="4"/>
  <c r="HL536" i="4"/>
  <c r="HM536" i="4"/>
  <c r="HN536" i="4"/>
  <c r="HO536" i="4"/>
  <c r="HP536" i="4"/>
  <c r="HQ536" i="4"/>
  <c r="HR536" i="4"/>
  <c r="HS536" i="4"/>
  <c r="HT536" i="4"/>
  <c r="HU536" i="4"/>
  <c r="HV536" i="4"/>
  <c r="HW536" i="4"/>
  <c r="HX536" i="4"/>
  <c r="HY536" i="4"/>
  <c r="HZ536" i="4"/>
  <c r="IA536" i="4"/>
  <c r="IB536" i="4"/>
  <c r="IC536" i="4"/>
  <c r="ID536" i="4"/>
  <c r="IE536" i="4"/>
  <c r="IF536" i="4"/>
  <c r="IG536" i="4"/>
  <c r="IH536" i="4"/>
  <c r="II536" i="4"/>
  <c r="IJ536" i="4"/>
  <c r="IK536" i="4"/>
  <c r="IL536" i="4"/>
  <c r="IM536" i="4"/>
  <c r="IN536" i="4"/>
  <c r="IO536" i="4"/>
  <c r="IP536" i="4"/>
  <c r="IQ536" i="4"/>
  <c r="IR536" i="4"/>
  <c r="IS536" i="4"/>
  <c r="IT536" i="4"/>
  <c r="IU536" i="4"/>
  <c r="IV536" i="4"/>
  <c r="IW536" i="4"/>
  <c r="IX536" i="4"/>
  <c r="IY536" i="4"/>
  <c r="IZ536" i="4"/>
  <c r="JA536" i="4"/>
  <c r="JB536" i="4"/>
  <c r="JC536" i="4"/>
  <c r="JD536" i="4"/>
  <c r="JE536" i="4"/>
  <c r="JF536" i="4"/>
  <c r="JG536" i="4"/>
  <c r="JH536" i="4"/>
  <c r="JI536" i="4"/>
  <c r="JJ536" i="4"/>
  <c r="JK536" i="4"/>
  <c r="JL536" i="4"/>
  <c r="JM536" i="4"/>
  <c r="JN536" i="4"/>
  <c r="JO536" i="4"/>
  <c r="JP536" i="4"/>
  <c r="JQ536" i="4"/>
  <c r="JR536" i="4"/>
  <c r="JS536" i="4"/>
  <c r="JT536" i="4"/>
  <c r="JU536" i="4"/>
  <c r="JV536" i="4"/>
  <c r="JW536" i="4"/>
  <c r="JX536" i="4"/>
  <c r="JY536" i="4"/>
  <c r="JZ536" i="4"/>
  <c r="KA536" i="4"/>
  <c r="KB536" i="4"/>
  <c r="KC536" i="4"/>
  <c r="KD536" i="4"/>
  <c r="KE536" i="4"/>
  <c r="KF536" i="4"/>
  <c r="KG536" i="4"/>
  <c r="KH536" i="4"/>
  <c r="KI536" i="4"/>
  <c r="KJ536" i="4"/>
  <c r="KK536" i="4"/>
  <c r="KL536" i="4"/>
  <c r="KM536" i="4"/>
  <c r="KN536" i="4"/>
  <c r="KO536" i="4"/>
  <c r="KP536" i="4"/>
  <c r="KQ536" i="4"/>
  <c r="KR536" i="4"/>
  <c r="KS536" i="4"/>
  <c r="KT536" i="4"/>
  <c r="KU536" i="4"/>
  <c r="KV536" i="4"/>
  <c r="KW536" i="4"/>
  <c r="KX536" i="4"/>
  <c r="KY536" i="4"/>
  <c r="KZ536" i="4"/>
  <c r="LA536" i="4"/>
  <c r="LB536" i="4"/>
  <c r="LC536" i="4"/>
  <c r="LD536" i="4"/>
  <c r="LE536" i="4"/>
  <c r="LF536" i="4"/>
  <c r="LG536" i="4"/>
  <c r="LH536" i="4"/>
  <c r="LI536" i="4"/>
  <c r="LJ536" i="4"/>
  <c r="LK536" i="4"/>
  <c r="LL536" i="4"/>
  <c r="LM536" i="4"/>
  <c r="LN536" i="4"/>
  <c r="LO536" i="4"/>
  <c r="LP536" i="4"/>
  <c r="LQ536" i="4"/>
  <c r="LR536" i="4"/>
  <c r="LS536" i="4"/>
  <c r="LT536" i="4"/>
  <c r="LU536" i="4"/>
  <c r="LV536" i="4"/>
  <c r="LW536" i="4"/>
  <c r="LX536" i="4"/>
  <c r="LY536" i="4"/>
  <c r="LZ536" i="4"/>
  <c r="MA536" i="4"/>
  <c r="MB536" i="4"/>
  <c r="MC536" i="4"/>
  <c r="MD536" i="4"/>
  <c r="ME536" i="4"/>
  <c r="MF536" i="4"/>
  <c r="MG536" i="4"/>
  <c r="MH536" i="4"/>
  <c r="MI536" i="4"/>
  <c r="MJ536" i="4"/>
  <c r="MK536" i="4"/>
  <c r="ML536" i="4"/>
  <c r="MM536" i="4"/>
  <c r="MN536" i="4"/>
  <c r="MO536" i="4"/>
  <c r="MP536" i="4"/>
  <c r="MQ536" i="4"/>
  <c r="MR536" i="4"/>
  <c r="MS536" i="4"/>
  <c r="MT536" i="4"/>
  <c r="MU536" i="4"/>
  <c r="MV536" i="4"/>
  <c r="MW536" i="4"/>
  <c r="MX536" i="4"/>
  <c r="MY536" i="4"/>
  <c r="MZ536" i="4"/>
  <c r="NA536" i="4"/>
  <c r="NB536" i="4"/>
  <c r="NC536" i="4"/>
  <c r="ND536" i="4"/>
  <c r="NE536" i="4"/>
  <c r="NF536" i="4"/>
  <c r="NG536" i="4"/>
  <c r="NH536" i="4"/>
  <c r="NI536" i="4"/>
  <c r="NJ536" i="4"/>
  <c r="NK536" i="4"/>
  <c r="NL536" i="4"/>
  <c r="NM536" i="4"/>
  <c r="NN536" i="4"/>
  <c r="NO536" i="4"/>
  <c r="NP536" i="4"/>
  <c r="NQ536" i="4"/>
  <c r="NR536" i="4"/>
  <c r="NS536" i="4"/>
  <c r="NT536" i="4"/>
  <c r="NU536" i="4"/>
  <c r="NV536" i="4"/>
  <c r="NW536" i="4"/>
  <c r="NX536" i="4"/>
  <c r="NY536" i="4"/>
  <c r="NZ536" i="4"/>
  <c r="OA536" i="4"/>
  <c r="OB536" i="4"/>
  <c r="OC536" i="4"/>
  <c r="OD536" i="4"/>
  <c r="OE536" i="4"/>
  <c r="OF536" i="4"/>
  <c r="OG536" i="4"/>
  <c r="OH536" i="4"/>
  <c r="OI536" i="4"/>
  <c r="OJ536" i="4"/>
  <c r="OK536" i="4"/>
  <c r="OL536" i="4"/>
  <c r="OM536" i="4"/>
  <c r="ON536" i="4"/>
  <c r="OO536" i="4"/>
  <c r="OP536" i="4"/>
  <c r="OQ536" i="4"/>
  <c r="OR536" i="4"/>
  <c r="OS536" i="4"/>
  <c r="OT536" i="4"/>
  <c r="OU536" i="4"/>
  <c r="OV536" i="4"/>
  <c r="OW536" i="4"/>
  <c r="OX536" i="4"/>
  <c r="OY536" i="4"/>
  <c r="OZ536" i="4"/>
  <c r="PA536" i="4"/>
  <c r="PB536" i="4"/>
  <c r="PC536" i="4"/>
  <c r="PD536" i="4"/>
  <c r="PE536" i="4"/>
  <c r="PF536" i="4"/>
  <c r="PG536" i="4"/>
  <c r="PH536" i="4"/>
  <c r="PI536" i="4"/>
  <c r="PJ536" i="4"/>
  <c r="PK536" i="4"/>
  <c r="PL536" i="4"/>
  <c r="PM536" i="4"/>
  <c r="PN536" i="4"/>
  <c r="PO536" i="4"/>
  <c r="PP536" i="4"/>
  <c r="PQ536" i="4"/>
  <c r="PR536" i="4"/>
  <c r="PS536" i="4"/>
  <c r="PT536" i="4"/>
  <c r="PU536" i="4"/>
  <c r="PV536" i="4"/>
  <c r="PW536" i="4"/>
  <c r="PX536" i="4"/>
  <c r="PY536" i="4"/>
  <c r="I537" i="4"/>
  <c r="J537" i="4"/>
  <c r="K537" i="4"/>
  <c r="L537" i="4"/>
  <c r="M537" i="4"/>
  <c r="N537" i="4"/>
  <c r="O537" i="4"/>
  <c r="P537" i="4"/>
  <c r="Q537" i="4"/>
  <c r="R537" i="4"/>
  <c r="S537" i="4"/>
  <c r="T537" i="4"/>
  <c r="U537" i="4"/>
  <c r="V537" i="4"/>
  <c r="W537" i="4"/>
  <c r="X537" i="4"/>
  <c r="Y537" i="4"/>
  <c r="Z537" i="4"/>
  <c r="AA537" i="4"/>
  <c r="AB537" i="4"/>
  <c r="AC537" i="4"/>
  <c r="AD537" i="4"/>
  <c r="AE537" i="4"/>
  <c r="AF537" i="4"/>
  <c r="AG537" i="4"/>
  <c r="AH537" i="4"/>
  <c r="AI537" i="4"/>
  <c r="AJ537" i="4"/>
  <c r="AK537" i="4"/>
  <c r="AL537" i="4"/>
  <c r="AM537" i="4"/>
  <c r="AN537" i="4"/>
  <c r="AO537" i="4"/>
  <c r="AP537" i="4"/>
  <c r="AQ537" i="4"/>
  <c r="AR537" i="4"/>
  <c r="AS537" i="4"/>
  <c r="AT537" i="4"/>
  <c r="AU537" i="4"/>
  <c r="AV537" i="4"/>
  <c r="AW537" i="4"/>
  <c r="AX537" i="4"/>
  <c r="AY537" i="4"/>
  <c r="AZ537" i="4"/>
  <c r="BA537" i="4"/>
  <c r="BB537" i="4"/>
  <c r="BC537" i="4"/>
  <c r="BD537" i="4"/>
  <c r="BE537" i="4"/>
  <c r="BF537" i="4"/>
  <c r="BG537" i="4"/>
  <c r="BH537" i="4"/>
  <c r="BI537" i="4"/>
  <c r="BJ537" i="4"/>
  <c r="BK537" i="4"/>
  <c r="BL537" i="4"/>
  <c r="BM537" i="4"/>
  <c r="BN537" i="4"/>
  <c r="BO537" i="4"/>
  <c r="BP537" i="4"/>
  <c r="BQ537" i="4"/>
  <c r="BR537" i="4"/>
  <c r="BS537" i="4"/>
  <c r="BT537" i="4"/>
  <c r="BU537" i="4"/>
  <c r="BV537" i="4"/>
  <c r="BW537" i="4"/>
  <c r="BX537" i="4"/>
  <c r="BY537" i="4"/>
  <c r="BZ537" i="4"/>
  <c r="CA537" i="4"/>
  <c r="CB537" i="4"/>
  <c r="CC537" i="4"/>
  <c r="CD537" i="4"/>
  <c r="CE537" i="4"/>
  <c r="CF537" i="4"/>
  <c r="CG537" i="4"/>
  <c r="CH537" i="4"/>
  <c r="CI537" i="4"/>
  <c r="CJ537" i="4"/>
  <c r="CK537" i="4"/>
  <c r="CL537" i="4"/>
  <c r="CM537" i="4"/>
  <c r="CN537" i="4"/>
  <c r="CO537" i="4"/>
  <c r="CP537" i="4"/>
  <c r="CQ537" i="4"/>
  <c r="CR537" i="4"/>
  <c r="CS537" i="4"/>
  <c r="CT537" i="4"/>
  <c r="CU537" i="4"/>
  <c r="CV537" i="4"/>
  <c r="CW537" i="4"/>
  <c r="CX537" i="4"/>
  <c r="CY537" i="4"/>
  <c r="CZ537" i="4"/>
  <c r="DA537" i="4"/>
  <c r="DB537" i="4"/>
  <c r="DC537" i="4"/>
  <c r="DD537" i="4"/>
  <c r="DE537" i="4"/>
  <c r="DF537" i="4"/>
  <c r="DG537" i="4"/>
  <c r="DH537" i="4"/>
  <c r="DI537" i="4"/>
  <c r="DJ537" i="4"/>
  <c r="DK537" i="4"/>
  <c r="DL537" i="4"/>
  <c r="DM537" i="4"/>
  <c r="DN537" i="4"/>
  <c r="DO537" i="4"/>
  <c r="DP537" i="4"/>
  <c r="DQ537" i="4"/>
  <c r="DR537" i="4"/>
  <c r="DS537" i="4"/>
  <c r="DT537" i="4"/>
  <c r="DU537" i="4"/>
  <c r="DV537" i="4"/>
  <c r="DW537" i="4"/>
  <c r="DX537" i="4"/>
  <c r="DY537" i="4"/>
  <c r="DZ537" i="4"/>
  <c r="EA537" i="4"/>
  <c r="EB537" i="4"/>
  <c r="EC537" i="4"/>
  <c r="ED537" i="4"/>
  <c r="EE537" i="4"/>
  <c r="EF537" i="4"/>
  <c r="EG537" i="4"/>
  <c r="EH537" i="4"/>
  <c r="EI537" i="4"/>
  <c r="EJ537" i="4"/>
  <c r="EK537" i="4"/>
  <c r="EL537" i="4"/>
  <c r="EM537" i="4"/>
  <c r="EN537" i="4"/>
  <c r="EO537" i="4"/>
  <c r="EP537" i="4"/>
  <c r="EQ537" i="4"/>
  <c r="ER537" i="4"/>
  <c r="ES537" i="4"/>
  <c r="ET537" i="4"/>
  <c r="EU537" i="4"/>
  <c r="EV537" i="4"/>
  <c r="EW537" i="4"/>
  <c r="EX537" i="4"/>
  <c r="EY537" i="4"/>
  <c r="EZ537" i="4"/>
  <c r="FA537" i="4"/>
  <c r="FB537" i="4"/>
  <c r="FC537" i="4"/>
  <c r="FD537" i="4"/>
  <c r="FE537" i="4"/>
  <c r="FF537" i="4"/>
  <c r="FG537" i="4"/>
  <c r="FH537" i="4"/>
  <c r="FI537" i="4"/>
  <c r="FJ537" i="4"/>
  <c r="FK537" i="4"/>
  <c r="FL537" i="4"/>
  <c r="FM537" i="4"/>
  <c r="FN537" i="4"/>
  <c r="FO537" i="4"/>
  <c r="FP537" i="4"/>
  <c r="FQ537" i="4"/>
  <c r="FR537" i="4"/>
  <c r="FS537" i="4"/>
  <c r="FT537" i="4"/>
  <c r="FU537" i="4"/>
  <c r="FV537" i="4"/>
  <c r="FW537" i="4"/>
  <c r="FX537" i="4"/>
  <c r="FY537" i="4"/>
  <c r="FZ537" i="4"/>
  <c r="GA537" i="4"/>
  <c r="GB537" i="4"/>
  <c r="GC537" i="4"/>
  <c r="GD537" i="4"/>
  <c r="GE537" i="4"/>
  <c r="GF537" i="4"/>
  <c r="GG537" i="4"/>
  <c r="GH537" i="4"/>
  <c r="GI537" i="4"/>
  <c r="GJ537" i="4"/>
  <c r="GK537" i="4"/>
  <c r="GL537" i="4"/>
  <c r="GM537" i="4"/>
  <c r="GN537" i="4"/>
  <c r="GO537" i="4"/>
  <c r="GP537" i="4"/>
  <c r="GQ537" i="4"/>
  <c r="GR537" i="4"/>
  <c r="GS537" i="4"/>
  <c r="GT537" i="4"/>
  <c r="GU537" i="4"/>
  <c r="GV537" i="4"/>
  <c r="GW537" i="4"/>
  <c r="GX537" i="4"/>
  <c r="GY537" i="4"/>
  <c r="GZ537" i="4"/>
  <c r="HA537" i="4"/>
  <c r="HB537" i="4"/>
  <c r="HC537" i="4"/>
  <c r="HD537" i="4"/>
  <c r="HE537" i="4"/>
  <c r="HF537" i="4"/>
  <c r="HG537" i="4"/>
  <c r="HH537" i="4"/>
  <c r="HI537" i="4"/>
  <c r="HJ537" i="4"/>
  <c r="HK537" i="4"/>
  <c r="HL537" i="4"/>
  <c r="HM537" i="4"/>
  <c r="HN537" i="4"/>
  <c r="HO537" i="4"/>
  <c r="HP537" i="4"/>
  <c r="HQ537" i="4"/>
  <c r="HR537" i="4"/>
  <c r="HS537" i="4"/>
  <c r="HT537" i="4"/>
  <c r="HU537" i="4"/>
  <c r="HV537" i="4"/>
  <c r="HW537" i="4"/>
  <c r="HX537" i="4"/>
  <c r="HY537" i="4"/>
  <c r="HZ537" i="4"/>
  <c r="IA537" i="4"/>
  <c r="IB537" i="4"/>
  <c r="IC537" i="4"/>
  <c r="ID537" i="4"/>
  <c r="IE537" i="4"/>
  <c r="IF537" i="4"/>
  <c r="IG537" i="4"/>
  <c r="IH537" i="4"/>
  <c r="II537" i="4"/>
  <c r="IJ537" i="4"/>
  <c r="IK537" i="4"/>
  <c r="IL537" i="4"/>
  <c r="IM537" i="4"/>
  <c r="IN537" i="4"/>
  <c r="IO537" i="4"/>
  <c r="IP537" i="4"/>
  <c r="IQ537" i="4"/>
  <c r="IR537" i="4"/>
  <c r="IS537" i="4"/>
  <c r="IT537" i="4"/>
  <c r="IU537" i="4"/>
  <c r="IV537" i="4"/>
  <c r="IW537" i="4"/>
  <c r="IX537" i="4"/>
  <c r="IY537" i="4"/>
  <c r="IZ537" i="4"/>
  <c r="JA537" i="4"/>
  <c r="JB537" i="4"/>
  <c r="JC537" i="4"/>
  <c r="JD537" i="4"/>
  <c r="JE537" i="4"/>
  <c r="JF537" i="4"/>
  <c r="JG537" i="4"/>
  <c r="JH537" i="4"/>
  <c r="JI537" i="4"/>
  <c r="JJ537" i="4"/>
  <c r="JK537" i="4"/>
  <c r="JL537" i="4"/>
  <c r="JM537" i="4"/>
  <c r="JN537" i="4"/>
  <c r="JO537" i="4"/>
  <c r="JP537" i="4"/>
  <c r="JQ537" i="4"/>
  <c r="JR537" i="4"/>
  <c r="JS537" i="4"/>
  <c r="JT537" i="4"/>
  <c r="JU537" i="4"/>
  <c r="JV537" i="4"/>
  <c r="JW537" i="4"/>
  <c r="JX537" i="4"/>
  <c r="JY537" i="4"/>
  <c r="JZ537" i="4"/>
  <c r="KA537" i="4"/>
  <c r="KB537" i="4"/>
  <c r="KC537" i="4"/>
  <c r="KD537" i="4"/>
  <c r="KE537" i="4"/>
  <c r="KF537" i="4"/>
  <c r="KG537" i="4"/>
  <c r="KH537" i="4"/>
  <c r="KI537" i="4"/>
  <c r="KJ537" i="4"/>
  <c r="KK537" i="4"/>
  <c r="KL537" i="4"/>
  <c r="KM537" i="4"/>
  <c r="KN537" i="4"/>
  <c r="KO537" i="4"/>
  <c r="KP537" i="4"/>
  <c r="KQ537" i="4"/>
  <c r="KR537" i="4"/>
  <c r="KS537" i="4"/>
  <c r="KT537" i="4"/>
  <c r="KU537" i="4"/>
  <c r="KV537" i="4"/>
  <c r="KW537" i="4"/>
  <c r="KX537" i="4"/>
  <c r="KY537" i="4"/>
  <c r="KZ537" i="4"/>
  <c r="LA537" i="4"/>
  <c r="LB537" i="4"/>
  <c r="LC537" i="4"/>
  <c r="LD537" i="4"/>
  <c r="LE537" i="4"/>
  <c r="LF537" i="4"/>
  <c r="LG537" i="4"/>
  <c r="LH537" i="4"/>
  <c r="LI537" i="4"/>
  <c r="LJ537" i="4"/>
  <c r="LK537" i="4"/>
  <c r="LL537" i="4"/>
  <c r="LM537" i="4"/>
  <c r="LN537" i="4"/>
  <c r="LO537" i="4"/>
  <c r="LP537" i="4"/>
  <c r="LQ537" i="4"/>
  <c r="LR537" i="4"/>
  <c r="LS537" i="4"/>
  <c r="LT537" i="4"/>
  <c r="LU537" i="4"/>
  <c r="LV537" i="4"/>
  <c r="LW537" i="4"/>
  <c r="LX537" i="4"/>
  <c r="LY537" i="4"/>
  <c r="LZ537" i="4"/>
  <c r="MA537" i="4"/>
  <c r="MB537" i="4"/>
  <c r="MC537" i="4"/>
  <c r="MD537" i="4"/>
  <c r="ME537" i="4"/>
  <c r="MF537" i="4"/>
  <c r="MG537" i="4"/>
  <c r="MH537" i="4"/>
  <c r="MI537" i="4"/>
  <c r="MJ537" i="4"/>
  <c r="MK537" i="4"/>
  <c r="ML537" i="4"/>
  <c r="MM537" i="4"/>
  <c r="MN537" i="4"/>
  <c r="MO537" i="4"/>
  <c r="MP537" i="4"/>
  <c r="MQ537" i="4"/>
  <c r="MR537" i="4"/>
  <c r="MS537" i="4"/>
  <c r="MT537" i="4"/>
  <c r="MU537" i="4"/>
  <c r="MV537" i="4"/>
  <c r="MW537" i="4"/>
  <c r="MX537" i="4"/>
  <c r="MY537" i="4"/>
  <c r="MZ537" i="4"/>
  <c r="NA537" i="4"/>
  <c r="NB537" i="4"/>
  <c r="NC537" i="4"/>
  <c r="ND537" i="4"/>
  <c r="NE537" i="4"/>
  <c r="NF537" i="4"/>
  <c r="NG537" i="4"/>
  <c r="NH537" i="4"/>
  <c r="NI537" i="4"/>
  <c r="NJ537" i="4"/>
  <c r="NK537" i="4"/>
  <c r="NL537" i="4"/>
  <c r="NM537" i="4"/>
  <c r="NN537" i="4"/>
  <c r="NO537" i="4"/>
  <c r="NP537" i="4"/>
  <c r="NQ537" i="4"/>
  <c r="NR537" i="4"/>
  <c r="NS537" i="4"/>
  <c r="NT537" i="4"/>
  <c r="NU537" i="4"/>
  <c r="NV537" i="4"/>
  <c r="NW537" i="4"/>
  <c r="NX537" i="4"/>
  <c r="NY537" i="4"/>
  <c r="NZ537" i="4"/>
  <c r="OA537" i="4"/>
  <c r="OB537" i="4"/>
  <c r="OC537" i="4"/>
  <c r="OD537" i="4"/>
  <c r="OE537" i="4"/>
  <c r="OF537" i="4"/>
  <c r="OG537" i="4"/>
  <c r="OH537" i="4"/>
  <c r="OI537" i="4"/>
  <c r="OJ537" i="4"/>
  <c r="OK537" i="4"/>
  <c r="OL537" i="4"/>
  <c r="OM537" i="4"/>
  <c r="ON537" i="4"/>
  <c r="OO537" i="4"/>
  <c r="OP537" i="4"/>
  <c r="OQ537" i="4"/>
  <c r="OR537" i="4"/>
  <c r="OS537" i="4"/>
  <c r="OT537" i="4"/>
  <c r="OU537" i="4"/>
  <c r="OV537" i="4"/>
  <c r="OW537" i="4"/>
  <c r="OX537" i="4"/>
  <c r="OY537" i="4"/>
  <c r="OZ537" i="4"/>
  <c r="PA537" i="4"/>
  <c r="PB537" i="4"/>
  <c r="PC537" i="4"/>
  <c r="PD537" i="4"/>
  <c r="PE537" i="4"/>
  <c r="PF537" i="4"/>
  <c r="PG537" i="4"/>
  <c r="PH537" i="4"/>
  <c r="PI537" i="4"/>
  <c r="PJ537" i="4"/>
  <c r="PK537" i="4"/>
  <c r="PL537" i="4"/>
  <c r="PM537" i="4"/>
  <c r="PN537" i="4"/>
  <c r="PO537" i="4"/>
  <c r="PP537" i="4"/>
  <c r="PQ537" i="4"/>
  <c r="PR537" i="4"/>
  <c r="PS537" i="4"/>
  <c r="PT537" i="4"/>
  <c r="PU537" i="4"/>
  <c r="PV537" i="4"/>
  <c r="PW537" i="4"/>
  <c r="PX537" i="4"/>
  <c r="PY537" i="4"/>
  <c r="I538" i="4"/>
  <c r="J538" i="4"/>
  <c r="K538" i="4"/>
  <c r="L538" i="4"/>
  <c r="M538" i="4"/>
  <c r="N538" i="4"/>
  <c r="O538" i="4"/>
  <c r="P538" i="4"/>
  <c r="Q538" i="4"/>
  <c r="R538" i="4"/>
  <c r="S538" i="4"/>
  <c r="T538" i="4"/>
  <c r="U538" i="4"/>
  <c r="V538" i="4"/>
  <c r="W538" i="4"/>
  <c r="X538" i="4"/>
  <c r="Y538" i="4"/>
  <c r="Z538" i="4"/>
  <c r="AA538" i="4"/>
  <c r="AB538" i="4"/>
  <c r="AC538" i="4"/>
  <c r="AD538" i="4"/>
  <c r="AE538" i="4"/>
  <c r="AF538" i="4"/>
  <c r="AG538" i="4"/>
  <c r="AH538" i="4"/>
  <c r="AI538" i="4"/>
  <c r="AJ538" i="4"/>
  <c r="AK538" i="4"/>
  <c r="AL538" i="4"/>
  <c r="AM538" i="4"/>
  <c r="AN538" i="4"/>
  <c r="AO538" i="4"/>
  <c r="AP538" i="4"/>
  <c r="AQ538" i="4"/>
  <c r="AR538" i="4"/>
  <c r="AS538" i="4"/>
  <c r="AT538" i="4"/>
  <c r="AU538" i="4"/>
  <c r="AV538" i="4"/>
  <c r="AW538" i="4"/>
  <c r="AX538" i="4"/>
  <c r="AY538" i="4"/>
  <c r="AZ538" i="4"/>
  <c r="BA538" i="4"/>
  <c r="BB538" i="4"/>
  <c r="BC538" i="4"/>
  <c r="BD538" i="4"/>
  <c r="BE538" i="4"/>
  <c r="BF538" i="4"/>
  <c r="BG538" i="4"/>
  <c r="BH538" i="4"/>
  <c r="BI538" i="4"/>
  <c r="BJ538" i="4"/>
  <c r="BK538" i="4"/>
  <c r="BL538" i="4"/>
  <c r="BM538" i="4"/>
  <c r="BN538" i="4"/>
  <c r="BO538" i="4"/>
  <c r="BP538" i="4"/>
  <c r="BQ538" i="4"/>
  <c r="BR538" i="4"/>
  <c r="BS538" i="4"/>
  <c r="BT538" i="4"/>
  <c r="BU538" i="4"/>
  <c r="BV538" i="4"/>
  <c r="BW538" i="4"/>
  <c r="BX538" i="4"/>
  <c r="BY538" i="4"/>
  <c r="BZ538" i="4"/>
  <c r="CA538" i="4"/>
  <c r="CB538" i="4"/>
  <c r="CC538" i="4"/>
  <c r="CD538" i="4"/>
  <c r="CE538" i="4"/>
  <c r="CF538" i="4"/>
  <c r="CG538" i="4"/>
  <c r="CH538" i="4"/>
  <c r="CI538" i="4"/>
  <c r="CJ538" i="4"/>
  <c r="CK538" i="4"/>
  <c r="CL538" i="4"/>
  <c r="CM538" i="4"/>
  <c r="CN538" i="4"/>
  <c r="CO538" i="4"/>
  <c r="CP538" i="4"/>
  <c r="CQ538" i="4"/>
  <c r="CR538" i="4"/>
  <c r="CS538" i="4"/>
  <c r="CT538" i="4"/>
  <c r="CU538" i="4"/>
  <c r="CV538" i="4"/>
  <c r="CW538" i="4"/>
  <c r="CX538" i="4"/>
  <c r="CY538" i="4"/>
  <c r="CZ538" i="4"/>
  <c r="DA538" i="4"/>
  <c r="DB538" i="4"/>
  <c r="DC538" i="4"/>
  <c r="DD538" i="4"/>
  <c r="DE538" i="4"/>
  <c r="DF538" i="4"/>
  <c r="DG538" i="4"/>
  <c r="DH538" i="4"/>
  <c r="DI538" i="4"/>
  <c r="DJ538" i="4"/>
  <c r="DK538" i="4"/>
  <c r="DL538" i="4"/>
  <c r="DM538" i="4"/>
  <c r="DN538" i="4"/>
  <c r="DO538" i="4"/>
  <c r="DP538" i="4"/>
  <c r="DQ538" i="4"/>
  <c r="DR538" i="4"/>
  <c r="DS538" i="4"/>
  <c r="DT538" i="4"/>
  <c r="DU538" i="4"/>
  <c r="DV538" i="4"/>
  <c r="DW538" i="4"/>
  <c r="DX538" i="4"/>
  <c r="DY538" i="4"/>
  <c r="DZ538" i="4"/>
  <c r="EA538" i="4"/>
  <c r="EB538" i="4"/>
  <c r="EC538" i="4"/>
  <c r="ED538" i="4"/>
  <c r="EE538" i="4"/>
  <c r="EF538" i="4"/>
  <c r="EG538" i="4"/>
  <c r="EH538" i="4"/>
  <c r="EI538" i="4"/>
  <c r="EJ538" i="4"/>
  <c r="EK538" i="4"/>
  <c r="EL538" i="4"/>
  <c r="EM538" i="4"/>
  <c r="EN538" i="4"/>
  <c r="EO538" i="4"/>
  <c r="EP538" i="4"/>
  <c r="EQ538" i="4"/>
  <c r="ER538" i="4"/>
  <c r="ES538" i="4"/>
  <c r="ET538" i="4"/>
  <c r="EU538" i="4"/>
  <c r="EV538" i="4"/>
  <c r="EW538" i="4"/>
  <c r="EX538" i="4"/>
  <c r="EY538" i="4"/>
  <c r="EZ538" i="4"/>
  <c r="FA538" i="4"/>
  <c r="FB538" i="4"/>
  <c r="FC538" i="4"/>
  <c r="FD538" i="4"/>
  <c r="FE538" i="4"/>
  <c r="FF538" i="4"/>
  <c r="FG538" i="4"/>
  <c r="FH538" i="4"/>
  <c r="FI538" i="4"/>
  <c r="FJ538" i="4"/>
  <c r="FK538" i="4"/>
  <c r="FL538" i="4"/>
  <c r="FM538" i="4"/>
  <c r="FN538" i="4"/>
  <c r="FO538" i="4"/>
  <c r="FP538" i="4"/>
  <c r="FQ538" i="4"/>
  <c r="FR538" i="4"/>
  <c r="FS538" i="4"/>
  <c r="FT538" i="4"/>
  <c r="FU538" i="4"/>
  <c r="FV538" i="4"/>
  <c r="FW538" i="4"/>
  <c r="FX538" i="4"/>
  <c r="FY538" i="4"/>
  <c r="FZ538" i="4"/>
  <c r="GA538" i="4"/>
  <c r="GB538" i="4"/>
  <c r="GC538" i="4"/>
  <c r="GD538" i="4"/>
  <c r="GE538" i="4"/>
  <c r="GF538" i="4"/>
  <c r="GG538" i="4"/>
  <c r="GH538" i="4"/>
  <c r="GI538" i="4"/>
  <c r="GJ538" i="4"/>
  <c r="GK538" i="4"/>
  <c r="GL538" i="4"/>
  <c r="GM538" i="4"/>
  <c r="GN538" i="4"/>
  <c r="GO538" i="4"/>
  <c r="GP538" i="4"/>
  <c r="GQ538" i="4"/>
  <c r="GR538" i="4"/>
  <c r="GS538" i="4"/>
  <c r="GT538" i="4"/>
  <c r="GU538" i="4"/>
  <c r="GV538" i="4"/>
  <c r="GW538" i="4"/>
  <c r="GX538" i="4"/>
  <c r="GY538" i="4"/>
  <c r="GZ538" i="4"/>
  <c r="HA538" i="4"/>
  <c r="HB538" i="4"/>
  <c r="HC538" i="4"/>
  <c r="HD538" i="4"/>
  <c r="HE538" i="4"/>
  <c r="HF538" i="4"/>
  <c r="HG538" i="4"/>
  <c r="HH538" i="4"/>
  <c r="HI538" i="4"/>
  <c r="HJ538" i="4"/>
  <c r="HK538" i="4"/>
  <c r="HL538" i="4"/>
  <c r="HM538" i="4"/>
  <c r="HN538" i="4"/>
  <c r="HO538" i="4"/>
  <c r="HP538" i="4"/>
  <c r="HQ538" i="4"/>
  <c r="HR538" i="4"/>
  <c r="HS538" i="4"/>
  <c r="HT538" i="4"/>
  <c r="HU538" i="4"/>
  <c r="HV538" i="4"/>
  <c r="HW538" i="4"/>
  <c r="HX538" i="4"/>
  <c r="HY538" i="4"/>
  <c r="HZ538" i="4"/>
  <c r="IA538" i="4"/>
  <c r="IB538" i="4"/>
  <c r="IC538" i="4"/>
  <c r="ID538" i="4"/>
  <c r="IE538" i="4"/>
  <c r="IF538" i="4"/>
  <c r="IG538" i="4"/>
  <c r="IH538" i="4"/>
  <c r="II538" i="4"/>
  <c r="IJ538" i="4"/>
  <c r="IK538" i="4"/>
  <c r="IL538" i="4"/>
  <c r="IM538" i="4"/>
  <c r="IN538" i="4"/>
  <c r="IO538" i="4"/>
  <c r="IP538" i="4"/>
  <c r="IQ538" i="4"/>
  <c r="IR538" i="4"/>
  <c r="IS538" i="4"/>
  <c r="IT538" i="4"/>
  <c r="IU538" i="4"/>
  <c r="IV538" i="4"/>
  <c r="IW538" i="4"/>
  <c r="IX538" i="4"/>
  <c r="IY538" i="4"/>
  <c r="IZ538" i="4"/>
  <c r="JA538" i="4"/>
  <c r="JB538" i="4"/>
  <c r="JC538" i="4"/>
  <c r="JD538" i="4"/>
  <c r="JE538" i="4"/>
  <c r="JF538" i="4"/>
  <c r="JG538" i="4"/>
  <c r="JH538" i="4"/>
  <c r="JI538" i="4"/>
  <c r="JJ538" i="4"/>
  <c r="JK538" i="4"/>
  <c r="JL538" i="4"/>
  <c r="JM538" i="4"/>
  <c r="JN538" i="4"/>
  <c r="JO538" i="4"/>
  <c r="JP538" i="4"/>
  <c r="JQ538" i="4"/>
  <c r="JR538" i="4"/>
  <c r="JS538" i="4"/>
  <c r="JT538" i="4"/>
  <c r="JU538" i="4"/>
  <c r="JV538" i="4"/>
  <c r="JW538" i="4"/>
  <c r="JX538" i="4"/>
  <c r="JY538" i="4"/>
  <c r="JZ538" i="4"/>
  <c r="KA538" i="4"/>
  <c r="KB538" i="4"/>
  <c r="KC538" i="4"/>
  <c r="KD538" i="4"/>
  <c r="KE538" i="4"/>
  <c r="KF538" i="4"/>
  <c r="KG538" i="4"/>
  <c r="KH538" i="4"/>
  <c r="KI538" i="4"/>
  <c r="KJ538" i="4"/>
  <c r="KK538" i="4"/>
  <c r="KL538" i="4"/>
  <c r="KM538" i="4"/>
  <c r="KN538" i="4"/>
  <c r="KO538" i="4"/>
  <c r="KP538" i="4"/>
  <c r="KQ538" i="4"/>
  <c r="KR538" i="4"/>
  <c r="KS538" i="4"/>
  <c r="KT538" i="4"/>
  <c r="KU538" i="4"/>
  <c r="KV538" i="4"/>
  <c r="KW538" i="4"/>
  <c r="KX538" i="4"/>
  <c r="KY538" i="4"/>
  <c r="KZ538" i="4"/>
  <c r="LA538" i="4"/>
  <c r="LB538" i="4"/>
  <c r="LC538" i="4"/>
  <c r="LD538" i="4"/>
  <c r="LE538" i="4"/>
  <c r="LF538" i="4"/>
  <c r="LG538" i="4"/>
  <c r="LH538" i="4"/>
  <c r="LI538" i="4"/>
  <c r="LJ538" i="4"/>
  <c r="LK538" i="4"/>
  <c r="LL538" i="4"/>
  <c r="LM538" i="4"/>
  <c r="LN538" i="4"/>
  <c r="LO538" i="4"/>
  <c r="LP538" i="4"/>
  <c r="LQ538" i="4"/>
  <c r="LR538" i="4"/>
  <c r="LS538" i="4"/>
  <c r="LT538" i="4"/>
  <c r="LU538" i="4"/>
  <c r="LV538" i="4"/>
  <c r="LW538" i="4"/>
  <c r="LX538" i="4"/>
  <c r="LY538" i="4"/>
  <c r="LZ538" i="4"/>
  <c r="MA538" i="4"/>
  <c r="MB538" i="4"/>
  <c r="MC538" i="4"/>
  <c r="MD538" i="4"/>
  <c r="ME538" i="4"/>
  <c r="MF538" i="4"/>
  <c r="MG538" i="4"/>
  <c r="MH538" i="4"/>
  <c r="MI538" i="4"/>
  <c r="MJ538" i="4"/>
  <c r="MK538" i="4"/>
  <c r="ML538" i="4"/>
  <c r="MM538" i="4"/>
  <c r="MN538" i="4"/>
  <c r="MO538" i="4"/>
  <c r="MP538" i="4"/>
  <c r="MQ538" i="4"/>
  <c r="MR538" i="4"/>
  <c r="MS538" i="4"/>
  <c r="MT538" i="4"/>
  <c r="MU538" i="4"/>
  <c r="MV538" i="4"/>
  <c r="MW538" i="4"/>
  <c r="MX538" i="4"/>
  <c r="MY538" i="4"/>
  <c r="MZ538" i="4"/>
  <c r="NA538" i="4"/>
  <c r="NB538" i="4"/>
  <c r="NC538" i="4"/>
  <c r="ND538" i="4"/>
  <c r="NE538" i="4"/>
  <c r="NF538" i="4"/>
  <c r="NG538" i="4"/>
  <c r="NH538" i="4"/>
  <c r="NI538" i="4"/>
  <c r="NJ538" i="4"/>
  <c r="NK538" i="4"/>
  <c r="NL538" i="4"/>
  <c r="NM538" i="4"/>
  <c r="NN538" i="4"/>
  <c r="NO538" i="4"/>
  <c r="NP538" i="4"/>
  <c r="NQ538" i="4"/>
  <c r="NR538" i="4"/>
  <c r="NS538" i="4"/>
  <c r="NT538" i="4"/>
  <c r="NU538" i="4"/>
  <c r="NV538" i="4"/>
  <c r="NW538" i="4"/>
  <c r="NX538" i="4"/>
  <c r="NY538" i="4"/>
  <c r="NZ538" i="4"/>
  <c r="OA538" i="4"/>
  <c r="OB538" i="4"/>
  <c r="OC538" i="4"/>
  <c r="OD538" i="4"/>
  <c r="OE538" i="4"/>
  <c r="OF538" i="4"/>
  <c r="OG538" i="4"/>
  <c r="OH538" i="4"/>
  <c r="OI538" i="4"/>
  <c r="OJ538" i="4"/>
  <c r="OK538" i="4"/>
  <c r="OL538" i="4"/>
  <c r="OM538" i="4"/>
  <c r="ON538" i="4"/>
  <c r="OO538" i="4"/>
  <c r="OP538" i="4"/>
  <c r="OQ538" i="4"/>
  <c r="OR538" i="4"/>
  <c r="OS538" i="4"/>
  <c r="OT538" i="4"/>
  <c r="OU538" i="4"/>
  <c r="OV538" i="4"/>
  <c r="OW538" i="4"/>
  <c r="OX538" i="4"/>
  <c r="OY538" i="4"/>
  <c r="OZ538" i="4"/>
  <c r="PA538" i="4"/>
  <c r="PB538" i="4"/>
  <c r="PC538" i="4"/>
  <c r="PD538" i="4"/>
  <c r="PE538" i="4"/>
  <c r="PF538" i="4"/>
  <c r="PG538" i="4"/>
  <c r="PH538" i="4"/>
  <c r="PI538" i="4"/>
  <c r="PJ538" i="4"/>
  <c r="PK538" i="4"/>
  <c r="PL538" i="4"/>
  <c r="PM538" i="4"/>
  <c r="PN538" i="4"/>
  <c r="PO538" i="4"/>
  <c r="PP538" i="4"/>
  <c r="PQ538" i="4"/>
  <c r="PR538" i="4"/>
  <c r="PS538" i="4"/>
  <c r="PT538" i="4"/>
  <c r="PU538" i="4"/>
  <c r="PV538" i="4"/>
  <c r="PW538" i="4"/>
  <c r="PX538" i="4"/>
  <c r="PY538" i="4"/>
  <c r="I539" i="4"/>
  <c r="J539" i="4"/>
  <c r="K539" i="4"/>
  <c r="L539" i="4"/>
  <c r="M539" i="4"/>
  <c r="N539" i="4"/>
  <c r="O539" i="4"/>
  <c r="P539" i="4"/>
  <c r="Q539" i="4"/>
  <c r="R539" i="4"/>
  <c r="S539" i="4"/>
  <c r="T539" i="4"/>
  <c r="U539" i="4"/>
  <c r="V539" i="4"/>
  <c r="W539" i="4"/>
  <c r="X539" i="4"/>
  <c r="Y539" i="4"/>
  <c r="Z539" i="4"/>
  <c r="AA539" i="4"/>
  <c r="AB539" i="4"/>
  <c r="AC539" i="4"/>
  <c r="AD539" i="4"/>
  <c r="AE539" i="4"/>
  <c r="AF539" i="4"/>
  <c r="AG539" i="4"/>
  <c r="AH539" i="4"/>
  <c r="AI539" i="4"/>
  <c r="AJ539" i="4"/>
  <c r="AK539" i="4"/>
  <c r="AL539" i="4"/>
  <c r="AM539" i="4"/>
  <c r="AN539" i="4"/>
  <c r="AO539" i="4"/>
  <c r="AP539" i="4"/>
  <c r="AQ539" i="4"/>
  <c r="AR539" i="4"/>
  <c r="AS539" i="4"/>
  <c r="AT539" i="4"/>
  <c r="AU539" i="4"/>
  <c r="AV539" i="4"/>
  <c r="AW539" i="4"/>
  <c r="AX539" i="4"/>
  <c r="AY539" i="4"/>
  <c r="AZ539" i="4"/>
  <c r="BA539" i="4"/>
  <c r="BB539" i="4"/>
  <c r="BC539" i="4"/>
  <c r="BD539" i="4"/>
  <c r="BE539" i="4"/>
  <c r="BF539" i="4"/>
  <c r="BG539" i="4"/>
  <c r="BH539" i="4"/>
  <c r="BI539" i="4"/>
  <c r="BJ539" i="4"/>
  <c r="BK539" i="4"/>
  <c r="BL539" i="4"/>
  <c r="BM539" i="4"/>
  <c r="BN539" i="4"/>
  <c r="BO539" i="4"/>
  <c r="BP539" i="4"/>
  <c r="BQ539" i="4"/>
  <c r="BR539" i="4"/>
  <c r="BS539" i="4"/>
  <c r="BT539" i="4"/>
  <c r="BU539" i="4"/>
  <c r="BV539" i="4"/>
  <c r="BW539" i="4"/>
  <c r="BX539" i="4"/>
  <c r="BY539" i="4"/>
  <c r="BZ539" i="4"/>
  <c r="CA539" i="4"/>
  <c r="CB539" i="4"/>
  <c r="CC539" i="4"/>
  <c r="CD539" i="4"/>
  <c r="CE539" i="4"/>
  <c r="CF539" i="4"/>
  <c r="CG539" i="4"/>
  <c r="CH539" i="4"/>
  <c r="CI539" i="4"/>
  <c r="CJ539" i="4"/>
  <c r="CK539" i="4"/>
  <c r="CL539" i="4"/>
  <c r="CM539" i="4"/>
  <c r="CN539" i="4"/>
  <c r="CO539" i="4"/>
  <c r="CP539" i="4"/>
  <c r="CQ539" i="4"/>
  <c r="CR539" i="4"/>
  <c r="CS539" i="4"/>
  <c r="CT539" i="4"/>
  <c r="CU539" i="4"/>
  <c r="CV539" i="4"/>
  <c r="CW539" i="4"/>
  <c r="CX539" i="4"/>
  <c r="CY539" i="4"/>
  <c r="CZ539" i="4"/>
  <c r="DA539" i="4"/>
  <c r="DB539" i="4"/>
  <c r="DC539" i="4"/>
  <c r="DD539" i="4"/>
  <c r="DE539" i="4"/>
  <c r="DF539" i="4"/>
  <c r="DG539" i="4"/>
  <c r="DH539" i="4"/>
  <c r="DI539" i="4"/>
  <c r="DJ539" i="4"/>
  <c r="DK539" i="4"/>
  <c r="DL539" i="4"/>
  <c r="DM539" i="4"/>
  <c r="DN539" i="4"/>
  <c r="DO539" i="4"/>
  <c r="DP539" i="4"/>
  <c r="DQ539" i="4"/>
  <c r="DR539" i="4"/>
  <c r="DS539" i="4"/>
  <c r="DT539" i="4"/>
  <c r="DU539" i="4"/>
  <c r="DV539" i="4"/>
  <c r="DW539" i="4"/>
  <c r="DX539" i="4"/>
  <c r="DY539" i="4"/>
  <c r="DZ539" i="4"/>
  <c r="EA539" i="4"/>
  <c r="EB539" i="4"/>
  <c r="EC539" i="4"/>
  <c r="ED539" i="4"/>
  <c r="EE539" i="4"/>
  <c r="EF539" i="4"/>
  <c r="EG539" i="4"/>
  <c r="EH539" i="4"/>
  <c r="EI539" i="4"/>
  <c r="EJ539" i="4"/>
  <c r="EK539" i="4"/>
  <c r="EL539" i="4"/>
  <c r="EM539" i="4"/>
  <c r="EN539" i="4"/>
  <c r="EO539" i="4"/>
  <c r="EP539" i="4"/>
  <c r="EQ539" i="4"/>
  <c r="ER539" i="4"/>
  <c r="ES539" i="4"/>
  <c r="ET539" i="4"/>
  <c r="EU539" i="4"/>
  <c r="EV539" i="4"/>
  <c r="EW539" i="4"/>
  <c r="EX539" i="4"/>
  <c r="EY539" i="4"/>
  <c r="EZ539" i="4"/>
  <c r="FA539" i="4"/>
  <c r="FB539" i="4"/>
  <c r="FC539" i="4"/>
  <c r="FD539" i="4"/>
  <c r="FE539" i="4"/>
  <c r="FF539" i="4"/>
  <c r="FG539" i="4"/>
  <c r="FH539" i="4"/>
  <c r="FI539" i="4"/>
  <c r="FJ539" i="4"/>
  <c r="FK539" i="4"/>
  <c r="FL539" i="4"/>
  <c r="FM539" i="4"/>
  <c r="FN539" i="4"/>
  <c r="FO539" i="4"/>
  <c r="FP539" i="4"/>
  <c r="FQ539" i="4"/>
  <c r="FR539" i="4"/>
  <c r="FS539" i="4"/>
  <c r="FT539" i="4"/>
  <c r="FU539" i="4"/>
  <c r="FV539" i="4"/>
  <c r="FW539" i="4"/>
  <c r="FX539" i="4"/>
  <c r="FY539" i="4"/>
  <c r="FZ539" i="4"/>
  <c r="GA539" i="4"/>
  <c r="GB539" i="4"/>
  <c r="GC539" i="4"/>
  <c r="GD539" i="4"/>
  <c r="GE539" i="4"/>
  <c r="GF539" i="4"/>
  <c r="GG539" i="4"/>
  <c r="GH539" i="4"/>
  <c r="GI539" i="4"/>
  <c r="GJ539" i="4"/>
  <c r="GK539" i="4"/>
  <c r="GL539" i="4"/>
  <c r="GM539" i="4"/>
  <c r="GN539" i="4"/>
  <c r="GO539" i="4"/>
  <c r="GP539" i="4"/>
  <c r="GQ539" i="4"/>
  <c r="GR539" i="4"/>
  <c r="GS539" i="4"/>
  <c r="GT539" i="4"/>
  <c r="GU539" i="4"/>
  <c r="GV539" i="4"/>
  <c r="GW539" i="4"/>
  <c r="GX539" i="4"/>
  <c r="GY539" i="4"/>
  <c r="GZ539" i="4"/>
  <c r="HA539" i="4"/>
  <c r="HB539" i="4"/>
  <c r="HC539" i="4"/>
  <c r="HD539" i="4"/>
  <c r="HE539" i="4"/>
  <c r="HF539" i="4"/>
  <c r="HG539" i="4"/>
  <c r="HH539" i="4"/>
  <c r="HI539" i="4"/>
  <c r="HJ539" i="4"/>
  <c r="HK539" i="4"/>
  <c r="HL539" i="4"/>
  <c r="HM539" i="4"/>
  <c r="HN539" i="4"/>
  <c r="HO539" i="4"/>
  <c r="HP539" i="4"/>
  <c r="HQ539" i="4"/>
  <c r="HR539" i="4"/>
  <c r="HS539" i="4"/>
  <c r="HT539" i="4"/>
  <c r="HU539" i="4"/>
  <c r="HV539" i="4"/>
  <c r="HW539" i="4"/>
  <c r="HX539" i="4"/>
  <c r="HY539" i="4"/>
  <c r="HZ539" i="4"/>
  <c r="IA539" i="4"/>
  <c r="IB539" i="4"/>
  <c r="IC539" i="4"/>
  <c r="ID539" i="4"/>
  <c r="IE539" i="4"/>
  <c r="IF539" i="4"/>
  <c r="IG539" i="4"/>
  <c r="IH539" i="4"/>
  <c r="II539" i="4"/>
  <c r="IJ539" i="4"/>
  <c r="IK539" i="4"/>
  <c r="IL539" i="4"/>
  <c r="IM539" i="4"/>
  <c r="IN539" i="4"/>
  <c r="IO539" i="4"/>
  <c r="IP539" i="4"/>
  <c r="IQ539" i="4"/>
  <c r="IR539" i="4"/>
  <c r="IS539" i="4"/>
  <c r="IT539" i="4"/>
  <c r="IU539" i="4"/>
  <c r="IV539" i="4"/>
  <c r="IW539" i="4"/>
  <c r="IX539" i="4"/>
  <c r="IY539" i="4"/>
  <c r="IZ539" i="4"/>
  <c r="JA539" i="4"/>
  <c r="JB539" i="4"/>
  <c r="JC539" i="4"/>
  <c r="JD539" i="4"/>
  <c r="JE539" i="4"/>
  <c r="JF539" i="4"/>
  <c r="JG539" i="4"/>
  <c r="JH539" i="4"/>
  <c r="JI539" i="4"/>
  <c r="JJ539" i="4"/>
  <c r="JK539" i="4"/>
  <c r="JL539" i="4"/>
  <c r="JM539" i="4"/>
  <c r="JN539" i="4"/>
  <c r="JO539" i="4"/>
  <c r="JP539" i="4"/>
  <c r="JQ539" i="4"/>
  <c r="JR539" i="4"/>
  <c r="JS539" i="4"/>
  <c r="JT539" i="4"/>
  <c r="JU539" i="4"/>
  <c r="JV539" i="4"/>
  <c r="JW539" i="4"/>
  <c r="JX539" i="4"/>
  <c r="JY539" i="4"/>
  <c r="JZ539" i="4"/>
  <c r="KA539" i="4"/>
  <c r="KB539" i="4"/>
  <c r="KC539" i="4"/>
  <c r="KD539" i="4"/>
  <c r="KE539" i="4"/>
  <c r="KF539" i="4"/>
  <c r="KG539" i="4"/>
  <c r="KH539" i="4"/>
  <c r="KI539" i="4"/>
  <c r="KJ539" i="4"/>
  <c r="KK539" i="4"/>
  <c r="KL539" i="4"/>
  <c r="KM539" i="4"/>
  <c r="KN539" i="4"/>
  <c r="KO539" i="4"/>
  <c r="KP539" i="4"/>
  <c r="KQ539" i="4"/>
  <c r="KR539" i="4"/>
  <c r="KS539" i="4"/>
  <c r="KT539" i="4"/>
  <c r="KU539" i="4"/>
  <c r="KV539" i="4"/>
  <c r="KW539" i="4"/>
  <c r="KX539" i="4"/>
  <c r="KY539" i="4"/>
  <c r="KZ539" i="4"/>
  <c r="LA539" i="4"/>
  <c r="LB539" i="4"/>
  <c r="LC539" i="4"/>
  <c r="LD539" i="4"/>
  <c r="LE539" i="4"/>
  <c r="LF539" i="4"/>
  <c r="LG539" i="4"/>
  <c r="LH539" i="4"/>
  <c r="LI539" i="4"/>
  <c r="LJ539" i="4"/>
  <c r="LK539" i="4"/>
  <c r="LL539" i="4"/>
  <c r="LM539" i="4"/>
  <c r="LN539" i="4"/>
  <c r="LO539" i="4"/>
  <c r="LP539" i="4"/>
  <c r="LQ539" i="4"/>
  <c r="LR539" i="4"/>
  <c r="LS539" i="4"/>
  <c r="LT539" i="4"/>
  <c r="LU539" i="4"/>
  <c r="LV539" i="4"/>
  <c r="LW539" i="4"/>
  <c r="LX539" i="4"/>
  <c r="LY539" i="4"/>
  <c r="LZ539" i="4"/>
  <c r="MA539" i="4"/>
  <c r="MB539" i="4"/>
  <c r="MC539" i="4"/>
  <c r="MD539" i="4"/>
  <c r="ME539" i="4"/>
  <c r="MF539" i="4"/>
  <c r="MG539" i="4"/>
  <c r="MH539" i="4"/>
  <c r="MI539" i="4"/>
  <c r="MJ539" i="4"/>
  <c r="MK539" i="4"/>
  <c r="ML539" i="4"/>
  <c r="MM539" i="4"/>
  <c r="MN539" i="4"/>
  <c r="MO539" i="4"/>
  <c r="MP539" i="4"/>
  <c r="MQ539" i="4"/>
  <c r="MR539" i="4"/>
  <c r="MS539" i="4"/>
  <c r="MT539" i="4"/>
  <c r="MU539" i="4"/>
  <c r="MV539" i="4"/>
  <c r="MW539" i="4"/>
  <c r="MX539" i="4"/>
  <c r="MY539" i="4"/>
  <c r="MZ539" i="4"/>
  <c r="NA539" i="4"/>
  <c r="NB539" i="4"/>
  <c r="NC539" i="4"/>
  <c r="ND539" i="4"/>
  <c r="NE539" i="4"/>
  <c r="NF539" i="4"/>
  <c r="NG539" i="4"/>
  <c r="NH539" i="4"/>
  <c r="NI539" i="4"/>
  <c r="NJ539" i="4"/>
  <c r="NK539" i="4"/>
  <c r="NL539" i="4"/>
  <c r="NM539" i="4"/>
  <c r="NN539" i="4"/>
  <c r="NO539" i="4"/>
  <c r="NP539" i="4"/>
  <c r="NQ539" i="4"/>
  <c r="NR539" i="4"/>
  <c r="NS539" i="4"/>
  <c r="NT539" i="4"/>
  <c r="NU539" i="4"/>
  <c r="NV539" i="4"/>
  <c r="NW539" i="4"/>
  <c r="NX539" i="4"/>
  <c r="NY539" i="4"/>
  <c r="NZ539" i="4"/>
  <c r="OA539" i="4"/>
  <c r="OB539" i="4"/>
  <c r="OC539" i="4"/>
  <c r="OD539" i="4"/>
  <c r="OE539" i="4"/>
  <c r="OF539" i="4"/>
  <c r="OG539" i="4"/>
  <c r="OH539" i="4"/>
  <c r="OI539" i="4"/>
  <c r="OJ539" i="4"/>
  <c r="OK539" i="4"/>
  <c r="OL539" i="4"/>
  <c r="OM539" i="4"/>
  <c r="ON539" i="4"/>
  <c r="OO539" i="4"/>
  <c r="OP539" i="4"/>
  <c r="OQ539" i="4"/>
  <c r="OR539" i="4"/>
  <c r="OS539" i="4"/>
  <c r="OT539" i="4"/>
  <c r="OU539" i="4"/>
  <c r="OV539" i="4"/>
  <c r="OW539" i="4"/>
  <c r="OX539" i="4"/>
  <c r="OY539" i="4"/>
  <c r="OZ539" i="4"/>
  <c r="PA539" i="4"/>
  <c r="PB539" i="4"/>
  <c r="PC539" i="4"/>
  <c r="PD539" i="4"/>
  <c r="PE539" i="4"/>
  <c r="PF539" i="4"/>
  <c r="PG539" i="4"/>
  <c r="PH539" i="4"/>
  <c r="PI539" i="4"/>
  <c r="PJ539" i="4"/>
  <c r="PK539" i="4"/>
  <c r="PL539" i="4"/>
  <c r="PM539" i="4"/>
  <c r="PN539" i="4"/>
  <c r="PO539" i="4"/>
  <c r="PP539" i="4"/>
  <c r="PQ539" i="4"/>
  <c r="PR539" i="4"/>
  <c r="PS539" i="4"/>
  <c r="PT539" i="4"/>
  <c r="PU539" i="4"/>
  <c r="PV539" i="4"/>
  <c r="PW539" i="4"/>
  <c r="PX539" i="4"/>
  <c r="PY539" i="4"/>
  <c r="I540" i="4"/>
  <c r="J540" i="4"/>
  <c r="K540" i="4"/>
  <c r="L540" i="4"/>
  <c r="M540" i="4"/>
  <c r="N540" i="4"/>
  <c r="O540" i="4"/>
  <c r="P540" i="4"/>
  <c r="Q540" i="4"/>
  <c r="R540" i="4"/>
  <c r="S540" i="4"/>
  <c r="T540" i="4"/>
  <c r="U540" i="4"/>
  <c r="V540" i="4"/>
  <c r="W540" i="4"/>
  <c r="X540" i="4"/>
  <c r="Y540" i="4"/>
  <c r="Z540" i="4"/>
  <c r="AA540" i="4"/>
  <c r="AB540" i="4"/>
  <c r="AC540" i="4"/>
  <c r="AD540" i="4"/>
  <c r="AE540" i="4"/>
  <c r="AF540" i="4"/>
  <c r="AG540" i="4"/>
  <c r="AH540" i="4"/>
  <c r="AI540" i="4"/>
  <c r="AJ540" i="4"/>
  <c r="AK540" i="4"/>
  <c r="AL540" i="4"/>
  <c r="AM540" i="4"/>
  <c r="AN540" i="4"/>
  <c r="AO540" i="4"/>
  <c r="AP540" i="4"/>
  <c r="AQ540" i="4"/>
  <c r="AR540" i="4"/>
  <c r="AS540" i="4"/>
  <c r="AT540" i="4"/>
  <c r="AU540" i="4"/>
  <c r="AV540" i="4"/>
  <c r="AW540" i="4"/>
  <c r="AX540" i="4"/>
  <c r="AY540" i="4"/>
  <c r="AZ540" i="4"/>
  <c r="BA540" i="4"/>
  <c r="BB540" i="4"/>
  <c r="BC540" i="4"/>
  <c r="BD540" i="4"/>
  <c r="BE540" i="4"/>
  <c r="BF540" i="4"/>
  <c r="BG540" i="4"/>
  <c r="BH540" i="4"/>
  <c r="BI540" i="4"/>
  <c r="BJ540" i="4"/>
  <c r="BK540" i="4"/>
  <c r="BL540" i="4"/>
  <c r="BM540" i="4"/>
  <c r="BN540" i="4"/>
  <c r="BO540" i="4"/>
  <c r="BP540" i="4"/>
  <c r="BQ540" i="4"/>
  <c r="BR540" i="4"/>
  <c r="BS540" i="4"/>
  <c r="BT540" i="4"/>
  <c r="BU540" i="4"/>
  <c r="BV540" i="4"/>
  <c r="BW540" i="4"/>
  <c r="BX540" i="4"/>
  <c r="BY540" i="4"/>
  <c r="BZ540" i="4"/>
  <c r="CA540" i="4"/>
  <c r="CB540" i="4"/>
  <c r="CC540" i="4"/>
  <c r="CD540" i="4"/>
  <c r="CE540" i="4"/>
  <c r="CF540" i="4"/>
  <c r="CG540" i="4"/>
  <c r="CH540" i="4"/>
  <c r="CI540" i="4"/>
  <c r="CJ540" i="4"/>
  <c r="CK540" i="4"/>
  <c r="CL540" i="4"/>
  <c r="CM540" i="4"/>
  <c r="CN540" i="4"/>
  <c r="CO540" i="4"/>
  <c r="CP540" i="4"/>
  <c r="CQ540" i="4"/>
  <c r="CR540" i="4"/>
  <c r="CS540" i="4"/>
  <c r="CT540" i="4"/>
  <c r="CU540" i="4"/>
  <c r="CV540" i="4"/>
  <c r="CW540" i="4"/>
  <c r="CX540" i="4"/>
  <c r="CY540" i="4"/>
  <c r="CZ540" i="4"/>
  <c r="DA540" i="4"/>
  <c r="DB540" i="4"/>
  <c r="DC540" i="4"/>
  <c r="DD540" i="4"/>
  <c r="DE540" i="4"/>
  <c r="DF540" i="4"/>
  <c r="DG540" i="4"/>
  <c r="DH540" i="4"/>
  <c r="DI540" i="4"/>
  <c r="DJ540" i="4"/>
  <c r="DK540" i="4"/>
  <c r="DL540" i="4"/>
  <c r="DM540" i="4"/>
  <c r="DN540" i="4"/>
  <c r="DO540" i="4"/>
  <c r="DP540" i="4"/>
  <c r="DQ540" i="4"/>
  <c r="DR540" i="4"/>
  <c r="DS540" i="4"/>
  <c r="DT540" i="4"/>
  <c r="DU540" i="4"/>
  <c r="DV540" i="4"/>
  <c r="DW540" i="4"/>
  <c r="DX540" i="4"/>
  <c r="DY540" i="4"/>
  <c r="DZ540" i="4"/>
  <c r="EA540" i="4"/>
  <c r="EB540" i="4"/>
  <c r="EC540" i="4"/>
  <c r="ED540" i="4"/>
  <c r="EE540" i="4"/>
  <c r="EF540" i="4"/>
  <c r="EG540" i="4"/>
  <c r="EH540" i="4"/>
  <c r="EI540" i="4"/>
  <c r="EJ540" i="4"/>
  <c r="EK540" i="4"/>
  <c r="EL540" i="4"/>
  <c r="EM540" i="4"/>
  <c r="EN540" i="4"/>
  <c r="EO540" i="4"/>
  <c r="EP540" i="4"/>
  <c r="EQ540" i="4"/>
  <c r="ER540" i="4"/>
  <c r="ES540" i="4"/>
  <c r="ET540" i="4"/>
  <c r="EU540" i="4"/>
  <c r="EV540" i="4"/>
  <c r="EW540" i="4"/>
  <c r="EX540" i="4"/>
  <c r="EY540" i="4"/>
  <c r="EZ540" i="4"/>
  <c r="FA540" i="4"/>
  <c r="FB540" i="4"/>
  <c r="FC540" i="4"/>
  <c r="FD540" i="4"/>
  <c r="FE540" i="4"/>
  <c r="FF540" i="4"/>
  <c r="FG540" i="4"/>
  <c r="FH540" i="4"/>
  <c r="FI540" i="4"/>
  <c r="FJ540" i="4"/>
  <c r="FK540" i="4"/>
  <c r="FL540" i="4"/>
  <c r="FM540" i="4"/>
  <c r="FN540" i="4"/>
  <c r="FO540" i="4"/>
  <c r="FP540" i="4"/>
  <c r="FQ540" i="4"/>
  <c r="FR540" i="4"/>
  <c r="FS540" i="4"/>
  <c r="FT540" i="4"/>
  <c r="FU540" i="4"/>
  <c r="FV540" i="4"/>
  <c r="FW540" i="4"/>
  <c r="FX540" i="4"/>
  <c r="FY540" i="4"/>
  <c r="FZ540" i="4"/>
  <c r="GA540" i="4"/>
  <c r="GB540" i="4"/>
  <c r="GC540" i="4"/>
  <c r="GD540" i="4"/>
  <c r="GE540" i="4"/>
  <c r="GF540" i="4"/>
  <c r="GG540" i="4"/>
  <c r="GH540" i="4"/>
  <c r="GI540" i="4"/>
  <c r="GJ540" i="4"/>
  <c r="GK540" i="4"/>
  <c r="GL540" i="4"/>
  <c r="GM540" i="4"/>
  <c r="GN540" i="4"/>
  <c r="GO540" i="4"/>
  <c r="GP540" i="4"/>
  <c r="GQ540" i="4"/>
  <c r="GR540" i="4"/>
  <c r="GS540" i="4"/>
  <c r="GT540" i="4"/>
  <c r="GU540" i="4"/>
  <c r="GV540" i="4"/>
  <c r="GW540" i="4"/>
  <c r="GX540" i="4"/>
  <c r="GY540" i="4"/>
  <c r="GZ540" i="4"/>
  <c r="HA540" i="4"/>
  <c r="HB540" i="4"/>
  <c r="HC540" i="4"/>
  <c r="HD540" i="4"/>
  <c r="HE540" i="4"/>
  <c r="HF540" i="4"/>
  <c r="HG540" i="4"/>
  <c r="HH540" i="4"/>
  <c r="HI540" i="4"/>
  <c r="HJ540" i="4"/>
  <c r="HK540" i="4"/>
  <c r="HL540" i="4"/>
  <c r="HM540" i="4"/>
  <c r="HN540" i="4"/>
  <c r="HO540" i="4"/>
  <c r="HP540" i="4"/>
  <c r="HQ540" i="4"/>
  <c r="HR540" i="4"/>
  <c r="HS540" i="4"/>
  <c r="HT540" i="4"/>
  <c r="HU540" i="4"/>
  <c r="HV540" i="4"/>
  <c r="HW540" i="4"/>
  <c r="HX540" i="4"/>
  <c r="HY540" i="4"/>
  <c r="HZ540" i="4"/>
  <c r="IA540" i="4"/>
  <c r="IB540" i="4"/>
  <c r="IC540" i="4"/>
  <c r="ID540" i="4"/>
  <c r="IE540" i="4"/>
  <c r="IF540" i="4"/>
  <c r="IG540" i="4"/>
  <c r="IH540" i="4"/>
  <c r="II540" i="4"/>
  <c r="IJ540" i="4"/>
  <c r="IK540" i="4"/>
  <c r="IL540" i="4"/>
  <c r="IM540" i="4"/>
  <c r="IN540" i="4"/>
  <c r="IO540" i="4"/>
  <c r="IP540" i="4"/>
  <c r="IQ540" i="4"/>
  <c r="IR540" i="4"/>
  <c r="IS540" i="4"/>
  <c r="IT540" i="4"/>
  <c r="IU540" i="4"/>
  <c r="IV540" i="4"/>
  <c r="IW540" i="4"/>
  <c r="IX540" i="4"/>
  <c r="IY540" i="4"/>
  <c r="IZ540" i="4"/>
  <c r="JA540" i="4"/>
  <c r="JB540" i="4"/>
  <c r="JC540" i="4"/>
  <c r="JD540" i="4"/>
  <c r="JE540" i="4"/>
  <c r="JF540" i="4"/>
  <c r="JG540" i="4"/>
  <c r="JH540" i="4"/>
  <c r="JI540" i="4"/>
  <c r="JJ540" i="4"/>
  <c r="JK540" i="4"/>
  <c r="JL540" i="4"/>
  <c r="JM540" i="4"/>
  <c r="JN540" i="4"/>
  <c r="JO540" i="4"/>
  <c r="JP540" i="4"/>
  <c r="JQ540" i="4"/>
  <c r="JR540" i="4"/>
  <c r="JS540" i="4"/>
  <c r="JT540" i="4"/>
  <c r="JU540" i="4"/>
  <c r="JV540" i="4"/>
  <c r="JW540" i="4"/>
  <c r="JX540" i="4"/>
  <c r="JY540" i="4"/>
  <c r="JZ540" i="4"/>
  <c r="KA540" i="4"/>
  <c r="KB540" i="4"/>
  <c r="KC540" i="4"/>
  <c r="KD540" i="4"/>
  <c r="KE540" i="4"/>
  <c r="KF540" i="4"/>
  <c r="KG540" i="4"/>
  <c r="KH540" i="4"/>
  <c r="KI540" i="4"/>
  <c r="KJ540" i="4"/>
  <c r="KK540" i="4"/>
  <c r="KL540" i="4"/>
  <c r="KM540" i="4"/>
  <c r="KN540" i="4"/>
  <c r="KO540" i="4"/>
  <c r="KP540" i="4"/>
  <c r="KQ540" i="4"/>
  <c r="KR540" i="4"/>
  <c r="KS540" i="4"/>
  <c r="KT540" i="4"/>
  <c r="KU540" i="4"/>
  <c r="KV540" i="4"/>
  <c r="KW540" i="4"/>
  <c r="KX540" i="4"/>
  <c r="KY540" i="4"/>
  <c r="KZ540" i="4"/>
  <c r="LA540" i="4"/>
  <c r="LB540" i="4"/>
  <c r="LC540" i="4"/>
  <c r="LD540" i="4"/>
  <c r="LE540" i="4"/>
  <c r="LF540" i="4"/>
  <c r="LG540" i="4"/>
  <c r="LH540" i="4"/>
  <c r="LI540" i="4"/>
  <c r="LJ540" i="4"/>
  <c r="LK540" i="4"/>
  <c r="LL540" i="4"/>
  <c r="LM540" i="4"/>
  <c r="LN540" i="4"/>
  <c r="LO540" i="4"/>
  <c r="LP540" i="4"/>
  <c r="LQ540" i="4"/>
  <c r="LR540" i="4"/>
  <c r="LS540" i="4"/>
  <c r="LT540" i="4"/>
  <c r="LU540" i="4"/>
  <c r="LV540" i="4"/>
  <c r="LW540" i="4"/>
  <c r="LX540" i="4"/>
  <c r="LY540" i="4"/>
  <c r="LZ540" i="4"/>
  <c r="MA540" i="4"/>
  <c r="MB540" i="4"/>
  <c r="MC540" i="4"/>
  <c r="MD540" i="4"/>
  <c r="ME540" i="4"/>
  <c r="MF540" i="4"/>
  <c r="MG540" i="4"/>
  <c r="MH540" i="4"/>
  <c r="MI540" i="4"/>
  <c r="MJ540" i="4"/>
  <c r="MK540" i="4"/>
  <c r="ML540" i="4"/>
  <c r="MM540" i="4"/>
  <c r="MN540" i="4"/>
  <c r="MO540" i="4"/>
  <c r="MP540" i="4"/>
  <c r="MQ540" i="4"/>
  <c r="MR540" i="4"/>
  <c r="MS540" i="4"/>
  <c r="MT540" i="4"/>
  <c r="MU540" i="4"/>
  <c r="MV540" i="4"/>
  <c r="MW540" i="4"/>
  <c r="MX540" i="4"/>
  <c r="MY540" i="4"/>
  <c r="MZ540" i="4"/>
  <c r="NA540" i="4"/>
  <c r="NB540" i="4"/>
  <c r="NC540" i="4"/>
  <c r="ND540" i="4"/>
  <c r="NE540" i="4"/>
  <c r="NF540" i="4"/>
  <c r="NG540" i="4"/>
  <c r="NH540" i="4"/>
  <c r="NI540" i="4"/>
  <c r="NJ540" i="4"/>
  <c r="NK540" i="4"/>
  <c r="NL540" i="4"/>
  <c r="NM540" i="4"/>
  <c r="NN540" i="4"/>
  <c r="NO540" i="4"/>
  <c r="NP540" i="4"/>
  <c r="NQ540" i="4"/>
  <c r="NR540" i="4"/>
  <c r="NS540" i="4"/>
  <c r="NT540" i="4"/>
  <c r="NU540" i="4"/>
  <c r="NV540" i="4"/>
  <c r="NW540" i="4"/>
  <c r="NX540" i="4"/>
  <c r="NY540" i="4"/>
  <c r="NZ540" i="4"/>
  <c r="OA540" i="4"/>
  <c r="OB540" i="4"/>
  <c r="OC540" i="4"/>
  <c r="OD540" i="4"/>
  <c r="OE540" i="4"/>
  <c r="OF540" i="4"/>
  <c r="OG540" i="4"/>
  <c r="OH540" i="4"/>
  <c r="OI540" i="4"/>
  <c r="OJ540" i="4"/>
  <c r="OK540" i="4"/>
  <c r="OL540" i="4"/>
  <c r="OM540" i="4"/>
  <c r="ON540" i="4"/>
  <c r="OO540" i="4"/>
  <c r="OP540" i="4"/>
  <c r="OQ540" i="4"/>
  <c r="OR540" i="4"/>
  <c r="OS540" i="4"/>
  <c r="OT540" i="4"/>
  <c r="OU540" i="4"/>
  <c r="OV540" i="4"/>
  <c r="OW540" i="4"/>
  <c r="OX540" i="4"/>
  <c r="OY540" i="4"/>
  <c r="OZ540" i="4"/>
  <c r="PA540" i="4"/>
  <c r="PB540" i="4"/>
  <c r="PC540" i="4"/>
  <c r="PD540" i="4"/>
  <c r="PE540" i="4"/>
  <c r="PF540" i="4"/>
  <c r="PG540" i="4"/>
  <c r="PH540" i="4"/>
  <c r="PI540" i="4"/>
  <c r="PJ540" i="4"/>
  <c r="PK540" i="4"/>
  <c r="PL540" i="4"/>
  <c r="PM540" i="4"/>
  <c r="PN540" i="4"/>
  <c r="PO540" i="4"/>
  <c r="PP540" i="4"/>
  <c r="PQ540" i="4"/>
  <c r="PR540" i="4"/>
  <c r="PS540" i="4"/>
  <c r="PT540" i="4"/>
  <c r="PU540" i="4"/>
  <c r="PV540" i="4"/>
  <c r="PW540" i="4"/>
  <c r="PX540" i="4"/>
  <c r="PY540" i="4"/>
  <c r="I541" i="4"/>
  <c r="J541" i="4"/>
  <c r="K541" i="4"/>
  <c r="L541" i="4"/>
  <c r="M541" i="4"/>
  <c r="N541" i="4"/>
  <c r="O541" i="4"/>
  <c r="P541" i="4"/>
  <c r="Q541" i="4"/>
  <c r="R541" i="4"/>
  <c r="S541" i="4"/>
  <c r="T541" i="4"/>
  <c r="U541" i="4"/>
  <c r="V541" i="4"/>
  <c r="W541" i="4"/>
  <c r="X541" i="4"/>
  <c r="Y541" i="4"/>
  <c r="Z541" i="4"/>
  <c r="AA541" i="4"/>
  <c r="AB541" i="4"/>
  <c r="AC541" i="4"/>
  <c r="AD541" i="4"/>
  <c r="AE541" i="4"/>
  <c r="AF541" i="4"/>
  <c r="AG541" i="4"/>
  <c r="AH541" i="4"/>
  <c r="AI541" i="4"/>
  <c r="AJ541" i="4"/>
  <c r="AK541" i="4"/>
  <c r="AL541" i="4"/>
  <c r="AM541" i="4"/>
  <c r="AN541" i="4"/>
  <c r="AO541" i="4"/>
  <c r="AP541" i="4"/>
  <c r="AQ541" i="4"/>
  <c r="AR541" i="4"/>
  <c r="AS541" i="4"/>
  <c r="AT541" i="4"/>
  <c r="AU541" i="4"/>
  <c r="AV541" i="4"/>
  <c r="AW541" i="4"/>
  <c r="AX541" i="4"/>
  <c r="AY541" i="4"/>
  <c r="AZ541" i="4"/>
  <c r="BA541" i="4"/>
  <c r="BB541" i="4"/>
  <c r="BC541" i="4"/>
  <c r="BD541" i="4"/>
  <c r="BE541" i="4"/>
  <c r="BF541" i="4"/>
  <c r="BG541" i="4"/>
  <c r="BH541" i="4"/>
  <c r="BI541" i="4"/>
  <c r="BJ541" i="4"/>
  <c r="BK541" i="4"/>
  <c r="BL541" i="4"/>
  <c r="BM541" i="4"/>
  <c r="BN541" i="4"/>
  <c r="BO541" i="4"/>
  <c r="BP541" i="4"/>
  <c r="BQ541" i="4"/>
  <c r="BR541" i="4"/>
  <c r="BS541" i="4"/>
  <c r="BT541" i="4"/>
  <c r="BU541" i="4"/>
  <c r="BV541" i="4"/>
  <c r="BW541" i="4"/>
  <c r="BX541" i="4"/>
  <c r="BY541" i="4"/>
  <c r="BZ541" i="4"/>
  <c r="CA541" i="4"/>
  <c r="CB541" i="4"/>
  <c r="CC541" i="4"/>
  <c r="CD541" i="4"/>
  <c r="CE541" i="4"/>
  <c r="CF541" i="4"/>
  <c r="CG541" i="4"/>
  <c r="CH541" i="4"/>
  <c r="CI541" i="4"/>
  <c r="CJ541" i="4"/>
  <c r="CK541" i="4"/>
  <c r="CL541" i="4"/>
  <c r="CM541" i="4"/>
  <c r="CN541" i="4"/>
  <c r="CO541" i="4"/>
  <c r="CP541" i="4"/>
  <c r="CQ541" i="4"/>
  <c r="CR541" i="4"/>
  <c r="CS541" i="4"/>
  <c r="CT541" i="4"/>
  <c r="CU541" i="4"/>
  <c r="CV541" i="4"/>
  <c r="CW541" i="4"/>
  <c r="CX541" i="4"/>
  <c r="CY541" i="4"/>
  <c r="CZ541" i="4"/>
  <c r="DA541" i="4"/>
  <c r="DB541" i="4"/>
  <c r="DC541" i="4"/>
  <c r="DD541" i="4"/>
  <c r="DE541" i="4"/>
  <c r="DF541" i="4"/>
  <c r="DG541" i="4"/>
  <c r="DH541" i="4"/>
  <c r="DI541" i="4"/>
  <c r="DJ541" i="4"/>
  <c r="DK541" i="4"/>
  <c r="DL541" i="4"/>
  <c r="DM541" i="4"/>
  <c r="DN541" i="4"/>
  <c r="DO541" i="4"/>
  <c r="DP541" i="4"/>
  <c r="DQ541" i="4"/>
  <c r="DR541" i="4"/>
  <c r="DS541" i="4"/>
  <c r="DT541" i="4"/>
  <c r="DU541" i="4"/>
  <c r="DV541" i="4"/>
  <c r="DW541" i="4"/>
  <c r="DX541" i="4"/>
  <c r="DY541" i="4"/>
  <c r="DZ541" i="4"/>
  <c r="EA541" i="4"/>
  <c r="EB541" i="4"/>
  <c r="EC541" i="4"/>
  <c r="ED541" i="4"/>
  <c r="EE541" i="4"/>
  <c r="EF541" i="4"/>
  <c r="EG541" i="4"/>
  <c r="EH541" i="4"/>
  <c r="EI541" i="4"/>
  <c r="EJ541" i="4"/>
  <c r="EK541" i="4"/>
  <c r="EL541" i="4"/>
  <c r="EM541" i="4"/>
  <c r="EN541" i="4"/>
  <c r="EO541" i="4"/>
  <c r="EP541" i="4"/>
  <c r="EQ541" i="4"/>
  <c r="ER541" i="4"/>
  <c r="ES541" i="4"/>
  <c r="ET541" i="4"/>
  <c r="EU541" i="4"/>
  <c r="EV541" i="4"/>
  <c r="EW541" i="4"/>
  <c r="EX541" i="4"/>
  <c r="EY541" i="4"/>
  <c r="EZ541" i="4"/>
  <c r="FA541" i="4"/>
  <c r="FB541" i="4"/>
  <c r="FC541" i="4"/>
  <c r="FD541" i="4"/>
  <c r="FE541" i="4"/>
  <c r="FF541" i="4"/>
  <c r="FG541" i="4"/>
  <c r="FH541" i="4"/>
  <c r="FI541" i="4"/>
  <c r="FJ541" i="4"/>
  <c r="FK541" i="4"/>
  <c r="FL541" i="4"/>
  <c r="FM541" i="4"/>
  <c r="FN541" i="4"/>
  <c r="FO541" i="4"/>
  <c r="FP541" i="4"/>
  <c r="FQ541" i="4"/>
  <c r="FR541" i="4"/>
  <c r="FS541" i="4"/>
  <c r="FT541" i="4"/>
  <c r="FU541" i="4"/>
  <c r="FV541" i="4"/>
  <c r="FW541" i="4"/>
  <c r="FX541" i="4"/>
  <c r="FY541" i="4"/>
  <c r="FZ541" i="4"/>
  <c r="GA541" i="4"/>
  <c r="GB541" i="4"/>
  <c r="GC541" i="4"/>
  <c r="GD541" i="4"/>
  <c r="GE541" i="4"/>
  <c r="GF541" i="4"/>
  <c r="GG541" i="4"/>
  <c r="GH541" i="4"/>
  <c r="GI541" i="4"/>
  <c r="GJ541" i="4"/>
  <c r="GK541" i="4"/>
  <c r="GL541" i="4"/>
  <c r="GM541" i="4"/>
  <c r="GN541" i="4"/>
  <c r="GO541" i="4"/>
  <c r="GP541" i="4"/>
  <c r="GQ541" i="4"/>
  <c r="GR541" i="4"/>
  <c r="GS541" i="4"/>
  <c r="GT541" i="4"/>
  <c r="GU541" i="4"/>
  <c r="GV541" i="4"/>
  <c r="GW541" i="4"/>
  <c r="GX541" i="4"/>
  <c r="GY541" i="4"/>
  <c r="GZ541" i="4"/>
  <c r="HA541" i="4"/>
  <c r="HB541" i="4"/>
  <c r="HC541" i="4"/>
  <c r="HD541" i="4"/>
  <c r="HE541" i="4"/>
  <c r="HF541" i="4"/>
  <c r="HG541" i="4"/>
  <c r="HH541" i="4"/>
  <c r="HI541" i="4"/>
  <c r="HJ541" i="4"/>
  <c r="HK541" i="4"/>
  <c r="HL541" i="4"/>
  <c r="HM541" i="4"/>
  <c r="HN541" i="4"/>
  <c r="HO541" i="4"/>
  <c r="HP541" i="4"/>
  <c r="HQ541" i="4"/>
  <c r="HR541" i="4"/>
  <c r="HS541" i="4"/>
  <c r="HT541" i="4"/>
  <c r="HU541" i="4"/>
  <c r="HV541" i="4"/>
  <c r="HW541" i="4"/>
  <c r="HX541" i="4"/>
  <c r="HY541" i="4"/>
  <c r="HZ541" i="4"/>
  <c r="IA541" i="4"/>
  <c r="IB541" i="4"/>
  <c r="IC541" i="4"/>
  <c r="ID541" i="4"/>
  <c r="IE541" i="4"/>
  <c r="IF541" i="4"/>
  <c r="IG541" i="4"/>
  <c r="IH541" i="4"/>
  <c r="II541" i="4"/>
  <c r="IJ541" i="4"/>
  <c r="IK541" i="4"/>
  <c r="IL541" i="4"/>
  <c r="IM541" i="4"/>
  <c r="IN541" i="4"/>
  <c r="IO541" i="4"/>
  <c r="IP541" i="4"/>
  <c r="IQ541" i="4"/>
  <c r="IR541" i="4"/>
  <c r="IS541" i="4"/>
  <c r="IT541" i="4"/>
  <c r="IU541" i="4"/>
  <c r="IV541" i="4"/>
  <c r="IW541" i="4"/>
  <c r="IX541" i="4"/>
  <c r="IY541" i="4"/>
  <c r="IZ541" i="4"/>
  <c r="JA541" i="4"/>
  <c r="JB541" i="4"/>
  <c r="JC541" i="4"/>
  <c r="JD541" i="4"/>
  <c r="JE541" i="4"/>
  <c r="JF541" i="4"/>
  <c r="JG541" i="4"/>
  <c r="JH541" i="4"/>
  <c r="JI541" i="4"/>
  <c r="JJ541" i="4"/>
  <c r="JK541" i="4"/>
  <c r="JL541" i="4"/>
  <c r="JM541" i="4"/>
  <c r="JN541" i="4"/>
  <c r="JO541" i="4"/>
  <c r="JP541" i="4"/>
  <c r="JQ541" i="4"/>
  <c r="JR541" i="4"/>
  <c r="JS541" i="4"/>
  <c r="JT541" i="4"/>
  <c r="JU541" i="4"/>
  <c r="JV541" i="4"/>
  <c r="JW541" i="4"/>
  <c r="JX541" i="4"/>
  <c r="JY541" i="4"/>
  <c r="JZ541" i="4"/>
  <c r="KA541" i="4"/>
  <c r="KB541" i="4"/>
  <c r="KC541" i="4"/>
  <c r="KD541" i="4"/>
  <c r="KE541" i="4"/>
  <c r="KF541" i="4"/>
  <c r="KG541" i="4"/>
  <c r="KH541" i="4"/>
  <c r="KI541" i="4"/>
  <c r="KJ541" i="4"/>
  <c r="KK541" i="4"/>
  <c r="KL541" i="4"/>
  <c r="KM541" i="4"/>
  <c r="KN541" i="4"/>
  <c r="KO541" i="4"/>
  <c r="KP541" i="4"/>
  <c r="KQ541" i="4"/>
  <c r="KR541" i="4"/>
  <c r="KS541" i="4"/>
  <c r="KT541" i="4"/>
  <c r="KU541" i="4"/>
  <c r="KV541" i="4"/>
  <c r="KW541" i="4"/>
  <c r="KX541" i="4"/>
  <c r="KY541" i="4"/>
  <c r="KZ541" i="4"/>
  <c r="LA541" i="4"/>
  <c r="LB541" i="4"/>
  <c r="LC541" i="4"/>
  <c r="LD541" i="4"/>
  <c r="LE541" i="4"/>
  <c r="LF541" i="4"/>
  <c r="LG541" i="4"/>
  <c r="LH541" i="4"/>
  <c r="LI541" i="4"/>
  <c r="LJ541" i="4"/>
  <c r="LK541" i="4"/>
  <c r="LL541" i="4"/>
  <c r="LM541" i="4"/>
  <c r="LN541" i="4"/>
  <c r="LO541" i="4"/>
  <c r="LP541" i="4"/>
  <c r="LQ541" i="4"/>
  <c r="LR541" i="4"/>
  <c r="LS541" i="4"/>
  <c r="LT541" i="4"/>
  <c r="LU541" i="4"/>
  <c r="LV541" i="4"/>
  <c r="LW541" i="4"/>
  <c r="LX541" i="4"/>
  <c r="LY541" i="4"/>
  <c r="LZ541" i="4"/>
  <c r="MA541" i="4"/>
  <c r="MB541" i="4"/>
  <c r="MC541" i="4"/>
  <c r="MD541" i="4"/>
  <c r="ME541" i="4"/>
  <c r="MF541" i="4"/>
  <c r="MG541" i="4"/>
  <c r="MH541" i="4"/>
  <c r="MI541" i="4"/>
  <c r="MJ541" i="4"/>
  <c r="MK541" i="4"/>
  <c r="ML541" i="4"/>
  <c r="MM541" i="4"/>
  <c r="MN541" i="4"/>
  <c r="MO541" i="4"/>
  <c r="MP541" i="4"/>
  <c r="MQ541" i="4"/>
  <c r="MR541" i="4"/>
  <c r="MS541" i="4"/>
  <c r="MT541" i="4"/>
  <c r="MU541" i="4"/>
  <c r="MV541" i="4"/>
  <c r="MW541" i="4"/>
  <c r="MX541" i="4"/>
  <c r="MY541" i="4"/>
  <c r="MZ541" i="4"/>
  <c r="NA541" i="4"/>
  <c r="NB541" i="4"/>
  <c r="NC541" i="4"/>
  <c r="ND541" i="4"/>
  <c r="NE541" i="4"/>
  <c r="NF541" i="4"/>
  <c r="NG541" i="4"/>
  <c r="NH541" i="4"/>
  <c r="NI541" i="4"/>
  <c r="NJ541" i="4"/>
  <c r="NK541" i="4"/>
  <c r="NL541" i="4"/>
  <c r="NM541" i="4"/>
  <c r="NN541" i="4"/>
  <c r="NO541" i="4"/>
  <c r="NP541" i="4"/>
  <c r="NQ541" i="4"/>
  <c r="NR541" i="4"/>
  <c r="NS541" i="4"/>
  <c r="NT541" i="4"/>
  <c r="NU541" i="4"/>
  <c r="NV541" i="4"/>
  <c r="NW541" i="4"/>
  <c r="NX541" i="4"/>
  <c r="NY541" i="4"/>
  <c r="NZ541" i="4"/>
  <c r="OA541" i="4"/>
  <c r="OB541" i="4"/>
  <c r="OC541" i="4"/>
  <c r="OD541" i="4"/>
  <c r="OE541" i="4"/>
  <c r="OF541" i="4"/>
  <c r="OG541" i="4"/>
  <c r="OH541" i="4"/>
  <c r="OI541" i="4"/>
  <c r="OJ541" i="4"/>
  <c r="OK541" i="4"/>
  <c r="OL541" i="4"/>
  <c r="OM541" i="4"/>
  <c r="ON541" i="4"/>
  <c r="OO541" i="4"/>
  <c r="OP541" i="4"/>
  <c r="OQ541" i="4"/>
  <c r="OR541" i="4"/>
  <c r="OS541" i="4"/>
  <c r="OT541" i="4"/>
  <c r="OU541" i="4"/>
  <c r="OV541" i="4"/>
  <c r="OW541" i="4"/>
  <c r="OX541" i="4"/>
  <c r="OY541" i="4"/>
  <c r="OZ541" i="4"/>
  <c r="PA541" i="4"/>
  <c r="PB541" i="4"/>
  <c r="PC541" i="4"/>
  <c r="PD541" i="4"/>
  <c r="PE541" i="4"/>
  <c r="PF541" i="4"/>
  <c r="PG541" i="4"/>
  <c r="PH541" i="4"/>
  <c r="PI541" i="4"/>
  <c r="PJ541" i="4"/>
  <c r="PK541" i="4"/>
  <c r="PL541" i="4"/>
  <c r="PM541" i="4"/>
  <c r="PN541" i="4"/>
  <c r="PO541" i="4"/>
  <c r="PP541" i="4"/>
  <c r="PQ541" i="4"/>
  <c r="PR541" i="4"/>
  <c r="PS541" i="4"/>
  <c r="PT541" i="4"/>
  <c r="PU541" i="4"/>
  <c r="PV541" i="4"/>
  <c r="PW541" i="4"/>
  <c r="PX541" i="4"/>
  <c r="PY541" i="4"/>
  <c r="I542" i="4"/>
  <c r="J542" i="4"/>
  <c r="K542" i="4"/>
  <c r="L542" i="4"/>
  <c r="M542" i="4"/>
  <c r="N542" i="4"/>
  <c r="O542" i="4"/>
  <c r="P542" i="4"/>
  <c r="Q542" i="4"/>
  <c r="R542" i="4"/>
  <c r="S542" i="4"/>
  <c r="T542" i="4"/>
  <c r="U542" i="4"/>
  <c r="V542" i="4"/>
  <c r="W542" i="4"/>
  <c r="X542" i="4"/>
  <c r="Y542" i="4"/>
  <c r="Z542" i="4"/>
  <c r="AA542" i="4"/>
  <c r="AB542" i="4"/>
  <c r="AC542" i="4"/>
  <c r="AD542" i="4"/>
  <c r="AE542" i="4"/>
  <c r="AF542" i="4"/>
  <c r="AG542" i="4"/>
  <c r="AH542" i="4"/>
  <c r="AI542" i="4"/>
  <c r="AJ542" i="4"/>
  <c r="AK542" i="4"/>
  <c r="AL542" i="4"/>
  <c r="AM542" i="4"/>
  <c r="AN542" i="4"/>
  <c r="AO542" i="4"/>
  <c r="AP542" i="4"/>
  <c r="AQ542" i="4"/>
  <c r="AR542" i="4"/>
  <c r="AS542" i="4"/>
  <c r="AT542" i="4"/>
  <c r="AU542" i="4"/>
  <c r="AV542" i="4"/>
  <c r="AW542" i="4"/>
  <c r="AX542" i="4"/>
  <c r="AY542" i="4"/>
  <c r="AZ542" i="4"/>
  <c r="BA542" i="4"/>
  <c r="BB542" i="4"/>
  <c r="BC542" i="4"/>
  <c r="BD542" i="4"/>
  <c r="BE542" i="4"/>
  <c r="BF542" i="4"/>
  <c r="BG542" i="4"/>
  <c r="BH542" i="4"/>
  <c r="BI542" i="4"/>
  <c r="BJ542" i="4"/>
  <c r="BK542" i="4"/>
  <c r="BL542" i="4"/>
  <c r="BM542" i="4"/>
  <c r="BN542" i="4"/>
  <c r="BO542" i="4"/>
  <c r="BP542" i="4"/>
  <c r="BQ542" i="4"/>
  <c r="BR542" i="4"/>
  <c r="BS542" i="4"/>
  <c r="BT542" i="4"/>
  <c r="BU542" i="4"/>
  <c r="BV542" i="4"/>
  <c r="BW542" i="4"/>
  <c r="BX542" i="4"/>
  <c r="BY542" i="4"/>
  <c r="BZ542" i="4"/>
  <c r="CA542" i="4"/>
  <c r="CB542" i="4"/>
  <c r="CC542" i="4"/>
  <c r="CD542" i="4"/>
  <c r="CE542" i="4"/>
  <c r="CF542" i="4"/>
  <c r="CG542" i="4"/>
  <c r="CH542" i="4"/>
  <c r="CI542" i="4"/>
  <c r="CJ542" i="4"/>
  <c r="CK542" i="4"/>
  <c r="CL542" i="4"/>
  <c r="CM542" i="4"/>
  <c r="CN542" i="4"/>
  <c r="CO542" i="4"/>
  <c r="CP542" i="4"/>
  <c r="CQ542" i="4"/>
  <c r="CR542" i="4"/>
  <c r="CS542" i="4"/>
  <c r="CT542" i="4"/>
  <c r="CU542" i="4"/>
  <c r="CV542" i="4"/>
  <c r="CW542" i="4"/>
  <c r="CX542" i="4"/>
  <c r="CY542" i="4"/>
  <c r="CZ542" i="4"/>
  <c r="DA542" i="4"/>
  <c r="DB542" i="4"/>
  <c r="DC542" i="4"/>
  <c r="DD542" i="4"/>
  <c r="DE542" i="4"/>
  <c r="DF542" i="4"/>
  <c r="DG542" i="4"/>
  <c r="DH542" i="4"/>
  <c r="DI542" i="4"/>
  <c r="DJ542" i="4"/>
  <c r="DK542" i="4"/>
  <c r="DL542" i="4"/>
  <c r="DM542" i="4"/>
  <c r="DN542" i="4"/>
  <c r="DO542" i="4"/>
  <c r="DP542" i="4"/>
  <c r="DQ542" i="4"/>
  <c r="DR542" i="4"/>
  <c r="DS542" i="4"/>
  <c r="DT542" i="4"/>
  <c r="DU542" i="4"/>
  <c r="DV542" i="4"/>
  <c r="DW542" i="4"/>
  <c r="DX542" i="4"/>
  <c r="DY542" i="4"/>
  <c r="DZ542" i="4"/>
  <c r="EA542" i="4"/>
  <c r="EB542" i="4"/>
  <c r="EC542" i="4"/>
  <c r="ED542" i="4"/>
  <c r="EE542" i="4"/>
  <c r="EF542" i="4"/>
  <c r="EG542" i="4"/>
  <c r="EH542" i="4"/>
  <c r="EI542" i="4"/>
  <c r="EJ542" i="4"/>
  <c r="EK542" i="4"/>
  <c r="EL542" i="4"/>
  <c r="EM542" i="4"/>
  <c r="EN542" i="4"/>
  <c r="EO542" i="4"/>
  <c r="EP542" i="4"/>
  <c r="EQ542" i="4"/>
  <c r="ER542" i="4"/>
  <c r="ES542" i="4"/>
  <c r="ET542" i="4"/>
  <c r="EU542" i="4"/>
  <c r="EV542" i="4"/>
  <c r="EW542" i="4"/>
  <c r="EX542" i="4"/>
  <c r="EY542" i="4"/>
  <c r="EZ542" i="4"/>
  <c r="FA542" i="4"/>
  <c r="FB542" i="4"/>
  <c r="FC542" i="4"/>
  <c r="FD542" i="4"/>
  <c r="FE542" i="4"/>
  <c r="FF542" i="4"/>
  <c r="FG542" i="4"/>
  <c r="FH542" i="4"/>
  <c r="FI542" i="4"/>
  <c r="FJ542" i="4"/>
  <c r="FK542" i="4"/>
  <c r="FL542" i="4"/>
  <c r="FM542" i="4"/>
  <c r="FN542" i="4"/>
  <c r="FO542" i="4"/>
  <c r="FP542" i="4"/>
  <c r="FQ542" i="4"/>
  <c r="FR542" i="4"/>
  <c r="FS542" i="4"/>
  <c r="FT542" i="4"/>
  <c r="FU542" i="4"/>
  <c r="FV542" i="4"/>
  <c r="FW542" i="4"/>
  <c r="FX542" i="4"/>
  <c r="FY542" i="4"/>
  <c r="FZ542" i="4"/>
  <c r="GA542" i="4"/>
  <c r="GB542" i="4"/>
  <c r="GC542" i="4"/>
  <c r="GD542" i="4"/>
  <c r="GE542" i="4"/>
  <c r="GF542" i="4"/>
  <c r="GG542" i="4"/>
  <c r="GH542" i="4"/>
  <c r="GI542" i="4"/>
  <c r="GJ542" i="4"/>
  <c r="GK542" i="4"/>
  <c r="GL542" i="4"/>
  <c r="GM542" i="4"/>
  <c r="GN542" i="4"/>
  <c r="GO542" i="4"/>
  <c r="GP542" i="4"/>
  <c r="GQ542" i="4"/>
  <c r="GR542" i="4"/>
  <c r="GS542" i="4"/>
  <c r="GT542" i="4"/>
  <c r="GU542" i="4"/>
  <c r="GV542" i="4"/>
  <c r="GW542" i="4"/>
  <c r="GX542" i="4"/>
  <c r="GY542" i="4"/>
  <c r="GZ542" i="4"/>
  <c r="HA542" i="4"/>
  <c r="HB542" i="4"/>
  <c r="HC542" i="4"/>
  <c r="HD542" i="4"/>
  <c r="HE542" i="4"/>
  <c r="HF542" i="4"/>
  <c r="HG542" i="4"/>
  <c r="HH542" i="4"/>
  <c r="HI542" i="4"/>
  <c r="HJ542" i="4"/>
  <c r="HK542" i="4"/>
  <c r="HL542" i="4"/>
  <c r="HM542" i="4"/>
  <c r="HN542" i="4"/>
  <c r="HO542" i="4"/>
  <c r="HP542" i="4"/>
  <c r="HQ542" i="4"/>
  <c r="HR542" i="4"/>
  <c r="HS542" i="4"/>
  <c r="HT542" i="4"/>
  <c r="HU542" i="4"/>
  <c r="HV542" i="4"/>
  <c r="HW542" i="4"/>
  <c r="HX542" i="4"/>
  <c r="HY542" i="4"/>
  <c r="HZ542" i="4"/>
  <c r="IA542" i="4"/>
  <c r="IB542" i="4"/>
  <c r="IC542" i="4"/>
  <c r="ID542" i="4"/>
  <c r="IE542" i="4"/>
  <c r="IF542" i="4"/>
  <c r="IG542" i="4"/>
  <c r="IH542" i="4"/>
  <c r="II542" i="4"/>
  <c r="IJ542" i="4"/>
  <c r="IK542" i="4"/>
  <c r="IL542" i="4"/>
  <c r="IM542" i="4"/>
  <c r="IN542" i="4"/>
  <c r="IO542" i="4"/>
  <c r="IP542" i="4"/>
  <c r="IQ542" i="4"/>
  <c r="IR542" i="4"/>
  <c r="IS542" i="4"/>
  <c r="IT542" i="4"/>
  <c r="IU542" i="4"/>
  <c r="IV542" i="4"/>
  <c r="IW542" i="4"/>
  <c r="IX542" i="4"/>
  <c r="IY542" i="4"/>
  <c r="IZ542" i="4"/>
  <c r="JA542" i="4"/>
  <c r="JB542" i="4"/>
  <c r="JC542" i="4"/>
  <c r="JD542" i="4"/>
  <c r="JE542" i="4"/>
  <c r="JF542" i="4"/>
  <c r="JG542" i="4"/>
  <c r="JH542" i="4"/>
  <c r="JI542" i="4"/>
  <c r="JJ542" i="4"/>
  <c r="JK542" i="4"/>
  <c r="JL542" i="4"/>
  <c r="JM542" i="4"/>
  <c r="JN542" i="4"/>
  <c r="JO542" i="4"/>
  <c r="JP542" i="4"/>
  <c r="JQ542" i="4"/>
  <c r="JR542" i="4"/>
  <c r="JS542" i="4"/>
  <c r="JT542" i="4"/>
  <c r="JU542" i="4"/>
  <c r="JV542" i="4"/>
  <c r="JW542" i="4"/>
  <c r="JX542" i="4"/>
  <c r="JY542" i="4"/>
  <c r="JZ542" i="4"/>
  <c r="KA542" i="4"/>
  <c r="KB542" i="4"/>
  <c r="KC542" i="4"/>
  <c r="KD542" i="4"/>
  <c r="KE542" i="4"/>
  <c r="KF542" i="4"/>
  <c r="KG542" i="4"/>
  <c r="KH542" i="4"/>
  <c r="KI542" i="4"/>
  <c r="KJ542" i="4"/>
  <c r="KK542" i="4"/>
  <c r="KL542" i="4"/>
  <c r="KM542" i="4"/>
  <c r="KN542" i="4"/>
  <c r="KO542" i="4"/>
  <c r="KP542" i="4"/>
  <c r="KQ542" i="4"/>
  <c r="KR542" i="4"/>
  <c r="KS542" i="4"/>
  <c r="KT542" i="4"/>
  <c r="KU542" i="4"/>
  <c r="KV542" i="4"/>
  <c r="KW542" i="4"/>
  <c r="KX542" i="4"/>
  <c r="KY542" i="4"/>
  <c r="KZ542" i="4"/>
  <c r="LA542" i="4"/>
  <c r="LB542" i="4"/>
  <c r="LC542" i="4"/>
  <c r="LD542" i="4"/>
  <c r="LE542" i="4"/>
  <c r="LF542" i="4"/>
  <c r="LG542" i="4"/>
  <c r="LH542" i="4"/>
  <c r="LI542" i="4"/>
  <c r="LJ542" i="4"/>
  <c r="LK542" i="4"/>
  <c r="LL542" i="4"/>
  <c r="LM542" i="4"/>
  <c r="LN542" i="4"/>
  <c r="LO542" i="4"/>
  <c r="LP542" i="4"/>
  <c r="LQ542" i="4"/>
  <c r="LR542" i="4"/>
  <c r="LS542" i="4"/>
  <c r="LT542" i="4"/>
  <c r="LU542" i="4"/>
  <c r="LV542" i="4"/>
  <c r="LW542" i="4"/>
  <c r="LX542" i="4"/>
  <c r="LY542" i="4"/>
  <c r="LZ542" i="4"/>
  <c r="MA542" i="4"/>
  <c r="MB542" i="4"/>
  <c r="MC542" i="4"/>
  <c r="MD542" i="4"/>
  <c r="ME542" i="4"/>
  <c r="MF542" i="4"/>
  <c r="MG542" i="4"/>
  <c r="MH542" i="4"/>
  <c r="MI542" i="4"/>
  <c r="MJ542" i="4"/>
  <c r="MK542" i="4"/>
  <c r="ML542" i="4"/>
  <c r="MM542" i="4"/>
  <c r="MN542" i="4"/>
  <c r="MO542" i="4"/>
  <c r="MP542" i="4"/>
  <c r="MQ542" i="4"/>
  <c r="MR542" i="4"/>
  <c r="MS542" i="4"/>
  <c r="MT542" i="4"/>
  <c r="MU542" i="4"/>
  <c r="MV542" i="4"/>
  <c r="MW542" i="4"/>
  <c r="MX542" i="4"/>
  <c r="MY542" i="4"/>
  <c r="MZ542" i="4"/>
  <c r="NA542" i="4"/>
  <c r="NB542" i="4"/>
  <c r="NC542" i="4"/>
  <c r="ND542" i="4"/>
  <c r="NE542" i="4"/>
  <c r="NF542" i="4"/>
  <c r="NG542" i="4"/>
  <c r="NH542" i="4"/>
  <c r="NI542" i="4"/>
  <c r="NJ542" i="4"/>
  <c r="NK542" i="4"/>
  <c r="NL542" i="4"/>
  <c r="NM542" i="4"/>
  <c r="NN542" i="4"/>
  <c r="NO542" i="4"/>
  <c r="NP542" i="4"/>
  <c r="NQ542" i="4"/>
  <c r="NR542" i="4"/>
  <c r="NS542" i="4"/>
  <c r="NT542" i="4"/>
  <c r="NU542" i="4"/>
  <c r="NV542" i="4"/>
  <c r="NW542" i="4"/>
  <c r="NX542" i="4"/>
  <c r="NY542" i="4"/>
  <c r="NZ542" i="4"/>
  <c r="OA542" i="4"/>
  <c r="OB542" i="4"/>
  <c r="OC542" i="4"/>
  <c r="OD542" i="4"/>
  <c r="OE542" i="4"/>
  <c r="OF542" i="4"/>
  <c r="OG542" i="4"/>
  <c r="OH542" i="4"/>
  <c r="OI542" i="4"/>
  <c r="OJ542" i="4"/>
  <c r="OK542" i="4"/>
  <c r="OL542" i="4"/>
  <c r="OM542" i="4"/>
  <c r="ON542" i="4"/>
  <c r="OO542" i="4"/>
  <c r="OP542" i="4"/>
  <c r="OQ542" i="4"/>
  <c r="OR542" i="4"/>
  <c r="OS542" i="4"/>
  <c r="OT542" i="4"/>
  <c r="OU542" i="4"/>
  <c r="OV542" i="4"/>
  <c r="OW542" i="4"/>
  <c r="OX542" i="4"/>
  <c r="OY542" i="4"/>
  <c r="OZ542" i="4"/>
  <c r="PA542" i="4"/>
  <c r="PB542" i="4"/>
  <c r="PC542" i="4"/>
  <c r="PD542" i="4"/>
  <c r="PE542" i="4"/>
  <c r="PF542" i="4"/>
  <c r="PG542" i="4"/>
  <c r="PH542" i="4"/>
  <c r="PI542" i="4"/>
  <c r="PJ542" i="4"/>
  <c r="PK542" i="4"/>
  <c r="PL542" i="4"/>
  <c r="PM542" i="4"/>
  <c r="PN542" i="4"/>
  <c r="PO542" i="4"/>
  <c r="PP542" i="4"/>
  <c r="PQ542" i="4"/>
  <c r="PR542" i="4"/>
  <c r="PS542" i="4"/>
  <c r="PT542" i="4"/>
  <c r="PU542" i="4"/>
  <c r="PV542" i="4"/>
  <c r="PW542" i="4"/>
  <c r="PX542" i="4"/>
  <c r="PY542" i="4"/>
  <c r="I543" i="4"/>
  <c r="J543" i="4"/>
  <c r="K543" i="4"/>
  <c r="L543" i="4"/>
  <c r="M543" i="4"/>
  <c r="N543" i="4"/>
  <c r="O543" i="4"/>
  <c r="P543" i="4"/>
  <c r="Q543" i="4"/>
  <c r="R543" i="4"/>
  <c r="S543" i="4"/>
  <c r="T543" i="4"/>
  <c r="U543" i="4"/>
  <c r="V543" i="4"/>
  <c r="W543" i="4"/>
  <c r="X543" i="4"/>
  <c r="Y543" i="4"/>
  <c r="Z543" i="4"/>
  <c r="AA543" i="4"/>
  <c r="AB543" i="4"/>
  <c r="AC543" i="4"/>
  <c r="AD543" i="4"/>
  <c r="AE543" i="4"/>
  <c r="AF543" i="4"/>
  <c r="AG543" i="4"/>
  <c r="AH543" i="4"/>
  <c r="AI543" i="4"/>
  <c r="AJ543" i="4"/>
  <c r="AK543" i="4"/>
  <c r="AL543" i="4"/>
  <c r="AM543" i="4"/>
  <c r="AN543" i="4"/>
  <c r="AO543" i="4"/>
  <c r="AP543" i="4"/>
  <c r="AQ543" i="4"/>
  <c r="AR543" i="4"/>
  <c r="AS543" i="4"/>
  <c r="AT543" i="4"/>
  <c r="AU543" i="4"/>
  <c r="AV543" i="4"/>
  <c r="AW543" i="4"/>
  <c r="AX543" i="4"/>
  <c r="AY543" i="4"/>
  <c r="AZ543" i="4"/>
  <c r="BA543" i="4"/>
  <c r="BB543" i="4"/>
  <c r="BC543" i="4"/>
  <c r="BD543" i="4"/>
  <c r="BE543" i="4"/>
  <c r="BF543" i="4"/>
  <c r="BG543" i="4"/>
  <c r="BH543" i="4"/>
  <c r="BI543" i="4"/>
  <c r="BJ543" i="4"/>
  <c r="BK543" i="4"/>
  <c r="BL543" i="4"/>
  <c r="BM543" i="4"/>
  <c r="BN543" i="4"/>
  <c r="BO543" i="4"/>
  <c r="BP543" i="4"/>
  <c r="BQ543" i="4"/>
  <c r="BR543" i="4"/>
  <c r="BS543" i="4"/>
  <c r="BT543" i="4"/>
  <c r="BU543" i="4"/>
  <c r="BV543" i="4"/>
  <c r="BW543" i="4"/>
  <c r="BX543" i="4"/>
  <c r="BY543" i="4"/>
  <c r="BZ543" i="4"/>
  <c r="CA543" i="4"/>
  <c r="CB543" i="4"/>
  <c r="CC543" i="4"/>
  <c r="CD543" i="4"/>
  <c r="CE543" i="4"/>
  <c r="CF543" i="4"/>
  <c r="CG543" i="4"/>
  <c r="CH543" i="4"/>
  <c r="CI543" i="4"/>
  <c r="CJ543" i="4"/>
  <c r="CK543" i="4"/>
  <c r="CL543" i="4"/>
  <c r="CM543" i="4"/>
  <c r="CN543" i="4"/>
  <c r="CO543" i="4"/>
  <c r="CP543" i="4"/>
  <c r="CQ543" i="4"/>
  <c r="CR543" i="4"/>
  <c r="CS543" i="4"/>
  <c r="CT543" i="4"/>
  <c r="CU543" i="4"/>
  <c r="CV543" i="4"/>
  <c r="CW543" i="4"/>
  <c r="CX543" i="4"/>
  <c r="CY543" i="4"/>
  <c r="CZ543" i="4"/>
  <c r="DA543" i="4"/>
  <c r="DB543" i="4"/>
  <c r="DC543" i="4"/>
  <c r="DD543" i="4"/>
  <c r="DE543" i="4"/>
  <c r="DF543" i="4"/>
  <c r="DG543" i="4"/>
  <c r="DH543" i="4"/>
  <c r="DI543" i="4"/>
  <c r="DJ543" i="4"/>
  <c r="DK543" i="4"/>
  <c r="DL543" i="4"/>
  <c r="DM543" i="4"/>
  <c r="DN543" i="4"/>
  <c r="DO543" i="4"/>
  <c r="DP543" i="4"/>
  <c r="DQ543" i="4"/>
  <c r="DR543" i="4"/>
  <c r="DS543" i="4"/>
  <c r="DT543" i="4"/>
  <c r="DU543" i="4"/>
  <c r="DV543" i="4"/>
  <c r="DW543" i="4"/>
  <c r="DX543" i="4"/>
  <c r="DY543" i="4"/>
  <c r="DZ543" i="4"/>
  <c r="EA543" i="4"/>
  <c r="EB543" i="4"/>
  <c r="EC543" i="4"/>
  <c r="ED543" i="4"/>
  <c r="EE543" i="4"/>
  <c r="EF543" i="4"/>
  <c r="EG543" i="4"/>
  <c r="EH543" i="4"/>
  <c r="EI543" i="4"/>
  <c r="EJ543" i="4"/>
  <c r="EK543" i="4"/>
  <c r="EL543" i="4"/>
  <c r="EM543" i="4"/>
  <c r="EN543" i="4"/>
  <c r="EO543" i="4"/>
  <c r="EP543" i="4"/>
  <c r="EQ543" i="4"/>
  <c r="ER543" i="4"/>
  <c r="ES543" i="4"/>
  <c r="ET543" i="4"/>
  <c r="EU543" i="4"/>
  <c r="EV543" i="4"/>
  <c r="EW543" i="4"/>
  <c r="EX543" i="4"/>
  <c r="EY543" i="4"/>
  <c r="EZ543" i="4"/>
  <c r="FA543" i="4"/>
  <c r="FB543" i="4"/>
  <c r="FC543" i="4"/>
  <c r="FD543" i="4"/>
  <c r="FE543" i="4"/>
  <c r="FF543" i="4"/>
  <c r="FG543" i="4"/>
  <c r="FH543" i="4"/>
  <c r="FI543" i="4"/>
  <c r="FJ543" i="4"/>
  <c r="FK543" i="4"/>
  <c r="FL543" i="4"/>
  <c r="FM543" i="4"/>
  <c r="FN543" i="4"/>
  <c r="FO543" i="4"/>
  <c r="FP543" i="4"/>
  <c r="FQ543" i="4"/>
  <c r="FR543" i="4"/>
  <c r="FS543" i="4"/>
  <c r="FT543" i="4"/>
  <c r="FU543" i="4"/>
  <c r="FV543" i="4"/>
  <c r="FW543" i="4"/>
  <c r="FX543" i="4"/>
  <c r="FY543" i="4"/>
  <c r="FZ543" i="4"/>
  <c r="GA543" i="4"/>
  <c r="GB543" i="4"/>
  <c r="GC543" i="4"/>
  <c r="GD543" i="4"/>
  <c r="GE543" i="4"/>
  <c r="GF543" i="4"/>
  <c r="GG543" i="4"/>
  <c r="GH543" i="4"/>
  <c r="GI543" i="4"/>
  <c r="GJ543" i="4"/>
  <c r="GK543" i="4"/>
  <c r="GL543" i="4"/>
  <c r="GM543" i="4"/>
  <c r="GN543" i="4"/>
  <c r="GO543" i="4"/>
  <c r="GP543" i="4"/>
  <c r="GQ543" i="4"/>
  <c r="GR543" i="4"/>
  <c r="GS543" i="4"/>
  <c r="GT543" i="4"/>
  <c r="GU543" i="4"/>
  <c r="GV543" i="4"/>
  <c r="GW543" i="4"/>
  <c r="GX543" i="4"/>
  <c r="GY543" i="4"/>
  <c r="GZ543" i="4"/>
  <c r="HA543" i="4"/>
  <c r="HB543" i="4"/>
  <c r="HC543" i="4"/>
  <c r="HD543" i="4"/>
  <c r="HE543" i="4"/>
  <c r="HF543" i="4"/>
  <c r="HG543" i="4"/>
  <c r="HH543" i="4"/>
  <c r="HI543" i="4"/>
  <c r="HJ543" i="4"/>
  <c r="HK543" i="4"/>
  <c r="HL543" i="4"/>
  <c r="HM543" i="4"/>
  <c r="HN543" i="4"/>
  <c r="HO543" i="4"/>
  <c r="HP543" i="4"/>
  <c r="HQ543" i="4"/>
  <c r="HR543" i="4"/>
  <c r="HS543" i="4"/>
  <c r="HT543" i="4"/>
  <c r="HU543" i="4"/>
  <c r="HV543" i="4"/>
  <c r="HW543" i="4"/>
  <c r="HX543" i="4"/>
  <c r="HY543" i="4"/>
  <c r="HZ543" i="4"/>
  <c r="IA543" i="4"/>
  <c r="IB543" i="4"/>
  <c r="IC543" i="4"/>
  <c r="ID543" i="4"/>
  <c r="IE543" i="4"/>
  <c r="IF543" i="4"/>
  <c r="IG543" i="4"/>
  <c r="IH543" i="4"/>
  <c r="II543" i="4"/>
  <c r="IJ543" i="4"/>
  <c r="IK543" i="4"/>
  <c r="IL543" i="4"/>
  <c r="IM543" i="4"/>
  <c r="IN543" i="4"/>
  <c r="IO543" i="4"/>
  <c r="IP543" i="4"/>
  <c r="IQ543" i="4"/>
  <c r="IR543" i="4"/>
  <c r="IS543" i="4"/>
  <c r="IT543" i="4"/>
  <c r="IU543" i="4"/>
  <c r="IV543" i="4"/>
  <c r="IW543" i="4"/>
  <c r="IX543" i="4"/>
  <c r="IY543" i="4"/>
  <c r="IZ543" i="4"/>
  <c r="JA543" i="4"/>
  <c r="JB543" i="4"/>
  <c r="JC543" i="4"/>
  <c r="JD543" i="4"/>
  <c r="JE543" i="4"/>
  <c r="JF543" i="4"/>
  <c r="JG543" i="4"/>
  <c r="JH543" i="4"/>
  <c r="JI543" i="4"/>
  <c r="JJ543" i="4"/>
  <c r="JK543" i="4"/>
  <c r="JL543" i="4"/>
  <c r="JM543" i="4"/>
  <c r="JN543" i="4"/>
  <c r="JO543" i="4"/>
  <c r="JP543" i="4"/>
  <c r="JQ543" i="4"/>
  <c r="JR543" i="4"/>
  <c r="JS543" i="4"/>
  <c r="JT543" i="4"/>
  <c r="JU543" i="4"/>
  <c r="JV543" i="4"/>
  <c r="JW543" i="4"/>
  <c r="JX543" i="4"/>
  <c r="JY543" i="4"/>
  <c r="JZ543" i="4"/>
  <c r="KA543" i="4"/>
  <c r="KB543" i="4"/>
  <c r="KC543" i="4"/>
  <c r="KD543" i="4"/>
  <c r="KE543" i="4"/>
  <c r="KF543" i="4"/>
  <c r="KG543" i="4"/>
  <c r="KH543" i="4"/>
  <c r="KI543" i="4"/>
  <c r="KJ543" i="4"/>
  <c r="KK543" i="4"/>
  <c r="KL543" i="4"/>
  <c r="KM543" i="4"/>
  <c r="KN543" i="4"/>
  <c r="KO543" i="4"/>
  <c r="KP543" i="4"/>
  <c r="KQ543" i="4"/>
  <c r="KR543" i="4"/>
  <c r="KS543" i="4"/>
  <c r="KT543" i="4"/>
  <c r="KU543" i="4"/>
  <c r="KV543" i="4"/>
  <c r="KW543" i="4"/>
  <c r="KX543" i="4"/>
  <c r="KY543" i="4"/>
  <c r="KZ543" i="4"/>
  <c r="LA543" i="4"/>
  <c r="LB543" i="4"/>
  <c r="LC543" i="4"/>
  <c r="LD543" i="4"/>
  <c r="LE543" i="4"/>
  <c r="LF543" i="4"/>
  <c r="LG543" i="4"/>
  <c r="LH543" i="4"/>
  <c r="LI543" i="4"/>
  <c r="LJ543" i="4"/>
  <c r="LK543" i="4"/>
  <c r="LL543" i="4"/>
  <c r="LM543" i="4"/>
  <c r="LN543" i="4"/>
  <c r="LO543" i="4"/>
  <c r="LP543" i="4"/>
  <c r="LQ543" i="4"/>
  <c r="LR543" i="4"/>
  <c r="LS543" i="4"/>
  <c r="LT543" i="4"/>
  <c r="LU543" i="4"/>
  <c r="LV543" i="4"/>
  <c r="LW543" i="4"/>
  <c r="LX543" i="4"/>
  <c r="LY543" i="4"/>
  <c r="LZ543" i="4"/>
  <c r="MA543" i="4"/>
  <c r="MB543" i="4"/>
  <c r="MC543" i="4"/>
  <c r="MD543" i="4"/>
  <c r="ME543" i="4"/>
  <c r="MF543" i="4"/>
  <c r="MG543" i="4"/>
  <c r="MH543" i="4"/>
  <c r="MI543" i="4"/>
  <c r="MJ543" i="4"/>
  <c r="MK543" i="4"/>
  <c r="ML543" i="4"/>
  <c r="MM543" i="4"/>
  <c r="MN543" i="4"/>
  <c r="MO543" i="4"/>
  <c r="MP543" i="4"/>
  <c r="MQ543" i="4"/>
  <c r="MR543" i="4"/>
  <c r="MS543" i="4"/>
  <c r="MT543" i="4"/>
  <c r="MU543" i="4"/>
  <c r="MV543" i="4"/>
  <c r="MW543" i="4"/>
  <c r="MX543" i="4"/>
  <c r="MY543" i="4"/>
  <c r="MZ543" i="4"/>
  <c r="NA543" i="4"/>
  <c r="NB543" i="4"/>
  <c r="NC543" i="4"/>
  <c r="ND543" i="4"/>
  <c r="NE543" i="4"/>
  <c r="NF543" i="4"/>
  <c r="NG543" i="4"/>
  <c r="NH543" i="4"/>
  <c r="NI543" i="4"/>
  <c r="NJ543" i="4"/>
  <c r="NK543" i="4"/>
  <c r="NL543" i="4"/>
  <c r="NM543" i="4"/>
  <c r="NN543" i="4"/>
  <c r="NO543" i="4"/>
  <c r="NP543" i="4"/>
  <c r="NQ543" i="4"/>
  <c r="NR543" i="4"/>
  <c r="NS543" i="4"/>
  <c r="NT543" i="4"/>
  <c r="NU543" i="4"/>
  <c r="NV543" i="4"/>
  <c r="NW543" i="4"/>
  <c r="NX543" i="4"/>
  <c r="NY543" i="4"/>
  <c r="NZ543" i="4"/>
  <c r="OA543" i="4"/>
  <c r="OB543" i="4"/>
  <c r="OC543" i="4"/>
  <c r="OD543" i="4"/>
  <c r="OE543" i="4"/>
  <c r="OF543" i="4"/>
  <c r="OG543" i="4"/>
  <c r="OH543" i="4"/>
  <c r="OI543" i="4"/>
  <c r="OJ543" i="4"/>
  <c r="OK543" i="4"/>
  <c r="OL543" i="4"/>
  <c r="OM543" i="4"/>
  <c r="ON543" i="4"/>
  <c r="OO543" i="4"/>
  <c r="OP543" i="4"/>
  <c r="OQ543" i="4"/>
  <c r="OR543" i="4"/>
  <c r="OS543" i="4"/>
  <c r="OT543" i="4"/>
  <c r="OU543" i="4"/>
  <c r="OV543" i="4"/>
  <c r="OW543" i="4"/>
  <c r="OX543" i="4"/>
  <c r="OY543" i="4"/>
  <c r="OZ543" i="4"/>
  <c r="PA543" i="4"/>
  <c r="PB543" i="4"/>
  <c r="PC543" i="4"/>
  <c r="PD543" i="4"/>
  <c r="PE543" i="4"/>
  <c r="PF543" i="4"/>
  <c r="PG543" i="4"/>
  <c r="PH543" i="4"/>
  <c r="PI543" i="4"/>
  <c r="PJ543" i="4"/>
  <c r="PK543" i="4"/>
  <c r="PL543" i="4"/>
  <c r="PM543" i="4"/>
  <c r="PN543" i="4"/>
  <c r="PO543" i="4"/>
  <c r="PP543" i="4"/>
  <c r="PQ543" i="4"/>
  <c r="PR543" i="4"/>
  <c r="PS543" i="4"/>
  <c r="PT543" i="4"/>
  <c r="PU543" i="4"/>
  <c r="PV543" i="4"/>
  <c r="PW543" i="4"/>
  <c r="PX543" i="4"/>
  <c r="PY543" i="4"/>
  <c r="I544" i="4"/>
  <c r="J544" i="4"/>
  <c r="K544" i="4"/>
  <c r="L544" i="4"/>
  <c r="M544" i="4"/>
  <c r="N544" i="4"/>
  <c r="O544" i="4"/>
  <c r="P544" i="4"/>
  <c r="Q544" i="4"/>
  <c r="R544" i="4"/>
  <c r="S544" i="4"/>
  <c r="T544" i="4"/>
  <c r="U544" i="4"/>
  <c r="V544" i="4"/>
  <c r="W544" i="4"/>
  <c r="X544" i="4"/>
  <c r="Y544" i="4"/>
  <c r="Z544" i="4"/>
  <c r="AA544" i="4"/>
  <c r="AB544" i="4"/>
  <c r="AC544" i="4"/>
  <c r="AD544" i="4"/>
  <c r="AE544" i="4"/>
  <c r="AF544" i="4"/>
  <c r="AG544" i="4"/>
  <c r="AH544" i="4"/>
  <c r="AI544" i="4"/>
  <c r="AJ544" i="4"/>
  <c r="AK544" i="4"/>
  <c r="AL544" i="4"/>
  <c r="AM544" i="4"/>
  <c r="AN544" i="4"/>
  <c r="AO544" i="4"/>
  <c r="AP544" i="4"/>
  <c r="AQ544" i="4"/>
  <c r="AR544" i="4"/>
  <c r="AS544" i="4"/>
  <c r="AT544" i="4"/>
  <c r="AU544" i="4"/>
  <c r="AV544" i="4"/>
  <c r="AW544" i="4"/>
  <c r="AX544" i="4"/>
  <c r="AY544" i="4"/>
  <c r="AZ544" i="4"/>
  <c r="BA544" i="4"/>
  <c r="BB544" i="4"/>
  <c r="BC544" i="4"/>
  <c r="BD544" i="4"/>
  <c r="BE544" i="4"/>
  <c r="BF544" i="4"/>
  <c r="BG544" i="4"/>
  <c r="BH544" i="4"/>
  <c r="BI544" i="4"/>
  <c r="BJ544" i="4"/>
  <c r="BK544" i="4"/>
  <c r="BL544" i="4"/>
  <c r="BM544" i="4"/>
  <c r="BN544" i="4"/>
  <c r="BO544" i="4"/>
  <c r="BP544" i="4"/>
  <c r="BQ544" i="4"/>
  <c r="BR544" i="4"/>
  <c r="BS544" i="4"/>
  <c r="BT544" i="4"/>
  <c r="BU544" i="4"/>
  <c r="BV544" i="4"/>
  <c r="BW544" i="4"/>
  <c r="BX544" i="4"/>
  <c r="BY544" i="4"/>
  <c r="BZ544" i="4"/>
  <c r="CA544" i="4"/>
  <c r="CB544" i="4"/>
  <c r="CC544" i="4"/>
  <c r="CD544" i="4"/>
  <c r="CE544" i="4"/>
  <c r="CF544" i="4"/>
  <c r="CG544" i="4"/>
  <c r="CH544" i="4"/>
  <c r="CI544" i="4"/>
  <c r="CJ544" i="4"/>
  <c r="CK544" i="4"/>
  <c r="CL544" i="4"/>
  <c r="CM544" i="4"/>
  <c r="CN544" i="4"/>
  <c r="CO544" i="4"/>
  <c r="CP544" i="4"/>
  <c r="CQ544" i="4"/>
  <c r="CR544" i="4"/>
  <c r="CS544" i="4"/>
  <c r="CT544" i="4"/>
  <c r="CU544" i="4"/>
  <c r="CV544" i="4"/>
  <c r="CW544" i="4"/>
  <c r="CX544" i="4"/>
  <c r="CY544" i="4"/>
  <c r="CZ544" i="4"/>
  <c r="DA544" i="4"/>
  <c r="DB544" i="4"/>
  <c r="DC544" i="4"/>
  <c r="DD544" i="4"/>
  <c r="DE544" i="4"/>
  <c r="DF544" i="4"/>
  <c r="DG544" i="4"/>
  <c r="DH544" i="4"/>
  <c r="DI544" i="4"/>
  <c r="DJ544" i="4"/>
  <c r="DK544" i="4"/>
  <c r="DL544" i="4"/>
  <c r="DM544" i="4"/>
  <c r="DN544" i="4"/>
  <c r="DO544" i="4"/>
  <c r="DP544" i="4"/>
  <c r="DQ544" i="4"/>
  <c r="DR544" i="4"/>
  <c r="DS544" i="4"/>
  <c r="DT544" i="4"/>
  <c r="DU544" i="4"/>
  <c r="DV544" i="4"/>
  <c r="DW544" i="4"/>
  <c r="DX544" i="4"/>
  <c r="DY544" i="4"/>
  <c r="DZ544" i="4"/>
  <c r="EA544" i="4"/>
  <c r="EB544" i="4"/>
  <c r="EC544" i="4"/>
  <c r="ED544" i="4"/>
  <c r="EE544" i="4"/>
  <c r="EF544" i="4"/>
  <c r="EG544" i="4"/>
  <c r="EH544" i="4"/>
  <c r="EI544" i="4"/>
  <c r="EJ544" i="4"/>
  <c r="EK544" i="4"/>
  <c r="EL544" i="4"/>
  <c r="EM544" i="4"/>
  <c r="EN544" i="4"/>
  <c r="EO544" i="4"/>
  <c r="EP544" i="4"/>
  <c r="EQ544" i="4"/>
  <c r="ER544" i="4"/>
  <c r="ES544" i="4"/>
  <c r="ET544" i="4"/>
  <c r="EU544" i="4"/>
  <c r="EV544" i="4"/>
  <c r="EW544" i="4"/>
  <c r="EX544" i="4"/>
  <c r="EY544" i="4"/>
  <c r="EZ544" i="4"/>
  <c r="FA544" i="4"/>
  <c r="FB544" i="4"/>
  <c r="FC544" i="4"/>
  <c r="FD544" i="4"/>
  <c r="FE544" i="4"/>
  <c r="FF544" i="4"/>
  <c r="FG544" i="4"/>
  <c r="FH544" i="4"/>
  <c r="FI544" i="4"/>
  <c r="FJ544" i="4"/>
  <c r="FK544" i="4"/>
  <c r="FL544" i="4"/>
  <c r="FM544" i="4"/>
  <c r="FN544" i="4"/>
  <c r="FO544" i="4"/>
  <c r="FP544" i="4"/>
  <c r="FQ544" i="4"/>
  <c r="FR544" i="4"/>
  <c r="FS544" i="4"/>
  <c r="FT544" i="4"/>
  <c r="FU544" i="4"/>
  <c r="FV544" i="4"/>
  <c r="FW544" i="4"/>
  <c r="FX544" i="4"/>
  <c r="FY544" i="4"/>
  <c r="FZ544" i="4"/>
  <c r="GA544" i="4"/>
  <c r="GB544" i="4"/>
  <c r="GC544" i="4"/>
  <c r="GD544" i="4"/>
  <c r="GE544" i="4"/>
  <c r="GF544" i="4"/>
  <c r="GG544" i="4"/>
  <c r="GH544" i="4"/>
  <c r="GI544" i="4"/>
  <c r="GJ544" i="4"/>
  <c r="GK544" i="4"/>
  <c r="GL544" i="4"/>
  <c r="GM544" i="4"/>
  <c r="GN544" i="4"/>
  <c r="GO544" i="4"/>
  <c r="GP544" i="4"/>
  <c r="GQ544" i="4"/>
  <c r="GR544" i="4"/>
  <c r="GS544" i="4"/>
  <c r="GT544" i="4"/>
  <c r="GU544" i="4"/>
  <c r="GV544" i="4"/>
  <c r="GW544" i="4"/>
  <c r="GX544" i="4"/>
  <c r="GY544" i="4"/>
  <c r="GZ544" i="4"/>
  <c r="HA544" i="4"/>
  <c r="HB544" i="4"/>
  <c r="HC544" i="4"/>
  <c r="HD544" i="4"/>
  <c r="HE544" i="4"/>
  <c r="HF544" i="4"/>
  <c r="HG544" i="4"/>
  <c r="HH544" i="4"/>
  <c r="HI544" i="4"/>
  <c r="HJ544" i="4"/>
  <c r="HK544" i="4"/>
  <c r="HL544" i="4"/>
  <c r="HM544" i="4"/>
  <c r="HN544" i="4"/>
  <c r="HO544" i="4"/>
  <c r="HP544" i="4"/>
  <c r="HQ544" i="4"/>
  <c r="HR544" i="4"/>
  <c r="HS544" i="4"/>
  <c r="HT544" i="4"/>
  <c r="HU544" i="4"/>
  <c r="HV544" i="4"/>
  <c r="HW544" i="4"/>
  <c r="HX544" i="4"/>
  <c r="HY544" i="4"/>
  <c r="HZ544" i="4"/>
  <c r="IA544" i="4"/>
  <c r="IB544" i="4"/>
  <c r="IC544" i="4"/>
  <c r="ID544" i="4"/>
  <c r="IE544" i="4"/>
  <c r="IF544" i="4"/>
  <c r="IG544" i="4"/>
  <c r="IH544" i="4"/>
  <c r="II544" i="4"/>
  <c r="IJ544" i="4"/>
  <c r="IK544" i="4"/>
  <c r="IL544" i="4"/>
  <c r="IM544" i="4"/>
  <c r="IN544" i="4"/>
  <c r="IO544" i="4"/>
  <c r="IP544" i="4"/>
  <c r="IQ544" i="4"/>
  <c r="IR544" i="4"/>
  <c r="IS544" i="4"/>
  <c r="IT544" i="4"/>
  <c r="IU544" i="4"/>
  <c r="IV544" i="4"/>
  <c r="IW544" i="4"/>
  <c r="IX544" i="4"/>
  <c r="IY544" i="4"/>
  <c r="IZ544" i="4"/>
  <c r="JA544" i="4"/>
  <c r="JB544" i="4"/>
  <c r="JC544" i="4"/>
  <c r="JD544" i="4"/>
  <c r="JE544" i="4"/>
  <c r="JF544" i="4"/>
  <c r="JG544" i="4"/>
  <c r="JH544" i="4"/>
  <c r="JI544" i="4"/>
  <c r="JJ544" i="4"/>
  <c r="JK544" i="4"/>
  <c r="JL544" i="4"/>
  <c r="JM544" i="4"/>
  <c r="JN544" i="4"/>
  <c r="JO544" i="4"/>
  <c r="JP544" i="4"/>
  <c r="JQ544" i="4"/>
  <c r="JR544" i="4"/>
  <c r="JS544" i="4"/>
  <c r="JT544" i="4"/>
  <c r="JU544" i="4"/>
  <c r="JV544" i="4"/>
  <c r="JW544" i="4"/>
  <c r="JX544" i="4"/>
  <c r="JY544" i="4"/>
  <c r="JZ544" i="4"/>
  <c r="KA544" i="4"/>
  <c r="KB544" i="4"/>
  <c r="KC544" i="4"/>
  <c r="KD544" i="4"/>
  <c r="KE544" i="4"/>
  <c r="KF544" i="4"/>
  <c r="KG544" i="4"/>
  <c r="KH544" i="4"/>
  <c r="KI544" i="4"/>
  <c r="KJ544" i="4"/>
  <c r="KK544" i="4"/>
  <c r="KL544" i="4"/>
  <c r="KM544" i="4"/>
  <c r="KN544" i="4"/>
  <c r="KO544" i="4"/>
  <c r="KP544" i="4"/>
  <c r="KQ544" i="4"/>
  <c r="KR544" i="4"/>
  <c r="KS544" i="4"/>
  <c r="KT544" i="4"/>
  <c r="KU544" i="4"/>
  <c r="KV544" i="4"/>
  <c r="KW544" i="4"/>
  <c r="KX544" i="4"/>
  <c r="KY544" i="4"/>
  <c r="KZ544" i="4"/>
  <c r="LA544" i="4"/>
  <c r="LB544" i="4"/>
  <c r="LC544" i="4"/>
  <c r="LD544" i="4"/>
  <c r="LE544" i="4"/>
  <c r="LF544" i="4"/>
  <c r="LG544" i="4"/>
  <c r="LH544" i="4"/>
  <c r="LI544" i="4"/>
  <c r="LJ544" i="4"/>
  <c r="LK544" i="4"/>
  <c r="LL544" i="4"/>
  <c r="LM544" i="4"/>
  <c r="LN544" i="4"/>
  <c r="LO544" i="4"/>
  <c r="LP544" i="4"/>
  <c r="LQ544" i="4"/>
  <c r="LR544" i="4"/>
  <c r="LS544" i="4"/>
  <c r="LT544" i="4"/>
  <c r="LU544" i="4"/>
  <c r="LV544" i="4"/>
  <c r="LW544" i="4"/>
  <c r="LX544" i="4"/>
  <c r="LY544" i="4"/>
  <c r="LZ544" i="4"/>
  <c r="MA544" i="4"/>
  <c r="MB544" i="4"/>
  <c r="MC544" i="4"/>
  <c r="MD544" i="4"/>
  <c r="ME544" i="4"/>
  <c r="MF544" i="4"/>
  <c r="MG544" i="4"/>
  <c r="MH544" i="4"/>
  <c r="MI544" i="4"/>
  <c r="MJ544" i="4"/>
  <c r="MK544" i="4"/>
  <c r="ML544" i="4"/>
  <c r="MM544" i="4"/>
  <c r="MN544" i="4"/>
  <c r="MO544" i="4"/>
  <c r="MP544" i="4"/>
  <c r="MQ544" i="4"/>
  <c r="MR544" i="4"/>
  <c r="MS544" i="4"/>
  <c r="MT544" i="4"/>
  <c r="MU544" i="4"/>
  <c r="MV544" i="4"/>
  <c r="MW544" i="4"/>
  <c r="MX544" i="4"/>
  <c r="MY544" i="4"/>
  <c r="MZ544" i="4"/>
  <c r="NA544" i="4"/>
  <c r="NB544" i="4"/>
  <c r="NC544" i="4"/>
  <c r="ND544" i="4"/>
  <c r="NE544" i="4"/>
  <c r="NF544" i="4"/>
  <c r="NG544" i="4"/>
  <c r="NH544" i="4"/>
  <c r="NI544" i="4"/>
  <c r="NJ544" i="4"/>
  <c r="NK544" i="4"/>
  <c r="NL544" i="4"/>
  <c r="NM544" i="4"/>
  <c r="NN544" i="4"/>
  <c r="NO544" i="4"/>
  <c r="NP544" i="4"/>
  <c r="NQ544" i="4"/>
  <c r="NR544" i="4"/>
  <c r="NS544" i="4"/>
  <c r="NT544" i="4"/>
  <c r="NU544" i="4"/>
  <c r="NV544" i="4"/>
  <c r="NW544" i="4"/>
  <c r="NX544" i="4"/>
  <c r="NY544" i="4"/>
  <c r="NZ544" i="4"/>
  <c r="OA544" i="4"/>
  <c r="OB544" i="4"/>
  <c r="OC544" i="4"/>
  <c r="OD544" i="4"/>
  <c r="OE544" i="4"/>
  <c r="OF544" i="4"/>
  <c r="OG544" i="4"/>
  <c r="OH544" i="4"/>
  <c r="OI544" i="4"/>
  <c r="OJ544" i="4"/>
  <c r="OK544" i="4"/>
  <c r="OL544" i="4"/>
  <c r="OM544" i="4"/>
  <c r="ON544" i="4"/>
  <c r="OO544" i="4"/>
  <c r="OP544" i="4"/>
  <c r="OQ544" i="4"/>
  <c r="OR544" i="4"/>
  <c r="OS544" i="4"/>
  <c r="OT544" i="4"/>
  <c r="OU544" i="4"/>
  <c r="OV544" i="4"/>
  <c r="OW544" i="4"/>
  <c r="OX544" i="4"/>
  <c r="OY544" i="4"/>
  <c r="OZ544" i="4"/>
  <c r="PA544" i="4"/>
  <c r="PB544" i="4"/>
  <c r="PC544" i="4"/>
  <c r="PD544" i="4"/>
  <c r="PE544" i="4"/>
  <c r="PF544" i="4"/>
  <c r="PG544" i="4"/>
  <c r="PH544" i="4"/>
  <c r="PI544" i="4"/>
  <c r="PJ544" i="4"/>
  <c r="PK544" i="4"/>
  <c r="PL544" i="4"/>
  <c r="PM544" i="4"/>
  <c r="PN544" i="4"/>
  <c r="PO544" i="4"/>
  <c r="PP544" i="4"/>
  <c r="PQ544" i="4"/>
  <c r="PR544" i="4"/>
  <c r="PS544" i="4"/>
  <c r="PT544" i="4"/>
  <c r="PU544" i="4"/>
  <c r="PV544" i="4"/>
  <c r="PW544" i="4"/>
  <c r="PX544" i="4"/>
  <c r="PY544" i="4"/>
  <c r="I545" i="4"/>
  <c r="J545" i="4"/>
  <c r="K545" i="4"/>
  <c r="L545" i="4"/>
  <c r="M545" i="4"/>
  <c r="N545" i="4"/>
  <c r="O545" i="4"/>
  <c r="P545" i="4"/>
  <c r="Q545" i="4"/>
  <c r="R545" i="4"/>
  <c r="S545" i="4"/>
  <c r="T545" i="4"/>
  <c r="U545" i="4"/>
  <c r="V545" i="4"/>
  <c r="W545" i="4"/>
  <c r="X545" i="4"/>
  <c r="Y545" i="4"/>
  <c r="Z545" i="4"/>
  <c r="AA545" i="4"/>
  <c r="AB545" i="4"/>
  <c r="AC545" i="4"/>
  <c r="AD545" i="4"/>
  <c r="AE545" i="4"/>
  <c r="AF545" i="4"/>
  <c r="AG545" i="4"/>
  <c r="AH545" i="4"/>
  <c r="AI545" i="4"/>
  <c r="AJ545" i="4"/>
  <c r="AK545" i="4"/>
  <c r="AL545" i="4"/>
  <c r="AM545" i="4"/>
  <c r="AN545" i="4"/>
  <c r="AO545" i="4"/>
  <c r="AP545" i="4"/>
  <c r="AQ545" i="4"/>
  <c r="AR545" i="4"/>
  <c r="AS545" i="4"/>
  <c r="AT545" i="4"/>
  <c r="AU545" i="4"/>
  <c r="AV545" i="4"/>
  <c r="AW545" i="4"/>
  <c r="AX545" i="4"/>
  <c r="AY545" i="4"/>
  <c r="AZ545" i="4"/>
  <c r="BA545" i="4"/>
  <c r="BB545" i="4"/>
  <c r="BC545" i="4"/>
  <c r="BD545" i="4"/>
  <c r="BE545" i="4"/>
  <c r="BF545" i="4"/>
  <c r="BG545" i="4"/>
  <c r="BH545" i="4"/>
  <c r="BI545" i="4"/>
  <c r="BJ545" i="4"/>
  <c r="BK545" i="4"/>
  <c r="BL545" i="4"/>
  <c r="BM545" i="4"/>
  <c r="BN545" i="4"/>
  <c r="BO545" i="4"/>
  <c r="BP545" i="4"/>
  <c r="BQ545" i="4"/>
  <c r="BR545" i="4"/>
  <c r="BS545" i="4"/>
  <c r="BT545" i="4"/>
  <c r="BU545" i="4"/>
  <c r="BV545" i="4"/>
  <c r="BW545" i="4"/>
  <c r="BX545" i="4"/>
  <c r="BY545" i="4"/>
  <c r="BZ545" i="4"/>
  <c r="CA545" i="4"/>
  <c r="CB545" i="4"/>
  <c r="CC545" i="4"/>
  <c r="CD545" i="4"/>
  <c r="CE545" i="4"/>
  <c r="CF545" i="4"/>
  <c r="CG545" i="4"/>
  <c r="CH545" i="4"/>
  <c r="CI545" i="4"/>
  <c r="CJ545" i="4"/>
  <c r="CK545" i="4"/>
  <c r="CL545" i="4"/>
  <c r="CM545" i="4"/>
  <c r="CN545" i="4"/>
  <c r="CO545" i="4"/>
  <c r="CP545" i="4"/>
  <c r="CQ545" i="4"/>
  <c r="CR545" i="4"/>
  <c r="CS545" i="4"/>
  <c r="CT545" i="4"/>
  <c r="CU545" i="4"/>
  <c r="CV545" i="4"/>
  <c r="CW545" i="4"/>
  <c r="CX545" i="4"/>
  <c r="CY545" i="4"/>
  <c r="CZ545" i="4"/>
  <c r="DA545" i="4"/>
  <c r="DB545" i="4"/>
  <c r="DC545" i="4"/>
  <c r="DD545" i="4"/>
  <c r="DE545" i="4"/>
  <c r="DF545" i="4"/>
  <c r="DG545" i="4"/>
  <c r="DH545" i="4"/>
  <c r="DI545" i="4"/>
  <c r="DJ545" i="4"/>
  <c r="DK545" i="4"/>
  <c r="DL545" i="4"/>
  <c r="DM545" i="4"/>
  <c r="DN545" i="4"/>
  <c r="DO545" i="4"/>
  <c r="DP545" i="4"/>
  <c r="DQ545" i="4"/>
  <c r="DR545" i="4"/>
  <c r="DS545" i="4"/>
  <c r="DT545" i="4"/>
  <c r="DU545" i="4"/>
  <c r="DV545" i="4"/>
  <c r="DW545" i="4"/>
  <c r="DX545" i="4"/>
  <c r="DY545" i="4"/>
  <c r="DZ545" i="4"/>
  <c r="EA545" i="4"/>
  <c r="EB545" i="4"/>
  <c r="EC545" i="4"/>
  <c r="ED545" i="4"/>
  <c r="EE545" i="4"/>
  <c r="EF545" i="4"/>
  <c r="EG545" i="4"/>
  <c r="EH545" i="4"/>
  <c r="EI545" i="4"/>
  <c r="EJ545" i="4"/>
  <c r="EK545" i="4"/>
  <c r="EL545" i="4"/>
  <c r="EM545" i="4"/>
  <c r="EN545" i="4"/>
  <c r="EO545" i="4"/>
  <c r="EP545" i="4"/>
  <c r="EQ545" i="4"/>
  <c r="ER545" i="4"/>
  <c r="ES545" i="4"/>
  <c r="ET545" i="4"/>
  <c r="EU545" i="4"/>
  <c r="EV545" i="4"/>
  <c r="EW545" i="4"/>
  <c r="EX545" i="4"/>
  <c r="EY545" i="4"/>
  <c r="EZ545" i="4"/>
  <c r="FA545" i="4"/>
  <c r="FB545" i="4"/>
  <c r="FC545" i="4"/>
  <c r="FD545" i="4"/>
  <c r="FE545" i="4"/>
  <c r="FF545" i="4"/>
  <c r="FG545" i="4"/>
  <c r="FH545" i="4"/>
  <c r="FI545" i="4"/>
  <c r="FJ545" i="4"/>
  <c r="FK545" i="4"/>
  <c r="FL545" i="4"/>
  <c r="FM545" i="4"/>
  <c r="FN545" i="4"/>
  <c r="FO545" i="4"/>
  <c r="FP545" i="4"/>
  <c r="FQ545" i="4"/>
  <c r="FR545" i="4"/>
  <c r="FS545" i="4"/>
  <c r="FT545" i="4"/>
  <c r="FU545" i="4"/>
  <c r="FV545" i="4"/>
  <c r="FW545" i="4"/>
  <c r="FX545" i="4"/>
  <c r="FY545" i="4"/>
  <c r="FZ545" i="4"/>
  <c r="GA545" i="4"/>
  <c r="GB545" i="4"/>
  <c r="GC545" i="4"/>
  <c r="GD545" i="4"/>
  <c r="GE545" i="4"/>
  <c r="GF545" i="4"/>
  <c r="GG545" i="4"/>
  <c r="GH545" i="4"/>
  <c r="GI545" i="4"/>
  <c r="GJ545" i="4"/>
  <c r="GK545" i="4"/>
  <c r="GL545" i="4"/>
  <c r="GM545" i="4"/>
  <c r="GN545" i="4"/>
  <c r="GO545" i="4"/>
  <c r="GP545" i="4"/>
  <c r="GQ545" i="4"/>
  <c r="GR545" i="4"/>
  <c r="GS545" i="4"/>
  <c r="GT545" i="4"/>
  <c r="GU545" i="4"/>
  <c r="GV545" i="4"/>
  <c r="GW545" i="4"/>
  <c r="GX545" i="4"/>
  <c r="GY545" i="4"/>
  <c r="GZ545" i="4"/>
  <c r="HA545" i="4"/>
  <c r="HB545" i="4"/>
  <c r="HC545" i="4"/>
  <c r="HD545" i="4"/>
  <c r="HE545" i="4"/>
  <c r="HF545" i="4"/>
  <c r="HG545" i="4"/>
  <c r="HH545" i="4"/>
  <c r="HI545" i="4"/>
  <c r="HJ545" i="4"/>
  <c r="HK545" i="4"/>
  <c r="HL545" i="4"/>
  <c r="HM545" i="4"/>
  <c r="HN545" i="4"/>
  <c r="HO545" i="4"/>
  <c r="HP545" i="4"/>
  <c r="HQ545" i="4"/>
  <c r="HR545" i="4"/>
  <c r="HS545" i="4"/>
  <c r="HT545" i="4"/>
  <c r="HU545" i="4"/>
  <c r="HV545" i="4"/>
  <c r="HW545" i="4"/>
  <c r="HX545" i="4"/>
  <c r="HY545" i="4"/>
  <c r="HZ545" i="4"/>
  <c r="IA545" i="4"/>
  <c r="IB545" i="4"/>
  <c r="IC545" i="4"/>
  <c r="ID545" i="4"/>
  <c r="IE545" i="4"/>
  <c r="IF545" i="4"/>
  <c r="IG545" i="4"/>
  <c r="IH545" i="4"/>
  <c r="II545" i="4"/>
  <c r="IJ545" i="4"/>
  <c r="IK545" i="4"/>
  <c r="IL545" i="4"/>
  <c r="IM545" i="4"/>
  <c r="IN545" i="4"/>
  <c r="IO545" i="4"/>
  <c r="IP545" i="4"/>
  <c r="IQ545" i="4"/>
  <c r="IR545" i="4"/>
  <c r="IS545" i="4"/>
  <c r="IT545" i="4"/>
  <c r="IU545" i="4"/>
  <c r="IV545" i="4"/>
  <c r="IW545" i="4"/>
  <c r="IX545" i="4"/>
  <c r="IY545" i="4"/>
  <c r="IZ545" i="4"/>
  <c r="JA545" i="4"/>
  <c r="JB545" i="4"/>
  <c r="JC545" i="4"/>
  <c r="JD545" i="4"/>
  <c r="JE545" i="4"/>
  <c r="JF545" i="4"/>
  <c r="JG545" i="4"/>
  <c r="JH545" i="4"/>
  <c r="JI545" i="4"/>
  <c r="JJ545" i="4"/>
  <c r="JK545" i="4"/>
  <c r="JL545" i="4"/>
  <c r="JM545" i="4"/>
  <c r="JN545" i="4"/>
  <c r="JO545" i="4"/>
  <c r="JP545" i="4"/>
  <c r="JQ545" i="4"/>
  <c r="JR545" i="4"/>
  <c r="JS545" i="4"/>
  <c r="JT545" i="4"/>
  <c r="JU545" i="4"/>
  <c r="JV545" i="4"/>
  <c r="JW545" i="4"/>
  <c r="JX545" i="4"/>
  <c r="JY545" i="4"/>
  <c r="JZ545" i="4"/>
  <c r="KA545" i="4"/>
  <c r="KB545" i="4"/>
  <c r="KC545" i="4"/>
  <c r="KD545" i="4"/>
  <c r="KE545" i="4"/>
  <c r="KF545" i="4"/>
  <c r="KG545" i="4"/>
  <c r="KH545" i="4"/>
  <c r="KI545" i="4"/>
  <c r="KJ545" i="4"/>
  <c r="KK545" i="4"/>
  <c r="KL545" i="4"/>
  <c r="KM545" i="4"/>
  <c r="KN545" i="4"/>
  <c r="KO545" i="4"/>
  <c r="KP545" i="4"/>
  <c r="KQ545" i="4"/>
  <c r="KR545" i="4"/>
  <c r="KS545" i="4"/>
  <c r="KT545" i="4"/>
  <c r="KU545" i="4"/>
  <c r="KV545" i="4"/>
  <c r="KW545" i="4"/>
  <c r="KX545" i="4"/>
  <c r="KY545" i="4"/>
  <c r="KZ545" i="4"/>
  <c r="LA545" i="4"/>
  <c r="LB545" i="4"/>
  <c r="LC545" i="4"/>
  <c r="LD545" i="4"/>
  <c r="LE545" i="4"/>
  <c r="LF545" i="4"/>
  <c r="LG545" i="4"/>
  <c r="LH545" i="4"/>
  <c r="LI545" i="4"/>
  <c r="LJ545" i="4"/>
  <c r="LK545" i="4"/>
  <c r="LL545" i="4"/>
  <c r="LM545" i="4"/>
  <c r="LN545" i="4"/>
  <c r="LO545" i="4"/>
  <c r="LP545" i="4"/>
  <c r="LQ545" i="4"/>
  <c r="LR545" i="4"/>
  <c r="LS545" i="4"/>
  <c r="LT545" i="4"/>
  <c r="LU545" i="4"/>
  <c r="LV545" i="4"/>
  <c r="LW545" i="4"/>
  <c r="LX545" i="4"/>
  <c r="LY545" i="4"/>
  <c r="LZ545" i="4"/>
  <c r="MA545" i="4"/>
  <c r="MB545" i="4"/>
  <c r="MC545" i="4"/>
  <c r="MD545" i="4"/>
  <c r="ME545" i="4"/>
  <c r="MF545" i="4"/>
  <c r="MG545" i="4"/>
  <c r="MH545" i="4"/>
  <c r="MI545" i="4"/>
  <c r="MJ545" i="4"/>
  <c r="MK545" i="4"/>
  <c r="ML545" i="4"/>
  <c r="MM545" i="4"/>
  <c r="MN545" i="4"/>
  <c r="MO545" i="4"/>
  <c r="MP545" i="4"/>
  <c r="MQ545" i="4"/>
  <c r="MR545" i="4"/>
  <c r="MS545" i="4"/>
  <c r="MT545" i="4"/>
  <c r="MU545" i="4"/>
  <c r="MV545" i="4"/>
  <c r="MW545" i="4"/>
  <c r="MX545" i="4"/>
  <c r="MY545" i="4"/>
  <c r="MZ545" i="4"/>
  <c r="NA545" i="4"/>
  <c r="NB545" i="4"/>
  <c r="NC545" i="4"/>
  <c r="ND545" i="4"/>
  <c r="NE545" i="4"/>
  <c r="NF545" i="4"/>
  <c r="NG545" i="4"/>
  <c r="NH545" i="4"/>
  <c r="NI545" i="4"/>
  <c r="NJ545" i="4"/>
  <c r="NK545" i="4"/>
  <c r="NL545" i="4"/>
  <c r="NM545" i="4"/>
  <c r="NN545" i="4"/>
  <c r="NO545" i="4"/>
  <c r="NP545" i="4"/>
  <c r="NQ545" i="4"/>
  <c r="NR545" i="4"/>
  <c r="NS545" i="4"/>
  <c r="NT545" i="4"/>
  <c r="NU545" i="4"/>
  <c r="NV545" i="4"/>
  <c r="NW545" i="4"/>
  <c r="NX545" i="4"/>
  <c r="NY545" i="4"/>
  <c r="NZ545" i="4"/>
  <c r="OA545" i="4"/>
  <c r="OB545" i="4"/>
  <c r="OC545" i="4"/>
  <c r="OD545" i="4"/>
  <c r="OE545" i="4"/>
  <c r="OF545" i="4"/>
  <c r="OG545" i="4"/>
  <c r="OH545" i="4"/>
  <c r="OI545" i="4"/>
  <c r="OJ545" i="4"/>
  <c r="OK545" i="4"/>
  <c r="OL545" i="4"/>
  <c r="OM545" i="4"/>
  <c r="ON545" i="4"/>
  <c r="OO545" i="4"/>
  <c r="OP545" i="4"/>
  <c r="OQ545" i="4"/>
  <c r="OR545" i="4"/>
  <c r="OS545" i="4"/>
  <c r="OT545" i="4"/>
  <c r="OU545" i="4"/>
  <c r="OV545" i="4"/>
  <c r="OW545" i="4"/>
  <c r="OX545" i="4"/>
  <c r="OY545" i="4"/>
  <c r="OZ545" i="4"/>
  <c r="PA545" i="4"/>
  <c r="PB545" i="4"/>
  <c r="PC545" i="4"/>
  <c r="PD545" i="4"/>
  <c r="PE545" i="4"/>
  <c r="PF545" i="4"/>
  <c r="PG545" i="4"/>
  <c r="PH545" i="4"/>
  <c r="PI545" i="4"/>
  <c r="PJ545" i="4"/>
  <c r="PK545" i="4"/>
  <c r="PL545" i="4"/>
  <c r="PM545" i="4"/>
  <c r="PN545" i="4"/>
  <c r="PO545" i="4"/>
  <c r="PP545" i="4"/>
  <c r="PQ545" i="4"/>
  <c r="PR545" i="4"/>
  <c r="PS545" i="4"/>
  <c r="PT545" i="4"/>
  <c r="PU545" i="4"/>
  <c r="PV545" i="4"/>
  <c r="PW545" i="4"/>
  <c r="PX545" i="4"/>
  <c r="PY545" i="4"/>
  <c r="I546" i="4"/>
  <c r="J546" i="4"/>
  <c r="K546" i="4"/>
  <c r="L546" i="4"/>
  <c r="M546" i="4"/>
  <c r="N546" i="4"/>
  <c r="O546" i="4"/>
  <c r="P546" i="4"/>
  <c r="Q546" i="4"/>
  <c r="R546" i="4"/>
  <c r="S546" i="4"/>
  <c r="T546" i="4"/>
  <c r="U546" i="4"/>
  <c r="V546" i="4"/>
  <c r="W546" i="4"/>
  <c r="X546" i="4"/>
  <c r="Y546" i="4"/>
  <c r="Z546" i="4"/>
  <c r="AA546" i="4"/>
  <c r="AB546" i="4"/>
  <c r="AC546" i="4"/>
  <c r="AD546" i="4"/>
  <c r="AE546" i="4"/>
  <c r="AF546" i="4"/>
  <c r="AG546" i="4"/>
  <c r="AH546" i="4"/>
  <c r="AI546" i="4"/>
  <c r="AJ546" i="4"/>
  <c r="AK546" i="4"/>
  <c r="AL546" i="4"/>
  <c r="AM546" i="4"/>
  <c r="AN546" i="4"/>
  <c r="AO546" i="4"/>
  <c r="AP546" i="4"/>
  <c r="AQ546" i="4"/>
  <c r="AR546" i="4"/>
  <c r="AS546" i="4"/>
  <c r="AT546" i="4"/>
  <c r="AU546" i="4"/>
  <c r="AV546" i="4"/>
  <c r="AW546" i="4"/>
  <c r="AX546" i="4"/>
  <c r="AY546" i="4"/>
  <c r="AZ546" i="4"/>
  <c r="BA546" i="4"/>
  <c r="BB546" i="4"/>
  <c r="BC546" i="4"/>
  <c r="BD546" i="4"/>
  <c r="BE546" i="4"/>
  <c r="BF546" i="4"/>
  <c r="BG546" i="4"/>
  <c r="BH546" i="4"/>
  <c r="BI546" i="4"/>
  <c r="BJ546" i="4"/>
  <c r="BK546" i="4"/>
  <c r="BL546" i="4"/>
  <c r="BM546" i="4"/>
  <c r="BN546" i="4"/>
  <c r="BO546" i="4"/>
  <c r="BP546" i="4"/>
  <c r="BQ546" i="4"/>
  <c r="BR546" i="4"/>
  <c r="BS546" i="4"/>
  <c r="BT546" i="4"/>
  <c r="BU546" i="4"/>
  <c r="BV546" i="4"/>
  <c r="BW546" i="4"/>
  <c r="BX546" i="4"/>
  <c r="BY546" i="4"/>
  <c r="BZ546" i="4"/>
  <c r="CA546" i="4"/>
  <c r="CB546" i="4"/>
  <c r="CC546" i="4"/>
  <c r="CD546" i="4"/>
  <c r="CE546" i="4"/>
  <c r="CF546" i="4"/>
  <c r="CG546" i="4"/>
  <c r="CH546" i="4"/>
  <c r="CI546" i="4"/>
  <c r="CJ546" i="4"/>
  <c r="CK546" i="4"/>
  <c r="CL546" i="4"/>
  <c r="CM546" i="4"/>
  <c r="CN546" i="4"/>
  <c r="CO546" i="4"/>
  <c r="CP546" i="4"/>
  <c r="CQ546" i="4"/>
  <c r="CR546" i="4"/>
  <c r="CS546" i="4"/>
  <c r="CT546" i="4"/>
  <c r="CU546" i="4"/>
  <c r="CV546" i="4"/>
  <c r="CW546" i="4"/>
  <c r="CX546" i="4"/>
  <c r="CY546" i="4"/>
  <c r="CZ546" i="4"/>
  <c r="DA546" i="4"/>
  <c r="DB546" i="4"/>
  <c r="DC546" i="4"/>
  <c r="DD546" i="4"/>
  <c r="DE546" i="4"/>
  <c r="DF546" i="4"/>
  <c r="DG546" i="4"/>
  <c r="DH546" i="4"/>
  <c r="DI546" i="4"/>
  <c r="DJ546" i="4"/>
  <c r="DK546" i="4"/>
  <c r="DL546" i="4"/>
  <c r="DM546" i="4"/>
  <c r="DN546" i="4"/>
  <c r="DO546" i="4"/>
  <c r="DP546" i="4"/>
  <c r="DQ546" i="4"/>
  <c r="DR546" i="4"/>
  <c r="DS546" i="4"/>
  <c r="DT546" i="4"/>
  <c r="DU546" i="4"/>
  <c r="DV546" i="4"/>
  <c r="DW546" i="4"/>
  <c r="DX546" i="4"/>
  <c r="DY546" i="4"/>
  <c r="DZ546" i="4"/>
  <c r="EA546" i="4"/>
  <c r="EB546" i="4"/>
  <c r="EC546" i="4"/>
  <c r="ED546" i="4"/>
  <c r="EE546" i="4"/>
  <c r="EF546" i="4"/>
  <c r="EG546" i="4"/>
  <c r="EH546" i="4"/>
  <c r="EI546" i="4"/>
  <c r="EJ546" i="4"/>
  <c r="EK546" i="4"/>
  <c r="EL546" i="4"/>
  <c r="EM546" i="4"/>
  <c r="EN546" i="4"/>
  <c r="EO546" i="4"/>
  <c r="EP546" i="4"/>
  <c r="EQ546" i="4"/>
  <c r="ER546" i="4"/>
  <c r="ES546" i="4"/>
  <c r="ET546" i="4"/>
  <c r="EU546" i="4"/>
  <c r="EV546" i="4"/>
  <c r="EW546" i="4"/>
  <c r="EX546" i="4"/>
  <c r="EY546" i="4"/>
  <c r="EZ546" i="4"/>
  <c r="FA546" i="4"/>
  <c r="FB546" i="4"/>
  <c r="FC546" i="4"/>
  <c r="FD546" i="4"/>
  <c r="FE546" i="4"/>
  <c r="FF546" i="4"/>
  <c r="FG546" i="4"/>
  <c r="FH546" i="4"/>
  <c r="FI546" i="4"/>
  <c r="FJ546" i="4"/>
  <c r="FK546" i="4"/>
  <c r="FL546" i="4"/>
  <c r="FM546" i="4"/>
  <c r="FN546" i="4"/>
  <c r="FO546" i="4"/>
  <c r="FP546" i="4"/>
  <c r="FQ546" i="4"/>
  <c r="FR546" i="4"/>
  <c r="FS546" i="4"/>
  <c r="FT546" i="4"/>
  <c r="FU546" i="4"/>
  <c r="FV546" i="4"/>
  <c r="FW546" i="4"/>
  <c r="FX546" i="4"/>
  <c r="FY546" i="4"/>
  <c r="FZ546" i="4"/>
  <c r="GA546" i="4"/>
  <c r="GB546" i="4"/>
  <c r="GC546" i="4"/>
  <c r="GD546" i="4"/>
  <c r="GE546" i="4"/>
  <c r="GF546" i="4"/>
  <c r="GG546" i="4"/>
  <c r="GH546" i="4"/>
  <c r="GI546" i="4"/>
  <c r="GJ546" i="4"/>
  <c r="GK546" i="4"/>
  <c r="GL546" i="4"/>
  <c r="GM546" i="4"/>
  <c r="GN546" i="4"/>
  <c r="GO546" i="4"/>
  <c r="GP546" i="4"/>
  <c r="GQ546" i="4"/>
  <c r="GR546" i="4"/>
  <c r="GS546" i="4"/>
  <c r="GT546" i="4"/>
  <c r="GU546" i="4"/>
  <c r="GV546" i="4"/>
  <c r="GW546" i="4"/>
  <c r="GX546" i="4"/>
  <c r="GY546" i="4"/>
  <c r="GZ546" i="4"/>
  <c r="HA546" i="4"/>
  <c r="HB546" i="4"/>
  <c r="HC546" i="4"/>
  <c r="HD546" i="4"/>
  <c r="HE546" i="4"/>
  <c r="HF546" i="4"/>
  <c r="HG546" i="4"/>
  <c r="HH546" i="4"/>
  <c r="HI546" i="4"/>
  <c r="HJ546" i="4"/>
  <c r="HK546" i="4"/>
  <c r="HL546" i="4"/>
  <c r="HM546" i="4"/>
  <c r="HN546" i="4"/>
  <c r="HO546" i="4"/>
  <c r="HP546" i="4"/>
  <c r="HQ546" i="4"/>
  <c r="HR546" i="4"/>
  <c r="HS546" i="4"/>
  <c r="HT546" i="4"/>
  <c r="HU546" i="4"/>
  <c r="HV546" i="4"/>
  <c r="HW546" i="4"/>
  <c r="HX546" i="4"/>
  <c r="HY546" i="4"/>
  <c r="HZ546" i="4"/>
  <c r="IA546" i="4"/>
  <c r="IB546" i="4"/>
  <c r="IC546" i="4"/>
  <c r="ID546" i="4"/>
  <c r="IE546" i="4"/>
  <c r="IF546" i="4"/>
  <c r="IG546" i="4"/>
  <c r="IH546" i="4"/>
  <c r="II546" i="4"/>
  <c r="IJ546" i="4"/>
  <c r="IK546" i="4"/>
  <c r="IL546" i="4"/>
  <c r="IM546" i="4"/>
  <c r="IN546" i="4"/>
  <c r="IO546" i="4"/>
  <c r="IP546" i="4"/>
  <c r="IQ546" i="4"/>
  <c r="IR546" i="4"/>
  <c r="IS546" i="4"/>
  <c r="IT546" i="4"/>
  <c r="IU546" i="4"/>
  <c r="IV546" i="4"/>
  <c r="IW546" i="4"/>
  <c r="IX546" i="4"/>
  <c r="IY546" i="4"/>
  <c r="IZ546" i="4"/>
  <c r="JA546" i="4"/>
  <c r="JB546" i="4"/>
  <c r="JC546" i="4"/>
  <c r="JD546" i="4"/>
  <c r="JE546" i="4"/>
  <c r="JF546" i="4"/>
  <c r="JG546" i="4"/>
  <c r="JH546" i="4"/>
  <c r="JI546" i="4"/>
  <c r="JJ546" i="4"/>
  <c r="JK546" i="4"/>
  <c r="JL546" i="4"/>
  <c r="JM546" i="4"/>
  <c r="JN546" i="4"/>
  <c r="JO546" i="4"/>
  <c r="JP546" i="4"/>
  <c r="JQ546" i="4"/>
  <c r="JR546" i="4"/>
  <c r="JS546" i="4"/>
  <c r="JT546" i="4"/>
  <c r="JU546" i="4"/>
  <c r="JV546" i="4"/>
  <c r="JW546" i="4"/>
  <c r="JX546" i="4"/>
  <c r="JY546" i="4"/>
  <c r="JZ546" i="4"/>
  <c r="KA546" i="4"/>
  <c r="KB546" i="4"/>
  <c r="KC546" i="4"/>
  <c r="KD546" i="4"/>
  <c r="KE546" i="4"/>
  <c r="KF546" i="4"/>
  <c r="KG546" i="4"/>
  <c r="KH546" i="4"/>
  <c r="KI546" i="4"/>
  <c r="KJ546" i="4"/>
  <c r="KK546" i="4"/>
  <c r="KL546" i="4"/>
  <c r="KM546" i="4"/>
  <c r="KN546" i="4"/>
  <c r="KO546" i="4"/>
  <c r="KP546" i="4"/>
  <c r="KQ546" i="4"/>
  <c r="KR546" i="4"/>
  <c r="KS546" i="4"/>
  <c r="KT546" i="4"/>
  <c r="KU546" i="4"/>
  <c r="KV546" i="4"/>
  <c r="KW546" i="4"/>
  <c r="KX546" i="4"/>
  <c r="KY546" i="4"/>
  <c r="KZ546" i="4"/>
  <c r="LA546" i="4"/>
  <c r="LB546" i="4"/>
  <c r="LC546" i="4"/>
  <c r="LD546" i="4"/>
  <c r="LE546" i="4"/>
  <c r="LF546" i="4"/>
  <c r="LG546" i="4"/>
  <c r="LH546" i="4"/>
  <c r="LI546" i="4"/>
  <c r="LJ546" i="4"/>
  <c r="LK546" i="4"/>
  <c r="LL546" i="4"/>
  <c r="LM546" i="4"/>
  <c r="LN546" i="4"/>
  <c r="LO546" i="4"/>
  <c r="LP546" i="4"/>
  <c r="LQ546" i="4"/>
  <c r="LR546" i="4"/>
  <c r="LS546" i="4"/>
  <c r="LT546" i="4"/>
  <c r="LU546" i="4"/>
  <c r="LV546" i="4"/>
  <c r="LW546" i="4"/>
  <c r="LX546" i="4"/>
  <c r="LY546" i="4"/>
  <c r="LZ546" i="4"/>
  <c r="MA546" i="4"/>
  <c r="MB546" i="4"/>
  <c r="MC546" i="4"/>
  <c r="MD546" i="4"/>
  <c r="ME546" i="4"/>
  <c r="MF546" i="4"/>
  <c r="MG546" i="4"/>
  <c r="MH546" i="4"/>
  <c r="MI546" i="4"/>
  <c r="MJ546" i="4"/>
  <c r="MK546" i="4"/>
  <c r="ML546" i="4"/>
  <c r="MM546" i="4"/>
  <c r="MN546" i="4"/>
  <c r="MO546" i="4"/>
  <c r="MP546" i="4"/>
  <c r="MQ546" i="4"/>
  <c r="MR546" i="4"/>
  <c r="MS546" i="4"/>
  <c r="MT546" i="4"/>
  <c r="MU546" i="4"/>
  <c r="MV546" i="4"/>
  <c r="MW546" i="4"/>
  <c r="MX546" i="4"/>
  <c r="MY546" i="4"/>
  <c r="MZ546" i="4"/>
  <c r="NA546" i="4"/>
  <c r="NB546" i="4"/>
  <c r="NC546" i="4"/>
  <c r="ND546" i="4"/>
  <c r="NE546" i="4"/>
  <c r="NF546" i="4"/>
  <c r="NG546" i="4"/>
  <c r="NH546" i="4"/>
  <c r="NI546" i="4"/>
  <c r="NJ546" i="4"/>
  <c r="NK546" i="4"/>
  <c r="NL546" i="4"/>
  <c r="NM546" i="4"/>
  <c r="NN546" i="4"/>
  <c r="NO546" i="4"/>
  <c r="NP546" i="4"/>
  <c r="NQ546" i="4"/>
  <c r="NR546" i="4"/>
  <c r="NS546" i="4"/>
  <c r="NT546" i="4"/>
  <c r="NU546" i="4"/>
  <c r="NV546" i="4"/>
  <c r="NW546" i="4"/>
  <c r="NX546" i="4"/>
  <c r="NY546" i="4"/>
  <c r="NZ546" i="4"/>
  <c r="OA546" i="4"/>
  <c r="OB546" i="4"/>
  <c r="OC546" i="4"/>
  <c r="OD546" i="4"/>
  <c r="OE546" i="4"/>
  <c r="OF546" i="4"/>
  <c r="OG546" i="4"/>
  <c r="OH546" i="4"/>
  <c r="OI546" i="4"/>
  <c r="OJ546" i="4"/>
  <c r="OK546" i="4"/>
  <c r="OL546" i="4"/>
  <c r="OM546" i="4"/>
  <c r="ON546" i="4"/>
  <c r="OO546" i="4"/>
  <c r="OP546" i="4"/>
  <c r="OQ546" i="4"/>
  <c r="OR546" i="4"/>
  <c r="OS546" i="4"/>
  <c r="OT546" i="4"/>
  <c r="OU546" i="4"/>
  <c r="OV546" i="4"/>
  <c r="OW546" i="4"/>
  <c r="OX546" i="4"/>
  <c r="OY546" i="4"/>
  <c r="OZ546" i="4"/>
  <c r="PA546" i="4"/>
  <c r="PB546" i="4"/>
  <c r="PC546" i="4"/>
  <c r="PD546" i="4"/>
  <c r="PE546" i="4"/>
  <c r="PF546" i="4"/>
  <c r="PG546" i="4"/>
  <c r="PH546" i="4"/>
  <c r="PI546" i="4"/>
  <c r="PJ546" i="4"/>
  <c r="PK546" i="4"/>
  <c r="PL546" i="4"/>
  <c r="PM546" i="4"/>
  <c r="PN546" i="4"/>
  <c r="PO546" i="4"/>
  <c r="PP546" i="4"/>
  <c r="PQ546" i="4"/>
  <c r="PR546" i="4"/>
  <c r="PS546" i="4"/>
  <c r="PT546" i="4"/>
  <c r="PU546" i="4"/>
  <c r="PV546" i="4"/>
  <c r="PW546" i="4"/>
  <c r="PX546" i="4"/>
  <c r="PY546" i="4"/>
  <c r="I547" i="4"/>
  <c r="J547" i="4"/>
  <c r="K547" i="4"/>
  <c r="L547" i="4"/>
  <c r="M547" i="4"/>
  <c r="N547" i="4"/>
  <c r="O547" i="4"/>
  <c r="P547" i="4"/>
  <c r="Q547" i="4"/>
  <c r="R547" i="4"/>
  <c r="S547" i="4"/>
  <c r="T547" i="4"/>
  <c r="U547" i="4"/>
  <c r="V547" i="4"/>
  <c r="W547" i="4"/>
  <c r="X547" i="4"/>
  <c r="Y547" i="4"/>
  <c r="Z547" i="4"/>
  <c r="AA547" i="4"/>
  <c r="AB547" i="4"/>
  <c r="AC547" i="4"/>
  <c r="AD547" i="4"/>
  <c r="AE547" i="4"/>
  <c r="AF547" i="4"/>
  <c r="AG547" i="4"/>
  <c r="AH547" i="4"/>
  <c r="AI547" i="4"/>
  <c r="AJ547" i="4"/>
  <c r="AK547" i="4"/>
  <c r="AL547" i="4"/>
  <c r="AM547" i="4"/>
  <c r="AN547" i="4"/>
  <c r="AO547" i="4"/>
  <c r="AP547" i="4"/>
  <c r="AQ547" i="4"/>
  <c r="AR547" i="4"/>
  <c r="AS547" i="4"/>
  <c r="AT547" i="4"/>
  <c r="AU547" i="4"/>
  <c r="AV547" i="4"/>
  <c r="AW547" i="4"/>
  <c r="AX547" i="4"/>
  <c r="AY547" i="4"/>
  <c r="AZ547" i="4"/>
  <c r="BA547" i="4"/>
  <c r="BB547" i="4"/>
  <c r="BC547" i="4"/>
  <c r="BD547" i="4"/>
  <c r="BE547" i="4"/>
  <c r="BF547" i="4"/>
  <c r="BG547" i="4"/>
  <c r="BH547" i="4"/>
  <c r="BI547" i="4"/>
  <c r="BJ547" i="4"/>
  <c r="BK547" i="4"/>
  <c r="BL547" i="4"/>
  <c r="BM547" i="4"/>
  <c r="BN547" i="4"/>
  <c r="BO547" i="4"/>
  <c r="BP547" i="4"/>
  <c r="BQ547" i="4"/>
  <c r="BR547" i="4"/>
  <c r="BS547" i="4"/>
  <c r="BT547" i="4"/>
  <c r="BU547" i="4"/>
  <c r="BV547" i="4"/>
  <c r="BW547" i="4"/>
  <c r="BX547" i="4"/>
  <c r="BY547" i="4"/>
  <c r="BZ547" i="4"/>
  <c r="CA547" i="4"/>
  <c r="CB547" i="4"/>
  <c r="CC547" i="4"/>
  <c r="CD547" i="4"/>
  <c r="CE547" i="4"/>
  <c r="CF547" i="4"/>
  <c r="CG547" i="4"/>
  <c r="CH547" i="4"/>
  <c r="CI547" i="4"/>
  <c r="CJ547" i="4"/>
  <c r="CK547" i="4"/>
  <c r="CL547" i="4"/>
  <c r="CM547" i="4"/>
  <c r="CN547" i="4"/>
  <c r="CO547" i="4"/>
  <c r="CP547" i="4"/>
  <c r="CQ547" i="4"/>
  <c r="CR547" i="4"/>
  <c r="CS547" i="4"/>
  <c r="CT547" i="4"/>
  <c r="CU547" i="4"/>
  <c r="CV547" i="4"/>
  <c r="CW547" i="4"/>
  <c r="CX547" i="4"/>
  <c r="CY547" i="4"/>
  <c r="CZ547" i="4"/>
  <c r="DA547" i="4"/>
  <c r="DB547" i="4"/>
  <c r="DC547" i="4"/>
  <c r="DD547" i="4"/>
  <c r="DE547" i="4"/>
  <c r="DF547" i="4"/>
  <c r="DG547" i="4"/>
  <c r="DH547" i="4"/>
  <c r="DI547" i="4"/>
  <c r="DJ547" i="4"/>
  <c r="DK547" i="4"/>
  <c r="DL547" i="4"/>
  <c r="DM547" i="4"/>
  <c r="DN547" i="4"/>
  <c r="DO547" i="4"/>
  <c r="DP547" i="4"/>
  <c r="DQ547" i="4"/>
  <c r="DR547" i="4"/>
  <c r="DS547" i="4"/>
  <c r="DT547" i="4"/>
  <c r="DU547" i="4"/>
  <c r="DV547" i="4"/>
  <c r="DW547" i="4"/>
  <c r="DX547" i="4"/>
  <c r="DY547" i="4"/>
  <c r="DZ547" i="4"/>
  <c r="EA547" i="4"/>
  <c r="EB547" i="4"/>
  <c r="EC547" i="4"/>
  <c r="ED547" i="4"/>
  <c r="EE547" i="4"/>
  <c r="EF547" i="4"/>
  <c r="EG547" i="4"/>
  <c r="EH547" i="4"/>
  <c r="EI547" i="4"/>
  <c r="EJ547" i="4"/>
  <c r="EK547" i="4"/>
  <c r="EL547" i="4"/>
  <c r="EM547" i="4"/>
  <c r="EN547" i="4"/>
  <c r="EO547" i="4"/>
  <c r="EP547" i="4"/>
  <c r="EQ547" i="4"/>
  <c r="ER547" i="4"/>
  <c r="ES547" i="4"/>
  <c r="ET547" i="4"/>
  <c r="EU547" i="4"/>
  <c r="EV547" i="4"/>
  <c r="EW547" i="4"/>
  <c r="EX547" i="4"/>
  <c r="EY547" i="4"/>
  <c r="EZ547" i="4"/>
  <c r="FA547" i="4"/>
  <c r="FB547" i="4"/>
  <c r="FC547" i="4"/>
  <c r="FD547" i="4"/>
  <c r="FE547" i="4"/>
  <c r="FF547" i="4"/>
  <c r="FG547" i="4"/>
  <c r="FH547" i="4"/>
  <c r="FI547" i="4"/>
  <c r="FJ547" i="4"/>
  <c r="FK547" i="4"/>
  <c r="FL547" i="4"/>
  <c r="FM547" i="4"/>
  <c r="FN547" i="4"/>
  <c r="FO547" i="4"/>
  <c r="FP547" i="4"/>
  <c r="FQ547" i="4"/>
  <c r="FR547" i="4"/>
  <c r="FS547" i="4"/>
  <c r="FT547" i="4"/>
  <c r="FU547" i="4"/>
  <c r="FV547" i="4"/>
  <c r="FW547" i="4"/>
  <c r="FX547" i="4"/>
  <c r="FY547" i="4"/>
  <c r="FZ547" i="4"/>
  <c r="GA547" i="4"/>
  <c r="GB547" i="4"/>
  <c r="GC547" i="4"/>
  <c r="GD547" i="4"/>
  <c r="GE547" i="4"/>
  <c r="GF547" i="4"/>
  <c r="GG547" i="4"/>
  <c r="GH547" i="4"/>
  <c r="GI547" i="4"/>
  <c r="GJ547" i="4"/>
  <c r="GK547" i="4"/>
  <c r="GL547" i="4"/>
  <c r="GM547" i="4"/>
  <c r="GN547" i="4"/>
  <c r="GO547" i="4"/>
  <c r="GP547" i="4"/>
  <c r="GQ547" i="4"/>
  <c r="GR547" i="4"/>
  <c r="GS547" i="4"/>
  <c r="GT547" i="4"/>
  <c r="GU547" i="4"/>
  <c r="GV547" i="4"/>
  <c r="GW547" i="4"/>
  <c r="GX547" i="4"/>
  <c r="GY547" i="4"/>
  <c r="GZ547" i="4"/>
  <c r="HA547" i="4"/>
  <c r="HB547" i="4"/>
  <c r="HC547" i="4"/>
  <c r="HD547" i="4"/>
  <c r="HE547" i="4"/>
  <c r="HF547" i="4"/>
  <c r="HG547" i="4"/>
  <c r="HH547" i="4"/>
  <c r="HI547" i="4"/>
  <c r="HJ547" i="4"/>
  <c r="HK547" i="4"/>
  <c r="HL547" i="4"/>
  <c r="HM547" i="4"/>
  <c r="HN547" i="4"/>
  <c r="HO547" i="4"/>
  <c r="HP547" i="4"/>
  <c r="HQ547" i="4"/>
  <c r="HR547" i="4"/>
  <c r="HS547" i="4"/>
  <c r="HT547" i="4"/>
  <c r="HU547" i="4"/>
  <c r="HV547" i="4"/>
  <c r="HW547" i="4"/>
  <c r="HX547" i="4"/>
  <c r="HY547" i="4"/>
  <c r="HZ547" i="4"/>
  <c r="IA547" i="4"/>
  <c r="IB547" i="4"/>
  <c r="IC547" i="4"/>
  <c r="ID547" i="4"/>
  <c r="IE547" i="4"/>
  <c r="IF547" i="4"/>
  <c r="IG547" i="4"/>
  <c r="IH547" i="4"/>
  <c r="II547" i="4"/>
  <c r="IJ547" i="4"/>
  <c r="IK547" i="4"/>
  <c r="IL547" i="4"/>
  <c r="IM547" i="4"/>
  <c r="IN547" i="4"/>
  <c r="IO547" i="4"/>
  <c r="IP547" i="4"/>
  <c r="IQ547" i="4"/>
  <c r="IR547" i="4"/>
  <c r="IS547" i="4"/>
  <c r="IT547" i="4"/>
  <c r="IU547" i="4"/>
  <c r="IV547" i="4"/>
  <c r="IW547" i="4"/>
  <c r="IX547" i="4"/>
  <c r="IY547" i="4"/>
  <c r="IZ547" i="4"/>
  <c r="JA547" i="4"/>
  <c r="JB547" i="4"/>
  <c r="JC547" i="4"/>
  <c r="JD547" i="4"/>
  <c r="JE547" i="4"/>
  <c r="JF547" i="4"/>
  <c r="JG547" i="4"/>
  <c r="JH547" i="4"/>
  <c r="JI547" i="4"/>
  <c r="JJ547" i="4"/>
  <c r="JK547" i="4"/>
  <c r="JL547" i="4"/>
  <c r="JM547" i="4"/>
  <c r="JN547" i="4"/>
  <c r="JO547" i="4"/>
  <c r="JP547" i="4"/>
  <c r="JQ547" i="4"/>
  <c r="JR547" i="4"/>
  <c r="JS547" i="4"/>
  <c r="JT547" i="4"/>
  <c r="JU547" i="4"/>
  <c r="JV547" i="4"/>
  <c r="JW547" i="4"/>
  <c r="JX547" i="4"/>
  <c r="JY547" i="4"/>
  <c r="JZ547" i="4"/>
  <c r="KA547" i="4"/>
  <c r="KB547" i="4"/>
  <c r="KC547" i="4"/>
  <c r="KD547" i="4"/>
  <c r="KE547" i="4"/>
  <c r="KF547" i="4"/>
  <c r="KG547" i="4"/>
  <c r="KH547" i="4"/>
  <c r="KI547" i="4"/>
  <c r="KJ547" i="4"/>
  <c r="KK547" i="4"/>
  <c r="KL547" i="4"/>
  <c r="KM547" i="4"/>
  <c r="KN547" i="4"/>
  <c r="KO547" i="4"/>
  <c r="KP547" i="4"/>
  <c r="KQ547" i="4"/>
  <c r="KR547" i="4"/>
  <c r="KS547" i="4"/>
  <c r="KT547" i="4"/>
  <c r="KU547" i="4"/>
  <c r="KV547" i="4"/>
  <c r="KW547" i="4"/>
  <c r="KX547" i="4"/>
  <c r="KY547" i="4"/>
  <c r="KZ547" i="4"/>
  <c r="LA547" i="4"/>
  <c r="LB547" i="4"/>
  <c r="LC547" i="4"/>
  <c r="LD547" i="4"/>
  <c r="LE547" i="4"/>
  <c r="LF547" i="4"/>
  <c r="LG547" i="4"/>
  <c r="LH547" i="4"/>
  <c r="LI547" i="4"/>
  <c r="LJ547" i="4"/>
  <c r="LK547" i="4"/>
  <c r="LL547" i="4"/>
  <c r="LM547" i="4"/>
  <c r="LN547" i="4"/>
  <c r="LO547" i="4"/>
  <c r="LP547" i="4"/>
  <c r="LQ547" i="4"/>
  <c r="LR547" i="4"/>
  <c r="LS547" i="4"/>
  <c r="LT547" i="4"/>
  <c r="LU547" i="4"/>
  <c r="LV547" i="4"/>
  <c r="LW547" i="4"/>
  <c r="LX547" i="4"/>
  <c r="LY547" i="4"/>
  <c r="LZ547" i="4"/>
  <c r="MA547" i="4"/>
  <c r="MB547" i="4"/>
  <c r="MC547" i="4"/>
  <c r="MD547" i="4"/>
  <c r="ME547" i="4"/>
  <c r="MF547" i="4"/>
  <c r="MG547" i="4"/>
  <c r="MH547" i="4"/>
  <c r="MI547" i="4"/>
  <c r="MJ547" i="4"/>
  <c r="MK547" i="4"/>
  <c r="ML547" i="4"/>
  <c r="MM547" i="4"/>
  <c r="MN547" i="4"/>
  <c r="MO547" i="4"/>
  <c r="MP547" i="4"/>
  <c r="MQ547" i="4"/>
  <c r="MR547" i="4"/>
  <c r="MS547" i="4"/>
  <c r="MT547" i="4"/>
  <c r="MU547" i="4"/>
  <c r="MV547" i="4"/>
  <c r="MW547" i="4"/>
  <c r="MX547" i="4"/>
  <c r="MY547" i="4"/>
  <c r="MZ547" i="4"/>
  <c r="NA547" i="4"/>
  <c r="NB547" i="4"/>
  <c r="NC547" i="4"/>
  <c r="ND547" i="4"/>
  <c r="NE547" i="4"/>
  <c r="NF547" i="4"/>
  <c r="NG547" i="4"/>
  <c r="NH547" i="4"/>
  <c r="NI547" i="4"/>
  <c r="NJ547" i="4"/>
  <c r="NK547" i="4"/>
  <c r="NL547" i="4"/>
  <c r="NM547" i="4"/>
  <c r="NN547" i="4"/>
  <c r="NO547" i="4"/>
  <c r="NP547" i="4"/>
  <c r="NQ547" i="4"/>
  <c r="NR547" i="4"/>
  <c r="NS547" i="4"/>
  <c r="NT547" i="4"/>
  <c r="NU547" i="4"/>
  <c r="NV547" i="4"/>
  <c r="NW547" i="4"/>
  <c r="NX547" i="4"/>
  <c r="NY547" i="4"/>
  <c r="NZ547" i="4"/>
  <c r="OA547" i="4"/>
  <c r="OB547" i="4"/>
  <c r="OC547" i="4"/>
  <c r="OD547" i="4"/>
  <c r="OE547" i="4"/>
  <c r="OF547" i="4"/>
  <c r="OG547" i="4"/>
  <c r="OH547" i="4"/>
  <c r="OI547" i="4"/>
  <c r="OJ547" i="4"/>
  <c r="OK547" i="4"/>
  <c r="OL547" i="4"/>
  <c r="OM547" i="4"/>
  <c r="ON547" i="4"/>
  <c r="OO547" i="4"/>
  <c r="OP547" i="4"/>
  <c r="OQ547" i="4"/>
  <c r="OR547" i="4"/>
  <c r="OS547" i="4"/>
  <c r="OT547" i="4"/>
  <c r="OU547" i="4"/>
  <c r="OV547" i="4"/>
  <c r="OW547" i="4"/>
  <c r="OX547" i="4"/>
  <c r="OY547" i="4"/>
  <c r="OZ547" i="4"/>
  <c r="PA547" i="4"/>
  <c r="PB547" i="4"/>
  <c r="PC547" i="4"/>
  <c r="PD547" i="4"/>
  <c r="PE547" i="4"/>
  <c r="PF547" i="4"/>
  <c r="PG547" i="4"/>
  <c r="PH547" i="4"/>
  <c r="PI547" i="4"/>
  <c r="PJ547" i="4"/>
  <c r="PK547" i="4"/>
  <c r="PL547" i="4"/>
  <c r="PM547" i="4"/>
  <c r="PN547" i="4"/>
  <c r="PO547" i="4"/>
  <c r="PP547" i="4"/>
  <c r="PQ547" i="4"/>
  <c r="PR547" i="4"/>
  <c r="PS547" i="4"/>
  <c r="PT547" i="4"/>
  <c r="PU547" i="4"/>
  <c r="PV547" i="4"/>
  <c r="PW547" i="4"/>
  <c r="PX547" i="4"/>
  <c r="PY547" i="4"/>
  <c r="I548" i="4"/>
  <c r="J548" i="4"/>
  <c r="K548" i="4"/>
  <c r="L548" i="4"/>
  <c r="M548" i="4"/>
  <c r="N548" i="4"/>
  <c r="O548" i="4"/>
  <c r="P548" i="4"/>
  <c r="Q548" i="4"/>
  <c r="R548" i="4"/>
  <c r="S548" i="4"/>
  <c r="T548" i="4"/>
  <c r="U548" i="4"/>
  <c r="V548" i="4"/>
  <c r="W548" i="4"/>
  <c r="X548" i="4"/>
  <c r="Y548" i="4"/>
  <c r="Z548" i="4"/>
  <c r="AA548" i="4"/>
  <c r="AB548" i="4"/>
  <c r="AC548" i="4"/>
  <c r="AD548" i="4"/>
  <c r="AE548" i="4"/>
  <c r="AF548" i="4"/>
  <c r="AG548" i="4"/>
  <c r="AH548" i="4"/>
  <c r="AI548" i="4"/>
  <c r="AJ548" i="4"/>
  <c r="AK548" i="4"/>
  <c r="AL548" i="4"/>
  <c r="AM548" i="4"/>
  <c r="AN548" i="4"/>
  <c r="AO548" i="4"/>
  <c r="AP548" i="4"/>
  <c r="AQ548" i="4"/>
  <c r="AR548" i="4"/>
  <c r="AS548" i="4"/>
  <c r="AT548" i="4"/>
  <c r="AU548" i="4"/>
  <c r="AV548" i="4"/>
  <c r="AW548" i="4"/>
  <c r="AX548" i="4"/>
  <c r="AY548" i="4"/>
  <c r="AZ548" i="4"/>
  <c r="BA548" i="4"/>
  <c r="BB548" i="4"/>
  <c r="BC548" i="4"/>
  <c r="BD548" i="4"/>
  <c r="BE548" i="4"/>
  <c r="BF548" i="4"/>
  <c r="BG548" i="4"/>
  <c r="BH548" i="4"/>
  <c r="BI548" i="4"/>
  <c r="BJ548" i="4"/>
  <c r="BK548" i="4"/>
  <c r="BL548" i="4"/>
  <c r="BM548" i="4"/>
  <c r="BN548" i="4"/>
  <c r="BO548" i="4"/>
  <c r="BP548" i="4"/>
  <c r="BQ548" i="4"/>
  <c r="BR548" i="4"/>
  <c r="BS548" i="4"/>
  <c r="BT548" i="4"/>
  <c r="BU548" i="4"/>
  <c r="BV548" i="4"/>
  <c r="BW548" i="4"/>
  <c r="BX548" i="4"/>
  <c r="BY548" i="4"/>
  <c r="BZ548" i="4"/>
  <c r="CA548" i="4"/>
  <c r="CB548" i="4"/>
  <c r="CC548" i="4"/>
  <c r="CD548" i="4"/>
  <c r="CE548" i="4"/>
  <c r="CF548" i="4"/>
  <c r="CG548" i="4"/>
  <c r="CH548" i="4"/>
  <c r="CI548" i="4"/>
  <c r="CJ548" i="4"/>
  <c r="CK548" i="4"/>
  <c r="CL548" i="4"/>
  <c r="CM548" i="4"/>
  <c r="CN548" i="4"/>
  <c r="CO548" i="4"/>
  <c r="CP548" i="4"/>
  <c r="CQ548" i="4"/>
  <c r="CR548" i="4"/>
  <c r="CS548" i="4"/>
  <c r="CT548" i="4"/>
  <c r="CU548" i="4"/>
  <c r="CV548" i="4"/>
  <c r="CW548" i="4"/>
  <c r="CX548" i="4"/>
  <c r="CY548" i="4"/>
  <c r="CZ548" i="4"/>
  <c r="DA548" i="4"/>
  <c r="DB548" i="4"/>
  <c r="DC548" i="4"/>
  <c r="DD548" i="4"/>
  <c r="DE548" i="4"/>
  <c r="DF548" i="4"/>
  <c r="DG548" i="4"/>
  <c r="DH548" i="4"/>
  <c r="DI548" i="4"/>
  <c r="DJ548" i="4"/>
  <c r="DK548" i="4"/>
  <c r="DL548" i="4"/>
  <c r="DM548" i="4"/>
  <c r="DN548" i="4"/>
  <c r="DO548" i="4"/>
  <c r="DP548" i="4"/>
  <c r="DQ548" i="4"/>
  <c r="DR548" i="4"/>
  <c r="DS548" i="4"/>
  <c r="DT548" i="4"/>
  <c r="DU548" i="4"/>
  <c r="DV548" i="4"/>
  <c r="DW548" i="4"/>
  <c r="DX548" i="4"/>
  <c r="DY548" i="4"/>
  <c r="DZ548" i="4"/>
  <c r="EA548" i="4"/>
  <c r="EB548" i="4"/>
  <c r="EC548" i="4"/>
  <c r="ED548" i="4"/>
  <c r="EE548" i="4"/>
  <c r="EF548" i="4"/>
  <c r="EG548" i="4"/>
  <c r="EH548" i="4"/>
  <c r="EI548" i="4"/>
  <c r="EJ548" i="4"/>
  <c r="EK548" i="4"/>
  <c r="EL548" i="4"/>
  <c r="EM548" i="4"/>
  <c r="EN548" i="4"/>
  <c r="EO548" i="4"/>
  <c r="EP548" i="4"/>
  <c r="EQ548" i="4"/>
  <c r="ER548" i="4"/>
  <c r="ES548" i="4"/>
  <c r="ET548" i="4"/>
  <c r="EU548" i="4"/>
  <c r="EV548" i="4"/>
  <c r="EW548" i="4"/>
  <c r="EX548" i="4"/>
  <c r="EY548" i="4"/>
  <c r="EZ548" i="4"/>
  <c r="FA548" i="4"/>
  <c r="FB548" i="4"/>
  <c r="FC548" i="4"/>
  <c r="FD548" i="4"/>
  <c r="FE548" i="4"/>
  <c r="FF548" i="4"/>
  <c r="FG548" i="4"/>
  <c r="FH548" i="4"/>
  <c r="FI548" i="4"/>
  <c r="FJ548" i="4"/>
  <c r="FK548" i="4"/>
  <c r="FL548" i="4"/>
  <c r="FM548" i="4"/>
  <c r="FN548" i="4"/>
  <c r="FO548" i="4"/>
  <c r="FP548" i="4"/>
  <c r="FQ548" i="4"/>
  <c r="FR548" i="4"/>
  <c r="FS548" i="4"/>
  <c r="FT548" i="4"/>
  <c r="FU548" i="4"/>
  <c r="FV548" i="4"/>
  <c r="FW548" i="4"/>
  <c r="FX548" i="4"/>
  <c r="FY548" i="4"/>
  <c r="FZ548" i="4"/>
  <c r="GA548" i="4"/>
  <c r="GB548" i="4"/>
  <c r="GC548" i="4"/>
  <c r="GD548" i="4"/>
  <c r="GE548" i="4"/>
  <c r="GF548" i="4"/>
  <c r="GG548" i="4"/>
  <c r="GH548" i="4"/>
  <c r="GI548" i="4"/>
  <c r="GJ548" i="4"/>
  <c r="GK548" i="4"/>
  <c r="GL548" i="4"/>
  <c r="GM548" i="4"/>
  <c r="GN548" i="4"/>
  <c r="GO548" i="4"/>
  <c r="GP548" i="4"/>
  <c r="GQ548" i="4"/>
  <c r="GR548" i="4"/>
  <c r="GS548" i="4"/>
  <c r="GT548" i="4"/>
  <c r="GU548" i="4"/>
  <c r="GV548" i="4"/>
  <c r="GW548" i="4"/>
  <c r="GX548" i="4"/>
  <c r="GY548" i="4"/>
  <c r="GZ548" i="4"/>
  <c r="HA548" i="4"/>
  <c r="HB548" i="4"/>
  <c r="HC548" i="4"/>
  <c r="HD548" i="4"/>
  <c r="HE548" i="4"/>
  <c r="HF548" i="4"/>
  <c r="HG548" i="4"/>
  <c r="HH548" i="4"/>
  <c r="HI548" i="4"/>
  <c r="HJ548" i="4"/>
  <c r="HK548" i="4"/>
  <c r="HL548" i="4"/>
  <c r="HM548" i="4"/>
  <c r="HN548" i="4"/>
  <c r="HO548" i="4"/>
  <c r="HP548" i="4"/>
  <c r="HQ548" i="4"/>
  <c r="HR548" i="4"/>
  <c r="HS548" i="4"/>
  <c r="HT548" i="4"/>
  <c r="HU548" i="4"/>
  <c r="HV548" i="4"/>
  <c r="HW548" i="4"/>
  <c r="HX548" i="4"/>
  <c r="HY548" i="4"/>
  <c r="HZ548" i="4"/>
  <c r="IA548" i="4"/>
  <c r="IB548" i="4"/>
  <c r="IC548" i="4"/>
  <c r="ID548" i="4"/>
  <c r="IE548" i="4"/>
  <c r="IF548" i="4"/>
  <c r="IG548" i="4"/>
  <c r="IH548" i="4"/>
  <c r="II548" i="4"/>
  <c r="IJ548" i="4"/>
  <c r="IK548" i="4"/>
  <c r="IL548" i="4"/>
  <c r="IM548" i="4"/>
  <c r="IN548" i="4"/>
  <c r="IO548" i="4"/>
  <c r="IP548" i="4"/>
  <c r="IQ548" i="4"/>
  <c r="IR548" i="4"/>
  <c r="IS548" i="4"/>
  <c r="IT548" i="4"/>
  <c r="IU548" i="4"/>
  <c r="IV548" i="4"/>
  <c r="IW548" i="4"/>
  <c r="IX548" i="4"/>
  <c r="IY548" i="4"/>
  <c r="IZ548" i="4"/>
  <c r="JA548" i="4"/>
  <c r="JB548" i="4"/>
  <c r="JC548" i="4"/>
  <c r="JD548" i="4"/>
  <c r="JE548" i="4"/>
  <c r="JF548" i="4"/>
  <c r="JG548" i="4"/>
  <c r="JH548" i="4"/>
  <c r="JI548" i="4"/>
  <c r="JJ548" i="4"/>
  <c r="JK548" i="4"/>
  <c r="JL548" i="4"/>
  <c r="JM548" i="4"/>
  <c r="JN548" i="4"/>
  <c r="JO548" i="4"/>
  <c r="JP548" i="4"/>
  <c r="JQ548" i="4"/>
  <c r="JR548" i="4"/>
  <c r="JS548" i="4"/>
  <c r="JT548" i="4"/>
  <c r="JU548" i="4"/>
  <c r="JV548" i="4"/>
  <c r="JW548" i="4"/>
  <c r="JX548" i="4"/>
  <c r="JY548" i="4"/>
  <c r="JZ548" i="4"/>
  <c r="KA548" i="4"/>
  <c r="KB548" i="4"/>
  <c r="KC548" i="4"/>
  <c r="KD548" i="4"/>
  <c r="KE548" i="4"/>
  <c r="KF548" i="4"/>
  <c r="KG548" i="4"/>
  <c r="KH548" i="4"/>
  <c r="KI548" i="4"/>
  <c r="KJ548" i="4"/>
  <c r="KK548" i="4"/>
  <c r="KL548" i="4"/>
  <c r="KM548" i="4"/>
  <c r="KN548" i="4"/>
  <c r="KO548" i="4"/>
  <c r="KP548" i="4"/>
  <c r="KQ548" i="4"/>
  <c r="KR548" i="4"/>
  <c r="KS548" i="4"/>
  <c r="KT548" i="4"/>
  <c r="KU548" i="4"/>
  <c r="KV548" i="4"/>
  <c r="KW548" i="4"/>
  <c r="KX548" i="4"/>
  <c r="KY548" i="4"/>
  <c r="KZ548" i="4"/>
  <c r="LA548" i="4"/>
  <c r="LB548" i="4"/>
  <c r="LC548" i="4"/>
  <c r="LD548" i="4"/>
  <c r="LE548" i="4"/>
  <c r="LF548" i="4"/>
  <c r="LG548" i="4"/>
  <c r="LH548" i="4"/>
  <c r="LI548" i="4"/>
  <c r="LJ548" i="4"/>
  <c r="LK548" i="4"/>
  <c r="LL548" i="4"/>
  <c r="LM548" i="4"/>
  <c r="LN548" i="4"/>
  <c r="LO548" i="4"/>
  <c r="LP548" i="4"/>
  <c r="LQ548" i="4"/>
  <c r="LR548" i="4"/>
  <c r="LS548" i="4"/>
  <c r="LT548" i="4"/>
  <c r="LU548" i="4"/>
  <c r="LV548" i="4"/>
  <c r="LW548" i="4"/>
  <c r="LX548" i="4"/>
  <c r="LY548" i="4"/>
  <c r="LZ548" i="4"/>
  <c r="MA548" i="4"/>
  <c r="MB548" i="4"/>
  <c r="MC548" i="4"/>
  <c r="MD548" i="4"/>
  <c r="ME548" i="4"/>
  <c r="MF548" i="4"/>
  <c r="MG548" i="4"/>
  <c r="MH548" i="4"/>
  <c r="MI548" i="4"/>
  <c r="MJ548" i="4"/>
  <c r="MK548" i="4"/>
  <c r="ML548" i="4"/>
  <c r="MM548" i="4"/>
  <c r="MN548" i="4"/>
  <c r="MO548" i="4"/>
  <c r="MP548" i="4"/>
  <c r="MQ548" i="4"/>
  <c r="MR548" i="4"/>
  <c r="MS548" i="4"/>
  <c r="MT548" i="4"/>
  <c r="MU548" i="4"/>
  <c r="MV548" i="4"/>
  <c r="MW548" i="4"/>
  <c r="MX548" i="4"/>
  <c r="MY548" i="4"/>
  <c r="MZ548" i="4"/>
  <c r="NA548" i="4"/>
  <c r="NB548" i="4"/>
  <c r="NC548" i="4"/>
  <c r="ND548" i="4"/>
  <c r="NE548" i="4"/>
  <c r="NF548" i="4"/>
  <c r="NG548" i="4"/>
  <c r="NH548" i="4"/>
  <c r="NI548" i="4"/>
  <c r="NJ548" i="4"/>
  <c r="NK548" i="4"/>
  <c r="NL548" i="4"/>
  <c r="NM548" i="4"/>
  <c r="NN548" i="4"/>
  <c r="NO548" i="4"/>
  <c r="NP548" i="4"/>
  <c r="NQ548" i="4"/>
  <c r="NR548" i="4"/>
  <c r="NS548" i="4"/>
  <c r="NT548" i="4"/>
  <c r="NU548" i="4"/>
  <c r="NV548" i="4"/>
  <c r="NW548" i="4"/>
  <c r="NX548" i="4"/>
  <c r="NY548" i="4"/>
  <c r="NZ548" i="4"/>
  <c r="OA548" i="4"/>
  <c r="OB548" i="4"/>
  <c r="OC548" i="4"/>
  <c r="OD548" i="4"/>
  <c r="OE548" i="4"/>
  <c r="OF548" i="4"/>
  <c r="OG548" i="4"/>
  <c r="OH548" i="4"/>
  <c r="OI548" i="4"/>
  <c r="OJ548" i="4"/>
  <c r="OK548" i="4"/>
  <c r="OL548" i="4"/>
  <c r="OM548" i="4"/>
  <c r="ON548" i="4"/>
  <c r="OO548" i="4"/>
  <c r="OP548" i="4"/>
  <c r="OQ548" i="4"/>
  <c r="OR548" i="4"/>
  <c r="OS548" i="4"/>
  <c r="OT548" i="4"/>
  <c r="OU548" i="4"/>
  <c r="OV548" i="4"/>
  <c r="OW548" i="4"/>
  <c r="OX548" i="4"/>
  <c r="OY548" i="4"/>
  <c r="OZ548" i="4"/>
  <c r="PA548" i="4"/>
  <c r="PB548" i="4"/>
  <c r="PC548" i="4"/>
  <c r="PD548" i="4"/>
  <c r="PE548" i="4"/>
  <c r="PF548" i="4"/>
  <c r="PG548" i="4"/>
  <c r="PH548" i="4"/>
  <c r="PI548" i="4"/>
  <c r="PJ548" i="4"/>
  <c r="PK548" i="4"/>
  <c r="PL548" i="4"/>
  <c r="PM548" i="4"/>
  <c r="PN548" i="4"/>
  <c r="PO548" i="4"/>
  <c r="PP548" i="4"/>
  <c r="PQ548" i="4"/>
  <c r="PR548" i="4"/>
  <c r="PS548" i="4"/>
  <c r="PT548" i="4"/>
  <c r="PU548" i="4"/>
  <c r="PV548" i="4"/>
  <c r="PW548" i="4"/>
  <c r="PX548" i="4"/>
  <c r="PY548" i="4"/>
  <c r="I549" i="4"/>
  <c r="J549" i="4"/>
  <c r="K549" i="4"/>
  <c r="L549" i="4"/>
  <c r="M549" i="4"/>
  <c r="N549" i="4"/>
  <c r="O549" i="4"/>
  <c r="P549" i="4"/>
  <c r="Q549" i="4"/>
  <c r="R549" i="4"/>
  <c r="S549" i="4"/>
  <c r="T549" i="4"/>
  <c r="U549" i="4"/>
  <c r="V549" i="4"/>
  <c r="W549" i="4"/>
  <c r="X549" i="4"/>
  <c r="Y549" i="4"/>
  <c r="Z549" i="4"/>
  <c r="AA549" i="4"/>
  <c r="AB549" i="4"/>
  <c r="AC549" i="4"/>
  <c r="AD549" i="4"/>
  <c r="AE549" i="4"/>
  <c r="AF549" i="4"/>
  <c r="AG549" i="4"/>
  <c r="AH549" i="4"/>
  <c r="AI549" i="4"/>
  <c r="AJ549" i="4"/>
  <c r="AK549" i="4"/>
  <c r="AL549" i="4"/>
  <c r="AM549" i="4"/>
  <c r="AN549" i="4"/>
  <c r="AO549" i="4"/>
  <c r="AP549" i="4"/>
  <c r="AQ549" i="4"/>
  <c r="AR549" i="4"/>
  <c r="AS549" i="4"/>
  <c r="AT549" i="4"/>
  <c r="AU549" i="4"/>
  <c r="AV549" i="4"/>
  <c r="AW549" i="4"/>
  <c r="AX549" i="4"/>
  <c r="AY549" i="4"/>
  <c r="AZ549" i="4"/>
  <c r="BA549" i="4"/>
  <c r="BB549" i="4"/>
  <c r="BC549" i="4"/>
  <c r="BD549" i="4"/>
  <c r="BE549" i="4"/>
  <c r="BF549" i="4"/>
  <c r="BG549" i="4"/>
  <c r="BH549" i="4"/>
  <c r="BI549" i="4"/>
  <c r="BJ549" i="4"/>
  <c r="BK549" i="4"/>
  <c r="BL549" i="4"/>
  <c r="BM549" i="4"/>
  <c r="BN549" i="4"/>
  <c r="BO549" i="4"/>
  <c r="BP549" i="4"/>
  <c r="BQ549" i="4"/>
  <c r="BR549" i="4"/>
  <c r="BS549" i="4"/>
  <c r="BT549" i="4"/>
  <c r="BU549" i="4"/>
  <c r="BV549" i="4"/>
  <c r="BW549" i="4"/>
  <c r="BX549" i="4"/>
  <c r="BY549" i="4"/>
  <c r="BZ549" i="4"/>
  <c r="CA549" i="4"/>
  <c r="CB549" i="4"/>
  <c r="CC549" i="4"/>
  <c r="CD549" i="4"/>
  <c r="CE549" i="4"/>
  <c r="CF549" i="4"/>
  <c r="CG549" i="4"/>
  <c r="CH549" i="4"/>
  <c r="CI549" i="4"/>
  <c r="CJ549" i="4"/>
  <c r="CK549" i="4"/>
  <c r="CL549" i="4"/>
  <c r="CM549" i="4"/>
  <c r="CN549" i="4"/>
  <c r="CO549" i="4"/>
  <c r="CP549" i="4"/>
  <c r="CQ549" i="4"/>
  <c r="CR549" i="4"/>
  <c r="CS549" i="4"/>
  <c r="CT549" i="4"/>
  <c r="CU549" i="4"/>
  <c r="CV549" i="4"/>
  <c r="CW549" i="4"/>
  <c r="CX549" i="4"/>
  <c r="CY549" i="4"/>
  <c r="CZ549" i="4"/>
  <c r="DA549" i="4"/>
  <c r="DB549" i="4"/>
  <c r="DC549" i="4"/>
  <c r="DD549" i="4"/>
  <c r="DE549" i="4"/>
  <c r="DF549" i="4"/>
  <c r="DG549" i="4"/>
  <c r="DH549" i="4"/>
  <c r="DI549" i="4"/>
  <c r="DJ549" i="4"/>
  <c r="DK549" i="4"/>
  <c r="DL549" i="4"/>
  <c r="DM549" i="4"/>
  <c r="DN549" i="4"/>
  <c r="DO549" i="4"/>
  <c r="DP549" i="4"/>
  <c r="DQ549" i="4"/>
  <c r="DR549" i="4"/>
  <c r="DS549" i="4"/>
  <c r="DT549" i="4"/>
  <c r="DU549" i="4"/>
  <c r="DV549" i="4"/>
  <c r="DW549" i="4"/>
  <c r="DX549" i="4"/>
  <c r="DY549" i="4"/>
  <c r="DZ549" i="4"/>
  <c r="EA549" i="4"/>
  <c r="EB549" i="4"/>
  <c r="EC549" i="4"/>
  <c r="ED549" i="4"/>
  <c r="EE549" i="4"/>
  <c r="EF549" i="4"/>
  <c r="EG549" i="4"/>
  <c r="EH549" i="4"/>
  <c r="EI549" i="4"/>
  <c r="EJ549" i="4"/>
  <c r="EK549" i="4"/>
  <c r="EL549" i="4"/>
  <c r="EM549" i="4"/>
  <c r="EN549" i="4"/>
  <c r="EO549" i="4"/>
  <c r="EP549" i="4"/>
  <c r="EQ549" i="4"/>
  <c r="ER549" i="4"/>
  <c r="ES549" i="4"/>
  <c r="ET549" i="4"/>
  <c r="EU549" i="4"/>
  <c r="EV549" i="4"/>
  <c r="EW549" i="4"/>
  <c r="EX549" i="4"/>
  <c r="EY549" i="4"/>
  <c r="EZ549" i="4"/>
  <c r="FA549" i="4"/>
  <c r="FB549" i="4"/>
  <c r="FC549" i="4"/>
  <c r="FD549" i="4"/>
  <c r="FE549" i="4"/>
  <c r="FF549" i="4"/>
  <c r="FG549" i="4"/>
  <c r="FH549" i="4"/>
  <c r="FI549" i="4"/>
  <c r="FJ549" i="4"/>
  <c r="FK549" i="4"/>
  <c r="FL549" i="4"/>
  <c r="FM549" i="4"/>
  <c r="FN549" i="4"/>
  <c r="FO549" i="4"/>
  <c r="FP549" i="4"/>
  <c r="FQ549" i="4"/>
  <c r="FR549" i="4"/>
  <c r="FS549" i="4"/>
  <c r="FT549" i="4"/>
  <c r="FU549" i="4"/>
  <c r="FV549" i="4"/>
  <c r="FW549" i="4"/>
  <c r="FX549" i="4"/>
  <c r="FY549" i="4"/>
  <c r="FZ549" i="4"/>
  <c r="GA549" i="4"/>
  <c r="GB549" i="4"/>
  <c r="GC549" i="4"/>
  <c r="GD549" i="4"/>
  <c r="GE549" i="4"/>
  <c r="GF549" i="4"/>
  <c r="GG549" i="4"/>
  <c r="GH549" i="4"/>
  <c r="GI549" i="4"/>
  <c r="GJ549" i="4"/>
  <c r="GK549" i="4"/>
  <c r="GL549" i="4"/>
  <c r="GM549" i="4"/>
  <c r="GN549" i="4"/>
  <c r="GO549" i="4"/>
  <c r="GP549" i="4"/>
  <c r="GQ549" i="4"/>
  <c r="GR549" i="4"/>
  <c r="GS549" i="4"/>
  <c r="GT549" i="4"/>
  <c r="GU549" i="4"/>
  <c r="GV549" i="4"/>
  <c r="GW549" i="4"/>
  <c r="GX549" i="4"/>
  <c r="GY549" i="4"/>
  <c r="GZ549" i="4"/>
  <c r="HA549" i="4"/>
  <c r="HB549" i="4"/>
  <c r="HC549" i="4"/>
  <c r="HD549" i="4"/>
  <c r="HE549" i="4"/>
  <c r="HF549" i="4"/>
  <c r="HG549" i="4"/>
  <c r="HH549" i="4"/>
  <c r="HI549" i="4"/>
  <c r="HJ549" i="4"/>
  <c r="HK549" i="4"/>
  <c r="HL549" i="4"/>
  <c r="HM549" i="4"/>
  <c r="HN549" i="4"/>
  <c r="HO549" i="4"/>
  <c r="HP549" i="4"/>
  <c r="HQ549" i="4"/>
  <c r="HR549" i="4"/>
  <c r="HS549" i="4"/>
  <c r="HT549" i="4"/>
  <c r="HU549" i="4"/>
  <c r="HV549" i="4"/>
  <c r="HW549" i="4"/>
  <c r="HX549" i="4"/>
  <c r="HY549" i="4"/>
  <c r="HZ549" i="4"/>
  <c r="IA549" i="4"/>
  <c r="IB549" i="4"/>
  <c r="IC549" i="4"/>
  <c r="ID549" i="4"/>
  <c r="IE549" i="4"/>
  <c r="IF549" i="4"/>
  <c r="IG549" i="4"/>
  <c r="IH549" i="4"/>
  <c r="II549" i="4"/>
  <c r="IJ549" i="4"/>
  <c r="IK549" i="4"/>
  <c r="IL549" i="4"/>
  <c r="IM549" i="4"/>
  <c r="IN549" i="4"/>
  <c r="IO549" i="4"/>
  <c r="IP549" i="4"/>
  <c r="IQ549" i="4"/>
  <c r="IR549" i="4"/>
  <c r="IS549" i="4"/>
  <c r="IT549" i="4"/>
  <c r="IU549" i="4"/>
  <c r="IV549" i="4"/>
  <c r="IW549" i="4"/>
  <c r="IX549" i="4"/>
  <c r="IY549" i="4"/>
  <c r="IZ549" i="4"/>
  <c r="JA549" i="4"/>
  <c r="JB549" i="4"/>
  <c r="JC549" i="4"/>
  <c r="JD549" i="4"/>
  <c r="JE549" i="4"/>
  <c r="JF549" i="4"/>
  <c r="JG549" i="4"/>
  <c r="JH549" i="4"/>
  <c r="JI549" i="4"/>
  <c r="JJ549" i="4"/>
  <c r="JK549" i="4"/>
  <c r="JL549" i="4"/>
  <c r="JM549" i="4"/>
  <c r="JN549" i="4"/>
  <c r="JO549" i="4"/>
  <c r="JP549" i="4"/>
  <c r="JQ549" i="4"/>
  <c r="JR549" i="4"/>
  <c r="JS549" i="4"/>
  <c r="JT549" i="4"/>
  <c r="JU549" i="4"/>
  <c r="JV549" i="4"/>
  <c r="JW549" i="4"/>
  <c r="JX549" i="4"/>
  <c r="JY549" i="4"/>
  <c r="JZ549" i="4"/>
  <c r="KA549" i="4"/>
  <c r="KB549" i="4"/>
  <c r="KC549" i="4"/>
  <c r="KD549" i="4"/>
  <c r="KE549" i="4"/>
  <c r="KF549" i="4"/>
  <c r="KG549" i="4"/>
  <c r="KH549" i="4"/>
  <c r="KI549" i="4"/>
  <c r="KJ549" i="4"/>
  <c r="KK549" i="4"/>
  <c r="KL549" i="4"/>
  <c r="KM549" i="4"/>
  <c r="KN549" i="4"/>
  <c r="KO549" i="4"/>
  <c r="KP549" i="4"/>
  <c r="KQ549" i="4"/>
  <c r="KR549" i="4"/>
  <c r="KS549" i="4"/>
  <c r="KT549" i="4"/>
  <c r="KU549" i="4"/>
  <c r="KV549" i="4"/>
  <c r="KW549" i="4"/>
  <c r="KX549" i="4"/>
  <c r="KY549" i="4"/>
  <c r="KZ549" i="4"/>
  <c r="LA549" i="4"/>
  <c r="LB549" i="4"/>
  <c r="LC549" i="4"/>
  <c r="LD549" i="4"/>
  <c r="LE549" i="4"/>
  <c r="LF549" i="4"/>
  <c r="LG549" i="4"/>
  <c r="LH549" i="4"/>
  <c r="LI549" i="4"/>
  <c r="LJ549" i="4"/>
  <c r="LK549" i="4"/>
  <c r="LL549" i="4"/>
  <c r="LM549" i="4"/>
  <c r="LN549" i="4"/>
  <c r="LO549" i="4"/>
  <c r="LP549" i="4"/>
  <c r="LQ549" i="4"/>
  <c r="LR549" i="4"/>
  <c r="LS549" i="4"/>
  <c r="LT549" i="4"/>
  <c r="LU549" i="4"/>
  <c r="LV549" i="4"/>
  <c r="LW549" i="4"/>
  <c r="LX549" i="4"/>
  <c r="LY549" i="4"/>
  <c r="LZ549" i="4"/>
  <c r="MA549" i="4"/>
  <c r="MB549" i="4"/>
  <c r="MC549" i="4"/>
  <c r="MD549" i="4"/>
  <c r="ME549" i="4"/>
  <c r="MF549" i="4"/>
  <c r="MG549" i="4"/>
  <c r="MH549" i="4"/>
  <c r="MI549" i="4"/>
  <c r="MJ549" i="4"/>
  <c r="MK549" i="4"/>
  <c r="ML549" i="4"/>
  <c r="MM549" i="4"/>
  <c r="MN549" i="4"/>
  <c r="MO549" i="4"/>
  <c r="MP549" i="4"/>
  <c r="MQ549" i="4"/>
  <c r="MR549" i="4"/>
  <c r="MS549" i="4"/>
  <c r="MT549" i="4"/>
  <c r="MU549" i="4"/>
  <c r="MV549" i="4"/>
  <c r="MW549" i="4"/>
  <c r="MX549" i="4"/>
  <c r="MY549" i="4"/>
  <c r="MZ549" i="4"/>
  <c r="NA549" i="4"/>
  <c r="NB549" i="4"/>
  <c r="NC549" i="4"/>
  <c r="ND549" i="4"/>
  <c r="NE549" i="4"/>
  <c r="NF549" i="4"/>
  <c r="NG549" i="4"/>
  <c r="NH549" i="4"/>
  <c r="NI549" i="4"/>
  <c r="NJ549" i="4"/>
  <c r="NK549" i="4"/>
  <c r="NL549" i="4"/>
  <c r="NM549" i="4"/>
  <c r="NN549" i="4"/>
  <c r="NO549" i="4"/>
  <c r="NP549" i="4"/>
  <c r="NQ549" i="4"/>
  <c r="NR549" i="4"/>
  <c r="NS549" i="4"/>
  <c r="NT549" i="4"/>
  <c r="NU549" i="4"/>
  <c r="NV549" i="4"/>
  <c r="NW549" i="4"/>
  <c r="NX549" i="4"/>
  <c r="NY549" i="4"/>
  <c r="NZ549" i="4"/>
  <c r="OA549" i="4"/>
  <c r="OB549" i="4"/>
  <c r="OC549" i="4"/>
  <c r="OD549" i="4"/>
  <c r="OE549" i="4"/>
  <c r="OF549" i="4"/>
  <c r="OG549" i="4"/>
  <c r="OH549" i="4"/>
  <c r="OI549" i="4"/>
  <c r="OJ549" i="4"/>
  <c r="OK549" i="4"/>
  <c r="OL549" i="4"/>
  <c r="OM549" i="4"/>
  <c r="ON549" i="4"/>
  <c r="OO549" i="4"/>
  <c r="OP549" i="4"/>
  <c r="OQ549" i="4"/>
  <c r="OR549" i="4"/>
  <c r="OS549" i="4"/>
  <c r="OT549" i="4"/>
  <c r="OU549" i="4"/>
  <c r="OV549" i="4"/>
  <c r="OW549" i="4"/>
  <c r="OX549" i="4"/>
  <c r="OY549" i="4"/>
  <c r="OZ549" i="4"/>
  <c r="PA549" i="4"/>
  <c r="PB549" i="4"/>
  <c r="PC549" i="4"/>
  <c r="PD549" i="4"/>
  <c r="PE549" i="4"/>
  <c r="PF549" i="4"/>
  <c r="PG549" i="4"/>
  <c r="PH549" i="4"/>
  <c r="PI549" i="4"/>
  <c r="PJ549" i="4"/>
  <c r="PK549" i="4"/>
  <c r="PL549" i="4"/>
  <c r="PM549" i="4"/>
  <c r="PN549" i="4"/>
  <c r="PO549" i="4"/>
  <c r="PP549" i="4"/>
  <c r="PQ549" i="4"/>
  <c r="PR549" i="4"/>
  <c r="PS549" i="4"/>
  <c r="PT549" i="4"/>
  <c r="PU549" i="4"/>
  <c r="PV549" i="4"/>
  <c r="PW549" i="4"/>
  <c r="PX549" i="4"/>
  <c r="PY549" i="4"/>
  <c r="I550" i="4"/>
  <c r="J550" i="4"/>
  <c r="K550" i="4"/>
  <c r="L550" i="4"/>
  <c r="M550" i="4"/>
  <c r="N550" i="4"/>
  <c r="O550" i="4"/>
  <c r="P550" i="4"/>
  <c r="Q550" i="4"/>
  <c r="R550" i="4"/>
  <c r="S550" i="4"/>
  <c r="T550" i="4"/>
  <c r="U550" i="4"/>
  <c r="V550" i="4"/>
  <c r="W550" i="4"/>
  <c r="X550" i="4"/>
  <c r="Y550" i="4"/>
  <c r="Z550" i="4"/>
  <c r="AA550" i="4"/>
  <c r="AB550" i="4"/>
  <c r="AC550" i="4"/>
  <c r="AD550" i="4"/>
  <c r="AE550" i="4"/>
  <c r="AF550" i="4"/>
  <c r="AG550" i="4"/>
  <c r="AH550" i="4"/>
  <c r="AI550" i="4"/>
  <c r="AJ550" i="4"/>
  <c r="AK550" i="4"/>
  <c r="AL550" i="4"/>
  <c r="AM550" i="4"/>
  <c r="AN550" i="4"/>
  <c r="AO550" i="4"/>
  <c r="AP550" i="4"/>
  <c r="AQ550" i="4"/>
  <c r="AR550" i="4"/>
  <c r="AS550" i="4"/>
  <c r="AT550" i="4"/>
  <c r="AU550" i="4"/>
  <c r="AV550" i="4"/>
  <c r="AW550" i="4"/>
  <c r="AX550" i="4"/>
  <c r="AY550" i="4"/>
  <c r="AZ550" i="4"/>
  <c r="BA550" i="4"/>
  <c r="BB550" i="4"/>
  <c r="BC550" i="4"/>
  <c r="BD550" i="4"/>
  <c r="BE550" i="4"/>
  <c r="BF550" i="4"/>
  <c r="BG550" i="4"/>
  <c r="BH550" i="4"/>
  <c r="BI550" i="4"/>
  <c r="BJ550" i="4"/>
  <c r="BK550" i="4"/>
  <c r="BL550" i="4"/>
  <c r="BM550" i="4"/>
  <c r="BN550" i="4"/>
  <c r="BO550" i="4"/>
  <c r="BP550" i="4"/>
  <c r="BQ550" i="4"/>
  <c r="BR550" i="4"/>
  <c r="BS550" i="4"/>
  <c r="BT550" i="4"/>
  <c r="BU550" i="4"/>
  <c r="BV550" i="4"/>
  <c r="BW550" i="4"/>
  <c r="BX550" i="4"/>
  <c r="BY550" i="4"/>
  <c r="BZ550" i="4"/>
  <c r="CA550" i="4"/>
  <c r="CB550" i="4"/>
  <c r="CC550" i="4"/>
  <c r="CD550" i="4"/>
  <c r="CE550" i="4"/>
  <c r="CF550" i="4"/>
  <c r="CG550" i="4"/>
  <c r="CH550" i="4"/>
  <c r="CI550" i="4"/>
  <c r="CJ550" i="4"/>
  <c r="CK550" i="4"/>
  <c r="CL550" i="4"/>
  <c r="CM550" i="4"/>
  <c r="CN550" i="4"/>
  <c r="CO550" i="4"/>
  <c r="CP550" i="4"/>
  <c r="CQ550" i="4"/>
  <c r="CR550" i="4"/>
  <c r="CS550" i="4"/>
  <c r="CT550" i="4"/>
  <c r="CU550" i="4"/>
  <c r="CV550" i="4"/>
  <c r="CW550" i="4"/>
  <c r="CX550" i="4"/>
  <c r="CY550" i="4"/>
  <c r="CZ550" i="4"/>
  <c r="DA550" i="4"/>
  <c r="DB550" i="4"/>
  <c r="DC550" i="4"/>
  <c r="DD550" i="4"/>
  <c r="DE550" i="4"/>
  <c r="DF550" i="4"/>
  <c r="DG550" i="4"/>
  <c r="DH550" i="4"/>
  <c r="DI550" i="4"/>
  <c r="DJ550" i="4"/>
  <c r="DK550" i="4"/>
  <c r="DL550" i="4"/>
  <c r="DM550" i="4"/>
  <c r="DN550" i="4"/>
  <c r="DO550" i="4"/>
  <c r="DP550" i="4"/>
  <c r="DQ550" i="4"/>
  <c r="DR550" i="4"/>
  <c r="DS550" i="4"/>
  <c r="DT550" i="4"/>
  <c r="DU550" i="4"/>
  <c r="DV550" i="4"/>
  <c r="DW550" i="4"/>
  <c r="DX550" i="4"/>
  <c r="DY550" i="4"/>
  <c r="DZ550" i="4"/>
  <c r="EA550" i="4"/>
  <c r="EB550" i="4"/>
  <c r="EC550" i="4"/>
  <c r="ED550" i="4"/>
  <c r="EE550" i="4"/>
  <c r="EF550" i="4"/>
  <c r="EG550" i="4"/>
  <c r="EH550" i="4"/>
  <c r="EI550" i="4"/>
  <c r="EJ550" i="4"/>
  <c r="EK550" i="4"/>
  <c r="EL550" i="4"/>
  <c r="EM550" i="4"/>
  <c r="EN550" i="4"/>
  <c r="EO550" i="4"/>
  <c r="EP550" i="4"/>
  <c r="EQ550" i="4"/>
  <c r="ER550" i="4"/>
  <c r="ES550" i="4"/>
  <c r="ET550" i="4"/>
  <c r="EU550" i="4"/>
  <c r="EV550" i="4"/>
  <c r="EW550" i="4"/>
  <c r="EX550" i="4"/>
  <c r="EY550" i="4"/>
  <c r="EZ550" i="4"/>
  <c r="FA550" i="4"/>
  <c r="FB550" i="4"/>
  <c r="FC550" i="4"/>
  <c r="FD550" i="4"/>
  <c r="FE550" i="4"/>
  <c r="FF550" i="4"/>
  <c r="FG550" i="4"/>
  <c r="FH550" i="4"/>
  <c r="FI550" i="4"/>
  <c r="FJ550" i="4"/>
  <c r="FK550" i="4"/>
  <c r="FL550" i="4"/>
  <c r="FM550" i="4"/>
  <c r="FN550" i="4"/>
  <c r="FO550" i="4"/>
  <c r="FP550" i="4"/>
  <c r="FQ550" i="4"/>
  <c r="FR550" i="4"/>
  <c r="FS550" i="4"/>
  <c r="FT550" i="4"/>
  <c r="FU550" i="4"/>
  <c r="FV550" i="4"/>
  <c r="FW550" i="4"/>
  <c r="FX550" i="4"/>
  <c r="FY550" i="4"/>
  <c r="FZ550" i="4"/>
  <c r="GA550" i="4"/>
  <c r="GB550" i="4"/>
  <c r="GC550" i="4"/>
  <c r="GD550" i="4"/>
  <c r="GE550" i="4"/>
  <c r="GF550" i="4"/>
  <c r="GG550" i="4"/>
  <c r="GH550" i="4"/>
  <c r="GI550" i="4"/>
  <c r="GJ550" i="4"/>
  <c r="GK550" i="4"/>
  <c r="GL550" i="4"/>
  <c r="GM550" i="4"/>
  <c r="GN550" i="4"/>
  <c r="GO550" i="4"/>
  <c r="GP550" i="4"/>
  <c r="GQ550" i="4"/>
  <c r="GR550" i="4"/>
  <c r="GS550" i="4"/>
  <c r="GT550" i="4"/>
  <c r="GU550" i="4"/>
  <c r="GV550" i="4"/>
  <c r="GW550" i="4"/>
  <c r="GX550" i="4"/>
  <c r="GY550" i="4"/>
  <c r="GZ550" i="4"/>
  <c r="HA550" i="4"/>
  <c r="HB550" i="4"/>
  <c r="HC550" i="4"/>
  <c r="HD550" i="4"/>
  <c r="HE550" i="4"/>
  <c r="HF550" i="4"/>
  <c r="HG550" i="4"/>
  <c r="HH550" i="4"/>
  <c r="HI550" i="4"/>
  <c r="HJ550" i="4"/>
  <c r="HK550" i="4"/>
  <c r="HL550" i="4"/>
  <c r="HM550" i="4"/>
  <c r="HN550" i="4"/>
  <c r="HO550" i="4"/>
  <c r="HP550" i="4"/>
  <c r="HQ550" i="4"/>
  <c r="HR550" i="4"/>
  <c r="HS550" i="4"/>
  <c r="HT550" i="4"/>
  <c r="HU550" i="4"/>
  <c r="HV550" i="4"/>
  <c r="HW550" i="4"/>
  <c r="HX550" i="4"/>
  <c r="HY550" i="4"/>
  <c r="HZ550" i="4"/>
  <c r="IA550" i="4"/>
  <c r="IB550" i="4"/>
  <c r="IC550" i="4"/>
  <c r="ID550" i="4"/>
  <c r="IE550" i="4"/>
  <c r="IF550" i="4"/>
  <c r="IG550" i="4"/>
  <c r="IH550" i="4"/>
  <c r="II550" i="4"/>
  <c r="IJ550" i="4"/>
  <c r="IK550" i="4"/>
  <c r="IL550" i="4"/>
  <c r="IM550" i="4"/>
  <c r="IN550" i="4"/>
  <c r="IO550" i="4"/>
  <c r="IP550" i="4"/>
  <c r="IQ550" i="4"/>
  <c r="IR550" i="4"/>
  <c r="IS550" i="4"/>
  <c r="IT550" i="4"/>
  <c r="IU550" i="4"/>
  <c r="IV550" i="4"/>
  <c r="IW550" i="4"/>
  <c r="IX550" i="4"/>
  <c r="IY550" i="4"/>
  <c r="IZ550" i="4"/>
  <c r="JA550" i="4"/>
  <c r="JB550" i="4"/>
  <c r="JC550" i="4"/>
  <c r="JD550" i="4"/>
  <c r="JE550" i="4"/>
  <c r="JF550" i="4"/>
  <c r="JG550" i="4"/>
  <c r="JH550" i="4"/>
  <c r="JI550" i="4"/>
  <c r="JJ550" i="4"/>
  <c r="JK550" i="4"/>
  <c r="JL550" i="4"/>
  <c r="JM550" i="4"/>
  <c r="JN550" i="4"/>
  <c r="JO550" i="4"/>
  <c r="JP550" i="4"/>
  <c r="JQ550" i="4"/>
  <c r="JR550" i="4"/>
  <c r="JS550" i="4"/>
  <c r="JT550" i="4"/>
  <c r="JU550" i="4"/>
  <c r="JV550" i="4"/>
  <c r="JW550" i="4"/>
  <c r="JX550" i="4"/>
  <c r="JY550" i="4"/>
  <c r="JZ550" i="4"/>
  <c r="KA550" i="4"/>
  <c r="KB550" i="4"/>
  <c r="KC550" i="4"/>
  <c r="KD550" i="4"/>
  <c r="KE550" i="4"/>
  <c r="KF550" i="4"/>
  <c r="KG550" i="4"/>
  <c r="KH550" i="4"/>
  <c r="KI550" i="4"/>
  <c r="KJ550" i="4"/>
  <c r="KK550" i="4"/>
  <c r="KL550" i="4"/>
  <c r="KM550" i="4"/>
  <c r="KN550" i="4"/>
  <c r="KO550" i="4"/>
  <c r="KP550" i="4"/>
  <c r="KQ550" i="4"/>
  <c r="KR550" i="4"/>
  <c r="KS550" i="4"/>
  <c r="KT550" i="4"/>
  <c r="KU550" i="4"/>
  <c r="KV550" i="4"/>
  <c r="KW550" i="4"/>
  <c r="KX550" i="4"/>
  <c r="KY550" i="4"/>
  <c r="KZ550" i="4"/>
  <c r="LA550" i="4"/>
  <c r="LB550" i="4"/>
  <c r="LC550" i="4"/>
  <c r="LD550" i="4"/>
  <c r="LE550" i="4"/>
  <c r="LF550" i="4"/>
  <c r="LG550" i="4"/>
  <c r="LH550" i="4"/>
  <c r="LI550" i="4"/>
  <c r="LJ550" i="4"/>
  <c r="LK550" i="4"/>
  <c r="LL550" i="4"/>
  <c r="LM550" i="4"/>
  <c r="LN550" i="4"/>
  <c r="LO550" i="4"/>
  <c r="LP550" i="4"/>
  <c r="LQ550" i="4"/>
  <c r="LR550" i="4"/>
  <c r="LS550" i="4"/>
  <c r="LT550" i="4"/>
  <c r="LU550" i="4"/>
  <c r="LV550" i="4"/>
  <c r="LW550" i="4"/>
  <c r="LX550" i="4"/>
  <c r="LY550" i="4"/>
  <c r="LZ550" i="4"/>
  <c r="MA550" i="4"/>
  <c r="MB550" i="4"/>
  <c r="MC550" i="4"/>
  <c r="MD550" i="4"/>
  <c r="ME550" i="4"/>
  <c r="MF550" i="4"/>
  <c r="MG550" i="4"/>
  <c r="MH550" i="4"/>
  <c r="MI550" i="4"/>
  <c r="MJ550" i="4"/>
  <c r="MK550" i="4"/>
  <c r="ML550" i="4"/>
  <c r="MM550" i="4"/>
  <c r="MN550" i="4"/>
  <c r="MO550" i="4"/>
  <c r="MP550" i="4"/>
  <c r="MQ550" i="4"/>
  <c r="MR550" i="4"/>
  <c r="MS550" i="4"/>
  <c r="MT550" i="4"/>
  <c r="MU550" i="4"/>
  <c r="MV550" i="4"/>
  <c r="MW550" i="4"/>
  <c r="MX550" i="4"/>
  <c r="MY550" i="4"/>
  <c r="MZ550" i="4"/>
  <c r="NA550" i="4"/>
  <c r="NB550" i="4"/>
  <c r="NC550" i="4"/>
  <c r="ND550" i="4"/>
  <c r="NE550" i="4"/>
  <c r="NF550" i="4"/>
  <c r="NG550" i="4"/>
  <c r="NH550" i="4"/>
  <c r="NI550" i="4"/>
  <c r="NJ550" i="4"/>
  <c r="NK550" i="4"/>
  <c r="NL550" i="4"/>
  <c r="NM550" i="4"/>
  <c r="NN550" i="4"/>
  <c r="NO550" i="4"/>
  <c r="NP550" i="4"/>
  <c r="NQ550" i="4"/>
  <c r="NR550" i="4"/>
  <c r="NS550" i="4"/>
  <c r="NT550" i="4"/>
  <c r="NU550" i="4"/>
  <c r="NV550" i="4"/>
  <c r="NW550" i="4"/>
  <c r="NX550" i="4"/>
  <c r="NY550" i="4"/>
  <c r="NZ550" i="4"/>
  <c r="OA550" i="4"/>
  <c r="OB550" i="4"/>
  <c r="OC550" i="4"/>
  <c r="OD550" i="4"/>
  <c r="OE550" i="4"/>
  <c r="OF550" i="4"/>
  <c r="OG550" i="4"/>
  <c r="OH550" i="4"/>
  <c r="OI550" i="4"/>
  <c r="OJ550" i="4"/>
  <c r="OK550" i="4"/>
  <c r="OL550" i="4"/>
  <c r="OM550" i="4"/>
  <c r="ON550" i="4"/>
  <c r="OO550" i="4"/>
  <c r="OP550" i="4"/>
  <c r="OQ550" i="4"/>
  <c r="OR550" i="4"/>
  <c r="OS550" i="4"/>
  <c r="OT550" i="4"/>
  <c r="OU550" i="4"/>
  <c r="OV550" i="4"/>
  <c r="OW550" i="4"/>
  <c r="OX550" i="4"/>
  <c r="OY550" i="4"/>
  <c r="OZ550" i="4"/>
  <c r="PA550" i="4"/>
  <c r="PB550" i="4"/>
  <c r="PC550" i="4"/>
  <c r="PD550" i="4"/>
  <c r="PE550" i="4"/>
  <c r="PF550" i="4"/>
  <c r="PG550" i="4"/>
  <c r="PH550" i="4"/>
  <c r="PI550" i="4"/>
  <c r="PJ550" i="4"/>
  <c r="PK550" i="4"/>
  <c r="PL550" i="4"/>
  <c r="PM550" i="4"/>
  <c r="PN550" i="4"/>
  <c r="PO550" i="4"/>
  <c r="PP550" i="4"/>
  <c r="PQ550" i="4"/>
  <c r="PR550" i="4"/>
  <c r="PS550" i="4"/>
  <c r="PT550" i="4"/>
  <c r="PU550" i="4"/>
  <c r="PV550" i="4"/>
  <c r="PW550" i="4"/>
  <c r="PX550" i="4"/>
  <c r="PY550" i="4"/>
  <c r="I551" i="4"/>
  <c r="J551" i="4"/>
  <c r="K551" i="4"/>
  <c r="L551" i="4"/>
  <c r="M551" i="4"/>
  <c r="N551" i="4"/>
  <c r="O551" i="4"/>
  <c r="P551" i="4"/>
  <c r="Q551" i="4"/>
  <c r="R551" i="4"/>
  <c r="S551" i="4"/>
  <c r="T551" i="4"/>
  <c r="U551" i="4"/>
  <c r="V551" i="4"/>
  <c r="W551" i="4"/>
  <c r="X551" i="4"/>
  <c r="Y551" i="4"/>
  <c r="Z551" i="4"/>
  <c r="AA551" i="4"/>
  <c r="AB551" i="4"/>
  <c r="AC551" i="4"/>
  <c r="AD551" i="4"/>
  <c r="AE551" i="4"/>
  <c r="AF551" i="4"/>
  <c r="AG551" i="4"/>
  <c r="AH551" i="4"/>
  <c r="AI551" i="4"/>
  <c r="AJ551" i="4"/>
  <c r="AK551" i="4"/>
  <c r="AL551" i="4"/>
  <c r="AM551" i="4"/>
  <c r="AN551" i="4"/>
  <c r="AO551" i="4"/>
  <c r="AP551" i="4"/>
  <c r="AQ551" i="4"/>
  <c r="AR551" i="4"/>
  <c r="AS551" i="4"/>
  <c r="AT551" i="4"/>
  <c r="AU551" i="4"/>
  <c r="AV551" i="4"/>
  <c r="AW551" i="4"/>
  <c r="AX551" i="4"/>
  <c r="AY551" i="4"/>
  <c r="AZ551" i="4"/>
  <c r="BA551" i="4"/>
  <c r="BB551" i="4"/>
  <c r="BC551" i="4"/>
  <c r="BD551" i="4"/>
  <c r="BE551" i="4"/>
  <c r="BF551" i="4"/>
  <c r="BG551" i="4"/>
  <c r="BH551" i="4"/>
  <c r="BI551" i="4"/>
  <c r="BJ551" i="4"/>
  <c r="BK551" i="4"/>
  <c r="BL551" i="4"/>
  <c r="BM551" i="4"/>
  <c r="BN551" i="4"/>
  <c r="BO551" i="4"/>
  <c r="BP551" i="4"/>
  <c r="BQ551" i="4"/>
  <c r="BR551" i="4"/>
  <c r="BS551" i="4"/>
  <c r="BT551" i="4"/>
  <c r="BU551" i="4"/>
  <c r="BV551" i="4"/>
  <c r="BW551" i="4"/>
  <c r="BX551" i="4"/>
  <c r="BY551" i="4"/>
  <c r="BZ551" i="4"/>
  <c r="CA551" i="4"/>
  <c r="CB551" i="4"/>
  <c r="CC551" i="4"/>
  <c r="CD551" i="4"/>
  <c r="CE551" i="4"/>
  <c r="CF551" i="4"/>
  <c r="CG551" i="4"/>
  <c r="CH551" i="4"/>
  <c r="CI551" i="4"/>
  <c r="CJ551" i="4"/>
  <c r="CK551" i="4"/>
  <c r="CL551" i="4"/>
  <c r="CM551" i="4"/>
  <c r="CN551" i="4"/>
  <c r="CO551" i="4"/>
  <c r="CP551" i="4"/>
  <c r="CQ551" i="4"/>
  <c r="CR551" i="4"/>
  <c r="CS551" i="4"/>
  <c r="CT551" i="4"/>
  <c r="CU551" i="4"/>
  <c r="CV551" i="4"/>
  <c r="CW551" i="4"/>
  <c r="CX551" i="4"/>
  <c r="CY551" i="4"/>
  <c r="CZ551" i="4"/>
  <c r="DA551" i="4"/>
  <c r="DB551" i="4"/>
  <c r="DC551" i="4"/>
  <c r="DD551" i="4"/>
  <c r="DE551" i="4"/>
  <c r="DF551" i="4"/>
  <c r="DG551" i="4"/>
  <c r="DH551" i="4"/>
  <c r="DI551" i="4"/>
  <c r="DJ551" i="4"/>
  <c r="DK551" i="4"/>
  <c r="DL551" i="4"/>
  <c r="DM551" i="4"/>
  <c r="DN551" i="4"/>
  <c r="DO551" i="4"/>
  <c r="DP551" i="4"/>
  <c r="DQ551" i="4"/>
  <c r="DR551" i="4"/>
  <c r="DS551" i="4"/>
  <c r="DT551" i="4"/>
  <c r="DU551" i="4"/>
  <c r="DV551" i="4"/>
  <c r="DW551" i="4"/>
  <c r="DX551" i="4"/>
  <c r="DY551" i="4"/>
  <c r="DZ551" i="4"/>
  <c r="EA551" i="4"/>
  <c r="EB551" i="4"/>
  <c r="EC551" i="4"/>
  <c r="ED551" i="4"/>
  <c r="EE551" i="4"/>
  <c r="EF551" i="4"/>
  <c r="EG551" i="4"/>
  <c r="EH551" i="4"/>
  <c r="EI551" i="4"/>
  <c r="EJ551" i="4"/>
  <c r="EK551" i="4"/>
  <c r="EL551" i="4"/>
  <c r="EM551" i="4"/>
  <c r="EN551" i="4"/>
  <c r="EO551" i="4"/>
  <c r="EP551" i="4"/>
  <c r="EQ551" i="4"/>
  <c r="ER551" i="4"/>
  <c r="ES551" i="4"/>
  <c r="ET551" i="4"/>
  <c r="EU551" i="4"/>
  <c r="EV551" i="4"/>
  <c r="EW551" i="4"/>
  <c r="EX551" i="4"/>
  <c r="EY551" i="4"/>
  <c r="EZ551" i="4"/>
  <c r="FA551" i="4"/>
  <c r="FB551" i="4"/>
  <c r="FC551" i="4"/>
  <c r="FD551" i="4"/>
  <c r="FE551" i="4"/>
  <c r="FF551" i="4"/>
  <c r="FG551" i="4"/>
  <c r="FH551" i="4"/>
  <c r="FI551" i="4"/>
  <c r="FJ551" i="4"/>
  <c r="FK551" i="4"/>
  <c r="FL551" i="4"/>
  <c r="FM551" i="4"/>
  <c r="FN551" i="4"/>
  <c r="FO551" i="4"/>
  <c r="FP551" i="4"/>
  <c r="FQ551" i="4"/>
  <c r="FR551" i="4"/>
  <c r="FS551" i="4"/>
  <c r="FT551" i="4"/>
  <c r="FU551" i="4"/>
  <c r="FV551" i="4"/>
  <c r="FW551" i="4"/>
  <c r="FX551" i="4"/>
  <c r="FY551" i="4"/>
  <c r="FZ551" i="4"/>
  <c r="GA551" i="4"/>
  <c r="GB551" i="4"/>
  <c r="GC551" i="4"/>
  <c r="GD551" i="4"/>
  <c r="GE551" i="4"/>
  <c r="GF551" i="4"/>
  <c r="GG551" i="4"/>
  <c r="GH551" i="4"/>
  <c r="GI551" i="4"/>
  <c r="GJ551" i="4"/>
  <c r="GK551" i="4"/>
  <c r="GL551" i="4"/>
  <c r="GM551" i="4"/>
  <c r="GN551" i="4"/>
  <c r="GO551" i="4"/>
  <c r="GP551" i="4"/>
  <c r="GQ551" i="4"/>
  <c r="GR551" i="4"/>
  <c r="GS551" i="4"/>
  <c r="GT551" i="4"/>
  <c r="GU551" i="4"/>
  <c r="GV551" i="4"/>
  <c r="GW551" i="4"/>
  <c r="GX551" i="4"/>
  <c r="GY551" i="4"/>
  <c r="GZ551" i="4"/>
  <c r="HA551" i="4"/>
  <c r="HB551" i="4"/>
  <c r="HC551" i="4"/>
  <c r="HD551" i="4"/>
  <c r="HE551" i="4"/>
  <c r="HF551" i="4"/>
  <c r="HG551" i="4"/>
  <c r="HH551" i="4"/>
  <c r="HI551" i="4"/>
  <c r="HJ551" i="4"/>
  <c r="HK551" i="4"/>
  <c r="HL551" i="4"/>
  <c r="HM551" i="4"/>
  <c r="HN551" i="4"/>
  <c r="HO551" i="4"/>
  <c r="HP551" i="4"/>
  <c r="HQ551" i="4"/>
  <c r="HR551" i="4"/>
  <c r="HS551" i="4"/>
  <c r="HT551" i="4"/>
  <c r="HU551" i="4"/>
  <c r="HV551" i="4"/>
  <c r="HW551" i="4"/>
  <c r="HX551" i="4"/>
  <c r="HY551" i="4"/>
  <c r="HZ551" i="4"/>
  <c r="IA551" i="4"/>
  <c r="IB551" i="4"/>
  <c r="IC551" i="4"/>
  <c r="ID551" i="4"/>
  <c r="IE551" i="4"/>
  <c r="IF551" i="4"/>
  <c r="IG551" i="4"/>
  <c r="IH551" i="4"/>
  <c r="II551" i="4"/>
  <c r="IJ551" i="4"/>
  <c r="IK551" i="4"/>
  <c r="IL551" i="4"/>
  <c r="IM551" i="4"/>
  <c r="IN551" i="4"/>
  <c r="IO551" i="4"/>
  <c r="IP551" i="4"/>
  <c r="IQ551" i="4"/>
  <c r="IR551" i="4"/>
  <c r="IS551" i="4"/>
  <c r="IT551" i="4"/>
  <c r="IU551" i="4"/>
  <c r="IV551" i="4"/>
  <c r="IW551" i="4"/>
  <c r="IX551" i="4"/>
  <c r="IY551" i="4"/>
  <c r="IZ551" i="4"/>
  <c r="JA551" i="4"/>
  <c r="JB551" i="4"/>
  <c r="JC551" i="4"/>
  <c r="JD551" i="4"/>
  <c r="JE551" i="4"/>
  <c r="JF551" i="4"/>
  <c r="JG551" i="4"/>
  <c r="JH551" i="4"/>
  <c r="JI551" i="4"/>
  <c r="JJ551" i="4"/>
  <c r="JK551" i="4"/>
  <c r="JL551" i="4"/>
  <c r="JM551" i="4"/>
  <c r="JN551" i="4"/>
  <c r="JO551" i="4"/>
  <c r="JP551" i="4"/>
  <c r="JQ551" i="4"/>
  <c r="JR551" i="4"/>
  <c r="JS551" i="4"/>
  <c r="JT551" i="4"/>
  <c r="JU551" i="4"/>
  <c r="JV551" i="4"/>
  <c r="JW551" i="4"/>
  <c r="JX551" i="4"/>
  <c r="JY551" i="4"/>
  <c r="JZ551" i="4"/>
  <c r="KA551" i="4"/>
  <c r="KB551" i="4"/>
  <c r="KC551" i="4"/>
  <c r="KD551" i="4"/>
  <c r="KE551" i="4"/>
  <c r="KF551" i="4"/>
  <c r="KG551" i="4"/>
  <c r="KH551" i="4"/>
  <c r="KI551" i="4"/>
  <c r="KJ551" i="4"/>
  <c r="KK551" i="4"/>
  <c r="KL551" i="4"/>
  <c r="KM551" i="4"/>
  <c r="KN551" i="4"/>
  <c r="KO551" i="4"/>
  <c r="KP551" i="4"/>
  <c r="KQ551" i="4"/>
  <c r="KR551" i="4"/>
  <c r="KS551" i="4"/>
  <c r="KT551" i="4"/>
  <c r="KU551" i="4"/>
  <c r="KV551" i="4"/>
  <c r="KW551" i="4"/>
  <c r="KX551" i="4"/>
  <c r="KY551" i="4"/>
  <c r="KZ551" i="4"/>
  <c r="LA551" i="4"/>
  <c r="LB551" i="4"/>
  <c r="LC551" i="4"/>
  <c r="LD551" i="4"/>
  <c r="LE551" i="4"/>
  <c r="LF551" i="4"/>
  <c r="LG551" i="4"/>
  <c r="LH551" i="4"/>
  <c r="LI551" i="4"/>
  <c r="LJ551" i="4"/>
  <c r="LK551" i="4"/>
  <c r="LL551" i="4"/>
  <c r="LM551" i="4"/>
  <c r="LN551" i="4"/>
  <c r="LO551" i="4"/>
  <c r="LP551" i="4"/>
  <c r="LQ551" i="4"/>
  <c r="LR551" i="4"/>
  <c r="LS551" i="4"/>
  <c r="LT551" i="4"/>
  <c r="LU551" i="4"/>
  <c r="LV551" i="4"/>
  <c r="LW551" i="4"/>
  <c r="LX551" i="4"/>
  <c r="LY551" i="4"/>
  <c r="LZ551" i="4"/>
  <c r="MA551" i="4"/>
  <c r="MB551" i="4"/>
  <c r="MC551" i="4"/>
  <c r="MD551" i="4"/>
  <c r="ME551" i="4"/>
  <c r="MF551" i="4"/>
  <c r="MG551" i="4"/>
  <c r="MH551" i="4"/>
  <c r="MI551" i="4"/>
  <c r="MJ551" i="4"/>
  <c r="MK551" i="4"/>
  <c r="ML551" i="4"/>
  <c r="MM551" i="4"/>
  <c r="MN551" i="4"/>
  <c r="MO551" i="4"/>
  <c r="MP551" i="4"/>
  <c r="MQ551" i="4"/>
  <c r="MR551" i="4"/>
  <c r="MS551" i="4"/>
  <c r="MT551" i="4"/>
  <c r="MU551" i="4"/>
  <c r="MV551" i="4"/>
  <c r="MW551" i="4"/>
  <c r="MX551" i="4"/>
  <c r="MY551" i="4"/>
  <c r="MZ551" i="4"/>
  <c r="NA551" i="4"/>
  <c r="NB551" i="4"/>
  <c r="NC551" i="4"/>
  <c r="ND551" i="4"/>
  <c r="NE551" i="4"/>
  <c r="NF551" i="4"/>
  <c r="NG551" i="4"/>
  <c r="NH551" i="4"/>
  <c r="NI551" i="4"/>
  <c r="NJ551" i="4"/>
  <c r="NK551" i="4"/>
  <c r="NL551" i="4"/>
  <c r="NM551" i="4"/>
  <c r="NN551" i="4"/>
  <c r="NO551" i="4"/>
  <c r="NP551" i="4"/>
  <c r="NQ551" i="4"/>
  <c r="NR551" i="4"/>
  <c r="NS551" i="4"/>
  <c r="NT551" i="4"/>
  <c r="NU551" i="4"/>
  <c r="NV551" i="4"/>
  <c r="NW551" i="4"/>
  <c r="NX551" i="4"/>
  <c r="NY551" i="4"/>
  <c r="NZ551" i="4"/>
  <c r="OA551" i="4"/>
  <c r="OB551" i="4"/>
  <c r="OC551" i="4"/>
  <c r="OD551" i="4"/>
  <c r="OE551" i="4"/>
  <c r="OF551" i="4"/>
  <c r="OG551" i="4"/>
  <c r="OH551" i="4"/>
  <c r="OI551" i="4"/>
  <c r="OJ551" i="4"/>
  <c r="OK551" i="4"/>
  <c r="OL551" i="4"/>
  <c r="OM551" i="4"/>
  <c r="ON551" i="4"/>
  <c r="OO551" i="4"/>
  <c r="OP551" i="4"/>
  <c r="OQ551" i="4"/>
  <c r="OR551" i="4"/>
  <c r="OS551" i="4"/>
  <c r="OT551" i="4"/>
  <c r="OU551" i="4"/>
  <c r="OV551" i="4"/>
  <c r="OW551" i="4"/>
  <c r="OX551" i="4"/>
  <c r="OY551" i="4"/>
  <c r="OZ551" i="4"/>
  <c r="PA551" i="4"/>
  <c r="PB551" i="4"/>
  <c r="PC551" i="4"/>
  <c r="PD551" i="4"/>
  <c r="PE551" i="4"/>
  <c r="PF551" i="4"/>
  <c r="PG551" i="4"/>
  <c r="PH551" i="4"/>
  <c r="PI551" i="4"/>
  <c r="PJ551" i="4"/>
  <c r="PK551" i="4"/>
  <c r="PL551" i="4"/>
  <c r="PM551" i="4"/>
  <c r="PN551" i="4"/>
  <c r="PO551" i="4"/>
  <c r="PP551" i="4"/>
  <c r="PQ551" i="4"/>
  <c r="PR551" i="4"/>
  <c r="PS551" i="4"/>
  <c r="PT551" i="4"/>
  <c r="PU551" i="4"/>
  <c r="PV551" i="4"/>
  <c r="PW551" i="4"/>
  <c r="PX551" i="4"/>
  <c r="PY551" i="4"/>
  <c r="I552" i="4"/>
  <c r="J552" i="4"/>
  <c r="K552" i="4"/>
  <c r="L552" i="4"/>
  <c r="M552" i="4"/>
  <c r="N552" i="4"/>
  <c r="O552" i="4"/>
  <c r="P552" i="4"/>
  <c r="Q552" i="4"/>
  <c r="R552" i="4"/>
  <c r="S552" i="4"/>
  <c r="T552" i="4"/>
  <c r="U552" i="4"/>
  <c r="V552" i="4"/>
  <c r="W552" i="4"/>
  <c r="X552" i="4"/>
  <c r="Y552" i="4"/>
  <c r="Z552" i="4"/>
  <c r="AA552" i="4"/>
  <c r="AB552" i="4"/>
  <c r="AC552" i="4"/>
  <c r="AD552" i="4"/>
  <c r="AE552" i="4"/>
  <c r="AF552" i="4"/>
  <c r="AG552" i="4"/>
  <c r="AH552" i="4"/>
  <c r="AI552" i="4"/>
  <c r="AJ552" i="4"/>
  <c r="AK552" i="4"/>
  <c r="AL552" i="4"/>
  <c r="AM552" i="4"/>
  <c r="AN552" i="4"/>
  <c r="AO552" i="4"/>
  <c r="AP552" i="4"/>
  <c r="AQ552" i="4"/>
  <c r="AR552" i="4"/>
  <c r="AS552" i="4"/>
  <c r="AT552" i="4"/>
  <c r="AU552" i="4"/>
  <c r="AV552" i="4"/>
  <c r="AW552" i="4"/>
  <c r="AX552" i="4"/>
  <c r="AY552" i="4"/>
  <c r="AZ552" i="4"/>
  <c r="BA552" i="4"/>
  <c r="BB552" i="4"/>
  <c r="BC552" i="4"/>
  <c r="BD552" i="4"/>
  <c r="BE552" i="4"/>
  <c r="BF552" i="4"/>
  <c r="BG552" i="4"/>
  <c r="BH552" i="4"/>
  <c r="BI552" i="4"/>
  <c r="BJ552" i="4"/>
  <c r="BK552" i="4"/>
  <c r="BL552" i="4"/>
  <c r="BM552" i="4"/>
  <c r="BN552" i="4"/>
  <c r="BO552" i="4"/>
  <c r="BP552" i="4"/>
  <c r="BQ552" i="4"/>
  <c r="BR552" i="4"/>
  <c r="BS552" i="4"/>
  <c r="BT552" i="4"/>
  <c r="BU552" i="4"/>
  <c r="BV552" i="4"/>
  <c r="BW552" i="4"/>
  <c r="BX552" i="4"/>
  <c r="BY552" i="4"/>
  <c r="BZ552" i="4"/>
  <c r="CA552" i="4"/>
  <c r="CB552" i="4"/>
  <c r="CC552" i="4"/>
  <c r="CD552" i="4"/>
  <c r="CE552" i="4"/>
  <c r="CF552" i="4"/>
  <c r="CG552" i="4"/>
  <c r="CH552" i="4"/>
  <c r="CI552" i="4"/>
  <c r="CJ552" i="4"/>
  <c r="CK552" i="4"/>
  <c r="CL552" i="4"/>
  <c r="CM552" i="4"/>
  <c r="CN552" i="4"/>
  <c r="CO552" i="4"/>
  <c r="CP552" i="4"/>
  <c r="CQ552" i="4"/>
  <c r="CR552" i="4"/>
  <c r="CS552" i="4"/>
  <c r="CT552" i="4"/>
  <c r="CU552" i="4"/>
  <c r="CV552" i="4"/>
  <c r="CW552" i="4"/>
  <c r="CX552" i="4"/>
  <c r="CY552" i="4"/>
  <c r="CZ552" i="4"/>
  <c r="DA552" i="4"/>
  <c r="DB552" i="4"/>
  <c r="DC552" i="4"/>
  <c r="DD552" i="4"/>
  <c r="DE552" i="4"/>
  <c r="DF552" i="4"/>
  <c r="DG552" i="4"/>
  <c r="DH552" i="4"/>
  <c r="DI552" i="4"/>
  <c r="DJ552" i="4"/>
  <c r="DK552" i="4"/>
  <c r="DL552" i="4"/>
  <c r="DM552" i="4"/>
  <c r="DN552" i="4"/>
  <c r="DO552" i="4"/>
  <c r="DP552" i="4"/>
  <c r="DQ552" i="4"/>
  <c r="DR552" i="4"/>
  <c r="DS552" i="4"/>
  <c r="DT552" i="4"/>
  <c r="DU552" i="4"/>
  <c r="DV552" i="4"/>
  <c r="DW552" i="4"/>
  <c r="DX552" i="4"/>
  <c r="DY552" i="4"/>
  <c r="DZ552" i="4"/>
  <c r="EA552" i="4"/>
  <c r="EB552" i="4"/>
  <c r="EC552" i="4"/>
  <c r="ED552" i="4"/>
  <c r="EE552" i="4"/>
  <c r="EF552" i="4"/>
  <c r="EG552" i="4"/>
  <c r="EH552" i="4"/>
  <c r="EI552" i="4"/>
  <c r="EJ552" i="4"/>
  <c r="EK552" i="4"/>
  <c r="EL552" i="4"/>
  <c r="EM552" i="4"/>
  <c r="EN552" i="4"/>
  <c r="EO552" i="4"/>
  <c r="EP552" i="4"/>
  <c r="EQ552" i="4"/>
  <c r="ER552" i="4"/>
  <c r="ES552" i="4"/>
  <c r="ET552" i="4"/>
  <c r="EU552" i="4"/>
  <c r="EV552" i="4"/>
  <c r="EW552" i="4"/>
  <c r="EX552" i="4"/>
  <c r="EY552" i="4"/>
  <c r="EZ552" i="4"/>
  <c r="FA552" i="4"/>
  <c r="FB552" i="4"/>
  <c r="FC552" i="4"/>
  <c r="FD552" i="4"/>
  <c r="FE552" i="4"/>
  <c r="FF552" i="4"/>
  <c r="FG552" i="4"/>
  <c r="FH552" i="4"/>
  <c r="FI552" i="4"/>
  <c r="FJ552" i="4"/>
  <c r="FK552" i="4"/>
  <c r="FL552" i="4"/>
  <c r="FM552" i="4"/>
  <c r="FN552" i="4"/>
  <c r="FO552" i="4"/>
  <c r="FP552" i="4"/>
  <c r="FQ552" i="4"/>
  <c r="FR552" i="4"/>
  <c r="FS552" i="4"/>
  <c r="FT552" i="4"/>
  <c r="FU552" i="4"/>
  <c r="FV552" i="4"/>
  <c r="FW552" i="4"/>
  <c r="FX552" i="4"/>
  <c r="FY552" i="4"/>
  <c r="FZ552" i="4"/>
  <c r="GA552" i="4"/>
  <c r="GB552" i="4"/>
  <c r="GC552" i="4"/>
  <c r="GD552" i="4"/>
  <c r="GE552" i="4"/>
  <c r="GF552" i="4"/>
  <c r="GG552" i="4"/>
  <c r="GH552" i="4"/>
  <c r="GI552" i="4"/>
  <c r="GJ552" i="4"/>
  <c r="GK552" i="4"/>
  <c r="GL552" i="4"/>
  <c r="GM552" i="4"/>
  <c r="GN552" i="4"/>
  <c r="GO552" i="4"/>
  <c r="GP552" i="4"/>
  <c r="GQ552" i="4"/>
  <c r="GR552" i="4"/>
  <c r="GS552" i="4"/>
  <c r="GT552" i="4"/>
  <c r="GU552" i="4"/>
  <c r="GV552" i="4"/>
  <c r="GW552" i="4"/>
  <c r="GX552" i="4"/>
  <c r="GY552" i="4"/>
  <c r="GZ552" i="4"/>
  <c r="HA552" i="4"/>
  <c r="HB552" i="4"/>
  <c r="HC552" i="4"/>
  <c r="HD552" i="4"/>
  <c r="HE552" i="4"/>
  <c r="HF552" i="4"/>
  <c r="HG552" i="4"/>
  <c r="HH552" i="4"/>
  <c r="HI552" i="4"/>
  <c r="HJ552" i="4"/>
  <c r="HK552" i="4"/>
  <c r="HL552" i="4"/>
  <c r="HM552" i="4"/>
  <c r="HN552" i="4"/>
  <c r="HO552" i="4"/>
  <c r="HP552" i="4"/>
  <c r="HQ552" i="4"/>
  <c r="HR552" i="4"/>
  <c r="HS552" i="4"/>
  <c r="HT552" i="4"/>
  <c r="HU552" i="4"/>
  <c r="HV552" i="4"/>
  <c r="HW552" i="4"/>
  <c r="HX552" i="4"/>
  <c r="HY552" i="4"/>
  <c r="HZ552" i="4"/>
  <c r="IA552" i="4"/>
  <c r="IB552" i="4"/>
  <c r="IC552" i="4"/>
  <c r="ID552" i="4"/>
  <c r="IE552" i="4"/>
  <c r="IF552" i="4"/>
  <c r="IG552" i="4"/>
  <c r="IH552" i="4"/>
  <c r="II552" i="4"/>
  <c r="IJ552" i="4"/>
  <c r="IK552" i="4"/>
  <c r="IL552" i="4"/>
  <c r="IM552" i="4"/>
  <c r="IN552" i="4"/>
  <c r="IO552" i="4"/>
  <c r="IP552" i="4"/>
  <c r="IQ552" i="4"/>
  <c r="IR552" i="4"/>
  <c r="IS552" i="4"/>
  <c r="IT552" i="4"/>
  <c r="IU552" i="4"/>
  <c r="IV552" i="4"/>
  <c r="IW552" i="4"/>
  <c r="IX552" i="4"/>
  <c r="IY552" i="4"/>
  <c r="IZ552" i="4"/>
  <c r="JA552" i="4"/>
  <c r="JB552" i="4"/>
  <c r="JC552" i="4"/>
  <c r="JD552" i="4"/>
  <c r="JE552" i="4"/>
  <c r="JF552" i="4"/>
  <c r="JG552" i="4"/>
  <c r="JH552" i="4"/>
  <c r="JI552" i="4"/>
  <c r="JJ552" i="4"/>
  <c r="JK552" i="4"/>
  <c r="JL552" i="4"/>
  <c r="JM552" i="4"/>
  <c r="JN552" i="4"/>
  <c r="JO552" i="4"/>
  <c r="JP552" i="4"/>
  <c r="JQ552" i="4"/>
  <c r="JR552" i="4"/>
  <c r="JS552" i="4"/>
  <c r="JT552" i="4"/>
  <c r="JU552" i="4"/>
  <c r="JV552" i="4"/>
  <c r="JW552" i="4"/>
  <c r="JX552" i="4"/>
  <c r="JY552" i="4"/>
  <c r="JZ552" i="4"/>
  <c r="KA552" i="4"/>
  <c r="KB552" i="4"/>
  <c r="KC552" i="4"/>
  <c r="KD552" i="4"/>
  <c r="KE552" i="4"/>
  <c r="KF552" i="4"/>
  <c r="KG552" i="4"/>
  <c r="KH552" i="4"/>
  <c r="KI552" i="4"/>
  <c r="KJ552" i="4"/>
  <c r="KK552" i="4"/>
  <c r="KL552" i="4"/>
  <c r="KM552" i="4"/>
  <c r="KN552" i="4"/>
  <c r="KO552" i="4"/>
  <c r="KP552" i="4"/>
  <c r="KQ552" i="4"/>
  <c r="KR552" i="4"/>
  <c r="KS552" i="4"/>
  <c r="KT552" i="4"/>
  <c r="KU552" i="4"/>
  <c r="KV552" i="4"/>
  <c r="KW552" i="4"/>
  <c r="KX552" i="4"/>
  <c r="KY552" i="4"/>
  <c r="KZ552" i="4"/>
  <c r="LA552" i="4"/>
  <c r="LB552" i="4"/>
  <c r="LC552" i="4"/>
  <c r="LD552" i="4"/>
  <c r="LE552" i="4"/>
  <c r="LF552" i="4"/>
  <c r="LG552" i="4"/>
  <c r="LH552" i="4"/>
  <c r="LI552" i="4"/>
  <c r="LJ552" i="4"/>
  <c r="LK552" i="4"/>
  <c r="LL552" i="4"/>
  <c r="LM552" i="4"/>
  <c r="LN552" i="4"/>
  <c r="LO552" i="4"/>
  <c r="LP552" i="4"/>
  <c r="LQ552" i="4"/>
  <c r="LR552" i="4"/>
  <c r="LS552" i="4"/>
  <c r="LT552" i="4"/>
  <c r="LU552" i="4"/>
  <c r="LV552" i="4"/>
  <c r="LW552" i="4"/>
  <c r="LX552" i="4"/>
  <c r="LY552" i="4"/>
  <c r="LZ552" i="4"/>
  <c r="MA552" i="4"/>
  <c r="MB552" i="4"/>
  <c r="MC552" i="4"/>
  <c r="MD552" i="4"/>
  <c r="ME552" i="4"/>
  <c r="MF552" i="4"/>
  <c r="MG552" i="4"/>
  <c r="MH552" i="4"/>
  <c r="MI552" i="4"/>
  <c r="MJ552" i="4"/>
  <c r="MK552" i="4"/>
  <c r="ML552" i="4"/>
  <c r="MM552" i="4"/>
  <c r="MN552" i="4"/>
  <c r="MO552" i="4"/>
  <c r="MP552" i="4"/>
  <c r="MQ552" i="4"/>
  <c r="MR552" i="4"/>
  <c r="MS552" i="4"/>
  <c r="MT552" i="4"/>
  <c r="MU552" i="4"/>
  <c r="MV552" i="4"/>
  <c r="MW552" i="4"/>
  <c r="MX552" i="4"/>
  <c r="MY552" i="4"/>
  <c r="MZ552" i="4"/>
  <c r="NA552" i="4"/>
  <c r="NB552" i="4"/>
  <c r="NC552" i="4"/>
  <c r="ND552" i="4"/>
  <c r="NE552" i="4"/>
  <c r="NF552" i="4"/>
  <c r="NG552" i="4"/>
  <c r="NH552" i="4"/>
  <c r="NI552" i="4"/>
  <c r="NJ552" i="4"/>
  <c r="NK552" i="4"/>
  <c r="NL552" i="4"/>
  <c r="NM552" i="4"/>
  <c r="NN552" i="4"/>
  <c r="NO552" i="4"/>
  <c r="NP552" i="4"/>
  <c r="NQ552" i="4"/>
  <c r="NR552" i="4"/>
  <c r="NS552" i="4"/>
  <c r="NT552" i="4"/>
  <c r="NU552" i="4"/>
  <c r="NV552" i="4"/>
  <c r="NW552" i="4"/>
  <c r="NX552" i="4"/>
  <c r="NY552" i="4"/>
  <c r="NZ552" i="4"/>
  <c r="OA552" i="4"/>
  <c r="OB552" i="4"/>
  <c r="OC552" i="4"/>
  <c r="OD552" i="4"/>
  <c r="OE552" i="4"/>
  <c r="OF552" i="4"/>
  <c r="OG552" i="4"/>
  <c r="OH552" i="4"/>
  <c r="OI552" i="4"/>
  <c r="OJ552" i="4"/>
  <c r="OK552" i="4"/>
  <c r="OL552" i="4"/>
  <c r="OM552" i="4"/>
  <c r="ON552" i="4"/>
  <c r="OO552" i="4"/>
  <c r="OP552" i="4"/>
  <c r="OQ552" i="4"/>
  <c r="OR552" i="4"/>
  <c r="OS552" i="4"/>
  <c r="OT552" i="4"/>
  <c r="OU552" i="4"/>
  <c r="OV552" i="4"/>
  <c r="OW552" i="4"/>
  <c r="OX552" i="4"/>
  <c r="OY552" i="4"/>
  <c r="OZ552" i="4"/>
  <c r="PA552" i="4"/>
  <c r="PB552" i="4"/>
  <c r="PC552" i="4"/>
  <c r="PD552" i="4"/>
  <c r="PE552" i="4"/>
  <c r="PF552" i="4"/>
  <c r="PG552" i="4"/>
  <c r="PH552" i="4"/>
  <c r="PI552" i="4"/>
  <c r="PJ552" i="4"/>
  <c r="PK552" i="4"/>
  <c r="PL552" i="4"/>
  <c r="PM552" i="4"/>
  <c r="PN552" i="4"/>
  <c r="PO552" i="4"/>
  <c r="PP552" i="4"/>
  <c r="PQ552" i="4"/>
  <c r="PR552" i="4"/>
  <c r="PS552" i="4"/>
  <c r="PT552" i="4"/>
  <c r="PU552" i="4"/>
  <c r="PV552" i="4"/>
  <c r="PW552" i="4"/>
  <c r="PX552" i="4"/>
  <c r="PY552" i="4"/>
  <c r="I553" i="4"/>
  <c r="J553" i="4"/>
  <c r="K553" i="4"/>
  <c r="L553" i="4"/>
  <c r="M553" i="4"/>
  <c r="N553" i="4"/>
  <c r="O553" i="4"/>
  <c r="P553" i="4"/>
  <c r="Q553" i="4"/>
  <c r="R553" i="4"/>
  <c r="S553" i="4"/>
  <c r="T553" i="4"/>
  <c r="U553" i="4"/>
  <c r="V553" i="4"/>
  <c r="W553" i="4"/>
  <c r="X553" i="4"/>
  <c r="Y553" i="4"/>
  <c r="Z553" i="4"/>
  <c r="AA553" i="4"/>
  <c r="AB553" i="4"/>
  <c r="AC553" i="4"/>
  <c r="AD553" i="4"/>
  <c r="AE553" i="4"/>
  <c r="AF553" i="4"/>
  <c r="AG553" i="4"/>
  <c r="AH553" i="4"/>
  <c r="AI553" i="4"/>
  <c r="AJ553" i="4"/>
  <c r="AK553" i="4"/>
  <c r="AL553" i="4"/>
  <c r="AM553" i="4"/>
  <c r="AN553" i="4"/>
  <c r="AO553" i="4"/>
  <c r="AP553" i="4"/>
  <c r="AQ553" i="4"/>
  <c r="AR553" i="4"/>
  <c r="AS553" i="4"/>
  <c r="AT553" i="4"/>
  <c r="AU553" i="4"/>
  <c r="AV553" i="4"/>
  <c r="AW553" i="4"/>
  <c r="AX553" i="4"/>
  <c r="AY553" i="4"/>
  <c r="AZ553" i="4"/>
  <c r="BA553" i="4"/>
  <c r="BB553" i="4"/>
  <c r="BC553" i="4"/>
  <c r="BD553" i="4"/>
  <c r="BE553" i="4"/>
  <c r="BF553" i="4"/>
  <c r="BG553" i="4"/>
  <c r="BH553" i="4"/>
  <c r="BI553" i="4"/>
  <c r="BJ553" i="4"/>
  <c r="BK553" i="4"/>
  <c r="BL553" i="4"/>
  <c r="BM553" i="4"/>
  <c r="BN553" i="4"/>
  <c r="BO553" i="4"/>
  <c r="BP553" i="4"/>
  <c r="BQ553" i="4"/>
  <c r="BR553" i="4"/>
  <c r="BS553" i="4"/>
  <c r="BT553" i="4"/>
  <c r="BU553" i="4"/>
  <c r="BV553" i="4"/>
  <c r="BW553" i="4"/>
  <c r="BX553" i="4"/>
  <c r="BY553" i="4"/>
  <c r="BZ553" i="4"/>
  <c r="CA553" i="4"/>
  <c r="CB553" i="4"/>
  <c r="CC553" i="4"/>
  <c r="CD553" i="4"/>
  <c r="CE553" i="4"/>
  <c r="CF553" i="4"/>
  <c r="CG553" i="4"/>
  <c r="CH553" i="4"/>
  <c r="CI553" i="4"/>
  <c r="CJ553" i="4"/>
  <c r="CK553" i="4"/>
  <c r="CL553" i="4"/>
  <c r="CM553" i="4"/>
  <c r="CN553" i="4"/>
  <c r="CO553" i="4"/>
  <c r="CP553" i="4"/>
  <c r="CQ553" i="4"/>
  <c r="CR553" i="4"/>
  <c r="CS553" i="4"/>
  <c r="CT553" i="4"/>
  <c r="CU553" i="4"/>
  <c r="CV553" i="4"/>
  <c r="CW553" i="4"/>
  <c r="CX553" i="4"/>
  <c r="CY553" i="4"/>
  <c r="CZ553" i="4"/>
  <c r="DA553" i="4"/>
  <c r="DB553" i="4"/>
  <c r="DC553" i="4"/>
  <c r="DD553" i="4"/>
  <c r="DE553" i="4"/>
  <c r="DF553" i="4"/>
  <c r="DG553" i="4"/>
  <c r="DH553" i="4"/>
  <c r="DI553" i="4"/>
  <c r="DJ553" i="4"/>
  <c r="DK553" i="4"/>
  <c r="DL553" i="4"/>
  <c r="DM553" i="4"/>
  <c r="DN553" i="4"/>
  <c r="DO553" i="4"/>
  <c r="DP553" i="4"/>
  <c r="DQ553" i="4"/>
  <c r="DR553" i="4"/>
  <c r="DS553" i="4"/>
  <c r="DT553" i="4"/>
  <c r="DU553" i="4"/>
  <c r="DV553" i="4"/>
  <c r="DW553" i="4"/>
  <c r="DX553" i="4"/>
  <c r="DY553" i="4"/>
  <c r="DZ553" i="4"/>
  <c r="EA553" i="4"/>
  <c r="EB553" i="4"/>
  <c r="EC553" i="4"/>
  <c r="ED553" i="4"/>
  <c r="EE553" i="4"/>
  <c r="EF553" i="4"/>
  <c r="EG553" i="4"/>
  <c r="EH553" i="4"/>
  <c r="EI553" i="4"/>
  <c r="EJ553" i="4"/>
  <c r="EK553" i="4"/>
  <c r="EL553" i="4"/>
  <c r="EM553" i="4"/>
  <c r="EN553" i="4"/>
  <c r="EO553" i="4"/>
  <c r="EP553" i="4"/>
  <c r="EQ553" i="4"/>
  <c r="ER553" i="4"/>
  <c r="ES553" i="4"/>
  <c r="ET553" i="4"/>
  <c r="EU553" i="4"/>
  <c r="EV553" i="4"/>
  <c r="EW553" i="4"/>
  <c r="EX553" i="4"/>
  <c r="EY553" i="4"/>
  <c r="EZ553" i="4"/>
  <c r="FA553" i="4"/>
  <c r="FB553" i="4"/>
  <c r="FC553" i="4"/>
  <c r="FD553" i="4"/>
  <c r="FE553" i="4"/>
  <c r="FF553" i="4"/>
  <c r="FG553" i="4"/>
  <c r="FH553" i="4"/>
  <c r="FI553" i="4"/>
  <c r="FJ553" i="4"/>
  <c r="FK553" i="4"/>
  <c r="FL553" i="4"/>
  <c r="FM553" i="4"/>
  <c r="FN553" i="4"/>
  <c r="FO553" i="4"/>
  <c r="FP553" i="4"/>
  <c r="FQ553" i="4"/>
  <c r="FR553" i="4"/>
  <c r="FS553" i="4"/>
  <c r="FT553" i="4"/>
  <c r="FU553" i="4"/>
  <c r="FV553" i="4"/>
  <c r="FW553" i="4"/>
  <c r="FX553" i="4"/>
  <c r="FY553" i="4"/>
  <c r="FZ553" i="4"/>
  <c r="GA553" i="4"/>
  <c r="GB553" i="4"/>
  <c r="GC553" i="4"/>
  <c r="GD553" i="4"/>
  <c r="GE553" i="4"/>
  <c r="GF553" i="4"/>
  <c r="GG553" i="4"/>
  <c r="GH553" i="4"/>
  <c r="GI553" i="4"/>
  <c r="GJ553" i="4"/>
  <c r="GK553" i="4"/>
  <c r="GL553" i="4"/>
  <c r="GM553" i="4"/>
  <c r="GN553" i="4"/>
  <c r="GO553" i="4"/>
  <c r="GP553" i="4"/>
  <c r="GQ553" i="4"/>
  <c r="GR553" i="4"/>
  <c r="GS553" i="4"/>
  <c r="GT553" i="4"/>
  <c r="GU553" i="4"/>
  <c r="GV553" i="4"/>
  <c r="GW553" i="4"/>
  <c r="GX553" i="4"/>
  <c r="GY553" i="4"/>
  <c r="GZ553" i="4"/>
  <c r="HA553" i="4"/>
  <c r="HB553" i="4"/>
  <c r="HC553" i="4"/>
  <c r="HD553" i="4"/>
  <c r="HE553" i="4"/>
  <c r="HF553" i="4"/>
  <c r="HG553" i="4"/>
  <c r="HH553" i="4"/>
  <c r="HI553" i="4"/>
  <c r="HJ553" i="4"/>
  <c r="HK553" i="4"/>
  <c r="HL553" i="4"/>
  <c r="HM553" i="4"/>
  <c r="HN553" i="4"/>
  <c r="HO553" i="4"/>
  <c r="HP553" i="4"/>
  <c r="HQ553" i="4"/>
  <c r="HR553" i="4"/>
  <c r="HS553" i="4"/>
  <c r="HT553" i="4"/>
  <c r="HU553" i="4"/>
  <c r="HV553" i="4"/>
  <c r="HW553" i="4"/>
  <c r="HX553" i="4"/>
  <c r="HY553" i="4"/>
  <c r="HZ553" i="4"/>
  <c r="IA553" i="4"/>
  <c r="IB553" i="4"/>
  <c r="IC553" i="4"/>
  <c r="ID553" i="4"/>
  <c r="IE553" i="4"/>
  <c r="IF553" i="4"/>
  <c r="IG553" i="4"/>
  <c r="IH553" i="4"/>
  <c r="II553" i="4"/>
  <c r="IJ553" i="4"/>
  <c r="IK553" i="4"/>
  <c r="IL553" i="4"/>
  <c r="IM553" i="4"/>
  <c r="IN553" i="4"/>
  <c r="IO553" i="4"/>
  <c r="IP553" i="4"/>
  <c r="IQ553" i="4"/>
  <c r="IR553" i="4"/>
  <c r="IS553" i="4"/>
  <c r="IT553" i="4"/>
  <c r="IU553" i="4"/>
  <c r="IV553" i="4"/>
  <c r="IW553" i="4"/>
  <c r="IX553" i="4"/>
  <c r="IY553" i="4"/>
  <c r="IZ553" i="4"/>
  <c r="JA553" i="4"/>
  <c r="JB553" i="4"/>
  <c r="JC553" i="4"/>
  <c r="JD553" i="4"/>
  <c r="JE553" i="4"/>
  <c r="JF553" i="4"/>
  <c r="JG553" i="4"/>
  <c r="JH553" i="4"/>
  <c r="JI553" i="4"/>
  <c r="JJ553" i="4"/>
  <c r="JK553" i="4"/>
  <c r="JL553" i="4"/>
  <c r="JM553" i="4"/>
  <c r="JN553" i="4"/>
  <c r="JO553" i="4"/>
  <c r="JP553" i="4"/>
  <c r="JQ553" i="4"/>
  <c r="JR553" i="4"/>
  <c r="JS553" i="4"/>
  <c r="JT553" i="4"/>
  <c r="JU553" i="4"/>
  <c r="JV553" i="4"/>
  <c r="JW553" i="4"/>
  <c r="JX553" i="4"/>
  <c r="JY553" i="4"/>
  <c r="JZ553" i="4"/>
  <c r="KA553" i="4"/>
  <c r="KB553" i="4"/>
  <c r="KC553" i="4"/>
  <c r="KD553" i="4"/>
  <c r="KE553" i="4"/>
  <c r="KF553" i="4"/>
  <c r="KG553" i="4"/>
  <c r="KH553" i="4"/>
  <c r="KI553" i="4"/>
  <c r="KJ553" i="4"/>
  <c r="KK553" i="4"/>
  <c r="KL553" i="4"/>
  <c r="KM553" i="4"/>
  <c r="KN553" i="4"/>
  <c r="KO553" i="4"/>
  <c r="KP553" i="4"/>
  <c r="KQ553" i="4"/>
  <c r="KR553" i="4"/>
  <c r="KS553" i="4"/>
  <c r="KT553" i="4"/>
  <c r="KU553" i="4"/>
  <c r="KV553" i="4"/>
  <c r="KW553" i="4"/>
  <c r="KX553" i="4"/>
  <c r="KY553" i="4"/>
  <c r="KZ553" i="4"/>
  <c r="LA553" i="4"/>
  <c r="LB553" i="4"/>
  <c r="LC553" i="4"/>
  <c r="LD553" i="4"/>
  <c r="LE553" i="4"/>
  <c r="LF553" i="4"/>
  <c r="LG553" i="4"/>
  <c r="LH553" i="4"/>
  <c r="LI553" i="4"/>
  <c r="LJ553" i="4"/>
  <c r="LK553" i="4"/>
  <c r="LL553" i="4"/>
  <c r="LM553" i="4"/>
  <c r="LN553" i="4"/>
  <c r="LO553" i="4"/>
  <c r="LP553" i="4"/>
  <c r="LQ553" i="4"/>
  <c r="LR553" i="4"/>
  <c r="LS553" i="4"/>
  <c r="LT553" i="4"/>
  <c r="LU553" i="4"/>
  <c r="LV553" i="4"/>
  <c r="LW553" i="4"/>
  <c r="LX553" i="4"/>
  <c r="LY553" i="4"/>
  <c r="LZ553" i="4"/>
  <c r="MA553" i="4"/>
  <c r="MB553" i="4"/>
  <c r="MC553" i="4"/>
  <c r="MD553" i="4"/>
  <c r="ME553" i="4"/>
  <c r="MF553" i="4"/>
  <c r="MG553" i="4"/>
  <c r="MH553" i="4"/>
  <c r="MI553" i="4"/>
  <c r="MJ553" i="4"/>
  <c r="MK553" i="4"/>
  <c r="ML553" i="4"/>
  <c r="MM553" i="4"/>
  <c r="MN553" i="4"/>
  <c r="MO553" i="4"/>
  <c r="MP553" i="4"/>
  <c r="MQ553" i="4"/>
  <c r="MR553" i="4"/>
  <c r="MS553" i="4"/>
  <c r="MT553" i="4"/>
  <c r="MU553" i="4"/>
  <c r="MV553" i="4"/>
  <c r="MW553" i="4"/>
  <c r="MX553" i="4"/>
  <c r="MY553" i="4"/>
  <c r="MZ553" i="4"/>
  <c r="NA553" i="4"/>
  <c r="NB553" i="4"/>
  <c r="NC553" i="4"/>
  <c r="ND553" i="4"/>
  <c r="NE553" i="4"/>
  <c r="NF553" i="4"/>
  <c r="NG553" i="4"/>
  <c r="NH553" i="4"/>
  <c r="NI553" i="4"/>
  <c r="NJ553" i="4"/>
  <c r="NK553" i="4"/>
  <c r="NL553" i="4"/>
  <c r="NM553" i="4"/>
  <c r="NN553" i="4"/>
  <c r="NO553" i="4"/>
  <c r="NP553" i="4"/>
  <c r="NQ553" i="4"/>
  <c r="NR553" i="4"/>
  <c r="NS553" i="4"/>
  <c r="NT553" i="4"/>
  <c r="NU553" i="4"/>
  <c r="NV553" i="4"/>
  <c r="NW553" i="4"/>
  <c r="NX553" i="4"/>
  <c r="NY553" i="4"/>
  <c r="NZ553" i="4"/>
  <c r="OA553" i="4"/>
  <c r="OB553" i="4"/>
  <c r="OC553" i="4"/>
  <c r="OD553" i="4"/>
  <c r="OE553" i="4"/>
  <c r="OF553" i="4"/>
  <c r="OG553" i="4"/>
  <c r="OH553" i="4"/>
  <c r="OI553" i="4"/>
  <c r="OJ553" i="4"/>
  <c r="OK553" i="4"/>
  <c r="OL553" i="4"/>
  <c r="OM553" i="4"/>
  <c r="ON553" i="4"/>
  <c r="OO553" i="4"/>
  <c r="OP553" i="4"/>
  <c r="OQ553" i="4"/>
  <c r="OR553" i="4"/>
  <c r="OS553" i="4"/>
  <c r="OT553" i="4"/>
  <c r="OU553" i="4"/>
  <c r="OV553" i="4"/>
  <c r="OW553" i="4"/>
  <c r="OX553" i="4"/>
  <c r="OY553" i="4"/>
  <c r="OZ553" i="4"/>
  <c r="PA553" i="4"/>
  <c r="PB553" i="4"/>
  <c r="PC553" i="4"/>
  <c r="PD553" i="4"/>
  <c r="PE553" i="4"/>
  <c r="PF553" i="4"/>
  <c r="PG553" i="4"/>
  <c r="PH553" i="4"/>
  <c r="PI553" i="4"/>
  <c r="PJ553" i="4"/>
  <c r="PK553" i="4"/>
  <c r="PL553" i="4"/>
  <c r="PM553" i="4"/>
  <c r="PN553" i="4"/>
  <c r="PO553" i="4"/>
  <c r="PP553" i="4"/>
  <c r="PQ553" i="4"/>
  <c r="PR553" i="4"/>
  <c r="PS553" i="4"/>
  <c r="PT553" i="4"/>
  <c r="PU553" i="4"/>
  <c r="PV553" i="4"/>
  <c r="PW553" i="4"/>
  <c r="PX553" i="4"/>
  <c r="PY553" i="4"/>
  <c r="I554" i="4"/>
  <c r="J554" i="4"/>
  <c r="K554" i="4"/>
  <c r="L554" i="4"/>
  <c r="M554" i="4"/>
  <c r="N554" i="4"/>
  <c r="O554" i="4"/>
  <c r="P554" i="4"/>
  <c r="Q554" i="4"/>
  <c r="R554" i="4"/>
  <c r="S554" i="4"/>
  <c r="T554" i="4"/>
  <c r="U554" i="4"/>
  <c r="V554" i="4"/>
  <c r="W554" i="4"/>
  <c r="X554" i="4"/>
  <c r="Y554" i="4"/>
  <c r="Z554" i="4"/>
  <c r="AA554" i="4"/>
  <c r="AB554" i="4"/>
  <c r="AC554" i="4"/>
  <c r="AD554" i="4"/>
  <c r="AE554" i="4"/>
  <c r="AF554" i="4"/>
  <c r="AG554" i="4"/>
  <c r="AH554" i="4"/>
  <c r="AI554" i="4"/>
  <c r="AJ554" i="4"/>
  <c r="AK554" i="4"/>
  <c r="AL554" i="4"/>
  <c r="AM554" i="4"/>
  <c r="AN554" i="4"/>
  <c r="AO554" i="4"/>
  <c r="AP554" i="4"/>
  <c r="AQ554" i="4"/>
  <c r="AR554" i="4"/>
  <c r="AS554" i="4"/>
  <c r="AT554" i="4"/>
  <c r="AU554" i="4"/>
  <c r="AV554" i="4"/>
  <c r="AW554" i="4"/>
  <c r="AX554" i="4"/>
  <c r="AY554" i="4"/>
  <c r="AZ554" i="4"/>
  <c r="BA554" i="4"/>
  <c r="BB554" i="4"/>
  <c r="BC554" i="4"/>
  <c r="BD554" i="4"/>
  <c r="BE554" i="4"/>
  <c r="BF554" i="4"/>
  <c r="BG554" i="4"/>
  <c r="BH554" i="4"/>
  <c r="BI554" i="4"/>
  <c r="BJ554" i="4"/>
  <c r="BK554" i="4"/>
  <c r="BL554" i="4"/>
  <c r="BM554" i="4"/>
  <c r="BN554" i="4"/>
  <c r="BO554" i="4"/>
  <c r="BP554" i="4"/>
  <c r="BQ554" i="4"/>
  <c r="BR554" i="4"/>
  <c r="BS554" i="4"/>
  <c r="BT554" i="4"/>
  <c r="BU554" i="4"/>
  <c r="BV554" i="4"/>
  <c r="BW554" i="4"/>
  <c r="BX554" i="4"/>
  <c r="BY554" i="4"/>
  <c r="BZ554" i="4"/>
  <c r="CA554" i="4"/>
  <c r="CB554" i="4"/>
  <c r="CC554" i="4"/>
  <c r="CD554" i="4"/>
  <c r="CE554" i="4"/>
  <c r="CF554" i="4"/>
  <c r="CG554" i="4"/>
  <c r="CH554" i="4"/>
  <c r="CI554" i="4"/>
  <c r="CJ554" i="4"/>
  <c r="CK554" i="4"/>
  <c r="CL554" i="4"/>
  <c r="CM554" i="4"/>
  <c r="CN554" i="4"/>
  <c r="CO554" i="4"/>
  <c r="CP554" i="4"/>
  <c r="CQ554" i="4"/>
  <c r="CR554" i="4"/>
  <c r="CS554" i="4"/>
  <c r="CT554" i="4"/>
  <c r="CU554" i="4"/>
  <c r="CV554" i="4"/>
  <c r="CW554" i="4"/>
  <c r="CX554" i="4"/>
  <c r="CY554" i="4"/>
  <c r="CZ554" i="4"/>
  <c r="DA554" i="4"/>
  <c r="DB554" i="4"/>
  <c r="DC554" i="4"/>
  <c r="DD554" i="4"/>
  <c r="DE554" i="4"/>
  <c r="DF554" i="4"/>
  <c r="DG554" i="4"/>
  <c r="DH554" i="4"/>
  <c r="DI554" i="4"/>
  <c r="DJ554" i="4"/>
  <c r="DK554" i="4"/>
  <c r="DL554" i="4"/>
  <c r="DM554" i="4"/>
  <c r="DN554" i="4"/>
  <c r="DO554" i="4"/>
  <c r="DP554" i="4"/>
  <c r="DQ554" i="4"/>
  <c r="DR554" i="4"/>
  <c r="DS554" i="4"/>
  <c r="DT554" i="4"/>
  <c r="DU554" i="4"/>
  <c r="DV554" i="4"/>
  <c r="DW554" i="4"/>
  <c r="DX554" i="4"/>
  <c r="DY554" i="4"/>
  <c r="DZ554" i="4"/>
  <c r="EA554" i="4"/>
  <c r="EB554" i="4"/>
  <c r="EC554" i="4"/>
  <c r="ED554" i="4"/>
  <c r="EE554" i="4"/>
  <c r="EF554" i="4"/>
  <c r="EG554" i="4"/>
  <c r="EH554" i="4"/>
  <c r="EI554" i="4"/>
  <c r="EJ554" i="4"/>
  <c r="EK554" i="4"/>
  <c r="EL554" i="4"/>
  <c r="EM554" i="4"/>
  <c r="EN554" i="4"/>
  <c r="EO554" i="4"/>
  <c r="EP554" i="4"/>
  <c r="EQ554" i="4"/>
  <c r="ER554" i="4"/>
  <c r="ES554" i="4"/>
  <c r="ET554" i="4"/>
  <c r="EU554" i="4"/>
  <c r="EV554" i="4"/>
  <c r="EW554" i="4"/>
  <c r="EX554" i="4"/>
  <c r="EY554" i="4"/>
  <c r="EZ554" i="4"/>
  <c r="FA554" i="4"/>
  <c r="FB554" i="4"/>
  <c r="FC554" i="4"/>
  <c r="FD554" i="4"/>
  <c r="FE554" i="4"/>
  <c r="FF554" i="4"/>
  <c r="FG554" i="4"/>
  <c r="FH554" i="4"/>
  <c r="FI554" i="4"/>
  <c r="FJ554" i="4"/>
  <c r="FK554" i="4"/>
  <c r="FL554" i="4"/>
  <c r="FM554" i="4"/>
  <c r="FN554" i="4"/>
  <c r="FO554" i="4"/>
  <c r="FP554" i="4"/>
  <c r="FQ554" i="4"/>
  <c r="FR554" i="4"/>
  <c r="FS554" i="4"/>
  <c r="FT554" i="4"/>
  <c r="FU554" i="4"/>
  <c r="FV554" i="4"/>
  <c r="FW554" i="4"/>
  <c r="FX554" i="4"/>
  <c r="FY554" i="4"/>
  <c r="FZ554" i="4"/>
  <c r="GA554" i="4"/>
  <c r="GB554" i="4"/>
  <c r="GC554" i="4"/>
  <c r="GD554" i="4"/>
  <c r="GE554" i="4"/>
  <c r="GF554" i="4"/>
  <c r="GG554" i="4"/>
  <c r="GH554" i="4"/>
  <c r="GI554" i="4"/>
  <c r="GJ554" i="4"/>
  <c r="GK554" i="4"/>
  <c r="GL554" i="4"/>
  <c r="GM554" i="4"/>
  <c r="GN554" i="4"/>
  <c r="GO554" i="4"/>
  <c r="GP554" i="4"/>
  <c r="GQ554" i="4"/>
  <c r="GR554" i="4"/>
  <c r="GS554" i="4"/>
  <c r="GT554" i="4"/>
  <c r="GU554" i="4"/>
  <c r="GV554" i="4"/>
  <c r="GW554" i="4"/>
  <c r="GX554" i="4"/>
  <c r="GY554" i="4"/>
  <c r="GZ554" i="4"/>
  <c r="HA554" i="4"/>
  <c r="HB554" i="4"/>
  <c r="HC554" i="4"/>
  <c r="HD554" i="4"/>
  <c r="HE554" i="4"/>
  <c r="HF554" i="4"/>
  <c r="HG554" i="4"/>
  <c r="HH554" i="4"/>
  <c r="HI554" i="4"/>
  <c r="HJ554" i="4"/>
  <c r="HK554" i="4"/>
  <c r="HL554" i="4"/>
  <c r="HM554" i="4"/>
  <c r="HN554" i="4"/>
  <c r="HO554" i="4"/>
  <c r="HP554" i="4"/>
  <c r="HQ554" i="4"/>
  <c r="HR554" i="4"/>
  <c r="HS554" i="4"/>
  <c r="HT554" i="4"/>
  <c r="HU554" i="4"/>
  <c r="HV554" i="4"/>
  <c r="HW554" i="4"/>
  <c r="HX554" i="4"/>
  <c r="HY554" i="4"/>
  <c r="HZ554" i="4"/>
  <c r="IA554" i="4"/>
  <c r="IB554" i="4"/>
  <c r="IC554" i="4"/>
  <c r="ID554" i="4"/>
  <c r="IE554" i="4"/>
  <c r="IF554" i="4"/>
  <c r="IG554" i="4"/>
  <c r="IH554" i="4"/>
  <c r="II554" i="4"/>
  <c r="IJ554" i="4"/>
  <c r="IK554" i="4"/>
  <c r="IL554" i="4"/>
  <c r="IM554" i="4"/>
  <c r="IN554" i="4"/>
  <c r="IO554" i="4"/>
  <c r="IP554" i="4"/>
  <c r="IQ554" i="4"/>
  <c r="IR554" i="4"/>
  <c r="IS554" i="4"/>
  <c r="IT554" i="4"/>
  <c r="IU554" i="4"/>
  <c r="IV554" i="4"/>
  <c r="IW554" i="4"/>
  <c r="IX554" i="4"/>
  <c r="IY554" i="4"/>
  <c r="IZ554" i="4"/>
  <c r="JA554" i="4"/>
  <c r="JB554" i="4"/>
  <c r="JC554" i="4"/>
  <c r="JD554" i="4"/>
  <c r="JE554" i="4"/>
  <c r="JF554" i="4"/>
  <c r="JG554" i="4"/>
  <c r="JH554" i="4"/>
  <c r="JI554" i="4"/>
  <c r="JJ554" i="4"/>
  <c r="JK554" i="4"/>
  <c r="JL554" i="4"/>
  <c r="JM554" i="4"/>
  <c r="JN554" i="4"/>
  <c r="JO554" i="4"/>
  <c r="JP554" i="4"/>
  <c r="JQ554" i="4"/>
  <c r="JR554" i="4"/>
  <c r="JS554" i="4"/>
  <c r="JT554" i="4"/>
  <c r="JU554" i="4"/>
  <c r="JV554" i="4"/>
  <c r="JW554" i="4"/>
  <c r="JX554" i="4"/>
  <c r="JY554" i="4"/>
  <c r="JZ554" i="4"/>
  <c r="KA554" i="4"/>
  <c r="KB554" i="4"/>
  <c r="KC554" i="4"/>
  <c r="KD554" i="4"/>
  <c r="KE554" i="4"/>
  <c r="KF554" i="4"/>
  <c r="KG554" i="4"/>
  <c r="KH554" i="4"/>
  <c r="KI554" i="4"/>
  <c r="KJ554" i="4"/>
  <c r="KK554" i="4"/>
  <c r="KL554" i="4"/>
  <c r="KM554" i="4"/>
  <c r="KN554" i="4"/>
  <c r="KO554" i="4"/>
  <c r="KP554" i="4"/>
  <c r="KQ554" i="4"/>
  <c r="KR554" i="4"/>
  <c r="KS554" i="4"/>
  <c r="KT554" i="4"/>
  <c r="KU554" i="4"/>
  <c r="KV554" i="4"/>
  <c r="KW554" i="4"/>
  <c r="KX554" i="4"/>
  <c r="KY554" i="4"/>
  <c r="KZ554" i="4"/>
  <c r="LA554" i="4"/>
  <c r="LB554" i="4"/>
  <c r="LC554" i="4"/>
  <c r="LD554" i="4"/>
  <c r="LE554" i="4"/>
  <c r="LF554" i="4"/>
  <c r="LG554" i="4"/>
  <c r="LH554" i="4"/>
  <c r="LI554" i="4"/>
  <c r="LJ554" i="4"/>
  <c r="LK554" i="4"/>
  <c r="LL554" i="4"/>
  <c r="LM554" i="4"/>
  <c r="LN554" i="4"/>
  <c r="LO554" i="4"/>
  <c r="LP554" i="4"/>
  <c r="LQ554" i="4"/>
  <c r="LR554" i="4"/>
  <c r="LS554" i="4"/>
  <c r="LT554" i="4"/>
  <c r="LU554" i="4"/>
  <c r="LV554" i="4"/>
  <c r="LW554" i="4"/>
  <c r="LX554" i="4"/>
  <c r="LY554" i="4"/>
  <c r="LZ554" i="4"/>
  <c r="MA554" i="4"/>
  <c r="MB554" i="4"/>
  <c r="MC554" i="4"/>
  <c r="MD554" i="4"/>
  <c r="ME554" i="4"/>
  <c r="MF554" i="4"/>
  <c r="MG554" i="4"/>
  <c r="MH554" i="4"/>
  <c r="MI554" i="4"/>
  <c r="MJ554" i="4"/>
  <c r="MK554" i="4"/>
  <c r="ML554" i="4"/>
  <c r="MM554" i="4"/>
  <c r="MN554" i="4"/>
  <c r="MO554" i="4"/>
  <c r="MP554" i="4"/>
  <c r="MQ554" i="4"/>
  <c r="MR554" i="4"/>
  <c r="MS554" i="4"/>
  <c r="MT554" i="4"/>
  <c r="MU554" i="4"/>
  <c r="MV554" i="4"/>
  <c r="MW554" i="4"/>
  <c r="MX554" i="4"/>
  <c r="MY554" i="4"/>
  <c r="MZ554" i="4"/>
  <c r="NA554" i="4"/>
  <c r="NB554" i="4"/>
  <c r="NC554" i="4"/>
  <c r="ND554" i="4"/>
  <c r="NE554" i="4"/>
  <c r="NF554" i="4"/>
  <c r="NG554" i="4"/>
  <c r="NH554" i="4"/>
  <c r="NI554" i="4"/>
  <c r="NJ554" i="4"/>
  <c r="NK554" i="4"/>
  <c r="NL554" i="4"/>
  <c r="NM554" i="4"/>
  <c r="NN554" i="4"/>
  <c r="NO554" i="4"/>
  <c r="NP554" i="4"/>
  <c r="NQ554" i="4"/>
  <c r="NR554" i="4"/>
  <c r="NS554" i="4"/>
  <c r="NT554" i="4"/>
  <c r="NU554" i="4"/>
  <c r="NV554" i="4"/>
  <c r="NW554" i="4"/>
  <c r="NX554" i="4"/>
  <c r="NY554" i="4"/>
  <c r="NZ554" i="4"/>
  <c r="OA554" i="4"/>
  <c r="OB554" i="4"/>
  <c r="OC554" i="4"/>
  <c r="OD554" i="4"/>
  <c r="OE554" i="4"/>
  <c r="OF554" i="4"/>
  <c r="OG554" i="4"/>
  <c r="OH554" i="4"/>
  <c r="OI554" i="4"/>
  <c r="OJ554" i="4"/>
  <c r="OK554" i="4"/>
  <c r="OL554" i="4"/>
  <c r="OM554" i="4"/>
  <c r="ON554" i="4"/>
  <c r="OO554" i="4"/>
  <c r="OP554" i="4"/>
  <c r="OQ554" i="4"/>
  <c r="OR554" i="4"/>
  <c r="OS554" i="4"/>
  <c r="OT554" i="4"/>
  <c r="OU554" i="4"/>
  <c r="OV554" i="4"/>
  <c r="OW554" i="4"/>
  <c r="OX554" i="4"/>
  <c r="OY554" i="4"/>
  <c r="OZ554" i="4"/>
  <c r="PA554" i="4"/>
  <c r="PB554" i="4"/>
  <c r="PC554" i="4"/>
  <c r="PD554" i="4"/>
  <c r="PE554" i="4"/>
  <c r="PF554" i="4"/>
  <c r="PG554" i="4"/>
  <c r="PH554" i="4"/>
  <c r="PI554" i="4"/>
  <c r="PJ554" i="4"/>
  <c r="PK554" i="4"/>
  <c r="PL554" i="4"/>
  <c r="PM554" i="4"/>
  <c r="PN554" i="4"/>
  <c r="PO554" i="4"/>
  <c r="PP554" i="4"/>
  <c r="PQ554" i="4"/>
  <c r="PR554" i="4"/>
  <c r="PS554" i="4"/>
  <c r="PT554" i="4"/>
  <c r="PU554" i="4"/>
  <c r="PV554" i="4"/>
  <c r="PW554" i="4"/>
  <c r="PX554" i="4"/>
  <c r="PY554" i="4"/>
  <c r="I555" i="4"/>
  <c r="J555" i="4"/>
  <c r="K555" i="4"/>
  <c r="L555" i="4"/>
  <c r="M555" i="4"/>
  <c r="N555" i="4"/>
  <c r="O555" i="4"/>
  <c r="P555" i="4"/>
  <c r="Q555" i="4"/>
  <c r="R555" i="4"/>
  <c r="S555" i="4"/>
  <c r="T555" i="4"/>
  <c r="U555" i="4"/>
  <c r="V555" i="4"/>
  <c r="W555" i="4"/>
  <c r="X555" i="4"/>
  <c r="Y555" i="4"/>
  <c r="Z555" i="4"/>
  <c r="AA555" i="4"/>
  <c r="AB555" i="4"/>
  <c r="AC555" i="4"/>
  <c r="AD555" i="4"/>
  <c r="AE555" i="4"/>
  <c r="AF555" i="4"/>
  <c r="AG555" i="4"/>
  <c r="AH555" i="4"/>
  <c r="AI555" i="4"/>
  <c r="AJ555" i="4"/>
  <c r="AK555" i="4"/>
  <c r="AL555" i="4"/>
  <c r="AM555" i="4"/>
  <c r="AN555" i="4"/>
  <c r="AO555" i="4"/>
  <c r="AP555" i="4"/>
  <c r="AQ555" i="4"/>
  <c r="AR555" i="4"/>
  <c r="AS555" i="4"/>
  <c r="AT555" i="4"/>
  <c r="AU555" i="4"/>
  <c r="AV555" i="4"/>
  <c r="AW555" i="4"/>
  <c r="AX555" i="4"/>
  <c r="AY555" i="4"/>
  <c r="AZ555" i="4"/>
  <c r="BA555" i="4"/>
  <c r="BB555" i="4"/>
  <c r="BC555" i="4"/>
  <c r="BD555" i="4"/>
  <c r="BE555" i="4"/>
  <c r="BF555" i="4"/>
  <c r="BG555" i="4"/>
  <c r="BH555" i="4"/>
  <c r="BI555" i="4"/>
  <c r="BJ555" i="4"/>
  <c r="BK555" i="4"/>
  <c r="BL555" i="4"/>
  <c r="BM555" i="4"/>
  <c r="BN555" i="4"/>
  <c r="BO555" i="4"/>
  <c r="BP555" i="4"/>
  <c r="BQ555" i="4"/>
  <c r="BR555" i="4"/>
  <c r="BS555" i="4"/>
  <c r="BT555" i="4"/>
  <c r="BU555" i="4"/>
  <c r="BV555" i="4"/>
  <c r="BW555" i="4"/>
  <c r="BX555" i="4"/>
  <c r="BY555" i="4"/>
  <c r="BZ555" i="4"/>
  <c r="CA555" i="4"/>
  <c r="CB555" i="4"/>
  <c r="CC555" i="4"/>
  <c r="CD555" i="4"/>
  <c r="CE555" i="4"/>
  <c r="CF555" i="4"/>
  <c r="CG555" i="4"/>
  <c r="CH555" i="4"/>
  <c r="CI555" i="4"/>
  <c r="CJ555" i="4"/>
  <c r="CK555" i="4"/>
  <c r="CL555" i="4"/>
  <c r="CM555" i="4"/>
  <c r="CN555" i="4"/>
  <c r="CO555" i="4"/>
  <c r="CP555" i="4"/>
  <c r="CQ555" i="4"/>
  <c r="CR555" i="4"/>
  <c r="CS555" i="4"/>
  <c r="CT555" i="4"/>
  <c r="CU555" i="4"/>
  <c r="CV555" i="4"/>
  <c r="CW555" i="4"/>
  <c r="CX555" i="4"/>
  <c r="CY555" i="4"/>
  <c r="CZ555" i="4"/>
  <c r="DA555" i="4"/>
  <c r="DB555" i="4"/>
  <c r="DC555" i="4"/>
  <c r="DD555" i="4"/>
  <c r="DE555" i="4"/>
  <c r="DF555" i="4"/>
  <c r="DG555" i="4"/>
  <c r="DH555" i="4"/>
  <c r="DI555" i="4"/>
  <c r="DJ555" i="4"/>
  <c r="DK555" i="4"/>
  <c r="DL555" i="4"/>
  <c r="DM555" i="4"/>
  <c r="DN555" i="4"/>
  <c r="DO555" i="4"/>
  <c r="DP555" i="4"/>
  <c r="DQ555" i="4"/>
  <c r="DR555" i="4"/>
  <c r="DS555" i="4"/>
  <c r="DT555" i="4"/>
  <c r="DU555" i="4"/>
  <c r="DV555" i="4"/>
  <c r="DW555" i="4"/>
  <c r="DX555" i="4"/>
  <c r="DY555" i="4"/>
  <c r="DZ555" i="4"/>
  <c r="EA555" i="4"/>
  <c r="EB555" i="4"/>
  <c r="EC555" i="4"/>
  <c r="ED555" i="4"/>
  <c r="EE555" i="4"/>
  <c r="EF555" i="4"/>
  <c r="EG555" i="4"/>
  <c r="EH555" i="4"/>
  <c r="EI555" i="4"/>
  <c r="EJ555" i="4"/>
  <c r="EK555" i="4"/>
  <c r="EL555" i="4"/>
  <c r="EM555" i="4"/>
  <c r="EN555" i="4"/>
  <c r="EO555" i="4"/>
  <c r="EP555" i="4"/>
  <c r="EQ555" i="4"/>
  <c r="ER555" i="4"/>
  <c r="ES555" i="4"/>
  <c r="ET555" i="4"/>
  <c r="EU555" i="4"/>
  <c r="EV555" i="4"/>
  <c r="EW555" i="4"/>
  <c r="EX555" i="4"/>
  <c r="EY555" i="4"/>
  <c r="EZ555" i="4"/>
  <c r="FA555" i="4"/>
  <c r="FB555" i="4"/>
  <c r="FC555" i="4"/>
  <c r="FD555" i="4"/>
  <c r="FE555" i="4"/>
  <c r="FF555" i="4"/>
  <c r="FG555" i="4"/>
  <c r="FH555" i="4"/>
  <c r="FI555" i="4"/>
  <c r="FJ555" i="4"/>
  <c r="FK555" i="4"/>
  <c r="FL555" i="4"/>
  <c r="FM555" i="4"/>
  <c r="FN555" i="4"/>
  <c r="FO555" i="4"/>
  <c r="FP555" i="4"/>
  <c r="FQ555" i="4"/>
  <c r="FR555" i="4"/>
  <c r="FS555" i="4"/>
  <c r="FT555" i="4"/>
  <c r="FU555" i="4"/>
  <c r="FV555" i="4"/>
  <c r="FW555" i="4"/>
  <c r="FX555" i="4"/>
  <c r="FY555" i="4"/>
  <c r="FZ555" i="4"/>
  <c r="GA555" i="4"/>
  <c r="GB555" i="4"/>
  <c r="GC555" i="4"/>
  <c r="GD555" i="4"/>
  <c r="GE555" i="4"/>
  <c r="GF555" i="4"/>
  <c r="GG555" i="4"/>
  <c r="GH555" i="4"/>
  <c r="GI555" i="4"/>
  <c r="GJ555" i="4"/>
  <c r="GK555" i="4"/>
  <c r="GL555" i="4"/>
  <c r="GM555" i="4"/>
  <c r="GN555" i="4"/>
  <c r="GO555" i="4"/>
  <c r="GP555" i="4"/>
  <c r="GQ555" i="4"/>
  <c r="GR555" i="4"/>
  <c r="GS555" i="4"/>
  <c r="GT555" i="4"/>
  <c r="GU555" i="4"/>
  <c r="GV555" i="4"/>
  <c r="GW555" i="4"/>
  <c r="GX555" i="4"/>
  <c r="GY555" i="4"/>
  <c r="GZ555" i="4"/>
  <c r="HA555" i="4"/>
  <c r="HB555" i="4"/>
  <c r="HC555" i="4"/>
  <c r="HD555" i="4"/>
  <c r="HE555" i="4"/>
  <c r="HF555" i="4"/>
  <c r="HG555" i="4"/>
  <c r="HH555" i="4"/>
  <c r="HI555" i="4"/>
  <c r="HJ555" i="4"/>
  <c r="HK555" i="4"/>
  <c r="HL555" i="4"/>
  <c r="HM555" i="4"/>
  <c r="HN555" i="4"/>
  <c r="HO555" i="4"/>
  <c r="HP555" i="4"/>
  <c r="HQ555" i="4"/>
  <c r="HR555" i="4"/>
  <c r="HS555" i="4"/>
  <c r="HT555" i="4"/>
  <c r="HU555" i="4"/>
  <c r="HV555" i="4"/>
  <c r="HW555" i="4"/>
  <c r="HX555" i="4"/>
  <c r="HY555" i="4"/>
  <c r="HZ555" i="4"/>
  <c r="IA555" i="4"/>
  <c r="IB555" i="4"/>
  <c r="IC555" i="4"/>
  <c r="ID555" i="4"/>
  <c r="IE555" i="4"/>
  <c r="IF555" i="4"/>
  <c r="IG555" i="4"/>
  <c r="IH555" i="4"/>
  <c r="II555" i="4"/>
  <c r="IJ555" i="4"/>
  <c r="IK555" i="4"/>
  <c r="IL555" i="4"/>
  <c r="IM555" i="4"/>
  <c r="IN555" i="4"/>
  <c r="IO555" i="4"/>
  <c r="IP555" i="4"/>
  <c r="IQ555" i="4"/>
  <c r="IR555" i="4"/>
  <c r="IS555" i="4"/>
  <c r="IT555" i="4"/>
  <c r="IU555" i="4"/>
  <c r="IV555" i="4"/>
  <c r="IW555" i="4"/>
  <c r="IX555" i="4"/>
  <c r="IY555" i="4"/>
  <c r="IZ555" i="4"/>
  <c r="JA555" i="4"/>
  <c r="JB555" i="4"/>
  <c r="JC555" i="4"/>
  <c r="JD555" i="4"/>
  <c r="JE555" i="4"/>
  <c r="JF555" i="4"/>
  <c r="JG555" i="4"/>
  <c r="JH555" i="4"/>
  <c r="JI555" i="4"/>
  <c r="JJ555" i="4"/>
  <c r="JK555" i="4"/>
  <c r="JL555" i="4"/>
  <c r="JM555" i="4"/>
  <c r="JN555" i="4"/>
  <c r="JO555" i="4"/>
  <c r="JP555" i="4"/>
  <c r="JQ555" i="4"/>
  <c r="JR555" i="4"/>
  <c r="JS555" i="4"/>
  <c r="JT555" i="4"/>
  <c r="JU555" i="4"/>
  <c r="JV555" i="4"/>
  <c r="JW555" i="4"/>
  <c r="JX555" i="4"/>
  <c r="JY555" i="4"/>
  <c r="JZ555" i="4"/>
  <c r="KA555" i="4"/>
  <c r="KB555" i="4"/>
  <c r="KC555" i="4"/>
  <c r="KD555" i="4"/>
  <c r="KE555" i="4"/>
  <c r="KF555" i="4"/>
  <c r="KG555" i="4"/>
  <c r="KH555" i="4"/>
  <c r="KI555" i="4"/>
  <c r="KJ555" i="4"/>
  <c r="KK555" i="4"/>
  <c r="KL555" i="4"/>
  <c r="KM555" i="4"/>
  <c r="KN555" i="4"/>
  <c r="KO555" i="4"/>
  <c r="KP555" i="4"/>
  <c r="KQ555" i="4"/>
  <c r="KR555" i="4"/>
  <c r="KS555" i="4"/>
  <c r="KT555" i="4"/>
  <c r="KU555" i="4"/>
  <c r="KV555" i="4"/>
  <c r="KW555" i="4"/>
  <c r="KX555" i="4"/>
  <c r="KY555" i="4"/>
  <c r="KZ555" i="4"/>
  <c r="LA555" i="4"/>
  <c r="LB555" i="4"/>
  <c r="LC555" i="4"/>
  <c r="LD555" i="4"/>
  <c r="LE555" i="4"/>
  <c r="LF555" i="4"/>
  <c r="LG555" i="4"/>
  <c r="LH555" i="4"/>
  <c r="LI555" i="4"/>
  <c r="LJ555" i="4"/>
  <c r="LK555" i="4"/>
  <c r="LL555" i="4"/>
  <c r="LM555" i="4"/>
  <c r="LN555" i="4"/>
  <c r="LO555" i="4"/>
  <c r="LP555" i="4"/>
  <c r="LQ555" i="4"/>
  <c r="LR555" i="4"/>
  <c r="LS555" i="4"/>
  <c r="LT555" i="4"/>
  <c r="LU555" i="4"/>
  <c r="LV555" i="4"/>
  <c r="LW555" i="4"/>
  <c r="LX555" i="4"/>
  <c r="LY555" i="4"/>
  <c r="LZ555" i="4"/>
  <c r="MA555" i="4"/>
  <c r="MB555" i="4"/>
  <c r="MC555" i="4"/>
  <c r="MD555" i="4"/>
  <c r="ME555" i="4"/>
  <c r="MF555" i="4"/>
  <c r="MG555" i="4"/>
  <c r="MH555" i="4"/>
  <c r="MI555" i="4"/>
  <c r="MJ555" i="4"/>
  <c r="MK555" i="4"/>
  <c r="ML555" i="4"/>
  <c r="MM555" i="4"/>
  <c r="MN555" i="4"/>
  <c r="MO555" i="4"/>
  <c r="MP555" i="4"/>
  <c r="MQ555" i="4"/>
  <c r="MR555" i="4"/>
  <c r="MS555" i="4"/>
  <c r="MT555" i="4"/>
  <c r="MU555" i="4"/>
  <c r="MV555" i="4"/>
  <c r="MW555" i="4"/>
  <c r="MX555" i="4"/>
  <c r="MY555" i="4"/>
  <c r="MZ555" i="4"/>
  <c r="NA555" i="4"/>
  <c r="NB555" i="4"/>
  <c r="NC555" i="4"/>
  <c r="ND555" i="4"/>
  <c r="NE555" i="4"/>
  <c r="NF555" i="4"/>
  <c r="NG555" i="4"/>
  <c r="NH555" i="4"/>
  <c r="NI555" i="4"/>
  <c r="NJ555" i="4"/>
  <c r="NK555" i="4"/>
  <c r="NL555" i="4"/>
  <c r="NM555" i="4"/>
  <c r="NN555" i="4"/>
  <c r="NO555" i="4"/>
  <c r="NP555" i="4"/>
  <c r="NQ555" i="4"/>
  <c r="NR555" i="4"/>
  <c r="NS555" i="4"/>
  <c r="NT555" i="4"/>
  <c r="NU555" i="4"/>
  <c r="NV555" i="4"/>
  <c r="NW555" i="4"/>
  <c r="NX555" i="4"/>
  <c r="NY555" i="4"/>
  <c r="NZ555" i="4"/>
  <c r="OA555" i="4"/>
  <c r="OB555" i="4"/>
  <c r="OC555" i="4"/>
  <c r="OD555" i="4"/>
  <c r="OE555" i="4"/>
  <c r="OF555" i="4"/>
  <c r="OG555" i="4"/>
  <c r="OH555" i="4"/>
  <c r="OI555" i="4"/>
  <c r="OJ555" i="4"/>
  <c r="OK555" i="4"/>
  <c r="OL555" i="4"/>
  <c r="OM555" i="4"/>
  <c r="ON555" i="4"/>
  <c r="OO555" i="4"/>
  <c r="OP555" i="4"/>
  <c r="OQ555" i="4"/>
  <c r="OR555" i="4"/>
  <c r="OS555" i="4"/>
  <c r="OT555" i="4"/>
  <c r="OU555" i="4"/>
  <c r="OV555" i="4"/>
  <c r="OW555" i="4"/>
  <c r="OX555" i="4"/>
  <c r="OY555" i="4"/>
  <c r="OZ555" i="4"/>
  <c r="PA555" i="4"/>
  <c r="PB555" i="4"/>
  <c r="PC555" i="4"/>
  <c r="PD555" i="4"/>
  <c r="PE555" i="4"/>
  <c r="PF555" i="4"/>
  <c r="PG555" i="4"/>
  <c r="PH555" i="4"/>
  <c r="PI555" i="4"/>
  <c r="PJ555" i="4"/>
  <c r="PK555" i="4"/>
  <c r="PL555" i="4"/>
  <c r="PM555" i="4"/>
  <c r="PN555" i="4"/>
  <c r="PO555" i="4"/>
  <c r="PP555" i="4"/>
  <c r="PQ555" i="4"/>
  <c r="PR555" i="4"/>
  <c r="PS555" i="4"/>
  <c r="PT555" i="4"/>
  <c r="PU555" i="4"/>
  <c r="PV555" i="4"/>
  <c r="PW555" i="4"/>
  <c r="PX555" i="4"/>
  <c r="PY555" i="4"/>
  <c r="I556" i="4"/>
  <c r="J556" i="4"/>
  <c r="K556" i="4"/>
  <c r="L556" i="4"/>
  <c r="M556" i="4"/>
  <c r="N556" i="4"/>
  <c r="O556" i="4"/>
  <c r="P556" i="4"/>
  <c r="Q556" i="4"/>
  <c r="R556" i="4"/>
  <c r="S556" i="4"/>
  <c r="T556" i="4"/>
  <c r="U556" i="4"/>
  <c r="V556" i="4"/>
  <c r="W556" i="4"/>
  <c r="X556" i="4"/>
  <c r="Y556" i="4"/>
  <c r="Z556" i="4"/>
  <c r="AA556" i="4"/>
  <c r="AB556" i="4"/>
  <c r="AC556" i="4"/>
  <c r="AD556" i="4"/>
  <c r="AE556" i="4"/>
  <c r="AF556" i="4"/>
  <c r="AG556" i="4"/>
  <c r="AH556" i="4"/>
  <c r="AI556" i="4"/>
  <c r="AJ556" i="4"/>
  <c r="AK556" i="4"/>
  <c r="AL556" i="4"/>
  <c r="AM556" i="4"/>
  <c r="AN556" i="4"/>
  <c r="AO556" i="4"/>
  <c r="AP556" i="4"/>
  <c r="AQ556" i="4"/>
  <c r="AR556" i="4"/>
  <c r="AS556" i="4"/>
  <c r="AT556" i="4"/>
  <c r="AU556" i="4"/>
  <c r="AV556" i="4"/>
  <c r="AW556" i="4"/>
  <c r="AX556" i="4"/>
  <c r="AY556" i="4"/>
  <c r="AZ556" i="4"/>
  <c r="BA556" i="4"/>
  <c r="BB556" i="4"/>
  <c r="BC556" i="4"/>
  <c r="BD556" i="4"/>
  <c r="BE556" i="4"/>
  <c r="BF556" i="4"/>
  <c r="BG556" i="4"/>
  <c r="BH556" i="4"/>
  <c r="BI556" i="4"/>
  <c r="BJ556" i="4"/>
  <c r="BK556" i="4"/>
  <c r="BL556" i="4"/>
  <c r="BM556" i="4"/>
  <c r="BN556" i="4"/>
  <c r="BO556" i="4"/>
  <c r="BP556" i="4"/>
  <c r="BQ556" i="4"/>
  <c r="BR556" i="4"/>
  <c r="BS556" i="4"/>
  <c r="BT556" i="4"/>
  <c r="BU556" i="4"/>
  <c r="BV556" i="4"/>
  <c r="BW556" i="4"/>
  <c r="BX556" i="4"/>
  <c r="BY556" i="4"/>
  <c r="BZ556" i="4"/>
  <c r="CA556" i="4"/>
  <c r="CB556" i="4"/>
  <c r="CC556" i="4"/>
  <c r="CD556" i="4"/>
  <c r="CE556" i="4"/>
  <c r="CF556" i="4"/>
  <c r="CG556" i="4"/>
  <c r="CH556" i="4"/>
  <c r="CI556" i="4"/>
  <c r="CJ556" i="4"/>
  <c r="CK556" i="4"/>
  <c r="CL556" i="4"/>
  <c r="CM556" i="4"/>
  <c r="CN556" i="4"/>
  <c r="CO556" i="4"/>
  <c r="CP556" i="4"/>
  <c r="CQ556" i="4"/>
  <c r="CR556" i="4"/>
  <c r="CS556" i="4"/>
  <c r="CT556" i="4"/>
  <c r="CU556" i="4"/>
  <c r="CV556" i="4"/>
  <c r="CW556" i="4"/>
  <c r="CX556" i="4"/>
  <c r="CY556" i="4"/>
  <c r="CZ556" i="4"/>
  <c r="DA556" i="4"/>
  <c r="DB556" i="4"/>
  <c r="DC556" i="4"/>
  <c r="DD556" i="4"/>
  <c r="DE556" i="4"/>
  <c r="DF556" i="4"/>
  <c r="DG556" i="4"/>
  <c r="DH556" i="4"/>
  <c r="DI556" i="4"/>
  <c r="DJ556" i="4"/>
  <c r="DK556" i="4"/>
  <c r="DL556" i="4"/>
  <c r="DM556" i="4"/>
  <c r="DN556" i="4"/>
  <c r="DO556" i="4"/>
  <c r="DP556" i="4"/>
  <c r="DQ556" i="4"/>
  <c r="DR556" i="4"/>
  <c r="DS556" i="4"/>
  <c r="DT556" i="4"/>
  <c r="DU556" i="4"/>
  <c r="DV556" i="4"/>
  <c r="DW556" i="4"/>
  <c r="DX556" i="4"/>
  <c r="DY556" i="4"/>
  <c r="DZ556" i="4"/>
  <c r="EA556" i="4"/>
  <c r="EB556" i="4"/>
  <c r="EC556" i="4"/>
  <c r="ED556" i="4"/>
  <c r="EE556" i="4"/>
  <c r="EF556" i="4"/>
  <c r="EG556" i="4"/>
  <c r="EH556" i="4"/>
  <c r="EI556" i="4"/>
  <c r="EJ556" i="4"/>
  <c r="EK556" i="4"/>
  <c r="EL556" i="4"/>
  <c r="EM556" i="4"/>
  <c r="EN556" i="4"/>
  <c r="EO556" i="4"/>
  <c r="EP556" i="4"/>
  <c r="EQ556" i="4"/>
  <c r="ER556" i="4"/>
  <c r="ES556" i="4"/>
  <c r="ET556" i="4"/>
  <c r="EU556" i="4"/>
  <c r="EV556" i="4"/>
  <c r="EW556" i="4"/>
  <c r="EX556" i="4"/>
  <c r="EY556" i="4"/>
  <c r="EZ556" i="4"/>
  <c r="FA556" i="4"/>
  <c r="FB556" i="4"/>
  <c r="FC556" i="4"/>
  <c r="FD556" i="4"/>
  <c r="FE556" i="4"/>
  <c r="FF556" i="4"/>
  <c r="FG556" i="4"/>
  <c r="FH556" i="4"/>
  <c r="FI556" i="4"/>
  <c r="FJ556" i="4"/>
  <c r="FK556" i="4"/>
  <c r="FL556" i="4"/>
  <c r="FM556" i="4"/>
  <c r="FN556" i="4"/>
  <c r="FO556" i="4"/>
  <c r="FP556" i="4"/>
  <c r="FQ556" i="4"/>
  <c r="FR556" i="4"/>
  <c r="FS556" i="4"/>
  <c r="FT556" i="4"/>
  <c r="FU556" i="4"/>
  <c r="FV556" i="4"/>
  <c r="FW556" i="4"/>
  <c r="FX556" i="4"/>
  <c r="FY556" i="4"/>
  <c r="FZ556" i="4"/>
  <c r="GA556" i="4"/>
  <c r="GB556" i="4"/>
  <c r="GC556" i="4"/>
  <c r="GD556" i="4"/>
  <c r="GE556" i="4"/>
  <c r="GF556" i="4"/>
  <c r="GG556" i="4"/>
  <c r="GH556" i="4"/>
  <c r="GI556" i="4"/>
  <c r="GJ556" i="4"/>
  <c r="GK556" i="4"/>
  <c r="GL556" i="4"/>
  <c r="GM556" i="4"/>
  <c r="GN556" i="4"/>
  <c r="GO556" i="4"/>
  <c r="GP556" i="4"/>
  <c r="GQ556" i="4"/>
  <c r="GR556" i="4"/>
  <c r="GS556" i="4"/>
  <c r="GT556" i="4"/>
  <c r="GU556" i="4"/>
  <c r="GV556" i="4"/>
  <c r="GW556" i="4"/>
  <c r="GX556" i="4"/>
  <c r="GY556" i="4"/>
  <c r="GZ556" i="4"/>
  <c r="HA556" i="4"/>
  <c r="HB556" i="4"/>
  <c r="HC556" i="4"/>
  <c r="HD556" i="4"/>
  <c r="HE556" i="4"/>
  <c r="HF556" i="4"/>
  <c r="HG556" i="4"/>
  <c r="HH556" i="4"/>
  <c r="HI556" i="4"/>
  <c r="HJ556" i="4"/>
  <c r="HK556" i="4"/>
  <c r="HL556" i="4"/>
  <c r="HM556" i="4"/>
  <c r="HN556" i="4"/>
  <c r="HO556" i="4"/>
  <c r="HP556" i="4"/>
  <c r="HQ556" i="4"/>
  <c r="HR556" i="4"/>
  <c r="HS556" i="4"/>
  <c r="HT556" i="4"/>
  <c r="HU556" i="4"/>
  <c r="HV556" i="4"/>
  <c r="HW556" i="4"/>
  <c r="HX556" i="4"/>
  <c r="HY556" i="4"/>
  <c r="HZ556" i="4"/>
  <c r="IA556" i="4"/>
  <c r="IB556" i="4"/>
  <c r="IC556" i="4"/>
  <c r="ID556" i="4"/>
  <c r="IE556" i="4"/>
  <c r="IF556" i="4"/>
  <c r="IG556" i="4"/>
  <c r="IH556" i="4"/>
  <c r="II556" i="4"/>
  <c r="IJ556" i="4"/>
  <c r="IK556" i="4"/>
  <c r="IL556" i="4"/>
  <c r="IM556" i="4"/>
  <c r="IN556" i="4"/>
  <c r="IO556" i="4"/>
  <c r="IP556" i="4"/>
  <c r="IQ556" i="4"/>
  <c r="IR556" i="4"/>
  <c r="IS556" i="4"/>
  <c r="IT556" i="4"/>
  <c r="IU556" i="4"/>
  <c r="IV556" i="4"/>
  <c r="IW556" i="4"/>
  <c r="IX556" i="4"/>
  <c r="IY556" i="4"/>
  <c r="IZ556" i="4"/>
  <c r="JA556" i="4"/>
  <c r="JB556" i="4"/>
  <c r="JC556" i="4"/>
  <c r="JD556" i="4"/>
  <c r="JE556" i="4"/>
  <c r="JF556" i="4"/>
  <c r="JG556" i="4"/>
  <c r="JH556" i="4"/>
  <c r="JI556" i="4"/>
  <c r="JJ556" i="4"/>
  <c r="JK556" i="4"/>
  <c r="JL556" i="4"/>
  <c r="JM556" i="4"/>
  <c r="JN556" i="4"/>
  <c r="JO556" i="4"/>
  <c r="JP556" i="4"/>
  <c r="JQ556" i="4"/>
  <c r="JR556" i="4"/>
  <c r="JS556" i="4"/>
  <c r="JT556" i="4"/>
  <c r="JU556" i="4"/>
  <c r="JV556" i="4"/>
  <c r="JW556" i="4"/>
  <c r="JX556" i="4"/>
  <c r="JY556" i="4"/>
  <c r="JZ556" i="4"/>
  <c r="KA556" i="4"/>
  <c r="KB556" i="4"/>
  <c r="KC556" i="4"/>
  <c r="KD556" i="4"/>
  <c r="KE556" i="4"/>
  <c r="KF556" i="4"/>
  <c r="KG556" i="4"/>
  <c r="KH556" i="4"/>
  <c r="KI556" i="4"/>
  <c r="KJ556" i="4"/>
  <c r="KK556" i="4"/>
  <c r="KL556" i="4"/>
  <c r="KM556" i="4"/>
  <c r="KN556" i="4"/>
  <c r="KO556" i="4"/>
  <c r="KP556" i="4"/>
  <c r="KQ556" i="4"/>
  <c r="KR556" i="4"/>
  <c r="KS556" i="4"/>
  <c r="KT556" i="4"/>
  <c r="KU556" i="4"/>
  <c r="KV556" i="4"/>
  <c r="KW556" i="4"/>
  <c r="KX556" i="4"/>
  <c r="KY556" i="4"/>
  <c r="KZ556" i="4"/>
  <c r="LA556" i="4"/>
  <c r="LB556" i="4"/>
  <c r="LC556" i="4"/>
  <c r="LD556" i="4"/>
  <c r="LE556" i="4"/>
  <c r="LF556" i="4"/>
  <c r="LG556" i="4"/>
  <c r="LH556" i="4"/>
  <c r="LI556" i="4"/>
  <c r="LJ556" i="4"/>
  <c r="LK556" i="4"/>
  <c r="LL556" i="4"/>
  <c r="LM556" i="4"/>
  <c r="LN556" i="4"/>
  <c r="LO556" i="4"/>
  <c r="LP556" i="4"/>
  <c r="LQ556" i="4"/>
  <c r="LR556" i="4"/>
  <c r="LS556" i="4"/>
  <c r="LT556" i="4"/>
  <c r="LU556" i="4"/>
  <c r="LV556" i="4"/>
  <c r="LW556" i="4"/>
  <c r="LX556" i="4"/>
  <c r="LY556" i="4"/>
  <c r="LZ556" i="4"/>
  <c r="MA556" i="4"/>
  <c r="MB556" i="4"/>
  <c r="MC556" i="4"/>
  <c r="MD556" i="4"/>
  <c r="ME556" i="4"/>
  <c r="MF556" i="4"/>
  <c r="MG556" i="4"/>
  <c r="MH556" i="4"/>
  <c r="MI556" i="4"/>
  <c r="MJ556" i="4"/>
  <c r="MK556" i="4"/>
  <c r="ML556" i="4"/>
  <c r="MM556" i="4"/>
  <c r="MN556" i="4"/>
  <c r="MO556" i="4"/>
  <c r="MP556" i="4"/>
  <c r="MQ556" i="4"/>
  <c r="MR556" i="4"/>
  <c r="MS556" i="4"/>
  <c r="MT556" i="4"/>
  <c r="MU556" i="4"/>
  <c r="MV556" i="4"/>
  <c r="MW556" i="4"/>
  <c r="MX556" i="4"/>
  <c r="MY556" i="4"/>
  <c r="MZ556" i="4"/>
  <c r="NA556" i="4"/>
  <c r="NB556" i="4"/>
  <c r="NC556" i="4"/>
  <c r="ND556" i="4"/>
  <c r="NE556" i="4"/>
  <c r="NF556" i="4"/>
  <c r="NG556" i="4"/>
  <c r="NH556" i="4"/>
  <c r="NI556" i="4"/>
  <c r="NJ556" i="4"/>
  <c r="NK556" i="4"/>
  <c r="NL556" i="4"/>
  <c r="NM556" i="4"/>
  <c r="NN556" i="4"/>
  <c r="NO556" i="4"/>
  <c r="NP556" i="4"/>
  <c r="NQ556" i="4"/>
  <c r="NR556" i="4"/>
  <c r="NS556" i="4"/>
  <c r="NT556" i="4"/>
  <c r="NU556" i="4"/>
  <c r="NV556" i="4"/>
  <c r="NW556" i="4"/>
  <c r="NX556" i="4"/>
  <c r="NY556" i="4"/>
  <c r="NZ556" i="4"/>
  <c r="OA556" i="4"/>
  <c r="OB556" i="4"/>
  <c r="OC556" i="4"/>
  <c r="OD556" i="4"/>
  <c r="OE556" i="4"/>
  <c r="OF556" i="4"/>
  <c r="OG556" i="4"/>
  <c r="OH556" i="4"/>
  <c r="OI556" i="4"/>
  <c r="OJ556" i="4"/>
  <c r="OK556" i="4"/>
  <c r="OL556" i="4"/>
  <c r="OM556" i="4"/>
  <c r="ON556" i="4"/>
  <c r="OO556" i="4"/>
  <c r="OP556" i="4"/>
  <c r="OQ556" i="4"/>
  <c r="OR556" i="4"/>
  <c r="OS556" i="4"/>
  <c r="OT556" i="4"/>
  <c r="OU556" i="4"/>
  <c r="OV556" i="4"/>
  <c r="OW556" i="4"/>
  <c r="OX556" i="4"/>
  <c r="OY556" i="4"/>
  <c r="OZ556" i="4"/>
  <c r="PA556" i="4"/>
  <c r="PB556" i="4"/>
  <c r="PC556" i="4"/>
  <c r="PD556" i="4"/>
  <c r="PE556" i="4"/>
  <c r="PF556" i="4"/>
  <c r="PG556" i="4"/>
  <c r="PH556" i="4"/>
  <c r="PI556" i="4"/>
  <c r="PJ556" i="4"/>
  <c r="PK556" i="4"/>
  <c r="PL556" i="4"/>
  <c r="PM556" i="4"/>
  <c r="PN556" i="4"/>
  <c r="PO556" i="4"/>
  <c r="PP556" i="4"/>
  <c r="PQ556" i="4"/>
  <c r="PR556" i="4"/>
  <c r="PS556" i="4"/>
  <c r="PT556" i="4"/>
  <c r="PU556" i="4"/>
  <c r="PV556" i="4"/>
  <c r="PW556" i="4"/>
  <c r="PX556" i="4"/>
  <c r="PY556" i="4"/>
  <c r="I557" i="4"/>
  <c r="J557" i="4"/>
  <c r="K557" i="4"/>
  <c r="L557" i="4"/>
  <c r="M557" i="4"/>
  <c r="N557" i="4"/>
  <c r="O557" i="4"/>
  <c r="P557" i="4"/>
  <c r="Q557" i="4"/>
  <c r="R557" i="4"/>
  <c r="S557" i="4"/>
  <c r="T557" i="4"/>
  <c r="U557" i="4"/>
  <c r="V557" i="4"/>
  <c r="W557" i="4"/>
  <c r="X557" i="4"/>
  <c r="Y557" i="4"/>
  <c r="Z557" i="4"/>
  <c r="AA557" i="4"/>
  <c r="AB557" i="4"/>
  <c r="AC557" i="4"/>
  <c r="AD557" i="4"/>
  <c r="AE557" i="4"/>
  <c r="AF557" i="4"/>
  <c r="AG557" i="4"/>
  <c r="AH557" i="4"/>
  <c r="AI557" i="4"/>
  <c r="AJ557" i="4"/>
  <c r="AK557" i="4"/>
  <c r="AL557" i="4"/>
  <c r="AM557" i="4"/>
  <c r="AN557" i="4"/>
  <c r="AO557" i="4"/>
  <c r="AP557" i="4"/>
  <c r="AQ557" i="4"/>
  <c r="AR557" i="4"/>
  <c r="AS557" i="4"/>
  <c r="AT557" i="4"/>
  <c r="AU557" i="4"/>
  <c r="AV557" i="4"/>
  <c r="AW557" i="4"/>
  <c r="AX557" i="4"/>
  <c r="AY557" i="4"/>
  <c r="AZ557" i="4"/>
  <c r="BA557" i="4"/>
  <c r="BB557" i="4"/>
  <c r="BC557" i="4"/>
  <c r="BD557" i="4"/>
  <c r="BE557" i="4"/>
  <c r="BF557" i="4"/>
  <c r="BG557" i="4"/>
  <c r="BH557" i="4"/>
  <c r="BI557" i="4"/>
  <c r="BJ557" i="4"/>
  <c r="BK557" i="4"/>
  <c r="BL557" i="4"/>
  <c r="BM557" i="4"/>
  <c r="BN557" i="4"/>
  <c r="BO557" i="4"/>
  <c r="BP557" i="4"/>
  <c r="BQ557" i="4"/>
  <c r="BR557" i="4"/>
  <c r="BS557" i="4"/>
  <c r="BT557" i="4"/>
  <c r="BU557" i="4"/>
  <c r="BV557" i="4"/>
  <c r="BW557" i="4"/>
  <c r="BX557" i="4"/>
  <c r="BY557" i="4"/>
  <c r="BZ557" i="4"/>
  <c r="CA557" i="4"/>
  <c r="CB557" i="4"/>
  <c r="CC557" i="4"/>
  <c r="CD557" i="4"/>
  <c r="CE557" i="4"/>
  <c r="CF557" i="4"/>
  <c r="CG557" i="4"/>
  <c r="CH557" i="4"/>
  <c r="CI557" i="4"/>
  <c r="CJ557" i="4"/>
  <c r="CK557" i="4"/>
  <c r="CL557" i="4"/>
  <c r="CM557" i="4"/>
  <c r="CN557" i="4"/>
  <c r="CO557" i="4"/>
  <c r="CP557" i="4"/>
  <c r="CQ557" i="4"/>
  <c r="CR557" i="4"/>
  <c r="CS557" i="4"/>
  <c r="CT557" i="4"/>
  <c r="CU557" i="4"/>
  <c r="CV557" i="4"/>
  <c r="CW557" i="4"/>
  <c r="CX557" i="4"/>
  <c r="CY557" i="4"/>
  <c r="CZ557" i="4"/>
  <c r="DA557" i="4"/>
  <c r="DB557" i="4"/>
  <c r="DC557" i="4"/>
  <c r="DD557" i="4"/>
  <c r="DE557" i="4"/>
  <c r="DF557" i="4"/>
  <c r="DG557" i="4"/>
  <c r="DH557" i="4"/>
  <c r="DI557" i="4"/>
  <c r="DJ557" i="4"/>
  <c r="DK557" i="4"/>
  <c r="DL557" i="4"/>
  <c r="DM557" i="4"/>
  <c r="DN557" i="4"/>
  <c r="DO557" i="4"/>
  <c r="DP557" i="4"/>
  <c r="DQ557" i="4"/>
  <c r="DR557" i="4"/>
  <c r="DS557" i="4"/>
  <c r="DT557" i="4"/>
  <c r="DU557" i="4"/>
  <c r="DV557" i="4"/>
  <c r="DW557" i="4"/>
  <c r="DX557" i="4"/>
  <c r="DY557" i="4"/>
  <c r="DZ557" i="4"/>
  <c r="EA557" i="4"/>
  <c r="EB557" i="4"/>
  <c r="EC557" i="4"/>
  <c r="ED557" i="4"/>
  <c r="EE557" i="4"/>
  <c r="EF557" i="4"/>
  <c r="EG557" i="4"/>
  <c r="EH557" i="4"/>
  <c r="EI557" i="4"/>
  <c r="EJ557" i="4"/>
  <c r="EK557" i="4"/>
  <c r="EL557" i="4"/>
  <c r="EM557" i="4"/>
  <c r="EN557" i="4"/>
  <c r="EO557" i="4"/>
  <c r="EP557" i="4"/>
  <c r="EQ557" i="4"/>
  <c r="ER557" i="4"/>
  <c r="ES557" i="4"/>
  <c r="ET557" i="4"/>
  <c r="EU557" i="4"/>
  <c r="EV557" i="4"/>
  <c r="EW557" i="4"/>
  <c r="EX557" i="4"/>
  <c r="EY557" i="4"/>
  <c r="EZ557" i="4"/>
  <c r="FA557" i="4"/>
  <c r="FB557" i="4"/>
  <c r="FC557" i="4"/>
  <c r="FD557" i="4"/>
  <c r="FE557" i="4"/>
  <c r="FF557" i="4"/>
  <c r="FG557" i="4"/>
  <c r="FH557" i="4"/>
  <c r="FI557" i="4"/>
  <c r="FJ557" i="4"/>
  <c r="FK557" i="4"/>
  <c r="FL557" i="4"/>
  <c r="FM557" i="4"/>
  <c r="FN557" i="4"/>
  <c r="FO557" i="4"/>
  <c r="FP557" i="4"/>
  <c r="FQ557" i="4"/>
  <c r="FR557" i="4"/>
  <c r="FS557" i="4"/>
  <c r="FT557" i="4"/>
  <c r="FU557" i="4"/>
  <c r="FV557" i="4"/>
  <c r="FW557" i="4"/>
  <c r="FX557" i="4"/>
  <c r="FY557" i="4"/>
  <c r="FZ557" i="4"/>
  <c r="GA557" i="4"/>
  <c r="GB557" i="4"/>
  <c r="GC557" i="4"/>
  <c r="GD557" i="4"/>
  <c r="GE557" i="4"/>
  <c r="GF557" i="4"/>
  <c r="GG557" i="4"/>
  <c r="GH557" i="4"/>
  <c r="GI557" i="4"/>
  <c r="GJ557" i="4"/>
  <c r="GK557" i="4"/>
  <c r="GL557" i="4"/>
  <c r="GM557" i="4"/>
  <c r="GN557" i="4"/>
  <c r="GO557" i="4"/>
  <c r="GP557" i="4"/>
  <c r="GQ557" i="4"/>
  <c r="GR557" i="4"/>
  <c r="GS557" i="4"/>
  <c r="GT557" i="4"/>
  <c r="GU557" i="4"/>
  <c r="GV557" i="4"/>
  <c r="GW557" i="4"/>
  <c r="GX557" i="4"/>
  <c r="GY557" i="4"/>
  <c r="GZ557" i="4"/>
  <c r="HA557" i="4"/>
  <c r="HB557" i="4"/>
  <c r="HC557" i="4"/>
  <c r="HD557" i="4"/>
  <c r="HE557" i="4"/>
  <c r="HF557" i="4"/>
  <c r="HG557" i="4"/>
  <c r="HH557" i="4"/>
  <c r="HI557" i="4"/>
  <c r="HJ557" i="4"/>
  <c r="HK557" i="4"/>
  <c r="HL557" i="4"/>
  <c r="HM557" i="4"/>
  <c r="HN557" i="4"/>
  <c r="HO557" i="4"/>
  <c r="HP557" i="4"/>
  <c r="HQ557" i="4"/>
  <c r="HR557" i="4"/>
  <c r="HS557" i="4"/>
  <c r="HT557" i="4"/>
  <c r="HU557" i="4"/>
  <c r="HV557" i="4"/>
  <c r="HW557" i="4"/>
  <c r="HX557" i="4"/>
  <c r="HY557" i="4"/>
  <c r="HZ557" i="4"/>
  <c r="IA557" i="4"/>
  <c r="IB557" i="4"/>
  <c r="IC557" i="4"/>
  <c r="ID557" i="4"/>
  <c r="IE557" i="4"/>
  <c r="IF557" i="4"/>
  <c r="IG557" i="4"/>
  <c r="IH557" i="4"/>
  <c r="II557" i="4"/>
  <c r="IJ557" i="4"/>
  <c r="IK557" i="4"/>
  <c r="IL557" i="4"/>
  <c r="IM557" i="4"/>
  <c r="IN557" i="4"/>
  <c r="IO557" i="4"/>
  <c r="IP557" i="4"/>
  <c r="IQ557" i="4"/>
  <c r="IR557" i="4"/>
  <c r="IS557" i="4"/>
  <c r="IT557" i="4"/>
  <c r="IU557" i="4"/>
  <c r="IV557" i="4"/>
  <c r="IW557" i="4"/>
  <c r="IX557" i="4"/>
  <c r="IY557" i="4"/>
  <c r="IZ557" i="4"/>
  <c r="JA557" i="4"/>
  <c r="JB557" i="4"/>
  <c r="JC557" i="4"/>
  <c r="JD557" i="4"/>
  <c r="JE557" i="4"/>
  <c r="JF557" i="4"/>
  <c r="JG557" i="4"/>
  <c r="JH557" i="4"/>
  <c r="JI557" i="4"/>
  <c r="JJ557" i="4"/>
  <c r="JK557" i="4"/>
  <c r="JL557" i="4"/>
  <c r="JM557" i="4"/>
  <c r="JN557" i="4"/>
  <c r="JO557" i="4"/>
  <c r="JP557" i="4"/>
  <c r="JQ557" i="4"/>
  <c r="JR557" i="4"/>
  <c r="JS557" i="4"/>
  <c r="JT557" i="4"/>
  <c r="JU557" i="4"/>
  <c r="JV557" i="4"/>
  <c r="JW557" i="4"/>
  <c r="JX557" i="4"/>
  <c r="JY557" i="4"/>
  <c r="JZ557" i="4"/>
  <c r="KA557" i="4"/>
  <c r="KB557" i="4"/>
  <c r="KC557" i="4"/>
  <c r="KD557" i="4"/>
  <c r="KE557" i="4"/>
  <c r="KF557" i="4"/>
  <c r="KG557" i="4"/>
  <c r="KH557" i="4"/>
  <c r="KI557" i="4"/>
  <c r="KJ557" i="4"/>
  <c r="KK557" i="4"/>
  <c r="KL557" i="4"/>
  <c r="KM557" i="4"/>
  <c r="KN557" i="4"/>
  <c r="KO557" i="4"/>
  <c r="KP557" i="4"/>
  <c r="KQ557" i="4"/>
  <c r="KR557" i="4"/>
  <c r="KS557" i="4"/>
  <c r="KT557" i="4"/>
  <c r="KU557" i="4"/>
  <c r="KV557" i="4"/>
  <c r="KW557" i="4"/>
  <c r="KX557" i="4"/>
  <c r="KY557" i="4"/>
  <c r="KZ557" i="4"/>
  <c r="LA557" i="4"/>
  <c r="LB557" i="4"/>
  <c r="LC557" i="4"/>
  <c r="LD557" i="4"/>
  <c r="LE557" i="4"/>
  <c r="LF557" i="4"/>
  <c r="LG557" i="4"/>
  <c r="LH557" i="4"/>
  <c r="LI557" i="4"/>
  <c r="LJ557" i="4"/>
  <c r="LK557" i="4"/>
  <c r="LL557" i="4"/>
  <c r="LM557" i="4"/>
  <c r="LN557" i="4"/>
  <c r="LO557" i="4"/>
  <c r="LP557" i="4"/>
  <c r="LQ557" i="4"/>
  <c r="LR557" i="4"/>
  <c r="LS557" i="4"/>
  <c r="LT557" i="4"/>
  <c r="LU557" i="4"/>
  <c r="LV557" i="4"/>
  <c r="LW557" i="4"/>
  <c r="LX557" i="4"/>
  <c r="LY557" i="4"/>
  <c r="LZ557" i="4"/>
  <c r="MA557" i="4"/>
  <c r="MB557" i="4"/>
  <c r="MC557" i="4"/>
  <c r="MD557" i="4"/>
  <c r="ME557" i="4"/>
  <c r="MF557" i="4"/>
  <c r="MG557" i="4"/>
  <c r="MH557" i="4"/>
  <c r="MI557" i="4"/>
  <c r="MJ557" i="4"/>
  <c r="MK557" i="4"/>
  <c r="ML557" i="4"/>
  <c r="MM557" i="4"/>
  <c r="MN557" i="4"/>
  <c r="MO557" i="4"/>
  <c r="MP557" i="4"/>
  <c r="MQ557" i="4"/>
  <c r="MR557" i="4"/>
  <c r="MS557" i="4"/>
  <c r="MT557" i="4"/>
  <c r="MU557" i="4"/>
  <c r="MV557" i="4"/>
  <c r="MW557" i="4"/>
  <c r="MX557" i="4"/>
  <c r="MY557" i="4"/>
  <c r="MZ557" i="4"/>
  <c r="NA557" i="4"/>
  <c r="NB557" i="4"/>
  <c r="NC557" i="4"/>
  <c r="ND557" i="4"/>
  <c r="NE557" i="4"/>
  <c r="NF557" i="4"/>
  <c r="NG557" i="4"/>
  <c r="NH557" i="4"/>
  <c r="NI557" i="4"/>
  <c r="NJ557" i="4"/>
  <c r="NK557" i="4"/>
  <c r="NL557" i="4"/>
  <c r="NM557" i="4"/>
  <c r="NN557" i="4"/>
  <c r="NO557" i="4"/>
  <c r="NP557" i="4"/>
  <c r="NQ557" i="4"/>
  <c r="NR557" i="4"/>
  <c r="NS557" i="4"/>
  <c r="NT557" i="4"/>
  <c r="NU557" i="4"/>
  <c r="NV557" i="4"/>
  <c r="NW557" i="4"/>
  <c r="NX557" i="4"/>
  <c r="NY557" i="4"/>
  <c r="NZ557" i="4"/>
  <c r="OA557" i="4"/>
  <c r="OB557" i="4"/>
  <c r="OC557" i="4"/>
  <c r="OD557" i="4"/>
  <c r="OE557" i="4"/>
  <c r="OF557" i="4"/>
  <c r="OG557" i="4"/>
  <c r="OH557" i="4"/>
  <c r="OI557" i="4"/>
  <c r="OJ557" i="4"/>
  <c r="OK557" i="4"/>
  <c r="OL557" i="4"/>
  <c r="OM557" i="4"/>
  <c r="ON557" i="4"/>
  <c r="OO557" i="4"/>
  <c r="OP557" i="4"/>
  <c r="OQ557" i="4"/>
  <c r="OR557" i="4"/>
  <c r="OS557" i="4"/>
  <c r="OT557" i="4"/>
  <c r="OU557" i="4"/>
  <c r="OV557" i="4"/>
  <c r="OW557" i="4"/>
  <c r="OX557" i="4"/>
  <c r="OY557" i="4"/>
  <c r="OZ557" i="4"/>
  <c r="PA557" i="4"/>
  <c r="PB557" i="4"/>
  <c r="PC557" i="4"/>
  <c r="PD557" i="4"/>
  <c r="PE557" i="4"/>
  <c r="PF557" i="4"/>
  <c r="PG557" i="4"/>
  <c r="PH557" i="4"/>
  <c r="PI557" i="4"/>
  <c r="PJ557" i="4"/>
  <c r="PK557" i="4"/>
  <c r="PL557" i="4"/>
  <c r="PM557" i="4"/>
  <c r="PN557" i="4"/>
  <c r="PO557" i="4"/>
  <c r="PP557" i="4"/>
  <c r="PQ557" i="4"/>
  <c r="PR557" i="4"/>
  <c r="PS557" i="4"/>
  <c r="PT557" i="4"/>
  <c r="PU557" i="4"/>
  <c r="PV557" i="4"/>
  <c r="PW557" i="4"/>
  <c r="PX557" i="4"/>
  <c r="PY557" i="4"/>
  <c r="I558" i="4"/>
  <c r="J558" i="4"/>
  <c r="K558" i="4"/>
  <c r="L558" i="4"/>
  <c r="M558" i="4"/>
  <c r="N558" i="4"/>
  <c r="O558" i="4"/>
  <c r="P558" i="4"/>
  <c r="Q558" i="4"/>
  <c r="R558" i="4"/>
  <c r="S558" i="4"/>
  <c r="T558" i="4"/>
  <c r="U558" i="4"/>
  <c r="V558" i="4"/>
  <c r="W558" i="4"/>
  <c r="X558" i="4"/>
  <c r="Y558" i="4"/>
  <c r="Z558" i="4"/>
  <c r="AA558" i="4"/>
  <c r="AB558" i="4"/>
  <c r="AC558" i="4"/>
  <c r="AD558" i="4"/>
  <c r="AE558" i="4"/>
  <c r="AF558" i="4"/>
  <c r="AG558" i="4"/>
  <c r="AH558" i="4"/>
  <c r="AI558" i="4"/>
  <c r="AJ558" i="4"/>
  <c r="AK558" i="4"/>
  <c r="AL558" i="4"/>
  <c r="AM558" i="4"/>
  <c r="AN558" i="4"/>
  <c r="AO558" i="4"/>
  <c r="AP558" i="4"/>
  <c r="AQ558" i="4"/>
  <c r="AR558" i="4"/>
  <c r="AS558" i="4"/>
  <c r="AT558" i="4"/>
  <c r="AU558" i="4"/>
  <c r="AV558" i="4"/>
  <c r="AW558" i="4"/>
  <c r="AX558" i="4"/>
  <c r="AY558" i="4"/>
  <c r="AZ558" i="4"/>
  <c r="BA558" i="4"/>
  <c r="BB558" i="4"/>
  <c r="BC558" i="4"/>
  <c r="BD558" i="4"/>
  <c r="BE558" i="4"/>
  <c r="BF558" i="4"/>
  <c r="BG558" i="4"/>
  <c r="BH558" i="4"/>
  <c r="BI558" i="4"/>
  <c r="BJ558" i="4"/>
  <c r="BK558" i="4"/>
  <c r="BL558" i="4"/>
  <c r="BM558" i="4"/>
  <c r="BN558" i="4"/>
  <c r="BO558" i="4"/>
  <c r="BP558" i="4"/>
  <c r="BQ558" i="4"/>
  <c r="BR558" i="4"/>
  <c r="BS558" i="4"/>
  <c r="BT558" i="4"/>
  <c r="BU558" i="4"/>
  <c r="BV558" i="4"/>
  <c r="BW558" i="4"/>
  <c r="BX558" i="4"/>
  <c r="BY558" i="4"/>
  <c r="BZ558" i="4"/>
  <c r="CA558" i="4"/>
  <c r="CB558" i="4"/>
  <c r="CC558" i="4"/>
  <c r="CD558" i="4"/>
  <c r="CE558" i="4"/>
  <c r="CF558" i="4"/>
  <c r="CG558" i="4"/>
  <c r="CH558" i="4"/>
  <c r="CI558" i="4"/>
  <c r="CJ558" i="4"/>
  <c r="CK558" i="4"/>
  <c r="CL558" i="4"/>
  <c r="CM558" i="4"/>
  <c r="CN558" i="4"/>
  <c r="CO558" i="4"/>
  <c r="CP558" i="4"/>
  <c r="CQ558" i="4"/>
  <c r="CR558" i="4"/>
  <c r="CS558" i="4"/>
  <c r="CT558" i="4"/>
  <c r="CU558" i="4"/>
  <c r="CV558" i="4"/>
  <c r="CW558" i="4"/>
  <c r="CX558" i="4"/>
  <c r="CY558" i="4"/>
  <c r="CZ558" i="4"/>
  <c r="DA558" i="4"/>
  <c r="DB558" i="4"/>
  <c r="DC558" i="4"/>
  <c r="DD558" i="4"/>
  <c r="DE558" i="4"/>
  <c r="DF558" i="4"/>
  <c r="DG558" i="4"/>
  <c r="DH558" i="4"/>
  <c r="DI558" i="4"/>
  <c r="DJ558" i="4"/>
  <c r="DK558" i="4"/>
  <c r="DL558" i="4"/>
  <c r="DM558" i="4"/>
  <c r="DN558" i="4"/>
  <c r="DO558" i="4"/>
  <c r="DP558" i="4"/>
  <c r="DQ558" i="4"/>
  <c r="DR558" i="4"/>
  <c r="DS558" i="4"/>
  <c r="DT558" i="4"/>
  <c r="DU558" i="4"/>
  <c r="DV558" i="4"/>
  <c r="DW558" i="4"/>
  <c r="DX558" i="4"/>
  <c r="DY558" i="4"/>
  <c r="DZ558" i="4"/>
  <c r="EA558" i="4"/>
  <c r="EB558" i="4"/>
  <c r="EC558" i="4"/>
  <c r="ED558" i="4"/>
  <c r="EE558" i="4"/>
  <c r="EF558" i="4"/>
  <c r="EG558" i="4"/>
  <c r="EH558" i="4"/>
  <c r="EI558" i="4"/>
  <c r="EJ558" i="4"/>
  <c r="EK558" i="4"/>
  <c r="EL558" i="4"/>
  <c r="EM558" i="4"/>
  <c r="EN558" i="4"/>
  <c r="EO558" i="4"/>
  <c r="EP558" i="4"/>
  <c r="EQ558" i="4"/>
  <c r="ER558" i="4"/>
  <c r="ES558" i="4"/>
  <c r="ET558" i="4"/>
  <c r="EU558" i="4"/>
  <c r="EV558" i="4"/>
  <c r="EW558" i="4"/>
  <c r="EX558" i="4"/>
  <c r="EY558" i="4"/>
  <c r="EZ558" i="4"/>
  <c r="FA558" i="4"/>
  <c r="FB558" i="4"/>
  <c r="FC558" i="4"/>
  <c r="FD558" i="4"/>
  <c r="FE558" i="4"/>
  <c r="FF558" i="4"/>
  <c r="FG558" i="4"/>
  <c r="FH558" i="4"/>
  <c r="FI558" i="4"/>
  <c r="FJ558" i="4"/>
  <c r="FK558" i="4"/>
  <c r="FL558" i="4"/>
  <c r="FM558" i="4"/>
  <c r="FN558" i="4"/>
  <c r="FO558" i="4"/>
  <c r="FP558" i="4"/>
  <c r="FQ558" i="4"/>
  <c r="FR558" i="4"/>
  <c r="FS558" i="4"/>
  <c r="FT558" i="4"/>
  <c r="FU558" i="4"/>
  <c r="FV558" i="4"/>
  <c r="FW558" i="4"/>
  <c r="FX558" i="4"/>
  <c r="FY558" i="4"/>
  <c r="FZ558" i="4"/>
  <c r="GA558" i="4"/>
  <c r="GB558" i="4"/>
  <c r="GC558" i="4"/>
  <c r="GD558" i="4"/>
  <c r="GE558" i="4"/>
  <c r="GF558" i="4"/>
  <c r="GG558" i="4"/>
  <c r="GH558" i="4"/>
  <c r="GI558" i="4"/>
  <c r="GJ558" i="4"/>
  <c r="GK558" i="4"/>
  <c r="GL558" i="4"/>
  <c r="GM558" i="4"/>
  <c r="GN558" i="4"/>
  <c r="GO558" i="4"/>
  <c r="GP558" i="4"/>
  <c r="GQ558" i="4"/>
  <c r="GR558" i="4"/>
  <c r="GS558" i="4"/>
  <c r="GT558" i="4"/>
  <c r="GU558" i="4"/>
  <c r="GV558" i="4"/>
  <c r="GW558" i="4"/>
  <c r="GX558" i="4"/>
  <c r="GY558" i="4"/>
  <c r="GZ558" i="4"/>
  <c r="HA558" i="4"/>
  <c r="HB558" i="4"/>
  <c r="HC558" i="4"/>
  <c r="HD558" i="4"/>
  <c r="HE558" i="4"/>
  <c r="HF558" i="4"/>
  <c r="HG558" i="4"/>
  <c r="HH558" i="4"/>
  <c r="HI558" i="4"/>
  <c r="HJ558" i="4"/>
  <c r="HK558" i="4"/>
  <c r="HL558" i="4"/>
  <c r="HM558" i="4"/>
  <c r="HN558" i="4"/>
  <c r="HO558" i="4"/>
  <c r="HP558" i="4"/>
  <c r="HQ558" i="4"/>
  <c r="HR558" i="4"/>
  <c r="HS558" i="4"/>
  <c r="HT558" i="4"/>
  <c r="HU558" i="4"/>
  <c r="HV558" i="4"/>
  <c r="HW558" i="4"/>
  <c r="HX558" i="4"/>
  <c r="HY558" i="4"/>
  <c r="HZ558" i="4"/>
  <c r="IA558" i="4"/>
  <c r="IB558" i="4"/>
  <c r="IC558" i="4"/>
  <c r="ID558" i="4"/>
  <c r="IE558" i="4"/>
  <c r="IF558" i="4"/>
  <c r="IG558" i="4"/>
  <c r="IH558" i="4"/>
  <c r="II558" i="4"/>
  <c r="IJ558" i="4"/>
  <c r="IK558" i="4"/>
  <c r="IL558" i="4"/>
  <c r="IM558" i="4"/>
  <c r="IN558" i="4"/>
  <c r="IO558" i="4"/>
  <c r="IP558" i="4"/>
  <c r="IQ558" i="4"/>
  <c r="IR558" i="4"/>
  <c r="IS558" i="4"/>
  <c r="IT558" i="4"/>
  <c r="IU558" i="4"/>
  <c r="IV558" i="4"/>
  <c r="IW558" i="4"/>
  <c r="IX558" i="4"/>
  <c r="IY558" i="4"/>
  <c r="IZ558" i="4"/>
  <c r="JA558" i="4"/>
  <c r="JB558" i="4"/>
  <c r="JC558" i="4"/>
  <c r="JD558" i="4"/>
  <c r="JE558" i="4"/>
  <c r="JF558" i="4"/>
  <c r="JG558" i="4"/>
  <c r="JH558" i="4"/>
  <c r="JI558" i="4"/>
  <c r="JJ558" i="4"/>
  <c r="JK558" i="4"/>
  <c r="JL558" i="4"/>
  <c r="JM558" i="4"/>
  <c r="JN558" i="4"/>
  <c r="JO558" i="4"/>
  <c r="JP558" i="4"/>
  <c r="JQ558" i="4"/>
  <c r="JR558" i="4"/>
  <c r="JS558" i="4"/>
  <c r="JT558" i="4"/>
  <c r="JU558" i="4"/>
  <c r="JV558" i="4"/>
  <c r="JW558" i="4"/>
  <c r="JX558" i="4"/>
  <c r="JY558" i="4"/>
  <c r="JZ558" i="4"/>
  <c r="KA558" i="4"/>
  <c r="KB558" i="4"/>
  <c r="KC558" i="4"/>
  <c r="KD558" i="4"/>
  <c r="KE558" i="4"/>
  <c r="KF558" i="4"/>
  <c r="KG558" i="4"/>
  <c r="KH558" i="4"/>
  <c r="KI558" i="4"/>
  <c r="KJ558" i="4"/>
  <c r="KK558" i="4"/>
  <c r="KL558" i="4"/>
  <c r="KM558" i="4"/>
  <c r="KN558" i="4"/>
  <c r="KO558" i="4"/>
  <c r="KP558" i="4"/>
  <c r="KQ558" i="4"/>
  <c r="KR558" i="4"/>
  <c r="KS558" i="4"/>
  <c r="KT558" i="4"/>
  <c r="KU558" i="4"/>
  <c r="KV558" i="4"/>
  <c r="KW558" i="4"/>
  <c r="KX558" i="4"/>
  <c r="KY558" i="4"/>
  <c r="KZ558" i="4"/>
  <c r="LA558" i="4"/>
  <c r="LB558" i="4"/>
  <c r="LC558" i="4"/>
  <c r="LD558" i="4"/>
  <c r="LE558" i="4"/>
  <c r="LF558" i="4"/>
  <c r="LG558" i="4"/>
  <c r="LH558" i="4"/>
  <c r="LI558" i="4"/>
  <c r="LJ558" i="4"/>
  <c r="LK558" i="4"/>
  <c r="LL558" i="4"/>
  <c r="LM558" i="4"/>
  <c r="LN558" i="4"/>
  <c r="LO558" i="4"/>
  <c r="LP558" i="4"/>
  <c r="LQ558" i="4"/>
  <c r="LR558" i="4"/>
  <c r="LS558" i="4"/>
  <c r="LT558" i="4"/>
  <c r="LU558" i="4"/>
  <c r="LV558" i="4"/>
  <c r="LW558" i="4"/>
  <c r="LX558" i="4"/>
  <c r="LY558" i="4"/>
  <c r="LZ558" i="4"/>
  <c r="MA558" i="4"/>
  <c r="MB558" i="4"/>
  <c r="MC558" i="4"/>
  <c r="MD558" i="4"/>
  <c r="ME558" i="4"/>
  <c r="MF558" i="4"/>
  <c r="MG558" i="4"/>
  <c r="MH558" i="4"/>
  <c r="MI558" i="4"/>
  <c r="MJ558" i="4"/>
  <c r="MK558" i="4"/>
  <c r="ML558" i="4"/>
  <c r="MM558" i="4"/>
  <c r="MN558" i="4"/>
  <c r="MO558" i="4"/>
  <c r="MP558" i="4"/>
  <c r="MQ558" i="4"/>
  <c r="MR558" i="4"/>
  <c r="MS558" i="4"/>
  <c r="MT558" i="4"/>
  <c r="MU558" i="4"/>
  <c r="MV558" i="4"/>
  <c r="MW558" i="4"/>
  <c r="MX558" i="4"/>
  <c r="MY558" i="4"/>
  <c r="MZ558" i="4"/>
  <c r="NA558" i="4"/>
  <c r="NB558" i="4"/>
  <c r="NC558" i="4"/>
  <c r="ND558" i="4"/>
  <c r="NE558" i="4"/>
  <c r="NF558" i="4"/>
  <c r="NG558" i="4"/>
  <c r="NH558" i="4"/>
  <c r="NI558" i="4"/>
  <c r="NJ558" i="4"/>
  <c r="NK558" i="4"/>
  <c r="NL558" i="4"/>
  <c r="NM558" i="4"/>
  <c r="NN558" i="4"/>
  <c r="NO558" i="4"/>
  <c r="NP558" i="4"/>
  <c r="NQ558" i="4"/>
  <c r="NR558" i="4"/>
  <c r="NS558" i="4"/>
  <c r="NT558" i="4"/>
  <c r="NU558" i="4"/>
  <c r="NV558" i="4"/>
  <c r="NW558" i="4"/>
  <c r="NX558" i="4"/>
  <c r="NY558" i="4"/>
  <c r="NZ558" i="4"/>
  <c r="OA558" i="4"/>
  <c r="OB558" i="4"/>
  <c r="OC558" i="4"/>
  <c r="OD558" i="4"/>
  <c r="OE558" i="4"/>
  <c r="OF558" i="4"/>
  <c r="OG558" i="4"/>
  <c r="OH558" i="4"/>
  <c r="OI558" i="4"/>
  <c r="OJ558" i="4"/>
  <c r="OK558" i="4"/>
  <c r="OL558" i="4"/>
  <c r="OM558" i="4"/>
  <c r="ON558" i="4"/>
  <c r="OO558" i="4"/>
  <c r="OP558" i="4"/>
  <c r="OQ558" i="4"/>
  <c r="OR558" i="4"/>
  <c r="OS558" i="4"/>
  <c r="OT558" i="4"/>
  <c r="OU558" i="4"/>
  <c r="OV558" i="4"/>
  <c r="OW558" i="4"/>
  <c r="OX558" i="4"/>
  <c r="OY558" i="4"/>
  <c r="OZ558" i="4"/>
  <c r="PA558" i="4"/>
  <c r="PB558" i="4"/>
  <c r="PC558" i="4"/>
  <c r="PD558" i="4"/>
  <c r="PE558" i="4"/>
  <c r="PF558" i="4"/>
  <c r="PG558" i="4"/>
  <c r="PH558" i="4"/>
  <c r="PI558" i="4"/>
  <c r="PJ558" i="4"/>
  <c r="PK558" i="4"/>
  <c r="PL558" i="4"/>
  <c r="PM558" i="4"/>
  <c r="PN558" i="4"/>
  <c r="PO558" i="4"/>
  <c r="PP558" i="4"/>
  <c r="PQ558" i="4"/>
  <c r="PR558" i="4"/>
  <c r="PS558" i="4"/>
  <c r="PT558" i="4"/>
  <c r="PU558" i="4"/>
  <c r="PV558" i="4"/>
  <c r="PW558" i="4"/>
  <c r="PX558" i="4"/>
  <c r="PY558" i="4"/>
  <c r="I559" i="4"/>
  <c r="J559" i="4"/>
  <c r="K559" i="4"/>
  <c r="L559" i="4"/>
  <c r="M559" i="4"/>
  <c r="N559" i="4"/>
  <c r="O559" i="4"/>
  <c r="P559" i="4"/>
  <c r="Q559" i="4"/>
  <c r="R559" i="4"/>
  <c r="S559" i="4"/>
  <c r="T559" i="4"/>
  <c r="U559" i="4"/>
  <c r="V559" i="4"/>
  <c r="W559" i="4"/>
  <c r="X559" i="4"/>
  <c r="Y559" i="4"/>
  <c r="Z559" i="4"/>
  <c r="AA559" i="4"/>
  <c r="AB559" i="4"/>
  <c r="AC559" i="4"/>
  <c r="AD559" i="4"/>
  <c r="AE559" i="4"/>
  <c r="AF559" i="4"/>
  <c r="AG559" i="4"/>
  <c r="AH559" i="4"/>
  <c r="AI559" i="4"/>
  <c r="AJ559" i="4"/>
  <c r="AK559" i="4"/>
  <c r="AL559" i="4"/>
  <c r="AM559" i="4"/>
  <c r="AN559" i="4"/>
  <c r="AO559" i="4"/>
  <c r="AP559" i="4"/>
  <c r="AQ559" i="4"/>
  <c r="AR559" i="4"/>
  <c r="AS559" i="4"/>
  <c r="AT559" i="4"/>
  <c r="AU559" i="4"/>
  <c r="AV559" i="4"/>
  <c r="AW559" i="4"/>
  <c r="AX559" i="4"/>
  <c r="AY559" i="4"/>
  <c r="AZ559" i="4"/>
  <c r="BA559" i="4"/>
  <c r="BB559" i="4"/>
  <c r="BC559" i="4"/>
  <c r="BD559" i="4"/>
  <c r="BE559" i="4"/>
  <c r="BF559" i="4"/>
  <c r="BG559" i="4"/>
  <c r="BH559" i="4"/>
  <c r="BI559" i="4"/>
  <c r="BJ559" i="4"/>
  <c r="BK559" i="4"/>
  <c r="BL559" i="4"/>
  <c r="BM559" i="4"/>
  <c r="BN559" i="4"/>
  <c r="BO559" i="4"/>
  <c r="BP559" i="4"/>
  <c r="BQ559" i="4"/>
  <c r="BR559" i="4"/>
  <c r="BS559" i="4"/>
  <c r="BT559" i="4"/>
  <c r="BU559" i="4"/>
  <c r="BV559" i="4"/>
  <c r="BW559" i="4"/>
  <c r="BX559" i="4"/>
  <c r="BY559" i="4"/>
  <c r="BZ559" i="4"/>
  <c r="CA559" i="4"/>
  <c r="CB559" i="4"/>
  <c r="CC559" i="4"/>
  <c r="CD559" i="4"/>
  <c r="CE559" i="4"/>
  <c r="CF559" i="4"/>
  <c r="CG559" i="4"/>
  <c r="CH559" i="4"/>
  <c r="CI559" i="4"/>
  <c r="CJ559" i="4"/>
  <c r="CK559" i="4"/>
  <c r="CL559" i="4"/>
  <c r="CM559" i="4"/>
  <c r="CN559" i="4"/>
  <c r="CO559" i="4"/>
  <c r="CP559" i="4"/>
  <c r="CQ559" i="4"/>
  <c r="CR559" i="4"/>
  <c r="CS559" i="4"/>
  <c r="CT559" i="4"/>
  <c r="CU559" i="4"/>
  <c r="CV559" i="4"/>
  <c r="CW559" i="4"/>
  <c r="CX559" i="4"/>
  <c r="CY559" i="4"/>
  <c r="CZ559" i="4"/>
  <c r="DA559" i="4"/>
  <c r="DB559" i="4"/>
  <c r="DC559" i="4"/>
  <c r="DD559" i="4"/>
  <c r="DE559" i="4"/>
  <c r="DF559" i="4"/>
  <c r="DG559" i="4"/>
  <c r="DH559" i="4"/>
  <c r="DI559" i="4"/>
  <c r="DJ559" i="4"/>
  <c r="DK559" i="4"/>
  <c r="DL559" i="4"/>
  <c r="DM559" i="4"/>
  <c r="DN559" i="4"/>
  <c r="DO559" i="4"/>
  <c r="DP559" i="4"/>
  <c r="DQ559" i="4"/>
  <c r="DR559" i="4"/>
  <c r="DS559" i="4"/>
  <c r="DT559" i="4"/>
  <c r="DU559" i="4"/>
  <c r="DV559" i="4"/>
  <c r="DW559" i="4"/>
  <c r="DX559" i="4"/>
  <c r="DY559" i="4"/>
  <c r="DZ559" i="4"/>
  <c r="EA559" i="4"/>
  <c r="EB559" i="4"/>
  <c r="EC559" i="4"/>
  <c r="ED559" i="4"/>
  <c r="EE559" i="4"/>
  <c r="EF559" i="4"/>
  <c r="EG559" i="4"/>
  <c r="EH559" i="4"/>
  <c r="EI559" i="4"/>
  <c r="EJ559" i="4"/>
  <c r="EK559" i="4"/>
  <c r="EL559" i="4"/>
  <c r="EM559" i="4"/>
  <c r="EN559" i="4"/>
  <c r="EO559" i="4"/>
  <c r="EP559" i="4"/>
  <c r="EQ559" i="4"/>
  <c r="ER559" i="4"/>
  <c r="ES559" i="4"/>
  <c r="ET559" i="4"/>
  <c r="EU559" i="4"/>
  <c r="EV559" i="4"/>
  <c r="EW559" i="4"/>
  <c r="EX559" i="4"/>
  <c r="EY559" i="4"/>
  <c r="EZ559" i="4"/>
  <c r="FA559" i="4"/>
  <c r="FB559" i="4"/>
  <c r="FC559" i="4"/>
  <c r="FD559" i="4"/>
  <c r="FE559" i="4"/>
  <c r="FF559" i="4"/>
  <c r="FG559" i="4"/>
  <c r="FH559" i="4"/>
  <c r="FI559" i="4"/>
  <c r="FJ559" i="4"/>
  <c r="FK559" i="4"/>
  <c r="FL559" i="4"/>
  <c r="FM559" i="4"/>
  <c r="FN559" i="4"/>
  <c r="FO559" i="4"/>
  <c r="FP559" i="4"/>
  <c r="FQ559" i="4"/>
  <c r="FR559" i="4"/>
  <c r="FS559" i="4"/>
  <c r="FT559" i="4"/>
  <c r="FU559" i="4"/>
  <c r="FV559" i="4"/>
  <c r="FW559" i="4"/>
  <c r="FX559" i="4"/>
  <c r="FY559" i="4"/>
  <c r="FZ559" i="4"/>
  <c r="GA559" i="4"/>
  <c r="GB559" i="4"/>
  <c r="GC559" i="4"/>
  <c r="GD559" i="4"/>
  <c r="GE559" i="4"/>
  <c r="GF559" i="4"/>
  <c r="GG559" i="4"/>
  <c r="GH559" i="4"/>
  <c r="GI559" i="4"/>
  <c r="GJ559" i="4"/>
  <c r="GK559" i="4"/>
  <c r="GL559" i="4"/>
  <c r="GM559" i="4"/>
  <c r="GN559" i="4"/>
  <c r="GO559" i="4"/>
  <c r="GP559" i="4"/>
  <c r="GQ559" i="4"/>
  <c r="GR559" i="4"/>
  <c r="GS559" i="4"/>
  <c r="GT559" i="4"/>
  <c r="GU559" i="4"/>
  <c r="GV559" i="4"/>
  <c r="GW559" i="4"/>
  <c r="GX559" i="4"/>
  <c r="GY559" i="4"/>
  <c r="GZ559" i="4"/>
  <c r="HA559" i="4"/>
  <c r="HB559" i="4"/>
  <c r="HC559" i="4"/>
  <c r="HD559" i="4"/>
  <c r="HE559" i="4"/>
  <c r="HF559" i="4"/>
  <c r="HG559" i="4"/>
  <c r="HH559" i="4"/>
  <c r="HI559" i="4"/>
  <c r="HJ559" i="4"/>
  <c r="HK559" i="4"/>
  <c r="HL559" i="4"/>
  <c r="HM559" i="4"/>
  <c r="HN559" i="4"/>
  <c r="HO559" i="4"/>
  <c r="HP559" i="4"/>
  <c r="HQ559" i="4"/>
  <c r="HR559" i="4"/>
  <c r="HS559" i="4"/>
  <c r="HT559" i="4"/>
  <c r="HU559" i="4"/>
  <c r="HV559" i="4"/>
  <c r="HW559" i="4"/>
  <c r="HX559" i="4"/>
  <c r="HY559" i="4"/>
  <c r="HZ559" i="4"/>
  <c r="IA559" i="4"/>
  <c r="IB559" i="4"/>
  <c r="IC559" i="4"/>
  <c r="ID559" i="4"/>
  <c r="IE559" i="4"/>
  <c r="IF559" i="4"/>
  <c r="IG559" i="4"/>
  <c r="IH559" i="4"/>
  <c r="II559" i="4"/>
  <c r="IJ559" i="4"/>
  <c r="IK559" i="4"/>
  <c r="IL559" i="4"/>
  <c r="IM559" i="4"/>
  <c r="IN559" i="4"/>
  <c r="IO559" i="4"/>
  <c r="IP559" i="4"/>
  <c r="IQ559" i="4"/>
  <c r="IR559" i="4"/>
  <c r="IS559" i="4"/>
  <c r="IT559" i="4"/>
  <c r="IU559" i="4"/>
  <c r="IV559" i="4"/>
  <c r="IW559" i="4"/>
  <c r="IX559" i="4"/>
  <c r="IY559" i="4"/>
  <c r="IZ559" i="4"/>
  <c r="JA559" i="4"/>
  <c r="JB559" i="4"/>
  <c r="JC559" i="4"/>
  <c r="JD559" i="4"/>
  <c r="JE559" i="4"/>
  <c r="JF559" i="4"/>
  <c r="JG559" i="4"/>
  <c r="JH559" i="4"/>
  <c r="JI559" i="4"/>
  <c r="JJ559" i="4"/>
  <c r="JK559" i="4"/>
  <c r="JL559" i="4"/>
  <c r="JM559" i="4"/>
  <c r="JN559" i="4"/>
  <c r="JO559" i="4"/>
  <c r="JP559" i="4"/>
  <c r="JQ559" i="4"/>
  <c r="JR559" i="4"/>
  <c r="JS559" i="4"/>
  <c r="JT559" i="4"/>
  <c r="JU559" i="4"/>
  <c r="JV559" i="4"/>
  <c r="JW559" i="4"/>
  <c r="JX559" i="4"/>
  <c r="JY559" i="4"/>
  <c r="JZ559" i="4"/>
  <c r="KA559" i="4"/>
  <c r="KB559" i="4"/>
  <c r="KC559" i="4"/>
  <c r="KD559" i="4"/>
  <c r="KE559" i="4"/>
  <c r="KF559" i="4"/>
  <c r="KG559" i="4"/>
  <c r="KH559" i="4"/>
  <c r="KI559" i="4"/>
  <c r="KJ559" i="4"/>
  <c r="KK559" i="4"/>
  <c r="KL559" i="4"/>
  <c r="KM559" i="4"/>
  <c r="KN559" i="4"/>
  <c r="KO559" i="4"/>
  <c r="KP559" i="4"/>
  <c r="KQ559" i="4"/>
  <c r="KR559" i="4"/>
  <c r="KS559" i="4"/>
  <c r="KT559" i="4"/>
  <c r="KU559" i="4"/>
  <c r="KV559" i="4"/>
  <c r="KW559" i="4"/>
  <c r="KX559" i="4"/>
  <c r="KY559" i="4"/>
  <c r="KZ559" i="4"/>
  <c r="LA559" i="4"/>
  <c r="LB559" i="4"/>
  <c r="LC559" i="4"/>
  <c r="LD559" i="4"/>
  <c r="LE559" i="4"/>
  <c r="LF559" i="4"/>
  <c r="LG559" i="4"/>
  <c r="LH559" i="4"/>
  <c r="LI559" i="4"/>
  <c r="LJ559" i="4"/>
  <c r="LK559" i="4"/>
  <c r="LL559" i="4"/>
  <c r="LM559" i="4"/>
  <c r="LN559" i="4"/>
  <c r="LO559" i="4"/>
  <c r="LP559" i="4"/>
  <c r="LQ559" i="4"/>
  <c r="LR559" i="4"/>
  <c r="LS559" i="4"/>
  <c r="LT559" i="4"/>
  <c r="LU559" i="4"/>
  <c r="LV559" i="4"/>
  <c r="LW559" i="4"/>
  <c r="LX559" i="4"/>
  <c r="LY559" i="4"/>
  <c r="LZ559" i="4"/>
  <c r="MA559" i="4"/>
  <c r="MB559" i="4"/>
  <c r="MC559" i="4"/>
  <c r="MD559" i="4"/>
  <c r="ME559" i="4"/>
  <c r="MF559" i="4"/>
  <c r="MG559" i="4"/>
  <c r="MH559" i="4"/>
  <c r="MI559" i="4"/>
  <c r="MJ559" i="4"/>
  <c r="MK559" i="4"/>
  <c r="ML559" i="4"/>
  <c r="MM559" i="4"/>
  <c r="MN559" i="4"/>
  <c r="MO559" i="4"/>
  <c r="MP559" i="4"/>
  <c r="MQ559" i="4"/>
  <c r="MR559" i="4"/>
  <c r="MS559" i="4"/>
  <c r="MT559" i="4"/>
  <c r="MU559" i="4"/>
  <c r="MV559" i="4"/>
  <c r="MW559" i="4"/>
  <c r="MX559" i="4"/>
  <c r="MY559" i="4"/>
  <c r="MZ559" i="4"/>
  <c r="NA559" i="4"/>
  <c r="NB559" i="4"/>
  <c r="NC559" i="4"/>
  <c r="ND559" i="4"/>
  <c r="NE559" i="4"/>
  <c r="NF559" i="4"/>
  <c r="NG559" i="4"/>
  <c r="NH559" i="4"/>
  <c r="NI559" i="4"/>
  <c r="NJ559" i="4"/>
  <c r="NK559" i="4"/>
  <c r="NL559" i="4"/>
  <c r="NM559" i="4"/>
  <c r="NN559" i="4"/>
  <c r="NO559" i="4"/>
  <c r="NP559" i="4"/>
  <c r="NQ559" i="4"/>
  <c r="NR559" i="4"/>
  <c r="NS559" i="4"/>
  <c r="NT559" i="4"/>
  <c r="NU559" i="4"/>
  <c r="NV559" i="4"/>
  <c r="NW559" i="4"/>
  <c r="NX559" i="4"/>
  <c r="NY559" i="4"/>
  <c r="NZ559" i="4"/>
  <c r="OA559" i="4"/>
  <c r="OB559" i="4"/>
  <c r="OC559" i="4"/>
  <c r="OD559" i="4"/>
  <c r="OE559" i="4"/>
  <c r="OF559" i="4"/>
  <c r="OG559" i="4"/>
  <c r="OH559" i="4"/>
  <c r="OI559" i="4"/>
  <c r="OJ559" i="4"/>
  <c r="OK559" i="4"/>
  <c r="OL559" i="4"/>
  <c r="OM559" i="4"/>
  <c r="ON559" i="4"/>
  <c r="OO559" i="4"/>
  <c r="OP559" i="4"/>
  <c r="OQ559" i="4"/>
  <c r="OR559" i="4"/>
  <c r="OS559" i="4"/>
  <c r="OT559" i="4"/>
  <c r="OU559" i="4"/>
  <c r="OV559" i="4"/>
  <c r="OW559" i="4"/>
  <c r="OX559" i="4"/>
  <c r="OY559" i="4"/>
  <c r="OZ559" i="4"/>
  <c r="PA559" i="4"/>
  <c r="PB559" i="4"/>
  <c r="PC559" i="4"/>
  <c r="PD559" i="4"/>
  <c r="PE559" i="4"/>
  <c r="PF559" i="4"/>
  <c r="PG559" i="4"/>
  <c r="PH559" i="4"/>
  <c r="PI559" i="4"/>
  <c r="PJ559" i="4"/>
  <c r="PK559" i="4"/>
  <c r="PL559" i="4"/>
  <c r="PM559" i="4"/>
  <c r="PN559" i="4"/>
  <c r="PO559" i="4"/>
  <c r="PP559" i="4"/>
  <c r="PQ559" i="4"/>
  <c r="PR559" i="4"/>
  <c r="PS559" i="4"/>
  <c r="PT559" i="4"/>
  <c r="PU559" i="4"/>
  <c r="PV559" i="4"/>
  <c r="PW559" i="4"/>
  <c r="PX559" i="4"/>
  <c r="PY559" i="4"/>
  <c r="I560" i="4"/>
  <c r="J560" i="4"/>
  <c r="K560" i="4"/>
  <c r="L560" i="4"/>
  <c r="M560" i="4"/>
  <c r="N560" i="4"/>
  <c r="O560" i="4"/>
  <c r="P560" i="4"/>
  <c r="Q560" i="4"/>
  <c r="R560" i="4"/>
  <c r="S560" i="4"/>
  <c r="T560" i="4"/>
  <c r="U560" i="4"/>
  <c r="V560" i="4"/>
  <c r="W560" i="4"/>
  <c r="X560" i="4"/>
  <c r="Y560" i="4"/>
  <c r="Z560" i="4"/>
  <c r="AA560" i="4"/>
  <c r="AB560" i="4"/>
  <c r="AC560" i="4"/>
  <c r="AD560" i="4"/>
  <c r="AE560" i="4"/>
  <c r="AF560" i="4"/>
  <c r="AG560" i="4"/>
  <c r="AH560" i="4"/>
  <c r="AI560" i="4"/>
  <c r="AJ560" i="4"/>
  <c r="AK560" i="4"/>
  <c r="AL560" i="4"/>
  <c r="AM560" i="4"/>
  <c r="AN560" i="4"/>
  <c r="AO560" i="4"/>
  <c r="AP560" i="4"/>
  <c r="AQ560" i="4"/>
  <c r="AR560" i="4"/>
  <c r="AS560" i="4"/>
  <c r="AT560" i="4"/>
  <c r="AU560" i="4"/>
  <c r="AV560" i="4"/>
  <c r="AW560" i="4"/>
  <c r="AX560" i="4"/>
  <c r="AY560" i="4"/>
  <c r="AZ560" i="4"/>
  <c r="BA560" i="4"/>
  <c r="BB560" i="4"/>
  <c r="BC560" i="4"/>
  <c r="BD560" i="4"/>
  <c r="BE560" i="4"/>
  <c r="BF560" i="4"/>
  <c r="BG560" i="4"/>
  <c r="BH560" i="4"/>
  <c r="BI560" i="4"/>
  <c r="BJ560" i="4"/>
  <c r="BK560" i="4"/>
  <c r="BL560" i="4"/>
  <c r="BM560" i="4"/>
  <c r="BN560" i="4"/>
  <c r="BO560" i="4"/>
  <c r="BP560" i="4"/>
  <c r="BQ560" i="4"/>
  <c r="BR560" i="4"/>
  <c r="BS560" i="4"/>
  <c r="BT560" i="4"/>
  <c r="BU560" i="4"/>
  <c r="BV560" i="4"/>
  <c r="BW560" i="4"/>
  <c r="BX560" i="4"/>
  <c r="BY560" i="4"/>
  <c r="BZ560" i="4"/>
  <c r="CA560" i="4"/>
  <c r="CB560" i="4"/>
  <c r="CC560" i="4"/>
  <c r="CD560" i="4"/>
  <c r="CE560" i="4"/>
  <c r="CF560" i="4"/>
  <c r="CG560" i="4"/>
  <c r="CH560" i="4"/>
  <c r="CI560" i="4"/>
  <c r="CJ560" i="4"/>
  <c r="CK560" i="4"/>
  <c r="CL560" i="4"/>
  <c r="CM560" i="4"/>
  <c r="CN560" i="4"/>
  <c r="CO560" i="4"/>
  <c r="CP560" i="4"/>
  <c r="CQ560" i="4"/>
  <c r="CR560" i="4"/>
  <c r="CS560" i="4"/>
  <c r="CT560" i="4"/>
  <c r="CU560" i="4"/>
  <c r="CV560" i="4"/>
  <c r="CW560" i="4"/>
  <c r="CX560" i="4"/>
  <c r="CY560" i="4"/>
  <c r="CZ560" i="4"/>
  <c r="DA560" i="4"/>
  <c r="DB560" i="4"/>
  <c r="DC560" i="4"/>
  <c r="DD560" i="4"/>
  <c r="DE560" i="4"/>
  <c r="DF560" i="4"/>
  <c r="DG560" i="4"/>
  <c r="DH560" i="4"/>
  <c r="DI560" i="4"/>
  <c r="DJ560" i="4"/>
  <c r="DK560" i="4"/>
  <c r="DL560" i="4"/>
  <c r="DM560" i="4"/>
  <c r="DN560" i="4"/>
  <c r="DO560" i="4"/>
  <c r="DP560" i="4"/>
  <c r="DQ560" i="4"/>
  <c r="DR560" i="4"/>
  <c r="DS560" i="4"/>
  <c r="DT560" i="4"/>
  <c r="DU560" i="4"/>
  <c r="DV560" i="4"/>
  <c r="DW560" i="4"/>
  <c r="DX560" i="4"/>
  <c r="DY560" i="4"/>
  <c r="DZ560" i="4"/>
  <c r="EA560" i="4"/>
  <c r="EB560" i="4"/>
  <c r="EC560" i="4"/>
  <c r="ED560" i="4"/>
  <c r="EE560" i="4"/>
  <c r="EF560" i="4"/>
  <c r="EG560" i="4"/>
  <c r="EH560" i="4"/>
  <c r="EI560" i="4"/>
  <c r="EJ560" i="4"/>
  <c r="EK560" i="4"/>
  <c r="EL560" i="4"/>
  <c r="EM560" i="4"/>
  <c r="EN560" i="4"/>
  <c r="EO560" i="4"/>
  <c r="EP560" i="4"/>
  <c r="EQ560" i="4"/>
  <c r="ER560" i="4"/>
  <c r="ES560" i="4"/>
  <c r="ET560" i="4"/>
  <c r="EU560" i="4"/>
  <c r="EV560" i="4"/>
  <c r="EW560" i="4"/>
  <c r="EX560" i="4"/>
  <c r="EY560" i="4"/>
  <c r="EZ560" i="4"/>
  <c r="FA560" i="4"/>
  <c r="FB560" i="4"/>
  <c r="FC560" i="4"/>
  <c r="FD560" i="4"/>
  <c r="FE560" i="4"/>
  <c r="FF560" i="4"/>
  <c r="FG560" i="4"/>
  <c r="FH560" i="4"/>
  <c r="FI560" i="4"/>
  <c r="FJ560" i="4"/>
  <c r="FK560" i="4"/>
  <c r="FL560" i="4"/>
  <c r="FM560" i="4"/>
  <c r="FN560" i="4"/>
  <c r="FO560" i="4"/>
  <c r="FP560" i="4"/>
  <c r="FQ560" i="4"/>
  <c r="FR560" i="4"/>
  <c r="FS560" i="4"/>
  <c r="FT560" i="4"/>
  <c r="FU560" i="4"/>
  <c r="FV560" i="4"/>
  <c r="FW560" i="4"/>
  <c r="FX560" i="4"/>
  <c r="FY560" i="4"/>
  <c r="FZ560" i="4"/>
  <c r="GA560" i="4"/>
  <c r="GB560" i="4"/>
  <c r="GC560" i="4"/>
  <c r="GD560" i="4"/>
  <c r="GE560" i="4"/>
  <c r="GF560" i="4"/>
  <c r="GG560" i="4"/>
  <c r="GH560" i="4"/>
  <c r="GI560" i="4"/>
  <c r="GJ560" i="4"/>
  <c r="GK560" i="4"/>
  <c r="GL560" i="4"/>
  <c r="GM560" i="4"/>
  <c r="GN560" i="4"/>
  <c r="GO560" i="4"/>
  <c r="GP560" i="4"/>
  <c r="GQ560" i="4"/>
  <c r="GR560" i="4"/>
  <c r="GS560" i="4"/>
  <c r="GT560" i="4"/>
  <c r="GU560" i="4"/>
  <c r="GV560" i="4"/>
  <c r="GW560" i="4"/>
  <c r="GX560" i="4"/>
  <c r="GY560" i="4"/>
  <c r="GZ560" i="4"/>
  <c r="HA560" i="4"/>
  <c r="HB560" i="4"/>
  <c r="HC560" i="4"/>
  <c r="HD560" i="4"/>
  <c r="HE560" i="4"/>
  <c r="HF560" i="4"/>
  <c r="HG560" i="4"/>
  <c r="HH560" i="4"/>
  <c r="HI560" i="4"/>
  <c r="HJ560" i="4"/>
  <c r="HK560" i="4"/>
  <c r="HL560" i="4"/>
  <c r="HM560" i="4"/>
  <c r="HN560" i="4"/>
  <c r="HO560" i="4"/>
  <c r="HP560" i="4"/>
  <c r="HQ560" i="4"/>
  <c r="HR560" i="4"/>
  <c r="HS560" i="4"/>
  <c r="HT560" i="4"/>
  <c r="HU560" i="4"/>
  <c r="HV560" i="4"/>
  <c r="HW560" i="4"/>
  <c r="HX560" i="4"/>
  <c r="HY560" i="4"/>
  <c r="HZ560" i="4"/>
  <c r="IA560" i="4"/>
  <c r="IB560" i="4"/>
  <c r="IC560" i="4"/>
  <c r="ID560" i="4"/>
  <c r="IE560" i="4"/>
  <c r="IF560" i="4"/>
  <c r="IG560" i="4"/>
  <c r="IH560" i="4"/>
  <c r="II560" i="4"/>
  <c r="IJ560" i="4"/>
  <c r="IK560" i="4"/>
  <c r="IL560" i="4"/>
  <c r="IM560" i="4"/>
  <c r="IN560" i="4"/>
  <c r="IO560" i="4"/>
  <c r="IP560" i="4"/>
  <c r="IQ560" i="4"/>
  <c r="IR560" i="4"/>
  <c r="IS560" i="4"/>
  <c r="IT560" i="4"/>
  <c r="IU560" i="4"/>
  <c r="IV560" i="4"/>
  <c r="IW560" i="4"/>
  <c r="IX560" i="4"/>
  <c r="IY560" i="4"/>
  <c r="IZ560" i="4"/>
  <c r="JA560" i="4"/>
  <c r="JB560" i="4"/>
  <c r="JC560" i="4"/>
  <c r="JD560" i="4"/>
  <c r="JE560" i="4"/>
  <c r="JF560" i="4"/>
  <c r="JG560" i="4"/>
  <c r="JH560" i="4"/>
  <c r="JI560" i="4"/>
  <c r="JJ560" i="4"/>
  <c r="JK560" i="4"/>
  <c r="JL560" i="4"/>
  <c r="JM560" i="4"/>
  <c r="JN560" i="4"/>
  <c r="JO560" i="4"/>
  <c r="JP560" i="4"/>
  <c r="JQ560" i="4"/>
  <c r="JR560" i="4"/>
  <c r="JS560" i="4"/>
  <c r="JT560" i="4"/>
  <c r="JU560" i="4"/>
  <c r="JV560" i="4"/>
  <c r="JW560" i="4"/>
  <c r="JX560" i="4"/>
  <c r="JY560" i="4"/>
  <c r="JZ560" i="4"/>
  <c r="KA560" i="4"/>
  <c r="KB560" i="4"/>
  <c r="KC560" i="4"/>
  <c r="KD560" i="4"/>
  <c r="KE560" i="4"/>
  <c r="KF560" i="4"/>
  <c r="KG560" i="4"/>
  <c r="KH560" i="4"/>
  <c r="KI560" i="4"/>
  <c r="KJ560" i="4"/>
  <c r="KK560" i="4"/>
  <c r="KL560" i="4"/>
  <c r="KM560" i="4"/>
  <c r="KN560" i="4"/>
  <c r="KO560" i="4"/>
  <c r="KP560" i="4"/>
  <c r="KQ560" i="4"/>
  <c r="KR560" i="4"/>
  <c r="KS560" i="4"/>
  <c r="KT560" i="4"/>
  <c r="KU560" i="4"/>
  <c r="KV560" i="4"/>
  <c r="KW560" i="4"/>
  <c r="KX560" i="4"/>
  <c r="KY560" i="4"/>
  <c r="KZ560" i="4"/>
  <c r="LA560" i="4"/>
  <c r="LB560" i="4"/>
  <c r="LC560" i="4"/>
  <c r="LD560" i="4"/>
  <c r="LE560" i="4"/>
  <c r="LF560" i="4"/>
  <c r="LG560" i="4"/>
  <c r="LH560" i="4"/>
  <c r="LI560" i="4"/>
  <c r="LJ560" i="4"/>
  <c r="LK560" i="4"/>
  <c r="LL560" i="4"/>
  <c r="LM560" i="4"/>
  <c r="LN560" i="4"/>
  <c r="LO560" i="4"/>
  <c r="LP560" i="4"/>
  <c r="LQ560" i="4"/>
  <c r="LR560" i="4"/>
  <c r="LS560" i="4"/>
  <c r="LT560" i="4"/>
  <c r="LU560" i="4"/>
  <c r="LV560" i="4"/>
  <c r="LW560" i="4"/>
  <c r="LX560" i="4"/>
  <c r="LY560" i="4"/>
  <c r="LZ560" i="4"/>
  <c r="MA560" i="4"/>
  <c r="MB560" i="4"/>
  <c r="MC560" i="4"/>
  <c r="MD560" i="4"/>
  <c r="ME560" i="4"/>
  <c r="MF560" i="4"/>
  <c r="MG560" i="4"/>
  <c r="MH560" i="4"/>
  <c r="MI560" i="4"/>
  <c r="MJ560" i="4"/>
  <c r="MK560" i="4"/>
  <c r="ML560" i="4"/>
  <c r="MM560" i="4"/>
  <c r="MN560" i="4"/>
  <c r="MO560" i="4"/>
  <c r="MP560" i="4"/>
  <c r="MQ560" i="4"/>
  <c r="MR560" i="4"/>
  <c r="MS560" i="4"/>
  <c r="MT560" i="4"/>
  <c r="MU560" i="4"/>
  <c r="MV560" i="4"/>
  <c r="MW560" i="4"/>
  <c r="MX560" i="4"/>
  <c r="MY560" i="4"/>
  <c r="MZ560" i="4"/>
  <c r="NA560" i="4"/>
  <c r="NB560" i="4"/>
  <c r="NC560" i="4"/>
  <c r="ND560" i="4"/>
  <c r="NE560" i="4"/>
  <c r="NF560" i="4"/>
  <c r="NG560" i="4"/>
  <c r="NH560" i="4"/>
  <c r="NI560" i="4"/>
  <c r="NJ560" i="4"/>
  <c r="NK560" i="4"/>
  <c r="NL560" i="4"/>
  <c r="NM560" i="4"/>
  <c r="NN560" i="4"/>
  <c r="NO560" i="4"/>
  <c r="NP560" i="4"/>
  <c r="NQ560" i="4"/>
  <c r="NR560" i="4"/>
  <c r="NS560" i="4"/>
  <c r="NT560" i="4"/>
  <c r="NU560" i="4"/>
  <c r="NV560" i="4"/>
  <c r="NW560" i="4"/>
  <c r="NX560" i="4"/>
  <c r="NY560" i="4"/>
  <c r="NZ560" i="4"/>
  <c r="OA560" i="4"/>
  <c r="OB560" i="4"/>
  <c r="OC560" i="4"/>
  <c r="OD560" i="4"/>
  <c r="OE560" i="4"/>
  <c r="OF560" i="4"/>
  <c r="OG560" i="4"/>
  <c r="OH560" i="4"/>
  <c r="OI560" i="4"/>
  <c r="OJ560" i="4"/>
  <c r="OK560" i="4"/>
  <c r="OL560" i="4"/>
  <c r="OM560" i="4"/>
  <c r="ON560" i="4"/>
  <c r="OO560" i="4"/>
  <c r="OP560" i="4"/>
  <c r="OQ560" i="4"/>
  <c r="OR560" i="4"/>
  <c r="OS560" i="4"/>
  <c r="OT560" i="4"/>
  <c r="OU560" i="4"/>
  <c r="OV560" i="4"/>
  <c r="OW560" i="4"/>
  <c r="OX560" i="4"/>
  <c r="OY560" i="4"/>
  <c r="OZ560" i="4"/>
  <c r="PA560" i="4"/>
  <c r="PB560" i="4"/>
  <c r="PC560" i="4"/>
  <c r="PD560" i="4"/>
  <c r="PE560" i="4"/>
  <c r="PF560" i="4"/>
  <c r="PG560" i="4"/>
  <c r="PH560" i="4"/>
  <c r="PI560" i="4"/>
  <c r="PJ560" i="4"/>
  <c r="PK560" i="4"/>
  <c r="PL560" i="4"/>
  <c r="PM560" i="4"/>
  <c r="PN560" i="4"/>
  <c r="PO560" i="4"/>
  <c r="PP560" i="4"/>
  <c r="PQ560" i="4"/>
  <c r="PR560" i="4"/>
  <c r="PS560" i="4"/>
  <c r="PT560" i="4"/>
  <c r="PU560" i="4"/>
  <c r="PV560" i="4"/>
  <c r="PW560" i="4"/>
  <c r="PX560" i="4"/>
  <c r="PY560" i="4"/>
  <c r="I561" i="4"/>
  <c r="J561" i="4"/>
  <c r="K561" i="4"/>
  <c r="L561" i="4"/>
  <c r="M561" i="4"/>
  <c r="N561" i="4"/>
  <c r="O561" i="4"/>
  <c r="P561" i="4"/>
  <c r="Q561" i="4"/>
  <c r="R561" i="4"/>
  <c r="S561" i="4"/>
  <c r="T561" i="4"/>
  <c r="U561" i="4"/>
  <c r="V561" i="4"/>
  <c r="W561" i="4"/>
  <c r="X561" i="4"/>
  <c r="Y561" i="4"/>
  <c r="Z561" i="4"/>
  <c r="AA561" i="4"/>
  <c r="AB561" i="4"/>
  <c r="AC561" i="4"/>
  <c r="AD561" i="4"/>
  <c r="AE561" i="4"/>
  <c r="AF561" i="4"/>
  <c r="AG561" i="4"/>
  <c r="AH561" i="4"/>
  <c r="AI561" i="4"/>
  <c r="AJ561" i="4"/>
  <c r="AK561" i="4"/>
  <c r="AL561" i="4"/>
  <c r="AM561" i="4"/>
  <c r="AN561" i="4"/>
  <c r="AO561" i="4"/>
  <c r="AP561" i="4"/>
  <c r="AQ561" i="4"/>
  <c r="AR561" i="4"/>
  <c r="AS561" i="4"/>
  <c r="AT561" i="4"/>
  <c r="AU561" i="4"/>
  <c r="AV561" i="4"/>
  <c r="AW561" i="4"/>
  <c r="AX561" i="4"/>
  <c r="AY561" i="4"/>
  <c r="AZ561" i="4"/>
  <c r="BA561" i="4"/>
  <c r="BB561" i="4"/>
  <c r="BC561" i="4"/>
  <c r="BD561" i="4"/>
  <c r="BE561" i="4"/>
  <c r="BF561" i="4"/>
  <c r="BG561" i="4"/>
  <c r="BH561" i="4"/>
  <c r="BI561" i="4"/>
  <c r="BJ561" i="4"/>
  <c r="BK561" i="4"/>
  <c r="BL561" i="4"/>
  <c r="BM561" i="4"/>
  <c r="BN561" i="4"/>
  <c r="BO561" i="4"/>
  <c r="BP561" i="4"/>
  <c r="BQ561" i="4"/>
  <c r="BR561" i="4"/>
  <c r="BS561" i="4"/>
  <c r="BT561" i="4"/>
  <c r="BU561" i="4"/>
  <c r="BV561" i="4"/>
  <c r="BW561" i="4"/>
  <c r="BX561" i="4"/>
  <c r="BY561" i="4"/>
  <c r="BZ561" i="4"/>
  <c r="CA561" i="4"/>
  <c r="CB561" i="4"/>
  <c r="CC561" i="4"/>
  <c r="CD561" i="4"/>
  <c r="CE561" i="4"/>
  <c r="CF561" i="4"/>
  <c r="CG561" i="4"/>
  <c r="CH561" i="4"/>
  <c r="CI561" i="4"/>
  <c r="CJ561" i="4"/>
  <c r="CK561" i="4"/>
  <c r="CL561" i="4"/>
  <c r="CM561" i="4"/>
  <c r="CN561" i="4"/>
  <c r="CO561" i="4"/>
  <c r="CP561" i="4"/>
  <c r="CQ561" i="4"/>
  <c r="CR561" i="4"/>
  <c r="CS561" i="4"/>
  <c r="CT561" i="4"/>
  <c r="CU561" i="4"/>
  <c r="CV561" i="4"/>
  <c r="CW561" i="4"/>
  <c r="CX561" i="4"/>
  <c r="CY561" i="4"/>
  <c r="CZ561" i="4"/>
  <c r="DA561" i="4"/>
  <c r="DB561" i="4"/>
  <c r="DC561" i="4"/>
  <c r="DD561" i="4"/>
  <c r="DE561" i="4"/>
  <c r="DF561" i="4"/>
  <c r="DG561" i="4"/>
  <c r="DH561" i="4"/>
  <c r="DI561" i="4"/>
  <c r="DJ561" i="4"/>
  <c r="DK561" i="4"/>
  <c r="DL561" i="4"/>
  <c r="DM561" i="4"/>
  <c r="DN561" i="4"/>
  <c r="DO561" i="4"/>
  <c r="DP561" i="4"/>
  <c r="DQ561" i="4"/>
  <c r="DR561" i="4"/>
  <c r="DS561" i="4"/>
  <c r="DT561" i="4"/>
  <c r="DU561" i="4"/>
  <c r="DV561" i="4"/>
  <c r="DW561" i="4"/>
  <c r="DX561" i="4"/>
  <c r="DY561" i="4"/>
  <c r="DZ561" i="4"/>
  <c r="EA561" i="4"/>
  <c r="EB561" i="4"/>
  <c r="EC561" i="4"/>
  <c r="ED561" i="4"/>
  <c r="EE561" i="4"/>
  <c r="EF561" i="4"/>
  <c r="EG561" i="4"/>
  <c r="EH561" i="4"/>
  <c r="EI561" i="4"/>
  <c r="EJ561" i="4"/>
  <c r="EK561" i="4"/>
  <c r="EL561" i="4"/>
  <c r="EM561" i="4"/>
  <c r="EN561" i="4"/>
  <c r="EO561" i="4"/>
  <c r="EP561" i="4"/>
  <c r="EQ561" i="4"/>
  <c r="ER561" i="4"/>
  <c r="ES561" i="4"/>
  <c r="ET561" i="4"/>
  <c r="EU561" i="4"/>
  <c r="EV561" i="4"/>
  <c r="EW561" i="4"/>
  <c r="EX561" i="4"/>
  <c r="EY561" i="4"/>
  <c r="EZ561" i="4"/>
  <c r="FA561" i="4"/>
  <c r="FB561" i="4"/>
  <c r="FC561" i="4"/>
  <c r="FD561" i="4"/>
  <c r="FE561" i="4"/>
  <c r="FF561" i="4"/>
  <c r="FG561" i="4"/>
  <c r="FH561" i="4"/>
  <c r="FI561" i="4"/>
  <c r="FJ561" i="4"/>
  <c r="FK561" i="4"/>
  <c r="FL561" i="4"/>
  <c r="FM561" i="4"/>
  <c r="FN561" i="4"/>
  <c r="FO561" i="4"/>
  <c r="FP561" i="4"/>
  <c r="FQ561" i="4"/>
  <c r="FR561" i="4"/>
  <c r="FS561" i="4"/>
  <c r="FT561" i="4"/>
  <c r="FU561" i="4"/>
  <c r="FV561" i="4"/>
  <c r="FW561" i="4"/>
  <c r="FX561" i="4"/>
  <c r="FY561" i="4"/>
  <c r="FZ561" i="4"/>
  <c r="GA561" i="4"/>
  <c r="GB561" i="4"/>
  <c r="GC561" i="4"/>
  <c r="GD561" i="4"/>
  <c r="GE561" i="4"/>
  <c r="GF561" i="4"/>
  <c r="GG561" i="4"/>
  <c r="GH561" i="4"/>
  <c r="GI561" i="4"/>
  <c r="GJ561" i="4"/>
  <c r="GK561" i="4"/>
  <c r="GL561" i="4"/>
  <c r="GM561" i="4"/>
  <c r="GN561" i="4"/>
  <c r="GO561" i="4"/>
  <c r="GP561" i="4"/>
  <c r="GQ561" i="4"/>
  <c r="GR561" i="4"/>
  <c r="GS561" i="4"/>
  <c r="GT561" i="4"/>
  <c r="GU561" i="4"/>
  <c r="GV561" i="4"/>
  <c r="GW561" i="4"/>
  <c r="GX561" i="4"/>
  <c r="GY561" i="4"/>
  <c r="GZ561" i="4"/>
  <c r="HA561" i="4"/>
  <c r="HB561" i="4"/>
  <c r="HC561" i="4"/>
  <c r="HD561" i="4"/>
  <c r="HE561" i="4"/>
  <c r="HF561" i="4"/>
  <c r="HG561" i="4"/>
  <c r="HH561" i="4"/>
  <c r="HI561" i="4"/>
  <c r="HJ561" i="4"/>
  <c r="HK561" i="4"/>
  <c r="HL561" i="4"/>
  <c r="HM561" i="4"/>
  <c r="HN561" i="4"/>
  <c r="HO561" i="4"/>
  <c r="HP561" i="4"/>
  <c r="HQ561" i="4"/>
  <c r="HR561" i="4"/>
  <c r="HS561" i="4"/>
  <c r="HT561" i="4"/>
  <c r="HU561" i="4"/>
  <c r="HV561" i="4"/>
  <c r="HW561" i="4"/>
  <c r="HX561" i="4"/>
  <c r="HY561" i="4"/>
  <c r="HZ561" i="4"/>
  <c r="IA561" i="4"/>
  <c r="IB561" i="4"/>
  <c r="IC561" i="4"/>
  <c r="ID561" i="4"/>
  <c r="IE561" i="4"/>
  <c r="IF561" i="4"/>
  <c r="IG561" i="4"/>
  <c r="IH561" i="4"/>
  <c r="II561" i="4"/>
  <c r="IJ561" i="4"/>
  <c r="IK561" i="4"/>
  <c r="IL561" i="4"/>
  <c r="IM561" i="4"/>
  <c r="IN561" i="4"/>
  <c r="IO561" i="4"/>
  <c r="IP561" i="4"/>
  <c r="IQ561" i="4"/>
  <c r="IR561" i="4"/>
  <c r="IS561" i="4"/>
  <c r="IT561" i="4"/>
  <c r="IU561" i="4"/>
  <c r="IV561" i="4"/>
  <c r="IW561" i="4"/>
  <c r="IX561" i="4"/>
  <c r="IY561" i="4"/>
  <c r="IZ561" i="4"/>
  <c r="JA561" i="4"/>
  <c r="JB561" i="4"/>
  <c r="JC561" i="4"/>
  <c r="JD561" i="4"/>
  <c r="JE561" i="4"/>
  <c r="JF561" i="4"/>
  <c r="JG561" i="4"/>
  <c r="JH561" i="4"/>
  <c r="JI561" i="4"/>
  <c r="JJ561" i="4"/>
  <c r="JK561" i="4"/>
  <c r="JL561" i="4"/>
  <c r="JM561" i="4"/>
  <c r="JN561" i="4"/>
  <c r="JO561" i="4"/>
  <c r="JP561" i="4"/>
  <c r="JQ561" i="4"/>
  <c r="JR561" i="4"/>
  <c r="JS561" i="4"/>
  <c r="JT561" i="4"/>
  <c r="JU561" i="4"/>
  <c r="JV561" i="4"/>
  <c r="JW561" i="4"/>
  <c r="JX561" i="4"/>
  <c r="JY561" i="4"/>
  <c r="JZ561" i="4"/>
  <c r="KA561" i="4"/>
  <c r="KB561" i="4"/>
  <c r="KC561" i="4"/>
  <c r="KD561" i="4"/>
  <c r="KE561" i="4"/>
  <c r="KF561" i="4"/>
  <c r="KG561" i="4"/>
  <c r="KH561" i="4"/>
  <c r="KI561" i="4"/>
  <c r="KJ561" i="4"/>
  <c r="KK561" i="4"/>
  <c r="KL561" i="4"/>
  <c r="KM561" i="4"/>
  <c r="KN561" i="4"/>
  <c r="KO561" i="4"/>
  <c r="KP561" i="4"/>
  <c r="KQ561" i="4"/>
  <c r="KR561" i="4"/>
  <c r="KS561" i="4"/>
  <c r="KT561" i="4"/>
  <c r="KU561" i="4"/>
  <c r="KV561" i="4"/>
  <c r="KW561" i="4"/>
  <c r="KX561" i="4"/>
  <c r="KY561" i="4"/>
  <c r="KZ561" i="4"/>
  <c r="LA561" i="4"/>
  <c r="LB561" i="4"/>
  <c r="LC561" i="4"/>
  <c r="LD561" i="4"/>
  <c r="LE561" i="4"/>
  <c r="LF561" i="4"/>
  <c r="LG561" i="4"/>
  <c r="LH561" i="4"/>
  <c r="LI561" i="4"/>
  <c r="LJ561" i="4"/>
  <c r="LK561" i="4"/>
  <c r="LL561" i="4"/>
  <c r="LM561" i="4"/>
  <c r="LN561" i="4"/>
  <c r="LO561" i="4"/>
  <c r="LP561" i="4"/>
  <c r="LQ561" i="4"/>
  <c r="LR561" i="4"/>
  <c r="LS561" i="4"/>
  <c r="LT561" i="4"/>
  <c r="LU561" i="4"/>
  <c r="LV561" i="4"/>
  <c r="LW561" i="4"/>
  <c r="LX561" i="4"/>
  <c r="LY561" i="4"/>
  <c r="LZ561" i="4"/>
  <c r="MA561" i="4"/>
  <c r="MB561" i="4"/>
  <c r="MC561" i="4"/>
  <c r="MD561" i="4"/>
  <c r="ME561" i="4"/>
  <c r="MF561" i="4"/>
  <c r="MG561" i="4"/>
  <c r="MH561" i="4"/>
  <c r="MI561" i="4"/>
  <c r="MJ561" i="4"/>
  <c r="MK561" i="4"/>
  <c r="ML561" i="4"/>
  <c r="MM561" i="4"/>
  <c r="MN561" i="4"/>
  <c r="MO561" i="4"/>
  <c r="MP561" i="4"/>
  <c r="MQ561" i="4"/>
  <c r="MR561" i="4"/>
  <c r="MS561" i="4"/>
  <c r="MT561" i="4"/>
  <c r="MU561" i="4"/>
  <c r="MV561" i="4"/>
  <c r="MW561" i="4"/>
  <c r="MX561" i="4"/>
  <c r="MY561" i="4"/>
  <c r="MZ561" i="4"/>
  <c r="NA561" i="4"/>
  <c r="NB561" i="4"/>
  <c r="NC561" i="4"/>
  <c r="ND561" i="4"/>
  <c r="NE561" i="4"/>
  <c r="NF561" i="4"/>
  <c r="NG561" i="4"/>
  <c r="NH561" i="4"/>
  <c r="NI561" i="4"/>
  <c r="NJ561" i="4"/>
  <c r="NK561" i="4"/>
  <c r="NL561" i="4"/>
  <c r="NM561" i="4"/>
  <c r="NN561" i="4"/>
  <c r="NO561" i="4"/>
  <c r="NP561" i="4"/>
  <c r="NQ561" i="4"/>
  <c r="NR561" i="4"/>
  <c r="NS561" i="4"/>
  <c r="NT561" i="4"/>
  <c r="NU561" i="4"/>
  <c r="NV561" i="4"/>
  <c r="NW561" i="4"/>
  <c r="NX561" i="4"/>
  <c r="NY561" i="4"/>
  <c r="NZ561" i="4"/>
  <c r="OA561" i="4"/>
  <c r="OB561" i="4"/>
  <c r="OC561" i="4"/>
  <c r="OD561" i="4"/>
  <c r="OE561" i="4"/>
  <c r="OF561" i="4"/>
  <c r="OG561" i="4"/>
  <c r="OH561" i="4"/>
  <c r="OI561" i="4"/>
  <c r="OJ561" i="4"/>
  <c r="OK561" i="4"/>
  <c r="OL561" i="4"/>
  <c r="OM561" i="4"/>
  <c r="ON561" i="4"/>
  <c r="OO561" i="4"/>
  <c r="OP561" i="4"/>
  <c r="OQ561" i="4"/>
  <c r="OR561" i="4"/>
  <c r="OS561" i="4"/>
  <c r="OT561" i="4"/>
  <c r="OU561" i="4"/>
  <c r="OV561" i="4"/>
  <c r="OW561" i="4"/>
  <c r="OX561" i="4"/>
  <c r="OY561" i="4"/>
  <c r="OZ561" i="4"/>
  <c r="PA561" i="4"/>
  <c r="PB561" i="4"/>
  <c r="PC561" i="4"/>
  <c r="PD561" i="4"/>
  <c r="PE561" i="4"/>
  <c r="PF561" i="4"/>
  <c r="PG561" i="4"/>
  <c r="PH561" i="4"/>
  <c r="PI561" i="4"/>
  <c r="PJ561" i="4"/>
  <c r="PK561" i="4"/>
  <c r="PL561" i="4"/>
  <c r="PM561" i="4"/>
  <c r="PN561" i="4"/>
  <c r="PO561" i="4"/>
  <c r="PP561" i="4"/>
  <c r="PQ561" i="4"/>
  <c r="PR561" i="4"/>
  <c r="PS561" i="4"/>
  <c r="PT561" i="4"/>
  <c r="PU561" i="4"/>
  <c r="PV561" i="4"/>
  <c r="PW561" i="4"/>
  <c r="PX561" i="4"/>
  <c r="PY561" i="4"/>
  <c r="I562" i="4"/>
  <c r="J562" i="4"/>
  <c r="K562" i="4"/>
  <c r="L562" i="4"/>
  <c r="M562" i="4"/>
  <c r="N562" i="4"/>
  <c r="O562" i="4"/>
  <c r="P562" i="4"/>
  <c r="Q562" i="4"/>
  <c r="R562" i="4"/>
  <c r="S562" i="4"/>
  <c r="T562" i="4"/>
  <c r="U562" i="4"/>
  <c r="V562" i="4"/>
  <c r="W562" i="4"/>
  <c r="X562" i="4"/>
  <c r="Y562" i="4"/>
  <c r="Z562" i="4"/>
  <c r="AA562" i="4"/>
  <c r="AB562" i="4"/>
  <c r="AC562" i="4"/>
  <c r="AD562" i="4"/>
  <c r="AE562" i="4"/>
  <c r="AF562" i="4"/>
  <c r="AG562" i="4"/>
  <c r="AH562" i="4"/>
  <c r="AI562" i="4"/>
  <c r="AJ562" i="4"/>
  <c r="AK562" i="4"/>
  <c r="AL562" i="4"/>
  <c r="AM562" i="4"/>
  <c r="AN562" i="4"/>
  <c r="AO562" i="4"/>
  <c r="AP562" i="4"/>
  <c r="AQ562" i="4"/>
  <c r="AR562" i="4"/>
  <c r="AS562" i="4"/>
  <c r="AT562" i="4"/>
  <c r="AU562" i="4"/>
  <c r="AV562" i="4"/>
  <c r="AW562" i="4"/>
  <c r="AX562" i="4"/>
  <c r="AY562" i="4"/>
  <c r="AZ562" i="4"/>
  <c r="BA562" i="4"/>
  <c r="BB562" i="4"/>
  <c r="BC562" i="4"/>
  <c r="BD562" i="4"/>
  <c r="BE562" i="4"/>
  <c r="BF562" i="4"/>
  <c r="BG562" i="4"/>
  <c r="BH562" i="4"/>
  <c r="BI562" i="4"/>
  <c r="BJ562" i="4"/>
  <c r="BK562" i="4"/>
  <c r="BL562" i="4"/>
  <c r="BM562" i="4"/>
  <c r="BN562" i="4"/>
  <c r="BO562" i="4"/>
  <c r="BP562" i="4"/>
  <c r="BQ562" i="4"/>
  <c r="BR562" i="4"/>
  <c r="BS562" i="4"/>
  <c r="BT562" i="4"/>
  <c r="BU562" i="4"/>
  <c r="BV562" i="4"/>
  <c r="BW562" i="4"/>
  <c r="BX562" i="4"/>
  <c r="BY562" i="4"/>
  <c r="BZ562" i="4"/>
  <c r="CA562" i="4"/>
  <c r="CB562" i="4"/>
  <c r="CC562" i="4"/>
  <c r="CD562" i="4"/>
  <c r="CE562" i="4"/>
  <c r="CF562" i="4"/>
  <c r="CG562" i="4"/>
  <c r="CH562" i="4"/>
  <c r="CI562" i="4"/>
  <c r="CJ562" i="4"/>
  <c r="CK562" i="4"/>
  <c r="CL562" i="4"/>
  <c r="CM562" i="4"/>
  <c r="CN562" i="4"/>
  <c r="CO562" i="4"/>
  <c r="CP562" i="4"/>
  <c r="CQ562" i="4"/>
  <c r="CR562" i="4"/>
  <c r="CS562" i="4"/>
  <c r="CT562" i="4"/>
  <c r="CU562" i="4"/>
  <c r="CV562" i="4"/>
  <c r="CW562" i="4"/>
  <c r="CX562" i="4"/>
  <c r="CY562" i="4"/>
  <c r="CZ562" i="4"/>
  <c r="DA562" i="4"/>
  <c r="DB562" i="4"/>
  <c r="DC562" i="4"/>
  <c r="DD562" i="4"/>
  <c r="DE562" i="4"/>
  <c r="DF562" i="4"/>
  <c r="DG562" i="4"/>
  <c r="DH562" i="4"/>
  <c r="DI562" i="4"/>
  <c r="DJ562" i="4"/>
  <c r="DK562" i="4"/>
  <c r="DL562" i="4"/>
  <c r="DM562" i="4"/>
  <c r="DN562" i="4"/>
  <c r="DO562" i="4"/>
  <c r="DP562" i="4"/>
  <c r="DQ562" i="4"/>
  <c r="DR562" i="4"/>
  <c r="DS562" i="4"/>
  <c r="DT562" i="4"/>
  <c r="DU562" i="4"/>
  <c r="DV562" i="4"/>
  <c r="DW562" i="4"/>
  <c r="DX562" i="4"/>
  <c r="DY562" i="4"/>
  <c r="DZ562" i="4"/>
  <c r="EA562" i="4"/>
  <c r="EB562" i="4"/>
  <c r="EC562" i="4"/>
  <c r="ED562" i="4"/>
  <c r="EE562" i="4"/>
  <c r="EF562" i="4"/>
  <c r="EG562" i="4"/>
  <c r="EH562" i="4"/>
  <c r="EI562" i="4"/>
  <c r="EJ562" i="4"/>
  <c r="EK562" i="4"/>
  <c r="EL562" i="4"/>
  <c r="EM562" i="4"/>
  <c r="EN562" i="4"/>
  <c r="EO562" i="4"/>
  <c r="EP562" i="4"/>
  <c r="EQ562" i="4"/>
  <c r="ER562" i="4"/>
  <c r="ES562" i="4"/>
  <c r="ET562" i="4"/>
  <c r="EU562" i="4"/>
  <c r="EV562" i="4"/>
  <c r="EW562" i="4"/>
  <c r="EX562" i="4"/>
  <c r="EY562" i="4"/>
  <c r="EZ562" i="4"/>
  <c r="FA562" i="4"/>
  <c r="FB562" i="4"/>
  <c r="FC562" i="4"/>
  <c r="FD562" i="4"/>
  <c r="FE562" i="4"/>
  <c r="FF562" i="4"/>
  <c r="FG562" i="4"/>
  <c r="FH562" i="4"/>
  <c r="FI562" i="4"/>
  <c r="FJ562" i="4"/>
  <c r="FK562" i="4"/>
  <c r="FL562" i="4"/>
  <c r="FM562" i="4"/>
  <c r="FN562" i="4"/>
  <c r="FO562" i="4"/>
  <c r="FP562" i="4"/>
  <c r="FQ562" i="4"/>
  <c r="FR562" i="4"/>
  <c r="FS562" i="4"/>
  <c r="FT562" i="4"/>
  <c r="FU562" i="4"/>
  <c r="FV562" i="4"/>
  <c r="FW562" i="4"/>
  <c r="FX562" i="4"/>
  <c r="FY562" i="4"/>
  <c r="FZ562" i="4"/>
  <c r="GA562" i="4"/>
  <c r="GB562" i="4"/>
  <c r="GC562" i="4"/>
  <c r="GD562" i="4"/>
  <c r="GE562" i="4"/>
  <c r="GF562" i="4"/>
  <c r="GG562" i="4"/>
  <c r="GH562" i="4"/>
  <c r="GI562" i="4"/>
  <c r="GJ562" i="4"/>
  <c r="GK562" i="4"/>
  <c r="GL562" i="4"/>
  <c r="GM562" i="4"/>
  <c r="GN562" i="4"/>
  <c r="GO562" i="4"/>
  <c r="GP562" i="4"/>
  <c r="GQ562" i="4"/>
  <c r="GR562" i="4"/>
  <c r="GS562" i="4"/>
  <c r="GT562" i="4"/>
  <c r="GU562" i="4"/>
  <c r="GV562" i="4"/>
  <c r="GW562" i="4"/>
  <c r="GX562" i="4"/>
  <c r="GY562" i="4"/>
  <c r="GZ562" i="4"/>
  <c r="HA562" i="4"/>
  <c r="HB562" i="4"/>
  <c r="HC562" i="4"/>
  <c r="HD562" i="4"/>
  <c r="HE562" i="4"/>
  <c r="HF562" i="4"/>
  <c r="HG562" i="4"/>
  <c r="HH562" i="4"/>
  <c r="HI562" i="4"/>
  <c r="HJ562" i="4"/>
  <c r="HK562" i="4"/>
  <c r="HL562" i="4"/>
  <c r="HM562" i="4"/>
  <c r="HN562" i="4"/>
  <c r="HO562" i="4"/>
  <c r="HP562" i="4"/>
  <c r="HQ562" i="4"/>
  <c r="HR562" i="4"/>
  <c r="HS562" i="4"/>
  <c r="HT562" i="4"/>
  <c r="HU562" i="4"/>
  <c r="HV562" i="4"/>
  <c r="HW562" i="4"/>
  <c r="HX562" i="4"/>
  <c r="HY562" i="4"/>
  <c r="HZ562" i="4"/>
  <c r="IA562" i="4"/>
  <c r="IB562" i="4"/>
  <c r="IC562" i="4"/>
  <c r="ID562" i="4"/>
  <c r="IE562" i="4"/>
  <c r="IF562" i="4"/>
  <c r="IG562" i="4"/>
  <c r="IH562" i="4"/>
  <c r="II562" i="4"/>
  <c r="IJ562" i="4"/>
  <c r="IK562" i="4"/>
  <c r="IL562" i="4"/>
  <c r="IM562" i="4"/>
  <c r="IN562" i="4"/>
  <c r="IO562" i="4"/>
  <c r="IP562" i="4"/>
  <c r="IQ562" i="4"/>
  <c r="IR562" i="4"/>
  <c r="IS562" i="4"/>
  <c r="IT562" i="4"/>
  <c r="IU562" i="4"/>
  <c r="IV562" i="4"/>
  <c r="IW562" i="4"/>
  <c r="IX562" i="4"/>
  <c r="IY562" i="4"/>
  <c r="IZ562" i="4"/>
  <c r="JA562" i="4"/>
  <c r="JB562" i="4"/>
  <c r="JC562" i="4"/>
  <c r="JD562" i="4"/>
  <c r="JE562" i="4"/>
  <c r="JF562" i="4"/>
  <c r="JG562" i="4"/>
  <c r="JH562" i="4"/>
  <c r="JI562" i="4"/>
  <c r="JJ562" i="4"/>
  <c r="JK562" i="4"/>
  <c r="JL562" i="4"/>
  <c r="JM562" i="4"/>
  <c r="JN562" i="4"/>
  <c r="JO562" i="4"/>
  <c r="JP562" i="4"/>
  <c r="JQ562" i="4"/>
  <c r="JR562" i="4"/>
  <c r="JS562" i="4"/>
  <c r="JT562" i="4"/>
  <c r="JU562" i="4"/>
  <c r="JV562" i="4"/>
  <c r="JW562" i="4"/>
  <c r="JX562" i="4"/>
  <c r="JY562" i="4"/>
  <c r="JZ562" i="4"/>
  <c r="KA562" i="4"/>
  <c r="KB562" i="4"/>
  <c r="KC562" i="4"/>
  <c r="KD562" i="4"/>
  <c r="KE562" i="4"/>
  <c r="KF562" i="4"/>
  <c r="KG562" i="4"/>
  <c r="KH562" i="4"/>
  <c r="KI562" i="4"/>
  <c r="KJ562" i="4"/>
  <c r="KK562" i="4"/>
  <c r="KL562" i="4"/>
  <c r="KM562" i="4"/>
  <c r="KN562" i="4"/>
  <c r="KO562" i="4"/>
  <c r="KP562" i="4"/>
  <c r="KQ562" i="4"/>
  <c r="KR562" i="4"/>
  <c r="KS562" i="4"/>
  <c r="KT562" i="4"/>
  <c r="KU562" i="4"/>
  <c r="KV562" i="4"/>
  <c r="KW562" i="4"/>
  <c r="KX562" i="4"/>
  <c r="KY562" i="4"/>
  <c r="KZ562" i="4"/>
  <c r="LA562" i="4"/>
  <c r="LB562" i="4"/>
  <c r="LC562" i="4"/>
  <c r="LD562" i="4"/>
  <c r="LE562" i="4"/>
  <c r="LF562" i="4"/>
  <c r="LG562" i="4"/>
  <c r="LH562" i="4"/>
  <c r="LI562" i="4"/>
  <c r="LJ562" i="4"/>
  <c r="LK562" i="4"/>
  <c r="LL562" i="4"/>
  <c r="LM562" i="4"/>
  <c r="LN562" i="4"/>
  <c r="LO562" i="4"/>
  <c r="LP562" i="4"/>
  <c r="LQ562" i="4"/>
  <c r="LR562" i="4"/>
  <c r="LS562" i="4"/>
  <c r="LT562" i="4"/>
  <c r="LU562" i="4"/>
  <c r="LV562" i="4"/>
  <c r="LW562" i="4"/>
  <c r="LX562" i="4"/>
  <c r="LY562" i="4"/>
  <c r="LZ562" i="4"/>
  <c r="MA562" i="4"/>
  <c r="MB562" i="4"/>
  <c r="MC562" i="4"/>
  <c r="MD562" i="4"/>
  <c r="ME562" i="4"/>
  <c r="MF562" i="4"/>
  <c r="MG562" i="4"/>
  <c r="MH562" i="4"/>
  <c r="MI562" i="4"/>
  <c r="MJ562" i="4"/>
  <c r="MK562" i="4"/>
  <c r="ML562" i="4"/>
  <c r="MM562" i="4"/>
  <c r="MN562" i="4"/>
  <c r="MO562" i="4"/>
  <c r="MP562" i="4"/>
  <c r="MQ562" i="4"/>
  <c r="MR562" i="4"/>
  <c r="MS562" i="4"/>
  <c r="MT562" i="4"/>
  <c r="MU562" i="4"/>
  <c r="MV562" i="4"/>
  <c r="MW562" i="4"/>
  <c r="MX562" i="4"/>
  <c r="MY562" i="4"/>
  <c r="MZ562" i="4"/>
  <c r="NA562" i="4"/>
  <c r="NB562" i="4"/>
  <c r="NC562" i="4"/>
  <c r="ND562" i="4"/>
  <c r="NE562" i="4"/>
  <c r="NF562" i="4"/>
  <c r="NG562" i="4"/>
  <c r="NH562" i="4"/>
  <c r="NI562" i="4"/>
  <c r="NJ562" i="4"/>
  <c r="NK562" i="4"/>
  <c r="NL562" i="4"/>
  <c r="NM562" i="4"/>
  <c r="NN562" i="4"/>
  <c r="NO562" i="4"/>
  <c r="NP562" i="4"/>
  <c r="NQ562" i="4"/>
  <c r="NR562" i="4"/>
  <c r="NS562" i="4"/>
  <c r="NT562" i="4"/>
  <c r="NU562" i="4"/>
  <c r="NV562" i="4"/>
  <c r="NW562" i="4"/>
  <c r="NX562" i="4"/>
  <c r="NY562" i="4"/>
  <c r="NZ562" i="4"/>
  <c r="OA562" i="4"/>
  <c r="OB562" i="4"/>
  <c r="OC562" i="4"/>
  <c r="OD562" i="4"/>
  <c r="OE562" i="4"/>
  <c r="OF562" i="4"/>
  <c r="OG562" i="4"/>
  <c r="OH562" i="4"/>
  <c r="OI562" i="4"/>
  <c r="OJ562" i="4"/>
  <c r="OK562" i="4"/>
  <c r="OL562" i="4"/>
  <c r="OM562" i="4"/>
  <c r="ON562" i="4"/>
  <c r="OO562" i="4"/>
  <c r="OP562" i="4"/>
  <c r="OQ562" i="4"/>
  <c r="OR562" i="4"/>
  <c r="OS562" i="4"/>
  <c r="OT562" i="4"/>
  <c r="OU562" i="4"/>
  <c r="OV562" i="4"/>
  <c r="OW562" i="4"/>
  <c r="OX562" i="4"/>
  <c r="OY562" i="4"/>
  <c r="OZ562" i="4"/>
  <c r="PA562" i="4"/>
  <c r="PB562" i="4"/>
  <c r="PC562" i="4"/>
  <c r="PD562" i="4"/>
  <c r="PE562" i="4"/>
  <c r="PF562" i="4"/>
  <c r="PG562" i="4"/>
  <c r="PH562" i="4"/>
  <c r="PI562" i="4"/>
  <c r="PJ562" i="4"/>
  <c r="PK562" i="4"/>
  <c r="PL562" i="4"/>
  <c r="PM562" i="4"/>
  <c r="PN562" i="4"/>
  <c r="PO562" i="4"/>
  <c r="PP562" i="4"/>
  <c r="PQ562" i="4"/>
  <c r="PR562" i="4"/>
  <c r="PS562" i="4"/>
  <c r="PT562" i="4"/>
  <c r="PU562" i="4"/>
  <c r="PV562" i="4"/>
  <c r="PW562" i="4"/>
  <c r="PX562" i="4"/>
  <c r="PY562" i="4"/>
  <c r="I563" i="4"/>
  <c r="J563" i="4"/>
  <c r="K563" i="4"/>
  <c r="L563" i="4"/>
  <c r="M563" i="4"/>
  <c r="N563" i="4"/>
  <c r="O563" i="4"/>
  <c r="P563" i="4"/>
  <c r="Q563" i="4"/>
  <c r="R563" i="4"/>
  <c r="S563" i="4"/>
  <c r="T563" i="4"/>
  <c r="U563" i="4"/>
  <c r="V563" i="4"/>
  <c r="W563" i="4"/>
  <c r="X563" i="4"/>
  <c r="Y563" i="4"/>
  <c r="Z563" i="4"/>
  <c r="AA563" i="4"/>
  <c r="AB563" i="4"/>
  <c r="AC563" i="4"/>
  <c r="AD563" i="4"/>
  <c r="AE563" i="4"/>
  <c r="AF563" i="4"/>
  <c r="AG563" i="4"/>
  <c r="AH563" i="4"/>
  <c r="AI563" i="4"/>
  <c r="AJ563" i="4"/>
  <c r="AK563" i="4"/>
  <c r="AL563" i="4"/>
  <c r="AM563" i="4"/>
  <c r="AN563" i="4"/>
  <c r="AO563" i="4"/>
  <c r="AP563" i="4"/>
  <c r="AQ563" i="4"/>
  <c r="AR563" i="4"/>
  <c r="AS563" i="4"/>
  <c r="AT563" i="4"/>
  <c r="AU563" i="4"/>
  <c r="AV563" i="4"/>
  <c r="AW563" i="4"/>
  <c r="AX563" i="4"/>
  <c r="AY563" i="4"/>
  <c r="AZ563" i="4"/>
  <c r="BA563" i="4"/>
  <c r="BB563" i="4"/>
  <c r="BC563" i="4"/>
  <c r="BD563" i="4"/>
  <c r="BE563" i="4"/>
  <c r="BF563" i="4"/>
  <c r="BG563" i="4"/>
  <c r="BH563" i="4"/>
  <c r="BI563" i="4"/>
  <c r="BJ563" i="4"/>
  <c r="BK563" i="4"/>
  <c r="BL563" i="4"/>
  <c r="BM563" i="4"/>
  <c r="BN563" i="4"/>
  <c r="BO563" i="4"/>
  <c r="BP563" i="4"/>
  <c r="BQ563" i="4"/>
  <c r="BR563" i="4"/>
  <c r="BS563" i="4"/>
  <c r="BT563" i="4"/>
  <c r="BU563" i="4"/>
  <c r="BV563" i="4"/>
  <c r="BW563" i="4"/>
  <c r="BX563" i="4"/>
  <c r="BY563" i="4"/>
  <c r="BZ563" i="4"/>
  <c r="CA563" i="4"/>
  <c r="CB563" i="4"/>
  <c r="CC563" i="4"/>
  <c r="CD563" i="4"/>
  <c r="CE563" i="4"/>
  <c r="CF563" i="4"/>
  <c r="CG563" i="4"/>
  <c r="CH563" i="4"/>
  <c r="CI563" i="4"/>
  <c r="CJ563" i="4"/>
  <c r="CK563" i="4"/>
  <c r="CL563" i="4"/>
  <c r="CM563" i="4"/>
  <c r="CN563" i="4"/>
  <c r="CO563" i="4"/>
  <c r="CP563" i="4"/>
  <c r="CQ563" i="4"/>
  <c r="CR563" i="4"/>
  <c r="CS563" i="4"/>
  <c r="CT563" i="4"/>
  <c r="CU563" i="4"/>
  <c r="CV563" i="4"/>
  <c r="CW563" i="4"/>
  <c r="CX563" i="4"/>
  <c r="CY563" i="4"/>
  <c r="CZ563" i="4"/>
  <c r="DA563" i="4"/>
  <c r="DB563" i="4"/>
  <c r="DC563" i="4"/>
  <c r="DD563" i="4"/>
  <c r="DE563" i="4"/>
  <c r="DF563" i="4"/>
  <c r="DG563" i="4"/>
  <c r="DH563" i="4"/>
  <c r="DI563" i="4"/>
  <c r="DJ563" i="4"/>
  <c r="DK563" i="4"/>
  <c r="DL563" i="4"/>
  <c r="DM563" i="4"/>
  <c r="DN563" i="4"/>
  <c r="DO563" i="4"/>
  <c r="DP563" i="4"/>
  <c r="DQ563" i="4"/>
  <c r="DR563" i="4"/>
  <c r="DS563" i="4"/>
  <c r="DT563" i="4"/>
  <c r="DU563" i="4"/>
  <c r="DV563" i="4"/>
  <c r="DW563" i="4"/>
  <c r="DX563" i="4"/>
  <c r="DY563" i="4"/>
  <c r="DZ563" i="4"/>
  <c r="EA563" i="4"/>
  <c r="EB563" i="4"/>
  <c r="EC563" i="4"/>
  <c r="ED563" i="4"/>
  <c r="EE563" i="4"/>
  <c r="EF563" i="4"/>
  <c r="EG563" i="4"/>
  <c r="EH563" i="4"/>
  <c r="EI563" i="4"/>
  <c r="EJ563" i="4"/>
  <c r="EK563" i="4"/>
  <c r="EL563" i="4"/>
  <c r="EM563" i="4"/>
  <c r="EN563" i="4"/>
  <c r="EO563" i="4"/>
  <c r="EP563" i="4"/>
  <c r="EQ563" i="4"/>
  <c r="ER563" i="4"/>
  <c r="ES563" i="4"/>
  <c r="ET563" i="4"/>
  <c r="EU563" i="4"/>
  <c r="EV563" i="4"/>
  <c r="EW563" i="4"/>
  <c r="EX563" i="4"/>
  <c r="EY563" i="4"/>
  <c r="EZ563" i="4"/>
  <c r="FA563" i="4"/>
  <c r="FB563" i="4"/>
  <c r="FC563" i="4"/>
  <c r="FD563" i="4"/>
  <c r="FE563" i="4"/>
  <c r="FF563" i="4"/>
  <c r="FG563" i="4"/>
  <c r="FH563" i="4"/>
  <c r="FI563" i="4"/>
  <c r="FJ563" i="4"/>
  <c r="FK563" i="4"/>
  <c r="FL563" i="4"/>
  <c r="FM563" i="4"/>
  <c r="FN563" i="4"/>
  <c r="FO563" i="4"/>
  <c r="FP563" i="4"/>
  <c r="FQ563" i="4"/>
  <c r="FR563" i="4"/>
  <c r="FS563" i="4"/>
  <c r="FT563" i="4"/>
  <c r="FU563" i="4"/>
  <c r="FV563" i="4"/>
  <c r="FW563" i="4"/>
  <c r="FX563" i="4"/>
  <c r="FY563" i="4"/>
  <c r="FZ563" i="4"/>
  <c r="GA563" i="4"/>
  <c r="GB563" i="4"/>
  <c r="GC563" i="4"/>
  <c r="GD563" i="4"/>
  <c r="GE563" i="4"/>
  <c r="GF563" i="4"/>
  <c r="GG563" i="4"/>
  <c r="GH563" i="4"/>
  <c r="GI563" i="4"/>
  <c r="GJ563" i="4"/>
  <c r="GK563" i="4"/>
  <c r="GL563" i="4"/>
  <c r="GM563" i="4"/>
  <c r="GN563" i="4"/>
  <c r="GO563" i="4"/>
  <c r="GP563" i="4"/>
  <c r="GQ563" i="4"/>
  <c r="GR563" i="4"/>
  <c r="GS563" i="4"/>
  <c r="GT563" i="4"/>
  <c r="GU563" i="4"/>
  <c r="GV563" i="4"/>
  <c r="GW563" i="4"/>
  <c r="GX563" i="4"/>
  <c r="GY563" i="4"/>
  <c r="GZ563" i="4"/>
  <c r="HA563" i="4"/>
  <c r="HB563" i="4"/>
  <c r="HC563" i="4"/>
  <c r="HD563" i="4"/>
  <c r="HE563" i="4"/>
  <c r="HF563" i="4"/>
  <c r="HG563" i="4"/>
  <c r="HH563" i="4"/>
  <c r="HI563" i="4"/>
  <c r="HJ563" i="4"/>
  <c r="HK563" i="4"/>
  <c r="HL563" i="4"/>
  <c r="HM563" i="4"/>
  <c r="HN563" i="4"/>
  <c r="HO563" i="4"/>
  <c r="HP563" i="4"/>
  <c r="HQ563" i="4"/>
  <c r="HR563" i="4"/>
  <c r="HS563" i="4"/>
  <c r="HT563" i="4"/>
  <c r="HU563" i="4"/>
  <c r="HV563" i="4"/>
  <c r="HW563" i="4"/>
  <c r="HX563" i="4"/>
  <c r="HY563" i="4"/>
  <c r="HZ563" i="4"/>
  <c r="IA563" i="4"/>
  <c r="IB563" i="4"/>
  <c r="IC563" i="4"/>
  <c r="ID563" i="4"/>
  <c r="IE563" i="4"/>
  <c r="IF563" i="4"/>
  <c r="IG563" i="4"/>
  <c r="IH563" i="4"/>
  <c r="II563" i="4"/>
  <c r="IJ563" i="4"/>
  <c r="IK563" i="4"/>
  <c r="IL563" i="4"/>
  <c r="IM563" i="4"/>
  <c r="IN563" i="4"/>
  <c r="IO563" i="4"/>
  <c r="IP563" i="4"/>
  <c r="IQ563" i="4"/>
  <c r="IR563" i="4"/>
  <c r="IS563" i="4"/>
  <c r="IT563" i="4"/>
  <c r="IU563" i="4"/>
  <c r="IV563" i="4"/>
  <c r="IW563" i="4"/>
  <c r="IX563" i="4"/>
  <c r="IY563" i="4"/>
  <c r="IZ563" i="4"/>
  <c r="JA563" i="4"/>
  <c r="JB563" i="4"/>
  <c r="JC563" i="4"/>
  <c r="JD563" i="4"/>
  <c r="JE563" i="4"/>
  <c r="JF563" i="4"/>
  <c r="JG563" i="4"/>
  <c r="JH563" i="4"/>
  <c r="JI563" i="4"/>
  <c r="JJ563" i="4"/>
  <c r="JK563" i="4"/>
  <c r="JL563" i="4"/>
  <c r="JM563" i="4"/>
  <c r="JN563" i="4"/>
  <c r="JO563" i="4"/>
  <c r="JP563" i="4"/>
  <c r="JQ563" i="4"/>
  <c r="JR563" i="4"/>
  <c r="JS563" i="4"/>
  <c r="JT563" i="4"/>
  <c r="JU563" i="4"/>
  <c r="JV563" i="4"/>
  <c r="JW563" i="4"/>
  <c r="JX563" i="4"/>
  <c r="JY563" i="4"/>
  <c r="JZ563" i="4"/>
  <c r="KA563" i="4"/>
  <c r="KB563" i="4"/>
  <c r="KC563" i="4"/>
  <c r="KD563" i="4"/>
  <c r="KE563" i="4"/>
  <c r="KF563" i="4"/>
  <c r="KG563" i="4"/>
  <c r="KH563" i="4"/>
  <c r="KI563" i="4"/>
  <c r="KJ563" i="4"/>
  <c r="KK563" i="4"/>
  <c r="KL563" i="4"/>
  <c r="KM563" i="4"/>
  <c r="KN563" i="4"/>
  <c r="KO563" i="4"/>
  <c r="KP563" i="4"/>
  <c r="KQ563" i="4"/>
  <c r="KR563" i="4"/>
  <c r="KS563" i="4"/>
  <c r="KT563" i="4"/>
  <c r="KU563" i="4"/>
  <c r="KV563" i="4"/>
  <c r="KW563" i="4"/>
  <c r="KX563" i="4"/>
  <c r="KY563" i="4"/>
  <c r="KZ563" i="4"/>
  <c r="LA563" i="4"/>
  <c r="LB563" i="4"/>
  <c r="LC563" i="4"/>
  <c r="LD563" i="4"/>
  <c r="LE563" i="4"/>
  <c r="LF563" i="4"/>
  <c r="LG563" i="4"/>
  <c r="LH563" i="4"/>
  <c r="LI563" i="4"/>
  <c r="LJ563" i="4"/>
  <c r="LK563" i="4"/>
  <c r="LL563" i="4"/>
  <c r="LM563" i="4"/>
  <c r="LN563" i="4"/>
  <c r="LO563" i="4"/>
  <c r="LP563" i="4"/>
  <c r="LQ563" i="4"/>
  <c r="LR563" i="4"/>
  <c r="LS563" i="4"/>
  <c r="LT563" i="4"/>
  <c r="LU563" i="4"/>
  <c r="LV563" i="4"/>
  <c r="LW563" i="4"/>
  <c r="LX563" i="4"/>
  <c r="LY563" i="4"/>
  <c r="LZ563" i="4"/>
  <c r="MA563" i="4"/>
  <c r="MB563" i="4"/>
  <c r="MC563" i="4"/>
  <c r="MD563" i="4"/>
  <c r="ME563" i="4"/>
  <c r="MF563" i="4"/>
  <c r="MG563" i="4"/>
  <c r="MH563" i="4"/>
  <c r="MI563" i="4"/>
  <c r="MJ563" i="4"/>
  <c r="MK563" i="4"/>
  <c r="ML563" i="4"/>
  <c r="MM563" i="4"/>
  <c r="MN563" i="4"/>
  <c r="MO563" i="4"/>
  <c r="MP563" i="4"/>
  <c r="MQ563" i="4"/>
  <c r="MR563" i="4"/>
  <c r="MS563" i="4"/>
  <c r="MT563" i="4"/>
  <c r="MU563" i="4"/>
  <c r="MV563" i="4"/>
  <c r="MW563" i="4"/>
  <c r="MX563" i="4"/>
  <c r="MY563" i="4"/>
  <c r="MZ563" i="4"/>
  <c r="NA563" i="4"/>
  <c r="NB563" i="4"/>
  <c r="NC563" i="4"/>
  <c r="ND563" i="4"/>
  <c r="NE563" i="4"/>
  <c r="NF563" i="4"/>
  <c r="NG563" i="4"/>
  <c r="NH563" i="4"/>
  <c r="NI563" i="4"/>
  <c r="NJ563" i="4"/>
  <c r="NK563" i="4"/>
  <c r="NL563" i="4"/>
  <c r="NM563" i="4"/>
  <c r="NN563" i="4"/>
  <c r="NO563" i="4"/>
  <c r="NP563" i="4"/>
  <c r="NQ563" i="4"/>
  <c r="NR563" i="4"/>
  <c r="NS563" i="4"/>
  <c r="NT563" i="4"/>
  <c r="NU563" i="4"/>
  <c r="NV563" i="4"/>
  <c r="NW563" i="4"/>
  <c r="NX563" i="4"/>
  <c r="NY563" i="4"/>
  <c r="NZ563" i="4"/>
  <c r="OA563" i="4"/>
  <c r="OB563" i="4"/>
  <c r="OC563" i="4"/>
  <c r="OD563" i="4"/>
  <c r="OE563" i="4"/>
  <c r="OF563" i="4"/>
  <c r="OG563" i="4"/>
  <c r="OH563" i="4"/>
  <c r="OI563" i="4"/>
  <c r="OJ563" i="4"/>
  <c r="OK563" i="4"/>
  <c r="OL563" i="4"/>
  <c r="OM563" i="4"/>
  <c r="ON563" i="4"/>
  <c r="OO563" i="4"/>
  <c r="OP563" i="4"/>
  <c r="OQ563" i="4"/>
  <c r="OR563" i="4"/>
  <c r="OS563" i="4"/>
  <c r="OT563" i="4"/>
  <c r="OU563" i="4"/>
  <c r="OV563" i="4"/>
  <c r="OW563" i="4"/>
  <c r="OX563" i="4"/>
  <c r="OY563" i="4"/>
  <c r="OZ563" i="4"/>
  <c r="PA563" i="4"/>
  <c r="PB563" i="4"/>
  <c r="PC563" i="4"/>
  <c r="PD563" i="4"/>
  <c r="PE563" i="4"/>
  <c r="PF563" i="4"/>
  <c r="PG563" i="4"/>
  <c r="PH563" i="4"/>
  <c r="PI563" i="4"/>
  <c r="PJ563" i="4"/>
  <c r="PK563" i="4"/>
  <c r="PL563" i="4"/>
  <c r="PM563" i="4"/>
  <c r="PN563" i="4"/>
  <c r="PO563" i="4"/>
  <c r="PP563" i="4"/>
  <c r="PQ563" i="4"/>
  <c r="PR563" i="4"/>
  <c r="PS563" i="4"/>
  <c r="PT563" i="4"/>
  <c r="PU563" i="4"/>
  <c r="PV563" i="4"/>
  <c r="PW563" i="4"/>
  <c r="PX563" i="4"/>
  <c r="PY563" i="4"/>
  <c r="I564" i="4"/>
  <c r="J564" i="4"/>
  <c r="K564" i="4"/>
  <c r="L564" i="4"/>
  <c r="M564" i="4"/>
  <c r="N564" i="4"/>
  <c r="O564" i="4"/>
  <c r="P564" i="4"/>
  <c r="Q564" i="4"/>
  <c r="R564" i="4"/>
  <c r="S564" i="4"/>
  <c r="T564" i="4"/>
  <c r="U564" i="4"/>
  <c r="V564" i="4"/>
  <c r="W564" i="4"/>
  <c r="X564" i="4"/>
  <c r="Y564" i="4"/>
  <c r="Z564" i="4"/>
  <c r="AA564" i="4"/>
  <c r="AB564" i="4"/>
  <c r="AC564" i="4"/>
  <c r="AD564" i="4"/>
  <c r="AE564" i="4"/>
  <c r="AF564" i="4"/>
  <c r="AG564" i="4"/>
  <c r="AH564" i="4"/>
  <c r="AI564" i="4"/>
  <c r="AJ564" i="4"/>
  <c r="AK564" i="4"/>
  <c r="AL564" i="4"/>
  <c r="AM564" i="4"/>
  <c r="AN564" i="4"/>
  <c r="AO564" i="4"/>
  <c r="AP564" i="4"/>
  <c r="AQ564" i="4"/>
  <c r="AR564" i="4"/>
  <c r="AS564" i="4"/>
  <c r="AT564" i="4"/>
  <c r="AU564" i="4"/>
  <c r="AV564" i="4"/>
  <c r="AW564" i="4"/>
  <c r="AX564" i="4"/>
  <c r="AY564" i="4"/>
  <c r="AZ564" i="4"/>
  <c r="BA564" i="4"/>
  <c r="BB564" i="4"/>
  <c r="BC564" i="4"/>
  <c r="BD564" i="4"/>
  <c r="BE564" i="4"/>
  <c r="BF564" i="4"/>
  <c r="BG564" i="4"/>
  <c r="BH564" i="4"/>
  <c r="BI564" i="4"/>
  <c r="BJ564" i="4"/>
  <c r="BK564" i="4"/>
  <c r="BL564" i="4"/>
  <c r="BM564" i="4"/>
  <c r="BN564" i="4"/>
  <c r="BO564" i="4"/>
  <c r="BP564" i="4"/>
  <c r="BQ564" i="4"/>
  <c r="BR564" i="4"/>
  <c r="BS564" i="4"/>
  <c r="BT564" i="4"/>
  <c r="BU564" i="4"/>
  <c r="BV564" i="4"/>
  <c r="BW564" i="4"/>
  <c r="BX564" i="4"/>
  <c r="BY564" i="4"/>
  <c r="BZ564" i="4"/>
  <c r="CA564" i="4"/>
  <c r="CB564" i="4"/>
  <c r="CC564" i="4"/>
  <c r="CD564" i="4"/>
  <c r="CE564" i="4"/>
  <c r="CF564" i="4"/>
  <c r="CG564" i="4"/>
  <c r="CH564" i="4"/>
  <c r="CI564" i="4"/>
  <c r="CJ564" i="4"/>
  <c r="CK564" i="4"/>
  <c r="CL564" i="4"/>
  <c r="CM564" i="4"/>
  <c r="CN564" i="4"/>
  <c r="CO564" i="4"/>
  <c r="CP564" i="4"/>
  <c r="CQ564" i="4"/>
  <c r="CR564" i="4"/>
  <c r="CS564" i="4"/>
  <c r="CT564" i="4"/>
  <c r="CU564" i="4"/>
  <c r="CV564" i="4"/>
  <c r="CW564" i="4"/>
  <c r="CX564" i="4"/>
  <c r="CY564" i="4"/>
  <c r="CZ564" i="4"/>
  <c r="DA564" i="4"/>
  <c r="DB564" i="4"/>
  <c r="DC564" i="4"/>
  <c r="DD564" i="4"/>
  <c r="DE564" i="4"/>
  <c r="DF564" i="4"/>
  <c r="DG564" i="4"/>
  <c r="DH564" i="4"/>
  <c r="DI564" i="4"/>
  <c r="DJ564" i="4"/>
  <c r="DK564" i="4"/>
  <c r="DL564" i="4"/>
  <c r="DM564" i="4"/>
  <c r="DN564" i="4"/>
  <c r="DO564" i="4"/>
  <c r="DP564" i="4"/>
  <c r="DQ564" i="4"/>
  <c r="DR564" i="4"/>
  <c r="DS564" i="4"/>
  <c r="DT564" i="4"/>
  <c r="DU564" i="4"/>
  <c r="DV564" i="4"/>
  <c r="DW564" i="4"/>
  <c r="DX564" i="4"/>
  <c r="DY564" i="4"/>
  <c r="DZ564" i="4"/>
  <c r="EA564" i="4"/>
  <c r="EB564" i="4"/>
  <c r="EC564" i="4"/>
  <c r="ED564" i="4"/>
  <c r="EE564" i="4"/>
  <c r="EF564" i="4"/>
  <c r="EG564" i="4"/>
  <c r="EH564" i="4"/>
  <c r="EI564" i="4"/>
  <c r="EJ564" i="4"/>
  <c r="EK564" i="4"/>
  <c r="EL564" i="4"/>
  <c r="EM564" i="4"/>
  <c r="EN564" i="4"/>
  <c r="EO564" i="4"/>
  <c r="EP564" i="4"/>
  <c r="EQ564" i="4"/>
  <c r="ER564" i="4"/>
  <c r="ES564" i="4"/>
  <c r="ET564" i="4"/>
  <c r="EU564" i="4"/>
  <c r="EV564" i="4"/>
  <c r="EW564" i="4"/>
  <c r="EX564" i="4"/>
  <c r="EY564" i="4"/>
  <c r="EZ564" i="4"/>
  <c r="FA564" i="4"/>
  <c r="FB564" i="4"/>
  <c r="FC564" i="4"/>
  <c r="FD564" i="4"/>
  <c r="FE564" i="4"/>
  <c r="FF564" i="4"/>
  <c r="FG564" i="4"/>
  <c r="FH564" i="4"/>
  <c r="FI564" i="4"/>
  <c r="FJ564" i="4"/>
  <c r="FK564" i="4"/>
  <c r="FL564" i="4"/>
  <c r="FM564" i="4"/>
  <c r="FN564" i="4"/>
  <c r="FO564" i="4"/>
  <c r="FP564" i="4"/>
  <c r="FQ564" i="4"/>
  <c r="FR564" i="4"/>
  <c r="FS564" i="4"/>
  <c r="FT564" i="4"/>
  <c r="FU564" i="4"/>
  <c r="FV564" i="4"/>
  <c r="FW564" i="4"/>
  <c r="FX564" i="4"/>
  <c r="FY564" i="4"/>
  <c r="FZ564" i="4"/>
  <c r="GA564" i="4"/>
  <c r="GB564" i="4"/>
  <c r="GC564" i="4"/>
  <c r="GD564" i="4"/>
  <c r="GE564" i="4"/>
  <c r="GF564" i="4"/>
  <c r="GG564" i="4"/>
  <c r="GH564" i="4"/>
  <c r="GI564" i="4"/>
  <c r="GJ564" i="4"/>
  <c r="GK564" i="4"/>
  <c r="GL564" i="4"/>
  <c r="GM564" i="4"/>
  <c r="GN564" i="4"/>
  <c r="GO564" i="4"/>
  <c r="GP564" i="4"/>
  <c r="GQ564" i="4"/>
  <c r="GR564" i="4"/>
  <c r="GS564" i="4"/>
  <c r="GT564" i="4"/>
  <c r="GU564" i="4"/>
  <c r="GV564" i="4"/>
  <c r="GW564" i="4"/>
  <c r="GX564" i="4"/>
  <c r="GY564" i="4"/>
  <c r="GZ564" i="4"/>
  <c r="HA564" i="4"/>
  <c r="HB564" i="4"/>
  <c r="HC564" i="4"/>
  <c r="HD564" i="4"/>
  <c r="HE564" i="4"/>
  <c r="HF564" i="4"/>
  <c r="HG564" i="4"/>
  <c r="HH564" i="4"/>
  <c r="HI564" i="4"/>
  <c r="HJ564" i="4"/>
  <c r="HK564" i="4"/>
  <c r="HL564" i="4"/>
  <c r="HM564" i="4"/>
  <c r="HN564" i="4"/>
  <c r="HO564" i="4"/>
  <c r="HP564" i="4"/>
  <c r="HQ564" i="4"/>
  <c r="HR564" i="4"/>
  <c r="HS564" i="4"/>
  <c r="HT564" i="4"/>
  <c r="HU564" i="4"/>
  <c r="HV564" i="4"/>
  <c r="HW564" i="4"/>
  <c r="HX564" i="4"/>
  <c r="HY564" i="4"/>
  <c r="HZ564" i="4"/>
  <c r="IA564" i="4"/>
  <c r="IB564" i="4"/>
  <c r="IC564" i="4"/>
  <c r="ID564" i="4"/>
  <c r="IE564" i="4"/>
  <c r="IF564" i="4"/>
  <c r="IG564" i="4"/>
  <c r="IH564" i="4"/>
  <c r="II564" i="4"/>
  <c r="IJ564" i="4"/>
  <c r="IK564" i="4"/>
  <c r="IL564" i="4"/>
  <c r="IM564" i="4"/>
  <c r="IN564" i="4"/>
  <c r="IO564" i="4"/>
  <c r="IP564" i="4"/>
  <c r="IQ564" i="4"/>
  <c r="IR564" i="4"/>
  <c r="IS564" i="4"/>
  <c r="IT564" i="4"/>
  <c r="IU564" i="4"/>
  <c r="IV564" i="4"/>
  <c r="IW564" i="4"/>
  <c r="IX564" i="4"/>
  <c r="IY564" i="4"/>
  <c r="IZ564" i="4"/>
  <c r="JA564" i="4"/>
  <c r="JB564" i="4"/>
  <c r="JC564" i="4"/>
  <c r="JD564" i="4"/>
  <c r="JE564" i="4"/>
  <c r="JF564" i="4"/>
  <c r="JG564" i="4"/>
  <c r="JH564" i="4"/>
  <c r="JI564" i="4"/>
  <c r="JJ564" i="4"/>
  <c r="JK564" i="4"/>
  <c r="JL564" i="4"/>
  <c r="JM564" i="4"/>
  <c r="JN564" i="4"/>
  <c r="JO564" i="4"/>
  <c r="JP564" i="4"/>
  <c r="JQ564" i="4"/>
  <c r="JR564" i="4"/>
  <c r="JS564" i="4"/>
  <c r="JT564" i="4"/>
  <c r="JU564" i="4"/>
  <c r="JV564" i="4"/>
  <c r="JW564" i="4"/>
  <c r="JX564" i="4"/>
  <c r="JY564" i="4"/>
  <c r="JZ564" i="4"/>
  <c r="KA564" i="4"/>
  <c r="KB564" i="4"/>
  <c r="KC564" i="4"/>
  <c r="KD564" i="4"/>
  <c r="KE564" i="4"/>
  <c r="KF564" i="4"/>
  <c r="KG564" i="4"/>
  <c r="KH564" i="4"/>
  <c r="KI564" i="4"/>
  <c r="KJ564" i="4"/>
  <c r="KK564" i="4"/>
  <c r="KL564" i="4"/>
  <c r="KM564" i="4"/>
  <c r="KN564" i="4"/>
  <c r="KO564" i="4"/>
  <c r="KP564" i="4"/>
  <c r="KQ564" i="4"/>
  <c r="KR564" i="4"/>
  <c r="KS564" i="4"/>
  <c r="KT564" i="4"/>
  <c r="KU564" i="4"/>
  <c r="KV564" i="4"/>
  <c r="KW564" i="4"/>
  <c r="KX564" i="4"/>
  <c r="KY564" i="4"/>
  <c r="KZ564" i="4"/>
  <c r="LA564" i="4"/>
  <c r="LB564" i="4"/>
  <c r="LC564" i="4"/>
  <c r="LD564" i="4"/>
  <c r="LE564" i="4"/>
  <c r="LF564" i="4"/>
  <c r="LG564" i="4"/>
  <c r="LH564" i="4"/>
  <c r="LI564" i="4"/>
  <c r="LJ564" i="4"/>
  <c r="LK564" i="4"/>
  <c r="LL564" i="4"/>
  <c r="LM564" i="4"/>
  <c r="LN564" i="4"/>
  <c r="LO564" i="4"/>
  <c r="LP564" i="4"/>
  <c r="LQ564" i="4"/>
  <c r="LR564" i="4"/>
  <c r="LS564" i="4"/>
  <c r="LT564" i="4"/>
  <c r="LU564" i="4"/>
  <c r="LV564" i="4"/>
  <c r="LW564" i="4"/>
  <c r="LX564" i="4"/>
  <c r="LY564" i="4"/>
  <c r="LZ564" i="4"/>
  <c r="MA564" i="4"/>
  <c r="MB564" i="4"/>
  <c r="MC564" i="4"/>
  <c r="MD564" i="4"/>
  <c r="ME564" i="4"/>
  <c r="MF564" i="4"/>
  <c r="MG564" i="4"/>
  <c r="MH564" i="4"/>
  <c r="MI564" i="4"/>
  <c r="MJ564" i="4"/>
  <c r="MK564" i="4"/>
  <c r="ML564" i="4"/>
  <c r="MM564" i="4"/>
  <c r="MN564" i="4"/>
  <c r="MO564" i="4"/>
  <c r="MP564" i="4"/>
  <c r="MQ564" i="4"/>
  <c r="MR564" i="4"/>
  <c r="MS564" i="4"/>
  <c r="MT564" i="4"/>
  <c r="MU564" i="4"/>
  <c r="MV564" i="4"/>
  <c r="MW564" i="4"/>
  <c r="MX564" i="4"/>
  <c r="MY564" i="4"/>
  <c r="MZ564" i="4"/>
  <c r="NA564" i="4"/>
  <c r="NB564" i="4"/>
  <c r="NC564" i="4"/>
  <c r="ND564" i="4"/>
  <c r="NE564" i="4"/>
  <c r="NF564" i="4"/>
  <c r="NG564" i="4"/>
  <c r="NH564" i="4"/>
  <c r="NI564" i="4"/>
  <c r="NJ564" i="4"/>
  <c r="NK564" i="4"/>
  <c r="NL564" i="4"/>
  <c r="NM564" i="4"/>
  <c r="NN564" i="4"/>
  <c r="NO564" i="4"/>
  <c r="NP564" i="4"/>
  <c r="NQ564" i="4"/>
  <c r="NR564" i="4"/>
  <c r="NS564" i="4"/>
  <c r="NT564" i="4"/>
  <c r="NU564" i="4"/>
  <c r="NV564" i="4"/>
  <c r="NW564" i="4"/>
  <c r="NX564" i="4"/>
  <c r="NY564" i="4"/>
  <c r="NZ564" i="4"/>
  <c r="OA564" i="4"/>
  <c r="OB564" i="4"/>
  <c r="OC564" i="4"/>
  <c r="OD564" i="4"/>
  <c r="OE564" i="4"/>
  <c r="OF564" i="4"/>
  <c r="OG564" i="4"/>
  <c r="OH564" i="4"/>
  <c r="OI564" i="4"/>
  <c r="OJ564" i="4"/>
  <c r="OK564" i="4"/>
  <c r="OL564" i="4"/>
  <c r="OM564" i="4"/>
  <c r="ON564" i="4"/>
  <c r="OO564" i="4"/>
  <c r="OP564" i="4"/>
  <c r="OQ564" i="4"/>
  <c r="OR564" i="4"/>
  <c r="OS564" i="4"/>
  <c r="OT564" i="4"/>
  <c r="OU564" i="4"/>
  <c r="OV564" i="4"/>
  <c r="OW564" i="4"/>
  <c r="OX564" i="4"/>
  <c r="OY564" i="4"/>
  <c r="OZ564" i="4"/>
  <c r="PA564" i="4"/>
  <c r="PB564" i="4"/>
  <c r="PC564" i="4"/>
  <c r="PD564" i="4"/>
  <c r="PE564" i="4"/>
  <c r="PF564" i="4"/>
  <c r="PG564" i="4"/>
  <c r="PH564" i="4"/>
  <c r="PI564" i="4"/>
  <c r="PJ564" i="4"/>
  <c r="PK564" i="4"/>
  <c r="PL564" i="4"/>
  <c r="PM564" i="4"/>
  <c r="PN564" i="4"/>
  <c r="PO564" i="4"/>
  <c r="PP564" i="4"/>
  <c r="PQ564" i="4"/>
  <c r="PR564" i="4"/>
  <c r="PS564" i="4"/>
  <c r="PT564" i="4"/>
  <c r="PU564" i="4"/>
  <c r="PV564" i="4"/>
  <c r="PW564" i="4"/>
  <c r="PX564" i="4"/>
  <c r="PY564" i="4"/>
  <c r="I565" i="4"/>
  <c r="J565" i="4"/>
  <c r="K565" i="4"/>
  <c r="L565" i="4"/>
  <c r="M565" i="4"/>
  <c r="N565" i="4"/>
  <c r="O565" i="4"/>
  <c r="P565" i="4"/>
  <c r="Q565" i="4"/>
  <c r="R565" i="4"/>
  <c r="S565" i="4"/>
  <c r="T565" i="4"/>
  <c r="U565" i="4"/>
  <c r="V565" i="4"/>
  <c r="W565" i="4"/>
  <c r="X565" i="4"/>
  <c r="Y565" i="4"/>
  <c r="Z565" i="4"/>
  <c r="AA565" i="4"/>
  <c r="AB565" i="4"/>
  <c r="AC565" i="4"/>
  <c r="AD565" i="4"/>
  <c r="AE565" i="4"/>
  <c r="AF565" i="4"/>
  <c r="AG565" i="4"/>
  <c r="AH565" i="4"/>
  <c r="AI565" i="4"/>
  <c r="AJ565" i="4"/>
  <c r="AK565" i="4"/>
  <c r="AL565" i="4"/>
  <c r="AM565" i="4"/>
  <c r="AN565" i="4"/>
  <c r="AO565" i="4"/>
  <c r="AP565" i="4"/>
  <c r="AQ565" i="4"/>
  <c r="AR565" i="4"/>
  <c r="AS565" i="4"/>
  <c r="AT565" i="4"/>
  <c r="AU565" i="4"/>
  <c r="AV565" i="4"/>
  <c r="AW565" i="4"/>
  <c r="AX565" i="4"/>
  <c r="AY565" i="4"/>
  <c r="AZ565" i="4"/>
  <c r="BA565" i="4"/>
  <c r="BB565" i="4"/>
  <c r="BC565" i="4"/>
  <c r="BD565" i="4"/>
  <c r="BE565" i="4"/>
  <c r="BF565" i="4"/>
  <c r="BG565" i="4"/>
  <c r="BH565" i="4"/>
  <c r="BI565" i="4"/>
  <c r="BJ565" i="4"/>
  <c r="BK565" i="4"/>
  <c r="BL565" i="4"/>
  <c r="BM565" i="4"/>
  <c r="BN565" i="4"/>
  <c r="BO565" i="4"/>
  <c r="BP565" i="4"/>
  <c r="BQ565" i="4"/>
  <c r="BR565" i="4"/>
  <c r="BS565" i="4"/>
  <c r="BT565" i="4"/>
  <c r="BU565" i="4"/>
  <c r="BV565" i="4"/>
  <c r="BW565" i="4"/>
  <c r="BX565" i="4"/>
  <c r="BY565" i="4"/>
  <c r="BZ565" i="4"/>
  <c r="CA565" i="4"/>
  <c r="CB565" i="4"/>
  <c r="CC565" i="4"/>
  <c r="CD565" i="4"/>
  <c r="CE565" i="4"/>
  <c r="CF565" i="4"/>
  <c r="CG565" i="4"/>
  <c r="CH565" i="4"/>
  <c r="CI565" i="4"/>
  <c r="CJ565" i="4"/>
  <c r="CK565" i="4"/>
  <c r="CL565" i="4"/>
  <c r="CM565" i="4"/>
  <c r="CN565" i="4"/>
  <c r="CO565" i="4"/>
  <c r="CP565" i="4"/>
  <c r="CQ565" i="4"/>
  <c r="CR565" i="4"/>
  <c r="CS565" i="4"/>
  <c r="CT565" i="4"/>
  <c r="CU565" i="4"/>
  <c r="CV565" i="4"/>
  <c r="CW565" i="4"/>
  <c r="CX565" i="4"/>
  <c r="CY565" i="4"/>
  <c r="CZ565" i="4"/>
  <c r="DA565" i="4"/>
  <c r="DB565" i="4"/>
  <c r="DC565" i="4"/>
  <c r="DD565" i="4"/>
  <c r="DE565" i="4"/>
  <c r="DF565" i="4"/>
  <c r="DG565" i="4"/>
  <c r="DH565" i="4"/>
  <c r="DI565" i="4"/>
  <c r="DJ565" i="4"/>
  <c r="DK565" i="4"/>
  <c r="DL565" i="4"/>
  <c r="DM565" i="4"/>
  <c r="DN565" i="4"/>
  <c r="DO565" i="4"/>
  <c r="DP565" i="4"/>
  <c r="DQ565" i="4"/>
  <c r="DR565" i="4"/>
  <c r="DS565" i="4"/>
  <c r="DT565" i="4"/>
  <c r="DU565" i="4"/>
  <c r="DV565" i="4"/>
  <c r="DW565" i="4"/>
  <c r="DX565" i="4"/>
  <c r="DY565" i="4"/>
  <c r="DZ565" i="4"/>
  <c r="EA565" i="4"/>
  <c r="EB565" i="4"/>
  <c r="EC565" i="4"/>
  <c r="ED565" i="4"/>
  <c r="EE565" i="4"/>
  <c r="EF565" i="4"/>
  <c r="EG565" i="4"/>
  <c r="EH565" i="4"/>
  <c r="EI565" i="4"/>
  <c r="EJ565" i="4"/>
  <c r="EK565" i="4"/>
  <c r="EL565" i="4"/>
  <c r="EM565" i="4"/>
  <c r="EN565" i="4"/>
  <c r="EO565" i="4"/>
  <c r="EP565" i="4"/>
  <c r="EQ565" i="4"/>
  <c r="ER565" i="4"/>
  <c r="ES565" i="4"/>
  <c r="ET565" i="4"/>
  <c r="EU565" i="4"/>
  <c r="EV565" i="4"/>
  <c r="EW565" i="4"/>
  <c r="EX565" i="4"/>
  <c r="EY565" i="4"/>
  <c r="EZ565" i="4"/>
  <c r="FA565" i="4"/>
  <c r="FB565" i="4"/>
  <c r="FC565" i="4"/>
  <c r="FD565" i="4"/>
  <c r="FE565" i="4"/>
  <c r="FF565" i="4"/>
  <c r="FG565" i="4"/>
  <c r="FH565" i="4"/>
  <c r="FI565" i="4"/>
  <c r="FJ565" i="4"/>
  <c r="FK565" i="4"/>
  <c r="FL565" i="4"/>
  <c r="FM565" i="4"/>
  <c r="FN565" i="4"/>
  <c r="FO565" i="4"/>
  <c r="FP565" i="4"/>
  <c r="FQ565" i="4"/>
  <c r="FR565" i="4"/>
  <c r="FS565" i="4"/>
  <c r="FT565" i="4"/>
  <c r="FU565" i="4"/>
  <c r="FV565" i="4"/>
  <c r="FW565" i="4"/>
  <c r="FX565" i="4"/>
  <c r="FY565" i="4"/>
  <c r="FZ565" i="4"/>
  <c r="GA565" i="4"/>
  <c r="GB565" i="4"/>
  <c r="GC565" i="4"/>
  <c r="GD565" i="4"/>
  <c r="GE565" i="4"/>
  <c r="GF565" i="4"/>
  <c r="GG565" i="4"/>
  <c r="GH565" i="4"/>
  <c r="GI565" i="4"/>
  <c r="GJ565" i="4"/>
  <c r="GK565" i="4"/>
  <c r="GL565" i="4"/>
  <c r="GM565" i="4"/>
  <c r="GN565" i="4"/>
  <c r="GO565" i="4"/>
  <c r="GP565" i="4"/>
  <c r="GQ565" i="4"/>
  <c r="GR565" i="4"/>
  <c r="GS565" i="4"/>
  <c r="GT565" i="4"/>
  <c r="GU565" i="4"/>
  <c r="GV565" i="4"/>
  <c r="GW565" i="4"/>
  <c r="GX565" i="4"/>
  <c r="GY565" i="4"/>
  <c r="GZ565" i="4"/>
  <c r="HA565" i="4"/>
  <c r="HB565" i="4"/>
  <c r="HC565" i="4"/>
  <c r="HD565" i="4"/>
  <c r="HE565" i="4"/>
  <c r="HF565" i="4"/>
  <c r="HG565" i="4"/>
  <c r="HH565" i="4"/>
  <c r="HI565" i="4"/>
  <c r="HJ565" i="4"/>
  <c r="HK565" i="4"/>
  <c r="HL565" i="4"/>
  <c r="HM565" i="4"/>
  <c r="HN565" i="4"/>
  <c r="HO565" i="4"/>
  <c r="HP565" i="4"/>
  <c r="HQ565" i="4"/>
  <c r="HR565" i="4"/>
  <c r="HS565" i="4"/>
  <c r="HT565" i="4"/>
  <c r="HU565" i="4"/>
  <c r="HV565" i="4"/>
  <c r="HW565" i="4"/>
  <c r="HX565" i="4"/>
  <c r="HY565" i="4"/>
  <c r="HZ565" i="4"/>
  <c r="IA565" i="4"/>
  <c r="IB565" i="4"/>
  <c r="IC565" i="4"/>
  <c r="ID565" i="4"/>
  <c r="IE565" i="4"/>
  <c r="IF565" i="4"/>
  <c r="IG565" i="4"/>
  <c r="IH565" i="4"/>
  <c r="II565" i="4"/>
  <c r="IJ565" i="4"/>
  <c r="IK565" i="4"/>
  <c r="IL565" i="4"/>
  <c r="IM565" i="4"/>
  <c r="IN565" i="4"/>
  <c r="IO565" i="4"/>
  <c r="IP565" i="4"/>
  <c r="IQ565" i="4"/>
  <c r="IR565" i="4"/>
  <c r="IS565" i="4"/>
  <c r="IT565" i="4"/>
  <c r="IU565" i="4"/>
  <c r="IV565" i="4"/>
  <c r="IW565" i="4"/>
  <c r="IX565" i="4"/>
  <c r="IY565" i="4"/>
  <c r="IZ565" i="4"/>
  <c r="JA565" i="4"/>
  <c r="JB565" i="4"/>
  <c r="JC565" i="4"/>
  <c r="JD565" i="4"/>
  <c r="JE565" i="4"/>
  <c r="JF565" i="4"/>
  <c r="JG565" i="4"/>
  <c r="JH565" i="4"/>
  <c r="JI565" i="4"/>
  <c r="JJ565" i="4"/>
  <c r="JK565" i="4"/>
  <c r="JL565" i="4"/>
  <c r="JM565" i="4"/>
  <c r="JN565" i="4"/>
  <c r="JO565" i="4"/>
  <c r="JP565" i="4"/>
  <c r="JQ565" i="4"/>
  <c r="JR565" i="4"/>
  <c r="JS565" i="4"/>
  <c r="JT565" i="4"/>
  <c r="JU565" i="4"/>
  <c r="JV565" i="4"/>
  <c r="JW565" i="4"/>
  <c r="JX565" i="4"/>
  <c r="JY565" i="4"/>
  <c r="JZ565" i="4"/>
  <c r="KA565" i="4"/>
  <c r="KB565" i="4"/>
  <c r="KC565" i="4"/>
  <c r="KD565" i="4"/>
  <c r="KE565" i="4"/>
  <c r="KF565" i="4"/>
  <c r="KG565" i="4"/>
  <c r="KH565" i="4"/>
  <c r="KI565" i="4"/>
  <c r="KJ565" i="4"/>
  <c r="KK565" i="4"/>
  <c r="KL565" i="4"/>
  <c r="KM565" i="4"/>
  <c r="KN565" i="4"/>
  <c r="KO565" i="4"/>
  <c r="KP565" i="4"/>
  <c r="KQ565" i="4"/>
  <c r="KR565" i="4"/>
  <c r="KS565" i="4"/>
  <c r="KT565" i="4"/>
  <c r="KU565" i="4"/>
  <c r="KV565" i="4"/>
  <c r="KW565" i="4"/>
  <c r="KX565" i="4"/>
  <c r="KY565" i="4"/>
  <c r="KZ565" i="4"/>
  <c r="LA565" i="4"/>
  <c r="LB565" i="4"/>
  <c r="LC565" i="4"/>
  <c r="LD565" i="4"/>
  <c r="LE565" i="4"/>
  <c r="LF565" i="4"/>
  <c r="LG565" i="4"/>
  <c r="LH565" i="4"/>
  <c r="LI565" i="4"/>
  <c r="LJ565" i="4"/>
  <c r="LK565" i="4"/>
  <c r="LL565" i="4"/>
  <c r="LM565" i="4"/>
  <c r="LN565" i="4"/>
  <c r="LO565" i="4"/>
  <c r="LP565" i="4"/>
  <c r="LQ565" i="4"/>
  <c r="LR565" i="4"/>
  <c r="LS565" i="4"/>
  <c r="LT565" i="4"/>
  <c r="LU565" i="4"/>
  <c r="LV565" i="4"/>
  <c r="LW565" i="4"/>
  <c r="LX565" i="4"/>
  <c r="LY565" i="4"/>
  <c r="LZ565" i="4"/>
  <c r="MA565" i="4"/>
  <c r="MB565" i="4"/>
  <c r="MC565" i="4"/>
  <c r="MD565" i="4"/>
  <c r="ME565" i="4"/>
  <c r="MF565" i="4"/>
  <c r="MG565" i="4"/>
  <c r="MH565" i="4"/>
  <c r="MI565" i="4"/>
  <c r="MJ565" i="4"/>
  <c r="MK565" i="4"/>
  <c r="ML565" i="4"/>
  <c r="MM565" i="4"/>
  <c r="MN565" i="4"/>
  <c r="MO565" i="4"/>
  <c r="MP565" i="4"/>
  <c r="MQ565" i="4"/>
  <c r="MR565" i="4"/>
  <c r="MS565" i="4"/>
  <c r="MT565" i="4"/>
  <c r="MU565" i="4"/>
  <c r="MV565" i="4"/>
  <c r="MW565" i="4"/>
  <c r="MX565" i="4"/>
  <c r="MY565" i="4"/>
  <c r="MZ565" i="4"/>
  <c r="NA565" i="4"/>
  <c r="NB565" i="4"/>
  <c r="NC565" i="4"/>
  <c r="ND565" i="4"/>
  <c r="NE565" i="4"/>
  <c r="NF565" i="4"/>
  <c r="NG565" i="4"/>
  <c r="NH565" i="4"/>
  <c r="NI565" i="4"/>
  <c r="NJ565" i="4"/>
  <c r="NK565" i="4"/>
  <c r="NL565" i="4"/>
  <c r="NM565" i="4"/>
  <c r="NN565" i="4"/>
  <c r="NO565" i="4"/>
  <c r="NP565" i="4"/>
  <c r="NQ565" i="4"/>
  <c r="NR565" i="4"/>
  <c r="NS565" i="4"/>
  <c r="NT565" i="4"/>
  <c r="NU565" i="4"/>
  <c r="NV565" i="4"/>
  <c r="NW565" i="4"/>
  <c r="NX565" i="4"/>
  <c r="NY565" i="4"/>
  <c r="NZ565" i="4"/>
  <c r="OA565" i="4"/>
  <c r="OB565" i="4"/>
  <c r="OC565" i="4"/>
  <c r="OD565" i="4"/>
  <c r="OE565" i="4"/>
  <c r="OF565" i="4"/>
  <c r="OG565" i="4"/>
  <c r="OH565" i="4"/>
  <c r="OI565" i="4"/>
  <c r="OJ565" i="4"/>
  <c r="OK565" i="4"/>
  <c r="OL565" i="4"/>
  <c r="OM565" i="4"/>
  <c r="ON565" i="4"/>
  <c r="OO565" i="4"/>
  <c r="OP565" i="4"/>
  <c r="OQ565" i="4"/>
  <c r="OR565" i="4"/>
  <c r="OS565" i="4"/>
  <c r="OT565" i="4"/>
  <c r="OU565" i="4"/>
  <c r="OV565" i="4"/>
  <c r="OW565" i="4"/>
  <c r="OX565" i="4"/>
  <c r="OY565" i="4"/>
  <c r="OZ565" i="4"/>
  <c r="PA565" i="4"/>
  <c r="PB565" i="4"/>
  <c r="PC565" i="4"/>
  <c r="PD565" i="4"/>
  <c r="PE565" i="4"/>
  <c r="PF565" i="4"/>
  <c r="PG565" i="4"/>
  <c r="PH565" i="4"/>
  <c r="PI565" i="4"/>
  <c r="PJ565" i="4"/>
  <c r="PK565" i="4"/>
  <c r="PL565" i="4"/>
  <c r="PM565" i="4"/>
  <c r="PN565" i="4"/>
  <c r="PO565" i="4"/>
  <c r="PP565" i="4"/>
  <c r="PQ565" i="4"/>
  <c r="PR565" i="4"/>
  <c r="PS565" i="4"/>
  <c r="PT565" i="4"/>
  <c r="PU565" i="4"/>
  <c r="PV565" i="4"/>
  <c r="PW565" i="4"/>
  <c r="PX565" i="4"/>
  <c r="PY565" i="4"/>
  <c r="I566" i="4"/>
  <c r="J566" i="4"/>
  <c r="K566" i="4"/>
  <c r="L566" i="4"/>
  <c r="M566" i="4"/>
  <c r="N566" i="4"/>
  <c r="O566" i="4"/>
  <c r="P566" i="4"/>
  <c r="Q566" i="4"/>
  <c r="R566" i="4"/>
  <c r="S566" i="4"/>
  <c r="T566" i="4"/>
  <c r="U566" i="4"/>
  <c r="V566" i="4"/>
  <c r="W566" i="4"/>
  <c r="X566" i="4"/>
  <c r="Y566" i="4"/>
  <c r="Z566" i="4"/>
  <c r="AA566" i="4"/>
  <c r="AB566" i="4"/>
  <c r="AC566" i="4"/>
  <c r="AD566" i="4"/>
  <c r="AE566" i="4"/>
  <c r="AF566" i="4"/>
  <c r="AG566" i="4"/>
  <c r="AH566" i="4"/>
  <c r="AI566" i="4"/>
  <c r="AJ566" i="4"/>
  <c r="AK566" i="4"/>
  <c r="AL566" i="4"/>
  <c r="AM566" i="4"/>
  <c r="AN566" i="4"/>
  <c r="AO566" i="4"/>
  <c r="AP566" i="4"/>
  <c r="AQ566" i="4"/>
  <c r="AR566" i="4"/>
  <c r="AS566" i="4"/>
  <c r="AT566" i="4"/>
  <c r="AU566" i="4"/>
  <c r="AV566" i="4"/>
  <c r="AW566" i="4"/>
  <c r="AX566" i="4"/>
  <c r="AY566" i="4"/>
  <c r="AZ566" i="4"/>
  <c r="BA566" i="4"/>
  <c r="BB566" i="4"/>
  <c r="BC566" i="4"/>
  <c r="BD566" i="4"/>
  <c r="BE566" i="4"/>
  <c r="BF566" i="4"/>
  <c r="BG566" i="4"/>
  <c r="BH566" i="4"/>
  <c r="BI566" i="4"/>
  <c r="BJ566" i="4"/>
  <c r="BK566" i="4"/>
  <c r="BL566" i="4"/>
  <c r="BM566" i="4"/>
  <c r="BN566" i="4"/>
  <c r="BO566" i="4"/>
  <c r="BP566" i="4"/>
  <c r="BQ566" i="4"/>
  <c r="BR566" i="4"/>
  <c r="BS566" i="4"/>
  <c r="BT566" i="4"/>
  <c r="BU566" i="4"/>
  <c r="BV566" i="4"/>
  <c r="BW566" i="4"/>
  <c r="BX566" i="4"/>
  <c r="BY566" i="4"/>
  <c r="BZ566" i="4"/>
  <c r="CA566" i="4"/>
  <c r="CB566" i="4"/>
  <c r="CC566" i="4"/>
  <c r="CD566" i="4"/>
  <c r="CE566" i="4"/>
  <c r="CF566" i="4"/>
  <c r="CG566" i="4"/>
  <c r="CH566" i="4"/>
  <c r="CI566" i="4"/>
  <c r="CJ566" i="4"/>
  <c r="CK566" i="4"/>
  <c r="CL566" i="4"/>
  <c r="CM566" i="4"/>
  <c r="CN566" i="4"/>
  <c r="CO566" i="4"/>
  <c r="CP566" i="4"/>
  <c r="CQ566" i="4"/>
  <c r="CR566" i="4"/>
  <c r="CS566" i="4"/>
  <c r="CT566" i="4"/>
  <c r="CU566" i="4"/>
  <c r="CV566" i="4"/>
  <c r="CW566" i="4"/>
  <c r="CX566" i="4"/>
  <c r="CY566" i="4"/>
  <c r="CZ566" i="4"/>
  <c r="DA566" i="4"/>
  <c r="DB566" i="4"/>
  <c r="DC566" i="4"/>
  <c r="DD566" i="4"/>
  <c r="DE566" i="4"/>
  <c r="DF566" i="4"/>
  <c r="DG566" i="4"/>
  <c r="DH566" i="4"/>
  <c r="DI566" i="4"/>
  <c r="DJ566" i="4"/>
  <c r="DK566" i="4"/>
  <c r="DL566" i="4"/>
  <c r="DM566" i="4"/>
  <c r="DN566" i="4"/>
  <c r="DO566" i="4"/>
  <c r="DP566" i="4"/>
  <c r="DQ566" i="4"/>
  <c r="DR566" i="4"/>
  <c r="DS566" i="4"/>
  <c r="DT566" i="4"/>
  <c r="DU566" i="4"/>
  <c r="DV566" i="4"/>
  <c r="DW566" i="4"/>
  <c r="DX566" i="4"/>
  <c r="DY566" i="4"/>
  <c r="DZ566" i="4"/>
  <c r="EA566" i="4"/>
  <c r="EB566" i="4"/>
  <c r="EC566" i="4"/>
  <c r="ED566" i="4"/>
  <c r="EE566" i="4"/>
  <c r="EF566" i="4"/>
  <c r="EG566" i="4"/>
  <c r="EH566" i="4"/>
  <c r="EI566" i="4"/>
  <c r="EJ566" i="4"/>
  <c r="EK566" i="4"/>
  <c r="EL566" i="4"/>
  <c r="EM566" i="4"/>
  <c r="EN566" i="4"/>
  <c r="EO566" i="4"/>
  <c r="EP566" i="4"/>
  <c r="EQ566" i="4"/>
  <c r="ER566" i="4"/>
  <c r="ES566" i="4"/>
  <c r="ET566" i="4"/>
  <c r="EU566" i="4"/>
  <c r="EV566" i="4"/>
  <c r="EW566" i="4"/>
  <c r="EX566" i="4"/>
  <c r="EY566" i="4"/>
  <c r="EZ566" i="4"/>
  <c r="FA566" i="4"/>
  <c r="FB566" i="4"/>
  <c r="FC566" i="4"/>
  <c r="FD566" i="4"/>
  <c r="FE566" i="4"/>
  <c r="FF566" i="4"/>
  <c r="FG566" i="4"/>
  <c r="FH566" i="4"/>
  <c r="FI566" i="4"/>
  <c r="FJ566" i="4"/>
  <c r="FK566" i="4"/>
  <c r="FL566" i="4"/>
  <c r="FM566" i="4"/>
  <c r="FN566" i="4"/>
  <c r="FO566" i="4"/>
  <c r="FP566" i="4"/>
  <c r="FQ566" i="4"/>
  <c r="FR566" i="4"/>
  <c r="FS566" i="4"/>
  <c r="FT566" i="4"/>
  <c r="FU566" i="4"/>
  <c r="FV566" i="4"/>
  <c r="FW566" i="4"/>
  <c r="FX566" i="4"/>
  <c r="FY566" i="4"/>
  <c r="FZ566" i="4"/>
  <c r="GA566" i="4"/>
  <c r="GB566" i="4"/>
  <c r="GC566" i="4"/>
  <c r="GD566" i="4"/>
  <c r="GE566" i="4"/>
  <c r="GF566" i="4"/>
  <c r="GG566" i="4"/>
  <c r="GH566" i="4"/>
  <c r="GI566" i="4"/>
  <c r="GJ566" i="4"/>
  <c r="GK566" i="4"/>
  <c r="GL566" i="4"/>
  <c r="GM566" i="4"/>
  <c r="GN566" i="4"/>
  <c r="GO566" i="4"/>
  <c r="GP566" i="4"/>
  <c r="GQ566" i="4"/>
  <c r="GR566" i="4"/>
  <c r="GS566" i="4"/>
  <c r="GT566" i="4"/>
  <c r="GU566" i="4"/>
  <c r="GV566" i="4"/>
  <c r="GW566" i="4"/>
  <c r="GX566" i="4"/>
  <c r="GY566" i="4"/>
  <c r="GZ566" i="4"/>
  <c r="HA566" i="4"/>
  <c r="HB566" i="4"/>
  <c r="HC566" i="4"/>
  <c r="HD566" i="4"/>
  <c r="HE566" i="4"/>
  <c r="HF566" i="4"/>
  <c r="HG566" i="4"/>
  <c r="HH566" i="4"/>
  <c r="HI566" i="4"/>
  <c r="HJ566" i="4"/>
  <c r="HK566" i="4"/>
  <c r="HL566" i="4"/>
  <c r="HM566" i="4"/>
  <c r="HN566" i="4"/>
  <c r="HO566" i="4"/>
  <c r="HP566" i="4"/>
  <c r="HQ566" i="4"/>
  <c r="HR566" i="4"/>
  <c r="HS566" i="4"/>
  <c r="HT566" i="4"/>
  <c r="HU566" i="4"/>
  <c r="HV566" i="4"/>
  <c r="HW566" i="4"/>
  <c r="HX566" i="4"/>
  <c r="HY566" i="4"/>
  <c r="HZ566" i="4"/>
  <c r="IA566" i="4"/>
  <c r="IB566" i="4"/>
  <c r="IC566" i="4"/>
  <c r="ID566" i="4"/>
  <c r="IE566" i="4"/>
  <c r="IF566" i="4"/>
  <c r="IG566" i="4"/>
  <c r="IH566" i="4"/>
  <c r="II566" i="4"/>
  <c r="IJ566" i="4"/>
  <c r="IK566" i="4"/>
  <c r="IL566" i="4"/>
  <c r="IM566" i="4"/>
  <c r="IN566" i="4"/>
  <c r="IO566" i="4"/>
  <c r="IP566" i="4"/>
  <c r="IQ566" i="4"/>
  <c r="IR566" i="4"/>
  <c r="IS566" i="4"/>
  <c r="IT566" i="4"/>
  <c r="IU566" i="4"/>
  <c r="IV566" i="4"/>
  <c r="IW566" i="4"/>
  <c r="IX566" i="4"/>
  <c r="IY566" i="4"/>
  <c r="IZ566" i="4"/>
  <c r="JA566" i="4"/>
  <c r="JB566" i="4"/>
  <c r="JC566" i="4"/>
  <c r="JD566" i="4"/>
  <c r="JE566" i="4"/>
  <c r="JF566" i="4"/>
  <c r="JG566" i="4"/>
  <c r="JH566" i="4"/>
  <c r="JI566" i="4"/>
  <c r="JJ566" i="4"/>
  <c r="JK566" i="4"/>
  <c r="JL566" i="4"/>
  <c r="JM566" i="4"/>
  <c r="JN566" i="4"/>
  <c r="JO566" i="4"/>
  <c r="JP566" i="4"/>
  <c r="JQ566" i="4"/>
  <c r="JR566" i="4"/>
  <c r="JS566" i="4"/>
  <c r="JT566" i="4"/>
  <c r="JU566" i="4"/>
  <c r="JV566" i="4"/>
  <c r="JW566" i="4"/>
  <c r="JX566" i="4"/>
  <c r="JY566" i="4"/>
  <c r="JZ566" i="4"/>
  <c r="KA566" i="4"/>
  <c r="KB566" i="4"/>
  <c r="KC566" i="4"/>
  <c r="KD566" i="4"/>
  <c r="KE566" i="4"/>
  <c r="KF566" i="4"/>
  <c r="KG566" i="4"/>
  <c r="KH566" i="4"/>
  <c r="KI566" i="4"/>
  <c r="KJ566" i="4"/>
  <c r="KK566" i="4"/>
  <c r="KL566" i="4"/>
  <c r="KM566" i="4"/>
  <c r="KN566" i="4"/>
  <c r="KO566" i="4"/>
  <c r="KP566" i="4"/>
  <c r="KQ566" i="4"/>
  <c r="KR566" i="4"/>
  <c r="KS566" i="4"/>
  <c r="KT566" i="4"/>
  <c r="KU566" i="4"/>
  <c r="KV566" i="4"/>
  <c r="KW566" i="4"/>
  <c r="KX566" i="4"/>
  <c r="KY566" i="4"/>
  <c r="KZ566" i="4"/>
  <c r="LA566" i="4"/>
  <c r="LB566" i="4"/>
  <c r="LC566" i="4"/>
  <c r="LD566" i="4"/>
  <c r="LE566" i="4"/>
  <c r="LF566" i="4"/>
  <c r="LG566" i="4"/>
  <c r="LH566" i="4"/>
  <c r="LI566" i="4"/>
  <c r="LJ566" i="4"/>
  <c r="LK566" i="4"/>
  <c r="LL566" i="4"/>
  <c r="LM566" i="4"/>
  <c r="LN566" i="4"/>
  <c r="LO566" i="4"/>
  <c r="LP566" i="4"/>
  <c r="LQ566" i="4"/>
  <c r="LR566" i="4"/>
  <c r="LS566" i="4"/>
  <c r="LT566" i="4"/>
  <c r="LU566" i="4"/>
  <c r="LV566" i="4"/>
  <c r="LW566" i="4"/>
  <c r="LX566" i="4"/>
  <c r="LY566" i="4"/>
  <c r="LZ566" i="4"/>
  <c r="MA566" i="4"/>
  <c r="MB566" i="4"/>
  <c r="MC566" i="4"/>
  <c r="MD566" i="4"/>
  <c r="ME566" i="4"/>
  <c r="MF566" i="4"/>
  <c r="MG566" i="4"/>
  <c r="MH566" i="4"/>
  <c r="MI566" i="4"/>
  <c r="MJ566" i="4"/>
  <c r="MK566" i="4"/>
  <c r="ML566" i="4"/>
  <c r="MM566" i="4"/>
  <c r="MN566" i="4"/>
  <c r="MO566" i="4"/>
  <c r="MP566" i="4"/>
  <c r="MQ566" i="4"/>
  <c r="MR566" i="4"/>
  <c r="MS566" i="4"/>
  <c r="MT566" i="4"/>
  <c r="MU566" i="4"/>
  <c r="MV566" i="4"/>
  <c r="MW566" i="4"/>
  <c r="MX566" i="4"/>
  <c r="MY566" i="4"/>
  <c r="MZ566" i="4"/>
  <c r="NA566" i="4"/>
  <c r="NB566" i="4"/>
  <c r="NC566" i="4"/>
  <c r="ND566" i="4"/>
  <c r="NE566" i="4"/>
  <c r="NF566" i="4"/>
  <c r="NG566" i="4"/>
  <c r="NH566" i="4"/>
  <c r="NI566" i="4"/>
  <c r="NJ566" i="4"/>
  <c r="NK566" i="4"/>
  <c r="NL566" i="4"/>
  <c r="NM566" i="4"/>
  <c r="NN566" i="4"/>
  <c r="NO566" i="4"/>
  <c r="NP566" i="4"/>
  <c r="NQ566" i="4"/>
  <c r="NR566" i="4"/>
  <c r="NS566" i="4"/>
  <c r="NT566" i="4"/>
  <c r="NU566" i="4"/>
  <c r="NV566" i="4"/>
  <c r="NW566" i="4"/>
  <c r="NX566" i="4"/>
  <c r="NY566" i="4"/>
  <c r="NZ566" i="4"/>
  <c r="OA566" i="4"/>
  <c r="OB566" i="4"/>
  <c r="OC566" i="4"/>
  <c r="OD566" i="4"/>
  <c r="OE566" i="4"/>
  <c r="OF566" i="4"/>
  <c r="OG566" i="4"/>
  <c r="OH566" i="4"/>
  <c r="OI566" i="4"/>
  <c r="OJ566" i="4"/>
  <c r="OK566" i="4"/>
  <c r="OL566" i="4"/>
  <c r="OM566" i="4"/>
  <c r="ON566" i="4"/>
  <c r="OO566" i="4"/>
  <c r="OP566" i="4"/>
  <c r="OQ566" i="4"/>
  <c r="OR566" i="4"/>
  <c r="OS566" i="4"/>
  <c r="OT566" i="4"/>
  <c r="OU566" i="4"/>
  <c r="OV566" i="4"/>
  <c r="OW566" i="4"/>
  <c r="OX566" i="4"/>
  <c r="OY566" i="4"/>
  <c r="OZ566" i="4"/>
  <c r="PA566" i="4"/>
  <c r="PB566" i="4"/>
  <c r="PC566" i="4"/>
  <c r="PD566" i="4"/>
  <c r="PE566" i="4"/>
  <c r="PF566" i="4"/>
  <c r="PG566" i="4"/>
  <c r="PH566" i="4"/>
  <c r="PI566" i="4"/>
  <c r="PJ566" i="4"/>
  <c r="PK566" i="4"/>
  <c r="PL566" i="4"/>
  <c r="PM566" i="4"/>
  <c r="PN566" i="4"/>
  <c r="PO566" i="4"/>
  <c r="PP566" i="4"/>
  <c r="PQ566" i="4"/>
  <c r="PR566" i="4"/>
  <c r="PS566" i="4"/>
  <c r="PT566" i="4"/>
  <c r="PU566" i="4"/>
  <c r="PV566" i="4"/>
  <c r="PW566" i="4"/>
  <c r="PX566" i="4"/>
  <c r="PY566" i="4"/>
  <c r="I567" i="4"/>
  <c r="J567" i="4"/>
  <c r="K567" i="4"/>
  <c r="L567" i="4"/>
  <c r="M567" i="4"/>
  <c r="N567" i="4"/>
  <c r="O567" i="4"/>
  <c r="P567" i="4"/>
  <c r="Q567" i="4"/>
  <c r="R567" i="4"/>
  <c r="S567" i="4"/>
  <c r="T567" i="4"/>
  <c r="U567" i="4"/>
  <c r="V567" i="4"/>
  <c r="W567" i="4"/>
  <c r="X567" i="4"/>
  <c r="Y567" i="4"/>
  <c r="Z567" i="4"/>
  <c r="AA567" i="4"/>
  <c r="AB567" i="4"/>
  <c r="AC567" i="4"/>
  <c r="AD567" i="4"/>
  <c r="AE567" i="4"/>
  <c r="AF567" i="4"/>
  <c r="AG567" i="4"/>
  <c r="AH567" i="4"/>
  <c r="AI567" i="4"/>
  <c r="AJ567" i="4"/>
  <c r="AK567" i="4"/>
  <c r="AL567" i="4"/>
  <c r="AM567" i="4"/>
  <c r="AN567" i="4"/>
  <c r="AO567" i="4"/>
  <c r="AP567" i="4"/>
  <c r="AQ567" i="4"/>
  <c r="AR567" i="4"/>
  <c r="AS567" i="4"/>
  <c r="AT567" i="4"/>
  <c r="AU567" i="4"/>
  <c r="AV567" i="4"/>
  <c r="AW567" i="4"/>
  <c r="AX567" i="4"/>
  <c r="AY567" i="4"/>
  <c r="AZ567" i="4"/>
  <c r="BA567" i="4"/>
  <c r="BB567" i="4"/>
  <c r="BC567" i="4"/>
  <c r="BD567" i="4"/>
  <c r="BE567" i="4"/>
  <c r="BF567" i="4"/>
  <c r="BG567" i="4"/>
  <c r="BH567" i="4"/>
  <c r="BI567" i="4"/>
  <c r="BJ567" i="4"/>
  <c r="BK567" i="4"/>
  <c r="BL567" i="4"/>
  <c r="BM567" i="4"/>
  <c r="BN567" i="4"/>
  <c r="BO567" i="4"/>
  <c r="BP567" i="4"/>
  <c r="BQ567" i="4"/>
  <c r="BR567" i="4"/>
  <c r="BS567" i="4"/>
  <c r="BT567" i="4"/>
  <c r="BU567" i="4"/>
  <c r="BV567" i="4"/>
  <c r="BW567" i="4"/>
  <c r="BX567" i="4"/>
  <c r="BY567" i="4"/>
  <c r="BZ567" i="4"/>
  <c r="CA567" i="4"/>
  <c r="CB567" i="4"/>
  <c r="CC567" i="4"/>
  <c r="CD567" i="4"/>
  <c r="CE567" i="4"/>
  <c r="CF567" i="4"/>
  <c r="CG567" i="4"/>
  <c r="CH567" i="4"/>
  <c r="CI567" i="4"/>
  <c r="CJ567" i="4"/>
  <c r="CK567" i="4"/>
  <c r="CL567" i="4"/>
  <c r="CM567" i="4"/>
  <c r="CN567" i="4"/>
  <c r="CO567" i="4"/>
  <c r="CP567" i="4"/>
  <c r="CQ567" i="4"/>
  <c r="CR567" i="4"/>
  <c r="CS567" i="4"/>
  <c r="CT567" i="4"/>
  <c r="CU567" i="4"/>
  <c r="CV567" i="4"/>
  <c r="CW567" i="4"/>
  <c r="CX567" i="4"/>
  <c r="CY567" i="4"/>
  <c r="CZ567" i="4"/>
  <c r="DA567" i="4"/>
  <c r="DB567" i="4"/>
  <c r="DC567" i="4"/>
  <c r="DD567" i="4"/>
  <c r="DE567" i="4"/>
  <c r="DF567" i="4"/>
  <c r="DG567" i="4"/>
  <c r="DH567" i="4"/>
  <c r="DI567" i="4"/>
  <c r="DJ567" i="4"/>
  <c r="DK567" i="4"/>
  <c r="DL567" i="4"/>
  <c r="DM567" i="4"/>
  <c r="DN567" i="4"/>
  <c r="DO567" i="4"/>
  <c r="DP567" i="4"/>
  <c r="DQ567" i="4"/>
  <c r="DR567" i="4"/>
  <c r="DS567" i="4"/>
  <c r="DT567" i="4"/>
  <c r="DU567" i="4"/>
  <c r="DV567" i="4"/>
  <c r="DW567" i="4"/>
  <c r="DX567" i="4"/>
  <c r="DY567" i="4"/>
  <c r="DZ567" i="4"/>
  <c r="EA567" i="4"/>
  <c r="EB567" i="4"/>
  <c r="EC567" i="4"/>
  <c r="ED567" i="4"/>
  <c r="EE567" i="4"/>
  <c r="EF567" i="4"/>
  <c r="EG567" i="4"/>
  <c r="EH567" i="4"/>
  <c r="EI567" i="4"/>
  <c r="EJ567" i="4"/>
  <c r="EK567" i="4"/>
  <c r="EL567" i="4"/>
  <c r="EM567" i="4"/>
  <c r="EN567" i="4"/>
  <c r="EO567" i="4"/>
  <c r="EP567" i="4"/>
  <c r="EQ567" i="4"/>
  <c r="ER567" i="4"/>
  <c r="ES567" i="4"/>
  <c r="ET567" i="4"/>
  <c r="EU567" i="4"/>
  <c r="EV567" i="4"/>
  <c r="EW567" i="4"/>
  <c r="EX567" i="4"/>
  <c r="EY567" i="4"/>
  <c r="EZ567" i="4"/>
  <c r="FA567" i="4"/>
  <c r="FB567" i="4"/>
  <c r="FC567" i="4"/>
  <c r="FD567" i="4"/>
  <c r="FE567" i="4"/>
  <c r="FF567" i="4"/>
  <c r="FG567" i="4"/>
  <c r="FH567" i="4"/>
  <c r="FI567" i="4"/>
  <c r="FJ567" i="4"/>
  <c r="FK567" i="4"/>
  <c r="FL567" i="4"/>
  <c r="FM567" i="4"/>
  <c r="FN567" i="4"/>
  <c r="FO567" i="4"/>
  <c r="FP567" i="4"/>
  <c r="FQ567" i="4"/>
  <c r="FR567" i="4"/>
  <c r="FS567" i="4"/>
  <c r="FT567" i="4"/>
  <c r="FU567" i="4"/>
  <c r="FV567" i="4"/>
  <c r="FW567" i="4"/>
  <c r="FX567" i="4"/>
  <c r="FY567" i="4"/>
  <c r="FZ567" i="4"/>
  <c r="GA567" i="4"/>
  <c r="GB567" i="4"/>
  <c r="GC567" i="4"/>
  <c r="GD567" i="4"/>
  <c r="GE567" i="4"/>
  <c r="GF567" i="4"/>
  <c r="GG567" i="4"/>
  <c r="GH567" i="4"/>
  <c r="GI567" i="4"/>
  <c r="GJ567" i="4"/>
  <c r="GK567" i="4"/>
  <c r="GL567" i="4"/>
  <c r="GM567" i="4"/>
  <c r="GN567" i="4"/>
  <c r="GO567" i="4"/>
  <c r="GP567" i="4"/>
  <c r="GQ567" i="4"/>
  <c r="GR567" i="4"/>
  <c r="GS567" i="4"/>
  <c r="GT567" i="4"/>
  <c r="GU567" i="4"/>
  <c r="GV567" i="4"/>
  <c r="GW567" i="4"/>
  <c r="GX567" i="4"/>
  <c r="GY567" i="4"/>
  <c r="GZ567" i="4"/>
  <c r="HA567" i="4"/>
  <c r="HB567" i="4"/>
  <c r="HC567" i="4"/>
  <c r="HD567" i="4"/>
  <c r="HE567" i="4"/>
  <c r="HF567" i="4"/>
  <c r="HG567" i="4"/>
  <c r="HH567" i="4"/>
  <c r="HI567" i="4"/>
  <c r="HJ567" i="4"/>
  <c r="HK567" i="4"/>
  <c r="HL567" i="4"/>
  <c r="HM567" i="4"/>
  <c r="HN567" i="4"/>
  <c r="HO567" i="4"/>
  <c r="HP567" i="4"/>
  <c r="HQ567" i="4"/>
  <c r="HR567" i="4"/>
  <c r="HS567" i="4"/>
  <c r="HT567" i="4"/>
  <c r="HU567" i="4"/>
  <c r="HV567" i="4"/>
  <c r="HW567" i="4"/>
  <c r="HX567" i="4"/>
  <c r="HY567" i="4"/>
  <c r="HZ567" i="4"/>
  <c r="IA567" i="4"/>
  <c r="IB567" i="4"/>
  <c r="IC567" i="4"/>
  <c r="ID567" i="4"/>
  <c r="IE567" i="4"/>
  <c r="IF567" i="4"/>
  <c r="IG567" i="4"/>
  <c r="IH567" i="4"/>
  <c r="II567" i="4"/>
  <c r="IJ567" i="4"/>
  <c r="IK567" i="4"/>
  <c r="IL567" i="4"/>
  <c r="IM567" i="4"/>
  <c r="IN567" i="4"/>
  <c r="IO567" i="4"/>
  <c r="IP567" i="4"/>
  <c r="IQ567" i="4"/>
  <c r="IR567" i="4"/>
  <c r="IS567" i="4"/>
  <c r="IT567" i="4"/>
  <c r="IU567" i="4"/>
  <c r="IV567" i="4"/>
  <c r="IW567" i="4"/>
  <c r="IX567" i="4"/>
  <c r="IY567" i="4"/>
  <c r="IZ567" i="4"/>
  <c r="JA567" i="4"/>
  <c r="JB567" i="4"/>
  <c r="JC567" i="4"/>
  <c r="JD567" i="4"/>
  <c r="JE567" i="4"/>
  <c r="JF567" i="4"/>
  <c r="JG567" i="4"/>
  <c r="JH567" i="4"/>
  <c r="JI567" i="4"/>
  <c r="JJ567" i="4"/>
  <c r="JK567" i="4"/>
  <c r="JL567" i="4"/>
  <c r="JM567" i="4"/>
  <c r="JN567" i="4"/>
  <c r="JO567" i="4"/>
  <c r="JP567" i="4"/>
  <c r="JQ567" i="4"/>
  <c r="JR567" i="4"/>
  <c r="JS567" i="4"/>
  <c r="JT567" i="4"/>
  <c r="JU567" i="4"/>
  <c r="JV567" i="4"/>
  <c r="JW567" i="4"/>
  <c r="JX567" i="4"/>
  <c r="JY567" i="4"/>
  <c r="JZ567" i="4"/>
  <c r="KA567" i="4"/>
  <c r="KB567" i="4"/>
  <c r="KC567" i="4"/>
  <c r="KD567" i="4"/>
  <c r="KE567" i="4"/>
  <c r="KF567" i="4"/>
  <c r="KG567" i="4"/>
  <c r="KH567" i="4"/>
  <c r="KI567" i="4"/>
  <c r="KJ567" i="4"/>
  <c r="KK567" i="4"/>
  <c r="KL567" i="4"/>
  <c r="KM567" i="4"/>
  <c r="KN567" i="4"/>
  <c r="KO567" i="4"/>
  <c r="KP567" i="4"/>
  <c r="KQ567" i="4"/>
  <c r="KR567" i="4"/>
  <c r="KS567" i="4"/>
  <c r="KT567" i="4"/>
  <c r="KU567" i="4"/>
  <c r="KV567" i="4"/>
  <c r="KW567" i="4"/>
  <c r="KX567" i="4"/>
  <c r="KY567" i="4"/>
  <c r="KZ567" i="4"/>
  <c r="LA567" i="4"/>
  <c r="LB567" i="4"/>
  <c r="LC567" i="4"/>
  <c r="LD567" i="4"/>
  <c r="LE567" i="4"/>
  <c r="LF567" i="4"/>
  <c r="LG567" i="4"/>
  <c r="LH567" i="4"/>
  <c r="LI567" i="4"/>
  <c r="LJ567" i="4"/>
  <c r="LK567" i="4"/>
  <c r="LL567" i="4"/>
  <c r="LM567" i="4"/>
  <c r="LN567" i="4"/>
  <c r="LO567" i="4"/>
  <c r="LP567" i="4"/>
  <c r="LQ567" i="4"/>
  <c r="LR567" i="4"/>
  <c r="LS567" i="4"/>
  <c r="LT567" i="4"/>
  <c r="LU567" i="4"/>
  <c r="LV567" i="4"/>
  <c r="LW567" i="4"/>
  <c r="LX567" i="4"/>
  <c r="LY567" i="4"/>
  <c r="LZ567" i="4"/>
  <c r="MA567" i="4"/>
  <c r="MB567" i="4"/>
  <c r="MC567" i="4"/>
  <c r="MD567" i="4"/>
  <c r="ME567" i="4"/>
  <c r="MF567" i="4"/>
  <c r="MG567" i="4"/>
  <c r="MH567" i="4"/>
  <c r="MI567" i="4"/>
  <c r="MJ567" i="4"/>
  <c r="MK567" i="4"/>
  <c r="ML567" i="4"/>
  <c r="MM567" i="4"/>
  <c r="MN567" i="4"/>
  <c r="MO567" i="4"/>
  <c r="MP567" i="4"/>
  <c r="MQ567" i="4"/>
  <c r="MR567" i="4"/>
  <c r="MS567" i="4"/>
  <c r="MT567" i="4"/>
  <c r="MU567" i="4"/>
  <c r="MV567" i="4"/>
  <c r="MW567" i="4"/>
  <c r="MX567" i="4"/>
  <c r="MY567" i="4"/>
  <c r="MZ567" i="4"/>
  <c r="NA567" i="4"/>
  <c r="NB567" i="4"/>
  <c r="NC567" i="4"/>
  <c r="ND567" i="4"/>
  <c r="NE567" i="4"/>
  <c r="NF567" i="4"/>
  <c r="NG567" i="4"/>
  <c r="NH567" i="4"/>
  <c r="NI567" i="4"/>
  <c r="NJ567" i="4"/>
  <c r="NK567" i="4"/>
  <c r="NL567" i="4"/>
  <c r="NM567" i="4"/>
  <c r="NN567" i="4"/>
  <c r="NO567" i="4"/>
  <c r="NP567" i="4"/>
  <c r="NQ567" i="4"/>
  <c r="NR567" i="4"/>
  <c r="NS567" i="4"/>
  <c r="NT567" i="4"/>
  <c r="NU567" i="4"/>
  <c r="NV567" i="4"/>
  <c r="NW567" i="4"/>
  <c r="NX567" i="4"/>
  <c r="NY567" i="4"/>
  <c r="NZ567" i="4"/>
  <c r="OA567" i="4"/>
  <c r="OB567" i="4"/>
  <c r="OC567" i="4"/>
  <c r="OD567" i="4"/>
  <c r="OE567" i="4"/>
  <c r="OF567" i="4"/>
  <c r="OG567" i="4"/>
  <c r="OH567" i="4"/>
  <c r="OI567" i="4"/>
  <c r="OJ567" i="4"/>
  <c r="OK567" i="4"/>
  <c r="OL567" i="4"/>
  <c r="OM567" i="4"/>
  <c r="ON567" i="4"/>
  <c r="OO567" i="4"/>
  <c r="OP567" i="4"/>
  <c r="OQ567" i="4"/>
  <c r="OR567" i="4"/>
  <c r="OS567" i="4"/>
  <c r="OT567" i="4"/>
  <c r="OU567" i="4"/>
  <c r="OV567" i="4"/>
  <c r="OW567" i="4"/>
  <c r="OX567" i="4"/>
  <c r="OY567" i="4"/>
  <c r="OZ567" i="4"/>
  <c r="PA567" i="4"/>
  <c r="PB567" i="4"/>
  <c r="PC567" i="4"/>
  <c r="PD567" i="4"/>
  <c r="PE567" i="4"/>
  <c r="PF567" i="4"/>
  <c r="PG567" i="4"/>
  <c r="PH567" i="4"/>
  <c r="PI567" i="4"/>
  <c r="PJ567" i="4"/>
  <c r="PK567" i="4"/>
  <c r="PL567" i="4"/>
  <c r="PM567" i="4"/>
  <c r="PN567" i="4"/>
  <c r="PO567" i="4"/>
  <c r="PP567" i="4"/>
  <c r="PQ567" i="4"/>
  <c r="PR567" i="4"/>
  <c r="PS567" i="4"/>
  <c r="PT567" i="4"/>
  <c r="PU567" i="4"/>
  <c r="PV567" i="4"/>
  <c r="PW567" i="4"/>
  <c r="PX567" i="4"/>
  <c r="PY567" i="4"/>
  <c r="I568" i="4"/>
  <c r="J568" i="4"/>
  <c r="K568" i="4"/>
  <c r="L568" i="4"/>
  <c r="M568" i="4"/>
  <c r="N568" i="4"/>
  <c r="O568" i="4"/>
  <c r="P568" i="4"/>
  <c r="Q568" i="4"/>
  <c r="R568" i="4"/>
  <c r="S568" i="4"/>
  <c r="T568" i="4"/>
  <c r="U568" i="4"/>
  <c r="V568" i="4"/>
  <c r="W568" i="4"/>
  <c r="X568" i="4"/>
  <c r="Y568" i="4"/>
  <c r="Z568" i="4"/>
  <c r="AA568" i="4"/>
  <c r="AB568" i="4"/>
  <c r="AC568" i="4"/>
  <c r="AD568" i="4"/>
  <c r="AE568" i="4"/>
  <c r="AF568" i="4"/>
  <c r="AG568" i="4"/>
  <c r="AH568" i="4"/>
  <c r="AI568" i="4"/>
  <c r="AJ568" i="4"/>
  <c r="AK568" i="4"/>
  <c r="AL568" i="4"/>
  <c r="AM568" i="4"/>
  <c r="AN568" i="4"/>
  <c r="AO568" i="4"/>
  <c r="AP568" i="4"/>
  <c r="AQ568" i="4"/>
  <c r="AR568" i="4"/>
  <c r="AS568" i="4"/>
  <c r="AT568" i="4"/>
  <c r="AU568" i="4"/>
  <c r="AV568" i="4"/>
  <c r="AW568" i="4"/>
  <c r="AX568" i="4"/>
  <c r="AY568" i="4"/>
  <c r="AZ568" i="4"/>
  <c r="BA568" i="4"/>
  <c r="BB568" i="4"/>
  <c r="BC568" i="4"/>
  <c r="BD568" i="4"/>
  <c r="BE568" i="4"/>
  <c r="BF568" i="4"/>
  <c r="BG568" i="4"/>
  <c r="BH568" i="4"/>
  <c r="BI568" i="4"/>
  <c r="BJ568" i="4"/>
  <c r="BK568" i="4"/>
  <c r="BL568" i="4"/>
  <c r="BM568" i="4"/>
  <c r="BN568" i="4"/>
  <c r="BO568" i="4"/>
  <c r="BP568" i="4"/>
  <c r="BQ568" i="4"/>
  <c r="BR568" i="4"/>
  <c r="BS568" i="4"/>
  <c r="BT568" i="4"/>
  <c r="BU568" i="4"/>
  <c r="BV568" i="4"/>
  <c r="BW568" i="4"/>
  <c r="BX568" i="4"/>
  <c r="BY568" i="4"/>
  <c r="BZ568" i="4"/>
  <c r="CA568" i="4"/>
  <c r="CB568" i="4"/>
  <c r="CC568" i="4"/>
  <c r="CD568" i="4"/>
  <c r="CE568" i="4"/>
  <c r="CF568" i="4"/>
  <c r="CG568" i="4"/>
  <c r="CH568" i="4"/>
  <c r="CI568" i="4"/>
  <c r="CJ568" i="4"/>
  <c r="CK568" i="4"/>
  <c r="CL568" i="4"/>
  <c r="CM568" i="4"/>
  <c r="CN568" i="4"/>
  <c r="CO568" i="4"/>
  <c r="CP568" i="4"/>
  <c r="CQ568" i="4"/>
  <c r="CR568" i="4"/>
  <c r="CS568" i="4"/>
  <c r="CT568" i="4"/>
  <c r="CU568" i="4"/>
  <c r="CV568" i="4"/>
  <c r="CW568" i="4"/>
  <c r="CX568" i="4"/>
  <c r="CY568" i="4"/>
  <c r="CZ568" i="4"/>
  <c r="DA568" i="4"/>
  <c r="DB568" i="4"/>
  <c r="DC568" i="4"/>
  <c r="DD568" i="4"/>
  <c r="DE568" i="4"/>
  <c r="DF568" i="4"/>
  <c r="DG568" i="4"/>
  <c r="DH568" i="4"/>
  <c r="DI568" i="4"/>
  <c r="DJ568" i="4"/>
  <c r="DK568" i="4"/>
  <c r="DL568" i="4"/>
  <c r="DM568" i="4"/>
  <c r="DN568" i="4"/>
  <c r="DO568" i="4"/>
  <c r="DP568" i="4"/>
  <c r="DQ568" i="4"/>
  <c r="DR568" i="4"/>
  <c r="DS568" i="4"/>
  <c r="DT568" i="4"/>
  <c r="DU568" i="4"/>
  <c r="DV568" i="4"/>
  <c r="DW568" i="4"/>
  <c r="DX568" i="4"/>
  <c r="DY568" i="4"/>
  <c r="DZ568" i="4"/>
  <c r="EA568" i="4"/>
  <c r="EB568" i="4"/>
  <c r="EC568" i="4"/>
  <c r="ED568" i="4"/>
  <c r="EE568" i="4"/>
  <c r="EF568" i="4"/>
  <c r="EG568" i="4"/>
  <c r="EH568" i="4"/>
  <c r="EI568" i="4"/>
  <c r="EJ568" i="4"/>
  <c r="EK568" i="4"/>
  <c r="EL568" i="4"/>
  <c r="EM568" i="4"/>
  <c r="EN568" i="4"/>
  <c r="EO568" i="4"/>
  <c r="EP568" i="4"/>
  <c r="EQ568" i="4"/>
  <c r="ER568" i="4"/>
  <c r="ES568" i="4"/>
  <c r="ET568" i="4"/>
  <c r="EU568" i="4"/>
  <c r="EV568" i="4"/>
  <c r="EW568" i="4"/>
  <c r="EX568" i="4"/>
  <c r="EY568" i="4"/>
  <c r="EZ568" i="4"/>
  <c r="FA568" i="4"/>
  <c r="FB568" i="4"/>
  <c r="FC568" i="4"/>
  <c r="FD568" i="4"/>
  <c r="FE568" i="4"/>
  <c r="FF568" i="4"/>
  <c r="FG568" i="4"/>
  <c r="FH568" i="4"/>
  <c r="FI568" i="4"/>
  <c r="FJ568" i="4"/>
  <c r="FK568" i="4"/>
  <c r="FL568" i="4"/>
  <c r="FM568" i="4"/>
  <c r="FN568" i="4"/>
  <c r="FO568" i="4"/>
  <c r="FP568" i="4"/>
  <c r="FQ568" i="4"/>
  <c r="FR568" i="4"/>
  <c r="FS568" i="4"/>
  <c r="FT568" i="4"/>
  <c r="FU568" i="4"/>
  <c r="FV568" i="4"/>
  <c r="FW568" i="4"/>
  <c r="FX568" i="4"/>
  <c r="FY568" i="4"/>
  <c r="FZ568" i="4"/>
  <c r="GA568" i="4"/>
  <c r="GB568" i="4"/>
  <c r="GC568" i="4"/>
  <c r="GD568" i="4"/>
  <c r="GE568" i="4"/>
  <c r="GF568" i="4"/>
  <c r="GG568" i="4"/>
  <c r="GH568" i="4"/>
  <c r="GI568" i="4"/>
  <c r="GJ568" i="4"/>
  <c r="GK568" i="4"/>
  <c r="GL568" i="4"/>
  <c r="GM568" i="4"/>
  <c r="GN568" i="4"/>
  <c r="GO568" i="4"/>
  <c r="GP568" i="4"/>
  <c r="GQ568" i="4"/>
  <c r="GR568" i="4"/>
  <c r="GS568" i="4"/>
  <c r="GT568" i="4"/>
  <c r="GU568" i="4"/>
  <c r="GV568" i="4"/>
  <c r="GW568" i="4"/>
  <c r="GX568" i="4"/>
  <c r="GY568" i="4"/>
  <c r="GZ568" i="4"/>
  <c r="HA568" i="4"/>
  <c r="HB568" i="4"/>
  <c r="HC568" i="4"/>
  <c r="HD568" i="4"/>
  <c r="HE568" i="4"/>
  <c r="HF568" i="4"/>
  <c r="HG568" i="4"/>
  <c r="HH568" i="4"/>
  <c r="HI568" i="4"/>
  <c r="HJ568" i="4"/>
  <c r="HK568" i="4"/>
  <c r="HL568" i="4"/>
  <c r="HM568" i="4"/>
  <c r="HN568" i="4"/>
  <c r="HO568" i="4"/>
  <c r="HP568" i="4"/>
  <c r="HQ568" i="4"/>
  <c r="HR568" i="4"/>
  <c r="HS568" i="4"/>
  <c r="HT568" i="4"/>
  <c r="HU568" i="4"/>
  <c r="HV568" i="4"/>
  <c r="HW568" i="4"/>
  <c r="HX568" i="4"/>
  <c r="HY568" i="4"/>
  <c r="HZ568" i="4"/>
  <c r="IA568" i="4"/>
  <c r="IB568" i="4"/>
  <c r="IC568" i="4"/>
  <c r="ID568" i="4"/>
  <c r="IE568" i="4"/>
  <c r="IF568" i="4"/>
  <c r="IG568" i="4"/>
  <c r="IH568" i="4"/>
  <c r="II568" i="4"/>
  <c r="IJ568" i="4"/>
  <c r="IK568" i="4"/>
  <c r="IL568" i="4"/>
  <c r="IM568" i="4"/>
  <c r="IN568" i="4"/>
  <c r="IO568" i="4"/>
  <c r="IP568" i="4"/>
  <c r="IQ568" i="4"/>
  <c r="IR568" i="4"/>
  <c r="IS568" i="4"/>
  <c r="IT568" i="4"/>
  <c r="IU568" i="4"/>
  <c r="IV568" i="4"/>
  <c r="IW568" i="4"/>
  <c r="IX568" i="4"/>
  <c r="IY568" i="4"/>
  <c r="IZ568" i="4"/>
  <c r="JA568" i="4"/>
  <c r="JB568" i="4"/>
  <c r="JC568" i="4"/>
  <c r="JD568" i="4"/>
  <c r="JE568" i="4"/>
  <c r="JF568" i="4"/>
  <c r="JG568" i="4"/>
  <c r="JH568" i="4"/>
  <c r="JI568" i="4"/>
  <c r="JJ568" i="4"/>
  <c r="JK568" i="4"/>
  <c r="JL568" i="4"/>
  <c r="JM568" i="4"/>
  <c r="JN568" i="4"/>
  <c r="JO568" i="4"/>
  <c r="JP568" i="4"/>
  <c r="JQ568" i="4"/>
  <c r="JR568" i="4"/>
  <c r="JS568" i="4"/>
  <c r="JT568" i="4"/>
  <c r="JU568" i="4"/>
  <c r="JV568" i="4"/>
  <c r="JW568" i="4"/>
  <c r="JX568" i="4"/>
  <c r="JY568" i="4"/>
  <c r="JZ568" i="4"/>
  <c r="KA568" i="4"/>
  <c r="KB568" i="4"/>
  <c r="KC568" i="4"/>
  <c r="KD568" i="4"/>
  <c r="KE568" i="4"/>
  <c r="KF568" i="4"/>
  <c r="KG568" i="4"/>
  <c r="KH568" i="4"/>
  <c r="KI568" i="4"/>
  <c r="KJ568" i="4"/>
  <c r="KK568" i="4"/>
  <c r="KL568" i="4"/>
  <c r="KM568" i="4"/>
  <c r="KN568" i="4"/>
  <c r="KO568" i="4"/>
  <c r="KP568" i="4"/>
  <c r="KQ568" i="4"/>
  <c r="KR568" i="4"/>
  <c r="KS568" i="4"/>
  <c r="KT568" i="4"/>
  <c r="KU568" i="4"/>
  <c r="KV568" i="4"/>
  <c r="KW568" i="4"/>
  <c r="KX568" i="4"/>
  <c r="KY568" i="4"/>
  <c r="KZ568" i="4"/>
  <c r="LA568" i="4"/>
  <c r="LB568" i="4"/>
  <c r="LC568" i="4"/>
  <c r="LD568" i="4"/>
  <c r="LE568" i="4"/>
  <c r="LF568" i="4"/>
  <c r="LG568" i="4"/>
  <c r="LH568" i="4"/>
  <c r="LI568" i="4"/>
  <c r="LJ568" i="4"/>
  <c r="LK568" i="4"/>
  <c r="LL568" i="4"/>
  <c r="LM568" i="4"/>
  <c r="LN568" i="4"/>
  <c r="LO568" i="4"/>
  <c r="LP568" i="4"/>
  <c r="LQ568" i="4"/>
  <c r="LR568" i="4"/>
  <c r="LS568" i="4"/>
  <c r="LT568" i="4"/>
  <c r="LU568" i="4"/>
  <c r="LV568" i="4"/>
  <c r="LW568" i="4"/>
  <c r="LX568" i="4"/>
  <c r="LY568" i="4"/>
  <c r="LZ568" i="4"/>
  <c r="MA568" i="4"/>
  <c r="MB568" i="4"/>
  <c r="MC568" i="4"/>
  <c r="MD568" i="4"/>
  <c r="ME568" i="4"/>
  <c r="MF568" i="4"/>
  <c r="MG568" i="4"/>
  <c r="MH568" i="4"/>
  <c r="MI568" i="4"/>
  <c r="MJ568" i="4"/>
  <c r="MK568" i="4"/>
  <c r="ML568" i="4"/>
  <c r="MM568" i="4"/>
  <c r="MN568" i="4"/>
  <c r="MO568" i="4"/>
  <c r="MP568" i="4"/>
  <c r="MQ568" i="4"/>
  <c r="MR568" i="4"/>
  <c r="MS568" i="4"/>
  <c r="MT568" i="4"/>
  <c r="MU568" i="4"/>
  <c r="MV568" i="4"/>
  <c r="MW568" i="4"/>
  <c r="MX568" i="4"/>
  <c r="MY568" i="4"/>
  <c r="MZ568" i="4"/>
  <c r="NA568" i="4"/>
  <c r="NB568" i="4"/>
  <c r="NC568" i="4"/>
  <c r="ND568" i="4"/>
  <c r="NE568" i="4"/>
  <c r="NF568" i="4"/>
  <c r="NG568" i="4"/>
  <c r="NH568" i="4"/>
  <c r="NI568" i="4"/>
  <c r="NJ568" i="4"/>
  <c r="NK568" i="4"/>
  <c r="NL568" i="4"/>
  <c r="NM568" i="4"/>
  <c r="NN568" i="4"/>
  <c r="NO568" i="4"/>
  <c r="NP568" i="4"/>
  <c r="NQ568" i="4"/>
  <c r="NR568" i="4"/>
  <c r="NS568" i="4"/>
  <c r="NT568" i="4"/>
  <c r="NU568" i="4"/>
  <c r="NV568" i="4"/>
  <c r="NW568" i="4"/>
  <c r="NX568" i="4"/>
  <c r="NY568" i="4"/>
  <c r="NZ568" i="4"/>
  <c r="OA568" i="4"/>
  <c r="OB568" i="4"/>
  <c r="OC568" i="4"/>
  <c r="OD568" i="4"/>
  <c r="OE568" i="4"/>
  <c r="OF568" i="4"/>
  <c r="OG568" i="4"/>
  <c r="OH568" i="4"/>
  <c r="OI568" i="4"/>
  <c r="OJ568" i="4"/>
  <c r="OK568" i="4"/>
  <c r="OL568" i="4"/>
  <c r="OM568" i="4"/>
  <c r="ON568" i="4"/>
  <c r="OO568" i="4"/>
  <c r="OP568" i="4"/>
  <c r="OQ568" i="4"/>
  <c r="OR568" i="4"/>
  <c r="OS568" i="4"/>
  <c r="OT568" i="4"/>
  <c r="OU568" i="4"/>
  <c r="OV568" i="4"/>
  <c r="OW568" i="4"/>
  <c r="OX568" i="4"/>
  <c r="OY568" i="4"/>
  <c r="OZ568" i="4"/>
  <c r="PA568" i="4"/>
  <c r="PB568" i="4"/>
  <c r="PC568" i="4"/>
  <c r="PD568" i="4"/>
  <c r="PE568" i="4"/>
  <c r="PF568" i="4"/>
  <c r="PG568" i="4"/>
  <c r="PH568" i="4"/>
  <c r="PI568" i="4"/>
  <c r="PJ568" i="4"/>
  <c r="PK568" i="4"/>
  <c r="PL568" i="4"/>
  <c r="PM568" i="4"/>
  <c r="PN568" i="4"/>
  <c r="PO568" i="4"/>
  <c r="PP568" i="4"/>
  <c r="PQ568" i="4"/>
  <c r="PR568" i="4"/>
  <c r="PS568" i="4"/>
  <c r="PT568" i="4"/>
  <c r="PU568" i="4"/>
  <c r="PV568" i="4"/>
  <c r="PW568" i="4"/>
  <c r="PX568" i="4"/>
  <c r="PY568" i="4"/>
  <c r="I569" i="4"/>
  <c r="J569" i="4"/>
  <c r="K569" i="4"/>
  <c r="L569" i="4"/>
  <c r="M569" i="4"/>
  <c r="N569" i="4"/>
  <c r="O569" i="4"/>
  <c r="P569" i="4"/>
  <c r="Q569" i="4"/>
  <c r="R569" i="4"/>
  <c r="S569" i="4"/>
  <c r="T569" i="4"/>
  <c r="U569" i="4"/>
  <c r="V569" i="4"/>
  <c r="W569" i="4"/>
  <c r="X569" i="4"/>
  <c r="Y569" i="4"/>
  <c r="Z569" i="4"/>
  <c r="AA569" i="4"/>
  <c r="AB569" i="4"/>
  <c r="AC569" i="4"/>
  <c r="AD569" i="4"/>
  <c r="AE569" i="4"/>
  <c r="AF569" i="4"/>
  <c r="AG569" i="4"/>
  <c r="AH569" i="4"/>
  <c r="AI569" i="4"/>
  <c r="AJ569" i="4"/>
  <c r="AK569" i="4"/>
  <c r="AL569" i="4"/>
  <c r="AM569" i="4"/>
  <c r="AN569" i="4"/>
  <c r="AO569" i="4"/>
  <c r="AP569" i="4"/>
  <c r="AQ569" i="4"/>
  <c r="AR569" i="4"/>
  <c r="AS569" i="4"/>
  <c r="AT569" i="4"/>
  <c r="AU569" i="4"/>
  <c r="AV569" i="4"/>
  <c r="AW569" i="4"/>
  <c r="AX569" i="4"/>
  <c r="AY569" i="4"/>
  <c r="AZ569" i="4"/>
  <c r="BA569" i="4"/>
  <c r="BB569" i="4"/>
  <c r="BC569" i="4"/>
  <c r="BD569" i="4"/>
  <c r="BE569" i="4"/>
  <c r="BF569" i="4"/>
  <c r="BG569" i="4"/>
  <c r="BH569" i="4"/>
  <c r="BI569" i="4"/>
  <c r="BJ569" i="4"/>
  <c r="BK569" i="4"/>
  <c r="BL569" i="4"/>
  <c r="BM569" i="4"/>
  <c r="BN569" i="4"/>
  <c r="BO569" i="4"/>
  <c r="BP569" i="4"/>
  <c r="BQ569" i="4"/>
  <c r="BR569" i="4"/>
  <c r="BS569" i="4"/>
  <c r="BT569" i="4"/>
  <c r="BU569" i="4"/>
  <c r="BV569" i="4"/>
  <c r="BW569" i="4"/>
  <c r="BX569" i="4"/>
  <c r="BY569" i="4"/>
  <c r="BZ569" i="4"/>
  <c r="CA569" i="4"/>
  <c r="CB569" i="4"/>
  <c r="CC569" i="4"/>
  <c r="CD569" i="4"/>
  <c r="CE569" i="4"/>
  <c r="CF569" i="4"/>
  <c r="CG569" i="4"/>
  <c r="CH569" i="4"/>
  <c r="CI569" i="4"/>
  <c r="CJ569" i="4"/>
  <c r="CK569" i="4"/>
  <c r="CL569" i="4"/>
  <c r="CM569" i="4"/>
  <c r="CN569" i="4"/>
  <c r="CO569" i="4"/>
  <c r="CP569" i="4"/>
  <c r="CQ569" i="4"/>
  <c r="CR569" i="4"/>
  <c r="CS569" i="4"/>
  <c r="CT569" i="4"/>
  <c r="CU569" i="4"/>
  <c r="CV569" i="4"/>
  <c r="CW569" i="4"/>
  <c r="CX569" i="4"/>
  <c r="CY569" i="4"/>
  <c r="CZ569" i="4"/>
  <c r="DA569" i="4"/>
  <c r="DB569" i="4"/>
  <c r="DC569" i="4"/>
  <c r="DD569" i="4"/>
  <c r="DE569" i="4"/>
  <c r="DF569" i="4"/>
  <c r="DG569" i="4"/>
  <c r="DH569" i="4"/>
  <c r="DI569" i="4"/>
  <c r="DJ569" i="4"/>
  <c r="DK569" i="4"/>
  <c r="DL569" i="4"/>
  <c r="DM569" i="4"/>
  <c r="DN569" i="4"/>
  <c r="DO569" i="4"/>
  <c r="DP569" i="4"/>
  <c r="DQ569" i="4"/>
  <c r="DR569" i="4"/>
  <c r="DS569" i="4"/>
  <c r="DT569" i="4"/>
  <c r="DU569" i="4"/>
  <c r="DV569" i="4"/>
  <c r="DW569" i="4"/>
  <c r="DX569" i="4"/>
  <c r="DY569" i="4"/>
  <c r="DZ569" i="4"/>
  <c r="EA569" i="4"/>
  <c r="EB569" i="4"/>
  <c r="EC569" i="4"/>
  <c r="ED569" i="4"/>
  <c r="EE569" i="4"/>
  <c r="EF569" i="4"/>
  <c r="EG569" i="4"/>
  <c r="EH569" i="4"/>
  <c r="EI569" i="4"/>
  <c r="EJ569" i="4"/>
  <c r="EK569" i="4"/>
  <c r="EL569" i="4"/>
  <c r="EM569" i="4"/>
  <c r="EN569" i="4"/>
  <c r="EO569" i="4"/>
  <c r="EP569" i="4"/>
  <c r="EQ569" i="4"/>
  <c r="ER569" i="4"/>
  <c r="ES569" i="4"/>
  <c r="ET569" i="4"/>
  <c r="EU569" i="4"/>
  <c r="EV569" i="4"/>
  <c r="EW569" i="4"/>
  <c r="EX569" i="4"/>
  <c r="EY569" i="4"/>
  <c r="EZ569" i="4"/>
  <c r="FA569" i="4"/>
  <c r="FB569" i="4"/>
  <c r="FC569" i="4"/>
  <c r="FD569" i="4"/>
  <c r="FE569" i="4"/>
  <c r="FF569" i="4"/>
  <c r="FG569" i="4"/>
  <c r="FH569" i="4"/>
  <c r="FI569" i="4"/>
  <c r="FJ569" i="4"/>
  <c r="FK569" i="4"/>
  <c r="FL569" i="4"/>
  <c r="FM569" i="4"/>
  <c r="FN569" i="4"/>
  <c r="FO569" i="4"/>
  <c r="FP569" i="4"/>
  <c r="FQ569" i="4"/>
  <c r="FR569" i="4"/>
  <c r="FS569" i="4"/>
  <c r="FT569" i="4"/>
  <c r="FU569" i="4"/>
  <c r="FV569" i="4"/>
  <c r="FW569" i="4"/>
  <c r="FX569" i="4"/>
  <c r="FY569" i="4"/>
  <c r="FZ569" i="4"/>
  <c r="GA569" i="4"/>
  <c r="GB569" i="4"/>
  <c r="GC569" i="4"/>
  <c r="GD569" i="4"/>
  <c r="GE569" i="4"/>
  <c r="GF569" i="4"/>
  <c r="GG569" i="4"/>
  <c r="GH569" i="4"/>
  <c r="GI569" i="4"/>
  <c r="GJ569" i="4"/>
  <c r="GK569" i="4"/>
  <c r="GL569" i="4"/>
  <c r="GM569" i="4"/>
  <c r="GN569" i="4"/>
  <c r="GO569" i="4"/>
  <c r="GP569" i="4"/>
  <c r="GQ569" i="4"/>
  <c r="GR569" i="4"/>
  <c r="GS569" i="4"/>
  <c r="GT569" i="4"/>
  <c r="GU569" i="4"/>
  <c r="GV569" i="4"/>
  <c r="GW569" i="4"/>
  <c r="GX569" i="4"/>
  <c r="GY569" i="4"/>
  <c r="GZ569" i="4"/>
  <c r="HA569" i="4"/>
  <c r="HB569" i="4"/>
  <c r="HC569" i="4"/>
  <c r="HD569" i="4"/>
  <c r="HE569" i="4"/>
  <c r="HF569" i="4"/>
  <c r="HG569" i="4"/>
  <c r="HH569" i="4"/>
  <c r="HI569" i="4"/>
  <c r="HJ569" i="4"/>
  <c r="HK569" i="4"/>
  <c r="HL569" i="4"/>
  <c r="HM569" i="4"/>
  <c r="HN569" i="4"/>
  <c r="HO569" i="4"/>
  <c r="HP569" i="4"/>
  <c r="HQ569" i="4"/>
  <c r="HR569" i="4"/>
  <c r="HS569" i="4"/>
  <c r="HT569" i="4"/>
  <c r="HU569" i="4"/>
  <c r="HV569" i="4"/>
  <c r="HW569" i="4"/>
  <c r="HX569" i="4"/>
  <c r="HY569" i="4"/>
  <c r="HZ569" i="4"/>
  <c r="IA569" i="4"/>
  <c r="IB569" i="4"/>
  <c r="IC569" i="4"/>
  <c r="ID569" i="4"/>
  <c r="IE569" i="4"/>
  <c r="IF569" i="4"/>
  <c r="IG569" i="4"/>
  <c r="IH569" i="4"/>
  <c r="II569" i="4"/>
  <c r="IJ569" i="4"/>
  <c r="IK569" i="4"/>
  <c r="IL569" i="4"/>
  <c r="IM569" i="4"/>
  <c r="IN569" i="4"/>
  <c r="IO569" i="4"/>
  <c r="IP569" i="4"/>
  <c r="IQ569" i="4"/>
  <c r="IR569" i="4"/>
  <c r="IS569" i="4"/>
  <c r="IT569" i="4"/>
  <c r="IU569" i="4"/>
  <c r="IV569" i="4"/>
  <c r="IW569" i="4"/>
  <c r="IX569" i="4"/>
  <c r="IY569" i="4"/>
  <c r="IZ569" i="4"/>
  <c r="JA569" i="4"/>
  <c r="JB569" i="4"/>
  <c r="JC569" i="4"/>
  <c r="JD569" i="4"/>
  <c r="JE569" i="4"/>
  <c r="JF569" i="4"/>
  <c r="JG569" i="4"/>
  <c r="JH569" i="4"/>
  <c r="JI569" i="4"/>
  <c r="JJ569" i="4"/>
  <c r="JK569" i="4"/>
  <c r="JL569" i="4"/>
  <c r="JM569" i="4"/>
  <c r="JN569" i="4"/>
  <c r="JO569" i="4"/>
  <c r="JP569" i="4"/>
  <c r="JQ569" i="4"/>
  <c r="JR569" i="4"/>
  <c r="JS569" i="4"/>
  <c r="JT569" i="4"/>
  <c r="JU569" i="4"/>
  <c r="JV569" i="4"/>
  <c r="JW569" i="4"/>
  <c r="JX569" i="4"/>
  <c r="JY569" i="4"/>
  <c r="JZ569" i="4"/>
  <c r="KA569" i="4"/>
  <c r="KB569" i="4"/>
  <c r="KC569" i="4"/>
  <c r="KD569" i="4"/>
  <c r="KE569" i="4"/>
  <c r="KF569" i="4"/>
  <c r="KG569" i="4"/>
  <c r="KH569" i="4"/>
  <c r="KI569" i="4"/>
  <c r="KJ569" i="4"/>
  <c r="KK569" i="4"/>
  <c r="KL569" i="4"/>
  <c r="KM569" i="4"/>
  <c r="KN569" i="4"/>
  <c r="KO569" i="4"/>
  <c r="KP569" i="4"/>
  <c r="KQ569" i="4"/>
  <c r="KR569" i="4"/>
  <c r="KS569" i="4"/>
  <c r="KT569" i="4"/>
  <c r="KU569" i="4"/>
  <c r="KV569" i="4"/>
  <c r="KW569" i="4"/>
  <c r="KX569" i="4"/>
  <c r="KY569" i="4"/>
  <c r="KZ569" i="4"/>
  <c r="LA569" i="4"/>
  <c r="LB569" i="4"/>
  <c r="LC569" i="4"/>
  <c r="LD569" i="4"/>
  <c r="LE569" i="4"/>
  <c r="LF569" i="4"/>
  <c r="LG569" i="4"/>
  <c r="LH569" i="4"/>
  <c r="LI569" i="4"/>
  <c r="LJ569" i="4"/>
  <c r="LK569" i="4"/>
  <c r="LL569" i="4"/>
  <c r="LM569" i="4"/>
  <c r="LN569" i="4"/>
  <c r="LO569" i="4"/>
  <c r="LP569" i="4"/>
  <c r="LQ569" i="4"/>
  <c r="LR569" i="4"/>
  <c r="LS569" i="4"/>
  <c r="LT569" i="4"/>
  <c r="LU569" i="4"/>
  <c r="LV569" i="4"/>
  <c r="LW569" i="4"/>
  <c r="LX569" i="4"/>
  <c r="LY569" i="4"/>
  <c r="LZ569" i="4"/>
  <c r="MA569" i="4"/>
  <c r="MB569" i="4"/>
  <c r="MC569" i="4"/>
  <c r="MD569" i="4"/>
  <c r="ME569" i="4"/>
  <c r="MF569" i="4"/>
  <c r="MG569" i="4"/>
  <c r="MH569" i="4"/>
  <c r="MI569" i="4"/>
  <c r="MJ569" i="4"/>
  <c r="MK569" i="4"/>
  <c r="ML569" i="4"/>
  <c r="MM569" i="4"/>
  <c r="MN569" i="4"/>
  <c r="MO569" i="4"/>
  <c r="MP569" i="4"/>
  <c r="MQ569" i="4"/>
  <c r="MR569" i="4"/>
  <c r="MS569" i="4"/>
  <c r="MT569" i="4"/>
  <c r="MU569" i="4"/>
  <c r="MV569" i="4"/>
  <c r="MW569" i="4"/>
  <c r="MX569" i="4"/>
  <c r="MY569" i="4"/>
  <c r="MZ569" i="4"/>
  <c r="NA569" i="4"/>
  <c r="NB569" i="4"/>
  <c r="NC569" i="4"/>
  <c r="ND569" i="4"/>
  <c r="NE569" i="4"/>
  <c r="NF569" i="4"/>
  <c r="NG569" i="4"/>
  <c r="NH569" i="4"/>
  <c r="NI569" i="4"/>
  <c r="NJ569" i="4"/>
  <c r="NK569" i="4"/>
  <c r="NL569" i="4"/>
  <c r="NM569" i="4"/>
  <c r="NN569" i="4"/>
  <c r="NO569" i="4"/>
  <c r="NP569" i="4"/>
  <c r="NQ569" i="4"/>
  <c r="NR569" i="4"/>
  <c r="NS569" i="4"/>
  <c r="NT569" i="4"/>
  <c r="NU569" i="4"/>
  <c r="NV569" i="4"/>
  <c r="NW569" i="4"/>
  <c r="NX569" i="4"/>
  <c r="NY569" i="4"/>
  <c r="NZ569" i="4"/>
  <c r="OA569" i="4"/>
  <c r="OB569" i="4"/>
  <c r="OC569" i="4"/>
  <c r="OD569" i="4"/>
  <c r="OE569" i="4"/>
  <c r="OF569" i="4"/>
  <c r="OG569" i="4"/>
  <c r="OH569" i="4"/>
  <c r="OI569" i="4"/>
  <c r="OJ569" i="4"/>
  <c r="OK569" i="4"/>
  <c r="OL569" i="4"/>
  <c r="OM569" i="4"/>
  <c r="ON569" i="4"/>
  <c r="OO569" i="4"/>
  <c r="OP569" i="4"/>
  <c r="OQ569" i="4"/>
  <c r="OR569" i="4"/>
  <c r="OS569" i="4"/>
  <c r="OT569" i="4"/>
  <c r="OU569" i="4"/>
  <c r="OV569" i="4"/>
  <c r="OW569" i="4"/>
  <c r="OX569" i="4"/>
  <c r="OY569" i="4"/>
  <c r="OZ569" i="4"/>
  <c r="PA569" i="4"/>
  <c r="PB569" i="4"/>
  <c r="PC569" i="4"/>
  <c r="PD569" i="4"/>
  <c r="PE569" i="4"/>
  <c r="PF569" i="4"/>
  <c r="PG569" i="4"/>
  <c r="PH569" i="4"/>
  <c r="PI569" i="4"/>
  <c r="PJ569" i="4"/>
  <c r="PK569" i="4"/>
  <c r="PL569" i="4"/>
  <c r="PM569" i="4"/>
  <c r="PN569" i="4"/>
  <c r="PO569" i="4"/>
  <c r="PP569" i="4"/>
  <c r="PQ569" i="4"/>
  <c r="PR569" i="4"/>
  <c r="PS569" i="4"/>
  <c r="PT569" i="4"/>
  <c r="PU569" i="4"/>
  <c r="PV569" i="4"/>
  <c r="PW569" i="4"/>
  <c r="PX569" i="4"/>
  <c r="PY569" i="4"/>
  <c r="I570" i="4"/>
  <c r="J570" i="4"/>
  <c r="K570" i="4"/>
  <c r="L570" i="4"/>
  <c r="M570" i="4"/>
  <c r="N570" i="4"/>
  <c r="O570" i="4"/>
  <c r="P570" i="4"/>
  <c r="Q570" i="4"/>
  <c r="R570" i="4"/>
  <c r="S570" i="4"/>
  <c r="T570" i="4"/>
  <c r="U570" i="4"/>
  <c r="V570" i="4"/>
  <c r="W570" i="4"/>
  <c r="X570" i="4"/>
  <c r="Y570" i="4"/>
  <c r="Z570" i="4"/>
  <c r="AA570" i="4"/>
  <c r="AB570" i="4"/>
  <c r="AC570" i="4"/>
  <c r="AD570" i="4"/>
  <c r="AE570" i="4"/>
  <c r="AF570" i="4"/>
  <c r="AG570" i="4"/>
  <c r="AH570" i="4"/>
  <c r="AI570" i="4"/>
  <c r="AJ570" i="4"/>
  <c r="AK570" i="4"/>
  <c r="AL570" i="4"/>
  <c r="AM570" i="4"/>
  <c r="AN570" i="4"/>
  <c r="AO570" i="4"/>
  <c r="AP570" i="4"/>
  <c r="AQ570" i="4"/>
  <c r="AR570" i="4"/>
  <c r="AS570" i="4"/>
  <c r="AT570" i="4"/>
  <c r="AU570" i="4"/>
  <c r="AV570" i="4"/>
  <c r="AW570" i="4"/>
  <c r="AX570" i="4"/>
  <c r="AY570" i="4"/>
  <c r="AZ570" i="4"/>
  <c r="BA570" i="4"/>
  <c r="BB570" i="4"/>
  <c r="BC570" i="4"/>
  <c r="BD570" i="4"/>
  <c r="BE570" i="4"/>
  <c r="BF570" i="4"/>
  <c r="BG570" i="4"/>
  <c r="BH570" i="4"/>
  <c r="BI570" i="4"/>
  <c r="BJ570" i="4"/>
  <c r="BK570" i="4"/>
  <c r="BL570" i="4"/>
  <c r="BM570" i="4"/>
  <c r="BN570" i="4"/>
  <c r="BO570" i="4"/>
  <c r="BP570" i="4"/>
  <c r="BQ570" i="4"/>
  <c r="BR570" i="4"/>
  <c r="BS570" i="4"/>
  <c r="BT570" i="4"/>
  <c r="BU570" i="4"/>
  <c r="BV570" i="4"/>
  <c r="BW570" i="4"/>
  <c r="BX570" i="4"/>
  <c r="BY570" i="4"/>
  <c r="BZ570" i="4"/>
  <c r="CA570" i="4"/>
  <c r="CB570" i="4"/>
  <c r="CC570" i="4"/>
  <c r="CD570" i="4"/>
  <c r="CE570" i="4"/>
  <c r="CF570" i="4"/>
  <c r="CG570" i="4"/>
  <c r="CH570" i="4"/>
  <c r="CI570" i="4"/>
  <c r="CJ570" i="4"/>
  <c r="CK570" i="4"/>
  <c r="CL570" i="4"/>
  <c r="CM570" i="4"/>
  <c r="CN570" i="4"/>
  <c r="CO570" i="4"/>
  <c r="CP570" i="4"/>
  <c r="CQ570" i="4"/>
  <c r="CR570" i="4"/>
  <c r="CS570" i="4"/>
  <c r="CT570" i="4"/>
  <c r="CU570" i="4"/>
  <c r="CV570" i="4"/>
  <c r="CW570" i="4"/>
  <c r="CX570" i="4"/>
  <c r="CY570" i="4"/>
  <c r="CZ570" i="4"/>
  <c r="DA570" i="4"/>
  <c r="DB570" i="4"/>
  <c r="DC570" i="4"/>
  <c r="DD570" i="4"/>
  <c r="DE570" i="4"/>
  <c r="DF570" i="4"/>
  <c r="DG570" i="4"/>
  <c r="DH570" i="4"/>
  <c r="DI570" i="4"/>
  <c r="DJ570" i="4"/>
  <c r="DK570" i="4"/>
  <c r="DL570" i="4"/>
  <c r="DM570" i="4"/>
  <c r="DN570" i="4"/>
  <c r="DO570" i="4"/>
  <c r="DP570" i="4"/>
  <c r="DQ570" i="4"/>
  <c r="DR570" i="4"/>
  <c r="DS570" i="4"/>
  <c r="DT570" i="4"/>
  <c r="DU570" i="4"/>
  <c r="DV570" i="4"/>
  <c r="DW570" i="4"/>
  <c r="DX570" i="4"/>
  <c r="DY570" i="4"/>
  <c r="DZ570" i="4"/>
  <c r="EA570" i="4"/>
  <c r="EB570" i="4"/>
  <c r="EC570" i="4"/>
  <c r="ED570" i="4"/>
  <c r="EE570" i="4"/>
  <c r="EF570" i="4"/>
  <c r="EG570" i="4"/>
  <c r="EH570" i="4"/>
  <c r="EI570" i="4"/>
  <c r="EJ570" i="4"/>
  <c r="EK570" i="4"/>
  <c r="EL570" i="4"/>
  <c r="EM570" i="4"/>
  <c r="EN570" i="4"/>
  <c r="EO570" i="4"/>
  <c r="EP570" i="4"/>
  <c r="EQ570" i="4"/>
  <c r="ER570" i="4"/>
  <c r="ES570" i="4"/>
  <c r="ET570" i="4"/>
  <c r="EU570" i="4"/>
  <c r="EV570" i="4"/>
  <c r="EW570" i="4"/>
  <c r="EX570" i="4"/>
  <c r="EY570" i="4"/>
  <c r="EZ570" i="4"/>
  <c r="FA570" i="4"/>
  <c r="FB570" i="4"/>
  <c r="FC570" i="4"/>
  <c r="FD570" i="4"/>
  <c r="FE570" i="4"/>
  <c r="FF570" i="4"/>
  <c r="FG570" i="4"/>
  <c r="FH570" i="4"/>
  <c r="FI570" i="4"/>
  <c r="FJ570" i="4"/>
  <c r="FK570" i="4"/>
  <c r="FL570" i="4"/>
  <c r="FM570" i="4"/>
  <c r="FN570" i="4"/>
  <c r="FO570" i="4"/>
  <c r="FP570" i="4"/>
  <c r="FQ570" i="4"/>
  <c r="FR570" i="4"/>
  <c r="FS570" i="4"/>
  <c r="FT570" i="4"/>
  <c r="FU570" i="4"/>
  <c r="FV570" i="4"/>
  <c r="FW570" i="4"/>
  <c r="FX570" i="4"/>
  <c r="FY570" i="4"/>
  <c r="FZ570" i="4"/>
  <c r="GA570" i="4"/>
  <c r="GB570" i="4"/>
  <c r="GC570" i="4"/>
  <c r="GD570" i="4"/>
  <c r="GE570" i="4"/>
  <c r="GF570" i="4"/>
  <c r="GG570" i="4"/>
  <c r="GH570" i="4"/>
  <c r="GI570" i="4"/>
  <c r="GJ570" i="4"/>
  <c r="GK570" i="4"/>
  <c r="GL570" i="4"/>
  <c r="GM570" i="4"/>
  <c r="GN570" i="4"/>
  <c r="GO570" i="4"/>
  <c r="GP570" i="4"/>
  <c r="GQ570" i="4"/>
  <c r="GR570" i="4"/>
  <c r="GS570" i="4"/>
  <c r="GT570" i="4"/>
  <c r="GU570" i="4"/>
  <c r="GV570" i="4"/>
  <c r="GW570" i="4"/>
  <c r="GX570" i="4"/>
  <c r="GY570" i="4"/>
  <c r="GZ570" i="4"/>
  <c r="HA570" i="4"/>
  <c r="HB570" i="4"/>
  <c r="HC570" i="4"/>
  <c r="HD570" i="4"/>
  <c r="HE570" i="4"/>
  <c r="HF570" i="4"/>
  <c r="HG570" i="4"/>
  <c r="HH570" i="4"/>
  <c r="HI570" i="4"/>
  <c r="HJ570" i="4"/>
  <c r="HK570" i="4"/>
  <c r="HL570" i="4"/>
  <c r="HM570" i="4"/>
  <c r="HN570" i="4"/>
  <c r="HO570" i="4"/>
  <c r="HP570" i="4"/>
  <c r="HQ570" i="4"/>
  <c r="HR570" i="4"/>
  <c r="HS570" i="4"/>
  <c r="HT570" i="4"/>
  <c r="HU570" i="4"/>
  <c r="HV570" i="4"/>
  <c r="HW570" i="4"/>
  <c r="HX570" i="4"/>
  <c r="HY570" i="4"/>
  <c r="HZ570" i="4"/>
  <c r="IA570" i="4"/>
  <c r="IB570" i="4"/>
  <c r="IC570" i="4"/>
  <c r="ID570" i="4"/>
  <c r="IE570" i="4"/>
  <c r="IF570" i="4"/>
  <c r="IG570" i="4"/>
  <c r="IH570" i="4"/>
  <c r="II570" i="4"/>
  <c r="IJ570" i="4"/>
  <c r="IK570" i="4"/>
  <c r="IL570" i="4"/>
  <c r="IM570" i="4"/>
  <c r="IN570" i="4"/>
  <c r="IO570" i="4"/>
  <c r="IP570" i="4"/>
  <c r="IQ570" i="4"/>
  <c r="IR570" i="4"/>
  <c r="IS570" i="4"/>
  <c r="IT570" i="4"/>
  <c r="IU570" i="4"/>
  <c r="IV570" i="4"/>
  <c r="IW570" i="4"/>
  <c r="IX570" i="4"/>
  <c r="IY570" i="4"/>
  <c r="IZ570" i="4"/>
  <c r="JA570" i="4"/>
  <c r="JB570" i="4"/>
  <c r="JC570" i="4"/>
  <c r="JD570" i="4"/>
  <c r="JE570" i="4"/>
  <c r="JF570" i="4"/>
  <c r="JG570" i="4"/>
  <c r="JH570" i="4"/>
  <c r="JI570" i="4"/>
  <c r="JJ570" i="4"/>
  <c r="JK570" i="4"/>
  <c r="JL570" i="4"/>
  <c r="JM570" i="4"/>
  <c r="JN570" i="4"/>
  <c r="JO570" i="4"/>
  <c r="JP570" i="4"/>
  <c r="JQ570" i="4"/>
  <c r="JR570" i="4"/>
  <c r="JS570" i="4"/>
  <c r="JT570" i="4"/>
  <c r="JU570" i="4"/>
  <c r="JV570" i="4"/>
  <c r="JW570" i="4"/>
  <c r="JX570" i="4"/>
  <c r="JY570" i="4"/>
  <c r="JZ570" i="4"/>
  <c r="KA570" i="4"/>
  <c r="KB570" i="4"/>
  <c r="KC570" i="4"/>
  <c r="KD570" i="4"/>
  <c r="KE570" i="4"/>
  <c r="KF570" i="4"/>
  <c r="KG570" i="4"/>
  <c r="KH570" i="4"/>
  <c r="KI570" i="4"/>
  <c r="KJ570" i="4"/>
  <c r="KK570" i="4"/>
  <c r="KL570" i="4"/>
  <c r="KM570" i="4"/>
  <c r="KN570" i="4"/>
  <c r="KO570" i="4"/>
  <c r="KP570" i="4"/>
  <c r="KQ570" i="4"/>
  <c r="KR570" i="4"/>
  <c r="KS570" i="4"/>
  <c r="KT570" i="4"/>
  <c r="KU570" i="4"/>
  <c r="KV570" i="4"/>
  <c r="KW570" i="4"/>
  <c r="KX570" i="4"/>
  <c r="KY570" i="4"/>
  <c r="KZ570" i="4"/>
  <c r="LA570" i="4"/>
  <c r="LB570" i="4"/>
  <c r="LC570" i="4"/>
  <c r="LD570" i="4"/>
  <c r="LE570" i="4"/>
  <c r="LF570" i="4"/>
  <c r="LG570" i="4"/>
  <c r="LH570" i="4"/>
  <c r="LI570" i="4"/>
  <c r="LJ570" i="4"/>
  <c r="LK570" i="4"/>
  <c r="LL570" i="4"/>
  <c r="LM570" i="4"/>
  <c r="LN570" i="4"/>
  <c r="LO570" i="4"/>
  <c r="LP570" i="4"/>
  <c r="LQ570" i="4"/>
  <c r="LR570" i="4"/>
  <c r="LS570" i="4"/>
  <c r="LT570" i="4"/>
  <c r="LU570" i="4"/>
  <c r="LV570" i="4"/>
  <c r="LW570" i="4"/>
  <c r="LX570" i="4"/>
  <c r="LY570" i="4"/>
  <c r="LZ570" i="4"/>
  <c r="MA570" i="4"/>
  <c r="MB570" i="4"/>
  <c r="MC570" i="4"/>
  <c r="MD570" i="4"/>
  <c r="ME570" i="4"/>
  <c r="MF570" i="4"/>
  <c r="MG570" i="4"/>
  <c r="MH570" i="4"/>
  <c r="MI570" i="4"/>
  <c r="MJ570" i="4"/>
  <c r="MK570" i="4"/>
  <c r="ML570" i="4"/>
  <c r="MM570" i="4"/>
  <c r="MN570" i="4"/>
  <c r="MO570" i="4"/>
  <c r="MP570" i="4"/>
  <c r="MQ570" i="4"/>
  <c r="MR570" i="4"/>
  <c r="MS570" i="4"/>
  <c r="MT570" i="4"/>
  <c r="MU570" i="4"/>
  <c r="MV570" i="4"/>
  <c r="MW570" i="4"/>
  <c r="MX570" i="4"/>
  <c r="MY570" i="4"/>
  <c r="MZ570" i="4"/>
  <c r="NA570" i="4"/>
  <c r="NB570" i="4"/>
  <c r="NC570" i="4"/>
  <c r="ND570" i="4"/>
  <c r="NE570" i="4"/>
  <c r="NF570" i="4"/>
  <c r="NG570" i="4"/>
  <c r="NH570" i="4"/>
  <c r="NI570" i="4"/>
  <c r="NJ570" i="4"/>
  <c r="NK570" i="4"/>
  <c r="NL570" i="4"/>
  <c r="NM570" i="4"/>
  <c r="NN570" i="4"/>
  <c r="NO570" i="4"/>
  <c r="NP570" i="4"/>
  <c r="NQ570" i="4"/>
  <c r="NR570" i="4"/>
  <c r="NS570" i="4"/>
  <c r="NT570" i="4"/>
  <c r="NU570" i="4"/>
  <c r="NV570" i="4"/>
  <c r="NW570" i="4"/>
  <c r="NX570" i="4"/>
  <c r="NY570" i="4"/>
  <c r="NZ570" i="4"/>
  <c r="OA570" i="4"/>
  <c r="OB570" i="4"/>
  <c r="OC570" i="4"/>
  <c r="OD570" i="4"/>
  <c r="OE570" i="4"/>
  <c r="OF570" i="4"/>
  <c r="OG570" i="4"/>
  <c r="OH570" i="4"/>
  <c r="OI570" i="4"/>
  <c r="OJ570" i="4"/>
  <c r="OK570" i="4"/>
  <c r="OL570" i="4"/>
  <c r="OM570" i="4"/>
  <c r="ON570" i="4"/>
  <c r="OO570" i="4"/>
  <c r="OP570" i="4"/>
  <c r="OQ570" i="4"/>
  <c r="OR570" i="4"/>
  <c r="OS570" i="4"/>
  <c r="OT570" i="4"/>
  <c r="OU570" i="4"/>
  <c r="OV570" i="4"/>
  <c r="OW570" i="4"/>
  <c r="OX570" i="4"/>
  <c r="OY570" i="4"/>
  <c r="OZ570" i="4"/>
  <c r="PA570" i="4"/>
  <c r="PB570" i="4"/>
  <c r="PC570" i="4"/>
  <c r="PD570" i="4"/>
  <c r="PE570" i="4"/>
  <c r="PF570" i="4"/>
  <c r="PG570" i="4"/>
  <c r="PH570" i="4"/>
  <c r="PI570" i="4"/>
  <c r="PJ570" i="4"/>
  <c r="PK570" i="4"/>
  <c r="PL570" i="4"/>
  <c r="PM570" i="4"/>
  <c r="PN570" i="4"/>
  <c r="PO570" i="4"/>
  <c r="PP570" i="4"/>
  <c r="PQ570" i="4"/>
  <c r="PR570" i="4"/>
  <c r="PS570" i="4"/>
  <c r="PT570" i="4"/>
  <c r="PU570" i="4"/>
  <c r="PV570" i="4"/>
  <c r="PW570" i="4"/>
  <c r="PX570" i="4"/>
  <c r="PY570" i="4"/>
  <c r="I571" i="4"/>
  <c r="J571" i="4"/>
  <c r="K571" i="4"/>
  <c r="L571" i="4"/>
  <c r="M571" i="4"/>
  <c r="N571" i="4"/>
  <c r="O571" i="4"/>
  <c r="P571" i="4"/>
  <c r="Q571" i="4"/>
  <c r="R571" i="4"/>
  <c r="S571" i="4"/>
  <c r="T571" i="4"/>
  <c r="U571" i="4"/>
  <c r="V571" i="4"/>
  <c r="W571" i="4"/>
  <c r="X571" i="4"/>
  <c r="Y571" i="4"/>
  <c r="Z571" i="4"/>
  <c r="AA571" i="4"/>
  <c r="AB571" i="4"/>
  <c r="AC571" i="4"/>
  <c r="AD571" i="4"/>
  <c r="AE571" i="4"/>
  <c r="AF571" i="4"/>
  <c r="AG571" i="4"/>
  <c r="AH571" i="4"/>
  <c r="AI571" i="4"/>
  <c r="AJ571" i="4"/>
  <c r="AK571" i="4"/>
  <c r="AL571" i="4"/>
  <c r="AM571" i="4"/>
  <c r="AN571" i="4"/>
  <c r="AO571" i="4"/>
  <c r="AP571" i="4"/>
  <c r="AQ571" i="4"/>
  <c r="AR571" i="4"/>
  <c r="AS571" i="4"/>
  <c r="AT571" i="4"/>
  <c r="AU571" i="4"/>
  <c r="AV571" i="4"/>
  <c r="AW571" i="4"/>
  <c r="AX571" i="4"/>
  <c r="AY571" i="4"/>
  <c r="AZ571" i="4"/>
  <c r="BA571" i="4"/>
  <c r="BB571" i="4"/>
  <c r="BC571" i="4"/>
  <c r="BD571" i="4"/>
  <c r="BE571" i="4"/>
  <c r="BF571" i="4"/>
  <c r="BG571" i="4"/>
  <c r="BH571" i="4"/>
  <c r="BI571" i="4"/>
  <c r="BJ571" i="4"/>
  <c r="BK571" i="4"/>
  <c r="BL571" i="4"/>
  <c r="BM571" i="4"/>
  <c r="BN571" i="4"/>
  <c r="BO571" i="4"/>
  <c r="BP571" i="4"/>
  <c r="BQ571" i="4"/>
  <c r="BR571" i="4"/>
  <c r="BS571" i="4"/>
  <c r="BT571" i="4"/>
  <c r="BU571" i="4"/>
  <c r="BV571" i="4"/>
  <c r="BW571" i="4"/>
  <c r="BX571" i="4"/>
  <c r="BY571" i="4"/>
  <c r="BZ571" i="4"/>
  <c r="CA571" i="4"/>
  <c r="CB571" i="4"/>
  <c r="CC571" i="4"/>
  <c r="CD571" i="4"/>
  <c r="CE571" i="4"/>
  <c r="CF571" i="4"/>
  <c r="CG571" i="4"/>
  <c r="CH571" i="4"/>
  <c r="CI571" i="4"/>
  <c r="CJ571" i="4"/>
  <c r="CK571" i="4"/>
  <c r="CL571" i="4"/>
  <c r="CM571" i="4"/>
  <c r="CN571" i="4"/>
  <c r="CO571" i="4"/>
  <c r="CP571" i="4"/>
  <c r="CQ571" i="4"/>
  <c r="CR571" i="4"/>
  <c r="CS571" i="4"/>
  <c r="CT571" i="4"/>
  <c r="CU571" i="4"/>
  <c r="CV571" i="4"/>
  <c r="CW571" i="4"/>
  <c r="CX571" i="4"/>
  <c r="CY571" i="4"/>
  <c r="CZ571" i="4"/>
  <c r="DA571" i="4"/>
  <c r="DB571" i="4"/>
  <c r="DC571" i="4"/>
  <c r="DD571" i="4"/>
  <c r="DE571" i="4"/>
  <c r="DF571" i="4"/>
  <c r="DG571" i="4"/>
  <c r="DH571" i="4"/>
  <c r="DI571" i="4"/>
  <c r="DJ571" i="4"/>
  <c r="DK571" i="4"/>
  <c r="DL571" i="4"/>
  <c r="DM571" i="4"/>
  <c r="DN571" i="4"/>
  <c r="DO571" i="4"/>
  <c r="DP571" i="4"/>
  <c r="DQ571" i="4"/>
  <c r="DR571" i="4"/>
  <c r="DS571" i="4"/>
  <c r="DT571" i="4"/>
  <c r="DU571" i="4"/>
  <c r="DV571" i="4"/>
  <c r="DW571" i="4"/>
  <c r="DX571" i="4"/>
  <c r="DY571" i="4"/>
  <c r="DZ571" i="4"/>
  <c r="EA571" i="4"/>
  <c r="EB571" i="4"/>
  <c r="EC571" i="4"/>
  <c r="ED571" i="4"/>
  <c r="EE571" i="4"/>
  <c r="EF571" i="4"/>
  <c r="EG571" i="4"/>
  <c r="EH571" i="4"/>
  <c r="EI571" i="4"/>
  <c r="EJ571" i="4"/>
  <c r="EK571" i="4"/>
  <c r="EL571" i="4"/>
  <c r="EM571" i="4"/>
  <c r="EN571" i="4"/>
  <c r="EO571" i="4"/>
  <c r="EP571" i="4"/>
  <c r="EQ571" i="4"/>
  <c r="ER571" i="4"/>
  <c r="ES571" i="4"/>
  <c r="ET571" i="4"/>
  <c r="EU571" i="4"/>
  <c r="EV571" i="4"/>
  <c r="EW571" i="4"/>
  <c r="EX571" i="4"/>
  <c r="EY571" i="4"/>
  <c r="EZ571" i="4"/>
  <c r="FA571" i="4"/>
  <c r="FB571" i="4"/>
  <c r="FC571" i="4"/>
  <c r="FD571" i="4"/>
  <c r="FE571" i="4"/>
  <c r="FF571" i="4"/>
  <c r="FG571" i="4"/>
  <c r="FH571" i="4"/>
  <c r="FI571" i="4"/>
  <c r="FJ571" i="4"/>
  <c r="FK571" i="4"/>
  <c r="FL571" i="4"/>
  <c r="FM571" i="4"/>
  <c r="FN571" i="4"/>
  <c r="FO571" i="4"/>
  <c r="FP571" i="4"/>
  <c r="FQ571" i="4"/>
  <c r="FR571" i="4"/>
  <c r="FS571" i="4"/>
  <c r="FT571" i="4"/>
  <c r="FU571" i="4"/>
  <c r="FV571" i="4"/>
  <c r="FW571" i="4"/>
  <c r="FX571" i="4"/>
  <c r="FY571" i="4"/>
  <c r="FZ571" i="4"/>
  <c r="GA571" i="4"/>
  <c r="GB571" i="4"/>
  <c r="GC571" i="4"/>
  <c r="GD571" i="4"/>
  <c r="GE571" i="4"/>
  <c r="GF571" i="4"/>
  <c r="GG571" i="4"/>
  <c r="GH571" i="4"/>
  <c r="GI571" i="4"/>
  <c r="GJ571" i="4"/>
  <c r="GK571" i="4"/>
  <c r="GL571" i="4"/>
  <c r="GM571" i="4"/>
  <c r="GN571" i="4"/>
  <c r="GO571" i="4"/>
  <c r="GP571" i="4"/>
  <c r="GQ571" i="4"/>
  <c r="GR571" i="4"/>
  <c r="GS571" i="4"/>
  <c r="GT571" i="4"/>
  <c r="GU571" i="4"/>
  <c r="GV571" i="4"/>
  <c r="GW571" i="4"/>
  <c r="GX571" i="4"/>
  <c r="GY571" i="4"/>
  <c r="GZ571" i="4"/>
  <c r="HA571" i="4"/>
  <c r="HB571" i="4"/>
  <c r="HC571" i="4"/>
  <c r="HD571" i="4"/>
  <c r="HE571" i="4"/>
  <c r="HF571" i="4"/>
  <c r="HG571" i="4"/>
  <c r="HH571" i="4"/>
  <c r="HI571" i="4"/>
  <c r="HJ571" i="4"/>
  <c r="HK571" i="4"/>
  <c r="HL571" i="4"/>
  <c r="HM571" i="4"/>
  <c r="HN571" i="4"/>
  <c r="HO571" i="4"/>
  <c r="HP571" i="4"/>
  <c r="HQ571" i="4"/>
  <c r="HR571" i="4"/>
  <c r="HS571" i="4"/>
  <c r="HT571" i="4"/>
  <c r="HU571" i="4"/>
  <c r="HV571" i="4"/>
  <c r="HW571" i="4"/>
  <c r="HX571" i="4"/>
  <c r="HY571" i="4"/>
  <c r="HZ571" i="4"/>
  <c r="IA571" i="4"/>
  <c r="IB571" i="4"/>
  <c r="IC571" i="4"/>
  <c r="ID571" i="4"/>
  <c r="IE571" i="4"/>
  <c r="IF571" i="4"/>
  <c r="IG571" i="4"/>
  <c r="IH571" i="4"/>
  <c r="II571" i="4"/>
  <c r="IJ571" i="4"/>
  <c r="IK571" i="4"/>
  <c r="IL571" i="4"/>
  <c r="IM571" i="4"/>
  <c r="IN571" i="4"/>
  <c r="IO571" i="4"/>
  <c r="IP571" i="4"/>
  <c r="IQ571" i="4"/>
  <c r="IR571" i="4"/>
  <c r="IS571" i="4"/>
  <c r="IT571" i="4"/>
  <c r="IU571" i="4"/>
  <c r="IV571" i="4"/>
  <c r="IW571" i="4"/>
  <c r="IX571" i="4"/>
  <c r="IY571" i="4"/>
  <c r="IZ571" i="4"/>
  <c r="JA571" i="4"/>
  <c r="JB571" i="4"/>
  <c r="JC571" i="4"/>
  <c r="JD571" i="4"/>
  <c r="JE571" i="4"/>
  <c r="JF571" i="4"/>
  <c r="JG571" i="4"/>
  <c r="JH571" i="4"/>
  <c r="JI571" i="4"/>
  <c r="JJ571" i="4"/>
  <c r="JK571" i="4"/>
  <c r="JL571" i="4"/>
  <c r="JM571" i="4"/>
  <c r="JN571" i="4"/>
  <c r="JO571" i="4"/>
  <c r="JP571" i="4"/>
  <c r="JQ571" i="4"/>
  <c r="JR571" i="4"/>
  <c r="JS571" i="4"/>
  <c r="JT571" i="4"/>
  <c r="JU571" i="4"/>
  <c r="JV571" i="4"/>
  <c r="JW571" i="4"/>
  <c r="JX571" i="4"/>
  <c r="JY571" i="4"/>
  <c r="JZ571" i="4"/>
  <c r="KA571" i="4"/>
  <c r="KB571" i="4"/>
  <c r="KC571" i="4"/>
  <c r="KD571" i="4"/>
  <c r="KE571" i="4"/>
  <c r="KF571" i="4"/>
  <c r="KG571" i="4"/>
  <c r="KH571" i="4"/>
  <c r="KI571" i="4"/>
  <c r="KJ571" i="4"/>
  <c r="KK571" i="4"/>
  <c r="KL571" i="4"/>
  <c r="KM571" i="4"/>
  <c r="KN571" i="4"/>
  <c r="KO571" i="4"/>
  <c r="KP571" i="4"/>
  <c r="KQ571" i="4"/>
  <c r="KR571" i="4"/>
  <c r="KS571" i="4"/>
  <c r="KT571" i="4"/>
  <c r="KU571" i="4"/>
  <c r="KV571" i="4"/>
  <c r="KW571" i="4"/>
  <c r="KX571" i="4"/>
  <c r="KY571" i="4"/>
  <c r="KZ571" i="4"/>
  <c r="LA571" i="4"/>
  <c r="LB571" i="4"/>
  <c r="LC571" i="4"/>
  <c r="LD571" i="4"/>
  <c r="LE571" i="4"/>
  <c r="LF571" i="4"/>
  <c r="LG571" i="4"/>
  <c r="LH571" i="4"/>
  <c r="LI571" i="4"/>
  <c r="LJ571" i="4"/>
  <c r="LK571" i="4"/>
  <c r="LL571" i="4"/>
  <c r="LM571" i="4"/>
  <c r="LN571" i="4"/>
  <c r="LO571" i="4"/>
  <c r="LP571" i="4"/>
  <c r="LQ571" i="4"/>
  <c r="LR571" i="4"/>
  <c r="LS571" i="4"/>
  <c r="LT571" i="4"/>
  <c r="LU571" i="4"/>
  <c r="LV571" i="4"/>
  <c r="LW571" i="4"/>
  <c r="LX571" i="4"/>
  <c r="LY571" i="4"/>
  <c r="LZ571" i="4"/>
  <c r="MA571" i="4"/>
  <c r="MB571" i="4"/>
  <c r="MC571" i="4"/>
  <c r="MD571" i="4"/>
  <c r="ME571" i="4"/>
  <c r="MF571" i="4"/>
  <c r="MG571" i="4"/>
  <c r="MH571" i="4"/>
  <c r="MI571" i="4"/>
  <c r="MJ571" i="4"/>
  <c r="MK571" i="4"/>
  <c r="ML571" i="4"/>
  <c r="MM571" i="4"/>
  <c r="MN571" i="4"/>
  <c r="MO571" i="4"/>
  <c r="MP571" i="4"/>
  <c r="MQ571" i="4"/>
  <c r="MR571" i="4"/>
  <c r="MS571" i="4"/>
  <c r="MT571" i="4"/>
  <c r="MU571" i="4"/>
  <c r="MV571" i="4"/>
  <c r="MW571" i="4"/>
  <c r="MX571" i="4"/>
  <c r="MY571" i="4"/>
  <c r="MZ571" i="4"/>
  <c r="NA571" i="4"/>
  <c r="NB571" i="4"/>
  <c r="NC571" i="4"/>
  <c r="ND571" i="4"/>
  <c r="NE571" i="4"/>
  <c r="NF571" i="4"/>
  <c r="NG571" i="4"/>
  <c r="NH571" i="4"/>
  <c r="NI571" i="4"/>
  <c r="NJ571" i="4"/>
  <c r="NK571" i="4"/>
  <c r="NL571" i="4"/>
  <c r="NM571" i="4"/>
  <c r="NN571" i="4"/>
  <c r="NO571" i="4"/>
  <c r="NP571" i="4"/>
  <c r="NQ571" i="4"/>
  <c r="NR571" i="4"/>
  <c r="NS571" i="4"/>
  <c r="NT571" i="4"/>
  <c r="NU571" i="4"/>
  <c r="NV571" i="4"/>
  <c r="NW571" i="4"/>
  <c r="NX571" i="4"/>
  <c r="NY571" i="4"/>
  <c r="NZ571" i="4"/>
  <c r="OA571" i="4"/>
  <c r="OB571" i="4"/>
  <c r="OC571" i="4"/>
  <c r="OD571" i="4"/>
  <c r="OE571" i="4"/>
  <c r="OF571" i="4"/>
  <c r="OG571" i="4"/>
  <c r="OH571" i="4"/>
  <c r="OI571" i="4"/>
  <c r="OJ571" i="4"/>
  <c r="OK571" i="4"/>
  <c r="OL571" i="4"/>
  <c r="OM571" i="4"/>
  <c r="ON571" i="4"/>
  <c r="OO571" i="4"/>
  <c r="OP571" i="4"/>
  <c r="OQ571" i="4"/>
  <c r="OR571" i="4"/>
  <c r="OS571" i="4"/>
  <c r="OT571" i="4"/>
  <c r="OU571" i="4"/>
  <c r="OV571" i="4"/>
  <c r="OW571" i="4"/>
  <c r="OX571" i="4"/>
  <c r="OY571" i="4"/>
  <c r="OZ571" i="4"/>
  <c r="PA571" i="4"/>
  <c r="PB571" i="4"/>
  <c r="PC571" i="4"/>
  <c r="PD571" i="4"/>
  <c r="PE571" i="4"/>
  <c r="PF571" i="4"/>
  <c r="PG571" i="4"/>
  <c r="PH571" i="4"/>
  <c r="PI571" i="4"/>
  <c r="PJ571" i="4"/>
  <c r="PK571" i="4"/>
  <c r="PL571" i="4"/>
  <c r="PM571" i="4"/>
  <c r="PN571" i="4"/>
  <c r="PO571" i="4"/>
  <c r="PP571" i="4"/>
  <c r="PQ571" i="4"/>
  <c r="PR571" i="4"/>
  <c r="PS571" i="4"/>
  <c r="PT571" i="4"/>
  <c r="PU571" i="4"/>
  <c r="PV571" i="4"/>
  <c r="PW571" i="4"/>
  <c r="PX571" i="4"/>
  <c r="PY571" i="4"/>
  <c r="I572" i="4"/>
  <c r="J572" i="4"/>
  <c r="K572" i="4"/>
  <c r="L572" i="4"/>
  <c r="M572" i="4"/>
  <c r="N572" i="4"/>
  <c r="O572" i="4"/>
  <c r="P572" i="4"/>
  <c r="Q572" i="4"/>
  <c r="R572" i="4"/>
  <c r="S572" i="4"/>
  <c r="T572" i="4"/>
  <c r="U572" i="4"/>
  <c r="V572" i="4"/>
  <c r="W572" i="4"/>
  <c r="X572" i="4"/>
  <c r="Y572" i="4"/>
  <c r="Z572" i="4"/>
  <c r="AA572" i="4"/>
  <c r="AB572" i="4"/>
  <c r="AC572" i="4"/>
  <c r="AD572" i="4"/>
  <c r="AE572" i="4"/>
  <c r="AF572" i="4"/>
  <c r="AG572" i="4"/>
  <c r="AH572" i="4"/>
  <c r="AI572" i="4"/>
  <c r="AJ572" i="4"/>
  <c r="AK572" i="4"/>
  <c r="AL572" i="4"/>
  <c r="AM572" i="4"/>
  <c r="AN572" i="4"/>
  <c r="AO572" i="4"/>
  <c r="AP572" i="4"/>
  <c r="AQ572" i="4"/>
  <c r="AR572" i="4"/>
  <c r="AS572" i="4"/>
  <c r="AT572" i="4"/>
  <c r="AU572" i="4"/>
  <c r="AV572" i="4"/>
  <c r="AW572" i="4"/>
  <c r="AX572" i="4"/>
  <c r="AY572" i="4"/>
  <c r="AZ572" i="4"/>
  <c r="BA572" i="4"/>
  <c r="BB572" i="4"/>
  <c r="BC572" i="4"/>
  <c r="BD572" i="4"/>
  <c r="BE572" i="4"/>
  <c r="BF572" i="4"/>
  <c r="BG572" i="4"/>
  <c r="BH572" i="4"/>
  <c r="BI572" i="4"/>
  <c r="BJ572" i="4"/>
  <c r="BK572" i="4"/>
  <c r="BL572" i="4"/>
  <c r="BM572" i="4"/>
  <c r="BN572" i="4"/>
  <c r="BO572" i="4"/>
  <c r="BP572" i="4"/>
  <c r="BQ572" i="4"/>
  <c r="BR572" i="4"/>
  <c r="BS572" i="4"/>
  <c r="BT572" i="4"/>
  <c r="BU572" i="4"/>
  <c r="BV572" i="4"/>
  <c r="BW572" i="4"/>
  <c r="BX572" i="4"/>
  <c r="BY572" i="4"/>
  <c r="BZ572" i="4"/>
  <c r="CA572" i="4"/>
  <c r="CB572" i="4"/>
  <c r="CC572" i="4"/>
  <c r="CD572" i="4"/>
  <c r="CE572" i="4"/>
  <c r="CF572" i="4"/>
  <c r="CG572" i="4"/>
  <c r="CH572" i="4"/>
  <c r="CI572" i="4"/>
  <c r="CJ572" i="4"/>
  <c r="CK572" i="4"/>
  <c r="CL572" i="4"/>
  <c r="CM572" i="4"/>
  <c r="CN572" i="4"/>
  <c r="CO572" i="4"/>
  <c r="CP572" i="4"/>
  <c r="CQ572" i="4"/>
  <c r="CR572" i="4"/>
  <c r="CS572" i="4"/>
  <c r="CT572" i="4"/>
  <c r="CU572" i="4"/>
  <c r="CV572" i="4"/>
  <c r="CW572" i="4"/>
  <c r="CX572" i="4"/>
  <c r="CY572" i="4"/>
  <c r="CZ572" i="4"/>
  <c r="DA572" i="4"/>
  <c r="DB572" i="4"/>
  <c r="DC572" i="4"/>
  <c r="DD572" i="4"/>
  <c r="DE572" i="4"/>
  <c r="DF572" i="4"/>
  <c r="DG572" i="4"/>
  <c r="DH572" i="4"/>
  <c r="DI572" i="4"/>
  <c r="DJ572" i="4"/>
  <c r="DK572" i="4"/>
  <c r="DL572" i="4"/>
  <c r="DM572" i="4"/>
  <c r="DN572" i="4"/>
  <c r="DO572" i="4"/>
  <c r="DP572" i="4"/>
  <c r="DQ572" i="4"/>
  <c r="DR572" i="4"/>
  <c r="DS572" i="4"/>
  <c r="DT572" i="4"/>
  <c r="DU572" i="4"/>
  <c r="DV572" i="4"/>
  <c r="DW572" i="4"/>
  <c r="DX572" i="4"/>
  <c r="DY572" i="4"/>
  <c r="DZ572" i="4"/>
  <c r="EA572" i="4"/>
  <c r="EB572" i="4"/>
  <c r="EC572" i="4"/>
  <c r="ED572" i="4"/>
  <c r="EE572" i="4"/>
  <c r="EF572" i="4"/>
  <c r="EG572" i="4"/>
  <c r="EH572" i="4"/>
  <c r="EI572" i="4"/>
  <c r="EJ572" i="4"/>
  <c r="EK572" i="4"/>
  <c r="EL572" i="4"/>
  <c r="EM572" i="4"/>
  <c r="EN572" i="4"/>
  <c r="EO572" i="4"/>
  <c r="EP572" i="4"/>
  <c r="EQ572" i="4"/>
  <c r="ER572" i="4"/>
  <c r="ES572" i="4"/>
  <c r="ET572" i="4"/>
  <c r="EU572" i="4"/>
  <c r="EV572" i="4"/>
  <c r="EW572" i="4"/>
  <c r="EX572" i="4"/>
  <c r="EY572" i="4"/>
  <c r="EZ572" i="4"/>
  <c r="FA572" i="4"/>
  <c r="FB572" i="4"/>
  <c r="FC572" i="4"/>
  <c r="FD572" i="4"/>
  <c r="FE572" i="4"/>
  <c r="FF572" i="4"/>
  <c r="FG572" i="4"/>
  <c r="FH572" i="4"/>
  <c r="FI572" i="4"/>
  <c r="FJ572" i="4"/>
  <c r="FK572" i="4"/>
  <c r="FL572" i="4"/>
  <c r="FM572" i="4"/>
  <c r="FN572" i="4"/>
  <c r="FO572" i="4"/>
  <c r="FP572" i="4"/>
  <c r="FQ572" i="4"/>
  <c r="FR572" i="4"/>
  <c r="FS572" i="4"/>
  <c r="FT572" i="4"/>
  <c r="FU572" i="4"/>
  <c r="FV572" i="4"/>
  <c r="FW572" i="4"/>
  <c r="FX572" i="4"/>
  <c r="FY572" i="4"/>
  <c r="FZ572" i="4"/>
  <c r="GA572" i="4"/>
  <c r="GB572" i="4"/>
  <c r="GC572" i="4"/>
  <c r="GD572" i="4"/>
  <c r="GE572" i="4"/>
  <c r="GF572" i="4"/>
  <c r="GG572" i="4"/>
  <c r="GH572" i="4"/>
  <c r="GI572" i="4"/>
  <c r="GJ572" i="4"/>
  <c r="GK572" i="4"/>
  <c r="GL572" i="4"/>
  <c r="GM572" i="4"/>
  <c r="GN572" i="4"/>
  <c r="GO572" i="4"/>
  <c r="GP572" i="4"/>
  <c r="GQ572" i="4"/>
  <c r="GR572" i="4"/>
  <c r="GS572" i="4"/>
  <c r="GT572" i="4"/>
  <c r="GU572" i="4"/>
  <c r="GV572" i="4"/>
  <c r="GW572" i="4"/>
  <c r="GX572" i="4"/>
  <c r="GY572" i="4"/>
  <c r="GZ572" i="4"/>
  <c r="HA572" i="4"/>
  <c r="HB572" i="4"/>
  <c r="HC572" i="4"/>
  <c r="HD572" i="4"/>
  <c r="HE572" i="4"/>
  <c r="HF572" i="4"/>
  <c r="HG572" i="4"/>
  <c r="HH572" i="4"/>
  <c r="HI572" i="4"/>
  <c r="HJ572" i="4"/>
  <c r="HK572" i="4"/>
  <c r="HL572" i="4"/>
  <c r="HM572" i="4"/>
  <c r="HN572" i="4"/>
  <c r="HO572" i="4"/>
  <c r="HP572" i="4"/>
  <c r="HQ572" i="4"/>
  <c r="HR572" i="4"/>
  <c r="HS572" i="4"/>
  <c r="HT572" i="4"/>
  <c r="HU572" i="4"/>
  <c r="HV572" i="4"/>
  <c r="HW572" i="4"/>
  <c r="HX572" i="4"/>
  <c r="HY572" i="4"/>
  <c r="HZ572" i="4"/>
  <c r="IA572" i="4"/>
  <c r="IB572" i="4"/>
  <c r="IC572" i="4"/>
  <c r="ID572" i="4"/>
  <c r="IE572" i="4"/>
  <c r="IF572" i="4"/>
  <c r="IG572" i="4"/>
  <c r="IH572" i="4"/>
  <c r="II572" i="4"/>
  <c r="IJ572" i="4"/>
  <c r="IK572" i="4"/>
  <c r="IL572" i="4"/>
  <c r="IM572" i="4"/>
  <c r="IN572" i="4"/>
  <c r="IO572" i="4"/>
  <c r="IP572" i="4"/>
  <c r="IQ572" i="4"/>
  <c r="IR572" i="4"/>
  <c r="IS572" i="4"/>
  <c r="IT572" i="4"/>
  <c r="IU572" i="4"/>
  <c r="IV572" i="4"/>
  <c r="IW572" i="4"/>
  <c r="IX572" i="4"/>
  <c r="IY572" i="4"/>
  <c r="IZ572" i="4"/>
  <c r="JA572" i="4"/>
  <c r="JB572" i="4"/>
  <c r="JC572" i="4"/>
  <c r="JD572" i="4"/>
  <c r="JE572" i="4"/>
  <c r="JF572" i="4"/>
  <c r="JG572" i="4"/>
  <c r="JH572" i="4"/>
  <c r="JI572" i="4"/>
  <c r="JJ572" i="4"/>
  <c r="JK572" i="4"/>
  <c r="JL572" i="4"/>
  <c r="JM572" i="4"/>
  <c r="JN572" i="4"/>
  <c r="JO572" i="4"/>
  <c r="JP572" i="4"/>
  <c r="JQ572" i="4"/>
  <c r="JR572" i="4"/>
  <c r="JS572" i="4"/>
  <c r="JT572" i="4"/>
  <c r="JU572" i="4"/>
  <c r="JV572" i="4"/>
  <c r="JW572" i="4"/>
  <c r="JX572" i="4"/>
  <c r="JY572" i="4"/>
  <c r="JZ572" i="4"/>
  <c r="KA572" i="4"/>
  <c r="KB572" i="4"/>
  <c r="KC572" i="4"/>
  <c r="KD572" i="4"/>
  <c r="KE572" i="4"/>
  <c r="KF572" i="4"/>
  <c r="KG572" i="4"/>
  <c r="KH572" i="4"/>
  <c r="KI572" i="4"/>
  <c r="KJ572" i="4"/>
  <c r="KK572" i="4"/>
  <c r="KL572" i="4"/>
  <c r="KM572" i="4"/>
  <c r="KN572" i="4"/>
  <c r="KO572" i="4"/>
  <c r="KP572" i="4"/>
  <c r="KQ572" i="4"/>
  <c r="KR572" i="4"/>
  <c r="KS572" i="4"/>
  <c r="KT572" i="4"/>
  <c r="KU572" i="4"/>
  <c r="KV572" i="4"/>
  <c r="KW572" i="4"/>
  <c r="KX572" i="4"/>
  <c r="KY572" i="4"/>
  <c r="KZ572" i="4"/>
  <c r="LA572" i="4"/>
  <c r="LB572" i="4"/>
  <c r="LC572" i="4"/>
  <c r="LD572" i="4"/>
  <c r="LE572" i="4"/>
  <c r="LF572" i="4"/>
  <c r="LG572" i="4"/>
  <c r="LH572" i="4"/>
  <c r="LI572" i="4"/>
  <c r="LJ572" i="4"/>
  <c r="LK572" i="4"/>
  <c r="LL572" i="4"/>
  <c r="LM572" i="4"/>
  <c r="LN572" i="4"/>
  <c r="LO572" i="4"/>
  <c r="LP572" i="4"/>
  <c r="LQ572" i="4"/>
  <c r="LR572" i="4"/>
  <c r="LS572" i="4"/>
  <c r="LT572" i="4"/>
  <c r="LU572" i="4"/>
  <c r="LV572" i="4"/>
  <c r="LW572" i="4"/>
  <c r="LX572" i="4"/>
  <c r="LY572" i="4"/>
  <c r="LZ572" i="4"/>
  <c r="MA572" i="4"/>
  <c r="MB572" i="4"/>
  <c r="MC572" i="4"/>
  <c r="MD572" i="4"/>
  <c r="ME572" i="4"/>
  <c r="MF572" i="4"/>
  <c r="MG572" i="4"/>
  <c r="MH572" i="4"/>
  <c r="MI572" i="4"/>
  <c r="MJ572" i="4"/>
  <c r="MK572" i="4"/>
  <c r="ML572" i="4"/>
  <c r="MM572" i="4"/>
  <c r="MN572" i="4"/>
  <c r="MO572" i="4"/>
  <c r="MP572" i="4"/>
  <c r="MQ572" i="4"/>
  <c r="MR572" i="4"/>
  <c r="MS572" i="4"/>
  <c r="MT572" i="4"/>
  <c r="MU572" i="4"/>
  <c r="MV572" i="4"/>
  <c r="MW572" i="4"/>
  <c r="MX572" i="4"/>
  <c r="MY572" i="4"/>
  <c r="MZ572" i="4"/>
  <c r="NA572" i="4"/>
  <c r="NB572" i="4"/>
  <c r="NC572" i="4"/>
  <c r="ND572" i="4"/>
  <c r="NE572" i="4"/>
  <c r="NF572" i="4"/>
  <c r="NG572" i="4"/>
  <c r="NH572" i="4"/>
  <c r="NI572" i="4"/>
  <c r="NJ572" i="4"/>
  <c r="NK572" i="4"/>
  <c r="NL572" i="4"/>
  <c r="NM572" i="4"/>
  <c r="NN572" i="4"/>
  <c r="NO572" i="4"/>
  <c r="NP572" i="4"/>
  <c r="NQ572" i="4"/>
  <c r="NR572" i="4"/>
  <c r="NS572" i="4"/>
  <c r="NT572" i="4"/>
  <c r="NU572" i="4"/>
  <c r="NV572" i="4"/>
  <c r="NW572" i="4"/>
  <c r="NX572" i="4"/>
  <c r="NY572" i="4"/>
  <c r="NZ572" i="4"/>
  <c r="OA572" i="4"/>
  <c r="OB572" i="4"/>
  <c r="OC572" i="4"/>
  <c r="OD572" i="4"/>
  <c r="OE572" i="4"/>
  <c r="OF572" i="4"/>
  <c r="OG572" i="4"/>
  <c r="OH572" i="4"/>
  <c r="OI572" i="4"/>
  <c r="OJ572" i="4"/>
  <c r="OK572" i="4"/>
  <c r="OL572" i="4"/>
  <c r="OM572" i="4"/>
  <c r="ON572" i="4"/>
  <c r="OO572" i="4"/>
  <c r="OP572" i="4"/>
  <c r="OQ572" i="4"/>
  <c r="OR572" i="4"/>
  <c r="OS572" i="4"/>
  <c r="OT572" i="4"/>
  <c r="OU572" i="4"/>
  <c r="OV572" i="4"/>
  <c r="OW572" i="4"/>
  <c r="OX572" i="4"/>
  <c r="OY572" i="4"/>
  <c r="OZ572" i="4"/>
  <c r="PA572" i="4"/>
  <c r="PB572" i="4"/>
  <c r="PC572" i="4"/>
  <c r="PD572" i="4"/>
  <c r="PE572" i="4"/>
  <c r="PF572" i="4"/>
  <c r="PG572" i="4"/>
  <c r="PH572" i="4"/>
  <c r="PI572" i="4"/>
  <c r="PJ572" i="4"/>
  <c r="PK572" i="4"/>
  <c r="PL572" i="4"/>
  <c r="PM572" i="4"/>
  <c r="PN572" i="4"/>
  <c r="PO572" i="4"/>
  <c r="PP572" i="4"/>
  <c r="PQ572" i="4"/>
  <c r="PR572" i="4"/>
  <c r="PS572" i="4"/>
  <c r="PT572" i="4"/>
  <c r="PU572" i="4"/>
  <c r="PV572" i="4"/>
  <c r="PW572" i="4"/>
  <c r="PX572" i="4"/>
  <c r="PY572" i="4"/>
  <c r="I573" i="4"/>
  <c r="J573" i="4"/>
  <c r="K573" i="4"/>
  <c r="L573" i="4"/>
  <c r="M573" i="4"/>
  <c r="N573" i="4"/>
  <c r="O573" i="4"/>
  <c r="P573" i="4"/>
  <c r="Q573" i="4"/>
  <c r="R573" i="4"/>
  <c r="S573" i="4"/>
  <c r="T573" i="4"/>
  <c r="U573" i="4"/>
  <c r="V573" i="4"/>
  <c r="W573" i="4"/>
  <c r="X573" i="4"/>
  <c r="Y573" i="4"/>
  <c r="Z573" i="4"/>
  <c r="AA573" i="4"/>
  <c r="AB573" i="4"/>
  <c r="AC573" i="4"/>
  <c r="AD573" i="4"/>
  <c r="AE573" i="4"/>
  <c r="AF573" i="4"/>
  <c r="AG573" i="4"/>
  <c r="AH573" i="4"/>
  <c r="AI573" i="4"/>
  <c r="AJ573" i="4"/>
  <c r="AK573" i="4"/>
  <c r="AL573" i="4"/>
  <c r="AM573" i="4"/>
  <c r="AN573" i="4"/>
  <c r="AO573" i="4"/>
  <c r="AP573" i="4"/>
  <c r="AQ573" i="4"/>
  <c r="AR573" i="4"/>
  <c r="AS573" i="4"/>
  <c r="AT573" i="4"/>
  <c r="AU573" i="4"/>
  <c r="AV573" i="4"/>
  <c r="AW573" i="4"/>
  <c r="AX573" i="4"/>
  <c r="AY573" i="4"/>
  <c r="AZ573" i="4"/>
  <c r="BA573" i="4"/>
  <c r="BB573" i="4"/>
  <c r="BC573" i="4"/>
  <c r="BD573" i="4"/>
  <c r="BE573" i="4"/>
  <c r="BF573" i="4"/>
  <c r="BG573" i="4"/>
  <c r="BH573" i="4"/>
  <c r="BI573" i="4"/>
  <c r="BJ573" i="4"/>
  <c r="BK573" i="4"/>
  <c r="BL573" i="4"/>
  <c r="BM573" i="4"/>
  <c r="BN573" i="4"/>
  <c r="BO573" i="4"/>
  <c r="BP573" i="4"/>
  <c r="BQ573" i="4"/>
  <c r="BR573" i="4"/>
  <c r="BS573" i="4"/>
  <c r="BT573" i="4"/>
  <c r="BU573" i="4"/>
  <c r="BV573" i="4"/>
  <c r="BW573" i="4"/>
  <c r="BX573" i="4"/>
  <c r="BY573" i="4"/>
  <c r="BZ573" i="4"/>
  <c r="CA573" i="4"/>
  <c r="CB573" i="4"/>
  <c r="CC573" i="4"/>
  <c r="CD573" i="4"/>
  <c r="CE573" i="4"/>
  <c r="CF573" i="4"/>
  <c r="CG573" i="4"/>
  <c r="CH573" i="4"/>
  <c r="CI573" i="4"/>
  <c r="CJ573" i="4"/>
  <c r="CK573" i="4"/>
  <c r="CL573" i="4"/>
  <c r="CM573" i="4"/>
  <c r="CN573" i="4"/>
  <c r="CO573" i="4"/>
  <c r="CP573" i="4"/>
  <c r="CQ573" i="4"/>
  <c r="CR573" i="4"/>
  <c r="CS573" i="4"/>
  <c r="CT573" i="4"/>
  <c r="CU573" i="4"/>
  <c r="CV573" i="4"/>
  <c r="CW573" i="4"/>
  <c r="CX573" i="4"/>
  <c r="CY573" i="4"/>
  <c r="CZ573" i="4"/>
  <c r="DA573" i="4"/>
  <c r="DB573" i="4"/>
  <c r="DC573" i="4"/>
  <c r="DD573" i="4"/>
  <c r="DE573" i="4"/>
  <c r="DF573" i="4"/>
  <c r="DG573" i="4"/>
  <c r="DH573" i="4"/>
  <c r="DI573" i="4"/>
  <c r="DJ573" i="4"/>
  <c r="DK573" i="4"/>
  <c r="DL573" i="4"/>
  <c r="DM573" i="4"/>
  <c r="DN573" i="4"/>
  <c r="DO573" i="4"/>
  <c r="DP573" i="4"/>
  <c r="DQ573" i="4"/>
  <c r="DR573" i="4"/>
  <c r="DS573" i="4"/>
  <c r="DT573" i="4"/>
  <c r="DU573" i="4"/>
  <c r="DV573" i="4"/>
  <c r="DW573" i="4"/>
  <c r="DX573" i="4"/>
  <c r="DY573" i="4"/>
  <c r="DZ573" i="4"/>
  <c r="EA573" i="4"/>
  <c r="EB573" i="4"/>
  <c r="EC573" i="4"/>
  <c r="ED573" i="4"/>
  <c r="EE573" i="4"/>
  <c r="EF573" i="4"/>
  <c r="EG573" i="4"/>
  <c r="EH573" i="4"/>
  <c r="EI573" i="4"/>
  <c r="EJ573" i="4"/>
  <c r="EK573" i="4"/>
  <c r="EL573" i="4"/>
  <c r="EM573" i="4"/>
  <c r="EN573" i="4"/>
  <c r="EO573" i="4"/>
  <c r="EP573" i="4"/>
  <c r="EQ573" i="4"/>
  <c r="ER573" i="4"/>
  <c r="ES573" i="4"/>
  <c r="ET573" i="4"/>
  <c r="EU573" i="4"/>
  <c r="EV573" i="4"/>
  <c r="EW573" i="4"/>
  <c r="EX573" i="4"/>
  <c r="EY573" i="4"/>
  <c r="EZ573" i="4"/>
  <c r="FA573" i="4"/>
  <c r="FB573" i="4"/>
  <c r="FC573" i="4"/>
  <c r="FD573" i="4"/>
  <c r="FE573" i="4"/>
  <c r="FF573" i="4"/>
  <c r="FG573" i="4"/>
  <c r="FH573" i="4"/>
  <c r="FI573" i="4"/>
  <c r="FJ573" i="4"/>
  <c r="FK573" i="4"/>
  <c r="FL573" i="4"/>
  <c r="FM573" i="4"/>
  <c r="FN573" i="4"/>
  <c r="FO573" i="4"/>
  <c r="FP573" i="4"/>
  <c r="FQ573" i="4"/>
  <c r="FR573" i="4"/>
  <c r="FS573" i="4"/>
  <c r="FT573" i="4"/>
  <c r="FU573" i="4"/>
  <c r="FV573" i="4"/>
  <c r="FW573" i="4"/>
  <c r="FX573" i="4"/>
  <c r="FY573" i="4"/>
  <c r="FZ573" i="4"/>
  <c r="GA573" i="4"/>
  <c r="GB573" i="4"/>
  <c r="GC573" i="4"/>
  <c r="GD573" i="4"/>
  <c r="GE573" i="4"/>
  <c r="GF573" i="4"/>
  <c r="GG573" i="4"/>
  <c r="GH573" i="4"/>
  <c r="GI573" i="4"/>
  <c r="GJ573" i="4"/>
  <c r="GK573" i="4"/>
  <c r="GL573" i="4"/>
  <c r="GM573" i="4"/>
  <c r="GN573" i="4"/>
  <c r="GO573" i="4"/>
  <c r="GP573" i="4"/>
  <c r="GQ573" i="4"/>
  <c r="GR573" i="4"/>
  <c r="GS573" i="4"/>
  <c r="GT573" i="4"/>
  <c r="GU573" i="4"/>
  <c r="GV573" i="4"/>
  <c r="GW573" i="4"/>
  <c r="GX573" i="4"/>
  <c r="GY573" i="4"/>
  <c r="GZ573" i="4"/>
  <c r="HA573" i="4"/>
  <c r="HB573" i="4"/>
  <c r="HC573" i="4"/>
  <c r="HD573" i="4"/>
  <c r="HE573" i="4"/>
  <c r="HF573" i="4"/>
  <c r="HG573" i="4"/>
  <c r="HH573" i="4"/>
  <c r="HI573" i="4"/>
  <c r="HJ573" i="4"/>
  <c r="HK573" i="4"/>
  <c r="HL573" i="4"/>
  <c r="HM573" i="4"/>
  <c r="HN573" i="4"/>
  <c r="HO573" i="4"/>
  <c r="HP573" i="4"/>
  <c r="HQ573" i="4"/>
  <c r="HR573" i="4"/>
  <c r="HS573" i="4"/>
  <c r="HT573" i="4"/>
  <c r="HU573" i="4"/>
  <c r="HV573" i="4"/>
  <c r="HW573" i="4"/>
  <c r="HX573" i="4"/>
  <c r="HY573" i="4"/>
  <c r="HZ573" i="4"/>
  <c r="IA573" i="4"/>
  <c r="IB573" i="4"/>
  <c r="IC573" i="4"/>
  <c r="ID573" i="4"/>
  <c r="IE573" i="4"/>
  <c r="IF573" i="4"/>
  <c r="IG573" i="4"/>
  <c r="IH573" i="4"/>
  <c r="II573" i="4"/>
  <c r="IJ573" i="4"/>
  <c r="IK573" i="4"/>
  <c r="IL573" i="4"/>
  <c r="IM573" i="4"/>
  <c r="IN573" i="4"/>
  <c r="IO573" i="4"/>
  <c r="IP573" i="4"/>
  <c r="IQ573" i="4"/>
  <c r="IR573" i="4"/>
  <c r="IS573" i="4"/>
  <c r="IT573" i="4"/>
  <c r="IU573" i="4"/>
  <c r="IV573" i="4"/>
  <c r="IW573" i="4"/>
  <c r="IX573" i="4"/>
  <c r="IY573" i="4"/>
  <c r="IZ573" i="4"/>
  <c r="JA573" i="4"/>
  <c r="JB573" i="4"/>
  <c r="JC573" i="4"/>
  <c r="JD573" i="4"/>
  <c r="JE573" i="4"/>
  <c r="JF573" i="4"/>
  <c r="JG573" i="4"/>
  <c r="JH573" i="4"/>
  <c r="JI573" i="4"/>
  <c r="JJ573" i="4"/>
  <c r="JK573" i="4"/>
  <c r="JL573" i="4"/>
  <c r="JM573" i="4"/>
  <c r="JN573" i="4"/>
  <c r="JO573" i="4"/>
  <c r="JP573" i="4"/>
  <c r="JQ573" i="4"/>
  <c r="JR573" i="4"/>
  <c r="JS573" i="4"/>
  <c r="JT573" i="4"/>
  <c r="JU573" i="4"/>
  <c r="JV573" i="4"/>
  <c r="JW573" i="4"/>
  <c r="JX573" i="4"/>
  <c r="JY573" i="4"/>
  <c r="JZ573" i="4"/>
  <c r="KA573" i="4"/>
  <c r="KB573" i="4"/>
  <c r="KC573" i="4"/>
  <c r="KD573" i="4"/>
  <c r="KE573" i="4"/>
  <c r="KF573" i="4"/>
  <c r="KG573" i="4"/>
  <c r="KH573" i="4"/>
  <c r="KI573" i="4"/>
  <c r="KJ573" i="4"/>
  <c r="KK573" i="4"/>
  <c r="KL573" i="4"/>
  <c r="KM573" i="4"/>
  <c r="KN573" i="4"/>
  <c r="KO573" i="4"/>
  <c r="KP573" i="4"/>
  <c r="KQ573" i="4"/>
  <c r="KR573" i="4"/>
  <c r="KS573" i="4"/>
  <c r="KT573" i="4"/>
  <c r="KU573" i="4"/>
  <c r="KV573" i="4"/>
  <c r="KW573" i="4"/>
  <c r="KX573" i="4"/>
  <c r="KY573" i="4"/>
  <c r="KZ573" i="4"/>
  <c r="LA573" i="4"/>
  <c r="LB573" i="4"/>
  <c r="LC573" i="4"/>
  <c r="LD573" i="4"/>
  <c r="LE573" i="4"/>
  <c r="LF573" i="4"/>
  <c r="LG573" i="4"/>
  <c r="LH573" i="4"/>
  <c r="LI573" i="4"/>
  <c r="LJ573" i="4"/>
  <c r="LK573" i="4"/>
  <c r="LL573" i="4"/>
  <c r="LM573" i="4"/>
  <c r="LN573" i="4"/>
  <c r="LO573" i="4"/>
  <c r="LP573" i="4"/>
  <c r="LQ573" i="4"/>
  <c r="LR573" i="4"/>
  <c r="LS573" i="4"/>
  <c r="LT573" i="4"/>
  <c r="LU573" i="4"/>
  <c r="LV573" i="4"/>
  <c r="LW573" i="4"/>
  <c r="LX573" i="4"/>
  <c r="LY573" i="4"/>
  <c r="LZ573" i="4"/>
  <c r="MA573" i="4"/>
  <c r="MB573" i="4"/>
  <c r="MC573" i="4"/>
  <c r="MD573" i="4"/>
  <c r="ME573" i="4"/>
  <c r="MF573" i="4"/>
  <c r="MG573" i="4"/>
  <c r="MH573" i="4"/>
  <c r="MI573" i="4"/>
  <c r="MJ573" i="4"/>
  <c r="MK573" i="4"/>
  <c r="ML573" i="4"/>
  <c r="MM573" i="4"/>
  <c r="MN573" i="4"/>
  <c r="MO573" i="4"/>
  <c r="MP573" i="4"/>
  <c r="MQ573" i="4"/>
  <c r="MR573" i="4"/>
  <c r="MS573" i="4"/>
  <c r="MT573" i="4"/>
  <c r="MU573" i="4"/>
  <c r="MV573" i="4"/>
  <c r="MW573" i="4"/>
  <c r="MX573" i="4"/>
  <c r="MY573" i="4"/>
  <c r="MZ573" i="4"/>
  <c r="NA573" i="4"/>
  <c r="NB573" i="4"/>
  <c r="NC573" i="4"/>
  <c r="ND573" i="4"/>
  <c r="NE573" i="4"/>
  <c r="NF573" i="4"/>
  <c r="NG573" i="4"/>
  <c r="NH573" i="4"/>
  <c r="NI573" i="4"/>
  <c r="NJ573" i="4"/>
  <c r="NK573" i="4"/>
  <c r="NL573" i="4"/>
  <c r="NM573" i="4"/>
  <c r="NN573" i="4"/>
  <c r="NO573" i="4"/>
  <c r="NP573" i="4"/>
  <c r="NQ573" i="4"/>
  <c r="NR573" i="4"/>
  <c r="NS573" i="4"/>
  <c r="NT573" i="4"/>
  <c r="NU573" i="4"/>
  <c r="NV573" i="4"/>
  <c r="NW573" i="4"/>
  <c r="NX573" i="4"/>
  <c r="NY573" i="4"/>
  <c r="NZ573" i="4"/>
  <c r="OA573" i="4"/>
  <c r="OB573" i="4"/>
  <c r="OC573" i="4"/>
  <c r="OD573" i="4"/>
  <c r="OE573" i="4"/>
  <c r="OF573" i="4"/>
  <c r="OG573" i="4"/>
  <c r="OH573" i="4"/>
  <c r="OI573" i="4"/>
  <c r="OJ573" i="4"/>
  <c r="OK573" i="4"/>
  <c r="OL573" i="4"/>
  <c r="OM573" i="4"/>
  <c r="ON573" i="4"/>
  <c r="OO573" i="4"/>
  <c r="OP573" i="4"/>
  <c r="OQ573" i="4"/>
  <c r="OR573" i="4"/>
  <c r="OS573" i="4"/>
  <c r="OT573" i="4"/>
  <c r="OU573" i="4"/>
  <c r="OV573" i="4"/>
  <c r="OW573" i="4"/>
  <c r="OX573" i="4"/>
  <c r="OY573" i="4"/>
  <c r="OZ573" i="4"/>
  <c r="PA573" i="4"/>
  <c r="PB573" i="4"/>
  <c r="PC573" i="4"/>
  <c r="PD573" i="4"/>
  <c r="PE573" i="4"/>
  <c r="PF573" i="4"/>
  <c r="PG573" i="4"/>
  <c r="PH573" i="4"/>
  <c r="PI573" i="4"/>
  <c r="PJ573" i="4"/>
  <c r="PK573" i="4"/>
  <c r="PL573" i="4"/>
  <c r="PM573" i="4"/>
  <c r="PN573" i="4"/>
  <c r="PO573" i="4"/>
  <c r="PP573" i="4"/>
  <c r="PQ573" i="4"/>
  <c r="PR573" i="4"/>
  <c r="PS573" i="4"/>
  <c r="PT573" i="4"/>
  <c r="PU573" i="4"/>
  <c r="PV573" i="4"/>
  <c r="PW573" i="4"/>
  <c r="PX573" i="4"/>
  <c r="PY573" i="4"/>
  <c r="I574" i="4"/>
  <c r="J574" i="4"/>
  <c r="K574" i="4"/>
  <c r="L574" i="4"/>
  <c r="M574" i="4"/>
  <c r="N574" i="4"/>
  <c r="O574" i="4"/>
  <c r="P574" i="4"/>
  <c r="Q574" i="4"/>
  <c r="R574" i="4"/>
  <c r="S574" i="4"/>
  <c r="T574" i="4"/>
  <c r="U574" i="4"/>
  <c r="V574" i="4"/>
  <c r="W574" i="4"/>
  <c r="X574" i="4"/>
  <c r="Y574" i="4"/>
  <c r="Z574" i="4"/>
  <c r="AA574" i="4"/>
  <c r="AB574" i="4"/>
  <c r="AC574" i="4"/>
  <c r="AD574" i="4"/>
  <c r="AE574" i="4"/>
  <c r="AF574" i="4"/>
  <c r="AG574" i="4"/>
  <c r="AH574" i="4"/>
  <c r="AI574" i="4"/>
  <c r="AJ574" i="4"/>
  <c r="AK574" i="4"/>
  <c r="AL574" i="4"/>
  <c r="AM574" i="4"/>
  <c r="AN574" i="4"/>
  <c r="AO574" i="4"/>
  <c r="AP574" i="4"/>
  <c r="AQ574" i="4"/>
  <c r="AR574" i="4"/>
  <c r="AS574" i="4"/>
  <c r="AT574" i="4"/>
  <c r="AU574" i="4"/>
  <c r="AV574" i="4"/>
  <c r="AW574" i="4"/>
  <c r="AX574" i="4"/>
  <c r="AY574" i="4"/>
  <c r="AZ574" i="4"/>
  <c r="BA574" i="4"/>
  <c r="BB574" i="4"/>
  <c r="BC574" i="4"/>
  <c r="BD574" i="4"/>
  <c r="BE574" i="4"/>
  <c r="BF574" i="4"/>
  <c r="BG574" i="4"/>
  <c r="BH574" i="4"/>
  <c r="BI574" i="4"/>
  <c r="BJ574" i="4"/>
  <c r="BK574" i="4"/>
  <c r="BL574" i="4"/>
  <c r="BM574" i="4"/>
  <c r="BN574" i="4"/>
  <c r="BO574" i="4"/>
  <c r="BP574" i="4"/>
  <c r="BQ574" i="4"/>
  <c r="BR574" i="4"/>
  <c r="BS574" i="4"/>
  <c r="BT574" i="4"/>
  <c r="BU574" i="4"/>
  <c r="BV574" i="4"/>
  <c r="BW574" i="4"/>
  <c r="BX574" i="4"/>
  <c r="BY574" i="4"/>
  <c r="BZ574" i="4"/>
  <c r="CA574" i="4"/>
  <c r="CB574" i="4"/>
  <c r="CC574" i="4"/>
  <c r="CD574" i="4"/>
  <c r="CE574" i="4"/>
  <c r="CF574" i="4"/>
  <c r="CG574" i="4"/>
  <c r="CH574" i="4"/>
  <c r="CI574" i="4"/>
  <c r="CJ574" i="4"/>
  <c r="CK574" i="4"/>
  <c r="CL574" i="4"/>
  <c r="CM574" i="4"/>
  <c r="CN574" i="4"/>
  <c r="CO574" i="4"/>
  <c r="CP574" i="4"/>
  <c r="CQ574" i="4"/>
  <c r="CR574" i="4"/>
  <c r="CS574" i="4"/>
  <c r="CT574" i="4"/>
  <c r="CU574" i="4"/>
  <c r="CV574" i="4"/>
  <c r="CW574" i="4"/>
  <c r="CX574" i="4"/>
  <c r="CY574" i="4"/>
  <c r="CZ574" i="4"/>
  <c r="DA574" i="4"/>
  <c r="DB574" i="4"/>
  <c r="DC574" i="4"/>
  <c r="DD574" i="4"/>
  <c r="DE574" i="4"/>
  <c r="DF574" i="4"/>
  <c r="DG574" i="4"/>
  <c r="DH574" i="4"/>
  <c r="DI574" i="4"/>
  <c r="DJ574" i="4"/>
  <c r="DK574" i="4"/>
  <c r="DL574" i="4"/>
  <c r="DM574" i="4"/>
  <c r="DN574" i="4"/>
  <c r="DO574" i="4"/>
  <c r="DP574" i="4"/>
  <c r="DQ574" i="4"/>
  <c r="DR574" i="4"/>
  <c r="DS574" i="4"/>
  <c r="DT574" i="4"/>
  <c r="DU574" i="4"/>
  <c r="DV574" i="4"/>
  <c r="DW574" i="4"/>
  <c r="DX574" i="4"/>
  <c r="DY574" i="4"/>
  <c r="DZ574" i="4"/>
  <c r="EA574" i="4"/>
  <c r="EB574" i="4"/>
  <c r="EC574" i="4"/>
  <c r="ED574" i="4"/>
  <c r="EE574" i="4"/>
  <c r="EF574" i="4"/>
  <c r="EG574" i="4"/>
  <c r="EH574" i="4"/>
  <c r="EI574" i="4"/>
  <c r="EJ574" i="4"/>
  <c r="EK574" i="4"/>
  <c r="EL574" i="4"/>
  <c r="EM574" i="4"/>
  <c r="EN574" i="4"/>
  <c r="EO574" i="4"/>
  <c r="EP574" i="4"/>
  <c r="EQ574" i="4"/>
  <c r="ER574" i="4"/>
  <c r="ES574" i="4"/>
  <c r="ET574" i="4"/>
  <c r="EU574" i="4"/>
  <c r="EV574" i="4"/>
  <c r="EW574" i="4"/>
  <c r="EX574" i="4"/>
  <c r="EY574" i="4"/>
  <c r="EZ574" i="4"/>
  <c r="FA574" i="4"/>
  <c r="FB574" i="4"/>
  <c r="FC574" i="4"/>
  <c r="FD574" i="4"/>
  <c r="FE574" i="4"/>
  <c r="FF574" i="4"/>
  <c r="FG574" i="4"/>
  <c r="FH574" i="4"/>
  <c r="FI574" i="4"/>
  <c r="FJ574" i="4"/>
  <c r="FK574" i="4"/>
  <c r="FL574" i="4"/>
  <c r="FM574" i="4"/>
  <c r="FN574" i="4"/>
  <c r="FO574" i="4"/>
  <c r="FP574" i="4"/>
  <c r="FQ574" i="4"/>
  <c r="FR574" i="4"/>
  <c r="FS574" i="4"/>
  <c r="FT574" i="4"/>
  <c r="FU574" i="4"/>
  <c r="FV574" i="4"/>
  <c r="FW574" i="4"/>
  <c r="FX574" i="4"/>
  <c r="FY574" i="4"/>
  <c r="FZ574" i="4"/>
  <c r="GA574" i="4"/>
  <c r="GB574" i="4"/>
  <c r="GC574" i="4"/>
  <c r="GD574" i="4"/>
  <c r="GE574" i="4"/>
  <c r="GF574" i="4"/>
  <c r="GG574" i="4"/>
  <c r="GH574" i="4"/>
  <c r="GI574" i="4"/>
  <c r="GJ574" i="4"/>
  <c r="GK574" i="4"/>
  <c r="GL574" i="4"/>
  <c r="GM574" i="4"/>
  <c r="GN574" i="4"/>
  <c r="GO574" i="4"/>
  <c r="GP574" i="4"/>
  <c r="GQ574" i="4"/>
  <c r="GR574" i="4"/>
  <c r="GS574" i="4"/>
  <c r="GT574" i="4"/>
  <c r="GU574" i="4"/>
  <c r="GV574" i="4"/>
  <c r="GW574" i="4"/>
  <c r="GX574" i="4"/>
  <c r="GY574" i="4"/>
  <c r="GZ574" i="4"/>
  <c r="HA574" i="4"/>
  <c r="HB574" i="4"/>
  <c r="HC574" i="4"/>
  <c r="HD574" i="4"/>
  <c r="HE574" i="4"/>
  <c r="HF574" i="4"/>
  <c r="HG574" i="4"/>
  <c r="HH574" i="4"/>
  <c r="HI574" i="4"/>
  <c r="HJ574" i="4"/>
  <c r="HK574" i="4"/>
  <c r="HL574" i="4"/>
  <c r="HM574" i="4"/>
  <c r="HN574" i="4"/>
  <c r="HO574" i="4"/>
  <c r="HP574" i="4"/>
  <c r="HQ574" i="4"/>
  <c r="HR574" i="4"/>
  <c r="HS574" i="4"/>
  <c r="HT574" i="4"/>
  <c r="HU574" i="4"/>
  <c r="HV574" i="4"/>
  <c r="HW574" i="4"/>
  <c r="HX574" i="4"/>
  <c r="HY574" i="4"/>
  <c r="HZ574" i="4"/>
  <c r="IA574" i="4"/>
  <c r="IB574" i="4"/>
  <c r="IC574" i="4"/>
  <c r="ID574" i="4"/>
  <c r="IE574" i="4"/>
  <c r="IF574" i="4"/>
  <c r="IG574" i="4"/>
  <c r="IH574" i="4"/>
  <c r="II574" i="4"/>
  <c r="IJ574" i="4"/>
  <c r="IK574" i="4"/>
  <c r="IL574" i="4"/>
  <c r="IM574" i="4"/>
  <c r="IN574" i="4"/>
  <c r="IO574" i="4"/>
  <c r="IP574" i="4"/>
  <c r="IQ574" i="4"/>
  <c r="IR574" i="4"/>
  <c r="IS574" i="4"/>
  <c r="IT574" i="4"/>
  <c r="IU574" i="4"/>
  <c r="IV574" i="4"/>
  <c r="IW574" i="4"/>
  <c r="IX574" i="4"/>
  <c r="IY574" i="4"/>
  <c r="IZ574" i="4"/>
  <c r="JA574" i="4"/>
  <c r="JB574" i="4"/>
  <c r="JC574" i="4"/>
  <c r="JD574" i="4"/>
  <c r="JE574" i="4"/>
  <c r="JF574" i="4"/>
  <c r="JG574" i="4"/>
  <c r="JH574" i="4"/>
  <c r="JI574" i="4"/>
  <c r="JJ574" i="4"/>
  <c r="JK574" i="4"/>
  <c r="JL574" i="4"/>
  <c r="JM574" i="4"/>
  <c r="JN574" i="4"/>
  <c r="JO574" i="4"/>
  <c r="JP574" i="4"/>
  <c r="JQ574" i="4"/>
  <c r="JR574" i="4"/>
  <c r="JS574" i="4"/>
  <c r="JT574" i="4"/>
  <c r="JU574" i="4"/>
  <c r="JV574" i="4"/>
  <c r="JW574" i="4"/>
  <c r="JX574" i="4"/>
  <c r="JY574" i="4"/>
  <c r="JZ574" i="4"/>
  <c r="KA574" i="4"/>
  <c r="KB574" i="4"/>
  <c r="KC574" i="4"/>
  <c r="KD574" i="4"/>
  <c r="KE574" i="4"/>
  <c r="KF574" i="4"/>
  <c r="KG574" i="4"/>
  <c r="KH574" i="4"/>
  <c r="KI574" i="4"/>
  <c r="KJ574" i="4"/>
  <c r="KK574" i="4"/>
  <c r="KL574" i="4"/>
  <c r="KM574" i="4"/>
  <c r="KN574" i="4"/>
  <c r="KO574" i="4"/>
  <c r="KP574" i="4"/>
  <c r="KQ574" i="4"/>
  <c r="KR574" i="4"/>
  <c r="KS574" i="4"/>
  <c r="KT574" i="4"/>
  <c r="KU574" i="4"/>
  <c r="KV574" i="4"/>
  <c r="KW574" i="4"/>
  <c r="KX574" i="4"/>
  <c r="KY574" i="4"/>
  <c r="KZ574" i="4"/>
  <c r="LA574" i="4"/>
  <c r="LB574" i="4"/>
  <c r="LC574" i="4"/>
  <c r="LD574" i="4"/>
  <c r="LE574" i="4"/>
  <c r="LF574" i="4"/>
  <c r="LG574" i="4"/>
  <c r="LH574" i="4"/>
  <c r="LI574" i="4"/>
  <c r="LJ574" i="4"/>
  <c r="LK574" i="4"/>
  <c r="LL574" i="4"/>
  <c r="LM574" i="4"/>
  <c r="LN574" i="4"/>
  <c r="LO574" i="4"/>
  <c r="LP574" i="4"/>
  <c r="LQ574" i="4"/>
  <c r="LR574" i="4"/>
  <c r="LS574" i="4"/>
  <c r="LT574" i="4"/>
  <c r="LU574" i="4"/>
  <c r="LV574" i="4"/>
  <c r="LW574" i="4"/>
  <c r="LX574" i="4"/>
  <c r="LY574" i="4"/>
  <c r="LZ574" i="4"/>
  <c r="MA574" i="4"/>
  <c r="MB574" i="4"/>
  <c r="MC574" i="4"/>
  <c r="MD574" i="4"/>
  <c r="ME574" i="4"/>
  <c r="MF574" i="4"/>
  <c r="MG574" i="4"/>
  <c r="MH574" i="4"/>
  <c r="MI574" i="4"/>
  <c r="MJ574" i="4"/>
  <c r="MK574" i="4"/>
  <c r="ML574" i="4"/>
  <c r="MM574" i="4"/>
  <c r="MN574" i="4"/>
  <c r="MO574" i="4"/>
  <c r="MP574" i="4"/>
  <c r="MQ574" i="4"/>
  <c r="MR574" i="4"/>
  <c r="MS574" i="4"/>
  <c r="MT574" i="4"/>
  <c r="MU574" i="4"/>
  <c r="MV574" i="4"/>
  <c r="MW574" i="4"/>
  <c r="MX574" i="4"/>
  <c r="MY574" i="4"/>
  <c r="MZ574" i="4"/>
  <c r="NA574" i="4"/>
  <c r="NB574" i="4"/>
  <c r="NC574" i="4"/>
  <c r="ND574" i="4"/>
  <c r="NE574" i="4"/>
  <c r="NF574" i="4"/>
  <c r="NG574" i="4"/>
  <c r="NH574" i="4"/>
  <c r="NI574" i="4"/>
  <c r="NJ574" i="4"/>
  <c r="NK574" i="4"/>
  <c r="NL574" i="4"/>
  <c r="NM574" i="4"/>
  <c r="NN574" i="4"/>
  <c r="NO574" i="4"/>
  <c r="NP574" i="4"/>
  <c r="NQ574" i="4"/>
  <c r="NR574" i="4"/>
  <c r="NS574" i="4"/>
  <c r="NT574" i="4"/>
  <c r="NU574" i="4"/>
  <c r="NV574" i="4"/>
  <c r="NW574" i="4"/>
  <c r="NX574" i="4"/>
  <c r="NY574" i="4"/>
  <c r="NZ574" i="4"/>
  <c r="OA574" i="4"/>
  <c r="OB574" i="4"/>
  <c r="OC574" i="4"/>
  <c r="OD574" i="4"/>
  <c r="OE574" i="4"/>
  <c r="OF574" i="4"/>
  <c r="OG574" i="4"/>
  <c r="OH574" i="4"/>
  <c r="OI574" i="4"/>
  <c r="OJ574" i="4"/>
  <c r="OK574" i="4"/>
  <c r="OL574" i="4"/>
  <c r="OM574" i="4"/>
  <c r="ON574" i="4"/>
  <c r="OO574" i="4"/>
  <c r="OP574" i="4"/>
  <c r="OQ574" i="4"/>
  <c r="OR574" i="4"/>
  <c r="OS574" i="4"/>
  <c r="OT574" i="4"/>
  <c r="OU574" i="4"/>
  <c r="OV574" i="4"/>
  <c r="OW574" i="4"/>
  <c r="OX574" i="4"/>
  <c r="OY574" i="4"/>
  <c r="OZ574" i="4"/>
  <c r="PA574" i="4"/>
  <c r="PB574" i="4"/>
  <c r="PC574" i="4"/>
  <c r="PD574" i="4"/>
  <c r="PE574" i="4"/>
  <c r="PF574" i="4"/>
  <c r="PG574" i="4"/>
  <c r="PH574" i="4"/>
  <c r="PI574" i="4"/>
  <c r="PJ574" i="4"/>
  <c r="PK574" i="4"/>
  <c r="PL574" i="4"/>
  <c r="PM574" i="4"/>
  <c r="PN574" i="4"/>
  <c r="PO574" i="4"/>
  <c r="PP574" i="4"/>
  <c r="PQ574" i="4"/>
  <c r="PR574" i="4"/>
  <c r="PS574" i="4"/>
  <c r="PT574" i="4"/>
  <c r="PU574" i="4"/>
  <c r="PV574" i="4"/>
  <c r="PW574" i="4"/>
  <c r="PX574" i="4"/>
  <c r="PY574" i="4"/>
  <c r="I575" i="4"/>
  <c r="J575" i="4"/>
  <c r="K575" i="4"/>
  <c r="L575" i="4"/>
  <c r="M575" i="4"/>
  <c r="N575" i="4"/>
  <c r="O575" i="4"/>
  <c r="P575" i="4"/>
  <c r="Q575" i="4"/>
  <c r="R575" i="4"/>
  <c r="S575" i="4"/>
  <c r="T575" i="4"/>
  <c r="U575" i="4"/>
  <c r="V575" i="4"/>
  <c r="W575" i="4"/>
  <c r="X575" i="4"/>
  <c r="Y575" i="4"/>
  <c r="Z575" i="4"/>
  <c r="AA575" i="4"/>
  <c r="AB575" i="4"/>
  <c r="AC575" i="4"/>
  <c r="AD575" i="4"/>
  <c r="AE575" i="4"/>
  <c r="AF575" i="4"/>
  <c r="AG575" i="4"/>
  <c r="AH575" i="4"/>
  <c r="AI575" i="4"/>
  <c r="AJ575" i="4"/>
  <c r="AK575" i="4"/>
  <c r="AL575" i="4"/>
  <c r="AM575" i="4"/>
  <c r="AN575" i="4"/>
  <c r="AO575" i="4"/>
  <c r="AP575" i="4"/>
  <c r="AQ575" i="4"/>
  <c r="AR575" i="4"/>
  <c r="AS575" i="4"/>
  <c r="AT575" i="4"/>
  <c r="AU575" i="4"/>
  <c r="AV575" i="4"/>
  <c r="AW575" i="4"/>
  <c r="AX575" i="4"/>
  <c r="AY575" i="4"/>
  <c r="AZ575" i="4"/>
  <c r="BA575" i="4"/>
  <c r="BB575" i="4"/>
  <c r="BC575" i="4"/>
  <c r="BD575" i="4"/>
  <c r="BE575" i="4"/>
  <c r="BF575" i="4"/>
  <c r="BG575" i="4"/>
  <c r="BH575" i="4"/>
  <c r="BI575" i="4"/>
  <c r="BJ575" i="4"/>
  <c r="BK575" i="4"/>
  <c r="BL575" i="4"/>
  <c r="BM575" i="4"/>
  <c r="BN575" i="4"/>
  <c r="BO575" i="4"/>
  <c r="BP575" i="4"/>
  <c r="BQ575" i="4"/>
  <c r="BR575" i="4"/>
  <c r="BS575" i="4"/>
  <c r="BT575" i="4"/>
  <c r="BU575" i="4"/>
  <c r="BV575" i="4"/>
  <c r="BW575" i="4"/>
  <c r="BX575" i="4"/>
  <c r="BY575" i="4"/>
  <c r="BZ575" i="4"/>
  <c r="CA575" i="4"/>
  <c r="CB575" i="4"/>
  <c r="CC575" i="4"/>
  <c r="CD575" i="4"/>
  <c r="CE575" i="4"/>
  <c r="CF575" i="4"/>
  <c r="CG575" i="4"/>
  <c r="CH575" i="4"/>
  <c r="CI575" i="4"/>
  <c r="CJ575" i="4"/>
  <c r="CK575" i="4"/>
  <c r="CL575" i="4"/>
  <c r="CM575" i="4"/>
  <c r="CN575" i="4"/>
  <c r="CO575" i="4"/>
  <c r="CP575" i="4"/>
  <c r="CQ575" i="4"/>
  <c r="CR575" i="4"/>
  <c r="CS575" i="4"/>
  <c r="CT575" i="4"/>
  <c r="CU575" i="4"/>
  <c r="CV575" i="4"/>
  <c r="CW575" i="4"/>
  <c r="CX575" i="4"/>
  <c r="CY575" i="4"/>
  <c r="CZ575" i="4"/>
  <c r="DA575" i="4"/>
  <c r="DB575" i="4"/>
  <c r="DC575" i="4"/>
  <c r="DD575" i="4"/>
  <c r="DE575" i="4"/>
  <c r="DF575" i="4"/>
  <c r="DG575" i="4"/>
  <c r="DH575" i="4"/>
  <c r="DI575" i="4"/>
  <c r="DJ575" i="4"/>
  <c r="DK575" i="4"/>
  <c r="DL575" i="4"/>
  <c r="DM575" i="4"/>
  <c r="DN575" i="4"/>
  <c r="DO575" i="4"/>
  <c r="DP575" i="4"/>
  <c r="DQ575" i="4"/>
  <c r="DR575" i="4"/>
  <c r="DS575" i="4"/>
  <c r="DT575" i="4"/>
  <c r="DU575" i="4"/>
  <c r="DV575" i="4"/>
  <c r="DW575" i="4"/>
  <c r="DX575" i="4"/>
  <c r="DY575" i="4"/>
  <c r="DZ575" i="4"/>
  <c r="EA575" i="4"/>
  <c r="EB575" i="4"/>
  <c r="EC575" i="4"/>
  <c r="ED575" i="4"/>
  <c r="EE575" i="4"/>
  <c r="EF575" i="4"/>
  <c r="EG575" i="4"/>
  <c r="EH575" i="4"/>
  <c r="EI575" i="4"/>
  <c r="EJ575" i="4"/>
  <c r="EK575" i="4"/>
  <c r="EL575" i="4"/>
  <c r="EM575" i="4"/>
  <c r="EN575" i="4"/>
  <c r="EO575" i="4"/>
  <c r="EP575" i="4"/>
  <c r="EQ575" i="4"/>
  <c r="ER575" i="4"/>
  <c r="ES575" i="4"/>
  <c r="ET575" i="4"/>
  <c r="EU575" i="4"/>
  <c r="EV575" i="4"/>
  <c r="EW575" i="4"/>
  <c r="EX575" i="4"/>
  <c r="EY575" i="4"/>
  <c r="EZ575" i="4"/>
  <c r="FA575" i="4"/>
  <c r="FB575" i="4"/>
  <c r="FC575" i="4"/>
  <c r="FD575" i="4"/>
  <c r="FE575" i="4"/>
  <c r="FF575" i="4"/>
  <c r="FG575" i="4"/>
  <c r="FH575" i="4"/>
  <c r="FI575" i="4"/>
  <c r="FJ575" i="4"/>
  <c r="FK575" i="4"/>
  <c r="FL575" i="4"/>
  <c r="FM575" i="4"/>
  <c r="FN575" i="4"/>
  <c r="FO575" i="4"/>
  <c r="FP575" i="4"/>
  <c r="FQ575" i="4"/>
  <c r="FR575" i="4"/>
  <c r="FS575" i="4"/>
  <c r="FT575" i="4"/>
  <c r="FU575" i="4"/>
  <c r="FV575" i="4"/>
  <c r="FW575" i="4"/>
  <c r="FX575" i="4"/>
  <c r="FY575" i="4"/>
  <c r="FZ575" i="4"/>
  <c r="GA575" i="4"/>
  <c r="GB575" i="4"/>
  <c r="GC575" i="4"/>
  <c r="GD575" i="4"/>
  <c r="GE575" i="4"/>
  <c r="GF575" i="4"/>
  <c r="GG575" i="4"/>
  <c r="GH575" i="4"/>
  <c r="GI575" i="4"/>
  <c r="GJ575" i="4"/>
  <c r="GK575" i="4"/>
  <c r="GL575" i="4"/>
  <c r="GM575" i="4"/>
  <c r="GN575" i="4"/>
  <c r="GO575" i="4"/>
  <c r="GP575" i="4"/>
  <c r="GQ575" i="4"/>
  <c r="GR575" i="4"/>
  <c r="GS575" i="4"/>
  <c r="GT575" i="4"/>
  <c r="GU575" i="4"/>
  <c r="GV575" i="4"/>
  <c r="GW575" i="4"/>
  <c r="GX575" i="4"/>
  <c r="GY575" i="4"/>
  <c r="GZ575" i="4"/>
  <c r="HA575" i="4"/>
  <c r="HB575" i="4"/>
  <c r="HC575" i="4"/>
  <c r="HD575" i="4"/>
  <c r="HE575" i="4"/>
  <c r="HF575" i="4"/>
  <c r="HG575" i="4"/>
  <c r="HH575" i="4"/>
  <c r="HI575" i="4"/>
  <c r="HJ575" i="4"/>
  <c r="HK575" i="4"/>
  <c r="HL575" i="4"/>
  <c r="HM575" i="4"/>
  <c r="HN575" i="4"/>
  <c r="HO575" i="4"/>
  <c r="HP575" i="4"/>
  <c r="HQ575" i="4"/>
  <c r="HR575" i="4"/>
  <c r="HS575" i="4"/>
  <c r="HT575" i="4"/>
  <c r="HU575" i="4"/>
  <c r="HV575" i="4"/>
  <c r="HW575" i="4"/>
  <c r="HX575" i="4"/>
  <c r="HY575" i="4"/>
  <c r="HZ575" i="4"/>
  <c r="IA575" i="4"/>
  <c r="IB575" i="4"/>
  <c r="IC575" i="4"/>
  <c r="ID575" i="4"/>
  <c r="IE575" i="4"/>
  <c r="IF575" i="4"/>
  <c r="IG575" i="4"/>
  <c r="IH575" i="4"/>
  <c r="II575" i="4"/>
  <c r="IJ575" i="4"/>
  <c r="IK575" i="4"/>
  <c r="IL575" i="4"/>
  <c r="IM575" i="4"/>
  <c r="IN575" i="4"/>
  <c r="IO575" i="4"/>
  <c r="IP575" i="4"/>
  <c r="IQ575" i="4"/>
  <c r="IR575" i="4"/>
  <c r="IS575" i="4"/>
  <c r="IT575" i="4"/>
  <c r="IU575" i="4"/>
  <c r="IV575" i="4"/>
  <c r="IW575" i="4"/>
  <c r="IX575" i="4"/>
  <c r="IY575" i="4"/>
  <c r="IZ575" i="4"/>
  <c r="JA575" i="4"/>
  <c r="JB575" i="4"/>
  <c r="JC575" i="4"/>
  <c r="JD575" i="4"/>
  <c r="JE575" i="4"/>
  <c r="JF575" i="4"/>
  <c r="JG575" i="4"/>
  <c r="JH575" i="4"/>
  <c r="JI575" i="4"/>
  <c r="JJ575" i="4"/>
  <c r="JK575" i="4"/>
  <c r="JL575" i="4"/>
  <c r="JM575" i="4"/>
  <c r="JN575" i="4"/>
  <c r="JO575" i="4"/>
  <c r="JP575" i="4"/>
  <c r="JQ575" i="4"/>
  <c r="JR575" i="4"/>
  <c r="JS575" i="4"/>
  <c r="JT575" i="4"/>
  <c r="JU575" i="4"/>
  <c r="JV575" i="4"/>
  <c r="JW575" i="4"/>
  <c r="JX575" i="4"/>
  <c r="JY575" i="4"/>
  <c r="JZ575" i="4"/>
  <c r="KA575" i="4"/>
  <c r="KB575" i="4"/>
  <c r="KC575" i="4"/>
  <c r="KD575" i="4"/>
  <c r="KE575" i="4"/>
  <c r="KF575" i="4"/>
  <c r="KG575" i="4"/>
  <c r="KH575" i="4"/>
  <c r="KI575" i="4"/>
  <c r="KJ575" i="4"/>
  <c r="KK575" i="4"/>
  <c r="KL575" i="4"/>
  <c r="KM575" i="4"/>
  <c r="KN575" i="4"/>
  <c r="KO575" i="4"/>
  <c r="KP575" i="4"/>
  <c r="KQ575" i="4"/>
  <c r="KR575" i="4"/>
  <c r="KS575" i="4"/>
  <c r="KT575" i="4"/>
  <c r="KU575" i="4"/>
  <c r="KV575" i="4"/>
  <c r="KW575" i="4"/>
  <c r="KX575" i="4"/>
  <c r="KY575" i="4"/>
  <c r="KZ575" i="4"/>
  <c r="LA575" i="4"/>
  <c r="LB575" i="4"/>
  <c r="LC575" i="4"/>
  <c r="LD575" i="4"/>
  <c r="LE575" i="4"/>
  <c r="LF575" i="4"/>
  <c r="LG575" i="4"/>
  <c r="LH575" i="4"/>
  <c r="LI575" i="4"/>
  <c r="LJ575" i="4"/>
  <c r="LK575" i="4"/>
  <c r="LL575" i="4"/>
  <c r="LM575" i="4"/>
  <c r="LN575" i="4"/>
  <c r="LO575" i="4"/>
  <c r="LP575" i="4"/>
  <c r="LQ575" i="4"/>
  <c r="LR575" i="4"/>
  <c r="LS575" i="4"/>
  <c r="LT575" i="4"/>
  <c r="LU575" i="4"/>
  <c r="LV575" i="4"/>
  <c r="LW575" i="4"/>
  <c r="LX575" i="4"/>
  <c r="LY575" i="4"/>
  <c r="LZ575" i="4"/>
  <c r="MA575" i="4"/>
  <c r="MB575" i="4"/>
  <c r="MC575" i="4"/>
  <c r="MD575" i="4"/>
  <c r="ME575" i="4"/>
  <c r="MF575" i="4"/>
  <c r="MG575" i="4"/>
  <c r="MH575" i="4"/>
  <c r="MI575" i="4"/>
  <c r="MJ575" i="4"/>
  <c r="MK575" i="4"/>
  <c r="ML575" i="4"/>
  <c r="MM575" i="4"/>
  <c r="MN575" i="4"/>
  <c r="MO575" i="4"/>
  <c r="MP575" i="4"/>
  <c r="MQ575" i="4"/>
  <c r="MR575" i="4"/>
  <c r="MS575" i="4"/>
  <c r="MT575" i="4"/>
  <c r="MU575" i="4"/>
  <c r="MV575" i="4"/>
  <c r="MW575" i="4"/>
  <c r="MX575" i="4"/>
  <c r="MY575" i="4"/>
  <c r="MZ575" i="4"/>
  <c r="NA575" i="4"/>
  <c r="NB575" i="4"/>
  <c r="NC575" i="4"/>
  <c r="ND575" i="4"/>
  <c r="NE575" i="4"/>
  <c r="NF575" i="4"/>
  <c r="NG575" i="4"/>
  <c r="NH575" i="4"/>
  <c r="NI575" i="4"/>
  <c r="NJ575" i="4"/>
  <c r="NK575" i="4"/>
  <c r="NL575" i="4"/>
  <c r="NM575" i="4"/>
  <c r="NN575" i="4"/>
  <c r="NO575" i="4"/>
  <c r="NP575" i="4"/>
  <c r="NQ575" i="4"/>
  <c r="NR575" i="4"/>
  <c r="NS575" i="4"/>
  <c r="NT575" i="4"/>
  <c r="NU575" i="4"/>
  <c r="NV575" i="4"/>
  <c r="NW575" i="4"/>
  <c r="NX575" i="4"/>
  <c r="NY575" i="4"/>
  <c r="NZ575" i="4"/>
  <c r="OA575" i="4"/>
  <c r="OB575" i="4"/>
  <c r="OC575" i="4"/>
  <c r="OD575" i="4"/>
  <c r="OE575" i="4"/>
  <c r="OF575" i="4"/>
  <c r="OG575" i="4"/>
  <c r="OH575" i="4"/>
  <c r="OI575" i="4"/>
  <c r="OJ575" i="4"/>
  <c r="OK575" i="4"/>
  <c r="OL575" i="4"/>
  <c r="OM575" i="4"/>
  <c r="ON575" i="4"/>
  <c r="OO575" i="4"/>
  <c r="OP575" i="4"/>
  <c r="OQ575" i="4"/>
  <c r="OR575" i="4"/>
  <c r="OS575" i="4"/>
  <c r="OT575" i="4"/>
  <c r="OU575" i="4"/>
  <c r="OV575" i="4"/>
  <c r="OW575" i="4"/>
  <c r="OX575" i="4"/>
  <c r="OY575" i="4"/>
  <c r="OZ575" i="4"/>
  <c r="PA575" i="4"/>
  <c r="PB575" i="4"/>
  <c r="PC575" i="4"/>
  <c r="PD575" i="4"/>
  <c r="PE575" i="4"/>
  <c r="PF575" i="4"/>
  <c r="PG575" i="4"/>
  <c r="PH575" i="4"/>
  <c r="PI575" i="4"/>
  <c r="PJ575" i="4"/>
  <c r="PK575" i="4"/>
  <c r="PL575" i="4"/>
  <c r="PM575" i="4"/>
  <c r="PN575" i="4"/>
  <c r="PO575" i="4"/>
  <c r="PP575" i="4"/>
  <c r="PQ575" i="4"/>
  <c r="PR575" i="4"/>
  <c r="PS575" i="4"/>
  <c r="PT575" i="4"/>
  <c r="PU575" i="4"/>
  <c r="PV575" i="4"/>
  <c r="PW575" i="4"/>
  <c r="PX575" i="4"/>
  <c r="PY575" i="4"/>
  <c r="I576" i="4"/>
  <c r="J576" i="4"/>
  <c r="K576" i="4"/>
  <c r="L576" i="4"/>
  <c r="M576" i="4"/>
  <c r="N576" i="4"/>
  <c r="O576" i="4"/>
  <c r="P576" i="4"/>
  <c r="Q576" i="4"/>
  <c r="R576" i="4"/>
  <c r="S576" i="4"/>
  <c r="T576" i="4"/>
  <c r="U576" i="4"/>
  <c r="V576" i="4"/>
  <c r="W576" i="4"/>
  <c r="X576" i="4"/>
  <c r="Y576" i="4"/>
  <c r="Z576" i="4"/>
  <c r="AA576" i="4"/>
  <c r="AB576" i="4"/>
  <c r="AC576" i="4"/>
  <c r="AD576" i="4"/>
  <c r="AE576" i="4"/>
  <c r="AF576" i="4"/>
  <c r="AG576" i="4"/>
  <c r="AH576" i="4"/>
  <c r="AI576" i="4"/>
  <c r="AJ576" i="4"/>
  <c r="AK576" i="4"/>
  <c r="AL576" i="4"/>
  <c r="AM576" i="4"/>
  <c r="AN576" i="4"/>
  <c r="AO576" i="4"/>
  <c r="AP576" i="4"/>
  <c r="AQ576" i="4"/>
  <c r="AR576" i="4"/>
  <c r="AS576" i="4"/>
  <c r="AT576" i="4"/>
  <c r="AU576" i="4"/>
  <c r="AV576" i="4"/>
  <c r="AW576" i="4"/>
  <c r="AX576" i="4"/>
  <c r="AY576" i="4"/>
  <c r="AZ576" i="4"/>
  <c r="BA576" i="4"/>
  <c r="BB576" i="4"/>
  <c r="BC576" i="4"/>
  <c r="BD576" i="4"/>
  <c r="BE576" i="4"/>
  <c r="BF576" i="4"/>
  <c r="BG576" i="4"/>
  <c r="BH576" i="4"/>
  <c r="BI576" i="4"/>
  <c r="BJ576" i="4"/>
  <c r="BK576" i="4"/>
  <c r="BL576" i="4"/>
  <c r="BM576" i="4"/>
  <c r="BN576" i="4"/>
  <c r="BO576" i="4"/>
  <c r="BP576" i="4"/>
  <c r="BQ576" i="4"/>
  <c r="BR576" i="4"/>
  <c r="BS576" i="4"/>
  <c r="BT576" i="4"/>
  <c r="BU576" i="4"/>
  <c r="BV576" i="4"/>
  <c r="BW576" i="4"/>
  <c r="BX576" i="4"/>
  <c r="BY576" i="4"/>
  <c r="BZ576" i="4"/>
  <c r="CA576" i="4"/>
  <c r="CB576" i="4"/>
  <c r="CC576" i="4"/>
  <c r="CD576" i="4"/>
  <c r="CE576" i="4"/>
  <c r="CF576" i="4"/>
  <c r="CG576" i="4"/>
  <c r="CH576" i="4"/>
  <c r="CI576" i="4"/>
  <c r="CJ576" i="4"/>
  <c r="CK576" i="4"/>
  <c r="CL576" i="4"/>
  <c r="CM576" i="4"/>
  <c r="CN576" i="4"/>
  <c r="CO576" i="4"/>
  <c r="CP576" i="4"/>
  <c r="CQ576" i="4"/>
  <c r="CR576" i="4"/>
  <c r="CS576" i="4"/>
  <c r="CT576" i="4"/>
  <c r="CU576" i="4"/>
  <c r="CV576" i="4"/>
  <c r="CW576" i="4"/>
  <c r="CX576" i="4"/>
  <c r="CY576" i="4"/>
  <c r="CZ576" i="4"/>
  <c r="DA576" i="4"/>
  <c r="DB576" i="4"/>
  <c r="DC576" i="4"/>
  <c r="DD576" i="4"/>
  <c r="DE576" i="4"/>
  <c r="DF576" i="4"/>
  <c r="DG576" i="4"/>
  <c r="DH576" i="4"/>
  <c r="DI576" i="4"/>
  <c r="DJ576" i="4"/>
  <c r="DK576" i="4"/>
  <c r="DL576" i="4"/>
  <c r="DM576" i="4"/>
  <c r="DN576" i="4"/>
  <c r="DO576" i="4"/>
  <c r="DP576" i="4"/>
  <c r="DQ576" i="4"/>
  <c r="DR576" i="4"/>
  <c r="DS576" i="4"/>
  <c r="DT576" i="4"/>
  <c r="DU576" i="4"/>
  <c r="DV576" i="4"/>
  <c r="DW576" i="4"/>
  <c r="DX576" i="4"/>
  <c r="DY576" i="4"/>
  <c r="DZ576" i="4"/>
  <c r="EA576" i="4"/>
  <c r="EB576" i="4"/>
  <c r="EC576" i="4"/>
  <c r="ED576" i="4"/>
  <c r="EE576" i="4"/>
  <c r="EF576" i="4"/>
  <c r="EG576" i="4"/>
  <c r="EH576" i="4"/>
  <c r="EI576" i="4"/>
  <c r="EJ576" i="4"/>
  <c r="EK576" i="4"/>
  <c r="EL576" i="4"/>
  <c r="EM576" i="4"/>
  <c r="EN576" i="4"/>
  <c r="EO576" i="4"/>
  <c r="EP576" i="4"/>
  <c r="EQ576" i="4"/>
  <c r="ER576" i="4"/>
  <c r="ES576" i="4"/>
  <c r="ET576" i="4"/>
  <c r="EU576" i="4"/>
  <c r="EV576" i="4"/>
  <c r="EW576" i="4"/>
  <c r="EX576" i="4"/>
  <c r="EY576" i="4"/>
  <c r="EZ576" i="4"/>
  <c r="FA576" i="4"/>
  <c r="FB576" i="4"/>
  <c r="FC576" i="4"/>
  <c r="FD576" i="4"/>
  <c r="FE576" i="4"/>
  <c r="FF576" i="4"/>
  <c r="FG576" i="4"/>
  <c r="FH576" i="4"/>
  <c r="FI576" i="4"/>
  <c r="FJ576" i="4"/>
  <c r="FK576" i="4"/>
  <c r="FL576" i="4"/>
  <c r="FM576" i="4"/>
  <c r="FN576" i="4"/>
  <c r="FO576" i="4"/>
  <c r="FP576" i="4"/>
  <c r="FQ576" i="4"/>
  <c r="FR576" i="4"/>
  <c r="FS576" i="4"/>
  <c r="FT576" i="4"/>
  <c r="FU576" i="4"/>
  <c r="FV576" i="4"/>
  <c r="FW576" i="4"/>
  <c r="FX576" i="4"/>
  <c r="FY576" i="4"/>
  <c r="FZ576" i="4"/>
  <c r="GA576" i="4"/>
  <c r="GB576" i="4"/>
  <c r="GC576" i="4"/>
  <c r="GD576" i="4"/>
  <c r="GE576" i="4"/>
  <c r="GF576" i="4"/>
  <c r="GG576" i="4"/>
  <c r="GH576" i="4"/>
  <c r="GI576" i="4"/>
  <c r="GJ576" i="4"/>
  <c r="GK576" i="4"/>
  <c r="GL576" i="4"/>
  <c r="GM576" i="4"/>
  <c r="GN576" i="4"/>
  <c r="GO576" i="4"/>
  <c r="GP576" i="4"/>
  <c r="GQ576" i="4"/>
  <c r="GR576" i="4"/>
  <c r="GS576" i="4"/>
  <c r="GT576" i="4"/>
  <c r="GU576" i="4"/>
  <c r="GV576" i="4"/>
  <c r="GW576" i="4"/>
  <c r="GX576" i="4"/>
  <c r="GY576" i="4"/>
  <c r="GZ576" i="4"/>
  <c r="HA576" i="4"/>
  <c r="HB576" i="4"/>
  <c r="HC576" i="4"/>
  <c r="HD576" i="4"/>
  <c r="HE576" i="4"/>
  <c r="HF576" i="4"/>
  <c r="HG576" i="4"/>
  <c r="HH576" i="4"/>
  <c r="HI576" i="4"/>
  <c r="HJ576" i="4"/>
  <c r="HK576" i="4"/>
  <c r="HL576" i="4"/>
  <c r="HM576" i="4"/>
  <c r="HN576" i="4"/>
  <c r="HO576" i="4"/>
  <c r="HP576" i="4"/>
  <c r="HQ576" i="4"/>
  <c r="HR576" i="4"/>
  <c r="HS576" i="4"/>
  <c r="HT576" i="4"/>
  <c r="HU576" i="4"/>
  <c r="HV576" i="4"/>
  <c r="HW576" i="4"/>
  <c r="HX576" i="4"/>
  <c r="HY576" i="4"/>
  <c r="HZ576" i="4"/>
  <c r="IA576" i="4"/>
  <c r="IB576" i="4"/>
  <c r="IC576" i="4"/>
  <c r="ID576" i="4"/>
  <c r="IE576" i="4"/>
  <c r="IF576" i="4"/>
  <c r="IG576" i="4"/>
  <c r="IH576" i="4"/>
  <c r="II576" i="4"/>
  <c r="IJ576" i="4"/>
  <c r="IK576" i="4"/>
  <c r="IL576" i="4"/>
  <c r="IM576" i="4"/>
  <c r="IN576" i="4"/>
  <c r="IO576" i="4"/>
  <c r="IP576" i="4"/>
  <c r="IQ576" i="4"/>
  <c r="IR576" i="4"/>
  <c r="IS576" i="4"/>
  <c r="IT576" i="4"/>
  <c r="IU576" i="4"/>
  <c r="IV576" i="4"/>
  <c r="IW576" i="4"/>
  <c r="IX576" i="4"/>
  <c r="IY576" i="4"/>
  <c r="IZ576" i="4"/>
  <c r="JA576" i="4"/>
  <c r="JB576" i="4"/>
  <c r="JC576" i="4"/>
  <c r="JD576" i="4"/>
  <c r="JE576" i="4"/>
  <c r="JF576" i="4"/>
  <c r="JG576" i="4"/>
  <c r="JH576" i="4"/>
  <c r="JI576" i="4"/>
  <c r="JJ576" i="4"/>
  <c r="JK576" i="4"/>
  <c r="JL576" i="4"/>
  <c r="JM576" i="4"/>
  <c r="JN576" i="4"/>
  <c r="JO576" i="4"/>
  <c r="JP576" i="4"/>
  <c r="JQ576" i="4"/>
  <c r="JR576" i="4"/>
  <c r="JS576" i="4"/>
  <c r="JT576" i="4"/>
  <c r="JU576" i="4"/>
  <c r="JV576" i="4"/>
  <c r="JW576" i="4"/>
  <c r="JX576" i="4"/>
  <c r="JY576" i="4"/>
  <c r="JZ576" i="4"/>
  <c r="KA576" i="4"/>
  <c r="KB576" i="4"/>
  <c r="KC576" i="4"/>
  <c r="KD576" i="4"/>
  <c r="KE576" i="4"/>
  <c r="KF576" i="4"/>
  <c r="KG576" i="4"/>
  <c r="KH576" i="4"/>
  <c r="KI576" i="4"/>
  <c r="KJ576" i="4"/>
  <c r="KK576" i="4"/>
  <c r="KL576" i="4"/>
  <c r="KM576" i="4"/>
  <c r="KN576" i="4"/>
  <c r="KO576" i="4"/>
  <c r="KP576" i="4"/>
  <c r="KQ576" i="4"/>
  <c r="KR576" i="4"/>
  <c r="KS576" i="4"/>
  <c r="KT576" i="4"/>
  <c r="KU576" i="4"/>
  <c r="KV576" i="4"/>
  <c r="KW576" i="4"/>
  <c r="KX576" i="4"/>
  <c r="KY576" i="4"/>
  <c r="KZ576" i="4"/>
  <c r="LA576" i="4"/>
  <c r="LB576" i="4"/>
  <c r="LC576" i="4"/>
  <c r="LD576" i="4"/>
  <c r="LE576" i="4"/>
  <c r="LF576" i="4"/>
  <c r="LG576" i="4"/>
  <c r="LH576" i="4"/>
  <c r="LI576" i="4"/>
  <c r="LJ576" i="4"/>
  <c r="LK576" i="4"/>
  <c r="LL576" i="4"/>
  <c r="LM576" i="4"/>
  <c r="LN576" i="4"/>
  <c r="LO576" i="4"/>
  <c r="LP576" i="4"/>
  <c r="LQ576" i="4"/>
  <c r="LR576" i="4"/>
  <c r="LS576" i="4"/>
  <c r="LT576" i="4"/>
  <c r="LU576" i="4"/>
  <c r="LV576" i="4"/>
  <c r="LW576" i="4"/>
  <c r="LX576" i="4"/>
  <c r="LY576" i="4"/>
  <c r="LZ576" i="4"/>
  <c r="MA576" i="4"/>
  <c r="MB576" i="4"/>
  <c r="MC576" i="4"/>
  <c r="MD576" i="4"/>
  <c r="ME576" i="4"/>
  <c r="MF576" i="4"/>
  <c r="MG576" i="4"/>
  <c r="MH576" i="4"/>
  <c r="MI576" i="4"/>
  <c r="MJ576" i="4"/>
  <c r="MK576" i="4"/>
  <c r="ML576" i="4"/>
  <c r="MM576" i="4"/>
  <c r="MN576" i="4"/>
  <c r="MO576" i="4"/>
  <c r="MP576" i="4"/>
  <c r="MQ576" i="4"/>
  <c r="MR576" i="4"/>
  <c r="MS576" i="4"/>
  <c r="MT576" i="4"/>
  <c r="MU576" i="4"/>
  <c r="MV576" i="4"/>
  <c r="MW576" i="4"/>
  <c r="MX576" i="4"/>
  <c r="MY576" i="4"/>
  <c r="MZ576" i="4"/>
  <c r="NA576" i="4"/>
  <c r="NB576" i="4"/>
  <c r="NC576" i="4"/>
  <c r="ND576" i="4"/>
  <c r="NE576" i="4"/>
  <c r="NF576" i="4"/>
  <c r="NG576" i="4"/>
  <c r="NH576" i="4"/>
  <c r="NI576" i="4"/>
  <c r="NJ576" i="4"/>
  <c r="NK576" i="4"/>
  <c r="NL576" i="4"/>
  <c r="NM576" i="4"/>
  <c r="NN576" i="4"/>
  <c r="NO576" i="4"/>
  <c r="NP576" i="4"/>
  <c r="NQ576" i="4"/>
  <c r="NR576" i="4"/>
  <c r="NS576" i="4"/>
  <c r="NT576" i="4"/>
  <c r="NU576" i="4"/>
  <c r="NV576" i="4"/>
  <c r="NW576" i="4"/>
  <c r="NX576" i="4"/>
  <c r="NY576" i="4"/>
  <c r="NZ576" i="4"/>
  <c r="OA576" i="4"/>
  <c r="OB576" i="4"/>
  <c r="OC576" i="4"/>
  <c r="OD576" i="4"/>
  <c r="OE576" i="4"/>
  <c r="OF576" i="4"/>
  <c r="OG576" i="4"/>
  <c r="OH576" i="4"/>
  <c r="OI576" i="4"/>
  <c r="OJ576" i="4"/>
  <c r="OK576" i="4"/>
  <c r="OL576" i="4"/>
  <c r="OM576" i="4"/>
  <c r="ON576" i="4"/>
  <c r="OO576" i="4"/>
  <c r="OP576" i="4"/>
  <c r="OQ576" i="4"/>
  <c r="OR576" i="4"/>
  <c r="OS576" i="4"/>
  <c r="OT576" i="4"/>
  <c r="OU576" i="4"/>
  <c r="OV576" i="4"/>
  <c r="OW576" i="4"/>
  <c r="OX576" i="4"/>
  <c r="OY576" i="4"/>
  <c r="OZ576" i="4"/>
  <c r="PA576" i="4"/>
  <c r="PB576" i="4"/>
  <c r="PC576" i="4"/>
  <c r="PD576" i="4"/>
  <c r="PE576" i="4"/>
  <c r="PF576" i="4"/>
  <c r="PG576" i="4"/>
  <c r="PH576" i="4"/>
  <c r="PI576" i="4"/>
  <c r="PJ576" i="4"/>
  <c r="PK576" i="4"/>
  <c r="PL576" i="4"/>
  <c r="PM576" i="4"/>
  <c r="PN576" i="4"/>
  <c r="PO576" i="4"/>
  <c r="PP576" i="4"/>
  <c r="PQ576" i="4"/>
  <c r="PR576" i="4"/>
  <c r="PS576" i="4"/>
  <c r="PT576" i="4"/>
  <c r="PU576" i="4"/>
  <c r="PV576" i="4"/>
  <c r="PW576" i="4"/>
  <c r="PX576" i="4"/>
  <c r="PY576" i="4"/>
  <c r="I577" i="4"/>
  <c r="J577" i="4"/>
  <c r="K577" i="4"/>
  <c r="L577" i="4"/>
  <c r="M577" i="4"/>
  <c r="N577" i="4"/>
  <c r="O577" i="4"/>
  <c r="P577" i="4"/>
  <c r="Q577" i="4"/>
  <c r="R577" i="4"/>
  <c r="S577" i="4"/>
  <c r="T577" i="4"/>
  <c r="U577" i="4"/>
  <c r="V577" i="4"/>
  <c r="W577" i="4"/>
  <c r="X577" i="4"/>
  <c r="Y577" i="4"/>
  <c r="Z577" i="4"/>
  <c r="AA577" i="4"/>
  <c r="AB577" i="4"/>
  <c r="AC577" i="4"/>
  <c r="AD577" i="4"/>
  <c r="AE577" i="4"/>
  <c r="AF577" i="4"/>
  <c r="AG577" i="4"/>
  <c r="AH577" i="4"/>
  <c r="AI577" i="4"/>
  <c r="AJ577" i="4"/>
  <c r="AK577" i="4"/>
  <c r="AL577" i="4"/>
  <c r="AM577" i="4"/>
  <c r="AN577" i="4"/>
  <c r="AO577" i="4"/>
  <c r="AP577" i="4"/>
  <c r="AQ577" i="4"/>
  <c r="AR577" i="4"/>
  <c r="AS577" i="4"/>
  <c r="AT577" i="4"/>
  <c r="AU577" i="4"/>
  <c r="AV577" i="4"/>
  <c r="AW577" i="4"/>
  <c r="AX577" i="4"/>
  <c r="AY577" i="4"/>
  <c r="AZ577" i="4"/>
  <c r="BA577" i="4"/>
  <c r="BB577" i="4"/>
  <c r="BC577" i="4"/>
  <c r="BD577" i="4"/>
  <c r="BE577" i="4"/>
  <c r="BF577" i="4"/>
  <c r="BG577" i="4"/>
  <c r="BH577" i="4"/>
  <c r="BI577" i="4"/>
  <c r="BJ577" i="4"/>
  <c r="BK577" i="4"/>
  <c r="BL577" i="4"/>
  <c r="BM577" i="4"/>
  <c r="BN577" i="4"/>
  <c r="BO577" i="4"/>
  <c r="BP577" i="4"/>
  <c r="BQ577" i="4"/>
  <c r="BR577" i="4"/>
  <c r="BS577" i="4"/>
  <c r="BT577" i="4"/>
  <c r="BU577" i="4"/>
  <c r="BV577" i="4"/>
  <c r="BW577" i="4"/>
  <c r="BX577" i="4"/>
  <c r="BY577" i="4"/>
  <c r="BZ577" i="4"/>
  <c r="CA577" i="4"/>
  <c r="CB577" i="4"/>
  <c r="CC577" i="4"/>
  <c r="CD577" i="4"/>
  <c r="CE577" i="4"/>
  <c r="CF577" i="4"/>
  <c r="CG577" i="4"/>
  <c r="CH577" i="4"/>
  <c r="CI577" i="4"/>
  <c r="CJ577" i="4"/>
  <c r="CK577" i="4"/>
  <c r="CL577" i="4"/>
  <c r="CM577" i="4"/>
  <c r="CN577" i="4"/>
  <c r="CO577" i="4"/>
  <c r="CP577" i="4"/>
  <c r="CQ577" i="4"/>
  <c r="CR577" i="4"/>
  <c r="CS577" i="4"/>
  <c r="CT577" i="4"/>
  <c r="CU577" i="4"/>
  <c r="CV577" i="4"/>
  <c r="CW577" i="4"/>
  <c r="CX577" i="4"/>
  <c r="CY577" i="4"/>
  <c r="CZ577" i="4"/>
  <c r="DA577" i="4"/>
  <c r="DB577" i="4"/>
  <c r="DC577" i="4"/>
  <c r="DD577" i="4"/>
  <c r="DE577" i="4"/>
  <c r="DF577" i="4"/>
  <c r="DG577" i="4"/>
  <c r="DH577" i="4"/>
  <c r="DI577" i="4"/>
  <c r="DJ577" i="4"/>
  <c r="DK577" i="4"/>
  <c r="DL577" i="4"/>
  <c r="DM577" i="4"/>
  <c r="DN577" i="4"/>
  <c r="DO577" i="4"/>
  <c r="DP577" i="4"/>
  <c r="DQ577" i="4"/>
  <c r="DR577" i="4"/>
  <c r="DS577" i="4"/>
  <c r="DT577" i="4"/>
  <c r="DU577" i="4"/>
  <c r="DV577" i="4"/>
  <c r="DW577" i="4"/>
  <c r="DX577" i="4"/>
  <c r="DY577" i="4"/>
  <c r="DZ577" i="4"/>
  <c r="EA577" i="4"/>
  <c r="EB577" i="4"/>
  <c r="EC577" i="4"/>
  <c r="ED577" i="4"/>
  <c r="EE577" i="4"/>
  <c r="EF577" i="4"/>
  <c r="EG577" i="4"/>
  <c r="EH577" i="4"/>
  <c r="EI577" i="4"/>
  <c r="EJ577" i="4"/>
  <c r="EK577" i="4"/>
  <c r="EL577" i="4"/>
  <c r="EM577" i="4"/>
  <c r="EN577" i="4"/>
  <c r="EO577" i="4"/>
  <c r="EP577" i="4"/>
  <c r="EQ577" i="4"/>
  <c r="ER577" i="4"/>
  <c r="ES577" i="4"/>
  <c r="ET577" i="4"/>
  <c r="EU577" i="4"/>
  <c r="EV577" i="4"/>
  <c r="EW577" i="4"/>
  <c r="EX577" i="4"/>
  <c r="EY577" i="4"/>
  <c r="EZ577" i="4"/>
  <c r="FA577" i="4"/>
  <c r="FB577" i="4"/>
  <c r="FC577" i="4"/>
  <c r="FD577" i="4"/>
  <c r="FE577" i="4"/>
  <c r="FF577" i="4"/>
  <c r="FG577" i="4"/>
  <c r="FH577" i="4"/>
  <c r="FI577" i="4"/>
  <c r="FJ577" i="4"/>
  <c r="FK577" i="4"/>
  <c r="FL577" i="4"/>
  <c r="FM577" i="4"/>
  <c r="FN577" i="4"/>
  <c r="FO577" i="4"/>
  <c r="FP577" i="4"/>
  <c r="FQ577" i="4"/>
  <c r="FR577" i="4"/>
  <c r="FS577" i="4"/>
  <c r="FT577" i="4"/>
  <c r="FU577" i="4"/>
  <c r="FV577" i="4"/>
  <c r="FW577" i="4"/>
  <c r="FX577" i="4"/>
  <c r="FY577" i="4"/>
  <c r="FZ577" i="4"/>
  <c r="GA577" i="4"/>
  <c r="GB577" i="4"/>
  <c r="GC577" i="4"/>
  <c r="GD577" i="4"/>
  <c r="GE577" i="4"/>
  <c r="GF577" i="4"/>
  <c r="GG577" i="4"/>
  <c r="GH577" i="4"/>
  <c r="GI577" i="4"/>
  <c r="GJ577" i="4"/>
  <c r="GK577" i="4"/>
  <c r="GL577" i="4"/>
  <c r="GM577" i="4"/>
  <c r="GN577" i="4"/>
  <c r="GO577" i="4"/>
  <c r="GP577" i="4"/>
  <c r="GQ577" i="4"/>
  <c r="GR577" i="4"/>
  <c r="GS577" i="4"/>
  <c r="GT577" i="4"/>
  <c r="GU577" i="4"/>
  <c r="GV577" i="4"/>
  <c r="GW577" i="4"/>
  <c r="GX577" i="4"/>
  <c r="GY577" i="4"/>
  <c r="GZ577" i="4"/>
  <c r="HA577" i="4"/>
  <c r="HB577" i="4"/>
  <c r="HC577" i="4"/>
  <c r="HD577" i="4"/>
  <c r="HE577" i="4"/>
  <c r="HF577" i="4"/>
  <c r="HG577" i="4"/>
  <c r="HH577" i="4"/>
  <c r="HI577" i="4"/>
  <c r="HJ577" i="4"/>
  <c r="HK577" i="4"/>
  <c r="HL577" i="4"/>
  <c r="HM577" i="4"/>
  <c r="HN577" i="4"/>
  <c r="HO577" i="4"/>
  <c r="HP577" i="4"/>
  <c r="HQ577" i="4"/>
  <c r="HR577" i="4"/>
  <c r="HS577" i="4"/>
  <c r="HT577" i="4"/>
  <c r="HU577" i="4"/>
  <c r="HV577" i="4"/>
  <c r="HW577" i="4"/>
  <c r="HX577" i="4"/>
  <c r="HY577" i="4"/>
  <c r="HZ577" i="4"/>
  <c r="IA577" i="4"/>
  <c r="IB577" i="4"/>
  <c r="IC577" i="4"/>
  <c r="ID577" i="4"/>
  <c r="IE577" i="4"/>
  <c r="IF577" i="4"/>
  <c r="IG577" i="4"/>
  <c r="IH577" i="4"/>
  <c r="II577" i="4"/>
  <c r="IJ577" i="4"/>
  <c r="IK577" i="4"/>
  <c r="IL577" i="4"/>
  <c r="IM577" i="4"/>
  <c r="IN577" i="4"/>
  <c r="IO577" i="4"/>
  <c r="IP577" i="4"/>
  <c r="IQ577" i="4"/>
  <c r="IR577" i="4"/>
  <c r="IS577" i="4"/>
  <c r="IT577" i="4"/>
  <c r="IU577" i="4"/>
  <c r="IV577" i="4"/>
  <c r="IW577" i="4"/>
  <c r="IX577" i="4"/>
  <c r="IY577" i="4"/>
  <c r="IZ577" i="4"/>
  <c r="JA577" i="4"/>
  <c r="JB577" i="4"/>
  <c r="JC577" i="4"/>
  <c r="JD577" i="4"/>
  <c r="JE577" i="4"/>
  <c r="JF577" i="4"/>
  <c r="JG577" i="4"/>
  <c r="JH577" i="4"/>
  <c r="JI577" i="4"/>
  <c r="JJ577" i="4"/>
  <c r="JK577" i="4"/>
  <c r="JL577" i="4"/>
  <c r="JM577" i="4"/>
  <c r="JN577" i="4"/>
  <c r="JO577" i="4"/>
  <c r="JP577" i="4"/>
  <c r="JQ577" i="4"/>
  <c r="JR577" i="4"/>
  <c r="JS577" i="4"/>
  <c r="JT577" i="4"/>
  <c r="JU577" i="4"/>
  <c r="JV577" i="4"/>
  <c r="JW577" i="4"/>
  <c r="JX577" i="4"/>
  <c r="JY577" i="4"/>
  <c r="JZ577" i="4"/>
  <c r="KA577" i="4"/>
  <c r="KB577" i="4"/>
  <c r="KC577" i="4"/>
  <c r="KD577" i="4"/>
  <c r="KE577" i="4"/>
  <c r="KF577" i="4"/>
  <c r="KG577" i="4"/>
  <c r="KH577" i="4"/>
  <c r="KI577" i="4"/>
  <c r="KJ577" i="4"/>
  <c r="KK577" i="4"/>
  <c r="KL577" i="4"/>
  <c r="KM577" i="4"/>
  <c r="KN577" i="4"/>
  <c r="KO577" i="4"/>
  <c r="KP577" i="4"/>
  <c r="KQ577" i="4"/>
  <c r="KR577" i="4"/>
  <c r="KS577" i="4"/>
  <c r="KT577" i="4"/>
  <c r="KU577" i="4"/>
  <c r="KV577" i="4"/>
  <c r="KW577" i="4"/>
  <c r="KX577" i="4"/>
  <c r="KY577" i="4"/>
  <c r="KZ577" i="4"/>
  <c r="LA577" i="4"/>
  <c r="LB577" i="4"/>
  <c r="LC577" i="4"/>
  <c r="LD577" i="4"/>
  <c r="LE577" i="4"/>
  <c r="LF577" i="4"/>
  <c r="LG577" i="4"/>
  <c r="LH577" i="4"/>
  <c r="LI577" i="4"/>
  <c r="LJ577" i="4"/>
  <c r="LK577" i="4"/>
  <c r="LL577" i="4"/>
  <c r="LM577" i="4"/>
  <c r="LN577" i="4"/>
  <c r="LO577" i="4"/>
  <c r="LP577" i="4"/>
  <c r="LQ577" i="4"/>
  <c r="LR577" i="4"/>
  <c r="LS577" i="4"/>
  <c r="LT577" i="4"/>
  <c r="LU577" i="4"/>
  <c r="LV577" i="4"/>
  <c r="LW577" i="4"/>
  <c r="LX577" i="4"/>
  <c r="LY577" i="4"/>
  <c r="LZ577" i="4"/>
  <c r="MA577" i="4"/>
  <c r="MB577" i="4"/>
  <c r="MC577" i="4"/>
  <c r="MD577" i="4"/>
  <c r="ME577" i="4"/>
  <c r="MF577" i="4"/>
  <c r="MG577" i="4"/>
  <c r="MH577" i="4"/>
  <c r="MI577" i="4"/>
  <c r="MJ577" i="4"/>
  <c r="MK577" i="4"/>
  <c r="ML577" i="4"/>
  <c r="MM577" i="4"/>
  <c r="MN577" i="4"/>
  <c r="MO577" i="4"/>
  <c r="MP577" i="4"/>
  <c r="MQ577" i="4"/>
  <c r="MR577" i="4"/>
  <c r="MS577" i="4"/>
  <c r="MT577" i="4"/>
  <c r="MU577" i="4"/>
  <c r="MV577" i="4"/>
  <c r="MW577" i="4"/>
  <c r="MX577" i="4"/>
  <c r="MY577" i="4"/>
  <c r="MZ577" i="4"/>
  <c r="NA577" i="4"/>
  <c r="NB577" i="4"/>
  <c r="NC577" i="4"/>
  <c r="ND577" i="4"/>
  <c r="NE577" i="4"/>
  <c r="NF577" i="4"/>
  <c r="NG577" i="4"/>
  <c r="NH577" i="4"/>
  <c r="NI577" i="4"/>
  <c r="NJ577" i="4"/>
  <c r="NK577" i="4"/>
  <c r="NL577" i="4"/>
  <c r="NM577" i="4"/>
  <c r="NN577" i="4"/>
  <c r="NO577" i="4"/>
  <c r="NP577" i="4"/>
  <c r="NQ577" i="4"/>
  <c r="NR577" i="4"/>
  <c r="NS577" i="4"/>
  <c r="NT577" i="4"/>
  <c r="NU577" i="4"/>
  <c r="NV577" i="4"/>
  <c r="NW577" i="4"/>
  <c r="NX577" i="4"/>
  <c r="NY577" i="4"/>
  <c r="NZ577" i="4"/>
  <c r="OA577" i="4"/>
  <c r="OB577" i="4"/>
  <c r="OC577" i="4"/>
  <c r="OD577" i="4"/>
  <c r="OE577" i="4"/>
  <c r="OF577" i="4"/>
  <c r="OG577" i="4"/>
  <c r="OH577" i="4"/>
  <c r="OI577" i="4"/>
  <c r="OJ577" i="4"/>
  <c r="OK577" i="4"/>
  <c r="OL577" i="4"/>
  <c r="OM577" i="4"/>
  <c r="ON577" i="4"/>
  <c r="OO577" i="4"/>
  <c r="OP577" i="4"/>
  <c r="OQ577" i="4"/>
  <c r="OR577" i="4"/>
  <c r="OS577" i="4"/>
  <c r="OT577" i="4"/>
  <c r="OU577" i="4"/>
  <c r="OV577" i="4"/>
  <c r="OW577" i="4"/>
  <c r="OX577" i="4"/>
  <c r="OY577" i="4"/>
  <c r="OZ577" i="4"/>
  <c r="PA577" i="4"/>
  <c r="PB577" i="4"/>
  <c r="PC577" i="4"/>
  <c r="PD577" i="4"/>
  <c r="PE577" i="4"/>
  <c r="PF577" i="4"/>
  <c r="PG577" i="4"/>
  <c r="PH577" i="4"/>
  <c r="PI577" i="4"/>
  <c r="PJ577" i="4"/>
  <c r="PK577" i="4"/>
  <c r="PL577" i="4"/>
  <c r="PM577" i="4"/>
  <c r="PN577" i="4"/>
  <c r="PO577" i="4"/>
  <c r="PP577" i="4"/>
  <c r="PQ577" i="4"/>
  <c r="PR577" i="4"/>
  <c r="PS577" i="4"/>
  <c r="PT577" i="4"/>
  <c r="PU577" i="4"/>
  <c r="PV577" i="4"/>
  <c r="PW577" i="4"/>
  <c r="PX577" i="4"/>
  <c r="PY577" i="4"/>
  <c r="I578" i="4"/>
  <c r="J578" i="4"/>
  <c r="K578" i="4"/>
  <c r="L578" i="4"/>
  <c r="M578" i="4"/>
  <c r="N578" i="4"/>
  <c r="O578" i="4"/>
  <c r="P578" i="4"/>
  <c r="Q578" i="4"/>
  <c r="R578" i="4"/>
  <c r="S578" i="4"/>
  <c r="T578" i="4"/>
  <c r="U578" i="4"/>
  <c r="V578" i="4"/>
  <c r="W578" i="4"/>
  <c r="X578" i="4"/>
  <c r="Y578" i="4"/>
  <c r="Z578" i="4"/>
  <c r="AA578" i="4"/>
  <c r="AB578" i="4"/>
  <c r="AC578" i="4"/>
  <c r="AD578" i="4"/>
  <c r="AE578" i="4"/>
  <c r="AF578" i="4"/>
  <c r="AG578" i="4"/>
  <c r="AH578" i="4"/>
  <c r="AI578" i="4"/>
  <c r="AJ578" i="4"/>
  <c r="AK578" i="4"/>
  <c r="AL578" i="4"/>
  <c r="AM578" i="4"/>
  <c r="AN578" i="4"/>
  <c r="AO578" i="4"/>
  <c r="AP578" i="4"/>
  <c r="AQ578" i="4"/>
  <c r="AR578" i="4"/>
  <c r="AS578" i="4"/>
  <c r="AT578" i="4"/>
  <c r="AU578" i="4"/>
  <c r="AV578" i="4"/>
  <c r="AW578" i="4"/>
  <c r="AX578" i="4"/>
  <c r="AY578" i="4"/>
  <c r="AZ578" i="4"/>
  <c r="BA578" i="4"/>
  <c r="BB578" i="4"/>
  <c r="BC578" i="4"/>
  <c r="BD578" i="4"/>
  <c r="BE578" i="4"/>
  <c r="BF578" i="4"/>
  <c r="BG578" i="4"/>
  <c r="BH578" i="4"/>
  <c r="BI578" i="4"/>
  <c r="BJ578" i="4"/>
  <c r="BK578" i="4"/>
  <c r="BL578" i="4"/>
  <c r="BM578" i="4"/>
  <c r="BN578" i="4"/>
  <c r="BO578" i="4"/>
  <c r="BP578" i="4"/>
  <c r="BQ578" i="4"/>
  <c r="BR578" i="4"/>
  <c r="BS578" i="4"/>
  <c r="BT578" i="4"/>
  <c r="BU578" i="4"/>
  <c r="BV578" i="4"/>
  <c r="BW578" i="4"/>
  <c r="BX578" i="4"/>
  <c r="BY578" i="4"/>
  <c r="BZ578" i="4"/>
  <c r="CA578" i="4"/>
  <c r="CB578" i="4"/>
  <c r="CC578" i="4"/>
  <c r="CD578" i="4"/>
  <c r="CE578" i="4"/>
  <c r="CF578" i="4"/>
  <c r="CG578" i="4"/>
  <c r="CH578" i="4"/>
  <c r="CI578" i="4"/>
  <c r="CJ578" i="4"/>
  <c r="CK578" i="4"/>
  <c r="CL578" i="4"/>
  <c r="CM578" i="4"/>
  <c r="CN578" i="4"/>
  <c r="CO578" i="4"/>
  <c r="CP578" i="4"/>
  <c r="CQ578" i="4"/>
  <c r="CR578" i="4"/>
  <c r="CS578" i="4"/>
  <c r="CT578" i="4"/>
  <c r="CU578" i="4"/>
  <c r="CV578" i="4"/>
  <c r="CW578" i="4"/>
  <c r="CX578" i="4"/>
  <c r="CY578" i="4"/>
  <c r="CZ578" i="4"/>
  <c r="DA578" i="4"/>
  <c r="DB578" i="4"/>
  <c r="DC578" i="4"/>
  <c r="DD578" i="4"/>
  <c r="DE578" i="4"/>
  <c r="DF578" i="4"/>
  <c r="DG578" i="4"/>
  <c r="DH578" i="4"/>
  <c r="DI578" i="4"/>
  <c r="DJ578" i="4"/>
  <c r="DK578" i="4"/>
  <c r="DL578" i="4"/>
  <c r="DM578" i="4"/>
  <c r="DN578" i="4"/>
  <c r="DO578" i="4"/>
  <c r="DP578" i="4"/>
  <c r="DQ578" i="4"/>
  <c r="DR578" i="4"/>
  <c r="DS578" i="4"/>
  <c r="DT578" i="4"/>
  <c r="DU578" i="4"/>
  <c r="DV578" i="4"/>
  <c r="DW578" i="4"/>
  <c r="DX578" i="4"/>
  <c r="DY578" i="4"/>
  <c r="DZ578" i="4"/>
  <c r="EA578" i="4"/>
  <c r="EB578" i="4"/>
  <c r="EC578" i="4"/>
  <c r="ED578" i="4"/>
  <c r="EE578" i="4"/>
  <c r="EF578" i="4"/>
  <c r="EG578" i="4"/>
  <c r="EH578" i="4"/>
  <c r="EI578" i="4"/>
  <c r="EJ578" i="4"/>
  <c r="EK578" i="4"/>
  <c r="EL578" i="4"/>
  <c r="EM578" i="4"/>
  <c r="EN578" i="4"/>
  <c r="EO578" i="4"/>
  <c r="EP578" i="4"/>
  <c r="EQ578" i="4"/>
  <c r="ER578" i="4"/>
  <c r="ES578" i="4"/>
  <c r="ET578" i="4"/>
  <c r="EU578" i="4"/>
  <c r="EV578" i="4"/>
  <c r="EW578" i="4"/>
  <c r="EX578" i="4"/>
  <c r="EY578" i="4"/>
  <c r="EZ578" i="4"/>
  <c r="FA578" i="4"/>
  <c r="FB578" i="4"/>
  <c r="FC578" i="4"/>
  <c r="FD578" i="4"/>
  <c r="FE578" i="4"/>
  <c r="FF578" i="4"/>
  <c r="FG578" i="4"/>
  <c r="FH578" i="4"/>
  <c r="FI578" i="4"/>
  <c r="FJ578" i="4"/>
  <c r="FK578" i="4"/>
  <c r="FL578" i="4"/>
  <c r="FM578" i="4"/>
  <c r="FN578" i="4"/>
  <c r="FO578" i="4"/>
  <c r="FP578" i="4"/>
  <c r="FQ578" i="4"/>
  <c r="FR578" i="4"/>
  <c r="FS578" i="4"/>
  <c r="FT578" i="4"/>
  <c r="FU578" i="4"/>
  <c r="FV578" i="4"/>
  <c r="FW578" i="4"/>
  <c r="FX578" i="4"/>
  <c r="FY578" i="4"/>
  <c r="FZ578" i="4"/>
  <c r="GA578" i="4"/>
  <c r="GB578" i="4"/>
  <c r="GC578" i="4"/>
  <c r="GD578" i="4"/>
  <c r="GE578" i="4"/>
  <c r="GF578" i="4"/>
  <c r="GG578" i="4"/>
  <c r="GH578" i="4"/>
  <c r="GI578" i="4"/>
  <c r="GJ578" i="4"/>
  <c r="GK578" i="4"/>
  <c r="GL578" i="4"/>
  <c r="GM578" i="4"/>
  <c r="GN578" i="4"/>
  <c r="GO578" i="4"/>
  <c r="GP578" i="4"/>
  <c r="GQ578" i="4"/>
  <c r="GR578" i="4"/>
  <c r="GS578" i="4"/>
  <c r="GT578" i="4"/>
  <c r="GU578" i="4"/>
  <c r="GV578" i="4"/>
  <c r="GW578" i="4"/>
  <c r="GX578" i="4"/>
  <c r="GY578" i="4"/>
  <c r="GZ578" i="4"/>
  <c r="HA578" i="4"/>
  <c r="HB578" i="4"/>
  <c r="HC578" i="4"/>
  <c r="HD578" i="4"/>
  <c r="HE578" i="4"/>
  <c r="HF578" i="4"/>
  <c r="HG578" i="4"/>
  <c r="HH578" i="4"/>
  <c r="HI578" i="4"/>
  <c r="HJ578" i="4"/>
  <c r="HK578" i="4"/>
  <c r="HL578" i="4"/>
  <c r="HM578" i="4"/>
  <c r="HN578" i="4"/>
  <c r="HO578" i="4"/>
  <c r="HP578" i="4"/>
  <c r="HQ578" i="4"/>
  <c r="HR578" i="4"/>
  <c r="HS578" i="4"/>
  <c r="HT578" i="4"/>
  <c r="HU578" i="4"/>
  <c r="HV578" i="4"/>
  <c r="HW578" i="4"/>
  <c r="HX578" i="4"/>
  <c r="HY578" i="4"/>
  <c r="HZ578" i="4"/>
  <c r="IA578" i="4"/>
  <c r="IB578" i="4"/>
  <c r="IC578" i="4"/>
  <c r="ID578" i="4"/>
  <c r="IE578" i="4"/>
  <c r="IF578" i="4"/>
  <c r="IG578" i="4"/>
  <c r="IH578" i="4"/>
  <c r="II578" i="4"/>
  <c r="IJ578" i="4"/>
  <c r="IK578" i="4"/>
  <c r="IL578" i="4"/>
  <c r="IM578" i="4"/>
  <c r="IN578" i="4"/>
  <c r="IO578" i="4"/>
  <c r="IP578" i="4"/>
  <c r="IQ578" i="4"/>
  <c r="IR578" i="4"/>
  <c r="IS578" i="4"/>
  <c r="IT578" i="4"/>
  <c r="IU578" i="4"/>
  <c r="IV578" i="4"/>
  <c r="IW578" i="4"/>
  <c r="IX578" i="4"/>
  <c r="IY578" i="4"/>
  <c r="IZ578" i="4"/>
  <c r="JA578" i="4"/>
  <c r="JB578" i="4"/>
  <c r="JC578" i="4"/>
  <c r="JD578" i="4"/>
  <c r="JE578" i="4"/>
  <c r="JF578" i="4"/>
  <c r="JG578" i="4"/>
  <c r="JH578" i="4"/>
  <c r="JI578" i="4"/>
  <c r="JJ578" i="4"/>
  <c r="JK578" i="4"/>
  <c r="JL578" i="4"/>
  <c r="JM578" i="4"/>
  <c r="JN578" i="4"/>
  <c r="JO578" i="4"/>
  <c r="JP578" i="4"/>
  <c r="JQ578" i="4"/>
  <c r="JR578" i="4"/>
  <c r="JS578" i="4"/>
  <c r="JT578" i="4"/>
  <c r="JU578" i="4"/>
  <c r="JV578" i="4"/>
  <c r="JW578" i="4"/>
  <c r="JX578" i="4"/>
  <c r="JY578" i="4"/>
  <c r="JZ578" i="4"/>
  <c r="KA578" i="4"/>
  <c r="KB578" i="4"/>
  <c r="KC578" i="4"/>
  <c r="KD578" i="4"/>
  <c r="KE578" i="4"/>
  <c r="KF578" i="4"/>
  <c r="KG578" i="4"/>
  <c r="KH578" i="4"/>
  <c r="KI578" i="4"/>
  <c r="KJ578" i="4"/>
  <c r="KK578" i="4"/>
  <c r="KL578" i="4"/>
  <c r="KM578" i="4"/>
  <c r="KN578" i="4"/>
  <c r="KO578" i="4"/>
  <c r="KP578" i="4"/>
  <c r="KQ578" i="4"/>
  <c r="KR578" i="4"/>
  <c r="KS578" i="4"/>
  <c r="KT578" i="4"/>
  <c r="KU578" i="4"/>
  <c r="KV578" i="4"/>
  <c r="KW578" i="4"/>
  <c r="KX578" i="4"/>
  <c r="KY578" i="4"/>
  <c r="KZ578" i="4"/>
  <c r="LA578" i="4"/>
  <c r="LB578" i="4"/>
  <c r="LC578" i="4"/>
  <c r="LD578" i="4"/>
  <c r="LE578" i="4"/>
  <c r="LF578" i="4"/>
  <c r="LG578" i="4"/>
  <c r="LH578" i="4"/>
  <c r="LI578" i="4"/>
  <c r="LJ578" i="4"/>
  <c r="LK578" i="4"/>
  <c r="LL578" i="4"/>
  <c r="LM578" i="4"/>
  <c r="LN578" i="4"/>
  <c r="LO578" i="4"/>
  <c r="LP578" i="4"/>
  <c r="LQ578" i="4"/>
  <c r="LR578" i="4"/>
  <c r="LS578" i="4"/>
  <c r="LT578" i="4"/>
  <c r="LU578" i="4"/>
  <c r="LV578" i="4"/>
  <c r="LW578" i="4"/>
  <c r="LX578" i="4"/>
  <c r="LY578" i="4"/>
  <c r="LZ578" i="4"/>
  <c r="MA578" i="4"/>
  <c r="MB578" i="4"/>
  <c r="MC578" i="4"/>
  <c r="MD578" i="4"/>
  <c r="ME578" i="4"/>
  <c r="MF578" i="4"/>
  <c r="MG578" i="4"/>
  <c r="MH578" i="4"/>
  <c r="MI578" i="4"/>
  <c r="MJ578" i="4"/>
  <c r="MK578" i="4"/>
  <c r="ML578" i="4"/>
  <c r="MM578" i="4"/>
  <c r="MN578" i="4"/>
  <c r="MO578" i="4"/>
  <c r="MP578" i="4"/>
  <c r="MQ578" i="4"/>
  <c r="MR578" i="4"/>
  <c r="MS578" i="4"/>
  <c r="MT578" i="4"/>
  <c r="MU578" i="4"/>
  <c r="MV578" i="4"/>
  <c r="MW578" i="4"/>
  <c r="MX578" i="4"/>
  <c r="MY578" i="4"/>
  <c r="MZ578" i="4"/>
  <c r="NA578" i="4"/>
  <c r="NB578" i="4"/>
  <c r="NC578" i="4"/>
  <c r="ND578" i="4"/>
  <c r="NE578" i="4"/>
  <c r="NF578" i="4"/>
  <c r="NG578" i="4"/>
  <c r="NH578" i="4"/>
  <c r="NI578" i="4"/>
  <c r="NJ578" i="4"/>
  <c r="NK578" i="4"/>
  <c r="NL578" i="4"/>
  <c r="NM578" i="4"/>
  <c r="NN578" i="4"/>
  <c r="NO578" i="4"/>
  <c r="NP578" i="4"/>
  <c r="NQ578" i="4"/>
  <c r="NR578" i="4"/>
  <c r="NS578" i="4"/>
  <c r="NT578" i="4"/>
  <c r="NU578" i="4"/>
  <c r="NV578" i="4"/>
  <c r="NW578" i="4"/>
  <c r="NX578" i="4"/>
  <c r="NY578" i="4"/>
  <c r="NZ578" i="4"/>
  <c r="OA578" i="4"/>
  <c r="OB578" i="4"/>
  <c r="OC578" i="4"/>
  <c r="OD578" i="4"/>
  <c r="OE578" i="4"/>
  <c r="OF578" i="4"/>
  <c r="OG578" i="4"/>
  <c r="OH578" i="4"/>
  <c r="OI578" i="4"/>
  <c r="OJ578" i="4"/>
  <c r="OK578" i="4"/>
  <c r="OL578" i="4"/>
  <c r="OM578" i="4"/>
  <c r="ON578" i="4"/>
  <c r="OO578" i="4"/>
  <c r="OP578" i="4"/>
  <c r="OQ578" i="4"/>
  <c r="OR578" i="4"/>
  <c r="OS578" i="4"/>
  <c r="OT578" i="4"/>
  <c r="OU578" i="4"/>
  <c r="OV578" i="4"/>
  <c r="OW578" i="4"/>
  <c r="OX578" i="4"/>
  <c r="OY578" i="4"/>
  <c r="OZ578" i="4"/>
  <c r="PA578" i="4"/>
  <c r="PB578" i="4"/>
  <c r="PC578" i="4"/>
  <c r="PD578" i="4"/>
  <c r="PE578" i="4"/>
  <c r="PF578" i="4"/>
  <c r="PG578" i="4"/>
  <c r="PH578" i="4"/>
  <c r="PI578" i="4"/>
  <c r="PJ578" i="4"/>
  <c r="PK578" i="4"/>
  <c r="PL578" i="4"/>
  <c r="PM578" i="4"/>
  <c r="PN578" i="4"/>
  <c r="PO578" i="4"/>
  <c r="PP578" i="4"/>
  <c r="PQ578" i="4"/>
  <c r="PR578" i="4"/>
  <c r="PS578" i="4"/>
  <c r="PT578" i="4"/>
  <c r="PU578" i="4"/>
  <c r="PV578" i="4"/>
  <c r="PW578" i="4"/>
  <c r="PX578" i="4"/>
  <c r="PY578" i="4"/>
  <c r="I579" i="4"/>
  <c r="J579" i="4"/>
  <c r="K579" i="4"/>
  <c r="L579" i="4"/>
  <c r="M579" i="4"/>
  <c r="N579" i="4"/>
  <c r="O579" i="4"/>
  <c r="P579" i="4"/>
  <c r="Q579" i="4"/>
  <c r="R579" i="4"/>
  <c r="S579" i="4"/>
  <c r="T579" i="4"/>
  <c r="U579" i="4"/>
  <c r="V579" i="4"/>
  <c r="W579" i="4"/>
  <c r="X579" i="4"/>
  <c r="Y579" i="4"/>
  <c r="Z579" i="4"/>
  <c r="AA579" i="4"/>
  <c r="AB579" i="4"/>
  <c r="AC579" i="4"/>
  <c r="AD579" i="4"/>
  <c r="AE579" i="4"/>
  <c r="AF579" i="4"/>
  <c r="AG579" i="4"/>
  <c r="AH579" i="4"/>
  <c r="AI579" i="4"/>
  <c r="AJ579" i="4"/>
  <c r="AK579" i="4"/>
  <c r="AL579" i="4"/>
  <c r="AM579" i="4"/>
  <c r="AN579" i="4"/>
  <c r="AO579" i="4"/>
  <c r="AP579" i="4"/>
  <c r="AQ579" i="4"/>
  <c r="AR579" i="4"/>
  <c r="AS579" i="4"/>
  <c r="AT579" i="4"/>
  <c r="AU579" i="4"/>
  <c r="AV579" i="4"/>
  <c r="AW579" i="4"/>
  <c r="AX579" i="4"/>
  <c r="AY579" i="4"/>
  <c r="AZ579" i="4"/>
  <c r="BA579" i="4"/>
  <c r="BB579" i="4"/>
  <c r="BC579" i="4"/>
  <c r="BD579" i="4"/>
  <c r="BE579" i="4"/>
  <c r="BF579" i="4"/>
  <c r="BG579" i="4"/>
  <c r="BH579" i="4"/>
  <c r="BI579" i="4"/>
  <c r="BJ579" i="4"/>
  <c r="BK579" i="4"/>
  <c r="BL579" i="4"/>
  <c r="BM579" i="4"/>
  <c r="BN579" i="4"/>
  <c r="BO579" i="4"/>
  <c r="BP579" i="4"/>
  <c r="BQ579" i="4"/>
  <c r="BR579" i="4"/>
  <c r="BS579" i="4"/>
  <c r="BT579" i="4"/>
  <c r="BU579" i="4"/>
  <c r="BV579" i="4"/>
  <c r="BW579" i="4"/>
  <c r="BX579" i="4"/>
  <c r="BY579" i="4"/>
  <c r="BZ579" i="4"/>
  <c r="CA579" i="4"/>
  <c r="CB579" i="4"/>
  <c r="CC579" i="4"/>
  <c r="CD579" i="4"/>
  <c r="CE579" i="4"/>
  <c r="CF579" i="4"/>
  <c r="CG579" i="4"/>
  <c r="CH579" i="4"/>
  <c r="CI579" i="4"/>
  <c r="CJ579" i="4"/>
  <c r="CK579" i="4"/>
  <c r="CL579" i="4"/>
  <c r="CM579" i="4"/>
  <c r="CN579" i="4"/>
  <c r="CO579" i="4"/>
  <c r="CP579" i="4"/>
  <c r="CQ579" i="4"/>
  <c r="CR579" i="4"/>
  <c r="CS579" i="4"/>
  <c r="CT579" i="4"/>
  <c r="CU579" i="4"/>
  <c r="CV579" i="4"/>
  <c r="CW579" i="4"/>
  <c r="CX579" i="4"/>
  <c r="CY579" i="4"/>
  <c r="CZ579" i="4"/>
  <c r="DA579" i="4"/>
  <c r="DB579" i="4"/>
  <c r="DC579" i="4"/>
  <c r="DD579" i="4"/>
  <c r="DE579" i="4"/>
  <c r="DF579" i="4"/>
  <c r="DG579" i="4"/>
  <c r="DH579" i="4"/>
  <c r="DI579" i="4"/>
  <c r="DJ579" i="4"/>
  <c r="DK579" i="4"/>
  <c r="DL579" i="4"/>
  <c r="DM579" i="4"/>
  <c r="DN579" i="4"/>
  <c r="DO579" i="4"/>
  <c r="DP579" i="4"/>
  <c r="DQ579" i="4"/>
  <c r="DR579" i="4"/>
  <c r="DS579" i="4"/>
  <c r="DT579" i="4"/>
  <c r="DU579" i="4"/>
  <c r="DV579" i="4"/>
  <c r="DW579" i="4"/>
  <c r="DX579" i="4"/>
  <c r="DY579" i="4"/>
  <c r="DZ579" i="4"/>
  <c r="EA579" i="4"/>
  <c r="EB579" i="4"/>
  <c r="EC579" i="4"/>
  <c r="ED579" i="4"/>
  <c r="EE579" i="4"/>
  <c r="EF579" i="4"/>
  <c r="EG579" i="4"/>
  <c r="EH579" i="4"/>
  <c r="EI579" i="4"/>
  <c r="EJ579" i="4"/>
  <c r="EK579" i="4"/>
  <c r="EL579" i="4"/>
  <c r="EM579" i="4"/>
  <c r="EN579" i="4"/>
  <c r="EO579" i="4"/>
  <c r="EP579" i="4"/>
  <c r="EQ579" i="4"/>
  <c r="ER579" i="4"/>
  <c r="ES579" i="4"/>
  <c r="ET579" i="4"/>
  <c r="EU579" i="4"/>
  <c r="EV579" i="4"/>
  <c r="EW579" i="4"/>
  <c r="EX579" i="4"/>
  <c r="EY579" i="4"/>
  <c r="EZ579" i="4"/>
  <c r="FA579" i="4"/>
  <c r="FB579" i="4"/>
  <c r="FC579" i="4"/>
  <c r="FD579" i="4"/>
  <c r="FE579" i="4"/>
  <c r="FF579" i="4"/>
  <c r="FG579" i="4"/>
  <c r="FH579" i="4"/>
  <c r="FI579" i="4"/>
  <c r="FJ579" i="4"/>
  <c r="FK579" i="4"/>
  <c r="FL579" i="4"/>
  <c r="FM579" i="4"/>
  <c r="FN579" i="4"/>
  <c r="FO579" i="4"/>
  <c r="FP579" i="4"/>
  <c r="FQ579" i="4"/>
  <c r="FR579" i="4"/>
  <c r="FS579" i="4"/>
  <c r="FT579" i="4"/>
  <c r="FU579" i="4"/>
  <c r="FV579" i="4"/>
  <c r="FW579" i="4"/>
  <c r="FX579" i="4"/>
  <c r="FY579" i="4"/>
  <c r="FZ579" i="4"/>
  <c r="GA579" i="4"/>
  <c r="GB579" i="4"/>
  <c r="GC579" i="4"/>
  <c r="GD579" i="4"/>
  <c r="GE579" i="4"/>
  <c r="GF579" i="4"/>
  <c r="GG579" i="4"/>
  <c r="GH579" i="4"/>
  <c r="GI579" i="4"/>
  <c r="GJ579" i="4"/>
  <c r="GK579" i="4"/>
  <c r="GL579" i="4"/>
  <c r="GM579" i="4"/>
  <c r="GN579" i="4"/>
  <c r="GO579" i="4"/>
  <c r="GP579" i="4"/>
  <c r="GQ579" i="4"/>
  <c r="GR579" i="4"/>
  <c r="GS579" i="4"/>
  <c r="GT579" i="4"/>
  <c r="GU579" i="4"/>
  <c r="GV579" i="4"/>
  <c r="GW579" i="4"/>
  <c r="GX579" i="4"/>
  <c r="GY579" i="4"/>
  <c r="GZ579" i="4"/>
  <c r="HA579" i="4"/>
  <c r="HB579" i="4"/>
  <c r="HC579" i="4"/>
  <c r="HD579" i="4"/>
  <c r="HE579" i="4"/>
  <c r="HF579" i="4"/>
  <c r="HG579" i="4"/>
  <c r="HH579" i="4"/>
  <c r="HI579" i="4"/>
  <c r="HJ579" i="4"/>
  <c r="HK579" i="4"/>
  <c r="HL579" i="4"/>
  <c r="HM579" i="4"/>
  <c r="HN579" i="4"/>
  <c r="HO579" i="4"/>
  <c r="HP579" i="4"/>
  <c r="HQ579" i="4"/>
  <c r="HR579" i="4"/>
  <c r="HS579" i="4"/>
  <c r="HT579" i="4"/>
  <c r="HU579" i="4"/>
  <c r="HV579" i="4"/>
  <c r="HW579" i="4"/>
  <c r="HX579" i="4"/>
  <c r="HY579" i="4"/>
  <c r="HZ579" i="4"/>
  <c r="IA579" i="4"/>
  <c r="IB579" i="4"/>
  <c r="IC579" i="4"/>
  <c r="ID579" i="4"/>
  <c r="IE579" i="4"/>
  <c r="IF579" i="4"/>
  <c r="IG579" i="4"/>
  <c r="IH579" i="4"/>
  <c r="II579" i="4"/>
  <c r="IJ579" i="4"/>
  <c r="IK579" i="4"/>
  <c r="IL579" i="4"/>
  <c r="IM579" i="4"/>
  <c r="IN579" i="4"/>
  <c r="IO579" i="4"/>
  <c r="IP579" i="4"/>
  <c r="IQ579" i="4"/>
  <c r="IR579" i="4"/>
  <c r="IS579" i="4"/>
  <c r="IT579" i="4"/>
  <c r="IU579" i="4"/>
  <c r="IV579" i="4"/>
  <c r="IW579" i="4"/>
  <c r="IX579" i="4"/>
  <c r="IY579" i="4"/>
  <c r="IZ579" i="4"/>
  <c r="JA579" i="4"/>
  <c r="JB579" i="4"/>
  <c r="JC579" i="4"/>
  <c r="JD579" i="4"/>
  <c r="JE579" i="4"/>
  <c r="JF579" i="4"/>
  <c r="JG579" i="4"/>
  <c r="JH579" i="4"/>
  <c r="JI579" i="4"/>
  <c r="JJ579" i="4"/>
  <c r="JK579" i="4"/>
  <c r="JL579" i="4"/>
  <c r="JM579" i="4"/>
  <c r="JN579" i="4"/>
  <c r="JO579" i="4"/>
  <c r="JP579" i="4"/>
  <c r="JQ579" i="4"/>
  <c r="JR579" i="4"/>
  <c r="JS579" i="4"/>
  <c r="JT579" i="4"/>
  <c r="JU579" i="4"/>
  <c r="JV579" i="4"/>
  <c r="JW579" i="4"/>
  <c r="JX579" i="4"/>
  <c r="JY579" i="4"/>
  <c r="JZ579" i="4"/>
  <c r="KA579" i="4"/>
  <c r="KB579" i="4"/>
  <c r="KC579" i="4"/>
  <c r="KD579" i="4"/>
  <c r="KE579" i="4"/>
  <c r="KF579" i="4"/>
  <c r="KG579" i="4"/>
  <c r="KH579" i="4"/>
  <c r="KI579" i="4"/>
  <c r="KJ579" i="4"/>
  <c r="KK579" i="4"/>
  <c r="KL579" i="4"/>
  <c r="KM579" i="4"/>
  <c r="KN579" i="4"/>
  <c r="KO579" i="4"/>
  <c r="KP579" i="4"/>
  <c r="KQ579" i="4"/>
  <c r="KR579" i="4"/>
  <c r="KS579" i="4"/>
  <c r="KT579" i="4"/>
  <c r="KU579" i="4"/>
  <c r="KV579" i="4"/>
  <c r="KW579" i="4"/>
  <c r="KX579" i="4"/>
  <c r="KY579" i="4"/>
  <c r="KZ579" i="4"/>
  <c r="LA579" i="4"/>
  <c r="LB579" i="4"/>
  <c r="LC579" i="4"/>
  <c r="LD579" i="4"/>
  <c r="LE579" i="4"/>
  <c r="LF579" i="4"/>
  <c r="LG579" i="4"/>
  <c r="LH579" i="4"/>
  <c r="LI579" i="4"/>
  <c r="LJ579" i="4"/>
  <c r="LK579" i="4"/>
  <c r="LL579" i="4"/>
  <c r="LM579" i="4"/>
  <c r="LN579" i="4"/>
  <c r="LO579" i="4"/>
  <c r="LP579" i="4"/>
  <c r="LQ579" i="4"/>
  <c r="LR579" i="4"/>
  <c r="LS579" i="4"/>
  <c r="LT579" i="4"/>
  <c r="LU579" i="4"/>
  <c r="LV579" i="4"/>
  <c r="LW579" i="4"/>
  <c r="LX579" i="4"/>
  <c r="LY579" i="4"/>
  <c r="LZ579" i="4"/>
  <c r="MA579" i="4"/>
  <c r="MB579" i="4"/>
  <c r="MC579" i="4"/>
  <c r="MD579" i="4"/>
  <c r="ME579" i="4"/>
  <c r="MF579" i="4"/>
  <c r="MG579" i="4"/>
  <c r="MH579" i="4"/>
  <c r="MI579" i="4"/>
  <c r="MJ579" i="4"/>
  <c r="MK579" i="4"/>
  <c r="ML579" i="4"/>
  <c r="MM579" i="4"/>
  <c r="MN579" i="4"/>
  <c r="MO579" i="4"/>
  <c r="MP579" i="4"/>
  <c r="MQ579" i="4"/>
  <c r="MR579" i="4"/>
  <c r="MS579" i="4"/>
  <c r="MT579" i="4"/>
  <c r="MU579" i="4"/>
  <c r="MV579" i="4"/>
  <c r="MW579" i="4"/>
  <c r="MX579" i="4"/>
  <c r="MY579" i="4"/>
  <c r="MZ579" i="4"/>
  <c r="NA579" i="4"/>
  <c r="NB579" i="4"/>
  <c r="NC579" i="4"/>
  <c r="ND579" i="4"/>
  <c r="NE579" i="4"/>
  <c r="NF579" i="4"/>
  <c r="NG579" i="4"/>
  <c r="NH579" i="4"/>
  <c r="NI579" i="4"/>
  <c r="NJ579" i="4"/>
  <c r="NK579" i="4"/>
  <c r="NL579" i="4"/>
  <c r="NM579" i="4"/>
  <c r="NN579" i="4"/>
  <c r="NO579" i="4"/>
  <c r="NP579" i="4"/>
  <c r="NQ579" i="4"/>
  <c r="NR579" i="4"/>
  <c r="NS579" i="4"/>
  <c r="NT579" i="4"/>
  <c r="NU579" i="4"/>
  <c r="NV579" i="4"/>
  <c r="NW579" i="4"/>
  <c r="NX579" i="4"/>
  <c r="NY579" i="4"/>
  <c r="NZ579" i="4"/>
  <c r="OA579" i="4"/>
  <c r="OB579" i="4"/>
  <c r="OC579" i="4"/>
  <c r="OD579" i="4"/>
  <c r="OE579" i="4"/>
  <c r="OF579" i="4"/>
  <c r="OG579" i="4"/>
  <c r="OH579" i="4"/>
  <c r="OI579" i="4"/>
  <c r="OJ579" i="4"/>
  <c r="OK579" i="4"/>
  <c r="OL579" i="4"/>
  <c r="OM579" i="4"/>
  <c r="ON579" i="4"/>
  <c r="OO579" i="4"/>
  <c r="OP579" i="4"/>
  <c r="OQ579" i="4"/>
  <c r="OR579" i="4"/>
  <c r="OS579" i="4"/>
  <c r="OT579" i="4"/>
  <c r="OU579" i="4"/>
  <c r="OV579" i="4"/>
  <c r="OW579" i="4"/>
  <c r="OX579" i="4"/>
  <c r="OY579" i="4"/>
  <c r="OZ579" i="4"/>
  <c r="PA579" i="4"/>
  <c r="PB579" i="4"/>
  <c r="PC579" i="4"/>
  <c r="PD579" i="4"/>
  <c r="PE579" i="4"/>
  <c r="PF579" i="4"/>
  <c r="PG579" i="4"/>
  <c r="PH579" i="4"/>
  <c r="PI579" i="4"/>
  <c r="PJ579" i="4"/>
  <c r="PK579" i="4"/>
  <c r="PL579" i="4"/>
  <c r="PM579" i="4"/>
  <c r="PN579" i="4"/>
  <c r="PO579" i="4"/>
  <c r="PP579" i="4"/>
  <c r="PQ579" i="4"/>
  <c r="PR579" i="4"/>
  <c r="PS579" i="4"/>
  <c r="PT579" i="4"/>
  <c r="PU579" i="4"/>
  <c r="PV579" i="4"/>
  <c r="PW579" i="4"/>
  <c r="PX579" i="4"/>
  <c r="PY579" i="4"/>
  <c r="I580" i="4"/>
  <c r="J580" i="4"/>
  <c r="K580" i="4"/>
  <c r="L580" i="4"/>
  <c r="M580" i="4"/>
  <c r="N580" i="4"/>
  <c r="O580" i="4"/>
  <c r="P580" i="4"/>
  <c r="Q580" i="4"/>
  <c r="R580" i="4"/>
  <c r="S580" i="4"/>
  <c r="T580" i="4"/>
  <c r="U580" i="4"/>
  <c r="V580" i="4"/>
  <c r="W580" i="4"/>
  <c r="X580" i="4"/>
  <c r="Y580" i="4"/>
  <c r="Z580" i="4"/>
  <c r="AA580" i="4"/>
  <c r="AB580" i="4"/>
  <c r="AC580" i="4"/>
  <c r="AD580" i="4"/>
  <c r="AE580" i="4"/>
  <c r="AF580" i="4"/>
  <c r="AG580" i="4"/>
  <c r="AH580" i="4"/>
  <c r="AI580" i="4"/>
  <c r="AJ580" i="4"/>
  <c r="AK580" i="4"/>
  <c r="AL580" i="4"/>
  <c r="AM580" i="4"/>
  <c r="AN580" i="4"/>
  <c r="AO580" i="4"/>
  <c r="AP580" i="4"/>
  <c r="AQ580" i="4"/>
  <c r="AR580" i="4"/>
  <c r="AS580" i="4"/>
  <c r="AT580" i="4"/>
  <c r="AU580" i="4"/>
  <c r="AV580" i="4"/>
  <c r="AW580" i="4"/>
  <c r="AX580" i="4"/>
  <c r="AY580" i="4"/>
  <c r="AZ580" i="4"/>
  <c r="BA580" i="4"/>
  <c r="BB580" i="4"/>
  <c r="BC580" i="4"/>
  <c r="BD580" i="4"/>
  <c r="BE580" i="4"/>
  <c r="BF580" i="4"/>
  <c r="BG580" i="4"/>
  <c r="BH580" i="4"/>
  <c r="BI580" i="4"/>
  <c r="BJ580" i="4"/>
  <c r="BK580" i="4"/>
  <c r="BL580" i="4"/>
  <c r="BM580" i="4"/>
  <c r="BN580" i="4"/>
  <c r="BO580" i="4"/>
  <c r="BP580" i="4"/>
  <c r="BQ580" i="4"/>
  <c r="BR580" i="4"/>
  <c r="BS580" i="4"/>
  <c r="BT580" i="4"/>
  <c r="BU580" i="4"/>
  <c r="BV580" i="4"/>
  <c r="BW580" i="4"/>
  <c r="BX580" i="4"/>
  <c r="BY580" i="4"/>
  <c r="BZ580" i="4"/>
  <c r="CA580" i="4"/>
  <c r="CB580" i="4"/>
  <c r="CC580" i="4"/>
  <c r="CD580" i="4"/>
  <c r="CE580" i="4"/>
  <c r="CF580" i="4"/>
  <c r="CG580" i="4"/>
  <c r="CH580" i="4"/>
  <c r="CI580" i="4"/>
  <c r="CJ580" i="4"/>
  <c r="CK580" i="4"/>
  <c r="CL580" i="4"/>
  <c r="CM580" i="4"/>
  <c r="CN580" i="4"/>
  <c r="CO580" i="4"/>
  <c r="CP580" i="4"/>
  <c r="CQ580" i="4"/>
  <c r="CR580" i="4"/>
  <c r="CS580" i="4"/>
  <c r="CT580" i="4"/>
  <c r="CU580" i="4"/>
  <c r="CV580" i="4"/>
  <c r="CW580" i="4"/>
  <c r="CX580" i="4"/>
  <c r="CY580" i="4"/>
  <c r="CZ580" i="4"/>
  <c r="DA580" i="4"/>
  <c r="DB580" i="4"/>
  <c r="DC580" i="4"/>
  <c r="DD580" i="4"/>
  <c r="DE580" i="4"/>
  <c r="DF580" i="4"/>
  <c r="DG580" i="4"/>
  <c r="DH580" i="4"/>
  <c r="DI580" i="4"/>
  <c r="DJ580" i="4"/>
  <c r="DK580" i="4"/>
  <c r="DL580" i="4"/>
  <c r="DM580" i="4"/>
  <c r="DN580" i="4"/>
  <c r="DO580" i="4"/>
  <c r="DP580" i="4"/>
  <c r="DQ580" i="4"/>
  <c r="DR580" i="4"/>
  <c r="DS580" i="4"/>
  <c r="DT580" i="4"/>
  <c r="DU580" i="4"/>
  <c r="DV580" i="4"/>
  <c r="DW580" i="4"/>
  <c r="DX580" i="4"/>
  <c r="DY580" i="4"/>
  <c r="DZ580" i="4"/>
  <c r="EA580" i="4"/>
  <c r="EB580" i="4"/>
  <c r="EC580" i="4"/>
  <c r="ED580" i="4"/>
  <c r="EE580" i="4"/>
  <c r="EF580" i="4"/>
  <c r="EG580" i="4"/>
  <c r="EH580" i="4"/>
  <c r="EI580" i="4"/>
  <c r="EJ580" i="4"/>
  <c r="EK580" i="4"/>
  <c r="EL580" i="4"/>
  <c r="EM580" i="4"/>
  <c r="EN580" i="4"/>
  <c r="EO580" i="4"/>
  <c r="EP580" i="4"/>
  <c r="EQ580" i="4"/>
  <c r="ER580" i="4"/>
  <c r="ES580" i="4"/>
  <c r="ET580" i="4"/>
  <c r="EU580" i="4"/>
  <c r="EV580" i="4"/>
  <c r="EW580" i="4"/>
  <c r="EX580" i="4"/>
  <c r="EY580" i="4"/>
  <c r="EZ580" i="4"/>
  <c r="FA580" i="4"/>
  <c r="FB580" i="4"/>
  <c r="FC580" i="4"/>
  <c r="FD580" i="4"/>
  <c r="FE580" i="4"/>
  <c r="FF580" i="4"/>
  <c r="FG580" i="4"/>
  <c r="FH580" i="4"/>
  <c r="FI580" i="4"/>
  <c r="FJ580" i="4"/>
  <c r="FK580" i="4"/>
  <c r="FL580" i="4"/>
  <c r="FM580" i="4"/>
  <c r="FN580" i="4"/>
  <c r="FO580" i="4"/>
  <c r="FP580" i="4"/>
  <c r="FQ580" i="4"/>
  <c r="FR580" i="4"/>
  <c r="FS580" i="4"/>
  <c r="FT580" i="4"/>
  <c r="FU580" i="4"/>
  <c r="FV580" i="4"/>
  <c r="FW580" i="4"/>
  <c r="FX580" i="4"/>
  <c r="FY580" i="4"/>
  <c r="FZ580" i="4"/>
  <c r="GA580" i="4"/>
  <c r="GB580" i="4"/>
  <c r="GC580" i="4"/>
  <c r="GD580" i="4"/>
  <c r="GE580" i="4"/>
  <c r="GF580" i="4"/>
  <c r="GG580" i="4"/>
  <c r="GH580" i="4"/>
  <c r="GI580" i="4"/>
  <c r="GJ580" i="4"/>
  <c r="GK580" i="4"/>
  <c r="GL580" i="4"/>
  <c r="GM580" i="4"/>
  <c r="GN580" i="4"/>
  <c r="GO580" i="4"/>
  <c r="GP580" i="4"/>
  <c r="GQ580" i="4"/>
  <c r="GR580" i="4"/>
  <c r="GS580" i="4"/>
  <c r="GT580" i="4"/>
  <c r="GU580" i="4"/>
  <c r="GV580" i="4"/>
  <c r="GW580" i="4"/>
  <c r="GX580" i="4"/>
  <c r="GY580" i="4"/>
  <c r="GZ580" i="4"/>
  <c r="HA580" i="4"/>
  <c r="HB580" i="4"/>
  <c r="HC580" i="4"/>
  <c r="HD580" i="4"/>
  <c r="HE580" i="4"/>
  <c r="HF580" i="4"/>
  <c r="HG580" i="4"/>
  <c r="HH580" i="4"/>
  <c r="HI580" i="4"/>
  <c r="HJ580" i="4"/>
  <c r="HK580" i="4"/>
  <c r="HL580" i="4"/>
  <c r="HM580" i="4"/>
  <c r="HN580" i="4"/>
  <c r="HO580" i="4"/>
  <c r="HP580" i="4"/>
  <c r="HQ580" i="4"/>
  <c r="HR580" i="4"/>
  <c r="HS580" i="4"/>
  <c r="HT580" i="4"/>
  <c r="HU580" i="4"/>
  <c r="HV580" i="4"/>
  <c r="HW580" i="4"/>
  <c r="HX580" i="4"/>
  <c r="HY580" i="4"/>
  <c r="HZ580" i="4"/>
  <c r="IA580" i="4"/>
  <c r="IB580" i="4"/>
  <c r="IC580" i="4"/>
  <c r="ID580" i="4"/>
  <c r="IE580" i="4"/>
  <c r="IF580" i="4"/>
  <c r="IG580" i="4"/>
  <c r="IH580" i="4"/>
  <c r="II580" i="4"/>
  <c r="IJ580" i="4"/>
  <c r="IK580" i="4"/>
  <c r="IL580" i="4"/>
  <c r="IM580" i="4"/>
  <c r="IN580" i="4"/>
  <c r="IO580" i="4"/>
  <c r="IP580" i="4"/>
  <c r="IQ580" i="4"/>
  <c r="IR580" i="4"/>
  <c r="IS580" i="4"/>
  <c r="IT580" i="4"/>
  <c r="IU580" i="4"/>
  <c r="IV580" i="4"/>
  <c r="IW580" i="4"/>
  <c r="IX580" i="4"/>
  <c r="IY580" i="4"/>
  <c r="IZ580" i="4"/>
  <c r="JA580" i="4"/>
  <c r="JB580" i="4"/>
  <c r="JC580" i="4"/>
  <c r="JD580" i="4"/>
  <c r="JE580" i="4"/>
  <c r="JF580" i="4"/>
  <c r="JG580" i="4"/>
  <c r="JH580" i="4"/>
  <c r="JI580" i="4"/>
  <c r="JJ580" i="4"/>
  <c r="JK580" i="4"/>
  <c r="JL580" i="4"/>
  <c r="JM580" i="4"/>
  <c r="JN580" i="4"/>
  <c r="JO580" i="4"/>
  <c r="JP580" i="4"/>
  <c r="JQ580" i="4"/>
  <c r="JR580" i="4"/>
  <c r="JS580" i="4"/>
  <c r="JT580" i="4"/>
  <c r="JU580" i="4"/>
  <c r="JV580" i="4"/>
  <c r="JW580" i="4"/>
  <c r="JX580" i="4"/>
  <c r="JY580" i="4"/>
  <c r="JZ580" i="4"/>
  <c r="KA580" i="4"/>
  <c r="KB580" i="4"/>
  <c r="KC580" i="4"/>
  <c r="KD580" i="4"/>
  <c r="KE580" i="4"/>
  <c r="KF580" i="4"/>
  <c r="KG580" i="4"/>
  <c r="KH580" i="4"/>
  <c r="KI580" i="4"/>
  <c r="KJ580" i="4"/>
  <c r="KK580" i="4"/>
  <c r="KL580" i="4"/>
  <c r="KM580" i="4"/>
  <c r="KN580" i="4"/>
  <c r="KO580" i="4"/>
  <c r="KP580" i="4"/>
  <c r="KQ580" i="4"/>
  <c r="KR580" i="4"/>
  <c r="KS580" i="4"/>
  <c r="KT580" i="4"/>
  <c r="KU580" i="4"/>
  <c r="KV580" i="4"/>
  <c r="KW580" i="4"/>
  <c r="KX580" i="4"/>
  <c r="KY580" i="4"/>
  <c r="KZ580" i="4"/>
  <c r="LA580" i="4"/>
  <c r="LB580" i="4"/>
  <c r="LC580" i="4"/>
  <c r="LD580" i="4"/>
  <c r="LE580" i="4"/>
  <c r="LF580" i="4"/>
  <c r="LG580" i="4"/>
  <c r="LH580" i="4"/>
  <c r="LI580" i="4"/>
  <c r="LJ580" i="4"/>
  <c r="LK580" i="4"/>
  <c r="LL580" i="4"/>
  <c r="LM580" i="4"/>
  <c r="LN580" i="4"/>
  <c r="LO580" i="4"/>
  <c r="LP580" i="4"/>
  <c r="LQ580" i="4"/>
  <c r="LR580" i="4"/>
  <c r="LS580" i="4"/>
  <c r="LT580" i="4"/>
  <c r="LU580" i="4"/>
  <c r="LV580" i="4"/>
  <c r="LW580" i="4"/>
  <c r="LX580" i="4"/>
  <c r="LY580" i="4"/>
  <c r="LZ580" i="4"/>
  <c r="MA580" i="4"/>
  <c r="MB580" i="4"/>
  <c r="MC580" i="4"/>
  <c r="MD580" i="4"/>
  <c r="ME580" i="4"/>
  <c r="MF580" i="4"/>
  <c r="MG580" i="4"/>
  <c r="MH580" i="4"/>
  <c r="MI580" i="4"/>
  <c r="MJ580" i="4"/>
  <c r="MK580" i="4"/>
  <c r="ML580" i="4"/>
  <c r="MM580" i="4"/>
  <c r="MN580" i="4"/>
  <c r="MO580" i="4"/>
  <c r="MP580" i="4"/>
  <c r="MQ580" i="4"/>
  <c r="MR580" i="4"/>
  <c r="MS580" i="4"/>
  <c r="MT580" i="4"/>
  <c r="MU580" i="4"/>
  <c r="MV580" i="4"/>
  <c r="MW580" i="4"/>
  <c r="MX580" i="4"/>
  <c r="MY580" i="4"/>
  <c r="MZ580" i="4"/>
  <c r="NA580" i="4"/>
  <c r="NB580" i="4"/>
  <c r="NC580" i="4"/>
  <c r="ND580" i="4"/>
  <c r="NE580" i="4"/>
  <c r="NF580" i="4"/>
  <c r="NG580" i="4"/>
  <c r="NH580" i="4"/>
  <c r="NI580" i="4"/>
  <c r="NJ580" i="4"/>
  <c r="NK580" i="4"/>
  <c r="NL580" i="4"/>
  <c r="NM580" i="4"/>
  <c r="NN580" i="4"/>
  <c r="NO580" i="4"/>
  <c r="NP580" i="4"/>
  <c r="NQ580" i="4"/>
  <c r="NR580" i="4"/>
  <c r="NS580" i="4"/>
  <c r="NT580" i="4"/>
  <c r="NU580" i="4"/>
  <c r="NV580" i="4"/>
  <c r="NW580" i="4"/>
  <c r="NX580" i="4"/>
  <c r="NY580" i="4"/>
  <c r="NZ580" i="4"/>
  <c r="OA580" i="4"/>
  <c r="OB580" i="4"/>
  <c r="OC580" i="4"/>
  <c r="OD580" i="4"/>
  <c r="OE580" i="4"/>
  <c r="OF580" i="4"/>
  <c r="OG580" i="4"/>
  <c r="OH580" i="4"/>
  <c r="OI580" i="4"/>
  <c r="OJ580" i="4"/>
  <c r="OK580" i="4"/>
  <c r="OL580" i="4"/>
  <c r="OM580" i="4"/>
  <c r="ON580" i="4"/>
  <c r="OO580" i="4"/>
  <c r="OP580" i="4"/>
  <c r="OQ580" i="4"/>
  <c r="OR580" i="4"/>
  <c r="OS580" i="4"/>
  <c r="OT580" i="4"/>
  <c r="OU580" i="4"/>
  <c r="OV580" i="4"/>
  <c r="OW580" i="4"/>
  <c r="OX580" i="4"/>
  <c r="OY580" i="4"/>
  <c r="OZ580" i="4"/>
  <c r="PA580" i="4"/>
  <c r="PB580" i="4"/>
  <c r="PC580" i="4"/>
  <c r="PD580" i="4"/>
  <c r="PE580" i="4"/>
  <c r="PF580" i="4"/>
  <c r="PG580" i="4"/>
  <c r="PH580" i="4"/>
  <c r="PI580" i="4"/>
  <c r="PJ580" i="4"/>
  <c r="PK580" i="4"/>
  <c r="PL580" i="4"/>
  <c r="PM580" i="4"/>
  <c r="PN580" i="4"/>
  <c r="PO580" i="4"/>
  <c r="PP580" i="4"/>
  <c r="PQ580" i="4"/>
  <c r="PR580" i="4"/>
  <c r="PS580" i="4"/>
  <c r="PT580" i="4"/>
  <c r="PU580" i="4"/>
  <c r="PV580" i="4"/>
  <c r="PW580" i="4"/>
  <c r="PX580" i="4"/>
  <c r="PY580" i="4"/>
  <c r="I581" i="4"/>
  <c r="J581" i="4"/>
  <c r="K581" i="4"/>
  <c r="L581" i="4"/>
  <c r="M581" i="4"/>
  <c r="N581" i="4"/>
  <c r="O581" i="4"/>
  <c r="P581" i="4"/>
  <c r="Q581" i="4"/>
  <c r="R581" i="4"/>
  <c r="S581" i="4"/>
  <c r="T581" i="4"/>
  <c r="U581" i="4"/>
  <c r="V581" i="4"/>
  <c r="W581" i="4"/>
  <c r="X581" i="4"/>
  <c r="Y581" i="4"/>
  <c r="Z581" i="4"/>
  <c r="AA581" i="4"/>
  <c r="AB581" i="4"/>
  <c r="AC581" i="4"/>
  <c r="AD581" i="4"/>
  <c r="AE581" i="4"/>
  <c r="AF581" i="4"/>
  <c r="AG581" i="4"/>
  <c r="AH581" i="4"/>
  <c r="AI581" i="4"/>
  <c r="AJ581" i="4"/>
  <c r="AK581" i="4"/>
  <c r="AL581" i="4"/>
  <c r="AM581" i="4"/>
  <c r="AN581" i="4"/>
  <c r="AO581" i="4"/>
  <c r="AP581" i="4"/>
  <c r="AQ581" i="4"/>
  <c r="AR581" i="4"/>
  <c r="AS581" i="4"/>
  <c r="AT581" i="4"/>
  <c r="AU581" i="4"/>
  <c r="AV581" i="4"/>
  <c r="AW581" i="4"/>
  <c r="AX581" i="4"/>
  <c r="AY581" i="4"/>
  <c r="AZ581" i="4"/>
  <c r="BA581" i="4"/>
  <c r="BB581" i="4"/>
  <c r="BC581" i="4"/>
  <c r="BD581" i="4"/>
  <c r="BE581" i="4"/>
  <c r="BF581" i="4"/>
  <c r="BG581" i="4"/>
  <c r="BH581" i="4"/>
  <c r="BI581" i="4"/>
  <c r="BJ581" i="4"/>
  <c r="BK581" i="4"/>
  <c r="BL581" i="4"/>
  <c r="BM581" i="4"/>
  <c r="BN581" i="4"/>
  <c r="BO581" i="4"/>
  <c r="BP581" i="4"/>
  <c r="BQ581" i="4"/>
  <c r="BR581" i="4"/>
  <c r="BS581" i="4"/>
  <c r="BT581" i="4"/>
  <c r="BU581" i="4"/>
  <c r="BV581" i="4"/>
  <c r="BW581" i="4"/>
  <c r="BX581" i="4"/>
  <c r="BY581" i="4"/>
  <c r="BZ581" i="4"/>
  <c r="CA581" i="4"/>
  <c r="CB581" i="4"/>
  <c r="CC581" i="4"/>
  <c r="CD581" i="4"/>
  <c r="CE581" i="4"/>
  <c r="CF581" i="4"/>
  <c r="CG581" i="4"/>
  <c r="CH581" i="4"/>
  <c r="CI581" i="4"/>
  <c r="CJ581" i="4"/>
  <c r="CK581" i="4"/>
  <c r="CL581" i="4"/>
  <c r="CM581" i="4"/>
  <c r="CN581" i="4"/>
  <c r="CO581" i="4"/>
  <c r="CP581" i="4"/>
  <c r="CQ581" i="4"/>
  <c r="CR581" i="4"/>
  <c r="CS581" i="4"/>
  <c r="CT581" i="4"/>
  <c r="CU581" i="4"/>
  <c r="CV581" i="4"/>
  <c r="CW581" i="4"/>
  <c r="CX581" i="4"/>
  <c r="CY581" i="4"/>
  <c r="CZ581" i="4"/>
  <c r="DA581" i="4"/>
  <c r="DB581" i="4"/>
  <c r="DC581" i="4"/>
  <c r="DD581" i="4"/>
  <c r="DE581" i="4"/>
  <c r="DF581" i="4"/>
  <c r="DG581" i="4"/>
  <c r="DH581" i="4"/>
  <c r="DI581" i="4"/>
  <c r="DJ581" i="4"/>
  <c r="DK581" i="4"/>
  <c r="DL581" i="4"/>
  <c r="DM581" i="4"/>
  <c r="DN581" i="4"/>
  <c r="DO581" i="4"/>
  <c r="DP581" i="4"/>
  <c r="DQ581" i="4"/>
  <c r="DR581" i="4"/>
  <c r="DS581" i="4"/>
  <c r="DT581" i="4"/>
  <c r="DU581" i="4"/>
  <c r="DV581" i="4"/>
  <c r="DW581" i="4"/>
  <c r="DX581" i="4"/>
  <c r="DY581" i="4"/>
  <c r="DZ581" i="4"/>
  <c r="EA581" i="4"/>
  <c r="EB581" i="4"/>
  <c r="EC581" i="4"/>
  <c r="ED581" i="4"/>
  <c r="EE581" i="4"/>
  <c r="EF581" i="4"/>
  <c r="EG581" i="4"/>
  <c r="EH581" i="4"/>
  <c r="EI581" i="4"/>
  <c r="EJ581" i="4"/>
  <c r="EK581" i="4"/>
  <c r="EL581" i="4"/>
  <c r="EM581" i="4"/>
  <c r="EN581" i="4"/>
  <c r="EO581" i="4"/>
  <c r="EP581" i="4"/>
  <c r="EQ581" i="4"/>
  <c r="ER581" i="4"/>
  <c r="ES581" i="4"/>
  <c r="ET581" i="4"/>
  <c r="EU581" i="4"/>
  <c r="EV581" i="4"/>
  <c r="EW581" i="4"/>
  <c r="EX581" i="4"/>
  <c r="EY581" i="4"/>
  <c r="EZ581" i="4"/>
  <c r="FA581" i="4"/>
  <c r="FB581" i="4"/>
  <c r="FC581" i="4"/>
  <c r="FD581" i="4"/>
  <c r="FE581" i="4"/>
  <c r="FF581" i="4"/>
  <c r="FG581" i="4"/>
  <c r="FH581" i="4"/>
  <c r="FI581" i="4"/>
  <c r="FJ581" i="4"/>
  <c r="FK581" i="4"/>
  <c r="FL581" i="4"/>
  <c r="FM581" i="4"/>
  <c r="FN581" i="4"/>
  <c r="FO581" i="4"/>
  <c r="FP581" i="4"/>
  <c r="FQ581" i="4"/>
  <c r="FR581" i="4"/>
  <c r="FS581" i="4"/>
  <c r="FT581" i="4"/>
  <c r="FU581" i="4"/>
  <c r="FV581" i="4"/>
  <c r="FW581" i="4"/>
  <c r="FX581" i="4"/>
  <c r="FY581" i="4"/>
  <c r="FZ581" i="4"/>
  <c r="GA581" i="4"/>
  <c r="GB581" i="4"/>
  <c r="GC581" i="4"/>
  <c r="GD581" i="4"/>
  <c r="GE581" i="4"/>
  <c r="GF581" i="4"/>
  <c r="GG581" i="4"/>
  <c r="GH581" i="4"/>
  <c r="GI581" i="4"/>
  <c r="GJ581" i="4"/>
  <c r="GK581" i="4"/>
  <c r="GL581" i="4"/>
  <c r="GM581" i="4"/>
  <c r="GN581" i="4"/>
  <c r="GO581" i="4"/>
  <c r="GP581" i="4"/>
  <c r="GQ581" i="4"/>
  <c r="GR581" i="4"/>
  <c r="GS581" i="4"/>
  <c r="GT581" i="4"/>
  <c r="GU581" i="4"/>
  <c r="GV581" i="4"/>
  <c r="GW581" i="4"/>
  <c r="GX581" i="4"/>
  <c r="GY581" i="4"/>
  <c r="GZ581" i="4"/>
  <c r="HA581" i="4"/>
  <c r="HB581" i="4"/>
  <c r="HC581" i="4"/>
  <c r="HD581" i="4"/>
  <c r="HE581" i="4"/>
  <c r="HF581" i="4"/>
  <c r="HG581" i="4"/>
  <c r="HH581" i="4"/>
  <c r="HI581" i="4"/>
  <c r="HJ581" i="4"/>
  <c r="HK581" i="4"/>
  <c r="HL581" i="4"/>
  <c r="HM581" i="4"/>
  <c r="HN581" i="4"/>
  <c r="HO581" i="4"/>
  <c r="HP581" i="4"/>
  <c r="HQ581" i="4"/>
  <c r="HR581" i="4"/>
  <c r="HS581" i="4"/>
  <c r="HT581" i="4"/>
  <c r="HU581" i="4"/>
  <c r="HV581" i="4"/>
  <c r="HW581" i="4"/>
  <c r="HX581" i="4"/>
  <c r="HY581" i="4"/>
  <c r="HZ581" i="4"/>
  <c r="IA581" i="4"/>
  <c r="IB581" i="4"/>
  <c r="IC581" i="4"/>
  <c r="ID581" i="4"/>
  <c r="IE581" i="4"/>
  <c r="IF581" i="4"/>
  <c r="IG581" i="4"/>
  <c r="IH581" i="4"/>
  <c r="II581" i="4"/>
  <c r="IJ581" i="4"/>
  <c r="IK581" i="4"/>
  <c r="IL581" i="4"/>
  <c r="IM581" i="4"/>
  <c r="IN581" i="4"/>
  <c r="IO581" i="4"/>
  <c r="IP581" i="4"/>
  <c r="IQ581" i="4"/>
  <c r="IR581" i="4"/>
  <c r="IS581" i="4"/>
  <c r="IT581" i="4"/>
  <c r="IU581" i="4"/>
  <c r="IV581" i="4"/>
  <c r="IW581" i="4"/>
  <c r="IX581" i="4"/>
  <c r="IY581" i="4"/>
  <c r="IZ581" i="4"/>
  <c r="JA581" i="4"/>
  <c r="JB581" i="4"/>
  <c r="JC581" i="4"/>
  <c r="JD581" i="4"/>
  <c r="JE581" i="4"/>
  <c r="JF581" i="4"/>
  <c r="JG581" i="4"/>
  <c r="JH581" i="4"/>
  <c r="JI581" i="4"/>
  <c r="JJ581" i="4"/>
  <c r="JK581" i="4"/>
  <c r="JL581" i="4"/>
  <c r="JM581" i="4"/>
  <c r="JN581" i="4"/>
  <c r="JO581" i="4"/>
  <c r="JP581" i="4"/>
  <c r="JQ581" i="4"/>
  <c r="JR581" i="4"/>
  <c r="JS581" i="4"/>
  <c r="JT581" i="4"/>
  <c r="JU581" i="4"/>
  <c r="JV581" i="4"/>
  <c r="JW581" i="4"/>
  <c r="JX581" i="4"/>
  <c r="JY581" i="4"/>
  <c r="JZ581" i="4"/>
  <c r="KA581" i="4"/>
  <c r="KB581" i="4"/>
  <c r="KC581" i="4"/>
  <c r="KD581" i="4"/>
  <c r="KE581" i="4"/>
  <c r="KF581" i="4"/>
  <c r="KG581" i="4"/>
  <c r="KH581" i="4"/>
  <c r="KI581" i="4"/>
  <c r="KJ581" i="4"/>
  <c r="KK581" i="4"/>
  <c r="KL581" i="4"/>
  <c r="KM581" i="4"/>
  <c r="KN581" i="4"/>
  <c r="KO581" i="4"/>
  <c r="KP581" i="4"/>
  <c r="KQ581" i="4"/>
  <c r="KR581" i="4"/>
  <c r="KS581" i="4"/>
  <c r="KT581" i="4"/>
  <c r="KU581" i="4"/>
  <c r="KV581" i="4"/>
  <c r="KW581" i="4"/>
  <c r="KX581" i="4"/>
  <c r="KY581" i="4"/>
  <c r="KZ581" i="4"/>
  <c r="LA581" i="4"/>
  <c r="LB581" i="4"/>
  <c r="LC581" i="4"/>
  <c r="LD581" i="4"/>
  <c r="LE581" i="4"/>
  <c r="LF581" i="4"/>
  <c r="LG581" i="4"/>
  <c r="LH581" i="4"/>
  <c r="LI581" i="4"/>
  <c r="LJ581" i="4"/>
  <c r="LK581" i="4"/>
  <c r="LL581" i="4"/>
  <c r="LM581" i="4"/>
  <c r="LN581" i="4"/>
  <c r="LO581" i="4"/>
  <c r="LP581" i="4"/>
  <c r="LQ581" i="4"/>
  <c r="LR581" i="4"/>
  <c r="LS581" i="4"/>
  <c r="LT581" i="4"/>
  <c r="LU581" i="4"/>
  <c r="LV581" i="4"/>
  <c r="LW581" i="4"/>
  <c r="LX581" i="4"/>
  <c r="LY581" i="4"/>
  <c r="LZ581" i="4"/>
  <c r="MA581" i="4"/>
  <c r="MB581" i="4"/>
  <c r="MC581" i="4"/>
  <c r="MD581" i="4"/>
  <c r="ME581" i="4"/>
  <c r="MF581" i="4"/>
  <c r="MG581" i="4"/>
  <c r="MH581" i="4"/>
  <c r="MI581" i="4"/>
  <c r="MJ581" i="4"/>
  <c r="MK581" i="4"/>
  <c r="ML581" i="4"/>
  <c r="MM581" i="4"/>
  <c r="MN581" i="4"/>
  <c r="MO581" i="4"/>
  <c r="MP581" i="4"/>
  <c r="MQ581" i="4"/>
  <c r="MR581" i="4"/>
  <c r="MS581" i="4"/>
  <c r="MT581" i="4"/>
  <c r="MU581" i="4"/>
  <c r="MV581" i="4"/>
  <c r="MW581" i="4"/>
  <c r="MX581" i="4"/>
  <c r="MY581" i="4"/>
  <c r="MZ581" i="4"/>
  <c r="NA581" i="4"/>
  <c r="NB581" i="4"/>
  <c r="NC581" i="4"/>
  <c r="ND581" i="4"/>
  <c r="NE581" i="4"/>
  <c r="NF581" i="4"/>
  <c r="NG581" i="4"/>
  <c r="NH581" i="4"/>
  <c r="NI581" i="4"/>
  <c r="NJ581" i="4"/>
  <c r="NK581" i="4"/>
  <c r="NL581" i="4"/>
  <c r="NM581" i="4"/>
  <c r="NN581" i="4"/>
  <c r="NO581" i="4"/>
  <c r="NP581" i="4"/>
  <c r="NQ581" i="4"/>
  <c r="NR581" i="4"/>
  <c r="NS581" i="4"/>
  <c r="NT581" i="4"/>
  <c r="NU581" i="4"/>
  <c r="NV581" i="4"/>
  <c r="NW581" i="4"/>
  <c r="NX581" i="4"/>
  <c r="NY581" i="4"/>
  <c r="NZ581" i="4"/>
  <c r="OA581" i="4"/>
  <c r="OB581" i="4"/>
  <c r="OC581" i="4"/>
  <c r="OD581" i="4"/>
  <c r="OE581" i="4"/>
  <c r="OF581" i="4"/>
  <c r="OG581" i="4"/>
  <c r="OH581" i="4"/>
  <c r="OI581" i="4"/>
  <c r="OJ581" i="4"/>
  <c r="OK581" i="4"/>
  <c r="OL581" i="4"/>
  <c r="OM581" i="4"/>
  <c r="ON581" i="4"/>
  <c r="OO581" i="4"/>
  <c r="OP581" i="4"/>
  <c r="OQ581" i="4"/>
  <c r="OR581" i="4"/>
  <c r="OS581" i="4"/>
  <c r="OT581" i="4"/>
  <c r="OU581" i="4"/>
  <c r="OV581" i="4"/>
  <c r="OW581" i="4"/>
  <c r="OX581" i="4"/>
  <c r="OY581" i="4"/>
  <c r="OZ581" i="4"/>
  <c r="PA581" i="4"/>
  <c r="PB581" i="4"/>
  <c r="PC581" i="4"/>
  <c r="PD581" i="4"/>
  <c r="PE581" i="4"/>
  <c r="PF581" i="4"/>
  <c r="PG581" i="4"/>
  <c r="PH581" i="4"/>
  <c r="PI581" i="4"/>
  <c r="PJ581" i="4"/>
  <c r="PK581" i="4"/>
  <c r="PL581" i="4"/>
  <c r="PM581" i="4"/>
  <c r="PN581" i="4"/>
  <c r="PO581" i="4"/>
  <c r="PP581" i="4"/>
  <c r="PQ581" i="4"/>
  <c r="PR581" i="4"/>
  <c r="PS581" i="4"/>
  <c r="PT581" i="4"/>
  <c r="PU581" i="4"/>
  <c r="PV581" i="4"/>
  <c r="PW581" i="4"/>
  <c r="PX581" i="4"/>
  <c r="PY581" i="4"/>
  <c r="I582" i="4"/>
  <c r="J582" i="4"/>
  <c r="K582" i="4"/>
  <c r="L582" i="4"/>
  <c r="M582" i="4"/>
  <c r="N582" i="4"/>
  <c r="O582" i="4"/>
  <c r="P582" i="4"/>
  <c r="Q582" i="4"/>
  <c r="R582" i="4"/>
  <c r="S582" i="4"/>
  <c r="T582" i="4"/>
  <c r="U582" i="4"/>
  <c r="V582" i="4"/>
  <c r="W582" i="4"/>
  <c r="X582" i="4"/>
  <c r="Y582" i="4"/>
  <c r="Z582" i="4"/>
  <c r="AA582" i="4"/>
  <c r="AB582" i="4"/>
  <c r="AC582" i="4"/>
  <c r="AD582" i="4"/>
  <c r="AE582" i="4"/>
  <c r="AF582" i="4"/>
  <c r="AG582" i="4"/>
  <c r="AH582" i="4"/>
  <c r="AI582" i="4"/>
  <c r="AJ582" i="4"/>
  <c r="AK582" i="4"/>
  <c r="AL582" i="4"/>
  <c r="AM582" i="4"/>
  <c r="AN582" i="4"/>
  <c r="AO582" i="4"/>
  <c r="AP582" i="4"/>
  <c r="AQ582" i="4"/>
  <c r="AR582" i="4"/>
  <c r="AS582" i="4"/>
  <c r="AT582" i="4"/>
  <c r="AU582" i="4"/>
  <c r="AV582" i="4"/>
  <c r="AW582" i="4"/>
  <c r="AX582" i="4"/>
  <c r="AY582" i="4"/>
  <c r="AZ582" i="4"/>
  <c r="BA582" i="4"/>
  <c r="BB582" i="4"/>
  <c r="BC582" i="4"/>
  <c r="BD582" i="4"/>
  <c r="BE582" i="4"/>
  <c r="BF582" i="4"/>
  <c r="BG582" i="4"/>
  <c r="BH582" i="4"/>
  <c r="BI582" i="4"/>
  <c r="BJ582" i="4"/>
  <c r="BK582" i="4"/>
  <c r="BL582" i="4"/>
  <c r="BM582" i="4"/>
  <c r="BN582" i="4"/>
  <c r="BO582" i="4"/>
  <c r="BP582" i="4"/>
  <c r="BQ582" i="4"/>
  <c r="BR582" i="4"/>
  <c r="BS582" i="4"/>
  <c r="BT582" i="4"/>
  <c r="BU582" i="4"/>
  <c r="BV582" i="4"/>
  <c r="BW582" i="4"/>
  <c r="BX582" i="4"/>
  <c r="BY582" i="4"/>
  <c r="BZ582" i="4"/>
  <c r="CA582" i="4"/>
  <c r="CB582" i="4"/>
  <c r="CC582" i="4"/>
  <c r="CD582" i="4"/>
  <c r="CE582" i="4"/>
  <c r="CF582" i="4"/>
  <c r="CG582" i="4"/>
  <c r="CH582" i="4"/>
  <c r="CI582" i="4"/>
  <c r="CJ582" i="4"/>
  <c r="CK582" i="4"/>
  <c r="CL582" i="4"/>
  <c r="CM582" i="4"/>
  <c r="CN582" i="4"/>
  <c r="CO582" i="4"/>
  <c r="CP582" i="4"/>
  <c r="CQ582" i="4"/>
  <c r="CR582" i="4"/>
  <c r="CS582" i="4"/>
  <c r="CT582" i="4"/>
  <c r="CU582" i="4"/>
  <c r="CV582" i="4"/>
  <c r="CW582" i="4"/>
  <c r="CX582" i="4"/>
  <c r="CY582" i="4"/>
  <c r="CZ582" i="4"/>
  <c r="DA582" i="4"/>
  <c r="DB582" i="4"/>
  <c r="DC582" i="4"/>
  <c r="DD582" i="4"/>
  <c r="DE582" i="4"/>
  <c r="DF582" i="4"/>
  <c r="DG582" i="4"/>
  <c r="DH582" i="4"/>
  <c r="DI582" i="4"/>
  <c r="DJ582" i="4"/>
  <c r="DK582" i="4"/>
  <c r="DL582" i="4"/>
  <c r="DM582" i="4"/>
  <c r="DN582" i="4"/>
  <c r="DO582" i="4"/>
  <c r="DP582" i="4"/>
  <c r="DQ582" i="4"/>
  <c r="DR582" i="4"/>
  <c r="DS582" i="4"/>
  <c r="DT582" i="4"/>
  <c r="DU582" i="4"/>
  <c r="DV582" i="4"/>
  <c r="DW582" i="4"/>
  <c r="DX582" i="4"/>
  <c r="DY582" i="4"/>
  <c r="DZ582" i="4"/>
  <c r="EA582" i="4"/>
  <c r="EB582" i="4"/>
  <c r="EC582" i="4"/>
  <c r="ED582" i="4"/>
  <c r="EE582" i="4"/>
  <c r="EF582" i="4"/>
  <c r="EG582" i="4"/>
  <c r="EH582" i="4"/>
  <c r="EI582" i="4"/>
  <c r="EJ582" i="4"/>
  <c r="EK582" i="4"/>
  <c r="EL582" i="4"/>
  <c r="EM582" i="4"/>
  <c r="EN582" i="4"/>
  <c r="EO582" i="4"/>
  <c r="EP582" i="4"/>
  <c r="EQ582" i="4"/>
  <c r="ER582" i="4"/>
  <c r="ES582" i="4"/>
  <c r="ET582" i="4"/>
  <c r="EU582" i="4"/>
  <c r="EV582" i="4"/>
  <c r="EW582" i="4"/>
  <c r="EX582" i="4"/>
  <c r="EY582" i="4"/>
  <c r="EZ582" i="4"/>
  <c r="FA582" i="4"/>
  <c r="FB582" i="4"/>
  <c r="FC582" i="4"/>
  <c r="FD582" i="4"/>
  <c r="FE582" i="4"/>
  <c r="FF582" i="4"/>
  <c r="FG582" i="4"/>
  <c r="FH582" i="4"/>
  <c r="FI582" i="4"/>
  <c r="FJ582" i="4"/>
  <c r="FK582" i="4"/>
  <c r="FL582" i="4"/>
  <c r="FM582" i="4"/>
  <c r="FN582" i="4"/>
  <c r="FO582" i="4"/>
  <c r="FP582" i="4"/>
  <c r="FQ582" i="4"/>
  <c r="FR582" i="4"/>
  <c r="FS582" i="4"/>
  <c r="FT582" i="4"/>
  <c r="FU582" i="4"/>
  <c r="FV582" i="4"/>
  <c r="FW582" i="4"/>
  <c r="FX582" i="4"/>
  <c r="FY582" i="4"/>
  <c r="FZ582" i="4"/>
  <c r="GA582" i="4"/>
  <c r="GB582" i="4"/>
  <c r="GC582" i="4"/>
  <c r="GD582" i="4"/>
  <c r="GE582" i="4"/>
  <c r="GF582" i="4"/>
  <c r="GG582" i="4"/>
  <c r="GH582" i="4"/>
  <c r="GI582" i="4"/>
  <c r="GJ582" i="4"/>
  <c r="GK582" i="4"/>
  <c r="GL582" i="4"/>
  <c r="GM582" i="4"/>
  <c r="GN582" i="4"/>
  <c r="GO582" i="4"/>
  <c r="GP582" i="4"/>
  <c r="GQ582" i="4"/>
  <c r="GR582" i="4"/>
  <c r="GS582" i="4"/>
  <c r="GT582" i="4"/>
  <c r="GU582" i="4"/>
  <c r="GV582" i="4"/>
  <c r="GW582" i="4"/>
  <c r="GX582" i="4"/>
  <c r="GY582" i="4"/>
  <c r="GZ582" i="4"/>
  <c r="HA582" i="4"/>
  <c r="HB582" i="4"/>
  <c r="HC582" i="4"/>
  <c r="HD582" i="4"/>
  <c r="HE582" i="4"/>
  <c r="HF582" i="4"/>
  <c r="HG582" i="4"/>
  <c r="HH582" i="4"/>
  <c r="HI582" i="4"/>
  <c r="HJ582" i="4"/>
  <c r="HK582" i="4"/>
  <c r="HL582" i="4"/>
  <c r="HM582" i="4"/>
  <c r="HN582" i="4"/>
  <c r="HO582" i="4"/>
  <c r="HP582" i="4"/>
  <c r="HQ582" i="4"/>
  <c r="HR582" i="4"/>
  <c r="HS582" i="4"/>
  <c r="HT582" i="4"/>
  <c r="HU582" i="4"/>
  <c r="HV582" i="4"/>
  <c r="HW582" i="4"/>
  <c r="HX582" i="4"/>
  <c r="HY582" i="4"/>
  <c r="HZ582" i="4"/>
  <c r="IA582" i="4"/>
  <c r="IB582" i="4"/>
  <c r="IC582" i="4"/>
  <c r="ID582" i="4"/>
  <c r="IE582" i="4"/>
  <c r="IF582" i="4"/>
  <c r="IG582" i="4"/>
  <c r="IH582" i="4"/>
  <c r="II582" i="4"/>
  <c r="IJ582" i="4"/>
  <c r="IK582" i="4"/>
  <c r="IL582" i="4"/>
  <c r="IM582" i="4"/>
  <c r="IN582" i="4"/>
  <c r="IO582" i="4"/>
  <c r="IP582" i="4"/>
  <c r="IQ582" i="4"/>
  <c r="IR582" i="4"/>
  <c r="IS582" i="4"/>
  <c r="IT582" i="4"/>
  <c r="IU582" i="4"/>
  <c r="IV582" i="4"/>
  <c r="IW582" i="4"/>
  <c r="IX582" i="4"/>
  <c r="IY582" i="4"/>
  <c r="IZ582" i="4"/>
  <c r="JA582" i="4"/>
  <c r="JB582" i="4"/>
  <c r="JC582" i="4"/>
  <c r="JD582" i="4"/>
  <c r="JE582" i="4"/>
  <c r="JF582" i="4"/>
  <c r="JG582" i="4"/>
  <c r="JH582" i="4"/>
  <c r="JI582" i="4"/>
  <c r="JJ582" i="4"/>
  <c r="JK582" i="4"/>
  <c r="JL582" i="4"/>
  <c r="JM582" i="4"/>
  <c r="JN582" i="4"/>
  <c r="JO582" i="4"/>
  <c r="JP582" i="4"/>
  <c r="JQ582" i="4"/>
  <c r="JR582" i="4"/>
  <c r="JS582" i="4"/>
  <c r="JT582" i="4"/>
  <c r="JU582" i="4"/>
  <c r="JV582" i="4"/>
  <c r="JW582" i="4"/>
  <c r="JX582" i="4"/>
  <c r="JY582" i="4"/>
  <c r="JZ582" i="4"/>
  <c r="KA582" i="4"/>
  <c r="KB582" i="4"/>
  <c r="KC582" i="4"/>
  <c r="KD582" i="4"/>
  <c r="KE582" i="4"/>
  <c r="KF582" i="4"/>
  <c r="KG582" i="4"/>
  <c r="KH582" i="4"/>
  <c r="KI582" i="4"/>
  <c r="KJ582" i="4"/>
  <c r="KK582" i="4"/>
  <c r="KL582" i="4"/>
  <c r="KM582" i="4"/>
  <c r="KN582" i="4"/>
  <c r="KO582" i="4"/>
  <c r="KP582" i="4"/>
  <c r="KQ582" i="4"/>
  <c r="KR582" i="4"/>
  <c r="KS582" i="4"/>
  <c r="KT582" i="4"/>
  <c r="KU582" i="4"/>
  <c r="KV582" i="4"/>
  <c r="KW582" i="4"/>
  <c r="KX582" i="4"/>
  <c r="KY582" i="4"/>
  <c r="KZ582" i="4"/>
  <c r="LA582" i="4"/>
  <c r="LB582" i="4"/>
  <c r="LC582" i="4"/>
  <c r="LD582" i="4"/>
  <c r="LE582" i="4"/>
  <c r="LF582" i="4"/>
  <c r="LG582" i="4"/>
  <c r="LH582" i="4"/>
  <c r="LI582" i="4"/>
  <c r="LJ582" i="4"/>
  <c r="LK582" i="4"/>
  <c r="LL582" i="4"/>
  <c r="LM582" i="4"/>
  <c r="LN582" i="4"/>
  <c r="LO582" i="4"/>
  <c r="LP582" i="4"/>
  <c r="LQ582" i="4"/>
  <c r="LR582" i="4"/>
  <c r="LS582" i="4"/>
  <c r="LT582" i="4"/>
  <c r="LU582" i="4"/>
  <c r="LV582" i="4"/>
  <c r="LW582" i="4"/>
  <c r="LX582" i="4"/>
  <c r="LY582" i="4"/>
  <c r="LZ582" i="4"/>
  <c r="MA582" i="4"/>
  <c r="MB582" i="4"/>
  <c r="MC582" i="4"/>
  <c r="MD582" i="4"/>
  <c r="ME582" i="4"/>
  <c r="MF582" i="4"/>
  <c r="MG582" i="4"/>
  <c r="MH582" i="4"/>
  <c r="MI582" i="4"/>
  <c r="MJ582" i="4"/>
  <c r="MK582" i="4"/>
  <c r="ML582" i="4"/>
  <c r="MM582" i="4"/>
  <c r="MN582" i="4"/>
  <c r="MO582" i="4"/>
  <c r="MP582" i="4"/>
  <c r="MQ582" i="4"/>
  <c r="MR582" i="4"/>
  <c r="MS582" i="4"/>
  <c r="MT582" i="4"/>
  <c r="MU582" i="4"/>
  <c r="MV582" i="4"/>
  <c r="MW582" i="4"/>
  <c r="MX582" i="4"/>
  <c r="MY582" i="4"/>
  <c r="MZ582" i="4"/>
  <c r="NA582" i="4"/>
  <c r="NB582" i="4"/>
  <c r="NC582" i="4"/>
  <c r="ND582" i="4"/>
  <c r="NE582" i="4"/>
  <c r="NF582" i="4"/>
  <c r="NG582" i="4"/>
  <c r="NH582" i="4"/>
  <c r="NI582" i="4"/>
  <c r="NJ582" i="4"/>
  <c r="NK582" i="4"/>
  <c r="NL582" i="4"/>
  <c r="NM582" i="4"/>
  <c r="NN582" i="4"/>
  <c r="NO582" i="4"/>
  <c r="NP582" i="4"/>
  <c r="NQ582" i="4"/>
  <c r="NR582" i="4"/>
  <c r="NS582" i="4"/>
  <c r="NT582" i="4"/>
  <c r="NU582" i="4"/>
  <c r="NV582" i="4"/>
  <c r="NW582" i="4"/>
  <c r="NX582" i="4"/>
  <c r="NY582" i="4"/>
  <c r="NZ582" i="4"/>
  <c r="OA582" i="4"/>
  <c r="OB582" i="4"/>
  <c r="OC582" i="4"/>
  <c r="OD582" i="4"/>
  <c r="OE582" i="4"/>
  <c r="OF582" i="4"/>
  <c r="OG582" i="4"/>
  <c r="OH582" i="4"/>
  <c r="OI582" i="4"/>
  <c r="OJ582" i="4"/>
  <c r="OK582" i="4"/>
  <c r="OL582" i="4"/>
  <c r="OM582" i="4"/>
  <c r="ON582" i="4"/>
  <c r="OO582" i="4"/>
  <c r="OP582" i="4"/>
  <c r="OQ582" i="4"/>
  <c r="OR582" i="4"/>
  <c r="OS582" i="4"/>
  <c r="OT582" i="4"/>
  <c r="OU582" i="4"/>
  <c r="OV582" i="4"/>
  <c r="OW582" i="4"/>
  <c r="OX582" i="4"/>
  <c r="OY582" i="4"/>
  <c r="OZ582" i="4"/>
  <c r="PA582" i="4"/>
  <c r="PB582" i="4"/>
  <c r="PC582" i="4"/>
  <c r="PD582" i="4"/>
  <c r="PE582" i="4"/>
  <c r="PF582" i="4"/>
  <c r="PG582" i="4"/>
  <c r="PH582" i="4"/>
  <c r="PI582" i="4"/>
  <c r="PJ582" i="4"/>
  <c r="PK582" i="4"/>
  <c r="PL582" i="4"/>
  <c r="PM582" i="4"/>
  <c r="PN582" i="4"/>
  <c r="PO582" i="4"/>
  <c r="PP582" i="4"/>
  <c r="PQ582" i="4"/>
  <c r="PR582" i="4"/>
  <c r="PS582" i="4"/>
  <c r="PT582" i="4"/>
  <c r="PU582" i="4"/>
  <c r="PV582" i="4"/>
  <c r="PW582" i="4"/>
  <c r="PX582" i="4"/>
  <c r="PY582" i="4"/>
  <c r="I583" i="4"/>
  <c r="J583" i="4"/>
  <c r="K583" i="4"/>
  <c r="L583" i="4"/>
  <c r="M583" i="4"/>
  <c r="N583" i="4"/>
  <c r="O583" i="4"/>
  <c r="P583" i="4"/>
  <c r="Q583" i="4"/>
  <c r="R583" i="4"/>
  <c r="S583" i="4"/>
  <c r="T583" i="4"/>
  <c r="U583" i="4"/>
  <c r="V583" i="4"/>
  <c r="W583" i="4"/>
  <c r="X583" i="4"/>
  <c r="Y583" i="4"/>
  <c r="Z583" i="4"/>
  <c r="AA583" i="4"/>
  <c r="AB583" i="4"/>
  <c r="AC583" i="4"/>
  <c r="AD583" i="4"/>
  <c r="AE583" i="4"/>
  <c r="AF583" i="4"/>
  <c r="AG583" i="4"/>
  <c r="AH583" i="4"/>
  <c r="AI583" i="4"/>
  <c r="AJ583" i="4"/>
  <c r="AK583" i="4"/>
  <c r="AL583" i="4"/>
  <c r="AM583" i="4"/>
  <c r="AN583" i="4"/>
  <c r="AO583" i="4"/>
  <c r="AP583" i="4"/>
  <c r="AQ583" i="4"/>
  <c r="AR583" i="4"/>
  <c r="AS583" i="4"/>
  <c r="AT583" i="4"/>
  <c r="AU583" i="4"/>
  <c r="AV583" i="4"/>
  <c r="AW583" i="4"/>
  <c r="AX583" i="4"/>
  <c r="AY583" i="4"/>
  <c r="AZ583" i="4"/>
  <c r="BA583" i="4"/>
  <c r="BB583" i="4"/>
  <c r="BC583" i="4"/>
  <c r="BD583" i="4"/>
  <c r="BE583" i="4"/>
  <c r="BF583" i="4"/>
  <c r="BG583" i="4"/>
  <c r="BH583" i="4"/>
  <c r="BI583" i="4"/>
  <c r="BJ583" i="4"/>
  <c r="BK583" i="4"/>
  <c r="BL583" i="4"/>
  <c r="BM583" i="4"/>
  <c r="BN583" i="4"/>
  <c r="BO583" i="4"/>
  <c r="BP583" i="4"/>
  <c r="BQ583" i="4"/>
  <c r="BR583" i="4"/>
  <c r="BS583" i="4"/>
  <c r="BT583" i="4"/>
  <c r="BU583" i="4"/>
  <c r="BV583" i="4"/>
  <c r="BW583" i="4"/>
  <c r="BX583" i="4"/>
  <c r="BY583" i="4"/>
  <c r="BZ583" i="4"/>
  <c r="CA583" i="4"/>
  <c r="CB583" i="4"/>
  <c r="CC583" i="4"/>
  <c r="CD583" i="4"/>
  <c r="CE583" i="4"/>
  <c r="CF583" i="4"/>
  <c r="CG583" i="4"/>
  <c r="CH583" i="4"/>
  <c r="CI583" i="4"/>
  <c r="CJ583" i="4"/>
  <c r="CK583" i="4"/>
  <c r="CL583" i="4"/>
  <c r="CM583" i="4"/>
  <c r="CN583" i="4"/>
  <c r="CO583" i="4"/>
  <c r="CP583" i="4"/>
  <c r="CQ583" i="4"/>
  <c r="CR583" i="4"/>
  <c r="CS583" i="4"/>
  <c r="CT583" i="4"/>
  <c r="CU583" i="4"/>
  <c r="CV583" i="4"/>
  <c r="CW583" i="4"/>
  <c r="CX583" i="4"/>
  <c r="CY583" i="4"/>
  <c r="CZ583" i="4"/>
  <c r="DA583" i="4"/>
  <c r="DB583" i="4"/>
  <c r="DC583" i="4"/>
  <c r="DD583" i="4"/>
  <c r="DE583" i="4"/>
  <c r="DF583" i="4"/>
  <c r="DG583" i="4"/>
  <c r="DH583" i="4"/>
  <c r="DI583" i="4"/>
  <c r="DJ583" i="4"/>
  <c r="DK583" i="4"/>
  <c r="DL583" i="4"/>
  <c r="DM583" i="4"/>
  <c r="DN583" i="4"/>
  <c r="DO583" i="4"/>
  <c r="DP583" i="4"/>
  <c r="DQ583" i="4"/>
  <c r="DR583" i="4"/>
  <c r="DS583" i="4"/>
  <c r="DT583" i="4"/>
  <c r="DU583" i="4"/>
  <c r="DV583" i="4"/>
  <c r="DW583" i="4"/>
  <c r="DX583" i="4"/>
  <c r="DY583" i="4"/>
  <c r="DZ583" i="4"/>
  <c r="EA583" i="4"/>
  <c r="EB583" i="4"/>
  <c r="EC583" i="4"/>
  <c r="ED583" i="4"/>
  <c r="EE583" i="4"/>
  <c r="EF583" i="4"/>
  <c r="EG583" i="4"/>
  <c r="EH583" i="4"/>
  <c r="EI583" i="4"/>
  <c r="EJ583" i="4"/>
  <c r="EK583" i="4"/>
  <c r="EL583" i="4"/>
  <c r="EM583" i="4"/>
  <c r="EN583" i="4"/>
  <c r="EO583" i="4"/>
  <c r="EP583" i="4"/>
  <c r="EQ583" i="4"/>
  <c r="ER583" i="4"/>
  <c r="ES583" i="4"/>
  <c r="ET583" i="4"/>
  <c r="EU583" i="4"/>
  <c r="EV583" i="4"/>
  <c r="EW583" i="4"/>
  <c r="EX583" i="4"/>
  <c r="EY583" i="4"/>
  <c r="EZ583" i="4"/>
  <c r="FA583" i="4"/>
  <c r="FB583" i="4"/>
  <c r="FC583" i="4"/>
  <c r="FD583" i="4"/>
  <c r="FE583" i="4"/>
  <c r="FF583" i="4"/>
  <c r="FG583" i="4"/>
  <c r="FH583" i="4"/>
  <c r="FI583" i="4"/>
  <c r="FJ583" i="4"/>
  <c r="FK583" i="4"/>
  <c r="FL583" i="4"/>
  <c r="FM583" i="4"/>
  <c r="FN583" i="4"/>
  <c r="FO583" i="4"/>
  <c r="FP583" i="4"/>
  <c r="FQ583" i="4"/>
  <c r="FR583" i="4"/>
  <c r="FS583" i="4"/>
  <c r="FT583" i="4"/>
  <c r="FU583" i="4"/>
  <c r="FV583" i="4"/>
  <c r="FW583" i="4"/>
  <c r="FX583" i="4"/>
  <c r="FY583" i="4"/>
  <c r="FZ583" i="4"/>
  <c r="GA583" i="4"/>
  <c r="GB583" i="4"/>
  <c r="GC583" i="4"/>
  <c r="GD583" i="4"/>
  <c r="GE583" i="4"/>
  <c r="GF583" i="4"/>
  <c r="GG583" i="4"/>
  <c r="GH583" i="4"/>
  <c r="GI583" i="4"/>
  <c r="GJ583" i="4"/>
  <c r="GK583" i="4"/>
  <c r="GL583" i="4"/>
  <c r="GM583" i="4"/>
  <c r="GN583" i="4"/>
  <c r="GO583" i="4"/>
  <c r="GP583" i="4"/>
  <c r="GQ583" i="4"/>
  <c r="GR583" i="4"/>
  <c r="GS583" i="4"/>
  <c r="GT583" i="4"/>
  <c r="GU583" i="4"/>
  <c r="GV583" i="4"/>
  <c r="GW583" i="4"/>
  <c r="GX583" i="4"/>
  <c r="GY583" i="4"/>
  <c r="GZ583" i="4"/>
  <c r="HA583" i="4"/>
  <c r="HB583" i="4"/>
  <c r="HC583" i="4"/>
  <c r="HD583" i="4"/>
  <c r="HE583" i="4"/>
  <c r="HF583" i="4"/>
  <c r="HG583" i="4"/>
  <c r="HH583" i="4"/>
  <c r="HI583" i="4"/>
  <c r="HJ583" i="4"/>
  <c r="HK583" i="4"/>
  <c r="HL583" i="4"/>
  <c r="HM583" i="4"/>
  <c r="HN583" i="4"/>
  <c r="HO583" i="4"/>
  <c r="HP583" i="4"/>
  <c r="HQ583" i="4"/>
  <c r="HR583" i="4"/>
  <c r="HS583" i="4"/>
  <c r="HT583" i="4"/>
  <c r="HU583" i="4"/>
  <c r="HV583" i="4"/>
  <c r="HW583" i="4"/>
  <c r="HX583" i="4"/>
  <c r="HY583" i="4"/>
  <c r="HZ583" i="4"/>
  <c r="IA583" i="4"/>
  <c r="IB583" i="4"/>
  <c r="IC583" i="4"/>
  <c r="ID583" i="4"/>
  <c r="IE583" i="4"/>
  <c r="IF583" i="4"/>
  <c r="IG583" i="4"/>
  <c r="IH583" i="4"/>
  <c r="II583" i="4"/>
  <c r="IJ583" i="4"/>
  <c r="IK583" i="4"/>
  <c r="IL583" i="4"/>
  <c r="IM583" i="4"/>
  <c r="IN583" i="4"/>
  <c r="IO583" i="4"/>
  <c r="IP583" i="4"/>
  <c r="IQ583" i="4"/>
  <c r="IR583" i="4"/>
  <c r="IS583" i="4"/>
  <c r="IT583" i="4"/>
  <c r="IU583" i="4"/>
  <c r="IV583" i="4"/>
  <c r="IW583" i="4"/>
  <c r="IX583" i="4"/>
  <c r="IY583" i="4"/>
  <c r="IZ583" i="4"/>
  <c r="JA583" i="4"/>
  <c r="JB583" i="4"/>
  <c r="JC583" i="4"/>
  <c r="JD583" i="4"/>
  <c r="JE583" i="4"/>
  <c r="JF583" i="4"/>
  <c r="JG583" i="4"/>
  <c r="JH583" i="4"/>
  <c r="JI583" i="4"/>
  <c r="JJ583" i="4"/>
  <c r="JK583" i="4"/>
  <c r="JL583" i="4"/>
  <c r="JM583" i="4"/>
  <c r="JN583" i="4"/>
  <c r="JO583" i="4"/>
  <c r="JP583" i="4"/>
  <c r="JQ583" i="4"/>
  <c r="JR583" i="4"/>
  <c r="JS583" i="4"/>
  <c r="JT583" i="4"/>
  <c r="JU583" i="4"/>
  <c r="JV583" i="4"/>
  <c r="JW583" i="4"/>
  <c r="JX583" i="4"/>
  <c r="JY583" i="4"/>
  <c r="JZ583" i="4"/>
  <c r="KA583" i="4"/>
  <c r="KB583" i="4"/>
  <c r="KC583" i="4"/>
  <c r="KD583" i="4"/>
  <c r="KE583" i="4"/>
  <c r="KF583" i="4"/>
  <c r="KG583" i="4"/>
  <c r="KH583" i="4"/>
  <c r="KI583" i="4"/>
  <c r="KJ583" i="4"/>
  <c r="KK583" i="4"/>
  <c r="KL583" i="4"/>
  <c r="KM583" i="4"/>
  <c r="KN583" i="4"/>
  <c r="KO583" i="4"/>
  <c r="KP583" i="4"/>
  <c r="KQ583" i="4"/>
  <c r="KR583" i="4"/>
  <c r="KS583" i="4"/>
  <c r="KT583" i="4"/>
  <c r="KU583" i="4"/>
  <c r="KV583" i="4"/>
  <c r="KW583" i="4"/>
  <c r="KX583" i="4"/>
  <c r="KY583" i="4"/>
  <c r="KZ583" i="4"/>
  <c r="LA583" i="4"/>
  <c r="LB583" i="4"/>
  <c r="LC583" i="4"/>
  <c r="LD583" i="4"/>
  <c r="LE583" i="4"/>
  <c r="LF583" i="4"/>
  <c r="LG583" i="4"/>
  <c r="LH583" i="4"/>
  <c r="LI583" i="4"/>
  <c r="LJ583" i="4"/>
  <c r="LK583" i="4"/>
  <c r="LL583" i="4"/>
  <c r="LM583" i="4"/>
  <c r="LN583" i="4"/>
  <c r="LO583" i="4"/>
  <c r="LP583" i="4"/>
  <c r="LQ583" i="4"/>
  <c r="LR583" i="4"/>
  <c r="LS583" i="4"/>
  <c r="LT583" i="4"/>
  <c r="LU583" i="4"/>
  <c r="LV583" i="4"/>
  <c r="LW583" i="4"/>
  <c r="LX583" i="4"/>
  <c r="LY583" i="4"/>
  <c r="LZ583" i="4"/>
  <c r="MA583" i="4"/>
  <c r="MB583" i="4"/>
  <c r="MC583" i="4"/>
  <c r="MD583" i="4"/>
  <c r="ME583" i="4"/>
  <c r="MF583" i="4"/>
  <c r="MG583" i="4"/>
  <c r="MH583" i="4"/>
  <c r="MI583" i="4"/>
  <c r="MJ583" i="4"/>
  <c r="MK583" i="4"/>
  <c r="ML583" i="4"/>
  <c r="MM583" i="4"/>
  <c r="MN583" i="4"/>
  <c r="MO583" i="4"/>
  <c r="MP583" i="4"/>
  <c r="MQ583" i="4"/>
  <c r="MR583" i="4"/>
  <c r="MS583" i="4"/>
  <c r="MT583" i="4"/>
  <c r="MU583" i="4"/>
  <c r="MV583" i="4"/>
  <c r="MW583" i="4"/>
  <c r="MX583" i="4"/>
  <c r="MY583" i="4"/>
  <c r="MZ583" i="4"/>
  <c r="NA583" i="4"/>
  <c r="NB583" i="4"/>
  <c r="NC583" i="4"/>
  <c r="ND583" i="4"/>
  <c r="NE583" i="4"/>
  <c r="NF583" i="4"/>
  <c r="NG583" i="4"/>
  <c r="NH583" i="4"/>
  <c r="NI583" i="4"/>
  <c r="NJ583" i="4"/>
  <c r="NK583" i="4"/>
  <c r="NL583" i="4"/>
  <c r="NM583" i="4"/>
  <c r="NN583" i="4"/>
  <c r="NO583" i="4"/>
  <c r="NP583" i="4"/>
  <c r="NQ583" i="4"/>
  <c r="NR583" i="4"/>
  <c r="NS583" i="4"/>
  <c r="NT583" i="4"/>
  <c r="NU583" i="4"/>
  <c r="NV583" i="4"/>
  <c r="NW583" i="4"/>
  <c r="NX583" i="4"/>
  <c r="NY583" i="4"/>
  <c r="NZ583" i="4"/>
  <c r="OA583" i="4"/>
  <c r="OB583" i="4"/>
  <c r="OC583" i="4"/>
  <c r="OD583" i="4"/>
  <c r="OE583" i="4"/>
  <c r="OF583" i="4"/>
  <c r="OG583" i="4"/>
  <c r="OH583" i="4"/>
  <c r="OI583" i="4"/>
  <c r="OJ583" i="4"/>
  <c r="OK583" i="4"/>
  <c r="OL583" i="4"/>
  <c r="OM583" i="4"/>
  <c r="ON583" i="4"/>
  <c r="OO583" i="4"/>
  <c r="OP583" i="4"/>
  <c r="OQ583" i="4"/>
  <c r="OR583" i="4"/>
  <c r="OS583" i="4"/>
  <c r="OT583" i="4"/>
  <c r="OU583" i="4"/>
  <c r="OV583" i="4"/>
  <c r="OW583" i="4"/>
  <c r="OX583" i="4"/>
  <c r="OY583" i="4"/>
  <c r="OZ583" i="4"/>
  <c r="PA583" i="4"/>
  <c r="PB583" i="4"/>
  <c r="PC583" i="4"/>
  <c r="PD583" i="4"/>
  <c r="PE583" i="4"/>
  <c r="PF583" i="4"/>
  <c r="PG583" i="4"/>
  <c r="PH583" i="4"/>
  <c r="PI583" i="4"/>
  <c r="PJ583" i="4"/>
  <c r="PK583" i="4"/>
  <c r="PL583" i="4"/>
  <c r="PM583" i="4"/>
  <c r="PN583" i="4"/>
  <c r="PO583" i="4"/>
  <c r="PP583" i="4"/>
  <c r="PQ583" i="4"/>
  <c r="PR583" i="4"/>
  <c r="PS583" i="4"/>
  <c r="PT583" i="4"/>
  <c r="PU583" i="4"/>
  <c r="PV583" i="4"/>
  <c r="PW583" i="4"/>
  <c r="PX583" i="4"/>
  <c r="PY583" i="4"/>
  <c r="I584" i="4"/>
  <c r="J584" i="4"/>
  <c r="K584" i="4"/>
  <c r="L584" i="4"/>
  <c r="M584" i="4"/>
  <c r="N584" i="4"/>
  <c r="O584" i="4"/>
  <c r="P584" i="4"/>
  <c r="Q584" i="4"/>
  <c r="R584" i="4"/>
  <c r="S584" i="4"/>
  <c r="T584" i="4"/>
  <c r="U584" i="4"/>
  <c r="V584" i="4"/>
  <c r="W584" i="4"/>
  <c r="X584" i="4"/>
  <c r="Y584" i="4"/>
  <c r="Z584" i="4"/>
  <c r="AA584" i="4"/>
  <c r="AB584" i="4"/>
  <c r="AC584" i="4"/>
  <c r="AD584" i="4"/>
  <c r="AE584" i="4"/>
  <c r="AF584" i="4"/>
  <c r="AG584" i="4"/>
  <c r="AH584" i="4"/>
  <c r="AI584" i="4"/>
  <c r="AJ584" i="4"/>
  <c r="AK584" i="4"/>
  <c r="AL584" i="4"/>
  <c r="AM584" i="4"/>
  <c r="AN584" i="4"/>
  <c r="AO584" i="4"/>
  <c r="AP584" i="4"/>
  <c r="AQ584" i="4"/>
  <c r="AR584" i="4"/>
  <c r="AS584" i="4"/>
  <c r="AT584" i="4"/>
  <c r="AU584" i="4"/>
  <c r="AV584" i="4"/>
  <c r="AW584" i="4"/>
  <c r="AX584" i="4"/>
  <c r="AY584" i="4"/>
  <c r="AZ584" i="4"/>
  <c r="BA584" i="4"/>
  <c r="BB584" i="4"/>
  <c r="BC584" i="4"/>
  <c r="BD584" i="4"/>
  <c r="BE584" i="4"/>
  <c r="BF584" i="4"/>
  <c r="BG584" i="4"/>
  <c r="BH584" i="4"/>
  <c r="BI584" i="4"/>
  <c r="BJ584" i="4"/>
  <c r="BK584" i="4"/>
  <c r="BL584" i="4"/>
  <c r="BM584" i="4"/>
  <c r="BN584" i="4"/>
  <c r="BO584" i="4"/>
  <c r="BP584" i="4"/>
  <c r="BQ584" i="4"/>
  <c r="BR584" i="4"/>
  <c r="BS584" i="4"/>
  <c r="BT584" i="4"/>
  <c r="BU584" i="4"/>
  <c r="BV584" i="4"/>
  <c r="BW584" i="4"/>
  <c r="BX584" i="4"/>
  <c r="BY584" i="4"/>
  <c r="BZ584" i="4"/>
  <c r="CA584" i="4"/>
  <c r="CB584" i="4"/>
  <c r="CC584" i="4"/>
  <c r="CD584" i="4"/>
  <c r="CE584" i="4"/>
  <c r="CF584" i="4"/>
  <c r="CG584" i="4"/>
  <c r="CH584" i="4"/>
  <c r="CI584" i="4"/>
  <c r="CJ584" i="4"/>
  <c r="CK584" i="4"/>
  <c r="CL584" i="4"/>
  <c r="CM584" i="4"/>
  <c r="CN584" i="4"/>
  <c r="CO584" i="4"/>
  <c r="CP584" i="4"/>
  <c r="CQ584" i="4"/>
  <c r="CR584" i="4"/>
  <c r="CS584" i="4"/>
  <c r="CT584" i="4"/>
  <c r="CU584" i="4"/>
  <c r="CV584" i="4"/>
  <c r="CW584" i="4"/>
  <c r="CX584" i="4"/>
  <c r="CY584" i="4"/>
  <c r="CZ584" i="4"/>
  <c r="DA584" i="4"/>
  <c r="DB584" i="4"/>
  <c r="DC584" i="4"/>
  <c r="DD584" i="4"/>
  <c r="DE584" i="4"/>
  <c r="DF584" i="4"/>
  <c r="DG584" i="4"/>
  <c r="DH584" i="4"/>
  <c r="DI584" i="4"/>
  <c r="DJ584" i="4"/>
  <c r="DK584" i="4"/>
  <c r="DL584" i="4"/>
  <c r="DM584" i="4"/>
  <c r="DN584" i="4"/>
  <c r="DO584" i="4"/>
  <c r="DP584" i="4"/>
  <c r="DQ584" i="4"/>
  <c r="DR584" i="4"/>
  <c r="DS584" i="4"/>
  <c r="DT584" i="4"/>
  <c r="DU584" i="4"/>
  <c r="DV584" i="4"/>
  <c r="DW584" i="4"/>
  <c r="DX584" i="4"/>
  <c r="DY584" i="4"/>
  <c r="DZ584" i="4"/>
  <c r="EA584" i="4"/>
  <c r="EB584" i="4"/>
  <c r="EC584" i="4"/>
  <c r="ED584" i="4"/>
  <c r="EE584" i="4"/>
  <c r="EF584" i="4"/>
  <c r="EG584" i="4"/>
  <c r="EH584" i="4"/>
  <c r="EI584" i="4"/>
  <c r="EJ584" i="4"/>
  <c r="EK584" i="4"/>
  <c r="EL584" i="4"/>
  <c r="EM584" i="4"/>
  <c r="EN584" i="4"/>
  <c r="EO584" i="4"/>
  <c r="EP584" i="4"/>
  <c r="EQ584" i="4"/>
  <c r="ER584" i="4"/>
  <c r="ES584" i="4"/>
  <c r="ET584" i="4"/>
  <c r="EU584" i="4"/>
  <c r="EV584" i="4"/>
  <c r="EW584" i="4"/>
  <c r="EX584" i="4"/>
  <c r="EY584" i="4"/>
  <c r="EZ584" i="4"/>
  <c r="FA584" i="4"/>
  <c r="FB584" i="4"/>
  <c r="FC584" i="4"/>
  <c r="FD584" i="4"/>
  <c r="FE584" i="4"/>
  <c r="FF584" i="4"/>
  <c r="FG584" i="4"/>
  <c r="FH584" i="4"/>
  <c r="FI584" i="4"/>
  <c r="FJ584" i="4"/>
  <c r="FK584" i="4"/>
  <c r="FL584" i="4"/>
  <c r="FM584" i="4"/>
  <c r="FN584" i="4"/>
  <c r="FO584" i="4"/>
  <c r="FP584" i="4"/>
  <c r="FQ584" i="4"/>
  <c r="FR584" i="4"/>
  <c r="FS584" i="4"/>
  <c r="FT584" i="4"/>
  <c r="FU584" i="4"/>
  <c r="FV584" i="4"/>
  <c r="FW584" i="4"/>
  <c r="FX584" i="4"/>
  <c r="FY584" i="4"/>
  <c r="FZ584" i="4"/>
  <c r="GA584" i="4"/>
  <c r="GB584" i="4"/>
  <c r="GC584" i="4"/>
  <c r="GD584" i="4"/>
  <c r="GE584" i="4"/>
  <c r="GF584" i="4"/>
  <c r="GG584" i="4"/>
  <c r="GH584" i="4"/>
  <c r="GI584" i="4"/>
  <c r="GJ584" i="4"/>
  <c r="GK584" i="4"/>
  <c r="GL584" i="4"/>
  <c r="GM584" i="4"/>
  <c r="GN584" i="4"/>
  <c r="GO584" i="4"/>
  <c r="GP584" i="4"/>
  <c r="GQ584" i="4"/>
  <c r="GR584" i="4"/>
  <c r="GS584" i="4"/>
  <c r="GT584" i="4"/>
  <c r="GU584" i="4"/>
  <c r="GV584" i="4"/>
  <c r="GW584" i="4"/>
  <c r="GX584" i="4"/>
  <c r="GY584" i="4"/>
  <c r="GZ584" i="4"/>
  <c r="HA584" i="4"/>
  <c r="HB584" i="4"/>
  <c r="HC584" i="4"/>
  <c r="HD584" i="4"/>
  <c r="HE584" i="4"/>
  <c r="HF584" i="4"/>
  <c r="HG584" i="4"/>
  <c r="HH584" i="4"/>
  <c r="HI584" i="4"/>
  <c r="HJ584" i="4"/>
  <c r="HK584" i="4"/>
  <c r="HL584" i="4"/>
  <c r="HM584" i="4"/>
  <c r="HN584" i="4"/>
  <c r="HO584" i="4"/>
  <c r="HP584" i="4"/>
  <c r="HQ584" i="4"/>
  <c r="HR584" i="4"/>
  <c r="HS584" i="4"/>
  <c r="HT584" i="4"/>
  <c r="HU584" i="4"/>
  <c r="HV584" i="4"/>
  <c r="HW584" i="4"/>
  <c r="HX584" i="4"/>
  <c r="HY584" i="4"/>
  <c r="HZ584" i="4"/>
  <c r="IA584" i="4"/>
  <c r="IB584" i="4"/>
  <c r="IC584" i="4"/>
  <c r="ID584" i="4"/>
  <c r="IE584" i="4"/>
  <c r="IF584" i="4"/>
  <c r="IG584" i="4"/>
  <c r="IH584" i="4"/>
  <c r="II584" i="4"/>
  <c r="IJ584" i="4"/>
  <c r="IK584" i="4"/>
  <c r="IL584" i="4"/>
  <c r="IM584" i="4"/>
  <c r="IN584" i="4"/>
  <c r="IO584" i="4"/>
  <c r="IP584" i="4"/>
  <c r="IQ584" i="4"/>
  <c r="IR584" i="4"/>
  <c r="IS584" i="4"/>
  <c r="IT584" i="4"/>
  <c r="IU584" i="4"/>
  <c r="IV584" i="4"/>
  <c r="IW584" i="4"/>
  <c r="IX584" i="4"/>
  <c r="IY584" i="4"/>
  <c r="IZ584" i="4"/>
  <c r="JA584" i="4"/>
  <c r="JB584" i="4"/>
  <c r="JC584" i="4"/>
  <c r="JD584" i="4"/>
  <c r="JE584" i="4"/>
  <c r="JF584" i="4"/>
  <c r="JG584" i="4"/>
  <c r="JH584" i="4"/>
  <c r="JI584" i="4"/>
  <c r="JJ584" i="4"/>
  <c r="JK584" i="4"/>
  <c r="JL584" i="4"/>
  <c r="JM584" i="4"/>
  <c r="JN584" i="4"/>
  <c r="JO584" i="4"/>
  <c r="JP584" i="4"/>
  <c r="JQ584" i="4"/>
  <c r="JR584" i="4"/>
  <c r="JS584" i="4"/>
  <c r="JT584" i="4"/>
  <c r="JU584" i="4"/>
  <c r="JV584" i="4"/>
  <c r="JW584" i="4"/>
  <c r="JX584" i="4"/>
  <c r="JY584" i="4"/>
  <c r="JZ584" i="4"/>
  <c r="KA584" i="4"/>
  <c r="KB584" i="4"/>
  <c r="KC584" i="4"/>
  <c r="KD584" i="4"/>
  <c r="KE584" i="4"/>
  <c r="KF584" i="4"/>
  <c r="KG584" i="4"/>
  <c r="KH584" i="4"/>
  <c r="KI584" i="4"/>
  <c r="KJ584" i="4"/>
  <c r="KK584" i="4"/>
  <c r="KL584" i="4"/>
  <c r="KM584" i="4"/>
  <c r="KN584" i="4"/>
  <c r="KO584" i="4"/>
  <c r="KP584" i="4"/>
  <c r="KQ584" i="4"/>
  <c r="KR584" i="4"/>
  <c r="KS584" i="4"/>
  <c r="KT584" i="4"/>
  <c r="KU584" i="4"/>
  <c r="KV584" i="4"/>
  <c r="KW584" i="4"/>
  <c r="KX584" i="4"/>
  <c r="KY584" i="4"/>
  <c r="KZ584" i="4"/>
  <c r="LA584" i="4"/>
  <c r="LB584" i="4"/>
  <c r="LC584" i="4"/>
  <c r="LD584" i="4"/>
  <c r="LE584" i="4"/>
  <c r="LF584" i="4"/>
  <c r="LG584" i="4"/>
  <c r="LH584" i="4"/>
  <c r="LI584" i="4"/>
  <c r="LJ584" i="4"/>
  <c r="LK584" i="4"/>
  <c r="LL584" i="4"/>
  <c r="LM584" i="4"/>
  <c r="LN584" i="4"/>
  <c r="LO584" i="4"/>
  <c r="LP584" i="4"/>
  <c r="LQ584" i="4"/>
  <c r="LR584" i="4"/>
  <c r="LS584" i="4"/>
  <c r="LT584" i="4"/>
  <c r="LU584" i="4"/>
  <c r="LV584" i="4"/>
  <c r="LW584" i="4"/>
  <c r="LX584" i="4"/>
  <c r="LY584" i="4"/>
  <c r="LZ584" i="4"/>
  <c r="MA584" i="4"/>
  <c r="MB584" i="4"/>
  <c r="MC584" i="4"/>
  <c r="MD584" i="4"/>
  <c r="ME584" i="4"/>
  <c r="MF584" i="4"/>
  <c r="MG584" i="4"/>
  <c r="MH584" i="4"/>
  <c r="MI584" i="4"/>
  <c r="MJ584" i="4"/>
  <c r="MK584" i="4"/>
  <c r="ML584" i="4"/>
  <c r="MM584" i="4"/>
  <c r="MN584" i="4"/>
  <c r="MO584" i="4"/>
  <c r="MP584" i="4"/>
  <c r="MQ584" i="4"/>
  <c r="MR584" i="4"/>
  <c r="MS584" i="4"/>
  <c r="MT584" i="4"/>
  <c r="MU584" i="4"/>
  <c r="MV584" i="4"/>
  <c r="MW584" i="4"/>
  <c r="MX584" i="4"/>
  <c r="MY584" i="4"/>
  <c r="MZ584" i="4"/>
  <c r="NA584" i="4"/>
  <c r="NB584" i="4"/>
  <c r="NC584" i="4"/>
  <c r="ND584" i="4"/>
  <c r="NE584" i="4"/>
  <c r="NF584" i="4"/>
  <c r="NG584" i="4"/>
  <c r="NH584" i="4"/>
  <c r="NI584" i="4"/>
  <c r="NJ584" i="4"/>
  <c r="NK584" i="4"/>
  <c r="NL584" i="4"/>
  <c r="NM584" i="4"/>
  <c r="NN584" i="4"/>
  <c r="NO584" i="4"/>
  <c r="NP584" i="4"/>
  <c r="NQ584" i="4"/>
  <c r="NR584" i="4"/>
  <c r="NS584" i="4"/>
  <c r="NT584" i="4"/>
  <c r="NU584" i="4"/>
  <c r="NV584" i="4"/>
  <c r="NW584" i="4"/>
  <c r="NX584" i="4"/>
  <c r="NY584" i="4"/>
  <c r="NZ584" i="4"/>
  <c r="OA584" i="4"/>
  <c r="OB584" i="4"/>
  <c r="OC584" i="4"/>
  <c r="OD584" i="4"/>
  <c r="OE584" i="4"/>
  <c r="OF584" i="4"/>
  <c r="OG584" i="4"/>
  <c r="OH584" i="4"/>
  <c r="OI584" i="4"/>
  <c r="OJ584" i="4"/>
  <c r="OK584" i="4"/>
  <c r="OL584" i="4"/>
  <c r="OM584" i="4"/>
  <c r="ON584" i="4"/>
  <c r="OO584" i="4"/>
  <c r="OP584" i="4"/>
  <c r="OQ584" i="4"/>
  <c r="OR584" i="4"/>
  <c r="OS584" i="4"/>
  <c r="OT584" i="4"/>
  <c r="OU584" i="4"/>
  <c r="OV584" i="4"/>
  <c r="OW584" i="4"/>
  <c r="OX584" i="4"/>
  <c r="OY584" i="4"/>
  <c r="OZ584" i="4"/>
  <c r="PA584" i="4"/>
  <c r="PB584" i="4"/>
  <c r="PC584" i="4"/>
  <c r="PD584" i="4"/>
  <c r="PE584" i="4"/>
  <c r="PF584" i="4"/>
  <c r="PG584" i="4"/>
  <c r="PH584" i="4"/>
  <c r="PI584" i="4"/>
  <c r="PJ584" i="4"/>
  <c r="PK584" i="4"/>
  <c r="PL584" i="4"/>
  <c r="PM584" i="4"/>
  <c r="PN584" i="4"/>
  <c r="PO584" i="4"/>
  <c r="PP584" i="4"/>
  <c r="PQ584" i="4"/>
  <c r="PR584" i="4"/>
  <c r="PS584" i="4"/>
  <c r="PT584" i="4"/>
  <c r="PU584" i="4"/>
  <c r="PV584" i="4"/>
  <c r="PW584" i="4"/>
  <c r="PX584" i="4"/>
  <c r="PY584" i="4"/>
  <c r="I585" i="4"/>
  <c r="J585" i="4"/>
  <c r="K585" i="4"/>
  <c r="L585" i="4"/>
  <c r="M585" i="4"/>
  <c r="N585" i="4"/>
  <c r="O585" i="4"/>
  <c r="P585" i="4"/>
  <c r="Q585" i="4"/>
  <c r="R585" i="4"/>
  <c r="S585" i="4"/>
  <c r="T585" i="4"/>
  <c r="U585" i="4"/>
  <c r="V585" i="4"/>
  <c r="W585" i="4"/>
  <c r="X585" i="4"/>
  <c r="Y585" i="4"/>
  <c r="Z585" i="4"/>
  <c r="AA585" i="4"/>
  <c r="AB585" i="4"/>
  <c r="AC585" i="4"/>
  <c r="AD585" i="4"/>
  <c r="AE585" i="4"/>
  <c r="AF585" i="4"/>
  <c r="AG585" i="4"/>
  <c r="AH585" i="4"/>
  <c r="AI585" i="4"/>
  <c r="AJ585" i="4"/>
  <c r="AK585" i="4"/>
  <c r="AL585" i="4"/>
  <c r="AM585" i="4"/>
  <c r="AN585" i="4"/>
  <c r="AO585" i="4"/>
  <c r="AP585" i="4"/>
  <c r="AQ585" i="4"/>
  <c r="AR585" i="4"/>
  <c r="AS585" i="4"/>
  <c r="AT585" i="4"/>
  <c r="AU585" i="4"/>
  <c r="AV585" i="4"/>
  <c r="AW585" i="4"/>
  <c r="AX585" i="4"/>
  <c r="AY585" i="4"/>
  <c r="AZ585" i="4"/>
  <c r="BA585" i="4"/>
  <c r="BB585" i="4"/>
  <c r="BC585" i="4"/>
  <c r="BD585" i="4"/>
  <c r="BE585" i="4"/>
  <c r="BF585" i="4"/>
  <c r="BG585" i="4"/>
  <c r="BH585" i="4"/>
  <c r="BI585" i="4"/>
  <c r="BJ585" i="4"/>
  <c r="BK585" i="4"/>
  <c r="BL585" i="4"/>
  <c r="BM585" i="4"/>
  <c r="BN585" i="4"/>
  <c r="BO585" i="4"/>
  <c r="BP585" i="4"/>
  <c r="BQ585" i="4"/>
  <c r="BR585" i="4"/>
  <c r="BS585" i="4"/>
  <c r="BT585" i="4"/>
  <c r="BU585" i="4"/>
  <c r="BV585" i="4"/>
  <c r="BW585" i="4"/>
  <c r="BX585" i="4"/>
  <c r="BY585" i="4"/>
  <c r="BZ585" i="4"/>
  <c r="CA585" i="4"/>
  <c r="CB585" i="4"/>
  <c r="CC585" i="4"/>
  <c r="CD585" i="4"/>
  <c r="CE585" i="4"/>
  <c r="CF585" i="4"/>
  <c r="CG585" i="4"/>
  <c r="CH585" i="4"/>
  <c r="CI585" i="4"/>
  <c r="CJ585" i="4"/>
  <c r="CK585" i="4"/>
  <c r="CL585" i="4"/>
  <c r="CM585" i="4"/>
  <c r="CN585" i="4"/>
  <c r="CO585" i="4"/>
  <c r="CP585" i="4"/>
  <c r="CQ585" i="4"/>
  <c r="CR585" i="4"/>
  <c r="CS585" i="4"/>
  <c r="CT585" i="4"/>
  <c r="CU585" i="4"/>
  <c r="CV585" i="4"/>
  <c r="CW585" i="4"/>
  <c r="CX585" i="4"/>
  <c r="CY585" i="4"/>
  <c r="CZ585" i="4"/>
  <c r="DA585" i="4"/>
  <c r="DB585" i="4"/>
  <c r="DC585" i="4"/>
  <c r="DD585" i="4"/>
  <c r="DE585" i="4"/>
  <c r="DF585" i="4"/>
  <c r="DG585" i="4"/>
  <c r="DH585" i="4"/>
  <c r="DI585" i="4"/>
  <c r="DJ585" i="4"/>
  <c r="DK585" i="4"/>
  <c r="DL585" i="4"/>
  <c r="DM585" i="4"/>
  <c r="DN585" i="4"/>
  <c r="DO585" i="4"/>
  <c r="DP585" i="4"/>
  <c r="DQ585" i="4"/>
  <c r="DR585" i="4"/>
  <c r="DS585" i="4"/>
  <c r="DT585" i="4"/>
  <c r="DU585" i="4"/>
  <c r="DV585" i="4"/>
  <c r="DW585" i="4"/>
  <c r="DX585" i="4"/>
  <c r="DY585" i="4"/>
  <c r="DZ585" i="4"/>
  <c r="EA585" i="4"/>
  <c r="EB585" i="4"/>
  <c r="EC585" i="4"/>
  <c r="ED585" i="4"/>
  <c r="EE585" i="4"/>
  <c r="EF585" i="4"/>
  <c r="EG585" i="4"/>
  <c r="EH585" i="4"/>
  <c r="EI585" i="4"/>
  <c r="EJ585" i="4"/>
  <c r="EK585" i="4"/>
  <c r="EL585" i="4"/>
  <c r="EM585" i="4"/>
  <c r="EN585" i="4"/>
  <c r="EO585" i="4"/>
  <c r="EP585" i="4"/>
  <c r="EQ585" i="4"/>
  <c r="ER585" i="4"/>
  <c r="ES585" i="4"/>
  <c r="ET585" i="4"/>
  <c r="EU585" i="4"/>
  <c r="EV585" i="4"/>
  <c r="EW585" i="4"/>
  <c r="EX585" i="4"/>
  <c r="EY585" i="4"/>
  <c r="EZ585" i="4"/>
  <c r="FA585" i="4"/>
  <c r="FB585" i="4"/>
  <c r="FC585" i="4"/>
  <c r="FD585" i="4"/>
  <c r="FE585" i="4"/>
  <c r="FF585" i="4"/>
  <c r="FG585" i="4"/>
  <c r="FH585" i="4"/>
  <c r="FI585" i="4"/>
  <c r="FJ585" i="4"/>
  <c r="FK585" i="4"/>
  <c r="FL585" i="4"/>
  <c r="FM585" i="4"/>
  <c r="FN585" i="4"/>
  <c r="FO585" i="4"/>
  <c r="FP585" i="4"/>
  <c r="FQ585" i="4"/>
  <c r="FR585" i="4"/>
  <c r="FS585" i="4"/>
  <c r="FT585" i="4"/>
  <c r="FU585" i="4"/>
  <c r="FV585" i="4"/>
  <c r="FW585" i="4"/>
  <c r="FX585" i="4"/>
  <c r="FY585" i="4"/>
  <c r="FZ585" i="4"/>
  <c r="GA585" i="4"/>
  <c r="GB585" i="4"/>
  <c r="GC585" i="4"/>
  <c r="GD585" i="4"/>
  <c r="GE585" i="4"/>
  <c r="GF585" i="4"/>
  <c r="GG585" i="4"/>
  <c r="GH585" i="4"/>
  <c r="GI585" i="4"/>
  <c r="GJ585" i="4"/>
  <c r="GK585" i="4"/>
  <c r="GL585" i="4"/>
  <c r="GM585" i="4"/>
  <c r="GN585" i="4"/>
  <c r="GO585" i="4"/>
  <c r="GP585" i="4"/>
  <c r="GQ585" i="4"/>
  <c r="GR585" i="4"/>
  <c r="GS585" i="4"/>
  <c r="GT585" i="4"/>
  <c r="GU585" i="4"/>
  <c r="GV585" i="4"/>
  <c r="GW585" i="4"/>
  <c r="GX585" i="4"/>
  <c r="GY585" i="4"/>
  <c r="GZ585" i="4"/>
  <c r="HA585" i="4"/>
  <c r="HB585" i="4"/>
  <c r="HC585" i="4"/>
  <c r="HD585" i="4"/>
  <c r="HE585" i="4"/>
  <c r="HF585" i="4"/>
  <c r="HG585" i="4"/>
  <c r="HH585" i="4"/>
  <c r="HI585" i="4"/>
  <c r="HJ585" i="4"/>
  <c r="HK585" i="4"/>
  <c r="HL585" i="4"/>
  <c r="HM585" i="4"/>
  <c r="HN585" i="4"/>
  <c r="HO585" i="4"/>
  <c r="HP585" i="4"/>
  <c r="HQ585" i="4"/>
  <c r="HR585" i="4"/>
  <c r="HS585" i="4"/>
  <c r="HT585" i="4"/>
  <c r="HU585" i="4"/>
  <c r="HV585" i="4"/>
  <c r="HW585" i="4"/>
  <c r="HX585" i="4"/>
  <c r="HY585" i="4"/>
  <c r="HZ585" i="4"/>
  <c r="IA585" i="4"/>
  <c r="IB585" i="4"/>
  <c r="IC585" i="4"/>
  <c r="ID585" i="4"/>
  <c r="IE585" i="4"/>
  <c r="IF585" i="4"/>
  <c r="IG585" i="4"/>
  <c r="IH585" i="4"/>
  <c r="II585" i="4"/>
  <c r="IJ585" i="4"/>
  <c r="IK585" i="4"/>
  <c r="IL585" i="4"/>
  <c r="IM585" i="4"/>
  <c r="IN585" i="4"/>
  <c r="IO585" i="4"/>
  <c r="IP585" i="4"/>
  <c r="IQ585" i="4"/>
  <c r="IR585" i="4"/>
  <c r="IS585" i="4"/>
  <c r="IT585" i="4"/>
  <c r="IU585" i="4"/>
  <c r="IV585" i="4"/>
  <c r="IW585" i="4"/>
  <c r="IX585" i="4"/>
  <c r="IY585" i="4"/>
  <c r="IZ585" i="4"/>
  <c r="JA585" i="4"/>
  <c r="JB585" i="4"/>
  <c r="JC585" i="4"/>
  <c r="JD585" i="4"/>
  <c r="JE585" i="4"/>
  <c r="JF585" i="4"/>
  <c r="JG585" i="4"/>
  <c r="JH585" i="4"/>
  <c r="JI585" i="4"/>
  <c r="JJ585" i="4"/>
  <c r="JK585" i="4"/>
  <c r="JL585" i="4"/>
  <c r="JM585" i="4"/>
  <c r="JN585" i="4"/>
  <c r="JO585" i="4"/>
  <c r="JP585" i="4"/>
  <c r="JQ585" i="4"/>
  <c r="JR585" i="4"/>
  <c r="JS585" i="4"/>
  <c r="JT585" i="4"/>
  <c r="JU585" i="4"/>
  <c r="JV585" i="4"/>
  <c r="JW585" i="4"/>
  <c r="JX585" i="4"/>
  <c r="JY585" i="4"/>
  <c r="JZ585" i="4"/>
  <c r="KA585" i="4"/>
  <c r="KB585" i="4"/>
  <c r="KC585" i="4"/>
  <c r="KD585" i="4"/>
  <c r="KE585" i="4"/>
  <c r="KF585" i="4"/>
  <c r="KG585" i="4"/>
  <c r="KH585" i="4"/>
  <c r="KI585" i="4"/>
  <c r="KJ585" i="4"/>
  <c r="KK585" i="4"/>
  <c r="KL585" i="4"/>
  <c r="KM585" i="4"/>
  <c r="KN585" i="4"/>
  <c r="KO585" i="4"/>
  <c r="KP585" i="4"/>
  <c r="KQ585" i="4"/>
  <c r="KR585" i="4"/>
  <c r="KS585" i="4"/>
  <c r="KT585" i="4"/>
  <c r="KU585" i="4"/>
  <c r="KV585" i="4"/>
  <c r="KW585" i="4"/>
  <c r="KX585" i="4"/>
  <c r="KY585" i="4"/>
  <c r="KZ585" i="4"/>
  <c r="LA585" i="4"/>
  <c r="LB585" i="4"/>
  <c r="LC585" i="4"/>
  <c r="LD585" i="4"/>
  <c r="LE585" i="4"/>
  <c r="LF585" i="4"/>
  <c r="LG585" i="4"/>
  <c r="LH585" i="4"/>
  <c r="LI585" i="4"/>
  <c r="LJ585" i="4"/>
  <c r="LK585" i="4"/>
  <c r="LL585" i="4"/>
  <c r="LM585" i="4"/>
  <c r="LN585" i="4"/>
  <c r="LO585" i="4"/>
  <c r="LP585" i="4"/>
  <c r="LQ585" i="4"/>
  <c r="LR585" i="4"/>
  <c r="LS585" i="4"/>
  <c r="LT585" i="4"/>
  <c r="LU585" i="4"/>
  <c r="LV585" i="4"/>
  <c r="LW585" i="4"/>
  <c r="LX585" i="4"/>
  <c r="LY585" i="4"/>
  <c r="LZ585" i="4"/>
  <c r="MA585" i="4"/>
  <c r="MB585" i="4"/>
  <c r="MC585" i="4"/>
  <c r="MD585" i="4"/>
  <c r="ME585" i="4"/>
  <c r="MF585" i="4"/>
  <c r="MG585" i="4"/>
  <c r="MH585" i="4"/>
  <c r="MI585" i="4"/>
  <c r="MJ585" i="4"/>
  <c r="MK585" i="4"/>
  <c r="ML585" i="4"/>
  <c r="MM585" i="4"/>
  <c r="MN585" i="4"/>
  <c r="MO585" i="4"/>
  <c r="MP585" i="4"/>
  <c r="MQ585" i="4"/>
  <c r="MR585" i="4"/>
  <c r="MS585" i="4"/>
  <c r="MT585" i="4"/>
  <c r="MU585" i="4"/>
  <c r="MV585" i="4"/>
  <c r="MW585" i="4"/>
  <c r="MX585" i="4"/>
  <c r="MY585" i="4"/>
  <c r="MZ585" i="4"/>
  <c r="NA585" i="4"/>
  <c r="NB585" i="4"/>
  <c r="NC585" i="4"/>
  <c r="ND585" i="4"/>
  <c r="NE585" i="4"/>
  <c r="NF585" i="4"/>
  <c r="NG585" i="4"/>
  <c r="NH585" i="4"/>
  <c r="NI585" i="4"/>
  <c r="NJ585" i="4"/>
  <c r="NK585" i="4"/>
  <c r="NL585" i="4"/>
  <c r="NM585" i="4"/>
  <c r="NN585" i="4"/>
  <c r="NO585" i="4"/>
  <c r="NP585" i="4"/>
  <c r="NQ585" i="4"/>
  <c r="NR585" i="4"/>
  <c r="NS585" i="4"/>
  <c r="NT585" i="4"/>
  <c r="NU585" i="4"/>
  <c r="NV585" i="4"/>
  <c r="NW585" i="4"/>
  <c r="NX585" i="4"/>
  <c r="NY585" i="4"/>
  <c r="NZ585" i="4"/>
  <c r="OA585" i="4"/>
  <c r="OB585" i="4"/>
  <c r="OC585" i="4"/>
  <c r="OD585" i="4"/>
  <c r="OE585" i="4"/>
  <c r="OF585" i="4"/>
  <c r="OG585" i="4"/>
  <c r="OH585" i="4"/>
  <c r="OI585" i="4"/>
  <c r="OJ585" i="4"/>
  <c r="OK585" i="4"/>
  <c r="OL585" i="4"/>
  <c r="OM585" i="4"/>
  <c r="ON585" i="4"/>
  <c r="OO585" i="4"/>
  <c r="OP585" i="4"/>
  <c r="OQ585" i="4"/>
  <c r="OR585" i="4"/>
  <c r="OS585" i="4"/>
  <c r="OT585" i="4"/>
  <c r="OU585" i="4"/>
  <c r="OV585" i="4"/>
  <c r="OW585" i="4"/>
  <c r="OX585" i="4"/>
  <c r="OY585" i="4"/>
  <c r="OZ585" i="4"/>
  <c r="PA585" i="4"/>
  <c r="PB585" i="4"/>
  <c r="PC585" i="4"/>
  <c r="PD585" i="4"/>
  <c r="PE585" i="4"/>
  <c r="PF585" i="4"/>
  <c r="PG585" i="4"/>
  <c r="PH585" i="4"/>
  <c r="PI585" i="4"/>
  <c r="PJ585" i="4"/>
  <c r="PK585" i="4"/>
  <c r="PL585" i="4"/>
  <c r="PM585" i="4"/>
  <c r="PN585" i="4"/>
  <c r="PO585" i="4"/>
  <c r="PP585" i="4"/>
  <c r="PQ585" i="4"/>
  <c r="PR585" i="4"/>
  <c r="PS585" i="4"/>
  <c r="PT585" i="4"/>
  <c r="PU585" i="4"/>
  <c r="PV585" i="4"/>
  <c r="PW585" i="4"/>
  <c r="PX585" i="4"/>
  <c r="PY585" i="4"/>
  <c r="I586" i="4"/>
  <c r="J586" i="4"/>
  <c r="K586" i="4"/>
  <c r="L586" i="4"/>
  <c r="M586" i="4"/>
  <c r="N586" i="4"/>
  <c r="O586" i="4"/>
  <c r="P586" i="4"/>
  <c r="Q586" i="4"/>
  <c r="R586" i="4"/>
  <c r="S586" i="4"/>
  <c r="T586" i="4"/>
  <c r="U586" i="4"/>
  <c r="V586" i="4"/>
  <c r="W586" i="4"/>
  <c r="X586" i="4"/>
  <c r="Y586" i="4"/>
  <c r="Z586" i="4"/>
  <c r="AA586" i="4"/>
  <c r="AB586" i="4"/>
  <c r="AC586" i="4"/>
  <c r="AD586" i="4"/>
  <c r="AE586" i="4"/>
  <c r="AF586" i="4"/>
  <c r="AG586" i="4"/>
  <c r="AH586" i="4"/>
  <c r="AI586" i="4"/>
  <c r="AJ586" i="4"/>
  <c r="AK586" i="4"/>
  <c r="AL586" i="4"/>
  <c r="AM586" i="4"/>
  <c r="AN586" i="4"/>
  <c r="AO586" i="4"/>
  <c r="AP586" i="4"/>
  <c r="AQ586" i="4"/>
  <c r="AR586" i="4"/>
  <c r="AS586" i="4"/>
  <c r="AT586" i="4"/>
  <c r="AU586" i="4"/>
  <c r="AV586" i="4"/>
  <c r="AW586" i="4"/>
  <c r="AX586" i="4"/>
  <c r="AY586" i="4"/>
  <c r="AZ586" i="4"/>
  <c r="BA586" i="4"/>
  <c r="BB586" i="4"/>
  <c r="BC586" i="4"/>
  <c r="BD586" i="4"/>
  <c r="BE586" i="4"/>
  <c r="BF586" i="4"/>
  <c r="BG586" i="4"/>
  <c r="BH586" i="4"/>
  <c r="BI586" i="4"/>
  <c r="BJ586" i="4"/>
  <c r="BK586" i="4"/>
  <c r="BL586" i="4"/>
  <c r="BM586" i="4"/>
  <c r="BN586" i="4"/>
  <c r="BO586" i="4"/>
  <c r="BP586" i="4"/>
  <c r="BQ586" i="4"/>
  <c r="BR586" i="4"/>
  <c r="BS586" i="4"/>
  <c r="BT586" i="4"/>
  <c r="BU586" i="4"/>
  <c r="BV586" i="4"/>
  <c r="BW586" i="4"/>
  <c r="BX586" i="4"/>
  <c r="BY586" i="4"/>
  <c r="BZ586" i="4"/>
  <c r="CA586" i="4"/>
  <c r="CB586" i="4"/>
  <c r="CC586" i="4"/>
  <c r="CD586" i="4"/>
  <c r="CE586" i="4"/>
  <c r="CF586" i="4"/>
  <c r="CG586" i="4"/>
  <c r="CH586" i="4"/>
  <c r="CI586" i="4"/>
  <c r="CJ586" i="4"/>
  <c r="CK586" i="4"/>
  <c r="CL586" i="4"/>
  <c r="CM586" i="4"/>
  <c r="CN586" i="4"/>
  <c r="CO586" i="4"/>
  <c r="CP586" i="4"/>
  <c r="CQ586" i="4"/>
  <c r="CR586" i="4"/>
  <c r="CS586" i="4"/>
  <c r="CT586" i="4"/>
  <c r="CU586" i="4"/>
  <c r="CV586" i="4"/>
  <c r="CW586" i="4"/>
  <c r="CX586" i="4"/>
  <c r="CY586" i="4"/>
  <c r="CZ586" i="4"/>
  <c r="DA586" i="4"/>
  <c r="DB586" i="4"/>
  <c r="DC586" i="4"/>
  <c r="DD586" i="4"/>
  <c r="DE586" i="4"/>
  <c r="DF586" i="4"/>
  <c r="DG586" i="4"/>
  <c r="DH586" i="4"/>
  <c r="DI586" i="4"/>
  <c r="DJ586" i="4"/>
  <c r="DK586" i="4"/>
  <c r="DL586" i="4"/>
  <c r="DM586" i="4"/>
  <c r="DN586" i="4"/>
  <c r="DO586" i="4"/>
  <c r="DP586" i="4"/>
  <c r="DQ586" i="4"/>
  <c r="DR586" i="4"/>
  <c r="DS586" i="4"/>
  <c r="DT586" i="4"/>
  <c r="DU586" i="4"/>
  <c r="DV586" i="4"/>
  <c r="DW586" i="4"/>
  <c r="DX586" i="4"/>
  <c r="DY586" i="4"/>
  <c r="DZ586" i="4"/>
  <c r="EA586" i="4"/>
  <c r="EB586" i="4"/>
  <c r="EC586" i="4"/>
  <c r="ED586" i="4"/>
  <c r="EE586" i="4"/>
  <c r="EF586" i="4"/>
  <c r="EG586" i="4"/>
  <c r="EH586" i="4"/>
  <c r="EI586" i="4"/>
  <c r="EJ586" i="4"/>
  <c r="EK586" i="4"/>
  <c r="EL586" i="4"/>
  <c r="EM586" i="4"/>
  <c r="EN586" i="4"/>
  <c r="EO586" i="4"/>
  <c r="EP586" i="4"/>
  <c r="EQ586" i="4"/>
  <c r="ER586" i="4"/>
  <c r="ES586" i="4"/>
  <c r="ET586" i="4"/>
  <c r="EU586" i="4"/>
  <c r="EV586" i="4"/>
  <c r="EW586" i="4"/>
  <c r="EX586" i="4"/>
  <c r="EY586" i="4"/>
  <c r="EZ586" i="4"/>
  <c r="FA586" i="4"/>
  <c r="FB586" i="4"/>
  <c r="FC586" i="4"/>
  <c r="FD586" i="4"/>
  <c r="FE586" i="4"/>
  <c r="FF586" i="4"/>
  <c r="FG586" i="4"/>
  <c r="FH586" i="4"/>
  <c r="FI586" i="4"/>
  <c r="FJ586" i="4"/>
  <c r="FK586" i="4"/>
  <c r="FL586" i="4"/>
  <c r="FM586" i="4"/>
  <c r="FN586" i="4"/>
  <c r="FO586" i="4"/>
  <c r="FP586" i="4"/>
  <c r="FQ586" i="4"/>
  <c r="FR586" i="4"/>
  <c r="FS586" i="4"/>
  <c r="FT586" i="4"/>
  <c r="FU586" i="4"/>
  <c r="FV586" i="4"/>
  <c r="FW586" i="4"/>
  <c r="FX586" i="4"/>
  <c r="FY586" i="4"/>
  <c r="FZ586" i="4"/>
  <c r="GA586" i="4"/>
  <c r="GB586" i="4"/>
  <c r="GC586" i="4"/>
  <c r="GD586" i="4"/>
  <c r="GE586" i="4"/>
  <c r="GF586" i="4"/>
  <c r="GG586" i="4"/>
  <c r="GH586" i="4"/>
  <c r="GI586" i="4"/>
  <c r="GJ586" i="4"/>
  <c r="GK586" i="4"/>
  <c r="GL586" i="4"/>
  <c r="GM586" i="4"/>
  <c r="GN586" i="4"/>
  <c r="GO586" i="4"/>
  <c r="GP586" i="4"/>
  <c r="GQ586" i="4"/>
  <c r="GR586" i="4"/>
  <c r="GS586" i="4"/>
  <c r="GT586" i="4"/>
  <c r="GU586" i="4"/>
  <c r="GV586" i="4"/>
  <c r="GW586" i="4"/>
  <c r="GX586" i="4"/>
  <c r="GY586" i="4"/>
  <c r="GZ586" i="4"/>
  <c r="HA586" i="4"/>
  <c r="HB586" i="4"/>
  <c r="HC586" i="4"/>
  <c r="HD586" i="4"/>
  <c r="HE586" i="4"/>
  <c r="HF586" i="4"/>
  <c r="HG586" i="4"/>
  <c r="HH586" i="4"/>
  <c r="HI586" i="4"/>
  <c r="HJ586" i="4"/>
  <c r="HK586" i="4"/>
  <c r="HL586" i="4"/>
  <c r="HM586" i="4"/>
  <c r="HN586" i="4"/>
  <c r="HO586" i="4"/>
  <c r="HP586" i="4"/>
  <c r="HQ586" i="4"/>
  <c r="HR586" i="4"/>
  <c r="HS586" i="4"/>
  <c r="HT586" i="4"/>
  <c r="HU586" i="4"/>
  <c r="HV586" i="4"/>
  <c r="HW586" i="4"/>
  <c r="HX586" i="4"/>
  <c r="HY586" i="4"/>
  <c r="HZ586" i="4"/>
  <c r="IA586" i="4"/>
  <c r="IB586" i="4"/>
  <c r="IC586" i="4"/>
  <c r="ID586" i="4"/>
  <c r="IE586" i="4"/>
  <c r="IF586" i="4"/>
  <c r="IG586" i="4"/>
  <c r="IH586" i="4"/>
  <c r="II586" i="4"/>
  <c r="IJ586" i="4"/>
  <c r="IK586" i="4"/>
  <c r="IL586" i="4"/>
  <c r="IM586" i="4"/>
  <c r="IN586" i="4"/>
  <c r="IO586" i="4"/>
  <c r="IP586" i="4"/>
  <c r="IQ586" i="4"/>
  <c r="IR586" i="4"/>
  <c r="IS586" i="4"/>
  <c r="IT586" i="4"/>
  <c r="IU586" i="4"/>
  <c r="IV586" i="4"/>
  <c r="IW586" i="4"/>
  <c r="IX586" i="4"/>
  <c r="IY586" i="4"/>
  <c r="IZ586" i="4"/>
  <c r="JA586" i="4"/>
  <c r="JB586" i="4"/>
  <c r="JC586" i="4"/>
  <c r="JD586" i="4"/>
  <c r="JE586" i="4"/>
  <c r="JF586" i="4"/>
  <c r="JG586" i="4"/>
  <c r="JH586" i="4"/>
  <c r="JI586" i="4"/>
  <c r="JJ586" i="4"/>
  <c r="JK586" i="4"/>
  <c r="JL586" i="4"/>
  <c r="JM586" i="4"/>
  <c r="JN586" i="4"/>
  <c r="JO586" i="4"/>
  <c r="JP586" i="4"/>
  <c r="JQ586" i="4"/>
  <c r="JR586" i="4"/>
  <c r="JS586" i="4"/>
  <c r="JT586" i="4"/>
  <c r="JU586" i="4"/>
  <c r="JV586" i="4"/>
  <c r="JW586" i="4"/>
  <c r="JX586" i="4"/>
  <c r="JY586" i="4"/>
  <c r="JZ586" i="4"/>
  <c r="KA586" i="4"/>
  <c r="KB586" i="4"/>
  <c r="KC586" i="4"/>
  <c r="KD586" i="4"/>
  <c r="KE586" i="4"/>
  <c r="KF586" i="4"/>
  <c r="KG586" i="4"/>
  <c r="KH586" i="4"/>
  <c r="KI586" i="4"/>
  <c r="KJ586" i="4"/>
  <c r="KK586" i="4"/>
  <c r="KL586" i="4"/>
  <c r="KM586" i="4"/>
  <c r="KN586" i="4"/>
  <c r="KO586" i="4"/>
  <c r="KP586" i="4"/>
  <c r="KQ586" i="4"/>
  <c r="KR586" i="4"/>
  <c r="KS586" i="4"/>
  <c r="KT586" i="4"/>
  <c r="KU586" i="4"/>
  <c r="KV586" i="4"/>
  <c r="KW586" i="4"/>
  <c r="KX586" i="4"/>
  <c r="KY586" i="4"/>
  <c r="KZ586" i="4"/>
  <c r="LA586" i="4"/>
  <c r="LB586" i="4"/>
  <c r="LC586" i="4"/>
  <c r="LD586" i="4"/>
  <c r="LE586" i="4"/>
  <c r="LF586" i="4"/>
  <c r="LG586" i="4"/>
  <c r="LH586" i="4"/>
  <c r="LI586" i="4"/>
  <c r="LJ586" i="4"/>
  <c r="LK586" i="4"/>
  <c r="LL586" i="4"/>
  <c r="LM586" i="4"/>
  <c r="LN586" i="4"/>
  <c r="LO586" i="4"/>
  <c r="LP586" i="4"/>
  <c r="LQ586" i="4"/>
  <c r="LR586" i="4"/>
  <c r="LS586" i="4"/>
  <c r="LT586" i="4"/>
  <c r="LU586" i="4"/>
  <c r="LV586" i="4"/>
  <c r="LW586" i="4"/>
  <c r="LX586" i="4"/>
  <c r="LY586" i="4"/>
  <c r="LZ586" i="4"/>
  <c r="MA586" i="4"/>
  <c r="MB586" i="4"/>
  <c r="MC586" i="4"/>
  <c r="MD586" i="4"/>
  <c r="ME586" i="4"/>
  <c r="MF586" i="4"/>
  <c r="MG586" i="4"/>
  <c r="MH586" i="4"/>
  <c r="MI586" i="4"/>
  <c r="MJ586" i="4"/>
  <c r="MK586" i="4"/>
  <c r="ML586" i="4"/>
  <c r="MM586" i="4"/>
  <c r="MN586" i="4"/>
  <c r="MO586" i="4"/>
  <c r="MP586" i="4"/>
  <c r="MQ586" i="4"/>
  <c r="MR586" i="4"/>
  <c r="MS586" i="4"/>
  <c r="MT586" i="4"/>
  <c r="MU586" i="4"/>
  <c r="MV586" i="4"/>
  <c r="MW586" i="4"/>
  <c r="MX586" i="4"/>
  <c r="MY586" i="4"/>
  <c r="MZ586" i="4"/>
  <c r="NA586" i="4"/>
  <c r="NB586" i="4"/>
  <c r="NC586" i="4"/>
  <c r="ND586" i="4"/>
  <c r="NE586" i="4"/>
  <c r="NF586" i="4"/>
  <c r="NG586" i="4"/>
  <c r="NH586" i="4"/>
  <c r="NI586" i="4"/>
  <c r="NJ586" i="4"/>
  <c r="NK586" i="4"/>
  <c r="NL586" i="4"/>
  <c r="NM586" i="4"/>
  <c r="NN586" i="4"/>
  <c r="NO586" i="4"/>
  <c r="NP586" i="4"/>
  <c r="NQ586" i="4"/>
  <c r="NR586" i="4"/>
  <c r="NS586" i="4"/>
  <c r="NT586" i="4"/>
  <c r="NU586" i="4"/>
  <c r="NV586" i="4"/>
  <c r="NW586" i="4"/>
  <c r="NX586" i="4"/>
  <c r="NY586" i="4"/>
  <c r="NZ586" i="4"/>
  <c r="OA586" i="4"/>
  <c r="OB586" i="4"/>
  <c r="OC586" i="4"/>
  <c r="OD586" i="4"/>
  <c r="OE586" i="4"/>
  <c r="OF586" i="4"/>
  <c r="OG586" i="4"/>
  <c r="OH586" i="4"/>
  <c r="OI586" i="4"/>
  <c r="OJ586" i="4"/>
  <c r="OK586" i="4"/>
  <c r="OL586" i="4"/>
  <c r="OM586" i="4"/>
  <c r="ON586" i="4"/>
  <c r="OO586" i="4"/>
  <c r="OP586" i="4"/>
  <c r="OQ586" i="4"/>
  <c r="OR586" i="4"/>
  <c r="OS586" i="4"/>
  <c r="OT586" i="4"/>
  <c r="OU586" i="4"/>
  <c r="OV586" i="4"/>
  <c r="OW586" i="4"/>
  <c r="OX586" i="4"/>
  <c r="OY586" i="4"/>
  <c r="OZ586" i="4"/>
  <c r="PA586" i="4"/>
  <c r="PB586" i="4"/>
  <c r="PC586" i="4"/>
  <c r="PD586" i="4"/>
  <c r="PE586" i="4"/>
  <c r="PF586" i="4"/>
  <c r="PG586" i="4"/>
  <c r="PH586" i="4"/>
  <c r="PI586" i="4"/>
  <c r="PJ586" i="4"/>
  <c r="PK586" i="4"/>
  <c r="PL586" i="4"/>
  <c r="PM586" i="4"/>
  <c r="PN586" i="4"/>
  <c r="PO586" i="4"/>
  <c r="PP586" i="4"/>
  <c r="PQ586" i="4"/>
  <c r="PR586" i="4"/>
  <c r="PS586" i="4"/>
  <c r="PT586" i="4"/>
  <c r="PU586" i="4"/>
  <c r="PV586" i="4"/>
  <c r="PW586" i="4"/>
  <c r="PX586" i="4"/>
  <c r="PY586" i="4"/>
  <c r="I587" i="4"/>
  <c r="J587" i="4"/>
  <c r="K587" i="4"/>
  <c r="L587" i="4"/>
  <c r="M587" i="4"/>
  <c r="N587" i="4"/>
  <c r="O587" i="4"/>
  <c r="P587" i="4"/>
  <c r="Q587" i="4"/>
  <c r="R587" i="4"/>
  <c r="S587" i="4"/>
  <c r="T587" i="4"/>
  <c r="U587" i="4"/>
  <c r="V587" i="4"/>
  <c r="W587" i="4"/>
  <c r="X587" i="4"/>
  <c r="Y587" i="4"/>
  <c r="Z587" i="4"/>
  <c r="AA587" i="4"/>
  <c r="AB587" i="4"/>
  <c r="AC587" i="4"/>
  <c r="AD587" i="4"/>
  <c r="AE587" i="4"/>
  <c r="AF587" i="4"/>
  <c r="AG587" i="4"/>
  <c r="AH587" i="4"/>
  <c r="AI587" i="4"/>
  <c r="AJ587" i="4"/>
  <c r="AK587" i="4"/>
  <c r="AL587" i="4"/>
  <c r="AM587" i="4"/>
  <c r="AN587" i="4"/>
  <c r="AO587" i="4"/>
  <c r="AP587" i="4"/>
  <c r="AQ587" i="4"/>
  <c r="AR587" i="4"/>
  <c r="AS587" i="4"/>
  <c r="AT587" i="4"/>
  <c r="AU587" i="4"/>
  <c r="AV587" i="4"/>
  <c r="AW587" i="4"/>
  <c r="AX587" i="4"/>
  <c r="AY587" i="4"/>
  <c r="AZ587" i="4"/>
  <c r="BA587" i="4"/>
  <c r="BB587" i="4"/>
  <c r="BC587" i="4"/>
  <c r="BD587" i="4"/>
  <c r="BE587" i="4"/>
  <c r="BF587" i="4"/>
  <c r="BG587" i="4"/>
  <c r="BH587" i="4"/>
  <c r="BI587" i="4"/>
  <c r="BJ587" i="4"/>
  <c r="BK587" i="4"/>
  <c r="BL587" i="4"/>
  <c r="BM587" i="4"/>
  <c r="BN587" i="4"/>
  <c r="BO587" i="4"/>
  <c r="BP587" i="4"/>
  <c r="BQ587" i="4"/>
  <c r="BR587" i="4"/>
  <c r="BS587" i="4"/>
  <c r="BT587" i="4"/>
  <c r="BU587" i="4"/>
  <c r="BV587" i="4"/>
  <c r="BW587" i="4"/>
  <c r="BX587" i="4"/>
  <c r="BY587" i="4"/>
  <c r="BZ587" i="4"/>
  <c r="CA587" i="4"/>
  <c r="CB587" i="4"/>
  <c r="CC587" i="4"/>
  <c r="CD587" i="4"/>
  <c r="CE587" i="4"/>
  <c r="CF587" i="4"/>
  <c r="CG587" i="4"/>
  <c r="CH587" i="4"/>
  <c r="CI587" i="4"/>
  <c r="CJ587" i="4"/>
  <c r="CK587" i="4"/>
  <c r="CL587" i="4"/>
  <c r="CM587" i="4"/>
  <c r="CN587" i="4"/>
  <c r="CO587" i="4"/>
  <c r="CP587" i="4"/>
  <c r="CQ587" i="4"/>
  <c r="CR587" i="4"/>
  <c r="CS587" i="4"/>
  <c r="CT587" i="4"/>
  <c r="CU587" i="4"/>
  <c r="CV587" i="4"/>
  <c r="CW587" i="4"/>
  <c r="CX587" i="4"/>
  <c r="CY587" i="4"/>
  <c r="CZ587" i="4"/>
  <c r="DA587" i="4"/>
  <c r="DB587" i="4"/>
  <c r="DC587" i="4"/>
  <c r="DD587" i="4"/>
  <c r="DE587" i="4"/>
  <c r="DF587" i="4"/>
  <c r="DG587" i="4"/>
  <c r="DH587" i="4"/>
  <c r="DI587" i="4"/>
  <c r="DJ587" i="4"/>
  <c r="DK587" i="4"/>
  <c r="DL587" i="4"/>
  <c r="DM587" i="4"/>
  <c r="DN587" i="4"/>
  <c r="DO587" i="4"/>
  <c r="DP587" i="4"/>
  <c r="DQ587" i="4"/>
  <c r="DR587" i="4"/>
  <c r="DS587" i="4"/>
  <c r="DT587" i="4"/>
  <c r="DU587" i="4"/>
  <c r="DV587" i="4"/>
  <c r="DW587" i="4"/>
  <c r="DX587" i="4"/>
  <c r="DY587" i="4"/>
  <c r="DZ587" i="4"/>
  <c r="EA587" i="4"/>
  <c r="EB587" i="4"/>
  <c r="EC587" i="4"/>
  <c r="ED587" i="4"/>
  <c r="EE587" i="4"/>
  <c r="EF587" i="4"/>
  <c r="EG587" i="4"/>
  <c r="EH587" i="4"/>
  <c r="EI587" i="4"/>
  <c r="EJ587" i="4"/>
  <c r="EK587" i="4"/>
  <c r="EL587" i="4"/>
  <c r="EM587" i="4"/>
  <c r="EN587" i="4"/>
  <c r="EO587" i="4"/>
  <c r="EP587" i="4"/>
  <c r="EQ587" i="4"/>
  <c r="ER587" i="4"/>
  <c r="ES587" i="4"/>
  <c r="ET587" i="4"/>
  <c r="EU587" i="4"/>
  <c r="EV587" i="4"/>
  <c r="EW587" i="4"/>
  <c r="EX587" i="4"/>
  <c r="EY587" i="4"/>
  <c r="EZ587" i="4"/>
  <c r="FA587" i="4"/>
  <c r="FB587" i="4"/>
  <c r="FC587" i="4"/>
  <c r="FD587" i="4"/>
  <c r="FE587" i="4"/>
  <c r="FF587" i="4"/>
  <c r="FG587" i="4"/>
  <c r="FH587" i="4"/>
  <c r="FI587" i="4"/>
  <c r="FJ587" i="4"/>
  <c r="FK587" i="4"/>
  <c r="FL587" i="4"/>
  <c r="FM587" i="4"/>
  <c r="FN587" i="4"/>
  <c r="FO587" i="4"/>
  <c r="FP587" i="4"/>
  <c r="FQ587" i="4"/>
  <c r="FR587" i="4"/>
  <c r="FS587" i="4"/>
  <c r="FT587" i="4"/>
  <c r="FU587" i="4"/>
  <c r="FV587" i="4"/>
  <c r="FW587" i="4"/>
  <c r="FX587" i="4"/>
  <c r="FY587" i="4"/>
  <c r="FZ587" i="4"/>
  <c r="GA587" i="4"/>
  <c r="GB587" i="4"/>
  <c r="GC587" i="4"/>
  <c r="GD587" i="4"/>
  <c r="GE587" i="4"/>
  <c r="GF587" i="4"/>
  <c r="GG587" i="4"/>
  <c r="GH587" i="4"/>
  <c r="GI587" i="4"/>
  <c r="GJ587" i="4"/>
  <c r="GK587" i="4"/>
  <c r="GL587" i="4"/>
  <c r="GM587" i="4"/>
  <c r="GN587" i="4"/>
  <c r="GO587" i="4"/>
  <c r="GP587" i="4"/>
  <c r="GQ587" i="4"/>
  <c r="GR587" i="4"/>
  <c r="GS587" i="4"/>
  <c r="GT587" i="4"/>
  <c r="GU587" i="4"/>
  <c r="GV587" i="4"/>
  <c r="GW587" i="4"/>
  <c r="GX587" i="4"/>
  <c r="GY587" i="4"/>
  <c r="GZ587" i="4"/>
  <c r="HA587" i="4"/>
  <c r="HB587" i="4"/>
  <c r="HC587" i="4"/>
  <c r="HD587" i="4"/>
  <c r="HE587" i="4"/>
  <c r="HF587" i="4"/>
  <c r="HG587" i="4"/>
  <c r="HH587" i="4"/>
  <c r="HI587" i="4"/>
  <c r="HJ587" i="4"/>
  <c r="HK587" i="4"/>
  <c r="HL587" i="4"/>
  <c r="HM587" i="4"/>
  <c r="HN587" i="4"/>
  <c r="HO587" i="4"/>
  <c r="HP587" i="4"/>
  <c r="HQ587" i="4"/>
  <c r="HR587" i="4"/>
  <c r="HS587" i="4"/>
  <c r="HT587" i="4"/>
  <c r="HU587" i="4"/>
  <c r="HV587" i="4"/>
  <c r="HW587" i="4"/>
  <c r="HX587" i="4"/>
  <c r="HY587" i="4"/>
  <c r="HZ587" i="4"/>
  <c r="IA587" i="4"/>
  <c r="IB587" i="4"/>
  <c r="IC587" i="4"/>
  <c r="ID587" i="4"/>
  <c r="IE587" i="4"/>
  <c r="IF587" i="4"/>
  <c r="IG587" i="4"/>
  <c r="IH587" i="4"/>
  <c r="II587" i="4"/>
  <c r="IJ587" i="4"/>
  <c r="IK587" i="4"/>
  <c r="IL587" i="4"/>
  <c r="IM587" i="4"/>
  <c r="IN587" i="4"/>
  <c r="IO587" i="4"/>
  <c r="IP587" i="4"/>
  <c r="IQ587" i="4"/>
  <c r="IR587" i="4"/>
  <c r="IS587" i="4"/>
  <c r="IT587" i="4"/>
  <c r="IU587" i="4"/>
  <c r="IV587" i="4"/>
  <c r="IW587" i="4"/>
  <c r="IX587" i="4"/>
  <c r="IY587" i="4"/>
  <c r="IZ587" i="4"/>
  <c r="JA587" i="4"/>
  <c r="JB587" i="4"/>
  <c r="JC587" i="4"/>
  <c r="JD587" i="4"/>
  <c r="JE587" i="4"/>
  <c r="JF587" i="4"/>
  <c r="JG587" i="4"/>
  <c r="JH587" i="4"/>
  <c r="JI587" i="4"/>
  <c r="JJ587" i="4"/>
  <c r="JK587" i="4"/>
  <c r="JL587" i="4"/>
  <c r="JM587" i="4"/>
  <c r="JN587" i="4"/>
  <c r="JO587" i="4"/>
  <c r="JP587" i="4"/>
  <c r="JQ587" i="4"/>
  <c r="JR587" i="4"/>
  <c r="JS587" i="4"/>
  <c r="JT587" i="4"/>
  <c r="JU587" i="4"/>
  <c r="JV587" i="4"/>
  <c r="JW587" i="4"/>
  <c r="JX587" i="4"/>
  <c r="JY587" i="4"/>
  <c r="JZ587" i="4"/>
  <c r="KA587" i="4"/>
  <c r="KB587" i="4"/>
  <c r="KC587" i="4"/>
  <c r="KD587" i="4"/>
  <c r="KE587" i="4"/>
  <c r="KF587" i="4"/>
  <c r="KG587" i="4"/>
  <c r="KH587" i="4"/>
  <c r="KI587" i="4"/>
  <c r="KJ587" i="4"/>
  <c r="KK587" i="4"/>
  <c r="KL587" i="4"/>
  <c r="KM587" i="4"/>
  <c r="KN587" i="4"/>
  <c r="KO587" i="4"/>
  <c r="KP587" i="4"/>
  <c r="KQ587" i="4"/>
  <c r="KR587" i="4"/>
  <c r="KS587" i="4"/>
  <c r="KT587" i="4"/>
  <c r="KU587" i="4"/>
  <c r="KV587" i="4"/>
  <c r="KW587" i="4"/>
  <c r="KX587" i="4"/>
  <c r="KY587" i="4"/>
  <c r="KZ587" i="4"/>
  <c r="LA587" i="4"/>
  <c r="LB587" i="4"/>
  <c r="LC587" i="4"/>
  <c r="LD587" i="4"/>
  <c r="LE587" i="4"/>
  <c r="LF587" i="4"/>
  <c r="LG587" i="4"/>
  <c r="LH587" i="4"/>
  <c r="LI587" i="4"/>
  <c r="LJ587" i="4"/>
  <c r="LK587" i="4"/>
  <c r="LL587" i="4"/>
  <c r="LM587" i="4"/>
  <c r="LN587" i="4"/>
  <c r="LO587" i="4"/>
  <c r="LP587" i="4"/>
  <c r="LQ587" i="4"/>
  <c r="LR587" i="4"/>
  <c r="LS587" i="4"/>
  <c r="LT587" i="4"/>
  <c r="LU587" i="4"/>
  <c r="LV587" i="4"/>
  <c r="LW587" i="4"/>
  <c r="LX587" i="4"/>
  <c r="LY587" i="4"/>
  <c r="LZ587" i="4"/>
  <c r="MA587" i="4"/>
  <c r="MB587" i="4"/>
  <c r="MC587" i="4"/>
  <c r="MD587" i="4"/>
  <c r="ME587" i="4"/>
  <c r="MF587" i="4"/>
  <c r="MG587" i="4"/>
  <c r="MH587" i="4"/>
  <c r="MI587" i="4"/>
  <c r="MJ587" i="4"/>
  <c r="MK587" i="4"/>
  <c r="ML587" i="4"/>
  <c r="MM587" i="4"/>
  <c r="MN587" i="4"/>
  <c r="MO587" i="4"/>
  <c r="MP587" i="4"/>
  <c r="MQ587" i="4"/>
  <c r="MR587" i="4"/>
  <c r="MS587" i="4"/>
  <c r="MT587" i="4"/>
  <c r="MU587" i="4"/>
  <c r="MV587" i="4"/>
  <c r="MW587" i="4"/>
  <c r="MX587" i="4"/>
  <c r="MY587" i="4"/>
  <c r="MZ587" i="4"/>
  <c r="NA587" i="4"/>
  <c r="NB587" i="4"/>
  <c r="NC587" i="4"/>
  <c r="ND587" i="4"/>
  <c r="NE587" i="4"/>
  <c r="NF587" i="4"/>
  <c r="NG587" i="4"/>
  <c r="NH587" i="4"/>
  <c r="NI587" i="4"/>
  <c r="NJ587" i="4"/>
  <c r="NK587" i="4"/>
  <c r="NL587" i="4"/>
  <c r="NM587" i="4"/>
  <c r="NN587" i="4"/>
  <c r="NO587" i="4"/>
  <c r="NP587" i="4"/>
  <c r="NQ587" i="4"/>
  <c r="NR587" i="4"/>
  <c r="NS587" i="4"/>
  <c r="NT587" i="4"/>
  <c r="NU587" i="4"/>
  <c r="NV587" i="4"/>
  <c r="NW587" i="4"/>
  <c r="NX587" i="4"/>
  <c r="NY587" i="4"/>
  <c r="NZ587" i="4"/>
  <c r="OA587" i="4"/>
  <c r="OB587" i="4"/>
  <c r="OC587" i="4"/>
  <c r="OD587" i="4"/>
  <c r="OE587" i="4"/>
  <c r="OF587" i="4"/>
  <c r="OG587" i="4"/>
  <c r="OH587" i="4"/>
  <c r="OI587" i="4"/>
  <c r="OJ587" i="4"/>
  <c r="OK587" i="4"/>
  <c r="OL587" i="4"/>
  <c r="OM587" i="4"/>
  <c r="ON587" i="4"/>
  <c r="OO587" i="4"/>
  <c r="OP587" i="4"/>
  <c r="OQ587" i="4"/>
  <c r="OR587" i="4"/>
  <c r="OS587" i="4"/>
  <c r="OT587" i="4"/>
  <c r="OU587" i="4"/>
  <c r="OV587" i="4"/>
  <c r="OW587" i="4"/>
  <c r="OX587" i="4"/>
  <c r="OY587" i="4"/>
  <c r="OZ587" i="4"/>
  <c r="PA587" i="4"/>
  <c r="PB587" i="4"/>
  <c r="PC587" i="4"/>
  <c r="PD587" i="4"/>
  <c r="PE587" i="4"/>
  <c r="PF587" i="4"/>
  <c r="PG587" i="4"/>
  <c r="PH587" i="4"/>
  <c r="PI587" i="4"/>
  <c r="PJ587" i="4"/>
  <c r="PK587" i="4"/>
  <c r="PL587" i="4"/>
  <c r="PM587" i="4"/>
  <c r="PN587" i="4"/>
  <c r="PO587" i="4"/>
  <c r="PP587" i="4"/>
  <c r="PQ587" i="4"/>
  <c r="PR587" i="4"/>
  <c r="PS587" i="4"/>
  <c r="PT587" i="4"/>
  <c r="PU587" i="4"/>
  <c r="PV587" i="4"/>
  <c r="PW587" i="4"/>
  <c r="PX587" i="4"/>
  <c r="PY587" i="4"/>
  <c r="I588" i="4"/>
  <c r="J588" i="4"/>
  <c r="K588" i="4"/>
  <c r="L588" i="4"/>
  <c r="M588" i="4"/>
  <c r="N588" i="4"/>
  <c r="O588" i="4"/>
  <c r="P588" i="4"/>
  <c r="Q588" i="4"/>
  <c r="R588" i="4"/>
  <c r="S588" i="4"/>
  <c r="T588" i="4"/>
  <c r="U588" i="4"/>
  <c r="V588" i="4"/>
  <c r="W588" i="4"/>
  <c r="X588" i="4"/>
  <c r="Y588" i="4"/>
  <c r="Z588" i="4"/>
  <c r="AA588" i="4"/>
  <c r="AB588" i="4"/>
  <c r="AC588" i="4"/>
  <c r="AD588" i="4"/>
  <c r="AE588" i="4"/>
  <c r="AF588" i="4"/>
  <c r="AG588" i="4"/>
  <c r="AH588" i="4"/>
  <c r="AI588" i="4"/>
  <c r="AJ588" i="4"/>
  <c r="AK588" i="4"/>
  <c r="AL588" i="4"/>
  <c r="AM588" i="4"/>
  <c r="AN588" i="4"/>
  <c r="AO588" i="4"/>
  <c r="AP588" i="4"/>
  <c r="AQ588" i="4"/>
  <c r="AR588" i="4"/>
  <c r="AS588" i="4"/>
  <c r="AT588" i="4"/>
  <c r="AU588" i="4"/>
  <c r="AV588" i="4"/>
  <c r="AW588" i="4"/>
  <c r="AX588" i="4"/>
  <c r="AY588" i="4"/>
  <c r="AZ588" i="4"/>
  <c r="BA588" i="4"/>
  <c r="BB588" i="4"/>
  <c r="BC588" i="4"/>
  <c r="BD588" i="4"/>
  <c r="BE588" i="4"/>
  <c r="BF588" i="4"/>
  <c r="BG588" i="4"/>
  <c r="BH588" i="4"/>
  <c r="BI588" i="4"/>
  <c r="BJ588" i="4"/>
  <c r="BK588" i="4"/>
  <c r="BL588" i="4"/>
  <c r="BM588" i="4"/>
  <c r="BN588" i="4"/>
  <c r="BO588" i="4"/>
  <c r="BP588" i="4"/>
  <c r="BQ588" i="4"/>
  <c r="BR588" i="4"/>
  <c r="BS588" i="4"/>
  <c r="BT588" i="4"/>
  <c r="BU588" i="4"/>
  <c r="BV588" i="4"/>
  <c r="BW588" i="4"/>
  <c r="BX588" i="4"/>
  <c r="BY588" i="4"/>
  <c r="BZ588" i="4"/>
  <c r="CA588" i="4"/>
  <c r="CB588" i="4"/>
  <c r="CC588" i="4"/>
  <c r="CD588" i="4"/>
  <c r="CE588" i="4"/>
  <c r="CF588" i="4"/>
  <c r="CG588" i="4"/>
  <c r="CH588" i="4"/>
  <c r="CI588" i="4"/>
  <c r="CJ588" i="4"/>
  <c r="CK588" i="4"/>
  <c r="CL588" i="4"/>
  <c r="CM588" i="4"/>
  <c r="CN588" i="4"/>
  <c r="CO588" i="4"/>
  <c r="CP588" i="4"/>
  <c r="CQ588" i="4"/>
  <c r="CR588" i="4"/>
  <c r="CS588" i="4"/>
  <c r="CT588" i="4"/>
  <c r="CU588" i="4"/>
  <c r="CV588" i="4"/>
  <c r="CW588" i="4"/>
  <c r="CX588" i="4"/>
  <c r="CY588" i="4"/>
  <c r="CZ588" i="4"/>
  <c r="DA588" i="4"/>
  <c r="DB588" i="4"/>
  <c r="DC588" i="4"/>
  <c r="DD588" i="4"/>
  <c r="DE588" i="4"/>
  <c r="DF588" i="4"/>
  <c r="DG588" i="4"/>
  <c r="DH588" i="4"/>
  <c r="DI588" i="4"/>
  <c r="DJ588" i="4"/>
  <c r="DK588" i="4"/>
  <c r="DL588" i="4"/>
  <c r="DM588" i="4"/>
  <c r="DN588" i="4"/>
  <c r="DO588" i="4"/>
  <c r="DP588" i="4"/>
  <c r="DQ588" i="4"/>
  <c r="DR588" i="4"/>
  <c r="DS588" i="4"/>
  <c r="DT588" i="4"/>
  <c r="DU588" i="4"/>
  <c r="DV588" i="4"/>
  <c r="DW588" i="4"/>
  <c r="DX588" i="4"/>
  <c r="DY588" i="4"/>
  <c r="DZ588" i="4"/>
  <c r="EA588" i="4"/>
  <c r="EB588" i="4"/>
  <c r="EC588" i="4"/>
  <c r="ED588" i="4"/>
  <c r="EE588" i="4"/>
  <c r="EF588" i="4"/>
  <c r="EG588" i="4"/>
  <c r="EH588" i="4"/>
  <c r="EI588" i="4"/>
  <c r="EJ588" i="4"/>
  <c r="EK588" i="4"/>
  <c r="EL588" i="4"/>
  <c r="EM588" i="4"/>
  <c r="EN588" i="4"/>
  <c r="EO588" i="4"/>
  <c r="EP588" i="4"/>
  <c r="EQ588" i="4"/>
  <c r="ER588" i="4"/>
  <c r="ES588" i="4"/>
  <c r="ET588" i="4"/>
  <c r="EU588" i="4"/>
  <c r="EV588" i="4"/>
  <c r="EW588" i="4"/>
  <c r="EX588" i="4"/>
  <c r="EY588" i="4"/>
  <c r="EZ588" i="4"/>
  <c r="FA588" i="4"/>
  <c r="FB588" i="4"/>
  <c r="FC588" i="4"/>
  <c r="FD588" i="4"/>
  <c r="FE588" i="4"/>
  <c r="FF588" i="4"/>
  <c r="FG588" i="4"/>
  <c r="FH588" i="4"/>
  <c r="FI588" i="4"/>
  <c r="FJ588" i="4"/>
  <c r="FK588" i="4"/>
  <c r="FL588" i="4"/>
  <c r="FM588" i="4"/>
  <c r="FN588" i="4"/>
  <c r="FO588" i="4"/>
  <c r="FP588" i="4"/>
  <c r="FQ588" i="4"/>
  <c r="FR588" i="4"/>
  <c r="FS588" i="4"/>
  <c r="FT588" i="4"/>
  <c r="FU588" i="4"/>
  <c r="FV588" i="4"/>
  <c r="FW588" i="4"/>
  <c r="FX588" i="4"/>
  <c r="FY588" i="4"/>
  <c r="FZ588" i="4"/>
  <c r="GA588" i="4"/>
  <c r="GB588" i="4"/>
  <c r="GC588" i="4"/>
  <c r="GD588" i="4"/>
  <c r="GE588" i="4"/>
  <c r="GF588" i="4"/>
  <c r="GG588" i="4"/>
  <c r="GH588" i="4"/>
  <c r="GI588" i="4"/>
  <c r="GJ588" i="4"/>
  <c r="GK588" i="4"/>
  <c r="GL588" i="4"/>
  <c r="GM588" i="4"/>
  <c r="GN588" i="4"/>
  <c r="GO588" i="4"/>
  <c r="GP588" i="4"/>
  <c r="GQ588" i="4"/>
  <c r="GR588" i="4"/>
  <c r="GS588" i="4"/>
  <c r="GT588" i="4"/>
  <c r="GU588" i="4"/>
  <c r="GV588" i="4"/>
  <c r="GW588" i="4"/>
  <c r="GX588" i="4"/>
  <c r="GY588" i="4"/>
  <c r="GZ588" i="4"/>
  <c r="HA588" i="4"/>
  <c r="HB588" i="4"/>
  <c r="HC588" i="4"/>
  <c r="HD588" i="4"/>
  <c r="HE588" i="4"/>
  <c r="HF588" i="4"/>
  <c r="HG588" i="4"/>
  <c r="HH588" i="4"/>
  <c r="HI588" i="4"/>
  <c r="HJ588" i="4"/>
  <c r="HK588" i="4"/>
  <c r="HL588" i="4"/>
  <c r="HM588" i="4"/>
  <c r="HN588" i="4"/>
  <c r="HO588" i="4"/>
  <c r="HP588" i="4"/>
  <c r="HQ588" i="4"/>
  <c r="HR588" i="4"/>
  <c r="HS588" i="4"/>
  <c r="HT588" i="4"/>
  <c r="HU588" i="4"/>
  <c r="HV588" i="4"/>
  <c r="HW588" i="4"/>
  <c r="HX588" i="4"/>
  <c r="HY588" i="4"/>
  <c r="HZ588" i="4"/>
  <c r="IA588" i="4"/>
  <c r="IB588" i="4"/>
  <c r="IC588" i="4"/>
  <c r="ID588" i="4"/>
  <c r="IE588" i="4"/>
  <c r="IF588" i="4"/>
  <c r="IG588" i="4"/>
  <c r="IH588" i="4"/>
  <c r="II588" i="4"/>
  <c r="IJ588" i="4"/>
  <c r="IK588" i="4"/>
  <c r="IL588" i="4"/>
  <c r="IM588" i="4"/>
  <c r="IN588" i="4"/>
  <c r="IO588" i="4"/>
  <c r="IP588" i="4"/>
  <c r="IQ588" i="4"/>
  <c r="IR588" i="4"/>
  <c r="IS588" i="4"/>
  <c r="IT588" i="4"/>
  <c r="IU588" i="4"/>
  <c r="IV588" i="4"/>
  <c r="IW588" i="4"/>
  <c r="IX588" i="4"/>
  <c r="IY588" i="4"/>
  <c r="IZ588" i="4"/>
  <c r="JA588" i="4"/>
  <c r="JB588" i="4"/>
  <c r="JC588" i="4"/>
  <c r="JD588" i="4"/>
  <c r="JE588" i="4"/>
  <c r="JF588" i="4"/>
  <c r="JG588" i="4"/>
  <c r="JH588" i="4"/>
  <c r="JI588" i="4"/>
  <c r="JJ588" i="4"/>
  <c r="JK588" i="4"/>
  <c r="JL588" i="4"/>
  <c r="JM588" i="4"/>
  <c r="JN588" i="4"/>
  <c r="JO588" i="4"/>
  <c r="JP588" i="4"/>
  <c r="JQ588" i="4"/>
  <c r="JR588" i="4"/>
  <c r="JS588" i="4"/>
  <c r="JT588" i="4"/>
  <c r="JU588" i="4"/>
  <c r="JV588" i="4"/>
  <c r="JW588" i="4"/>
  <c r="JX588" i="4"/>
  <c r="JY588" i="4"/>
  <c r="JZ588" i="4"/>
  <c r="KA588" i="4"/>
  <c r="KB588" i="4"/>
  <c r="KC588" i="4"/>
  <c r="KD588" i="4"/>
  <c r="KE588" i="4"/>
  <c r="KF588" i="4"/>
  <c r="KG588" i="4"/>
  <c r="KH588" i="4"/>
  <c r="KI588" i="4"/>
  <c r="KJ588" i="4"/>
  <c r="KK588" i="4"/>
  <c r="KL588" i="4"/>
  <c r="KM588" i="4"/>
  <c r="KN588" i="4"/>
  <c r="KO588" i="4"/>
  <c r="KP588" i="4"/>
  <c r="KQ588" i="4"/>
  <c r="KR588" i="4"/>
  <c r="KS588" i="4"/>
  <c r="KT588" i="4"/>
  <c r="KU588" i="4"/>
  <c r="KV588" i="4"/>
  <c r="KW588" i="4"/>
  <c r="KX588" i="4"/>
  <c r="KY588" i="4"/>
  <c r="KZ588" i="4"/>
  <c r="LA588" i="4"/>
  <c r="LB588" i="4"/>
  <c r="LC588" i="4"/>
  <c r="LD588" i="4"/>
  <c r="LE588" i="4"/>
  <c r="LF588" i="4"/>
  <c r="LG588" i="4"/>
  <c r="LH588" i="4"/>
  <c r="LI588" i="4"/>
  <c r="LJ588" i="4"/>
  <c r="LK588" i="4"/>
  <c r="LL588" i="4"/>
  <c r="LM588" i="4"/>
  <c r="LN588" i="4"/>
  <c r="LO588" i="4"/>
  <c r="LP588" i="4"/>
  <c r="LQ588" i="4"/>
  <c r="LR588" i="4"/>
  <c r="LS588" i="4"/>
  <c r="LT588" i="4"/>
  <c r="LU588" i="4"/>
  <c r="LV588" i="4"/>
  <c r="LW588" i="4"/>
  <c r="LX588" i="4"/>
  <c r="LY588" i="4"/>
  <c r="LZ588" i="4"/>
  <c r="MA588" i="4"/>
  <c r="MB588" i="4"/>
  <c r="MC588" i="4"/>
  <c r="MD588" i="4"/>
  <c r="ME588" i="4"/>
  <c r="MF588" i="4"/>
  <c r="MG588" i="4"/>
  <c r="MH588" i="4"/>
  <c r="MI588" i="4"/>
  <c r="MJ588" i="4"/>
  <c r="MK588" i="4"/>
  <c r="ML588" i="4"/>
  <c r="MM588" i="4"/>
  <c r="MN588" i="4"/>
  <c r="MO588" i="4"/>
  <c r="MP588" i="4"/>
  <c r="MQ588" i="4"/>
  <c r="MR588" i="4"/>
  <c r="MS588" i="4"/>
  <c r="MT588" i="4"/>
  <c r="MU588" i="4"/>
  <c r="MV588" i="4"/>
  <c r="MW588" i="4"/>
  <c r="MX588" i="4"/>
  <c r="MY588" i="4"/>
  <c r="MZ588" i="4"/>
  <c r="NA588" i="4"/>
  <c r="NB588" i="4"/>
  <c r="NC588" i="4"/>
  <c r="ND588" i="4"/>
  <c r="NE588" i="4"/>
  <c r="NF588" i="4"/>
  <c r="NG588" i="4"/>
  <c r="NH588" i="4"/>
  <c r="NI588" i="4"/>
  <c r="NJ588" i="4"/>
  <c r="NK588" i="4"/>
  <c r="NL588" i="4"/>
  <c r="NM588" i="4"/>
  <c r="NN588" i="4"/>
  <c r="NO588" i="4"/>
  <c r="NP588" i="4"/>
  <c r="NQ588" i="4"/>
  <c r="NR588" i="4"/>
  <c r="NS588" i="4"/>
  <c r="NT588" i="4"/>
  <c r="NU588" i="4"/>
  <c r="NV588" i="4"/>
  <c r="NW588" i="4"/>
  <c r="NX588" i="4"/>
  <c r="NY588" i="4"/>
  <c r="NZ588" i="4"/>
  <c r="OA588" i="4"/>
  <c r="OB588" i="4"/>
  <c r="OC588" i="4"/>
  <c r="OD588" i="4"/>
  <c r="OE588" i="4"/>
  <c r="OF588" i="4"/>
  <c r="OG588" i="4"/>
  <c r="OH588" i="4"/>
  <c r="OI588" i="4"/>
  <c r="OJ588" i="4"/>
  <c r="OK588" i="4"/>
  <c r="OL588" i="4"/>
  <c r="OM588" i="4"/>
  <c r="ON588" i="4"/>
  <c r="OO588" i="4"/>
  <c r="OP588" i="4"/>
  <c r="OQ588" i="4"/>
  <c r="OR588" i="4"/>
  <c r="OS588" i="4"/>
  <c r="OT588" i="4"/>
  <c r="OU588" i="4"/>
  <c r="OV588" i="4"/>
  <c r="OW588" i="4"/>
  <c r="OX588" i="4"/>
  <c r="OY588" i="4"/>
  <c r="OZ588" i="4"/>
  <c r="PA588" i="4"/>
  <c r="PB588" i="4"/>
  <c r="PC588" i="4"/>
  <c r="PD588" i="4"/>
  <c r="PE588" i="4"/>
  <c r="PF588" i="4"/>
  <c r="PG588" i="4"/>
  <c r="PH588" i="4"/>
  <c r="PI588" i="4"/>
  <c r="PJ588" i="4"/>
  <c r="PK588" i="4"/>
  <c r="PL588" i="4"/>
  <c r="PM588" i="4"/>
  <c r="PN588" i="4"/>
  <c r="PO588" i="4"/>
  <c r="PP588" i="4"/>
  <c r="PQ588" i="4"/>
  <c r="PR588" i="4"/>
  <c r="PS588" i="4"/>
  <c r="PT588" i="4"/>
  <c r="PU588" i="4"/>
  <c r="PV588" i="4"/>
  <c r="PW588" i="4"/>
  <c r="PX588" i="4"/>
  <c r="PY588" i="4"/>
  <c r="I589" i="4"/>
  <c r="J589" i="4"/>
  <c r="K589" i="4"/>
  <c r="L589" i="4"/>
  <c r="M589" i="4"/>
  <c r="N589" i="4"/>
  <c r="O589" i="4"/>
  <c r="P589" i="4"/>
  <c r="Q589" i="4"/>
  <c r="R589" i="4"/>
  <c r="S589" i="4"/>
  <c r="T589" i="4"/>
  <c r="U589" i="4"/>
  <c r="V589" i="4"/>
  <c r="W589" i="4"/>
  <c r="X589" i="4"/>
  <c r="Y589" i="4"/>
  <c r="Z589" i="4"/>
  <c r="AA589" i="4"/>
  <c r="AB589" i="4"/>
  <c r="AC589" i="4"/>
  <c r="AD589" i="4"/>
  <c r="AE589" i="4"/>
  <c r="AF589" i="4"/>
  <c r="AG589" i="4"/>
  <c r="AH589" i="4"/>
  <c r="AI589" i="4"/>
  <c r="AJ589" i="4"/>
  <c r="AK589" i="4"/>
  <c r="AL589" i="4"/>
  <c r="AM589" i="4"/>
  <c r="AN589" i="4"/>
  <c r="AO589" i="4"/>
  <c r="AP589" i="4"/>
  <c r="AQ589" i="4"/>
  <c r="AR589" i="4"/>
  <c r="AS589" i="4"/>
  <c r="AT589" i="4"/>
  <c r="AU589" i="4"/>
  <c r="AV589" i="4"/>
  <c r="AW589" i="4"/>
  <c r="AX589" i="4"/>
  <c r="AY589" i="4"/>
  <c r="AZ589" i="4"/>
  <c r="BA589" i="4"/>
  <c r="BB589" i="4"/>
  <c r="BC589" i="4"/>
  <c r="BD589" i="4"/>
  <c r="BE589" i="4"/>
  <c r="BF589" i="4"/>
  <c r="BG589" i="4"/>
  <c r="BH589" i="4"/>
  <c r="BI589" i="4"/>
  <c r="BJ589" i="4"/>
  <c r="BK589" i="4"/>
  <c r="BL589" i="4"/>
  <c r="BM589" i="4"/>
  <c r="BN589" i="4"/>
  <c r="BO589" i="4"/>
  <c r="BP589" i="4"/>
  <c r="BQ589" i="4"/>
  <c r="BR589" i="4"/>
  <c r="BS589" i="4"/>
  <c r="BT589" i="4"/>
  <c r="BU589" i="4"/>
  <c r="BV589" i="4"/>
  <c r="BW589" i="4"/>
  <c r="BX589" i="4"/>
  <c r="BY589" i="4"/>
  <c r="BZ589" i="4"/>
  <c r="CA589" i="4"/>
  <c r="CB589" i="4"/>
  <c r="CC589" i="4"/>
  <c r="CD589" i="4"/>
  <c r="CE589" i="4"/>
  <c r="CF589" i="4"/>
  <c r="CG589" i="4"/>
  <c r="CH589" i="4"/>
  <c r="CI589" i="4"/>
  <c r="CJ589" i="4"/>
  <c r="CK589" i="4"/>
  <c r="CL589" i="4"/>
  <c r="CM589" i="4"/>
  <c r="CN589" i="4"/>
  <c r="CO589" i="4"/>
  <c r="CP589" i="4"/>
  <c r="CQ589" i="4"/>
  <c r="CR589" i="4"/>
  <c r="CS589" i="4"/>
  <c r="CT589" i="4"/>
  <c r="CU589" i="4"/>
  <c r="CV589" i="4"/>
  <c r="CW589" i="4"/>
  <c r="CX589" i="4"/>
  <c r="CY589" i="4"/>
  <c r="CZ589" i="4"/>
  <c r="DA589" i="4"/>
  <c r="DB589" i="4"/>
  <c r="DC589" i="4"/>
  <c r="DD589" i="4"/>
  <c r="DE589" i="4"/>
  <c r="DF589" i="4"/>
  <c r="DG589" i="4"/>
  <c r="DH589" i="4"/>
  <c r="DI589" i="4"/>
  <c r="DJ589" i="4"/>
  <c r="DK589" i="4"/>
  <c r="DL589" i="4"/>
  <c r="DM589" i="4"/>
  <c r="DN589" i="4"/>
  <c r="DO589" i="4"/>
  <c r="DP589" i="4"/>
  <c r="DQ589" i="4"/>
  <c r="DR589" i="4"/>
  <c r="DS589" i="4"/>
  <c r="DT589" i="4"/>
  <c r="DU589" i="4"/>
  <c r="DV589" i="4"/>
  <c r="DW589" i="4"/>
  <c r="DX589" i="4"/>
  <c r="DY589" i="4"/>
  <c r="DZ589" i="4"/>
  <c r="EA589" i="4"/>
  <c r="EB589" i="4"/>
  <c r="EC589" i="4"/>
  <c r="ED589" i="4"/>
  <c r="EE589" i="4"/>
  <c r="EF589" i="4"/>
  <c r="EG589" i="4"/>
  <c r="EH589" i="4"/>
  <c r="EI589" i="4"/>
  <c r="EJ589" i="4"/>
  <c r="EK589" i="4"/>
  <c r="EL589" i="4"/>
  <c r="EM589" i="4"/>
  <c r="EN589" i="4"/>
  <c r="EO589" i="4"/>
  <c r="EP589" i="4"/>
  <c r="EQ589" i="4"/>
  <c r="ER589" i="4"/>
  <c r="ES589" i="4"/>
  <c r="ET589" i="4"/>
  <c r="EU589" i="4"/>
  <c r="EV589" i="4"/>
  <c r="EW589" i="4"/>
  <c r="EX589" i="4"/>
  <c r="EY589" i="4"/>
  <c r="EZ589" i="4"/>
  <c r="FA589" i="4"/>
  <c r="FB589" i="4"/>
  <c r="FC589" i="4"/>
  <c r="FD589" i="4"/>
  <c r="FE589" i="4"/>
  <c r="FF589" i="4"/>
  <c r="FG589" i="4"/>
  <c r="FH589" i="4"/>
  <c r="FI589" i="4"/>
  <c r="FJ589" i="4"/>
  <c r="FK589" i="4"/>
  <c r="FL589" i="4"/>
  <c r="FM589" i="4"/>
  <c r="FN589" i="4"/>
  <c r="FO589" i="4"/>
  <c r="FP589" i="4"/>
  <c r="FQ589" i="4"/>
  <c r="FR589" i="4"/>
  <c r="FS589" i="4"/>
  <c r="FT589" i="4"/>
  <c r="FU589" i="4"/>
  <c r="FV589" i="4"/>
  <c r="FW589" i="4"/>
  <c r="FX589" i="4"/>
  <c r="FY589" i="4"/>
  <c r="FZ589" i="4"/>
  <c r="GA589" i="4"/>
  <c r="GB589" i="4"/>
  <c r="GC589" i="4"/>
  <c r="GD589" i="4"/>
  <c r="GE589" i="4"/>
  <c r="GF589" i="4"/>
  <c r="GG589" i="4"/>
  <c r="GH589" i="4"/>
  <c r="GI589" i="4"/>
  <c r="GJ589" i="4"/>
  <c r="GK589" i="4"/>
  <c r="GL589" i="4"/>
  <c r="GM589" i="4"/>
  <c r="GN589" i="4"/>
  <c r="GO589" i="4"/>
  <c r="GP589" i="4"/>
  <c r="GQ589" i="4"/>
  <c r="GR589" i="4"/>
  <c r="GS589" i="4"/>
  <c r="GT589" i="4"/>
  <c r="GU589" i="4"/>
  <c r="GV589" i="4"/>
  <c r="GW589" i="4"/>
  <c r="GX589" i="4"/>
  <c r="GY589" i="4"/>
  <c r="GZ589" i="4"/>
  <c r="HA589" i="4"/>
  <c r="HB589" i="4"/>
  <c r="HC589" i="4"/>
  <c r="HD589" i="4"/>
  <c r="HE589" i="4"/>
  <c r="HF589" i="4"/>
  <c r="HG589" i="4"/>
  <c r="HH589" i="4"/>
  <c r="HI589" i="4"/>
  <c r="HJ589" i="4"/>
  <c r="HK589" i="4"/>
  <c r="HL589" i="4"/>
  <c r="HM589" i="4"/>
  <c r="HN589" i="4"/>
  <c r="HO589" i="4"/>
  <c r="HP589" i="4"/>
  <c r="HQ589" i="4"/>
  <c r="HR589" i="4"/>
  <c r="HS589" i="4"/>
  <c r="HT589" i="4"/>
  <c r="HU589" i="4"/>
  <c r="HV589" i="4"/>
  <c r="HW589" i="4"/>
  <c r="HX589" i="4"/>
  <c r="HY589" i="4"/>
  <c r="HZ589" i="4"/>
  <c r="IA589" i="4"/>
  <c r="IB589" i="4"/>
  <c r="IC589" i="4"/>
  <c r="ID589" i="4"/>
  <c r="IE589" i="4"/>
  <c r="IF589" i="4"/>
  <c r="IG589" i="4"/>
  <c r="IH589" i="4"/>
  <c r="II589" i="4"/>
  <c r="IJ589" i="4"/>
  <c r="IK589" i="4"/>
  <c r="IL589" i="4"/>
  <c r="IM589" i="4"/>
  <c r="IN589" i="4"/>
  <c r="IO589" i="4"/>
  <c r="IP589" i="4"/>
  <c r="IQ589" i="4"/>
  <c r="IR589" i="4"/>
  <c r="IS589" i="4"/>
  <c r="IT589" i="4"/>
  <c r="IU589" i="4"/>
  <c r="IV589" i="4"/>
  <c r="IW589" i="4"/>
  <c r="IX589" i="4"/>
  <c r="IY589" i="4"/>
  <c r="IZ589" i="4"/>
  <c r="JA589" i="4"/>
  <c r="JB589" i="4"/>
  <c r="JC589" i="4"/>
  <c r="JD589" i="4"/>
  <c r="JE589" i="4"/>
  <c r="JF589" i="4"/>
  <c r="JG589" i="4"/>
  <c r="JH589" i="4"/>
  <c r="JI589" i="4"/>
  <c r="JJ589" i="4"/>
  <c r="JK589" i="4"/>
  <c r="JL589" i="4"/>
  <c r="JM589" i="4"/>
  <c r="JN589" i="4"/>
  <c r="JO589" i="4"/>
  <c r="JP589" i="4"/>
  <c r="JQ589" i="4"/>
  <c r="JR589" i="4"/>
  <c r="JS589" i="4"/>
  <c r="JT589" i="4"/>
  <c r="JU589" i="4"/>
  <c r="JV589" i="4"/>
  <c r="JW589" i="4"/>
  <c r="JX589" i="4"/>
  <c r="JY589" i="4"/>
  <c r="JZ589" i="4"/>
  <c r="KA589" i="4"/>
  <c r="KB589" i="4"/>
  <c r="KC589" i="4"/>
  <c r="KD589" i="4"/>
  <c r="KE589" i="4"/>
  <c r="KF589" i="4"/>
  <c r="KG589" i="4"/>
  <c r="KH589" i="4"/>
  <c r="KI589" i="4"/>
  <c r="KJ589" i="4"/>
  <c r="KK589" i="4"/>
  <c r="KL589" i="4"/>
  <c r="KM589" i="4"/>
  <c r="KN589" i="4"/>
  <c r="KO589" i="4"/>
  <c r="KP589" i="4"/>
  <c r="KQ589" i="4"/>
  <c r="KR589" i="4"/>
  <c r="KS589" i="4"/>
  <c r="KT589" i="4"/>
  <c r="KU589" i="4"/>
  <c r="KV589" i="4"/>
  <c r="KW589" i="4"/>
  <c r="KX589" i="4"/>
  <c r="KY589" i="4"/>
  <c r="KZ589" i="4"/>
  <c r="LA589" i="4"/>
  <c r="LB589" i="4"/>
  <c r="LC589" i="4"/>
  <c r="LD589" i="4"/>
  <c r="LE589" i="4"/>
  <c r="LF589" i="4"/>
  <c r="LG589" i="4"/>
  <c r="LH589" i="4"/>
  <c r="LI589" i="4"/>
  <c r="LJ589" i="4"/>
  <c r="LK589" i="4"/>
  <c r="LL589" i="4"/>
  <c r="LM589" i="4"/>
  <c r="LN589" i="4"/>
  <c r="LO589" i="4"/>
  <c r="LP589" i="4"/>
  <c r="LQ589" i="4"/>
  <c r="LR589" i="4"/>
  <c r="LS589" i="4"/>
  <c r="LT589" i="4"/>
  <c r="LU589" i="4"/>
  <c r="LV589" i="4"/>
  <c r="LW589" i="4"/>
  <c r="LX589" i="4"/>
  <c r="LY589" i="4"/>
  <c r="LZ589" i="4"/>
  <c r="MA589" i="4"/>
  <c r="MB589" i="4"/>
  <c r="MC589" i="4"/>
  <c r="MD589" i="4"/>
  <c r="ME589" i="4"/>
  <c r="MF589" i="4"/>
  <c r="MG589" i="4"/>
  <c r="MH589" i="4"/>
  <c r="MI589" i="4"/>
  <c r="MJ589" i="4"/>
  <c r="MK589" i="4"/>
  <c r="ML589" i="4"/>
  <c r="MM589" i="4"/>
  <c r="MN589" i="4"/>
  <c r="MO589" i="4"/>
  <c r="MP589" i="4"/>
  <c r="MQ589" i="4"/>
  <c r="MR589" i="4"/>
  <c r="MS589" i="4"/>
  <c r="MT589" i="4"/>
  <c r="MU589" i="4"/>
  <c r="MV589" i="4"/>
  <c r="MW589" i="4"/>
  <c r="MX589" i="4"/>
  <c r="MY589" i="4"/>
  <c r="MZ589" i="4"/>
  <c r="NA589" i="4"/>
  <c r="NB589" i="4"/>
  <c r="NC589" i="4"/>
  <c r="ND589" i="4"/>
  <c r="NE589" i="4"/>
  <c r="NF589" i="4"/>
  <c r="NG589" i="4"/>
  <c r="NH589" i="4"/>
  <c r="NI589" i="4"/>
  <c r="NJ589" i="4"/>
  <c r="NK589" i="4"/>
  <c r="NL589" i="4"/>
  <c r="NM589" i="4"/>
  <c r="NN589" i="4"/>
  <c r="NO589" i="4"/>
  <c r="NP589" i="4"/>
  <c r="NQ589" i="4"/>
  <c r="NR589" i="4"/>
  <c r="NS589" i="4"/>
  <c r="NT589" i="4"/>
  <c r="NU589" i="4"/>
  <c r="NV589" i="4"/>
  <c r="NW589" i="4"/>
  <c r="NX589" i="4"/>
  <c r="NY589" i="4"/>
  <c r="NZ589" i="4"/>
  <c r="OA589" i="4"/>
  <c r="OB589" i="4"/>
  <c r="OC589" i="4"/>
  <c r="OD589" i="4"/>
  <c r="OE589" i="4"/>
  <c r="OF589" i="4"/>
  <c r="OG589" i="4"/>
  <c r="OH589" i="4"/>
  <c r="OI589" i="4"/>
  <c r="OJ589" i="4"/>
  <c r="OK589" i="4"/>
  <c r="OL589" i="4"/>
  <c r="OM589" i="4"/>
  <c r="ON589" i="4"/>
  <c r="OO589" i="4"/>
  <c r="OP589" i="4"/>
  <c r="OQ589" i="4"/>
  <c r="OR589" i="4"/>
  <c r="OS589" i="4"/>
  <c r="OT589" i="4"/>
  <c r="OU589" i="4"/>
  <c r="OV589" i="4"/>
  <c r="OW589" i="4"/>
  <c r="OX589" i="4"/>
  <c r="OY589" i="4"/>
  <c r="OZ589" i="4"/>
  <c r="PA589" i="4"/>
  <c r="PB589" i="4"/>
  <c r="PC589" i="4"/>
  <c r="PD589" i="4"/>
  <c r="PE589" i="4"/>
  <c r="PF589" i="4"/>
  <c r="PG589" i="4"/>
  <c r="PH589" i="4"/>
  <c r="PI589" i="4"/>
  <c r="PJ589" i="4"/>
  <c r="PK589" i="4"/>
  <c r="PL589" i="4"/>
  <c r="PM589" i="4"/>
  <c r="PN589" i="4"/>
  <c r="PO589" i="4"/>
  <c r="PP589" i="4"/>
  <c r="PQ589" i="4"/>
  <c r="PR589" i="4"/>
  <c r="PS589" i="4"/>
  <c r="PT589" i="4"/>
  <c r="PU589" i="4"/>
  <c r="PV589" i="4"/>
  <c r="PW589" i="4"/>
  <c r="PX589" i="4"/>
  <c r="PY589" i="4"/>
  <c r="I590" i="4"/>
  <c r="J590" i="4"/>
  <c r="K590" i="4"/>
  <c r="L590" i="4"/>
  <c r="M590" i="4"/>
  <c r="N590" i="4"/>
  <c r="O590" i="4"/>
  <c r="P590" i="4"/>
  <c r="Q590" i="4"/>
  <c r="R590" i="4"/>
  <c r="S590" i="4"/>
  <c r="T590" i="4"/>
  <c r="U590" i="4"/>
  <c r="V590" i="4"/>
  <c r="W590" i="4"/>
  <c r="X590" i="4"/>
  <c r="Y590" i="4"/>
  <c r="Z590" i="4"/>
  <c r="AA590" i="4"/>
  <c r="AB590" i="4"/>
  <c r="AC590" i="4"/>
  <c r="AD590" i="4"/>
  <c r="AE590" i="4"/>
  <c r="AF590" i="4"/>
  <c r="AG590" i="4"/>
  <c r="AH590" i="4"/>
  <c r="AI590" i="4"/>
  <c r="AJ590" i="4"/>
  <c r="AK590" i="4"/>
  <c r="AL590" i="4"/>
  <c r="AM590" i="4"/>
  <c r="AN590" i="4"/>
  <c r="AO590" i="4"/>
  <c r="AP590" i="4"/>
  <c r="AQ590" i="4"/>
  <c r="AR590" i="4"/>
  <c r="AS590" i="4"/>
  <c r="AT590" i="4"/>
  <c r="AU590" i="4"/>
  <c r="AV590" i="4"/>
  <c r="AW590" i="4"/>
  <c r="AX590" i="4"/>
  <c r="AY590" i="4"/>
  <c r="AZ590" i="4"/>
  <c r="BA590" i="4"/>
  <c r="BB590" i="4"/>
  <c r="BC590" i="4"/>
  <c r="BD590" i="4"/>
  <c r="BE590" i="4"/>
  <c r="BF590" i="4"/>
  <c r="BG590" i="4"/>
  <c r="BH590" i="4"/>
  <c r="BI590" i="4"/>
  <c r="BJ590" i="4"/>
  <c r="BK590" i="4"/>
  <c r="BL590" i="4"/>
  <c r="BM590" i="4"/>
  <c r="BN590" i="4"/>
  <c r="BO590" i="4"/>
  <c r="BP590" i="4"/>
  <c r="BQ590" i="4"/>
  <c r="BR590" i="4"/>
  <c r="BS590" i="4"/>
  <c r="BT590" i="4"/>
  <c r="BU590" i="4"/>
  <c r="BV590" i="4"/>
  <c r="BW590" i="4"/>
  <c r="BX590" i="4"/>
  <c r="BY590" i="4"/>
  <c r="BZ590" i="4"/>
  <c r="CA590" i="4"/>
  <c r="CB590" i="4"/>
  <c r="CC590" i="4"/>
  <c r="CD590" i="4"/>
  <c r="CE590" i="4"/>
  <c r="CF590" i="4"/>
  <c r="CG590" i="4"/>
  <c r="CH590" i="4"/>
  <c r="CI590" i="4"/>
  <c r="CJ590" i="4"/>
  <c r="CK590" i="4"/>
  <c r="CL590" i="4"/>
  <c r="CM590" i="4"/>
  <c r="CN590" i="4"/>
  <c r="CO590" i="4"/>
  <c r="CP590" i="4"/>
  <c r="CQ590" i="4"/>
  <c r="CR590" i="4"/>
  <c r="CS590" i="4"/>
  <c r="CT590" i="4"/>
  <c r="CU590" i="4"/>
  <c r="CV590" i="4"/>
  <c r="CW590" i="4"/>
  <c r="CX590" i="4"/>
  <c r="CY590" i="4"/>
  <c r="CZ590" i="4"/>
  <c r="DA590" i="4"/>
  <c r="DB590" i="4"/>
  <c r="DC590" i="4"/>
  <c r="DD590" i="4"/>
  <c r="DE590" i="4"/>
  <c r="DF590" i="4"/>
  <c r="DG590" i="4"/>
  <c r="DH590" i="4"/>
  <c r="DI590" i="4"/>
  <c r="DJ590" i="4"/>
  <c r="DK590" i="4"/>
  <c r="DL590" i="4"/>
  <c r="DM590" i="4"/>
  <c r="DN590" i="4"/>
  <c r="DO590" i="4"/>
  <c r="DP590" i="4"/>
  <c r="DQ590" i="4"/>
  <c r="DR590" i="4"/>
  <c r="DS590" i="4"/>
  <c r="DT590" i="4"/>
  <c r="DU590" i="4"/>
  <c r="DV590" i="4"/>
  <c r="DW590" i="4"/>
  <c r="DX590" i="4"/>
  <c r="DY590" i="4"/>
  <c r="DZ590" i="4"/>
  <c r="EA590" i="4"/>
  <c r="EB590" i="4"/>
  <c r="EC590" i="4"/>
  <c r="ED590" i="4"/>
  <c r="EE590" i="4"/>
  <c r="EF590" i="4"/>
  <c r="EG590" i="4"/>
  <c r="EH590" i="4"/>
  <c r="EI590" i="4"/>
  <c r="EJ590" i="4"/>
  <c r="EK590" i="4"/>
  <c r="EL590" i="4"/>
  <c r="EM590" i="4"/>
  <c r="EN590" i="4"/>
  <c r="EO590" i="4"/>
  <c r="EP590" i="4"/>
  <c r="EQ590" i="4"/>
  <c r="ER590" i="4"/>
  <c r="ES590" i="4"/>
  <c r="ET590" i="4"/>
  <c r="EU590" i="4"/>
  <c r="EV590" i="4"/>
  <c r="EW590" i="4"/>
  <c r="EX590" i="4"/>
  <c r="EY590" i="4"/>
  <c r="EZ590" i="4"/>
  <c r="FA590" i="4"/>
  <c r="FB590" i="4"/>
  <c r="FC590" i="4"/>
  <c r="FD590" i="4"/>
  <c r="FE590" i="4"/>
  <c r="FF590" i="4"/>
  <c r="FG590" i="4"/>
  <c r="FH590" i="4"/>
  <c r="FI590" i="4"/>
  <c r="FJ590" i="4"/>
  <c r="FK590" i="4"/>
  <c r="FL590" i="4"/>
  <c r="FM590" i="4"/>
  <c r="FN590" i="4"/>
  <c r="FO590" i="4"/>
  <c r="FP590" i="4"/>
  <c r="FQ590" i="4"/>
  <c r="FR590" i="4"/>
  <c r="FS590" i="4"/>
  <c r="FT590" i="4"/>
  <c r="FU590" i="4"/>
  <c r="FV590" i="4"/>
  <c r="FW590" i="4"/>
  <c r="FX590" i="4"/>
  <c r="FY590" i="4"/>
  <c r="FZ590" i="4"/>
  <c r="GA590" i="4"/>
  <c r="GB590" i="4"/>
  <c r="GC590" i="4"/>
  <c r="GD590" i="4"/>
  <c r="GE590" i="4"/>
  <c r="GF590" i="4"/>
  <c r="GG590" i="4"/>
  <c r="GH590" i="4"/>
  <c r="GI590" i="4"/>
  <c r="GJ590" i="4"/>
  <c r="GK590" i="4"/>
  <c r="GL590" i="4"/>
  <c r="GM590" i="4"/>
  <c r="GN590" i="4"/>
  <c r="GO590" i="4"/>
  <c r="GP590" i="4"/>
  <c r="GQ590" i="4"/>
  <c r="GR590" i="4"/>
  <c r="GS590" i="4"/>
  <c r="GT590" i="4"/>
  <c r="GU590" i="4"/>
  <c r="GV590" i="4"/>
  <c r="GW590" i="4"/>
  <c r="GX590" i="4"/>
  <c r="GY590" i="4"/>
  <c r="GZ590" i="4"/>
  <c r="HA590" i="4"/>
  <c r="HB590" i="4"/>
  <c r="HC590" i="4"/>
  <c r="HD590" i="4"/>
  <c r="HE590" i="4"/>
  <c r="HF590" i="4"/>
  <c r="HG590" i="4"/>
  <c r="HH590" i="4"/>
  <c r="HI590" i="4"/>
  <c r="HJ590" i="4"/>
  <c r="HK590" i="4"/>
  <c r="HL590" i="4"/>
  <c r="HM590" i="4"/>
  <c r="HN590" i="4"/>
  <c r="HO590" i="4"/>
  <c r="HP590" i="4"/>
  <c r="HQ590" i="4"/>
  <c r="HR590" i="4"/>
  <c r="HS590" i="4"/>
  <c r="HT590" i="4"/>
  <c r="HU590" i="4"/>
  <c r="HV590" i="4"/>
  <c r="HW590" i="4"/>
  <c r="HX590" i="4"/>
  <c r="HY590" i="4"/>
  <c r="HZ590" i="4"/>
  <c r="IA590" i="4"/>
  <c r="IB590" i="4"/>
  <c r="IC590" i="4"/>
  <c r="ID590" i="4"/>
  <c r="IE590" i="4"/>
  <c r="IF590" i="4"/>
  <c r="IG590" i="4"/>
  <c r="IH590" i="4"/>
  <c r="II590" i="4"/>
  <c r="IJ590" i="4"/>
  <c r="IK590" i="4"/>
  <c r="IL590" i="4"/>
  <c r="IM590" i="4"/>
  <c r="IN590" i="4"/>
  <c r="IO590" i="4"/>
  <c r="IP590" i="4"/>
  <c r="IQ590" i="4"/>
  <c r="IR590" i="4"/>
  <c r="IS590" i="4"/>
  <c r="IT590" i="4"/>
  <c r="IU590" i="4"/>
  <c r="IV590" i="4"/>
  <c r="IW590" i="4"/>
  <c r="IX590" i="4"/>
  <c r="IY590" i="4"/>
  <c r="IZ590" i="4"/>
  <c r="JA590" i="4"/>
  <c r="JB590" i="4"/>
  <c r="JC590" i="4"/>
  <c r="JD590" i="4"/>
  <c r="JE590" i="4"/>
  <c r="JF590" i="4"/>
  <c r="JG590" i="4"/>
  <c r="JH590" i="4"/>
  <c r="JI590" i="4"/>
  <c r="JJ590" i="4"/>
  <c r="JK590" i="4"/>
  <c r="JL590" i="4"/>
  <c r="JM590" i="4"/>
  <c r="JN590" i="4"/>
  <c r="JO590" i="4"/>
  <c r="JP590" i="4"/>
  <c r="JQ590" i="4"/>
  <c r="JR590" i="4"/>
  <c r="JS590" i="4"/>
  <c r="JT590" i="4"/>
  <c r="JU590" i="4"/>
  <c r="JV590" i="4"/>
  <c r="JW590" i="4"/>
  <c r="JX590" i="4"/>
  <c r="JY590" i="4"/>
  <c r="JZ590" i="4"/>
  <c r="KA590" i="4"/>
  <c r="KB590" i="4"/>
  <c r="KC590" i="4"/>
  <c r="KD590" i="4"/>
  <c r="KE590" i="4"/>
  <c r="KF590" i="4"/>
  <c r="KG590" i="4"/>
  <c r="KH590" i="4"/>
  <c r="KI590" i="4"/>
  <c r="KJ590" i="4"/>
  <c r="KK590" i="4"/>
  <c r="KL590" i="4"/>
  <c r="KM590" i="4"/>
  <c r="KN590" i="4"/>
  <c r="KO590" i="4"/>
  <c r="KP590" i="4"/>
  <c r="KQ590" i="4"/>
  <c r="KR590" i="4"/>
  <c r="KS590" i="4"/>
  <c r="KT590" i="4"/>
  <c r="KU590" i="4"/>
  <c r="KV590" i="4"/>
  <c r="KW590" i="4"/>
  <c r="KX590" i="4"/>
  <c r="KY590" i="4"/>
  <c r="KZ590" i="4"/>
  <c r="LA590" i="4"/>
  <c r="LB590" i="4"/>
  <c r="LC590" i="4"/>
  <c r="LD590" i="4"/>
  <c r="LE590" i="4"/>
  <c r="LF590" i="4"/>
  <c r="LG590" i="4"/>
  <c r="LH590" i="4"/>
  <c r="LI590" i="4"/>
  <c r="LJ590" i="4"/>
  <c r="LK590" i="4"/>
  <c r="LL590" i="4"/>
  <c r="LM590" i="4"/>
  <c r="LN590" i="4"/>
  <c r="LO590" i="4"/>
  <c r="LP590" i="4"/>
  <c r="LQ590" i="4"/>
  <c r="LR590" i="4"/>
  <c r="LS590" i="4"/>
  <c r="LT590" i="4"/>
  <c r="LU590" i="4"/>
  <c r="LV590" i="4"/>
  <c r="LW590" i="4"/>
  <c r="LX590" i="4"/>
  <c r="LY590" i="4"/>
  <c r="LZ590" i="4"/>
  <c r="MA590" i="4"/>
  <c r="MB590" i="4"/>
  <c r="MC590" i="4"/>
  <c r="MD590" i="4"/>
  <c r="ME590" i="4"/>
  <c r="MF590" i="4"/>
  <c r="MG590" i="4"/>
  <c r="MH590" i="4"/>
  <c r="MI590" i="4"/>
  <c r="MJ590" i="4"/>
  <c r="MK590" i="4"/>
  <c r="ML590" i="4"/>
  <c r="MM590" i="4"/>
  <c r="MN590" i="4"/>
  <c r="MO590" i="4"/>
  <c r="MP590" i="4"/>
  <c r="MQ590" i="4"/>
  <c r="MR590" i="4"/>
  <c r="MS590" i="4"/>
  <c r="MT590" i="4"/>
  <c r="MU590" i="4"/>
  <c r="MV590" i="4"/>
  <c r="MW590" i="4"/>
  <c r="MX590" i="4"/>
  <c r="MY590" i="4"/>
  <c r="MZ590" i="4"/>
  <c r="NA590" i="4"/>
  <c r="NB590" i="4"/>
  <c r="NC590" i="4"/>
  <c r="ND590" i="4"/>
  <c r="NE590" i="4"/>
  <c r="NF590" i="4"/>
  <c r="NG590" i="4"/>
  <c r="NH590" i="4"/>
  <c r="NI590" i="4"/>
  <c r="NJ590" i="4"/>
  <c r="NK590" i="4"/>
  <c r="NL590" i="4"/>
  <c r="NM590" i="4"/>
  <c r="NN590" i="4"/>
  <c r="NO590" i="4"/>
  <c r="NP590" i="4"/>
  <c r="NQ590" i="4"/>
  <c r="NR590" i="4"/>
  <c r="NS590" i="4"/>
  <c r="NT590" i="4"/>
  <c r="NU590" i="4"/>
  <c r="NV590" i="4"/>
  <c r="NW590" i="4"/>
  <c r="NX590" i="4"/>
  <c r="NY590" i="4"/>
  <c r="NZ590" i="4"/>
  <c r="OA590" i="4"/>
  <c r="OB590" i="4"/>
  <c r="OC590" i="4"/>
  <c r="OD590" i="4"/>
  <c r="OE590" i="4"/>
  <c r="OF590" i="4"/>
  <c r="OG590" i="4"/>
  <c r="OH590" i="4"/>
  <c r="OI590" i="4"/>
  <c r="OJ590" i="4"/>
  <c r="OK590" i="4"/>
  <c r="OL590" i="4"/>
  <c r="OM590" i="4"/>
  <c r="ON590" i="4"/>
  <c r="OO590" i="4"/>
  <c r="OP590" i="4"/>
  <c r="OQ590" i="4"/>
  <c r="OR590" i="4"/>
  <c r="OS590" i="4"/>
  <c r="OT590" i="4"/>
  <c r="OU590" i="4"/>
  <c r="OV590" i="4"/>
  <c r="OW590" i="4"/>
  <c r="OX590" i="4"/>
  <c r="OY590" i="4"/>
  <c r="OZ590" i="4"/>
  <c r="PA590" i="4"/>
  <c r="PB590" i="4"/>
  <c r="PC590" i="4"/>
  <c r="PD590" i="4"/>
  <c r="PE590" i="4"/>
  <c r="PF590" i="4"/>
  <c r="PG590" i="4"/>
  <c r="PH590" i="4"/>
  <c r="PI590" i="4"/>
  <c r="PJ590" i="4"/>
  <c r="PK590" i="4"/>
  <c r="PL590" i="4"/>
  <c r="PM590" i="4"/>
  <c r="PN590" i="4"/>
  <c r="PO590" i="4"/>
  <c r="PP590" i="4"/>
  <c r="PQ590" i="4"/>
  <c r="PR590" i="4"/>
  <c r="PS590" i="4"/>
  <c r="PT590" i="4"/>
  <c r="PU590" i="4"/>
  <c r="PV590" i="4"/>
  <c r="PW590" i="4"/>
  <c r="PX590" i="4"/>
  <c r="PY590" i="4"/>
  <c r="I591" i="4"/>
  <c r="J591" i="4"/>
  <c r="K591" i="4"/>
  <c r="L591" i="4"/>
  <c r="M591" i="4"/>
  <c r="N591" i="4"/>
  <c r="O591" i="4"/>
  <c r="P591" i="4"/>
  <c r="Q591" i="4"/>
  <c r="R591" i="4"/>
  <c r="S591" i="4"/>
  <c r="T591" i="4"/>
  <c r="U591" i="4"/>
  <c r="V591" i="4"/>
  <c r="W591" i="4"/>
  <c r="X591" i="4"/>
  <c r="Y591" i="4"/>
  <c r="Z591" i="4"/>
  <c r="AA591" i="4"/>
  <c r="AB591" i="4"/>
  <c r="AC591" i="4"/>
  <c r="AD591" i="4"/>
  <c r="AE591" i="4"/>
  <c r="AF591" i="4"/>
  <c r="AG591" i="4"/>
  <c r="AH591" i="4"/>
  <c r="AI591" i="4"/>
  <c r="AJ591" i="4"/>
  <c r="AK591" i="4"/>
  <c r="AL591" i="4"/>
  <c r="AM591" i="4"/>
  <c r="AN591" i="4"/>
  <c r="AO591" i="4"/>
  <c r="AP591" i="4"/>
  <c r="AQ591" i="4"/>
  <c r="AR591" i="4"/>
  <c r="AS591" i="4"/>
  <c r="AT591" i="4"/>
  <c r="AU591" i="4"/>
  <c r="AV591" i="4"/>
  <c r="AW591" i="4"/>
  <c r="AX591" i="4"/>
  <c r="AY591" i="4"/>
  <c r="AZ591" i="4"/>
  <c r="BA591" i="4"/>
  <c r="BB591" i="4"/>
  <c r="BC591" i="4"/>
  <c r="BD591" i="4"/>
  <c r="BE591" i="4"/>
  <c r="BF591" i="4"/>
  <c r="BG591" i="4"/>
  <c r="BH591" i="4"/>
  <c r="BI591" i="4"/>
  <c r="BJ591" i="4"/>
  <c r="BK591" i="4"/>
  <c r="BL591" i="4"/>
  <c r="BM591" i="4"/>
  <c r="BN591" i="4"/>
  <c r="BO591" i="4"/>
  <c r="BP591" i="4"/>
  <c r="BQ591" i="4"/>
  <c r="BR591" i="4"/>
  <c r="BS591" i="4"/>
  <c r="BT591" i="4"/>
  <c r="BU591" i="4"/>
  <c r="BV591" i="4"/>
  <c r="BW591" i="4"/>
  <c r="BX591" i="4"/>
  <c r="BY591" i="4"/>
  <c r="BZ591" i="4"/>
  <c r="CA591" i="4"/>
  <c r="CB591" i="4"/>
  <c r="CC591" i="4"/>
  <c r="CD591" i="4"/>
  <c r="CE591" i="4"/>
  <c r="CF591" i="4"/>
  <c r="CG591" i="4"/>
  <c r="CH591" i="4"/>
  <c r="CI591" i="4"/>
  <c r="CJ591" i="4"/>
  <c r="CK591" i="4"/>
  <c r="CL591" i="4"/>
  <c r="CM591" i="4"/>
  <c r="CN591" i="4"/>
  <c r="CO591" i="4"/>
  <c r="CP591" i="4"/>
  <c r="CQ591" i="4"/>
  <c r="CR591" i="4"/>
  <c r="CS591" i="4"/>
  <c r="CT591" i="4"/>
  <c r="CU591" i="4"/>
  <c r="CV591" i="4"/>
  <c r="CW591" i="4"/>
  <c r="CX591" i="4"/>
  <c r="CY591" i="4"/>
  <c r="CZ591" i="4"/>
  <c r="DA591" i="4"/>
  <c r="DB591" i="4"/>
  <c r="DC591" i="4"/>
  <c r="DD591" i="4"/>
  <c r="DE591" i="4"/>
  <c r="DF591" i="4"/>
  <c r="DG591" i="4"/>
  <c r="DH591" i="4"/>
  <c r="DI591" i="4"/>
  <c r="DJ591" i="4"/>
  <c r="DK591" i="4"/>
  <c r="DL591" i="4"/>
  <c r="DM591" i="4"/>
  <c r="DN591" i="4"/>
  <c r="DO591" i="4"/>
  <c r="DP591" i="4"/>
  <c r="DQ591" i="4"/>
  <c r="DR591" i="4"/>
  <c r="DS591" i="4"/>
  <c r="DT591" i="4"/>
  <c r="DU591" i="4"/>
  <c r="DV591" i="4"/>
  <c r="DW591" i="4"/>
  <c r="DX591" i="4"/>
  <c r="DY591" i="4"/>
  <c r="DZ591" i="4"/>
  <c r="EA591" i="4"/>
  <c r="EB591" i="4"/>
  <c r="EC591" i="4"/>
  <c r="ED591" i="4"/>
  <c r="EE591" i="4"/>
  <c r="EF591" i="4"/>
  <c r="EG591" i="4"/>
  <c r="EH591" i="4"/>
  <c r="EI591" i="4"/>
  <c r="EJ591" i="4"/>
  <c r="EK591" i="4"/>
  <c r="EL591" i="4"/>
  <c r="EM591" i="4"/>
  <c r="EN591" i="4"/>
  <c r="EO591" i="4"/>
  <c r="EP591" i="4"/>
  <c r="EQ591" i="4"/>
  <c r="ER591" i="4"/>
  <c r="ES591" i="4"/>
  <c r="ET591" i="4"/>
  <c r="EU591" i="4"/>
  <c r="EV591" i="4"/>
  <c r="EW591" i="4"/>
  <c r="EX591" i="4"/>
  <c r="EY591" i="4"/>
  <c r="EZ591" i="4"/>
  <c r="FA591" i="4"/>
  <c r="FB591" i="4"/>
  <c r="FC591" i="4"/>
  <c r="FD591" i="4"/>
  <c r="FE591" i="4"/>
  <c r="FF591" i="4"/>
  <c r="FG591" i="4"/>
  <c r="FH591" i="4"/>
  <c r="FI591" i="4"/>
  <c r="FJ591" i="4"/>
  <c r="FK591" i="4"/>
  <c r="FL591" i="4"/>
  <c r="FM591" i="4"/>
  <c r="FN591" i="4"/>
  <c r="FO591" i="4"/>
  <c r="FP591" i="4"/>
  <c r="FQ591" i="4"/>
  <c r="FR591" i="4"/>
  <c r="FS591" i="4"/>
  <c r="FT591" i="4"/>
  <c r="FU591" i="4"/>
  <c r="FV591" i="4"/>
  <c r="FW591" i="4"/>
  <c r="FX591" i="4"/>
  <c r="FY591" i="4"/>
  <c r="FZ591" i="4"/>
  <c r="GA591" i="4"/>
  <c r="GB591" i="4"/>
  <c r="GC591" i="4"/>
  <c r="GD591" i="4"/>
  <c r="GE591" i="4"/>
  <c r="GF591" i="4"/>
  <c r="GG591" i="4"/>
  <c r="GH591" i="4"/>
  <c r="GI591" i="4"/>
  <c r="GJ591" i="4"/>
  <c r="GK591" i="4"/>
  <c r="GL591" i="4"/>
  <c r="GM591" i="4"/>
  <c r="GN591" i="4"/>
  <c r="GO591" i="4"/>
  <c r="GP591" i="4"/>
  <c r="GQ591" i="4"/>
  <c r="GR591" i="4"/>
  <c r="GS591" i="4"/>
  <c r="GT591" i="4"/>
  <c r="GU591" i="4"/>
  <c r="GV591" i="4"/>
  <c r="GW591" i="4"/>
  <c r="GX591" i="4"/>
  <c r="GY591" i="4"/>
  <c r="GZ591" i="4"/>
  <c r="HA591" i="4"/>
  <c r="HB591" i="4"/>
  <c r="HC591" i="4"/>
  <c r="HD591" i="4"/>
  <c r="HE591" i="4"/>
  <c r="HF591" i="4"/>
  <c r="HG591" i="4"/>
  <c r="HH591" i="4"/>
  <c r="HI591" i="4"/>
  <c r="HJ591" i="4"/>
  <c r="HK591" i="4"/>
  <c r="HL591" i="4"/>
  <c r="HM591" i="4"/>
  <c r="HN591" i="4"/>
  <c r="HO591" i="4"/>
  <c r="HP591" i="4"/>
  <c r="HQ591" i="4"/>
  <c r="HR591" i="4"/>
  <c r="HS591" i="4"/>
  <c r="HT591" i="4"/>
  <c r="HU591" i="4"/>
  <c r="HV591" i="4"/>
  <c r="HW591" i="4"/>
  <c r="HX591" i="4"/>
  <c r="HY591" i="4"/>
  <c r="HZ591" i="4"/>
  <c r="IA591" i="4"/>
  <c r="IB591" i="4"/>
  <c r="IC591" i="4"/>
  <c r="ID591" i="4"/>
  <c r="IE591" i="4"/>
  <c r="IF591" i="4"/>
  <c r="IG591" i="4"/>
  <c r="IH591" i="4"/>
  <c r="II591" i="4"/>
  <c r="IJ591" i="4"/>
  <c r="IK591" i="4"/>
  <c r="IL591" i="4"/>
  <c r="IM591" i="4"/>
  <c r="IN591" i="4"/>
  <c r="IO591" i="4"/>
  <c r="IP591" i="4"/>
  <c r="IQ591" i="4"/>
  <c r="IR591" i="4"/>
  <c r="IS591" i="4"/>
  <c r="IT591" i="4"/>
  <c r="IU591" i="4"/>
  <c r="IV591" i="4"/>
  <c r="IW591" i="4"/>
  <c r="IX591" i="4"/>
  <c r="IY591" i="4"/>
  <c r="IZ591" i="4"/>
  <c r="JA591" i="4"/>
  <c r="JB591" i="4"/>
  <c r="JC591" i="4"/>
  <c r="JD591" i="4"/>
  <c r="JE591" i="4"/>
  <c r="JF591" i="4"/>
  <c r="JG591" i="4"/>
  <c r="JH591" i="4"/>
  <c r="JI591" i="4"/>
  <c r="JJ591" i="4"/>
  <c r="JK591" i="4"/>
  <c r="JL591" i="4"/>
  <c r="JM591" i="4"/>
  <c r="JN591" i="4"/>
  <c r="JO591" i="4"/>
  <c r="JP591" i="4"/>
  <c r="JQ591" i="4"/>
  <c r="JR591" i="4"/>
  <c r="JS591" i="4"/>
  <c r="JT591" i="4"/>
  <c r="JU591" i="4"/>
  <c r="JV591" i="4"/>
  <c r="JW591" i="4"/>
  <c r="JX591" i="4"/>
  <c r="JY591" i="4"/>
  <c r="JZ591" i="4"/>
  <c r="KA591" i="4"/>
  <c r="KB591" i="4"/>
  <c r="KC591" i="4"/>
  <c r="KD591" i="4"/>
  <c r="KE591" i="4"/>
  <c r="KF591" i="4"/>
  <c r="KG591" i="4"/>
  <c r="KH591" i="4"/>
  <c r="KI591" i="4"/>
  <c r="KJ591" i="4"/>
  <c r="KK591" i="4"/>
  <c r="KL591" i="4"/>
  <c r="KM591" i="4"/>
  <c r="KN591" i="4"/>
  <c r="KO591" i="4"/>
  <c r="KP591" i="4"/>
  <c r="KQ591" i="4"/>
  <c r="KR591" i="4"/>
  <c r="KS591" i="4"/>
  <c r="KT591" i="4"/>
  <c r="KU591" i="4"/>
  <c r="KV591" i="4"/>
  <c r="KW591" i="4"/>
  <c r="KX591" i="4"/>
  <c r="KY591" i="4"/>
  <c r="KZ591" i="4"/>
  <c r="LA591" i="4"/>
  <c r="LB591" i="4"/>
  <c r="LC591" i="4"/>
  <c r="LD591" i="4"/>
  <c r="LE591" i="4"/>
  <c r="LF591" i="4"/>
  <c r="LG591" i="4"/>
  <c r="LH591" i="4"/>
  <c r="LI591" i="4"/>
  <c r="LJ591" i="4"/>
  <c r="LK591" i="4"/>
  <c r="LL591" i="4"/>
  <c r="LM591" i="4"/>
  <c r="LN591" i="4"/>
  <c r="LO591" i="4"/>
  <c r="LP591" i="4"/>
  <c r="LQ591" i="4"/>
  <c r="LR591" i="4"/>
  <c r="LS591" i="4"/>
  <c r="LT591" i="4"/>
  <c r="LU591" i="4"/>
  <c r="LV591" i="4"/>
  <c r="LW591" i="4"/>
  <c r="LX591" i="4"/>
  <c r="LY591" i="4"/>
  <c r="LZ591" i="4"/>
  <c r="MA591" i="4"/>
  <c r="MB591" i="4"/>
  <c r="MC591" i="4"/>
  <c r="MD591" i="4"/>
  <c r="ME591" i="4"/>
  <c r="MF591" i="4"/>
  <c r="MG591" i="4"/>
  <c r="MH591" i="4"/>
  <c r="MI591" i="4"/>
  <c r="MJ591" i="4"/>
  <c r="MK591" i="4"/>
  <c r="ML591" i="4"/>
  <c r="MM591" i="4"/>
  <c r="MN591" i="4"/>
  <c r="MO591" i="4"/>
  <c r="MP591" i="4"/>
  <c r="MQ591" i="4"/>
  <c r="MR591" i="4"/>
  <c r="MS591" i="4"/>
  <c r="MT591" i="4"/>
  <c r="MU591" i="4"/>
  <c r="MV591" i="4"/>
  <c r="MW591" i="4"/>
  <c r="MX591" i="4"/>
  <c r="MY591" i="4"/>
  <c r="MZ591" i="4"/>
  <c r="NA591" i="4"/>
  <c r="NB591" i="4"/>
  <c r="NC591" i="4"/>
  <c r="ND591" i="4"/>
  <c r="NE591" i="4"/>
  <c r="NF591" i="4"/>
  <c r="NG591" i="4"/>
  <c r="NH591" i="4"/>
  <c r="NI591" i="4"/>
  <c r="NJ591" i="4"/>
  <c r="NK591" i="4"/>
  <c r="NL591" i="4"/>
  <c r="NM591" i="4"/>
  <c r="NN591" i="4"/>
  <c r="NO591" i="4"/>
  <c r="NP591" i="4"/>
  <c r="NQ591" i="4"/>
  <c r="NR591" i="4"/>
  <c r="NS591" i="4"/>
  <c r="NT591" i="4"/>
  <c r="NU591" i="4"/>
  <c r="NV591" i="4"/>
  <c r="NW591" i="4"/>
  <c r="NX591" i="4"/>
  <c r="NY591" i="4"/>
  <c r="NZ591" i="4"/>
  <c r="OA591" i="4"/>
  <c r="OB591" i="4"/>
  <c r="OC591" i="4"/>
  <c r="OD591" i="4"/>
  <c r="OE591" i="4"/>
  <c r="OF591" i="4"/>
  <c r="OG591" i="4"/>
  <c r="OH591" i="4"/>
  <c r="OI591" i="4"/>
  <c r="OJ591" i="4"/>
  <c r="OK591" i="4"/>
  <c r="OL591" i="4"/>
  <c r="OM591" i="4"/>
  <c r="ON591" i="4"/>
  <c r="OO591" i="4"/>
  <c r="OP591" i="4"/>
  <c r="OQ591" i="4"/>
  <c r="OR591" i="4"/>
  <c r="OS591" i="4"/>
  <c r="OT591" i="4"/>
  <c r="OU591" i="4"/>
  <c r="OV591" i="4"/>
  <c r="OW591" i="4"/>
  <c r="OX591" i="4"/>
  <c r="OY591" i="4"/>
  <c r="OZ591" i="4"/>
  <c r="PA591" i="4"/>
  <c r="PB591" i="4"/>
  <c r="PC591" i="4"/>
  <c r="PD591" i="4"/>
  <c r="PE591" i="4"/>
  <c r="PF591" i="4"/>
  <c r="PG591" i="4"/>
  <c r="PH591" i="4"/>
  <c r="PI591" i="4"/>
  <c r="PJ591" i="4"/>
  <c r="PK591" i="4"/>
  <c r="PL591" i="4"/>
  <c r="PM591" i="4"/>
  <c r="PN591" i="4"/>
  <c r="PO591" i="4"/>
  <c r="PP591" i="4"/>
  <c r="PQ591" i="4"/>
  <c r="PR591" i="4"/>
  <c r="PS591" i="4"/>
  <c r="PT591" i="4"/>
  <c r="PU591" i="4"/>
  <c r="PV591" i="4"/>
  <c r="PW591" i="4"/>
  <c r="PX591" i="4"/>
  <c r="PY591" i="4"/>
  <c r="I592" i="4"/>
  <c r="J592" i="4"/>
  <c r="K592" i="4"/>
  <c r="L592" i="4"/>
  <c r="M592" i="4"/>
  <c r="N592" i="4"/>
  <c r="O592" i="4"/>
  <c r="P592" i="4"/>
  <c r="Q592" i="4"/>
  <c r="R592" i="4"/>
  <c r="S592" i="4"/>
  <c r="T592" i="4"/>
  <c r="U592" i="4"/>
  <c r="V592" i="4"/>
  <c r="W592" i="4"/>
  <c r="X592" i="4"/>
  <c r="Y592" i="4"/>
  <c r="Z592" i="4"/>
  <c r="AA592" i="4"/>
  <c r="AB592" i="4"/>
  <c r="AC592" i="4"/>
  <c r="AD592" i="4"/>
  <c r="AE592" i="4"/>
  <c r="AF592" i="4"/>
  <c r="AG592" i="4"/>
  <c r="AH592" i="4"/>
  <c r="AI592" i="4"/>
  <c r="AJ592" i="4"/>
  <c r="AK592" i="4"/>
  <c r="AL592" i="4"/>
  <c r="AM592" i="4"/>
  <c r="AN592" i="4"/>
  <c r="AO592" i="4"/>
  <c r="AP592" i="4"/>
  <c r="AQ592" i="4"/>
  <c r="AR592" i="4"/>
  <c r="AS592" i="4"/>
  <c r="AT592" i="4"/>
  <c r="AU592" i="4"/>
  <c r="AV592" i="4"/>
  <c r="AW592" i="4"/>
  <c r="AX592" i="4"/>
  <c r="AY592" i="4"/>
  <c r="AZ592" i="4"/>
  <c r="BA592" i="4"/>
  <c r="BB592" i="4"/>
  <c r="BC592" i="4"/>
  <c r="BD592" i="4"/>
  <c r="BE592" i="4"/>
  <c r="BF592" i="4"/>
  <c r="BG592" i="4"/>
  <c r="BH592" i="4"/>
  <c r="BI592" i="4"/>
  <c r="BJ592" i="4"/>
  <c r="BK592" i="4"/>
  <c r="BL592" i="4"/>
  <c r="BM592" i="4"/>
  <c r="BN592" i="4"/>
  <c r="BO592" i="4"/>
  <c r="BP592" i="4"/>
  <c r="BQ592" i="4"/>
  <c r="BR592" i="4"/>
  <c r="BS592" i="4"/>
  <c r="BT592" i="4"/>
  <c r="BU592" i="4"/>
  <c r="BV592" i="4"/>
  <c r="BW592" i="4"/>
  <c r="BX592" i="4"/>
  <c r="BY592" i="4"/>
  <c r="BZ592" i="4"/>
  <c r="CA592" i="4"/>
  <c r="CB592" i="4"/>
  <c r="CC592" i="4"/>
  <c r="CD592" i="4"/>
  <c r="CE592" i="4"/>
  <c r="CF592" i="4"/>
  <c r="CG592" i="4"/>
  <c r="CH592" i="4"/>
  <c r="CI592" i="4"/>
  <c r="CJ592" i="4"/>
  <c r="CK592" i="4"/>
  <c r="CL592" i="4"/>
  <c r="CM592" i="4"/>
  <c r="CN592" i="4"/>
  <c r="CO592" i="4"/>
  <c r="CP592" i="4"/>
  <c r="CQ592" i="4"/>
  <c r="CR592" i="4"/>
  <c r="CS592" i="4"/>
  <c r="CT592" i="4"/>
  <c r="CU592" i="4"/>
  <c r="CV592" i="4"/>
  <c r="CW592" i="4"/>
  <c r="CX592" i="4"/>
  <c r="CY592" i="4"/>
  <c r="CZ592" i="4"/>
  <c r="DA592" i="4"/>
  <c r="DB592" i="4"/>
  <c r="DC592" i="4"/>
  <c r="DD592" i="4"/>
  <c r="DE592" i="4"/>
  <c r="DF592" i="4"/>
  <c r="DG592" i="4"/>
  <c r="DH592" i="4"/>
  <c r="DI592" i="4"/>
  <c r="DJ592" i="4"/>
  <c r="DK592" i="4"/>
  <c r="DL592" i="4"/>
  <c r="DM592" i="4"/>
  <c r="DN592" i="4"/>
  <c r="DO592" i="4"/>
  <c r="DP592" i="4"/>
  <c r="DQ592" i="4"/>
  <c r="DR592" i="4"/>
  <c r="DS592" i="4"/>
  <c r="DT592" i="4"/>
  <c r="DU592" i="4"/>
  <c r="DV592" i="4"/>
  <c r="DW592" i="4"/>
  <c r="DX592" i="4"/>
  <c r="DY592" i="4"/>
  <c r="DZ592" i="4"/>
  <c r="EA592" i="4"/>
  <c r="EB592" i="4"/>
  <c r="EC592" i="4"/>
  <c r="ED592" i="4"/>
  <c r="EE592" i="4"/>
  <c r="EF592" i="4"/>
  <c r="EG592" i="4"/>
  <c r="EH592" i="4"/>
  <c r="EI592" i="4"/>
  <c r="EJ592" i="4"/>
  <c r="EK592" i="4"/>
  <c r="EL592" i="4"/>
  <c r="EM592" i="4"/>
  <c r="EN592" i="4"/>
  <c r="EO592" i="4"/>
  <c r="EP592" i="4"/>
  <c r="EQ592" i="4"/>
  <c r="ER592" i="4"/>
  <c r="ES592" i="4"/>
  <c r="ET592" i="4"/>
  <c r="EU592" i="4"/>
  <c r="EV592" i="4"/>
  <c r="EW592" i="4"/>
  <c r="EX592" i="4"/>
  <c r="EY592" i="4"/>
  <c r="EZ592" i="4"/>
  <c r="FA592" i="4"/>
  <c r="FB592" i="4"/>
  <c r="FC592" i="4"/>
  <c r="FD592" i="4"/>
  <c r="FE592" i="4"/>
  <c r="FF592" i="4"/>
  <c r="FG592" i="4"/>
  <c r="FH592" i="4"/>
  <c r="FI592" i="4"/>
  <c r="FJ592" i="4"/>
  <c r="FK592" i="4"/>
  <c r="FL592" i="4"/>
  <c r="FM592" i="4"/>
  <c r="FN592" i="4"/>
  <c r="FO592" i="4"/>
  <c r="FP592" i="4"/>
  <c r="FQ592" i="4"/>
  <c r="FR592" i="4"/>
  <c r="FS592" i="4"/>
  <c r="FT592" i="4"/>
  <c r="FU592" i="4"/>
  <c r="FV592" i="4"/>
  <c r="FW592" i="4"/>
  <c r="FX592" i="4"/>
  <c r="FY592" i="4"/>
  <c r="FZ592" i="4"/>
  <c r="GA592" i="4"/>
  <c r="GB592" i="4"/>
  <c r="GC592" i="4"/>
  <c r="GD592" i="4"/>
  <c r="GE592" i="4"/>
  <c r="GF592" i="4"/>
  <c r="GG592" i="4"/>
  <c r="GH592" i="4"/>
  <c r="GI592" i="4"/>
  <c r="GJ592" i="4"/>
  <c r="GK592" i="4"/>
  <c r="GL592" i="4"/>
  <c r="GM592" i="4"/>
  <c r="GN592" i="4"/>
  <c r="GO592" i="4"/>
  <c r="GP592" i="4"/>
  <c r="GQ592" i="4"/>
  <c r="GR592" i="4"/>
  <c r="GS592" i="4"/>
  <c r="GT592" i="4"/>
  <c r="GU592" i="4"/>
  <c r="GV592" i="4"/>
  <c r="GW592" i="4"/>
  <c r="GX592" i="4"/>
  <c r="GY592" i="4"/>
  <c r="GZ592" i="4"/>
  <c r="HA592" i="4"/>
  <c r="HB592" i="4"/>
  <c r="HC592" i="4"/>
  <c r="HD592" i="4"/>
  <c r="HE592" i="4"/>
  <c r="HF592" i="4"/>
  <c r="HG592" i="4"/>
  <c r="HH592" i="4"/>
  <c r="HI592" i="4"/>
  <c r="HJ592" i="4"/>
  <c r="HK592" i="4"/>
  <c r="HL592" i="4"/>
  <c r="HM592" i="4"/>
  <c r="HN592" i="4"/>
  <c r="HO592" i="4"/>
  <c r="HP592" i="4"/>
  <c r="HQ592" i="4"/>
  <c r="HR592" i="4"/>
  <c r="HS592" i="4"/>
  <c r="HT592" i="4"/>
  <c r="HU592" i="4"/>
  <c r="HV592" i="4"/>
  <c r="HW592" i="4"/>
  <c r="HX592" i="4"/>
  <c r="HY592" i="4"/>
  <c r="HZ592" i="4"/>
  <c r="IA592" i="4"/>
  <c r="IB592" i="4"/>
  <c r="IC592" i="4"/>
  <c r="ID592" i="4"/>
  <c r="IE592" i="4"/>
  <c r="IF592" i="4"/>
  <c r="IG592" i="4"/>
  <c r="IH592" i="4"/>
  <c r="II592" i="4"/>
  <c r="IJ592" i="4"/>
  <c r="IK592" i="4"/>
  <c r="IL592" i="4"/>
  <c r="IM592" i="4"/>
  <c r="IN592" i="4"/>
  <c r="IO592" i="4"/>
  <c r="IP592" i="4"/>
  <c r="IQ592" i="4"/>
  <c r="IR592" i="4"/>
  <c r="IS592" i="4"/>
  <c r="IT592" i="4"/>
  <c r="IU592" i="4"/>
  <c r="IV592" i="4"/>
  <c r="IW592" i="4"/>
  <c r="IX592" i="4"/>
  <c r="IY592" i="4"/>
  <c r="IZ592" i="4"/>
  <c r="JA592" i="4"/>
  <c r="JB592" i="4"/>
  <c r="JC592" i="4"/>
  <c r="JD592" i="4"/>
  <c r="JE592" i="4"/>
  <c r="JF592" i="4"/>
  <c r="JG592" i="4"/>
  <c r="JH592" i="4"/>
  <c r="JI592" i="4"/>
  <c r="JJ592" i="4"/>
  <c r="JK592" i="4"/>
  <c r="JL592" i="4"/>
  <c r="JM592" i="4"/>
  <c r="JN592" i="4"/>
  <c r="JO592" i="4"/>
  <c r="JP592" i="4"/>
  <c r="JQ592" i="4"/>
  <c r="JR592" i="4"/>
  <c r="JS592" i="4"/>
  <c r="JT592" i="4"/>
  <c r="JU592" i="4"/>
  <c r="JV592" i="4"/>
  <c r="JW592" i="4"/>
  <c r="JX592" i="4"/>
  <c r="JY592" i="4"/>
  <c r="JZ592" i="4"/>
  <c r="KA592" i="4"/>
  <c r="KB592" i="4"/>
  <c r="KC592" i="4"/>
  <c r="KD592" i="4"/>
  <c r="KE592" i="4"/>
  <c r="KF592" i="4"/>
  <c r="KG592" i="4"/>
  <c r="KH592" i="4"/>
  <c r="KI592" i="4"/>
  <c r="KJ592" i="4"/>
  <c r="KK592" i="4"/>
  <c r="KL592" i="4"/>
  <c r="KM592" i="4"/>
  <c r="KN592" i="4"/>
  <c r="KO592" i="4"/>
  <c r="KP592" i="4"/>
  <c r="KQ592" i="4"/>
  <c r="KR592" i="4"/>
  <c r="KS592" i="4"/>
  <c r="KT592" i="4"/>
  <c r="KU592" i="4"/>
  <c r="KV592" i="4"/>
  <c r="KW592" i="4"/>
  <c r="KX592" i="4"/>
  <c r="KY592" i="4"/>
  <c r="KZ592" i="4"/>
  <c r="LA592" i="4"/>
  <c r="LB592" i="4"/>
  <c r="LC592" i="4"/>
  <c r="LD592" i="4"/>
  <c r="LE592" i="4"/>
  <c r="LF592" i="4"/>
  <c r="LG592" i="4"/>
  <c r="LH592" i="4"/>
  <c r="LI592" i="4"/>
  <c r="LJ592" i="4"/>
  <c r="LK592" i="4"/>
  <c r="LL592" i="4"/>
  <c r="LM592" i="4"/>
  <c r="LN592" i="4"/>
  <c r="LO592" i="4"/>
  <c r="LP592" i="4"/>
  <c r="LQ592" i="4"/>
  <c r="LR592" i="4"/>
  <c r="LS592" i="4"/>
  <c r="LT592" i="4"/>
  <c r="LU592" i="4"/>
  <c r="LV592" i="4"/>
  <c r="LW592" i="4"/>
  <c r="LX592" i="4"/>
  <c r="LY592" i="4"/>
  <c r="LZ592" i="4"/>
  <c r="MA592" i="4"/>
  <c r="MB592" i="4"/>
  <c r="MC592" i="4"/>
  <c r="MD592" i="4"/>
  <c r="ME592" i="4"/>
  <c r="MF592" i="4"/>
  <c r="MG592" i="4"/>
  <c r="MH592" i="4"/>
  <c r="MI592" i="4"/>
  <c r="MJ592" i="4"/>
  <c r="MK592" i="4"/>
  <c r="ML592" i="4"/>
  <c r="MM592" i="4"/>
  <c r="MN592" i="4"/>
  <c r="MO592" i="4"/>
  <c r="MP592" i="4"/>
  <c r="MQ592" i="4"/>
  <c r="MR592" i="4"/>
  <c r="MS592" i="4"/>
  <c r="MT592" i="4"/>
  <c r="MU592" i="4"/>
  <c r="MV592" i="4"/>
  <c r="MW592" i="4"/>
  <c r="MX592" i="4"/>
  <c r="MY592" i="4"/>
  <c r="MZ592" i="4"/>
  <c r="NA592" i="4"/>
  <c r="NB592" i="4"/>
  <c r="NC592" i="4"/>
  <c r="ND592" i="4"/>
  <c r="NE592" i="4"/>
  <c r="NF592" i="4"/>
  <c r="NG592" i="4"/>
  <c r="NH592" i="4"/>
  <c r="NI592" i="4"/>
  <c r="NJ592" i="4"/>
  <c r="NK592" i="4"/>
  <c r="NL592" i="4"/>
  <c r="NM592" i="4"/>
  <c r="NN592" i="4"/>
  <c r="NO592" i="4"/>
  <c r="NP592" i="4"/>
  <c r="NQ592" i="4"/>
  <c r="NR592" i="4"/>
  <c r="NS592" i="4"/>
  <c r="NT592" i="4"/>
  <c r="NU592" i="4"/>
  <c r="NV592" i="4"/>
  <c r="NW592" i="4"/>
  <c r="NX592" i="4"/>
  <c r="NY592" i="4"/>
  <c r="NZ592" i="4"/>
  <c r="OA592" i="4"/>
  <c r="OB592" i="4"/>
  <c r="OC592" i="4"/>
  <c r="OD592" i="4"/>
  <c r="OE592" i="4"/>
  <c r="OF592" i="4"/>
  <c r="OG592" i="4"/>
  <c r="OH592" i="4"/>
  <c r="OI592" i="4"/>
  <c r="OJ592" i="4"/>
  <c r="OK592" i="4"/>
  <c r="OL592" i="4"/>
  <c r="OM592" i="4"/>
  <c r="ON592" i="4"/>
  <c r="OO592" i="4"/>
  <c r="OP592" i="4"/>
  <c r="OQ592" i="4"/>
  <c r="OR592" i="4"/>
  <c r="OS592" i="4"/>
  <c r="OT592" i="4"/>
  <c r="OU592" i="4"/>
  <c r="OV592" i="4"/>
  <c r="OW592" i="4"/>
  <c r="OX592" i="4"/>
  <c r="OY592" i="4"/>
  <c r="OZ592" i="4"/>
  <c r="PA592" i="4"/>
  <c r="PB592" i="4"/>
  <c r="PC592" i="4"/>
  <c r="PD592" i="4"/>
  <c r="PE592" i="4"/>
  <c r="PF592" i="4"/>
  <c r="PG592" i="4"/>
  <c r="PH592" i="4"/>
  <c r="PI592" i="4"/>
  <c r="PJ592" i="4"/>
  <c r="PK592" i="4"/>
  <c r="PL592" i="4"/>
  <c r="PM592" i="4"/>
  <c r="PN592" i="4"/>
  <c r="PO592" i="4"/>
  <c r="PP592" i="4"/>
  <c r="PQ592" i="4"/>
  <c r="PR592" i="4"/>
  <c r="PS592" i="4"/>
  <c r="PT592" i="4"/>
  <c r="PU592" i="4"/>
  <c r="PV592" i="4"/>
  <c r="PW592" i="4"/>
  <c r="PX592" i="4"/>
  <c r="PY592" i="4"/>
  <c r="I593" i="4"/>
  <c r="J593" i="4"/>
  <c r="K593" i="4"/>
  <c r="L593" i="4"/>
  <c r="M593" i="4"/>
  <c r="N593" i="4"/>
  <c r="O593" i="4"/>
  <c r="P593" i="4"/>
  <c r="Q593" i="4"/>
  <c r="R593" i="4"/>
  <c r="S593" i="4"/>
  <c r="T593" i="4"/>
  <c r="U593" i="4"/>
  <c r="V593" i="4"/>
  <c r="W593" i="4"/>
  <c r="X593" i="4"/>
  <c r="Y593" i="4"/>
  <c r="Z593" i="4"/>
  <c r="AA593" i="4"/>
  <c r="AB593" i="4"/>
  <c r="AC593" i="4"/>
  <c r="AD593" i="4"/>
  <c r="AE593" i="4"/>
  <c r="AF593" i="4"/>
  <c r="AG593" i="4"/>
  <c r="AH593" i="4"/>
  <c r="AI593" i="4"/>
  <c r="AJ593" i="4"/>
  <c r="AK593" i="4"/>
  <c r="AL593" i="4"/>
  <c r="AM593" i="4"/>
  <c r="AN593" i="4"/>
  <c r="AO593" i="4"/>
  <c r="AP593" i="4"/>
  <c r="AQ593" i="4"/>
  <c r="AR593" i="4"/>
  <c r="AS593" i="4"/>
  <c r="AT593" i="4"/>
  <c r="AU593" i="4"/>
  <c r="AV593" i="4"/>
  <c r="AW593" i="4"/>
  <c r="AX593" i="4"/>
  <c r="AY593" i="4"/>
  <c r="AZ593" i="4"/>
  <c r="BA593" i="4"/>
  <c r="BB593" i="4"/>
  <c r="BC593" i="4"/>
  <c r="BD593" i="4"/>
  <c r="BE593" i="4"/>
  <c r="BF593" i="4"/>
  <c r="BG593" i="4"/>
  <c r="BH593" i="4"/>
  <c r="BI593" i="4"/>
  <c r="BJ593" i="4"/>
  <c r="BK593" i="4"/>
  <c r="BL593" i="4"/>
  <c r="BM593" i="4"/>
  <c r="BN593" i="4"/>
  <c r="BO593" i="4"/>
  <c r="BP593" i="4"/>
  <c r="BQ593" i="4"/>
  <c r="BR593" i="4"/>
  <c r="BS593" i="4"/>
  <c r="BT593" i="4"/>
  <c r="BU593" i="4"/>
  <c r="BV593" i="4"/>
  <c r="BW593" i="4"/>
  <c r="BX593" i="4"/>
  <c r="BY593" i="4"/>
  <c r="BZ593" i="4"/>
  <c r="CA593" i="4"/>
  <c r="CB593" i="4"/>
  <c r="CC593" i="4"/>
  <c r="CD593" i="4"/>
  <c r="CE593" i="4"/>
  <c r="CF593" i="4"/>
  <c r="CG593" i="4"/>
  <c r="CH593" i="4"/>
  <c r="CI593" i="4"/>
  <c r="CJ593" i="4"/>
  <c r="CK593" i="4"/>
  <c r="CL593" i="4"/>
  <c r="CM593" i="4"/>
  <c r="CN593" i="4"/>
  <c r="CO593" i="4"/>
  <c r="CP593" i="4"/>
  <c r="CQ593" i="4"/>
  <c r="CR593" i="4"/>
  <c r="CS593" i="4"/>
  <c r="CT593" i="4"/>
  <c r="CU593" i="4"/>
  <c r="CV593" i="4"/>
  <c r="CW593" i="4"/>
  <c r="CX593" i="4"/>
  <c r="CY593" i="4"/>
  <c r="CZ593" i="4"/>
  <c r="DA593" i="4"/>
  <c r="DB593" i="4"/>
  <c r="DC593" i="4"/>
  <c r="DD593" i="4"/>
  <c r="DE593" i="4"/>
  <c r="DF593" i="4"/>
  <c r="DG593" i="4"/>
  <c r="DH593" i="4"/>
  <c r="DI593" i="4"/>
  <c r="DJ593" i="4"/>
  <c r="DK593" i="4"/>
  <c r="DL593" i="4"/>
  <c r="DM593" i="4"/>
  <c r="DN593" i="4"/>
  <c r="DO593" i="4"/>
  <c r="DP593" i="4"/>
  <c r="DQ593" i="4"/>
  <c r="DR593" i="4"/>
  <c r="DS593" i="4"/>
  <c r="DT593" i="4"/>
  <c r="DU593" i="4"/>
  <c r="DV593" i="4"/>
  <c r="DW593" i="4"/>
  <c r="DX593" i="4"/>
  <c r="DY593" i="4"/>
  <c r="DZ593" i="4"/>
  <c r="EA593" i="4"/>
  <c r="EB593" i="4"/>
  <c r="EC593" i="4"/>
  <c r="ED593" i="4"/>
  <c r="EE593" i="4"/>
  <c r="EF593" i="4"/>
  <c r="EG593" i="4"/>
  <c r="EH593" i="4"/>
  <c r="EI593" i="4"/>
  <c r="EJ593" i="4"/>
  <c r="EK593" i="4"/>
  <c r="EL593" i="4"/>
  <c r="EM593" i="4"/>
  <c r="EN593" i="4"/>
  <c r="EO593" i="4"/>
  <c r="EP593" i="4"/>
  <c r="EQ593" i="4"/>
  <c r="ER593" i="4"/>
  <c r="ES593" i="4"/>
  <c r="ET593" i="4"/>
  <c r="EU593" i="4"/>
  <c r="EV593" i="4"/>
  <c r="EW593" i="4"/>
  <c r="EX593" i="4"/>
  <c r="EY593" i="4"/>
  <c r="EZ593" i="4"/>
  <c r="FA593" i="4"/>
  <c r="FB593" i="4"/>
  <c r="FC593" i="4"/>
  <c r="FD593" i="4"/>
  <c r="FE593" i="4"/>
  <c r="FF593" i="4"/>
  <c r="FG593" i="4"/>
  <c r="FH593" i="4"/>
  <c r="FI593" i="4"/>
  <c r="FJ593" i="4"/>
  <c r="FK593" i="4"/>
  <c r="FL593" i="4"/>
  <c r="FM593" i="4"/>
  <c r="FN593" i="4"/>
  <c r="FO593" i="4"/>
  <c r="FP593" i="4"/>
  <c r="FQ593" i="4"/>
  <c r="FR593" i="4"/>
  <c r="FS593" i="4"/>
  <c r="FT593" i="4"/>
  <c r="FU593" i="4"/>
  <c r="FV593" i="4"/>
  <c r="FW593" i="4"/>
  <c r="FX593" i="4"/>
  <c r="FY593" i="4"/>
  <c r="FZ593" i="4"/>
  <c r="GA593" i="4"/>
  <c r="GB593" i="4"/>
  <c r="GC593" i="4"/>
  <c r="GD593" i="4"/>
  <c r="GE593" i="4"/>
  <c r="GF593" i="4"/>
  <c r="GG593" i="4"/>
  <c r="GH593" i="4"/>
  <c r="GI593" i="4"/>
  <c r="GJ593" i="4"/>
  <c r="GK593" i="4"/>
  <c r="GL593" i="4"/>
  <c r="GM593" i="4"/>
  <c r="GN593" i="4"/>
  <c r="GO593" i="4"/>
  <c r="GP593" i="4"/>
  <c r="GQ593" i="4"/>
  <c r="GR593" i="4"/>
  <c r="GS593" i="4"/>
  <c r="GT593" i="4"/>
  <c r="GU593" i="4"/>
  <c r="GV593" i="4"/>
  <c r="GW593" i="4"/>
  <c r="GX593" i="4"/>
  <c r="GY593" i="4"/>
  <c r="GZ593" i="4"/>
  <c r="HA593" i="4"/>
  <c r="HB593" i="4"/>
  <c r="HC593" i="4"/>
  <c r="HD593" i="4"/>
  <c r="HE593" i="4"/>
  <c r="HF593" i="4"/>
  <c r="HG593" i="4"/>
  <c r="HH593" i="4"/>
  <c r="HI593" i="4"/>
  <c r="HJ593" i="4"/>
  <c r="HK593" i="4"/>
  <c r="HL593" i="4"/>
  <c r="HM593" i="4"/>
  <c r="HN593" i="4"/>
  <c r="HO593" i="4"/>
  <c r="HP593" i="4"/>
  <c r="HQ593" i="4"/>
  <c r="HR593" i="4"/>
  <c r="HS593" i="4"/>
  <c r="HT593" i="4"/>
  <c r="HU593" i="4"/>
  <c r="HV593" i="4"/>
  <c r="HW593" i="4"/>
  <c r="HX593" i="4"/>
  <c r="HY593" i="4"/>
  <c r="HZ593" i="4"/>
  <c r="IA593" i="4"/>
  <c r="IB593" i="4"/>
  <c r="IC593" i="4"/>
  <c r="ID593" i="4"/>
  <c r="IE593" i="4"/>
  <c r="IF593" i="4"/>
  <c r="IG593" i="4"/>
  <c r="IH593" i="4"/>
  <c r="II593" i="4"/>
  <c r="IJ593" i="4"/>
  <c r="IK593" i="4"/>
  <c r="IL593" i="4"/>
  <c r="IM593" i="4"/>
  <c r="IN593" i="4"/>
  <c r="IO593" i="4"/>
  <c r="IP593" i="4"/>
  <c r="IQ593" i="4"/>
  <c r="IR593" i="4"/>
  <c r="IS593" i="4"/>
  <c r="IT593" i="4"/>
  <c r="IU593" i="4"/>
  <c r="IV593" i="4"/>
  <c r="IW593" i="4"/>
  <c r="IX593" i="4"/>
  <c r="IY593" i="4"/>
  <c r="IZ593" i="4"/>
  <c r="JA593" i="4"/>
  <c r="JB593" i="4"/>
  <c r="JC593" i="4"/>
  <c r="JD593" i="4"/>
  <c r="JE593" i="4"/>
  <c r="JF593" i="4"/>
  <c r="JG593" i="4"/>
  <c r="JH593" i="4"/>
  <c r="JI593" i="4"/>
  <c r="JJ593" i="4"/>
  <c r="JK593" i="4"/>
  <c r="JL593" i="4"/>
  <c r="JM593" i="4"/>
  <c r="JN593" i="4"/>
  <c r="JO593" i="4"/>
  <c r="JP593" i="4"/>
  <c r="JQ593" i="4"/>
  <c r="JR593" i="4"/>
  <c r="JS593" i="4"/>
  <c r="JT593" i="4"/>
  <c r="JU593" i="4"/>
  <c r="JV593" i="4"/>
  <c r="JW593" i="4"/>
  <c r="JX593" i="4"/>
  <c r="JY593" i="4"/>
  <c r="JZ593" i="4"/>
  <c r="KA593" i="4"/>
  <c r="KB593" i="4"/>
  <c r="KC593" i="4"/>
  <c r="KD593" i="4"/>
  <c r="KE593" i="4"/>
  <c r="KF593" i="4"/>
  <c r="KG593" i="4"/>
  <c r="KH593" i="4"/>
  <c r="KI593" i="4"/>
  <c r="KJ593" i="4"/>
  <c r="KK593" i="4"/>
  <c r="KL593" i="4"/>
  <c r="KM593" i="4"/>
  <c r="KN593" i="4"/>
  <c r="KO593" i="4"/>
  <c r="KP593" i="4"/>
  <c r="KQ593" i="4"/>
  <c r="KR593" i="4"/>
  <c r="KS593" i="4"/>
  <c r="KT593" i="4"/>
  <c r="KU593" i="4"/>
  <c r="KV593" i="4"/>
  <c r="KW593" i="4"/>
  <c r="KX593" i="4"/>
  <c r="KY593" i="4"/>
  <c r="KZ593" i="4"/>
  <c r="LA593" i="4"/>
  <c r="LB593" i="4"/>
  <c r="LC593" i="4"/>
  <c r="LD593" i="4"/>
  <c r="LE593" i="4"/>
  <c r="LF593" i="4"/>
  <c r="LG593" i="4"/>
  <c r="LH593" i="4"/>
  <c r="LI593" i="4"/>
  <c r="LJ593" i="4"/>
  <c r="LK593" i="4"/>
  <c r="LL593" i="4"/>
  <c r="LM593" i="4"/>
  <c r="LN593" i="4"/>
  <c r="LO593" i="4"/>
  <c r="LP593" i="4"/>
  <c r="LQ593" i="4"/>
  <c r="LR593" i="4"/>
  <c r="LS593" i="4"/>
  <c r="LT593" i="4"/>
  <c r="LU593" i="4"/>
  <c r="LV593" i="4"/>
  <c r="LW593" i="4"/>
  <c r="LX593" i="4"/>
  <c r="LY593" i="4"/>
  <c r="LZ593" i="4"/>
  <c r="MA593" i="4"/>
  <c r="MB593" i="4"/>
  <c r="MC593" i="4"/>
  <c r="MD593" i="4"/>
  <c r="ME593" i="4"/>
  <c r="MF593" i="4"/>
  <c r="MG593" i="4"/>
  <c r="MH593" i="4"/>
  <c r="MI593" i="4"/>
  <c r="MJ593" i="4"/>
  <c r="MK593" i="4"/>
  <c r="ML593" i="4"/>
  <c r="MM593" i="4"/>
  <c r="MN593" i="4"/>
  <c r="MO593" i="4"/>
  <c r="MP593" i="4"/>
  <c r="MQ593" i="4"/>
  <c r="MR593" i="4"/>
  <c r="MS593" i="4"/>
  <c r="MT593" i="4"/>
  <c r="MU593" i="4"/>
  <c r="MV593" i="4"/>
  <c r="MW593" i="4"/>
  <c r="MX593" i="4"/>
  <c r="MY593" i="4"/>
  <c r="MZ593" i="4"/>
  <c r="NA593" i="4"/>
  <c r="NB593" i="4"/>
  <c r="NC593" i="4"/>
  <c r="ND593" i="4"/>
  <c r="NE593" i="4"/>
  <c r="NF593" i="4"/>
  <c r="NG593" i="4"/>
  <c r="NH593" i="4"/>
  <c r="NI593" i="4"/>
  <c r="NJ593" i="4"/>
  <c r="NK593" i="4"/>
  <c r="NL593" i="4"/>
  <c r="NM593" i="4"/>
  <c r="NN593" i="4"/>
  <c r="NO593" i="4"/>
  <c r="NP593" i="4"/>
  <c r="NQ593" i="4"/>
  <c r="NR593" i="4"/>
  <c r="NS593" i="4"/>
  <c r="NT593" i="4"/>
  <c r="NU593" i="4"/>
  <c r="NV593" i="4"/>
  <c r="NW593" i="4"/>
  <c r="NX593" i="4"/>
  <c r="NY593" i="4"/>
  <c r="NZ593" i="4"/>
  <c r="OA593" i="4"/>
  <c r="OB593" i="4"/>
  <c r="OC593" i="4"/>
  <c r="OD593" i="4"/>
  <c r="OE593" i="4"/>
  <c r="OF593" i="4"/>
  <c r="OG593" i="4"/>
  <c r="OH593" i="4"/>
  <c r="OI593" i="4"/>
  <c r="OJ593" i="4"/>
  <c r="OK593" i="4"/>
  <c r="OL593" i="4"/>
  <c r="OM593" i="4"/>
  <c r="ON593" i="4"/>
  <c r="OO593" i="4"/>
  <c r="OP593" i="4"/>
  <c r="OQ593" i="4"/>
  <c r="OR593" i="4"/>
  <c r="OS593" i="4"/>
  <c r="OT593" i="4"/>
  <c r="OU593" i="4"/>
  <c r="OV593" i="4"/>
  <c r="OW593" i="4"/>
  <c r="OX593" i="4"/>
  <c r="OY593" i="4"/>
  <c r="OZ593" i="4"/>
  <c r="PA593" i="4"/>
  <c r="PB593" i="4"/>
  <c r="PC593" i="4"/>
  <c r="PD593" i="4"/>
  <c r="PE593" i="4"/>
  <c r="PF593" i="4"/>
  <c r="PG593" i="4"/>
  <c r="PH593" i="4"/>
  <c r="PI593" i="4"/>
  <c r="PJ593" i="4"/>
  <c r="PK593" i="4"/>
  <c r="PL593" i="4"/>
  <c r="PM593" i="4"/>
  <c r="PN593" i="4"/>
  <c r="PO593" i="4"/>
  <c r="PP593" i="4"/>
  <c r="PQ593" i="4"/>
  <c r="PR593" i="4"/>
  <c r="PS593" i="4"/>
  <c r="PT593" i="4"/>
  <c r="PU593" i="4"/>
  <c r="PV593" i="4"/>
  <c r="PW593" i="4"/>
  <c r="PX593" i="4"/>
  <c r="PY593" i="4"/>
  <c r="I594" i="4"/>
  <c r="J594" i="4"/>
  <c r="K594" i="4"/>
  <c r="L594" i="4"/>
  <c r="M594" i="4"/>
  <c r="N594" i="4"/>
  <c r="O594" i="4"/>
  <c r="P594" i="4"/>
  <c r="Q594" i="4"/>
  <c r="R594" i="4"/>
  <c r="S594" i="4"/>
  <c r="T594" i="4"/>
  <c r="U594" i="4"/>
  <c r="V594" i="4"/>
  <c r="W594" i="4"/>
  <c r="X594" i="4"/>
  <c r="Y594" i="4"/>
  <c r="Z594" i="4"/>
  <c r="AA594" i="4"/>
  <c r="AB594" i="4"/>
  <c r="AC594" i="4"/>
  <c r="AD594" i="4"/>
  <c r="AE594" i="4"/>
  <c r="AF594" i="4"/>
  <c r="AG594" i="4"/>
  <c r="AH594" i="4"/>
  <c r="AI594" i="4"/>
  <c r="AJ594" i="4"/>
  <c r="AK594" i="4"/>
  <c r="AL594" i="4"/>
  <c r="AM594" i="4"/>
  <c r="AN594" i="4"/>
  <c r="AO594" i="4"/>
  <c r="AP594" i="4"/>
  <c r="AQ594" i="4"/>
  <c r="AR594" i="4"/>
  <c r="AS594" i="4"/>
  <c r="AT594" i="4"/>
  <c r="AU594" i="4"/>
  <c r="AV594" i="4"/>
  <c r="AW594" i="4"/>
  <c r="AX594" i="4"/>
  <c r="AY594" i="4"/>
  <c r="AZ594" i="4"/>
  <c r="BA594" i="4"/>
  <c r="BB594" i="4"/>
  <c r="BC594" i="4"/>
  <c r="BD594" i="4"/>
  <c r="BE594" i="4"/>
  <c r="BF594" i="4"/>
  <c r="BG594" i="4"/>
  <c r="BH594" i="4"/>
  <c r="BI594" i="4"/>
  <c r="BJ594" i="4"/>
  <c r="BK594" i="4"/>
  <c r="BL594" i="4"/>
  <c r="BM594" i="4"/>
  <c r="BN594" i="4"/>
  <c r="BO594" i="4"/>
  <c r="BP594" i="4"/>
  <c r="BQ594" i="4"/>
  <c r="BR594" i="4"/>
  <c r="BS594" i="4"/>
  <c r="BT594" i="4"/>
  <c r="BU594" i="4"/>
  <c r="BV594" i="4"/>
  <c r="BW594" i="4"/>
  <c r="BX594" i="4"/>
  <c r="BY594" i="4"/>
  <c r="BZ594" i="4"/>
  <c r="CA594" i="4"/>
  <c r="CB594" i="4"/>
  <c r="CC594" i="4"/>
  <c r="CD594" i="4"/>
  <c r="CE594" i="4"/>
  <c r="CF594" i="4"/>
  <c r="CG594" i="4"/>
  <c r="CH594" i="4"/>
  <c r="CI594" i="4"/>
  <c r="CJ594" i="4"/>
  <c r="CK594" i="4"/>
  <c r="CL594" i="4"/>
  <c r="CM594" i="4"/>
  <c r="CN594" i="4"/>
  <c r="CO594" i="4"/>
  <c r="CP594" i="4"/>
  <c r="CQ594" i="4"/>
  <c r="CR594" i="4"/>
  <c r="CS594" i="4"/>
  <c r="CT594" i="4"/>
  <c r="CU594" i="4"/>
  <c r="CV594" i="4"/>
  <c r="CW594" i="4"/>
  <c r="CX594" i="4"/>
  <c r="CY594" i="4"/>
  <c r="CZ594" i="4"/>
  <c r="DA594" i="4"/>
  <c r="DB594" i="4"/>
  <c r="DC594" i="4"/>
  <c r="DD594" i="4"/>
  <c r="DE594" i="4"/>
  <c r="DF594" i="4"/>
  <c r="DG594" i="4"/>
  <c r="DH594" i="4"/>
  <c r="DI594" i="4"/>
  <c r="DJ594" i="4"/>
  <c r="DK594" i="4"/>
  <c r="DL594" i="4"/>
  <c r="DM594" i="4"/>
  <c r="DN594" i="4"/>
  <c r="DO594" i="4"/>
  <c r="DP594" i="4"/>
  <c r="DQ594" i="4"/>
  <c r="DR594" i="4"/>
  <c r="DS594" i="4"/>
  <c r="DT594" i="4"/>
  <c r="DU594" i="4"/>
  <c r="DV594" i="4"/>
  <c r="DW594" i="4"/>
  <c r="DX594" i="4"/>
  <c r="DY594" i="4"/>
  <c r="DZ594" i="4"/>
  <c r="EA594" i="4"/>
  <c r="EB594" i="4"/>
  <c r="EC594" i="4"/>
  <c r="ED594" i="4"/>
  <c r="EE594" i="4"/>
  <c r="EF594" i="4"/>
  <c r="EG594" i="4"/>
  <c r="EH594" i="4"/>
  <c r="EI594" i="4"/>
  <c r="EJ594" i="4"/>
  <c r="EK594" i="4"/>
  <c r="EL594" i="4"/>
  <c r="EM594" i="4"/>
  <c r="EN594" i="4"/>
  <c r="EO594" i="4"/>
  <c r="EP594" i="4"/>
  <c r="EQ594" i="4"/>
  <c r="ER594" i="4"/>
  <c r="ES594" i="4"/>
  <c r="ET594" i="4"/>
  <c r="EU594" i="4"/>
  <c r="EV594" i="4"/>
  <c r="EW594" i="4"/>
  <c r="EX594" i="4"/>
  <c r="EY594" i="4"/>
  <c r="EZ594" i="4"/>
  <c r="FA594" i="4"/>
  <c r="FB594" i="4"/>
  <c r="FC594" i="4"/>
  <c r="FD594" i="4"/>
  <c r="FE594" i="4"/>
  <c r="FF594" i="4"/>
  <c r="FG594" i="4"/>
  <c r="FH594" i="4"/>
  <c r="FI594" i="4"/>
  <c r="FJ594" i="4"/>
  <c r="FK594" i="4"/>
  <c r="FL594" i="4"/>
  <c r="FM594" i="4"/>
  <c r="FN594" i="4"/>
  <c r="FO594" i="4"/>
  <c r="FP594" i="4"/>
  <c r="FQ594" i="4"/>
  <c r="FR594" i="4"/>
  <c r="FS594" i="4"/>
  <c r="FT594" i="4"/>
  <c r="FU594" i="4"/>
  <c r="FV594" i="4"/>
  <c r="FW594" i="4"/>
  <c r="FX594" i="4"/>
  <c r="FY594" i="4"/>
  <c r="FZ594" i="4"/>
  <c r="GA594" i="4"/>
  <c r="GB594" i="4"/>
  <c r="GC594" i="4"/>
  <c r="GD594" i="4"/>
  <c r="GE594" i="4"/>
  <c r="GF594" i="4"/>
  <c r="GG594" i="4"/>
  <c r="GH594" i="4"/>
  <c r="GI594" i="4"/>
  <c r="GJ594" i="4"/>
  <c r="GK594" i="4"/>
  <c r="GL594" i="4"/>
  <c r="GM594" i="4"/>
  <c r="GN594" i="4"/>
  <c r="GO594" i="4"/>
  <c r="GP594" i="4"/>
  <c r="GQ594" i="4"/>
  <c r="GR594" i="4"/>
  <c r="GS594" i="4"/>
  <c r="GT594" i="4"/>
  <c r="GU594" i="4"/>
  <c r="GV594" i="4"/>
  <c r="GW594" i="4"/>
  <c r="GX594" i="4"/>
  <c r="GY594" i="4"/>
  <c r="GZ594" i="4"/>
  <c r="HA594" i="4"/>
  <c r="HB594" i="4"/>
  <c r="HC594" i="4"/>
  <c r="HD594" i="4"/>
  <c r="HE594" i="4"/>
  <c r="HF594" i="4"/>
  <c r="HG594" i="4"/>
  <c r="HH594" i="4"/>
  <c r="HI594" i="4"/>
  <c r="HJ594" i="4"/>
  <c r="HK594" i="4"/>
  <c r="HL594" i="4"/>
  <c r="HM594" i="4"/>
  <c r="HN594" i="4"/>
  <c r="HO594" i="4"/>
  <c r="HP594" i="4"/>
  <c r="HQ594" i="4"/>
  <c r="HR594" i="4"/>
  <c r="HS594" i="4"/>
  <c r="HT594" i="4"/>
  <c r="HU594" i="4"/>
  <c r="HV594" i="4"/>
  <c r="HW594" i="4"/>
  <c r="HX594" i="4"/>
  <c r="HY594" i="4"/>
  <c r="HZ594" i="4"/>
  <c r="IA594" i="4"/>
  <c r="IB594" i="4"/>
  <c r="IC594" i="4"/>
  <c r="ID594" i="4"/>
  <c r="IE594" i="4"/>
  <c r="IF594" i="4"/>
  <c r="IG594" i="4"/>
  <c r="IH594" i="4"/>
  <c r="II594" i="4"/>
  <c r="IJ594" i="4"/>
  <c r="IK594" i="4"/>
  <c r="IL594" i="4"/>
  <c r="IM594" i="4"/>
  <c r="IN594" i="4"/>
  <c r="IO594" i="4"/>
  <c r="IP594" i="4"/>
  <c r="IQ594" i="4"/>
  <c r="IR594" i="4"/>
  <c r="IS594" i="4"/>
  <c r="IT594" i="4"/>
  <c r="IU594" i="4"/>
  <c r="IV594" i="4"/>
  <c r="IW594" i="4"/>
  <c r="IX594" i="4"/>
  <c r="IY594" i="4"/>
  <c r="IZ594" i="4"/>
  <c r="JA594" i="4"/>
  <c r="JB594" i="4"/>
  <c r="JC594" i="4"/>
  <c r="JD594" i="4"/>
  <c r="JE594" i="4"/>
  <c r="JF594" i="4"/>
  <c r="JG594" i="4"/>
  <c r="JH594" i="4"/>
  <c r="JI594" i="4"/>
  <c r="JJ594" i="4"/>
  <c r="JK594" i="4"/>
  <c r="JL594" i="4"/>
  <c r="JM594" i="4"/>
  <c r="JN594" i="4"/>
  <c r="JO594" i="4"/>
  <c r="JP594" i="4"/>
  <c r="JQ594" i="4"/>
  <c r="JR594" i="4"/>
  <c r="JS594" i="4"/>
  <c r="JT594" i="4"/>
  <c r="JU594" i="4"/>
  <c r="JV594" i="4"/>
  <c r="JW594" i="4"/>
  <c r="JX594" i="4"/>
  <c r="JY594" i="4"/>
  <c r="JZ594" i="4"/>
  <c r="KA594" i="4"/>
  <c r="KB594" i="4"/>
  <c r="KC594" i="4"/>
  <c r="KD594" i="4"/>
  <c r="KE594" i="4"/>
  <c r="KF594" i="4"/>
  <c r="KG594" i="4"/>
  <c r="KH594" i="4"/>
  <c r="KI594" i="4"/>
  <c r="KJ594" i="4"/>
  <c r="KK594" i="4"/>
  <c r="KL594" i="4"/>
  <c r="KM594" i="4"/>
  <c r="KN594" i="4"/>
  <c r="KO594" i="4"/>
  <c r="KP594" i="4"/>
  <c r="KQ594" i="4"/>
  <c r="KR594" i="4"/>
  <c r="KS594" i="4"/>
  <c r="KT594" i="4"/>
  <c r="KU594" i="4"/>
  <c r="KV594" i="4"/>
  <c r="KW594" i="4"/>
  <c r="KX594" i="4"/>
  <c r="KY594" i="4"/>
  <c r="KZ594" i="4"/>
  <c r="LA594" i="4"/>
  <c r="LB594" i="4"/>
  <c r="LC594" i="4"/>
  <c r="LD594" i="4"/>
  <c r="LE594" i="4"/>
  <c r="LF594" i="4"/>
  <c r="LG594" i="4"/>
  <c r="LH594" i="4"/>
  <c r="LI594" i="4"/>
  <c r="LJ594" i="4"/>
  <c r="LK594" i="4"/>
  <c r="LL594" i="4"/>
  <c r="LM594" i="4"/>
  <c r="LN594" i="4"/>
  <c r="LO594" i="4"/>
  <c r="LP594" i="4"/>
  <c r="LQ594" i="4"/>
  <c r="LR594" i="4"/>
  <c r="LS594" i="4"/>
  <c r="LT594" i="4"/>
  <c r="LU594" i="4"/>
  <c r="LV594" i="4"/>
  <c r="LW594" i="4"/>
  <c r="LX594" i="4"/>
  <c r="LY594" i="4"/>
  <c r="LZ594" i="4"/>
  <c r="MA594" i="4"/>
  <c r="MB594" i="4"/>
  <c r="MC594" i="4"/>
  <c r="MD594" i="4"/>
  <c r="ME594" i="4"/>
  <c r="MF594" i="4"/>
  <c r="MG594" i="4"/>
  <c r="MH594" i="4"/>
  <c r="MI594" i="4"/>
  <c r="MJ594" i="4"/>
  <c r="MK594" i="4"/>
  <c r="ML594" i="4"/>
  <c r="MM594" i="4"/>
  <c r="MN594" i="4"/>
  <c r="MO594" i="4"/>
  <c r="MP594" i="4"/>
  <c r="MQ594" i="4"/>
  <c r="MR594" i="4"/>
  <c r="MS594" i="4"/>
  <c r="MT594" i="4"/>
  <c r="MU594" i="4"/>
  <c r="MV594" i="4"/>
  <c r="MW594" i="4"/>
  <c r="MX594" i="4"/>
  <c r="MY594" i="4"/>
  <c r="MZ594" i="4"/>
  <c r="NA594" i="4"/>
  <c r="NB594" i="4"/>
  <c r="NC594" i="4"/>
  <c r="ND594" i="4"/>
  <c r="NE594" i="4"/>
  <c r="NF594" i="4"/>
  <c r="NG594" i="4"/>
  <c r="NH594" i="4"/>
  <c r="NI594" i="4"/>
  <c r="NJ594" i="4"/>
  <c r="NK594" i="4"/>
  <c r="NL594" i="4"/>
  <c r="NM594" i="4"/>
  <c r="NN594" i="4"/>
  <c r="NO594" i="4"/>
  <c r="NP594" i="4"/>
  <c r="NQ594" i="4"/>
  <c r="NR594" i="4"/>
  <c r="NS594" i="4"/>
  <c r="NT594" i="4"/>
  <c r="NU594" i="4"/>
  <c r="NV594" i="4"/>
  <c r="NW594" i="4"/>
  <c r="NX594" i="4"/>
  <c r="NY594" i="4"/>
  <c r="NZ594" i="4"/>
  <c r="OA594" i="4"/>
  <c r="OB594" i="4"/>
  <c r="OC594" i="4"/>
  <c r="OD594" i="4"/>
  <c r="OE594" i="4"/>
  <c r="OF594" i="4"/>
  <c r="OG594" i="4"/>
  <c r="OH594" i="4"/>
  <c r="OI594" i="4"/>
  <c r="OJ594" i="4"/>
  <c r="OK594" i="4"/>
  <c r="OL594" i="4"/>
  <c r="OM594" i="4"/>
  <c r="ON594" i="4"/>
  <c r="OO594" i="4"/>
  <c r="OP594" i="4"/>
  <c r="OQ594" i="4"/>
  <c r="OR594" i="4"/>
  <c r="OS594" i="4"/>
  <c r="OT594" i="4"/>
  <c r="OU594" i="4"/>
  <c r="OV594" i="4"/>
  <c r="OW594" i="4"/>
  <c r="OX594" i="4"/>
  <c r="OY594" i="4"/>
  <c r="OZ594" i="4"/>
  <c r="PA594" i="4"/>
  <c r="PB594" i="4"/>
  <c r="PC594" i="4"/>
  <c r="PD594" i="4"/>
  <c r="PE594" i="4"/>
  <c r="PF594" i="4"/>
  <c r="PG594" i="4"/>
  <c r="PH594" i="4"/>
  <c r="PI594" i="4"/>
  <c r="PJ594" i="4"/>
  <c r="PK594" i="4"/>
  <c r="PL594" i="4"/>
  <c r="PM594" i="4"/>
  <c r="PN594" i="4"/>
  <c r="PO594" i="4"/>
  <c r="PP594" i="4"/>
  <c r="PQ594" i="4"/>
  <c r="PR594" i="4"/>
  <c r="PS594" i="4"/>
  <c r="PT594" i="4"/>
  <c r="PU594" i="4"/>
  <c r="PV594" i="4"/>
  <c r="PW594" i="4"/>
  <c r="PX594" i="4"/>
  <c r="PY594" i="4"/>
  <c r="I595" i="4"/>
  <c r="J595" i="4"/>
  <c r="K595" i="4"/>
  <c r="L595" i="4"/>
  <c r="M595" i="4"/>
  <c r="N595" i="4"/>
  <c r="O595" i="4"/>
  <c r="P595" i="4"/>
  <c r="Q595" i="4"/>
  <c r="R595" i="4"/>
  <c r="S595" i="4"/>
  <c r="T595" i="4"/>
  <c r="U595" i="4"/>
  <c r="V595" i="4"/>
  <c r="W595" i="4"/>
  <c r="X595" i="4"/>
  <c r="Y595" i="4"/>
  <c r="Z595" i="4"/>
  <c r="AA595" i="4"/>
  <c r="AB595" i="4"/>
  <c r="AC595" i="4"/>
  <c r="AD595" i="4"/>
  <c r="AE595" i="4"/>
  <c r="AF595" i="4"/>
  <c r="AG595" i="4"/>
  <c r="AH595" i="4"/>
  <c r="AI595" i="4"/>
  <c r="AJ595" i="4"/>
  <c r="AK595" i="4"/>
  <c r="AL595" i="4"/>
  <c r="AM595" i="4"/>
  <c r="AN595" i="4"/>
  <c r="AO595" i="4"/>
  <c r="AP595" i="4"/>
  <c r="AQ595" i="4"/>
  <c r="AR595" i="4"/>
  <c r="AS595" i="4"/>
  <c r="AT595" i="4"/>
  <c r="AU595" i="4"/>
  <c r="AV595" i="4"/>
  <c r="AW595" i="4"/>
  <c r="AX595" i="4"/>
  <c r="AY595" i="4"/>
  <c r="AZ595" i="4"/>
  <c r="BA595" i="4"/>
  <c r="BB595" i="4"/>
  <c r="BC595" i="4"/>
  <c r="BD595" i="4"/>
  <c r="BE595" i="4"/>
  <c r="BF595" i="4"/>
  <c r="BG595" i="4"/>
  <c r="BH595" i="4"/>
  <c r="BI595" i="4"/>
  <c r="BJ595" i="4"/>
  <c r="BK595" i="4"/>
  <c r="BL595" i="4"/>
  <c r="BM595" i="4"/>
  <c r="BN595" i="4"/>
  <c r="BO595" i="4"/>
  <c r="BP595" i="4"/>
  <c r="BQ595" i="4"/>
  <c r="BR595" i="4"/>
  <c r="BS595" i="4"/>
  <c r="BT595" i="4"/>
  <c r="BU595" i="4"/>
  <c r="BV595" i="4"/>
  <c r="BW595" i="4"/>
  <c r="BX595" i="4"/>
  <c r="BY595" i="4"/>
  <c r="BZ595" i="4"/>
  <c r="CA595" i="4"/>
  <c r="CB595" i="4"/>
  <c r="CC595" i="4"/>
  <c r="CD595" i="4"/>
  <c r="CE595" i="4"/>
  <c r="CF595" i="4"/>
  <c r="CG595" i="4"/>
  <c r="CH595" i="4"/>
  <c r="CI595" i="4"/>
  <c r="CJ595" i="4"/>
  <c r="CK595" i="4"/>
  <c r="CL595" i="4"/>
  <c r="CM595" i="4"/>
  <c r="CN595" i="4"/>
  <c r="CO595" i="4"/>
  <c r="CP595" i="4"/>
  <c r="CQ595" i="4"/>
  <c r="CR595" i="4"/>
  <c r="CS595" i="4"/>
  <c r="CT595" i="4"/>
  <c r="CU595" i="4"/>
  <c r="CV595" i="4"/>
  <c r="CW595" i="4"/>
  <c r="CX595" i="4"/>
  <c r="CY595" i="4"/>
  <c r="CZ595" i="4"/>
  <c r="DA595" i="4"/>
  <c r="DB595" i="4"/>
  <c r="DC595" i="4"/>
  <c r="DD595" i="4"/>
  <c r="DE595" i="4"/>
  <c r="DF595" i="4"/>
  <c r="DG595" i="4"/>
  <c r="DH595" i="4"/>
  <c r="DI595" i="4"/>
  <c r="DJ595" i="4"/>
  <c r="DK595" i="4"/>
  <c r="DL595" i="4"/>
  <c r="DM595" i="4"/>
  <c r="DN595" i="4"/>
  <c r="DO595" i="4"/>
  <c r="DP595" i="4"/>
  <c r="DQ595" i="4"/>
  <c r="DR595" i="4"/>
  <c r="DS595" i="4"/>
  <c r="DT595" i="4"/>
  <c r="DU595" i="4"/>
  <c r="DV595" i="4"/>
  <c r="DW595" i="4"/>
  <c r="DX595" i="4"/>
  <c r="DY595" i="4"/>
  <c r="DZ595" i="4"/>
  <c r="EA595" i="4"/>
  <c r="EB595" i="4"/>
  <c r="EC595" i="4"/>
  <c r="ED595" i="4"/>
  <c r="EE595" i="4"/>
  <c r="EF595" i="4"/>
  <c r="EG595" i="4"/>
  <c r="EH595" i="4"/>
  <c r="EI595" i="4"/>
  <c r="EJ595" i="4"/>
  <c r="EK595" i="4"/>
  <c r="EL595" i="4"/>
  <c r="EM595" i="4"/>
  <c r="EN595" i="4"/>
  <c r="EO595" i="4"/>
  <c r="EP595" i="4"/>
  <c r="EQ595" i="4"/>
  <c r="ER595" i="4"/>
  <c r="ES595" i="4"/>
  <c r="ET595" i="4"/>
  <c r="EU595" i="4"/>
  <c r="EV595" i="4"/>
  <c r="EW595" i="4"/>
  <c r="EX595" i="4"/>
  <c r="EY595" i="4"/>
  <c r="EZ595" i="4"/>
  <c r="FA595" i="4"/>
  <c r="FB595" i="4"/>
  <c r="FC595" i="4"/>
  <c r="FD595" i="4"/>
  <c r="FE595" i="4"/>
  <c r="FF595" i="4"/>
  <c r="FG595" i="4"/>
  <c r="FH595" i="4"/>
  <c r="FI595" i="4"/>
  <c r="FJ595" i="4"/>
  <c r="FK595" i="4"/>
  <c r="FL595" i="4"/>
  <c r="FM595" i="4"/>
  <c r="FN595" i="4"/>
  <c r="FO595" i="4"/>
  <c r="FP595" i="4"/>
  <c r="FQ595" i="4"/>
  <c r="FR595" i="4"/>
  <c r="FS595" i="4"/>
  <c r="FT595" i="4"/>
  <c r="FU595" i="4"/>
  <c r="FV595" i="4"/>
  <c r="FW595" i="4"/>
  <c r="FX595" i="4"/>
  <c r="FY595" i="4"/>
  <c r="FZ595" i="4"/>
  <c r="GA595" i="4"/>
  <c r="GB595" i="4"/>
  <c r="GC595" i="4"/>
  <c r="GD595" i="4"/>
  <c r="GE595" i="4"/>
  <c r="GF595" i="4"/>
  <c r="GG595" i="4"/>
  <c r="GH595" i="4"/>
  <c r="GI595" i="4"/>
  <c r="GJ595" i="4"/>
  <c r="GK595" i="4"/>
  <c r="GL595" i="4"/>
  <c r="GM595" i="4"/>
  <c r="GN595" i="4"/>
  <c r="GO595" i="4"/>
  <c r="GP595" i="4"/>
  <c r="GQ595" i="4"/>
  <c r="GR595" i="4"/>
  <c r="GS595" i="4"/>
  <c r="GT595" i="4"/>
  <c r="GU595" i="4"/>
  <c r="GV595" i="4"/>
  <c r="GW595" i="4"/>
  <c r="GX595" i="4"/>
  <c r="GY595" i="4"/>
  <c r="GZ595" i="4"/>
  <c r="HA595" i="4"/>
  <c r="HB595" i="4"/>
  <c r="HC595" i="4"/>
  <c r="HD595" i="4"/>
  <c r="HE595" i="4"/>
  <c r="HF595" i="4"/>
  <c r="HG595" i="4"/>
  <c r="HH595" i="4"/>
  <c r="HI595" i="4"/>
  <c r="HJ595" i="4"/>
  <c r="HK595" i="4"/>
  <c r="HL595" i="4"/>
  <c r="HM595" i="4"/>
  <c r="HN595" i="4"/>
  <c r="HO595" i="4"/>
  <c r="HP595" i="4"/>
  <c r="HQ595" i="4"/>
  <c r="HR595" i="4"/>
  <c r="HS595" i="4"/>
  <c r="HT595" i="4"/>
  <c r="HU595" i="4"/>
  <c r="HV595" i="4"/>
  <c r="HW595" i="4"/>
  <c r="HX595" i="4"/>
  <c r="HY595" i="4"/>
  <c r="HZ595" i="4"/>
  <c r="IA595" i="4"/>
  <c r="IB595" i="4"/>
  <c r="IC595" i="4"/>
  <c r="ID595" i="4"/>
  <c r="IE595" i="4"/>
  <c r="IF595" i="4"/>
  <c r="IG595" i="4"/>
  <c r="IH595" i="4"/>
  <c r="II595" i="4"/>
  <c r="IJ595" i="4"/>
  <c r="IK595" i="4"/>
  <c r="IL595" i="4"/>
  <c r="IM595" i="4"/>
  <c r="IN595" i="4"/>
  <c r="IO595" i="4"/>
  <c r="IP595" i="4"/>
  <c r="IQ595" i="4"/>
  <c r="IR595" i="4"/>
  <c r="IS595" i="4"/>
  <c r="IT595" i="4"/>
  <c r="IU595" i="4"/>
  <c r="IV595" i="4"/>
  <c r="IW595" i="4"/>
  <c r="IX595" i="4"/>
  <c r="IY595" i="4"/>
  <c r="IZ595" i="4"/>
  <c r="JA595" i="4"/>
  <c r="JB595" i="4"/>
  <c r="JC595" i="4"/>
  <c r="JD595" i="4"/>
  <c r="JE595" i="4"/>
  <c r="JF595" i="4"/>
  <c r="JG595" i="4"/>
  <c r="JH595" i="4"/>
  <c r="JI595" i="4"/>
  <c r="JJ595" i="4"/>
  <c r="JK595" i="4"/>
  <c r="JL595" i="4"/>
  <c r="JM595" i="4"/>
  <c r="JN595" i="4"/>
  <c r="JO595" i="4"/>
  <c r="JP595" i="4"/>
  <c r="JQ595" i="4"/>
  <c r="JR595" i="4"/>
  <c r="JS595" i="4"/>
  <c r="JT595" i="4"/>
  <c r="JU595" i="4"/>
  <c r="JV595" i="4"/>
  <c r="JW595" i="4"/>
  <c r="JX595" i="4"/>
  <c r="JY595" i="4"/>
  <c r="JZ595" i="4"/>
  <c r="KA595" i="4"/>
  <c r="KB595" i="4"/>
  <c r="KC595" i="4"/>
  <c r="KD595" i="4"/>
  <c r="KE595" i="4"/>
  <c r="KF595" i="4"/>
  <c r="KG595" i="4"/>
  <c r="KH595" i="4"/>
  <c r="KI595" i="4"/>
  <c r="KJ595" i="4"/>
  <c r="KK595" i="4"/>
  <c r="KL595" i="4"/>
  <c r="KM595" i="4"/>
  <c r="KN595" i="4"/>
  <c r="KO595" i="4"/>
  <c r="KP595" i="4"/>
  <c r="KQ595" i="4"/>
  <c r="KR595" i="4"/>
  <c r="KS595" i="4"/>
  <c r="KT595" i="4"/>
  <c r="KU595" i="4"/>
  <c r="KV595" i="4"/>
  <c r="KW595" i="4"/>
  <c r="KX595" i="4"/>
  <c r="KY595" i="4"/>
  <c r="KZ595" i="4"/>
  <c r="LA595" i="4"/>
  <c r="LB595" i="4"/>
  <c r="LC595" i="4"/>
  <c r="LD595" i="4"/>
  <c r="LE595" i="4"/>
  <c r="LF595" i="4"/>
  <c r="LG595" i="4"/>
  <c r="LH595" i="4"/>
  <c r="LI595" i="4"/>
  <c r="LJ595" i="4"/>
  <c r="LK595" i="4"/>
  <c r="LL595" i="4"/>
  <c r="LM595" i="4"/>
  <c r="LN595" i="4"/>
  <c r="LO595" i="4"/>
  <c r="LP595" i="4"/>
  <c r="LQ595" i="4"/>
  <c r="LR595" i="4"/>
  <c r="LS595" i="4"/>
  <c r="LT595" i="4"/>
  <c r="LU595" i="4"/>
  <c r="LV595" i="4"/>
  <c r="LW595" i="4"/>
  <c r="LX595" i="4"/>
  <c r="LY595" i="4"/>
  <c r="LZ595" i="4"/>
  <c r="MA595" i="4"/>
  <c r="MB595" i="4"/>
  <c r="MC595" i="4"/>
  <c r="MD595" i="4"/>
  <c r="ME595" i="4"/>
  <c r="MF595" i="4"/>
  <c r="MG595" i="4"/>
  <c r="MH595" i="4"/>
  <c r="MI595" i="4"/>
  <c r="MJ595" i="4"/>
  <c r="MK595" i="4"/>
  <c r="ML595" i="4"/>
  <c r="MM595" i="4"/>
  <c r="MN595" i="4"/>
  <c r="MO595" i="4"/>
  <c r="MP595" i="4"/>
  <c r="MQ595" i="4"/>
  <c r="MR595" i="4"/>
  <c r="MS595" i="4"/>
  <c r="MT595" i="4"/>
  <c r="MU595" i="4"/>
  <c r="MV595" i="4"/>
  <c r="MW595" i="4"/>
  <c r="MX595" i="4"/>
  <c r="MY595" i="4"/>
  <c r="MZ595" i="4"/>
  <c r="NA595" i="4"/>
  <c r="NB595" i="4"/>
  <c r="NC595" i="4"/>
  <c r="ND595" i="4"/>
  <c r="NE595" i="4"/>
  <c r="NF595" i="4"/>
  <c r="NG595" i="4"/>
  <c r="NH595" i="4"/>
  <c r="NI595" i="4"/>
  <c r="NJ595" i="4"/>
  <c r="NK595" i="4"/>
  <c r="NL595" i="4"/>
  <c r="NM595" i="4"/>
  <c r="NN595" i="4"/>
  <c r="NO595" i="4"/>
  <c r="NP595" i="4"/>
  <c r="NQ595" i="4"/>
  <c r="NR595" i="4"/>
  <c r="NS595" i="4"/>
  <c r="NT595" i="4"/>
  <c r="NU595" i="4"/>
  <c r="NV595" i="4"/>
  <c r="NW595" i="4"/>
  <c r="NX595" i="4"/>
  <c r="NY595" i="4"/>
  <c r="NZ595" i="4"/>
  <c r="OA595" i="4"/>
  <c r="OB595" i="4"/>
  <c r="OC595" i="4"/>
  <c r="OD595" i="4"/>
  <c r="OE595" i="4"/>
  <c r="OF595" i="4"/>
  <c r="OG595" i="4"/>
  <c r="OH595" i="4"/>
  <c r="OI595" i="4"/>
  <c r="OJ595" i="4"/>
  <c r="OK595" i="4"/>
  <c r="OL595" i="4"/>
  <c r="OM595" i="4"/>
  <c r="ON595" i="4"/>
  <c r="OO595" i="4"/>
  <c r="OP595" i="4"/>
  <c r="OQ595" i="4"/>
  <c r="OR595" i="4"/>
  <c r="OS595" i="4"/>
  <c r="OT595" i="4"/>
  <c r="OU595" i="4"/>
  <c r="OV595" i="4"/>
  <c r="OW595" i="4"/>
  <c r="OX595" i="4"/>
  <c r="OY595" i="4"/>
  <c r="OZ595" i="4"/>
  <c r="PA595" i="4"/>
  <c r="PB595" i="4"/>
  <c r="PC595" i="4"/>
  <c r="PD595" i="4"/>
  <c r="PE595" i="4"/>
  <c r="PF595" i="4"/>
  <c r="PG595" i="4"/>
  <c r="PH595" i="4"/>
  <c r="PI595" i="4"/>
  <c r="PJ595" i="4"/>
  <c r="PK595" i="4"/>
  <c r="PL595" i="4"/>
  <c r="PM595" i="4"/>
  <c r="PN595" i="4"/>
  <c r="PO595" i="4"/>
  <c r="PP595" i="4"/>
  <c r="PQ595" i="4"/>
  <c r="PR595" i="4"/>
  <c r="PS595" i="4"/>
  <c r="PT595" i="4"/>
  <c r="PU595" i="4"/>
  <c r="PV595" i="4"/>
  <c r="PW595" i="4"/>
  <c r="PX595" i="4"/>
  <c r="PY595" i="4"/>
  <c r="I596" i="4"/>
  <c r="J596" i="4"/>
  <c r="K596" i="4"/>
  <c r="L596" i="4"/>
  <c r="M596" i="4"/>
  <c r="N596" i="4"/>
  <c r="O596" i="4"/>
  <c r="P596" i="4"/>
  <c r="Q596" i="4"/>
  <c r="R596" i="4"/>
  <c r="S596" i="4"/>
  <c r="T596" i="4"/>
  <c r="U596" i="4"/>
  <c r="V596" i="4"/>
  <c r="W596" i="4"/>
  <c r="X596" i="4"/>
  <c r="Y596" i="4"/>
  <c r="Z596" i="4"/>
  <c r="AA596" i="4"/>
  <c r="AB596" i="4"/>
  <c r="AC596" i="4"/>
  <c r="AD596" i="4"/>
  <c r="AE596" i="4"/>
  <c r="AF596" i="4"/>
  <c r="AG596" i="4"/>
  <c r="AH596" i="4"/>
  <c r="AI596" i="4"/>
  <c r="AJ596" i="4"/>
  <c r="AK596" i="4"/>
  <c r="AL596" i="4"/>
  <c r="AM596" i="4"/>
  <c r="AN596" i="4"/>
  <c r="AO596" i="4"/>
  <c r="AP596" i="4"/>
  <c r="AQ596" i="4"/>
  <c r="AR596" i="4"/>
  <c r="AS596" i="4"/>
  <c r="AT596" i="4"/>
  <c r="AU596" i="4"/>
  <c r="AV596" i="4"/>
  <c r="AW596" i="4"/>
  <c r="AX596" i="4"/>
  <c r="AY596" i="4"/>
  <c r="AZ596" i="4"/>
  <c r="BA596" i="4"/>
  <c r="BB596" i="4"/>
  <c r="BC596" i="4"/>
  <c r="BD596" i="4"/>
  <c r="BE596" i="4"/>
  <c r="BF596" i="4"/>
  <c r="BG596" i="4"/>
  <c r="BH596" i="4"/>
  <c r="BI596" i="4"/>
  <c r="BJ596" i="4"/>
  <c r="BK596" i="4"/>
  <c r="BL596" i="4"/>
  <c r="BM596" i="4"/>
  <c r="BN596" i="4"/>
  <c r="BO596" i="4"/>
  <c r="BP596" i="4"/>
  <c r="BQ596" i="4"/>
  <c r="BR596" i="4"/>
  <c r="BS596" i="4"/>
  <c r="BT596" i="4"/>
  <c r="BU596" i="4"/>
  <c r="BV596" i="4"/>
  <c r="BW596" i="4"/>
  <c r="BX596" i="4"/>
  <c r="BY596" i="4"/>
  <c r="BZ596" i="4"/>
  <c r="CA596" i="4"/>
  <c r="CB596" i="4"/>
  <c r="CC596" i="4"/>
  <c r="CD596" i="4"/>
  <c r="CE596" i="4"/>
  <c r="CF596" i="4"/>
  <c r="CG596" i="4"/>
  <c r="CH596" i="4"/>
  <c r="CI596" i="4"/>
  <c r="CJ596" i="4"/>
  <c r="CK596" i="4"/>
  <c r="CL596" i="4"/>
  <c r="CM596" i="4"/>
  <c r="CN596" i="4"/>
  <c r="CO596" i="4"/>
  <c r="CP596" i="4"/>
  <c r="CQ596" i="4"/>
  <c r="CR596" i="4"/>
  <c r="CS596" i="4"/>
  <c r="CT596" i="4"/>
  <c r="CU596" i="4"/>
  <c r="CV596" i="4"/>
  <c r="CW596" i="4"/>
  <c r="CX596" i="4"/>
  <c r="CY596" i="4"/>
  <c r="CZ596" i="4"/>
  <c r="DA596" i="4"/>
  <c r="DB596" i="4"/>
  <c r="DC596" i="4"/>
  <c r="DD596" i="4"/>
  <c r="DE596" i="4"/>
  <c r="DF596" i="4"/>
  <c r="DG596" i="4"/>
  <c r="DH596" i="4"/>
  <c r="DI596" i="4"/>
  <c r="DJ596" i="4"/>
  <c r="DK596" i="4"/>
  <c r="DL596" i="4"/>
  <c r="DM596" i="4"/>
  <c r="DN596" i="4"/>
  <c r="DO596" i="4"/>
  <c r="DP596" i="4"/>
  <c r="DQ596" i="4"/>
  <c r="DR596" i="4"/>
  <c r="DS596" i="4"/>
  <c r="DT596" i="4"/>
  <c r="DU596" i="4"/>
  <c r="DV596" i="4"/>
  <c r="DW596" i="4"/>
  <c r="DX596" i="4"/>
  <c r="DY596" i="4"/>
  <c r="DZ596" i="4"/>
  <c r="EA596" i="4"/>
  <c r="EB596" i="4"/>
  <c r="EC596" i="4"/>
  <c r="ED596" i="4"/>
  <c r="EE596" i="4"/>
  <c r="EF596" i="4"/>
  <c r="EG596" i="4"/>
  <c r="EH596" i="4"/>
  <c r="EI596" i="4"/>
  <c r="EJ596" i="4"/>
  <c r="EK596" i="4"/>
  <c r="EL596" i="4"/>
  <c r="EM596" i="4"/>
  <c r="EN596" i="4"/>
  <c r="EO596" i="4"/>
  <c r="EP596" i="4"/>
  <c r="EQ596" i="4"/>
  <c r="ER596" i="4"/>
  <c r="ES596" i="4"/>
  <c r="ET596" i="4"/>
  <c r="EU596" i="4"/>
  <c r="EV596" i="4"/>
  <c r="EW596" i="4"/>
  <c r="EX596" i="4"/>
  <c r="EY596" i="4"/>
  <c r="EZ596" i="4"/>
  <c r="FA596" i="4"/>
  <c r="FB596" i="4"/>
  <c r="FC596" i="4"/>
  <c r="FD596" i="4"/>
  <c r="FE596" i="4"/>
  <c r="FF596" i="4"/>
  <c r="FG596" i="4"/>
  <c r="FH596" i="4"/>
  <c r="FI596" i="4"/>
  <c r="FJ596" i="4"/>
  <c r="FK596" i="4"/>
  <c r="FL596" i="4"/>
  <c r="FM596" i="4"/>
  <c r="FN596" i="4"/>
  <c r="FO596" i="4"/>
  <c r="FP596" i="4"/>
  <c r="FQ596" i="4"/>
  <c r="FR596" i="4"/>
  <c r="FS596" i="4"/>
  <c r="FT596" i="4"/>
  <c r="FU596" i="4"/>
  <c r="FV596" i="4"/>
  <c r="FW596" i="4"/>
  <c r="FX596" i="4"/>
  <c r="FY596" i="4"/>
  <c r="FZ596" i="4"/>
  <c r="GA596" i="4"/>
  <c r="GB596" i="4"/>
  <c r="GC596" i="4"/>
  <c r="GD596" i="4"/>
  <c r="GE596" i="4"/>
  <c r="GF596" i="4"/>
  <c r="GG596" i="4"/>
  <c r="GH596" i="4"/>
  <c r="GI596" i="4"/>
  <c r="GJ596" i="4"/>
  <c r="GK596" i="4"/>
  <c r="GL596" i="4"/>
  <c r="GM596" i="4"/>
  <c r="GN596" i="4"/>
  <c r="GO596" i="4"/>
  <c r="GP596" i="4"/>
  <c r="GQ596" i="4"/>
  <c r="GR596" i="4"/>
  <c r="GS596" i="4"/>
  <c r="GT596" i="4"/>
  <c r="GU596" i="4"/>
  <c r="GV596" i="4"/>
  <c r="GW596" i="4"/>
  <c r="GX596" i="4"/>
  <c r="GY596" i="4"/>
  <c r="GZ596" i="4"/>
  <c r="HA596" i="4"/>
  <c r="HB596" i="4"/>
  <c r="HC596" i="4"/>
  <c r="HD596" i="4"/>
  <c r="HE596" i="4"/>
  <c r="HF596" i="4"/>
  <c r="HG596" i="4"/>
  <c r="HH596" i="4"/>
  <c r="HI596" i="4"/>
  <c r="HJ596" i="4"/>
  <c r="HK596" i="4"/>
  <c r="HL596" i="4"/>
  <c r="HM596" i="4"/>
  <c r="HN596" i="4"/>
  <c r="HO596" i="4"/>
  <c r="HP596" i="4"/>
  <c r="HQ596" i="4"/>
  <c r="HR596" i="4"/>
  <c r="HS596" i="4"/>
  <c r="HT596" i="4"/>
  <c r="HU596" i="4"/>
  <c r="HV596" i="4"/>
  <c r="HW596" i="4"/>
  <c r="HX596" i="4"/>
  <c r="HY596" i="4"/>
  <c r="HZ596" i="4"/>
  <c r="IA596" i="4"/>
  <c r="IB596" i="4"/>
  <c r="IC596" i="4"/>
  <c r="ID596" i="4"/>
  <c r="IE596" i="4"/>
  <c r="IF596" i="4"/>
  <c r="IG596" i="4"/>
  <c r="IH596" i="4"/>
  <c r="II596" i="4"/>
  <c r="IJ596" i="4"/>
  <c r="IK596" i="4"/>
  <c r="IL596" i="4"/>
  <c r="IM596" i="4"/>
  <c r="IN596" i="4"/>
  <c r="IO596" i="4"/>
  <c r="IP596" i="4"/>
  <c r="IQ596" i="4"/>
  <c r="IR596" i="4"/>
  <c r="IS596" i="4"/>
  <c r="IT596" i="4"/>
  <c r="IU596" i="4"/>
  <c r="IV596" i="4"/>
  <c r="IW596" i="4"/>
  <c r="IX596" i="4"/>
  <c r="IY596" i="4"/>
  <c r="IZ596" i="4"/>
  <c r="JA596" i="4"/>
  <c r="JB596" i="4"/>
  <c r="JC596" i="4"/>
  <c r="JD596" i="4"/>
  <c r="JE596" i="4"/>
  <c r="JF596" i="4"/>
  <c r="JG596" i="4"/>
  <c r="JH596" i="4"/>
  <c r="JI596" i="4"/>
  <c r="JJ596" i="4"/>
  <c r="JK596" i="4"/>
  <c r="JL596" i="4"/>
  <c r="JM596" i="4"/>
  <c r="JN596" i="4"/>
  <c r="JO596" i="4"/>
  <c r="JP596" i="4"/>
  <c r="JQ596" i="4"/>
  <c r="JR596" i="4"/>
  <c r="JS596" i="4"/>
  <c r="JT596" i="4"/>
  <c r="JU596" i="4"/>
  <c r="JV596" i="4"/>
  <c r="JW596" i="4"/>
  <c r="JX596" i="4"/>
  <c r="JY596" i="4"/>
  <c r="JZ596" i="4"/>
  <c r="KA596" i="4"/>
  <c r="KB596" i="4"/>
  <c r="KC596" i="4"/>
  <c r="KD596" i="4"/>
  <c r="KE596" i="4"/>
  <c r="KF596" i="4"/>
  <c r="KG596" i="4"/>
  <c r="KH596" i="4"/>
  <c r="KI596" i="4"/>
  <c r="KJ596" i="4"/>
  <c r="KK596" i="4"/>
  <c r="KL596" i="4"/>
  <c r="KM596" i="4"/>
  <c r="KN596" i="4"/>
  <c r="KO596" i="4"/>
  <c r="KP596" i="4"/>
  <c r="KQ596" i="4"/>
  <c r="KR596" i="4"/>
  <c r="KS596" i="4"/>
  <c r="KT596" i="4"/>
  <c r="KU596" i="4"/>
  <c r="KV596" i="4"/>
  <c r="KW596" i="4"/>
  <c r="KX596" i="4"/>
  <c r="KY596" i="4"/>
  <c r="KZ596" i="4"/>
  <c r="LA596" i="4"/>
  <c r="LB596" i="4"/>
  <c r="LC596" i="4"/>
  <c r="LD596" i="4"/>
  <c r="LE596" i="4"/>
  <c r="LF596" i="4"/>
  <c r="LG596" i="4"/>
  <c r="LH596" i="4"/>
  <c r="LI596" i="4"/>
  <c r="LJ596" i="4"/>
  <c r="LK596" i="4"/>
  <c r="LL596" i="4"/>
  <c r="LM596" i="4"/>
  <c r="LN596" i="4"/>
  <c r="LO596" i="4"/>
  <c r="LP596" i="4"/>
  <c r="LQ596" i="4"/>
  <c r="LR596" i="4"/>
  <c r="LS596" i="4"/>
  <c r="LT596" i="4"/>
  <c r="LU596" i="4"/>
  <c r="LV596" i="4"/>
  <c r="LW596" i="4"/>
  <c r="LX596" i="4"/>
  <c r="LY596" i="4"/>
  <c r="LZ596" i="4"/>
  <c r="MA596" i="4"/>
  <c r="MB596" i="4"/>
  <c r="MC596" i="4"/>
  <c r="MD596" i="4"/>
  <c r="ME596" i="4"/>
  <c r="MF596" i="4"/>
  <c r="MG596" i="4"/>
  <c r="MH596" i="4"/>
  <c r="MI596" i="4"/>
  <c r="MJ596" i="4"/>
  <c r="MK596" i="4"/>
  <c r="ML596" i="4"/>
  <c r="MM596" i="4"/>
  <c r="MN596" i="4"/>
  <c r="MO596" i="4"/>
  <c r="MP596" i="4"/>
  <c r="MQ596" i="4"/>
  <c r="MR596" i="4"/>
  <c r="MS596" i="4"/>
  <c r="MT596" i="4"/>
  <c r="MU596" i="4"/>
  <c r="MV596" i="4"/>
  <c r="MW596" i="4"/>
  <c r="MX596" i="4"/>
  <c r="MY596" i="4"/>
  <c r="MZ596" i="4"/>
  <c r="NA596" i="4"/>
  <c r="NB596" i="4"/>
  <c r="NC596" i="4"/>
  <c r="ND596" i="4"/>
  <c r="NE596" i="4"/>
  <c r="NF596" i="4"/>
  <c r="NG596" i="4"/>
  <c r="NH596" i="4"/>
  <c r="NI596" i="4"/>
  <c r="NJ596" i="4"/>
  <c r="NK596" i="4"/>
  <c r="NL596" i="4"/>
  <c r="NM596" i="4"/>
  <c r="NN596" i="4"/>
  <c r="NO596" i="4"/>
  <c r="NP596" i="4"/>
  <c r="NQ596" i="4"/>
  <c r="NR596" i="4"/>
  <c r="NS596" i="4"/>
  <c r="NT596" i="4"/>
  <c r="NU596" i="4"/>
  <c r="NV596" i="4"/>
  <c r="NW596" i="4"/>
  <c r="NX596" i="4"/>
  <c r="NY596" i="4"/>
  <c r="NZ596" i="4"/>
  <c r="OA596" i="4"/>
  <c r="OB596" i="4"/>
  <c r="OC596" i="4"/>
  <c r="OD596" i="4"/>
  <c r="OE596" i="4"/>
  <c r="OF596" i="4"/>
  <c r="OG596" i="4"/>
  <c r="OH596" i="4"/>
  <c r="OI596" i="4"/>
  <c r="OJ596" i="4"/>
  <c r="OK596" i="4"/>
  <c r="OL596" i="4"/>
  <c r="OM596" i="4"/>
  <c r="ON596" i="4"/>
  <c r="OO596" i="4"/>
  <c r="OP596" i="4"/>
  <c r="OQ596" i="4"/>
  <c r="OR596" i="4"/>
  <c r="OS596" i="4"/>
  <c r="OT596" i="4"/>
  <c r="OU596" i="4"/>
  <c r="OV596" i="4"/>
  <c r="OW596" i="4"/>
  <c r="OX596" i="4"/>
  <c r="OY596" i="4"/>
  <c r="OZ596" i="4"/>
  <c r="PA596" i="4"/>
  <c r="PB596" i="4"/>
  <c r="PC596" i="4"/>
  <c r="PD596" i="4"/>
  <c r="PE596" i="4"/>
  <c r="PF596" i="4"/>
  <c r="PG596" i="4"/>
  <c r="PH596" i="4"/>
  <c r="PI596" i="4"/>
  <c r="PJ596" i="4"/>
  <c r="PK596" i="4"/>
  <c r="PL596" i="4"/>
  <c r="PM596" i="4"/>
  <c r="PN596" i="4"/>
  <c r="PO596" i="4"/>
  <c r="PP596" i="4"/>
  <c r="PQ596" i="4"/>
  <c r="PR596" i="4"/>
  <c r="PS596" i="4"/>
  <c r="PT596" i="4"/>
  <c r="PU596" i="4"/>
  <c r="PV596" i="4"/>
  <c r="PW596" i="4"/>
  <c r="PX596" i="4"/>
  <c r="PY596" i="4"/>
  <c r="I597" i="4"/>
  <c r="J597" i="4"/>
  <c r="K597" i="4"/>
  <c r="L597" i="4"/>
  <c r="M597" i="4"/>
  <c r="N597" i="4"/>
  <c r="O597" i="4"/>
  <c r="P597" i="4"/>
  <c r="Q597" i="4"/>
  <c r="R597" i="4"/>
  <c r="S597" i="4"/>
  <c r="T597" i="4"/>
  <c r="U597" i="4"/>
  <c r="V597" i="4"/>
  <c r="W597" i="4"/>
  <c r="X597" i="4"/>
  <c r="Y597" i="4"/>
  <c r="Z597" i="4"/>
  <c r="AA597" i="4"/>
  <c r="AB597" i="4"/>
  <c r="AC597" i="4"/>
  <c r="AD597" i="4"/>
  <c r="AE597" i="4"/>
  <c r="AF597" i="4"/>
  <c r="AG597" i="4"/>
  <c r="AH597" i="4"/>
  <c r="AI597" i="4"/>
  <c r="AJ597" i="4"/>
  <c r="AK597" i="4"/>
  <c r="AL597" i="4"/>
  <c r="AM597" i="4"/>
  <c r="AN597" i="4"/>
  <c r="AO597" i="4"/>
  <c r="AP597" i="4"/>
  <c r="AQ597" i="4"/>
  <c r="AR597" i="4"/>
  <c r="AS597" i="4"/>
  <c r="AT597" i="4"/>
  <c r="AU597" i="4"/>
  <c r="AV597" i="4"/>
  <c r="AW597" i="4"/>
  <c r="AX597" i="4"/>
  <c r="AY597" i="4"/>
  <c r="AZ597" i="4"/>
  <c r="BA597" i="4"/>
  <c r="BB597" i="4"/>
  <c r="BC597" i="4"/>
  <c r="BD597" i="4"/>
  <c r="BE597" i="4"/>
  <c r="BF597" i="4"/>
  <c r="BG597" i="4"/>
  <c r="BH597" i="4"/>
  <c r="BI597" i="4"/>
  <c r="BJ597" i="4"/>
  <c r="BK597" i="4"/>
  <c r="BL597" i="4"/>
  <c r="BM597" i="4"/>
  <c r="BN597" i="4"/>
  <c r="BO597" i="4"/>
  <c r="BP597" i="4"/>
  <c r="BQ597" i="4"/>
  <c r="BR597" i="4"/>
  <c r="BS597" i="4"/>
  <c r="BT597" i="4"/>
  <c r="BU597" i="4"/>
  <c r="BV597" i="4"/>
  <c r="BW597" i="4"/>
  <c r="BX597" i="4"/>
  <c r="BY597" i="4"/>
  <c r="BZ597" i="4"/>
  <c r="CA597" i="4"/>
  <c r="CB597" i="4"/>
  <c r="CC597" i="4"/>
  <c r="CD597" i="4"/>
  <c r="CE597" i="4"/>
  <c r="CF597" i="4"/>
  <c r="CG597" i="4"/>
  <c r="CH597" i="4"/>
  <c r="CI597" i="4"/>
  <c r="CJ597" i="4"/>
  <c r="CK597" i="4"/>
  <c r="CL597" i="4"/>
  <c r="CM597" i="4"/>
  <c r="CN597" i="4"/>
  <c r="CO597" i="4"/>
  <c r="CP597" i="4"/>
  <c r="CQ597" i="4"/>
  <c r="CR597" i="4"/>
  <c r="CS597" i="4"/>
  <c r="CT597" i="4"/>
  <c r="CU597" i="4"/>
  <c r="CV597" i="4"/>
  <c r="CW597" i="4"/>
  <c r="CX597" i="4"/>
  <c r="CY597" i="4"/>
  <c r="CZ597" i="4"/>
  <c r="DA597" i="4"/>
  <c r="DB597" i="4"/>
  <c r="DC597" i="4"/>
  <c r="DD597" i="4"/>
  <c r="DE597" i="4"/>
  <c r="DF597" i="4"/>
  <c r="DG597" i="4"/>
  <c r="DH597" i="4"/>
  <c r="DI597" i="4"/>
  <c r="DJ597" i="4"/>
  <c r="DK597" i="4"/>
  <c r="DL597" i="4"/>
  <c r="DM597" i="4"/>
  <c r="DN597" i="4"/>
  <c r="DO597" i="4"/>
  <c r="DP597" i="4"/>
  <c r="DQ597" i="4"/>
  <c r="DR597" i="4"/>
  <c r="DS597" i="4"/>
  <c r="DT597" i="4"/>
  <c r="DU597" i="4"/>
  <c r="DV597" i="4"/>
  <c r="DW597" i="4"/>
  <c r="DX597" i="4"/>
  <c r="DY597" i="4"/>
  <c r="DZ597" i="4"/>
  <c r="EA597" i="4"/>
  <c r="EB597" i="4"/>
  <c r="EC597" i="4"/>
  <c r="ED597" i="4"/>
  <c r="EE597" i="4"/>
  <c r="EF597" i="4"/>
  <c r="EG597" i="4"/>
  <c r="EH597" i="4"/>
  <c r="EI597" i="4"/>
  <c r="EJ597" i="4"/>
  <c r="EK597" i="4"/>
  <c r="EL597" i="4"/>
  <c r="EM597" i="4"/>
  <c r="EN597" i="4"/>
  <c r="EO597" i="4"/>
  <c r="EP597" i="4"/>
  <c r="EQ597" i="4"/>
  <c r="ER597" i="4"/>
  <c r="ES597" i="4"/>
  <c r="ET597" i="4"/>
  <c r="EU597" i="4"/>
  <c r="EV597" i="4"/>
  <c r="EW597" i="4"/>
  <c r="EX597" i="4"/>
  <c r="EY597" i="4"/>
  <c r="EZ597" i="4"/>
  <c r="FA597" i="4"/>
  <c r="FB597" i="4"/>
  <c r="FC597" i="4"/>
  <c r="FD597" i="4"/>
  <c r="FE597" i="4"/>
  <c r="FF597" i="4"/>
  <c r="FG597" i="4"/>
  <c r="FH597" i="4"/>
  <c r="FI597" i="4"/>
  <c r="FJ597" i="4"/>
  <c r="FK597" i="4"/>
  <c r="FL597" i="4"/>
  <c r="FM597" i="4"/>
  <c r="FN597" i="4"/>
  <c r="FO597" i="4"/>
  <c r="FP597" i="4"/>
  <c r="FQ597" i="4"/>
  <c r="FR597" i="4"/>
  <c r="FS597" i="4"/>
  <c r="FT597" i="4"/>
  <c r="FU597" i="4"/>
  <c r="FV597" i="4"/>
  <c r="FW597" i="4"/>
  <c r="FX597" i="4"/>
  <c r="FY597" i="4"/>
  <c r="FZ597" i="4"/>
  <c r="GA597" i="4"/>
  <c r="GB597" i="4"/>
  <c r="GC597" i="4"/>
  <c r="GD597" i="4"/>
  <c r="GE597" i="4"/>
  <c r="GF597" i="4"/>
  <c r="GG597" i="4"/>
  <c r="GH597" i="4"/>
  <c r="GI597" i="4"/>
  <c r="GJ597" i="4"/>
  <c r="GK597" i="4"/>
  <c r="GL597" i="4"/>
  <c r="GM597" i="4"/>
  <c r="GN597" i="4"/>
  <c r="GO597" i="4"/>
  <c r="GP597" i="4"/>
  <c r="GQ597" i="4"/>
  <c r="GR597" i="4"/>
  <c r="GS597" i="4"/>
  <c r="GT597" i="4"/>
  <c r="GU597" i="4"/>
  <c r="GV597" i="4"/>
  <c r="GW597" i="4"/>
  <c r="GX597" i="4"/>
  <c r="GY597" i="4"/>
  <c r="GZ597" i="4"/>
  <c r="HA597" i="4"/>
  <c r="HB597" i="4"/>
  <c r="HC597" i="4"/>
  <c r="HD597" i="4"/>
  <c r="HE597" i="4"/>
  <c r="HF597" i="4"/>
  <c r="HG597" i="4"/>
  <c r="HH597" i="4"/>
  <c r="HI597" i="4"/>
  <c r="HJ597" i="4"/>
  <c r="HK597" i="4"/>
  <c r="HL597" i="4"/>
  <c r="HM597" i="4"/>
  <c r="HN597" i="4"/>
  <c r="HO597" i="4"/>
  <c r="HP597" i="4"/>
  <c r="HQ597" i="4"/>
  <c r="HR597" i="4"/>
  <c r="HS597" i="4"/>
  <c r="HT597" i="4"/>
  <c r="HU597" i="4"/>
  <c r="HV597" i="4"/>
  <c r="HW597" i="4"/>
  <c r="HX597" i="4"/>
  <c r="HY597" i="4"/>
  <c r="HZ597" i="4"/>
  <c r="IA597" i="4"/>
  <c r="IB597" i="4"/>
  <c r="IC597" i="4"/>
  <c r="ID597" i="4"/>
  <c r="IE597" i="4"/>
  <c r="IF597" i="4"/>
  <c r="IG597" i="4"/>
  <c r="IH597" i="4"/>
  <c r="II597" i="4"/>
  <c r="IJ597" i="4"/>
  <c r="IK597" i="4"/>
  <c r="IL597" i="4"/>
  <c r="IM597" i="4"/>
  <c r="IN597" i="4"/>
  <c r="IO597" i="4"/>
  <c r="IP597" i="4"/>
  <c r="IQ597" i="4"/>
  <c r="IR597" i="4"/>
  <c r="IS597" i="4"/>
  <c r="IT597" i="4"/>
  <c r="IU597" i="4"/>
  <c r="IV597" i="4"/>
  <c r="IW597" i="4"/>
  <c r="IX597" i="4"/>
  <c r="IY597" i="4"/>
  <c r="IZ597" i="4"/>
  <c r="JA597" i="4"/>
  <c r="JB597" i="4"/>
  <c r="JC597" i="4"/>
  <c r="JD597" i="4"/>
  <c r="JE597" i="4"/>
  <c r="JF597" i="4"/>
  <c r="JG597" i="4"/>
  <c r="JH597" i="4"/>
  <c r="JI597" i="4"/>
  <c r="JJ597" i="4"/>
  <c r="JK597" i="4"/>
  <c r="JL597" i="4"/>
  <c r="JM597" i="4"/>
  <c r="JN597" i="4"/>
  <c r="JO597" i="4"/>
  <c r="JP597" i="4"/>
  <c r="JQ597" i="4"/>
  <c r="JR597" i="4"/>
  <c r="JS597" i="4"/>
  <c r="JT597" i="4"/>
  <c r="JU597" i="4"/>
  <c r="JV597" i="4"/>
  <c r="JW597" i="4"/>
  <c r="JX597" i="4"/>
  <c r="JY597" i="4"/>
  <c r="JZ597" i="4"/>
  <c r="KA597" i="4"/>
  <c r="KB597" i="4"/>
  <c r="KC597" i="4"/>
  <c r="KD597" i="4"/>
  <c r="KE597" i="4"/>
  <c r="KF597" i="4"/>
  <c r="KG597" i="4"/>
  <c r="KH597" i="4"/>
  <c r="KI597" i="4"/>
  <c r="KJ597" i="4"/>
  <c r="KK597" i="4"/>
  <c r="KL597" i="4"/>
  <c r="KM597" i="4"/>
  <c r="KN597" i="4"/>
  <c r="KO597" i="4"/>
  <c r="KP597" i="4"/>
  <c r="KQ597" i="4"/>
  <c r="KR597" i="4"/>
  <c r="KS597" i="4"/>
  <c r="KT597" i="4"/>
  <c r="KU597" i="4"/>
  <c r="KV597" i="4"/>
  <c r="KW597" i="4"/>
  <c r="KX597" i="4"/>
  <c r="KY597" i="4"/>
  <c r="KZ597" i="4"/>
  <c r="LA597" i="4"/>
  <c r="LB597" i="4"/>
  <c r="LC597" i="4"/>
  <c r="LD597" i="4"/>
  <c r="LE597" i="4"/>
  <c r="LF597" i="4"/>
  <c r="LG597" i="4"/>
  <c r="LH597" i="4"/>
  <c r="LI597" i="4"/>
  <c r="LJ597" i="4"/>
  <c r="LK597" i="4"/>
  <c r="LL597" i="4"/>
  <c r="LM597" i="4"/>
  <c r="LN597" i="4"/>
  <c r="LO597" i="4"/>
  <c r="LP597" i="4"/>
  <c r="LQ597" i="4"/>
  <c r="LR597" i="4"/>
  <c r="LS597" i="4"/>
  <c r="LT597" i="4"/>
  <c r="LU597" i="4"/>
  <c r="LV597" i="4"/>
  <c r="LW597" i="4"/>
  <c r="LX597" i="4"/>
  <c r="LY597" i="4"/>
  <c r="LZ597" i="4"/>
  <c r="MA597" i="4"/>
  <c r="MB597" i="4"/>
  <c r="MC597" i="4"/>
  <c r="MD597" i="4"/>
  <c r="ME597" i="4"/>
  <c r="MF597" i="4"/>
  <c r="MG597" i="4"/>
  <c r="MH597" i="4"/>
  <c r="MI597" i="4"/>
  <c r="MJ597" i="4"/>
  <c r="MK597" i="4"/>
  <c r="ML597" i="4"/>
  <c r="MM597" i="4"/>
  <c r="MN597" i="4"/>
  <c r="MO597" i="4"/>
  <c r="MP597" i="4"/>
  <c r="MQ597" i="4"/>
  <c r="MR597" i="4"/>
  <c r="MS597" i="4"/>
  <c r="MT597" i="4"/>
  <c r="MU597" i="4"/>
  <c r="MV597" i="4"/>
  <c r="MW597" i="4"/>
  <c r="MX597" i="4"/>
  <c r="MY597" i="4"/>
  <c r="MZ597" i="4"/>
  <c r="NA597" i="4"/>
  <c r="NB597" i="4"/>
  <c r="NC597" i="4"/>
  <c r="ND597" i="4"/>
  <c r="NE597" i="4"/>
  <c r="NF597" i="4"/>
  <c r="NG597" i="4"/>
  <c r="NH597" i="4"/>
  <c r="NI597" i="4"/>
  <c r="NJ597" i="4"/>
  <c r="NK597" i="4"/>
  <c r="NL597" i="4"/>
  <c r="NM597" i="4"/>
  <c r="NN597" i="4"/>
  <c r="NO597" i="4"/>
  <c r="NP597" i="4"/>
  <c r="NQ597" i="4"/>
  <c r="NR597" i="4"/>
  <c r="NS597" i="4"/>
  <c r="NT597" i="4"/>
  <c r="NU597" i="4"/>
  <c r="NV597" i="4"/>
  <c r="NW597" i="4"/>
  <c r="NX597" i="4"/>
  <c r="NY597" i="4"/>
  <c r="NZ597" i="4"/>
  <c r="OA597" i="4"/>
  <c r="OB597" i="4"/>
  <c r="OC597" i="4"/>
  <c r="OD597" i="4"/>
  <c r="OE597" i="4"/>
  <c r="OF597" i="4"/>
  <c r="OG597" i="4"/>
  <c r="OH597" i="4"/>
  <c r="OI597" i="4"/>
  <c r="OJ597" i="4"/>
  <c r="OK597" i="4"/>
  <c r="OL597" i="4"/>
  <c r="OM597" i="4"/>
  <c r="ON597" i="4"/>
  <c r="OO597" i="4"/>
  <c r="OP597" i="4"/>
  <c r="OQ597" i="4"/>
  <c r="OR597" i="4"/>
  <c r="OS597" i="4"/>
  <c r="OT597" i="4"/>
  <c r="OU597" i="4"/>
  <c r="OV597" i="4"/>
  <c r="OW597" i="4"/>
  <c r="OX597" i="4"/>
  <c r="OY597" i="4"/>
  <c r="OZ597" i="4"/>
  <c r="PA597" i="4"/>
  <c r="PB597" i="4"/>
  <c r="PC597" i="4"/>
  <c r="PD597" i="4"/>
  <c r="PE597" i="4"/>
  <c r="PF597" i="4"/>
  <c r="PG597" i="4"/>
  <c r="PH597" i="4"/>
  <c r="PI597" i="4"/>
  <c r="PJ597" i="4"/>
  <c r="PK597" i="4"/>
  <c r="PL597" i="4"/>
  <c r="PM597" i="4"/>
  <c r="PN597" i="4"/>
  <c r="PO597" i="4"/>
  <c r="PP597" i="4"/>
  <c r="PQ597" i="4"/>
  <c r="PR597" i="4"/>
  <c r="PS597" i="4"/>
  <c r="PT597" i="4"/>
  <c r="PU597" i="4"/>
  <c r="PV597" i="4"/>
  <c r="PW597" i="4"/>
  <c r="PX597" i="4"/>
  <c r="PY597" i="4"/>
  <c r="I598" i="4"/>
  <c r="J598" i="4"/>
  <c r="K598" i="4"/>
  <c r="L598" i="4"/>
  <c r="M598" i="4"/>
  <c r="N598" i="4"/>
  <c r="O598" i="4"/>
  <c r="P598" i="4"/>
  <c r="Q598" i="4"/>
  <c r="R598" i="4"/>
  <c r="S598" i="4"/>
  <c r="T598" i="4"/>
  <c r="U598" i="4"/>
  <c r="V598" i="4"/>
  <c r="W598" i="4"/>
  <c r="X598" i="4"/>
  <c r="Y598" i="4"/>
  <c r="Z598" i="4"/>
  <c r="AA598" i="4"/>
  <c r="AB598" i="4"/>
  <c r="AC598" i="4"/>
  <c r="AD598" i="4"/>
  <c r="AE598" i="4"/>
  <c r="AF598" i="4"/>
  <c r="AG598" i="4"/>
  <c r="AH598" i="4"/>
  <c r="AI598" i="4"/>
  <c r="AJ598" i="4"/>
  <c r="AK598" i="4"/>
  <c r="AL598" i="4"/>
  <c r="AM598" i="4"/>
  <c r="AN598" i="4"/>
  <c r="AO598" i="4"/>
  <c r="AP598" i="4"/>
  <c r="AQ598" i="4"/>
  <c r="AR598" i="4"/>
  <c r="AS598" i="4"/>
  <c r="AT598" i="4"/>
  <c r="AU598" i="4"/>
  <c r="AV598" i="4"/>
  <c r="AW598" i="4"/>
  <c r="AX598" i="4"/>
  <c r="AY598" i="4"/>
  <c r="AZ598" i="4"/>
  <c r="BA598" i="4"/>
  <c r="BB598" i="4"/>
  <c r="BC598" i="4"/>
  <c r="BD598" i="4"/>
  <c r="BE598" i="4"/>
  <c r="BF598" i="4"/>
  <c r="BG598" i="4"/>
  <c r="BH598" i="4"/>
  <c r="BI598" i="4"/>
  <c r="BJ598" i="4"/>
  <c r="BK598" i="4"/>
  <c r="BL598" i="4"/>
  <c r="BM598" i="4"/>
  <c r="BN598" i="4"/>
  <c r="BO598" i="4"/>
  <c r="BP598" i="4"/>
  <c r="BQ598" i="4"/>
  <c r="BR598" i="4"/>
  <c r="BS598" i="4"/>
  <c r="BT598" i="4"/>
  <c r="BU598" i="4"/>
  <c r="BV598" i="4"/>
  <c r="BW598" i="4"/>
  <c r="BX598" i="4"/>
  <c r="BY598" i="4"/>
  <c r="BZ598" i="4"/>
  <c r="CA598" i="4"/>
  <c r="CB598" i="4"/>
  <c r="CC598" i="4"/>
  <c r="CD598" i="4"/>
  <c r="CE598" i="4"/>
  <c r="CF598" i="4"/>
  <c r="CG598" i="4"/>
  <c r="CH598" i="4"/>
  <c r="CI598" i="4"/>
  <c r="CJ598" i="4"/>
  <c r="CK598" i="4"/>
  <c r="CL598" i="4"/>
  <c r="CM598" i="4"/>
  <c r="CN598" i="4"/>
  <c r="CO598" i="4"/>
  <c r="CP598" i="4"/>
  <c r="CQ598" i="4"/>
  <c r="CR598" i="4"/>
  <c r="CS598" i="4"/>
  <c r="CT598" i="4"/>
  <c r="CU598" i="4"/>
  <c r="CV598" i="4"/>
  <c r="CW598" i="4"/>
  <c r="CX598" i="4"/>
  <c r="CY598" i="4"/>
  <c r="CZ598" i="4"/>
  <c r="DA598" i="4"/>
  <c r="DB598" i="4"/>
  <c r="DC598" i="4"/>
  <c r="DD598" i="4"/>
  <c r="DE598" i="4"/>
  <c r="DF598" i="4"/>
  <c r="DG598" i="4"/>
  <c r="DH598" i="4"/>
  <c r="DI598" i="4"/>
  <c r="DJ598" i="4"/>
  <c r="DK598" i="4"/>
  <c r="DL598" i="4"/>
  <c r="DM598" i="4"/>
  <c r="DN598" i="4"/>
  <c r="DO598" i="4"/>
  <c r="DP598" i="4"/>
  <c r="DQ598" i="4"/>
  <c r="DR598" i="4"/>
  <c r="DS598" i="4"/>
  <c r="DT598" i="4"/>
  <c r="DU598" i="4"/>
  <c r="DV598" i="4"/>
  <c r="DW598" i="4"/>
  <c r="DX598" i="4"/>
  <c r="DY598" i="4"/>
  <c r="DZ598" i="4"/>
  <c r="EA598" i="4"/>
  <c r="EB598" i="4"/>
  <c r="EC598" i="4"/>
  <c r="ED598" i="4"/>
  <c r="EE598" i="4"/>
  <c r="EF598" i="4"/>
  <c r="EG598" i="4"/>
  <c r="EH598" i="4"/>
  <c r="EI598" i="4"/>
  <c r="EJ598" i="4"/>
  <c r="EK598" i="4"/>
  <c r="EL598" i="4"/>
  <c r="EM598" i="4"/>
  <c r="EN598" i="4"/>
  <c r="EO598" i="4"/>
  <c r="EP598" i="4"/>
  <c r="EQ598" i="4"/>
  <c r="ER598" i="4"/>
  <c r="ES598" i="4"/>
  <c r="ET598" i="4"/>
  <c r="EU598" i="4"/>
  <c r="EV598" i="4"/>
  <c r="EW598" i="4"/>
  <c r="EX598" i="4"/>
  <c r="EY598" i="4"/>
  <c r="EZ598" i="4"/>
  <c r="FA598" i="4"/>
  <c r="FB598" i="4"/>
  <c r="FC598" i="4"/>
  <c r="FD598" i="4"/>
  <c r="FE598" i="4"/>
  <c r="FF598" i="4"/>
  <c r="FG598" i="4"/>
  <c r="FH598" i="4"/>
  <c r="FI598" i="4"/>
  <c r="FJ598" i="4"/>
  <c r="FK598" i="4"/>
  <c r="FL598" i="4"/>
  <c r="FM598" i="4"/>
  <c r="FN598" i="4"/>
  <c r="FO598" i="4"/>
  <c r="FP598" i="4"/>
  <c r="FQ598" i="4"/>
  <c r="FR598" i="4"/>
  <c r="FS598" i="4"/>
  <c r="FT598" i="4"/>
  <c r="FU598" i="4"/>
  <c r="FV598" i="4"/>
  <c r="FW598" i="4"/>
  <c r="FX598" i="4"/>
  <c r="FY598" i="4"/>
  <c r="FZ598" i="4"/>
  <c r="GA598" i="4"/>
  <c r="GB598" i="4"/>
  <c r="GC598" i="4"/>
  <c r="GD598" i="4"/>
  <c r="GE598" i="4"/>
  <c r="GF598" i="4"/>
  <c r="GG598" i="4"/>
  <c r="GH598" i="4"/>
  <c r="GI598" i="4"/>
  <c r="GJ598" i="4"/>
  <c r="GK598" i="4"/>
  <c r="GL598" i="4"/>
  <c r="GM598" i="4"/>
  <c r="GN598" i="4"/>
  <c r="GO598" i="4"/>
  <c r="GP598" i="4"/>
  <c r="GQ598" i="4"/>
  <c r="GR598" i="4"/>
  <c r="GS598" i="4"/>
  <c r="GT598" i="4"/>
  <c r="GU598" i="4"/>
  <c r="GV598" i="4"/>
  <c r="GW598" i="4"/>
  <c r="GX598" i="4"/>
  <c r="GY598" i="4"/>
  <c r="GZ598" i="4"/>
  <c r="HA598" i="4"/>
  <c r="HB598" i="4"/>
  <c r="HC598" i="4"/>
  <c r="HD598" i="4"/>
  <c r="HE598" i="4"/>
  <c r="HF598" i="4"/>
  <c r="HG598" i="4"/>
  <c r="HH598" i="4"/>
  <c r="HI598" i="4"/>
  <c r="HJ598" i="4"/>
  <c r="HK598" i="4"/>
  <c r="HL598" i="4"/>
  <c r="HM598" i="4"/>
  <c r="HN598" i="4"/>
  <c r="HO598" i="4"/>
  <c r="HP598" i="4"/>
  <c r="HQ598" i="4"/>
  <c r="HR598" i="4"/>
  <c r="HS598" i="4"/>
  <c r="HT598" i="4"/>
  <c r="HU598" i="4"/>
  <c r="HV598" i="4"/>
  <c r="HW598" i="4"/>
  <c r="HX598" i="4"/>
  <c r="HY598" i="4"/>
  <c r="HZ598" i="4"/>
  <c r="IA598" i="4"/>
  <c r="IB598" i="4"/>
  <c r="IC598" i="4"/>
  <c r="ID598" i="4"/>
  <c r="IE598" i="4"/>
  <c r="IF598" i="4"/>
  <c r="IG598" i="4"/>
  <c r="IH598" i="4"/>
  <c r="II598" i="4"/>
  <c r="IJ598" i="4"/>
  <c r="IK598" i="4"/>
  <c r="IL598" i="4"/>
  <c r="IM598" i="4"/>
  <c r="IN598" i="4"/>
  <c r="IO598" i="4"/>
  <c r="IP598" i="4"/>
  <c r="IQ598" i="4"/>
  <c r="IR598" i="4"/>
  <c r="IS598" i="4"/>
  <c r="IT598" i="4"/>
  <c r="IU598" i="4"/>
  <c r="IV598" i="4"/>
  <c r="IW598" i="4"/>
  <c r="IX598" i="4"/>
  <c r="IY598" i="4"/>
  <c r="IZ598" i="4"/>
  <c r="JA598" i="4"/>
  <c r="JB598" i="4"/>
  <c r="JC598" i="4"/>
  <c r="JD598" i="4"/>
  <c r="JE598" i="4"/>
  <c r="JF598" i="4"/>
  <c r="JG598" i="4"/>
  <c r="JH598" i="4"/>
  <c r="JI598" i="4"/>
  <c r="JJ598" i="4"/>
  <c r="JK598" i="4"/>
  <c r="JL598" i="4"/>
  <c r="JM598" i="4"/>
  <c r="JN598" i="4"/>
  <c r="JO598" i="4"/>
  <c r="JP598" i="4"/>
  <c r="JQ598" i="4"/>
  <c r="JR598" i="4"/>
  <c r="JS598" i="4"/>
  <c r="JT598" i="4"/>
  <c r="JU598" i="4"/>
  <c r="JV598" i="4"/>
  <c r="JW598" i="4"/>
  <c r="JX598" i="4"/>
  <c r="JY598" i="4"/>
  <c r="JZ598" i="4"/>
  <c r="KA598" i="4"/>
  <c r="KB598" i="4"/>
  <c r="KC598" i="4"/>
  <c r="KD598" i="4"/>
  <c r="KE598" i="4"/>
  <c r="KF598" i="4"/>
  <c r="KG598" i="4"/>
  <c r="KH598" i="4"/>
  <c r="KI598" i="4"/>
  <c r="KJ598" i="4"/>
  <c r="KK598" i="4"/>
  <c r="KL598" i="4"/>
  <c r="KM598" i="4"/>
  <c r="KN598" i="4"/>
  <c r="KO598" i="4"/>
  <c r="KP598" i="4"/>
  <c r="KQ598" i="4"/>
  <c r="KR598" i="4"/>
  <c r="KS598" i="4"/>
  <c r="KT598" i="4"/>
  <c r="KU598" i="4"/>
  <c r="KV598" i="4"/>
  <c r="KW598" i="4"/>
  <c r="KX598" i="4"/>
  <c r="KY598" i="4"/>
  <c r="KZ598" i="4"/>
  <c r="LA598" i="4"/>
  <c r="LB598" i="4"/>
  <c r="LC598" i="4"/>
  <c r="LD598" i="4"/>
  <c r="LE598" i="4"/>
  <c r="LF598" i="4"/>
  <c r="LG598" i="4"/>
  <c r="LH598" i="4"/>
  <c r="LI598" i="4"/>
  <c r="LJ598" i="4"/>
  <c r="LK598" i="4"/>
  <c r="LL598" i="4"/>
  <c r="LM598" i="4"/>
  <c r="LN598" i="4"/>
  <c r="LO598" i="4"/>
  <c r="LP598" i="4"/>
  <c r="LQ598" i="4"/>
  <c r="LR598" i="4"/>
  <c r="LS598" i="4"/>
  <c r="LT598" i="4"/>
  <c r="LU598" i="4"/>
  <c r="LV598" i="4"/>
  <c r="LW598" i="4"/>
  <c r="LX598" i="4"/>
  <c r="LY598" i="4"/>
  <c r="LZ598" i="4"/>
  <c r="MA598" i="4"/>
  <c r="MB598" i="4"/>
  <c r="MC598" i="4"/>
  <c r="MD598" i="4"/>
  <c r="ME598" i="4"/>
  <c r="MF598" i="4"/>
  <c r="MG598" i="4"/>
  <c r="MH598" i="4"/>
  <c r="MI598" i="4"/>
  <c r="MJ598" i="4"/>
  <c r="MK598" i="4"/>
  <c r="ML598" i="4"/>
  <c r="MM598" i="4"/>
  <c r="MN598" i="4"/>
  <c r="MO598" i="4"/>
  <c r="MP598" i="4"/>
  <c r="MQ598" i="4"/>
  <c r="MR598" i="4"/>
  <c r="MS598" i="4"/>
  <c r="MT598" i="4"/>
  <c r="MU598" i="4"/>
  <c r="MV598" i="4"/>
  <c r="MW598" i="4"/>
  <c r="MX598" i="4"/>
  <c r="MY598" i="4"/>
  <c r="MZ598" i="4"/>
  <c r="NA598" i="4"/>
  <c r="NB598" i="4"/>
  <c r="NC598" i="4"/>
  <c r="ND598" i="4"/>
  <c r="NE598" i="4"/>
  <c r="NF598" i="4"/>
  <c r="NG598" i="4"/>
  <c r="NH598" i="4"/>
  <c r="NI598" i="4"/>
  <c r="NJ598" i="4"/>
  <c r="NK598" i="4"/>
  <c r="NL598" i="4"/>
  <c r="NM598" i="4"/>
  <c r="NN598" i="4"/>
  <c r="NO598" i="4"/>
  <c r="NP598" i="4"/>
  <c r="NQ598" i="4"/>
  <c r="NR598" i="4"/>
  <c r="NS598" i="4"/>
  <c r="NT598" i="4"/>
  <c r="NU598" i="4"/>
  <c r="NV598" i="4"/>
  <c r="NW598" i="4"/>
  <c r="NX598" i="4"/>
  <c r="NY598" i="4"/>
  <c r="NZ598" i="4"/>
  <c r="OA598" i="4"/>
  <c r="OB598" i="4"/>
  <c r="OC598" i="4"/>
  <c r="OD598" i="4"/>
  <c r="OE598" i="4"/>
  <c r="OF598" i="4"/>
  <c r="OG598" i="4"/>
  <c r="OH598" i="4"/>
  <c r="OI598" i="4"/>
  <c r="OJ598" i="4"/>
  <c r="OK598" i="4"/>
  <c r="OL598" i="4"/>
  <c r="OM598" i="4"/>
  <c r="ON598" i="4"/>
  <c r="OO598" i="4"/>
  <c r="OP598" i="4"/>
  <c r="OQ598" i="4"/>
  <c r="OR598" i="4"/>
  <c r="OS598" i="4"/>
  <c r="OT598" i="4"/>
  <c r="OU598" i="4"/>
  <c r="OV598" i="4"/>
  <c r="OW598" i="4"/>
  <c r="OX598" i="4"/>
  <c r="OY598" i="4"/>
  <c r="OZ598" i="4"/>
  <c r="PA598" i="4"/>
  <c r="PB598" i="4"/>
  <c r="PC598" i="4"/>
  <c r="PD598" i="4"/>
  <c r="PE598" i="4"/>
  <c r="PF598" i="4"/>
  <c r="PG598" i="4"/>
  <c r="PH598" i="4"/>
  <c r="PI598" i="4"/>
  <c r="PJ598" i="4"/>
  <c r="PK598" i="4"/>
  <c r="PL598" i="4"/>
  <c r="PM598" i="4"/>
  <c r="PN598" i="4"/>
  <c r="PO598" i="4"/>
  <c r="PP598" i="4"/>
  <c r="PQ598" i="4"/>
  <c r="PR598" i="4"/>
  <c r="PS598" i="4"/>
  <c r="PT598" i="4"/>
  <c r="PU598" i="4"/>
  <c r="PV598" i="4"/>
  <c r="PW598" i="4"/>
  <c r="PX598" i="4"/>
  <c r="PY598" i="4"/>
  <c r="I599" i="4"/>
  <c r="J599" i="4"/>
  <c r="K599" i="4"/>
  <c r="L599" i="4"/>
  <c r="M599" i="4"/>
  <c r="N599" i="4"/>
  <c r="O599" i="4"/>
  <c r="P599" i="4"/>
  <c r="Q599" i="4"/>
  <c r="R599" i="4"/>
  <c r="S599" i="4"/>
  <c r="T599" i="4"/>
  <c r="U599" i="4"/>
  <c r="V599" i="4"/>
  <c r="W599" i="4"/>
  <c r="X599" i="4"/>
  <c r="Y599" i="4"/>
  <c r="Z599" i="4"/>
  <c r="AA599" i="4"/>
  <c r="AB599" i="4"/>
  <c r="AC599" i="4"/>
  <c r="AD599" i="4"/>
  <c r="AE599" i="4"/>
  <c r="AF599" i="4"/>
  <c r="AG599" i="4"/>
  <c r="AH599" i="4"/>
  <c r="AI599" i="4"/>
  <c r="AJ599" i="4"/>
  <c r="AK599" i="4"/>
  <c r="AL599" i="4"/>
  <c r="AM599" i="4"/>
  <c r="AN599" i="4"/>
  <c r="AO599" i="4"/>
  <c r="AP599" i="4"/>
  <c r="AQ599" i="4"/>
  <c r="AR599" i="4"/>
  <c r="AS599" i="4"/>
  <c r="AT599" i="4"/>
  <c r="AU599" i="4"/>
  <c r="AV599" i="4"/>
  <c r="AW599" i="4"/>
  <c r="AX599" i="4"/>
  <c r="AY599" i="4"/>
  <c r="AZ599" i="4"/>
  <c r="BA599" i="4"/>
  <c r="BB599" i="4"/>
  <c r="BC599" i="4"/>
  <c r="BD599" i="4"/>
  <c r="BE599" i="4"/>
  <c r="BF599" i="4"/>
  <c r="BG599" i="4"/>
  <c r="BH599" i="4"/>
  <c r="BI599" i="4"/>
  <c r="BJ599" i="4"/>
  <c r="BK599" i="4"/>
  <c r="BL599" i="4"/>
  <c r="BM599" i="4"/>
  <c r="BN599" i="4"/>
  <c r="BO599" i="4"/>
  <c r="BP599" i="4"/>
  <c r="BQ599" i="4"/>
  <c r="BR599" i="4"/>
  <c r="BS599" i="4"/>
  <c r="BT599" i="4"/>
  <c r="BU599" i="4"/>
  <c r="BV599" i="4"/>
  <c r="BW599" i="4"/>
  <c r="BX599" i="4"/>
  <c r="BY599" i="4"/>
  <c r="BZ599" i="4"/>
  <c r="CA599" i="4"/>
  <c r="CB599" i="4"/>
  <c r="CC599" i="4"/>
  <c r="CD599" i="4"/>
  <c r="CE599" i="4"/>
  <c r="CF599" i="4"/>
  <c r="CG599" i="4"/>
  <c r="CH599" i="4"/>
  <c r="CI599" i="4"/>
  <c r="CJ599" i="4"/>
  <c r="CK599" i="4"/>
  <c r="CL599" i="4"/>
  <c r="CM599" i="4"/>
  <c r="CN599" i="4"/>
  <c r="CO599" i="4"/>
  <c r="CP599" i="4"/>
  <c r="CQ599" i="4"/>
  <c r="CR599" i="4"/>
  <c r="CS599" i="4"/>
  <c r="CT599" i="4"/>
  <c r="CU599" i="4"/>
  <c r="CV599" i="4"/>
  <c r="CW599" i="4"/>
  <c r="CX599" i="4"/>
  <c r="CY599" i="4"/>
  <c r="CZ599" i="4"/>
  <c r="DA599" i="4"/>
  <c r="DB599" i="4"/>
  <c r="DC599" i="4"/>
  <c r="DD599" i="4"/>
  <c r="DE599" i="4"/>
  <c r="DF599" i="4"/>
  <c r="DG599" i="4"/>
  <c r="DH599" i="4"/>
  <c r="DI599" i="4"/>
  <c r="DJ599" i="4"/>
  <c r="DK599" i="4"/>
  <c r="DL599" i="4"/>
  <c r="DM599" i="4"/>
  <c r="DN599" i="4"/>
  <c r="DO599" i="4"/>
  <c r="DP599" i="4"/>
  <c r="DQ599" i="4"/>
  <c r="DR599" i="4"/>
  <c r="DS599" i="4"/>
  <c r="DT599" i="4"/>
  <c r="DU599" i="4"/>
  <c r="DV599" i="4"/>
  <c r="DW599" i="4"/>
  <c r="DX599" i="4"/>
  <c r="DY599" i="4"/>
  <c r="DZ599" i="4"/>
  <c r="EA599" i="4"/>
  <c r="EB599" i="4"/>
  <c r="EC599" i="4"/>
  <c r="ED599" i="4"/>
  <c r="EE599" i="4"/>
  <c r="EF599" i="4"/>
  <c r="EG599" i="4"/>
  <c r="EH599" i="4"/>
  <c r="EI599" i="4"/>
  <c r="EJ599" i="4"/>
  <c r="EK599" i="4"/>
  <c r="EL599" i="4"/>
  <c r="EM599" i="4"/>
  <c r="EN599" i="4"/>
  <c r="EO599" i="4"/>
  <c r="EP599" i="4"/>
  <c r="EQ599" i="4"/>
  <c r="ER599" i="4"/>
  <c r="ES599" i="4"/>
  <c r="ET599" i="4"/>
  <c r="EU599" i="4"/>
  <c r="EV599" i="4"/>
  <c r="EW599" i="4"/>
  <c r="EX599" i="4"/>
  <c r="EY599" i="4"/>
  <c r="EZ599" i="4"/>
  <c r="FA599" i="4"/>
  <c r="FB599" i="4"/>
  <c r="FC599" i="4"/>
  <c r="FD599" i="4"/>
  <c r="FE599" i="4"/>
  <c r="FF599" i="4"/>
  <c r="FG599" i="4"/>
  <c r="FH599" i="4"/>
  <c r="FI599" i="4"/>
  <c r="FJ599" i="4"/>
  <c r="FK599" i="4"/>
  <c r="FL599" i="4"/>
  <c r="FM599" i="4"/>
  <c r="FN599" i="4"/>
  <c r="FO599" i="4"/>
  <c r="FP599" i="4"/>
  <c r="FQ599" i="4"/>
  <c r="FR599" i="4"/>
  <c r="FS599" i="4"/>
  <c r="FT599" i="4"/>
  <c r="FU599" i="4"/>
  <c r="FV599" i="4"/>
  <c r="FW599" i="4"/>
  <c r="FX599" i="4"/>
  <c r="FY599" i="4"/>
  <c r="FZ599" i="4"/>
  <c r="GA599" i="4"/>
  <c r="GB599" i="4"/>
  <c r="GC599" i="4"/>
  <c r="GD599" i="4"/>
  <c r="GE599" i="4"/>
  <c r="GF599" i="4"/>
  <c r="GG599" i="4"/>
  <c r="GH599" i="4"/>
  <c r="GI599" i="4"/>
  <c r="GJ599" i="4"/>
  <c r="GK599" i="4"/>
  <c r="GL599" i="4"/>
  <c r="GM599" i="4"/>
  <c r="GN599" i="4"/>
  <c r="GO599" i="4"/>
  <c r="GP599" i="4"/>
  <c r="GQ599" i="4"/>
  <c r="GR599" i="4"/>
  <c r="GS599" i="4"/>
  <c r="GT599" i="4"/>
  <c r="GU599" i="4"/>
  <c r="GV599" i="4"/>
  <c r="GW599" i="4"/>
  <c r="GX599" i="4"/>
  <c r="GY599" i="4"/>
  <c r="GZ599" i="4"/>
  <c r="HA599" i="4"/>
  <c r="HB599" i="4"/>
  <c r="HC599" i="4"/>
  <c r="HD599" i="4"/>
  <c r="HE599" i="4"/>
  <c r="HF599" i="4"/>
  <c r="HG599" i="4"/>
  <c r="HH599" i="4"/>
  <c r="HI599" i="4"/>
  <c r="HJ599" i="4"/>
  <c r="HK599" i="4"/>
  <c r="HL599" i="4"/>
  <c r="HM599" i="4"/>
  <c r="HN599" i="4"/>
  <c r="HO599" i="4"/>
  <c r="HP599" i="4"/>
  <c r="HQ599" i="4"/>
  <c r="HR599" i="4"/>
  <c r="HS599" i="4"/>
  <c r="HT599" i="4"/>
  <c r="HU599" i="4"/>
  <c r="HV599" i="4"/>
  <c r="HW599" i="4"/>
  <c r="HX599" i="4"/>
  <c r="HY599" i="4"/>
  <c r="HZ599" i="4"/>
  <c r="IA599" i="4"/>
  <c r="IB599" i="4"/>
  <c r="IC599" i="4"/>
  <c r="ID599" i="4"/>
  <c r="IE599" i="4"/>
  <c r="IF599" i="4"/>
  <c r="IG599" i="4"/>
  <c r="IH599" i="4"/>
  <c r="II599" i="4"/>
  <c r="IJ599" i="4"/>
  <c r="IK599" i="4"/>
  <c r="IL599" i="4"/>
  <c r="IM599" i="4"/>
  <c r="IN599" i="4"/>
  <c r="IO599" i="4"/>
  <c r="IP599" i="4"/>
  <c r="IQ599" i="4"/>
  <c r="IR599" i="4"/>
  <c r="IS599" i="4"/>
  <c r="IT599" i="4"/>
  <c r="IU599" i="4"/>
  <c r="IV599" i="4"/>
  <c r="IW599" i="4"/>
  <c r="IX599" i="4"/>
  <c r="IY599" i="4"/>
  <c r="IZ599" i="4"/>
  <c r="JA599" i="4"/>
  <c r="JB599" i="4"/>
  <c r="JC599" i="4"/>
  <c r="JD599" i="4"/>
  <c r="JE599" i="4"/>
  <c r="JF599" i="4"/>
  <c r="JG599" i="4"/>
  <c r="JH599" i="4"/>
  <c r="JI599" i="4"/>
  <c r="JJ599" i="4"/>
  <c r="JK599" i="4"/>
  <c r="JL599" i="4"/>
  <c r="JM599" i="4"/>
  <c r="JN599" i="4"/>
  <c r="JO599" i="4"/>
  <c r="JP599" i="4"/>
  <c r="JQ599" i="4"/>
  <c r="JR599" i="4"/>
  <c r="JS599" i="4"/>
  <c r="JT599" i="4"/>
  <c r="JU599" i="4"/>
  <c r="JV599" i="4"/>
  <c r="JW599" i="4"/>
  <c r="JX599" i="4"/>
  <c r="JY599" i="4"/>
  <c r="JZ599" i="4"/>
  <c r="KA599" i="4"/>
  <c r="KB599" i="4"/>
  <c r="KC599" i="4"/>
  <c r="KD599" i="4"/>
  <c r="KE599" i="4"/>
  <c r="KF599" i="4"/>
  <c r="KG599" i="4"/>
  <c r="KH599" i="4"/>
  <c r="KI599" i="4"/>
  <c r="KJ599" i="4"/>
  <c r="KK599" i="4"/>
  <c r="KL599" i="4"/>
  <c r="KM599" i="4"/>
  <c r="KN599" i="4"/>
  <c r="KO599" i="4"/>
  <c r="KP599" i="4"/>
  <c r="KQ599" i="4"/>
  <c r="KR599" i="4"/>
  <c r="KS599" i="4"/>
  <c r="KT599" i="4"/>
  <c r="KU599" i="4"/>
  <c r="KV599" i="4"/>
  <c r="KW599" i="4"/>
  <c r="KX599" i="4"/>
  <c r="KY599" i="4"/>
  <c r="KZ599" i="4"/>
  <c r="LA599" i="4"/>
  <c r="LB599" i="4"/>
  <c r="LC599" i="4"/>
  <c r="LD599" i="4"/>
  <c r="LE599" i="4"/>
  <c r="LF599" i="4"/>
  <c r="LG599" i="4"/>
  <c r="LH599" i="4"/>
  <c r="LI599" i="4"/>
  <c r="LJ599" i="4"/>
  <c r="LK599" i="4"/>
  <c r="LL599" i="4"/>
  <c r="LM599" i="4"/>
  <c r="LN599" i="4"/>
  <c r="LO599" i="4"/>
  <c r="LP599" i="4"/>
  <c r="LQ599" i="4"/>
  <c r="LR599" i="4"/>
  <c r="LS599" i="4"/>
  <c r="LT599" i="4"/>
  <c r="LU599" i="4"/>
  <c r="LV599" i="4"/>
  <c r="LW599" i="4"/>
  <c r="LX599" i="4"/>
  <c r="LY599" i="4"/>
  <c r="LZ599" i="4"/>
  <c r="MA599" i="4"/>
  <c r="MB599" i="4"/>
  <c r="MC599" i="4"/>
  <c r="MD599" i="4"/>
  <c r="ME599" i="4"/>
  <c r="MF599" i="4"/>
  <c r="MG599" i="4"/>
  <c r="MH599" i="4"/>
  <c r="MI599" i="4"/>
  <c r="MJ599" i="4"/>
  <c r="MK599" i="4"/>
  <c r="ML599" i="4"/>
  <c r="MM599" i="4"/>
  <c r="MN599" i="4"/>
  <c r="MO599" i="4"/>
  <c r="MP599" i="4"/>
  <c r="MQ599" i="4"/>
  <c r="MR599" i="4"/>
  <c r="MS599" i="4"/>
  <c r="MT599" i="4"/>
  <c r="MU599" i="4"/>
  <c r="MV599" i="4"/>
  <c r="MW599" i="4"/>
  <c r="MX599" i="4"/>
  <c r="MY599" i="4"/>
  <c r="MZ599" i="4"/>
  <c r="NA599" i="4"/>
  <c r="NB599" i="4"/>
  <c r="NC599" i="4"/>
  <c r="ND599" i="4"/>
  <c r="NE599" i="4"/>
  <c r="NF599" i="4"/>
  <c r="NG599" i="4"/>
  <c r="NH599" i="4"/>
  <c r="NI599" i="4"/>
  <c r="NJ599" i="4"/>
  <c r="NK599" i="4"/>
  <c r="NL599" i="4"/>
  <c r="NM599" i="4"/>
  <c r="NN599" i="4"/>
  <c r="NO599" i="4"/>
  <c r="NP599" i="4"/>
  <c r="NQ599" i="4"/>
  <c r="NR599" i="4"/>
  <c r="NS599" i="4"/>
  <c r="NT599" i="4"/>
  <c r="NU599" i="4"/>
  <c r="NV599" i="4"/>
  <c r="NW599" i="4"/>
  <c r="NX599" i="4"/>
  <c r="NY599" i="4"/>
  <c r="NZ599" i="4"/>
  <c r="OA599" i="4"/>
  <c r="OB599" i="4"/>
  <c r="OC599" i="4"/>
  <c r="OD599" i="4"/>
  <c r="OE599" i="4"/>
  <c r="OF599" i="4"/>
  <c r="OG599" i="4"/>
  <c r="OH599" i="4"/>
  <c r="OI599" i="4"/>
  <c r="OJ599" i="4"/>
  <c r="OK599" i="4"/>
  <c r="OL599" i="4"/>
  <c r="OM599" i="4"/>
  <c r="ON599" i="4"/>
  <c r="OO599" i="4"/>
  <c r="OP599" i="4"/>
  <c r="OQ599" i="4"/>
  <c r="OR599" i="4"/>
  <c r="OS599" i="4"/>
  <c r="OT599" i="4"/>
  <c r="OU599" i="4"/>
  <c r="OV599" i="4"/>
  <c r="OW599" i="4"/>
  <c r="OX599" i="4"/>
  <c r="OY599" i="4"/>
  <c r="OZ599" i="4"/>
  <c r="PA599" i="4"/>
  <c r="PB599" i="4"/>
  <c r="PC599" i="4"/>
  <c r="PD599" i="4"/>
  <c r="PE599" i="4"/>
  <c r="PF599" i="4"/>
  <c r="PG599" i="4"/>
  <c r="PH599" i="4"/>
  <c r="PI599" i="4"/>
  <c r="PJ599" i="4"/>
  <c r="PK599" i="4"/>
  <c r="PL599" i="4"/>
  <c r="PM599" i="4"/>
  <c r="PN599" i="4"/>
  <c r="PO599" i="4"/>
  <c r="PP599" i="4"/>
  <c r="PQ599" i="4"/>
  <c r="PR599" i="4"/>
  <c r="PS599" i="4"/>
  <c r="PT599" i="4"/>
  <c r="PU599" i="4"/>
  <c r="PV599" i="4"/>
  <c r="PW599" i="4"/>
  <c r="PX599" i="4"/>
  <c r="PY599" i="4"/>
  <c r="I600" i="4"/>
  <c r="J600" i="4"/>
  <c r="K600" i="4"/>
  <c r="L600" i="4"/>
  <c r="M600" i="4"/>
  <c r="N600" i="4"/>
  <c r="O600" i="4"/>
  <c r="P600" i="4"/>
  <c r="Q600" i="4"/>
  <c r="R600" i="4"/>
  <c r="S600" i="4"/>
  <c r="T600" i="4"/>
  <c r="U600" i="4"/>
  <c r="V600" i="4"/>
  <c r="W600" i="4"/>
  <c r="X600" i="4"/>
  <c r="Y600" i="4"/>
  <c r="Z600" i="4"/>
  <c r="AA600" i="4"/>
  <c r="AB600" i="4"/>
  <c r="AC600" i="4"/>
  <c r="AD600" i="4"/>
  <c r="AE600" i="4"/>
  <c r="AF600" i="4"/>
  <c r="AG600" i="4"/>
  <c r="AH600" i="4"/>
  <c r="AI600" i="4"/>
  <c r="AJ600" i="4"/>
  <c r="AK600" i="4"/>
  <c r="AL600" i="4"/>
  <c r="AM600" i="4"/>
  <c r="AN600" i="4"/>
  <c r="AO600" i="4"/>
  <c r="AP600" i="4"/>
  <c r="AQ600" i="4"/>
  <c r="AR600" i="4"/>
  <c r="AS600" i="4"/>
  <c r="AT600" i="4"/>
  <c r="AU600" i="4"/>
  <c r="AV600" i="4"/>
  <c r="AW600" i="4"/>
  <c r="AX600" i="4"/>
  <c r="AY600" i="4"/>
  <c r="AZ600" i="4"/>
  <c r="BA600" i="4"/>
  <c r="BB600" i="4"/>
  <c r="BC600" i="4"/>
  <c r="BD600" i="4"/>
  <c r="BE600" i="4"/>
  <c r="BF600" i="4"/>
  <c r="BG600" i="4"/>
  <c r="BH600" i="4"/>
  <c r="BI600" i="4"/>
  <c r="BJ600" i="4"/>
  <c r="BK600" i="4"/>
  <c r="BL600" i="4"/>
  <c r="BM600" i="4"/>
  <c r="BN600" i="4"/>
  <c r="BO600" i="4"/>
  <c r="BP600" i="4"/>
  <c r="BQ600" i="4"/>
  <c r="BR600" i="4"/>
  <c r="BS600" i="4"/>
  <c r="BT600" i="4"/>
  <c r="BU600" i="4"/>
  <c r="BV600" i="4"/>
  <c r="BW600" i="4"/>
  <c r="BX600" i="4"/>
  <c r="BY600" i="4"/>
  <c r="BZ600" i="4"/>
  <c r="CA600" i="4"/>
  <c r="CB600" i="4"/>
  <c r="CC600" i="4"/>
  <c r="CD600" i="4"/>
  <c r="CE600" i="4"/>
  <c r="CF600" i="4"/>
  <c r="CG600" i="4"/>
  <c r="CH600" i="4"/>
  <c r="CI600" i="4"/>
  <c r="CJ600" i="4"/>
  <c r="CK600" i="4"/>
  <c r="CL600" i="4"/>
  <c r="CM600" i="4"/>
  <c r="CN600" i="4"/>
  <c r="CO600" i="4"/>
  <c r="CP600" i="4"/>
  <c r="CQ600" i="4"/>
  <c r="CR600" i="4"/>
  <c r="CS600" i="4"/>
  <c r="CT600" i="4"/>
  <c r="CU600" i="4"/>
  <c r="CV600" i="4"/>
  <c r="CW600" i="4"/>
  <c r="CX600" i="4"/>
  <c r="CY600" i="4"/>
  <c r="CZ600" i="4"/>
  <c r="DA600" i="4"/>
  <c r="DB600" i="4"/>
  <c r="DC600" i="4"/>
  <c r="DD600" i="4"/>
  <c r="DE600" i="4"/>
  <c r="DF600" i="4"/>
  <c r="DG600" i="4"/>
  <c r="DH600" i="4"/>
  <c r="DI600" i="4"/>
  <c r="DJ600" i="4"/>
  <c r="DK600" i="4"/>
  <c r="DL600" i="4"/>
  <c r="DM600" i="4"/>
  <c r="DN600" i="4"/>
  <c r="DO600" i="4"/>
  <c r="DP600" i="4"/>
  <c r="DQ600" i="4"/>
  <c r="DR600" i="4"/>
  <c r="DS600" i="4"/>
  <c r="DT600" i="4"/>
  <c r="DU600" i="4"/>
  <c r="DV600" i="4"/>
  <c r="DW600" i="4"/>
  <c r="DX600" i="4"/>
  <c r="DY600" i="4"/>
  <c r="DZ600" i="4"/>
  <c r="EA600" i="4"/>
  <c r="EB600" i="4"/>
  <c r="EC600" i="4"/>
  <c r="ED600" i="4"/>
  <c r="EE600" i="4"/>
  <c r="EF600" i="4"/>
  <c r="EG600" i="4"/>
  <c r="EH600" i="4"/>
  <c r="EI600" i="4"/>
  <c r="EJ600" i="4"/>
  <c r="EK600" i="4"/>
  <c r="EL600" i="4"/>
  <c r="EM600" i="4"/>
  <c r="EN600" i="4"/>
  <c r="EO600" i="4"/>
  <c r="EP600" i="4"/>
  <c r="EQ600" i="4"/>
  <c r="ER600" i="4"/>
  <c r="ES600" i="4"/>
  <c r="ET600" i="4"/>
  <c r="EU600" i="4"/>
  <c r="EV600" i="4"/>
  <c r="EW600" i="4"/>
  <c r="EX600" i="4"/>
  <c r="EY600" i="4"/>
  <c r="EZ600" i="4"/>
  <c r="FA600" i="4"/>
  <c r="FB600" i="4"/>
  <c r="FC600" i="4"/>
  <c r="FD600" i="4"/>
  <c r="FE600" i="4"/>
  <c r="FF600" i="4"/>
  <c r="FG600" i="4"/>
  <c r="FH600" i="4"/>
  <c r="FI600" i="4"/>
  <c r="FJ600" i="4"/>
  <c r="FK600" i="4"/>
  <c r="FL600" i="4"/>
  <c r="FM600" i="4"/>
  <c r="FN600" i="4"/>
  <c r="FO600" i="4"/>
  <c r="FP600" i="4"/>
  <c r="FQ600" i="4"/>
  <c r="FR600" i="4"/>
  <c r="FS600" i="4"/>
  <c r="FT600" i="4"/>
  <c r="FU600" i="4"/>
  <c r="FV600" i="4"/>
  <c r="FW600" i="4"/>
  <c r="FX600" i="4"/>
  <c r="FY600" i="4"/>
  <c r="FZ600" i="4"/>
  <c r="GA600" i="4"/>
  <c r="GB600" i="4"/>
  <c r="GC600" i="4"/>
  <c r="GD600" i="4"/>
  <c r="GE600" i="4"/>
  <c r="GF600" i="4"/>
  <c r="GG600" i="4"/>
  <c r="GH600" i="4"/>
  <c r="GI600" i="4"/>
  <c r="GJ600" i="4"/>
  <c r="GK600" i="4"/>
  <c r="GL600" i="4"/>
  <c r="GM600" i="4"/>
  <c r="GN600" i="4"/>
  <c r="GO600" i="4"/>
  <c r="GP600" i="4"/>
  <c r="GQ600" i="4"/>
  <c r="GR600" i="4"/>
  <c r="GS600" i="4"/>
  <c r="GT600" i="4"/>
  <c r="GU600" i="4"/>
  <c r="GV600" i="4"/>
  <c r="GW600" i="4"/>
  <c r="GX600" i="4"/>
  <c r="GY600" i="4"/>
  <c r="GZ600" i="4"/>
  <c r="HA600" i="4"/>
  <c r="HB600" i="4"/>
  <c r="HC600" i="4"/>
  <c r="HD600" i="4"/>
  <c r="HE600" i="4"/>
  <c r="HF600" i="4"/>
  <c r="HG600" i="4"/>
  <c r="HH600" i="4"/>
  <c r="HI600" i="4"/>
  <c r="HJ600" i="4"/>
  <c r="HK600" i="4"/>
  <c r="HL600" i="4"/>
  <c r="HM600" i="4"/>
  <c r="HN600" i="4"/>
  <c r="HO600" i="4"/>
  <c r="HP600" i="4"/>
  <c r="HQ600" i="4"/>
  <c r="HR600" i="4"/>
  <c r="HS600" i="4"/>
  <c r="HT600" i="4"/>
  <c r="HU600" i="4"/>
  <c r="HV600" i="4"/>
  <c r="HW600" i="4"/>
  <c r="HX600" i="4"/>
  <c r="HY600" i="4"/>
  <c r="HZ600" i="4"/>
  <c r="IA600" i="4"/>
  <c r="IB600" i="4"/>
  <c r="IC600" i="4"/>
  <c r="ID600" i="4"/>
  <c r="IE600" i="4"/>
  <c r="IF600" i="4"/>
  <c r="IG600" i="4"/>
  <c r="IH600" i="4"/>
  <c r="II600" i="4"/>
  <c r="IJ600" i="4"/>
  <c r="IK600" i="4"/>
  <c r="IL600" i="4"/>
  <c r="IM600" i="4"/>
  <c r="IN600" i="4"/>
  <c r="IO600" i="4"/>
  <c r="IP600" i="4"/>
  <c r="IQ600" i="4"/>
  <c r="IR600" i="4"/>
  <c r="IS600" i="4"/>
  <c r="IT600" i="4"/>
  <c r="IU600" i="4"/>
  <c r="IV600" i="4"/>
  <c r="IW600" i="4"/>
  <c r="IX600" i="4"/>
  <c r="IY600" i="4"/>
  <c r="IZ600" i="4"/>
  <c r="JA600" i="4"/>
  <c r="JB600" i="4"/>
  <c r="JC600" i="4"/>
  <c r="JD600" i="4"/>
  <c r="JE600" i="4"/>
  <c r="JF600" i="4"/>
  <c r="JG600" i="4"/>
  <c r="JH600" i="4"/>
  <c r="JI600" i="4"/>
  <c r="JJ600" i="4"/>
  <c r="JK600" i="4"/>
  <c r="JL600" i="4"/>
  <c r="JM600" i="4"/>
  <c r="JN600" i="4"/>
  <c r="JO600" i="4"/>
  <c r="JP600" i="4"/>
  <c r="JQ600" i="4"/>
  <c r="JR600" i="4"/>
  <c r="JS600" i="4"/>
  <c r="JT600" i="4"/>
  <c r="JU600" i="4"/>
  <c r="JV600" i="4"/>
  <c r="JW600" i="4"/>
  <c r="JX600" i="4"/>
  <c r="JY600" i="4"/>
  <c r="JZ600" i="4"/>
  <c r="KA600" i="4"/>
  <c r="KB600" i="4"/>
  <c r="KC600" i="4"/>
  <c r="KD600" i="4"/>
  <c r="KE600" i="4"/>
  <c r="KF600" i="4"/>
  <c r="KG600" i="4"/>
  <c r="KH600" i="4"/>
  <c r="KI600" i="4"/>
  <c r="KJ600" i="4"/>
  <c r="KK600" i="4"/>
  <c r="KL600" i="4"/>
  <c r="KM600" i="4"/>
  <c r="KN600" i="4"/>
  <c r="KO600" i="4"/>
  <c r="KP600" i="4"/>
  <c r="KQ600" i="4"/>
  <c r="KR600" i="4"/>
  <c r="KS600" i="4"/>
  <c r="KT600" i="4"/>
  <c r="KU600" i="4"/>
  <c r="KV600" i="4"/>
  <c r="KW600" i="4"/>
  <c r="KX600" i="4"/>
  <c r="KY600" i="4"/>
  <c r="KZ600" i="4"/>
  <c r="LA600" i="4"/>
  <c r="LB600" i="4"/>
  <c r="LC600" i="4"/>
  <c r="LD600" i="4"/>
  <c r="LE600" i="4"/>
  <c r="LF600" i="4"/>
  <c r="LG600" i="4"/>
  <c r="LH600" i="4"/>
  <c r="LI600" i="4"/>
  <c r="LJ600" i="4"/>
  <c r="LK600" i="4"/>
  <c r="LL600" i="4"/>
  <c r="LM600" i="4"/>
  <c r="LN600" i="4"/>
  <c r="LO600" i="4"/>
  <c r="LP600" i="4"/>
  <c r="LQ600" i="4"/>
  <c r="LR600" i="4"/>
  <c r="LS600" i="4"/>
  <c r="LT600" i="4"/>
  <c r="LU600" i="4"/>
  <c r="LV600" i="4"/>
  <c r="LW600" i="4"/>
  <c r="LX600" i="4"/>
  <c r="LY600" i="4"/>
  <c r="LZ600" i="4"/>
  <c r="MA600" i="4"/>
  <c r="MB600" i="4"/>
  <c r="MC600" i="4"/>
  <c r="MD600" i="4"/>
  <c r="ME600" i="4"/>
  <c r="MF600" i="4"/>
  <c r="MG600" i="4"/>
  <c r="MH600" i="4"/>
  <c r="MI600" i="4"/>
  <c r="MJ600" i="4"/>
  <c r="MK600" i="4"/>
  <c r="ML600" i="4"/>
  <c r="MM600" i="4"/>
  <c r="MN600" i="4"/>
  <c r="MO600" i="4"/>
  <c r="MP600" i="4"/>
  <c r="MQ600" i="4"/>
  <c r="MR600" i="4"/>
  <c r="MS600" i="4"/>
  <c r="MT600" i="4"/>
  <c r="MU600" i="4"/>
  <c r="MV600" i="4"/>
  <c r="MW600" i="4"/>
  <c r="MX600" i="4"/>
  <c r="MY600" i="4"/>
  <c r="MZ600" i="4"/>
  <c r="NA600" i="4"/>
  <c r="NB600" i="4"/>
  <c r="NC600" i="4"/>
  <c r="ND600" i="4"/>
  <c r="NE600" i="4"/>
  <c r="NF600" i="4"/>
  <c r="NG600" i="4"/>
  <c r="NH600" i="4"/>
  <c r="NI600" i="4"/>
  <c r="NJ600" i="4"/>
  <c r="NK600" i="4"/>
  <c r="NL600" i="4"/>
  <c r="NM600" i="4"/>
  <c r="NN600" i="4"/>
  <c r="NO600" i="4"/>
  <c r="NP600" i="4"/>
  <c r="NQ600" i="4"/>
  <c r="NR600" i="4"/>
  <c r="NS600" i="4"/>
  <c r="NT600" i="4"/>
  <c r="NU600" i="4"/>
  <c r="NV600" i="4"/>
  <c r="NW600" i="4"/>
  <c r="NX600" i="4"/>
  <c r="NY600" i="4"/>
  <c r="NZ600" i="4"/>
  <c r="OA600" i="4"/>
  <c r="OB600" i="4"/>
  <c r="OC600" i="4"/>
  <c r="OD600" i="4"/>
  <c r="OE600" i="4"/>
  <c r="OF600" i="4"/>
  <c r="OG600" i="4"/>
  <c r="OH600" i="4"/>
  <c r="OI600" i="4"/>
  <c r="OJ600" i="4"/>
  <c r="OK600" i="4"/>
  <c r="OL600" i="4"/>
  <c r="OM600" i="4"/>
  <c r="ON600" i="4"/>
  <c r="OO600" i="4"/>
  <c r="OP600" i="4"/>
  <c r="OQ600" i="4"/>
  <c r="OR600" i="4"/>
  <c r="OS600" i="4"/>
  <c r="OT600" i="4"/>
  <c r="OU600" i="4"/>
  <c r="OV600" i="4"/>
  <c r="OW600" i="4"/>
  <c r="OX600" i="4"/>
  <c r="OY600" i="4"/>
  <c r="OZ600" i="4"/>
  <c r="PA600" i="4"/>
  <c r="PB600" i="4"/>
  <c r="PC600" i="4"/>
  <c r="PD600" i="4"/>
  <c r="PE600" i="4"/>
  <c r="PF600" i="4"/>
  <c r="PG600" i="4"/>
  <c r="PH600" i="4"/>
  <c r="PI600" i="4"/>
  <c r="PJ600" i="4"/>
  <c r="PK600" i="4"/>
  <c r="PL600" i="4"/>
  <c r="PM600" i="4"/>
  <c r="PN600" i="4"/>
  <c r="PO600" i="4"/>
  <c r="PP600" i="4"/>
  <c r="PQ600" i="4"/>
  <c r="PR600" i="4"/>
  <c r="PS600" i="4"/>
  <c r="PT600" i="4"/>
  <c r="PU600" i="4"/>
  <c r="PV600" i="4"/>
  <c r="PW600" i="4"/>
  <c r="PX600" i="4"/>
  <c r="PY600" i="4"/>
  <c r="J503" i="4"/>
  <c r="K503" i="4"/>
  <c r="L503" i="4"/>
  <c r="M503" i="4"/>
  <c r="N503" i="4"/>
  <c r="O503" i="4"/>
  <c r="P503" i="4"/>
  <c r="Q503" i="4"/>
  <c r="R503" i="4"/>
  <c r="S503" i="4"/>
  <c r="T503" i="4"/>
  <c r="U503" i="4"/>
  <c r="V503" i="4"/>
  <c r="W503" i="4"/>
  <c r="X503" i="4"/>
  <c r="Y503" i="4"/>
  <c r="Z503" i="4"/>
  <c r="AA503" i="4"/>
  <c r="AB503" i="4"/>
  <c r="AC503" i="4"/>
  <c r="AD503" i="4"/>
  <c r="AE503" i="4"/>
  <c r="AF503" i="4"/>
  <c r="AG503" i="4"/>
  <c r="AH503" i="4"/>
  <c r="AI503" i="4"/>
  <c r="AJ503" i="4"/>
  <c r="AK503" i="4"/>
  <c r="AL503" i="4"/>
  <c r="AM503" i="4"/>
  <c r="AN503" i="4"/>
  <c r="AO503" i="4"/>
  <c r="AP503" i="4"/>
  <c r="AQ503" i="4"/>
  <c r="AR503" i="4"/>
  <c r="AS503" i="4"/>
  <c r="AT503" i="4"/>
  <c r="AU503" i="4"/>
  <c r="AV503" i="4"/>
  <c r="AW503" i="4"/>
  <c r="AX503" i="4"/>
  <c r="AY503" i="4"/>
  <c r="AZ503" i="4"/>
  <c r="BA503" i="4"/>
  <c r="BB503" i="4"/>
  <c r="BC503" i="4"/>
  <c r="BD503" i="4"/>
  <c r="BE503" i="4"/>
  <c r="BF503" i="4"/>
  <c r="BG503" i="4"/>
  <c r="BH503" i="4"/>
  <c r="BI503" i="4"/>
  <c r="BJ503" i="4"/>
  <c r="BK503" i="4"/>
  <c r="BL503" i="4"/>
  <c r="BM503" i="4"/>
  <c r="BN503" i="4"/>
  <c r="BO503" i="4"/>
  <c r="BP503" i="4"/>
  <c r="BQ503" i="4"/>
  <c r="BR503" i="4"/>
  <c r="BS503" i="4"/>
  <c r="BT503" i="4"/>
  <c r="BU503" i="4"/>
  <c r="BV503" i="4"/>
  <c r="BW503" i="4"/>
  <c r="BX503" i="4"/>
  <c r="BY503" i="4"/>
  <c r="BZ503" i="4"/>
  <c r="CA503" i="4"/>
  <c r="CB503" i="4"/>
  <c r="CC503" i="4"/>
  <c r="CD503" i="4"/>
  <c r="CE503" i="4"/>
  <c r="CF503" i="4"/>
  <c r="CG503" i="4"/>
  <c r="CH503" i="4"/>
  <c r="CI503" i="4"/>
  <c r="CJ503" i="4"/>
  <c r="CK503" i="4"/>
  <c r="CL503" i="4"/>
  <c r="CM503" i="4"/>
  <c r="CN503" i="4"/>
  <c r="CO503" i="4"/>
  <c r="CP503" i="4"/>
  <c r="CQ503" i="4"/>
  <c r="CR503" i="4"/>
  <c r="CS503" i="4"/>
  <c r="CT503" i="4"/>
  <c r="CU503" i="4"/>
  <c r="CV503" i="4"/>
  <c r="CW503" i="4"/>
  <c r="CX503" i="4"/>
  <c r="CY503" i="4"/>
  <c r="CZ503" i="4"/>
  <c r="DA503" i="4"/>
  <c r="DB503" i="4"/>
  <c r="DC503" i="4"/>
  <c r="DD503" i="4"/>
  <c r="DE503" i="4"/>
  <c r="DF503" i="4"/>
  <c r="DG503" i="4"/>
  <c r="DH503" i="4"/>
  <c r="DI503" i="4"/>
  <c r="DJ503" i="4"/>
  <c r="DK503" i="4"/>
  <c r="DL503" i="4"/>
  <c r="DM503" i="4"/>
  <c r="DN503" i="4"/>
  <c r="DO503" i="4"/>
  <c r="DP503" i="4"/>
  <c r="DQ503" i="4"/>
  <c r="DR503" i="4"/>
  <c r="DS503" i="4"/>
  <c r="DT503" i="4"/>
  <c r="DU503" i="4"/>
  <c r="DV503" i="4"/>
  <c r="DW503" i="4"/>
  <c r="DX503" i="4"/>
  <c r="DY503" i="4"/>
  <c r="DZ503" i="4"/>
  <c r="EA503" i="4"/>
  <c r="EB503" i="4"/>
  <c r="EC503" i="4"/>
  <c r="ED503" i="4"/>
  <c r="EE503" i="4"/>
  <c r="EF503" i="4"/>
  <c r="EG503" i="4"/>
  <c r="EH503" i="4"/>
  <c r="EI503" i="4"/>
  <c r="EJ503" i="4"/>
  <c r="EK503" i="4"/>
  <c r="EL503" i="4"/>
  <c r="EM503" i="4"/>
  <c r="EN503" i="4"/>
  <c r="EO503" i="4"/>
  <c r="EP503" i="4"/>
  <c r="EQ503" i="4"/>
  <c r="ER503" i="4"/>
  <c r="ES503" i="4"/>
  <c r="ET503" i="4"/>
  <c r="EU503" i="4"/>
  <c r="EV503" i="4"/>
  <c r="EW503" i="4"/>
  <c r="EX503" i="4"/>
  <c r="EY503" i="4"/>
  <c r="EZ503" i="4"/>
  <c r="FA503" i="4"/>
  <c r="FB503" i="4"/>
  <c r="FC503" i="4"/>
  <c r="FD503" i="4"/>
  <c r="FE503" i="4"/>
  <c r="FF503" i="4"/>
  <c r="FG503" i="4"/>
  <c r="FH503" i="4"/>
  <c r="FI503" i="4"/>
  <c r="FJ503" i="4"/>
  <c r="FK503" i="4"/>
  <c r="FL503" i="4"/>
  <c r="FM503" i="4"/>
  <c r="FN503" i="4"/>
  <c r="FO503" i="4"/>
  <c r="FP503" i="4"/>
  <c r="FQ503" i="4"/>
  <c r="FR503" i="4"/>
  <c r="FS503" i="4"/>
  <c r="FT503" i="4"/>
  <c r="FU503" i="4"/>
  <c r="FV503" i="4"/>
  <c r="FW503" i="4"/>
  <c r="FX503" i="4"/>
  <c r="FY503" i="4"/>
  <c r="FZ503" i="4"/>
  <c r="GA503" i="4"/>
  <c r="GB503" i="4"/>
  <c r="GC503" i="4"/>
  <c r="GD503" i="4"/>
  <c r="GE503" i="4"/>
  <c r="GF503" i="4"/>
  <c r="GG503" i="4"/>
  <c r="GH503" i="4"/>
  <c r="GI503" i="4"/>
  <c r="GJ503" i="4"/>
  <c r="GK503" i="4"/>
  <c r="GL503" i="4"/>
  <c r="GM503" i="4"/>
  <c r="GN503" i="4"/>
  <c r="GO503" i="4"/>
  <c r="GP503" i="4"/>
  <c r="GQ503" i="4"/>
  <c r="GR503" i="4"/>
  <c r="GS503" i="4"/>
  <c r="GT503" i="4"/>
  <c r="GU503" i="4"/>
  <c r="GV503" i="4"/>
  <c r="GW503" i="4"/>
  <c r="GX503" i="4"/>
  <c r="GY503" i="4"/>
  <c r="GZ503" i="4"/>
  <c r="HA503" i="4"/>
  <c r="HB503" i="4"/>
  <c r="HC503" i="4"/>
  <c r="HD503" i="4"/>
  <c r="HE503" i="4"/>
  <c r="HF503" i="4"/>
  <c r="HG503" i="4"/>
  <c r="HH503" i="4"/>
  <c r="HI503" i="4"/>
  <c r="HJ503" i="4"/>
  <c r="HK503" i="4"/>
  <c r="HL503" i="4"/>
  <c r="HM503" i="4"/>
  <c r="HN503" i="4"/>
  <c r="HO503" i="4"/>
  <c r="HP503" i="4"/>
  <c r="HQ503" i="4"/>
  <c r="HR503" i="4"/>
  <c r="HS503" i="4"/>
  <c r="HT503" i="4"/>
  <c r="HU503" i="4"/>
  <c r="HV503" i="4"/>
  <c r="HW503" i="4"/>
  <c r="HX503" i="4"/>
  <c r="HY503" i="4"/>
  <c r="HZ503" i="4"/>
  <c r="IA503" i="4"/>
  <c r="IB503" i="4"/>
  <c r="IC503" i="4"/>
  <c r="ID503" i="4"/>
  <c r="IE503" i="4"/>
  <c r="IF503" i="4"/>
  <c r="IG503" i="4"/>
  <c r="IH503" i="4"/>
  <c r="II503" i="4"/>
  <c r="IJ503" i="4"/>
  <c r="IK503" i="4"/>
  <c r="IL503" i="4"/>
  <c r="IM503" i="4"/>
  <c r="IN503" i="4"/>
  <c r="IO503" i="4"/>
  <c r="IP503" i="4"/>
  <c r="IQ503" i="4"/>
  <c r="IR503" i="4"/>
  <c r="IS503" i="4"/>
  <c r="IT503" i="4"/>
  <c r="IU503" i="4"/>
  <c r="IV503" i="4"/>
  <c r="IW503" i="4"/>
  <c r="IX503" i="4"/>
  <c r="IY503" i="4"/>
  <c r="IZ503" i="4"/>
  <c r="JA503" i="4"/>
  <c r="JB503" i="4"/>
  <c r="JC503" i="4"/>
  <c r="JD503" i="4"/>
  <c r="JE503" i="4"/>
  <c r="JF503" i="4"/>
  <c r="JG503" i="4"/>
  <c r="JH503" i="4"/>
  <c r="JI503" i="4"/>
  <c r="JJ503" i="4"/>
  <c r="JK503" i="4"/>
  <c r="JL503" i="4"/>
  <c r="JM503" i="4"/>
  <c r="JN503" i="4"/>
  <c r="JO503" i="4"/>
  <c r="JP503" i="4"/>
  <c r="JQ503" i="4"/>
  <c r="JR503" i="4"/>
  <c r="JS503" i="4"/>
  <c r="JT503" i="4"/>
  <c r="JU503" i="4"/>
  <c r="JV503" i="4"/>
  <c r="JW503" i="4"/>
  <c r="JX503" i="4"/>
  <c r="JY503" i="4"/>
  <c r="JZ503" i="4"/>
  <c r="KA503" i="4"/>
  <c r="KB503" i="4"/>
  <c r="KC503" i="4"/>
  <c r="KD503" i="4"/>
  <c r="KE503" i="4"/>
  <c r="KF503" i="4"/>
  <c r="KG503" i="4"/>
  <c r="KH503" i="4"/>
  <c r="KI503" i="4"/>
  <c r="KJ503" i="4"/>
  <c r="KK503" i="4"/>
  <c r="KL503" i="4"/>
  <c r="KM503" i="4"/>
  <c r="KN503" i="4"/>
  <c r="KO503" i="4"/>
  <c r="KP503" i="4"/>
  <c r="KQ503" i="4"/>
  <c r="KR503" i="4"/>
  <c r="KS503" i="4"/>
  <c r="KT503" i="4"/>
  <c r="KU503" i="4"/>
  <c r="KV503" i="4"/>
  <c r="KW503" i="4"/>
  <c r="KX503" i="4"/>
  <c r="KY503" i="4"/>
  <c r="KZ503" i="4"/>
  <c r="LA503" i="4"/>
  <c r="LB503" i="4"/>
  <c r="LC503" i="4"/>
  <c r="LD503" i="4"/>
  <c r="LE503" i="4"/>
  <c r="LF503" i="4"/>
  <c r="LG503" i="4"/>
  <c r="LH503" i="4"/>
  <c r="LI503" i="4"/>
  <c r="LJ503" i="4"/>
  <c r="LK503" i="4"/>
  <c r="LL503" i="4"/>
  <c r="LM503" i="4"/>
  <c r="LN503" i="4"/>
  <c r="LO503" i="4"/>
  <c r="LP503" i="4"/>
  <c r="LQ503" i="4"/>
  <c r="LR503" i="4"/>
  <c r="LS503" i="4"/>
  <c r="LT503" i="4"/>
  <c r="LU503" i="4"/>
  <c r="LV503" i="4"/>
  <c r="LW503" i="4"/>
  <c r="LX503" i="4"/>
  <c r="LY503" i="4"/>
  <c r="LZ503" i="4"/>
  <c r="MA503" i="4"/>
  <c r="MB503" i="4"/>
  <c r="MC503" i="4"/>
  <c r="MD503" i="4"/>
  <c r="ME503" i="4"/>
  <c r="MF503" i="4"/>
  <c r="MG503" i="4"/>
  <c r="MH503" i="4"/>
  <c r="MI503" i="4"/>
  <c r="MJ503" i="4"/>
  <c r="MK503" i="4"/>
  <c r="ML503" i="4"/>
  <c r="MM503" i="4"/>
  <c r="MN503" i="4"/>
  <c r="MO503" i="4"/>
  <c r="MP503" i="4"/>
  <c r="MQ503" i="4"/>
  <c r="MR503" i="4"/>
  <c r="MS503" i="4"/>
  <c r="MT503" i="4"/>
  <c r="MU503" i="4"/>
  <c r="MV503" i="4"/>
  <c r="MW503" i="4"/>
  <c r="MX503" i="4"/>
  <c r="MY503" i="4"/>
  <c r="MZ503" i="4"/>
  <c r="NA503" i="4"/>
  <c r="NB503" i="4"/>
  <c r="NC503" i="4"/>
  <c r="ND503" i="4"/>
  <c r="NE503" i="4"/>
  <c r="NF503" i="4"/>
  <c r="NG503" i="4"/>
  <c r="NH503" i="4"/>
  <c r="NI503" i="4"/>
  <c r="NJ503" i="4"/>
  <c r="NK503" i="4"/>
  <c r="NL503" i="4"/>
  <c r="NM503" i="4"/>
  <c r="NN503" i="4"/>
  <c r="NO503" i="4"/>
  <c r="NP503" i="4"/>
  <c r="NQ503" i="4"/>
  <c r="NR503" i="4"/>
  <c r="NS503" i="4"/>
  <c r="NT503" i="4"/>
  <c r="NU503" i="4"/>
  <c r="NV503" i="4"/>
  <c r="NW503" i="4"/>
  <c r="NX503" i="4"/>
  <c r="NY503" i="4"/>
  <c r="NZ503" i="4"/>
  <c r="OA503" i="4"/>
  <c r="OB503" i="4"/>
  <c r="OC503" i="4"/>
  <c r="OD503" i="4"/>
  <c r="OE503" i="4"/>
  <c r="OF503" i="4"/>
  <c r="OG503" i="4"/>
  <c r="OH503" i="4"/>
  <c r="OI503" i="4"/>
  <c r="OJ503" i="4"/>
  <c r="OK503" i="4"/>
  <c r="OL503" i="4"/>
  <c r="OM503" i="4"/>
  <c r="ON503" i="4"/>
  <c r="OO503" i="4"/>
  <c r="OP503" i="4"/>
  <c r="OQ503" i="4"/>
  <c r="OR503" i="4"/>
  <c r="OS503" i="4"/>
  <c r="OT503" i="4"/>
  <c r="OU503" i="4"/>
  <c r="OV503" i="4"/>
  <c r="OW503" i="4"/>
  <c r="OX503" i="4"/>
  <c r="OY503" i="4"/>
  <c r="OZ503" i="4"/>
  <c r="PA503" i="4"/>
  <c r="PB503" i="4"/>
  <c r="PC503" i="4"/>
  <c r="PD503" i="4"/>
  <c r="PE503" i="4"/>
  <c r="PF503" i="4"/>
  <c r="PG503" i="4"/>
  <c r="PH503" i="4"/>
  <c r="PI503" i="4"/>
  <c r="PJ503" i="4"/>
  <c r="PK503" i="4"/>
  <c r="PL503" i="4"/>
  <c r="PM503" i="4"/>
  <c r="PN503" i="4"/>
  <c r="PO503" i="4"/>
  <c r="PP503" i="4"/>
  <c r="PQ503" i="4"/>
  <c r="PR503" i="4"/>
  <c r="PS503" i="4"/>
  <c r="PT503" i="4"/>
  <c r="PU503" i="4"/>
  <c r="PV503" i="4"/>
  <c r="PW503" i="4"/>
  <c r="PX503" i="4"/>
  <c r="PY503" i="4"/>
  <c r="I503" i="4"/>
  <c r="I6" i="4"/>
  <c r="I8" i="4"/>
  <c r="I9" i="4"/>
  <c r="I10" i="4"/>
  <c r="I11" i="4"/>
  <c r="I12" i="4"/>
  <c r="I13" i="4"/>
  <c r="I14" i="4"/>
  <c r="I15" i="4"/>
  <c r="I16" i="4"/>
  <c r="I17" i="4"/>
  <c r="I18" i="4"/>
  <c r="I19" i="4"/>
  <c r="I20"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4" i="4"/>
  <c r="D2" i="4" l="1"/>
  <c r="G585" i="4"/>
  <c r="G586" i="4"/>
  <c r="G587" i="4"/>
  <c r="G588" i="4"/>
  <c r="G589" i="4"/>
  <c r="G590" i="4"/>
  <c r="G591" i="4"/>
  <c r="G592" i="4"/>
  <c r="G593" i="4"/>
  <c r="G594" i="4"/>
  <c r="G595" i="4"/>
  <c r="G596" i="4"/>
  <c r="G597" i="4"/>
  <c r="G598" i="4"/>
  <c r="G599" i="4"/>
  <c r="G600" i="4"/>
  <c r="PZ503" i="4"/>
  <c r="PZ504" i="4" s="1"/>
  <c r="PZ505" i="4" s="1"/>
  <c r="PZ506" i="4" s="1"/>
  <c r="PZ507" i="4" s="1"/>
  <c r="PZ508" i="4" s="1"/>
  <c r="PZ509" i="4" s="1"/>
  <c r="PZ510" i="4" s="1"/>
  <c r="PZ511" i="4" s="1"/>
  <c r="PZ512" i="4" s="1"/>
  <c r="PZ513" i="4" s="1"/>
  <c r="PZ514" i="4" s="1"/>
  <c r="PZ515" i="4" s="1"/>
  <c r="PZ516" i="4" s="1"/>
  <c r="PZ517" i="4" s="1"/>
  <c r="PZ518" i="4" s="1"/>
  <c r="PZ519" i="4" s="1"/>
  <c r="PZ520" i="4" s="1"/>
  <c r="PZ521" i="4" s="1"/>
  <c r="PZ522" i="4" s="1"/>
  <c r="PZ523" i="4" s="1"/>
  <c r="PZ524" i="4" s="1"/>
  <c r="PZ525" i="4" s="1"/>
  <c r="PZ526" i="4" s="1"/>
  <c r="PZ527" i="4" s="1"/>
  <c r="PZ528" i="4" s="1"/>
  <c r="PZ529" i="4" s="1"/>
  <c r="PZ530" i="4" s="1"/>
  <c r="PZ531" i="4" s="1"/>
  <c r="PZ532" i="4" s="1"/>
  <c r="PZ533" i="4" s="1"/>
  <c r="PZ534" i="4" s="1"/>
  <c r="PZ535" i="4" s="1"/>
  <c r="PZ536" i="4" s="1"/>
  <c r="PZ537" i="4" s="1"/>
  <c r="PZ538" i="4" s="1"/>
  <c r="PZ539" i="4" s="1"/>
  <c r="PZ540" i="4" s="1"/>
  <c r="PZ541" i="4" s="1"/>
  <c r="PZ542" i="4" s="1"/>
  <c r="PZ543" i="4" s="1"/>
  <c r="PZ544" i="4" s="1"/>
  <c r="PZ545" i="4" s="1"/>
  <c r="PZ546" i="4" s="1"/>
  <c r="PZ547" i="4" s="1"/>
  <c r="PZ548" i="4" s="1"/>
  <c r="PZ549" i="4" s="1"/>
  <c r="PZ550" i="4" s="1"/>
  <c r="PZ551" i="4" s="1"/>
  <c r="PZ552" i="4" s="1"/>
  <c r="PZ553" i="4" s="1"/>
  <c r="PZ554" i="4" s="1"/>
  <c r="PZ555" i="4" s="1"/>
  <c r="PZ556" i="4" s="1"/>
  <c r="PZ557" i="4" s="1"/>
  <c r="PZ558" i="4" s="1"/>
  <c r="PZ559" i="4" s="1"/>
  <c r="PZ560" i="4" s="1"/>
  <c r="PZ561" i="4" s="1"/>
  <c r="PZ562" i="4" s="1"/>
  <c r="PZ563" i="4" s="1"/>
  <c r="PZ564" i="4" s="1"/>
  <c r="PZ565" i="4" s="1"/>
  <c r="PZ566" i="4" s="1"/>
  <c r="PZ567" i="4" s="1"/>
  <c r="PZ568" i="4" s="1"/>
  <c r="PZ569" i="4" s="1"/>
  <c r="PZ570" i="4" s="1"/>
  <c r="PZ571" i="4" s="1"/>
  <c r="PZ572" i="4" s="1"/>
  <c r="PZ573" i="4" s="1"/>
  <c r="PZ574" i="4" s="1"/>
  <c r="PZ575" i="4" s="1"/>
  <c r="PZ576" i="4" s="1"/>
  <c r="PZ577" i="4" s="1"/>
  <c r="PZ578" i="4" s="1"/>
  <c r="PZ579" i="4" s="1"/>
  <c r="PZ580" i="4" s="1"/>
  <c r="PZ581" i="4" s="1"/>
  <c r="PZ582" i="4" s="1"/>
  <c r="PZ583" i="4" s="1"/>
  <c r="PZ584" i="4" s="1"/>
  <c r="PZ585" i="4" s="1"/>
  <c r="PZ586" i="4" s="1"/>
  <c r="PZ587" i="4" s="1"/>
  <c r="PZ588" i="4" s="1"/>
  <c r="PZ589" i="4" s="1"/>
  <c r="PZ590" i="4" s="1"/>
  <c r="PZ591" i="4" s="1"/>
  <c r="PZ592" i="4" s="1"/>
  <c r="PZ593" i="4" s="1"/>
  <c r="PZ594" i="4" s="1"/>
  <c r="PZ595" i="4" s="1"/>
  <c r="PZ596" i="4" s="1"/>
  <c r="PZ597" i="4" s="1"/>
  <c r="PZ598" i="4" s="1"/>
  <c r="PZ599" i="4" s="1"/>
  <c r="PZ600" i="4" s="1"/>
  <c r="QA503" i="4"/>
  <c r="QA504" i="4" s="1"/>
  <c r="QA505" i="4" s="1"/>
  <c r="QA506" i="4" s="1"/>
  <c r="QA507" i="4" s="1"/>
  <c r="QA508" i="4" s="1"/>
  <c r="QA509" i="4" s="1"/>
  <c r="QA510" i="4" s="1"/>
  <c r="QA511" i="4" s="1"/>
  <c r="QA512" i="4" s="1"/>
  <c r="QA513" i="4" s="1"/>
  <c r="QA514" i="4" s="1"/>
  <c r="QA515" i="4" s="1"/>
  <c r="QA516" i="4" s="1"/>
  <c r="QA517" i="4" s="1"/>
  <c r="QA518" i="4" s="1"/>
  <c r="QA519" i="4" s="1"/>
  <c r="QA520" i="4" s="1"/>
  <c r="QA521" i="4" s="1"/>
  <c r="QA522" i="4" s="1"/>
  <c r="QA523" i="4" s="1"/>
  <c r="QA524" i="4" s="1"/>
  <c r="QA525" i="4" s="1"/>
  <c r="QA526" i="4" s="1"/>
  <c r="QA527" i="4" s="1"/>
  <c r="QA528" i="4" s="1"/>
  <c r="QA529" i="4" s="1"/>
  <c r="QA530" i="4" s="1"/>
  <c r="QA531" i="4" s="1"/>
  <c r="QA532" i="4" s="1"/>
  <c r="QA533" i="4" s="1"/>
  <c r="QA534" i="4" s="1"/>
  <c r="QA535" i="4" s="1"/>
  <c r="QA536" i="4" s="1"/>
  <c r="QA537" i="4" s="1"/>
  <c r="QA538" i="4" s="1"/>
  <c r="QA539" i="4" s="1"/>
  <c r="QA540" i="4" s="1"/>
  <c r="QA541" i="4" s="1"/>
  <c r="QA542" i="4" s="1"/>
  <c r="QA543" i="4" s="1"/>
  <c r="QA544" i="4" s="1"/>
  <c r="QA545" i="4" s="1"/>
  <c r="QA546" i="4" s="1"/>
  <c r="QA547" i="4" s="1"/>
  <c r="QA548" i="4" s="1"/>
  <c r="QA549" i="4" s="1"/>
  <c r="QA550" i="4" s="1"/>
  <c r="QA551" i="4" s="1"/>
  <c r="QA552" i="4" s="1"/>
  <c r="QA553" i="4" s="1"/>
  <c r="QA554" i="4" s="1"/>
  <c r="QA555" i="4" s="1"/>
  <c r="QA556" i="4" s="1"/>
  <c r="QA557" i="4" s="1"/>
  <c r="QA558" i="4" s="1"/>
  <c r="QA559" i="4" s="1"/>
  <c r="QA560" i="4" s="1"/>
  <c r="QA561" i="4" s="1"/>
  <c r="QA562" i="4" s="1"/>
  <c r="QA563" i="4" s="1"/>
  <c r="QA564" i="4" s="1"/>
  <c r="QA565" i="4" s="1"/>
  <c r="QA566" i="4" s="1"/>
  <c r="QA567" i="4" s="1"/>
  <c r="QA568" i="4" s="1"/>
  <c r="QA569" i="4" s="1"/>
  <c r="QA570" i="4" s="1"/>
  <c r="QA571" i="4" s="1"/>
  <c r="QA572" i="4" s="1"/>
  <c r="QA573" i="4" s="1"/>
  <c r="QA574" i="4" s="1"/>
  <c r="QA575" i="4" s="1"/>
  <c r="QA576" i="4" s="1"/>
  <c r="QA577" i="4" s="1"/>
  <c r="QA578" i="4" s="1"/>
  <c r="QA579" i="4" s="1"/>
  <c r="QA580" i="4" s="1"/>
  <c r="QA581" i="4" s="1"/>
  <c r="QA582" i="4" s="1"/>
  <c r="QA583" i="4" s="1"/>
  <c r="QA584" i="4" s="1"/>
  <c r="QA585" i="4" s="1"/>
  <c r="QA586" i="4" s="1"/>
  <c r="QA587" i="4" s="1"/>
  <c r="QA588" i="4" s="1"/>
  <c r="QA589" i="4" s="1"/>
  <c r="QA590" i="4" s="1"/>
  <c r="QA591" i="4" s="1"/>
  <c r="QA592" i="4" s="1"/>
  <c r="QA593" i="4" s="1"/>
  <c r="QA594" i="4" s="1"/>
  <c r="QA595" i="4" s="1"/>
  <c r="QA596" i="4" s="1"/>
  <c r="QA597" i="4" s="1"/>
  <c r="QA598" i="4" s="1"/>
  <c r="QA599" i="4" s="1"/>
  <c r="QA600" i="4" s="1"/>
  <c r="X5" i="4"/>
  <c r="AA5" i="4" s="1"/>
  <c r="AD5" i="4" s="1"/>
  <c r="AG5" i="4" s="1"/>
  <c r="AJ5" i="4" s="1"/>
  <c r="AM5" i="4" s="1"/>
  <c r="AP5" i="4" s="1"/>
  <c r="AS5" i="4" s="1"/>
  <c r="AV5" i="4" s="1"/>
  <c r="AY5" i="4" s="1"/>
  <c r="BB5" i="4" s="1"/>
  <c r="BE5" i="4" s="1"/>
  <c r="BH5" i="4" s="1"/>
  <c r="BK5" i="4" s="1"/>
  <c r="BN5" i="4" s="1"/>
  <c r="BQ5" i="4" s="1"/>
  <c r="BT5" i="4" s="1"/>
  <c r="BW5" i="4" s="1"/>
  <c r="BZ5" i="4" s="1"/>
  <c r="CC5" i="4" s="1"/>
  <c r="CF5" i="4" s="1"/>
  <c r="CI5" i="4" s="1"/>
  <c r="CL5" i="4" s="1"/>
  <c r="CO5" i="4" s="1"/>
  <c r="CR5" i="4" s="1"/>
  <c r="CU5" i="4" s="1"/>
  <c r="CX5" i="4" s="1"/>
  <c r="DA5" i="4" s="1"/>
  <c r="DD5" i="4" s="1"/>
  <c r="DG5" i="4" s="1"/>
  <c r="DJ5" i="4" s="1"/>
  <c r="DM5" i="4" s="1"/>
  <c r="DP5" i="4" s="1"/>
  <c r="DS5" i="4" s="1"/>
  <c r="DV5" i="4" s="1"/>
  <c r="DY5" i="4" s="1"/>
  <c r="EB5" i="4" s="1"/>
  <c r="EE5" i="4" s="1"/>
  <c r="EH5" i="4" s="1"/>
  <c r="EK5" i="4" s="1"/>
  <c r="EN5" i="4" s="1"/>
  <c r="EQ5" i="4" s="1"/>
  <c r="ET5" i="4" s="1"/>
  <c r="EW5" i="4" s="1"/>
  <c r="EZ5" i="4" s="1"/>
  <c r="FC5" i="4" s="1"/>
  <c r="FF5" i="4" s="1"/>
  <c r="FI5" i="4" s="1"/>
  <c r="FL5" i="4" s="1"/>
  <c r="FO5" i="4" s="1"/>
  <c r="FR5" i="4" s="1"/>
  <c r="FU5" i="4" s="1"/>
  <c r="FX5" i="4" s="1"/>
  <c r="GA5" i="4" s="1"/>
  <c r="GD5" i="4" s="1"/>
  <c r="GG5" i="4" s="1"/>
  <c r="GJ5" i="4" s="1"/>
  <c r="GM5" i="4" s="1"/>
  <c r="GP5" i="4" s="1"/>
  <c r="GS5" i="4" s="1"/>
  <c r="GV5" i="4" s="1"/>
  <c r="GY5" i="4" s="1"/>
  <c r="HB5" i="4" s="1"/>
  <c r="HE5" i="4" s="1"/>
  <c r="HH5" i="4" s="1"/>
  <c r="HK5" i="4" s="1"/>
  <c r="HN5" i="4" s="1"/>
  <c r="HQ5" i="4" s="1"/>
  <c r="HT5" i="4" s="1"/>
  <c r="HW5" i="4" s="1"/>
  <c r="HZ5" i="4" s="1"/>
  <c r="IC5" i="4" s="1"/>
  <c r="IF5" i="4" s="1"/>
  <c r="II5" i="4" s="1"/>
  <c r="IL5" i="4" s="1"/>
  <c r="IO5" i="4" s="1"/>
  <c r="IR5" i="4" s="1"/>
  <c r="IU5" i="4" s="1"/>
  <c r="IX5" i="4" s="1"/>
  <c r="JA5" i="4" s="1"/>
  <c r="JD5" i="4" s="1"/>
  <c r="JG5" i="4" s="1"/>
  <c r="JJ5" i="4" s="1"/>
  <c r="JM5" i="4" s="1"/>
  <c r="JP5" i="4" s="1"/>
  <c r="JS5" i="4" s="1"/>
  <c r="JV5" i="4" s="1"/>
  <c r="JY5" i="4" s="1"/>
  <c r="KB5" i="4" s="1"/>
  <c r="KE5" i="4" s="1"/>
  <c r="KH5" i="4" s="1"/>
  <c r="KK5" i="4" s="1"/>
  <c r="KN5" i="4" s="1"/>
  <c r="KQ5" i="4" s="1"/>
  <c r="KT5" i="4" s="1"/>
  <c r="KW5" i="4" s="1"/>
  <c r="KZ5" i="4" s="1"/>
  <c r="LC5" i="4" s="1"/>
  <c r="LF5" i="4" s="1"/>
  <c r="LI5" i="4" s="1"/>
  <c r="LL5" i="4" s="1"/>
  <c r="LO5" i="4" s="1"/>
  <c r="LR5" i="4" s="1"/>
  <c r="LU5" i="4" s="1"/>
  <c r="LX5" i="4" s="1"/>
  <c r="MA5" i="4" s="1"/>
  <c r="MD5" i="4" s="1"/>
  <c r="MG5" i="4" s="1"/>
  <c r="MJ5" i="4" s="1"/>
  <c r="MM5" i="4" s="1"/>
  <c r="MP5" i="4" s="1"/>
  <c r="MS5" i="4" s="1"/>
  <c r="MV5" i="4" s="1"/>
  <c r="MY5" i="4" s="1"/>
  <c r="NB5" i="4" s="1"/>
  <c r="NE5" i="4" s="1"/>
  <c r="NH5" i="4" s="1"/>
  <c r="NK5" i="4" s="1"/>
  <c r="NN5" i="4" s="1"/>
  <c r="NQ5" i="4" s="1"/>
  <c r="NT5" i="4" s="1"/>
  <c r="NW5" i="4" s="1"/>
  <c r="NZ5" i="4" s="1"/>
  <c r="OC5" i="4" s="1"/>
  <c r="OF5" i="4" s="1"/>
  <c r="OI5" i="4" s="1"/>
  <c r="OL5" i="4" s="1"/>
  <c r="OO5" i="4" s="1"/>
  <c r="OR5" i="4" s="1"/>
  <c r="OU5" i="4" s="1"/>
  <c r="OX5" i="4" s="1"/>
  <c r="PA5" i="4" s="1"/>
  <c r="PD5" i="4" s="1"/>
  <c r="PG5" i="4" s="1"/>
  <c r="PJ5" i="4" s="1"/>
  <c r="PM5" i="4" s="1"/>
  <c r="PP5" i="4" s="1"/>
  <c r="PS5" i="4" s="1"/>
  <c r="PV5" i="4" s="1"/>
  <c r="PY5" i="4" s="1"/>
  <c r="Y5" i="4"/>
  <c r="AB5" i="4" s="1"/>
  <c r="AE5" i="4" s="1"/>
  <c r="AH5" i="4" s="1"/>
  <c r="AK5" i="4" s="1"/>
  <c r="AN5" i="4" s="1"/>
  <c r="AQ5" i="4" s="1"/>
  <c r="AT5" i="4" s="1"/>
  <c r="AW5" i="4" s="1"/>
  <c r="AZ5" i="4" s="1"/>
  <c r="BC5" i="4" s="1"/>
  <c r="BF5" i="4" s="1"/>
  <c r="BI5" i="4" s="1"/>
  <c r="BL5" i="4" s="1"/>
  <c r="BO5" i="4" s="1"/>
  <c r="BR5" i="4" s="1"/>
  <c r="BU5" i="4" s="1"/>
  <c r="BX5" i="4" s="1"/>
  <c r="CA5" i="4" s="1"/>
  <c r="CD5" i="4" s="1"/>
  <c r="CG5" i="4" s="1"/>
  <c r="CJ5" i="4" s="1"/>
  <c r="CM5" i="4" s="1"/>
  <c r="CP5" i="4" s="1"/>
  <c r="CS5" i="4" s="1"/>
  <c r="CV5" i="4" s="1"/>
  <c r="CY5" i="4" s="1"/>
  <c r="DB5" i="4" s="1"/>
  <c r="DE5" i="4" s="1"/>
  <c r="DH5" i="4" s="1"/>
  <c r="DK5" i="4" s="1"/>
  <c r="DN5" i="4" s="1"/>
  <c r="DQ5" i="4" s="1"/>
  <c r="DT5" i="4" s="1"/>
  <c r="DW5" i="4" s="1"/>
  <c r="DZ5" i="4" s="1"/>
  <c r="EC5" i="4" s="1"/>
  <c r="EF5" i="4" s="1"/>
  <c r="EI5" i="4" s="1"/>
  <c r="EL5" i="4" s="1"/>
  <c r="EO5" i="4" s="1"/>
  <c r="ER5" i="4" s="1"/>
  <c r="EU5" i="4" s="1"/>
  <c r="EX5" i="4" s="1"/>
  <c r="FA5" i="4" s="1"/>
  <c r="FD5" i="4" s="1"/>
  <c r="FG5" i="4" s="1"/>
  <c r="FJ5" i="4" s="1"/>
  <c r="FM5" i="4" s="1"/>
  <c r="FP5" i="4" s="1"/>
  <c r="FS5" i="4" s="1"/>
  <c r="FV5" i="4" s="1"/>
  <c r="FY5" i="4" s="1"/>
  <c r="GB5" i="4" s="1"/>
  <c r="GE5" i="4" s="1"/>
  <c r="GH5" i="4" s="1"/>
  <c r="GK5" i="4" s="1"/>
  <c r="GN5" i="4" s="1"/>
  <c r="GQ5" i="4" s="1"/>
  <c r="GT5" i="4" s="1"/>
  <c r="GW5" i="4" s="1"/>
  <c r="GZ5" i="4" s="1"/>
  <c r="HC5" i="4" s="1"/>
  <c r="HF5" i="4" s="1"/>
  <c r="HI5" i="4" s="1"/>
  <c r="HL5" i="4" s="1"/>
  <c r="HO5" i="4" s="1"/>
  <c r="HR5" i="4" s="1"/>
  <c r="HU5" i="4" s="1"/>
  <c r="HX5" i="4" s="1"/>
  <c r="IA5" i="4" s="1"/>
  <c r="ID5" i="4" s="1"/>
  <c r="IG5" i="4" s="1"/>
  <c r="IJ5" i="4" s="1"/>
  <c r="IM5" i="4" s="1"/>
  <c r="IP5" i="4" s="1"/>
  <c r="IS5" i="4" s="1"/>
  <c r="IV5" i="4" s="1"/>
  <c r="IY5" i="4" s="1"/>
  <c r="JB5" i="4" s="1"/>
  <c r="JE5" i="4" s="1"/>
  <c r="JH5" i="4" s="1"/>
  <c r="JK5" i="4" s="1"/>
  <c r="JN5" i="4" s="1"/>
  <c r="JQ5" i="4" s="1"/>
  <c r="JT5" i="4" s="1"/>
  <c r="JW5" i="4" s="1"/>
  <c r="JZ5" i="4" s="1"/>
  <c r="KC5" i="4" s="1"/>
  <c r="KF5" i="4" s="1"/>
  <c r="KI5" i="4" s="1"/>
  <c r="KL5" i="4" s="1"/>
  <c r="KO5" i="4" s="1"/>
  <c r="KR5" i="4" s="1"/>
  <c r="KU5" i="4" s="1"/>
  <c r="KX5" i="4" s="1"/>
  <c r="LA5" i="4" s="1"/>
  <c r="LD5" i="4" s="1"/>
  <c r="LG5" i="4" s="1"/>
  <c r="LJ5" i="4" s="1"/>
  <c r="LM5" i="4" s="1"/>
  <c r="LP5" i="4" s="1"/>
  <c r="LS5" i="4" s="1"/>
  <c r="LV5" i="4" s="1"/>
  <c r="LY5" i="4" s="1"/>
  <c r="MB5" i="4" s="1"/>
  <c r="ME5" i="4" s="1"/>
  <c r="MH5" i="4" s="1"/>
  <c r="MK5" i="4" s="1"/>
  <c r="MN5" i="4" s="1"/>
  <c r="MQ5" i="4" s="1"/>
  <c r="MT5" i="4" s="1"/>
  <c r="MW5" i="4" s="1"/>
  <c r="MZ5" i="4" s="1"/>
  <c r="NC5" i="4" s="1"/>
  <c r="NF5" i="4" s="1"/>
  <c r="NI5" i="4" s="1"/>
  <c r="NL5" i="4" s="1"/>
  <c r="NO5" i="4" s="1"/>
  <c r="NR5" i="4" s="1"/>
  <c r="NU5" i="4" s="1"/>
  <c r="NX5" i="4" s="1"/>
  <c r="OA5" i="4" s="1"/>
  <c r="OD5" i="4" s="1"/>
  <c r="OG5" i="4" s="1"/>
  <c r="OJ5" i="4" s="1"/>
  <c r="OM5" i="4" s="1"/>
  <c r="OP5" i="4" s="1"/>
  <c r="OS5" i="4" s="1"/>
  <c r="OV5" i="4" s="1"/>
  <c r="OY5" i="4" s="1"/>
  <c r="PB5" i="4" s="1"/>
  <c r="PE5" i="4" s="1"/>
  <c r="PH5" i="4" s="1"/>
  <c r="PK5" i="4" s="1"/>
  <c r="PN5" i="4" s="1"/>
  <c r="PQ5" i="4" s="1"/>
  <c r="PT5" i="4" s="1"/>
  <c r="PW5" i="4" s="1"/>
  <c r="PZ5" i="4" s="1"/>
  <c r="X6" i="4"/>
  <c r="AA6" i="4" s="1"/>
  <c r="AD6" i="4" s="1"/>
  <c r="AG6" i="4" s="1"/>
  <c r="AJ6" i="4" s="1"/>
  <c r="AM6" i="4" s="1"/>
  <c r="AP6" i="4" s="1"/>
  <c r="AS6" i="4" s="1"/>
  <c r="AV6" i="4" s="1"/>
  <c r="AY6" i="4" s="1"/>
  <c r="BB6" i="4" s="1"/>
  <c r="BE6" i="4" s="1"/>
  <c r="BH6" i="4" s="1"/>
  <c r="BK6" i="4" s="1"/>
  <c r="BN6" i="4" s="1"/>
  <c r="BQ6" i="4" s="1"/>
  <c r="BT6" i="4" s="1"/>
  <c r="BW6" i="4" s="1"/>
  <c r="BZ6" i="4" s="1"/>
  <c r="CC6" i="4" s="1"/>
  <c r="CF6" i="4" s="1"/>
  <c r="CI6" i="4" s="1"/>
  <c r="CL6" i="4" s="1"/>
  <c r="CO6" i="4" s="1"/>
  <c r="CR6" i="4" s="1"/>
  <c r="CU6" i="4" s="1"/>
  <c r="CX6" i="4" s="1"/>
  <c r="DA6" i="4" s="1"/>
  <c r="DD6" i="4" s="1"/>
  <c r="DG6" i="4" s="1"/>
  <c r="DJ6" i="4" s="1"/>
  <c r="DM6" i="4" s="1"/>
  <c r="DP6" i="4" s="1"/>
  <c r="DS6" i="4" s="1"/>
  <c r="DV6" i="4" s="1"/>
  <c r="DY6" i="4" s="1"/>
  <c r="EB6" i="4" s="1"/>
  <c r="EE6" i="4" s="1"/>
  <c r="EH6" i="4" s="1"/>
  <c r="EK6" i="4" s="1"/>
  <c r="EN6" i="4" s="1"/>
  <c r="EQ6" i="4" s="1"/>
  <c r="ET6" i="4" s="1"/>
  <c r="EW6" i="4" s="1"/>
  <c r="EZ6" i="4" s="1"/>
  <c r="FC6" i="4" s="1"/>
  <c r="FF6" i="4" s="1"/>
  <c r="FI6" i="4" s="1"/>
  <c r="FL6" i="4" s="1"/>
  <c r="FO6" i="4" s="1"/>
  <c r="FR6" i="4" s="1"/>
  <c r="FU6" i="4" s="1"/>
  <c r="FX6" i="4" s="1"/>
  <c r="GA6" i="4" s="1"/>
  <c r="GD6" i="4" s="1"/>
  <c r="GG6" i="4" s="1"/>
  <c r="GJ6" i="4" s="1"/>
  <c r="GM6" i="4" s="1"/>
  <c r="GP6" i="4" s="1"/>
  <c r="GS6" i="4" s="1"/>
  <c r="GV6" i="4" s="1"/>
  <c r="GY6" i="4" s="1"/>
  <c r="HB6" i="4" s="1"/>
  <c r="HE6" i="4" s="1"/>
  <c r="HH6" i="4" s="1"/>
  <c r="HK6" i="4" s="1"/>
  <c r="HN6" i="4" s="1"/>
  <c r="HQ6" i="4" s="1"/>
  <c r="HT6" i="4" s="1"/>
  <c r="HW6" i="4" s="1"/>
  <c r="HZ6" i="4" s="1"/>
  <c r="IC6" i="4" s="1"/>
  <c r="IF6" i="4" s="1"/>
  <c r="II6" i="4" s="1"/>
  <c r="IL6" i="4" s="1"/>
  <c r="IO6" i="4" s="1"/>
  <c r="IR6" i="4" s="1"/>
  <c r="IU6" i="4" s="1"/>
  <c r="IX6" i="4" s="1"/>
  <c r="JA6" i="4" s="1"/>
  <c r="JD6" i="4" s="1"/>
  <c r="JG6" i="4" s="1"/>
  <c r="JJ6" i="4" s="1"/>
  <c r="JM6" i="4" s="1"/>
  <c r="JP6" i="4" s="1"/>
  <c r="JS6" i="4" s="1"/>
  <c r="JV6" i="4" s="1"/>
  <c r="JY6" i="4" s="1"/>
  <c r="KB6" i="4" s="1"/>
  <c r="KE6" i="4" s="1"/>
  <c r="KH6" i="4" s="1"/>
  <c r="KK6" i="4" s="1"/>
  <c r="KN6" i="4" s="1"/>
  <c r="KQ6" i="4" s="1"/>
  <c r="KT6" i="4" s="1"/>
  <c r="KW6" i="4" s="1"/>
  <c r="KZ6" i="4" s="1"/>
  <c r="LC6" i="4" s="1"/>
  <c r="LF6" i="4" s="1"/>
  <c r="LI6" i="4" s="1"/>
  <c r="LL6" i="4" s="1"/>
  <c r="LO6" i="4" s="1"/>
  <c r="LR6" i="4" s="1"/>
  <c r="LU6" i="4" s="1"/>
  <c r="LX6" i="4" s="1"/>
  <c r="MA6" i="4" s="1"/>
  <c r="MD6" i="4" s="1"/>
  <c r="MG6" i="4" s="1"/>
  <c r="MJ6" i="4" s="1"/>
  <c r="MM6" i="4" s="1"/>
  <c r="MP6" i="4" s="1"/>
  <c r="MS6" i="4" s="1"/>
  <c r="MV6" i="4" s="1"/>
  <c r="MY6" i="4" s="1"/>
  <c r="NB6" i="4" s="1"/>
  <c r="NE6" i="4" s="1"/>
  <c r="NH6" i="4" s="1"/>
  <c r="NK6" i="4" s="1"/>
  <c r="NN6" i="4" s="1"/>
  <c r="NQ6" i="4" s="1"/>
  <c r="NT6" i="4" s="1"/>
  <c r="NW6" i="4" s="1"/>
  <c r="NZ6" i="4" s="1"/>
  <c r="OC6" i="4" s="1"/>
  <c r="OF6" i="4" s="1"/>
  <c r="OI6" i="4" s="1"/>
  <c r="OL6" i="4" s="1"/>
  <c r="OO6" i="4" s="1"/>
  <c r="OR6" i="4" s="1"/>
  <c r="OU6" i="4" s="1"/>
  <c r="OX6" i="4" s="1"/>
  <c r="PA6" i="4" s="1"/>
  <c r="PD6" i="4" s="1"/>
  <c r="PG6" i="4" s="1"/>
  <c r="PJ6" i="4" s="1"/>
  <c r="PM6" i="4" s="1"/>
  <c r="PP6" i="4" s="1"/>
  <c r="PS6" i="4" s="1"/>
  <c r="PV6" i="4" s="1"/>
  <c r="PY6" i="4" s="1"/>
  <c r="Y6" i="4"/>
  <c r="AB6" i="4" s="1"/>
  <c r="AE6" i="4" s="1"/>
  <c r="AH6" i="4" s="1"/>
  <c r="AK6" i="4" s="1"/>
  <c r="AN6" i="4" s="1"/>
  <c r="AQ6" i="4" s="1"/>
  <c r="AT6" i="4" s="1"/>
  <c r="AW6" i="4" s="1"/>
  <c r="AZ6" i="4" s="1"/>
  <c r="BC6" i="4" s="1"/>
  <c r="BF6" i="4" s="1"/>
  <c r="BI6" i="4" s="1"/>
  <c r="BL6" i="4" s="1"/>
  <c r="BO6" i="4" s="1"/>
  <c r="BR6" i="4" s="1"/>
  <c r="BU6" i="4" s="1"/>
  <c r="BX6" i="4" s="1"/>
  <c r="CA6" i="4" s="1"/>
  <c r="CD6" i="4" s="1"/>
  <c r="CG6" i="4" s="1"/>
  <c r="CJ6" i="4" s="1"/>
  <c r="CM6" i="4" s="1"/>
  <c r="CP6" i="4" s="1"/>
  <c r="CS6" i="4" s="1"/>
  <c r="CV6" i="4" s="1"/>
  <c r="CY6" i="4" s="1"/>
  <c r="DB6" i="4" s="1"/>
  <c r="DE6" i="4" s="1"/>
  <c r="DH6" i="4" s="1"/>
  <c r="DK6" i="4" s="1"/>
  <c r="DN6" i="4" s="1"/>
  <c r="DQ6" i="4" s="1"/>
  <c r="DT6" i="4" s="1"/>
  <c r="DW6" i="4" s="1"/>
  <c r="DZ6" i="4" s="1"/>
  <c r="EC6" i="4" s="1"/>
  <c r="EF6" i="4" s="1"/>
  <c r="EI6" i="4" s="1"/>
  <c r="EL6" i="4" s="1"/>
  <c r="EO6" i="4" s="1"/>
  <c r="ER6" i="4" s="1"/>
  <c r="EU6" i="4" s="1"/>
  <c r="EX6" i="4" s="1"/>
  <c r="FA6" i="4" s="1"/>
  <c r="FD6" i="4" s="1"/>
  <c r="FG6" i="4" s="1"/>
  <c r="FJ6" i="4" s="1"/>
  <c r="FM6" i="4" s="1"/>
  <c r="FP6" i="4" s="1"/>
  <c r="FS6" i="4" s="1"/>
  <c r="FV6" i="4" s="1"/>
  <c r="FY6" i="4" s="1"/>
  <c r="GB6" i="4" s="1"/>
  <c r="GE6" i="4" s="1"/>
  <c r="GH6" i="4" s="1"/>
  <c r="GK6" i="4" s="1"/>
  <c r="GN6" i="4" s="1"/>
  <c r="GQ6" i="4" s="1"/>
  <c r="GT6" i="4" s="1"/>
  <c r="GW6" i="4" s="1"/>
  <c r="GZ6" i="4" s="1"/>
  <c r="HC6" i="4" s="1"/>
  <c r="HF6" i="4" s="1"/>
  <c r="HI6" i="4" s="1"/>
  <c r="HL6" i="4" s="1"/>
  <c r="HO6" i="4" s="1"/>
  <c r="HR6" i="4" s="1"/>
  <c r="HU6" i="4" s="1"/>
  <c r="HX6" i="4" s="1"/>
  <c r="IA6" i="4" s="1"/>
  <c r="ID6" i="4" s="1"/>
  <c r="IG6" i="4" s="1"/>
  <c r="IJ6" i="4" s="1"/>
  <c r="IM6" i="4" s="1"/>
  <c r="IP6" i="4" s="1"/>
  <c r="IS6" i="4" s="1"/>
  <c r="IV6" i="4" s="1"/>
  <c r="IY6" i="4" s="1"/>
  <c r="JB6" i="4" s="1"/>
  <c r="JE6" i="4" s="1"/>
  <c r="JH6" i="4" s="1"/>
  <c r="JK6" i="4" s="1"/>
  <c r="JN6" i="4" s="1"/>
  <c r="JQ6" i="4" s="1"/>
  <c r="JT6" i="4" s="1"/>
  <c r="JW6" i="4" s="1"/>
  <c r="JZ6" i="4" s="1"/>
  <c r="KC6" i="4" s="1"/>
  <c r="KF6" i="4" s="1"/>
  <c r="KI6" i="4" s="1"/>
  <c r="KL6" i="4" s="1"/>
  <c r="KO6" i="4" s="1"/>
  <c r="KR6" i="4" s="1"/>
  <c r="KU6" i="4" s="1"/>
  <c r="KX6" i="4" s="1"/>
  <c r="LA6" i="4" s="1"/>
  <c r="LD6" i="4" s="1"/>
  <c r="LG6" i="4" s="1"/>
  <c r="LJ6" i="4" s="1"/>
  <c r="LM6" i="4" s="1"/>
  <c r="LP6" i="4" s="1"/>
  <c r="LS6" i="4" s="1"/>
  <c r="LV6" i="4" s="1"/>
  <c r="LY6" i="4" s="1"/>
  <c r="MB6" i="4" s="1"/>
  <c r="ME6" i="4" s="1"/>
  <c r="MH6" i="4" s="1"/>
  <c r="MK6" i="4" s="1"/>
  <c r="MN6" i="4" s="1"/>
  <c r="MQ6" i="4" s="1"/>
  <c r="MT6" i="4" s="1"/>
  <c r="MW6" i="4" s="1"/>
  <c r="MZ6" i="4" s="1"/>
  <c r="NC6" i="4" s="1"/>
  <c r="NF6" i="4" s="1"/>
  <c r="NI6" i="4" s="1"/>
  <c r="NL6" i="4" s="1"/>
  <c r="NO6" i="4" s="1"/>
  <c r="NR6" i="4" s="1"/>
  <c r="NU6" i="4" s="1"/>
  <c r="NX6" i="4" s="1"/>
  <c r="OA6" i="4" s="1"/>
  <c r="OD6" i="4" s="1"/>
  <c r="OG6" i="4" s="1"/>
  <c r="OJ6" i="4" s="1"/>
  <c r="OM6" i="4" s="1"/>
  <c r="OP6" i="4" s="1"/>
  <c r="OS6" i="4" s="1"/>
  <c r="OV6" i="4" s="1"/>
  <c r="OY6" i="4" s="1"/>
  <c r="PB6" i="4" s="1"/>
  <c r="PE6" i="4" s="1"/>
  <c r="PH6" i="4" s="1"/>
  <c r="PK6" i="4" s="1"/>
  <c r="PN6" i="4" s="1"/>
  <c r="PQ6" i="4" s="1"/>
  <c r="PT6" i="4" s="1"/>
  <c r="PW6" i="4" s="1"/>
  <c r="PZ6" i="4" s="1"/>
  <c r="X7" i="4"/>
  <c r="AA7" i="4" s="1"/>
  <c r="AD7" i="4" s="1"/>
  <c r="AG7" i="4" s="1"/>
  <c r="AJ7" i="4" s="1"/>
  <c r="AM7" i="4" s="1"/>
  <c r="AP7" i="4" s="1"/>
  <c r="AS7" i="4" s="1"/>
  <c r="AV7" i="4" s="1"/>
  <c r="AY7" i="4" s="1"/>
  <c r="BB7" i="4" s="1"/>
  <c r="BE7" i="4" s="1"/>
  <c r="BH7" i="4" s="1"/>
  <c r="BK7" i="4" s="1"/>
  <c r="BN7" i="4" s="1"/>
  <c r="BQ7" i="4" s="1"/>
  <c r="BT7" i="4" s="1"/>
  <c r="BW7" i="4" s="1"/>
  <c r="BZ7" i="4" s="1"/>
  <c r="CC7" i="4" s="1"/>
  <c r="CF7" i="4" s="1"/>
  <c r="CI7" i="4" s="1"/>
  <c r="CL7" i="4" s="1"/>
  <c r="CO7" i="4" s="1"/>
  <c r="CR7" i="4" s="1"/>
  <c r="CU7" i="4" s="1"/>
  <c r="CX7" i="4" s="1"/>
  <c r="DA7" i="4" s="1"/>
  <c r="DD7" i="4" s="1"/>
  <c r="DG7" i="4" s="1"/>
  <c r="DJ7" i="4" s="1"/>
  <c r="DM7" i="4" s="1"/>
  <c r="DP7" i="4" s="1"/>
  <c r="DS7" i="4" s="1"/>
  <c r="DV7" i="4" s="1"/>
  <c r="DY7" i="4" s="1"/>
  <c r="EB7" i="4" s="1"/>
  <c r="EE7" i="4" s="1"/>
  <c r="EH7" i="4" s="1"/>
  <c r="EK7" i="4" s="1"/>
  <c r="EN7" i="4" s="1"/>
  <c r="EQ7" i="4" s="1"/>
  <c r="ET7" i="4" s="1"/>
  <c r="EW7" i="4" s="1"/>
  <c r="EZ7" i="4" s="1"/>
  <c r="FC7" i="4" s="1"/>
  <c r="FF7" i="4" s="1"/>
  <c r="FI7" i="4" s="1"/>
  <c r="FL7" i="4" s="1"/>
  <c r="FO7" i="4" s="1"/>
  <c r="FR7" i="4" s="1"/>
  <c r="FU7" i="4" s="1"/>
  <c r="FX7" i="4" s="1"/>
  <c r="GA7" i="4" s="1"/>
  <c r="GD7" i="4" s="1"/>
  <c r="GG7" i="4" s="1"/>
  <c r="GJ7" i="4" s="1"/>
  <c r="GM7" i="4" s="1"/>
  <c r="GP7" i="4" s="1"/>
  <c r="GS7" i="4" s="1"/>
  <c r="GV7" i="4" s="1"/>
  <c r="GY7" i="4" s="1"/>
  <c r="HB7" i="4" s="1"/>
  <c r="HE7" i="4" s="1"/>
  <c r="HH7" i="4" s="1"/>
  <c r="HK7" i="4" s="1"/>
  <c r="HN7" i="4" s="1"/>
  <c r="HQ7" i="4" s="1"/>
  <c r="HT7" i="4" s="1"/>
  <c r="HW7" i="4" s="1"/>
  <c r="HZ7" i="4" s="1"/>
  <c r="IC7" i="4" s="1"/>
  <c r="IF7" i="4" s="1"/>
  <c r="II7" i="4" s="1"/>
  <c r="IL7" i="4" s="1"/>
  <c r="IO7" i="4" s="1"/>
  <c r="IR7" i="4" s="1"/>
  <c r="IU7" i="4" s="1"/>
  <c r="IX7" i="4" s="1"/>
  <c r="JA7" i="4" s="1"/>
  <c r="JD7" i="4" s="1"/>
  <c r="JG7" i="4" s="1"/>
  <c r="JJ7" i="4" s="1"/>
  <c r="JM7" i="4" s="1"/>
  <c r="JP7" i="4" s="1"/>
  <c r="JS7" i="4" s="1"/>
  <c r="JV7" i="4" s="1"/>
  <c r="JY7" i="4" s="1"/>
  <c r="KB7" i="4" s="1"/>
  <c r="KE7" i="4" s="1"/>
  <c r="KH7" i="4" s="1"/>
  <c r="KK7" i="4" s="1"/>
  <c r="KN7" i="4" s="1"/>
  <c r="KQ7" i="4" s="1"/>
  <c r="KT7" i="4" s="1"/>
  <c r="KW7" i="4" s="1"/>
  <c r="KZ7" i="4" s="1"/>
  <c r="LC7" i="4" s="1"/>
  <c r="LF7" i="4" s="1"/>
  <c r="LI7" i="4" s="1"/>
  <c r="LL7" i="4" s="1"/>
  <c r="LO7" i="4" s="1"/>
  <c r="LR7" i="4" s="1"/>
  <c r="LU7" i="4" s="1"/>
  <c r="LX7" i="4" s="1"/>
  <c r="MA7" i="4" s="1"/>
  <c r="MD7" i="4" s="1"/>
  <c r="MG7" i="4" s="1"/>
  <c r="MJ7" i="4" s="1"/>
  <c r="MM7" i="4" s="1"/>
  <c r="MP7" i="4" s="1"/>
  <c r="MS7" i="4" s="1"/>
  <c r="MV7" i="4" s="1"/>
  <c r="MY7" i="4" s="1"/>
  <c r="NB7" i="4" s="1"/>
  <c r="NE7" i="4" s="1"/>
  <c r="NH7" i="4" s="1"/>
  <c r="NK7" i="4" s="1"/>
  <c r="NN7" i="4" s="1"/>
  <c r="NQ7" i="4" s="1"/>
  <c r="NT7" i="4" s="1"/>
  <c r="NW7" i="4" s="1"/>
  <c r="NZ7" i="4" s="1"/>
  <c r="OC7" i="4" s="1"/>
  <c r="OF7" i="4" s="1"/>
  <c r="OI7" i="4" s="1"/>
  <c r="OL7" i="4" s="1"/>
  <c r="OO7" i="4" s="1"/>
  <c r="OR7" i="4" s="1"/>
  <c r="OU7" i="4" s="1"/>
  <c r="OX7" i="4" s="1"/>
  <c r="PA7" i="4" s="1"/>
  <c r="PD7" i="4" s="1"/>
  <c r="PG7" i="4" s="1"/>
  <c r="PJ7" i="4" s="1"/>
  <c r="PM7" i="4" s="1"/>
  <c r="PP7" i="4" s="1"/>
  <c r="PS7" i="4" s="1"/>
  <c r="PV7" i="4" s="1"/>
  <c r="PY7" i="4" s="1"/>
  <c r="Y7" i="4"/>
  <c r="AB7" i="4" s="1"/>
  <c r="AE7" i="4" s="1"/>
  <c r="AH7" i="4" s="1"/>
  <c r="AK7" i="4" s="1"/>
  <c r="AN7" i="4" s="1"/>
  <c r="AQ7" i="4" s="1"/>
  <c r="AT7" i="4" s="1"/>
  <c r="AW7" i="4" s="1"/>
  <c r="AZ7" i="4" s="1"/>
  <c r="BC7" i="4" s="1"/>
  <c r="BF7" i="4" s="1"/>
  <c r="BI7" i="4" s="1"/>
  <c r="BL7" i="4" s="1"/>
  <c r="BO7" i="4" s="1"/>
  <c r="BR7" i="4" s="1"/>
  <c r="BU7" i="4" s="1"/>
  <c r="BX7" i="4" s="1"/>
  <c r="CA7" i="4" s="1"/>
  <c r="CD7" i="4" s="1"/>
  <c r="CG7" i="4" s="1"/>
  <c r="CJ7" i="4" s="1"/>
  <c r="CM7" i="4" s="1"/>
  <c r="CP7" i="4" s="1"/>
  <c r="CS7" i="4" s="1"/>
  <c r="CV7" i="4" s="1"/>
  <c r="CY7" i="4" s="1"/>
  <c r="DB7" i="4" s="1"/>
  <c r="DE7" i="4" s="1"/>
  <c r="DH7" i="4" s="1"/>
  <c r="DK7" i="4" s="1"/>
  <c r="DN7" i="4" s="1"/>
  <c r="DQ7" i="4" s="1"/>
  <c r="DT7" i="4" s="1"/>
  <c r="DW7" i="4" s="1"/>
  <c r="DZ7" i="4" s="1"/>
  <c r="EC7" i="4" s="1"/>
  <c r="EF7" i="4" s="1"/>
  <c r="EI7" i="4" s="1"/>
  <c r="EL7" i="4" s="1"/>
  <c r="EO7" i="4" s="1"/>
  <c r="ER7" i="4" s="1"/>
  <c r="EU7" i="4" s="1"/>
  <c r="EX7" i="4" s="1"/>
  <c r="FA7" i="4" s="1"/>
  <c r="FD7" i="4" s="1"/>
  <c r="FG7" i="4" s="1"/>
  <c r="FJ7" i="4" s="1"/>
  <c r="FM7" i="4" s="1"/>
  <c r="FP7" i="4" s="1"/>
  <c r="FS7" i="4" s="1"/>
  <c r="FV7" i="4" s="1"/>
  <c r="FY7" i="4" s="1"/>
  <c r="GB7" i="4" s="1"/>
  <c r="GE7" i="4" s="1"/>
  <c r="GH7" i="4" s="1"/>
  <c r="GK7" i="4" s="1"/>
  <c r="GN7" i="4" s="1"/>
  <c r="GQ7" i="4" s="1"/>
  <c r="GT7" i="4" s="1"/>
  <c r="GW7" i="4" s="1"/>
  <c r="GZ7" i="4" s="1"/>
  <c r="HC7" i="4" s="1"/>
  <c r="HF7" i="4" s="1"/>
  <c r="HI7" i="4" s="1"/>
  <c r="HL7" i="4" s="1"/>
  <c r="HO7" i="4" s="1"/>
  <c r="HR7" i="4" s="1"/>
  <c r="HU7" i="4" s="1"/>
  <c r="HX7" i="4" s="1"/>
  <c r="IA7" i="4" s="1"/>
  <c r="ID7" i="4" s="1"/>
  <c r="IG7" i="4" s="1"/>
  <c r="IJ7" i="4" s="1"/>
  <c r="IM7" i="4" s="1"/>
  <c r="IP7" i="4" s="1"/>
  <c r="IS7" i="4" s="1"/>
  <c r="IV7" i="4" s="1"/>
  <c r="IY7" i="4" s="1"/>
  <c r="JB7" i="4" s="1"/>
  <c r="JE7" i="4" s="1"/>
  <c r="JH7" i="4" s="1"/>
  <c r="JK7" i="4" s="1"/>
  <c r="JN7" i="4" s="1"/>
  <c r="JQ7" i="4" s="1"/>
  <c r="JT7" i="4" s="1"/>
  <c r="JW7" i="4" s="1"/>
  <c r="JZ7" i="4" s="1"/>
  <c r="KC7" i="4" s="1"/>
  <c r="KF7" i="4" s="1"/>
  <c r="KI7" i="4" s="1"/>
  <c r="KL7" i="4" s="1"/>
  <c r="KO7" i="4" s="1"/>
  <c r="KR7" i="4" s="1"/>
  <c r="KU7" i="4" s="1"/>
  <c r="KX7" i="4" s="1"/>
  <c r="LA7" i="4" s="1"/>
  <c r="LD7" i="4" s="1"/>
  <c r="LG7" i="4" s="1"/>
  <c r="LJ7" i="4" s="1"/>
  <c r="LM7" i="4" s="1"/>
  <c r="LP7" i="4" s="1"/>
  <c r="LS7" i="4" s="1"/>
  <c r="LV7" i="4" s="1"/>
  <c r="LY7" i="4" s="1"/>
  <c r="MB7" i="4" s="1"/>
  <c r="ME7" i="4" s="1"/>
  <c r="MH7" i="4" s="1"/>
  <c r="MK7" i="4" s="1"/>
  <c r="MN7" i="4" s="1"/>
  <c r="MQ7" i="4" s="1"/>
  <c r="MT7" i="4" s="1"/>
  <c r="MW7" i="4" s="1"/>
  <c r="MZ7" i="4" s="1"/>
  <c r="NC7" i="4" s="1"/>
  <c r="NF7" i="4" s="1"/>
  <c r="NI7" i="4" s="1"/>
  <c r="NL7" i="4" s="1"/>
  <c r="NO7" i="4" s="1"/>
  <c r="NR7" i="4" s="1"/>
  <c r="NU7" i="4" s="1"/>
  <c r="NX7" i="4" s="1"/>
  <c r="OA7" i="4" s="1"/>
  <c r="OD7" i="4" s="1"/>
  <c r="OG7" i="4" s="1"/>
  <c r="OJ7" i="4" s="1"/>
  <c r="OM7" i="4" s="1"/>
  <c r="OP7" i="4" s="1"/>
  <c r="OS7" i="4" s="1"/>
  <c r="OV7" i="4" s="1"/>
  <c r="OY7" i="4" s="1"/>
  <c r="PB7" i="4" s="1"/>
  <c r="PE7" i="4" s="1"/>
  <c r="PH7" i="4" s="1"/>
  <c r="PK7" i="4" s="1"/>
  <c r="PN7" i="4" s="1"/>
  <c r="PQ7" i="4" s="1"/>
  <c r="PT7" i="4" s="1"/>
  <c r="PW7" i="4" s="1"/>
  <c r="PZ7" i="4" s="1"/>
  <c r="X8" i="4"/>
  <c r="AA8" i="4" s="1"/>
  <c r="AD8" i="4" s="1"/>
  <c r="AG8" i="4" s="1"/>
  <c r="AJ8" i="4" s="1"/>
  <c r="AM8" i="4" s="1"/>
  <c r="AP8" i="4" s="1"/>
  <c r="AS8" i="4" s="1"/>
  <c r="AV8" i="4" s="1"/>
  <c r="AY8" i="4" s="1"/>
  <c r="BB8" i="4" s="1"/>
  <c r="BE8" i="4" s="1"/>
  <c r="BH8" i="4" s="1"/>
  <c r="BK8" i="4" s="1"/>
  <c r="BN8" i="4" s="1"/>
  <c r="BQ8" i="4" s="1"/>
  <c r="BT8" i="4" s="1"/>
  <c r="BW8" i="4" s="1"/>
  <c r="BZ8" i="4" s="1"/>
  <c r="CC8" i="4" s="1"/>
  <c r="CF8" i="4" s="1"/>
  <c r="CI8" i="4" s="1"/>
  <c r="CL8" i="4" s="1"/>
  <c r="CO8" i="4" s="1"/>
  <c r="CR8" i="4" s="1"/>
  <c r="CU8" i="4" s="1"/>
  <c r="CX8" i="4" s="1"/>
  <c r="DA8" i="4" s="1"/>
  <c r="DD8" i="4" s="1"/>
  <c r="DG8" i="4" s="1"/>
  <c r="DJ8" i="4" s="1"/>
  <c r="DM8" i="4" s="1"/>
  <c r="DP8" i="4" s="1"/>
  <c r="DS8" i="4" s="1"/>
  <c r="DV8" i="4" s="1"/>
  <c r="DY8" i="4" s="1"/>
  <c r="EB8" i="4" s="1"/>
  <c r="EE8" i="4" s="1"/>
  <c r="EH8" i="4" s="1"/>
  <c r="EK8" i="4" s="1"/>
  <c r="EN8" i="4" s="1"/>
  <c r="EQ8" i="4" s="1"/>
  <c r="ET8" i="4" s="1"/>
  <c r="EW8" i="4" s="1"/>
  <c r="EZ8" i="4" s="1"/>
  <c r="FC8" i="4" s="1"/>
  <c r="FF8" i="4" s="1"/>
  <c r="FI8" i="4" s="1"/>
  <c r="FL8" i="4" s="1"/>
  <c r="FO8" i="4" s="1"/>
  <c r="FR8" i="4" s="1"/>
  <c r="FU8" i="4" s="1"/>
  <c r="FX8" i="4" s="1"/>
  <c r="GA8" i="4" s="1"/>
  <c r="GD8" i="4" s="1"/>
  <c r="GG8" i="4" s="1"/>
  <c r="GJ8" i="4" s="1"/>
  <c r="GM8" i="4" s="1"/>
  <c r="GP8" i="4" s="1"/>
  <c r="GS8" i="4" s="1"/>
  <c r="GV8" i="4" s="1"/>
  <c r="GY8" i="4" s="1"/>
  <c r="HB8" i="4" s="1"/>
  <c r="HE8" i="4" s="1"/>
  <c r="HH8" i="4" s="1"/>
  <c r="HK8" i="4" s="1"/>
  <c r="HN8" i="4" s="1"/>
  <c r="HQ8" i="4" s="1"/>
  <c r="HT8" i="4" s="1"/>
  <c r="HW8" i="4" s="1"/>
  <c r="HZ8" i="4" s="1"/>
  <c r="IC8" i="4" s="1"/>
  <c r="IF8" i="4" s="1"/>
  <c r="II8" i="4" s="1"/>
  <c r="IL8" i="4" s="1"/>
  <c r="IO8" i="4" s="1"/>
  <c r="IR8" i="4" s="1"/>
  <c r="IU8" i="4" s="1"/>
  <c r="IX8" i="4" s="1"/>
  <c r="JA8" i="4" s="1"/>
  <c r="JD8" i="4" s="1"/>
  <c r="JG8" i="4" s="1"/>
  <c r="JJ8" i="4" s="1"/>
  <c r="JM8" i="4" s="1"/>
  <c r="JP8" i="4" s="1"/>
  <c r="JS8" i="4" s="1"/>
  <c r="JV8" i="4" s="1"/>
  <c r="JY8" i="4" s="1"/>
  <c r="KB8" i="4" s="1"/>
  <c r="KE8" i="4" s="1"/>
  <c r="KH8" i="4" s="1"/>
  <c r="KK8" i="4" s="1"/>
  <c r="KN8" i="4" s="1"/>
  <c r="KQ8" i="4" s="1"/>
  <c r="KT8" i="4" s="1"/>
  <c r="KW8" i="4" s="1"/>
  <c r="KZ8" i="4" s="1"/>
  <c r="LC8" i="4" s="1"/>
  <c r="LF8" i="4" s="1"/>
  <c r="LI8" i="4" s="1"/>
  <c r="LL8" i="4" s="1"/>
  <c r="LO8" i="4" s="1"/>
  <c r="LR8" i="4" s="1"/>
  <c r="LU8" i="4" s="1"/>
  <c r="LX8" i="4" s="1"/>
  <c r="MA8" i="4" s="1"/>
  <c r="MD8" i="4" s="1"/>
  <c r="MG8" i="4" s="1"/>
  <c r="MJ8" i="4" s="1"/>
  <c r="MM8" i="4" s="1"/>
  <c r="MP8" i="4" s="1"/>
  <c r="MS8" i="4" s="1"/>
  <c r="MV8" i="4" s="1"/>
  <c r="MY8" i="4" s="1"/>
  <c r="NB8" i="4" s="1"/>
  <c r="NE8" i="4" s="1"/>
  <c r="NH8" i="4" s="1"/>
  <c r="NK8" i="4" s="1"/>
  <c r="NN8" i="4" s="1"/>
  <c r="NQ8" i="4" s="1"/>
  <c r="NT8" i="4" s="1"/>
  <c r="NW8" i="4" s="1"/>
  <c r="NZ8" i="4" s="1"/>
  <c r="OC8" i="4" s="1"/>
  <c r="OF8" i="4" s="1"/>
  <c r="OI8" i="4" s="1"/>
  <c r="OL8" i="4" s="1"/>
  <c r="OO8" i="4" s="1"/>
  <c r="OR8" i="4" s="1"/>
  <c r="OU8" i="4" s="1"/>
  <c r="OX8" i="4" s="1"/>
  <c r="PA8" i="4" s="1"/>
  <c r="PD8" i="4" s="1"/>
  <c r="PG8" i="4" s="1"/>
  <c r="PJ8" i="4" s="1"/>
  <c r="PM8" i="4" s="1"/>
  <c r="PP8" i="4" s="1"/>
  <c r="PS8" i="4" s="1"/>
  <c r="PV8" i="4" s="1"/>
  <c r="PY8" i="4" s="1"/>
  <c r="Y8" i="4"/>
  <c r="AB8" i="4" s="1"/>
  <c r="AE8" i="4" s="1"/>
  <c r="AH8" i="4" s="1"/>
  <c r="AK8" i="4" s="1"/>
  <c r="AN8" i="4" s="1"/>
  <c r="AQ8" i="4" s="1"/>
  <c r="AT8" i="4" s="1"/>
  <c r="AW8" i="4" s="1"/>
  <c r="AZ8" i="4" s="1"/>
  <c r="BC8" i="4" s="1"/>
  <c r="BF8" i="4" s="1"/>
  <c r="BI8" i="4" s="1"/>
  <c r="BL8" i="4" s="1"/>
  <c r="BO8" i="4" s="1"/>
  <c r="BR8" i="4" s="1"/>
  <c r="BU8" i="4" s="1"/>
  <c r="BX8" i="4" s="1"/>
  <c r="CA8" i="4" s="1"/>
  <c r="CD8" i="4" s="1"/>
  <c r="CG8" i="4" s="1"/>
  <c r="CJ8" i="4" s="1"/>
  <c r="CM8" i="4" s="1"/>
  <c r="CP8" i="4" s="1"/>
  <c r="CS8" i="4" s="1"/>
  <c r="CV8" i="4" s="1"/>
  <c r="CY8" i="4" s="1"/>
  <c r="DB8" i="4" s="1"/>
  <c r="DE8" i="4" s="1"/>
  <c r="DH8" i="4" s="1"/>
  <c r="DK8" i="4" s="1"/>
  <c r="DN8" i="4" s="1"/>
  <c r="DQ8" i="4" s="1"/>
  <c r="DT8" i="4" s="1"/>
  <c r="DW8" i="4" s="1"/>
  <c r="DZ8" i="4" s="1"/>
  <c r="EC8" i="4" s="1"/>
  <c r="EF8" i="4" s="1"/>
  <c r="EI8" i="4" s="1"/>
  <c r="EL8" i="4" s="1"/>
  <c r="EO8" i="4" s="1"/>
  <c r="ER8" i="4" s="1"/>
  <c r="EU8" i="4" s="1"/>
  <c r="EX8" i="4" s="1"/>
  <c r="FA8" i="4" s="1"/>
  <c r="FD8" i="4" s="1"/>
  <c r="FG8" i="4" s="1"/>
  <c r="FJ8" i="4" s="1"/>
  <c r="FM8" i="4" s="1"/>
  <c r="FP8" i="4" s="1"/>
  <c r="FS8" i="4" s="1"/>
  <c r="FV8" i="4" s="1"/>
  <c r="FY8" i="4" s="1"/>
  <c r="GB8" i="4" s="1"/>
  <c r="GE8" i="4" s="1"/>
  <c r="GH8" i="4" s="1"/>
  <c r="GK8" i="4" s="1"/>
  <c r="GN8" i="4" s="1"/>
  <c r="GQ8" i="4" s="1"/>
  <c r="GT8" i="4" s="1"/>
  <c r="GW8" i="4" s="1"/>
  <c r="GZ8" i="4" s="1"/>
  <c r="HC8" i="4" s="1"/>
  <c r="HF8" i="4" s="1"/>
  <c r="HI8" i="4" s="1"/>
  <c r="HL8" i="4" s="1"/>
  <c r="HO8" i="4" s="1"/>
  <c r="HR8" i="4" s="1"/>
  <c r="HU8" i="4" s="1"/>
  <c r="HX8" i="4" s="1"/>
  <c r="IA8" i="4" s="1"/>
  <c r="ID8" i="4" s="1"/>
  <c r="IG8" i="4" s="1"/>
  <c r="IJ8" i="4" s="1"/>
  <c r="IM8" i="4" s="1"/>
  <c r="IP8" i="4" s="1"/>
  <c r="IS8" i="4" s="1"/>
  <c r="IV8" i="4" s="1"/>
  <c r="IY8" i="4" s="1"/>
  <c r="JB8" i="4" s="1"/>
  <c r="JE8" i="4" s="1"/>
  <c r="JH8" i="4" s="1"/>
  <c r="JK8" i="4" s="1"/>
  <c r="JN8" i="4" s="1"/>
  <c r="JQ8" i="4" s="1"/>
  <c r="JT8" i="4" s="1"/>
  <c r="JW8" i="4" s="1"/>
  <c r="JZ8" i="4" s="1"/>
  <c r="KC8" i="4" s="1"/>
  <c r="KF8" i="4" s="1"/>
  <c r="KI8" i="4" s="1"/>
  <c r="KL8" i="4" s="1"/>
  <c r="KO8" i="4" s="1"/>
  <c r="KR8" i="4" s="1"/>
  <c r="KU8" i="4" s="1"/>
  <c r="KX8" i="4" s="1"/>
  <c r="LA8" i="4" s="1"/>
  <c r="LD8" i="4" s="1"/>
  <c r="LG8" i="4" s="1"/>
  <c r="LJ8" i="4" s="1"/>
  <c r="LM8" i="4" s="1"/>
  <c r="LP8" i="4" s="1"/>
  <c r="LS8" i="4" s="1"/>
  <c r="LV8" i="4" s="1"/>
  <c r="LY8" i="4" s="1"/>
  <c r="MB8" i="4" s="1"/>
  <c r="ME8" i="4" s="1"/>
  <c r="MH8" i="4" s="1"/>
  <c r="MK8" i="4" s="1"/>
  <c r="MN8" i="4" s="1"/>
  <c r="MQ8" i="4" s="1"/>
  <c r="MT8" i="4" s="1"/>
  <c r="MW8" i="4" s="1"/>
  <c r="MZ8" i="4" s="1"/>
  <c r="NC8" i="4" s="1"/>
  <c r="NF8" i="4" s="1"/>
  <c r="NI8" i="4" s="1"/>
  <c r="NL8" i="4" s="1"/>
  <c r="NO8" i="4" s="1"/>
  <c r="NR8" i="4" s="1"/>
  <c r="NU8" i="4" s="1"/>
  <c r="NX8" i="4" s="1"/>
  <c r="OA8" i="4" s="1"/>
  <c r="OD8" i="4" s="1"/>
  <c r="OG8" i="4" s="1"/>
  <c r="OJ8" i="4" s="1"/>
  <c r="OM8" i="4" s="1"/>
  <c r="OP8" i="4" s="1"/>
  <c r="OS8" i="4" s="1"/>
  <c r="OV8" i="4" s="1"/>
  <c r="OY8" i="4" s="1"/>
  <c r="PB8" i="4" s="1"/>
  <c r="PE8" i="4" s="1"/>
  <c r="PH8" i="4" s="1"/>
  <c r="PK8" i="4" s="1"/>
  <c r="PN8" i="4" s="1"/>
  <c r="PQ8" i="4" s="1"/>
  <c r="PT8" i="4" s="1"/>
  <c r="PW8" i="4" s="1"/>
  <c r="PZ8" i="4" s="1"/>
  <c r="X9" i="4"/>
  <c r="AA9" i="4" s="1"/>
  <c r="AD9" i="4" s="1"/>
  <c r="AG9" i="4" s="1"/>
  <c r="AJ9" i="4" s="1"/>
  <c r="AM9" i="4" s="1"/>
  <c r="AP9" i="4" s="1"/>
  <c r="AS9" i="4" s="1"/>
  <c r="AV9" i="4" s="1"/>
  <c r="AY9" i="4" s="1"/>
  <c r="BB9" i="4" s="1"/>
  <c r="BE9" i="4" s="1"/>
  <c r="BH9" i="4" s="1"/>
  <c r="BK9" i="4" s="1"/>
  <c r="BN9" i="4" s="1"/>
  <c r="BQ9" i="4" s="1"/>
  <c r="BT9" i="4" s="1"/>
  <c r="BW9" i="4" s="1"/>
  <c r="BZ9" i="4" s="1"/>
  <c r="CC9" i="4" s="1"/>
  <c r="CF9" i="4" s="1"/>
  <c r="CI9" i="4" s="1"/>
  <c r="CL9" i="4" s="1"/>
  <c r="CO9" i="4" s="1"/>
  <c r="CR9" i="4" s="1"/>
  <c r="CU9" i="4" s="1"/>
  <c r="CX9" i="4" s="1"/>
  <c r="DA9" i="4" s="1"/>
  <c r="DD9" i="4" s="1"/>
  <c r="DG9" i="4" s="1"/>
  <c r="DJ9" i="4" s="1"/>
  <c r="DM9" i="4" s="1"/>
  <c r="DP9" i="4" s="1"/>
  <c r="DS9" i="4" s="1"/>
  <c r="DV9" i="4" s="1"/>
  <c r="DY9" i="4" s="1"/>
  <c r="EB9" i="4" s="1"/>
  <c r="EE9" i="4" s="1"/>
  <c r="EH9" i="4" s="1"/>
  <c r="EK9" i="4" s="1"/>
  <c r="EN9" i="4" s="1"/>
  <c r="EQ9" i="4" s="1"/>
  <c r="ET9" i="4" s="1"/>
  <c r="EW9" i="4" s="1"/>
  <c r="EZ9" i="4" s="1"/>
  <c r="FC9" i="4" s="1"/>
  <c r="FF9" i="4" s="1"/>
  <c r="FI9" i="4" s="1"/>
  <c r="FL9" i="4" s="1"/>
  <c r="FO9" i="4" s="1"/>
  <c r="FR9" i="4" s="1"/>
  <c r="FU9" i="4" s="1"/>
  <c r="FX9" i="4" s="1"/>
  <c r="GA9" i="4" s="1"/>
  <c r="GD9" i="4" s="1"/>
  <c r="GG9" i="4" s="1"/>
  <c r="GJ9" i="4" s="1"/>
  <c r="GM9" i="4" s="1"/>
  <c r="GP9" i="4" s="1"/>
  <c r="GS9" i="4" s="1"/>
  <c r="GV9" i="4" s="1"/>
  <c r="GY9" i="4" s="1"/>
  <c r="HB9" i="4" s="1"/>
  <c r="HE9" i="4" s="1"/>
  <c r="HH9" i="4" s="1"/>
  <c r="HK9" i="4" s="1"/>
  <c r="HN9" i="4" s="1"/>
  <c r="HQ9" i="4" s="1"/>
  <c r="HT9" i="4" s="1"/>
  <c r="HW9" i="4" s="1"/>
  <c r="HZ9" i="4" s="1"/>
  <c r="IC9" i="4" s="1"/>
  <c r="IF9" i="4" s="1"/>
  <c r="II9" i="4" s="1"/>
  <c r="IL9" i="4" s="1"/>
  <c r="IO9" i="4" s="1"/>
  <c r="IR9" i="4" s="1"/>
  <c r="IU9" i="4" s="1"/>
  <c r="IX9" i="4" s="1"/>
  <c r="JA9" i="4" s="1"/>
  <c r="JD9" i="4" s="1"/>
  <c r="JG9" i="4" s="1"/>
  <c r="JJ9" i="4" s="1"/>
  <c r="JM9" i="4" s="1"/>
  <c r="JP9" i="4" s="1"/>
  <c r="JS9" i="4" s="1"/>
  <c r="JV9" i="4" s="1"/>
  <c r="JY9" i="4" s="1"/>
  <c r="KB9" i="4" s="1"/>
  <c r="KE9" i="4" s="1"/>
  <c r="KH9" i="4" s="1"/>
  <c r="KK9" i="4" s="1"/>
  <c r="KN9" i="4" s="1"/>
  <c r="KQ9" i="4" s="1"/>
  <c r="KT9" i="4" s="1"/>
  <c r="KW9" i="4" s="1"/>
  <c r="KZ9" i="4" s="1"/>
  <c r="LC9" i="4" s="1"/>
  <c r="LF9" i="4" s="1"/>
  <c r="LI9" i="4" s="1"/>
  <c r="LL9" i="4" s="1"/>
  <c r="LO9" i="4" s="1"/>
  <c r="LR9" i="4" s="1"/>
  <c r="LU9" i="4" s="1"/>
  <c r="LX9" i="4" s="1"/>
  <c r="MA9" i="4" s="1"/>
  <c r="MD9" i="4" s="1"/>
  <c r="MG9" i="4" s="1"/>
  <c r="MJ9" i="4" s="1"/>
  <c r="MM9" i="4" s="1"/>
  <c r="MP9" i="4" s="1"/>
  <c r="MS9" i="4" s="1"/>
  <c r="MV9" i="4" s="1"/>
  <c r="MY9" i="4" s="1"/>
  <c r="NB9" i="4" s="1"/>
  <c r="NE9" i="4" s="1"/>
  <c r="NH9" i="4" s="1"/>
  <c r="NK9" i="4" s="1"/>
  <c r="NN9" i="4" s="1"/>
  <c r="NQ9" i="4" s="1"/>
  <c r="NT9" i="4" s="1"/>
  <c r="NW9" i="4" s="1"/>
  <c r="NZ9" i="4" s="1"/>
  <c r="OC9" i="4" s="1"/>
  <c r="OF9" i="4" s="1"/>
  <c r="OI9" i="4" s="1"/>
  <c r="OL9" i="4" s="1"/>
  <c r="OO9" i="4" s="1"/>
  <c r="OR9" i="4" s="1"/>
  <c r="OU9" i="4" s="1"/>
  <c r="OX9" i="4" s="1"/>
  <c r="PA9" i="4" s="1"/>
  <c r="PD9" i="4" s="1"/>
  <c r="PG9" i="4" s="1"/>
  <c r="PJ9" i="4" s="1"/>
  <c r="PM9" i="4" s="1"/>
  <c r="PP9" i="4" s="1"/>
  <c r="PS9" i="4" s="1"/>
  <c r="PV9" i="4" s="1"/>
  <c r="PY9" i="4" s="1"/>
  <c r="Y9" i="4"/>
  <c r="AB9" i="4" s="1"/>
  <c r="AE9" i="4" s="1"/>
  <c r="AH9" i="4" s="1"/>
  <c r="AK9" i="4" s="1"/>
  <c r="AN9" i="4" s="1"/>
  <c r="AQ9" i="4" s="1"/>
  <c r="AT9" i="4" s="1"/>
  <c r="AW9" i="4" s="1"/>
  <c r="AZ9" i="4" s="1"/>
  <c r="BC9" i="4" s="1"/>
  <c r="BF9" i="4" s="1"/>
  <c r="BI9" i="4" s="1"/>
  <c r="BL9" i="4" s="1"/>
  <c r="BO9" i="4" s="1"/>
  <c r="BR9" i="4" s="1"/>
  <c r="BU9" i="4" s="1"/>
  <c r="BX9" i="4" s="1"/>
  <c r="CA9" i="4" s="1"/>
  <c r="CD9" i="4" s="1"/>
  <c r="CG9" i="4" s="1"/>
  <c r="CJ9" i="4" s="1"/>
  <c r="CM9" i="4" s="1"/>
  <c r="CP9" i="4" s="1"/>
  <c r="CS9" i="4" s="1"/>
  <c r="CV9" i="4" s="1"/>
  <c r="CY9" i="4" s="1"/>
  <c r="DB9" i="4" s="1"/>
  <c r="DE9" i="4" s="1"/>
  <c r="DH9" i="4" s="1"/>
  <c r="DK9" i="4" s="1"/>
  <c r="DN9" i="4" s="1"/>
  <c r="DQ9" i="4" s="1"/>
  <c r="DT9" i="4" s="1"/>
  <c r="DW9" i="4" s="1"/>
  <c r="DZ9" i="4" s="1"/>
  <c r="EC9" i="4" s="1"/>
  <c r="EF9" i="4" s="1"/>
  <c r="EI9" i="4" s="1"/>
  <c r="EL9" i="4" s="1"/>
  <c r="EO9" i="4" s="1"/>
  <c r="ER9" i="4" s="1"/>
  <c r="EU9" i="4" s="1"/>
  <c r="EX9" i="4" s="1"/>
  <c r="FA9" i="4" s="1"/>
  <c r="FD9" i="4" s="1"/>
  <c r="FG9" i="4" s="1"/>
  <c r="FJ9" i="4" s="1"/>
  <c r="FM9" i="4" s="1"/>
  <c r="FP9" i="4" s="1"/>
  <c r="FS9" i="4" s="1"/>
  <c r="FV9" i="4" s="1"/>
  <c r="FY9" i="4" s="1"/>
  <c r="GB9" i="4" s="1"/>
  <c r="GE9" i="4" s="1"/>
  <c r="GH9" i="4" s="1"/>
  <c r="GK9" i="4" s="1"/>
  <c r="GN9" i="4" s="1"/>
  <c r="GQ9" i="4" s="1"/>
  <c r="GT9" i="4" s="1"/>
  <c r="GW9" i="4" s="1"/>
  <c r="GZ9" i="4" s="1"/>
  <c r="HC9" i="4" s="1"/>
  <c r="HF9" i="4" s="1"/>
  <c r="HI9" i="4" s="1"/>
  <c r="HL9" i="4" s="1"/>
  <c r="HO9" i="4" s="1"/>
  <c r="HR9" i="4" s="1"/>
  <c r="HU9" i="4" s="1"/>
  <c r="HX9" i="4" s="1"/>
  <c r="IA9" i="4" s="1"/>
  <c r="ID9" i="4" s="1"/>
  <c r="IG9" i="4" s="1"/>
  <c r="IJ9" i="4" s="1"/>
  <c r="IM9" i="4" s="1"/>
  <c r="IP9" i="4" s="1"/>
  <c r="IS9" i="4" s="1"/>
  <c r="IV9" i="4" s="1"/>
  <c r="IY9" i="4" s="1"/>
  <c r="JB9" i="4" s="1"/>
  <c r="JE9" i="4" s="1"/>
  <c r="JH9" i="4" s="1"/>
  <c r="JK9" i="4" s="1"/>
  <c r="JN9" i="4" s="1"/>
  <c r="JQ9" i="4" s="1"/>
  <c r="JT9" i="4" s="1"/>
  <c r="JW9" i="4" s="1"/>
  <c r="JZ9" i="4" s="1"/>
  <c r="KC9" i="4" s="1"/>
  <c r="KF9" i="4" s="1"/>
  <c r="KI9" i="4" s="1"/>
  <c r="KL9" i="4" s="1"/>
  <c r="KO9" i="4" s="1"/>
  <c r="KR9" i="4" s="1"/>
  <c r="KU9" i="4" s="1"/>
  <c r="KX9" i="4" s="1"/>
  <c r="LA9" i="4" s="1"/>
  <c r="LD9" i="4" s="1"/>
  <c r="LG9" i="4" s="1"/>
  <c r="LJ9" i="4" s="1"/>
  <c r="LM9" i="4" s="1"/>
  <c r="LP9" i="4" s="1"/>
  <c r="LS9" i="4" s="1"/>
  <c r="LV9" i="4" s="1"/>
  <c r="LY9" i="4" s="1"/>
  <c r="MB9" i="4" s="1"/>
  <c r="ME9" i="4" s="1"/>
  <c r="MH9" i="4" s="1"/>
  <c r="MK9" i="4" s="1"/>
  <c r="MN9" i="4" s="1"/>
  <c r="MQ9" i="4" s="1"/>
  <c r="MT9" i="4" s="1"/>
  <c r="MW9" i="4" s="1"/>
  <c r="MZ9" i="4" s="1"/>
  <c r="NC9" i="4" s="1"/>
  <c r="NF9" i="4" s="1"/>
  <c r="NI9" i="4" s="1"/>
  <c r="NL9" i="4" s="1"/>
  <c r="NO9" i="4" s="1"/>
  <c r="NR9" i="4" s="1"/>
  <c r="NU9" i="4" s="1"/>
  <c r="NX9" i="4" s="1"/>
  <c r="OA9" i="4" s="1"/>
  <c r="OD9" i="4" s="1"/>
  <c r="OG9" i="4" s="1"/>
  <c r="OJ9" i="4" s="1"/>
  <c r="OM9" i="4" s="1"/>
  <c r="OP9" i="4" s="1"/>
  <c r="OS9" i="4" s="1"/>
  <c r="OV9" i="4" s="1"/>
  <c r="OY9" i="4" s="1"/>
  <c r="PB9" i="4" s="1"/>
  <c r="PE9" i="4" s="1"/>
  <c r="PH9" i="4" s="1"/>
  <c r="PK9" i="4" s="1"/>
  <c r="PN9" i="4" s="1"/>
  <c r="PQ9" i="4" s="1"/>
  <c r="PT9" i="4" s="1"/>
  <c r="PW9" i="4" s="1"/>
  <c r="PZ9" i="4" s="1"/>
  <c r="X10" i="4"/>
  <c r="AA10" i="4" s="1"/>
  <c r="AD10" i="4" s="1"/>
  <c r="AG10" i="4" s="1"/>
  <c r="AJ10" i="4" s="1"/>
  <c r="AM10" i="4" s="1"/>
  <c r="AP10" i="4" s="1"/>
  <c r="AS10" i="4" s="1"/>
  <c r="AV10" i="4" s="1"/>
  <c r="AY10" i="4" s="1"/>
  <c r="BB10" i="4" s="1"/>
  <c r="BE10" i="4" s="1"/>
  <c r="BH10" i="4" s="1"/>
  <c r="BK10" i="4" s="1"/>
  <c r="BN10" i="4" s="1"/>
  <c r="BQ10" i="4" s="1"/>
  <c r="BT10" i="4" s="1"/>
  <c r="BW10" i="4" s="1"/>
  <c r="BZ10" i="4" s="1"/>
  <c r="CC10" i="4" s="1"/>
  <c r="CF10" i="4" s="1"/>
  <c r="CI10" i="4" s="1"/>
  <c r="CL10" i="4" s="1"/>
  <c r="CO10" i="4" s="1"/>
  <c r="CR10" i="4" s="1"/>
  <c r="CU10" i="4" s="1"/>
  <c r="CX10" i="4" s="1"/>
  <c r="DA10" i="4" s="1"/>
  <c r="DD10" i="4" s="1"/>
  <c r="DG10" i="4" s="1"/>
  <c r="DJ10" i="4" s="1"/>
  <c r="DM10" i="4" s="1"/>
  <c r="DP10" i="4" s="1"/>
  <c r="DS10" i="4" s="1"/>
  <c r="DV10" i="4" s="1"/>
  <c r="DY10" i="4" s="1"/>
  <c r="EB10" i="4" s="1"/>
  <c r="EE10" i="4" s="1"/>
  <c r="EH10" i="4" s="1"/>
  <c r="EK10" i="4" s="1"/>
  <c r="EN10" i="4" s="1"/>
  <c r="EQ10" i="4" s="1"/>
  <c r="ET10" i="4" s="1"/>
  <c r="EW10" i="4" s="1"/>
  <c r="EZ10" i="4" s="1"/>
  <c r="FC10" i="4" s="1"/>
  <c r="FF10" i="4" s="1"/>
  <c r="FI10" i="4" s="1"/>
  <c r="FL10" i="4" s="1"/>
  <c r="FO10" i="4" s="1"/>
  <c r="FR10" i="4" s="1"/>
  <c r="FU10" i="4" s="1"/>
  <c r="FX10" i="4" s="1"/>
  <c r="GA10" i="4" s="1"/>
  <c r="GD10" i="4" s="1"/>
  <c r="GG10" i="4" s="1"/>
  <c r="GJ10" i="4" s="1"/>
  <c r="GM10" i="4" s="1"/>
  <c r="GP10" i="4" s="1"/>
  <c r="GS10" i="4" s="1"/>
  <c r="GV10" i="4" s="1"/>
  <c r="GY10" i="4" s="1"/>
  <c r="HB10" i="4" s="1"/>
  <c r="HE10" i="4" s="1"/>
  <c r="HH10" i="4" s="1"/>
  <c r="HK10" i="4" s="1"/>
  <c r="HN10" i="4" s="1"/>
  <c r="HQ10" i="4" s="1"/>
  <c r="HT10" i="4" s="1"/>
  <c r="HW10" i="4" s="1"/>
  <c r="HZ10" i="4" s="1"/>
  <c r="IC10" i="4" s="1"/>
  <c r="IF10" i="4" s="1"/>
  <c r="II10" i="4" s="1"/>
  <c r="IL10" i="4" s="1"/>
  <c r="IO10" i="4" s="1"/>
  <c r="IR10" i="4" s="1"/>
  <c r="IU10" i="4" s="1"/>
  <c r="IX10" i="4" s="1"/>
  <c r="JA10" i="4" s="1"/>
  <c r="JD10" i="4" s="1"/>
  <c r="JG10" i="4" s="1"/>
  <c r="JJ10" i="4" s="1"/>
  <c r="JM10" i="4" s="1"/>
  <c r="JP10" i="4" s="1"/>
  <c r="JS10" i="4" s="1"/>
  <c r="JV10" i="4" s="1"/>
  <c r="JY10" i="4" s="1"/>
  <c r="KB10" i="4" s="1"/>
  <c r="KE10" i="4" s="1"/>
  <c r="KH10" i="4" s="1"/>
  <c r="KK10" i="4" s="1"/>
  <c r="KN10" i="4" s="1"/>
  <c r="KQ10" i="4" s="1"/>
  <c r="KT10" i="4" s="1"/>
  <c r="KW10" i="4" s="1"/>
  <c r="KZ10" i="4" s="1"/>
  <c r="LC10" i="4" s="1"/>
  <c r="LF10" i="4" s="1"/>
  <c r="LI10" i="4" s="1"/>
  <c r="LL10" i="4" s="1"/>
  <c r="LO10" i="4" s="1"/>
  <c r="LR10" i="4" s="1"/>
  <c r="LU10" i="4" s="1"/>
  <c r="LX10" i="4" s="1"/>
  <c r="MA10" i="4" s="1"/>
  <c r="MD10" i="4" s="1"/>
  <c r="MG10" i="4" s="1"/>
  <c r="MJ10" i="4" s="1"/>
  <c r="MM10" i="4" s="1"/>
  <c r="MP10" i="4" s="1"/>
  <c r="MS10" i="4" s="1"/>
  <c r="MV10" i="4" s="1"/>
  <c r="MY10" i="4" s="1"/>
  <c r="NB10" i="4" s="1"/>
  <c r="NE10" i="4" s="1"/>
  <c r="NH10" i="4" s="1"/>
  <c r="NK10" i="4" s="1"/>
  <c r="NN10" i="4" s="1"/>
  <c r="NQ10" i="4" s="1"/>
  <c r="NT10" i="4" s="1"/>
  <c r="NW10" i="4" s="1"/>
  <c r="NZ10" i="4" s="1"/>
  <c r="OC10" i="4" s="1"/>
  <c r="OF10" i="4" s="1"/>
  <c r="OI10" i="4" s="1"/>
  <c r="OL10" i="4" s="1"/>
  <c r="OO10" i="4" s="1"/>
  <c r="OR10" i="4" s="1"/>
  <c r="OU10" i="4" s="1"/>
  <c r="OX10" i="4" s="1"/>
  <c r="PA10" i="4" s="1"/>
  <c r="PD10" i="4" s="1"/>
  <c r="PG10" i="4" s="1"/>
  <c r="PJ10" i="4" s="1"/>
  <c r="PM10" i="4" s="1"/>
  <c r="PP10" i="4" s="1"/>
  <c r="PS10" i="4" s="1"/>
  <c r="PV10" i="4" s="1"/>
  <c r="PY10" i="4" s="1"/>
  <c r="Y10" i="4"/>
  <c r="AB10" i="4" s="1"/>
  <c r="AE10" i="4" s="1"/>
  <c r="AH10" i="4" s="1"/>
  <c r="AK10" i="4" s="1"/>
  <c r="AN10" i="4" s="1"/>
  <c r="AQ10" i="4" s="1"/>
  <c r="AT10" i="4" s="1"/>
  <c r="AW10" i="4" s="1"/>
  <c r="AZ10" i="4" s="1"/>
  <c r="BC10" i="4" s="1"/>
  <c r="BF10" i="4" s="1"/>
  <c r="BI10" i="4" s="1"/>
  <c r="BL10" i="4" s="1"/>
  <c r="BO10" i="4" s="1"/>
  <c r="BR10" i="4" s="1"/>
  <c r="BU10" i="4" s="1"/>
  <c r="BX10" i="4" s="1"/>
  <c r="CA10" i="4" s="1"/>
  <c r="CD10" i="4" s="1"/>
  <c r="CG10" i="4" s="1"/>
  <c r="CJ10" i="4" s="1"/>
  <c r="CM10" i="4" s="1"/>
  <c r="CP10" i="4" s="1"/>
  <c r="CS10" i="4" s="1"/>
  <c r="CV10" i="4" s="1"/>
  <c r="CY10" i="4" s="1"/>
  <c r="DB10" i="4" s="1"/>
  <c r="DE10" i="4" s="1"/>
  <c r="DH10" i="4" s="1"/>
  <c r="DK10" i="4" s="1"/>
  <c r="DN10" i="4" s="1"/>
  <c r="DQ10" i="4" s="1"/>
  <c r="DT10" i="4" s="1"/>
  <c r="DW10" i="4" s="1"/>
  <c r="DZ10" i="4" s="1"/>
  <c r="EC10" i="4" s="1"/>
  <c r="EF10" i="4" s="1"/>
  <c r="EI10" i="4" s="1"/>
  <c r="EL10" i="4" s="1"/>
  <c r="EO10" i="4" s="1"/>
  <c r="ER10" i="4" s="1"/>
  <c r="EU10" i="4" s="1"/>
  <c r="EX10" i="4" s="1"/>
  <c r="FA10" i="4" s="1"/>
  <c r="FD10" i="4" s="1"/>
  <c r="FG10" i="4" s="1"/>
  <c r="FJ10" i="4" s="1"/>
  <c r="FM10" i="4" s="1"/>
  <c r="FP10" i="4" s="1"/>
  <c r="FS10" i="4" s="1"/>
  <c r="FV10" i="4" s="1"/>
  <c r="FY10" i="4" s="1"/>
  <c r="GB10" i="4" s="1"/>
  <c r="GE10" i="4" s="1"/>
  <c r="GH10" i="4" s="1"/>
  <c r="GK10" i="4" s="1"/>
  <c r="GN10" i="4" s="1"/>
  <c r="GQ10" i="4" s="1"/>
  <c r="GT10" i="4" s="1"/>
  <c r="GW10" i="4" s="1"/>
  <c r="GZ10" i="4" s="1"/>
  <c r="HC10" i="4" s="1"/>
  <c r="HF10" i="4" s="1"/>
  <c r="HI10" i="4" s="1"/>
  <c r="HL10" i="4" s="1"/>
  <c r="HO10" i="4" s="1"/>
  <c r="HR10" i="4" s="1"/>
  <c r="HU10" i="4" s="1"/>
  <c r="HX10" i="4" s="1"/>
  <c r="IA10" i="4" s="1"/>
  <c r="ID10" i="4" s="1"/>
  <c r="IG10" i="4" s="1"/>
  <c r="IJ10" i="4" s="1"/>
  <c r="IM10" i="4" s="1"/>
  <c r="IP10" i="4" s="1"/>
  <c r="IS10" i="4" s="1"/>
  <c r="IV10" i="4" s="1"/>
  <c r="IY10" i="4" s="1"/>
  <c r="JB10" i="4" s="1"/>
  <c r="JE10" i="4" s="1"/>
  <c r="JH10" i="4" s="1"/>
  <c r="JK10" i="4" s="1"/>
  <c r="JN10" i="4" s="1"/>
  <c r="JQ10" i="4" s="1"/>
  <c r="JT10" i="4" s="1"/>
  <c r="JW10" i="4" s="1"/>
  <c r="JZ10" i="4" s="1"/>
  <c r="KC10" i="4" s="1"/>
  <c r="KF10" i="4" s="1"/>
  <c r="KI10" i="4" s="1"/>
  <c r="KL10" i="4" s="1"/>
  <c r="KO10" i="4" s="1"/>
  <c r="KR10" i="4" s="1"/>
  <c r="KU10" i="4" s="1"/>
  <c r="KX10" i="4" s="1"/>
  <c r="LA10" i="4" s="1"/>
  <c r="LD10" i="4" s="1"/>
  <c r="LG10" i="4" s="1"/>
  <c r="LJ10" i="4" s="1"/>
  <c r="LM10" i="4" s="1"/>
  <c r="LP10" i="4" s="1"/>
  <c r="LS10" i="4" s="1"/>
  <c r="LV10" i="4" s="1"/>
  <c r="LY10" i="4" s="1"/>
  <c r="MB10" i="4" s="1"/>
  <c r="ME10" i="4" s="1"/>
  <c r="MH10" i="4" s="1"/>
  <c r="MK10" i="4" s="1"/>
  <c r="MN10" i="4" s="1"/>
  <c r="MQ10" i="4" s="1"/>
  <c r="MT10" i="4" s="1"/>
  <c r="MW10" i="4" s="1"/>
  <c r="MZ10" i="4" s="1"/>
  <c r="NC10" i="4" s="1"/>
  <c r="NF10" i="4" s="1"/>
  <c r="NI10" i="4" s="1"/>
  <c r="NL10" i="4" s="1"/>
  <c r="NO10" i="4" s="1"/>
  <c r="NR10" i="4" s="1"/>
  <c r="NU10" i="4" s="1"/>
  <c r="NX10" i="4" s="1"/>
  <c r="OA10" i="4" s="1"/>
  <c r="OD10" i="4" s="1"/>
  <c r="OG10" i="4" s="1"/>
  <c r="OJ10" i="4" s="1"/>
  <c r="OM10" i="4" s="1"/>
  <c r="OP10" i="4" s="1"/>
  <c r="OS10" i="4" s="1"/>
  <c r="OV10" i="4" s="1"/>
  <c r="OY10" i="4" s="1"/>
  <c r="PB10" i="4" s="1"/>
  <c r="PE10" i="4" s="1"/>
  <c r="PH10" i="4" s="1"/>
  <c r="PK10" i="4" s="1"/>
  <c r="PN10" i="4" s="1"/>
  <c r="PQ10" i="4" s="1"/>
  <c r="PT10" i="4" s="1"/>
  <c r="PW10" i="4" s="1"/>
  <c r="PZ10" i="4" s="1"/>
  <c r="X11" i="4"/>
  <c r="AA11" i="4" s="1"/>
  <c r="AD11" i="4" s="1"/>
  <c r="AG11" i="4" s="1"/>
  <c r="AJ11" i="4" s="1"/>
  <c r="AM11" i="4" s="1"/>
  <c r="AP11" i="4" s="1"/>
  <c r="AS11" i="4" s="1"/>
  <c r="AV11" i="4" s="1"/>
  <c r="AY11" i="4" s="1"/>
  <c r="BB11" i="4" s="1"/>
  <c r="BE11" i="4" s="1"/>
  <c r="BH11" i="4" s="1"/>
  <c r="BK11" i="4" s="1"/>
  <c r="BN11" i="4" s="1"/>
  <c r="BQ11" i="4" s="1"/>
  <c r="BT11" i="4" s="1"/>
  <c r="BW11" i="4" s="1"/>
  <c r="BZ11" i="4" s="1"/>
  <c r="CC11" i="4" s="1"/>
  <c r="CF11" i="4" s="1"/>
  <c r="CI11" i="4" s="1"/>
  <c r="CL11" i="4" s="1"/>
  <c r="CO11" i="4" s="1"/>
  <c r="CR11" i="4" s="1"/>
  <c r="CU11" i="4" s="1"/>
  <c r="CX11" i="4" s="1"/>
  <c r="DA11" i="4" s="1"/>
  <c r="DD11" i="4" s="1"/>
  <c r="DG11" i="4" s="1"/>
  <c r="DJ11" i="4" s="1"/>
  <c r="DM11" i="4" s="1"/>
  <c r="DP11" i="4" s="1"/>
  <c r="DS11" i="4" s="1"/>
  <c r="DV11" i="4" s="1"/>
  <c r="DY11" i="4" s="1"/>
  <c r="EB11" i="4" s="1"/>
  <c r="EE11" i="4" s="1"/>
  <c r="EH11" i="4" s="1"/>
  <c r="EK11" i="4" s="1"/>
  <c r="EN11" i="4" s="1"/>
  <c r="EQ11" i="4" s="1"/>
  <c r="ET11" i="4" s="1"/>
  <c r="EW11" i="4" s="1"/>
  <c r="EZ11" i="4" s="1"/>
  <c r="FC11" i="4" s="1"/>
  <c r="FF11" i="4" s="1"/>
  <c r="FI11" i="4" s="1"/>
  <c r="FL11" i="4" s="1"/>
  <c r="FO11" i="4" s="1"/>
  <c r="FR11" i="4" s="1"/>
  <c r="FU11" i="4" s="1"/>
  <c r="FX11" i="4" s="1"/>
  <c r="GA11" i="4" s="1"/>
  <c r="GD11" i="4" s="1"/>
  <c r="GG11" i="4" s="1"/>
  <c r="GJ11" i="4" s="1"/>
  <c r="GM11" i="4" s="1"/>
  <c r="GP11" i="4" s="1"/>
  <c r="GS11" i="4" s="1"/>
  <c r="GV11" i="4" s="1"/>
  <c r="GY11" i="4" s="1"/>
  <c r="HB11" i="4" s="1"/>
  <c r="HE11" i="4" s="1"/>
  <c r="HH11" i="4" s="1"/>
  <c r="HK11" i="4" s="1"/>
  <c r="HN11" i="4" s="1"/>
  <c r="HQ11" i="4" s="1"/>
  <c r="HT11" i="4" s="1"/>
  <c r="HW11" i="4" s="1"/>
  <c r="HZ11" i="4" s="1"/>
  <c r="IC11" i="4" s="1"/>
  <c r="IF11" i="4" s="1"/>
  <c r="II11" i="4" s="1"/>
  <c r="IL11" i="4" s="1"/>
  <c r="IO11" i="4" s="1"/>
  <c r="IR11" i="4" s="1"/>
  <c r="IU11" i="4" s="1"/>
  <c r="IX11" i="4" s="1"/>
  <c r="JA11" i="4" s="1"/>
  <c r="JD11" i="4" s="1"/>
  <c r="JG11" i="4" s="1"/>
  <c r="JJ11" i="4" s="1"/>
  <c r="JM11" i="4" s="1"/>
  <c r="JP11" i="4" s="1"/>
  <c r="JS11" i="4" s="1"/>
  <c r="JV11" i="4" s="1"/>
  <c r="JY11" i="4" s="1"/>
  <c r="KB11" i="4" s="1"/>
  <c r="KE11" i="4" s="1"/>
  <c r="KH11" i="4" s="1"/>
  <c r="KK11" i="4" s="1"/>
  <c r="KN11" i="4" s="1"/>
  <c r="KQ11" i="4" s="1"/>
  <c r="KT11" i="4" s="1"/>
  <c r="KW11" i="4" s="1"/>
  <c r="KZ11" i="4" s="1"/>
  <c r="LC11" i="4" s="1"/>
  <c r="LF11" i="4" s="1"/>
  <c r="LI11" i="4" s="1"/>
  <c r="LL11" i="4" s="1"/>
  <c r="LO11" i="4" s="1"/>
  <c r="LR11" i="4" s="1"/>
  <c r="LU11" i="4" s="1"/>
  <c r="LX11" i="4" s="1"/>
  <c r="MA11" i="4" s="1"/>
  <c r="MD11" i="4" s="1"/>
  <c r="MG11" i="4" s="1"/>
  <c r="MJ11" i="4" s="1"/>
  <c r="MM11" i="4" s="1"/>
  <c r="MP11" i="4" s="1"/>
  <c r="MS11" i="4" s="1"/>
  <c r="MV11" i="4" s="1"/>
  <c r="MY11" i="4" s="1"/>
  <c r="NB11" i="4" s="1"/>
  <c r="NE11" i="4" s="1"/>
  <c r="NH11" i="4" s="1"/>
  <c r="NK11" i="4" s="1"/>
  <c r="NN11" i="4" s="1"/>
  <c r="NQ11" i="4" s="1"/>
  <c r="NT11" i="4" s="1"/>
  <c r="NW11" i="4" s="1"/>
  <c r="NZ11" i="4" s="1"/>
  <c r="OC11" i="4" s="1"/>
  <c r="OF11" i="4" s="1"/>
  <c r="OI11" i="4" s="1"/>
  <c r="OL11" i="4" s="1"/>
  <c r="OO11" i="4" s="1"/>
  <c r="OR11" i="4" s="1"/>
  <c r="OU11" i="4" s="1"/>
  <c r="OX11" i="4" s="1"/>
  <c r="PA11" i="4" s="1"/>
  <c r="PD11" i="4" s="1"/>
  <c r="PG11" i="4" s="1"/>
  <c r="PJ11" i="4" s="1"/>
  <c r="PM11" i="4" s="1"/>
  <c r="PP11" i="4" s="1"/>
  <c r="PS11" i="4" s="1"/>
  <c r="PV11" i="4" s="1"/>
  <c r="PY11" i="4" s="1"/>
  <c r="Y11" i="4"/>
  <c r="AB11" i="4" s="1"/>
  <c r="AE11" i="4" s="1"/>
  <c r="AH11" i="4" s="1"/>
  <c r="AK11" i="4" s="1"/>
  <c r="AN11" i="4" s="1"/>
  <c r="AQ11" i="4" s="1"/>
  <c r="AT11" i="4" s="1"/>
  <c r="AW11" i="4" s="1"/>
  <c r="AZ11" i="4" s="1"/>
  <c r="BC11" i="4" s="1"/>
  <c r="BF11" i="4" s="1"/>
  <c r="BI11" i="4" s="1"/>
  <c r="BL11" i="4" s="1"/>
  <c r="BO11" i="4" s="1"/>
  <c r="BR11" i="4" s="1"/>
  <c r="BU11" i="4" s="1"/>
  <c r="BX11" i="4" s="1"/>
  <c r="CA11" i="4" s="1"/>
  <c r="CD11" i="4" s="1"/>
  <c r="CG11" i="4" s="1"/>
  <c r="CJ11" i="4" s="1"/>
  <c r="CM11" i="4" s="1"/>
  <c r="CP11" i="4" s="1"/>
  <c r="CS11" i="4" s="1"/>
  <c r="CV11" i="4" s="1"/>
  <c r="CY11" i="4" s="1"/>
  <c r="DB11" i="4" s="1"/>
  <c r="DE11" i="4" s="1"/>
  <c r="DH11" i="4" s="1"/>
  <c r="DK11" i="4" s="1"/>
  <c r="DN11" i="4" s="1"/>
  <c r="DQ11" i="4" s="1"/>
  <c r="DT11" i="4" s="1"/>
  <c r="DW11" i="4" s="1"/>
  <c r="DZ11" i="4" s="1"/>
  <c r="EC11" i="4" s="1"/>
  <c r="EF11" i="4" s="1"/>
  <c r="EI11" i="4" s="1"/>
  <c r="EL11" i="4" s="1"/>
  <c r="EO11" i="4" s="1"/>
  <c r="ER11" i="4" s="1"/>
  <c r="EU11" i="4" s="1"/>
  <c r="EX11" i="4" s="1"/>
  <c r="FA11" i="4" s="1"/>
  <c r="FD11" i="4" s="1"/>
  <c r="FG11" i="4" s="1"/>
  <c r="FJ11" i="4" s="1"/>
  <c r="FM11" i="4" s="1"/>
  <c r="FP11" i="4" s="1"/>
  <c r="FS11" i="4" s="1"/>
  <c r="FV11" i="4" s="1"/>
  <c r="FY11" i="4" s="1"/>
  <c r="GB11" i="4" s="1"/>
  <c r="GE11" i="4" s="1"/>
  <c r="GH11" i="4" s="1"/>
  <c r="GK11" i="4" s="1"/>
  <c r="GN11" i="4" s="1"/>
  <c r="GQ11" i="4" s="1"/>
  <c r="GT11" i="4" s="1"/>
  <c r="GW11" i="4" s="1"/>
  <c r="GZ11" i="4" s="1"/>
  <c r="HC11" i="4" s="1"/>
  <c r="HF11" i="4" s="1"/>
  <c r="HI11" i="4" s="1"/>
  <c r="HL11" i="4" s="1"/>
  <c r="HO11" i="4" s="1"/>
  <c r="HR11" i="4" s="1"/>
  <c r="HU11" i="4" s="1"/>
  <c r="HX11" i="4" s="1"/>
  <c r="IA11" i="4" s="1"/>
  <c r="ID11" i="4" s="1"/>
  <c r="IG11" i="4" s="1"/>
  <c r="IJ11" i="4" s="1"/>
  <c r="IM11" i="4" s="1"/>
  <c r="IP11" i="4" s="1"/>
  <c r="IS11" i="4" s="1"/>
  <c r="IV11" i="4" s="1"/>
  <c r="IY11" i="4" s="1"/>
  <c r="JB11" i="4" s="1"/>
  <c r="JE11" i="4" s="1"/>
  <c r="JH11" i="4" s="1"/>
  <c r="JK11" i="4" s="1"/>
  <c r="JN11" i="4" s="1"/>
  <c r="JQ11" i="4" s="1"/>
  <c r="JT11" i="4" s="1"/>
  <c r="JW11" i="4" s="1"/>
  <c r="JZ11" i="4" s="1"/>
  <c r="KC11" i="4" s="1"/>
  <c r="KF11" i="4" s="1"/>
  <c r="KI11" i="4" s="1"/>
  <c r="KL11" i="4" s="1"/>
  <c r="KO11" i="4" s="1"/>
  <c r="KR11" i="4" s="1"/>
  <c r="KU11" i="4" s="1"/>
  <c r="KX11" i="4" s="1"/>
  <c r="LA11" i="4" s="1"/>
  <c r="LD11" i="4" s="1"/>
  <c r="LG11" i="4" s="1"/>
  <c r="LJ11" i="4" s="1"/>
  <c r="LM11" i="4" s="1"/>
  <c r="LP11" i="4" s="1"/>
  <c r="LS11" i="4" s="1"/>
  <c r="LV11" i="4" s="1"/>
  <c r="LY11" i="4" s="1"/>
  <c r="MB11" i="4" s="1"/>
  <c r="ME11" i="4" s="1"/>
  <c r="MH11" i="4" s="1"/>
  <c r="MK11" i="4" s="1"/>
  <c r="MN11" i="4" s="1"/>
  <c r="MQ11" i="4" s="1"/>
  <c r="MT11" i="4" s="1"/>
  <c r="MW11" i="4" s="1"/>
  <c r="MZ11" i="4" s="1"/>
  <c r="NC11" i="4" s="1"/>
  <c r="NF11" i="4" s="1"/>
  <c r="NI11" i="4" s="1"/>
  <c r="NL11" i="4" s="1"/>
  <c r="NO11" i="4" s="1"/>
  <c r="NR11" i="4" s="1"/>
  <c r="NU11" i="4" s="1"/>
  <c r="NX11" i="4" s="1"/>
  <c r="OA11" i="4" s="1"/>
  <c r="OD11" i="4" s="1"/>
  <c r="OG11" i="4" s="1"/>
  <c r="OJ11" i="4" s="1"/>
  <c r="OM11" i="4" s="1"/>
  <c r="OP11" i="4" s="1"/>
  <c r="OS11" i="4" s="1"/>
  <c r="OV11" i="4" s="1"/>
  <c r="OY11" i="4" s="1"/>
  <c r="PB11" i="4" s="1"/>
  <c r="PE11" i="4" s="1"/>
  <c r="PH11" i="4" s="1"/>
  <c r="PK11" i="4" s="1"/>
  <c r="PN11" i="4" s="1"/>
  <c r="PQ11" i="4" s="1"/>
  <c r="PT11" i="4" s="1"/>
  <c r="PW11" i="4" s="1"/>
  <c r="PZ11" i="4" s="1"/>
  <c r="X12" i="4"/>
  <c r="AA12" i="4" s="1"/>
  <c r="AD12" i="4" s="1"/>
  <c r="AG12" i="4" s="1"/>
  <c r="AJ12" i="4" s="1"/>
  <c r="AM12" i="4" s="1"/>
  <c r="AP12" i="4" s="1"/>
  <c r="AS12" i="4" s="1"/>
  <c r="AV12" i="4" s="1"/>
  <c r="AY12" i="4" s="1"/>
  <c r="BB12" i="4" s="1"/>
  <c r="BE12" i="4" s="1"/>
  <c r="BH12" i="4" s="1"/>
  <c r="BK12" i="4" s="1"/>
  <c r="BN12" i="4" s="1"/>
  <c r="BQ12" i="4" s="1"/>
  <c r="BT12" i="4" s="1"/>
  <c r="BW12" i="4" s="1"/>
  <c r="BZ12" i="4" s="1"/>
  <c r="CC12" i="4" s="1"/>
  <c r="CF12" i="4" s="1"/>
  <c r="CI12" i="4" s="1"/>
  <c r="CL12" i="4" s="1"/>
  <c r="CO12" i="4" s="1"/>
  <c r="CR12" i="4" s="1"/>
  <c r="CU12" i="4" s="1"/>
  <c r="CX12" i="4" s="1"/>
  <c r="DA12" i="4" s="1"/>
  <c r="DD12" i="4" s="1"/>
  <c r="DG12" i="4" s="1"/>
  <c r="DJ12" i="4" s="1"/>
  <c r="DM12" i="4" s="1"/>
  <c r="DP12" i="4" s="1"/>
  <c r="DS12" i="4" s="1"/>
  <c r="DV12" i="4" s="1"/>
  <c r="DY12" i="4" s="1"/>
  <c r="EB12" i="4" s="1"/>
  <c r="EE12" i="4" s="1"/>
  <c r="EH12" i="4" s="1"/>
  <c r="EK12" i="4" s="1"/>
  <c r="EN12" i="4" s="1"/>
  <c r="EQ12" i="4" s="1"/>
  <c r="ET12" i="4" s="1"/>
  <c r="EW12" i="4" s="1"/>
  <c r="EZ12" i="4" s="1"/>
  <c r="FC12" i="4" s="1"/>
  <c r="FF12" i="4" s="1"/>
  <c r="FI12" i="4" s="1"/>
  <c r="FL12" i="4" s="1"/>
  <c r="FO12" i="4" s="1"/>
  <c r="FR12" i="4" s="1"/>
  <c r="FU12" i="4" s="1"/>
  <c r="FX12" i="4" s="1"/>
  <c r="GA12" i="4" s="1"/>
  <c r="GD12" i="4" s="1"/>
  <c r="GG12" i="4" s="1"/>
  <c r="GJ12" i="4" s="1"/>
  <c r="GM12" i="4" s="1"/>
  <c r="GP12" i="4" s="1"/>
  <c r="GS12" i="4" s="1"/>
  <c r="GV12" i="4" s="1"/>
  <c r="GY12" i="4" s="1"/>
  <c r="HB12" i="4" s="1"/>
  <c r="HE12" i="4" s="1"/>
  <c r="HH12" i="4" s="1"/>
  <c r="HK12" i="4" s="1"/>
  <c r="HN12" i="4" s="1"/>
  <c r="HQ12" i="4" s="1"/>
  <c r="HT12" i="4" s="1"/>
  <c r="HW12" i="4" s="1"/>
  <c r="HZ12" i="4" s="1"/>
  <c r="IC12" i="4" s="1"/>
  <c r="IF12" i="4" s="1"/>
  <c r="II12" i="4" s="1"/>
  <c r="IL12" i="4" s="1"/>
  <c r="IO12" i="4" s="1"/>
  <c r="IR12" i="4" s="1"/>
  <c r="IU12" i="4" s="1"/>
  <c r="IX12" i="4" s="1"/>
  <c r="JA12" i="4" s="1"/>
  <c r="JD12" i="4" s="1"/>
  <c r="JG12" i="4" s="1"/>
  <c r="JJ12" i="4" s="1"/>
  <c r="JM12" i="4" s="1"/>
  <c r="JP12" i="4" s="1"/>
  <c r="JS12" i="4" s="1"/>
  <c r="JV12" i="4" s="1"/>
  <c r="JY12" i="4" s="1"/>
  <c r="KB12" i="4" s="1"/>
  <c r="KE12" i="4" s="1"/>
  <c r="KH12" i="4" s="1"/>
  <c r="KK12" i="4" s="1"/>
  <c r="KN12" i="4" s="1"/>
  <c r="KQ12" i="4" s="1"/>
  <c r="KT12" i="4" s="1"/>
  <c r="KW12" i="4" s="1"/>
  <c r="KZ12" i="4" s="1"/>
  <c r="LC12" i="4" s="1"/>
  <c r="LF12" i="4" s="1"/>
  <c r="LI12" i="4" s="1"/>
  <c r="LL12" i="4" s="1"/>
  <c r="LO12" i="4" s="1"/>
  <c r="LR12" i="4" s="1"/>
  <c r="LU12" i="4" s="1"/>
  <c r="LX12" i="4" s="1"/>
  <c r="MA12" i="4" s="1"/>
  <c r="MD12" i="4" s="1"/>
  <c r="MG12" i="4" s="1"/>
  <c r="MJ12" i="4" s="1"/>
  <c r="MM12" i="4" s="1"/>
  <c r="MP12" i="4" s="1"/>
  <c r="MS12" i="4" s="1"/>
  <c r="MV12" i="4" s="1"/>
  <c r="MY12" i="4" s="1"/>
  <c r="NB12" i="4" s="1"/>
  <c r="NE12" i="4" s="1"/>
  <c r="NH12" i="4" s="1"/>
  <c r="NK12" i="4" s="1"/>
  <c r="NN12" i="4" s="1"/>
  <c r="NQ12" i="4" s="1"/>
  <c r="NT12" i="4" s="1"/>
  <c r="NW12" i="4" s="1"/>
  <c r="NZ12" i="4" s="1"/>
  <c r="OC12" i="4" s="1"/>
  <c r="OF12" i="4" s="1"/>
  <c r="OI12" i="4" s="1"/>
  <c r="OL12" i="4" s="1"/>
  <c r="OO12" i="4" s="1"/>
  <c r="OR12" i="4" s="1"/>
  <c r="OU12" i="4" s="1"/>
  <c r="OX12" i="4" s="1"/>
  <c r="PA12" i="4" s="1"/>
  <c r="PD12" i="4" s="1"/>
  <c r="PG12" i="4" s="1"/>
  <c r="PJ12" i="4" s="1"/>
  <c r="PM12" i="4" s="1"/>
  <c r="PP12" i="4" s="1"/>
  <c r="PS12" i="4" s="1"/>
  <c r="PV12" i="4" s="1"/>
  <c r="PY12" i="4" s="1"/>
  <c r="Y12" i="4"/>
  <c r="AB12" i="4" s="1"/>
  <c r="AE12" i="4" s="1"/>
  <c r="AH12" i="4" s="1"/>
  <c r="AK12" i="4" s="1"/>
  <c r="AN12" i="4" s="1"/>
  <c r="AQ12" i="4" s="1"/>
  <c r="AT12" i="4" s="1"/>
  <c r="AW12" i="4" s="1"/>
  <c r="AZ12" i="4" s="1"/>
  <c r="BC12" i="4" s="1"/>
  <c r="BF12" i="4" s="1"/>
  <c r="BI12" i="4" s="1"/>
  <c r="BL12" i="4" s="1"/>
  <c r="BO12" i="4" s="1"/>
  <c r="BR12" i="4" s="1"/>
  <c r="BU12" i="4" s="1"/>
  <c r="BX12" i="4" s="1"/>
  <c r="CA12" i="4" s="1"/>
  <c r="CD12" i="4" s="1"/>
  <c r="CG12" i="4" s="1"/>
  <c r="CJ12" i="4" s="1"/>
  <c r="CM12" i="4" s="1"/>
  <c r="CP12" i="4" s="1"/>
  <c r="CS12" i="4" s="1"/>
  <c r="CV12" i="4" s="1"/>
  <c r="CY12" i="4" s="1"/>
  <c r="DB12" i="4" s="1"/>
  <c r="DE12" i="4" s="1"/>
  <c r="DH12" i="4" s="1"/>
  <c r="DK12" i="4" s="1"/>
  <c r="DN12" i="4" s="1"/>
  <c r="DQ12" i="4" s="1"/>
  <c r="DT12" i="4" s="1"/>
  <c r="DW12" i="4" s="1"/>
  <c r="DZ12" i="4" s="1"/>
  <c r="EC12" i="4" s="1"/>
  <c r="EF12" i="4" s="1"/>
  <c r="EI12" i="4" s="1"/>
  <c r="EL12" i="4" s="1"/>
  <c r="EO12" i="4" s="1"/>
  <c r="ER12" i="4" s="1"/>
  <c r="EU12" i="4" s="1"/>
  <c r="EX12" i="4" s="1"/>
  <c r="FA12" i="4" s="1"/>
  <c r="FD12" i="4" s="1"/>
  <c r="FG12" i="4" s="1"/>
  <c r="FJ12" i="4" s="1"/>
  <c r="FM12" i="4" s="1"/>
  <c r="FP12" i="4" s="1"/>
  <c r="FS12" i="4" s="1"/>
  <c r="FV12" i="4" s="1"/>
  <c r="FY12" i="4" s="1"/>
  <c r="GB12" i="4" s="1"/>
  <c r="GE12" i="4" s="1"/>
  <c r="GH12" i="4" s="1"/>
  <c r="GK12" i="4" s="1"/>
  <c r="GN12" i="4" s="1"/>
  <c r="GQ12" i="4" s="1"/>
  <c r="GT12" i="4" s="1"/>
  <c r="GW12" i="4" s="1"/>
  <c r="GZ12" i="4" s="1"/>
  <c r="HC12" i="4" s="1"/>
  <c r="HF12" i="4" s="1"/>
  <c r="HI12" i="4" s="1"/>
  <c r="HL12" i="4" s="1"/>
  <c r="HO12" i="4" s="1"/>
  <c r="HR12" i="4" s="1"/>
  <c r="HU12" i="4" s="1"/>
  <c r="HX12" i="4" s="1"/>
  <c r="IA12" i="4" s="1"/>
  <c r="ID12" i="4" s="1"/>
  <c r="IG12" i="4" s="1"/>
  <c r="IJ12" i="4" s="1"/>
  <c r="IM12" i="4" s="1"/>
  <c r="IP12" i="4" s="1"/>
  <c r="IS12" i="4" s="1"/>
  <c r="IV12" i="4" s="1"/>
  <c r="IY12" i="4" s="1"/>
  <c r="JB12" i="4" s="1"/>
  <c r="JE12" i="4" s="1"/>
  <c r="JH12" i="4" s="1"/>
  <c r="JK12" i="4" s="1"/>
  <c r="JN12" i="4" s="1"/>
  <c r="JQ12" i="4" s="1"/>
  <c r="JT12" i="4" s="1"/>
  <c r="JW12" i="4" s="1"/>
  <c r="JZ12" i="4" s="1"/>
  <c r="KC12" i="4" s="1"/>
  <c r="KF12" i="4" s="1"/>
  <c r="KI12" i="4" s="1"/>
  <c r="KL12" i="4" s="1"/>
  <c r="KO12" i="4" s="1"/>
  <c r="KR12" i="4" s="1"/>
  <c r="KU12" i="4" s="1"/>
  <c r="KX12" i="4" s="1"/>
  <c r="LA12" i="4" s="1"/>
  <c r="LD12" i="4" s="1"/>
  <c r="LG12" i="4" s="1"/>
  <c r="LJ12" i="4" s="1"/>
  <c r="LM12" i="4" s="1"/>
  <c r="LP12" i="4" s="1"/>
  <c r="LS12" i="4" s="1"/>
  <c r="LV12" i="4" s="1"/>
  <c r="LY12" i="4" s="1"/>
  <c r="MB12" i="4" s="1"/>
  <c r="ME12" i="4" s="1"/>
  <c r="MH12" i="4" s="1"/>
  <c r="MK12" i="4" s="1"/>
  <c r="MN12" i="4" s="1"/>
  <c r="MQ12" i="4" s="1"/>
  <c r="MT12" i="4" s="1"/>
  <c r="MW12" i="4" s="1"/>
  <c r="MZ12" i="4" s="1"/>
  <c r="NC12" i="4" s="1"/>
  <c r="NF12" i="4" s="1"/>
  <c r="NI12" i="4" s="1"/>
  <c r="NL12" i="4" s="1"/>
  <c r="NO12" i="4" s="1"/>
  <c r="NR12" i="4" s="1"/>
  <c r="NU12" i="4" s="1"/>
  <c r="NX12" i="4" s="1"/>
  <c r="OA12" i="4" s="1"/>
  <c r="OD12" i="4" s="1"/>
  <c r="OG12" i="4" s="1"/>
  <c r="OJ12" i="4" s="1"/>
  <c r="OM12" i="4" s="1"/>
  <c r="OP12" i="4" s="1"/>
  <c r="OS12" i="4" s="1"/>
  <c r="OV12" i="4" s="1"/>
  <c r="OY12" i="4" s="1"/>
  <c r="PB12" i="4" s="1"/>
  <c r="PE12" i="4" s="1"/>
  <c r="PH12" i="4" s="1"/>
  <c r="PK12" i="4" s="1"/>
  <c r="PN12" i="4" s="1"/>
  <c r="PQ12" i="4" s="1"/>
  <c r="PT12" i="4" s="1"/>
  <c r="PW12" i="4" s="1"/>
  <c r="PZ12" i="4" s="1"/>
  <c r="X13" i="4"/>
  <c r="AA13" i="4" s="1"/>
  <c r="AD13" i="4" s="1"/>
  <c r="AG13" i="4" s="1"/>
  <c r="AJ13" i="4" s="1"/>
  <c r="AM13" i="4" s="1"/>
  <c r="AP13" i="4" s="1"/>
  <c r="AS13" i="4" s="1"/>
  <c r="AV13" i="4" s="1"/>
  <c r="AY13" i="4" s="1"/>
  <c r="BB13" i="4" s="1"/>
  <c r="BE13" i="4" s="1"/>
  <c r="BH13" i="4" s="1"/>
  <c r="BK13" i="4" s="1"/>
  <c r="BN13" i="4" s="1"/>
  <c r="BQ13" i="4" s="1"/>
  <c r="BT13" i="4" s="1"/>
  <c r="BW13" i="4" s="1"/>
  <c r="BZ13" i="4" s="1"/>
  <c r="CC13" i="4" s="1"/>
  <c r="CF13" i="4" s="1"/>
  <c r="CI13" i="4" s="1"/>
  <c r="CL13" i="4" s="1"/>
  <c r="CO13" i="4" s="1"/>
  <c r="CR13" i="4" s="1"/>
  <c r="CU13" i="4" s="1"/>
  <c r="CX13" i="4" s="1"/>
  <c r="DA13" i="4" s="1"/>
  <c r="DD13" i="4" s="1"/>
  <c r="DG13" i="4" s="1"/>
  <c r="DJ13" i="4" s="1"/>
  <c r="DM13" i="4" s="1"/>
  <c r="DP13" i="4" s="1"/>
  <c r="DS13" i="4" s="1"/>
  <c r="DV13" i="4" s="1"/>
  <c r="DY13" i="4" s="1"/>
  <c r="EB13" i="4" s="1"/>
  <c r="EE13" i="4" s="1"/>
  <c r="EH13" i="4" s="1"/>
  <c r="EK13" i="4" s="1"/>
  <c r="EN13" i="4" s="1"/>
  <c r="EQ13" i="4" s="1"/>
  <c r="ET13" i="4" s="1"/>
  <c r="EW13" i="4" s="1"/>
  <c r="EZ13" i="4" s="1"/>
  <c r="FC13" i="4" s="1"/>
  <c r="FF13" i="4" s="1"/>
  <c r="FI13" i="4" s="1"/>
  <c r="FL13" i="4" s="1"/>
  <c r="FO13" i="4" s="1"/>
  <c r="FR13" i="4" s="1"/>
  <c r="FU13" i="4" s="1"/>
  <c r="FX13" i="4" s="1"/>
  <c r="GA13" i="4" s="1"/>
  <c r="GD13" i="4" s="1"/>
  <c r="GG13" i="4" s="1"/>
  <c r="GJ13" i="4" s="1"/>
  <c r="GM13" i="4" s="1"/>
  <c r="GP13" i="4" s="1"/>
  <c r="GS13" i="4" s="1"/>
  <c r="GV13" i="4" s="1"/>
  <c r="GY13" i="4" s="1"/>
  <c r="HB13" i="4" s="1"/>
  <c r="HE13" i="4" s="1"/>
  <c r="HH13" i="4" s="1"/>
  <c r="HK13" i="4" s="1"/>
  <c r="HN13" i="4" s="1"/>
  <c r="HQ13" i="4" s="1"/>
  <c r="HT13" i="4" s="1"/>
  <c r="HW13" i="4" s="1"/>
  <c r="HZ13" i="4" s="1"/>
  <c r="IC13" i="4" s="1"/>
  <c r="IF13" i="4" s="1"/>
  <c r="II13" i="4" s="1"/>
  <c r="IL13" i="4" s="1"/>
  <c r="IO13" i="4" s="1"/>
  <c r="IR13" i="4" s="1"/>
  <c r="IU13" i="4" s="1"/>
  <c r="IX13" i="4" s="1"/>
  <c r="JA13" i="4" s="1"/>
  <c r="JD13" i="4" s="1"/>
  <c r="JG13" i="4" s="1"/>
  <c r="JJ13" i="4" s="1"/>
  <c r="JM13" i="4" s="1"/>
  <c r="JP13" i="4" s="1"/>
  <c r="JS13" i="4" s="1"/>
  <c r="JV13" i="4" s="1"/>
  <c r="JY13" i="4" s="1"/>
  <c r="KB13" i="4" s="1"/>
  <c r="KE13" i="4" s="1"/>
  <c r="KH13" i="4" s="1"/>
  <c r="KK13" i="4" s="1"/>
  <c r="KN13" i="4" s="1"/>
  <c r="KQ13" i="4" s="1"/>
  <c r="KT13" i="4" s="1"/>
  <c r="KW13" i="4" s="1"/>
  <c r="KZ13" i="4" s="1"/>
  <c r="LC13" i="4" s="1"/>
  <c r="LF13" i="4" s="1"/>
  <c r="LI13" i="4" s="1"/>
  <c r="LL13" i="4" s="1"/>
  <c r="LO13" i="4" s="1"/>
  <c r="LR13" i="4" s="1"/>
  <c r="LU13" i="4" s="1"/>
  <c r="LX13" i="4" s="1"/>
  <c r="MA13" i="4" s="1"/>
  <c r="MD13" i="4" s="1"/>
  <c r="MG13" i="4" s="1"/>
  <c r="MJ13" i="4" s="1"/>
  <c r="MM13" i="4" s="1"/>
  <c r="MP13" i="4" s="1"/>
  <c r="MS13" i="4" s="1"/>
  <c r="MV13" i="4" s="1"/>
  <c r="MY13" i="4" s="1"/>
  <c r="NB13" i="4" s="1"/>
  <c r="NE13" i="4" s="1"/>
  <c r="NH13" i="4" s="1"/>
  <c r="NK13" i="4" s="1"/>
  <c r="NN13" i="4" s="1"/>
  <c r="NQ13" i="4" s="1"/>
  <c r="NT13" i="4" s="1"/>
  <c r="NW13" i="4" s="1"/>
  <c r="NZ13" i="4" s="1"/>
  <c r="OC13" i="4" s="1"/>
  <c r="OF13" i="4" s="1"/>
  <c r="OI13" i="4" s="1"/>
  <c r="OL13" i="4" s="1"/>
  <c r="OO13" i="4" s="1"/>
  <c r="OR13" i="4" s="1"/>
  <c r="OU13" i="4" s="1"/>
  <c r="OX13" i="4" s="1"/>
  <c r="PA13" i="4" s="1"/>
  <c r="PD13" i="4" s="1"/>
  <c r="PG13" i="4" s="1"/>
  <c r="PJ13" i="4" s="1"/>
  <c r="PM13" i="4" s="1"/>
  <c r="PP13" i="4" s="1"/>
  <c r="PS13" i="4" s="1"/>
  <c r="PV13" i="4" s="1"/>
  <c r="PY13" i="4" s="1"/>
  <c r="Y13" i="4"/>
  <c r="AB13" i="4" s="1"/>
  <c r="AE13" i="4" s="1"/>
  <c r="AH13" i="4" s="1"/>
  <c r="AK13" i="4" s="1"/>
  <c r="AN13" i="4" s="1"/>
  <c r="AQ13" i="4" s="1"/>
  <c r="AT13" i="4" s="1"/>
  <c r="AW13" i="4" s="1"/>
  <c r="AZ13" i="4" s="1"/>
  <c r="BC13" i="4" s="1"/>
  <c r="BF13" i="4" s="1"/>
  <c r="BI13" i="4" s="1"/>
  <c r="BL13" i="4" s="1"/>
  <c r="BO13" i="4" s="1"/>
  <c r="BR13" i="4" s="1"/>
  <c r="BU13" i="4" s="1"/>
  <c r="BX13" i="4" s="1"/>
  <c r="CA13" i="4" s="1"/>
  <c r="CD13" i="4" s="1"/>
  <c r="CG13" i="4" s="1"/>
  <c r="CJ13" i="4" s="1"/>
  <c r="CM13" i="4" s="1"/>
  <c r="CP13" i="4" s="1"/>
  <c r="CS13" i="4" s="1"/>
  <c r="CV13" i="4" s="1"/>
  <c r="CY13" i="4" s="1"/>
  <c r="DB13" i="4" s="1"/>
  <c r="DE13" i="4" s="1"/>
  <c r="DH13" i="4" s="1"/>
  <c r="DK13" i="4" s="1"/>
  <c r="DN13" i="4" s="1"/>
  <c r="DQ13" i="4" s="1"/>
  <c r="DT13" i="4" s="1"/>
  <c r="DW13" i="4" s="1"/>
  <c r="DZ13" i="4" s="1"/>
  <c r="EC13" i="4" s="1"/>
  <c r="EF13" i="4" s="1"/>
  <c r="EI13" i="4" s="1"/>
  <c r="EL13" i="4" s="1"/>
  <c r="EO13" i="4" s="1"/>
  <c r="ER13" i="4" s="1"/>
  <c r="EU13" i="4" s="1"/>
  <c r="EX13" i="4" s="1"/>
  <c r="FA13" i="4" s="1"/>
  <c r="FD13" i="4" s="1"/>
  <c r="FG13" i="4" s="1"/>
  <c r="FJ13" i="4" s="1"/>
  <c r="FM13" i="4" s="1"/>
  <c r="FP13" i="4" s="1"/>
  <c r="FS13" i="4" s="1"/>
  <c r="FV13" i="4" s="1"/>
  <c r="FY13" i="4" s="1"/>
  <c r="GB13" i="4" s="1"/>
  <c r="GE13" i="4" s="1"/>
  <c r="GH13" i="4" s="1"/>
  <c r="GK13" i="4" s="1"/>
  <c r="GN13" i="4" s="1"/>
  <c r="GQ13" i="4" s="1"/>
  <c r="GT13" i="4" s="1"/>
  <c r="GW13" i="4" s="1"/>
  <c r="GZ13" i="4" s="1"/>
  <c r="HC13" i="4" s="1"/>
  <c r="HF13" i="4" s="1"/>
  <c r="HI13" i="4" s="1"/>
  <c r="HL13" i="4" s="1"/>
  <c r="HO13" i="4" s="1"/>
  <c r="HR13" i="4" s="1"/>
  <c r="HU13" i="4" s="1"/>
  <c r="HX13" i="4" s="1"/>
  <c r="IA13" i="4" s="1"/>
  <c r="ID13" i="4" s="1"/>
  <c r="IG13" i="4" s="1"/>
  <c r="IJ13" i="4" s="1"/>
  <c r="IM13" i="4" s="1"/>
  <c r="IP13" i="4" s="1"/>
  <c r="IS13" i="4" s="1"/>
  <c r="IV13" i="4" s="1"/>
  <c r="IY13" i="4" s="1"/>
  <c r="JB13" i="4" s="1"/>
  <c r="JE13" i="4" s="1"/>
  <c r="JH13" i="4" s="1"/>
  <c r="JK13" i="4" s="1"/>
  <c r="JN13" i="4" s="1"/>
  <c r="JQ13" i="4" s="1"/>
  <c r="JT13" i="4" s="1"/>
  <c r="JW13" i="4" s="1"/>
  <c r="JZ13" i="4" s="1"/>
  <c r="KC13" i="4" s="1"/>
  <c r="KF13" i="4" s="1"/>
  <c r="KI13" i="4" s="1"/>
  <c r="KL13" i="4" s="1"/>
  <c r="KO13" i="4" s="1"/>
  <c r="KR13" i="4" s="1"/>
  <c r="KU13" i="4" s="1"/>
  <c r="KX13" i="4" s="1"/>
  <c r="LA13" i="4" s="1"/>
  <c r="LD13" i="4" s="1"/>
  <c r="LG13" i="4" s="1"/>
  <c r="LJ13" i="4" s="1"/>
  <c r="LM13" i="4" s="1"/>
  <c r="LP13" i="4" s="1"/>
  <c r="LS13" i="4" s="1"/>
  <c r="LV13" i="4" s="1"/>
  <c r="LY13" i="4" s="1"/>
  <c r="MB13" i="4" s="1"/>
  <c r="ME13" i="4" s="1"/>
  <c r="MH13" i="4" s="1"/>
  <c r="MK13" i="4" s="1"/>
  <c r="MN13" i="4" s="1"/>
  <c r="MQ13" i="4" s="1"/>
  <c r="MT13" i="4" s="1"/>
  <c r="MW13" i="4" s="1"/>
  <c r="MZ13" i="4" s="1"/>
  <c r="NC13" i="4" s="1"/>
  <c r="NF13" i="4" s="1"/>
  <c r="NI13" i="4" s="1"/>
  <c r="NL13" i="4" s="1"/>
  <c r="NO13" i="4" s="1"/>
  <c r="NR13" i="4" s="1"/>
  <c r="NU13" i="4" s="1"/>
  <c r="NX13" i="4" s="1"/>
  <c r="OA13" i="4" s="1"/>
  <c r="OD13" i="4" s="1"/>
  <c r="OG13" i="4" s="1"/>
  <c r="OJ13" i="4" s="1"/>
  <c r="OM13" i="4" s="1"/>
  <c r="OP13" i="4" s="1"/>
  <c r="OS13" i="4" s="1"/>
  <c r="OV13" i="4" s="1"/>
  <c r="OY13" i="4" s="1"/>
  <c r="PB13" i="4" s="1"/>
  <c r="PE13" i="4" s="1"/>
  <c r="PH13" i="4" s="1"/>
  <c r="PK13" i="4" s="1"/>
  <c r="PN13" i="4" s="1"/>
  <c r="PQ13" i="4" s="1"/>
  <c r="PT13" i="4" s="1"/>
  <c r="PW13" i="4" s="1"/>
  <c r="PZ13" i="4" s="1"/>
  <c r="X14" i="4"/>
  <c r="AA14" i="4" s="1"/>
  <c r="AD14" i="4" s="1"/>
  <c r="AG14" i="4" s="1"/>
  <c r="AJ14" i="4" s="1"/>
  <c r="AM14" i="4" s="1"/>
  <c r="AP14" i="4" s="1"/>
  <c r="AS14" i="4" s="1"/>
  <c r="AV14" i="4" s="1"/>
  <c r="AY14" i="4" s="1"/>
  <c r="BB14" i="4" s="1"/>
  <c r="BE14" i="4" s="1"/>
  <c r="BH14" i="4" s="1"/>
  <c r="BK14" i="4" s="1"/>
  <c r="BN14" i="4" s="1"/>
  <c r="BQ14" i="4" s="1"/>
  <c r="BT14" i="4" s="1"/>
  <c r="BW14" i="4" s="1"/>
  <c r="BZ14" i="4" s="1"/>
  <c r="CC14" i="4" s="1"/>
  <c r="CF14" i="4" s="1"/>
  <c r="CI14" i="4" s="1"/>
  <c r="CL14" i="4" s="1"/>
  <c r="CO14" i="4" s="1"/>
  <c r="CR14" i="4" s="1"/>
  <c r="CU14" i="4" s="1"/>
  <c r="CX14" i="4" s="1"/>
  <c r="DA14" i="4" s="1"/>
  <c r="DD14" i="4" s="1"/>
  <c r="DG14" i="4" s="1"/>
  <c r="DJ14" i="4" s="1"/>
  <c r="DM14" i="4" s="1"/>
  <c r="DP14" i="4" s="1"/>
  <c r="DS14" i="4" s="1"/>
  <c r="DV14" i="4" s="1"/>
  <c r="DY14" i="4" s="1"/>
  <c r="EB14" i="4" s="1"/>
  <c r="EE14" i="4" s="1"/>
  <c r="EH14" i="4" s="1"/>
  <c r="EK14" i="4" s="1"/>
  <c r="EN14" i="4" s="1"/>
  <c r="EQ14" i="4" s="1"/>
  <c r="ET14" i="4" s="1"/>
  <c r="EW14" i="4" s="1"/>
  <c r="EZ14" i="4" s="1"/>
  <c r="FC14" i="4" s="1"/>
  <c r="FF14" i="4" s="1"/>
  <c r="FI14" i="4" s="1"/>
  <c r="FL14" i="4" s="1"/>
  <c r="FO14" i="4" s="1"/>
  <c r="FR14" i="4" s="1"/>
  <c r="FU14" i="4" s="1"/>
  <c r="FX14" i="4" s="1"/>
  <c r="GA14" i="4" s="1"/>
  <c r="GD14" i="4" s="1"/>
  <c r="GG14" i="4" s="1"/>
  <c r="GJ14" i="4" s="1"/>
  <c r="GM14" i="4" s="1"/>
  <c r="GP14" i="4" s="1"/>
  <c r="GS14" i="4" s="1"/>
  <c r="GV14" i="4" s="1"/>
  <c r="GY14" i="4" s="1"/>
  <c r="HB14" i="4" s="1"/>
  <c r="HE14" i="4" s="1"/>
  <c r="HH14" i="4" s="1"/>
  <c r="HK14" i="4" s="1"/>
  <c r="HN14" i="4" s="1"/>
  <c r="HQ14" i="4" s="1"/>
  <c r="HT14" i="4" s="1"/>
  <c r="HW14" i="4" s="1"/>
  <c r="HZ14" i="4" s="1"/>
  <c r="IC14" i="4" s="1"/>
  <c r="IF14" i="4" s="1"/>
  <c r="II14" i="4" s="1"/>
  <c r="IL14" i="4" s="1"/>
  <c r="IO14" i="4" s="1"/>
  <c r="IR14" i="4" s="1"/>
  <c r="IU14" i="4" s="1"/>
  <c r="IX14" i="4" s="1"/>
  <c r="JA14" i="4" s="1"/>
  <c r="JD14" i="4" s="1"/>
  <c r="JG14" i="4" s="1"/>
  <c r="JJ14" i="4" s="1"/>
  <c r="JM14" i="4" s="1"/>
  <c r="JP14" i="4" s="1"/>
  <c r="JS14" i="4" s="1"/>
  <c r="JV14" i="4" s="1"/>
  <c r="JY14" i="4" s="1"/>
  <c r="KB14" i="4" s="1"/>
  <c r="KE14" i="4" s="1"/>
  <c r="KH14" i="4" s="1"/>
  <c r="KK14" i="4" s="1"/>
  <c r="KN14" i="4" s="1"/>
  <c r="KQ14" i="4" s="1"/>
  <c r="KT14" i="4" s="1"/>
  <c r="KW14" i="4" s="1"/>
  <c r="KZ14" i="4" s="1"/>
  <c r="LC14" i="4" s="1"/>
  <c r="LF14" i="4" s="1"/>
  <c r="LI14" i="4" s="1"/>
  <c r="LL14" i="4" s="1"/>
  <c r="LO14" i="4" s="1"/>
  <c r="LR14" i="4" s="1"/>
  <c r="LU14" i="4" s="1"/>
  <c r="LX14" i="4" s="1"/>
  <c r="MA14" i="4" s="1"/>
  <c r="MD14" i="4" s="1"/>
  <c r="MG14" i="4" s="1"/>
  <c r="MJ14" i="4" s="1"/>
  <c r="MM14" i="4" s="1"/>
  <c r="MP14" i="4" s="1"/>
  <c r="MS14" i="4" s="1"/>
  <c r="MV14" i="4" s="1"/>
  <c r="MY14" i="4" s="1"/>
  <c r="NB14" i="4" s="1"/>
  <c r="NE14" i="4" s="1"/>
  <c r="NH14" i="4" s="1"/>
  <c r="NK14" i="4" s="1"/>
  <c r="NN14" i="4" s="1"/>
  <c r="NQ14" i="4" s="1"/>
  <c r="NT14" i="4" s="1"/>
  <c r="NW14" i="4" s="1"/>
  <c r="NZ14" i="4" s="1"/>
  <c r="OC14" i="4" s="1"/>
  <c r="OF14" i="4" s="1"/>
  <c r="OI14" i="4" s="1"/>
  <c r="OL14" i="4" s="1"/>
  <c r="OO14" i="4" s="1"/>
  <c r="OR14" i="4" s="1"/>
  <c r="OU14" i="4" s="1"/>
  <c r="OX14" i="4" s="1"/>
  <c r="PA14" i="4" s="1"/>
  <c r="PD14" i="4" s="1"/>
  <c r="PG14" i="4" s="1"/>
  <c r="PJ14" i="4" s="1"/>
  <c r="PM14" i="4" s="1"/>
  <c r="PP14" i="4" s="1"/>
  <c r="PS14" i="4" s="1"/>
  <c r="PV14" i="4" s="1"/>
  <c r="PY14" i="4" s="1"/>
  <c r="Y14" i="4"/>
  <c r="AB14" i="4" s="1"/>
  <c r="AE14" i="4" s="1"/>
  <c r="AH14" i="4" s="1"/>
  <c r="AK14" i="4" s="1"/>
  <c r="AN14" i="4" s="1"/>
  <c r="AQ14" i="4" s="1"/>
  <c r="AT14" i="4" s="1"/>
  <c r="AW14" i="4" s="1"/>
  <c r="AZ14" i="4" s="1"/>
  <c r="BC14" i="4" s="1"/>
  <c r="BF14" i="4" s="1"/>
  <c r="BI14" i="4" s="1"/>
  <c r="BL14" i="4" s="1"/>
  <c r="BO14" i="4" s="1"/>
  <c r="BR14" i="4" s="1"/>
  <c r="BU14" i="4" s="1"/>
  <c r="BX14" i="4" s="1"/>
  <c r="CA14" i="4" s="1"/>
  <c r="CD14" i="4" s="1"/>
  <c r="CG14" i="4" s="1"/>
  <c r="CJ14" i="4" s="1"/>
  <c r="CM14" i="4" s="1"/>
  <c r="CP14" i="4" s="1"/>
  <c r="CS14" i="4" s="1"/>
  <c r="CV14" i="4" s="1"/>
  <c r="CY14" i="4" s="1"/>
  <c r="DB14" i="4" s="1"/>
  <c r="DE14" i="4" s="1"/>
  <c r="DH14" i="4" s="1"/>
  <c r="DK14" i="4" s="1"/>
  <c r="DN14" i="4" s="1"/>
  <c r="DQ14" i="4" s="1"/>
  <c r="DT14" i="4" s="1"/>
  <c r="DW14" i="4" s="1"/>
  <c r="DZ14" i="4" s="1"/>
  <c r="EC14" i="4" s="1"/>
  <c r="EF14" i="4" s="1"/>
  <c r="EI14" i="4" s="1"/>
  <c r="EL14" i="4" s="1"/>
  <c r="EO14" i="4" s="1"/>
  <c r="ER14" i="4" s="1"/>
  <c r="EU14" i="4" s="1"/>
  <c r="EX14" i="4" s="1"/>
  <c r="FA14" i="4" s="1"/>
  <c r="FD14" i="4" s="1"/>
  <c r="FG14" i="4" s="1"/>
  <c r="FJ14" i="4" s="1"/>
  <c r="FM14" i="4" s="1"/>
  <c r="FP14" i="4" s="1"/>
  <c r="FS14" i="4" s="1"/>
  <c r="FV14" i="4" s="1"/>
  <c r="FY14" i="4" s="1"/>
  <c r="GB14" i="4" s="1"/>
  <c r="GE14" i="4" s="1"/>
  <c r="GH14" i="4" s="1"/>
  <c r="GK14" i="4" s="1"/>
  <c r="GN14" i="4" s="1"/>
  <c r="GQ14" i="4" s="1"/>
  <c r="GT14" i="4" s="1"/>
  <c r="GW14" i="4" s="1"/>
  <c r="GZ14" i="4" s="1"/>
  <c r="HC14" i="4" s="1"/>
  <c r="HF14" i="4" s="1"/>
  <c r="HI14" i="4" s="1"/>
  <c r="HL14" i="4" s="1"/>
  <c r="HO14" i="4" s="1"/>
  <c r="HR14" i="4" s="1"/>
  <c r="HU14" i="4" s="1"/>
  <c r="HX14" i="4" s="1"/>
  <c r="IA14" i="4" s="1"/>
  <c r="ID14" i="4" s="1"/>
  <c r="IG14" i="4" s="1"/>
  <c r="IJ14" i="4" s="1"/>
  <c r="IM14" i="4" s="1"/>
  <c r="IP14" i="4" s="1"/>
  <c r="IS14" i="4" s="1"/>
  <c r="IV14" i="4" s="1"/>
  <c r="IY14" i="4" s="1"/>
  <c r="JB14" i="4" s="1"/>
  <c r="JE14" i="4" s="1"/>
  <c r="JH14" i="4" s="1"/>
  <c r="JK14" i="4" s="1"/>
  <c r="JN14" i="4" s="1"/>
  <c r="JQ14" i="4" s="1"/>
  <c r="JT14" i="4" s="1"/>
  <c r="JW14" i="4" s="1"/>
  <c r="JZ14" i="4" s="1"/>
  <c r="KC14" i="4" s="1"/>
  <c r="KF14" i="4" s="1"/>
  <c r="KI14" i="4" s="1"/>
  <c r="KL14" i="4" s="1"/>
  <c r="KO14" i="4" s="1"/>
  <c r="KR14" i="4" s="1"/>
  <c r="KU14" i="4" s="1"/>
  <c r="KX14" i="4" s="1"/>
  <c r="LA14" i="4" s="1"/>
  <c r="LD14" i="4" s="1"/>
  <c r="LG14" i="4" s="1"/>
  <c r="LJ14" i="4" s="1"/>
  <c r="LM14" i="4" s="1"/>
  <c r="LP14" i="4" s="1"/>
  <c r="LS14" i="4" s="1"/>
  <c r="LV14" i="4" s="1"/>
  <c r="LY14" i="4" s="1"/>
  <c r="MB14" i="4" s="1"/>
  <c r="ME14" i="4" s="1"/>
  <c r="MH14" i="4" s="1"/>
  <c r="MK14" i="4" s="1"/>
  <c r="MN14" i="4" s="1"/>
  <c r="MQ14" i="4" s="1"/>
  <c r="MT14" i="4" s="1"/>
  <c r="MW14" i="4" s="1"/>
  <c r="MZ14" i="4" s="1"/>
  <c r="NC14" i="4" s="1"/>
  <c r="NF14" i="4" s="1"/>
  <c r="NI14" i="4" s="1"/>
  <c r="NL14" i="4" s="1"/>
  <c r="NO14" i="4" s="1"/>
  <c r="NR14" i="4" s="1"/>
  <c r="NU14" i="4" s="1"/>
  <c r="NX14" i="4" s="1"/>
  <c r="OA14" i="4" s="1"/>
  <c r="OD14" i="4" s="1"/>
  <c r="OG14" i="4" s="1"/>
  <c r="OJ14" i="4" s="1"/>
  <c r="OM14" i="4" s="1"/>
  <c r="OP14" i="4" s="1"/>
  <c r="OS14" i="4" s="1"/>
  <c r="OV14" i="4" s="1"/>
  <c r="OY14" i="4" s="1"/>
  <c r="PB14" i="4" s="1"/>
  <c r="PE14" i="4" s="1"/>
  <c r="PH14" i="4" s="1"/>
  <c r="PK14" i="4" s="1"/>
  <c r="PN14" i="4" s="1"/>
  <c r="PQ14" i="4" s="1"/>
  <c r="PT14" i="4" s="1"/>
  <c r="PW14" i="4" s="1"/>
  <c r="PZ14" i="4" s="1"/>
  <c r="X15" i="4"/>
  <c r="AA15" i="4" s="1"/>
  <c r="AD15" i="4" s="1"/>
  <c r="AG15" i="4" s="1"/>
  <c r="AJ15" i="4" s="1"/>
  <c r="AM15" i="4" s="1"/>
  <c r="AP15" i="4" s="1"/>
  <c r="AS15" i="4" s="1"/>
  <c r="AV15" i="4" s="1"/>
  <c r="AY15" i="4" s="1"/>
  <c r="BB15" i="4" s="1"/>
  <c r="BE15" i="4" s="1"/>
  <c r="BH15" i="4" s="1"/>
  <c r="BK15" i="4" s="1"/>
  <c r="BN15" i="4" s="1"/>
  <c r="BQ15" i="4" s="1"/>
  <c r="BT15" i="4" s="1"/>
  <c r="BW15" i="4" s="1"/>
  <c r="BZ15" i="4" s="1"/>
  <c r="CC15" i="4" s="1"/>
  <c r="CF15" i="4" s="1"/>
  <c r="CI15" i="4" s="1"/>
  <c r="CL15" i="4" s="1"/>
  <c r="CO15" i="4" s="1"/>
  <c r="CR15" i="4" s="1"/>
  <c r="CU15" i="4" s="1"/>
  <c r="CX15" i="4" s="1"/>
  <c r="DA15" i="4" s="1"/>
  <c r="DD15" i="4" s="1"/>
  <c r="DG15" i="4" s="1"/>
  <c r="DJ15" i="4" s="1"/>
  <c r="DM15" i="4" s="1"/>
  <c r="DP15" i="4" s="1"/>
  <c r="DS15" i="4" s="1"/>
  <c r="DV15" i="4" s="1"/>
  <c r="DY15" i="4" s="1"/>
  <c r="EB15" i="4" s="1"/>
  <c r="EE15" i="4" s="1"/>
  <c r="EH15" i="4" s="1"/>
  <c r="EK15" i="4" s="1"/>
  <c r="EN15" i="4" s="1"/>
  <c r="EQ15" i="4" s="1"/>
  <c r="ET15" i="4" s="1"/>
  <c r="EW15" i="4" s="1"/>
  <c r="EZ15" i="4" s="1"/>
  <c r="FC15" i="4" s="1"/>
  <c r="FF15" i="4" s="1"/>
  <c r="FI15" i="4" s="1"/>
  <c r="FL15" i="4" s="1"/>
  <c r="FO15" i="4" s="1"/>
  <c r="FR15" i="4" s="1"/>
  <c r="FU15" i="4" s="1"/>
  <c r="FX15" i="4" s="1"/>
  <c r="GA15" i="4" s="1"/>
  <c r="GD15" i="4" s="1"/>
  <c r="GG15" i="4" s="1"/>
  <c r="GJ15" i="4" s="1"/>
  <c r="GM15" i="4" s="1"/>
  <c r="GP15" i="4" s="1"/>
  <c r="GS15" i="4" s="1"/>
  <c r="GV15" i="4" s="1"/>
  <c r="GY15" i="4" s="1"/>
  <c r="HB15" i="4" s="1"/>
  <c r="HE15" i="4" s="1"/>
  <c r="HH15" i="4" s="1"/>
  <c r="HK15" i="4" s="1"/>
  <c r="HN15" i="4" s="1"/>
  <c r="HQ15" i="4" s="1"/>
  <c r="HT15" i="4" s="1"/>
  <c r="HW15" i="4" s="1"/>
  <c r="HZ15" i="4" s="1"/>
  <c r="IC15" i="4" s="1"/>
  <c r="IF15" i="4" s="1"/>
  <c r="II15" i="4" s="1"/>
  <c r="IL15" i="4" s="1"/>
  <c r="IO15" i="4" s="1"/>
  <c r="IR15" i="4" s="1"/>
  <c r="IU15" i="4" s="1"/>
  <c r="IX15" i="4" s="1"/>
  <c r="JA15" i="4" s="1"/>
  <c r="JD15" i="4" s="1"/>
  <c r="JG15" i="4" s="1"/>
  <c r="JJ15" i="4" s="1"/>
  <c r="JM15" i="4" s="1"/>
  <c r="JP15" i="4" s="1"/>
  <c r="JS15" i="4" s="1"/>
  <c r="JV15" i="4" s="1"/>
  <c r="JY15" i="4" s="1"/>
  <c r="KB15" i="4" s="1"/>
  <c r="KE15" i="4" s="1"/>
  <c r="KH15" i="4" s="1"/>
  <c r="KK15" i="4" s="1"/>
  <c r="KN15" i="4" s="1"/>
  <c r="KQ15" i="4" s="1"/>
  <c r="KT15" i="4" s="1"/>
  <c r="KW15" i="4" s="1"/>
  <c r="KZ15" i="4" s="1"/>
  <c r="LC15" i="4" s="1"/>
  <c r="LF15" i="4" s="1"/>
  <c r="LI15" i="4" s="1"/>
  <c r="LL15" i="4" s="1"/>
  <c r="LO15" i="4" s="1"/>
  <c r="LR15" i="4" s="1"/>
  <c r="LU15" i="4" s="1"/>
  <c r="LX15" i="4" s="1"/>
  <c r="MA15" i="4" s="1"/>
  <c r="MD15" i="4" s="1"/>
  <c r="MG15" i="4" s="1"/>
  <c r="MJ15" i="4" s="1"/>
  <c r="MM15" i="4" s="1"/>
  <c r="MP15" i="4" s="1"/>
  <c r="MS15" i="4" s="1"/>
  <c r="MV15" i="4" s="1"/>
  <c r="MY15" i="4" s="1"/>
  <c r="NB15" i="4" s="1"/>
  <c r="NE15" i="4" s="1"/>
  <c r="NH15" i="4" s="1"/>
  <c r="NK15" i="4" s="1"/>
  <c r="NN15" i="4" s="1"/>
  <c r="NQ15" i="4" s="1"/>
  <c r="NT15" i="4" s="1"/>
  <c r="NW15" i="4" s="1"/>
  <c r="NZ15" i="4" s="1"/>
  <c r="OC15" i="4" s="1"/>
  <c r="OF15" i="4" s="1"/>
  <c r="OI15" i="4" s="1"/>
  <c r="OL15" i="4" s="1"/>
  <c r="OO15" i="4" s="1"/>
  <c r="OR15" i="4" s="1"/>
  <c r="OU15" i="4" s="1"/>
  <c r="OX15" i="4" s="1"/>
  <c r="PA15" i="4" s="1"/>
  <c r="PD15" i="4" s="1"/>
  <c r="PG15" i="4" s="1"/>
  <c r="PJ15" i="4" s="1"/>
  <c r="PM15" i="4" s="1"/>
  <c r="PP15" i="4" s="1"/>
  <c r="PS15" i="4" s="1"/>
  <c r="PV15" i="4" s="1"/>
  <c r="PY15" i="4" s="1"/>
  <c r="Y15" i="4"/>
  <c r="AB15" i="4" s="1"/>
  <c r="AE15" i="4" s="1"/>
  <c r="AH15" i="4" s="1"/>
  <c r="AK15" i="4" s="1"/>
  <c r="AN15" i="4" s="1"/>
  <c r="AQ15" i="4" s="1"/>
  <c r="AT15" i="4" s="1"/>
  <c r="AW15" i="4" s="1"/>
  <c r="AZ15" i="4" s="1"/>
  <c r="BC15" i="4" s="1"/>
  <c r="BF15" i="4" s="1"/>
  <c r="BI15" i="4" s="1"/>
  <c r="BL15" i="4" s="1"/>
  <c r="BO15" i="4" s="1"/>
  <c r="BR15" i="4" s="1"/>
  <c r="BU15" i="4" s="1"/>
  <c r="BX15" i="4" s="1"/>
  <c r="CA15" i="4" s="1"/>
  <c r="CD15" i="4" s="1"/>
  <c r="CG15" i="4" s="1"/>
  <c r="CJ15" i="4" s="1"/>
  <c r="CM15" i="4" s="1"/>
  <c r="CP15" i="4" s="1"/>
  <c r="CS15" i="4" s="1"/>
  <c r="CV15" i="4" s="1"/>
  <c r="CY15" i="4" s="1"/>
  <c r="DB15" i="4" s="1"/>
  <c r="DE15" i="4" s="1"/>
  <c r="DH15" i="4" s="1"/>
  <c r="DK15" i="4" s="1"/>
  <c r="DN15" i="4" s="1"/>
  <c r="DQ15" i="4" s="1"/>
  <c r="DT15" i="4" s="1"/>
  <c r="DW15" i="4" s="1"/>
  <c r="DZ15" i="4" s="1"/>
  <c r="EC15" i="4" s="1"/>
  <c r="EF15" i="4" s="1"/>
  <c r="EI15" i="4" s="1"/>
  <c r="EL15" i="4" s="1"/>
  <c r="EO15" i="4" s="1"/>
  <c r="ER15" i="4" s="1"/>
  <c r="EU15" i="4" s="1"/>
  <c r="EX15" i="4" s="1"/>
  <c r="FA15" i="4" s="1"/>
  <c r="FD15" i="4" s="1"/>
  <c r="FG15" i="4" s="1"/>
  <c r="FJ15" i="4" s="1"/>
  <c r="FM15" i="4" s="1"/>
  <c r="FP15" i="4" s="1"/>
  <c r="FS15" i="4" s="1"/>
  <c r="FV15" i="4" s="1"/>
  <c r="FY15" i="4" s="1"/>
  <c r="GB15" i="4" s="1"/>
  <c r="GE15" i="4" s="1"/>
  <c r="GH15" i="4" s="1"/>
  <c r="GK15" i="4" s="1"/>
  <c r="GN15" i="4" s="1"/>
  <c r="GQ15" i="4" s="1"/>
  <c r="GT15" i="4" s="1"/>
  <c r="GW15" i="4" s="1"/>
  <c r="GZ15" i="4" s="1"/>
  <c r="HC15" i="4" s="1"/>
  <c r="HF15" i="4" s="1"/>
  <c r="HI15" i="4" s="1"/>
  <c r="HL15" i="4" s="1"/>
  <c r="HO15" i="4" s="1"/>
  <c r="HR15" i="4" s="1"/>
  <c r="HU15" i="4" s="1"/>
  <c r="HX15" i="4" s="1"/>
  <c r="IA15" i="4" s="1"/>
  <c r="ID15" i="4" s="1"/>
  <c r="IG15" i="4" s="1"/>
  <c r="IJ15" i="4" s="1"/>
  <c r="IM15" i="4" s="1"/>
  <c r="IP15" i="4" s="1"/>
  <c r="IS15" i="4" s="1"/>
  <c r="IV15" i="4" s="1"/>
  <c r="IY15" i="4" s="1"/>
  <c r="JB15" i="4" s="1"/>
  <c r="JE15" i="4" s="1"/>
  <c r="JH15" i="4" s="1"/>
  <c r="JK15" i="4" s="1"/>
  <c r="JN15" i="4" s="1"/>
  <c r="JQ15" i="4" s="1"/>
  <c r="JT15" i="4" s="1"/>
  <c r="JW15" i="4" s="1"/>
  <c r="JZ15" i="4" s="1"/>
  <c r="KC15" i="4" s="1"/>
  <c r="KF15" i="4" s="1"/>
  <c r="KI15" i="4" s="1"/>
  <c r="KL15" i="4" s="1"/>
  <c r="KO15" i="4" s="1"/>
  <c r="KR15" i="4" s="1"/>
  <c r="KU15" i="4" s="1"/>
  <c r="KX15" i="4" s="1"/>
  <c r="LA15" i="4" s="1"/>
  <c r="LD15" i="4" s="1"/>
  <c r="LG15" i="4" s="1"/>
  <c r="LJ15" i="4" s="1"/>
  <c r="LM15" i="4" s="1"/>
  <c r="LP15" i="4" s="1"/>
  <c r="LS15" i="4" s="1"/>
  <c r="LV15" i="4" s="1"/>
  <c r="LY15" i="4" s="1"/>
  <c r="MB15" i="4" s="1"/>
  <c r="ME15" i="4" s="1"/>
  <c r="MH15" i="4" s="1"/>
  <c r="MK15" i="4" s="1"/>
  <c r="MN15" i="4" s="1"/>
  <c r="MQ15" i="4" s="1"/>
  <c r="MT15" i="4" s="1"/>
  <c r="MW15" i="4" s="1"/>
  <c r="MZ15" i="4" s="1"/>
  <c r="NC15" i="4" s="1"/>
  <c r="NF15" i="4" s="1"/>
  <c r="NI15" i="4" s="1"/>
  <c r="NL15" i="4" s="1"/>
  <c r="NO15" i="4" s="1"/>
  <c r="NR15" i="4" s="1"/>
  <c r="NU15" i="4" s="1"/>
  <c r="NX15" i="4" s="1"/>
  <c r="OA15" i="4" s="1"/>
  <c r="OD15" i="4" s="1"/>
  <c r="OG15" i="4" s="1"/>
  <c r="OJ15" i="4" s="1"/>
  <c r="OM15" i="4" s="1"/>
  <c r="OP15" i="4" s="1"/>
  <c r="OS15" i="4" s="1"/>
  <c r="OV15" i="4" s="1"/>
  <c r="OY15" i="4" s="1"/>
  <c r="PB15" i="4" s="1"/>
  <c r="PE15" i="4" s="1"/>
  <c r="PH15" i="4" s="1"/>
  <c r="PK15" i="4" s="1"/>
  <c r="PN15" i="4" s="1"/>
  <c r="PQ15" i="4" s="1"/>
  <c r="PT15" i="4" s="1"/>
  <c r="PW15" i="4" s="1"/>
  <c r="PZ15" i="4" s="1"/>
  <c r="X16" i="4"/>
  <c r="AA16" i="4" s="1"/>
  <c r="AD16" i="4" s="1"/>
  <c r="AG16" i="4" s="1"/>
  <c r="AJ16" i="4" s="1"/>
  <c r="AM16" i="4" s="1"/>
  <c r="AP16" i="4" s="1"/>
  <c r="AS16" i="4" s="1"/>
  <c r="AV16" i="4" s="1"/>
  <c r="AY16" i="4" s="1"/>
  <c r="BB16" i="4" s="1"/>
  <c r="BE16" i="4" s="1"/>
  <c r="BH16" i="4" s="1"/>
  <c r="BK16" i="4" s="1"/>
  <c r="BN16" i="4" s="1"/>
  <c r="BQ16" i="4" s="1"/>
  <c r="BT16" i="4" s="1"/>
  <c r="BW16" i="4" s="1"/>
  <c r="BZ16" i="4" s="1"/>
  <c r="CC16" i="4" s="1"/>
  <c r="CF16" i="4" s="1"/>
  <c r="CI16" i="4" s="1"/>
  <c r="CL16" i="4" s="1"/>
  <c r="CO16" i="4" s="1"/>
  <c r="CR16" i="4" s="1"/>
  <c r="CU16" i="4" s="1"/>
  <c r="CX16" i="4" s="1"/>
  <c r="DA16" i="4" s="1"/>
  <c r="DD16" i="4" s="1"/>
  <c r="DG16" i="4" s="1"/>
  <c r="DJ16" i="4" s="1"/>
  <c r="DM16" i="4" s="1"/>
  <c r="DP16" i="4" s="1"/>
  <c r="DS16" i="4" s="1"/>
  <c r="DV16" i="4" s="1"/>
  <c r="DY16" i="4" s="1"/>
  <c r="EB16" i="4" s="1"/>
  <c r="EE16" i="4" s="1"/>
  <c r="EH16" i="4" s="1"/>
  <c r="EK16" i="4" s="1"/>
  <c r="EN16" i="4" s="1"/>
  <c r="EQ16" i="4" s="1"/>
  <c r="ET16" i="4" s="1"/>
  <c r="EW16" i="4" s="1"/>
  <c r="EZ16" i="4" s="1"/>
  <c r="FC16" i="4" s="1"/>
  <c r="FF16" i="4" s="1"/>
  <c r="FI16" i="4" s="1"/>
  <c r="FL16" i="4" s="1"/>
  <c r="FO16" i="4" s="1"/>
  <c r="FR16" i="4" s="1"/>
  <c r="FU16" i="4" s="1"/>
  <c r="FX16" i="4" s="1"/>
  <c r="GA16" i="4" s="1"/>
  <c r="GD16" i="4" s="1"/>
  <c r="GG16" i="4" s="1"/>
  <c r="GJ16" i="4" s="1"/>
  <c r="GM16" i="4" s="1"/>
  <c r="GP16" i="4" s="1"/>
  <c r="GS16" i="4" s="1"/>
  <c r="GV16" i="4" s="1"/>
  <c r="GY16" i="4" s="1"/>
  <c r="HB16" i="4" s="1"/>
  <c r="HE16" i="4" s="1"/>
  <c r="HH16" i="4" s="1"/>
  <c r="HK16" i="4" s="1"/>
  <c r="HN16" i="4" s="1"/>
  <c r="HQ16" i="4" s="1"/>
  <c r="HT16" i="4" s="1"/>
  <c r="HW16" i="4" s="1"/>
  <c r="HZ16" i="4" s="1"/>
  <c r="IC16" i="4" s="1"/>
  <c r="IF16" i="4" s="1"/>
  <c r="II16" i="4" s="1"/>
  <c r="IL16" i="4" s="1"/>
  <c r="IO16" i="4" s="1"/>
  <c r="IR16" i="4" s="1"/>
  <c r="IU16" i="4" s="1"/>
  <c r="IX16" i="4" s="1"/>
  <c r="JA16" i="4" s="1"/>
  <c r="JD16" i="4" s="1"/>
  <c r="JG16" i="4" s="1"/>
  <c r="JJ16" i="4" s="1"/>
  <c r="JM16" i="4" s="1"/>
  <c r="JP16" i="4" s="1"/>
  <c r="JS16" i="4" s="1"/>
  <c r="JV16" i="4" s="1"/>
  <c r="JY16" i="4" s="1"/>
  <c r="KB16" i="4" s="1"/>
  <c r="KE16" i="4" s="1"/>
  <c r="KH16" i="4" s="1"/>
  <c r="KK16" i="4" s="1"/>
  <c r="KN16" i="4" s="1"/>
  <c r="KQ16" i="4" s="1"/>
  <c r="KT16" i="4" s="1"/>
  <c r="KW16" i="4" s="1"/>
  <c r="KZ16" i="4" s="1"/>
  <c r="LC16" i="4" s="1"/>
  <c r="LF16" i="4" s="1"/>
  <c r="LI16" i="4" s="1"/>
  <c r="LL16" i="4" s="1"/>
  <c r="LO16" i="4" s="1"/>
  <c r="LR16" i="4" s="1"/>
  <c r="LU16" i="4" s="1"/>
  <c r="LX16" i="4" s="1"/>
  <c r="MA16" i="4" s="1"/>
  <c r="MD16" i="4" s="1"/>
  <c r="MG16" i="4" s="1"/>
  <c r="MJ16" i="4" s="1"/>
  <c r="MM16" i="4" s="1"/>
  <c r="MP16" i="4" s="1"/>
  <c r="MS16" i="4" s="1"/>
  <c r="MV16" i="4" s="1"/>
  <c r="MY16" i="4" s="1"/>
  <c r="NB16" i="4" s="1"/>
  <c r="NE16" i="4" s="1"/>
  <c r="NH16" i="4" s="1"/>
  <c r="NK16" i="4" s="1"/>
  <c r="NN16" i="4" s="1"/>
  <c r="NQ16" i="4" s="1"/>
  <c r="NT16" i="4" s="1"/>
  <c r="NW16" i="4" s="1"/>
  <c r="NZ16" i="4" s="1"/>
  <c r="OC16" i="4" s="1"/>
  <c r="OF16" i="4" s="1"/>
  <c r="OI16" i="4" s="1"/>
  <c r="OL16" i="4" s="1"/>
  <c r="OO16" i="4" s="1"/>
  <c r="OR16" i="4" s="1"/>
  <c r="OU16" i="4" s="1"/>
  <c r="OX16" i="4" s="1"/>
  <c r="PA16" i="4" s="1"/>
  <c r="PD16" i="4" s="1"/>
  <c r="PG16" i="4" s="1"/>
  <c r="PJ16" i="4" s="1"/>
  <c r="PM16" i="4" s="1"/>
  <c r="PP16" i="4" s="1"/>
  <c r="PS16" i="4" s="1"/>
  <c r="PV16" i="4" s="1"/>
  <c r="PY16" i="4" s="1"/>
  <c r="Y16" i="4"/>
  <c r="AB16" i="4" s="1"/>
  <c r="AE16" i="4" s="1"/>
  <c r="AH16" i="4" s="1"/>
  <c r="AK16" i="4" s="1"/>
  <c r="AN16" i="4" s="1"/>
  <c r="AQ16" i="4" s="1"/>
  <c r="AT16" i="4" s="1"/>
  <c r="AW16" i="4" s="1"/>
  <c r="AZ16" i="4" s="1"/>
  <c r="BC16" i="4" s="1"/>
  <c r="BF16" i="4" s="1"/>
  <c r="BI16" i="4" s="1"/>
  <c r="BL16" i="4" s="1"/>
  <c r="BO16" i="4" s="1"/>
  <c r="BR16" i="4" s="1"/>
  <c r="BU16" i="4" s="1"/>
  <c r="BX16" i="4" s="1"/>
  <c r="CA16" i="4" s="1"/>
  <c r="CD16" i="4" s="1"/>
  <c r="CG16" i="4" s="1"/>
  <c r="CJ16" i="4" s="1"/>
  <c r="CM16" i="4" s="1"/>
  <c r="CP16" i="4" s="1"/>
  <c r="CS16" i="4" s="1"/>
  <c r="CV16" i="4" s="1"/>
  <c r="CY16" i="4" s="1"/>
  <c r="DB16" i="4" s="1"/>
  <c r="DE16" i="4" s="1"/>
  <c r="DH16" i="4" s="1"/>
  <c r="DK16" i="4" s="1"/>
  <c r="DN16" i="4" s="1"/>
  <c r="DQ16" i="4" s="1"/>
  <c r="DT16" i="4" s="1"/>
  <c r="DW16" i="4" s="1"/>
  <c r="DZ16" i="4" s="1"/>
  <c r="EC16" i="4" s="1"/>
  <c r="EF16" i="4" s="1"/>
  <c r="EI16" i="4" s="1"/>
  <c r="EL16" i="4" s="1"/>
  <c r="EO16" i="4" s="1"/>
  <c r="ER16" i="4" s="1"/>
  <c r="EU16" i="4" s="1"/>
  <c r="EX16" i="4" s="1"/>
  <c r="FA16" i="4" s="1"/>
  <c r="FD16" i="4" s="1"/>
  <c r="FG16" i="4" s="1"/>
  <c r="FJ16" i="4" s="1"/>
  <c r="FM16" i="4" s="1"/>
  <c r="FP16" i="4" s="1"/>
  <c r="FS16" i="4" s="1"/>
  <c r="FV16" i="4" s="1"/>
  <c r="FY16" i="4" s="1"/>
  <c r="GB16" i="4" s="1"/>
  <c r="GE16" i="4" s="1"/>
  <c r="GH16" i="4" s="1"/>
  <c r="GK16" i="4" s="1"/>
  <c r="GN16" i="4" s="1"/>
  <c r="GQ16" i="4" s="1"/>
  <c r="GT16" i="4" s="1"/>
  <c r="GW16" i="4" s="1"/>
  <c r="GZ16" i="4" s="1"/>
  <c r="HC16" i="4" s="1"/>
  <c r="HF16" i="4" s="1"/>
  <c r="HI16" i="4" s="1"/>
  <c r="HL16" i="4" s="1"/>
  <c r="HO16" i="4" s="1"/>
  <c r="HR16" i="4" s="1"/>
  <c r="HU16" i="4" s="1"/>
  <c r="HX16" i="4" s="1"/>
  <c r="IA16" i="4" s="1"/>
  <c r="ID16" i="4" s="1"/>
  <c r="IG16" i="4" s="1"/>
  <c r="IJ16" i="4" s="1"/>
  <c r="IM16" i="4" s="1"/>
  <c r="IP16" i="4" s="1"/>
  <c r="IS16" i="4" s="1"/>
  <c r="IV16" i="4" s="1"/>
  <c r="IY16" i="4" s="1"/>
  <c r="JB16" i="4" s="1"/>
  <c r="JE16" i="4" s="1"/>
  <c r="JH16" i="4" s="1"/>
  <c r="JK16" i="4" s="1"/>
  <c r="JN16" i="4" s="1"/>
  <c r="JQ16" i="4" s="1"/>
  <c r="JT16" i="4" s="1"/>
  <c r="JW16" i="4" s="1"/>
  <c r="JZ16" i="4" s="1"/>
  <c r="KC16" i="4" s="1"/>
  <c r="KF16" i="4" s="1"/>
  <c r="KI16" i="4" s="1"/>
  <c r="KL16" i="4" s="1"/>
  <c r="KO16" i="4" s="1"/>
  <c r="KR16" i="4" s="1"/>
  <c r="KU16" i="4" s="1"/>
  <c r="KX16" i="4" s="1"/>
  <c r="LA16" i="4" s="1"/>
  <c r="LD16" i="4" s="1"/>
  <c r="LG16" i="4" s="1"/>
  <c r="LJ16" i="4" s="1"/>
  <c r="LM16" i="4" s="1"/>
  <c r="LP16" i="4" s="1"/>
  <c r="LS16" i="4" s="1"/>
  <c r="LV16" i="4" s="1"/>
  <c r="LY16" i="4" s="1"/>
  <c r="MB16" i="4" s="1"/>
  <c r="ME16" i="4" s="1"/>
  <c r="MH16" i="4" s="1"/>
  <c r="MK16" i="4" s="1"/>
  <c r="MN16" i="4" s="1"/>
  <c r="MQ16" i="4" s="1"/>
  <c r="MT16" i="4" s="1"/>
  <c r="MW16" i="4" s="1"/>
  <c r="MZ16" i="4" s="1"/>
  <c r="NC16" i="4" s="1"/>
  <c r="NF16" i="4" s="1"/>
  <c r="NI16" i="4" s="1"/>
  <c r="NL16" i="4" s="1"/>
  <c r="NO16" i="4" s="1"/>
  <c r="NR16" i="4" s="1"/>
  <c r="NU16" i="4" s="1"/>
  <c r="NX16" i="4" s="1"/>
  <c r="OA16" i="4" s="1"/>
  <c r="OD16" i="4" s="1"/>
  <c r="OG16" i="4" s="1"/>
  <c r="OJ16" i="4" s="1"/>
  <c r="OM16" i="4" s="1"/>
  <c r="OP16" i="4" s="1"/>
  <c r="OS16" i="4" s="1"/>
  <c r="OV16" i="4" s="1"/>
  <c r="OY16" i="4" s="1"/>
  <c r="PB16" i="4" s="1"/>
  <c r="PE16" i="4" s="1"/>
  <c r="PH16" i="4" s="1"/>
  <c r="PK16" i="4" s="1"/>
  <c r="PN16" i="4" s="1"/>
  <c r="PQ16" i="4" s="1"/>
  <c r="PT16" i="4" s="1"/>
  <c r="PW16" i="4" s="1"/>
  <c r="PZ16" i="4" s="1"/>
  <c r="X17" i="4"/>
  <c r="AA17" i="4" s="1"/>
  <c r="AD17" i="4" s="1"/>
  <c r="AG17" i="4" s="1"/>
  <c r="AJ17" i="4" s="1"/>
  <c r="AM17" i="4" s="1"/>
  <c r="AP17" i="4" s="1"/>
  <c r="AS17" i="4" s="1"/>
  <c r="AV17" i="4" s="1"/>
  <c r="AY17" i="4" s="1"/>
  <c r="BB17" i="4" s="1"/>
  <c r="BE17" i="4" s="1"/>
  <c r="BH17" i="4" s="1"/>
  <c r="BK17" i="4" s="1"/>
  <c r="BN17" i="4" s="1"/>
  <c r="BQ17" i="4" s="1"/>
  <c r="BT17" i="4" s="1"/>
  <c r="BW17" i="4" s="1"/>
  <c r="BZ17" i="4" s="1"/>
  <c r="CC17" i="4" s="1"/>
  <c r="CF17" i="4" s="1"/>
  <c r="CI17" i="4" s="1"/>
  <c r="CL17" i="4" s="1"/>
  <c r="CO17" i="4" s="1"/>
  <c r="CR17" i="4" s="1"/>
  <c r="CU17" i="4" s="1"/>
  <c r="CX17" i="4" s="1"/>
  <c r="DA17" i="4" s="1"/>
  <c r="DD17" i="4" s="1"/>
  <c r="DG17" i="4" s="1"/>
  <c r="DJ17" i="4" s="1"/>
  <c r="DM17" i="4" s="1"/>
  <c r="DP17" i="4" s="1"/>
  <c r="DS17" i="4" s="1"/>
  <c r="DV17" i="4" s="1"/>
  <c r="DY17" i="4" s="1"/>
  <c r="EB17" i="4" s="1"/>
  <c r="EE17" i="4" s="1"/>
  <c r="EH17" i="4" s="1"/>
  <c r="EK17" i="4" s="1"/>
  <c r="EN17" i="4" s="1"/>
  <c r="EQ17" i="4" s="1"/>
  <c r="ET17" i="4" s="1"/>
  <c r="EW17" i="4" s="1"/>
  <c r="EZ17" i="4" s="1"/>
  <c r="FC17" i="4" s="1"/>
  <c r="FF17" i="4" s="1"/>
  <c r="FI17" i="4" s="1"/>
  <c r="FL17" i="4" s="1"/>
  <c r="FO17" i="4" s="1"/>
  <c r="FR17" i="4" s="1"/>
  <c r="FU17" i="4" s="1"/>
  <c r="FX17" i="4" s="1"/>
  <c r="GA17" i="4" s="1"/>
  <c r="GD17" i="4" s="1"/>
  <c r="GG17" i="4" s="1"/>
  <c r="GJ17" i="4" s="1"/>
  <c r="GM17" i="4" s="1"/>
  <c r="GP17" i="4" s="1"/>
  <c r="GS17" i="4" s="1"/>
  <c r="GV17" i="4" s="1"/>
  <c r="GY17" i="4" s="1"/>
  <c r="HB17" i="4" s="1"/>
  <c r="HE17" i="4" s="1"/>
  <c r="HH17" i="4" s="1"/>
  <c r="HK17" i="4" s="1"/>
  <c r="HN17" i="4" s="1"/>
  <c r="HQ17" i="4" s="1"/>
  <c r="HT17" i="4" s="1"/>
  <c r="HW17" i="4" s="1"/>
  <c r="HZ17" i="4" s="1"/>
  <c r="IC17" i="4" s="1"/>
  <c r="IF17" i="4" s="1"/>
  <c r="II17" i="4" s="1"/>
  <c r="IL17" i="4" s="1"/>
  <c r="IO17" i="4" s="1"/>
  <c r="IR17" i="4" s="1"/>
  <c r="IU17" i="4" s="1"/>
  <c r="IX17" i="4" s="1"/>
  <c r="JA17" i="4" s="1"/>
  <c r="JD17" i="4" s="1"/>
  <c r="JG17" i="4" s="1"/>
  <c r="JJ17" i="4" s="1"/>
  <c r="JM17" i="4" s="1"/>
  <c r="JP17" i="4" s="1"/>
  <c r="JS17" i="4" s="1"/>
  <c r="JV17" i="4" s="1"/>
  <c r="JY17" i="4" s="1"/>
  <c r="KB17" i="4" s="1"/>
  <c r="KE17" i="4" s="1"/>
  <c r="KH17" i="4" s="1"/>
  <c r="KK17" i="4" s="1"/>
  <c r="KN17" i="4" s="1"/>
  <c r="KQ17" i="4" s="1"/>
  <c r="KT17" i="4" s="1"/>
  <c r="KW17" i="4" s="1"/>
  <c r="KZ17" i="4" s="1"/>
  <c r="LC17" i="4" s="1"/>
  <c r="LF17" i="4" s="1"/>
  <c r="LI17" i="4" s="1"/>
  <c r="LL17" i="4" s="1"/>
  <c r="LO17" i="4" s="1"/>
  <c r="LR17" i="4" s="1"/>
  <c r="LU17" i="4" s="1"/>
  <c r="LX17" i="4" s="1"/>
  <c r="MA17" i="4" s="1"/>
  <c r="MD17" i="4" s="1"/>
  <c r="MG17" i="4" s="1"/>
  <c r="MJ17" i="4" s="1"/>
  <c r="MM17" i="4" s="1"/>
  <c r="MP17" i="4" s="1"/>
  <c r="MS17" i="4" s="1"/>
  <c r="MV17" i="4" s="1"/>
  <c r="MY17" i="4" s="1"/>
  <c r="NB17" i="4" s="1"/>
  <c r="NE17" i="4" s="1"/>
  <c r="NH17" i="4" s="1"/>
  <c r="NK17" i="4" s="1"/>
  <c r="NN17" i="4" s="1"/>
  <c r="NQ17" i="4" s="1"/>
  <c r="NT17" i="4" s="1"/>
  <c r="NW17" i="4" s="1"/>
  <c r="NZ17" i="4" s="1"/>
  <c r="OC17" i="4" s="1"/>
  <c r="OF17" i="4" s="1"/>
  <c r="OI17" i="4" s="1"/>
  <c r="OL17" i="4" s="1"/>
  <c r="OO17" i="4" s="1"/>
  <c r="OR17" i="4" s="1"/>
  <c r="OU17" i="4" s="1"/>
  <c r="OX17" i="4" s="1"/>
  <c r="PA17" i="4" s="1"/>
  <c r="PD17" i="4" s="1"/>
  <c r="PG17" i="4" s="1"/>
  <c r="PJ17" i="4" s="1"/>
  <c r="PM17" i="4" s="1"/>
  <c r="PP17" i="4" s="1"/>
  <c r="PS17" i="4" s="1"/>
  <c r="PV17" i="4" s="1"/>
  <c r="PY17" i="4" s="1"/>
  <c r="Y17" i="4"/>
  <c r="AB17" i="4" s="1"/>
  <c r="AE17" i="4" s="1"/>
  <c r="AH17" i="4" s="1"/>
  <c r="AK17" i="4" s="1"/>
  <c r="AN17" i="4" s="1"/>
  <c r="AQ17" i="4" s="1"/>
  <c r="AT17" i="4" s="1"/>
  <c r="AW17" i="4" s="1"/>
  <c r="AZ17" i="4" s="1"/>
  <c r="BC17" i="4" s="1"/>
  <c r="BF17" i="4" s="1"/>
  <c r="BI17" i="4" s="1"/>
  <c r="BL17" i="4" s="1"/>
  <c r="BO17" i="4" s="1"/>
  <c r="BR17" i="4" s="1"/>
  <c r="BU17" i="4" s="1"/>
  <c r="BX17" i="4" s="1"/>
  <c r="CA17" i="4" s="1"/>
  <c r="CD17" i="4" s="1"/>
  <c r="CG17" i="4" s="1"/>
  <c r="CJ17" i="4" s="1"/>
  <c r="CM17" i="4" s="1"/>
  <c r="CP17" i="4" s="1"/>
  <c r="CS17" i="4" s="1"/>
  <c r="CV17" i="4" s="1"/>
  <c r="CY17" i="4" s="1"/>
  <c r="DB17" i="4" s="1"/>
  <c r="DE17" i="4" s="1"/>
  <c r="DH17" i="4" s="1"/>
  <c r="DK17" i="4" s="1"/>
  <c r="DN17" i="4" s="1"/>
  <c r="DQ17" i="4" s="1"/>
  <c r="DT17" i="4" s="1"/>
  <c r="DW17" i="4" s="1"/>
  <c r="DZ17" i="4" s="1"/>
  <c r="EC17" i="4" s="1"/>
  <c r="EF17" i="4" s="1"/>
  <c r="EI17" i="4" s="1"/>
  <c r="EL17" i="4" s="1"/>
  <c r="EO17" i="4" s="1"/>
  <c r="ER17" i="4" s="1"/>
  <c r="EU17" i="4" s="1"/>
  <c r="EX17" i="4" s="1"/>
  <c r="FA17" i="4" s="1"/>
  <c r="FD17" i="4" s="1"/>
  <c r="FG17" i="4" s="1"/>
  <c r="FJ17" i="4" s="1"/>
  <c r="FM17" i="4" s="1"/>
  <c r="FP17" i="4" s="1"/>
  <c r="FS17" i="4" s="1"/>
  <c r="FV17" i="4" s="1"/>
  <c r="FY17" i="4" s="1"/>
  <c r="GB17" i="4" s="1"/>
  <c r="GE17" i="4" s="1"/>
  <c r="GH17" i="4" s="1"/>
  <c r="GK17" i="4" s="1"/>
  <c r="GN17" i="4" s="1"/>
  <c r="GQ17" i="4" s="1"/>
  <c r="GT17" i="4" s="1"/>
  <c r="GW17" i="4" s="1"/>
  <c r="GZ17" i="4" s="1"/>
  <c r="HC17" i="4" s="1"/>
  <c r="HF17" i="4" s="1"/>
  <c r="HI17" i="4" s="1"/>
  <c r="HL17" i="4" s="1"/>
  <c r="HO17" i="4" s="1"/>
  <c r="HR17" i="4" s="1"/>
  <c r="HU17" i="4" s="1"/>
  <c r="HX17" i="4" s="1"/>
  <c r="IA17" i="4" s="1"/>
  <c r="ID17" i="4" s="1"/>
  <c r="IG17" i="4" s="1"/>
  <c r="IJ17" i="4" s="1"/>
  <c r="IM17" i="4" s="1"/>
  <c r="IP17" i="4" s="1"/>
  <c r="IS17" i="4" s="1"/>
  <c r="IV17" i="4" s="1"/>
  <c r="IY17" i="4" s="1"/>
  <c r="JB17" i="4" s="1"/>
  <c r="JE17" i="4" s="1"/>
  <c r="JH17" i="4" s="1"/>
  <c r="JK17" i="4" s="1"/>
  <c r="JN17" i="4" s="1"/>
  <c r="JQ17" i="4" s="1"/>
  <c r="JT17" i="4" s="1"/>
  <c r="JW17" i="4" s="1"/>
  <c r="JZ17" i="4" s="1"/>
  <c r="KC17" i="4" s="1"/>
  <c r="KF17" i="4" s="1"/>
  <c r="KI17" i="4" s="1"/>
  <c r="KL17" i="4" s="1"/>
  <c r="KO17" i="4" s="1"/>
  <c r="KR17" i="4" s="1"/>
  <c r="KU17" i="4" s="1"/>
  <c r="KX17" i="4" s="1"/>
  <c r="LA17" i="4" s="1"/>
  <c r="LD17" i="4" s="1"/>
  <c r="LG17" i="4" s="1"/>
  <c r="LJ17" i="4" s="1"/>
  <c r="LM17" i="4" s="1"/>
  <c r="LP17" i="4" s="1"/>
  <c r="LS17" i="4" s="1"/>
  <c r="LV17" i="4" s="1"/>
  <c r="LY17" i="4" s="1"/>
  <c r="MB17" i="4" s="1"/>
  <c r="ME17" i="4" s="1"/>
  <c r="MH17" i="4" s="1"/>
  <c r="MK17" i="4" s="1"/>
  <c r="MN17" i="4" s="1"/>
  <c r="MQ17" i="4" s="1"/>
  <c r="MT17" i="4" s="1"/>
  <c r="MW17" i="4" s="1"/>
  <c r="MZ17" i="4" s="1"/>
  <c r="NC17" i="4" s="1"/>
  <c r="NF17" i="4" s="1"/>
  <c r="NI17" i="4" s="1"/>
  <c r="NL17" i="4" s="1"/>
  <c r="NO17" i="4" s="1"/>
  <c r="NR17" i="4" s="1"/>
  <c r="NU17" i="4" s="1"/>
  <c r="NX17" i="4" s="1"/>
  <c r="OA17" i="4" s="1"/>
  <c r="OD17" i="4" s="1"/>
  <c r="OG17" i="4" s="1"/>
  <c r="OJ17" i="4" s="1"/>
  <c r="OM17" i="4" s="1"/>
  <c r="OP17" i="4" s="1"/>
  <c r="OS17" i="4" s="1"/>
  <c r="OV17" i="4" s="1"/>
  <c r="OY17" i="4" s="1"/>
  <c r="PB17" i="4" s="1"/>
  <c r="PE17" i="4" s="1"/>
  <c r="PH17" i="4" s="1"/>
  <c r="PK17" i="4" s="1"/>
  <c r="PN17" i="4" s="1"/>
  <c r="PQ17" i="4" s="1"/>
  <c r="PT17" i="4" s="1"/>
  <c r="PW17" i="4" s="1"/>
  <c r="PZ17" i="4" s="1"/>
  <c r="X18" i="4"/>
  <c r="AA18" i="4" s="1"/>
  <c r="AD18" i="4" s="1"/>
  <c r="AG18" i="4" s="1"/>
  <c r="AJ18" i="4" s="1"/>
  <c r="AM18" i="4" s="1"/>
  <c r="AP18" i="4" s="1"/>
  <c r="AS18" i="4" s="1"/>
  <c r="AV18" i="4" s="1"/>
  <c r="AY18" i="4" s="1"/>
  <c r="BB18" i="4" s="1"/>
  <c r="BE18" i="4" s="1"/>
  <c r="BH18" i="4" s="1"/>
  <c r="BK18" i="4" s="1"/>
  <c r="BN18" i="4" s="1"/>
  <c r="BQ18" i="4" s="1"/>
  <c r="BT18" i="4" s="1"/>
  <c r="BW18" i="4" s="1"/>
  <c r="BZ18" i="4" s="1"/>
  <c r="CC18" i="4" s="1"/>
  <c r="CF18" i="4" s="1"/>
  <c r="CI18" i="4" s="1"/>
  <c r="CL18" i="4" s="1"/>
  <c r="CO18" i="4" s="1"/>
  <c r="CR18" i="4" s="1"/>
  <c r="CU18" i="4" s="1"/>
  <c r="CX18" i="4" s="1"/>
  <c r="DA18" i="4" s="1"/>
  <c r="DD18" i="4" s="1"/>
  <c r="DG18" i="4" s="1"/>
  <c r="DJ18" i="4" s="1"/>
  <c r="DM18" i="4" s="1"/>
  <c r="DP18" i="4" s="1"/>
  <c r="DS18" i="4" s="1"/>
  <c r="DV18" i="4" s="1"/>
  <c r="DY18" i="4" s="1"/>
  <c r="EB18" i="4" s="1"/>
  <c r="EE18" i="4" s="1"/>
  <c r="EH18" i="4" s="1"/>
  <c r="EK18" i="4" s="1"/>
  <c r="EN18" i="4" s="1"/>
  <c r="EQ18" i="4" s="1"/>
  <c r="ET18" i="4" s="1"/>
  <c r="EW18" i="4" s="1"/>
  <c r="EZ18" i="4" s="1"/>
  <c r="FC18" i="4" s="1"/>
  <c r="FF18" i="4" s="1"/>
  <c r="FI18" i="4" s="1"/>
  <c r="FL18" i="4" s="1"/>
  <c r="FO18" i="4" s="1"/>
  <c r="FR18" i="4" s="1"/>
  <c r="FU18" i="4" s="1"/>
  <c r="FX18" i="4" s="1"/>
  <c r="GA18" i="4" s="1"/>
  <c r="GD18" i="4" s="1"/>
  <c r="GG18" i="4" s="1"/>
  <c r="GJ18" i="4" s="1"/>
  <c r="GM18" i="4" s="1"/>
  <c r="GP18" i="4" s="1"/>
  <c r="GS18" i="4" s="1"/>
  <c r="GV18" i="4" s="1"/>
  <c r="GY18" i="4" s="1"/>
  <c r="HB18" i="4" s="1"/>
  <c r="HE18" i="4" s="1"/>
  <c r="HH18" i="4" s="1"/>
  <c r="HK18" i="4" s="1"/>
  <c r="HN18" i="4" s="1"/>
  <c r="HQ18" i="4" s="1"/>
  <c r="HT18" i="4" s="1"/>
  <c r="HW18" i="4" s="1"/>
  <c r="HZ18" i="4" s="1"/>
  <c r="IC18" i="4" s="1"/>
  <c r="IF18" i="4" s="1"/>
  <c r="II18" i="4" s="1"/>
  <c r="IL18" i="4" s="1"/>
  <c r="IO18" i="4" s="1"/>
  <c r="IR18" i="4" s="1"/>
  <c r="IU18" i="4" s="1"/>
  <c r="IX18" i="4" s="1"/>
  <c r="JA18" i="4" s="1"/>
  <c r="JD18" i="4" s="1"/>
  <c r="JG18" i="4" s="1"/>
  <c r="JJ18" i="4" s="1"/>
  <c r="JM18" i="4" s="1"/>
  <c r="JP18" i="4" s="1"/>
  <c r="JS18" i="4" s="1"/>
  <c r="JV18" i="4" s="1"/>
  <c r="JY18" i="4" s="1"/>
  <c r="KB18" i="4" s="1"/>
  <c r="KE18" i="4" s="1"/>
  <c r="KH18" i="4" s="1"/>
  <c r="KK18" i="4" s="1"/>
  <c r="KN18" i="4" s="1"/>
  <c r="KQ18" i="4" s="1"/>
  <c r="KT18" i="4" s="1"/>
  <c r="KW18" i="4" s="1"/>
  <c r="KZ18" i="4" s="1"/>
  <c r="LC18" i="4" s="1"/>
  <c r="LF18" i="4" s="1"/>
  <c r="LI18" i="4" s="1"/>
  <c r="LL18" i="4" s="1"/>
  <c r="LO18" i="4" s="1"/>
  <c r="LR18" i="4" s="1"/>
  <c r="LU18" i="4" s="1"/>
  <c r="LX18" i="4" s="1"/>
  <c r="MA18" i="4" s="1"/>
  <c r="MD18" i="4" s="1"/>
  <c r="MG18" i="4" s="1"/>
  <c r="MJ18" i="4" s="1"/>
  <c r="MM18" i="4" s="1"/>
  <c r="MP18" i="4" s="1"/>
  <c r="MS18" i="4" s="1"/>
  <c r="MV18" i="4" s="1"/>
  <c r="MY18" i="4" s="1"/>
  <c r="NB18" i="4" s="1"/>
  <c r="NE18" i="4" s="1"/>
  <c r="NH18" i="4" s="1"/>
  <c r="NK18" i="4" s="1"/>
  <c r="NN18" i="4" s="1"/>
  <c r="NQ18" i="4" s="1"/>
  <c r="NT18" i="4" s="1"/>
  <c r="NW18" i="4" s="1"/>
  <c r="NZ18" i="4" s="1"/>
  <c r="OC18" i="4" s="1"/>
  <c r="OF18" i="4" s="1"/>
  <c r="OI18" i="4" s="1"/>
  <c r="OL18" i="4" s="1"/>
  <c r="OO18" i="4" s="1"/>
  <c r="OR18" i="4" s="1"/>
  <c r="OU18" i="4" s="1"/>
  <c r="OX18" i="4" s="1"/>
  <c r="PA18" i="4" s="1"/>
  <c r="PD18" i="4" s="1"/>
  <c r="PG18" i="4" s="1"/>
  <c r="PJ18" i="4" s="1"/>
  <c r="PM18" i="4" s="1"/>
  <c r="PP18" i="4" s="1"/>
  <c r="PS18" i="4" s="1"/>
  <c r="PV18" i="4" s="1"/>
  <c r="PY18" i="4" s="1"/>
  <c r="Y18" i="4"/>
  <c r="AB18" i="4" s="1"/>
  <c r="AE18" i="4" s="1"/>
  <c r="AH18" i="4" s="1"/>
  <c r="AK18" i="4" s="1"/>
  <c r="AN18" i="4" s="1"/>
  <c r="AQ18" i="4" s="1"/>
  <c r="AT18" i="4" s="1"/>
  <c r="AW18" i="4" s="1"/>
  <c r="AZ18" i="4" s="1"/>
  <c r="BC18" i="4" s="1"/>
  <c r="BF18" i="4" s="1"/>
  <c r="BI18" i="4" s="1"/>
  <c r="BL18" i="4" s="1"/>
  <c r="BO18" i="4" s="1"/>
  <c r="BR18" i="4" s="1"/>
  <c r="BU18" i="4" s="1"/>
  <c r="BX18" i="4" s="1"/>
  <c r="CA18" i="4" s="1"/>
  <c r="CD18" i="4" s="1"/>
  <c r="CG18" i="4" s="1"/>
  <c r="CJ18" i="4" s="1"/>
  <c r="CM18" i="4" s="1"/>
  <c r="CP18" i="4" s="1"/>
  <c r="CS18" i="4" s="1"/>
  <c r="CV18" i="4" s="1"/>
  <c r="CY18" i="4" s="1"/>
  <c r="DB18" i="4" s="1"/>
  <c r="DE18" i="4" s="1"/>
  <c r="DH18" i="4" s="1"/>
  <c r="DK18" i="4" s="1"/>
  <c r="DN18" i="4" s="1"/>
  <c r="DQ18" i="4" s="1"/>
  <c r="DT18" i="4" s="1"/>
  <c r="DW18" i="4" s="1"/>
  <c r="DZ18" i="4" s="1"/>
  <c r="EC18" i="4" s="1"/>
  <c r="EF18" i="4" s="1"/>
  <c r="EI18" i="4" s="1"/>
  <c r="EL18" i="4" s="1"/>
  <c r="EO18" i="4" s="1"/>
  <c r="ER18" i="4" s="1"/>
  <c r="EU18" i="4" s="1"/>
  <c r="EX18" i="4" s="1"/>
  <c r="FA18" i="4" s="1"/>
  <c r="FD18" i="4" s="1"/>
  <c r="FG18" i="4" s="1"/>
  <c r="FJ18" i="4" s="1"/>
  <c r="FM18" i="4" s="1"/>
  <c r="FP18" i="4" s="1"/>
  <c r="FS18" i="4" s="1"/>
  <c r="FV18" i="4" s="1"/>
  <c r="FY18" i="4" s="1"/>
  <c r="GB18" i="4" s="1"/>
  <c r="GE18" i="4" s="1"/>
  <c r="GH18" i="4" s="1"/>
  <c r="GK18" i="4" s="1"/>
  <c r="GN18" i="4" s="1"/>
  <c r="GQ18" i="4" s="1"/>
  <c r="GT18" i="4" s="1"/>
  <c r="GW18" i="4" s="1"/>
  <c r="GZ18" i="4" s="1"/>
  <c r="HC18" i="4" s="1"/>
  <c r="HF18" i="4" s="1"/>
  <c r="HI18" i="4" s="1"/>
  <c r="HL18" i="4" s="1"/>
  <c r="HO18" i="4" s="1"/>
  <c r="HR18" i="4" s="1"/>
  <c r="HU18" i="4" s="1"/>
  <c r="HX18" i="4" s="1"/>
  <c r="IA18" i="4" s="1"/>
  <c r="ID18" i="4" s="1"/>
  <c r="IG18" i="4" s="1"/>
  <c r="IJ18" i="4" s="1"/>
  <c r="IM18" i="4" s="1"/>
  <c r="IP18" i="4" s="1"/>
  <c r="IS18" i="4" s="1"/>
  <c r="IV18" i="4" s="1"/>
  <c r="IY18" i="4" s="1"/>
  <c r="JB18" i="4" s="1"/>
  <c r="JE18" i="4" s="1"/>
  <c r="JH18" i="4" s="1"/>
  <c r="JK18" i="4" s="1"/>
  <c r="JN18" i="4" s="1"/>
  <c r="JQ18" i="4" s="1"/>
  <c r="JT18" i="4" s="1"/>
  <c r="JW18" i="4" s="1"/>
  <c r="JZ18" i="4" s="1"/>
  <c r="KC18" i="4" s="1"/>
  <c r="KF18" i="4" s="1"/>
  <c r="KI18" i="4" s="1"/>
  <c r="KL18" i="4" s="1"/>
  <c r="KO18" i="4" s="1"/>
  <c r="KR18" i="4" s="1"/>
  <c r="KU18" i="4" s="1"/>
  <c r="KX18" i="4" s="1"/>
  <c r="LA18" i="4" s="1"/>
  <c r="LD18" i="4" s="1"/>
  <c r="LG18" i="4" s="1"/>
  <c r="LJ18" i="4" s="1"/>
  <c r="LM18" i="4" s="1"/>
  <c r="LP18" i="4" s="1"/>
  <c r="LS18" i="4" s="1"/>
  <c r="LV18" i="4" s="1"/>
  <c r="LY18" i="4" s="1"/>
  <c r="MB18" i="4" s="1"/>
  <c r="ME18" i="4" s="1"/>
  <c r="MH18" i="4" s="1"/>
  <c r="MK18" i="4" s="1"/>
  <c r="MN18" i="4" s="1"/>
  <c r="MQ18" i="4" s="1"/>
  <c r="MT18" i="4" s="1"/>
  <c r="MW18" i="4" s="1"/>
  <c r="MZ18" i="4" s="1"/>
  <c r="NC18" i="4" s="1"/>
  <c r="NF18" i="4" s="1"/>
  <c r="NI18" i="4" s="1"/>
  <c r="NL18" i="4" s="1"/>
  <c r="NO18" i="4" s="1"/>
  <c r="NR18" i="4" s="1"/>
  <c r="NU18" i="4" s="1"/>
  <c r="NX18" i="4" s="1"/>
  <c r="OA18" i="4" s="1"/>
  <c r="OD18" i="4" s="1"/>
  <c r="OG18" i="4" s="1"/>
  <c r="OJ18" i="4" s="1"/>
  <c r="OM18" i="4" s="1"/>
  <c r="OP18" i="4" s="1"/>
  <c r="OS18" i="4" s="1"/>
  <c r="OV18" i="4" s="1"/>
  <c r="OY18" i="4" s="1"/>
  <c r="PB18" i="4" s="1"/>
  <c r="PE18" i="4" s="1"/>
  <c r="PH18" i="4" s="1"/>
  <c r="PK18" i="4" s="1"/>
  <c r="PN18" i="4" s="1"/>
  <c r="PQ18" i="4" s="1"/>
  <c r="PT18" i="4" s="1"/>
  <c r="PW18" i="4" s="1"/>
  <c r="PZ18" i="4" s="1"/>
  <c r="X19" i="4"/>
  <c r="AA19" i="4" s="1"/>
  <c r="AD19" i="4" s="1"/>
  <c r="AG19" i="4" s="1"/>
  <c r="AJ19" i="4" s="1"/>
  <c r="AM19" i="4" s="1"/>
  <c r="AP19" i="4" s="1"/>
  <c r="AS19" i="4" s="1"/>
  <c r="AV19" i="4" s="1"/>
  <c r="AY19" i="4" s="1"/>
  <c r="BB19" i="4" s="1"/>
  <c r="BE19" i="4" s="1"/>
  <c r="BH19" i="4" s="1"/>
  <c r="BK19" i="4" s="1"/>
  <c r="BN19" i="4" s="1"/>
  <c r="BQ19" i="4" s="1"/>
  <c r="BT19" i="4" s="1"/>
  <c r="BW19" i="4" s="1"/>
  <c r="BZ19" i="4" s="1"/>
  <c r="CC19" i="4" s="1"/>
  <c r="CF19" i="4" s="1"/>
  <c r="CI19" i="4" s="1"/>
  <c r="CL19" i="4" s="1"/>
  <c r="CO19" i="4" s="1"/>
  <c r="CR19" i="4" s="1"/>
  <c r="CU19" i="4" s="1"/>
  <c r="CX19" i="4" s="1"/>
  <c r="DA19" i="4" s="1"/>
  <c r="DD19" i="4" s="1"/>
  <c r="DG19" i="4" s="1"/>
  <c r="DJ19" i="4" s="1"/>
  <c r="DM19" i="4" s="1"/>
  <c r="DP19" i="4" s="1"/>
  <c r="DS19" i="4" s="1"/>
  <c r="DV19" i="4" s="1"/>
  <c r="DY19" i="4" s="1"/>
  <c r="EB19" i="4" s="1"/>
  <c r="EE19" i="4" s="1"/>
  <c r="EH19" i="4" s="1"/>
  <c r="EK19" i="4" s="1"/>
  <c r="EN19" i="4" s="1"/>
  <c r="EQ19" i="4" s="1"/>
  <c r="ET19" i="4" s="1"/>
  <c r="EW19" i="4" s="1"/>
  <c r="EZ19" i="4" s="1"/>
  <c r="FC19" i="4" s="1"/>
  <c r="FF19" i="4" s="1"/>
  <c r="FI19" i="4" s="1"/>
  <c r="FL19" i="4" s="1"/>
  <c r="FO19" i="4" s="1"/>
  <c r="FR19" i="4" s="1"/>
  <c r="FU19" i="4" s="1"/>
  <c r="FX19" i="4" s="1"/>
  <c r="GA19" i="4" s="1"/>
  <c r="GD19" i="4" s="1"/>
  <c r="GG19" i="4" s="1"/>
  <c r="GJ19" i="4" s="1"/>
  <c r="GM19" i="4" s="1"/>
  <c r="GP19" i="4" s="1"/>
  <c r="GS19" i="4" s="1"/>
  <c r="GV19" i="4" s="1"/>
  <c r="GY19" i="4" s="1"/>
  <c r="HB19" i="4" s="1"/>
  <c r="HE19" i="4" s="1"/>
  <c r="HH19" i="4" s="1"/>
  <c r="HK19" i="4" s="1"/>
  <c r="HN19" i="4" s="1"/>
  <c r="HQ19" i="4" s="1"/>
  <c r="HT19" i="4" s="1"/>
  <c r="HW19" i="4" s="1"/>
  <c r="HZ19" i="4" s="1"/>
  <c r="IC19" i="4" s="1"/>
  <c r="IF19" i="4" s="1"/>
  <c r="II19" i="4" s="1"/>
  <c r="IL19" i="4" s="1"/>
  <c r="IO19" i="4" s="1"/>
  <c r="IR19" i="4" s="1"/>
  <c r="IU19" i="4" s="1"/>
  <c r="IX19" i="4" s="1"/>
  <c r="JA19" i="4" s="1"/>
  <c r="JD19" i="4" s="1"/>
  <c r="JG19" i="4" s="1"/>
  <c r="JJ19" i="4" s="1"/>
  <c r="JM19" i="4" s="1"/>
  <c r="JP19" i="4" s="1"/>
  <c r="JS19" i="4" s="1"/>
  <c r="JV19" i="4" s="1"/>
  <c r="JY19" i="4" s="1"/>
  <c r="KB19" i="4" s="1"/>
  <c r="KE19" i="4" s="1"/>
  <c r="KH19" i="4" s="1"/>
  <c r="KK19" i="4" s="1"/>
  <c r="KN19" i="4" s="1"/>
  <c r="KQ19" i="4" s="1"/>
  <c r="KT19" i="4" s="1"/>
  <c r="KW19" i="4" s="1"/>
  <c r="KZ19" i="4" s="1"/>
  <c r="LC19" i="4" s="1"/>
  <c r="LF19" i="4" s="1"/>
  <c r="LI19" i="4" s="1"/>
  <c r="LL19" i="4" s="1"/>
  <c r="LO19" i="4" s="1"/>
  <c r="LR19" i="4" s="1"/>
  <c r="LU19" i="4" s="1"/>
  <c r="LX19" i="4" s="1"/>
  <c r="MA19" i="4" s="1"/>
  <c r="MD19" i="4" s="1"/>
  <c r="MG19" i="4" s="1"/>
  <c r="MJ19" i="4" s="1"/>
  <c r="MM19" i="4" s="1"/>
  <c r="MP19" i="4" s="1"/>
  <c r="MS19" i="4" s="1"/>
  <c r="MV19" i="4" s="1"/>
  <c r="MY19" i="4" s="1"/>
  <c r="NB19" i="4" s="1"/>
  <c r="NE19" i="4" s="1"/>
  <c r="NH19" i="4" s="1"/>
  <c r="NK19" i="4" s="1"/>
  <c r="NN19" i="4" s="1"/>
  <c r="NQ19" i="4" s="1"/>
  <c r="NT19" i="4" s="1"/>
  <c r="NW19" i="4" s="1"/>
  <c r="NZ19" i="4" s="1"/>
  <c r="OC19" i="4" s="1"/>
  <c r="OF19" i="4" s="1"/>
  <c r="OI19" i="4" s="1"/>
  <c r="OL19" i="4" s="1"/>
  <c r="OO19" i="4" s="1"/>
  <c r="OR19" i="4" s="1"/>
  <c r="OU19" i="4" s="1"/>
  <c r="OX19" i="4" s="1"/>
  <c r="PA19" i="4" s="1"/>
  <c r="PD19" i="4" s="1"/>
  <c r="PG19" i="4" s="1"/>
  <c r="PJ19" i="4" s="1"/>
  <c r="PM19" i="4" s="1"/>
  <c r="PP19" i="4" s="1"/>
  <c r="PS19" i="4" s="1"/>
  <c r="PV19" i="4" s="1"/>
  <c r="PY19" i="4" s="1"/>
  <c r="Y19" i="4"/>
  <c r="AB19" i="4" s="1"/>
  <c r="AE19" i="4" s="1"/>
  <c r="AH19" i="4" s="1"/>
  <c r="AK19" i="4" s="1"/>
  <c r="AN19" i="4" s="1"/>
  <c r="AQ19" i="4" s="1"/>
  <c r="AT19" i="4" s="1"/>
  <c r="AW19" i="4" s="1"/>
  <c r="AZ19" i="4" s="1"/>
  <c r="BC19" i="4" s="1"/>
  <c r="BF19" i="4" s="1"/>
  <c r="BI19" i="4" s="1"/>
  <c r="BL19" i="4" s="1"/>
  <c r="BO19" i="4" s="1"/>
  <c r="BR19" i="4" s="1"/>
  <c r="BU19" i="4" s="1"/>
  <c r="BX19" i="4" s="1"/>
  <c r="CA19" i="4" s="1"/>
  <c r="CD19" i="4" s="1"/>
  <c r="CG19" i="4" s="1"/>
  <c r="CJ19" i="4" s="1"/>
  <c r="CM19" i="4" s="1"/>
  <c r="CP19" i="4" s="1"/>
  <c r="CS19" i="4" s="1"/>
  <c r="CV19" i="4" s="1"/>
  <c r="CY19" i="4" s="1"/>
  <c r="DB19" i="4" s="1"/>
  <c r="DE19" i="4" s="1"/>
  <c r="DH19" i="4" s="1"/>
  <c r="DK19" i="4" s="1"/>
  <c r="DN19" i="4" s="1"/>
  <c r="DQ19" i="4" s="1"/>
  <c r="DT19" i="4" s="1"/>
  <c r="DW19" i="4" s="1"/>
  <c r="DZ19" i="4" s="1"/>
  <c r="EC19" i="4" s="1"/>
  <c r="EF19" i="4" s="1"/>
  <c r="EI19" i="4" s="1"/>
  <c r="EL19" i="4" s="1"/>
  <c r="EO19" i="4" s="1"/>
  <c r="ER19" i="4" s="1"/>
  <c r="EU19" i="4" s="1"/>
  <c r="EX19" i="4" s="1"/>
  <c r="FA19" i="4" s="1"/>
  <c r="FD19" i="4" s="1"/>
  <c r="FG19" i="4" s="1"/>
  <c r="FJ19" i="4" s="1"/>
  <c r="FM19" i="4" s="1"/>
  <c r="FP19" i="4" s="1"/>
  <c r="FS19" i="4" s="1"/>
  <c r="FV19" i="4" s="1"/>
  <c r="FY19" i="4" s="1"/>
  <c r="GB19" i="4" s="1"/>
  <c r="GE19" i="4" s="1"/>
  <c r="GH19" i="4" s="1"/>
  <c r="GK19" i="4" s="1"/>
  <c r="GN19" i="4" s="1"/>
  <c r="GQ19" i="4" s="1"/>
  <c r="GT19" i="4" s="1"/>
  <c r="GW19" i="4" s="1"/>
  <c r="GZ19" i="4" s="1"/>
  <c r="HC19" i="4" s="1"/>
  <c r="HF19" i="4" s="1"/>
  <c r="HI19" i="4" s="1"/>
  <c r="HL19" i="4" s="1"/>
  <c r="HO19" i="4" s="1"/>
  <c r="HR19" i="4" s="1"/>
  <c r="HU19" i="4" s="1"/>
  <c r="HX19" i="4" s="1"/>
  <c r="IA19" i="4" s="1"/>
  <c r="ID19" i="4" s="1"/>
  <c r="IG19" i="4" s="1"/>
  <c r="IJ19" i="4" s="1"/>
  <c r="IM19" i="4" s="1"/>
  <c r="IP19" i="4" s="1"/>
  <c r="IS19" i="4" s="1"/>
  <c r="IV19" i="4" s="1"/>
  <c r="IY19" i="4" s="1"/>
  <c r="JB19" i="4" s="1"/>
  <c r="JE19" i="4" s="1"/>
  <c r="JH19" i="4" s="1"/>
  <c r="JK19" i="4" s="1"/>
  <c r="JN19" i="4" s="1"/>
  <c r="JQ19" i="4" s="1"/>
  <c r="JT19" i="4" s="1"/>
  <c r="JW19" i="4" s="1"/>
  <c r="JZ19" i="4" s="1"/>
  <c r="KC19" i="4" s="1"/>
  <c r="KF19" i="4" s="1"/>
  <c r="KI19" i="4" s="1"/>
  <c r="KL19" i="4" s="1"/>
  <c r="KO19" i="4" s="1"/>
  <c r="KR19" i="4" s="1"/>
  <c r="KU19" i="4" s="1"/>
  <c r="KX19" i="4" s="1"/>
  <c r="LA19" i="4" s="1"/>
  <c r="LD19" i="4" s="1"/>
  <c r="LG19" i="4" s="1"/>
  <c r="LJ19" i="4" s="1"/>
  <c r="LM19" i="4" s="1"/>
  <c r="LP19" i="4" s="1"/>
  <c r="LS19" i="4" s="1"/>
  <c r="LV19" i="4" s="1"/>
  <c r="LY19" i="4" s="1"/>
  <c r="MB19" i="4" s="1"/>
  <c r="ME19" i="4" s="1"/>
  <c r="MH19" i="4" s="1"/>
  <c r="MK19" i="4" s="1"/>
  <c r="MN19" i="4" s="1"/>
  <c r="MQ19" i="4" s="1"/>
  <c r="MT19" i="4" s="1"/>
  <c r="MW19" i="4" s="1"/>
  <c r="MZ19" i="4" s="1"/>
  <c r="NC19" i="4" s="1"/>
  <c r="NF19" i="4" s="1"/>
  <c r="NI19" i="4" s="1"/>
  <c r="NL19" i="4" s="1"/>
  <c r="NO19" i="4" s="1"/>
  <c r="NR19" i="4" s="1"/>
  <c r="NU19" i="4" s="1"/>
  <c r="NX19" i="4" s="1"/>
  <c r="OA19" i="4" s="1"/>
  <c r="OD19" i="4" s="1"/>
  <c r="OG19" i="4" s="1"/>
  <c r="OJ19" i="4" s="1"/>
  <c r="OM19" i="4" s="1"/>
  <c r="OP19" i="4" s="1"/>
  <c r="OS19" i="4" s="1"/>
  <c r="OV19" i="4" s="1"/>
  <c r="OY19" i="4" s="1"/>
  <c r="PB19" i="4" s="1"/>
  <c r="PE19" i="4" s="1"/>
  <c r="PH19" i="4" s="1"/>
  <c r="PK19" i="4" s="1"/>
  <c r="PN19" i="4" s="1"/>
  <c r="PQ19" i="4" s="1"/>
  <c r="PT19" i="4" s="1"/>
  <c r="PW19" i="4" s="1"/>
  <c r="PZ19" i="4" s="1"/>
  <c r="X20" i="4"/>
  <c r="AA20" i="4" s="1"/>
  <c r="AD20" i="4" s="1"/>
  <c r="AG20" i="4" s="1"/>
  <c r="AJ20" i="4" s="1"/>
  <c r="AM20" i="4" s="1"/>
  <c r="AP20" i="4" s="1"/>
  <c r="AS20" i="4" s="1"/>
  <c r="AV20" i="4" s="1"/>
  <c r="AY20" i="4" s="1"/>
  <c r="BB20" i="4" s="1"/>
  <c r="BE20" i="4" s="1"/>
  <c r="BH20" i="4" s="1"/>
  <c r="BK20" i="4" s="1"/>
  <c r="BN20" i="4" s="1"/>
  <c r="BQ20" i="4" s="1"/>
  <c r="BT20" i="4" s="1"/>
  <c r="BW20" i="4" s="1"/>
  <c r="BZ20" i="4" s="1"/>
  <c r="CC20" i="4" s="1"/>
  <c r="CF20" i="4" s="1"/>
  <c r="CI20" i="4" s="1"/>
  <c r="CL20" i="4" s="1"/>
  <c r="CO20" i="4" s="1"/>
  <c r="CR20" i="4" s="1"/>
  <c r="CU20" i="4" s="1"/>
  <c r="CX20" i="4" s="1"/>
  <c r="DA20" i="4" s="1"/>
  <c r="DD20" i="4" s="1"/>
  <c r="DG20" i="4" s="1"/>
  <c r="DJ20" i="4" s="1"/>
  <c r="DM20" i="4" s="1"/>
  <c r="DP20" i="4" s="1"/>
  <c r="DS20" i="4" s="1"/>
  <c r="DV20" i="4" s="1"/>
  <c r="DY20" i="4" s="1"/>
  <c r="EB20" i="4" s="1"/>
  <c r="EE20" i="4" s="1"/>
  <c r="EH20" i="4" s="1"/>
  <c r="EK20" i="4" s="1"/>
  <c r="EN20" i="4" s="1"/>
  <c r="EQ20" i="4" s="1"/>
  <c r="ET20" i="4" s="1"/>
  <c r="EW20" i="4" s="1"/>
  <c r="EZ20" i="4" s="1"/>
  <c r="FC20" i="4" s="1"/>
  <c r="FF20" i="4" s="1"/>
  <c r="FI20" i="4" s="1"/>
  <c r="FL20" i="4" s="1"/>
  <c r="FO20" i="4" s="1"/>
  <c r="FR20" i="4" s="1"/>
  <c r="FU20" i="4" s="1"/>
  <c r="FX20" i="4" s="1"/>
  <c r="GA20" i="4" s="1"/>
  <c r="GD20" i="4" s="1"/>
  <c r="GG20" i="4" s="1"/>
  <c r="GJ20" i="4" s="1"/>
  <c r="GM20" i="4" s="1"/>
  <c r="GP20" i="4" s="1"/>
  <c r="GS20" i="4" s="1"/>
  <c r="GV20" i="4" s="1"/>
  <c r="GY20" i="4" s="1"/>
  <c r="HB20" i="4" s="1"/>
  <c r="HE20" i="4" s="1"/>
  <c r="HH20" i="4" s="1"/>
  <c r="HK20" i="4" s="1"/>
  <c r="HN20" i="4" s="1"/>
  <c r="HQ20" i="4" s="1"/>
  <c r="HT20" i="4" s="1"/>
  <c r="HW20" i="4" s="1"/>
  <c r="HZ20" i="4" s="1"/>
  <c r="IC20" i="4" s="1"/>
  <c r="IF20" i="4" s="1"/>
  <c r="II20" i="4" s="1"/>
  <c r="IL20" i="4" s="1"/>
  <c r="IO20" i="4" s="1"/>
  <c r="IR20" i="4" s="1"/>
  <c r="IU20" i="4" s="1"/>
  <c r="IX20" i="4" s="1"/>
  <c r="JA20" i="4" s="1"/>
  <c r="JD20" i="4" s="1"/>
  <c r="JG20" i="4" s="1"/>
  <c r="JJ20" i="4" s="1"/>
  <c r="JM20" i="4" s="1"/>
  <c r="JP20" i="4" s="1"/>
  <c r="JS20" i="4" s="1"/>
  <c r="JV20" i="4" s="1"/>
  <c r="JY20" i="4" s="1"/>
  <c r="KB20" i="4" s="1"/>
  <c r="KE20" i="4" s="1"/>
  <c r="KH20" i="4" s="1"/>
  <c r="KK20" i="4" s="1"/>
  <c r="KN20" i="4" s="1"/>
  <c r="KQ20" i="4" s="1"/>
  <c r="KT20" i="4" s="1"/>
  <c r="KW20" i="4" s="1"/>
  <c r="KZ20" i="4" s="1"/>
  <c r="LC20" i="4" s="1"/>
  <c r="LF20" i="4" s="1"/>
  <c r="LI20" i="4" s="1"/>
  <c r="LL20" i="4" s="1"/>
  <c r="LO20" i="4" s="1"/>
  <c r="LR20" i="4" s="1"/>
  <c r="LU20" i="4" s="1"/>
  <c r="LX20" i="4" s="1"/>
  <c r="MA20" i="4" s="1"/>
  <c r="MD20" i="4" s="1"/>
  <c r="MG20" i="4" s="1"/>
  <c r="MJ20" i="4" s="1"/>
  <c r="MM20" i="4" s="1"/>
  <c r="MP20" i="4" s="1"/>
  <c r="MS20" i="4" s="1"/>
  <c r="MV20" i="4" s="1"/>
  <c r="MY20" i="4" s="1"/>
  <c r="NB20" i="4" s="1"/>
  <c r="NE20" i="4" s="1"/>
  <c r="NH20" i="4" s="1"/>
  <c r="NK20" i="4" s="1"/>
  <c r="NN20" i="4" s="1"/>
  <c r="NQ20" i="4" s="1"/>
  <c r="NT20" i="4" s="1"/>
  <c r="NW20" i="4" s="1"/>
  <c r="NZ20" i="4" s="1"/>
  <c r="OC20" i="4" s="1"/>
  <c r="OF20" i="4" s="1"/>
  <c r="OI20" i="4" s="1"/>
  <c r="OL20" i="4" s="1"/>
  <c r="OO20" i="4" s="1"/>
  <c r="OR20" i="4" s="1"/>
  <c r="OU20" i="4" s="1"/>
  <c r="OX20" i="4" s="1"/>
  <c r="PA20" i="4" s="1"/>
  <c r="PD20" i="4" s="1"/>
  <c r="PG20" i="4" s="1"/>
  <c r="PJ20" i="4" s="1"/>
  <c r="PM20" i="4" s="1"/>
  <c r="PP20" i="4" s="1"/>
  <c r="PS20" i="4" s="1"/>
  <c r="PV20" i="4" s="1"/>
  <c r="PY20" i="4" s="1"/>
  <c r="Y20" i="4"/>
  <c r="AB20" i="4" s="1"/>
  <c r="AE20" i="4" s="1"/>
  <c r="AH20" i="4" s="1"/>
  <c r="AK20" i="4" s="1"/>
  <c r="AN20" i="4" s="1"/>
  <c r="AQ20" i="4" s="1"/>
  <c r="AT20" i="4" s="1"/>
  <c r="AW20" i="4" s="1"/>
  <c r="AZ20" i="4" s="1"/>
  <c r="BC20" i="4" s="1"/>
  <c r="BF20" i="4" s="1"/>
  <c r="BI20" i="4" s="1"/>
  <c r="BL20" i="4" s="1"/>
  <c r="BO20" i="4" s="1"/>
  <c r="BR20" i="4" s="1"/>
  <c r="BU20" i="4" s="1"/>
  <c r="BX20" i="4" s="1"/>
  <c r="CA20" i="4" s="1"/>
  <c r="CD20" i="4" s="1"/>
  <c r="CG20" i="4" s="1"/>
  <c r="CJ20" i="4" s="1"/>
  <c r="CM20" i="4" s="1"/>
  <c r="CP20" i="4" s="1"/>
  <c r="CS20" i="4" s="1"/>
  <c r="CV20" i="4" s="1"/>
  <c r="CY20" i="4" s="1"/>
  <c r="DB20" i="4" s="1"/>
  <c r="DE20" i="4" s="1"/>
  <c r="DH20" i="4" s="1"/>
  <c r="DK20" i="4" s="1"/>
  <c r="DN20" i="4" s="1"/>
  <c r="DQ20" i="4" s="1"/>
  <c r="DT20" i="4" s="1"/>
  <c r="DW20" i="4" s="1"/>
  <c r="DZ20" i="4" s="1"/>
  <c r="EC20" i="4" s="1"/>
  <c r="EF20" i="4" s="1"/>
  <c r="EI20" i="4" s="1"/>
  <c r="EL20" i="4" s="1"/>
  <c r="EO20" i="4" s="1"/>
  <c r="ER20" i="4" s="1"/>
  <c r="EU20" i="4" s="1"/>
  <c r="EX20" i="4" s="1"/>
  <c r="FA20" i="4" s="1"/>
  <c r="FD20" i="4" s="1"/>
  <c r="FG20" i="4" s="1"/>
  <c r="FJ20" i="4" s="1"/>
  <c r="FM20" i="4" s="1"/>
  <c r="FP20" i="4" s="1"/>
  <c r="FS20" i="4" s="1"/>
  <c r="FV20" i="4" s="1"/>
  <c r="FY20" i="4" s="1"/>
  <c r="GB20" i="4" s="1"/>
  <c r="GE20" i="4" s="1"/>
  <c r="GH20" i="4" s="1"/>
  <c r="GK20" i="4" s="1"/>
  <c r="GN20" i="4" s="1"/>
  <c r="GQ20" i="4" s="1"/>
  <c r="GT20" i="4" s="1"/>
  <c r="GW20" i="4" s="1"/>
  <c r="GZ20" i="4" s="1"/>
  <c r="HC20" i="4" s="1"/>
  <c r="HF20" i="4" s="1"/>
  <c r="HI20" i="4" s="1"/>
  <c r="HL20" i="4" s="1"/>
  <c r="HO20" i="4" s="1"/>
  <c r="HR20" i="4" s="1"/>
  <c r="HU20" i="4" s="1"/>
  <c r="HX20" i="4" s="1"/>
  <c r="IA20" i="4" s="1"/>
  <c r="ID20" i="4" s="1"/>
  <c r="IG20" i="4" s="1"/>
  <c r="IJ20" i="4" s="1"/>
  <c r="IM20" i="4" s="1"/>
  <c r="IP20" i="4" s="1"/>
  <c r="IS20" i="4" s="1"/>
  <c r="IV20" i="4" s="1"/>
  <c r="IY20" i="4" s="1"/>
  <c r="JB20" i="4" s="1"/>
  <c r="JE20" i="4" s="1"/>
  <c r="JH20" i="4" s="1"/>
  <c r="JK20" i="4" s="1"/>
  <c r="JN20" i="4" s="1"/>
  <c r="JQ20" i="4" s="1"/>
  <c r="JT20" i="4" s="1"/>
  <c r="JW20" i="4" s="1"/>
  <c r="JZ20" i="4" s="1"/>
  <c r="KC20" i="4" s="1"/>
  <c r="KF20" i="4" s="1"/>
  <c r="KI20" i="4" s="1"/>
  <c r="KL20" i="4" s="1"/>
  <c r="KO20" i="4" s="1"/>
  <c r="KR20" i="4" s="1"/>
  <c r="KU20" i="4" s="1"/>
  <c r="KX20" i="4" s="1"/>
  <c r="LA20" i="4" s="1"/>
  <c r="LD20" i="4" s="1"/>
  <c r="LG20" i="4" s="1"/>
  <c r="LJ20" i="4" s="1"/>
  <c r="LM20" i="4" s="1"/>
  <c r="LP20" i="4" s="1"/>
  <c r="LS20" i="4" s="1"/>
  <c r="LV20" i="4" s="1"/>
  <c r="LY20" i="4" s="1"/>
  <c r="MB20" i="4" s="1"/>
  <c r="ME20" i="4" s="1"/>
  <c r="MH20" i="4" s="1"/>
  <c r="MK20" i="4" s="1"/>
  <c r="MN20" i="4" s="1"/>
  <c r="MQ20" i="4" s="1"/>
  <c r="MT20" i="4" s="1"/>
  <c r="MW20" i="4" s="1"/>
  <c r="MZ20" i="4" s="1"/>
  <c r="NC20" i="4" s="1"/>
  <c r="NF20" i="4" s="1"/>
  <c r="NI20" i="4" s="1"/>
  <c r="NL20" i="4" s="1"/>
  <c r="NO20" i="4" s="1"/>
  <c r="NR20" i="4" s="1"/>
  <c r="NU20" i="4" s="1"/>
  <c r="NX20" i="4" s="1"/>
  <c r="OA20" i="4" s="1"/>
  <c r="OD20" i="4" s="1"/>
  <c r="OG20" i="4" s="1"/>
  <c r="OJ20" i="4" s="1"/>
  <c r="OM20" i="4" s="1"/>
  <c r="OP20" i="4" s="1"/>
  <c r="OS20" i="4" s="1"/>
  <c r="OV20" i="4" s="1"/>
  <c r="OY20" i="4" s="1"/>
  <c r="PB20" i="4" s="1"/>
  <c r="PE20" i="4" s="1"/>
  <c r="PH20" i="4" s="1"/>
  <c r="PK20" i="4" s="1"/>
  <c r="PN20" i="4" s="1"/>
  <c r="PQ20" i="4" s="1"/>
  <c r="PT20" i="4" s="1"/>
  <c r="PW20" i="4" s="1"/>
  <c r="PZ20" i="4" s="1"/>
  <c r="X21" i="4"/>
  <c r="AA21" i="4" s="1"/>
  <c r="AD21" i="4" s="1"/>
  <c r="AG21" i="4" s="1"/>
  <c r="AJ21" i="4" s="1"/>
  <c r="AM21" i="4" s="1"/>
  <c r="AP21" i="4" s="1"/>
  <c r="AS21" i="4" s="1"/>
  <c r="AV21" i="4" s="1"/>
  <c r="AY21" i="4" s="1"/>
  <c r="BB21" i="4" s="1"/>
  <c r="BE21" i="4" s="1"/>
  <c r="BH21" i="4" s="1"/>
  <c r="BK21" i="4" s="1"/>
  <c r="BN21" i="4" s="1"/>
  <c r="BQ21" i="4" s="1"/>
  <c r="BT21" i="4" s="1"/>
  <c r="BW21" i="4" s="1"/>
  <c r="BZ21" i="4" s="1"/>
  <c r="CC21" i="4" s="1"/>
  <c r="CF21" i="4" s="1"/>
  <c r="CI21" i="4" s="1"/>
  <c r="CL21" i="4" s="1"/>
  <c r="CO21" i="4" s="1"/>
  <c r="CR21" i="4" s="1"/>
  <c r="CU21" i="4" s="1"/>
  <c r="CX21" i="4" s="1"/>
  <c r="DA21" i="4" s="1"/>
  <c r="DD21" i="4" s="1"/>
  <c r="DG21" i="4" s="1"/>
  <c r="DJ21" i="4" s="1"/>
  <c r="DM21" i="4" s="1"/>
  <c r="DP21" i="4" s="1"/>
  <c r="DS21" i="4" s="1"/>
  <c r="DV21" i="4" s="1"/>
  <c r="DY21" i="4" s="1"/>
  <c r="EB21" i="4" s="1"/>
  <c r="EE21" i="4" s="1"/>
  <c r="EH21" i="4" s="1"/>
  <c r="EK21" i="4" s="1"/>
  <c r="EN21" i="4" s="1"/>
  <c r="EQ21" i="4" s="1"/>
  <c r="ET21" i="4" s="1"/>
  <c r="EW21" i="4" s="1"/>
  <c r="EZ21" i="4" s="1"/>
  <c r="FC21" i="4" s="1"/>
  <c r="FF21" i="4" s="1"/>
  <c r="FI21" i="4" s="1"/>
  <c r="FL21" i="4" s="1"/>
  <c r="FO21" i="4" s="1"/>
  <c r="FR21" i="4" s="1"/>
  <c r="FU21" i="4" s="1"/>
  <c r="FX21" i="4" s="1"/>
  <c r="GA21" i="4" s="1"/>
  <c r="GD21" i="4" s="1"/>
  <c r="GG21" i="4" s="1"/>
  <c r="GJ21" i="4" s="1"/>
  <c r="GM21" i="4" s="1"/>
  <c r="GP21" i="4" s="1"/>
  <c r="GS21" i="4" s="1"/>
  <c r="GV21" i="4" s="1"/>
  <c r="GY21" i="4" s="1"/>
  <c r="HB21" i="4" s="1"/>
  <c r="HE21" i="4" s="1"/>
  <c r="HH21" i="4" s="1"/>
  <c r="HK21" i="4" s="1"/>
  <c r="HN21" i="4" s="1"/>
  <c r="HQ21" i="4" s="1"/>
  <c r="HT21" i="4" s="1"/>
  <c r="HW21" i="4" s="1"/>
  <c r="HZ21" i="4" s="1"/>
  <c r="IC21" i="4" s="1"/>
  <c r="IF21" i="4" s="1"/>
  <c r="II21" i="4" s="1"/>
  <c r="IL21" i="4" s="1"/>
  <c r="IO21" i="4" s="1"/>
  <c r="IR21" i="4" s="1"/>
  <c r="IU21" i="4" s="1"/>
  <c r="IX21" i="4" s="1"/>
  <c r="JA21" i="4" s="1"/>
  <c r="JD21" i="4" s="1"/>
  <c r="JG21" i="4" s="1"/>
  <c r="JJ21" i="4" s="1"/>
  <c r="JM21" i="4" s="1"/>
  <c r="JP21" i="4" s="1"/>
  <c r="JS21" i="4" s="1"/>
  <c r="JV21" i="4" s="1"/>
  <c r="JY21" i="4" s="1"/>
  <c r="KB21" i="4" s="1"/>
  <c r="KE21" i="4" s="1"/>
  <c r="KH21" i="4" s="1"/>
  <c r="KK21" i="4" s="1"/>
  <c r="KN21" i="4" s="1"/>
  <c r="KQ21" i="4" s="1"/>
  <c r="KT21" i="4" s="1"/>
  <c r="KW21" i="4" s="1"/>
  <c r="KZ21" i="4" s="1"/>
  <c r="LC21" i="4" s="1"/>
  <c r="LF21" i="4" s="1"/>
  <c r="LI21" i="4" s="1"/>
  <c r="LL21" i="4" s="1"/>
  <c r="LO21" i="4" s="1"/>
  <c r="LR21" i="4" s="1"/>
  <c r="LU21" i="4" s="1"/>
  <c r="LX21" i="4" s="1"/>
  <c r="MA21" i="4" s="1"/>
  <c r="MD21" i="4" s="1"/>
  <c r="MG21" i="4" s="1"/>
  <c r="MJ21" i="4" s="1"/>
  <c r="MM21" i="4" s="1"/>
  <c r="MP21" i="4" s="1"/>
  <c r="MS21" i="4" s="1"/>
  <c r="MV21" i="4" s="1"/>
  <c r="MY21" i="4" s="1"/>
  <c r="NB21" i="4" s="1"/>
  <c r="NE21" i="4" s="1"/>
  <c r="NH21" i="4" s="1"/>
  <c r="NK21" i="4" s="1"/>
  <c r="NN21" i="4" s="1"/>
  <c r="NQ21" i="4" s="1"/>
  <c r="NT21" i="4" s="1"/>
  <c r="NW21" i="4" s="1"/>
  <c r="NZ21" i="4" s="1"/>
  <c r="OC21" i="4" s="1"/>
  <c r="OF21" i="4" s="1"/>
  <c r="OI21" i="4" s="1"/>
  <c r="OL21" i="4" s="1"/>
  <c r="OO21" i="4" s="1"/>
  <c r="OR21" i="4" s="1"/>
  <c r="OU21" i="4" s="1"/>
  <c r="OX21" i="4" s="1"/>
  <c r="PA21" i="4" s="1"/>
  <c r="PD21" i="4" s="1"/>
  <c r="PG21" i="4" s="1"/>
  <c r="PJ21" i="4" s="1"/>
  <c r="PM21" i="4" s="1"/>
  <c r="PP21" i="4" s="1"/>
  <c r="PS21" i="4" s="1"/>
  <c r="PV21" i="4" s="1"/>
  <c r="PY21" i="4" s="1"/>
  <c r="Y21" i="4"/>
  <c r="AB21" i="4" s="1"/>
  <c r="AE21" i="4" s="1"/>
  <c r="AH21" i="4" s="1"/>
  <c r="AK21" i="4" s="1"/>
  <c r="AN21" i="4" s="1"/>
  <c r="AQ21" i="4" s="1"/>
  <c r="AT21" i="4" s="1"/>
  <c r="AW21" i="4" s="1"/>
  <c r="AZ21" i="4" s="1"/>
  <c r="BC21" i="4" s="1"/>
  <c r="BF21" i="4" s="1"/>
  <c r="BI21" i="4" s="1"/>
  <c r="BL21" i="4" s="1"/>
  <c r="BO21" i="4" s="1"/>
  <c r="BR21" i="4" s="1"/>
  <c r="BU21" i="4" s="1"/>
  <c r="BX21" i="4" s="1"/>
  <c r="CA21" i="4" s="1"/>
  <c r="CD21" i="4" s="1"/>
  <c r="CG21" i="4" s="1"/>
  <c r="CJ21" i="4" s="1"/>
  <c r="CM21" i="4" s="1"/>
  <c r="CP21" i="4" s="1"/>
  <c r="CS21" i="4" s="1"/>
  <c r="CV21" i="4" s="1"/>
  <c r="CY21" i="4" s="1"/>
  <c r="DB21" i="4" s="1"/>
  <c r="DE21" i="4" s="1"/>
  <c r="DH21" i="4" s="1"/>
  <c r="DK21" i="4" s="1"/>
  <c r="DN21" i="4" s="1"/>
  <c r="DQ21" i="4" s="1"/>
  <c r="DT21" i="4" s="1"/>
  <c r="DW21" i="4" s="1"/>
  <c r="DZ21" i="4" s="1"/>
  <c r="EC21" i="4" s="1"/>
  <c r="EF21" i="4" s="1"/>
  <c r="EI21" i="4" s="1"/>
  <c r="EL21" i="4" s="1"/>
  <c r="EO21" i="4" s="1"/>
  <c r="ER21" i="4" s="1"/>
  <c r="EU21" i="4" s="1"/>
  <c r="EX21" i="4" s="1"/>
  <c r="FA21" i="4" s="1"/>
  <c r="FD21" i="4" s="1"/>
  <c r="FG21" i="4" s="1"/>
  <c r="FJ21" i="4" s="1"/>
  <c r="FM21" i="4" s="1"/>
  <c r="FP21" i="4" s="1"/>
  <c r="FS21" i="4" s="1"/>
  <c r="FV21" i="4" s="1"/>
  <c r="FY21" i="4" s="1"/>
  <c r="GB21" i="4" s="1"/>
  <c r="GE21" i="4" s="1"/>
  <c r="GH21" i="4" s="1"/>
  <c r="GK21" i="4" s="1"/>
  <c r="GN21" i="4" s="1"/>
  <c r="GQ21" i="4" s="1"/>
  <c r="GT21" i="4" s="1"/>
  <c r="GW21" i="4" s="1"/>
  <c r="GZ21" i="4" s="1"/>
  <c r="HC21" i="4" s="1"/>
  <c r="HF21" i="4" s="1"/>
  <c r="HI21" i="4" s="1"/>
  <c r="HL21" i="4" s="1"/>
  <c r="HO21" i="4" s="1"/>
  <c r="HR21" i="4" s="1"/>
  <c r="HU21" i="4" s="1"/>
  <c r="HX21" i="4" s="1"/>
  <c r="IA21" i="4" s="1"/>
  <c r="ID21" i="4" s="1"/>
  <c r="IG21" i="4" s="1"/>
  <c r="IJ21" i="4" s="1"/>
  <c r="IM21" i="4" s="1"/>
  <c r="IP21" i="4" s="1"/>
  <c r="IS21" i="4" s="1"/>
  <c r="IV21" i="4" s="1"/>
  <c r="IY21" i="4" s="1"/>
  <c r="JB21" i="4" s="1"/>
  <c r="JE21" i="4" s="1"/>
  <c r="JH21" i="4" s="1"/>
  <c r="JK21" i="4" s="1"/>
  <c r="JN21" i="4" s="1"/>
  <c r="JQ21" i="4" s="1"/>
  <c r="JT21" i="4" s="1"/>
  <c r="JW21" i="4" s="1"/>
  <c r="JZ21" i="4" s="1"/>
  <c r="KC21" i="4" s="1"/>
  <c r="KF21" i="4" s="1"/>
  <c r="KI21" i="4" s="1"/>
  <c r="KL21" i="4" s="1"/>
  <c r="KO21" i="4" s="1"/>
  <c r="KR21" i="4" s="1"/>
  <c r="KU21" i="4" s="1"/>
  <c r="KX21" i="4" s="1"/>
  <c r="LA21" i="4" s="1"/>
  <c r="LD21" i="4" s="1"/>
  <c r="LG21" i="4" s="1"/>
  <c r="LJ21" i="4" s="1"/>
  <c r="LM21" i="4" s="1"/>
  <c r="LP21" i="4" s="1"/>
  <c r="LS21" i="4" s="1"/>
  <c r="LV21" i="4" s="1"/>
  <c r="LY21" i="4" s="1"/>
  <c r="MB21" i="4" s="1"/>
  <c r="ME21" i="4" s="1"/>
  <c r="MH21" i="4" s="1"/>
  <c r="MK21" i="4" s="1"/>
  <c r="MN21" i="4" s="1"/>
  <c r="MQ21" i="4" s="1"/>
  <c r="MT21" i="4" s="1"/>
  <c r="MW21" i="4" s="1"/>
  <c r="MZ21" i="4" s="1"/>
  <c r="NC21" i="4" s="1"/>
  <c r="NF21" i="4" s="1"/>
  <c r="NI21" i="4" s="1"/>
  <c r="NL21" i="4" s="1"/>
  <c r="NO21" i="4" s="1"/>
  <c r="NR21" i="4" s="1"/>
  <c r="NU21" i="4" s="1"/>
  <c r="NX21" i="4" s="1"/>
  <c r="OA21" i="4" s="1"/>
  <c r="OD21" i="4" s="1"/>
  <c r="OG21" i="4" s="1"/>
  <c r="OJ21" i="4" s="1"/>
  <c r="OM21" i="4" s="1"/>
  <c r="OP21" i="4" s="1"/>
  <c r="OS21" i="4" s="1"/>
  <c r="OV21" i="4" s="1"/>
  <c r="OY21" i="4" s="1"/>
  <c r="PB21" i="4" s="1"/>
  <c r="PE21" i="4" s="1"/>
  <c r="PH21" i="4" s="1"/>
  <c r="PK21" i="4" s="1"/>
  <c r="PN21" i="4" s="1"/>
  <c r="PQ21" i="4" s="1"/>
  <c r="PT21" i="4" s="1"/>
  <c r="PW21" i="4" s="1"/>
  <c r="PZ21" i="4" s="1"/>
  <c r="X22" i="4"/>
  <c r="AA22" i="4" s="1"/>
  <c r="AD22" i="4" s="1"/>
  <c r="AG22" i="4" s="1"/>
  <c r="AJ22" i="4" s="1"/>
  <c r="AM22" i="4" s="1"/>
  <c r="AP22" i="4" s="1"/>
  <c r="AS22" i="4" s="1"/>
  <c r="AV22" i="4" s="1"/>
  <c r="AY22" i="4" s="1"/>
  <c r="BB22" i="4" s="1"/>
  <c r="BE22" i="4" s="1"/>
  <c r="BH22" i="4" s="1"/>
  <c r="BK22" i="4" s="1"/>
  <c r="BN22" i="4" s="1"/>
  <c r="BQ22" i="4" s="1"/>
  <c r="BT22" i="4" s="1"/>
  <c r="BW22" i="4" s="1"/>
  <c r="BZ22" i="4" s="1"/>
  <c r="CC22" i="4" s="1"/>
  <c r="CF22" i="4" s="1"/>
  <c r="CI22" i="4" s="1"/>
  <c r="CL22" i="4" s="1"/>
  <c r="CO22" i="4" s="1"/>
  <c r="CR22" i="4" s="1"/>
  <c r="CU22" i="4" s="1"/>
  <c r="CX22" i="4" s="1"/>
  <c r="DA22" i="4" s="1"/>
  <c r="DD22" i="4" s="1"/>
  <c r="DG22" i="4" s="1"/>
  <c r="DJ22" i="4" s="1"/>
  <c r="DM22" i="4" s="1"/>
  <c r="DP22" i="4" s="1"/>
  <c r="DS22" i="4" s="1"/>
  <c r="DV22" i="4" s="1"/>
  <c r="DY22" i="4" s="1"/>
  <c r="EB22" i="4" s="1"/>
  <c r="EE22" i="4" s="1"/>
  <c r="EH22" i="4" s="1"/>
  <c r="EK22" i="4" s="1"/>
  <c r="EN22" i="4" s="1"/>
  <c r="EQ22" i="4" s="1"/>
  <c r="ET22" i="4" s="1"/>
  <c r="EW22" i="4" s="1"/>
  <c r="EZ22" i="4" s="1"/>
  <c r="FC22" i="4" s="1"/>
  <c r="FF22" i="4" s="1"/>
  <c r="FI22" i="4" s="1"/>
  <c r="FL22" i="4" s="1"/>
  <c r="FO22" i="4" s="1"/>
  <c r="FR22" i="4" s="1"/>
  <c r="FU22" i="4" s="1"/>
  <c r="FX22" i="4" s="1"/>
  <c r="GA22" i="4" s="1"/>
  <c r="GD22" i="4" s="1"/>
  <c r="GG22" i="4" s="1"/>
  <c r="GJ22" i="4" s="1"/>
  <c r="GM22" i="4" s="1"/>
  <c r="GP22" i="4" s="1"/>
  <c r="GS22" i="4" s="1"/>
  <c r="GV22" i="4" s="1"/>
  <c r="GY22" i="4" s="1"/>
  <c r="HB22" i="4" s="1"/>
  <c r="HE22" i="4" s="1"/>
  <c r="HH22" i="4" s="1"/>
  <c r="HK22" i="4" s="1"/>
  <c r="HN22" i="4" s="1"/>
  <c r="HQ22" i="4" s="1"/>
  <c r="HT22" i="4" s="1"/>
  <c r="HW22" i="4" s="1"/>
  <c r="HZ22" i="4" s="1"/>
  <c r="IC22" i="4" s="1"/>
  <c r="IF22" i="4" s="1"/>
  <c r="II22" i="4" s="1"/>
  <c r="IL22" i="4" s="1"/>
  <c r="IO22" i="4" s="1"/>
  <c r="IR22" i="4" s="1"/>
  <c r="IU22" i="4" s="1"/>
  <c r="IX22" i="4" s="1"/>
  <c r="JA22" i="4" s="1"/>
  <c r="JD22" i="4" s="1"/>
  <c r="JG22" i="4" s="1"/>
  <c r="JJ22" i="4" s="1"/>
  <c r="JM22" i="4" s="1"/>
  <c r="JP22" i="4" s="1"/>
  <c r="JS22" i="4" s="1"/>
  <c r="JV22" i="4" s="1"/>
  <c r="JY22" i="4" s="1"/>
  <c r="KB22" i="4" s="1"/>
  <c r="KE22" i="4" s="1"/>
  <c r="KH22" i="4" s="1"/>
  <c r="KK22" i="4" s="1"/>
  <c r="KN22" i="4" s="1"/>
  <c r="KQ22" i="4" s="1"/>
  <c r="KT22" i="4" s="1"/>
  <c r="KW22" i="4" s="1"/>
  <c r="KZ22" i="4" s="1"/>
  <c r="LC22" i="4" s="1"/>
  <c r="LF22" i="4" s="1"/>
  <c r="LI22" i="4" s="1"/>
  <c r="LL22" i="4" s="1"/>
  <c r="LO22" i="4" s="1"/>
  <c r="LR22" i="4" s="1"/>
  <c r="LU22" i="4" s="1"/>
  <c r="LX22" i="4" s="1"/>
  <c r="MA22" i="4" s="1"/>
  <c r="MD22" i="4" s="1"/>
  <c r="MG22" i="4" s="1"/>
  <c r="MJ22" i="4" s="1"/>
  <c r="MM22" i="4" s="1"/>
  <c r="MP22" i="4" s="1"/>
  <c r="MS22" i="4" s="1"/>
  <c r="MV22" i="4" s="1"/>
  <c r="MY22" i="4" s="1"/>
  <c r="NB22" i="4" s="1"/>
  <c r="NE22" i="4" s="1"/>
  <c r="NH22" i="4" s="1"/>
  <c r="NK22" i="4" s="1"/>
  <c r="NN22" i="4" s="1"/>
  <c r="NQ22" i="4" s="1"/>
  <c r="NT22" i="4" s="1"/>
  <c r="NW22" i="4" s="1"/>
  <c r="NZ22" i="4" s="1"/>
  <c r="OC22" i="4" s="1"/>
  <c r="OF22" i="4" s="1"/>
  <c r="OI22" i="4" s="1"/>
  <c r="OL22" i="4" s="1"/>
  <c r="OO22" i="4" s="1"/>
  <c r="OR22" i="4" s="1"/>
  <c r="OU22" i="4" s="1"/>
  <c r="OX22" i="4" s="1"/>
  <c r="PA22" i="4" s="1"/>
  <c r="PD22" i="4" s="1"/>
  <c r="PG22" i="4" s="1"/>
  <c r="PJ22" i="4" s="1"/>
  <c r="PM22" i="4" s="1"/>
  <c r="PP22" i="4" s="1"/>
  <c r="PS22" i="4" s="1"/>
  <c r="PV22" i="4" s="1"/>
  <c r="PY22" i="4" s="1"/>
  <c r="Y22" i="4"/>
  <c r="AB22" i="4" s="1"/>
  <c r="AE22" i="4" s="1"/>
  <c r="AH22" i="4" s="1"/>
  <c r="AK22" i="4" s="1"/>
  <c r="AN22" i="4" s="1"/>
  <c r="AQ22" i="4" s="1"/>
  <c r="AT22" i="4" s="1"/>
  <c r="AW22" i="4" s="1"/>
  <c r="AZ22" i="4" s="1"/>
  <c r="BC22" i="4" s="1"/>
  <c r="BF22" i="4" s="1"/>
  <c r="BI22" i="4" s="1"/>
  <c r="BL22" i="4" s="1"/>
  <c r="BO22" i="4" s="1"/>
  <c r="BR22" i="4" s="1"/>
  <c r="BU22" i="4" s="1"/>
  <c r="BX22" i="4" s="1"/>
  <c r="CA22" i="4" s="1"/>
  <c r="CD22" i="4" s="1"/>
  <c r="CG22" i="4" s="1"/>
  <c r="CJ22" i="4" s="1"/>
  <c r="CM22" i="4" s="1"/>
  <c r="CP22" i="4" s="1"/>
  <c r="CS22" i="4" s="1"/>
  <c r="CV22" i="4" s="1"/>
  <c r="CY22" i="4" s="1"/>
  <c r="DB22" i="4" s="1"/>
  <c r="DE22" i="4" s="1"/>
  <c r="DH22" i="4" s="1"/>
  <c r="DK22" i="4" s="1"/>
  <c r="DN22" i="4" s="1"/>
  <c r="DQ22" i="4" s="1"/>
  <c r="DT22" i="4" s="1"/>
  <c r="DW22" i="4" s="1"/>
  <c r="DZ22" i="4" s="1"/>
  <c r="EC22" i="4" s="1"/>
  <c r="EF22" i="4" s="1"/>
  <c r="EI22" i="4" s="1"/>
  <c r="EL22" i="4" s="1"/>
  <c r="EO22" i="4" s="1"/>
  <c r="ER22" i="4" s="1"/>
  <c r="EU22" i="4" s="1"/>
  <c r="EX22" i="4" s="1"/>
  <c r="FA22" i="4" s="1"/>
  <c r="FD22" i="4" s="1"/>
  <c r="FG22" i="4" s="1"/>
  <c r="FJ22" i="4" s="1"/>
  <c r="FM22" i="4" s="1"/>
  <c r="FP22" i="4" s="1"/>
  <c r="FS22" i="4" s="1"/>
  <c r="FV22" i="4" s="1"/>
  <c r="FY22" i="4" s="1"/>
  <c r="GB22" i="4" s="1"/>
  <c r="GE22" i="4" s="1"/>
  <c r="GH22" i="4" s="1"/>
  <c r="GK22" i="4" s="1"/>
  <c r="GN22" i="4" s="1"/>
  <c r="GQ22" i="4" s="1"/>
  <c r="GT22" i="4" s="1"/>
  <c r="GW22" i="4" s="1"/>
  <c r="GZ22" i="4" s="1"/>
  <c r="HC22" i="4" s="1"/>
  <c r="HF22" i="4" s="1"/>
  <c r="HI22" i="4" s="1"/>
  <c r="HL22" i="4" s="1"/>
  <c r="HO22" i="4" s="1"/>
  <c r="HR22" i="4" s="1"/>
  <c r="HU22" i="4" s="1"/>
  <c r="HX22" i="4" s="1"/>
  <c r="IA22" i="4" s="1"/>
  <c r="ID22" i="4" s="1"/>
  <c r="IG22" i="4" s="1"/>
  <c r="IJ22" i="4" s="1"/>
  <c r="IM22" i="4" s="1"/>
  <c r="IP22" i="4" s="1"/>
  <c r="IS22" i="4" s="1"/>
  <c r="IV22" i="4" s="1"/>
  <c r="IY22" i="4" s="1"/>
  <c r="JB22" i="4" s="1"/>
  <c r="JE22" i="4" s="1"/>
  <c r="JH22" i="4" s="1"/>
  <c r="JK22" i="4" s="1"/>
  <c r="JN22" i="4" s="1"/>
  <c r="JQ22" i="4" s="1"/>
  <c r="JT22" i="4" s="1"/>
  <c r="JW22" i="4" s="1"/>
  <c r="JZ22" i="4" s="1"/>
  <c r="KC22" i="4" s="1"/>
  <c r="KF22" i="4" s="1"/>
  <c r="KI22" i="4" s="1"/>
  <c r="KL22" i="4" s="1"/>
  <c r="KO22" i="4" s="1"/>
  <c r="KR22" i="4" s="1"/>
  <c r="KU22" i="4" s="1"/>
  <c r="KX22" i="4" s="1"/>
  <c r="LA22" i="4" s="1"/>
  <c r="LD22" i="4" s="1"/>
  <c r="LG22" i="4" s="1"/>
  <c r="LJ22" i="4" s="1"/>
  <c r="LM22" i="4" s="1"/>
  <c r="LP22" i="4" s="1"/>
  <c r="LS22" i="4" s="1"/>
  <c r="LV22" i="4" s="1"/>
  <c r="LY22" i="4" s="1"/>
  <c r="MB22" i="4" s="1"/>
  <c r="ME22" i="4" s="1"/>
  <c r="MH22" i="4" s="1"/>
  <c r="MK22" i="4" s="1"/>
  <c r="MN22" i="4" s="1"/>
  <c r="MQ22" i="4" s="1"/>
  <c r="MT22" i="4" s="1"/>
  <c r="MW22" i="4" s="1"/>
  <c r="MZ22" i="4" s="1"/>
  <c r="NC22" i="4" s="1"/>
  <c r="NF22" i="4" s="1"/>
  <c r="NI22" i="4" s="1"/>
  <c r="NL22" i="4" s="1"/>
  <c r="NO22" i="4" s="1"/>
  <c r="NR22" i="4" s="1"/>
  <c r="NU22" i="4" s="1"/>
  <c r="NX22" i="4" s="1"/>
  <c r="OA22" i="4" s="1"/>
  <c r="OD22" i="4" s="1"/>
  <c r="OG22" i="4" s="1"/>
  <c r="OJ22" i="4" s="1"/>
  <c r="OM22" i="4" s="1"/>
  <c r="OP22" i="4" s="1"/>
  <c r="OS22" i="4" s="1"/>
  <c r="OV22" i="4" s="1"/>
  <c r="OY22" i="4" s="1"/>
  <c r="PB22" i="4" s="1"/>
  <c r="PE22" i="4" s="1"/>
  <c r="PH22" i="4" s="1"/>
  <c r="PK22" i="4" s="1"/>
  <c r="PN22" i="4" s="1"/>
  <c r="PQ22" i="4" s="1"/>
  <c r="PT22" i="4" s="1"/>
  <c r="PW22" i="4" s="1"/>
  <c r="PZ22" i="4" s="1"/>
  <c r="X23" i="4"/>
  <c r="AA23" i="4" s="1"/>
  <c r="AD23" i="4" s="1"/>
  <c r="AG23" i="4" s="1"/>
  <c r="AJ23" i="4" s="1"/>
  <c r="AM23" i="4" s="1"/>
  <c r="AP23" i="4" s="1"/>
  <c r="AS23" i="4" s="1"/>
  <c r="AV23" i="4" s="1"/>
  <c r="AY23" i="4" s="1"/>
  <c r="BB23" i="4" s="1"/>
  <c r="BE23" i="4" s="1"/>
  <c r="BH23" i="4" s="1"/>
  <c r="BK23" i="4" s="1"/>
  <c r="BN23" i="4" s="1"/>
  <c r="BQ23" i="4" s="1"/>
  <c r="BT23" i="4" s="1"/>
  <c r="BW23" i="4" s="1"/>
  <c r="BZ23" i="4" s="1"/>
  <c r="CC23" i="4" s="1"/>
  <c r="CF23" i="4" s="1"/>
  <c r="CI23" i="4" s="1"/>
  <c r="CL23" i="4" s="1"/>
  <c r="CO23" i="4" s="1"/>
  <c r="CR23" i="4" s="1"/>
  <c r="CU23" i="4" s="1"/>
  <c r="CX23" i="4" s="1"/>
  <c r="DA23" i="4" s="1"/>
  <c r="DD23" i="4" s="1"/>
  <c r="DG23" i="4" s="1"/>
  <c r="DJ23" i="4" s="1"/>
  <c r="DM23" i="4" s="1"/>
  <c r="DP23" i="4" s="1"/>
  <c r="DS23" i="4" s="1"/>
  <c r="DV23" i="4" s="1"/>
  <c r="DY23" i="4" s="1"/>
  <c r="EB23" i="4" s="1"/>
  <c r="EE23" i="4" s="1"/>
  <c r="EH23" i="4" s="1"/>
  <c r="EK23" i="4" s="1"/>
  <c r="EN23" i="4" s="1"/>
  <c r="EQ23" i="4" s="1"/>
  <c r="ET23" i="4" s="1"/>
  <c r="EW23" i="4" s="1"/>
  <c r="EZ23" i="4" s="1"/>
  <c r="FC23" i="4" s="1"/>
  <c r="FF23" i="4" s="1"/>
  <c r="FI23" i="4" s="1"/>
  <c r="FL23" i="4" s="1"/>
  <c r="FO23" i="4" s="1"/>
  <c r="FR23" i="4" s="1"/>
  <c r="FU23" i="4" s="1"/>
  <c r="FX23" i="4" s="1"/>
  <c r="GA23" i="4" s="1"/>
  <c r="GD23" i="4" s="1"/>
  <c r="GG23" i="4" s="1"/>
  <c r="GJ23" i="4" s="1"/>
  <c r="GM23" i="4" s="1"/>
  <c r="GP23" i="4" s="1"/>
  <c r="GS23" i="4" s="1"/>
  <c r="GV23" i="4" s="1"/>
  <c r="GY23" i="4" s="1"/>
  <c r="HB23" i="4" s="1"/>
  <c r="HE23" i="4" s="1"/>
  <c r="HH23" i="4" s="1"/>
  <c r="HK23" i="4" s="1"/>
  <c r="HN23" i="4" s="1"/>
  <c r="HQ23" i="4" s="1"/>
  <c r="HT23" i="4" s="1"/>
  <c r="HW23" i="4" s="1"/>
  <c r="HZ23" i="4" s="1"/>
  <c r="IC23" i="4" s="1"/>
  <c r="IF23" i="4" s="1"/>
  <c r="II23" i="4" s="1"/>
  <c r="IL23" i="4" s="1"/>
  <c r="IO23" i="4" s="1"/>
  <c r="IR23" i="4" s="1"/>
  <c r="IU23" i="4" s="1"/>
  <c r="IX23" i="4" s="1"/>
  <c r="JA23" i="4" s="1"/>
  <c r="JD23" i="4" s="1"/>
  <c r="JG23" i="4" s="1"/>
  <c r="JJ23" i="4" s="1"/>
  <c r="JM23" i="4" s="1"/>
  <c r="JP23" i="4" s="1"/>
  <c r="JS23" i="4" s="1"/>
  <c r="JV23" i="4" s="1"/>
  <c r="JY23" i="4" s="1"/>
  <c r="KB23" i="4" s="1"/>
  <c r="KE23" i="4" s="1"/>
  <c r="KH23" i="4" s="1"/>
  <c r="KK23" i="4" s="1"/>
  <c r="KN23" i="4" s="1"/>
  <c r="KQ23" i="4" s="1"/>
  <c r="KT23" i="4" s="1"/>
  <c r="KW23" i="4" s="1"/>
  <c r="KZ23" i="4" s="1"/>
  <c r="LC23" i="4" s="1"/>
  <c r="LF23" i="4" s="1"/>
  <c r="LI23" i="4" s="1"/>
  <c r="LL23" i="4" s="1"/>
  <c r="LO23" i="4" s="1"/>
  <c r="LR23" i="4" s="1"/>
  <c r="LU23" i="4" s="1"/>
  <c r="LX23" i="4" s="1"/>
  <c r="MA23" i="4" s="1"/>
  <c r="MD23" i="4" s="1"/>
  <c r="MG23" i="4" s="1"/>
  <c r="MJ23" i="4" s="1"/>
  <c r="MM23" i="4" s="1"/>
  <c r="MP23" i="4" s="1"/>
  <c r="MS23" i="4" s="1"/>
  <c r="MV23" i="4" s="1"/>
  <c r="MY23" i="4" s="1"/>
  <c r="NB23" i="4" s="1"/>
  <c r="NE23" i="4" s="1"/>
  <c r="NH23" i="4" s="1"/>
  <c r="NK23" i="4" s="1"/>
  <c r="NN23" i="4" s="1"/>
  <c r="NQ23" i="4" s="1"/>
  <c r="NT23" i="4" s="1"/>
  <c r="NW23" i="4" s="1"/>
  <c r="NZ23" i="4" s="1"/>
  <c r="OC23" i="4" s="1"/>
  <c r="OF23" i="4" s="1"/>
  <c r="OI23" i="4" s="1"/>
  <c r="OL23" i="4" s="1"/>
  <c r="OO23" i="4" s="1"/>
  <c r="OR23" i="4" s="1"/>
  <c r="OU23" i="4" s="1"/>
  <c r="OX23" i="4" s="1"/>
  <c r="PA23" i="4" s="1"/>
  <c r="PD23" i="4" s="1"/>
  <c r="PG23" i="4" s="1"/>
  <c r="PJ23" i="4" s="1"/>
  <c r="PM23" i="4" s="1"/>
  <c r="PP23" i="4" s="1"/>
  <c r="PS23" i="4" s="1"/>
  <c r="PV23" i="4" s="1"/>
  <c r="PY23" i="4" s="1"/>
  <c r="Y23" i="4"/>
  <c r="AB23" i="4" s="1"/>
  <c r="AE23" i="4" s="1"/>
  <c r="AH23" i="4" s="1"/>
  <c r="AK23" i="4" s="1"/>
  <c r="AN23" i="4" s="1"/>
  <c r="AQ23" i="4" s="1"/>
  <c r="AT23" i="4" s="1"/>
  <c r="AW23" i="4" s="1"/>
  <c r="AZ23" i="4" s="1"/>
  <c r="BC23" i="4" s="1"/>
  <c r="BF23" i="4" s="1"/>
  <c r="BI23" i="4" s="1"/>
  <c r="BL23" i="4" s="1"/>
  <c r="BO23" i="4" s="1"/>
  <c r="BR23" i="4" s="1"/>
  <c r="BU23" i="4" s="1"/>
  <c r="BX23" i="4" s="1"/>
  <c r="CA23" i="4" s="1"/>
  <c r="CD23" i="4" s="1"/>
  <c r="CG23" i="4" s="1"/>
  <c r="CJ23" i="4" s="1"/>
  <c r="CM23" i="4" s="1"/>
  <c r="CP23" i="4" s="1"/>
  <c r="CS23" i="4" s="1"/>
  <c r="CV23" i="4" s="1"/>
  <c r="CY23" i="4" s="1"/>
  <c r="DB23" i="4" s="1"/>
  <c r="DE23" i="4" s="1"/>
  <c r="DH23" i="4" s="1"/>
  <c r="DK23" i="4" s="1"/>
  <c r="DN23" i="4" s="1"/>
  <c r="DQ23" i="4" s="1"/>
  <c r="DT23" i="4" s="1"/>
  <c r="DW23" i="4" s="1"/>
  <c r="DZ23" i="4" s="1"/>
  <c r="EC23" i="4" s="1"/>
  <c r="EF23" i="4" s="1"/>
  <c r="EI23" i="4" s="1"/>
  <c r="EL23" i="4" s="1"/>
  <c r="EO23" i="4" s="1"/>
  <c r="ER23" i="4" s="1"/>
  <c r="EU23" i="4" s="1"/>
  <c r="EX23" i="4" s="1"/>
  <c r="FA23" i="4" s="1"/>
  <c r="FD23" i="4" s="1"/>
  <c r="FG23" i="4" s="1"/>
  <c r="FJ23" i="4" s="1"/>
  <c r="FM23" i="4" s="1"/>
  <c r="FP23" i="4" s="1"/>
  <c r="FS23" i="4" s="1"/>
  <c r="FV23" i="4" s="1"/>
  <c r="FY23" i="4" s="1"/>
  <c r="GB23" i="4" s="1"/>
  <c r="GE23" i="4" s="1"/>
  <c r="GH23" i="4" s="1"/>
  <c r="GK23" i="4" s="1"/>
  <c r="GN23" i="4" s="1"/>
  <c r="GQ23" i="4" s="1"/>
  <c r="GT23" i="4" s="1"/>
  <c r="GW23" i="4" s="1"/>
  <c r="GZ23" i="4" s="1"/>
  <c r="HC23" i="4" s="1"/>
  <c r="HF23" i="4" s="1"/>
  <c r="HI23" i="4" s="1"/>
  <c r="HL23" i="4" s="1"/>
  <c r="HO23" i="4" s="1"/>
  <c r="HR23" i="4" s="1"/>
  <c r="HU23" i="4" s="1"/>
  <c r="HX23" i="4" s="1"/>
  <c r="IA23" i="4" s="1"/>
  <c r="ID23" i="4" s="1"/>
  <c r="IG23" i="4" s="1"/>
  <c r="IJ23" i="4" s="1"/>
  <c r="IM23" i="4" s="1"/>
  <c r="IP23" i="4" s="1"/>
  <c r="IS23" i="4" s="1"/>
  <c r="IV23" i="4" s="1"/>
  <c r="IY23" i="4" s="1"/>
  <c r="JB23" i="4" s="1"/>
  <c r="JE23" i="4" s="1"/>
  <c r="JH23" i="4" s="1"/>
  <c r="JK23" i="4" s="1"/>
  <c r="JN23" i="4" s="1"/>
  <c r="JQ23" i="4" s="1"/>
  <c r="JT23" i="4" s="1"/>
  <c r="JW23" i="4" s="1"/>
  <c r="JZ23" i="4" s="1"/>
  <c r="KC23" i="4" s="1"/>
  <c r="KF23" i="4" s="1"/>
  <c r="KI23" i="4" s="1"/>
  <c r="KL23" i="4" s="1"/>
  <c r="KO23" i="4" s="1"/>
  <c r="KR23" i="4" s="1"/>
  <c r="KU23" i="4" s="1"/>
  <c r="KX23" i="4" s="1"/>
  <c r="LA23" i="4" s="1"/>
  <c r="LD23" i="4" s="1"/>
  <c r="LG23" i="4" s="1"/>
  <c r="LJ23" i="4" s="1"/>
  <c r="LM23" i="4" s="1"/>
  <c r="LP23" i="4" s="1"/>
  <c r="LS23" i="4" s="1"/>
  <c r="LV23" i="4" s="1"/>
  <c r="LY23" i="4" s="1"/>
  <c r="MB23" i="4" s="1"/>
  <c r="ME23" i="4" s="1"/>
  <c r="MH23" i="4" s="1"/>
  <c r="MK23" i="4" s="1"/>
  <c r="MN23" i="4" s="1"/>
  <c r="MQ23" i="4" s="1"/>
  <c r="MT23" i="4" s="1"/>
  <c r="MW23" i="4" s="1"/>
  <c r="MZ23" i="4" s="1"/>
  <c r="NC23" i="4" s="1"/>
  <c r="NF23" i="4" s="1"/>
  <c r="NI23" i="4" s="1"/>
  <c r="NL23" i="4" s="1"/>
  <c r="NO23" i="4" s="1"/>
  <c r="NR23" i="4" s="1"/>
  <c r="NU23" i="4" s="1"/>
  <c r="NX23" i="4" s="1"/>
  <c r="OA23" i="4" s="1"/>
  <c r="OD23" i="4" s="1"/>
  <c r="OG23" i="4" s="1"/>
  <c r="OJ23" i="4" s="1"/>
  <c r="OM23" i="4" s="1"/>
  <c r="OP23" i="4" s="1"/>
  <c r="OS23" i="4" s="1"/>
  <c r="OV23" i="4" s="1"/>
  <c r="OY23" i="4" s="1"/>
  <c r="PB23" i="4" s="1"/>
  <c r="PE23" i="4" s="1"/>
  <c r="PH23" i="4" s="1"/>
  <c r="PK23" i="4" s="1"/>
  <c r="PN23" i="4" s="1"/>
  <c r="PQ23" i="4" s="1"/>
  <c r="PT23" i="4" s="1"/>
  <c r="PW23" i="4" s="1"/>
  <c r="PZ23" i="4" s="1"/>
  <c r="X24" i="4"/>
  <c r="AA24" i="4" s="1"/>
  <c r="AD24" i="4" s="1"/>
  <c r="AG24" i="4" s="1"/>
  <c r="AJ24" i="4" s="1"/>
  <c r="AM24" i="4" s="1"/>
  <c r="AP24" i="4" s="1"/>
  <c r="AS24" i="4" s="1"/>
  <c r="AV24" i="4" s="1"/>
  <c r="AY24" i="4" s="1"/>
  <c r="BB24" i="4" s="1"/>
  <c r="BE24" i="4" s="1"/>
  <c r="BH24" i="4" s="1"/>
  <c r="BK24" i="4" s="1"/>
  <c r="BN24" i="4" s="1"/>
  <c r="BQ24" i="4" s="1"/>
  <c r="BT24" i="4" s="1"/>
  <c r="BW24" i="4" s="1"/>
  <c r="BZ24" i="4" s="1"/>
  <c r="CC24" i="4" s="1"/>
  <c r="CF24" i="4" s="1"/>
  <c r="CI24" i="4" s="1"/>
  <c r="CL24" i="4" s="1"/>
  <c r="CO24" i="4" s="1"/>
  <c r="CR24" i="4" s="1"/>
  <c r="CU24" i="4" s="1"/>
  <c r="CX24" i="4" s="1"/>
  <c r="DA24" i="4" s="1"/>
  <c r="DD24" i="4" s="1"/>
  <c r="DG24" i="4" s="1"/>
  <c r="DJ24" i="4" s="1"/>
  <c r="DM24" i="4" s="1"/>
  <c r="DP24" i="4" s="1"/>
  <c r="DS24" i="4" s="1"/>
  <c r="DV24" i="4" s="1"/>
  <c r="DY24" i="4" s="1"/>
  <c r="EB24" i="4" s="1"/>
  <c r="EE24" i="4" s="1"/>
  <c r="EH24" i="4" s="1"/>
  <c r="EK24" i="4" s="1"/>
  <c r="EN24" i="4" s="1"/>
  <c r="EQ24" i="4" s="1"/>
  <c r="ET24" i="4" s="1"/>
  <c r="EW24" i="4" s="1"/>
  <c r="EZ24" i="4" s="1"/>
  <c r="FC24" i="4" s="1"/>
  <c r="FF24" i="4" s="1"/>
  <c r="FI24" i="4" s="1"/>
  <c r="FL24" i="4" s="1"/>
  <c r="FO24" i="4" s="1"/>
  <c r="FR24" i="4" s="1"/>
  <c r="FU24" i="4" s="1"/>
  <c r="FX24" i="4" s="1"/>
  <c r="GA24" i="4" s="1"/>
  <c r="GD24" i="4" s="1"/>
  <c r="GG24" i="4" s="1"/>
  <c r="GJ24" i="4" s="1"/>
  <c r="GM24" i="4" s="1"/>
  <c r="GP24" i="4" s="1"/>
  <c r="GS24" i="4" s="1"/>
  <c r="GV24" i="4" s="1"/>
  <c r="GY24" i="4" s="1"/>
  <c r="HB24" i="4" s="1"/>
  <c r="HE24" i="4" s="1"/>
  <c r="HH24" i="4" s="1"/>
  <c r="HK24" i="4" s="1"/>
  <c r="HN24" i="4" s="1"/>
  <c r="HQ24" i="4" s="1"/>
  <c r="HT24" i="4" s="1"/>
  <c r="HW24" i="4" s="1"/>
  <c r="HZ24" i="4" s="1"/>
  <c r="IC24" i="4" s="1"/>
  <c r="IF24" i="4" s="1"/>
  <c r="II24" i="4" s="1"/>
  <c r="IL24" i="4" s="1"/>
  <c r="IO24" i="4" s="1"/>
  <c r="IR24" i="4" s="1"/>
  <c r="IU24" i="4" s="1"/>
  <c r="IX24" i="4" s="1"/>
  <c r="JA24" i="4" s="1"/>
  <c r="JD24" i="4" s="1"/>
  <c r="JG24" i="4" s="1"/>
  <c r="JJ24" i="4" s="1"/>
  <c r="JM24" i="4" s="1"/>
  <c r="JP24" i="4" s="1"/>
  <c r="JS24" i="4" s="1"/>
  <c r="JV24" i="4" s="1"/>
  <c r="JY24" i="4" s="1"/>
  <c r="KB24" i="4" s="1"/>
  <c r="KE24" i="4" s="1"/>
  <c r="KH24" i="4" s="1"/>
  <c r="KK24" i="4" s="1"/>
  <c r="KN24" i="4" s="1"/>
  <c r="KQ24" i="4" s="1"/>
  <c r="KT24" i="4" s="1"/>
  <c r="KW24" i="4" s="1"/>
  <c r="KZ24" i="4" s="1"/>
  <c r="LC24" i="4" s="1"/>
  <c r="LF24" i="4" s="1"/>
  <c r="LI24" i="4" s="1"/>
  <c r="LL24" i="4" s="1"/>
  <c r="LO24" i="4" s="1"/>
  <c r="LR24" i="4" s="1"/>
  <c r="LU24" i="4" s="1"/>
  <c r="LX24" i="4" s="1"/>
  <c r="MA24" i="4" s="1"/>
  <c r="MD24" i="4" s="1"/>
  <c r="MG24" i="4" s="1"/>
  <c r="MJ24" i="4" s="1"/>
  <c r="MM24" i="4" s="1"/>
  <c r="MP24" i="4" s="1"/>
  <c r="MS24" i="4" s="1"/>
  <c r="MV24" i="4" s="1"/>
  <c r="MY24" i="4" s="1"/>
  <c r="NB24" i="4" s="1"/>
  <c r="NE24" i="4" s="1"/>
  <c r="NH24" i="4" s="1"/>
  <c r="NK24" i="4" s="1"/>
  <c r="NN24" i="4" s="1"/>
  <c r="NQ24" i="4" s="1"/>
  <c r="NT24" i="4" s="1"/>
  <c r="NW24" i="4" s="1"/>
  <c r="NZ24" i="4" s="1"/>
  <c r="OC24" i="4" s="1"/>
  <c r="OF24" i="4" s="1"/>
  <c r="OI24" i="4" s="1"/>
  <c r="OL24" i="4" s="1"/>
  <c r="OO24" i="4" s="1"/>
  <c r="OR24" i="4" s="1"/>
  <c r="OU24" i="4" s="1"/>
  <c r="OX24" i="4" s="1"/>
  <c r="PA24" i="4" s="1"/>
  <c r="PD24" i="4" s="1"/>
  <c r="PG24" i="4" s="1"/>
  <c r="PJ24" i="4" s="1"/>
  <c r="PM24" i="4" s="1"/>
  <c r="PP24" i="4" s="1"/>
  <c r="PS24" i="4" s="1"/>
  <c r="PV24" i="4" s="1"/>
  <c r="PY24" i="4" s="1"/>
  <c r="Y24" i="4"/>
  <c r="AB24" i="4" s="1"/>
  <c r="AE24" i="4" s="1"/>
  <c r="AH24" i="4" s="1"/>
  <c r="AK24" i="4" s="1"/>
  <c r="AN24" i="4" s="1"/>
  <c r="AQ24" i="4" s="1"/>
  <c r="AT24" i="4" s="1"/>
  <c r="AW24" i="4" s="1"/>
  <c r="AZ24" i="4" s="1"/>
  <c r="BC24" i="4" s="1"/>
  <c r="BF24" i="4" s="1"/>
  <c r="BI24" i="4" s="1"/>
  <c r="BL24" i="4" s="1"/>
  <c r="BO24" i="4" s="1"/>
  <c r="BR24" i="4" s="1"/>
  <c r="BU24" i="4" s="1"/>
  <c r="BX24" i="4" s="1"/>
  <c r="CA24" i="4" s="1"/>
  <c r="CD24" i="4" s="1"/>
  <c r="CG24" i="4" s="1"/>
  <c r="CJ24" i="4" s="1"/>
  <c r="CM24" i="4" s="1"/>
  <c r="CP24" i="4" s="1"/>
  <c r="CS24" i="4" s="1"/>
  <c r="CV24" i="4" s="1"/>
  <c r="CY24" i="4" s="1"/>
  <c r="DB24" i="4" s="1"/>
  <c r="DE24" i="4" s="1"/>
  <c r="DH24" i="4" s="1"/>
  <c r="DK24" i="4" s="1"/>
  <c r="DN24" i="4" s="1"/>
  <c r="DQ24" i="4" s="1"/>
  <c r="DT24" i="4" s="1"/>
  <c r="DW24" i="4" s="1"/>
  <c r="DZ24" i="4" s="1"/>
  <c r="EC24" i="4" s="1"/>
  <c r="EF24" i="4" s="1"/>
  <c r="EI24" i="4" s="1"/>
  <c r="EL24" i="4" s="1"/>
  <c r="EO24" i="4" s="1"/>
  <c r="ER24" i="4" s="1"/>
  <c r="EU24" i="4" s="1"/>
  <c r="EX24" i="4" s="1"/>
  <c r="FA24" i="4" s="1"/>
  <c r="FD24" i="4" s="1"/>
  <c r="FG24" i="4" s="1"/>
  <c r="FJ24" i="4" s="1"/>
  <c r="FM24" i="4" s="1"/>
  <c r="FP24" i="4" s="1"/>
  <c r="FS24" i="4" s="1"/>
  <c r="FV24" i="4" s="1"/>
  <c r="FY24" i="4" s="1"/>
  <c r="GB24" i="4" s="1"/>
  <c r="GE24" i="4" s="1"/>
  <c r="GH24" i="4" s="1"/>
  <c r="GK24" i="4" s="1"/>
  <c r="GN24" i="4" s="1"/>
  <c r="GQ24" i="4" s="1"/>
  <c r="GT24" i="4" s="1"/>
  <c r="GW24" i="4" s="1"/>
  <c r="GZ24" i="4" s="1"/>
  <c r="HC24" i="4" s="1"/>
  <c r="HF24" i="4" s="1"/>
  <c r="HI24" i="4" s="1"/>
  <c r="HL24" i="4" s="1"/>
  <c r="HO24" i="4" s="1"/>
  <c r="HR24" i="4" s="1"/>
  <c r="HU24" i="4" s="1"/>
  <c r="HX24" i="4" s="1"/>
  <c r="IA24" i="4" s="1"/>
  <c r="ID24" i="4" s="1"/>
  <c r="IG24" i="4" s="1"/>
  <c r="IJ24" i="4" s="1"/>
  <c r="IM24" i="4" s="1"/>
  <c r="IP24" i="4" s="1"/>
  <c r="IS24" i="4" s="1"/>
  <c r="IV24" i="4" s="1"/>
  <c r="IY24" i="4" s="1"/>
  <c r="JB24" i="4" s="1"/>
  <c r="JE24" i="4" s="1"/>
  <c r="JH24" i="4" s="1"/>
  <c r="JK24" i="4" s="1"/>
  <c r="JN24" i="4" s="1"/>
  <c r="JQ24" i="4" s="1"/>
  <c r="JT24" i="4" s="1"/>
  <c r="JW24" i="4" s="1"/>
  <c r="JZ24" i="4" s="1"/>
  <c r="KC24" i="4" s="1"/>
  <c r="KF24" i="4" s="1"/>
  <c r="KI24" i="4" s="1"/>
  <c r="KL24" i="4" s="1"/>
  <c r="KO24" i="4" s="1"/>
  <c r="KR24" i="4" s="1"/>
  <c r="KU24" i="4" s="1"/>
  <c r="KX24" i="4" s="1"/>
  <c r="LA24" i="4" s="1"/>
  <c r="LD24" i="4" s="1"/>
  <c r="LG24" i="4" s="1"/>
  <c r="LJ24" i="4" s="1"/>
  <c r="LM24" i="4" s="1"/>
  <c r="LP24" i="4" s="1"/>
  <c r="LS24" i="4" s="1"/>
  <c r="LV24" i="4" s="1"/>
  <c r="LY24" i="4" s="1"/>
  <c r="MB24" i="4" s="1"/>
  <c r="ME24" i="4" s="1"/>
  <c r="MH24" i="4" s="1"/>
  <c r="MK24" i="4" s="1"/>
  <c r="MN24" i="4" s="1"/>
  <c r="MQ24" i="4" s="1"/>
  <c r="MT24" i="4" s="1"/>
  <c r="MW24" i="4" s="1"/>
  <c r="MZ24" i="4" s="1"/>
  <c r="NC24" i="4" s="1"/>
  <c r="NF24" i="4" s="1"/>
  <c r="NI24" i="4" s="1"/>
  <c r="NL24" i="4" s="1"/>
  <c r="NO24" i="4" s="1"/>
  <c r="NR24" i="4" s="1"/>
  <c r="NU24" i="4" s="1"/>
  <c r="NX24" i="4" s="1"/>
  <c r="OA24" i="4" s="1"/>
  <c r="OD24" i="4" s="1"/>
  <c r="OG24" i="4" s="1"/>
  <c r="OJ24" i="4" s="1"/>
  <c r="OM24" i="4" s="1"/>
  <c r="OP24" i="4" s="1"/>
  <c r="OS24" i="4" s="1"/>
  <c r="OV24" i="4" s="1"/>
  <c r="OY24" i="4" s="1"/>
  <c r="PB24" i="4" s="1"/>
  <c r="PE24" i="4" s="1"/>
  <c r="PH24" i="4" s="1"/>
  <c r="PK24" i="4" s="1"/>
  <c r="PN24" i="4" s="1"/>
  <c r="PQ24" i="4" s="1"/>
  <c r="PT24" i="4" s="1"/>
  <c r="PW24" i="4" s="1"/>
  <c r="PZ24" i="4" s="1"/>
  <c r="X25" i="4"/>
  <c r="AA25" i="4" s="1"/>
  <c r="AD25" i="4" s="1"/>
  <c r="AG25" i="4" s="1"/>
  <c r="AJ25" i="4" s="1"/>
  <c r="AM25" i="4" s="1"/>
  <c r="AP25" i="4" s="1"/>
  <c r="AS25" i="4" s="1"/>
  <c r="AV25" i="4" s="1"/>
  <c r="AY25" i="4" s="1"/>
  <c r="BB25" i="4" s="1"/>
  <c r="BE25" i="4" s="1"/>
  <c r="BH25" i="4" s="1"/>
  <c r="BK25" i="4" s="1"/>
  <c r="BN25" i="4" s="1"/>
  <c r="BQ25" i="4" s="1"/>
  <c r="BT25" i="4" s="1"/>
  <c r="BW25" i="4" s="1"/>
  <c r="BZ25" i="4" s="1"/>
  <c r="CC25" i="4" s="1"/>
  <c r="CF25" i="4" s="1"/>
  <c r="CI25" i="4" s="1"/>
  <c r="CL25" i="4" s="1"/>
  <c r="CO25" i="4" s="1"/>
  <c r="CR25" i="4" s="1"/>
  <c r="CU25" i="4" s="1"/>
  <c r="CX25" i="4" s="1"/>
  <c r="DA25" i="4" s="1"/>
  <c r="DD25" i="4" s="1"/>
  <c r="DG25" i="4" s="1"/>
  <c r="DJ25" i="4" s="1"/>
  <c r="DM25" i="4" s="1"/>
  <c r="DP25" i="4" s="1"/>
  <c r="DS25" i="4" s="1"/>
  <c r="DV25" i="4" s="1"/>
  <c r="DY25" i="4" s="1"/>
  <c r="EB25" i="4" s="1"/>
  <c r="EE25" i="4" s="1"/>
  <c r="EH25" i="4" s="1"/>
  <c r="EK25" i="4" s="1"/>
  <c r="EN25" i="4" s="1"/>
  <c r="EQ25" i="4" s="1"/>
  <c r="ET25" i="4" s="1"/>
  <c r="EW25" i="4" s="1"/>
  <c r="EZ25" i="4" s="1"/>
  <c r="FC25" i="4" s="1"/>
  <c r="FF25" i="4" s="1"/>
  <c r="FI25" i="4" s="1"/>
  <c r="FL25" i="4" s="1"/>
  <c r="FO25" i="4" s="1"/>
  <c r="FR25" i="4" s="1"/>
  <c r="FU25" i="4" s="1"/>
  <c r="FX25" i="4" s="1"/>
  <c r="GA25" i="4" s="1"/>
  <c r="GD25" i="4" s="1"/>
  <c r="GG25" i="4" s="1"/>
  <c r="GJ25" i="4" s="1"/>
  <c r="GM25" i="4" s="1"/>
  <c r="GP25" i="4" s="1"/>
  <c r="GS25" i="4" s="1"/>
  <c r="GV25" i="4" s="1"/>
  <c r="GY25" i="4" s="1"/>
  <c r="HB25" i="4" s="1"/>
  <c r="HE25" i="4" s="1"/>
  <c r="HH25" i="4" s="1"/>
  <c r="HK25" i="4" s="1"/>
  <c r="HN25" i="4" s="1"/>
  <c r="HQ25" i="4" s="1"/>
  <c r="HT25" i="4" s="1"/>
  <c r="HW25" i="4" s="1"/>
  <c r="HZ25" i="4" s="1"/>
  <c r="IC25" i="4" s="1"/>
  <c r="IF25" i="4" s="1"/>
  <c r="II25" i="4" s="1"/>
  <c r="IL25" i="4" s="1"/>
  <c r="IO25" i="4" s="1"/>
  <c r="IR25" i="4" s="1"/>
  <c r="IU25" i="4" s="1"/>
  <c r="IX25" i="4" s="1"/>
  <c r="JA25" i="4" s="1"/>
  <c r="JD25" i="4" s="1"/>
  <c r="JG25" i="4" s="1"/>
  <c r="JJ25" i="4" s="1"/>
  <c r="JM25" i="4" s="1"/>
  <c r="JP25" i="4" s="1"/>
  <c r="JS25" i="4" s="1"/>
  <c r="JV25" i="4" s="1"/>
  <c r="JY25" i="4" s="1"/>
  <c r="KB25" i="4" s="1"/>
  <c r="KE25" i="4" s="1"/>
  <c r="KH25" i="4" s="1"/>
  <c r="KK25" i="4" s="1"/>
  <c r="KN25" i="4" s="1"/>
  <c r="KQ25" i="4" s="1"/>
  <c r="KT25" i="4" s="1"/>
  <c r="KW25" i="4" s="1"/>
  <c r="KZ25" i="4" s="1"/>
  <c r="LC25" i="4" s="1"/>
  <c r="LF25" i="4" s="1"/>
  <c r="LI25" i="4" s="1"/>
  <c r="LL25" i="4" s="1"/>
  <c r="LO25" i="4" s="1"/>
  <c r="LR25" i="4" s="1"/>
  <c r="LU25" i="4" s="1"/>
  <c r="LX25" i="4" s="1"/>
  <c r="MA25" i="4" s="1"/>
  <c r="MD25" i="4" s="1"/>
  <c r="MG25" i="4" s="1"/>
  <c r="MJ25" i="4" s="1"/>
  <c r="MM25" i="4" s="1"/>
  <c r="MP25" i="4" s="1"/>
  <c r="MS25" i="4" s="1"/>
  <c r="MV25" i="4" s="1"/>
  <c r="MY25" i="4" s="1"/>
  <c r="NB25" i="4" s="1"/>
  <c r="NE25" i="4" s="1"/>
  <c r="NH25" i="4" s="1"/>
  <c r="NK25" i="4" s="1"/>
  <c r="NN25" i="4" s="1"/>
  <c r="NQ25" i="4" s="1"/>
  <c r="NT25" i="4" s="1"/>
  <c r="NW25" i="4" s="1"/>
  <c r="NZ25" i="4" s="1"/>
  <c r="OC25" i="4" s="1"/>
  <c r="OF25" i="4" s="1"/>
  <c r="OI25" i="4" s="1"/>
  <c r="OL25" i="4" s="1"/>
  <c r="OO25" i="4" s="1"/>
  <c r="OR25" i="4" s="1"/>
  <c r="OU25" i="4" s="1"/>
  <c r="OX25" i="4" s="1"/>
  <c r="PA25" i="4" s="1"/>
  <c r="PD25" i="4" s="1"/>
  <c r="PG25" i="4" s="1"/>
  <c r="PJ25" i="4" s="1"/>
  <c r="PM25" i="4" s="1"/>
  <c r="PP25" i="4" s="1"/>
  <c r="PS25" i="4" s="1"/>
  <c r="PV25" i="4" s="1"/>
  <c r="PY25" i="4" s="1"/>
  <c r="Y25" i="4"/>
  <c r="AB25" i="4" s="1"/>
  <c r="AE25" i="4" s="1"/>
  <c r="AH25" i="4" s="1"/>
  <c r="AK25" i="4" s="1"/>
  <c r="AN25" i="4" s="1"/>
  <c r="AQ25" i="4" s="1"/>
  <c r="AT25" i="4" s="1"/>
  <c r="AW25" i="4" s="1"/>
  <c r="AZ25" i="4" s="1"/>
  <c r="BC25" i="4" s="1"/>
  <c r="BF25" i="4" s="1"/>
  <c r="BI25" i="4" s="1"/>
  <c r="BL25" i="4" s="1"/>
  <c r="BO25" i="4" s="1"/>
  <c r="BR25" i="4" s="1"/>
  <c r="BU25" i="4" s="1"/>
  <c r="BX25" i="4" s="1"/>
  <c r="CA25" i="4" s="1"/>
  <c r="CD25" i="4" s="1"/>
  <c r="CG25" i="4" s="1"/>
  <c r="CJ25" i="4" s="1"/>
  <c r="CM25" i="4" s="1"/>
  <c r="CP25" i="4" s="1"/>
  <c r="CS25" i="4" s="1"/>
  <c r="CV25" i="4" s="1"/>
  <c r="CY25" i="4" s="1"/>
  <c r="DB25" i="4" s="1"/>
  <c r="DE25" i="4" s="1"/>
  <c r="DH25" i="4" s="1"/>
  <c r="DK25" i="4" s="1"/>
  <c r="DN25" i="4" s="1"/>
  <c r="DQ25" i="4" s="1"/>
  <c r="DT25" i="4" s="1"/>
  <c r="DW25" i="4" s="1"/>
  <c r="DZ25" i="4" s="1"/>
  <c r="EC25" i="4" s="1"/>
  <c r="EF25" i="4" s="1"/>
  <c r="EI25" i="4" s="1"/>
  <c r="EL25" i="4" s="1"/>
  <c r="EO25" i="4" s="1"/>
  <c r="ER25" i="4" s="1"/>
  <c r="EU25" i="4" s="1"/>
  <c r="EX25" i="4" s="1"/>
  <c r="FA25" i="4" s="1"/>
  <c r="FD25" i="4" s="1"/>
  <c r="FG25" i="4" s="1"/>
  <c r="FJ25" i="4" s="1"/>
  <c r="FM25" i="4" s="1"/>
  <c r="FP25" i="4" s="1"/>
  <c r="FS25" i="4" s="1"/>
  <c r="FV25" i="4" s="1"/>
  <c r="FY25" i="4" s="1"/>
  <c r="GB25" i="4" s="1"/>
  <c r="GE25" i="4" s="1"/>
  <c r="GH25" i="4" s="1"/>
  <c r="GK25" i="4" s="1"/>
  <c r="GN25" i="4" s="1"/>
  <c r="GQ25" i="4" s="1"/>
  <c r="GT25" i="4" s="1"/>
  <c r="GW25" i="4" s="1"/>
  <c r="GZ25" i="4" s="1"/>
  <c r="HC25" i="4" s="1"/>
  <c r="HF25" i="4" s="1"/>
  <c r="HI25" i="4" s="1"/>
  <c r="HL25" i="4" s="1"/>
  <c r="HO25" i="4" s="1"/>
  <c r="HR25" i="4" s="1"/>
  <c r="HU25" i="4" s="1"/>
  <c r="HX25" i="4" s="1"/>
  <c r="IA25" i="4" s="1"/>
  <c r="ID25" i="4" s="1"/>
  <c r="IG25" i="4" s="1"/>
  <c r="IJ25" i="4" s="1"/>
  <c r="IM25" i="4" s="1"/>
  <c r="IP25" i="4" s="1"/>
  <c r="IS25" i="4" s="1"/>
  <c r="IV25" i="4" s="1"/>
  <c r="IY25" i="4" s="1"/>
  <c r="JB25" i="4" s="1"/>
  <c r="JE25" i="4" s="1"/>
  <c r="JH25" i="4" s="1"/>
  <c r="JK25" i="4" s="1"/>
  <c r="JN25" i="4" s="1"/>
  <c r="JQ25" i="4" s="1"/>
  <c r="JT25" i="4" s="1"/>
  <c r="JW25" i="4" s="1"/>
  <c r="JZ25" i="4" s="1"/>
  <c r="KC25" i="4" s="1"/>
  <c r="KF25" i="4" s="1"/>
  <c r="KI25" i="4" s="1"/>
  <c r="KL25" i="4" s="1"/>
  <c r="KO25" i="4" s="1"/>
  <c r="KR25" i="4" s="1"/>
  <c r="KU25" i="4" s="1"/>
  <c r="KX25" i="4" s="1"/>
  <c r="LA25" i="4" s="1"/>
  <c r="LD25" i="4" s="1"/>
  <c r="LG25" i="4" s="1"/>
  <c r="LJ25" i="4" s="1"/>
  <c r="LM25" i="4" s="1"/>
  <c r="LP25" i="4" s="1"/>
  <c r="LS25" i="4" s="1"/>
  <c r="LV25" i="4" s="1"/>
  <c r="LY25" i="4" s="1"/>
  <c r="MB25" i="4" s="1"/>
  <c r="ME25" i="4" s="1"/>
  <c r="MH25" i="4" s="1"/>
  <c r="MK25" i="4" s="1"/>
  <c r="MN25" i="4" s="1"/>
  <c r="MQ25" i="4" s="1"/>
  <c r="MT25" i="4" s="1"/>
  <c r="MW25" i="4" s="1"/>
  <c r="MZ25" i="4" s="1"/>
  <c r="NC25" i="4" s="1"/>
  <c r="NF25" i="4" s="1"/>
  <c r="NI25" i="4" s="1"/>
  <c r="NL25" i="4" s="1"/>
  <c r="NO25" i="4" s="1"/>
  <c r="NR25" i="4" s="1"/>
  <c r="NU25" i="4" s="1"/>
  <c r="NX25" i="4" s="1"/>
  <c r="OA25" i="4" s="1"/>
  <c r="OD25" i="4" s="1"/>
  <c r="OG25" i="4" s="1"/>
  <c r="OJ25" i="4" s="1"/>
  <c r="OM25" i="4" s="1"/>
  <c r="OP25" i="4" s="1"/>
  <c r="OS25" i="4" s="1"/>
  <c r="OV25" i="4" s="1"/>
  <c r="OY25" i="4" s="1"/>
  <c r="PB25" i="4" s="1"/>
  <c r="PE25" i="4" s="1"/>
  <c r="PH25" i="4" s="1"/>
  <c r="PK25" i="4" s="1"/>
  <c r="PN25" i="4" s="1"/>
  <c r="PQ25" i="4" s="1"/>
  <c r="PT25" i="4" s="1"/>
  <c r="PW25" i="4" s="1"/>
  <c r="PZ25" i="4" s="1"/>
  <c r="X26" i="4"/>
  <c r="AA26" i="4" s="1"/>
  <c r="AD26" i="4" s="1"/>
  <c r="AG26" i="4" s="1"/>
  <c r="AJ26" i="4" s="1"/>
  <c r="AM26" i="4" s="1"/>
  <c r="AP26" i="4" s="1"/>
  <c r="AS26" i="4" s="1"/>
  <c r="AV26" i="4" s="1"/>
  <c r="AY26" i="4" s="1"/>
  <c r="BB26" i="4" s="1"/>
  <c r="BE26" i="4" s="1"/>
  <c r="BH26" i="4" s="1"/>
  <c r="BK26" i="4" s="1"/>
  <c r="BN26" i="4" s="1"/>
  <c r="BQ26" i="4" s="1"/>
  <c r="BT26" i="4" s="1"/>
  <c r="BW26" i="4" s="1"/>
  <c r="BZ26" i="4" s="1"/>
  <c r="CC26" i="4" s="1"/>
  <c r="CF26" i="4" s="1"/>
  <c r="CI26" i="4" s="1"/>
  <c r="CL26" i="4" s="1"/>
  <c r="CO26" i="4" s="1"/>
  <c r="CR26" i="4" s="1"/>
  <c r="CU26" i="4" s="1"/>
  <c r="CX26" i="4" s="1"/>
  <c r="DA26" i="4" s="1"/>
  <c r="DD26" i="4" s="1"/>
  <c r="DG26" i="4" s="1"/>
  <c r="DJ26" i="4" s="1"/>
  <c r="DM26" i="4" s="1"/>
  <c r="DP26" i="4" s="1"/>
  <c r="DS26" i="4" s="1"/>
  <c r="DV26" i="4" s="1"/>
  <c r="DY26" i="4" s="1"/>
  <c r="EB26" i="4" s="1"/>
  <c r="EE26" i="4" s="1"/>
  <c r="EH26" i="4" s="1"/>
  <c r="EK26" i="4" s="1"/>
  <c r="EN26" i="4" s="1"/>
  <c r="EQ26" i="4" s="1"/>
  <c r="ET26" i="4" s="1"/>
  <c r="EW26" i="4" s="1"/>
  <c r="EZ26" i="4" s="1"/>
  <c r="FC26" i="4" s="1"/>
  <c r="FF26" i="4" s="1"/>
  <c r="FI26" i="4" s="1"/>
  <c r="FL26" i="4" s="1"/>
  <c r="FO26" i="4" s="1"/>
  <c r="FR26" i="4" s="1"/>
  <c r="FU26" i="4" s="1"/>
  <c r="FX26" i="4" s="1"/>
  <c r="GA26" i="4" s="1"/>
  <c r="GD26" i="4" s="1"/>
  <c r="GG26" i="4" s="1"/>
  <c r="GJ26" i="4" s="1"/>
  <c r="GM26" i="4" s="1"/>
  <c r="GP26" i="4" s="1"/>
  <c r="GS26" i="4" s="1"/>
  <c r="GV26" i="4" s="1"/>
  <c r="GY26" i="4" s="1"/>
  <c r="HB26" i="4" s="1"/>
  <c r="HE26" i="4" s="1"/>
  <c r="HH26" i="4" s="1"/>
  <c r="HK26" i="4" s="1"/>
  <c r="HN26" i="4" s="1"/>
  <c r="HQ26" i="4" s="1"/>
  <c r="HT26" i="4" s="1"/>
  <c r="HW26" i="4" s="1"/>
  <c r="HZ26" i="4" s="1"/>
  <c r="IC26" i="4" s="1"/>
  <c r="IF26" i="4" s="1"/>
  <c r="II26" i="4" s="1"/>
  <c r="IL26" i="4" s="1"/>
  <c r="IO26" i="4" s="1"/>
  <c r="IR26" i="4" s="1"/>
  <c r="IU26" i="4" s="1"/>
  <c r="IX26" i="4" s="1"/>
  <c r="JA26" i="4" s="1"/>
  <c r="JD26" i="4" s="1"/>
  <c r="JG26" i="4" s="1"/>
  <c r="JJ26" i="4" s="1"/>
  <c r="JM26" i="4" s="1"/>
  <c r="JP26" i="4" s="1"/>
  <c r="JS26" i="4" s="1"/>
  <c r="JV26" i="4" s="1"/>
  <c r="JY26" i="4" s="1"/>
  <c r="KB26" i="4" s="1"/>
  <c r="KE26" i="4" s="1"/>
  <c r="KH26" i="4" s="1"/>
  <c r="KK26" i="4" s="1"/>
  <c r="KN26" i="4" s="1"/>
  <c r="KQ26" i="4" s="1"/>
  <c r="KT26" i="4" s="1"/>
  <c r="KW26" i="4" s="1"/>
  <c r="KZ26" i="4" s="1"/>
  <c r="LC26" i="4" s="1"/>
  <c r="LF26" i="4" s="1"/>
  <c r="LI26" i="4" s="1"/>
  <c r="LL26" i="4" s="1"/>
  <c r="LO26" i="4" s="1"/>
  <c r="LR26" i="4" s="1"/>
  <c r="LU26" i="4" s="1"/>
  <c r="LX26" i="4" s="1"/>
  <c r="MA26" i="4" s="1"/>
  <c r="MD26" i="4" s="1"/>
  <c r="MG26" i="4" s="1"/>
  <c r="MJ26" i="4" s="1"/>
  <c r="MM26" i="4" s="1"/>
  <c r="MP26" i="4" s="1"/>
  <c r="MS26" i="4" s="1"/>
  <c r="MV26" i="4" s="1"/>
  <c r="MY26" i="4" s="1"/>
  <c r="NB26" i="4" s="1"/>
  <c r="NE26" i="4" s="1"/>
  <c r="NH26" i="4" s="1"/>
  <c r="NK26" i="4" s="1"/>
  <c r="NN26" i="4" s="1"/>
  <c r="NQ26" i="4" s="1"/>
  <c r="NT26" i="4" s="1"/>
  <c r="NW26" i="4" s="1"/>
  <c r="NZ26" i="4" s="1"/>
  <c r="OC26" i="4" s="1"/>
  <c r="OF26" i="4" s="1"/>
  <c r="OI26" i="4" s="1"/>
  <c r="OL26" i="4" s="1"/>
  <c r="OO26" i="4" s="1"/>
  <c r="OR26" i="4" s="1"/>
  <c r="OU26" i="4" s="1"/>
  <c r="OX26" i="4" s="1"/>
  <c r="PA26" i="4" s="1"/>
  <c r="PD26" i="4" s="1"/>
  <c r="PG26" i="4" s="1"/>
  <c r="PJ26" i="4" s="1"/>
  <c r="PM26" i="4" s="1"/>
  <c r="PP26" i="4" s="1"/>
  <c r="PS26" i="4" s="1"/>
  <c r="PV26" i="4" s="1"/>
  <c r="PY26" i="4" s="1"/>
  <c r="Y26" i="4"/>
  <c r="AB26" i="4" s="1"/>
  <c r="AE26" i="4" s="1"/>
  <c r="AH26" i="4" s="1"/>
  <c r="AK26" i="4" s="1"/>
  <c r="AN26" i="4" s="1"/>
  <c r="AQ26" i="4" s="1"/>
  <c r="AT26" i="4" s="1"/>
  <c r="AW26" i="4" s="1"/>
  <c r="AZ26" i="4" s="1"/>
  <c r="BC26" i="4" s="1"/>
  <c r="BF26" i="4" s="1"/>
  <c r="BI26" i="4" s="1"/>
  <c r="BL26" i="4" s="1"/>
  <c r="BO26" i="4" s="1"/>
  <c r="BR26" i="4" s="1"/>
  <c r="BU26" i="4" s="1"/>
  <c r="BX26" i="4" s="1"/>
  <c r="CA26" i="4" s="1"/>
  <c r="CD26" i="4" s="1"/>
  <c r="CG26" i="4" s="1"/>
  <c r="CJ26" i="4" s="1"/>
  <c r="CM26" i="4" s="1"/>
  <c r="CP26" i="4" s="1"/>
  <c r="CS26" i="4" s="1"/>
  <c r="CV26" i="4" s="1"/>
  <c r="CY26" i="4" s="1"/>
  <c r="DB26" i="4" s="1"/>
  <c r="DE26" i="4" s="1"/>
  <c r="DH26" i="4" s="1"/>
  <c r="DK26" i="4" s="1"/>
  <c r="DN26" i="4" s="1"/>
  <c r="DQ26" i="4" s="1"/>
  <c r="DT26" i="4" s="1"/>
  <c r="DW26" i="4" s="1"/>
  <c r="DZ26" i="4" s="1"/>
  <c r="EC26" i="4" s="1"/>
  <c r="EF26" i="4" s="1"/>
  <c r="EI26" i="4" s="1"/>
  <c r="EL26" i="4" s="1"/>
  <c r="EO26" i="4" s="1"/>
  <c r="ER26" i="4" s="1"/>
  <c r="EU26" i="4" s="1"/>
  <c r="EX26" i="4" s="1"/>
  <c r="FA26" i="4" s="1"/>
  <c r="FD26" i="4" s="1"/>
  <c r="FG26" i="4" s="1"/>
  <c r="FJ26" i="4" s="1"/>
  <c r="FM26" i="4" s="1"/>
  <c r="FP26" i="4" s="1"/>
  <c r="FS26" i="4" s="1"/>
  <c r="FV26" i="4" s="1"/>
  <c r="FY26" i="4" s="1"/>
  <c r="GB26" i="4" s="1"/>
  <c r="GE26" i="4" s="1"/>
  <c r="GH26" i="4" s="1"/>
  <c r="GK26" i="4" s="1"/>
  <c r="GN26" i="4" s="1"/>
  <c r="GQ26" i="4" s="1"/>
  <c r="GT26" i="4" s="1"/>
  <c r="GW26" i="4" s="1"/>
  <c r="GZ26" i="4" s="1"/>
  <c r="HC26" i="4" s="1"/>
  <c r="HF26" i="4" s="1"/>
  <c r="HI26" i="4" s="1"/>
  <c r="HL26" i="4" s="1"/>
  <c r="HO26" i="4" s="1"/>
  <c r="HR26" i="4" s="1"/>
  <c r="HU26" i="4" s="1"/>
  <c r="HX26" i="4" s="1"/>
  <c r="IA26" i="4" s="1"/>
  <c r="ID26" i="4" s="1"/>
  <c r="IG26" i="4" s="1"/>
  <c r="IJ26" i="4" s="1"/>
  <c r="IM26" i="4" s="1"/>
  <c r="IP26" i="4" s="1"/>
  <c r="IS26" i="4" s="1"/>
  <c r="IV26" i="4" s="1"/>
  <c r="IY26" i="4" s="1"/>
  <c r="JB26" i="4" s="1"/>
  <c r="JE26" i="4" s="1"/>
  <c r="JH26" i="4" s="1"/>
  <c r="JK26" i="4" s="1"/>
  <c r="JN26" i="4" s="1"/>
  <c r="JQ26" i="4" s="1"/>
  <c r="JT26" i="4" s="1"/>
  <c r="JW26" i="4" s="1"/>
  <c r="JZ26" i="4" s="1"/>
  <c r="KC26" i="4" s="1"/>
  <c r="KF26" i="4" s="1"/>
  <c r="KI26" i="4" s="1"/>
  <c r="KL26" i="4" s="1"/>
  <c r="KO26" i="4" s="1"/>
  <c r="KR26" i="4" s="1"/>
  <c r="KU26" i="4" s="1"/>
  <c r="KX26" i="4" s="1"/>
  <c r="LA26" i="4" s="1"/>
  <c r="LD26" i="4" s="1"/>
  <c r="LG26" i="4" s="1"/>
  <c r="LJ26" i="4" s="1"/>
  <c r="LM26" i="4" s="1"/>
  <c r="LP26" i="4" s="1"/>
  <c r="LS26" i="4" s="1"/>
  <c r="LV26" i="4" s="1"/>
  <c r="LY26" i="4" s="1"/>
  <c r="MB26" i="4" s="1"/>
  <c r="ME26" i="4" s="1"/>
  <c r="MH26" i="4" s="1"/>
  <c r="MK26" i="4" s="1"/>
  <c r="MN26" i="4" s="1"/>
  <c r="MQ26" i="4" s="1"/>
  <c r="MT26" i="4" s="1"/>
  <c r="MW26" i="4" s="1"/>
  <c r="MZ26" i="4" s="1"/>
  <c r="NC26" i="4" s="1"/>
  <c r="NF26" i="4" s="1"/>
  <c r="NI26" i="4" s="1"/>
  <c r="NL26" i="4" s="1"/>
  <c r="NO26" i="4" s="1"/>
  <c r="NR26" i="4" s="1"/>
  <c r="NU26" i="4" s="1"/>
  <c r="NX26" i="4" s="1"/>
  <c r="OA26" i="4" s="1"/>
  <c r="OD26" i="4" s="1"/>
  <c r="OG26" i="4" s="1"/>
  <c r="OJ26" i="4" s="1"/>
  <c r="OM26" i="4" s="1"/>
  <c r="OP26" i="4" s="1"/>
  <c r="OS26" i="4" s="1"/>
  <c r="OV26" i="4" s="1"/>
  <c r="OY26" i="4" s="1"/>
  <c r="PB26" i="4" s="1"/>
  <c r="PE26" i="4" s="1"/>
  <c r="PH26" i="4" s="1"/>
  <c r="PK26" i="4" s="1"/>
  <c r="PN26" i="4" s="1"/>
  <c r="PQ26" i="4" s="1"/>
  <c r="PT26" i="4" s="1"/>
  <c r="PW26" i="4" s="1"/>
  <c r="PZ26" i="4" s="1"/>
  <c r="X27" i="4"/>
  <c r="AA27" i="4" s="1"/>
  <c r="AD27" i="4" s="1"/>
  <c r="AG27" i="4" s="1"/>
  <c r="AJ27" i="4" s="1"/>
  <c r="AM27" i="4" s="1"/>
  <c r="AP27" i="4" s="1"/>
  <c r="AS27" i="4" s="1"/>
  <c r="AV27" i="4" s="1"/>
  <c r="AY27" i="4" s="1"/>
  <c r="BB27" i="4" s="1"/>
  <c r="BE27" i="4" s="1"/>
  <c r="BH27" i="4" s="1"/>
  <c r="BK27" i="4" s="1"/>
  <c r="BN27" i="4" s="1"/>
  <c r="BQ27" i="4" s="1"/>
  <c r="BT27" i="4" s="1"/>
  <c r="BW27" i="4" s="1"/>
  <c r="BZ27" i="4" s="1"/>
  <c r="CC27" i="4" s="1"/>
  <c r="CF27" i="4" s="1"/>
  <c r="CI27" i="4" s="1"/>
  <c r="CL27" i="4" s="1"/>
  <c r="CO27" i="4" s="1"/>
  <c r="CR27" i="4" s="1"/>
  <c r="CU27" i="4" s="1"/>
  <c r="CX27" i="4" s="1"/>
  <c r="DA27" i="4" s="1"/>
  <c r="DD27" i="4" s="1"/>
  <c r="DG27" i="4" s="1"/>
  <c r="DJ27" i="4" s="1"/>
  <c r="DM27" i="4" s="1"/>
  <c r="DP27" i="4" s="1"/>
  <c r="DS27" i="4" s="1"/>
  <c r="DV27" i="4" s="1"/>
  <c r="DY27" i="4" s="1"/>
  <c r="EB27" i="4" s="1"/>
  <c r="EE27" i="4" s="1"/>
  <c r="EH27" i="4" s="1"/>
  <c r="EK27" i="4" s="1"/>
  <c r="EN27" i="4" s="1"/>
  <c r="EQ27" i="4" s="1"/>
  <c r="ET27" i="4" s="1"/>
  <c r="EW27" i="4" s="1"/>
  <c r="EZ27" i="4" s="1"/>
  <c r="FC27" i="4" s="1"/>
  <c r="FF27" i="4" s="1"/>
  <c r="FI27" i="4" s="1"/>
  <c r="FL27" i="4" s="1"/>
  <c r="FO27" i="4" s="1"/>
  <c r="FR27" i="4" s="1"/>
  <c r="FU27" i="4" s="1"/>
  <c r="FX27" i="4" s="1"/>
  <c r="GA27" i="4" s="1"/>
  <c r="GD27" i="4" s="1"/>
  <c r="GG27" i="4" s="1"/>
  <c r="GJ27" i="4" s="1"/>
  <c r="GM27" i="4" s="1"/>
  <c r="GP27" i="4" s="1"/>
  <c r="GS27" i="4" s="1"/>
  <c r="GV27" i="4" s="1"/>
  <c r="GY27" i="4" s="1"/>
  <c r="HB27" i="4" s="1"/>
  <c r="HE27" i="4" s="1"/>
  <c r="HH27" i="4" s="1"/>
  <c r="HK27" i="4" s="1"/>
  <c r="HN27" i="4" s="1"/>
  <c r="HQ27" i="4" s="1"/>
  <c r="HT27" i="4" s="1"/>
  <c r="HW27" i="4" s="1"/>
  <c r="HZ27" i="4" s="1"/>
  <c r="IC27" i="4" s="1"/>
  <c r="IF27" i="4" s="1"/>
  <c r="II27" i="4" s="1"/>
  <c r="IL27" i="4" s="1"/>
  <c r="IO27" i="4" s="1"/>
  <c r="IR27" i="4" s="1"/>
  <c r="IU27" i="4" s="1"/>
  <c r="IX27" i="4" s="1"/>
  <c r="JA27" i="4" s="1"/>
  <c r="JD27" i="4" s="1"/>
  <c r="JG27" i="4" s="1"/>
  <c r="JJ27" i="4" s="1"/>
  <c r="JM27" i="4" s="1"/>
  <c r="JP27" i="4" s="1"/>
  <c r="JS27" i="4" s="1"/>
  <c r="JV27" i="4" s="1"/>
  <c r="JY27" i="4" s="1"/>
  <c r="KB27" i="4" s="1"/>
  <c r="KE27" i="4" s="1"/>
  <c r="KH27" i="4" s="1"/>
  <c r="KK27" i="4" s="1"/>
  <c r="KN27" i="4" s="1"/>
  <c r="KQ27" i="4" s="1"/>
  <c r="KT27" i="4" s="1"/>
  <c r="KW27" i="4" s="1"/>
  <c r="KZ27" i="4" s="1"/>
  <c r="LC27" i="4" s="1"/>
  <c r="LF27" i="4" s="1"/>
  <c r="LI27" i="4" s="1"/>
  <c r="LL27" i="4" s="1"/>
  <c r="LO27" i="4" s="1"/>
  <c r="LR27" i="4" s="1"/>
  <c r="LU27" i="4" s="1"/>
  <c r="LX27" i="4" s="1"/>
  <c r="MA27" i="4" s="1"/>
  <c r="MD27" i="4" s="1"/>
  <c r="MG27" i="4" s="1"/>
  <c r="MJ27" i="4" s="1"/>
  <c r="MM27" i="4" s="1"/>
  <c r="MP27" i="4" s="1"/>
  <c r="MS27" i="4" s="1"/>
  <c r="MV27" i="4" s="1"/>
  <c r="MY27" i="4" s="1"/>
  <c r="NB27" i="4" s="1"/>
  <c r="NE27" i="4" s="1"/>
  <c r="NH27" i="4" s="1"/>
  <c r="NK27" i="4" s="1"/>
  <c r="NN27" i="4" s="1"/>
  <c r="NQ27" i="4" s="1"/>
  <c r="NT27" i="4" s="1"/>
  <c r="NW27" i="4" s="1"/>
  <c r="NZ27" i="4" s="1"/>
  <c r="OC27" i="4" s="1"/>
  <c r="OF27" i="4" s="1"/>
  <c r="OI27" i="4" s="1"/>
  <c r="OL27" i="4" s="1"/>
  <c r="OO27" i="4" s="1"/>
  <c r="OR27" i="4" s="1"/>
  <c r="OU27" i="4" s="1"/>
  <c r="OX27" i="4" s="1"/>
  <c r="PA27" i="4" s="1"/>
  <c r="PD27" i="4" s="1"/>
  <c r="PG27" i="4" s="1"/>
  <c r="PJ27" i="4" s="1"/>
  <c r="PM27" i="4" s="1"/>
  <c r="PP27" i="4" s="1"/>
  <c r="PS27" i="4" s="1"/>
  <c r="PV27" i="4" s="1"/>
  <c r="PY27" i="4" s="1"/>
  <c r="Y27" i="4"/>
  <c r="AB27" i="4" s="1"/>
  <c r="AE27" i="4" s="1"/>
  <c r="AH27" i="4" s="1"/>
  <c r="AK27" i="4" s="1"/>
  <c r="AN27" i="4" s="1"/>
  <c r="AQ27" i="4" s="1"/>
  <c r="AT27" i="4" s="1"/>
  <c r="AW27" i="4" s="1"/>
  <c r="AZ27" i="4" s="1"/>
  <c r="BC27" i="4" s="1"/>
  <c r="BF27" i="4" s="1"/>
  <c r="BI27" i="4" s="1"/>
  <c r="BL27" i="4" s="1"/>
  <c r="BO27" i="4" s="1"/>
  <c r="BR27" i="4" s="1"/>
  <c r="BU27" i="4" s="1"/>
  <c r="BX27" i="4" s="1"/>
  <c r="CA27" i="4" s="1"/>
  <c r="CD27" i="4" s="1"/>
  <c r="CG27" i="4" s="1"/>
  <c r="CJ27" i="4" s="1"/>
  <c r="CM27" i="4" s="1"/>
  <c r="CP27" i="4" s="1"/>
  <c r="CS27" i="4" s="1"/>
  <c r="CV27" i="4" s="1"/>
  <c r="CY27" i="4" s="1"/>
  <c r="DB27" i="4" s="1"/>
  <c r="DE27" i="4" s="1"/>
  <c r="DH27" i="4" s="1"/>
  <c r="DK27" i="4" s="1"/>
  <c r="DN27" i="4" s="1"/>
  <c r="DQ27" i="4" s="1"/>
  <c r="DT27" i="4" s="1"/>
  <c r="DW27" i="4" s="1"/>
  <c r="DZ27" i="4" s="1"/>
  <c r="EC27" i="4" s="1"/>
  <c r="EF27" i="4" s="1"/>
  <c r="EI27" i="4" s="1"/>
  <c r="EL27" i="4" s="1"/>
  <c r="EO27" i="4" s="1"/>
  <c r="ER27" i="4" s="1"/>
  <c r="EU27" i="4" s="1"/>
  <c r="EX27" i="4" s="1"/>
  <c r="FA27" i="4" s="1"/>
  <c r="FD27" i="4" s="1"/>
  <c r="FG27" i="4" s="1"/>
  <c r="FJ27" i="4" s="1"/>
  <c r="FM27" i="4" s="1"/>
  <c r="FP27" i="4" s="1"/>
  <c r="FS27" i="4" s="1"/>
  <c r="FV27" i="4" s="1"/>
  <c r="FY27" i="4" s="1"/>
  <c r="GB27" i="4" s="1"/>
  <c r="GE27" i="4" s="1"/>
  <c r="GH27" i="4" s="1"/>
  <c r="GK27" i="4" s="1"/>
  <c r="GN27" i="4" s="1"/>
  <c r="GQ27" i="4" s="1"/>
  <c r="GT27" i="4" s="1"/>
  <c r="GW27" i="4" s="1"/>
  <c r="GZ27" i="4" s="1"/>
  <c r="HC27" i="4" s="1"/>
  <c r="HF27" i="4" s="1"/>
  <c r="HI27" i="4" s="1"/>
  <c r="HL27" i="4" s="1"/>
  <c r="HO27" i="4" s="1"/>
  <c r="HR27" i="4" s="1"/>
  <c r="HU27" i="4" s="1"/>
  <c r="HX27" i="4" s="1"/>
  <c r="IA27" i="4" s="1"/>
  <c r="ID27" i="4" s="1"/>
  <c r="IG27" i="4" s="1"/>
  <c r="IJ27" i="4" s="1"/>
  <c r="IM27" i="4" s="1"/>
  <c r="IP27" i="4" s="1"/>
  <c r="IS27" i="4" s="1"/>
  <c r="IV27" i="4" s="1"/>
  <c r="IY27" i="4" s="1"/>
  <c r="JB27" i="4" s="1"/>
  <c r="JE27" i="4" s="1"/>
  <c r="JH27" i="4" s="1"/>
  <c r="JK27" i="4" s="1"/>
  <c r="JN27" i="4" s="1"/>
  <c r="JQ27" i="4" s="1"/>
  <c r="JT27" i="4" s="1"/>
  <c r="JW27" i="4" s="1"/>
  <c r="JZ27" i="4" s="1"/>
  <c r="KC27" i="4" s="1"/>
  <c r="KF27" i="4" s="1"/>
  <c r="KI27" i="4" s="1"/>
  <c r="KL27" i="4" s="1"/>
  <c r="KO27" i="4" s="1"/>
  <c r="KR27" i="4" s="1"/>
  <c r="KU27" i="4" s="1"/>
  <c r="KX27" i="4" s="1"/>
  <c r="LA27" i="4" s="1"/>
  <c r="LD27" i="4" s="1"/>
  <c r="LG27" i="4" s="1"/>
  <c r="LJ27" i="4" s="1"/>
  <c r="LM27" i="4" s="1"/>
  <c r="LP27" i="4" s="1"/>
  <c r="LS27" i="4" s="1"/>
  <c r="LV27" i="4" s="1"/>
  <c r="LY27" i="4" s="1"/>
  <c r="MB27" i="4" s="1"/>
  <c r="ME27" i="4" s="1"/>
  <c r="MH27" i="4" s="1"/>
  <c r="MK27" i="4" s="1"/>
  <c r="MN27" i="4" s="1"/>
  <c r="MQ27" i="4" s="1"/>
  <c r="MT27" i="4" s="1"/>
  <c r="MW27" i="4" s="1"/>
  <c r="MZ27" i="4" s="1"/>
  <c r="NC27" i="4" s="1"/>
  <c r="NF27" i="4" s="1"/>
  <c r="NI27" i="4" s="1"/>
  <c r="NL27" i="4" s="1"/>
  <c r="NO27" i="4" s="1"/>
  <c r="NR27" i="4" s="1"/>
  <c r="NU27" i="4" s="1"/>
  <c r="NX27" i="4" s="1"/>
  <c r="OA27" i="4" s="1"/>
  <c r="OD27" i="4" s="1"/>
  <c r="OG27" i="4" s="1"/>
  <c r="OJ27" i="4" s="1"/>
  <c r="OM27" i="4" s="1"/>
  <c r="OP27" i="4" s="1"/>
  <c r="OS27" i="4" s="1"/>
  <c r="OV27" i="4" s="1"/>
  <c r="OY27" i="4" s="1"/>
  <c r="PB27" i="4" s="1"/>
  <c r="PE27" i="4" s="1"/>
  <c r="PH27" i="4" s="1"/>
  <c r="PK27" i="4" s="1"/>
  <c r="PN27" i="4" s="1"/>
  <c r="PQ27" i="4" s="1"/>
  <c r="PT27" i="4" s="1"/>
  <c r="PW27" i="4" s="1"/>
  <c r="PZ27" i="4" s="1"/>
  <c r="X28" i="4"/>
  <c r="AA28" i="4" s="1"/>
  <c r="AD28" i="4" s="1"/>
  <c r="AG28" i="4" s="1"/>
  <c r="AJ28" i="4" s="1"/>
  <c r="AM28" i="4" s="1"/>
  <c r="AP28" i="4" s="1"/>
  <c r="AS28" i="4" s="1"/>
  <c r="AV28" i="4" s="1"/>
  <c r="AY28" i="4" s="1"/>
  <c r="BB28" i="4" s="1"/>
  <c r="BE28" i="4" s="1"/>
  <c r="BH28" i="4" s="1"/>
  <c r="BK28" i="4" s="1"/>
  <c r="BN28" i="4" s="1"/>
  <c r="BQ28" i="4" s="1"/>
  <c r="BT28" i="4" s="1"/>
  <c r="BW28" i="4" s="1"/>
  <c r="BZ28" i="4" s="1"/>
  <c r="CC28" i="4" s="1"/>
  <c r="CF28" i="4" s="1"/>
  <c r="CI28" i="4" s="1"/>
  <c r="CL28" i="4" s="1"/>
  <c r="CO28" i="4" s="1"/>
  <c r="CR28" i="4" s="1"/>
  <c r="CU28" i="4" s="1"/>
  <c r="CX28" i="4" s="1"/>
  <c r="DA28" i="4" s="1"/>
  <c r="DD28" i="4" s="1"/>
  <c r="DG28" i="4" s="1"/>
  <c r="DJ28" i="4" s="1"/>
  <c r="DM28" i="4" s="1"/>
  <c r="DP28" i="4" s="1"/>
  <c r="DS28" i="4" s="1"/>
  <c r="DV28" i="4" s="1"/>
  <c r="DY28" i="4" s="1"/>
  <c r="EB28" i="4" s="1"/>
  <c r="EE28" i="4" s="1"/>
  <c r="EH28" i="4" s="1"/>
  <c r="EK28" i="4" s="1"/>
  <c r="EN28" i="4" s="1"/>
  <c r="EQ28" i="4" s="1"/>
  <c r="ET28" i="4" s="1"/>
  <c r="EW28" i="4" s="1"/>
  <c r="EZ28" i="4" s="1"/>
  <c r="FC28" i="4" s="1"/>
  <c r="FF28" i="4" s="1"/>
  <c r="FI28" i="4" s="1"/>
  <c r="FL28" i="4" s="1"/>
  <c r="FO28" i="4" s="1"/>
  <c r="FR28" i="4" s="1"/>
  <c r="FU28" i="4" s="1"/>
  <c r="FX28" i="4" s="1"/>
  <c r="GA28" i="4" s="1"/>
  <c r="GD28" i="4" s="1"/>
  <c r="GG28" i="4" s="1"/>
  <c r="GJ28" i="4" s="1"/>
  <c r="GM28" i="4" s="1"/>
  <c r="GP28" i="4" s="1"/>
  <c r="GS28" i="4" s="1"/>
  <c r="GV28" i="4" s="1"/>
  <c r="GY28" i="4" s="1"/>
  <c r="HB28" i="4" s="1"/>
  <c r="HE28" i="4" s="1"/>
  <c r="HH28" i="4" s="1"/>
  <c r="HK28" i="4" s="1"/>
  <c r="HN28" i="4" s="1"/>
  <c r="HQ28" i="4" s="1"/>
  <c r="HT28" i="4" s="1"/>
  <c r="HW28" i="4" s="1"/>
  <c r="HZ28" i="4" s="1"/>
  <c r="IC28" i="4" s="1"/>
  <c r="IF28" i="4" s="1"/>
  <c r="II28" i="4" s="1"/>
  <c r="IL28" i="4" s="1"/>
  <c r="IO28" i="4" s="1"/>
  <c r="IR28" i="4" s="1"/>
  <c r="IU28" i="4" s="1"/>
  <c r="IX28" i="4" s="1"/>
  <c r="JA28" i="4" s="1"/>
  <c r="JD28" i="4" s="1"/>
  <c r="JG28" i="4" s="1"/>
  <c r="JJ28" i="4" s="1"/>
  <c r="JM28" i="4" s="1"/>
  <c r="JP28" i="4" s="1"/>
  <c r="JS28" i="4" s="1"/>
  <c r="JV28" i="4" s="1"/>
  <c r="JY28" i="4" s="1"/>
  <c r="KB28" i="4" s="1"/>
  <c r="KE28" i="4" s="1"/>
  <c r="KH28" i="4" s="1"/>
  <c r="KK28" i="4" s="1"/>
  <c r="KN28" i="4" s="1"/>
  <c r="KQ28" i="4" s="1"/>
  <c r="KT28" i="4" s="1"/>
  <c r="KW28" i="4" s="1"/>
  <c r="KZ28" i="4" s="1"/>
  <c r="LC28" i="4" s="1"/>
  <c r="LF28" i="4" s="1"/>
  <c r="LI28" i="4" s="1"/>
  <c r="LL28" i="4" s="1"/>
  <c r="LO28" i="4" s="1"/>
  <c r="LR28" i="4" s="1"/>
  <c r="LU28" i="4" s="1"/>
  <c r="LX28" i="4" s="1"/>
  <c r="MA28" i="4" s="1"/>
  <c r="MD28" i="4" s="1"/>
  <c r="MG28" i="4" s="1"/>
  <c r="MJ28" i="4" s="1"/>
  <c r="MM28" i="4" s="1"/>
  <c r="MP28" i="4" s="1"/>
  <c r="MS28" i="4" s="1"/>
  <c r="MV28" i="4" s="1"/>
  <c r="MY28" i="4" s="1"/>
  <c r="NB28" i="4" s="1"/>
  <c r="NE28" i="4" s="1"/>
  <c r="NH28" i="4" s="1"/>
  <c r="NK28" i="4" s="1"/>
  <c r="NN28" i="4" s="1"/>
  <c r="NQ28" i="4" s="1"/>
  <c r="NT28" i="4" s="1"/>
  <c r="NW28" i="4" s="1"/>
  <c r="NZ28" i="4" s="1"/>
  <c r="OC28" i="4" s="1"/>
  <c r="OF28" i="4" s="1"/>
  <c r="OI28" i="4" s="1"/>
  <c r="OL28" i="4" s="1"/>
  <c r="OO28" i="4" s="1"/>
  <c r="OR28" i="4" s="1"/>
  <c r="OU28" i="4" s="1"/>
  <c r="OX28" i="4" s="1"/>
  <c r="PA28" i="4" s="1"/>
  <c r="PD28" i="4" s="1"/>
  <c r="PG28" i="4" s="1"/>
  <c r="PJ28" i="4" s="1"/>
  <c r="PM28" i="4" s="1"/>
  <c r="PP28" i="4" s="1"/>
  <c r="PS28" i="4" s="1"/>
  <c r="PV28" i="4" s="1"/>
  <c r="PY28" i="4" s="1"/>
  <c r="Y28" i="4"/>
  <c r="AB28" i="4" s="1"/>
  <c r="AE28" i="4" s="1"/>
  <c r="AH28" i="4" s="1"/>
  <c r="AK28" i="4" s="1"/>
  <c r="AN28" i="4" s="1"/>
  <c r="AQ28" i="4" s="1"/>
  <c r="AT28" i="4" s="1"/>
  <c r="AW28" i="4" s="1"/>
  <c r="AZ28" i="4" s="1"/>
  <c r="BC28" i="4" s="1"/>
  <c r="BF28" i="4" s="1"/>
  <c r="BI28" i="4" s="1"/>
  <c r="BL28" i="4" s="1"/>
  <c r="BO28" i="4" s="1"/>
  <c r="BR28" i="4" s="1"/>
  <c r="BU28" i="4" s="1"/>
  <c r="BX28" i="4" s="1"/>
  <c r="CA28" i="4" s="1"/>
  <c r="CD28" i="4" s="1"/>
  <c r="CG28" i="4" s="1"/>
  <c r="CJ28" i="4" s="1"/>
  <c r="CM28" i="4" s="1"/>
  <c r="CP28" i="4" s="1"/>
  <c r="CS28" i="4" s="1"/>
  <c r="CV28" i="4" s="1"/>
  <c r="CY28" i="4" s="1"/>
  <c r="DB28" i="4" s="1"/>
  <c r="DE28" i="4" s="1"/>
  <c r="DH28" i="4" s="1"/>
  <c r="DK28" i="4" s="1"/>
  <c r="DN28" i="4" s="1"/>
  <c r="DQ28" i="4" s="1"/>
  <c r="DT28" i="4" s="1"/>
  <c r="DW28" i="4" s="1"/>
  <c r="DZ28" i="4" s="1"/>
  <c r="EC28" i="4" s="1"/>
  <c r="EF28" i="4" s="1"/>
  <c r="EI28" i="4" s="1"/>
  <c r="EL28" i="4" s="1"/>
  <c r="EO28" i="4" s="1"/>
  <c r="ER28" i="4" s="1"/>
  <c r="EU28" i="4" s="1"/>
  <c r="EX28" i="4" s="1"/>
  <c r="FA28" i="4" s="1"/>
  <c r="FD28" i="4" s="1"/>
  <c r="FG28" i="4" s="1"/>
  <c r="FJ28" i="4" s="1"/>
  <c r="FM28" i="4" s="1"/>
  <c r="FP28" i="4" s="1"/>
  <c r="FS28" i="4" s="1"/>
  <c r="FV28" i="4" s="1"/>
  <c r="FY28" i="4" s="1"/>
  <c r="GB28" i="4" s="1"/>
  <c r="GE28" i="4" s="1"/>
  <c r="GH28" i="4" s="1"/>
  <c r="GK28" i="4" s="1"/>
  <c r="GN28" i="4" s="1"/>
  <c r="GQ28" i="4" s="1"/>
  <c r="GT28" i="4" s="1"/>
  <c r="GW28" i="4" s="1"/>
  <c r="GZ28" i="4" s="1"/>
  <c r="HC28" i="4" s="1"/>
  <c r="HF28" i="4" s="1"/>
  <c r="HI28" i="4" s="1"/>
  <c r="HL28" i="4" s="1"/>
  <c r="HO28" i="4" s="1"/>
  <c r="HR28" i="4" s="1"/>
  <c r="HU28" i="4" s="1"/>
  <c r="HX28" i="4" s="1"/>
  <c r="IA28" i="4" s="1"/>
  <c r="ID28" i="4" s="1"/>
  <c r="IG28" i="4" s="1"/>
  <c r="IJ28" i="4" s="1"/>
  <c r="IM28" i="4" s="1"/>
  <c r="IP28" i="4" s="1"/>
  <c r="IS28" i="4" s="1"/>
  <c r="IV28" i="4" s="1"/>
  <c r="IY28" i="4" s="1"/>
  <c r="JB28" i="4" s="1"/>
  <c r="JE28" i="4" s="1"/>
  <c r="JH28" i="4" s="1"/>
  <c r="JK28" i="4" s="1"/>
  <c r="JN28" i="4" s="1"/>
  <c r="JQ28" i="4" s="1"/>
  <c r="JT28" i="4" s="1"/>
  <c r="JW28" i="4" s="1"/>
  <c r="JZ28" i="4" s="1"/>
  <c r="KC28" i="4" s="1"/>
  <c r="KF28" i="4" s="1"/>
  <c r="KI28" i="4" s="1"/>
  <c r="KL28" i="4" s="1"/>
  <c r="KO28" i="4" s="1"/>
  <c r="KR28" i="4" s="1"/>
  <c r="KU28" i="4" s="1"/>
  <c r="KX28" i="4" s="1"/>
  <c r="LA28" i="4" s="1"/>
  <c r="LD28" i="4" s="1"/>
  <c r="LG28" i="4" s="1"/>
  <c r="LJ28" i="4" s="1"/>
  <c r="LM28" i="4" s="1"/>
  <c r="LP28" i="4" s="1"/>
  <c r="LS28" i="4" s="1"/>
  <c r="LV28" i="4" s="1"/>
  <c r="LY28" i="4" s="1"/>
  <c r="MB28" i="4" s="1"/>
  <c r="ME28" i="4" s="1"/>
  <c r="MH28" i="4" s="1"/>
  <c r="MK28" i="4" s="1"/>
  <c r="MN28" i="4" s="1"/>
  <c r="MQ28" i="4" s="1"/>
  <c r="MT28" i="4" s="1"/>
  <c r="MW28" i="4" s="1"/>
  <c r="MZ28" i="4" s="1"/>
  <c r="NC28" i="4" s="1"/>
  <c r="NF28" i="4" s="1"/>
  <c r="NI28" i="4" s="1"/>
  <c r="NL28" i="4" s="1"/>
  <c r="NO28" i="4" s="1"/>
  <c r="NR28" i="4" s="1"/>
  <c r="NU28" i="4" s="1"/>
  <c r="NX28" i="4" s="1"/>
  <c r="OA28" i="4" s="1"/>
  <c r="OD28" i="4" s="1"/>
  <c r="OG28" i="4" s="1"/>
  <c r="OJ28" i="4" s="1"/>
  <c r="OM28" i="4" s="1"/>
  <c r="OP28" i="4" s="1"/>
  <c r="OS28" i="4" s="1"/>
  <c r="OV28" i="4" s="1"/>
  <c r="OY28" i="4" s="1"/>
  <c r="PB28" i="4" s="1"/>
  <c r="PE28" i="4" s="1"/>
  <c r="PH28" i="4" s="1"/>
  <c r="PK28" i="4" s="1"/>
  <c r="PN28" i="4" s="1"/>
  <c r="PQ28" i="4" s="1"/>
  <c r="PT28" i="4" s="1"/>
  <c r="PW28" i="4" s="1"/>
  <c r="PZ28" i="4" s="1"/>
  <c r="X29" i="4"/>
  <c r="AA29" i="4" s="1"/>
  <c r="AD29" i="4" s="1"/>
  <c r="AG29" i="4" s="1"/>
  <c r="AJ29" i="4" s="1"/>
  <c r="AM29" i="4" s="1"/>
  <c r="AP29" i="4" s="1"/>
  <c r="AS29" i="4" s="1"/>
  <c r="AV29" i="4" s="1"/>
  <c r="AY29" i="4" s="1"/>
  <c r="BB29" i="4" s="1"/>
  <c r="BE29" i="4" s="1"/>
  <c r="BH29" i="4" s="1"/>
  <c r="BK29" i="4" s="1"/>
  <c r="BN29" i="4" s="1"/>
  <c r="BQ29" i="4" s="1"/>
  <c r="BT29" i="4" s="1"/>
  <c r="BW29" i="4" s="1"/>
  <c r="BZ29" i="4" s="1"/>
  <c r="CC29" i="4" s="1"/>
  <c r="CF29" i="4" s="1"/>
  <c r="CI29" i="4" s="1"/>
  <c r="CL29" i="4" s="1"/>
  <c r="CO29" i="4" s="1"/>
  <c r="CR29" i="4" s="1"/>
  <c r="CU29" i="4" s="1"/>
  <c r="CX29" i="4" s="1"/>
  <c r="DA29" i="4" s="1"/>
  <c r="DD29" i="4" s="1"/>
  <c r="DG29" i="4" s="1"/>
  <c r="DJ29" i="4" s="1"/>
  <c r="DM29" i="4" s="1"/>
  <c r="DP29" i="4" s="1"/>
  <c r="DS29" i="4" s="1"/>
  <c r="DV29" i="4" s="1"/>
  <c r="DY29" i="4" s="1"/>
  <c r="EB29" i="4" s="1"/>
  <c r="EE29" i="4" s="1"/>
  <c r="EH29" i="4" s="1"/>
  <c r="EK29" i="4" s="1"/>
  <c r="EN29" i="4" s="1"/>
  <c r="EQ29" i="4" s="1"/>
  <c r="ET29" i="4" s="1"/>
  <c r="EW29" i="4" s="1"/>
  <c r="EZ29" i="4" s="1"/>
  <c r="FC29" i="4" s="1"/>
  <c r="FF29" i="4" s="1"/>
  <c r="FI29" i="4" s="1"/>
  <c r="FL29" i="4" s="1"/>
  <c r="FO29" i="4" s="1"/>
  <c r="FR29" i="4" s="1"/>
  <c r="FU29" i="4" s="1"/>
  <c r="FX29" i="4" s="1"/>
  <c r="GA29" i="4" s="1"/>
  <c r="GD29" i="4" s="1"/>
  <c r="GG29" i="4" s="1"/>
  <c r="GJ29" i="4" s="1"/>
  <c r="GM29" i="4" s="1"/>
  <c r="GP29" i="4" s="1"/>
  <c r="GS29" i="4" s="1"/>
  <c r="GV29" i="4" s="1"/>
  <c r="GY29" i="4" s="1"/>
  <c r="HB29" i="4" s="1"/>
  <c r="HE29" i="4" s="1"/>
  <c r="HH29" i="4" s="1"/>
  <c r="HK29" i="4" s="1"/>
  <c r="HN29" i="4" s="1"/>
  <c r="HQ29" i="4" s="1"/>
  <c r="HT29" i="4" s="1"/>
  <c r="HW29" i="4" s="1"/>
  <c r="HZ29" i="4" s="1"/>
  <c r="IC29" i="4" s="1"/>
  <c r="IF29" i="4" s="1"/>
  <c r="II29" i="4" s="1"/>
  <c r="IL29" i="4" s="1"/>
  <c r="IO29" i="4" s="1"/>
  <c r="IR29" i="4" s="1"/>
  <c r="IU29" i="4" s="1"/>
  <c r="IX29" i="4" s="1"/>
  <c r="JA29" i="4" s="1"/>
  <c r="JD29" i="4" s="1"/>
  <c r="JG29" i="4" s="1"/>
  <c r="JJ29" i="4" s="1"/>
  <c r="JM29" i="4" s="1"/>
  <c r="JP29" i="4" s="1"/>
  <c r="JS29" i="4" s="1"/>
  <c r="JV29" i="4" s="1"/>
  <c r="JY29" i="4" s="1"/>
  <c r="KB29" i="4" s="1"/>
  <c r="KE29" i="4" s="1"/>
  <c r="KH29" i="4" s="1"/>
  <c r="KK29" i="4" s="1"/>
  <c r="KN29" i="4" s="1"/>
  <c r="KQ29" i="4" s="1"/>
  <c r="KT29" i="4" s="1"/>
  <c r="KW29" i="4" s="1"/>
  <c r="KZ29" i="4" s="1"/>
  <c r="LC29" i="4" s="1"/>
  <c r="LF29" i="4" s="1"/>
  <c r="LI29" i="4" s="1"/>
  <c r="LL29" i="4" s="1"/>
  <c r="LO29" i="4" s="1"/>
  <c r="LR29" i="4" s="1"/>
  <c r="LU29" i="4" s="1"/>
  <c r="LX29" i="4" s="1"/>
  <c r="MA29" i="4" s="1"/>
  <c r="MD29" i="4" s="1"/>
  <c r="MG29" i="4" s="1"/>
  <c r="MJ29" i="4" s="1"/>
  <c r="MM29" i="4" s="1"/>
  <c r="MP29" i="4" s="1"/>
  <c r="MS29" i="4" s="1"/>
  <c r="MV29" i="4" s="1"/>
  <c r="MY29" i="4" s="1"/>
  <c r="NB29" i="4" s="1"/>
  <c r="NE29" i="4" s="1"/>
  <c r="NH29" i="4" s="1"/>
  <c r="NK29" i="4" s="1"/>
  <c r="NN29" i="4" s="1"/>
  <c r="NQ29" i="4" s="1"/>
  <c r="NT29" i="4" s="1"/>
  <c r="NW29" i="4" s="1"/>
  <c r="NZ29" i="4" s="1"/>
  <c r="OC29" i="4" s="1"/>
  <c r="OF29" i="4" s="1"/>
  <c r="OI29" i="4" s="1"/>
  <c r="OL29" i="4" s="1"/>
  <c r="OO29" i="4" s="1"/>
  <c r="OR29" i="4" s="1"/>
  <c r="OU29" i="4" s="1"/>
  <c r="OX29" i="4" s="1"/>
  <c r="PA29" i="4" s="1"/>
  <c r="PD29" i="4" s="1"/>
  <c r="PG29" i="4" s="1"/>
  <c r="PJ29" i="4" s="1"/>
  <c r="PM29" i="4" s="1"/>
  <c r="PP29" i="4" s="1"/>
  <c r="PS29" i="4" s="1"/>
  <c r="PV29" i="4" s="1"/>
  <c r="PY29" i="4" s="1"/>
  <c r="Y29" i="4"/>
  <c r="AB29" i="4" s="1"/>
  <c r="AE29" i="4" s="1"/>
  <c r="AH29" i="4" s="1"/>
  <c r="AK29" i="4" s="1"/>
  <c r="AN29" i="4" s="1"/>
  <c r="AQ29" i="4" s="1"/>
  <c r="AT29" i="4" s="1"/>
  <c r="AW29" i="4" s="1"/>
  <c r="AZ29" i="4" s="1"/>
  <c r="BC29" i="4" s="1"/>
  <c r="BF29" i="4" s="1"/>
  <c r="BI29" i="4" s="1"/>
  <c r="BL29" i="4" s="1"/>
  <c r="BO29" i="4" s="1"/>
  <c r="BR29" i="4" s="1"/>
  <c r="BU29" i="4" s="1"/>
  <c r="BX29" i="4" s="1"/>
  <c r="CA29" i="4" s="1"/>
  <c r="CD29" i="4" s="1"/>
  <c r="CG29" i="4" s="1"/>
  <c r="CJ29" i="4" s="1"/>
  <c r="CM29" i="4" s="1"/>
  <c r="CP29" i="4" s="1"/>
  <c r="CS29" i="4" s="1"/>
  <c r="CV29" i="4" s="1"/>
  <c r="CY29" i="4" s="1"/>
  <c r="DB29" i="4" s="1"/>
  <c r="DE29" i="4" s="1"/>
  <c r="DH29" i="4" s="1"/>
  <c r="DK29" i="4" s="1"/>
  <c r="DN29" i="4" s="1"/>
  <c r="DQ29" i="4" s="1"/>
  <c r="DT29" i="4" s="1"/>
  <c r="DW29" i="4" s="1"/>
  <c r="DZ29" i="4" s="1"/>
  <c r="EC29" i="4" s="1"/>
  <c r="EF29" i="4" s="1"/>
  <c r="EI29" i="4" s="1"/>
  <c r="EL29" i="4" s="1"/>
  <c r="EO29" i="4" s="1"/>
  <c r="ER29" i="4" s="1"/>
  <c r="EU29" i="4" s="1"/>
  <c r="EX29" i="4" s="1"/>
  <c r="FA29" i="4" s="1"/>
  <c r="FD29" i="4" s="1"/>
  <c r="FG29" i="4" s="1"/>
  <c r="FJ29" i="4" s="1"/>
  <c r="FM29" i="4" s="1"/>
  <c r="FP29" i="4" s="1"/>
  <c r="FS29" i="4" s="1"/>
  <c r="FV29" i="4" s="1"/>
  <c r="FY29" i="4" s="1"/>
  <c r="GB29" i="4" s="1"/>
  <c r="GE29" i="4" s="1"/>
  <c r="GH29" i="4" s="1"/>
  <c r="GK29" i="4" s="1"/>
  <c r="GN29" i="4" s="1"/>
  <c r="GQ29" i="4" s="1"/>
  <c r="GT29" i="4" s="1"/>
  <c r="GW29" i="4" s="1"/>
  <c r="GZ29" i="4" s="1"/>
  <c r="HC29" i="4" s="1"/>
  <c r="HF29" i="4" s="1"/>
  <c r="HI29" i="4" s="1"/>
  <c r="HL29" i="4" s="1"/>
  <c r="HO29" i="4" s="1"/>
  <c r="HR29" i="4" s="1"/>
  <c r="HU29" i="4" s="1"/>
  <c r="HX29" i="4" s="1"/>
  <c r="IA29" i="4" s="1"/>
  <c r="ID29" i="4" s="1"/>
  <c r="IG29" i="4" s="1"/>
  <c r="IJ29" i="4" s="1"/>
  <c r="IM29" i="4" s="1"/>
  <c r="IP29" i="4" s="1"/>
  <c r="IS29" i="4" s="1"/>
  <c r="IV29" i="4" s="1"/>
  <c r="IY29" i="4" s="1"/>
  <c r="JB29" i="4" s="1"/>
  <c r="JE29" i="4" s="1"/>
  <c r="JH29" i="4" s="1"/>
  <c r="JK29" i="4" s="1"/>
  <c r="JN29" i="4" s="1"/>
  <c r="JQ29" i="4" s="1"/>
  <c r="JT29" i="4" s="1"/>
  <c r="JW29" i="4" s="1"/>
  <c r="JZ29" i="4" s="1"/>
  <c r="KC29" i="4" s="1"/>
  <c r="KF29" i="4" s="1"/>
  <c r="KI29" i="4" s="1"/>
  <c r="KL29" i="4" s="1"/>
  <c r="KO29" i="4" s="1"/>
  <c r="KR29" i="4" s="1"/>
  <c r="KU29" i="4" s="1"/>
  <c r="KX29" i="4" s="1"/>
  <c r="LA29" i="4" s="1"/>
  <c r="LD29" i="4" s="1"/>
  <c r="LG29" i="4" s="1"/>
  <c r="LJ29" i="4" s="1"/>
  <c r="LM29" i="4" s="1"/>
  <c r="LP29" i="4" s="1"/>
  <c r="LS29" i="4" s="1"/>
  <c r="LV29" i="4" s="1"/>
  <c r="LY29" i="4" s="1"/>
  <c r="MB29" i="4" s="1"/>
  <c r="ME29" i="4" s="1"/>
  <c r="MH29" i="4" s="1"/>
  <c r="MK29" i="4" s="1"/>
  <c r="MN29" i="4" s="1"/>
  <c r="MQ29" i="4" s="1"/>
  <c r="MT29" i="4" s="1"/>
  <c r="MW29" i="4" s="1"/>
  <c r="MZ29" i="4" s="1"/>
  <c r="NC29" i="4" s="1"/>
  <c r="NF29" i="4" s="1"/>
  <c r="NI29" i="4" s="1"/>
  <c r="NL29" i="4" s="1"/>
  <c r="NO29" i="4" s="1"/>
  <c r="NR29" i="4" s="1"/>
  <c r="NU29" i="4" s="1"/>
  <c r="NX29" i="4" s="1"/>
  <c r="OA29" i="4" s="1"/>
  <c r="OD29" i="4" s="1"/>
  <c r="OG29" i="4" s="1"/>
  <c r="OJ29" i="4" s="1"/>
  <c r="OM29" i="4" s="1"/>
  <c r="OP29" i="4" s="1"/>
  <c r="OS29" i="4" s="1"/>
  <c r="OV29" i="4" s="1"/>
  <c r="OY29" i="4" s="1"/>
  <c r="PB29" i="4" s="1"/>
  <c r="PE29" i="4" s="1"/>
  <c r="PH29" i="4" s="1"/>
  <c r="PK29" i="4" s="1"/>
  <c r="PN29" i="4" s="1"/>
  <c r="PQ29" i="4" s="1"/>
  <c r="PT29" i="4" s="1"/>
  <c r="PW29" i="4" s="1"/>
  <c r="PZ29" i="4" s="1"/>
  <c r="X30" i="4"/>
  <c r="AA30" i="4" s="1"/>
  <c r="AD30" i="4" s="1"/>
  <c r="AG30" i="4" s="1"/>
  <c r="AJ30" i="4" s="1"/>
  <c r="AM30" i="4" s="1"/>
  <c r="AP30" i="4" s="1"/>
  <c r="AS30" i="4" s="1"/>
  <c r="AV30" i="4" s="1"/>
  <c r="AY30" i="4" s="1"/>
  <c r="BB30" i="4" s="1"/>
  <c r="BE30" i="4" s="1"/>
  <c r="BH30" i="4" s="1"/>
  <c r="BK30" i="4" s="1"/>
  <c r="BN30" i="4" s="1"/>
  <c r="BQ30" i="4" s="1"/>
  <c r="BT30" i="4" s="1"/>
  <c r="BW30" i="4" s="1"/>
  <c r="BZ30" i="4" s="1"/>
  <c r="CC30" i="4" s="1"/>
  <c r="CF30" i="4" s="1"/>
  <c r="CI30" i="4" s="1"/>
  <c r="CL30" i="4" s="1"/>
  <c r="CO30" i="4" s="1"/>
  <c r="CR30" i="4" s="1"/>
  <c r="CU30" i="4" s="1"/>
  <c r="CX30" i="4" s="1"/>
  <c r="DA30" i="4" s="1"/>
  <c r="DD30" i="4" s="1"/>
  <c r="DG30" i="4" s="1"/>
  <c r="DJ30" i="4" s="1"/>
  <c r="DM30" i="4" s="1"/>
  <c r="DP30" i="4" s="1"/>
  <c r="DS30" i="4" s="1"/>
  <c r="DV30" i="4" s="1"/>
  <c r="DY30" i="4" s="1"/>
  <c r="EB30" i="4" s="1"/>
  <c r="EE30" i="4" s="1"/>
  <c r="EH30" i="4" s="1"/>
  <c r="EK30" i="4" s="1"/>
  <c r="EN30" i="4" s="1"/>
  <c r="EQ30" i="4" s="1"/>
  <c r="ET30" i="4" s="1"/>
  <c r="EW30" i="4" s="1"/>
  <c r="EZ30" i="4" s="1"/>
  <c r="FC30" i="4" s="1"/>
  <c r="FF30" i="4" s="1"/>
  <c r="FI30" i="4" s="1"/>
  <c r="FL30" i="4" s="1"/>
  <c r="FO30" i="4" s="1"/>
  <c r="FR30" i="4" s="1"/>
  <c r="FU30" i="4" s="1"/>
  <c r="FX30" i="4" s="1"/>
  <c r="GA30" i="4" s="1"/>
  <c r="GD30" i="4" s="1"/>
  <c r="GG30" i="4" s="1"/>
  <c r="GJ30" i="4" s="1"/>
  <c r="GM30" i="4" s="1"/>
  <c r="GP30" i="4" s="1"/>
  <c r="GS30" i="4" s="1"/>
  <c r="GV30" i="4" s="1"/>
  <c r="GY30" i="4" s="1"/>
  <c r="HB30" i="4" s="1"/>
  <c r="HE30" i="4" s="1"/>
  <c r="HH30" i="4" s="1"/>
  <c r="HK30" i="4" s="1"/>
  <c r="HN30" i="4" s="1"/>
  <c r="HQ30" i="4" s="1"/>
  <c r="HT30" i="4" s="1"/>
  <c r="HW30" i="4" s="1"/>
  <c r="HZ30" i="4" s="1"/>
  <c r="IC30" i="4" s="1"/>
  <c r="IF30" i="4" s="1"/>
  <c r="II30" i="4" s="1"/>
  <c r="IL30" i="4" s="1"/>
  <c r="IO30" i="4" s="1"/>
  <c r="IR30" i="4" s="1"/>
  <c r="IU30" i="4" s="1"/>
  <c r="IX30" i="4" s="1"/>
  <c r="JA30" i="4" s="1"/>
  <c r="JD30" i="4" s="1"/>
  <c r="JG30" i="4" s="1"/>
  <c r="JJ30" i="4" s="1"/>
  <c r="JM30" i="4" s="1"/>
  <c r="JP30" i="4" s="1"/>
  <c r="JS30" i="4" s="1"/>
  <c r="JV30" i="4" s="1"/>
  <c r="JY30" i="4" s="1"/>
  <c r="KB30" i="4" s="1"/>
  <c r="KE30" i="4" s="1"/>
  <c r="KH30" i="4" s="1"/>
  <c r="KK30" i="4" s="1"/>
  <c r="KN30" i="4" s="1"/>
  <c r="KQ30" i="4" s="1"/>
  <c r="KT30" i="4" s="1"/>
  <c r="KW30" i="4" s="1"/>
  <c r="KZ30" i="4" s="1"/>
  <c r="LC30" i="4" s="1"/>
  <c r="LF30" i="4" s="1"/>
  <c r="LI30" i="4" s="1"/>
  <c r="LL30" i="4" s="1"/>
  <c r="LO30" i="4" s="1"/>
  <c r="LR30" i="4" s="1"/>
  <c r="LU30" i="4" s="1"/>
  <c r="LX30" i="4" s="1"/>
  <c r="MA30" i="4" s="1"/>
  <c r="MD30" i="4" s="1"/>
  <c r="MG30" i="4" s="1"/>
  <c r="MJ30" i="4" s="1"/>
  <c r="MM30" i="4" s="1"/>
  <c r="MP30" i="4" s="1"/>
  <c r="MS30" i="4" s="1"/>
  <c r="MV30" i="4" s="1"/>
  <c r="MY30" i="4" s="1"/>
  <c r="NB30" i="4" s="1"/>
  <c r="NE30" i="4" s="1"/>
  <c r="NH30" i="4" s="1"/>
  <c r="NK30" i="4" s="1"/>
  <c r="NN30" i="4" s="1"/>
  <c r="NQ30" i="4" s="1"/>
  <c r="NT30" i="4" s="1"/>
  <c r="NW30" i="4" s="1"/>
  <c r="NZ30" i="4" s="1"/>
  <c r="OC30" i="4" s="1"/>
  <c r="OF30" i="4" s="1"/>
  <c r="OI30" i="4" s="1"/>
  <c r="OL30" i="4" s="1"/>
  <c r="OO30" i="4" s="1"/>
  <c r="OR30" i="4" s="1"/>
  <c r="OU30" i="4" s="1"/>
  <c r="OX30" i="4" s="1"/>
  <c r="PA30" i="4" s="1"/>
  <c r="PD30" i="4" s="1"/>
  <c r="PG30" i="4" s="1"/>
  <c r="PJ30" i="4" s="1"/>
  <c r="PM30" i="4" s="1"/>
  <c r="PP30" i="4" s="1"/>
  <c r="PS30" i="4" s="1"/>
  <c r="PV30" i="4" s="1"/>
  <c r="PY30" i="4" s="1"/>
  <c r="Y30" i="4"/>
  <c r="AB30" i="4" s="1"/>
  <c r="AE30" i="4" s="1"/>
  <c r="AH30" i="4" s="1"/>
  <c r="AK30" i="4" s="1"/>
  <c r="AN30" i="4" s="1"/>
  <c r="AQ30" i="4" s="1"/>
  <c r="AT30" i="4" s="1"/>
  <c r="AW30" i="4" s="1"/>
  <c r="AZ30" i="4" s="1"/>
  <c r="BC30" i="4" s="1"/>
  <c r="BF30" i="4" s="1"/>
  <c r="BI30" i="4" s="1"/>
  <c r="BL30" i="4" s="1"/>
  <c r="BO30" i="4" s="1"/>
  <c r="BR30" i="4" s="1"/>
  <c r="BU30" i="4" s="1"/>
  <c r="BX30" i="4" s="1"/>
  <c r="CA30" i="4" s="1"/>
  <c r="CD30" i="4" s="1"/>
  <c r="CG30" i="4" s="1"/>
  <c r="CJ30" i="4" s="1"/>
  <c r="CM30" i="4" s="1"/>
  <c r="CP30" i="4" s="1"/>
  <c r="CS30" i="4" s="1"/>
  <c r="CV30" i="4" s="1"/>
  <c r="CY30" i="4" s="1"/>
  <c r="DB30" i="4" s="1"/>
  <c r="DE30" i="4" s="1"/>
  <c r="DH30" i="4" s="1"/>
  <c r="DK30" i="4" s="1"/>
  <c r="DN30" i="4" s="1"/>
  <c r="DQ30" i="4" s="1"/>
  <c r="DT30" i="4" s="1"/>
  <c r="DW30" i="4" s="1"/>
  <c r="DZ30" i="4" s="1"/>
  <c r="EC30" i="4" s="1"/>
  <c r="EF30" i="4" s="1"/>
  <c r="EI30" i="4" s="1"/>
  <c r="EL30" i="4" s="1"/>
  <c r="EO30" i="4" s="1"/>
  <c r="ER30" i="4" s="1"/>
  <c r="EU30" i="4" s="1"/>
  <c r="EX30" i="4" s="1"/>
  <c r="FA30" i="4" s="1"/>
  <c r="FD30" i="4" s="1"/>
  <c r="FG30" i="4" s="1"/>
  <c r="FJ30" i="4" s="1"/>
  <c r="FM30" i="4" s="1"/>
  <c r="FP30" i="4" s="1"/>
  <c r="FS30" i="4" s="1"/>
  <c r="FV30" i="4" s="1"/>
  <c r="FY30" i="4" s="1"/>
  <c r="GB30" i="4" s="1"/>
  <c r="GE30" i="4" s="1"/>
  <c r="GH30" i="4" s="1"/>
  <c r="GK30" i="4" s="1"/>
  <c r="GN30" i="4" s="1"/>
  <c r="GQ30" i="4" s="1"/>
  <c r="GT30" i="4" s="1"/>
  <c r="GW30" i="4" s="1"/>
  <c r="GZ30" i="4" s="1"/>
  <c r="HC30" i="4" s="1"/>
  <c r="HF30" i="4" s="1"/>
  <c r="HI30" i="4" s="1"/>
  <c r="HL30" i="4" s="1"/>
  <c r="HO30" i="4" s="1"/>
  <c r="HR30" i="4" s="1"/>
  <c r="HU30" i="4" s="1"/>
  <c r="HX30" i="4" s="1"/>
  <c r="IA30" i="4" s="1"/>
  <c r="ID30" i="4" s="1"/>
  <c r="IG30" i="4" s="1"/>
  <c r="IJ30" i="4" s="1"/>
  <c r="IM30" i="4" s="1"/>
  <c r="IP30" i="4" s="1"/>
  <c r="IS30" i="4" s="1"/>
  <c r="IV30" i="4" s="1"/>
  <c r="IY30" i="4" s="1"/>
  <c r="JB30" i="4" s="1"/>
  <c r="JE30" i="4" s="1"/>
  <c r="JH30" i="4" s="1"/>
  <c r="JK30" i="4" s="1"/>
  <c r="JN30" i="4" s="1"/>
  <c r="JQ30" i="4" s="1"/>
  <c r="JT30" i="4" s="1"/>
  <c r="JW30" i="4" s="1"/>
  <c r="JZ30" i="4" s="1"/>
  <c r="KC30" i="4" s="1"/>
  <c r="KF30" i="4" s="1"/>
  <c r="KI30" i="4" s="1"/>
  <c r="KL30" i="4" s="1"/>
  <c r="KO30" i="4" s="1"/>
  <c r="KR30" i="4" s="1"/>
  <c r="KU30" i="4" s="1"/>
  <c r="KX30" i="4" s="1"/>
  <c r="LA30" i="4" s="1"/>
  <c r="LD30" i="4" s="1"/>
  <c r="LG30" i="4" s="1"/>
  <c r="LJ30" i="4" s="1"/>
  <c r="LM30" i="4" s="1"/>
  <c r="LP30" i="4" s="1"/>
  <c r="LS30" i="4" s="1"/>
  <c r="LV30" i="4" s="1"/>
  <c r="LY30" i="4" s="1"/>
  <c r="MB30" i="4" s="1"/>
  <c r="ME30" i="4" s="1"/>
  <c r="MH30" i="4" s="1"/>
  <c r="MK30" i="4" s="1"/>
  <c r="MN30" i="4" s="1"/>
  <c r="MQ30" i="4" s="1"/>
  <c r="MT30" i="4" s="1"/>
  <c r="MW30" i="4" s="1"/>
  <c r="MZ30" i="4" s="1"/>
  <c r="NC30" i="4" s="1"/>
  <c r="NF30" i="4" s="1"/>
  <c r="NI30" i="4" s="1"/>
  <c r="NL30" i="4" s="1"/>
  <c r="NO30" i="4" s="1"/>
  <c r="NR30" i="4" s="1"/>
  <c r="NU30" i="4" s="1"/>
  <c r="NX30" i="4" s="1"/>
  <c r="OA30" i="4" s="1"/>
  <c r="OD30" i="4" s="1"/>
  <c r="OG30" i="4" s="1"/>
  <c r="OJ30" i="4" s="1"/>
  <c r="OM30" i="4" s="1"/>
  <c r="OP30" i="4" s="1"/>
  <c r="OS30" i="4" s="1"/>
  <c r="OV30" i="4" s="1"/>
  <c r="OY30" i="4" s="1"/>
  <c r="PB30" i="4" s="1"/>
  <c r="PE30" i="4" s="1"/>
  <c r="PH30" i="4" s="1"/>
  <c r="PK30" i="4" s="1"/>
  <c r="PN30" i="4" s="1"/>
  <c r="PQ30" i="4" s="1"/>
  <c r="PT30" i="4" s="1"/>
  <c r="PW30" i="4" s="1"/>
  <c r="PZ30" i="4" s="1"/>
  <c r="X31" i="4"/>
  <c r="AA31" i="4" s="1"/>
  <c r="AD31" i="4" s="1"/>
  <c r="AG31" i="4" s="1"/>
  <c r="AJ31" i="4" s="1"/>
  <c r="AM31" i="4" s="1"/>
  <c r="AP31" i="4" s="1"/>
  <c r="AS31" i="4" s="1"/>
  <c r="AV31" i="4" s="1"/>
  <c r="AY31" i="4" s="1"/>
  <c r="BB31" i="4" s="1"/>
  <c r="BE31" i="4" s="1"/>
  <c r="BH31" i="4" s="1"/>
  <c r="BK31" i="4" s="1"/>
  <c r="BN31" i="4" s="1"/>
  <c r="BQ31" i="4" s="1"/>
  <c r="BT31" i="4" s="1"/>
  <c r="BW31" i="4" s="1"/>
  <c r="BZ31" i="4" s="1"/>
  <c r="CC31" i="4" s="1"/>
  <c r="CF31" i="4" s="1"/>
  <c r="CI31" i="4" s="1"/>
  <c r="CL31" i="4" s="1"/>
  <c r="CO31" i="4" s="1"/>
  <c r="CR31" i="4" s="1"/>
  <c r="CU31" i="4" s="1"/>
  <c r="CX31" i="4" s="1"/>
  <c r="DA31" i="4" s="1"/>
  <c r="DD31" i="4" s="1"/>
  <c r="DG31" i="4" s="1"/>
  <c r="DJ31" i="4" s="1"/>
  <c r="DM31" i="4" s="1"/>
  <c r="DP31" i="4" s="1"/>
  <c r="DS31" i="4" s="1"/>
  <c r="DV31" i="4" s="1"/>
  <c r="DY31" i="4" s="1"/>
  <c r="EB31" i="4" s="1"/>
  <c r="EE31" i="4" s="1"/>
  <c r="EH31" i="4" s="1"/>
  <c r="EK31" i="4" s="1"/>
  <c r="EN31" i="4" s="1"/>
  <c r="EQ31" i="4" s="1"/>
  <c r="ET31" i="4" s="1"/>
  <c r="EW31" i="4" s="1"/>
  <c r="EZ31" i="4" s="1"/>
  <c r="FC31" i="4" s="1"/>
  <c r="FF31" i="4" s="1"/>
  <c r="FI31" i="4" s="1"/>
  <c r="FL31" i="4" s="1"/>
  <c r="FO31" i="4" s="1"/>
  <c r="FR31" i="4" s="1"/>
  <c r="FU31" i="4" s="1"/>
  <c r="FX31" i="4" s="1"/>
  <c r="GA31" i="4" s="1"/>
  <c r="GD31" i="4" s="1"/>
  <c r="GG31" i="4" s="1"/>
  <c r="GJ31" i="4" s="1"/>
  <c r="GM31" i="4" s="1"/>
  <c r="GP31" i="4" s="1"/>
  <c r="GS31" i="4" s="1"/>
  <c r="GV31" i="4" s="1"/>
  <c r="GY31" i="4" s="1"/>
  <c r="HB31" i="4" s="1"/>
  <c r="HE31" i="4" s="1"/>
  <c r="HH31" i="4" s="1"/>
  <c r="HK31" i="4" s="1"/>
  <c r="HN31" i="4" s="1"/>
  <c r="HQ31" i="4" s="1"/>
  <c r="HT31" i="4" s="1"/>
  <c r="HW31" i="4" s="1"/>
  <c r="HZ31" i="4" s="1"/>
  <c r="IC31" i="4" s="1"/>
  <c r="IF31" i="4" s="1"/>
  <c r="II31" i="4" s="1"/>
  <c r="IL31" i="4" s="1"/>
  <c r="IO31" i="4" s="1"/>
  <c r="IR31" i="4" s="1"/>
  <c r="IU31" i="4" s="1"/>
  <c r="IX31" i="4" s="1"/>
  <c r="JA31" i="4" s="1"/>
  <c r="JD31" i="4" s="1"/>
  <c r="JG31" i="4" s="1"/>
  <c r="JJ31" i="4" s="1"/>
  <c r="JM31" i="4" s="1"/>
  <c r="JP31" i="4" s="1"/>
  <c r="JS31" i="4" s="1"/>
  <c r="JV31" i="4" s="1"/>
  <c r="JY31" i="4" s="1"/>
  <c r="KB31" i="4" s="1"/>
  <c r="KE31" i="4" s="1"/>
  <c r="KH31" i="4" s="1"/>
  <c r="KK31" i="4" s="1"/>
  <c r="KN31" i="4" s="1"/>
  <c r="KQ31" i="4" s="1"/>
  <c r="KT31" i="4" s="1"/>
  <c r="KW31" i="4" s="1"/>
  <c r="KZ31" i="4" s="1"/>
  <c r="LC31" i="4" s="1"/>
  <c r="LF31" i="4" s="1"/>
  <c r="LI31" i="4" s="1"/>
  <c r="LL31" i="4" s="1"/>
  <c r="LO31" i="4" s="1"/>
  <c r="LR31" i="4" s="1"/>
  <c r="LU31" i="4" s="1"/>
  <c r="LX31" i="4" s="1"/>
  <c r="MA31" i="4" s="1"/>
  <c r="MD31" i="4" s="1"/>
  <c r="MG31" i="4" s="1"/>
  <c r="MJ31" i="4" s="1"/>
  <c r="MM31" i="4" s="1"/>
  <c r="MP31" i="4" s="1"/>
  <c r="MS31" i="4" s="1"/>
  <c r="MV31" i="4" s="1"/>
  <c r="MY31" i="4" s="1"/>
  <c r="NB31" i="4" s="1"/>
  <c r="NE31" i="4" s="1"/>
  <c r="NH31" i="4" s="1"/>
  <c r="NK31" i="4" s="1"/>
  <c r="NN31" i="4" s="1"/>
  <c r="NQ31" i="4" s="1"/>
  <c r="NT31" i="4" s="1"/>
  <c r="NW31" i="4" s="1"/>
  <c r="NZ31" i="4" s="1"/>
  <c r="OC31" i="4" s="1"/>
  <c r="OF31" i="4" s="1"/>
  <c r="OI31" i="4" s="1"/>
  <c r="OL31" i="4" s="1"/>
  <c r="OO31" i="4" s="1"/>
  <c r="OR31" i="4" s="1"/>
  <c r="OU31" i="4" s="1"/>
  <c r="OX31" i="4" s="1"/>
  <c r="PA31" i="4" s="1"/>
  <c r="PD31" i="4" s="1"/>
  <c r="PG31" i="4" s="1"/>
  <c r="PJ31" i="4" s="1"/>
  <c r="PM31" i="4" s="1"/>
  <c r="PP31" i="4" s="1"/>
  <c r="PS31" i="4" s="1"/>
  <c r="PV31" i="4" s="1"/>
  <c r="PY31" i="4" s="1"/>
  <c r="Y31" i="4"/>
  <c r="AB31" i="4" s="1"/>
  <c r="AE31" i="4" s="1"/>
  <c r="AH31" i="4" s="1"/>
  <c r="AK31" i="4" s="1"/>
  <c r="AN31" i="4" s="1"/>
  <c r="AQ31" i="4" s="1"/>
  <c r="AT31" i="4" s="1"/>
  <c r="AW31" i="4" s="1"/>
  <c r="AZ31" i="4" s="1"/>
  <c r="BC31" i="4" s="1"/>
  <c r="BF31" i="4" s="1"/>
  <c r="BI31" i="4" s="1"/>
  <c r="BL31" i="4" s="1"/>
  <c r="BO31" i="4" s="1"/>
  <c r="BR31" i="4" s="1"/>
  <c r="BU31" i="4" s="1"/>
  <c r="BX31" i="4" s="1"/>
  <c r="CA31" i="4" s="1"/>
  <c r="CD31" i="4" s="1"/>
  <c r="CG31" i="4" s="1"/>
  <c r="CJ31" i="4" s="1"/>
  <c r="CM31" i="4" s="1"/>
  <c r="CP31" i="4" s="1"/>
  <c r="CS31" i="4" s="1"/>
  <c r="CV31" i="4" s="1"/>
  <c r="CY31" i="4" s="1"/>
  <c r="DB31" i="4" s="1"/>
  <c r="DE31" i="4" s="1"/>
  <c r="DH31" i="4" s="1"/>
  <c r="DK31" i="4" s="1"/>
  <c r="DN31" i="4" s="1"/>
  <c r="DQ31" i="4" s="1"/>
  <c r="DT31" i="4" s="1"/>
  <c r="DW31" i="4" s="1"/>
  <c r="DZ31" i="4" s="1"/>
  <c r="EC31" i="4" s="1"/>
  <c r="EF31" i="4" s="1"/>
  <c r="EI31" i="4" s="1"/>
  <c r="EL31" i="4" s="1"/>
  <c r="EO31" i="4" s="1"/>
  <c r="ER31" i="4" s="1"/>
  <c r="EU31" i="4" s="1"/>
  <c r="EX31" i="4" s="1"/>
  <c r="FA31" i="4" s="1"/>
  <c r="FD31" i="4" s="1"/>
  <c r="FG31" i="4" s="1"/>
  <c r="FJ31" i="4" s="1"/>
  <c r="FM31" i="4" s="1"/>
  <c r="FP31" i="4" s="1"/>
  <c r="FS31" i="4" s="1"/>
  <c r="FV31" i="4" s="1"/>
  <c r="FY31" i="4" s="1"/>
  <c r="GB31" i="4" s="1"/>
  <c r="GE31" i="4" s="1"/>
  <c r="GH31" i="4" s="1"/>
  <c r="GK31" i="4" s="1"/>
  <c r="GN31" i="4" s="1"/>
  <c r="GQ31" i="4" s="1"/>
  <c r="GT31" i="4" s="1"/>
  <c r="GW31" i="4" s="1"/>
  <c r="GZ31" i="4" s="1"/>
  <c r="HC31" i="4" s="1"/>
  <c r="HF31" i="4" s="1"/>
  <c r="HI31" i="4" s="1"/>
  <c r="HL31" i="4" s="1"/>
  <c r="HO31" i="4" s="1"/>
  <c r="HR31" i="4" s="1"/>
  <c r="HU31" i="4" s="1"/>
  <c r="HX31" i="4" s="1"/>
  <c r="IA31" i="4" s="1"/>
  <c r="ID31" i="4" s="1"/>
  <c r="IG31" i="4" s="1"/>
  <c r="IJ31" i="4" s="1"/>
  <c r="IM31" i="4" s="1"/>
  <c r="IP31" i="4" s="1"/>
  <c r="IS31" i="4" s="1"/>
  <c r="IV31" i="4" s="1"/>
  <c r="IY31" i="4" s="1"/>
  <c r="JB31" i="4" s="1"/>
  <c r="JE31" i="4" s="1"/>
  <c r="JH31" i="4" s="1"/>
  <c r="JK31" i="4" s="1"/>
  <c r="JN31" i="4" s="1"/>
  <c r="JQ31" i="4" s="1"/>
  <c r="JT31" i="4" s="1"/>
  <c r="JW31" i="4" s="1"/>
  <c r="JZ31" i="4" s="1"/>
  <c r="KC31" i="4" s="1"/>
  <c r="KF31" i="4" s="1"/>
  <c r="KI31" i="4" s="1"/>
  <c r="KL31" i="4" s="1"/>
  <c r="KO31" i="4" s="1"/>
  <c r="KR31" i="4" s="1"/>
  <c r="KU31" i="4" s="1"/>
  <c r="KX31" i="4" s="1"/>
  <c r="LA31" i="4" s="1"/>
  <c r="LD31" i="4" s="1"/>
  <c r="LG31" i="4" s="1"/>
  <c r="LJ31" i="4" s="1"/>
  <c r="LM31" i="4" s="1"/>
  <c r="LP31" i="4" s="1"/>
  <c r="LS31" i="4" s="1"/>
  <c r="LV31" i="4" s="1"/>
  <c r="LY31" i="4" s="1"/>
  <c r="MB31" i="4" s="1"/>
  <c r="ME31" i="4" s="1"/>
  <c r="MH31" i="4" s="1"/>
  <c r="MK31" i="4" s="1"/>
  <c r="MN31" i="4" s="1"/>
  <c r="MQ31" i="4" s="1"/>
  <c r="MT31" i="4" s="1"/>
  <c r="MW31" i="4" s="1"/>
  <c r="MZ31" i="4" s="1"/>
  <c r="NC31" i="4" s="1"/>
  <c r="NF31" i="4" s="1"/>
  <c r="NI31" i="4" s="1"/>
  <c r="NL31" i="4" s="1"/>
  <c r="NO31" i="4" s="1"/>
  <c r="NR31" i="4" s="1"/>
  <c r="NU31" i="4" s="1"/>
  <c r="NX31" i="4" s="1"/>
  <c r="OA31" i="4" s="1"/>
  <c r="OD31" i="4" s="1"/>
  <c r="OG31" i="4" s="1"/>
  <c r="OJ31" i="4" s="1"/>
  <c r="OM31" i="4" s="1"/>
  <c r="OP31" i="4" s="1"/>
  <c r="OS31" i="4" s="1"/>
  <c r="OV31" i="4" s="1"/>
  <c r="OY31" i="4" s="1"/>
  <c r="PB31" i="4" s="1"/>
  <c r="PE31" i="4" s="1"/>
  <c r="PH31" i="4" s="1"/>
  <c r="PK31" i="4" s="1"/>
  <c r="PN31" i="4" s="1"/>
  <c r="PQ31" i="4" s="1"/>
  <c r="PT31" i="4" s="1"/>
  <c r="PW31" i="4" s="1"/>
  <c r="PZ31" i="4" s="1"/>
  <c r="X32" i="4"/>
  <c r="AA32" i="4" s="1"/>
  <c r="AD32" i="4" s="1"/>
  <c r="AG32" i="4" s="1"/>
  <c r="AJ32" i="4" s="1"/>
  <c r="AM32" i="4" s="1"/>
  <c r="AP32" i="4" s="1"/>
  <c r="AS32" i="4" s="1"/>
  <c r="AV32" i="4" s="1"/>
  <c r="AY32" i="4" s="1"/>
  <c r="BB32" i="4" s="1"/>
  <c r="BE32" i="4" s="1"/>
  <c r="BH32" i="4" s="1"/>
  <c r="BK32" i="4" s="1"/>
  <c r="BN32" i="4" s="1"/>
  <c r="BQ32" i="4" s="1"/>
  <c r="BT32" i="4" s="1"/>
  <c r="BW32" i="4" s="1"/>
  <c r="BZ32" i="4" s="1"/>
  <c r="CC32" i="4" s="1"/>
  <c r="CF32" i="4" s="1"/>
  <c r="CI32" i="4" s="1"/>
  <c r="CL32" i="4" s="1"/>
  <c r="CO32" i="4" s="1"/>
  <c r="CR32" i="4" s="1"/>
  <c r="CU32" i="4" s="1"/>
  <c r="CX32" i="4" s="1"/>
  <c r="DA32" i="4" s="1"/>
  <c r="DD32" i="4" s="1"/>
  <c r="DG32" i="4" s="1"/>
  <c r="DJ32" i="4" s="1"/>
  <c r="DM32" i="4" s="1"/>
  <c r="DP32" i="4" s="1"/>
  <c r="DS32" i="4" s="1"/>
  <c r="DV32" i="4" s="1"/>
  <c r="DY32" i="4" s="1"/>
  <c r="EB32" i="4" s="1"/>
  <c r="EE32" i="4" s="1"/>
  <c r="EH32" i="4" s="1"/>
  <c r="EK32" i="4" s="1"/>
  <c r="EN32" i="4" s="1"/>
  <c r="EQ32" i="4" s="1"/>
  <c r="ET32" i="4" s="1"/>
  <c r="EW32" i="4" s="1"/>
  <c r="EZ32" i="4" s="1"/>
  <c r="FC32" i="4" s="1"/>
  <c r="FF32" i="4" s="1"/>
  <c r="FI32" i="4" s="1"/>
  <c r="FL32" i="4" s="1"/>
  <c r="FO32" i="4" s="1"/>
  <c r="FR32" i="4" s="1"/>
  <c r="FU32" i="4" s="1"/>
  <c r="FX32" i="4" s="1"/>
  <c r="GA32" i="4" s="1"/>
  <c r="GD32" i="4" s="1"/>
  <c r="GG32" i="4" s="1"/>
  <c r="GJ32" i="4" s="1"/>
  <c r="GM32" i="4" s="1"/>
  <c r="GP32" i="4" s="1"/>
  <c r="GS32" i="4" s="1"/>
  <c r="GV32" i="4" s="1"/>
  <c r="GY32" i="4" s="1"/>
  <c r="HB32" i="4" s="1"/>
  <c r="HE32" i="4" s="1"/>
  <c r="HH32" i="4" s="1"/>
  <c r="HK32" i="4" s="1"/>
  <c r="HN32" i="4" s="1"/>
  <c r="HQ32" i="4" s="1"/>
  <c r="HT32" i="4" s="1"/>
  <c r="HW32" i="4" s="1"/>
  <c r="HZ32" i="4" s="1"/>
  <c r="IC32" i="4" s="1"/>
  <c r="IF32" i="4" s="1"/>
  <c r="II32" i="4" s="1"/>
  <c r="IL32" i="4" s="1"/>
  <c r="IO32" i="4" s="1"/>
  <c r="IR32" i="4" s="1"/>
  <c r="IU32" i="4" s="1"/>
  <c r="IX32" i="4" s="1"/>
  <c r="JA32" i="4" s="1"/>
  <c r="JD32" i="4" s="1"/>
  <c r="JG32" i="4" s="1"/>
  <c r="JJ32" i="4" s="1"/>
  <c r="JM32" i="4" s="1"/>
  <c r="JP32" i="4" s="1"/>
  <c r="JS32" i="4" s="1"/>
  <c r="JV32" i="4" s="1"/>
  <c r="JY32" i="4" s="1"/>
  <c r="KB32" i="4" s="1"/>
  <c r="KE32" i="4" s="1"/>
  <c r="KH32" i="4" s="1"/>
  <c r="KK32" i="4" s="1"/>
  <c r="KN32" i="4" s="1"/>
  <c r="KQ32" i="4" s="1"/>
  <c r="KT32" i="4" s="1"/>
  <c r="KW32" i="4" s="1"/>
  <c r="KZ32" i="4" s="1"/>
  <c r="LC32" i="4" s="1"/>
  <c r="LF32" i="4" s="1"/>
  <c r="LI32" i="4" s="1"/>
  <c r="LL32" i="4" s="1"/>
  <c r="LO32" i="4" s="1"/>
  <c r="LR32" i="4" s="1"/>
  <c r="LU32" i="4" s="1"/>
  <c r="LX32" i="4" s="1"/>
  <c r="MA32" i="4" s="1"/>
  <c r="MD32" i="4" s="1"/>
  <c r="MG32" i="4" s="1"/>
  <c r="MJ32" i="4" s="1"/>
  <c r="MM32" i="4" s="1"/>
  <c r="MP32" i="4" s="1"/>
  <c r="MS32" i="4" s="1"/>
  <c r="MV32" i="4" s="1"/>
  <c r="MY32" i="4" s="1"/>
  <c r="NB32" i="4" s="1"/>
  <c r="NE32" i="4" s="1"/>
  <c r="NH32" i="4" s="1"/>
  <c r="NK32" i="4" s="1"/>
  <c r="NN32" i="4" s="1"/>
  <c r="NQ32" i="4" s="1"/>
  <c r="NT32" i="4" s="1"/>
  <c r="NW32" i="4" s="1"/>
  <c r="NZ32" i="4" s="1"/>
  <c r="OC32" i="4" s="1"/>
  <c r="OF32" i="4" s="1"/>
  <c r="OI32" i="4" s="1"/>
  <c r="OL32" i="4" s="1"/>
  <c r="OO32" i="4" s="1"/>
  <c r="OR32" i="4" s="1"/>
  <c r="OU32" i="4" s="1"/>
  <c r="OX32" i="4" s="1"/>
  <c r="PA32" i="4" s="1"/>
  <c r="PD32" i="4" s="1"/>
  <c r="PG32" i="4" s="1"/>
  <c r="PJ32" i="4" s="1"/>
  <c r="PM32" i="4" s="1"/>
  <c r="PP32" i="4" s="1"/>
  <c r="PS32" i="4" s="1"/>
  <c r="PV32" i="4" s="1"/>
  <c r="PY32" i="4" s="1"/>
  <c r="Y32" i="4"/>
  <c r="AB32" i="4" s="1"/>
  <c r="AE32" i="4" s="1"/>
  <c r="AH32" i="4" s="1"/>
  <c r="AK32" i="4" s="1"/>
  <c r="AN32" i="4" s="1"/>
  <c r="AQ32" i="4" s="1"/>
  <c r="AT32" i="4" s="1"/>
  <c r="AW32" i="4" s="1"/>
  <c r="AZ32" i="4" s="1"/>
  <c r="BC32" i="4" s="1"/>
  <c r="BF32" i="4" s="1"/>
  <c r="BI32" i="4" s="1"/>
  <c r="BL32" i="4" s="1"/>
  <c r="BO32" i="4" s="1"/>
  <c r="BR32" i="4" s="1"/>
  <c r="BU32" i="4" s="1"/>
  <c r="BX32" i="4" s="1"/>
  <c r="CA32" i="4" s="1"/>
  <c r="CD32" i="4" s="1"/>
  <c r="CG32" i="4" s="1"/>
  <c r="CJ32" i="4" s="1"/>
  <c r="CM32" i="4" s="1"/>
  <c r="CP32" i="4" s="1"/>
  <c r="CS32" i="4" s="1"/>
  <c r="CV32" i="4" s="1"/>
  <c r="CY32" i="4" s="1"/>
  <c r="DB32" i="4" s="1"/>
  <c r="DE32" i="4" s="1"/>
  <c r="DH32" i="4" s="1"/>
  <c r="DK32" i="4" s="1"/>
  <c r="DN32" i="4" s="1"/>
  <c r="DQ32" i="4" s="1"/>
  <c r="DT32" i="4" s="1"/>
  <c r="DW32" i="4" s="1"/>
  <c r="DZ32" i="4" s="1"/>
  <c r="EC32" i="4" s="1"/>
  <c r="EF32" i="4" s="1"/>
  <c r="EI32" i="4" s="1"/>
  <c r="EL32" i="4" s="1"/>
  <c r="EO32" i="4" s="1"/>
  <c r="ER32" i="4" s="1"/>
  <c r="EU32" i="4" s="1"/>
  <c r="EX32" i="4" s="1"/>
  <c r="FA32" i="4" s="1"/>
  <c r="FD32" i="4" s="1"/>
  <c r="FG32" i="4" s="1"/>
  <c r="FJ32" i="4" s="1"/>
  <c r="FM32" i="4" s="1"/>
  <c r="FP32" i="4" s="1"/>
  <c r="FS32" i="4" s="1"/>
  <c r="FV32" i="4" s="1"/>
  <c r="FY32" i="4" s="1"/>
  <c r="GB32" i="4" s="1"/>
  <c r="GE32" i="4" s="1"/>
  <c r="GH32" i="4" s="1"/>
  <c r="GK32" i="4" s="1"/>
  <c r="GN32" i="4" s="1"/>
  <c r="GQ32" i="4" s="1"/>
  <c r="GT32" i="4" s="1"/>
  <c r="GW32" i="4" s="1"/>
  <c r="GZ32" i="4" s="1"/>
  <c r="HC32" i="4" s="1"/>
  <c r="HF32" i="4" s="1"/>
  <c r="HI32" i="4" s="1"/>
  <c r="HL32" i="4" s="1"/>
  <c r="HO32" i="4" s="1"/>
  <c r="HR32" i="4" s="1"/>
  <c r="HU32" i="4" s="1"/>
  <c r="HX32" i="4" s="1"/>
  <c r="IA32" i="4" s="1"/>
  <c r="ID32" i="4" s="1"/>
  <c r="IG32" i="4" s="1"/>
  <c r="IJ32" i="4" s="1"/>
  <c r="IM32" i="4" s="1"/>
  <c r="IP32" i="4" s="1"/>
  <c r="IS32" i="4" s="1"/>
  <c r="IV32" i="4" s="1"/>
  <c r="IY32" i="4" s="1"/>
  <c r="JB32" i="4" s="1"/>
  <c r="JE32" i="4" s="1"/>
  <c r="JH32" i="4" s="1"/>
  <c r="JK32" i="4" s="1"/>
  <c r="JN32" i="4" s="1"/>
  <c r="JQ32" i="4" s="1"/>
  <c r="JT32" i="4" s="1"/>
  <c r="JW32" i="4" s="1"/>
  <c r="JZ32" i="4" s="1"/>
  <c r="KC32" i="4" s="1"/>
  <c r="KF32" i="4" s="1"/>
  <c r="KI32" i="4" s="1"/>
  <c r="KL32" i="4" s="1"/>
  <c r="KO32" i="4" s="1"/>
  <c r="KR32" i="4" s="1"/>
  <c r="KU32" i="4" s="1"/>
  <c r="KX32" i="4" s="1"/>
  <c r="LA32" i="4" s="1"/>
  <c r="LD32" i="4" s="1"/>
  <c r="LG32" i="4" s="1"/>
  <c r="LJ32" i="4" s="1"/>
  <c r="LM32" i="4" s="1"/>
  <c r="LP32" i="4" s="1"/>
  <c r="LS32" i="4" s="1"/>
  <c r="LV32" i="4" s="1"/>
  <c r="LY32" i="4" s="1"/>
  <c r="MB32" i="4" s="1"/>
  <c r="ME32" i="4" s="1"/>
  <c r="MH32" i="4" s="1"/>
  <c r="MK32" i="4" s="1"/>
  <c r="MN32" i="4" s="1"/>
  <c r="MQ32" i="4" s="1"/>
  <c r="MT32" i="4" s="1"/>
  <c r="MW32" i="4" s="1"/>
  <c r="MZ32" i="4" s="1"/>
  <c r="NC32" i="4" s="1"/>
  <c r="NF32" i="4" s="1"/>
  <c r="NI32" i="4" s="1"/>
  <c r="NL32" i="4" s="1"/>
  <c r="NO32" i="4" s="1"/>
  <c r="NR32" i="4" s="1"/>
  <c r="NU32" i="4" s="1"/>
  <c r="NX32" i="4" s="1"/>
  <c r="OA32" i="4" s="1"/>
  <c r="OD32" i="4" s="1"/>
  <c r="OG32" i="4" s="1"/>
  <c r="OJ32" i="4" s="1"/>
  <c r="OM32" i="4" s="1"/>
  <c r="OP32" i="4" s="1"/>
  <c r="OS32" i="4" s="1"/>
  <c r="OV32" i="4" s="1"/>
  <c r="OY32" i="4" s="1"/>
  <c r="PB32" i="4" s="1"/>
  <c r="PE32" i="4" s="1"/>
  <c r="PH32" i="4" s="1"/>
  <c r="PK32" i="4" s="1"/>
  <c r="PN32" i="4" s="1"/>
  <c r="PQ32" i="4" s="1"/>
  <c r="PT32" i="4" s="1"/>
  <c r="PW32" i="4" s="1"/>
  <c r="PZ32" i="4" s="1"/>
  <c r="X33" i="4"/>
  <c r="AA33" i="4" s="1"/>
  <c r="AD33" i="4" s="1"/>
  <c r="AG33" i="4" s="1"/>
  <c r="AJ33" i="4" s="1"/>
  <c r="AM33" i="4" s="1"/>
  <c r="AP33" i="4" s="1"/>
  <c r="AS33" i="4" s="1"/>
  <c r="AV33" i="4" s="1"/>
  <c r="AY33" i="4" s="1"/>
  <c r="BB33" i="4" s="1"/>
  <c r="BE33" i="4" s="1"/>
  <c r="BH33" i="4" s="1"/>
  <c r="BK33" i="4" s="1"/>
  <c r="BN33" i="4" s="1"/>
  <c r="BQ33" i="4" s="1"/>
  <c r="BT33" i="4" s="1"/>
  <c r="BW33" i="4" s="1"/>
  <c r="BZ33" i="4" s="1"/>
  <c r="CC33" i="4" s="1"/>
  <c r="CF33" i="4" s="1"/>
  <c r="CI33" i="4" s="1"/>
  <c r="CL33" i="4" s="1"/>
  <c r="CO33" i="4" s="1"/>
  <c r="CR33" i="4" s="1"/>
  <c r="CU33" i="4" s="1"/>
  <c r="CX33" i="4" s="1"/>
  <c r="DA33" i="4" s="1"/>
  <c r="DD33" i="4" s="1"/>
  <c r="DG33" i="4" s="1"/>
  <c r="DJ33" i="4" s="1"/>
  <c r="DM33" i="4" s="1"/>
  <c r="DP33" i="4" s="1"/>
  <c r="DS33" i="4" s="1"/>
  <c r="DV33" i="4" s="1"/>
  <c r="DY33" i="4" s="1"/>
  <c r="EB33" i="4" s="1"/>
  <c r="EE33" i="4" s="1"/>
  <c r="EH33" i="4" s="1"/>
  <c r="EK33" i="4" s="1"/>
  <c r="EN33" i="4" s="1"/>
  <c r="EQ33" i="4" s="1"/>
  <c r="ET33" i="4" s="1"/>
  <c r="EW33" i="4" s="1"/>
  <c r="EZ33" i="4" s="1"/>
  <c r="FC33" i="4" s="1"/>
  <c r="FF33" i="4" s="1"/>
  <c r="FI33" i="4" s="1"/>
  <c r="FL33" i="4" s="1"/>
  <c r="FO33" i="4" s="1"/>
  <c r="FR33" i="4" s="1"/>
  <c r="FU33" i="4" s="1"/>
  <c r="FX33" i="4" s="1"/>
  <c r="GA33" i="4" s="1"/>
  <c r="GD33" i="4" s="1"/>
  <c r="GG33" i="4" s="1"/>
  <c r="GJ33" i="4" s="1"/>
  <c r="GM33" i="4" s="1"/>
  <c r="GP33" i="4" s="1"/>
  <c r="GS33" i="4" s="1"/>
  <c r="GV33" i="4" s="1"/>
  <c r="GY33" i="4" s="1"/>
  <c r="HB33" i="4" s="1"/>
  <c r="HE33" i="4" s="1"/>
  <c r="HH33" i="4" s="1"/>
  <c r="HK33" i="4" s="1"/>
  <c r="HN33" i="4" s="1"/>
  <c r="HQ33" i="4" s="1"/>
  <c r="HT33" i="4" s="1"/>
  <c r="HW33" i="4" s="1"/>
  <c r="HZ33" i="4" s="1"/>
  <c r="IC33" i="4" s="1"/>
  <c r="IF33" i="4" s="1"/>
  <c r="II33" i="4" s="1"/>
  <c r="IL33" i="4" s="1"/>
  <c r="IO33" i="4" s="1"/>
  <c r="IR33" i="4" s="1"/>
  <c r="IU33" i="4" s="1"/>
  <c r="IX33" i="4" s="1"/>
  <c r="JA33" i="4" s="1"/>
  <c r="JD33" i="4" s="1"/>
  <c r="JG33" i="4" s="1"/>
  <c r="JJ33" i="4" s="1"/>
  <c r="JM33" i="4" s="1"/>
  <c r="JP33" i="4" s="1"/>
  <c r="JS33" i="4" s="1"/>
  <c r="JV33" i="4" s="1"/>
  <c r="JY33" i="4" s="1"/>
  <c r="KB33" i="4" s="1"/>
  <c r="KE33" i="4" s="1"/>
  <c r="KH33" i="4" s="1"/>
  <c r="KK33" i="4" s="1"/>
  <c r="KN33" i="4" s="1"/>
  <c r="KQ33" i="4" s="1"/>
  <c r="KT33" i="4" s="1"/>
  <c r="KW33" i="4" s="1"/>
  <c r="KZ33" i="4" s="1"/>
  <c r="LC33" i="4" s="1"/>
  <c r="LF33" i="4" s="1"/>
  <c r="LI33" i="4" s="1"/>
  <c r="LL33" i="4" s="1"/>
  <c r="LO33" i="4" s="1"/>
  <c r="LR33" i="4" s="1"/>
  <c r="LU33" i="4" s="1"/>
  <c r="LX33" i="4" s="1"/>
  <c r="MA33" i="4" s="1"/>
  <c r="MD33" i="4" s="1"/>
  <c r="MG33" i="4" s="1"/>
  <c r="MJ33" i="4" s="1"/>
  <c r="MM33" i="4" s="1"/>
  <c r="MP33" i="4" s="1"/>
  <c r="MS33" i="4" s="1"/>
  <c r="MV33" i="4" s="1"/>
  <c r="MY33" i="4" s="1"/>
  <c r="NB33" i="4" s="1"/>
  <c r="NE33" i="4" s="1"/>
  <c r="NH33" i="4" s="1"/>
  <c r="NK33" i="4" s="1"/>
  <c r="NN33" i="4" s="1"/>
  <c r="NQ33" i="4" s="1"/>
  <c r="NT33" i="4" s="1"/>
  <c r="NW33" i="4" s="1"/>
  <c r="NZ33" i="4" s="1"/>
  <c r="OC33" i="4" s="1"/>
  <c r="OF33" i="4" s="1"/>
  <c r="OI33" i="4" s="1"/>
  <c r="OL33" i="4" s="1"/>
  <c r="OO33" i="4" s="1"/>
  <c r="OR33" i="4" s="1"/>
  <c r="OU33" i="4" s="1"/>
  <c r="OX33" i="4" s="1"/>
  <c r="PA33" i="4" s="1"/>
  <c r="PD33" i="4" s="1"/>
  <c r="PG33" i="4" s="1"/>
  <c r="PJ33" i="4" s="1"/>
  <c r="PM33" i="4" s="1"/>
  <c r="PP33" i="4" s="1"/>
  <c r="PS33" i="4" s="1"/>
  <c r="PV33" i="4" s="1"/>
  <c r="PY33" i="4" s="1"/>
  <c r="Y33" i="4"/>
  <c r="AB33" i="4" s="1"/>
  <c r="AE33" i="4" s="1"/>
  <c r="AH33" i="4" s="1"/>
  <c r="AK33" i="4" s="1"/>
  <c r="AN33" i="4" s="1"/>
  <c r="AQ33" i="4" s="1"/>
  <c r="AT33" i="4" s="1"/>
  <c r="AW33" i="4" s="1"/>
  <c r="AZ33" i="4" s="1"/>
  <c r="BC33" i="4" s="1"/>
  <c r="BF33" i="4" s="1"/>
  <c r="BI33" i="4" s="1"/>
  <c r="BL33" i="4" s="1"/>
  <c r="BO33" i="4" s="1"/>
  <c r="BR33" i="4" s="1"/>
  <c r="BU33" i="4" s="1"/>
  <c r="BX33" i="4" s="1"/>
  <c r="CA33" i="4" s="1"/>
  <c r="CD33" i="4" s="1"/>
  <c r="CG33" i="4" s="1"/>
  <c r="CJ33" i="4" s="1"/>
  <c r="CM33" i="4" s="1"/>
  <c r="CP33" i="4" s="1"/>
  <c r="CS33" i="4" s="1"/>
  <c r="CV33" i="4" s="1"/>
  <c r="CY33" i="4" s="1"/>
  <c r="DB33" i="4" s="1"/>
  <c r="DE33" i="4" s="1"/>
  <c r="DH33" i="4" s="1"/>
  <c r="DK33" i="4" s="1"/>
  <c r="DN33" i="4" s="1"/>
  <c r="DQ33" i="4" s="1"/>
  <c r="DT33" i="4" s="1"/>
  <c r="DW33" i="4" s="1"/>
  <c r="DZ33" i="4" s="1"/>
  <c r="EC33" i="4" s="1"/>
  <c r="EF33" i="4" s="1"/>
  <c r="EI33" i="4" s="1"/>
  <c r="EL33" i="4" s="1"/>
  <c r="EO33" i="4" s="1"/>
  <c r="ER33" i="4" s="1"/>
  <c r="EU33" i="4" s="1"/>
  <c r="EX33" i="4" s="1"/>
  <c r="FA33" i="4" s="1"/>
  <c r="FD33" i="4" s="1"/>
  <c r="FG33" i="4" s="1"/>
  <c r="FJ33" i="4" s="1"/>
  <c r="FM33" i="4" s="1"/>
  <c r="FP33" i="4" s="1"/>
  <c r="FS33" i="4" s="1"/>
  <c r="FV33" i="4" s="1"/>
  <c r="FY33" i="4" s="1"/>
  <c r="GB33" i="4" s="1"/>
  <c r="GE33" i="4" s="1"/>
  <c r="GH33" i="4" s="1"/>
  <c r="GK33" i="4" s="1"/>
  <c r="GN33" i="4" s="1"/>
  <c r="GQ33" i="4" s="1"/>
  <c r="GT33" i="4" s="1"/>
  <c r="GW33" i="4" s="1"/>
  <c r="GZ33" i="4" s="1"/>
  <c r="HC33" i="4" s="1"/>
  <c r="HF33" i="4" s="1"/>
  <c r="HI33" i="4" s="1"/>
  <c r="HL33" i="4" s="1"/>
  <c r="HO33" i="4" s="1"/>
  <c r="HR33" i="4" s="1"/>
  <c r="HU33" i="4" s="1"/>
  <c r="HX33" i="4" s="1"/>
  <c r="IA33" i="4" s="1"/>
  <c r="ID33" i="4" s="1"/>
  <c r="IG33" i="4" s="1"/>
  <c r="IJ33" i="4" s="1"/>
  <c r="IM33" i="4" s="1"/>
  <c r="IP33" i="4" s="1"/>
  <c r="IS33" i="4" s="1"/>
  <c r="IV33" i="4" s="1"/>
  <c r="IY33" i="4" s="1"/>
  <c r="JB33" i="4" s="1"/>
  <c r="JE33" i="4" s="1"/>
  <c r="JH33" i="4" s="1"/>
  <c r="JK33" i="4" s="1"/>
  <c r="JN33" i="4" s="1"/>
  <c r="JQ33" i="4" s="1"/>
  <c r="JT33" i="4" s="1"/>
  <c r="JW33" i="4" s="1"/>
  <c r="JZ33" i="4" s="1"/>
  <c r="KC33" i="4" s="1"/>
  <c r="KF33" i="4" s="1"/>
  <c r="KI33" i="4" s="1"/>
  <c r="KL33" i="4" s="1"/>
  <c r="KO33" i="4" s="1"/>
  <c r="KR33" i="4" s="1"/>
  <c r="KU33" i="4" s="1"/>
  <c r="KX33" i="4" s="1"/>
  <c r="LA33" i="4" s="1"/>
  <c r="LD33" i="4" s="1"/>
  <c r="LG33" i="4" s="1"/>
  <c r="LJ33" i="4" s="1"/>
  <c r="LM33" i="4" s="1"/>
  <c r="LP33" i="4" s="1"/>
  <c r="LS33" i="4" s="1"/>
  <c r="LV33" i="4" s="1"/>
  <c r="LY33" i="4" s="1"/>
  <c r="MB33" i="4" s="1"/>
  <c r="ME33" i="4" s="1"/>
  <c r="MH33" i="4" s="1"/>
  <c r="MK33" i="4" s="1"/>
  <c r="MN33" i="4" s="1"/>
  <c r="MQ33" i="4" s="1"/>
  <c r="MT33" i="4" s="1"/>
  <c r="MW33" i="4" s="1"/>
  <c r="MZ33" i="4" s="1"/>
  <c r="NC33" i="4" s="1"/>
  <c r="NF33" i="4" s="1"/>
  <c r="NI33" i="4" s="1"/>
  <c r="NL33" i="4" s="1"/>
  <c r="NO33" i="4" s="1"/>
  <c r="NR33" i="4" s="1"/>
  <c r="NU33" i="4" s="1"/>
  <c r="NX33" i="4" s="1"/>
  <c r="OA33" i="4" s="1"/>
  <c r="OD33" i="4" s="1"/>
  <c r="OG33" i="4" s="1"/>
  <c r="OJ33" i="4" s="1"/>
  <c r="OM33" i="4" s="1"/>
  <c r="OP33" i="4" s="1"/>
  <c r="OS33" i="4" s="1"/>
  <c r="OV33" i="4" s="1"/>
  <c r="OY33" i="4" s="1"/>
  <c r="PB33" i="4" s="1"/>
  <c r="PE33" i="4" s="1"/>
  <c r="PH33" i="4" s="1"/>
  <c r="PK33" i="4" s="1"/>
  <c r="PN33" i="4" s="1"/>
  <c r="PQ33" i="4" s="1"/>
  <c r="PT33" i="4" s="1"/>
  <c r="PW33" i="4" s="1"/>
  <c r="PZ33" i="4" s="1"/>
  <c r="X34" i="4"/>
  <c r="AA34" i="4" s="1"/>
  <c r="AD34" i="4" s="1"/>
  <c r="AG34" i="4" s="1"/>
  <c r="AJ34" i="4" s="1"/>
  <c r="AM34" i="4" s="1"/>
  <c r="AP34" i="4" s="1"/>
  <c r="AS34" i="4" s="1"/>
  <c r="AV34" i="4" s="1"/>
  <c r="AY34" i="4" s="1"/>
  <c r="BB34" i="4" s="1"/>
  <c r="BE34" i="4" s="1"/>
  <c r="BH34" i="4" s="1"/>
  <c r="BK34" i="4" s="1"/>
  <c r="BN34" i="4" s="1"/>
  <c r="BQ34" i="4" s="1"/>
  <c r="BT34" i="4" s="1"/>
  <c r="BW34" i="4" s="1"/>
  <c r="BZ34" i="4" s="1"/>
  <c r="CC34" i="4" s="1"/>
  <c r="CF34" i="4" s="1"/>
  <c r="CI34" i="4" s="1"/>
  <c r="CL34" i="4" s="1"/>
  <c r="CO34" i="4" s="1"/>
  <c r="CR34" i="4" s="1"/>
  <c r="CU34" i="4" s="1"/>
  <c r="CX34" i="4" s="1"/>
  <c r="DA34" i="4" s="1"/>
  <c r="DD34" i="4" s="1"/>
  <c r="DG34" i="4" s="1"/>
  <c r="DJ34" i="4" s="1"/>
  <c r="DM34" i="4" s="1"/>
  <c r="DP34" i="4" s="1"/>
  <c r="DS34" i="4" s="1"/>
  <c r="DV34" i="4" s="1"/>
  <c r="DY34" i="4" s="1"/>
  <c r="EB34" i="4" s="1"/>
  <c r="EE34" i="4" s="1"/>
  <c r="EH34" i="4" s="1"/>
  <c r="EK34" i="4" s="1"/>
  <c r="EN34" i="4" s="1"/>
  <c r="EQ34" i="4" s="1"/>
  <c r="ET34" i="4" s="1"/>
  <c r="EW34" i="4" s="1"/>
  <c r="EZ34" i="4" s="1"/>
  <c r="FC34" i="4" s="1"/>
  <c r="FF34" i="4" s="1"/>
  <c r="FI34" i="4" s="1"/>
  <c r="FL34" i="4" s="1"/>
  <c r="FO34" i="4" s="1"/>
  <c r="FR34" i="4" s="1"/>
  <c r="FU34" i="4" s="1"/>
  <c r="FX34" i="4" s="1"/>
  <c r="GA34" i="4" s="1"/>
  <c r="GD34" i="4" s="1"/>
  <c r="GG34" i="4" s="1"/>
  <c r="GJ34" i="4" s="1"/>
  <c r="GM34" i="4" s="1"/>
  <c r="GP34" i="4" s="1"/>
  <c r="GS34" i="4" s="1"/>
  <c r="GV34" i="4" s="1"/>
  <c r="GY34" i="4" s="1"/>
  <c r="HB34" i="4" s="1"/>
  <c r="HE34" i="4" s="1"/>
  <c r="HH34" i="4" s="1"/>
  <c r="HK34" i="4" s="1"/>
  <c r="HN34" i="4" s="1"/>
  <c r="HQ34" i="4" s="1"/>
  <c r="HT34" i="4" s="1"/>
  <c r="HW34" i="4" s="1"/>
  <c r="HZ34" i="4" s="1"/>
  <c r="IC34" i="4" s="1"/>
  <c r="IF34" i="4" s="1"/>
  <c r="II34" i="4" s="1"/>
  <c r="IL34" i="4" s="1"/>
  <c r="IO34" i="4" s="1"/>
  <c r="IR34" i="4" s="1"/>
  <c r="IU34" i="4" s="1"/>
  <c r="IX34" i="4" s="1"/>
  <c r="JA34" i="4" s="1"/>
  <c r="JD34" i="4" s="1"/>
  <c r="JG34" i="4" s="1"/>
  <c r="JJ34" i="4" s="1"/>
  <c r="JM34" i="4" s="1"/>
  <c r="JP34" i="4" s="1"/>
  <c r="JS34" i="4" s="1"/>
  <c r="JV34" i="4" s="1"/>
  <c r="JY34" i="4" s="1"/>
  <c r="KB34" i="4" s="1"/>
  <c r="KE34" i="4" s="1"/>
  <c r="KH34" i="4" s="1"/>
  <c r="KK34" i="4" s="1"/>
  <c r="KN34" i="4" s="1"/>
  <c r="KQ34" i="4" s="1"/>
  <c r="KT34" i="4" s="1"/>
  <c r="KW34" i="4" s="1"/>
  <c r="KZ34" i="4" s="1"/>
  <c r="LC34" i="4" s="1"/>
  <c r="LF34" i="4" s="1"/>
  <c r="LI34" i="4" s="1"/>
  <c r="LL34" i="4" s="1"/>
  <c r="LO34" i="4" s="1"/>
  <c r="LR34" i="4" s="1"/>
  <c r="LU34" i="4" s="1"/>
  <c r="LX34" i="4" s="1"/>
  <c r="MA34" i="4" s="1"/>
  <c r="MD34" i="4" s="1"/>
  <c r="MG34" i="4" s="1"/>
  <c r="MJ34" i="4" s="1"/>
  <c r="MM34" i="4" s="1"/>
  <c r="MP34" i="4" s="1"/>
  <c r="MS34" i="4" s="1"/>
  <c r="MV34" i="4" s="1"/>
  <c r="MY34" i="4" s="1"/>
  <c r="NB34" i="4" s="1"/>
  <c r="NE34" i="4" s="1"/>
  <c r="NH34" i="4" s="1"/>
  <c r="NK34" i="4" s="1"/>
  <c r="NN34" i="4" s="1"/>
  <c r="NQ34" i="4" s="1"/>
  <c r="NT34" i="4" s="1"/>
  <c r="NW34" i="4" s="1"/>
  <c r="NZ34" i="4" s="1"/>
  <c r="OC34" i="4" s="1"/>
  <c r="OF34" i="4" s="1"/>
  <c r="OI34" i="4" s="1"/>
  <c r="OL34" i="4" s="1"/>
  <c r="OO34" i="4" s="1"/>
  <c r="OR34" i="4" s="1"/>
  <c r="OU34" i="4" s="1"/>
  <c r="OX34" i="4" s="1"/>
  <c r="PA34" i="4" s="1"/>
  <c r="PD34" i="4" s="1"/>
  <c r="PG34" i="4" s="1"/>
  <c r="PJ34" i="4" s="1"/>
  <c r="PM34" i="4" s="1"/>
  <c r="PP34" i="4" s="1"/>
  <c r="PS34" i="4" s="1"/>
  <c r="PV34" i="4" s="1"/>
  <c r="PY34" i="4" s="1"/>
  <c r="Y34" i="4"/>
  <c r="AB34" i="4" s="1"/>
  <c r="AE34" i="4" s="1"/>
  <c r="AH34" i="4" s="1"/>
  <c r="AK34" i="4" s="1"/>
  <c r="AN34" i="4" s="1"/>
  <c r="AQ34" i="4" s="1"/>
  <c r="AT34" i="4" s="1"/>
  <c r="AW34" i="4" s="1"/>
  <c r="AZ34" i="4" s="1"/>
  <c r="BC34" i="4" s="1"/>
  <c r="BF34" i="4" s="1"/>
  <c r="BI34" i="4" s="1"/>
  <c r="BL34" i="4" s="1"/>
  <c r="BO34" i="4" s="1"/>
  <c r="BR34" i="4" s="1"/>
  <c r="BU34" i="4" s="1"/>
  <c r="BX34" i="4" s="1"/>
  <c r="CA34" i="4" s="1"/>
  <c r="CD34" i="4" s="1"/>
  <c r="CG34" i="4" s="1"/>
  <c r="CJ34" i="4" s="1"/>
  <c r="CM34" i="4" s="1"/>
  <c r="CP34" i="4" s="1"/>
  <c r="CS34" i="4" s="1"/>
  <c r="CV34" i="4" s="1"/>
  <c r="CY34" i="4" s="1"/>
  <c r="DB34" i="4" s="1"/>
  <c r="DE34" i="4" s="1"/>
  <c r="DH34" i="4" s="1"/>
  <c r="DK34" i="4" s="1"/>
  <c r="DN34" i="4" s="1"/>
  <c r="DQ34" i="4" s="1"/>
  <c r="DT34" i="4" s="1"/>
  <c r="DW34" i="4" s="1"/>
  <c r="DZ34" i="4" s="1"/>
  <c r="EC34" i="4" s="1"/>
  <c r="EF34" i="4" s="1"/>
  <c r="EI34" i="4" s="1"/>
  <c r="EL34" i="4" s="1"/>
  <c r="EO34" i="4" s="1"/>
  <c r="ER34" i="4" s="1"/>
  <c r="EU34" i="4" s="1"/>
  <c r="EX34" i="4" s="1"/>
  <c r="FA34" i="4" s="1"/>
  <c r="FD34" i="4" s="1"/>
  <c r="FG34" i="4" s="1"/>
  <c r="FJ34" i="4" s="1"/>
  <c r="FM34" i="4" s="1"/>
  <c r="FP34" i="4" s="1"/>
  <c r="FS34" i="4" s="1"/>
  <c r="FV34" i="4" s="1"/>
  <c r="FY34" i="4" s="1"/>
  <c r="GB34" i="4" s="1"/>
  <c r="GE34" i="4" s="1"/>
  <c r="GH34" i="4" s="1"/>
  <c r="GK34" i="4" s="1"/>
  <c r="GN34" i="4" s="1"/>
  <c r="GQ34" i="4" s="1"/>
  <c r="GT34" i="4" s="1"/>
  <c r="GW34" i="4" s="1"/>
  <c r="GZ34" i="4" s="1"/>
  <c r="HC34" i="4" s="1"/>
  <c r="HF34" i="4" s="1"/>
  <c r="HI34" i="4" s="1"/>
  <c r="HL34" i="4" s="1"/>
  <c r="HO34" i="4" s="1"/>
  <c r="HR34" i="4" s="1"/>
  <c r="HU34" i="4" s="1"/>
  <c r="HX34" i="4" s="1"/>
  <c r="IA34" i="4" s="1"/>
  <c r="ID34" i="4" s="1"/>
  <c r="IG34" i="4" s="1"/>
  <c r="IJ34" i="4" s="1"/>
  <c r="IM34" i="4" s="1"/>
  <c r="IP34" i="4" s="1"/>
  <c r="IS34" i="4" s="1"/>
  <c r="IV34" i="4" s="1"/>
  <c r="IY34" i="4" s="1"/>
  <c r="JB34" i="4" s="1"/>
  <c r="JE34" i="4" s="1"/>
  <c r="JH34" i="4" s="1"/>
  <c r="JK34" i="4" s="1"/>
  <c r="JN34" i="4" s="1"/>
  <c r="JQ34" i="4" s="1"/>
  <c r="JT34" i="4" s="1"/>
  <c r="JW34" i="4" s="1"/>
  <c r="JZ34" i="4" s="1"/>
  <c r="KC34" i="4" s="1"/>
  <c r="KF34" i="4" s="1"/>
  <c r="KI34" i="4" s="1"/>
  <c r="KL34" i="4" s="1"/>
  <c r="KO34" i="4" s="1"/>
  <c r="KR34" i="4" s="1"/>
  <c r="KU34" i="4" s="1"/>
  <c r="KX34" i="4" s="1"/>
  <c r="LA34" i="4" s="1"/>
  <c r="LD34" i="4" s="1"/>
  <c r="LG34" i="4" s="1"/>
  <c r="LJ34" i="4" s="1"/>
  <c r="LM34" i="4" s="1"/>
  <c r="LP34" i="4" s="1"/>
  <c r="LS34" i="4" s="1"/>
  <c r="LV34" i="4" s="1"/>
  <c r="LY34" i="4" s="1"/>
  <c r="MB34" i="4" s="1"/>
  <c r="ME34" i="4" s="1"/>
  <c r="MH34" i="4" s="1"/>
  <c r="MK34" i="4" s="1"/>
  <c r="MN34" i="4" s="1"/>
  <c r="MQ34" i="4" s="1"/>
  <c r="MT34" i="4" s="1"/>
  <c r="MW34" i="4" s="1"/>
  <c r="MZ34" i="4" s="1"/>
  <c r="NC34" i="4" s="1"/>
  <c r="NF34" i="4" s="1"/>
  <c r="NI34" i="4" s="1"/>
  <c r="NL34" i="4" s="1"/>
  <c r="NO34" i="4" s="1"/>
  <c r="NR34" i="4" s="1"/>
  <c r="NU34" i="4" s="1"/>
  <c r="NX34" i="4" s="1"/>
  <c r="OA34" i="4" s="1"/>
  <c r="OD34" i="4" s="1"/>
  <c r="OG34" i="4" s="1"/>
  <c r="OJ34" i="4" s="1"/>
  <c r="OM34" i="4" s="1"/>
  <c r="OP34" i="4" s="1"/>
  <c r="OS34" i="4" s="1"/>
  <c r="OV34" i="4" s="1"/>
  <c r="OY34" i="4" s="1"/>
  <c r="PB34" i="4" s="1"/>
  <c r="PE34" i="4" s="1"/>
  <c r="PH34" i="4" s="1"/>
  <c r="PK34" i="4" s="1"/>
  <c r="PN34" i="4" s="1"/>
  <c r="PQ34" i="4" s="1"/>
  <c r="PT34" i="4" s="1"/>
  <c r="PW34" i="4" s="1"/>
  <c r="PZ34" i="4" s="1"/>
  <c r="X35" i="4"/>
  <c r="AA35" i="4" s="1"/>
  <c r="AD35" i="4" s="1"/>
  <c r="AG35" i="4" s="1"/>
  <c r="AJ35" i="4" s="1"/>
  <c r="AM35" i="4" s="1"/>
  <c r="AP35" i="4" s="1"/>
  <c r="AS35" i="4" s="1"/>
  <c r="AV35" i="4" s="1"/>
  <c r="AY35" i="4" s="1"/>
  <c r="BB35" i="4" s="1"/>
  <c r="BE35" i="4" s="1"/>
  <c r="BH35" i="4" s="1"/>
  <c r="BK35" i="4" s="1"/>
  <c r="BN35" i="4" s="1"/>
  <c r="BQ35" i="4" s="1"/>
  <c r="BT35" i="4" s="1"/>
  <c r="BW35" i="4" s="1"/>
  <c r="BZ35" i="4" s="1"/>
  <c r="CC35" i="4" s="1"/>
  <c r="CF35" i="4" s="1"/>
  <c r="CI35" i="4" s="1"/>
  <c r="CL35" i="4" s="1"/>
  <c r="CO35" i="4" s="1"/>
  <c r="CR35" i="4" s="1"/>
  <c r="CU35" i="4" s="1"/>
  <c r="CX35" i="4" s="1"/>
  <c r="DA35" i="4" s="1"/>
  <c r="DD35" i="4" s="1"/>
  <c r="DG35" i="4" s="1"/>
  <c r="DJ35" i="4" s="1"/>
  <c r="DM35" i="4" s="1"/>
  <c r="DP35" i="4" s="1"/>
  <c r="DS35" i="4" s="1"/>
  <c r="DV35" i="4" s="1"/>
  <c r="DY35" i="4" s="1"/>
  <c r="EB35" i="4" s="1"/>
  <c r="EE35" i="4" s="1"/>
  <c r="EH35" i="4" s="1"/>
  <c r="EK35" i="4" s="1"/>
  <c r="EN35" i="4" s="1"/>
  <c r="EQ35" i="4" s="1"/>
  <c r="ET35" i="4" s="1"/>
  <c r="EW35" i="4" s="1"/>
  <c r="EZ35" i="4" s="1"/>
  <c r="FC35" i="4" s="1"/>
  <c r="FF35" i="4" s="1"/>
  <c r="FI35" i="4" s="1"/>
  <c r="FL35" i="4" s="1"/>
  <c r="FO35" i="4" s="1"/>
  <c r="FR35" i="4" s="1"/>
  <c r="FU35" i="4" s="1"/>
  <c r="FX35" i="4" s="1"/>
  <c r="GA35" i="4" s="1"/>
  <c r="GD35" i="4" s="1"/>
  <c r="GG35" i="4" s="1"/>
  <c r="GJ35" i="4" s="1"/>
  <c r="GM35" i="4" s="1"/>
  <c r="GP35" i="4" s="1"/>
  <c r="GS35" i="4" s="1"/>
  <c r="GV35" i="4" s="1"/>
  <c r="GY35" i="4" s="1"/>
  <c r="HB35" i="4" s="1"/>
  <c r="HE35" i="4" s="1"/>
  <c r="HH35" i="4" s="1"/>
  <c r="HK35" i="4" s="1"/>
  <c r="HN35" i="4" s="1"/>
  <c r="HQ35" i="4" s="1"/>
  <c r="HT35" i="4" s="1"/>
  <c r="HW35" i="4" s="1"/>
  <c r="HZ35" i="4" s="1"/>
  <c r="IC35" i="4" s="1"/>
  <c r="IF35" i="4" s="1"/>
  <c r="II35" i="4" s="1"/>
  <c r="IL35" i="4" s="1"/>
  <c r="IO35" i="4" s="1"/>
  <c r="IR35" i="4" s="1"/>
  <c r="IU35" i="4" s="1"/>
  <c r="IX35" i="4" s="1"/>
  <c r="JA35" i="4" s="1"/>
  <c r="JD35" i="4" s="1"/>
  <c r="JG35" i="4" s="1"/>
  <c r="JJ35" i="4" s="1"/>
  <c r="JM35" i="4" s="1"/>
  <c r="JP35" i="4" s="1"/>
  <c r="JS35" i="4" s="1"/>
  <c r="JV35" i="4" s="1"/>
  <c r="JY35" i="4" s="1"/>
  <c r="KB35" i="4" s="1"/>
  <c r="KE35" i="4" s="1"/>
  <c r="KH35" i="4" s="1"/>
  <c r="KK35" i="4" s="1"/>
  <c r="KN35" i="4" s="1"/>
  <c r="KQ35" i="4" s="1"/>
  <c r="KT35" i="4" s="1"/>
  <c r="KW35" i="4" s="1"/>
  <c r="KZ35" i="4" s="1"/>
  <c r="LC35" i="4" s="1"/>
  <c r="LF35" i="4" s="1"/>
  <c r="LI35" i="4" s="1"/>
  <c r="LL35" i="4" s="1"/>
  <c r="LO35" i="4" s="1"/>
  <c r="LR35" i="4" s="1"/>
  <c r="LU35" i="4" s="1"/>
  <c r="LX35" i="4" s="1"/>
  <c r="MA35" i="4" s="1"/>
  <c r="MD35" i="4" s="1"/>
  <c r="MG35" i="4" s="1"/>
  <c r="MJ35" i="4" s="1"/>
  <c r="MM35" i="4" s="1"/>
  <c r="MP35" i="4" s="1"/>
  <c r="MS35" i="4" s="1"/>
  <c r="MV35" i="4" s="1"/>
  <c r="MY35" i="4" s="1"/>
  <c r="NB35" i="4" s="1"/>
  <c r="NE35" i="4" s="1"/>
  <c r="NH35" i="4" s="1"/>
  <c r="NK35" i="4" s="1"/>
  <c r="NN35" i="4" s="1"/>
  <c r="NQ35" i="4" s="1"/>
  <c r="NT35" i="4" s="1"/>
  <c r="NW35" i="4" s="1"/>
  <c r="NZ35" i="4" s="1"/>
  <c r="OC35" i="4" s="1"/>
  <c r="OF35" i="4" s="1"/>
  <c r="OI35" i="4" s="1"/>
  <c r="OL35" i="4" s="1"/>
  <c r="OO35" i="4" s="1"/>
  <c r="OR35" i="4" s="1"/>
  <c r="OU35" i="4" s="1"/>
  <c r="OX35" i="4" s="1"/>
  <c r="PA35" i="4" s="1"/>
  <c r="PD35" i="4" s="1"/>
  <c r="PG35" i="4" s="1"/>
  <c r="PJ35" i="4" s="1"/>
  <c r="PM35" i="4" s="1"/>
  <c r="PP35" i="4" s="1"/>
  <c r="PS35" i="4" s="1"/>
  <c r="PV35" i="4" s="1"/>
  <c r="PY35" i="4" s="1"/>
  <c r="Y35" i="4"/>
  <c r="AB35" i="4" s="1"/>
  <c r="AE35" i="4" s="1"/>
  <c r="AH35" i="4" s="1"/>
  <c r="AK35" i="4" s="1"/>
  <c r="AN35" i="4" s="1"/>
  <c r="AQ35" i="4" s="1"/>
  <c r="AT35" i="4" s="1"/>
  <c r="AW35" i="4" s="1"/>
  <c r="AZ35" i="4" s="1"/>
  <c r="BC35" i="4" s="1"/>
  <c r="BF35" i="4" s="1"/>
  <c r="BI35" i="4" s="1"/>
  <c r="BL35" i="4" s="1"/>
  <c r="BO35" i="4" s="1"/>
  <c r="BR35" i="4" s="1"/>
  <c r="BU35" i="4" s="1"/>
  <c r="BX35" i="4" s="1"/>
  <c r="CA35" i="4" s="1"/>
  <c r="CD35" i="4" s="1"/>
  <c r="CG35" i="4" s="1"/>
  <c r="CJ35" i="4" s="1"/>
  <c r="CM35" i="4" s="1"/>
  <c r="CP35" i="4" s="1"/>
  <c r="CS35" i="4" s="1"/>
  <c r="CV35" i="4" s="1"/>
  <c r="CY35" i="4" s="1"/>
  <c r="DB35" i="4" s="1"/>
  <c r="DE35" i="4" s="1"/>
  <c r="DH35" i="4" s="1"/>
  <c r="DK35" i="4" s="1"/>
  <c r="DN35" i="4" s="1"/>
  <c r="DQ35" i="4" s="1"/>
  <c r="DT35" i="4" s="1"/>
  <c r="DW35" i="4" s="1"/>
  <c r="DZ35" i="4" s="1"/>
  <c r="EC35" i="4" s="1"/>
  <c r="EF35" i="4" s="1"/>
  <c r="EI35" i="4" s="1"/>
  <c r="EL35" i="4" s="1"/>
  <c r="EO35" i="4" s="1"/>
  <c r="ER35" i="4" s="1"/>
  <c r="EU35" i="4" s="1"/>
  <c r="EX35" i="4" s="1"/>
  <c r="FA35" i="4" s="1"/>
  <c r="FD35" i="4" s="1"/>
  <c r="FG35" i="4" s="1"/>
  <c r="FJ35" i="4" s="1"/>
  <c r="FM35" i="4" s="1"/>
  <c r="FP35" i="4" s="1"/>
  <c r="FS35" i="4" s="1"/>
  <c r="FV35" i="4" s="1"/>
  <c r="FY35" i="4" s="1"/>
  <c r="GB35" i="4" s="1"/>
  <c r="GE35" i="4" s="1"/>
  <c r="GH35" i="4" s="1"/>
  <c r="GK35" i="4" s="1"/>
  <c r="GN35" i="4" s="1"/>
  <c r="GQ35" i="4" s="1"/>
  <c r="GT35" i="4" s="1"/>
  <c r="GW35" i="4" s="1"/>
  <c r="GZ35" i="4" s="1"/>
  <c r="HC35" i="4" s="1"/>
  <c r="HF35" i="4" s="1"/>
  <c r="HI35" i="4" s="1"/>
  <c r="HL35" i="4" s="1"/>
  <c r="HO35" i="4" s="1"/>
  <c r="HR35" i="4" s="1"/>
  <c r="HU35" i="4" s="1"/>
  <c r="HX35" i="4" s="1"/>
  <c r="IA35" i="4" s="1"/>
  <c r="ID35" i="4" s="1"/>
  <c r="IG35" i="4" s="1"/>
  <c r="IJ35" i="4" s="1"/>
  <c r="IM35" i="4" s="1"/>
  <c r="IP35" i="4" s="1"/>
  <c r="IS35" i="4" s="1"/>
  <c r="IV35" i="4" s="1"/>
  <c r="IY35" i="4" s="1"/>
  <c r="JB35" i="4" s="1"/>
  <c r="JE35" i="4" s="1"/>
  <c r="JH35" i="4" s="1"/>
  <c r="JK35" i="4" s="1"/>
  <c r="JN35" i="4" s="1"/>
  <c r="JQ35" i="4" s="1"/>
  <c r="JT35" i="4" s="1"/>
  <c r="JW35" i="4" s="1"/>
  <c r="JZ35" i="4" s="1"/>
  <c r="KC35" i="4" s="1"/>
  <c r="KF35" i="4" s="1"/>
  <c r="KI35" i="4" s="1"/>
  <c r="KL35" i="4" s="1"/>
  <c r="KO35" i="4" s="1"/>
  <c r="KR35" i="4" s="1"/>
  <c r="KU35" i="4" s="1"/>
  <c r="KX35" i="4" s="1"/>
  <c r="LA35" i="4" s="1"/>
  <c r="LD35" i="4" s="1"/>
  <c r="LG35" i="4" s="1"/>
  <c r="LJ35" i="4" s="1"/>
  <c r="LM35" i="4" s="1"/>
  <c r="LP35" i="4" s="1"/>
  <c r="LS35" i="4" s="1"/>
  <c r="LV35" i="4" s="1"/>
  <c r="LY35" i="4" s="1"/>
  <c r="MB35" i="4" s="1"/>
  <c r="ME35" i="4" s="1"/>
  <c r="MH35" i="4" s="1"/>
  <c r="MK35" i="4" s="1"/>
  <c r="MN35" i="4" s="1"/>
  <c r="MQ35" i="4" s="1"/>
  <c r="MT35" i="4" s="1"/>
  <c r="MW35" i="4" s="1"/>
  <c r="MZ35" i="4" s="1"/>
  <c r="NC35" i="4" s="1"/>
  <c r="NF35" i="4" s="1"/>
  <c r="NI35" i="4" s="1"/>
  <c r="NL35" i="4" s="1"/>
  <c r="NO35" i="4" s="1"/>
  <c r="NR35" i="4" s="1"/>
  <c r="NU35" i="4" s="1"/>
  <c r="NX35" i="4" s="1"/>
  <c r="OA35" i="4" s="1"/>
  <c r="OD35" i="4" s="1"/>
  <c r="OG35" i="4" s="1"/>
  <c r="OJ35" i="4" s="1"/>
  <c r="OM35" i="4" s="1"/>
  <c r="OP35" i="4" s="1"/>
  <c r="OS35" i="4" s="1"/>
  <c r="OV35" i="4" s="1"/>
  <c r="OY35" i="4" s="1"/>
  <c r="PB35" i="4" s="1"/>
  <c r="PE35" i="4" s="1"/>
  <c r="PH35" i="4" s="1"/>
  <c r="PK35" i="4" s="1"/>
  <c r="PN35" i="4" s="1"/>
  <c r="PQ35" i="4" s="1"/>
  <c r="PT35" i="4" s="1"/>
  <c r="PW35" i="4" s="1"/>
  <c r="PZ35" i="4" s="1"/>
  <c r="X36" i="4"/>
  <c r="AA36" i="4" s="1"/>
  <c r="AD36" i="4" s="1"/>
  <c r="AG36" i="4" s="1"/>
  <c r="AJ36" i="4" s="1"/>
  <c r="AM36" i="4" s="1"/>
  <c r="AP36" i="4" s="1"/>
  <c r="AS36" i="4" s="1"/>
  <c r="AV36" i="4" s="1"/>
  <c r="AY36" i="4" s="1"/>
  <c r="BB36" i="4" s="1"/>
  <c r="BE36" i="4" s="1"/>
  <c r="BH36" i="4" s="1"/>
  <c r="BK36" i="4" s="1"/>
  <c r="BN36" i="4" s="1"/>
  <c r="BQ36" i="4" s="1"/>
  <c r="BT36" i="4" s="1"/>
  <c r="BW36" i="4" s="1"/>
  <c r="BZ36" i="4" s="1"/>
  <c r="CC36" i="4" s="1"/>
  <c r="CF36" i="4" s="1"/>
  <c r="CI36" i="4" s="1"/>
  <c r="CL36" i="4" s="1"/>
  <c r="CO36" i="4" s="1"/>
  <c r="CR36" i="4" s="1"/>
  <c r="CU36" i="4" s="1"/>
  <c r="CX36" i="4" s="1"/>
  <c r="DA36" i="4" s="1"/>
  <c r="DD36" i="4" s="1"/>
  <c r="DG36" i="4" s="1"/>
  <c r="DJ36" i="4" s="1"/>
  <c r="DM36" i="4" s="1"/>
  <c r="DP36" i="4" s="1"/>
  <c r="DS36" i="4" s="1"/>
  <c r="DV36" i="4" s="1"/>
  <c r="DY36" i="4" s="1"/>
  <c r="EB36" i="4" s="1"/>
  <c r="EE36" i="4" s="1"/>
  <c r="EH36" i="4" s="1"/>
  <c r="EK36" i="4" s="1"/>
  <c r="EN36" i="4" s="1"/>
  <c r="EQ36" i="4" s="1"/>
  <c r="ET36" i="4" s="1"/>
  <c r="EW36" i="4" s="1"/>
  <c r="EZ36" i="4" s="1"/>
  <c r="FC36" i="4" s="1"/>
  <c r="FF36" i="4" s="1"/>
  <c r="FI36" i="4" s="1"/>
  <c r="FL36" i="4" s="1"/>
  <c r="FO36" i="4" s="1"/>
  <c r="FR36" i="4" s="1"/>
  <c r="FU36" i="4" s="1"/>
  <c r="FX36" i="4" s="1"/>
  <c r="GA36" i="4" s="1"/>
  <c r="GD36" i="4" s="1"/>
  <c r="GG36" i="4" s="1"/>
  <c r="GJ36" i="4" s="1"/>
  <c r="GM36" i="4" s="1"/>
  <c r="GP36" i="4" s="1"/>
  <c r="GS36" i="4" s="1"/>
  <c r="GV36" i="4" s="1"/>
  <c r="GY36" i="4" s="1"/>
  <c r="HB36" i="4" s="1"/>
  <c r="HE36" i="4" s="1"/>
  <c r="HH36" i="4" s="1"/>
  <c r="HK36" i="4" s="1"/>
  <c r="HN36" i="4" s="1"/>
  <c r="HQ36" i="4" s="1"/>
  <c r="HT36" i="4" s="1"/>
  <c r="HW36" i="4" s="1"/>
  <c r="HZ36" i="4" s="1"/>
  <c r="IC36" i="4" s="1"/>
  <c r="IF36" i="4" s="1"/>
  <c r="II36" i="4" s="1"/>
  <c r="IL36" i="4" s="1"/>
  <c r="IO36" i="4" s="1"/>
  <c r="IR36" i="4" s="1"/>
  <c r="IU36" i="4" s="1"/>
  <c r="IX36" i="4" s="1"/>
  <c r="JA36" i="4" s="1"/>
  <c r="JD36" i="4" s="1"/>
  <c r="JG36" i="4" s="1"/>
  <c r="JJ36" i="4" s="1"/>
  <c r="JM36" i="4" s="1"/>
  <c r="JP36" i="4" s="1"/>
  <c r="JS36" i="4" s="1"/>
  <c r="JV36" i="4" s="1"/>
  <c r="JY36" i="4" s="1"/>
  <c r="KB36" i="4" s="1"/>
  <c r="KE36" i="4" s="1"/>
  <c r="KH36" i="4" s="1"/>
  <c r="KK36" i="4" s="1"/>
  <c r="KN36" i="4" s="1"/>
  <c r="KQ36" i="4" s="1"/>
  <c r="KT36" i="4" s="1"/>
  <c r="KW36" i="4" s="1"/>
  <c r="KZ36" i="4" s="1"/>
  <c r="LC36" i="4" s="1"/>
  <c r="LF36" i="4" s="1"/>
  <c r="LI36" i="4" s="1"/>
  <c r="LL36" i="4" s="1"/>
  <c r="LO36" i="4" s="1"/>
  <c r="LR36" i="4" s="1"/>
  <c r="LU36" i="4" s="1"/>
  <c r="LX36" i="4" s="1"/>
  <c r="MA36" i="4" s="1"/>
  <c r="MD36" i="4" s="1"/>
  <c r="MG36" i="4" s="1"/>
  <c r="MJ36" i="4" s="1"/>
  <c r="MM36" i="4" s="1"/>
  <c r="MP36" i="4" s="1"/>
  <c r="MS36" i="4" s="1"/>
  <c r="MV36" i="4" s="1"/>
  <c r="MY36" i="4" s="1"/>
  <c r="NB36" i="4" s="1"/>
  <c r="NE36" i="4" s="1"/>
  <c r="NH36" i="4" s="1"/>
  <c r="NK36" i="4" s="1"/>
  <c r="NN36" i="4" s="1"/>
  <c r="NQ36" i="4" s="1"/>
  <c r="NT36" i="4" s="1"/>
  <c r="NW36" i="4" s="1"/>
  <c r="NZ36" i="4" s="1"/>
  <c r="OC36" i="4" s="1"/>
  <c r="OF36" i="4" s="1"/>
  <c r="OI36" i="4" s="1"/>
  <c r="OL36" i="4" s="1"/>
  <c r="OO36" i="4" s="1"/>
  <c r="OR36" i="4" s="1"/>
  <c r="OU36" i="4" s="1"/>
  <c r="OX36" i="4" s="1"/>
  <c r="PA36" i="4" s="1"/>
  <c r="PD36" i="4" s="1"/>
  <c r="PG36" i="4" s="1"/>
  <c r="PJ36" i="4" s="1"/>
  <c r="PM36" i="4" s="1"/>
  <c r="PP36" i="4" s="1"/>
  <c r="PS36" i="4" s="1"/>
  <c r="PV36" i="4" s="1"/>
  <c r="PY36" i="4" s="1"/>
  <c r="Y36" i="4"/>
  <c r="AB36" i="4" s="1"/>
  <c r="AE36" i="4" s="1"/>
  <c r="AH36" i="4" s="1"/>
  <c r="AK36" i="4" s="1"/>
  <c r="AN36" i="4" s="1"/>
  <c r="AQ36" i="4" s="1"/>
  <c r="AT36" i="4" s="1"/>
  <c r="AW36" i="4" s="1"/>
  <c r="AZ36" i="4" s="1"/>
  <c r="BC36" i="4" s="1"/>
  <c r="BF36" i="4" s="1"/>
  <c r="BI36" i="4" s="1"/>
  <c r="BL36" i="4" s="1"/>
  <c r="BO36" i="4" s="1"/>
  <c r="BR36" i="4" s="1"/>
  <c r="BU36" i="4" s="1"/>
  <c r="BX36" i="4" s="1"/>
  <c r="CA36" i="4" s="1"/>
  <c r="CD36" i="4" s="1"/>
  <c r="CG36" i="4" s="1"/>
  <c r="CJ36" i="4" s="1"/>
  <c r="CM36" i="4" s="1"/>
  <c r="CP36" i="4" s="1"/>
  <c r="CS36" i="4" s="1"/>
  <c r="CV36" i="4" s="1"/>
  <c r="CY36" i="4" s="1"/>
  <c r="DB36" i="4" s="1"/>
  <c r="DE36" i="4" s="1"/>
  <c r="DH36" i="4" s="1"/>
  <c r="DK36" i="4" s="1"/>
  <c r="DN36" i="4" s="1"/>
  <c r="DQ36" i="4" s="1"/>
  <c r="DT36" i="4" s="1"/>
  <c r="DW36" i="4" s="1"/>
  <c r="DZ36" i="4" s="1"/>
  <c r="EC36" i="4" s="1"/>
  <c r="EF36" i="4" s="1"/>
  <c r="EI36" i="4" s="1"/>
  <c r="EL36" i="4" s="1"/>
  <c r="EO36" i="4" s="1"/>
  <c r="ER36" i="4" s="1"/>
  <c r="EU36" i="4" s="1"/>
  <c r="EX36" i="4" s="1"/>
  <c r="FA36" i="4" s="1"/>
  <c r="FD36" i="4" s="1"/>
  <c r="FG36" i="4" s="1"/>
  <c r="FJ36" i="4" s="1"/>
  <c r="FM36" i="4" s="1"/>
  <c r="FP36" i="4" s="1"/>
  <c r="FS36" i="4" s="1"/>
  <c r="FV36" i="4" s="1"/>
  <c r="FY36" i="4" s="1"/>
  <c r="GB36" i="4" s="1"/>
  <c r="GE36" i="4" s="1"/>
  <c r="GH36" i="4" s="1"/>
  <c r="GK36" i="4" s="1"/>
  <c r="GN36" i="4" s="1"/>
  <c r="GQ36" i="4" s="1"/>
  <c r="GT36" i="4" s="1"/>
  <c r="GW36" i="4" s="1"/>
  <c r="GZ36" i="4" s="1"/>
  <c r="HC36" i="4" s="1"/>
  <c r="HF36" i="4" s="1"/>
  <c r="HI36" i="4" s="1"/>
  <c r="HL36" i="4" s="1"/>
  <c r="HO36" i="4" s="1"/>
  <c r="HR36" i="4" s="1"/>
  <c r="HU36" i="4" s="1"/>
  <c r="HX36" i="4" s="1"/>
  <c r="IA36" i="4" s="1"/>
  <c r="ID36" i="4" s="1"/>
  <c r="IG36" i="4" s="1"/>
  <c r="IJ36" i="4" s="1"/>
  <c r="IM36" i="4" s="1"/>
  <c r="IP36" i="4" s="1"/>
  <c r="IS36" i="4" s="1"/>
  <c r="IV36" i="4" s="1"/>
  <c r="IY36" i="4" s="1"/>
  <c r="JB36" i="4" s="1"/>
  <c r="JE36" i="4" s="1"/>
  <c r="JH36" i="4" s="1"/>
  <c r="JK36" i="4" s="1"/>
  <c r="JN36" i="4" s="1"/>
  <c r="JQ36" i="4" s="1"/>
  <c r="JT36" i="4" s="1"/>
  <c r="JW36" i="4" s="1"/>
  <c r="JZ36" i="4" s="1"/>
  <c r="KC36" i="4" s="1"/>
  <c r="KF36" i="4" s="1"/>
  <c r="KI36" i="4" s="1"/>
  <c r="KL36" i="4" s="1"/>
  <c r="KO36" i="4" s="1"/>
  <c r="KR36" i="4" s="1"/>
  <c r="KU36" i="4" s="1"/>
  <c r="KX36" i="4" s="1"/>
  <c r="LA36" i="4" s="1"/>
  <c r="LD36" i="4" s="1"/>
  <c r="LG36" i="4" s="1"/>
  <c r="LJ36" i="4" s="1"/>
  <c r="LM36" i="4" s="1"/>
  <c r="LP36" i="4" s="1"/>
  <c r="LS36" i="4" s="1"/>
  <c r="LV36" i="4" s="1"/>
  <c r="LY36" i="4" s="1"/>
  <c r="MB36" i="4" s="1"/>
  <c r="ME36" i="4" s="1"/>
  <c r="MH36" i="4" s="1"/>
  <c r="MK36" i="4" s="1"/>
  <c r="MN36" i="4" s="1"/>
  <c r="MQ36" i="4" s="1"/>
  <c r="MT36" i="4" s="1"/>
  <c r="MW36" i="4" s="1"/>
  <c r="MZ36" i="4" s="1"/>
  <c r="NC36" i="4" s="1"/>
  <c r="NF36" i="4" s="1"/>
  <c r="NI36" i="4" s="1"/>
  <c r="NL36" i="4" s="1"/>
  <c r="NO36" i="4" s="1"/>
  <c r="NR36" i="4" s="1"/>
  <c r="NU36" i="4" s="1"/>
  <c r="NX36" i="4" s="1"/>
  <c r="OA36" i="4" s="1"/>
  <c r="OD36" i="4" s="1"/>
  <c r="OG36" i="4" s="1"/>
  <c r="OJ36" i="4" s="1"/>
  <c r="OM36" i="4" s="1"/>
  <c r="OP36" i="4" s="1"/>
  <c r="OS36" i="4" s="1"/>
  <c r="OV36" i="4" s="1"/>
  <c r="OY36" i="4" s="1"/>
  <c r="PB36" i="4" s="1"/>
  <c r="PE36" i="4" s="1"/>
  <c r="PH36" i="4" s="1"/>
  <c r="PK36" i="4" s="1"/>
  <c r="PN36" i="4" s="1"/>
  <c r="PQ36" i="4" s="1"/>
  <c r="PT36" i="4" s="1"/>
  <c r="PW36" i="4" s="1"/>
  <c r="PZ36" i="4" s="1"/>
  <c r="X37" i="4"/>
  <c r="AA37" i="4" s="1"/>
  <c r="AD37" i="4" s="1"/>
  <c r="AG37" i="4" s="1"/>
  <c r="AJ37" i="4" s="1"/>
  <c r="AM37" i="4" s="1"/>
  <c r="AP37" i="4" s="1"/>
  <c r="AS37" i="4" s="1"/>
  <c r="AV37" i="4" s="1"/>
  <c r="AY37" i="4" s="1"/>
  <c r="BB37" i="4" s="1"/>
  <c r="BE37" i="4" s="1"/>
  <c r="BH37" i="4" s="1"/>
  <c r="BK37" i="4" s="1"/>
  <c r="BN37" i="4" s="1"/>
  <c r="BQ37" i="4" s="1"/>
  <c r="BT37" i="4" s="1"/>
  <c r="BW37" i="4" s="1"/>
  <c r="BZ37" i="4" s="1"/>
  <c r="CC37" i="4" s="1"/>
  <c r="CF37" i="4" s="1"/>
  <c r="CI37" i="4" s="1"/>
  <c r="CL37" i="4" s="1"/>
  <c r="CO37" i="4" s="1"/>
  <c r="CR37" i="4" s="1"/>
  <c r="CU37" i="4" s="1"/>
  <c r="CX37" i="4" s="1"/>
  <c r="DA37" i="4" s="1"/>
  <c r="DD37" i="4" s="1"/>
  <c r="DG37" i="4" s="1"/>
  <c r="DJ37" i="4" s="1"/>
  <c r="DM37" i="4" s="1"/>
  <c r="DP37" i="4" s="1"/>
  <c r="DS37" i="4" s="1"/>
  <c r="DV37" i="4" s="1"/>
  <c r="DY37" i="4" s="1"/>
  <c r="EB37" i="4" s="1"/>
  <c r="EE37" i="4" s="1"/>
  <c r="EH37" i="4" s="1"/>
  <c r="EK37" i="4" s="1"/>
  <c r="EN37" i="4" s="1"/>
  <c r="EQ37" i="4" s="1"/>
  <c r="ET37" i="4" s="1"/>
  <c r="EW37" i="4" s="1"/>
  <c r="EZ37" i="4" s="1"/>
  <c r="FC37" i="4" s="1"/>
  <c r="FF37" i="4" s="1"/>
  <c r="FI37" i="4" s="1"/>
  <c r="FL37" i="4" s="1"/>
  <c r="FO37" i="4" s="1"/>
  <c r="FR37" i="4" s="1"/>
  <c r="FU37" i="4" s="1"/>
  <c r="FX37" i="4" s="1"/>
  <c r="GA37" i="4" s="1"/>
  <c r="GD37" i="4" s="1"/>
  <c r="GG37" i="4" s="1"/>
  <c r="GJ37" i="4" s="1"/>
  <c r="GM37" i="4" s="1"/>
  <c r="GP37" i="4" s="1"/>
  <c r="GS37" i="4" s="1"/>
  <c r="GV37" i="4" s="1"/>
  <c r="GY37" i="4" s="1"/>
  <c r="HB37" i="4" s="1"/>
  <c r="HE37" i="4" s="1"/>
  <c r="HH37" i="4" s="1"/>
  <c r="HK37" i="4" s="1"/>
  <c r="HN37" i="4" s="1"/>
  <c r="HQ37" i="4" s="1"/>
  <c r="HT37" i="4" s="1"/>
  <c r="HW37" i="4" s="1"/>
  <c r="HZ37" i="4" s="1"/>
  <c r="IC37" i="4" s="1"/>
  <c r="IF37" i="4" s="1"/>
  <c r="II37" i="4" s="1"/>
  <c r="IL37" i="4" s="1"/>
  <c r="IO37" i="4" s="1"/>
  <c r="IR37" i="4" s="1"/>
  <c r="IU37" i="4" s="1"/>
  <c r="IX37" i="4" s="1"/>
  <c r="JA37" i="4" s="1"/>
  <c r="JD37" i="4" s="1"/>
  <c r="JG37" i="4" s="1"/>
  <c r="JJ37" i="4" s="1"/>
  <c r="JM37" i="4" s="1"/>
  <c r="JP37" i="4" s="1"/>
  <c r="JS37" i="4" s="1"/>
  <c r="JV37" i="4" s="1"/>
  <c r="JY37" i="4" s="1"/>
  <c r="KB37" i="4" s="1"/>
  <c r="KE37" i="4" s="1"/>
  <c r="KH37" i="4" s="1"/>
  <c r="KK37" i="4" s="1"/>
  <c r="KN37" i="4" s="1"/>
  <c r="KQ37" i="4" s="1"/>
  <c r="KT37" i="4" s="1"/>
  <c r="KW37" i="4" s="1"/>
  <c r="KZ37" i="4" s="1"/>
  <c r="LC37" i="4" s="1"/>
  <c r="LF37" i="4" s="1"/>
  <c r="LI37" i="4" s="1"/>
  <c r="LL37" i="4" s="1"/>
  <c r="LO37" i="4" s="1"/>
  <c r="LR37" i="4" s="1"/>
  <c r="LU37" i="4" s="1"/>
  <c r="LX37" i="4" s="1"/>
  <c r="MA37" i="4" s="1"/>
  <c r="MD37" i="4" s="1"/>
  <c r="MG37" i="4" s="1"/>
  <c r="MJ37" i="4" s="1"/>
  <c r="MM37" i="4" s="1"/>
  <c r="MP37" i="4" s="1"/>
  <c r="MS37" i="4" s="1"/>
  <c r="MV37" i="4" s="1"/>
  <c r="MY37" i="4" s="1"/>
  <c r="NB37" i="4" s="1"/>
  <c r="NE37" i="4" s="1"/>
  <c r="NH37" i="4" s="1"/>
  <c r="NK37" i="4" s="1"/>
  <c r="NN37" i="4" s="1"/>
  <c r="NQ37" i="4" s="1"/>
  <c r="NT37" i="4" s="1"/>
  <c r="NW37" i="4" s="1"/>
  <c r="NZ37" i="4" s="1"/>
  <c r="OC37" i="4" s="1"/>
  <c r="OF37" i="4" s="1"/>
  <c r="OI37" i="4" s="1"/>
  <c r="OL37" i="4" s="1"/>
  <c r="OO37" i="4" s="1"/>
  <c r="OR37" i="4" s="1"/>
  <c r="OU37" i="4" s="1"/>
  <c r="OX37" i="4" s="1"/>
  <c r="PA37" i="4" s="1"/>
  <c r="PD37" i="4" s="1"/>
  <c r="PG37" i="4" s="1"/>
  <c r="PJ37" i="4" s="1"/>
  <c r="PM37" i="4" s="1"/>
  <c r="PP37" i="4" s="1"/>
  <c r="PS37" i="4" s="1"/>
  <c r="PV37" i="4" s="1"/>
  <c r="PY37" i="4" s="1"/>
  <c r="Y37" i="4"/>
  <c r="AB37" i="4" s="1"/>
  <c r="AE37" i="4" s="1"/>
  <c r="AH37" i="4" s="1"/>
  <c r="AK37" i="4" s="1"/>
  <c r="AN37" i="4" s="1"/>
  <c r="AQ37" i="4" s="1"/>
  <c r="AT37" i="4" s="1"/>
  <c r="AW37" i="4" s="1"/>
  <c r="AZ37" i="4" s="1"/>
  <c r="BC37" i="4" s="1"/>
  <c r="BF37" i="4" s="1"/>
  <c r="BI37" i="4" s="1"/>
  <c r="BL37" i="4" s="1"/>
  <c r="BO37" i="4" s="1"/>
  <c r="BR37" i="4" s="1"/>
  <c r="BU37" i="4" s="1"/>
  <c r="BX37" i="4" s="1"/>
  <c r="CA37" i="4" s="1"/>
  <c r="CD37" i="4" s="1"/>
  <c r="CG37" i="4" s="1"/>
  <c r="CJ37" i="4" s="1"/>
  <c r="CM37" i="4" s="1"/>
  <c r="CP37" i="4" s="1"/>
  <c r="CS37" i="4" s="1"/>
  <c r="CV37" i="4" s="1"/>
  <c r="CY37" i="4" s="1"/>
  <c r="DB37" i="4" s="1"/>
  <c r="DE37" i="4" s="1"/>
  <c r="DH37" i="4" s="1"/>
  <c r="DK37" i="4" s="1"/>
  <c r="DN37" i="4" s="1"/>
  <c r="DQ37" i="4" s="1"/>
  <c r="DT37" i="4" s="1"/>
  <c r="DW37" i="4" s="1"/>
  <c r="DZ37" i="4" s="1"/>
  <c r="EC37" i="4" s="1"/>
  <c r="EF37" i="4" s="1"/>
  <c r="EI37" i="4" s="1"/>
  <c r="EL37" i="4" s="1"/>
  <c r="EO37" i="4" s="1"/>
  <c r="ER37" i="4" s="1"/>
  <c r="EU37" i="4" s="1"/>
  <c r="EX37" i="4" s="1"/>
  <c r="FA37" i="4" s="1"/>
  <c r="FD37" i="4" s="1"/>
  <c r="FG37" i="4" s="1"/>
  <c r="FJ37" i="4" s="1"/>
  <c r="FM37" i="4" s="1"/>
  <c r="FP37" i="4" s="1"/>
  <c r="FS37" i="4" s="1"/>
  <c r="FV37" i="4" s="1"/>
  <c r="FY37" i="4" s="1"/>
  <c r="GB37" i="4" s="1"/>
  <c r="GE37" i="4" s="1"/>
  <c r="GH37" i="4" s="1"/>
  <c r="GK37" i="4" s="1"/>
  <c r="GN37" i="4" s="1"/>
  <c r="GQ37" i="4" s="1"/>
  <c r="GT37" i="4" s="1"/>
  <c r="GW37" i="4" s="1"/>
  <c r="GZ37" i="4" s="1"/>
  <c r="HC37" i="4" s="1"/>
  <c r="HF37" i="4" s="1"/>
  <c r="HI37" i="4" s="1"/>
  <c r="HL37" i="4" s="1"/>
  <c r="HO37" i="4" s="1"/>
  <c r="HR37" i="4" s="1"/>
  <c r="HU37" i="4" s="1"/>
  <c r="HX37" i="4" s="1"/>
  <c r="IA37" i="4" s="1"/>
  <c r="ID37" i="4" s="1"/>
  <c r="IG37" i="4" s="1"/>
  <c r="IJ37" i="4" s="1"/>
  <c r="IM37" i="4" s="1"/>
  <c r="IP37" i="4" s="1"/>
  <c r="IS37" i="4" s="1"/>
  <c r="IV37" i="4" s="1"/>
  <c r="IY37" i="4" s="1"/>
  <c r="JB37" i="4" s="1"/>
  <c r="JE37" i="4" s="1"/>
  <c r="JH37" i="4" s="1"/>
  <c r="JK37" i="4" s="1"/>
  <c r="JN37" i="4" s="1"/>
  <c r="JQ37" i="4" s="1"/>
  <c r="JT37" i="4" s="1"/>
  <c r="JW37" i="4" s="1"/>
  <c r="JZ37" i="4" s="1"/>
  <c r="KC37" i="4" s="1"/>
  <c r="KF37" i="4" s="1"/>
  <c r="KI37" i="4" s="1"/>
  <c r="KL37" i="4" s="1"/>
  <c r="KO37" i="4" s="1"/>
  <c r="KR37" i="4" s="1"/>
  <c r="KU37" i="4" s="1"/>
  <c r="KX37" i="4" s="1"/>
  <c r="LA37" i="4" s="1"/>
  <c r="LD37" i="4" s="1"/>
  <c r="LG37" i="4" s="1"/>
  <c r="LJ37" i="4" s="1"/>
  <c r="LM37" i="4" s="1"/>
  <c r="LP37" i="4" s="1"/>
  <c r="LS37" i="4" s="1"/>
  <c r="LV37" i="4" s="1"/>
  <c r="LY37" i="4" s="1"/>
  <c r="MB37" i="4" s="1"/>
  <c r="ME37" i="4" s="1"/>
  <c r="MH37" i="4" s="1"/>
  <c r="MK37" i="4" s="1"/>
  <c r="MN37" i="4" s="1"/>
  <c r="MQ37" i="4" s="1"/>
  <c r="MT37" i="4" s="1"/>
  <c r="MW37" i="4" s="1"/>
  <c r="MZ37" i="4" s="1"/>
  <c r="NC37" i="4" s="1"/>
  <c r="NF37" i="4" s="1"/>
  <c r="NI37" i="4" s="1"/>
  <c r="NL37" i="4" s="1"/>
  <c r="NO37" i="4" s="1"/>
  <c r="NR37" i="4" s="1"/>
  <c r="NU37" i="4" s="1"/>
  <c r="NX37" i="4" s="1"/>
  <c r="OA37" i="4" s="1"/>
  <c r="OD37" i="4" s="1"/>
  <c r="OG37" i="4" s="1"/>
  <c r="OJ37" i="4" s="1"/>
  <c r="OM37" i="4" s="1"/>
  <c r="OP37" i="4" s="1"/>
  <c r="OS37" i="4" s="1"/>
  <c r="OV37" i="4" s="1"/>
  <c r="OY37" i="4" s="1"/>
  <c r="PB37" i="4" s="1"/>
  <c r="PE37" i="4" s="1"/>
  <c r="PH37" i="4" s="1"/>
  <c r="PK37" i="4" s="1"/>
  <c r="PN37" i="4" s="1"/>
  <c r="PQ37" i="4" s="1"/>
  <c r="PT37" i="4" s="1"/>
  <c r="PW37" i="4" s="1"/>
  <c r="PZ37" i="4" s="1"/>
  <c r="X38" i="4"/>
  <c r="AA38" i="4" s="1"/>
  <c r="AD38" i="4" s="1"/>
  <c r="AG38" i="4" s="1"/>
  <c r="AJ38" i="4" s="1"/>
  <c r="AM38" i="4" s="1"/>
  <c r="AP38" i="4" s="1"/>
  <c r="AS38" i="4" s="1"/>
  <c r="AV38" i="4" s="1"/>
  <c r="AY38" i="4" s="1"/>
  <c r="BB38" i="4" s="1"/>
  <c r="BE38" i="4" s="1"/>
  <c r="BH38" i="4" s="1"/>
  <c r="BK38" i="4" s="1"/>
  <c r="BN38" i="4" s="1"/>
  <c r="BQ38" i="4" s="1"/>
  <c r="BT38" i="4" s="1"/>
  <c r="BW38" i="4" s="1"/>
  <c r="BZ38" i="4" s="1"/>
  <c r="CC38" i="4" s="1"/>
  <c r="CF38" i="4" s="1"/>
  <c r="CI38" i="4" s="1"/>
  <c r="CL38" i="4" s="1"/>
  <c r="CO38" i="4" s="1"/>
  <c r="CR38" i="4" s="1"/>
  <c r="CU38" i="4" s="1"/>
  <c r="CX38" i="4" s="1"/>
  <c r="DA38" i="4" s="1"/>
  <c r="DD38" i="4" s="1"/>
  <c r="DG38" i="4" s="1"/>
  <c r="DJ38" i="4" s="1"/>
  <c r="DM38" i="4" s="1"/>
  <c r="DP38" i="4" s="1"/>
  <c r="DS38" i="4" s="1"/>
  <c r="DV38" i="4" s="1"/>
  <c r="DY38" i="4" s="1"/>
  <c r="EB38" i="4" s="1"/>
  <c r="EE38" i="4" s="1"/>
  <c r="EH38" i="4" s="1"/>
  <c r="EK38" i="4" s="1"/>
  <c r="EN38" i="4" s="1"/>
  <c r="EQ38" i="4" s="1"/>
  <c r="ET38" i="4" s="1"/>
  <c r="EW38" i="4" s="1"/>
  <c r="EZ38" i="4" s="1"/>
  <c r="FC38" i="4" s="1"/>
  <c r="FF38" i="4" s="1"/>
  <c r="FI38" i="4" s="1"/>
  <c r="FL38" i="4" s="1"/>
  <c r="FO38" i="4" s="1"/>
  <c r="FR38" i="4" s="1"/>
  <c r="FU38" i="4" s="1"/>
  <c r="FX38" i="4" s="1"/>
  <c r="GA38" i="4" s="1"/>
  <c r="GD38" i="4" s="1"/>
  <c r="GG38" i="4" s="1"/>
  <c r="GJ38" i="4" s="1"/>
  <c r="GM38" i="4" s="1"/>
  <c r="GP38" i="4" s="1"/>
  <c r="GS38" i="4" s="1"/>
  <c r="GV38" i="4" s="1"/>
  <c r="GY38" i="4" s="1"/>
  <c r="HB38" i="4" s="1"/>
  <c r="HE38" i="4" s="1"/>
  <c r="HH38" i="4" s="1"/>
  <c r="HK38" i="4" s="1"/>
  <c r="HN38" i="4" s="1"/>
  <c r="HQ38" i="4" s="1"/>
  <c r="HT38" i="4" s="1"/>
  <c r="HW38" i="4" s="1"/>
  <c r="HZ38" i="4" s="1"/>
  <c r="IC38" i="4" s="1"/>
  <c r="IF38" i="4" s="1"/>
  <c r="II38" i="4" s="1"/>
  <c r="IL38" i="4" s="1"/>
  <c r="IO38" i="4" s="1"/>
  <c r="IR38" i="4" s="1"/>
  <c r="IU38" i="4" s="1"/>
  <c r="IX38" i="4" s="1"/>
  <c r="JA38" i="4" s="1"/>
  <c r="JD38" i="4" s="1"/>
  <c r="JG38" i="4" s="1"/>
  <c r="JJ38" i="4" s="1"/>
  <c r="JM38" i="4" s="1"/>
  <c r="JP38" i="4" s="1"/>
  <c r="JS38" i="4" s="1"/>
  <c r="JV38" i="4" s="1"/>
  <c r="JY38" i="4" s="1"/>
  <c r="KB38" i="4" s="1"/>
  <c r="KE38" i="4" s="1"/>
  <c r="KH38" i="4" s="1"/>
  <c r="KK38" i="4" s="1"/>
  <c r="KN38" i="4" s="1"/>
  <c r="KQ38" i="4" s="1"/>
  <c r="KT38" i="4" s="1"/>
  <c r="KW38" i="4" s="1"/>
  <c r="KZ38" i="4" s="1"/>
  <c r="LC38" i="4" s="1"/>
  <c r="LF38" i="4" s="1"/>
  <c r="LI38" i="4" s="1"/>
  <c r="LL38" i="4" s="1"/>
  <c r="LO38" i="4" s="1"/>
  <c r="LR38" i="4" s="1"/>
  <c r="LU38" i="4" s="1"/>
  <c r="LX38" i="4" s="1"/>
  <c r="MA38" i="4" s="1"/>
  <c r="MD38" i="4" s="1"/>
  <c r="MG38" i="4" s="1"/>
  <c r="MJ38" i="4" s="1"/>
  <c r="MM38" i="4" s="1"/>
  <c r="MP38" i="4" s="1"/>
  <c r="MS38" i="4" s="1"/>
  <c r="MV38" i="4" s="1"/>
  <c r="MY38" i="4" s="1"/>
  <c r="NB38" i="4" s="1"/>
  <c r="NE38" i="4" s="1"/>
  <c r="NH38" i="4" s="1"/>
  <c r="NK38" i="4" s="1"/>
  <c r="NN38" i="4" s="1"/>
  <c r="NQ38" i="4" s="1"/>
  <c r="NT38" i="4" s="1"/>
  <c r="NW38" i="4" s="1"/>
  <c r="NZ38" i="4" s="1"/>
  <c r="OC38" i="4" s="1"/>
  <c r="OF38" i="4" s="1"/>
  <c r="OI38" i="4" s="1"/>
  <c r="OL38" i="4" s="1"/>
  <c r="OO38" i="4" s="1"/>
  <c r="OR38" i="4" s="1"/>
  <c r="OU38" i="4" s="1"/>
  <c r="OX38" i="4" s="1"/>
  <c r="PA38" i="4" s="1"/>
  <c r="PD38" i="4" s="1"/>
  <c r="PG38" i="4" s="1"/>
  <c r="PJ38" i="4" s="1"/>
  <c r="PM38" i="4" s="1"/>
  <c r="PP38" i="4" s="1"/>
  <c r="PS38" i="4" s="1"/>
  <c r="PV38" i="4" s="1"/>
  <c r="PY38" i="4" s="1"/>
  <c r="Y38" i="4"/>
  <c r="AB38" i="4" s="1"/>
  <c r="AE38" i="4" s="1"/>
  <c r="AH38" i="4" s="1"/>
  <c r="AK38" i="4" s="1"/>
  <c r="AN38" i="4" s="1"/>
  <c r="AQ38" i="4" s="1"/>
  <c r="AT38" i="4" s="1"/>
  <c r="AW38" i="4" s="1"/>
  <c r="AZ38" i="4" s="1"/>
  <c r="BC38" i="4" s="1"/>
  <c r="BF38" i="4" s="1"/>
  <c r="BI38" i="4" s="1"/>
  <c r="BL38" i="4" s="1"/>
  <c r="BO38" i="4" s="1"/>
  <c r="BR38" i="4" s="1"/>
  <c r="BU38" i="4" s="1"/>
  <c r="BX38" i="4" s="1"/>
  <c r="CA38" i="4" s="1"/>
  <c r="CD38" i="4" s="1"/>
  <c r="CG38" i="4" s="1"/>
  <c r="CJ38" i="4" s="1"/>
  <c r="CM38" i="4" s="1"/>
  <c r="CP38" i="4" s="1"/>
  <c r="CS38" i="4" s="1"/>
  <c r="CV38" i="4" s="1"/>
  <c r="CY38" i="4" s="1"/>
  <c r="DB38" i="4" s="1"/>
  <c r="DE38" i="4" s="1"/>
  <c r="DH38" i="4" s="1"/>
  <c r="DK38" i="4" s="1"/>
  <c r="DN38" i="4" s="1"/>
  <c r="DQ38" i="4" s="1"/>
  <c r="DT38" i="4" s="1"/>
  <c r="DW38" i="4" s="1"/>
  <c r="DZ38" i="4" s="1"/>
  <c r="EC38" i="4" s="1"/>
  <c r="EF38" i="4" s="1"/>
  <c r="EI38" i="4" s="1"/>
  <c r="EL38" i="4" s="1"/>
  <c r="EO38" i="4" s="1"/>
  <c r="ER38" i="4" s="1"/>
  <c r="EU38" i="4" s="1"/>
  <c r="EX38" i="4" s="1"/>
  <c r="FA38" i="4" s="1"/>
  <c r="FD38" i="4" s="1"/>
  <c r="FG38" i="4" s="1"/>
  <c r="FJ38" i="4" s="1"/>
  <c r="FM38" i="4" s="1"/>
  <c r="FP38" i="4" s="1"/>
  <c r="FS38" i="4" s="1"/>
  <c r="FV38" i="4" s="1"/>
  <c r="FY38" i="4" s="1"/>
  <c r="GB38" i="4" s="1"/>
  <c r="GE38" i="4" s="1"/>
  <c r="GH38" i="4" s="1"/>
  <c r="GK38" i="4" s="1"/>
  <c r="GN38" i="4" s="1"/>
  <c r="GQ38" i="4" s="1"/>
  <c r="GT38" i="4" s="1"/>
  <c r="GW38" i="4" s="1"/>
  <c r="GZ38" i="4" s="1"/>
  <c r="HC38" i="4" s="1"/>
  <c r="HF38" i="4" s="1"/>
  <c r="HI38" i="4" s="1"/>
  <c r="HL38" i="4" s="1"/>
  <c r="HO38" i="4" s="1"/>
  <c r="HR38" i="4" s="1"/>
  <c r="HU38" i="4" s="1"/>
  <c r="HX38" i="4" s="1"/>
  <c r="IA38" i="4" s="1"/>
  <c r="ID38" i="4" s="1"/>
  <c r="IG38" i="4" s="1"/>
  <c r="IJ38" i="4" s="1"/>
  <c r="IM38" i="4" s="1"/>
  <c r="IP38" i="4" s="1"/>
  <c r="IS38" i="4" s="1"/>
  <c r="IV38" i="4" s="1"/>
  <c r="IY38" i="4" s="1"/>
  <c r="JB38" i="4" s="1"/>
  <c r="JE38" i="4" s="1"/>
  <c r="JH38" i="4" s="1"/>
  <c r="JK38" i="4" s="1"/>
  <c r="JN38" i="4" s="1"/>
  <c r="JQ38" i="4" s="1"/>
  <c r="JT38" i="4" s="1"/>
  <c r="JW38" i="4" s="1"/>
  <c r="JZ38" i="4" s="1"/>
  <c r="KC38" i="4" s="1"/>
  <c r="KF38" i="4" s="1"/>
  <c r="KI38" i="4" s="1"/>
  <c r="KL38" i="4" s="1"/>
  <c r="KO38" i="4" s="1"/>
  <c r="KR38" i="4" s="1"/>
  <c r="KU38" i="4" s="1"/>
  <c r="KX38" i="4" s="1"/>
  <c r="LA38" i="4" s="1"/>
  <c r="LD38" i="4" s="1"/>
  <c r="LG38" i="4" s="1"/>
  <c r="LJ38" i="4" s="1"/>
  <c r="LM38" i="4" s="1"/>
  <c r="LP38" i="4" s="1"/>
  <c r="LS38" i="4" s="1"/>
  <c r="LV38" i="4" s="1"/>
  <c r="LY38" i="4" s="1"/>
  <c r="MB38" i="4" s="1"/>
  <c r="ME38" i="4" s="1"/>
  <c r="MH38" i="4" s="1"/>
  <c r="MK38" i="4" s="1"/>
  <c r="MN38" i="4" s="1"/>
  <c r="MQ38" i="4" s="1"/>
  <c r="MT38" i="4" s="1"/>
  <c r="MW38" i="4" s="1"/>
  <c r="MZ38" i="4" s="1"/>
  <c r="NC38" i="4" s="1"/>
  <c r="NF38" i="4" s="1"/>
  <c r="NI38" i="4" s="1"/>
  <c r="NL38" i="4" s="1"/>
  <c r="NO38" i="4" s="1"/>
  <c r="NR38" i="4" s="1"/>
  <c r="NU38" i="4" s="1"/>
  <c r="NX38" i="4" s="1"/>
  <c r="OA38" i="4" s="1"/>
  <c r="OD38" i="4" s="1"/>
  <c r="OG38" i="4" s="1"/>
  <c r="OJ38" i="4" s="1"/>
  <c r="OM38" i="4" s="1"/>
  <c r="OP38" i="4" s="1"/>
  <c r="OS38" i="4" s="1"/>
  <c r="OV38" i="4" s="1"/>
  <c r="OY38" i="4" s="1"/>
  <c r="PB38" i="4" s="1"/>
  <c r="PE38" i="4" s="1"/>
  <c r="PH38" i="4" s="1"/>
  <c r="PK38" i="4" s="1"/>
  <c r="PN38" i="4" s="1"/>
  <c r="PQ38" i="4" s="1"/>
  <c r="PT38" i="4" s="1"/>
  <c r="PW38" i="4" s="1"/>
  <c r="PZ38" i="4" s="1"/>
  <c r="X39" i="4"/>
  <c r="AA39" i="4" s="1"/>
  <c r="AD39" i="4" s="1"/>
  <c r="AG39" i="4" s="1"/>
  <c r="AJ39" i="4" s="1"/>
  <c r="AM39" i="4" s="1"/>
  <c r="AP39" i="4" s="1"/>
  <c r="AS39" i="4" s="1"/>
  <c r="AV39" i="4" s="1"/>
  <c r="AY39" i="4" s="1"/>
  <c r="BB39" i="4" s="1"/>
  <c r="BE39" i="4" s="1"/>
  <c r="BH39" i="4" s="1"/>
  <c r="BK39" i="4" s="1"/>
  <c r="BN39" i="4" s="1"/>
  <c r="BQ39" i="4" s="1"/>
  <c r="BT39" i="4" s="1"/>
  <c r="BW39" i="4" s="1"/>
  <c r="BZ39" i="4" s="1"/>
  <c r="CC39" i="4" s="1"/>
  <c r="CF39" i="4" s="1"/>
  <c r="CI39" i="4" s="1"/>
  <c r="CL39" i="4" s="1"/>
  <c r="CO39" i="4" s="1"/>
  <c r="CR39" i="4" s="1"/>
  <c r="CU39" i="4" s="1"/>
  <c r="CX39" i="4" s="1"/>
  <c r="DA39" i="4" s="1"/>
  <c r="DD39" i="4" s="1"/>
  <c r="DG39" i="4" s="1"/>
  <c r="DJ39" i="4" s="1"/>
  <c r="DM39" i="4" s="1"/>
  <c r="DP39" i="4" s="1"/>
  <c r="DS39" i="4" s="1"/>
  <c r="DV39" i="4" s="1"/>
  <c r="DY39" i="4" s="1"/>
  <c r="EB39" i="4" s="1"/>
  <c r="EE39" i="4" s="1"/>
  <c r="EH39" i="4" s="1"/>
  <c r="EK39" i="4" s="1"/>
  <c r="EN39" i="4" s="1"/>
  <c r="EQ39" i="4" s="1"/>
  <c r="ET39" i="4" s="1"/>
  <c r="EW39" i="4" s="1"/>
  <c r="EZ39" i="4" s="1"/>
  <c r="FC39" i="4" s="1"/>
  <c r="FF39" i="4" s="1"/>
  <c r="FI39" i="4" s="1"/>
  <c r="FL39" i="4" s="1"/>
  <c r="FO39" i="4" s="1"/>
  <c r="FR39" i="4" s="1"/>
  <c r="FU39" i="4" s="1"/>
  <c r="FX39" i="4" s="1"/>
  <c r="GA39" i="4" s="1"/>
  <c r="GD39" i="4" s="1"/>
  <c r="GG39" i="4" s="1"/>
  <c r="GJ39" i="4" s="1"/>
  <c r="GM39" i="4" s="1"/>
  <c r="GP39" i="4" s="1"/>
  <c r="GS39" i="4" s="1"/>
  <c r="GV39" i="4" s="1"/>
  <c r="GY39" i="4" s="1"/>
  <c r="HB39" i="4" s="1"/>
  <c r="HE39" i="4" s="1"/>
  <c r="HH39" i="4" s="1"/>
  <c r="HK39" i="4" s="1"/>
  <c r="HN39" i="4" s="1"/>
  <c r="HQ39" i="4" s="1"/>
  <c r="HT39" i="4" s="1"/>
  <c r="HW39" i="4" s="1"/>
  <c r="HZ39" i="4" s="1"/>
  <c r="IC39" i="4" s="1"/>
  <c r="IF39" i="4" s="1"/>
  <c r="II39" i="4" s="1"/>
  <c r="IL39" i="4" s="1"/>
  <c r="IO39" i="4" s="1"/>
  <c r="IR39" i="4" s="1"/>
  <c r="IU39" i="4" s="1"/>
  <c r="IX39" i="4" s="1"/>
  <c r="JA39" i="4" s="1"/>
  <c r="JD39" i="4" s="1"/>
  <c r="JG39" i="4" s="1"/>
  <c r="JJ39" i="4" s="1"/>
  <c r="JM39" i="4" s="1"/>
  <c r="JP39" i="4" s="1"/>
  <c r="JS39" i="4" s="1"/>
  <c r="JV39" i="4" s="1"/>
  <c r="JY39" i="4" s="1"/>
  <c r="KB39" i="4" s="1"/>
  <c r="KE39" i="4" s="1"/>
  <c r="KH39" i="4" s="1"/>
  <c r="KK39" i="4" s="1"/>
  <c r="KN39" i="4" s="1"/>
  <c r="KQ39" i="4" s="1"/>
  <c r="KT39" i="4" s="1"/>
  <c r="KW39" i="4" s="1"/>
  <c r="KZ39" i="4" s="1"/>
  <c r="LC39" i="4" s="1"/>
  <c r="LF39" i="4" s="1"/>
  <c r="LI39" i="4" s="1"/>
  <c r="LL39" i="4" s="1"/>
  <c r="LO39" i="4" s="1"/>
  <c r="LR39" i="4" s="1"/>
  <c r="LU39" i="4" s="1"/>
  <c r="LX39" i="4" s="1"/>
  <c r="MA39" i="4" s="1"/>
  <c r="MD39" i="4" s="1"/>
  <c r="MG39" i="4" s="1"/>
  <c r="MJ39" i="4" s="1"/>
  <c r="MM39" i="4" s="1"/>
  <c r="MP39" i="4" s="1"/>
  <c r="MS39" i="4" s="1"/>
  <c r="MV39" i="4" s="1"/>
  <c r="MY39" i="4" s="1"/>
  <c r="NB39" i="4" s="1"/>
  <c r="NE39" i="4" s="1"/>
  <c r="NH39" i="4" s="1"/>
  <c r="NK39" i="4" s="1"/>
  <c r="NN39" i="4" s="1"/>
  <c r="NQ39" i="4" s="1"/>
  <c r="NT39" i="4" s="1"/>
  <c r="NW39" i="4" s="1"/>
  <c r="NZ39" i="4" s="1"/>
  <c r="OC39" i="4" s="1"/>
  <c r="OF39" i="4" s="1"/>
  <c r="OI39" i="4" s="1"/>
  <c r="OL39" i="4" s="1"/>
  <c r="OO39" i="4" s="1"/>
  <c r="OR39" i="4" s="1"/>
  <c r="OU39" i="4" s="1"/>
  <c r="OX39" i="4" s="1"/>
  <c r="PA39" i="4" s="1"/>
  <c r="PD39" i="4" s="1"/>
  <c r="PG39" i="4" s="1"/>
  <c r="PJ39" i="4" s="1"/>
  <c r="PM39" i="4" s="1"/>
  <c r="PP39" i="4" s="1"/>
  <c r="PS39" i="4" s="1"/>
  <c r="PV39" i="4" s="1"/>
  <c r="PY39" i="4" s="1"/>
  <c r="Y39" i="4"/>
  <c r="AB39" i="4" s="1"/>
  <c r="AE39" i="4" s="1"/>
  <c r="AH39" i="4" s="1"/>
  <c r="AK39" i="4" s="1"/>
  <c r="AN39" i="4" s="1"/>
  <c r="AQ39" i="4" s="1"/>
  <c r="AT39" i="4" s="1"/>
  <c r="AW39" i="4" s="1"/>
  <c r="AZ39" i="4" s="1"/>
  <c r="BC39" i="4" s="1"/>
  <c r="BF39" i="4" s="1"/>
  <c r="BI39" i="4" s="1"/>
  <c r="BL39" i="4" s="1"/>
  <c r="BO39" i="4" s="1"/>
  <c r="BR39" i="4" s="1"/>
  <c r="BU39" i="4" s="1"/>
  <c r="BX39" i="4" s="1"/>
  <c r="CA39" i="4" s="1"/>
  <c r="CD39" i="4" s="1"/>
  <c r="CG39" i="4" s="1"/>
  <c r="CJ39" i="4" s="1"/>
  <c r="CM39" i="4" s="1"/>
  <c r="CP39" i="4" s="1"/>
  <c r="CS39" i="4" s="1"/>
  <c r="CV39" i="4" s="1"/>
  <c r="CY39" i="4" s="1"/>
  <c r="DB39" i="4" s="1"/>
  <c r="DE39" i="4" s="1"/>
  <c r="DH39" i="4" s="1"/>
  <c r="DK39" i="4" s="1"/>
  <c r="DN39" i="4" s="1"/>
  <c r="DQ39" i="4" s="1"/>
  <c r="DT39" i="4" s="1"/>
  <c r="DW39" i="4" s="1"/>
  <c r="DZ39" i="4" s="1"/>
  <c r="EC39" i="4" s="1"/>
  <c r="EF39" i="4" s="1"/>
  <c r="EI39" i="4" s="1"/>
  <c r="EL39" i="4" s="1"/>
  <c r="EO39" i="4" s="1"/>
  <c r="ER39" i="4" s="1"/>
  <c r="EU39" i="4" s="1"/>
  <c r="EX39" i="4" s="1"/>
  <c r="FA39" i="4" s="1"/>
  <c r="FD39" i="4" s="1"/>
  <c r="FG39" i="4" s="1"/>
  <c r="FJ39" i="4" s="1"/>
  <c r="FM39" i="4" s="1"/>
  <c r="FP39" i="4" s="1"/>
  <c r="FS39" i="4" s="1"/>
  <c r="FV39" i="4" s="1"/>
  <c r="FY39" i="4" s="1"/>
  <c r="GB39" i="4" s="1"/>
  <c r="GE39" i="4" s="1"/>
  <c r="GH39" i="4" s="1"/>
  <c r="GK39" i="4" s="1"/>
  <c r="GN39" i="4" s="1"/>
  <c r="GQ39" i="4" s="1"/>
  <c r="GT39" i="4" s="1"/>
  <c r="GW39" i="4" s="1"/>
  <c r="GZ39" i="4" s="1"/>
  <c r="HC39" i="4" s="1"/>
  <c r="HF39" i="4" s="1"/>
  <c r="HI39" i="4" s="1"/>
  <c r="HL39" i="4" s="1"/>
  <c r="HO39" i="4" s="1"/>
  <c r="HR39" i="4" s="1"/>
  <c r="HU39" i="4" s="1"/>
  <c r="HX39" i="4" s="1"/>
  <c r="IA39" i="4" s="1"/>
  <c r="ID39" i="4" s="1"/>
  <c r="IG39" i="4" s="1"/>
  <c r="IJ39" i="4" s="1"/>
  <c r="IM39" i="4" s="1"/>
  <c r="IP39" i="4" s="1"/>
  <c r="IS39" i="4" s="1"/>
  <c r="IV39" i="4" s="1"/>
  <c r="IY39" i="4" s="1"/>
  <c r="JB39" i="4" s="1"/>
  <c r="JE39" i="4" s="1"/>
  <c r="JH39" i="4" s="1"/>
  <c r="JK39" i="4" s="1"/>
  <c r="JN39" i="4" s="1"/>
  <c r="JQ39" i="4" s="1"/>
  <c r="JT39" i="4" s="1"/>
  <c r="JW39" i="4" s="1"/>
  <c r="JZ39" i="4" s="1"/>
  <c r="KC39" i="4" s="1"/>
  <c r="KF39" i="4" s="1"/>
  <c r="KI39" i="4" s="1"/>
  <c r="KL39" i="4" s="1"/>
  <c r="KO39" i="4" s="1"/>
  <c r="KR39" i="4" s="1"/>
  <c r="KU39" i="4" s="1"/>
  <c r="KX39" i="4" s="1"/>
  <c r="LA39" i="4" s="1"/>
  <c r="LD39" i="4" s="1"/>
  <c r="LG39" i="4" s="1"/>
  <c r="LJ39" i="4" s="1"/>
  <c r="LM39" i="4" s="1"/>
  <c r="LP39" i="4" s="1"/>
  <c r="LS39" i="4" s="1"/>
  <c r="LV39" i="4" s="1"/>
  <c r="LY39" i="4" s="1"/>
  <c r="MB39" i="4" s="1"/>
  <c r="ME39" i="4" s="1"/>
  <c r="MH39" i="4" s="1"/>
  <c r="MK39" i="4" s="1"/>
  <c r="MN39" i="4" s="1"/>
  <c r="MQ39" i="4" s="1"/>
  <c r="MT39" i="4" s="1"/>
  <c r="MW39" i="4" s="1"/>
  <c r="MZ39" i="4" s="1"/>
  <c r="NC39" i="4" s="1"/>
  <c r="NF39" i="4" s="1"/>
  <c r="NI39" i="4" s="1"/>
  <c r="NL39" i="4" s="1"/>
  <c r="NO39" i="4" s="1"/>
  <c r="NR39" i="4" s="1"/>
  <c r="NU39" i="4" s="1"/>
  <c r="NX39" i="4" s="1"/>
  <c r="OA39" i="4" s="1"/>
  <c r="OD39" i="4" s="1"/>
  <c r="OG39" i="4" s="1"/>
  <c r="OJ39" i="4" s="1"/>
  <c r="OM39" i="4" s="1"/>
  <c r="OP39" i="4" s="1"/>
  <c r="OS39" i="4" s="1"/>
  <c r="OV39" i="4" s="1"/>
  <c r="OY39" i="4" s="1"/>
  <c r="PB39" i="4" s="1"/>
  <c r="PE39" i="4" s="1"/>
  <c r="PH39" i="4" s="1"/>
  <c r="PK39" i="4" s="1"/>
  <c r="PN39" i="4" s="1"/>
  <c r="PQ39" i="4" s="1"/>
  <c r="PT39" i="4" s="1"/>
  <c r="PW39" i="4" s="1"/>
  <c r="PZ39" i="4" s="1"/>
  <c r="X40" i="4"/>
  <c r="AA40" i="4" s="1"/>
  <c r="AD40" i="4" s="1"/>
  <c r="AG40" i="4" s="1"/>
  <c r="AJ40" i="4" s="1"/>
  <c r="AM40" i="4" s="1"/>
  <c r="AP40" i="4" s="1"/>
  <c r="AS40" i="4" s="1"/>
  <c r="AV40" i="4" s="1"/>
  <c r="AY40" i="4" s="1"/>
  <c r="BB40" i="4" s="1"/>
  <c r="BE40" i="4" s="1"/>
  <c r="BH40" i="4" s="1"/>
  <c r="BK40" i="4" s="1"/>
  <c r="BN40" i="4" s="1"/>
  <c r="BQ40" i="4" s="1"/>
  <c r="BT40" i="4" s="1"/>
  <c r="BW40" i="4" s="1"/>
  <c r="BZ40" i="4" s="1"/>
  <c r="CC40" i="4" s="1"/>
  <c r="CF40" i="4" s="1"/>
  <c r="CI40" i="4" s="1"/>
  <c r="CL40" i="4" s="1"/>
  <c r="CO40" i="4" s="1"/>
  <c r="CR40" i="4" s="1"/>
  <c r="CU40" i="4" s="1"/>
  <c r="CX40" i="4" s="1"/>
  <c r="DA40" i="4" s="1"/>
  <c r="DD40" i="4" s="1"/>
  <c r="DG40" i="4" s="1"/>
  <c r="DJ40" i="4" s="1"/>
  <c r="DM40" i="4" s="1"/>
  <c r="DP40" i="4" s="1"/>
  <c r="DS40" i="4" s="1"/>
  <c r="DV40" i="4" s="1"/>
  <c r="DY40" i="4" s="1"/>
  <c r="EB40" i="4" s="1"/>
  <c r="EE40" i="4" s="1"/>
  <c r="EH40" i="4" s="1"/>
  <c r="EK40" i="4" s="1"/>
  <c r="EN40" i="4" s="1"/>
  <c r="EQ40" i="4" s="1"/>
  <c r="ET40" i="4" s="1"/>
  <c r="EW40" i="4" s="1"/>
  <c r="EZ40" i="4" s="1"/>
  <c r="FC40" i="4" s="1"/>
  <c r="FF40" i="4" s="1"/>
  <c r="FI40" i="4" s="1"/>
  <c r="FL40" i="4" s="1"/>
  <c r="FO40" i="4" s="1"/>
  <c r="FR40" i="4" s="1"/>
  <c r="FU40" i="4" s="1"/>
  <c r="FX40" i="4" s="1"/>
  <c r="GA40" i="4" s="1"/>
  <c r="GD40" i="4" s="1"/>
  <c r="GG40" i="4" s="1"/>
  <c r="GJ40" i="4" s="1"/>
  <c r="GM40" i="4" s="1"/>
  <c r="GP40" i="4" s="1"/>
  <c r="GS40" i="4" s="1"/>
  <c r="GV40" i="4" s="1"/>
  <c r="GY40" i="4" s="1"/>
  <c r="HB40" i="4" s="1"/>
  <c r="HE40" i="4" s="1"/>
  <c r="HH40" i="4" s="1"/>
  <c r="HK40" i="4" s="1"/>
  <c r="HN40" i="4" s="1"/>
  <c r="HQ40" i="4" s="1"/>
  <c r="HT40" i="4" s="1"/>
  <c r="HW40" i="4" s="1"/>
  <c r="HZ40" i="4" s="1"/>
  <c r="IC40" i="4" s="1"/>
  <c r="IF40" i="4" s="1"/>
  <c r="II40" i="4" s="1"/>
  <c r="IL40" i="4" s="1"/>
  <c r="IO40" i="4" s="1"/>
  <c r="IR40" i="4" s="1"/>
  <c r="IU40" i="4" s="1"/>
  <c r="IX40" i="4" s="1"/>
  <c r="JA40" i="4" s="1"/>
  <c r="JD40" i="4" s="1"/>
  <c r="JG40" i="4" s="1"/>
  <c r="JJ40" i="4" s="1"/>
  <c r="JM40" i="4" s="1"/>
  <c r="JP40" i="4" s="1"/>
  <c r="JS40" i="4" s="1"/>
  <c r="JV40" i="4" s="1"/>
  <c r="JY40" i="4" s="1"/>
  <c r="KB40" i="4" s="1"/>
  <c r="KE40" i="4" s="1"/>
  <c r="KH40" i="4" s="1"/>
  <c r="KK40" i="4" s="1"/>
  <c r="KN40" i="4" s="1"/>
  <c r="KQ40" i="4" s="1"/>
  <c r="KT40" i="4" s="1"/>
  <c r="KW40" i="4" s="1"/>
  <c r="KZ40" i="4" s="1"/>
  <c r="LC40" i="4" s="1"/>
  <c r="LF40" i="4" s="1"/>
  <c r="LI40" i="4" s="1"/>
  <c r="LL40" i="4" s="1"/>
  <c r="LO40" i="4" s="1"/>
  <c r="LR40" i="4" s="1"/>
  <c r="LU40" i="4" s="1"/>
  <c r="LX40" i="4" s="1"/>
  <c r="MA40" i="4" s="1"/>
  <c r="MD40" i="4" s="1"/>
  <c r="MG40" i="4" s="1"/>
  <c r="MJ40" i="4" s="1"/>
  <c r="MM40" i="4" s="1"/>
  <c r="MP40" i="4" s="1"/>
  <c r="MS40" i="4" s="1"/>
  <c r="MV40" i="4" s="1"/>
  <c r="MY40" i="4" s="1"/>
  <c r="NB40" i="4" s="1"/>
  <c r="NE40" i="4" s="1"/>
  <c r="NH40" i="4" s="1"/>
  <c r="NK40" i="4" s="1"/>
  <c r="NN40" i="4" s="1"/>
  <c r="NQ40" i="4" s="1"/>
  <c r="NT40" i="4" s="1"/>
  <c r="NW40" i="4" s="1"/>
  <c r="NZ40" i="4" s="1"/>
  <c r="OC40" i="4" s="1"/>
  <c r="OF40" i="4" s="1"/>
  <c r="OI40" i="4" s="1"/>
  <c r="OL40" i="4" s="1"/>
  <c r="OO40" i="4" s="1"/>
  <c r="OR40" i="4" s="1"/>
  <c r="OU40" i="4" s="1"/>
  <c r="OX40" i="4" s="1"/>
  <c r="PA40" i="4" s="1"/>
  <c r="PD40" i="4" s="1"/>
  <c r="PG40" i="4" s="1"/>
  <c r="PJ40" i="4" s="1"/>
  <c r="PM40" i="4" s="1"/>
  <c r="PP40" i="4" s="1"/>
  <c r="PS40" i="4" s="1"/>
  <c r="PV40" i="4" s="1"/>
  <c r="PY40" i="4" s="1"/>
  <c r="Y40" i="4"/>
  <c r="AB40" i="4" s="1"/>
  <c r="AE40" i="4" s="1"/>
  <c r="AH40" i="4" s="1"/>
  <c r="AK40" i="4" s="1"/>
  <c r="AN40" i="4" s="1"/>
  <c r="AQ40" i="4" s="1"/>
  <c r="AT40" i="4" s="1"/>
  <c r="AW40" i="4" s="1"/>
  <c r="AZ40" i="4" s="1"/>
  <c r="BC40" i="4" s="1"/>
  <c r="BF40" i="4" s="1"/>
  <c r="BI40" i="4" s="1"/>
  <c r="BL40" i="4" s="1"/>
  <c r="BO40" i="4" s="1"/>
  <c r="BR40" i="4" s="1"/>
  <c r="BU40" i="4" s="1"/>
  <c r="BX40" i="4" s="1"/>
  <c r="CA40" i="4" s="1"/>
  <c r="CD40" i="4" s="1"/>
  <c r="CG40" i="4" s="1"/>
  <c r="CJ40" i="4" s="1"/>
  <c r="CM40" i="4" s="1"/>
  <c r="CP40" i="4" s="1"/>
  <c r="CS40" i="4" s="1"/>
  <c r="CV40" i="4" s="1"/>
  <c r="CY40" i="4" s="1"/>
  <c r="DB40" i="4" s="1"/>
  <c r="DE40" i="4" s="1"/>
  <c r="DH40" i="4" s="1"/>
  <c r="DK40" i="4" s="1"/>
  <c r="DN40" i="4" s="1"/>
  <c r="DQ40" i="4" s="1"/>
  <c r="DT40" i="4" s="1"/>
  <c r="DW40" i="4" s="1"/>
  <c r="DZ40" i="4" s="1"/>
  <c r="EC40" i="4" s="1"/>
  <c r="EF40" i="4" s="1"/>
  <c r="EI40" i="4" s="1"/>
  <c r="EL40" i="4" s="1"/>
  <c r="EO40" i="4" s="1"/>
  <c r="ER40" i="4" s="1"/>
  <c r="EU40" i="4" s="1"/>
  <c r="EX40" i="4" s="1"/>
  <c r="FA40" i="4" s="1"/>
  <c r="FD40" i="4" s="1"/>
  <c r="FG40" i="4" s="1"/>
  <c r="FJ40" i="4" s="1"/>
  <c r="FM40" i="4" s="1"/>
  <c r="FP40" i="4" s="1"/>
  <c r="FS40" i="4" s="1"/>
  <c r="FV40" i="4" s="1"/>
  <c r="FY40" i="4" s="1"/>
  <c r="GB40" i="4" s="1"/>
  <c r="GE40" i="4" s="1"/>
  <c r="GH40" i="4" s="1"/>
  <c r="GK40" i="4" s="1"/>
  <c r="GN40" i="4" s="1"/>
  <c r="GQ40" i="4" s="1"/>
  <c r="GT40" i="4" s="1"/>
  <c r="GW40" i="4" s="1"/>
  <c r="GZ40" i="4" s="1"/>
  <c r="HC40" i="4" s="1"/>
  <c r="HF40" i="4" s="1"/>
  <c r="HI40" i="4" s="1"/>
  <c r="HL40" i="4" s="1"/>
  <c r="HO40" i="4" s="1"/>
  <c r="HR40" i="4" s="1"/>
  <c r="HU40" i="4" s="1"/>
  <c r="HX40" i="4" s="1"/>
  <c r="IA40" i="4" s="1"/>
  <c r="ID40" i="4" s="1"/>
  <c r="IG40" i="4" s="1"/>
  <c r="IJ40" i="4" s="1"/>
  <c r="IM40" i="4" s="1"/>
  <c r="IP40" i="4" s="1"/>
  <c r="IS40" i="4" s="1"/>
  <c r="IV40" i="4" s="1"/>
  <c r="IY40" i="4" s="1"/>
  <c r="JB40" i="4" s="1"/>
  <c r="JE40" i="4" s="1"/>
  <c r="JH40" i="4" s="1"/>
  <c r="JK40" i="4" s="1"/>
  <c r="JN40" i="4" s="1"/>
  <c r="JQ40" i="4" s="1"/>
  <c r="JT40" i="4" s="1"/>
  <c r="JW40" i="4" s="1"/>
  <c r="JZ40" i="4" s="1"/>
  <c r="KC40" i="4" s="1"/>
  <c r="KF40" i="4" s="1"/>
  <c r="KI40" i="4" s="1"/>
  <c r="KL40" i="4" s="1"/>
  <c r="KO40" i="4" s="1"/>
  <c r="KR40" i="4" s="1"/>
  <c r="KU40" i="4" s="1"/>
  <c r="KX40" i="4" s="1"/>
  <c r="LA40" i="4" s="1"/>
  <c r="LD40" i="4" s="1"/>
  <c r="LG40" i="4" s="1"/>
  <c r="LJ40" i="4" s="1"/>
  <c r="LM40" i="4" s="1"/>
  <c r="LP40" i="4" s="1"/>
  <c r="LS40" i="4" s="1"/>
  <c r="LV40" i="4" s="1"/>
  <c r="LY40" i="4" s="1"/>
  <c r="MB40" i="4" s="1"/>
  <c r="ME40" i="4" s="1"/>
  <c r="MH40" i="4" s="1"/>
  <c r="MK40" i="4" s="1"/>
  <c r="MN40" i="4" s="1"/>
  <c r="MQ40" i="4" s="1"/>
  <c r="MT40" i="4" s="1"/>
  <c r="MW40" i="4" s="1"/>
  <c r="MZ40" i="4" s="1"/>
  <c r="NC40" i="4" s="1"/>
  <c r="NF40" i="4" s="1"/>
  <c r="NI40" i="4" s="1"/>
  <c r="NL40" i="4" s="1"/>
  <c r="NO40" i="4" s="1"/>
  <c r="NR40" i="4" s="1"/>
  <c r="NU40" i="4" s="1"/>
  <c r="NX40" i="4" s="1"/>
  <c r="OA40" i="4" s="1"/>
  <c r="OD40" i="4" s="1"/>
  <c r="OG40" i="4" s="1"/>
  <c r="OJ40" i="4" s="1"/>
  <c r="OM40" i="4" s="1"/>
  <c r="OP40" i="4" s="1"/>
  <c r="OS40" i="4" s="1"/>
  <c r="OV40" i="4" s="1"/>
  <c r="OY40" i="4" s="1"/>
  <c r="PB40" i="4" s="1"/>
  <c r="PE40" i="4" s="1"/>
  <c r="PH40" i="4" s="1"/>
  <c r="PK40" i="4" s="1"/>
  <c r="PN40" i="4" s="1"/>
  <c r="PQ40" i="4" s="1"/>
  <c r="PT40" i="4" s="1"/>
  <c r="PW40" i="4" s="1"/>
  <c r="PZ40" i="4" s="1"/>
  <c r="X41" i="4"/>
  <c r="AA41" i="4" s="1"/>
  <c r="AD41" i="4" s="1"/>
  <c r="AG41" i="4" s="1"/>
  <c r="AJ41" i="4" s="1"/>
  <c r="AM41" i="4" s="1"/>
  <c r="AP41" i="4" s="1"/>
  <c r="AS41" i="4" s="1"/>
  <c r="AV41" i="4" s="1"/>
  <c r="AY41" i="4" s="1"/>
  <c r="BB41" i="4" s="1"/>
  <c r="BE41" i="4" s="1"/>
  <c r="BH41" i="4" s="1"/>
  <c r="BK41" i="4" s="1"/>
  <c r="BN41" i="4" s="1"/>
  <c r="BQ41" i="4" s="1"/>
  <c r="BT41" i="4" s="1"/>
  <c r="BW41" i="4" s="1"/>
  <c r="BZ41" i="4" s="1"/>
  <c r="CC41" i="4" s="1"/>
  <c r="CF41" i="4" s="1"/>
  <c r="CI41" i="4" s="1"/>
  <c r="CL41" i="4" s="1"/>
  <c r="CO41" i="4" s="1"/>
  <c r="CR41" i="4" s="1"/>
  <c r="CU41" i="4" s="1"/>
  <c r="CX41" i="4" s="1"/>
  <c r="DA41" i="4" s="1"/>
  <c r="DD41" i="4" s="1"/>
  <c r="DG41" i="4" s="1"/>
  <c r="DJ41" i="4" s="1"/>
  <c r="DM41" i="4" s="1"/>
  <c r="DP41" i="4" s="1"/>
  <c r="DS41" i="4" s="1"/>
  <c r="DV41" i="4" s="1"/>
  <c r="DY41" i="4" s="1"/>
  <c r="EB41" i="4" s="1"/>
  <c r="EE41" i="4" s="1"/>
  <c r="EH41" i="4" s="1"/>
  <c r="EK41" i="4" s="1"/>
  <c r="EN41" i="4" s="1"/>
  <c r="EQ41" i="4" s="1"/>
  <c r="ET41" i="4" s="1"/>
  <c r="EW41" i="4" s="1"/>
  <c r="EZ41" i="4" s="1"/>
  <c r="FC41" i="4" s="1"/>
  <c r="FF41" i="4" s="1"/>
  <c r="FI41" i="4" s="1"/>
  <c r="FL41" i="4" s="1"/>
  <c r="FO41" i="4" s="1"/>
  <c r="FR41" i="4" s="1"/>
  <c r="FU41" i="4" s="1"/>
  <c r="FX41" i="4" s="1"/>
  <c r="GA41" i="4" s="1"/>
  <c r="GD41" i="4" s="1"/>
  <c r="GG41" i="4" s="1"/>
  <c r="GJ41" i="4" s="1"/>
  <c r="GM41" i="4" s="1"/>
  <c r="GP41" i="4" s="1"/>
  <c r="GS41" i="4" s="1"/>
  <c r="GV41" i="4" s="1"/>
  <c r="GY41" i="4" s="1"/>
  <c r="HB41" i="4" s="1"/>
  <c r="HE41" i="4" s="1"/>
  <c r="HH41" i="4" s="1"/>
  <c r="HK41" i="4" s="1"/>
  <c r="HN41" i="4" s="1"/>
  <c r="HQ41" i="4" s="1"/>
  <c r="HT41" i="4" s="1"/>
  <c r="HW41" i="4" s="1"/>
  <c r="HZ41" i="4" s="1"/>
  <c r="IC41" i="4" s="1"/>
  <c r="IF41" i="4" s="1"/>
  <c r="II41" i="4" s="1"/>
  <c r="IL41" i="4" s="1"/>
  <c r="IO41" i="4" s="1"/>
  <c r="IR41" i="4" s="1"/>
  <c r="IU41" i="4" s="1"/>
  <c r="IX41" i="4" s="1"/>
  <c r="JA41" i="4" s="1"/>
  <c r="JD41" i="4" s="1"/>
  <c r="JG41" i="4" s="1"/>
  <c r="JJ41" i="4" s="1"/>
  <c r="JM41" i="4" s="1"/>
  <c r="JP41" i="4" s="1"/>
  <c r="JS41" i="4" s="1"/>
  <c r="JV41" i="4" s="1"/>
  <c r="JY41" i="4" s="1"/>
  <c r="KB41" i="4" s="1"/>
  <c r="KE41" i="4" s="1"/>
  <c r="KH41" i="4" s="1"/>
  <c r="KK41" i="4" s="1"/>
  <c r="KN41" i="4" s="1"/>
  <c r="KQ41" i="4" s="1"/>
  <c r="KT41" i="4" s="1"/>
  <c r="KW41" i="4" s="1"/>
  <c r="KZ41" i="4" s="1"/>
  <c r="LC41" i="4" s="1"/>
  <c r="LF41" i="4" s="1"/>
  <c r="LI41" i="4" s="1"/>
  <c r="LL41" i="4" s="1"/>
  <c r="LO41" i="4" s="1"/>
  <c r="LR41" i="4" s="1"/>
  <c r="LU41" i="4" s="1"/>
  <c r="LX41" i="4" s="1"/>
  <c r="MA41" i="4" s="1"/>
  <c r="MD41" i="4" s="1"/>
  <c r="MG41" i="4" s="1"/>
  <c r="MJ41" i="4" s="1"/>
  <c r="MM41" i="4" s="1"/>
  <c r="MP41" i="4" s="1"/>
  <c r="MS41" i="4" s="1"/>
  <c r="MV41" i="4" s="1"/>
  <c r="MY41" i="4" s="1"/>
  <c r="NB41" i="4" s="1"/>
  <c r="NE41" i="4" s="1"/>
  <c r="NH41" i="4" s="1"/>
  <c r="NK41" i="4" s="1"/>
  <c r="NN41" i="4" s="1"/>
  <c r="NQ41" i="4" s="1"/>
  <c r="NT41" i="4" s="1"/>
  <c r="NW41" i="4" s="1"/>
  <c r="NZ41" i="4" s="1"/>
  <c r="OC41" i="4" s="1"/>
  <c r="OF41" i="4" s="1"/>
  <c r="OI41" i="4" s="1"/>
  <c r="OL41" i="4" s="1"/>
  <c r="OO41" i="4" s="1"/>
  <c r="OR41" i="4" s="1"/>
  <c r="OU41" i="4" s="1"/>
  <c r="OX41" i="4" s="1"/>
  <c r="PA41" i="4" s="1"/>
  <c r="PD41" i="4" s="1"/>
  <c r="PG41" i="4" s="1"/>
  <c r="PJ41" i="4" s="1"/>
  <c r="PM41" i="4" s="1"/>
  <c r="PP41" i="4" s="1"/>
  <c r="PS41" i="4" s="1"/>
  <c r="PV41" i="4" s="1"/>
  <c r="PY41" i="4" s="1"/>
  <c r="Y41" i="4"/>
  <c r="AB41" i="4" s="1"/>
  <c r="AE41" i="4" s="1"/>
  <c r="AH41" i="4" s="1"/>
  <c r="AK41" i="4" s="1"/>
  <c r="AN41" i="4" s="1"/>
  <c r="AQ41" i="4" s="1"/>
  <c r="AT41" i="4" s="1"/>
  <c r="AW41" i="4" s="1"/>
  <c r="AZ41" i="4" s="1"/>
  <c r="BC41" i="4" s="1"/>
  <c r="BF41" i="4" s="1"/>
  <c r="BI41" i="4" s="1"/>
  <c r="BL41" i="4" s="1"/>
  <c r="BO41" i="4" s="1"/>
  <c r="BR41" i="4" s="1"/>
  <c r="BU41" i="4" s="1"/>
  <c r="BX41" i="4" s="1"/>
  <c r="CA41" i="4" s="1"/>
  <c r="CD41" i="4" s="1"/>
  <c r="CG41" i="4" s="1"/>
  <c r="CJ41" i="4" s="1"/>
  <c r="CM41" i="4" s="1"/>
  <c r="CP41" i="4" s="1"/>
  <c r="CS41" i="4" s="1"/>
  <c r="CV41" i="4" s="1"/>
  <c r="CY41" i="4" s="1"/>
  <c r="DB41" i="4" s="1"/>
  <c r="DE41" i="4" s="1"/>
  <c r="DH41" i="4" s="1"/>
  <c r="DK41" i="4" s="1"/>
  <c r="DN41" i="4" s="1"/>
  <c r="DQ41" i="4" s="1"/>
  <c r="DT41" i="4" s="1"/>
  <c r="DW41" i="4" s="1"/>
  <c r="DZ41" i="4" s="1"/>
  <c r="EC41" i="4" s="1"/>
  <c r="EF41" i="4" s="1"/>
  <c r="EI41" i="4" s="1"/>
  <c r="EL41" i="4" s="1"/>
  <c r="EO41" i="4" s="1"/>
  <c r="ER41" i="4" s="1"/>
  <c r="EU41" i="4" s="1"/>
  <c r="EX41" i="4" s="1"/>
  <c r="FA41" i="4" s="1"/>
  <c r="FD41" i="4" s="1"/>
  <c r="FG41" i="4" s="1"/>
  <c r="FJ41" i="4" s="1"/>
  <c r="FM41" i="4" s="1"/>
  <c r="FP41" i="4" s="1"/>
  <c r="FS41" i="4" s="1"/>
  <c r="FV41" i="4" s="1"/>
  <c r="FY41" i="4" s="1"/>
  <c r="GB41" i="4" s="1"/>
  <c r="GE41" i="4" s="1"/>
  <c r="GH41" i="4" s="1"/>
  <c r="GK41" i="4" s="1"/>
  <c r="GN41" i="4" s="1"/>
  <c r="GQ41" i="4" s="1"/>
  <c r="GT41" i="4" s="1"/>
  <c r="GW41" i="4" s="1"/>
  <c r="GZ41" i="4" s="1"/>
  <c r="HC41" i="4" s="1"/>
  <c r="HF41" i="4" s="1"/>
  <c r="HI41" i="4" s="1"/>
  <c r="HL41" i="4" s="1"/>
  <c r="HO41" i="4" s="1"/>
  <c r="HR41" i="4" s="1"/>
  <c r="HU41" i="4" s="1"/>
  <c r="HX41" i="4" s="1"/>
  <c r="IA41" i="4" s="1"/>
  <c r="ID41" i="4" s="1"/>
  <c r="IG41" i="4" s="1"/>
  <c r="IJ41" i="4" s="1"/>
  <c r="IM41" i="4" s="1"/>
  <c r="IP41" i="4" s="1"/>
  <c r="IS41" i="4" s="1"/>
  <c r="IV41" i="4" s="1"/>
  <c r="IY41" i="4" s="1"/>
  <c r="JB41" i="4" s="1"/>
  <c r="JE41" i="4" s="1"/>
  <c r="JH41" i="4" s="1"/>
  <c r="JK41" i="4" s="1"/>
  <c r="JN41" i="4" s="1"/>
  <c r="JQ41" i="4" s="1"/>
  <c r="JT41" i="4" s="1"/>
  <c r="JW41" i="4" s="1"/>
  <c r="JZ41" i="4" s="1"/>
  <c r="KC41" i="4" s="1"/>
  <c r="KF41" i="4" s="1"/>
  <c r="KI41" i="4" s="1"/>
  <c r="KL41" i="4" s="1"/>
  <c r="KO41" i="4" s="1"/>
  <c r="KR41" i="4" s="1"/>
  <c r="KU41" i="4" s="1"/>
  <c r="KX41" i="4" s="1"/>
  <c r="LA41" i="4" s="1"/>
  <c r="LD41" i="4" s="1"/>
  <c r="LG41" i="4" s="1"/>
  <c r="LJ41" i="4" s="1"/>
  <c r="LM41" i="4" s="1"/>
  <c r="LP41" i="4" s="1"/>
  <c r="LS41" i="4" s="1"/>
  <c r="LV41" i="4" s="1"/>
  <c r="LY41" i="4" s="1"/>
  <c r="MB41" i="4" s="1"/>
  <c r="ME41" i="4" s="1"/>
  <c r="MH41" i="4" s="1"/>
  <c r="MK41" i="4" s="1"/>
  <c r="MN41" i="4" s="1"/>
  <c r="MQ41" i="4" s="1"/>
  <c r="MT41" i="4" s="1"/>
  <c r="MW41" i="4" s="1"/>
  <c r="MZ41" i="4" s="1"/>
  <c r="NC41" i="4" s="1"/>
  <c r="NF41" i="4" s="1"/>
  <c r="NI41" i="4" s="1"/>
  <c r="NL41" i="4" s="1"/>
  <c r="NO41" i="4" s="1"/>
  <c r="NR41" i="4" s="1"/>
  <c r="NU41" i="4" s="1"/>
  <c r="NX41" i="4" s="1"/>
  <c r="OA41" i="4" s="1"/>
  <c r="OD41" i="4" s="1"/>
  <c r="OG41" i="4" s="1"/>
  <c r="OJ41" i="4" s="1"/>
  <c r="OM41" i="4" s="1"/>
  <c r="OP41" i="4" s="1"/>
  <c r="OS41" i="4" s="1"/>
  <c r="OV41" i="4" s="1"/>
  <c r="OY41" i="4" s="1"/>
  <c r="PB41" i="4" s="1"/>
  <c r="PE41" i="4" s="1"/>
  <c r="PH41" i="4" s="1"/>
  <c r="PK41" i="4" s="1"/>
  <c r="PN41" i="4" s="1"/>
  <c r="PQ41" i="4" s="1"/>
  <c r="PT41" i="4" s="1"/>
  <c r="PW41" i="4" s="1"/>
  <c r="PZ41" i="4" s="1"/>
  <c r="X42" i="4"/>
  <c r="AA42" i="4" s="1"/>
  <c r="AD42" i="4" s="1"/>
  <c r="AG42" i="4" s="1"/>
  <c r="AJ42" i="4" s="1"/>
  <c r="AM42" i="4" s="1"/>
  <c r="AP42" i="4" s="1"/>
  <c r="AS42" i="4" s="1"/>
  <c r="AV42" i="4" s="1"/>
  <c r="AY42" i="4" s="1"/>
  <c r="BB42" i="4" s="1"/>
  <c r="BE42" i="4" s="1"/>
  <c r="BH42" i="4" s="1"/>
  <c r="BK42" i="4" s="1"/>
  <c r="BN42" i="4" s="1"/>
  <c r="BQ42" i="4" s="1"/>
  <c r="BT42" i="4" s="1"/>
  <c r="BW42" i="4" s="1"/>
  <c r="BZ42" i="4" s="1"/>
  <c r="CC42" i="4" s="1"/>
  <c r="CF42" i="4" s="1"/>
  <c r="CI42" i="4" s="1"/>
  <c r="CL42" i="4" s="1"/>
  <c r="CO42" i="4" s="1"/>
  <c r="CR42" i="4" s="1"/>
  <c r="CU42" i="4" s="1"/>
  <c r="CX42" i="4" s="1"/>
  <c r="DA42" i="4" s="1"/>
  <c r="DD42" i="4" s="1"/>
  <c r="DG42" i="4" s="1"/>
  <c r="DJ42" i="4" s="1"/>
  <c r="DM42" i="4" s="1"/>
  <c r="DP42" i="4" s="1"/>
  <c r="DS42" i="4" s="1"/>
  <c r="DV42" i="4" s="1"/>
  <c r="DY42" i="4" s="1"/>
  <c r="EB42" i="4" s="1"/>
  <c r="EE42" i="4" s="1"/>
  <c r="EH42" i="4" s="1"/>
  <c r="EK42" i="4" s="1"/>
  <c r="EN42" i="4" s="1"/>
  <c r="EQ42" i="4" s="1"/>
  <c r="ET42" i="4" s="1"/>
  <c r="EW42" i="4" s="1"/>
  <c r="EZ42" i="4" s="1"/>
  <c r="FC42" i="4" s="1"/>
  <c r="FF42" i="4" s="1"/>
  <c r="FI42" i="4" s="1"/>
  <c r="FL42" i="4" s="1"/>
  <c r="FO42" i="4" s="1"/>
  <c r="FR42" i="4" s="1"/>
  <c r="FU42" i="4" s="1"/>
  <c r="FX42" i="4" s="1"/>
  <c r="GA42" i="4" s="1"/>
  <c r="GD42" i="4" s="1"/>
  <c r="GG42" i="4" s="1"/>
  <c r="GJ42" i="4" s="1"/>
  <c r="GM42" i="4" s="1"/>
  <c r="GP42" i="4" s="1"/>
  <c r="GS42" i="4" s="1"/>
  <c r="GV42" i="4" s="1"/>
  <c r="GY42" i="4" s="1"/>
  <c r="HB42" i="4" s="1"/>
  <c r="HE42" i="4" s="1"/>
  <c r="HH42" i="4" s="1"/>
  <c r="HK42" i="4" s="1"/>
  <c r="HN42" i="4" s="1"/>
  <c r="HQ42" i="4" s="1"/>
  <c r="HT42" i="4" s="1"/>
  <c r="HW42" i="4" s="1"/>
  <c r="HZ42" i="4" s="1"/>
  <c r="IC42" i="4" s="1"/>
  <c r="IF42" i="4" s="1"/>
  <c r="II42" i="4" s="1"/>
  <c r="IL42" i="4" s="1"/>
  <c r="IO42" i="4" s="1"/>
  <c r="IR42" i="4" s="1"/>
  <c r="IU42" i="4" s="1"/>
  <c r="IX42" i="4" s="1"/>
  <c r="JA42" i="4" s="1"/>
  <c r="JD42" i="4" s="1"/>
  <c r="JG42" i="4" s="1"/>
  <c r="JJ42" i="4" s="1"/>
  <c r="JM42" i="4" s="1"/>
  <c r="JP42" i="4" s="1"/>
  <c r="JS42" i="4" s="1"/>
  <c r="JV42" i="4" s="1"/>
  <c r="JY42" i="4" s="1"/>
  <c r="KB42" i="4" s="1"/>
  <c r="KE42" i="4" s="1"/>
  <c r="KH42" i="4" s="1"/>
  <c r="KK42" i="4" s="1"/>
  <c r="KN42" i="4" s="1"/>
  <c r="KQ42" i="4" s="1"/>
  <c r="KT42" i="4" s="1"/>
  <c r="KW42" i="4" s="1"/>
  <c r="KZ42" i="4" s="1"/>
  <c r="LC42" i="4" s="1"/>
  <c r="LF42" i="4" s="1"/>
  <c r="LI42" i="4" s="1"/>
  <c r="LL42" i="4" s="1"/>
  <c r="LO42" i="4" s="1"/>
  <c r="LR42" i="4" s="1"/>
  <c r="LU42" i="4" s="1"/>
  <c r="LX42" i="4" s="1"/>
  <c r="MA42" i="4" s="1"/>
  <c r="MD42" i="4" s="1"/>
  <c r="MG42" i="4" s="1"/>
  <c r="MJ42" i="4" s="1"/>
  <c r="MM42" i="4" s="1"/>
  <c r="MP42" i="4" s="1"/>
  <c r="MS42" i="4" s="1"/>
  <c r="MV42" i="4" s="1"/>
  <c r="MY42" i="4" s="1"/>
  <c r="NB42" i="4" s="1"/>
  <c r="NE42" i="4" s="1"/>
  <c r="NH42" i="4" s="1"/>
  <c r="NK42" i="4" s="1"/>
  <c r="NN42" i="4" s="1"/>
  <c r="NQ42" i="4" s="1"/>
  <c r="NT42" i="4" s="1"/>
  <c r="NW42" i="4" s="1"/>
  <c r="NZ42" i="4" s="1"/>
  <c r="OC42" i="4" s="1"/>
  <c r="OF42" i="4" s="1"/>
  <c r="OI42" i="4" s="1"/>
  <c r="OL42" i="4" s="1"/>
  <c r="OO42" i="4" s="1"/>
  <c r="OR42" i="4" s="1"/>
  <c r="OU42" i="4" s="1"/>
  <c r="OX42" i="4" s="1"/>
  <c r="PA42" i="4" s="1"/>
  <c r="PD42" i="4" s="1"/>
  <c r="PG42" i="4" s="1"/>
  <c r="PJ42" i="4" s="1"/>
  <c r="PM42" i="4" s="1"/>
  <c r="PP42" i="4" s="1"/>
  <c r="PS42" i="4" s="1"/>
  <c r="PV42" i="4" s="1"/>
  <c r="PY42" i="4" s="1"/>
  <c r="Y42" i="4"/>
  <c r="AB42" i="4" s="1"/>
  <c r="AE42" i="4" s="1"/>
  <c r="AH42" i="4" s="1"/>
  <c r="AK42" i="4" s="1"/>
  <c r="AN42" i="4" s="1"/>
  <c r="AQ42" i="4" s="1"/>
  <c r="AT42" i="4" s="1"/>
  <c r="AW42" i="4" s="1"/>
  <c r="AZ42" i="4" s="1"/>
  <c r="BC42" i="4" s="1"/>
  <c r="BF42" i="4" s="1"/>
  <c r="BI42" i="4" s="1"/>
  <c r="BL42" i="4" s="1"/>
  <c r="BO42" i="4" s="1"/>
  <c r="BR42" i="4" s="1"/>
  <c r="BU42" i="4" s="1"/>
  <c r="BX42" i="4" s="1"/>
  <c r="CA42" i="4" s="1"/>
  <c r="CD42" i="4" s="1"/>
  <c r="CG42" i="4" s="1"/>
  <c r="CJ42" i="4" s="1"/>
  <c r="CM42" i="4" s="1"/>
  <c r="CP42" i="4" s="1"/>
  <c r="CS42" i="4" s="1"/>
  <c r="CV42" i="4" s="1"/>
  <c r="CY42" i="4" s="1"/>
  <c r="DB42" i="4" s="1"/>
  <c r="DE42" i="4" s="1"/>
  <c r="DH42" i="4" s="1"/>
  <c r="DK42" i="4" s="1"/>
  <c r="DN42" i="4" s="1"/>
  <c r="DQ42" i="4" s="1"/>
  <c r="DT42" i="4" s="1"/>
  <c r="DW42" i="4" s="1"/>
  <c r="DZ42" i="4" s="1"/>
  <c r="EC42" i="4" s="1"/>
  <c r="EF42" i="4" s="1"/>
  <c r="EI42" i="4" s="1"/>
  <c r="EL42" i="4" s="1"/>
  <c r="EO42" i="4" s="1"/>
  <c r="ER42" i="4" s="1"/>
  <c r="EU42" i="4" s="1"/>
  <c r="EX42" i="4" s="1"/>
  <c r="FA42" i="4" s="1"/>
  <c r="FD42" i="4" s="1"/>
  <c r="FG42" i="4" s="1"/>
  <c r="FJ42" i="4" s="1"/>
  <c r="FM42" i="4" s="1"/>
  <c r="FP42" i="4" s="1"/>
  <c r="FS42" i="4" s="1"/>
  <c r="FV42" i="4" s="1"/>
  <c r="FY42" i="4" s="1"/>
  <c r="GB42" i="4" s="1"/>
  <c r="GE42" i="4" s="1"/>
  <c r="GH42" i="4" s="1"/>
  <c r="GK42" i="4" s="1"/>
  <c r="GN42" i="4" s="1"/>
  <c r="GQ42" i="4" s="1"/>
  <c r="GT42" i="4" s="1"/>
  <c r="GW42" i="4" s="1"/>
  <c r="GZ42" i="4" s="1"/>
  <c r="HC42" i="4" s="1"/>
  <c r="HF42" i="4" s="1"/>
  <c r="HI42" i="4" s="1"/>
  <c r="HL42" i="4" s="1"/>
  <c r="HO42" i="4" s="1"/>
  <c r="HR42" i="4" s="1"/>
  <c r="HU42" i="4" s="1"/>
  <c r="HX42" i="4" s="1"/>
  <c r="IA42" i="4" s="1"/>
  <c r="ID42" i="4" s="1"/>
  <c r="IG42" i="4" s="1"/>
  <c r="IJ42" i="4" s="1"/>
  <c r="IM42" i="4" s="1"/>
  <c r="IP42" i="4" s="1"/>
  <c r="IS42" i="4" s="1"/>
  <c r="IV42" i="4" s="1"/>
  <c r="IY42" i="4" s="1"/>
  <c r="JB42" i="4" s="1"/>
  <c r="JE42" i="4" s="1"/>
  <c r="JH42" i="4" s="1"/>
  <c r="JK42" i="4" s="1"/>
  <c r="JN42" i="4" s="1"/>
  <c r="JQ42" i="4" s="1"/>
  <c r="JT42" i="4" s="1"/>
  <c r="JW42" i="4" s="1"/>
  <c r="JZ42" i="4" s="1"/>
  <c r="KC42" i="4" s="1"/>
  <c r="KF42" i="4" s="1"/>
  <c r="KI42" i="4" s="1"/>
  <c r="KL42" i="4" s="1"/>
  <c r="KO42" i="4" s="1"/>
  <c r="KR42" i="4" s="1"/>
  <c r="KU42" i="4" s="1"/>
  <c r="KX42" i="4" s="1"/>
  <c r="LA42" i="4" s="1"/>
  <c r="LD42" i="4" s="1"/>
  <c r="LG42" i="4" s="1"/>
  <c r="LJ42" i="4" s="1"/>
  <c r="LM42" i="4" s="1"/>
  <c r="LP42" i="4" s="1"/>
  <c r="LS42" i="4" s="1"/>
  <c r="LV42" i="4" s="1"/>
  <c r="LY42" i="4" s="1"/>
  <c r="MB42" i="4" s="1"/>
  <c r="ME42" i="4" s="1"/>
  <c r="MH42" i="4" s="1"/>
  <c r="MK42" i="4" s="1"/>
  <c r="MN42" i="4" s="1"/>
  <c r="MQ42" i="4" s="1"/>
  <c r="MT42" i="4" s="1"/>
  <c r="MW42" i="4" s="1"/>
  <c r="MZ42" i="4" s="1"/>
  <c r="NC42" i="4" s="1"/>
  <c r="NF42" i="4" s="1"/>
  <c r="NI42" i="4" s="1"/>
  <c r="NL42" i="4" s="1"/>
  <c r="NO42" i="4" s="1"/>
  <c r="NR42" i="4" s="1"/>
  <c r="NU42" i="4" s="1"/>
  <c r="NX42" i="4" s="1"/>
  <c r="OA42" i="4" s="1"/>
  <c r="OD42" i="4" s="1"/>
  <c r="OG42" i="4" s="1"/>
  <c r="OJ42" i="4" s="1"/>
  <c r="OM42" i="4" s="1"/>
  <c r="OP42" i="4" s="1"/>
  <c r="OS42" i="4" s="1"/>
  <c r="OV42" i="4" s="1"/>
  <c r="OY42" i="4" s="1"/>
  <c r="PB42" i="4" s="1"/>
  <c r="PE42" i="4" s="1"/>
  <c r="PH42" i="4" s="1"/>
  <c r="PK42" i="4" s="1"/>
  <c r="PN42" i="4" s="1"/>
  <c r="PQ42" i="4" s="1"/>
  <c r="PT42" i="4" s="1"/>
  <c r="PW42" i="4" s="1"/>
  <c r="PZ42" i="4" s="1"/>
  <c r="X43" i="4"/>
  <c r="AA43" i="4" s="1"/>
  <c r="AD43" i="4" s="1"/>
  <c r="AG43" i="4" s="1"/>
  <c r="AJ43" i="4" s="1"/>
  <c r="AM43" i="4" s="1"/>
  <c r="AP43" i="4" s="1"/>
  <c r="AS43" i="4" s="1"/>
  <c r="AV43" i="4" s="1"/>
  <c r="AY43" i="4" s="1"/>
  <c r="BB43" i="4" s="1"/>
  <c r="BE43" i="4" s="1"/>
  <c r="BH43" i="4" s="1"/>
  <c r="BK43" i="4" s="1"/>
  <c r="BN43" i="4" s="1"/>
  <c r="BQ43" i="4" s="1"/>
  <c r="BT43" i="4" s="1"/>
  <c r="BW43" i="4" s="1"/>
  <c r="BZ43" i="4" s="1"/>
  <c r="CC43" i="4" s="1"/>
  <c r="CF43" i="4" s="1"/>
  <c r="CI43" i="4" s="1"/>
  <c r="CL43" i="4" s="1"/>
  <c r="CO43" i="4" s="1"/>
  <c r="CR43" i="4" s="1"/>
  <c r="CU43" i="4" s="1"/>
  <c r="CX43" i="4" s="1"/>
  <c r="DA43" i="4" s="1"/>
  <c r="DD43" i="4" s="1"/>
  <c r="DG43" i="4" s="1"/>
  <c r="DJ43" i="4" s="1"/>
  <c r="DM43" i="4" s="1"/>
  <c r="DP43" i="4" s="1"/>
  <c r="DS43" i="4" s="1"/>
  <c r="DV43" i="4" s="1"/>
  <c r="DY43" i="4" s="1"/>
  <c r="EB43" i="4" s="1"/>
  <c r="EE43" i="4" s="1"/>
  <c r="EH43" i="4" s="1"/>
  <c r="EK43" i="4" s="1"/>
  <c r="EN43" i="4" s="1"/>
  <c r="EQ43" i="4" s="1"/>
  <c r="ET43" i="4" s="1"/>
  <c r="EW43" i="4" s="1"/>
  <c r="EZ43" i="4" s="1"/>
  <c r="FC43" i="4" s="1"/>
  <c r="FF43" i="4" s="1"/>
  <c r="FI43" i="4" s="1"/>
  <c r="FL43" i="4" s="1"/>
  <c r="FO43" i="4" s="1"/>
  <c r="FR43" i="4" s="1"/>
  <c r="FU43" i="4" s="1"/>
  <c r="FX43" i="4" s="1"/>
  <c r="GA43" i="4" s="1"/>
  <c r="GD43" i="4" s="1"/>
  <c r="GG43" i="4" s="1"/>
  <c r="GJ43" i="4" s="1"/>
  <c r="GM43" i="4" s="1"/>
  <c r="GP43" i="4" s="1"/>
  <c r="GS43" i="4" s="1"/>
  <c r="GV43" i="4" s="1"/>
  <c r="GY43" i="4" s="1"/>
  <c r="HB43" i="4" s="1"/>
  <c r="HE43" i="4" s="1"/>
  <c r="HH43" i="4" s="1"/>
  <c r="HK43" i="4" s="1"/>
  <c r="HN43" i="4" s="1"/>
  <c r="HQ43" i="4" s="1"/>
  <c r="HT43" i="4" s="1"/>
  <c r="HW43" i="4" s="1"/>
  <c r="HZ43" i="4" s="1"/>
  <c r="IC43" i="4" s="1"/>
  <c r="IF43" i="4" s="1"/>
  <c r="II43" i="4" s="1"/>
  <c r="IL43" i="4" s="1"/>
  <c r="IO43" i="4" s="1"/>
  <c r="IR43" i="4" s="1"/>
  <c r="IU43" i="4" s="1"/>
  <c r="IX43" i="4" s="1"/>
  <c r="JA43" i="4" s="1"/>
  <c r="JD43" i="4" s="1"/>
  <c r="JG43" i="4" s="1"/>
  <c r="JJ43" i="4" s="1"/>
  <c r="JM43" i="4" s="1"/>
  <c r="JP43" i="4" s="1"/>
  <c r="JS43" i="4" s="1"/>
  <c r="JV43" i="4" s="1"/>
  <c r="JY43" i="4" s="1"/>
  <c r="KB43" i="4" s="1"/>
  <c r="KE43" i="4" s="1"/>
  <c r="KH43" i="4" s="1"/>
  <c r="KK43" i="4" s="1"/>
  <c r="KN43" i="4" s="1"/>
  <c r="KQ43" i="4" s="1"/>
  <c r="KT43" i="4" s="1"/>
  <c r="KW43" i="4" s="1"/>
  <c r="KZ43" i="4" s="1"/>
  <c r="LC43" i="4" s="1"/>
  <c r="LF43" i="4" s="1"/>
  <c r="LI43" i="4" s="1"/>
  <c r="LL43" i="4" s="1"/>
  <c r="LO43" i="4" s="1"/>
  <c r="LR43" i="4" s="1"/>
  <c r="LU43" i="4" s="1"/>
  <c r="LX43" i="4" s="1"/>
  <c r="MA43" i="4" s="1"/>
  <c r="MD43" i="4" s="1"/>
  <c r="MG43" i="4" s="1"/>
  <c r="MJ43" i="4" s="1"/>
  <c r="MM43" i="4" s="1"/>
  <c r="MP43" i="4" s="1"/>
  <c r="MS43" i="4" s="1"/>
  <c r="MV43" i="4" s="1"/>
  <c r="MY43" i="4" s="1"/>
  <c r="NB43" i="4" s="1"/>
  <c r="NE43" i="4" s="1"/>
  <c r="NH43" i="4" s="1"/>
  <c r="NK43" i="4" s="1"/>
  <c r="NN43" i="4" s="1"/>
  <c r="NQ43" i="4" s="1"/>
  <c r="NT43" i="4" s="1"/>
  <c r="NW43" i="4" s="1"/>
  <c r="NZ43" i="4" s="1"/>
  <c r="OC43" i="4" s="1"/>
  <c r="OF43" i="4" s="1"/>
  <c r="OI43" i="4" s="1"/>
  <c r="OL43" i="4" s="1"/>
  <c r="OO43" i="4" s="1"/>
  <c r="OR43" i="4" s="1"/>
  <c r="OU43" i="4" s="1"/>
  <c r="OX43" i="4" s="1"/>
  <c r="PA43" i="4" s="1"/>
  <c r="PD43" i="4" s="1"/>
  <c r="PG43" i="4" s="1"/>
  <c r="PJ43" i="4" s="1"/>
  <c r="PM43" i="4" s="1"/>
  <c r="PP43" i="4" s="1"/>
  <c r="PS43" i="4" s="1"/>
  <c r="PV43" i="4" s="1"/>
  <c r="PY43" i="4" s="1"/>
  <c r="Y43" i="4"/>
  <c r="AB43" i="4" s="1"/>
  <c r="AE43" i="4" s="1"/>
  <c r="AH43" i="4" s="1"/>
  <c r="AK43" i="4" s="1"/>
  <c r="AN43" i="4" s="1"/>
  <c r="AQ43" i="4" s="1"/>
  <c r="AT43" i="4" s="1"/>
  <c r="AW43" i="4" s="1"/>
  <c r="AZ43" i="4" s="1"/>
  <c r="BC43" i="4" s="1"/>
  <c r="BF43" i="4" s="1"/>
  <c r="BI43" i="4" s="1"/>
  <c r="BL43" i="4" s="1"/>
  <c r="BO43" i="4" s="1"/>
  <c r="BR43" i="4" s="1"/>
  <c r="BU43" i="4" s="1"/>
  <c r="BX43" i="4" s="1"/>
  <c r="CA43" i="4" s="1"/>
  <c r="CD43" i="4" s="1"/>
  <c r="CG43" i="4" s="1"/>
  <c r="CJ43" i="4" s="1"/>
  <c r="CM43" i="4" s="1"/>
  <c r="CP43" i="4" s="1"/>
  <c r="CS43" i="4" s="1"/>
  <c r="CV43" i="4" s="1"/>
  <c r="CY43" i="4" s="1"/>
  <c r="DB43" i="4" s="1"/>
  <c r="DE43" i="4" s="1"/>
  <c r="DH43" i="4" s="1"/>
  <c r="DK43" i="4" s="1"/>
  <c r="DN43" i="4" s="1"/>
  <c r="DQ43" i="4" s="1"/>
  <c r="DT43" i="4" s="1"/>
  <c r="DW43" i="4" s="1"/>
  <c r="DZ43" i="4" s="1"/>
  <c r="EC43" i="4" s="1"/>
  <c r="EF43" i="4" s="1"/>
  <c r="EI43" i="4" s="1"/>
  <c r="EL43" i="4" s="1"/>
  <c r="EO43" i="4" s="1"/>
  <c r="ER43" i="4" s="1"/>
  <c r="EU43" i="4" s="1"/>
  <c r="EX43" i="4" s="1"/>
  <c r="FA43" i="4" s="1"/>
  <c r="FD43" i="4" s="1"/>
  <c r="FG43" i="4" s="1"/>
  <c r="FJ43" i="4" s="1"/>
  <c r="FM43" i="4" s="1"/>
  <c r="FP43" i="4" s="1"/>
  <c r="FS43" i="4" s="1"/>
  <c r="FV43" i="4" s="1"/>
  <c r="FY43" i="4" s="1"/>
  <c r="GB43" i="4" s="1"/>
  <c r="GE43" i="4" s="1"/>
  <c r="GH43" i="4" s="1"/>
  <c r="GK43" i="4" s="1"/>
  <c r="GN43" i="4" s="1"/>
  <c r="GQ43" i="4" s="1"/>
  <c r="GT43" i="4" s="1"/>
  <c r="GW43" i="4" s="1"/>
  <c r="GZ43" i="4" s="1"/>
  <c r="HC43" i="4" s="1"/>
  <c r="HF43" i="4" s="1"/>
  <c r="HI43" i="4" s="1"/>
  <c r="HL43" i="4" s="1"/>
  <c r="HO43" i="4" s="1"/>
  <c r="HR43" i="4" s="1"/>
  <c r="HU43" i="4" s="1"/>
  <c r="HX43" i="4" s="1"/>
  <c r="IA43" i="4" s="1"/>
  <c r="ID43" i="4" s="1"/>
  <c r="IG43" i="4" s="1"/>
  <c r="IJ43" i="4" s="1"/>
  <c r="IM43" i="4" s="1"/>
  <c r="IP43" i="4" s="1"/>
  <c r="IS43" i="4" s="1"/>
  <c r="IV43" i="4" s="1"/>
  <c r="IY43" i="4" s="1"/>
  <c r="JB43" i="4" s="1"/>
  <c r="JE43" i="4" s="1"/>
  <c r="JH43" i="4" s="1"/>
  <c r="JK43" i="4" s="1"/>
  <c r="JN43" i="4" s="1"/>
  <c r="JQ43" i="4" s="1"/>
  <c r="JT43" i="4" s="1"/>
  <c r="JW43" i="4" s="1"/>
  <c r="JZ43" i="4" s="1"/>
  <c r="KC43" i="4" s="1"/>
  <c r="KF43" i="4" s="1"/>
  <c r="KI43" i="4" s="1"/>
  <c r="KL43" i="4" s="1"/>
  <c r="KO43" i="4" s="1"/>
  <c r="KR43" i="4" s="1"/>
  <c r="KU43" i="4" s="1"/>
  <c r="KX43" i="4" s="1"/>
  <c r="LA43" i="4" s="1"/>
  <c r="LD43" i="4" s="1"/>
  <c r="LG43" i="4" s="1"/>
  <c r="LJ43" i="4" s="1"/>
  <c r="LM43" i="4" s="1"/>
  <c r="LP43" i="4" s="1"/>
  <c r="LS43" i="4" s="1"/>
  <c r="LV43" i="4" s="1"/>
  <c r="LY43" i="4" s="1"/>
  <c r="MB43" i="4" s="1"/>
  <c r="ME43" i="4" s="1"/>
  <c r="MH43" i="4" s="1"/>
  <c r="MK43" i="4" s="1"/>
  <c r="MN43" i="4" s="1"/>
  <c r="MQ43" i="4" s="1"/>
  <c r="MT43" i="4" s="1"/>
  <c r="MW43" i="4" s="1"/>
  <c r="MZ43" i="4" s="1"/>
  <c r="NC43" i="4" s="1"/>
  <c r="NF43" i="4" s="1"/>
  <c r="NI43" i="4" s="1"/>
  <c r="NL43" i="4" s="1"/>
  <c r="NO43" i="4" s="1"/>
  <c r="NR43" i="4" s="1"/>
  <c r="NU43" i="4" s="1"/>
  <c r="NX43" i="4" s="1"/>
  <c r="OA43" i="4" s="1"/>
  <c r="OD43" i="4" s="1"/>
  <c r="OG43" i="4" s="1"/>
  <c r="OJ43" i="4" s="1"/>
  <c r="OM43" i="4" s="1"/>
  <c r="OP43" i="4" s="1"/>
  <c r="OS43" i="4" s="1"/>
  <c r="OV43" i="4" s="1"/>
  <c r="OY43" i="4" s="1"/>
  <c r="PB43" i="4" s="1"/>
  <c r="PE43" i="4" s="1"/>
  <c r="PH43" i="4" s="1"/>
  <c r="PK43" i="4" s="1"/>
  <c r="PN43" i="4" s="1"/>
  <c r="PQ43" i="4" s="1"/>
  <c r="PT43" i="4" s="1"/>
  <c r="PW43" i="4" s="1"/>
  <c r="PZ43" i="4" s="1"/>
  <c r="X44" i="4"/>
  <c r="AA44" i="4" s="1"/>
  <c r="AD44" i="4" s="1"/>
  <c r="AG44" i="4" s="1"/>
  <c r="AJ44" i="4" s="1"/>
  <c r="AM44" i="4" s="1"/>
  <c r="AP44" i="4" s="1"/>
  <c r="AS44" i="4" s="1"/>
  <c r="AV44" i="4" s="1"/>
  <c r="AY44" i="4" s="1"/>
  <c r="BB44" i="4" s="1"/>
  <c r="BE44" i="4" s="1"/>
  <c r="BH44" i="4" s="1"/>
  <c r="BK44" i="4" s="1"/>
  <c r="BN44" i="4" s="1"/>
  <c r="BQ44" i="4" s="1"/>
  <c r="BT44" i="4" s="1"/>
  <c r="BW44" i="4" s="1"/>
  <c r="BZ44" i="4" s="1"/>
  <c r="CC44" i="4" s="1"/>
  <c r="CF44" i="4" s="1"/>
  <c r="CI44" i="4" s="1"/>
  <c r="CL44" i="4" s="1"/>
  <c r="CO44" i="4" s="1"/>
  <c r="CR44" i="4" s="1"/>
  <c r="CU44" i="4" s="1"/>
  <c r="CX44" i="4" s="1"/>
  <c r="DA44" i="4" s="1"/>
  <c r="DD44" i="4" s="1"/>
  <c r="DG44" i="4" s="1"/>
  <c r="DJ44" i="4" s="1"/>
  <c r="DM44" i="4" s="1"/>
  <c r="DP44" i="4" s="1"/>
  <c r="DS44" i="4" s="1"/>
  <c r="DV44" i="4" s="1"/>
  <c r="DY44" i="4" s="1"/>
  <c r="EB44" i="4" s="1"/>
  <c r="EE44" i="4" s="1"/>
  <c r="EH44" i="4" s="1"/>
  <c r="EK44" i="4" s="1"/>
  <c r="EN44" i="4" s="1"/>
  <c r="EQ44" i="4" s="1"/>
  <c r="ET44" i="4" s="1"/>
  <c r="EW44" i="4" s="1"/>
  <c r="EZ44" i="4" s="1"/>
  <c r="FC44" i="4" s="1"/>
  <c r="FF44" i="4" s="1"/>
  <c r="FI44" i="4" s="1"/>
  <c r="FL44" i="4" s="1"/>
  <c r="FO44" i="4" s="1"/>
  <c r="FR44" i="4" s="1"/>
  <c r="FU44" i="4" s="1"/>
  <c r="FX44" i="4" s="1"/>
  <c r="GA44" i="4" s="1"/>
  <c r="GD44" i="4" s="1"/>
  <c r="GG44" i="4" s="1"/>
  <c r="GJ44" i="4" s="1"/>
  <c r="GM44" i="4" s="1"/>
  <c r="GP44" i="4" s="1"/>
  <c r="GS44" i="4" s="1"/>
  <c r="GV44" i="4" s="1"/>
  <c r="GY44" i="4" s="1"/>
  <c r="HB44" i="4" s="1"/>
  <c r="HE44" i="4" s="1"/>
  <c r="HH44" i="4" s="1"/>
  <c r="HK44" i="4" s="1"/>
  <c r="HN44" i="4" s="1"/>
  <c r="HQ44" i="4" s="1"/>
  <c r="HT44" i="4" s="1"/>
  <c r="HW44" i="4" s="1"/>
  <c r="HZ44" i="4" s="1"/>
  <c r="IC44" i="4" s="1"/>
  <c r="IF44" i="4" s="1"/>
  <c r="II44" i="4" s="1"/>
  <c r="IL44" i="4" s="1"/>
  <c r="IO44" i="4" s="1"/>
  <c r="IR44" i="4" s="1"/>
  <c r="IU44" i="4" s="1"/>
  <c r="IX44" i="4" s="1"/>
  <c r="JA44" i="4" s="1"/>
  <c r="JD44" i="4" s="1"/>
  <c r="JG44" i="4" s="1"/>
  <c r="JJ44" i="4" s="1"/>
  <c r="JM44" i="4" s="1"/>
  <c r="JP44" i="4" s="1"/>
  <c r="JS44" i="4" s="1"/>
  <c r="JV44" i="4" s="1"/>
  <c r="JY44" i="4" s="1"/>
  <c r="KB44" i="4" s="1"/>
  <c r="KE44" i="4" s="1"/>
  <c r="KH44" i="4" s="1"/>
  <c r="KK44" i="4" s="1"/>
  <c r="KN44" i="4" s="1"/>
  <c r="KQ44" i="4" s="1"/>
  <c r="KT44" i="4" s="1"/>
  <c r="KW44" i="4" s="1"/>
  <c r="KZ44" i="4" s="1"/>
  <c r="LC44" i="4" s="1"/>
  <c r="LF44" i="4" s="1"/>
  <c r="LI44" i="4" s="1"/>
  <c r="LL44" i="4" s="1"/>
  <c r="LO44" i="4" s="1"/>
  <c r="LR44" i="4" s="1"/>
  <c r="LU44" i="4" s="1"/>
  <c r="LX44" i="4" s="1"/>
  <c r="MA44" i="4" s="1"/>
  <c r="MD44" i="4" s="1"/>
  <c r="MG44" i="4" s="1"/>
  <c r="MJ44" i="4" s="1"/>
  <c r="MM44" i="4" s="1"/>
  <c r="MP44" i="4" s="1"/>
  <c r="MS44" i="4" s="1"/>
  <c r="MV44" i="4" s="1"/>
  <c r="MY44" i="4" s="1"/>
  <c r="NB44" i="4" s="1"/>
  <c r="NE44" i="4" s="1"/>
  <c r="NH44" i="4" s="1"/>
  <c r="NK44" i="4" s="1"/>
  <c r="NN44" i="4" s="1"/>
  <c r="NQ44" i="4" s="1"/>
  <c r="NT44" i="4" s="1"/>
  <c r="NW44" i="4" s="1"/>
  <c r="NZ44" i="4" s="1"/>
  <c r="OC44" i="4" s="1"/>
  <c r="OF44" i="4" s="1"/>
  <c r="OI44" i="4" s="1"/>
  <c r="OL44" i="4" s="1"/>
  <c r="OO44" i="4" s="1"/>
  <c r="OR44" i="4" s="1"/>
  <c r="OU44" i="4" s="1"/>
  <c r="OX44" i="4" s="1"/>
  <c r="PA44" i="4" s="1"/>
  <c r="PD44" i="4" s="1"/>
  <c r="PG44" i="4" s="1"/>
  <c r="PJ44" i="4" s="1"/>
  <c r="PM44" i="4" s="1"/>
  <c r="PP44" i="4" s="1"/>
  <c r="PS44" i="4" s="1"/>
  <c r="PV44" i="4" s="1"/>
  <c r="PY44" i="4" s="1"/>
  <c r="Y44" i="4"/>
  <c r="AB44" i="4" s="1"/>
  <c r="AE44" i="4" s="1"/>
  <c r="AH44" i="4" s="1"/>
  <c r="AK44" i="4" s="1"/>
  <c r="AN44" i="4" s="1"/>
  <c r="AQ44" i="4" s="1"/>
  <c r="AT44" i="4" s="1"/>
  <c r="AW44" i="4" s="1"/>
  <c r="AZ44" i="4" s="1"/>
  <c r="BC44" i="4" s="1"/>
  <c r="BF44" i="4" s="1"/>
  <c r="BI44" i="4" s="1"/>
  <c r="BL44" i="4" s="1"/>
  <c r="BO44" i="4" s="1"/>
  <c r="BR44" i="4" s="1"/>
  <c r="BU44" i="4" s="1"/>
  <c r="BX44" i="4" s="1"/>
  <c r="CA44" i="4" s="1"/>
  <c r="CD44" i="4" s="1"/>
  <c r="CG44" i="4" s="1"/>
  <c r="CJ44" i="4" s="1"/>
  <c r="CM44" i="4" s="1"/>
  <c r="CP44" i="4" s="1"/>
  <c r="CS44" i="4" s="1"/>
  <c r="CV44" i="4" s="1"/>
  <c r="CY44" i="4" s="1"/>
  <c r="DB44" i="4" s="1"/>
  <c r="DE44" i="4" s="1"/>
  <c r="DH44" i="4" s="1"/>
  <c r="DK44" i="4" s="1"/>
  <c r="DN44" i="4" s="1"/>
  <c r="DQ44" i="4" s="1"/>
  <c r="DT44" i="4" s="1"/>
  <c r="DW44" i="4" s="1"/>
  <c r="DZ44" i="4" s="1"/>
  <c r="EC44" i="4" s="1"/>
  <c r="EF44" i="4" s="1"/>
  <c r="EI44" i="4" s="1"/>
  <c r="EL44" i="4" s="1"/>
  <c r="EO44" i="4" s="1"/>
  <c r="ER44" i="4" s="1"/>
  <c r="EU44" i="4" s="1"/>
  <c r="EX44" i="4" s="1"/>
  <c r="FA44" i="4" s="1"/>
  <c r="FD44" i="4" s="1"/>
  <c r="FG44" i="4" s="1"/>
  <c r="FJ44" i="4" s="1"/>
  <c r="FM44" i="4" s="1"/>
  <c r="FP44" i="4" s="1"/>
  <c r="FS44" i="4" s="1"/>
  <c r="FV44" i="4" s="1"/>
  <c r="FY44" i="4" s="1"/>
  <c r="GB44" i="4" s="1"/>
  <c r="GE44" i="4" s="1"/>
  <c r="GH44" i="4" s="1"/>
  <c r="GK44" i="4" s="1"/>
  <c r="GN44" i="4" s="1"/>
  <c r="GQ44" i="4" s="1"/>
  <c r="GT44" i="4" s="1"/>
  <c r="GW44" i="4" s="1"/>
  <c r="GZ44" i="4" s="1"/>
  <c r="HC44" i="4" s="1"/>
  <c r="HF44" i="4" s="1"/>
  <c r="HI44" i="4" s="1"/>
  <c r="HL44" i="4" s="1"/>
  <c r="HO44" i="4" s="1"/>
  <c r="HR44" i="4" s="1"/>
  <c r="HU44" i="4" s="1"/>
  <c r="HX44" i="4" s="1"/>
  <c r="IA44" i="4" s="1"/>
  <c r="ID44" i="4" s="1"/>
  <c r="IG44" i="4" s="1"/>
  <c r="IJ44" i="4" s="1"/>
  <c r="IM44" i="4" s="1"/>
  <c r="IP44" i="4" s="1"/>
  <c r="IS44" i="4" s="1"/>
  <c r="IV44" i="4" s="1"/>
  <c r="IY44" i="4" s="1"/>
  <c r="JB44" i="4" s="1"/>
  <c r="JE44" i="4" s="1"/>
  <c r="JH44" i="4" s="1"/>
  <c r="JK44" i="4" s="1"/>
  <c r="JN44" i="4" s="1"/>
  <c r="JQ44" i="4" s="1"/>
  <c r="JT44" i="4" s="1"/>
  <c r="JW44" i="4" s="1"/>
  <c r="JZ44" i="4" s="1"/>
  <c r="KC44" i="4" s="1"/>
  <c r="KF44" i="4" s="1"/>
  <c r="KI44" i="4" s="1"/>
  <c r="KL44" i="4" s="1"/>
  <c r="KO44" i="4" s="1"/>
  <c r="KR44" i="4" s="1"/>
  <c r="KU44" i="4" s="1"/>
  <c r="KX44" i="4" s="1"/>
  <c r="LA44" i="4" s="1"/>
  <c r="LD44" i="4" s="1"/>
  <c r="LG44" i="4" s="1"/>
  <c r="LJ44" i="4" s="1"/>
  <c r="LM44" i="4" s="1"/>
  <c r="LP44" i="4" s="1"/>
  <c r="LS44" i="4" s="1"/>
  <c r="LV44" i="4" s="1"/>
  <c r="LY44" i="4" s="1"/>
  <c r="MB44" i="4" s="1"/>
  <c r="ME44" i="4" s="1"/>
  <c r="MH44" i="4" s="1"/>
  <c r="MK44" i="4" s="1"/>
  <c r="MN44" i="4" s="1"/>
  <c r="MQ44" i="4" s="1"/>
  <c r="MT44" i="4" s="1"/>
  <c r="MW44" i="4" s="1"/>
  <c r="MZ44" i="4" s="1"/>
  <c r="NC44" i="4" s="1"/>
  <c r="NF44" i="4" s="1"/>
  <c r="NI44" i="4" s="1"/>
  <c r="NL44" i="4" s="1"/>
  <c r="NO44" i="4" s="1"/>
  <c r="NR44" i="4" s="1"/>
  <c r="NU44" i="4" s="1"/>
  <c r="NX44" i="4" s="1"/>
  <c r="OA44" i="4" s="1"/>
  <c r="OD44" i="4" s="1"/>
  <c r="OG44" i="4" s="1"/>
  <c r="OJ44" i="4" s="1"/>
  <c r="OM44" i="4" s="1"/>
  <c r="OP44" i="4" s="1"/>
  <c r="OS44" i="4" s="1"/>
  <c r="OV44" i="4" s="1"/>
  <c r="OY44" i="4" s="1"/>
  <c r="PB44" i="4" s="1"/>
  <c r="PE44" i="4" s="1"/>
  <c r="PH44" i="4" s="1"/>
  <c r="PK44" i="4" s="1"/>
  <c r="PN44" i="4" s="1"/>
  <c r="PQ44" i="4" s="1"/>
  <c r="PT44" i="4" s="1"/>
  <c r="PW44" i="4" s="1"/>
  <c r="PZ44" i="4" s="1"/>
  <c r="X45" i="4"/>
  <c r="AA45" i="4" s="1"/>
  <c r="AD45" i="4" s="1"/>
  <c r="AG45" i="4" s="1"/>
  <c r="AJ45" i="4" s="1"/>
  <c r="AM45" i="4" s="1"/>
  <c r="AP45" i="4" s="1"/>
  <c r="AS45" i="4" s="1"/>
  <c r="AV45" i="4" s="1"/>
  <c r="AY45" i="4" s="1"/>
  <c r="BB45" i="4" s="1"/>
  <c r="BE45" i="4" s="1"/>
  <c r="BH45" i="4" s="1"/>
  <c r="BK45" i="4" s="1"/>
  <c r="BN45" i="4" s="1"/>
  <c r="BQ45" i="4" s="1"/>
  <c r="BT45" i="4" s="1"/>
  <c r="BW45" i="4" s="1"/>
  <c r="BZ45" i="4" s="1"/>
  <c r="CC45" i="4" s="1"/>
  <c r="CF45" i="4" s="1"/>
  <c r="CI45" i="4" s="1"/>
  <c r="CL45" i="4" s="1"/>
  <c r="CO45" i="4" s="1"/>
  <c r="CR45" i="4" s="1"/>
  <c r="CU45" i="4" s="1"/>
  <c r="CX45" i="4" s="1"/>
  <c r="DA45" i="4" s="1"/>
  <c r="DD45" i="4" s="1"/>
  <c r="DG45" i="4" s="1"/>
  <c r="DJ45" i="4" s="1"/>
  <c r="DM45" i="4" s="1"/>
  <c r="DP45" i="4" s="1"/>
  <c r="DS45" i="4" s="1"/>
  <c r="DV45" i="4" s="1"/>
  <c r="DY45" i="4" s="1"/>
  <c r="EB45" i="4" s="1"/>
  <c r="EE45" i="4" s="1"/>
  <c r="EH45" i="4" s="1"/>
  <c r="EK45" i="4" s="1"/>
  <c r="EN45" i="4" s="1"/>
  <c r="EQ45" i="4" s="1"/>
  <c r="ET45" i="4" s="1"/>
  <c r="EW45" i="4" s="1"/>
  <c r="EZ45" i="4" s="1"/>
  <c r="FC45" i="4" s="1"/>
  <c r="FF45" i="4" s="1"/>
  <c r="FI45" i="4" s="1"/>
  <c r="FL45" i="4" s="1"/>
  <c r="FO45" i="4" s="1"/>
  <c r="FR45" i="4" s="1"/>
  <c r="FU45" i="4" s="1"/>
  <c r="FX45" i="4" s="1"/>
  <c r="GA45" i="4" s="1"/>
  <c r="GD45" i="4" s="1"/>
  <c r="GG45" i="4" s="1"/>
  <c r="GJ45" i="4" s="1"/>
  <c r="GM45" i="4" s="1"/>
  <c r="GP45" i="4" s="1"/>
  <c r="GS45" i="4" s="1"/>
  <c r="GV45" i="4" s="1"/>
  <c r="GY45" i="4" s="1"/>
  <c r="HB45" i="4" s="1"/>
  <c r="HE45" i="4" s="1"/>
  <c r="HH45" i="4" s="1"/>
  <c r="HK45" i="4" s="1"/>
  <c r="HN45" i="4" s="1"/>
  <c r="HQ45" i="4" s="1"/>
  <c r="HT45" i="4" s="1"/>
  <c r="HW45" i="4" s="1"/>
  <c r="HZ45" i="4" s="1"/>
  <c r="IC45" i="4" s="1"/>
  <c r="IF45" i="4" s="1"/>
  <c r="II45" i="4" s="1"/>
  <c r="IL45" i="4" s="1"/>
  <c r="IO45" i="4" s="1"/>
  <c r="IR45" i="4" s="1"/>
  <c r="IU45" i="4" s="1"/>
  <c r="IX45" i="4" s="1"/>
  <c r="JA45" i="4" s="1"/>
  <c r="JD45" i="4" s="1"/>
  <c r="JG45" i="4" s="1"/>
  <c r="JJ45" i="4" s="1"/>
  <c r="JM45" i="4" s="1"/>
  <c r="JP45" i="4" s="1"/>
  <c r="JS45" i="4" s="1"/>
  <c r="JV45" i="4" s="1"/>
  <c r="JY45" i="4" s="1"/>
  <c r="KB45" i="4" s="1"/>
  <c r="KE45" i="4" s="1"/>
  <c r="KH45" i="4" s="1"/>
  <c r="KK45" i="4" s="1"/>
  <c r="KN45" i="4" s="1"/>
  <c r="KQ45" i="4" s="1"/>
  <c r="KT45" i="4" s="1"/>
  <c r="KW45" i="4" s="1"/>
  <c r="KZ45" i="4" s="1"/>
  <c r="LC45" i="4" s="1"/>
  <c r="LF45" i="4" s="1"/>
  <c r="LI45" i="4" s="1"/>
  <c r="LL45" i="4" s="1"/>
  <c r="LO45" i="4" s="1"/>
  <c r="LR45" i="4" s="1"/>
  <c r="LU45" i="4" s="1"/>
  <c r="LX45" i="4" s="1"/>
  <c r="MA45" i="4" s="1"/>
  <c r="MD45" i="4" s="1"/>
  <c r="MG45" i="4" s="1"/>
  <c r="MJ45" i="4" s="1"/>
  <c r="MM45" i="4" s="1"/>
  <c r="MP45" i="4" s="1"/>
  <c r="MS45" i="4" s="1"/>
  <c r="MV45" i="4" s="1"/>
  <c r="MY45" i="4" s="1"/>
  <c r="NB45" i="4" s="1"/>
  <c r="NE45" i="4" s="1"/>
  <c r="NH45" i="4" s="1"/>
  <c r="NK45" i="4" s="1"/>
  <c r="NN45" i="4" s="1"/>
  <c r="NQ45" i="4" s="1"/>
  <c r="NT45" i="4" s="1"/>
  <c r="NW45" i="4" s="1"/>
  <c r="NZ45" i="4" s="1"/>
  <c r="OC45" i="4" s="1"/>
  <c r="OF45" i="4" s="1"/>
  <c r="OI45" i="4" s="1"/>
  <c r="OL45" i="4" s="1"/>
  <c r="OO45" i="4" s="1"/>
  <c r="OR45" i="4" s="1"/>
  <c r="OU45" i="4" s="1"/>
  <c r="OX45" i="4" s="1"/>
  <c r="PA45" i="4" s="1"/>
  <c r="PD45" i="4" s="1"/>
  <c r="PG45" i="4" s="1"/>
  <c r="PJ45" i="4" s="1"/>
  <c r="PM45" i="4" s="1"/>
  <c r="PP45" i="4" s="1"/>
  <c r="PS45" i="4" s="1"/>
  <c r="PV45" i="4" s="1"/>
  <c r="PY45" i="4" s="1"/>
  <c r="Y45" i="4"/>
  <c r="AB45" i="4" s="1"/>
  <c r="AE45" i="4" s="1"/>
  <c r="AH45" i="4" s="1"/>
  <c r="AK45" i="4" s="1"/>
  <c r="AN45" i="4" s="1"/>
  <c r="AQ45" i="4" s="1"/>
  <c r="AT45" i="4" s="1"/>
  <c r="AW45" i="4" s="1"/>
  <c r="AZ45" i="4" s="1"/>
  <c r="BC45" i="4" s="1"/>
  <c r="BF45" i="4" s="1"/>
  <c r="BI45" i="4" s="1"/>
  <c r="BL45" i="4" s="1"/>
  <c r="BO45" i="4" s="1"/>
  <c r="BR45" i="4" s="1"/>
  <c r="BU45" i="4" s="1"/>
  <c r="BX45" i="4" s="1"/>
  <c r="CA45" i="4" s="1"/>
  <c r="CD45" i="4" s="1"/>
  <c r="CG45" i="4" s="1"/>
  <c r="CJ45" i="4" s="1"/>
  <c r="CM45" i="4" s="1"/>
  <c r="CP45" i="4" s="1"/>
  <c r="CS45" i="4" s="1"/>
  <c r="CV45" i="4" s="1"/>
  <c r="CY45" i="4" s="1"/>
  <c r="DB45" i="4" s="1"/>
  <c r="DE45" i="4" s="1"/>
  <c r="DH45" i="4" s="1"/>
  <c r="DK45" i="4" s="1"/>
  <c r="DN45" i="4" s="1"/>
  <c r="DQ45" i="4" s="1"/>
  <c r="DT45" i="4" s="1"/>
  <c r="DW45" i="4" s="1"/>
  <c r="DZ45" i="4" s="1"/>
  <c r="EC45" i="4" s="1"/>
  <c r="EF45" i="4" s="1"/>
  <c r="EI45" i="4" s="1"/>
  <c r="EL45" i="4" s="1"/>
  <c r="EO45" i="4" s="1"/>
  <c r="ER45" i="4" s="1"/>
  <c r="EU45" i="4" s="1"/>
  <c r="EX45" i="4" s="1"/>
  <c r="FA45" i="4" s="1"/>
  <c r="FD45" i="4" s="1"/>
  <c r="FG45" i="4" s="1"/>
  <c r="FJ45" i="4" s="1"/>
  <c r="FM45" i="4" s="1"/>
  <c r="FP45" i="4" s="1"/>
  <c r="FS45" i="4" s="1"/>
  <c r="FV45" i="4" s="1"/>
  <c r="FY45" i="4" s="1"/>
  <c r="GB45" i="4" s="1"/>
  <c r="GE45" i="4" s="1"/>
  <c r="GH45" i="4" s="1"/>
  <c r="GK45" i="4" s="1"/>
  <c r="GN45" i="4" s="1"/>
  <c r="GQ45" i="4" s="1"/>
  <c r="GT45" i="4" s="1"/>
  <c r="GW45" i="4" s="1"/>
  <c r="GZ45" i="4" s="1"/>
  <c r="HC45" i="4" s="1"/>
  <c r="HF45" i="4" s="1"/>
  <c r="HI45" i="4" s="1"/>
  <c r="HL45" i="4" s="1"/>
  <c r="HO45" i="4" s="1"/>
  <c r="HR45" i="4" s="1"/>
  <c r="HU45" i="4" s="1"/>
  <c r="HX45" i="4" s="1"/>
  <c r="IA45" i="4" s="1"/>
  <c r="ID45" i="4" s="1"/>
  <c r="IG45" i="4" s="1"/>
  <c r="IJ45" i="4" s="1"/>
  <c r="IM45" i="4" s="1"/>
  <c r="IP45" i="4" s="1"/>
  <c r="IS45" i="4" s="1"/>
  <c r="IV45" i="4" s="1"/>
  <c r="IY45" i="4" s="1"/>
  <c r="JB45" i="4" s="1"/>
  <c r="JE45" i="4" s="1"/>
  <c r="JH45" i="4" s="1"/>
  <c r="JK45" i="4" s="1"/>
  <c r="JN45" i="4" s="1"/>
  <c r="JQ45" i="4" s="1"/>
  <c r="JT45" i="4" s="1"/>
  <c r="JW45" i="4" s="1"/>
  <c r="JZ45" i="4" s="1"/>
  <c r="KC45" i="4" s="1"/>
  <c r="KF45" i="4" s="1"/>
  <c r="KI45" i="4" s="1"/>
  <c r="KL45" i="4" s="1"/>
  <c r="KO45" i="4" s="1"/>
  <c r="KR45" i="4" s="1"/>
  <c r="KU45" i="4" s="1"/>
  <c r="KX45" i="4" s="1"/>
  <c r="LA45" i="4" s="1"/>
  <c r="LD45" i="4" s="1"/>
  <c r="LG45" i="4" s="1"/>
  <c r="LJ45" i="4" s="1"/>
  <c r="LM45" i="4" s="1"/>
  <c r="LP45" i="4" s="1"/>
  <c r="LS45" i="4" s="1"/>
  <c r="LV45" i="4" s="1"/>
  <c r="LY45" i="4" s="1"/>
  <c r="MB45" i="4" s="1"/>
  <c r="ME45" i="4" s="1"/>
  <c r="MH45" i="4" s="1"/>
  <c r="MK45" i="4" s="1"/>
  <c r="MN45" i="4" s="1"/>
  <c r="MQ45" i="4" s="1"/>
  <c r="MT45" i="4" s="1"/>
  <c r="MW45" i="4" s="1"/>
  <c r="MZ45" i="4" s="1"/>
  <c r="NC45" i="4" s="1"/>
  <c r="NF45" i="4" s="1"/>
  <c r="NI45" i="4" s="1"/>
  <c r="NL45" i="4" s="1"/>
  <c r="NO45" i="4" s="1"/>
  <c r="NR45" i="4" s="1"/>
  <c r="NU45" i="4" s="1"/>
  <c r="NX45" i="4" s="1"/>
  <c r="OA45" i="4" s="1"/>
  <c r="OD45" i="4" s="1"/>
  <c r="OG45" i="4" s="1"/>
  <c r="OJ45" i="4" s="1"/>
  <c r="OM45" i="4" s="1"/>
  <c r="OP45" i="4" s="1"/>
  <c r="OS45" i="4" s="1"/>
  <c r="OV45" i="4" s="1"/>
  <c r="OY45" i="4" s="1"/>
  <c r="PB45" i="4" s="1"/>
  <c r="PE45" i="4" s="1"/>
  <c r="PH45" i="4" s="1"/>
  <c r="PK45" i="4" s="1"/>
  <c r="PN45" i="4" s="1"/>
  <c r="PQ45" i="4" s="1"/>
  <c r="PT45" i="4" s="1"/>
  <c r="PW45" i="4" s="1"/>
  <c r="PZ45" i="4" s="1"/>
  <c r="X46" i="4"/>
  <c r="AA46" i="4" s="1"/>
  <c r="AD46" i="4" s="1"/>
  <c r="AG46" i="4" s="1"/>
  <c r="AJ46" i="4" s="1"/>
  <c r="AM46" i="4" s="1"/>
  <c r="AP46" i="4" s="1"/>
  <c r="AS46" i="4" s="1"/>
  <c r="AV46" i="4" s="1"/>
  <c r="AY46" i="4" s="1"/>
  <c r="BB46" i="4" s="1"/>
  <c r="BE46" i="4" s="1"/>
  <c r="BH46" i="4" s="1"/>
  <c r="BK46" i="4" s="1"/>
  <c r="BN46" i="4" s="1"/>
  <c r="BQ46" i="4" s="1"/>
  <c r="BT46" i="4" s="1"/>
  <c r="BW46" i="4" s="1"/>
  <c r="BZ46" i="4" s="1"/>
  <c r="CC46" i="4" s="1"/>
  <c r="CF46" i="4" s="1"/>
  <c r="CI46" i="4" s="1"/>
  <c r="CL46" i="4" s="1"/>
  <c r="CO46" i="4" s="1"/>
  <c r="CR46" i="4" s="1"/>
  <c r="CU46" i="4" s="1"/>
  <c r="CX46" i="4" s="1"/>
  <c r="DA46" i="4" s="1"/>
  <c r="DD46" i="4" s="1"/>
  <c r="DG46" i="4" s="1"/>
  <c r="DJ46" i="4" s="1"/>
  <c r="DM46" i="4" s="1"/>
  <c r="DP46" i="4" s="1"/>
  <c r="DS46" i="4" s="1"/>
  <c r="DV46" i="4" s="1"/>
  <c r="DY46" i="4" s="1"/>
  <c r="EB46" i="4" s="1"/>
  <c r="EE46" i="4" s="1"/>
  <c r="EH46" i="4" s="1"/>
  <c r="EK46" i="4" s="1"/>
  <c r="EN46" i="4" s="1"/>
  <c r="EQ46" i="4" s="1"/>
  <c r="ET46" i="4" s="1"/>
  <c r="EW46" i="4" s="1"/>
  <c r="EZ46" i="4" s="1"/>
  <c r="FC46" i="4" s="1"/>
  <c r="FF46" i="4" s="1"/>
  <c r="FI46" i="4" s="1"/>
  <c r="FL46" i="4" s="1"/>
  <c r="FO46" i="4" s="1"/>
  <c r="FR46" i="4" s="1"/>
  <c r="FU46" i="4" s="1"/>
  <c r="FX46" i="4" s="1"/>
  <c r="GA46" i="4" s="1"/>
  <c r="GD46" i="4" s="1"/>
  <c r="GG46" i="4" s="1"/>
  <c r="GJ46" i="4" s="1"/>
  <c r="GM46" i="4" s="1"/>
  <c r="GP46" i="4" s="1"/>
  <c r="GS46" i="4" s="1"/>
  <c r="GV46" i="4" s="1"/>
  <c r="GY46" i="4" s="1"/>
  <c r="HB46" i="4" s="1"/>
  <c r="HE46" i="4" s="1"/>
  <c r="HH46" i="4" s="1"/>
  <c r="HK46" i="4" s="1"/>
  <c r="HN46" i="4" s="1"/>
  <c r="HQ46" i="4" s="1"/>
  <c r="HT46" i="4" s="1"/>
  <c r="HW46" i="4" s="1"/>
  <c r="HZ46" i="4" s="1"/>
  <c r="IC46" i="4" s="1"/>
  <c r="IF46" i="4" s="1"/>
  <c r="II46" i="4" s="1"/>
  <c r="IL46" i="4" s="1"/>
  <c r="IO46" i="4" s="1"/>
  <c r="IR46" i="4" s="1"/>
  <c r="IU46" i="4" s="1"/>
  <c r="IX46" i="4" s="1"/>
  <c r="JA46" i="4" s="1"/>
  <c r="JD46" i="4" s="1"/>
  <c r="JG46" i="4" s="1"/>
  <c r="JJ46" i="4" s="1"/>
  <c r="JM46" i="4" s="1"/>
  <c r="JP46" i="4" s="1"/>
  <c r="JS46" i="4" s="1"/>
  <c r="JV46" i="4" s="1"/>
  <c r="JY46" i="4" s="1"/>
  <c r="KB46" i="4" s="1"/>
  <c r="KE46" i="4" s="1"/>
  <c r="KH46" i="4" s="1"/>
  <c r="KK46" i="4" s="1"/>
  <c r="KN46" i="4" s="1"/>
  <c r="KQ46" i="4" s="1"/>
  <c r="KT46" i="4" s="1"/>
  <c r="KW46" i="4" s="1"/>
  <c r="KZ46" i="4" s="1"/>
  <c r="LC46" i="4" s="1"/>
  <c r="LF46" i="4" s="1"/>
  <c r="LI46" i="4" s="1"/>
  <c r="LL46" i="4" s="1"/>
  <c r="LO46" i="4" s="1"/>
  <c r="LR46" i="4" s="1"/>
  <c r="LU46" i="4" s="1"/>
  <c r="LX46" i="4" s="1"/>
  <c r="MA46" i="4" s="1"/>
  <c r="MD46" i="4" s="1"/>
  <c r="MG46" i="4" s="1"/>
  <c r="MJ46" i="4" s="1"/>
  <c r="MM46" i="4" s="1"/>
  <c r="MP46" i="4" s="1"/>
  <c r="MS46" i="4" s="1"/>
  <c r="MV46" i="4" s="1"/>
  <c r="MY46" i="4" s="1"/>
  <c r="NB46" i="4" s="1"/>
  <c r="NE46" i="4" s="1"/>
  <c r="NH46" i="4" s="1"/>
  <c r="NK46" i="4" s="1"/>
  <c r="NN46" i="4" s="1"/>
  <c r="NQ46" i="4" s="1"/>
  <c r="NT46" i="4" s="1"/>
  <c r="NW46" i="4" s="1"/>
  <c r="NZ46" i="4" s="1"/>
  <c r="OC46" i="4" s="1"/>
  <c r="OF46" i="4" s="1"/>
  <c r="OI46" i="4" s="1"/>
  <c r="OL46" i="4" s="1"/>
  <c r="OO46" i="4" s="1"/>
  <c r="OR46" i="4" s="1"/>
  <c r="OU46" i="4" s="1"/>
  <c r="OX46" i="4" s="1"/>
  <c r="PA46" i="4" s="1"/>
  <c r="PD46" i="4" s="1"/>
  <c r="PG46" i="4" s="1"/>
  <c r="PJ46" i="4" s="1"/>
  <c r="PM46" i="4" s="1"/>
  <c r="PP46" i="4" s="1"/>
  <c r="PS46" i="4" s="1"/>
  <c r="PV46" i="4" s="1"/>
  <c r="PY46" i="4" s="1"/>
  <c r="Y46" i="4"/>
  <c r="AB46" i="4" s="1"/>
  <c r="AE46" i="4" s="1"/>
  <c r="AH46" i="4" s="1"/>
  <c r="AK46" i="4" s="1"/>
  <c r="AN46" i="4" s="1"/>
  <c r="AQ46" i="4" s="1"/>
  <c r="AT46" i="4" s="1"/>
  <c r="AW46" i="4" s="1"/>
  <c r="AZ46" i="4" s="1"/>
  <c r="BC46" i="4" s="1"/>
  <c r="BF46" i="4" s="1"/>
  <c r="BI46" i="4" s="1"/>
  <c r="BL46" i="4" s="1"/>
  <c r="BO46" i="4" s="1"/>
  <c r="BR46" i="4" s="1"/>
  <c r="BU46" i="4" s="1"/>
  <c r="BX46" i="4" s="1"/>
  <c r="CA46" i="4" s="1"/>
  <c r="CD46" i="4" s="1"/>
  <c r="CG46" i="4" s="1"/>
  <c r="CJ46" i="4" s="1"/>
  <c r="CM46" i="4" s="1"/>
  <c r="CP46" i="4" s="1"/>
  <c r="CS46" i="4" s="1"/>
  <c r="CV46" i="4" s="1"/>
  <c r="CY46" i="4" s="1"/>
  <c r="DB46" i="4" s="1"/>
  <c r="DE46" i="4" s="1"/>
  <c r="DH46" i="4" s="1"/>
  <c r="DK46" i="4" s="1"/>
  <c r="DN46" i="4" s="1"/>
  <c r="DQ46" i="4" s="1"/>
  <c r="DT46" i="4" s="1"/>
  <c r="DW46" i="4" s="1"/>
  <c r="DZ46" i="4" s="1"/>
  <c r="EC46" i="4" s="1"/>
  <c r="EF46" i="4" s="1"/>
  <c r="EI46" i="4" s="1"/>
  <c r="EL46" i="4" s="1"/>
  <c r="EO46" i="4" s="1"/>
  <c r="ER46" i="4" s="1"/>
  <c r="EU46" i="4" s="1"/>
  <c r="EX46" i="4" s="1"/>
  <c r="FA46" i="4" s="1"/>
  <c r="FD46" i="4" s="1"/>
  <c r="FG46" i="4" s="1"/>
  <c r="FJ46" i="4" s="1"/>
  <c r="FM46" i="4" s="1"/>
  <c r="FP46" i="4" s="1"/>
  <c r="FS46" i="4" s="1"/>
  <c r="FV46" i="4" s="1"/>
  <c r="FY46" i="4" s="1"/>
  <c r="GB46" i="4" s="1"/>
  <c r="GE46" i="4" s="1"/>
  <c r="GH46" i="4" s="1"/>
  <c r="GK46" i="4" s="1"/>
  <c r="GN46" i="4" s="1"/>
  <c r="GQ46" i="4" s="1"/>
  <c r="GT46" i="4" s="1"/>
  <c r="GW46" i="4" s="1"/>
  <c r="GZ46" i="4" s="1"/>
  <c r="HC46" i="4" s="1"/>
  <c r="HF46" i="4" s="1"/>
  <c r="HI46" i="4" s="1"/>
  <c r="HL46" i="4" s="1"/>
  <c r="HO46" i="4" s="1"/>
  <c r="HR46" i="4" s="1"/>
  <c r="HU46" i="4" s="1"/>
  <c r="HX46" i="4" s="1"/>
  <c r="IA46" i="4" s="1"/>
  <c r="ID46" i="4" s="1"/>
  <c r="IG46" i="4" s="1"/>
  <c r="IJ46" i="4" s="1"/>
  <c r="IM46" i="4" s="1"/>
  <c r="IP46" i="4" s="1"/>
  <c r="IS46" i="4" s="1"/>
  <c r="IV46" i="4" s="1"/>
  <c r="IY46" i="4" s="1"/>
  <c r="JB46" i="4" s="1"/>
  <c r="JE46" i="4" s="1"/>
  <c r="JH46" i="4" s="1"/>
  <c r="JK46" i="4" s="1"/>
  <c r="JN46" i="4" s="1"/>
  <c r="JQ46" i="4" s="1"/>
  <c r="JT46" i="4" s="1"/>
  <c r="JW46" i="4" s="1"/>
  <c r="JZ46" i="4" s="1"/>
  <c r="KC46" i="4" s="1"/>
  <c r="KF46" i="4" s="1"/>
  <c r="KI46" i="4" s="1"/>
  <c r="KL46" i="4" s="1"/>
  <c r="KO46" i="4" s="1"/>
  <c r="KR46" i="4" s="1"/>
  <c r="KU46" i="4" s="1"/>
  <c r="KX46" i="4" s="1"/>
  <c r="LA46" i="4" s="1"/>
  <c r="LD46" i="4" s="1"/>
  <c r="LG46" i="4" s="1"/>
  <c r="LJ46" i="4" s="1"/>
  <c r="LM46" i="4" s="1"/>
  <c r="LP46" i="4" s="1"/>
  <c r="LS46" i="4" s="1"/>
  <c r="LV46" i="4" s="1"/>
  <c r="LY46" i="4" s="1"/>
  <c r="MB46" i="4" s="1"/>
  <c r="ME46" i="4" s="1"/>
  <c r="MH46" i="4" s="1"/>
  <c r="MK46" i="4" s="1"/>
  <c r="MN46" i="4" s="1"/>
  <c r="MQ46" i="4" s="1"/>
  <c r="MT46" i="4" s="1"/>
  <c r="MW46" i="4" s="1"/>
  <c r="MZ46" i="4" s="1"/>
  <c r="NC46" i="4" s="1"/>
  <c r="NF46" i="4" s="1"/>
  <c r="NI46" i="4" s="1"/>
  <c r="NL46" i="4" s="1"/>
  <c r="NO46" i="4" s="1"/>
  <c r="NR46" i="4" s="1"/>
  <c r="NU46" i="4" s="1"/>
  <c r="NX46" i="4" s="1"/>
  <c r="OA46" i="4" s="1"/>
  <c r="OD46" i="4" s="1"/>
  <c r="OG46" i="4" s="1"/>
  <c r="OJ46" i="4" s="1"/>
  <c r="OM46" i="4" s="1"/>
  <c r="OP46" i="4" s="1"/>
  <c r="OS46" i="4" s="1"/>
  <c r="OV46" i="4" s="1"/>
  <c r="OY46" i="4" s="1"/>
  <c r="PB46" i="4" s="1"/>
  <c r="PE46" i="4" s="1"/>
  <c r="PH46" i="4" s="1"/>
  <c r="PK46" i="4" s="1"/>
  <c r="PN46" i="4" s="1"/>
  <c r="PQ46" i="4" s="1"/>
  <c r="PT46" i="4" s="1"/>
  <c r="PW46" i="4" s="1"/>
  <c r="PZ46" i="4" s="1"/>
  <c r="X47" i="4"/>
  <c r="AA47" i="4" s="1"/>
  <c r="AD47" i="4" s="1"/>
  <c r="AG47" i="4" s="1"/>
  <c r="AJ47" i="4" s="1"/>
  <c r="AM47" i="4" s="1"/>
  <c r="AP47" i="4" s="1"/>
  <c r="AS47" i="4" s="1"/>
  <c r="AV47" i="4" s="1"/>
  <c r="AY47" i="4" s="1"/>
  <c r="BB47" i="4" s="1"/>
  <c r="BE47" i="4" s="1"/>
  <c r="BH47" i="4" s="1"/>
  <c r="BK47" i="4" s="1"/>
  <c r="BN47" i="4" s="1"/>
  <c r="BQ47" i="4" s="1"/>
  <c r="BT47" i="4" s="1"/>
  <c r="BW47" i="4" s="1"/>
  <c r="BZ47" i="4" s="1"/>
  <c r="CC47" i="4" s="1"/>
  <c r="CF47" i="4" s="1"/>
  <c r="CI47" i="4" s="1"/>
  <c r="CL47" i="4" s="1"/>
  <c r="CO47" i="4" s="1"/>
  <c r="CR47" i="4" s="1"/>
  <c r="CU47" i="4" s="1"/>
  <c r="CX47" i="4" s="1"/>
  <c r="DA47" i="4" s="1"/>
  <c r="DD47" i="4" s="1"/>
  <c r="DG47" i="4" s="1"/>
  <c r="DJ47" i="4" s="1"/>
  <c r="DM47" i="4" s="1"/>
  <c r="DP47" i="4" s="1"/>
  <c r="DS47" i="4" s="1"/>
  <c r="DV47" i="4" s="1"/>
  <c r="DY47" i="4" s="1"/>
  <c r="EB47" i="4" s="1"/>
  <c r="EE47" i="4" s="1"/>
  <c r="EH47" i="4" s="1"/>
  <c r="EK47" i="4" s="1"/>
  <c r="EN47" i="4" s="1"/>
  <c r="EQ47" i="4" s="1"/>
  <c r="ET47" i="4" s="1"/>
  <c r="EW47" i="4" s="1"/>
  <c r="EZ47" i="4" s="1"/>
  <c r="FC47" i="4" s="1"/>
  <c r="FF47" i="4" s="1"/>
  <c r="FI47" i="4" s="1"/>
  <c r="FL47" i="4" s="1"/>
  <c r="FO47" i="4" s="1"/>
  <c r="FR47" i="4" s="1"/>
  <c r="FU47" i="4" s="1"/>
  <c r="FX47" i="4" s="1"/>
  <c r="GA47" i="4" s="1"/>
  <c r="GD47" i="4" s="1"/>
  <c r="GG47" i="4" s="1"/>
  <c r="GJ47" i="4" s="1"/>
  <c r="GM47" i="4" s="1"/>
  <c r="GP47" i="4" s="1"/>
  <c r="GS47" i="4" s="1"/>
  <c r="GV47" i="4" s="1"/>
  <c r="GY47" i="4" s="1"/>
  <c r="HB47" i="4" s="1"/>
  <c r="HE47" i="4" s="1"/>
  <c r="HH47" i="4" s="1"/>
  <c r="HK47" i="4" s="1"/>
  <c r="HN47" i="4" s="1"/>
  <c r="HQ47" i="4" s="1"/>
  <c r="HT47" i="4" s="1"/>
  <c r="HW47" i="4" s="1"/>
  <c r="HZ47" i="4" s="1"/>
  <c r="IC47" i="4" s="1"/>
  <c r="IF47" i="4" s="1"/>
  <c r="II47" i="4" s="1"/>
  <c r="IL47" i="4" s="1"/>
  <c r="IO47" i="4" s="1"/>
  <c r="IR47" i="4" s="1"/>
  <c r="IU47" i="4" s="1"/>
  <c r="IX47" i="4" s="1"/>
  <c r="JA47" i="4" s="1"/>
  <c r="JD47" i="4" s="1"/>
  <c r="JG47" i="4" s="1"/>
  <c r="JJ47" i="4" s="1"/>
  <c r="JM47" i="4" s="1"/>
  <c r="JP47" i="4" s="1"/>
  <c r="JS47" i="4" s="1"/>
  <c r="JV47" i="4" s="1"/>
  <c r="JY47" i="4" s="1"/>
  <c r="KB47" i="4" s="1"/>
  <c r="KE47" i="4" s="1"/>
  <c r="KH47" i="4" s="1"/>
  <c r="KK47" i="4" s="1"/>
  <c r="KN47" i="4" s="1"/>
  <c r="KQ47" i="4" s="1"/>
  <c r="KT47" i="4" s="1"/>
  <c r="KW47" i="4" s="1"/>
  <c r="KZ47" i="4" s="1"/>
  <c r="LC47" i="4" s="1"/>
  <c r="LF47" i="4" s="1"/>
  <c r="LI47" i="4" s="1"/>
  <c r="LL47" i="4" s="1"/>
  <c r="LO47" i="4" s="1"/>
  <c r="LR47" i="4" s="1"/>
  <c r="LU47" i="4" s="1"/>
  <c r="LX47" i="4" s="1"/>
  <c r="MA47" i="4" s="1"/>
  <c r="MD47" i="4" s="1"/>
  <c r="MG47" i="4" s="1"/>
  <c r="MJ47" i="4" s="1"/>
  <c r="MM47" i="4" s="1"/>
  <c r="MP47" i="4" s="1"/>
  <c r="MS47" i="4" s="1"/>
  <c r="MV47" i="4" s="1"/>
  <c r="MY47" i="4" s="1"/>
  <c r="NB47" i="4" s="1"/>
  <c r="NE47" i="4" s="1"/>
  <c r="NH47" i="4" s="1"/>
  <c r="NK47" i="4" s="1"/>
  <c r="NN47" i="4" s="1"/>
  <c r="NQ47" i="4" s="1"/>
  <c r="NT47" i="4" s="1"/>
  <c r="NW47" i="4" s="1"/>
  <c r="NZ47" i="4" s="1"/>
  <c r="OC47" i="4" s="1"/>
  <c r="OF47" i="4" s="1"/>
  <c r="OI47" i="4" s="1"/>
  <c r="OL47" i="4" s="1"/>
  <c r="OO47" i="4" s="1"/>
  <c r="OR47" i="4" s="1"/>
  <c r="OU47" i="4" s="1"/>
  <c r="OX47" i="4" s="1"/>
  <c r="PA47" i="4" s="1"/>
  <c r="PD47" i="4" s="1"/>
  <c r="PG47" i="4" s="1"/>
  <c r="PJ47" i="4" s="1"/>
  <c r="PM47" i="4" s="1"/>
  <c r="PP47" i="4" s="1"/>
  <c r="PS47" i="4" s="1"/>
  <c r="PV47" i="4" s="1"/>
  <c r="PY47" i="4" s="1"/>
  <c r="Y47" i="4"/>
  <c r="AB47" i="4" s="1"/>
  <c r="AE47" i="4" s="1"/>
  <c r="AH47" i="4" s="1"/>
  <c r="AK47" i="4" s="1"/>
  <c r="AN47" i="4" s="1"/>
  <c r="AQ47" i="4" s="1"/>
  <c r="AT47" i="4" s="1"/>
  <c r="AW47" i="4" s="1"/>
  <c r="AZ47" i="4" s="1"/>
  <c r="BC47" i="4" s="1"/>
  <c r="BF47" i="4" s="1"/>
  <c r="BI47" i="4" s="1"/>
  <c r="BL47" i="4" s="1"/>
  <c r="BO47" i="4" s="1"/>
  <c r="BR47" i="4" s="1"/>
  <c r="BU47" i="4" s="1"/>
  <c r="BX47" i="4" s="1"/>
  <c r="CA47" i="4" s="1"/>
  <c r="CD47" i="4" s="1"/>
  <c r="CG47" i="4" s="1"/>
  <c r="CJ47" i="4" s="1"/>
  <c r="CM47" i="4" s="1"/>
  <c r="CP47" i="4" s="1"/>
  <c r="CS47" i="4" s="1"/>
  <c r="CV47" i="4" s="1"/>
  <c r="CY47" i="4" s="1"/>
  <c r="DB47" i="4" s="1"/>
  <c r="DE47" i="4" s="1"/>
  <c r="DH47" i="4" s="1"/>
  <c r="DK47" i="4" s="1"/>
  <c r="DN47" i="4" s="1"/>
  <c r="DQ47" i="4" s="1"/>
  <c r="DT47" i="4" s="1"/>
  <c r="DW47" i="4" s="1"/>
  <c r="DZ47" i="4" s="1"/>
  <c r="EC47" i="4" s="1"/>
  <c r="EF47" i="4" s="1"/>
  <c r="EI47" i="4" s="1"/>
  <c r="EL47" i="4" s="1"/>
  <c r="EO47" i="4" s="1"/>
  <c r="ER47" i="4" s="1"/>
  <c r="EU47" i="4" s="1"/>
  <c r="EX47" i="4" s="1"/>
  <c r="FA47" i="4" s="1"/>
  <c r="FD47" i="4" s="1"/>
  <c r="FG47" i="4" s="1"/>
  <c r="FJ47" i="4" s="1"/>
  <c r="FM47" i="4" s="1"/>
  <c r="FP47" i="4" s="1"/>
  <c r="FS47" i="4" s="1"/>
  <c r="FV47" i="4" s="1"/>
  <c r="FY47" i="4" s="1"/>
  <c r="GB47" i="4" s="1"/>
  <c r="GE47" i="4" s="1"/>
  <c r="GH47" i="4" s="1"/>
  <c r="GK47" i="4" s="1"/>
  <c r="GN47" i="4" s="1"/>
  <c r="GQ47" i="4" s="1"/>
  <c r="GT47" i="4" s="1"/>
  <c r="GW47" i="4" s="1"/>
  <c r="GZ47" i="4" s="1"/>
  <c r="HC47" i="4" s="1"/>
  <c r="HF47" i="4" s="1"/>
  <c r="HI47" i="4" s="1"/>
  <c r="HL47" i="4" s="1"/>
  <c r="HO47" i="4" s="1"/>
  <c r="HR47" i="4" s="1"/>
  <c r="HU47" i="4" s="1"/>
  <c r="HX47" i="4" s="1"/>
  <c r="IA47" i="4" s="1"/>
  <c r="ID47" i="4" s="1"/>
  <c r="IG47" i="4" s="1"/>
  <c r="IJ47" i="4" s="1"/>
  <c r="IM47" i="4" s="1"/>
  <c r="IP47" i="4" s="1"/>
  <c r="IS47" i="4" s="1"/>
  <c r="IV47" i="4" s="1"/>
  <c r="IY47" i="4" s="1"/>
  <c r="JB47" i="4" s="1"/>
  <c r="JE47" i="4" s="1"/>
  <c r="JH47" i="4" s="1"/>
  <c r="JK47" i="4" s="1"/>
  <c r="JN47" i="4" s="1"/>
  <c r="JQ47" i="4" s="1"/>
  <c r="JT47" i="4" s="1"/>
  <c r="JW47" i="4" s="1"/>
  <c r="JZ47" i="4" s="1"/>
  <c r="KC47" i="4" s="1"/>
  <c r="KF47" i="4" s="1"/>
  <c r="KI47" i="4" s="1"/>
  <c r="KL47" i="4" s="1"/>
  <c r="KO47" i="4" s="1"/>
  <c r="KR47" i="4" s="1"/>
  <c r="KU47" i="4" s="1"/>
  <c r="KX47" i="4" s="1"/>
  <c r="LA47" i="4" s="1"/>
  <c r="LD47" i="4" s="1"/>
  <c r="LG47" i="4" s="1"/>
  <c r="LJ47" i="4" s="1"/>
  <c r="LM47" i="4" s="1"/>
  <c r="LP47" i="4" s="1"/>
  <c r="LS47" i="4" s="1"/>
  <c r="LV47" i="4" s="1"/>
  <c r="LY47" i="4" s="1"/>
  <c r="MB47" i="4" s="1"/>
  <c r="ME47" i="4" s="1"/>
  <c r="MH47" i="4" s="1"/>
  <c r="MK47" i="4" s="1"/>
  <c r="MN47" i="4" s="1"/>
  <c r="MQ47" i="4" s="1"/>
  <c r="MT47" i="4" s="1"/>
  <c r="MW47" i="4" s="1"/>
  <c r="MZ47" i="4" s="1"/>
  <c r="NC47" i="4" s="1"/>
  <c r="NF47" i="4" s="1"/>
  <c r="NI47" i="4" s="1"/>
  <c r="NL47" i="4" s="1"/>
  <c r="NO47" i="4" s="1"/>
  <c r="NR47" i="4" s="1"/>
  <c r="NU47" i="4" s="1"/>
  <c r="NX47" i="4" s="1"/>
  <c r="OA47" i="4" s="1"/>
  <c r="OD47" i="4" s="1"/>
  <c r="OG47" i="4" s="1"/>
  <c r="OJ47" i="4" s="1"/>
  <c r="OM47" i="4" s="1"/>
  <c r="OP47" i="4" s="1"/>
  <c r="OS47" i="4" s="1"/>
  <c r="OV47" i="4" s="1"/>
  <c r="OY47" i="4" s="1"/>
  <c r="PB47" i="4" s="1"/>
  <c r="PE47" i="4" s="1"/>
  <c r="PH47" i="4" s="1"/>
  <c r="PK47" i="4" s="1"/>
  <c r="PN47" i="4" s="1"/>
  <c r="PQ47" i="4" s="1"/>
  <c r="PT47" i="4" s="1"/>
  <c r="PW47" i="4" s="1"/>
  <c r="PZ47" i="4" s="1"/>
  <c r="X48" i="4"/>
  <c r="AA48" i="4" s="1"/>
  <c r="AD48" i="4" s="1"/>
  <c r="AG48" i="4" s="1"/>
  <c r="AJ48" i="4" s="1"/>
  <c r="AM48" i="4" s="1"/>
  <c r="AP48" i="4" s="1"/>
  <c r="AS48" i="4" s="1"/>
  <c r="AV48" i="4" s="1"/>
  <c r="AY48" i="4" s="1"/>
  <c r="BB48" i="4" s="1"/>
  <c r="BE48" i="4" s="1"/>
  <c r="BH48" i="4" s="1"/>
  <c r="BK48" i="4" s="1"/>
  <c r="BN48" i="4" s="1"/>
  <c r="BQ48" i="4" s="1"/>
  <c r="BT48" i="4" s="1"/>
  <c r="BW48" i="4" s="1"/>
  <c r="BZ48" i="4" s="1"/>
  <c r="CC48" i="4" s="1"/>
  <c r="CF48" i="4" s="1"/>
  <c r="CI48" i="4" s="1"/>
  <c r="CL48" i="4" s="1"/>
  <c r="CO48" i="4" s="1"/>
  <c r="CR48" i="4" s="1"/>
  <c r="CU48" i="4" s="1"/>
  <c r="CX48" i="4" s="1"/>
  <c r="DA48" i="4" s="1"/>
  <c r="DD48" i="4" s="1"/>
  <c r="DG48" i="4" s="1"/>
  <c r="DJ48" i="4" s="1"/>
  <c r="DM48" i="4" s="1"/>
  <c r="DP48" i="4" s="1"/>
  <c r="DS48" i="4" s="1"/>
  <c r="DV48" i="4" s="1"/>
  <c r="DY48" i="4" s="1"/>
  <c r="EB48" i="4" s="1"/>
  <c r="EE48" i="4" s="1"/>
  <c r="EH48" i="4" s="1"/>
  <c r="EK48" i="4" s="1"/>
  <c r="EN48" i="4" s="1"/>
  <c r="EQ48" i="4" s="1"/>
  <c r="ET48" i="4" s="1"/>
  <c r="EW48" i="4" s="1"/>
  <c r="EZ48" i="4" s="1"/>
  <c r="FC48" i="4" s="1"/>
  <c r="FF48" i="4" s="1"/>
  <c r="FI48" i="4" s="1"/>
  <c r="FL48" i="4" s="1"/>
  <c r="FO48" i="4" s="1"/>
  <c r="FR48" i="4" s="1"/>
  <c r="FU48" i="4" s="1"/>
  <c r="FX48" i="4" s="1"/>
  <c r="GA48" i="4" s="1"/>
  <c r="GD48" i="4" s="1"/>
  <c r="GG48" i="4" s="1"/>
  <c r="GJ48" i="4" s="1"/>
  <c r="GM48" i="4" s="1"/>
  <c r="GP48" i="4" s="1"/>
  <c r="GS48" i="4" s="1"/>
  <c r="GV48" i="4" s="1"/>
  <c r="GY48" i="4" s="1"/>
  <c r="HB48" i="4" s="1"/>
  <c r="HE48" i="4" s="1"/>
  <c r="HH48" i="4" s="1"/>
  <c r="HK48" i="4" s="1"/>
  <c r="HN48" i="4" s="1"/>
  <c r="HQ48" i="4" s="1"/>
  <c r="HT48" i="4" s="1"/>
  <c r="HW48" i="4" s="1"/>
  <c r="HZ48" i="4" s="1"/>
  <c r="IC48" i="4" s="1"/>
  <c r="IF48" i="4" s="1"/>
  <c r="II48" i="4" s="1"/>
  <c r="IL48" i="4" s="1"/>
  <c r="IO48" i="4" s="1"/>
  <c r="IR48" i="4" s="1"/>
  <c r="IU48" i="4" s="1"/>
  <c r="IX48" i="4" s="1"/>
  <c r="JA48" i="4" s="1"/>
  <c r="JD48" i="4" s="1"/>
  <c r="JG48" i="4" s="1"/>
  <c r="JJ48" i="4" s="1"/>
  <c r="JM48" i="4" s="1"/>
  <c r="JP48" i="4" s="1"/>
  <c r="JS48" i="4" s="1"/>
  <c r="JV48" i="4" s="1"/>
  <c r="JY48" i="4" s="1"/>
  <c r="KB48" i="4" s="1"/>
  <c r="KE48" i="4" s="1"/>
  <c r="KH48" i="4" s="1"/>
  <c r="KK48" i="4" s="1"/>
  <c r="KN48" i="4" s="1"/>
  <c r="KQ48" i="4" s="1"/>
  <c r="KT48" i="4" s="1"/>
  <c r="KW48" i="4" s="1"/>
  <c r="KZ48" i="4" s="1"/>
  <c r="LC48" i="4" s="1"/>
  <c r="LF48" i="4" s="1"/>
  <c r="LI48" i="4" s="1"/>
  <c r="LL48" i="4" s="1"/>
  <c r="LO48" i="4" s="1"/>
  <c r="LR48" i="4" s="1"/>
  <c r="LU48" i="4" s="1"/>
  <c r="LX48" i="4" s="1"/>
  <c r="MA48" i="4" s="1"/>
  <c r="MD48" i="4" s="1"/>
  <c r="MG48" i="4" s="1"/>
  <c r="MJ48" i="4" s="1"/>
  <c r="MM48" i="4" s="1"/>
  <c r="MP48" i="4" s="1"/>
  <c r="MS48" i="4" s="1"/>
  <c r="MV48" i="4" s="1"/>
  <c r="MY48" i="4" s="1"/>
  <c r="NB48" i="4" s="1"/>
  <c r="NE48" i="4" s="1"/>
  <c r="NH48" i="4" s="1"/>
  <c r="NK48" i="4" s="1"/>
  <c r="NN48" i="4" s="1"/>
  <c r="NQ48" i="4" s="1"/>
  <c r="NT48" i="4" s="1"/>
  <c r="NW48" i="4" s="1"/>
  <c r="NZ48" i="4" s="1"/>
  <c r="OC48" i="4" s="1"/>
  <c r="OF48" i="4" s="1"/>
  <c r="OI48" i="4" s="1"/>
  <c r="OL48" i="4" s="1"/>
  <c r="OO48" i="4" s="1"/>
  <c r="OR48" i="4" s="1"/>
  <c r="OU48" i="4" s="1"/>
  <c r="OX48" i="4" s="1"/>
  <c r="PA48" i="4" s="1"/>
  <c r="PD48" i="4" s="1"/>
  <c r="PG48" i="4" s="1"/>
  <c r="PJ48" i="4" s="1"/>
  <c r="PM48" i="4" s="1"/>
  <c r="PP48" i="4" s="1"/>
  <c r="PS48" i="4" s="1"/>
  <c r="PV48" i="4" s="1"/>
  <c r="PY48" i="4" s="1"/>
  <c r="Y48" i="4"/>
  <c r="AB48" i="4" s="1"/>
  <c r="AE48" i="4" s="1"/>
  <c r="AH48" i="4" s="1"/>
  <c r="AK48" i="4" s="1"/>
  <c r="AN48" i="4" s="1"/>
  <c r="AQ48" i="4" s="1"/>
  <c r="AT48" i="4" s="1"/>
  <c r="AW48" i="4" s="1"/>
  <c r="AZ48" i="4" s="1"/>
  <c r="BC48" i="4" s="1"/>
  <c r="BF48" i="4" s="1"/>
  <c r="BI48" i="4" s="1"/>
  <c r="BL48" i="4" s="1"/>
  <c r="BO48" i="4" s="1"/>
  <c r="BR48" i="4" s="1"/>
  <c r="BU48" i="4" s="1"/>
  <c r="BX48" i="4" s="1"/>
  <c r="CA48" i="4" s="1"/>
  <c r="CD48" i="4" s="1"/>
  <c r="CG48" i="4" s="1"/>
  <c r="CJ48" i="4" s="1"/>
  <c r="CM48" i="4" s="1"/>
  <c r="CP48" i="4" s="1"/>
  <c r="CS48" i="4" s="1"/>
  <c r="CV48" i="4" s="1"/>
  <c r="CY48" i="4" s="1"/>
  <c r="DB48" i="4" s="1"/>
  <c r="DE48" i="4" s="1"/>
  <c r="DH48" i="4" s="1"/>
  <c r="DK48" i="4" s="1"/>
  <c r="DN48" i="4" s="1"/>
  <c r="DQ48" i="4" s="1"/>
  <c r="DT48" i="4" s="1"/>
  <c r="DW48" i="4" s="1"/>
  <c r="DZ48" i="4" s="1"/>
  <c r="EC48" i="4" s="1"/>
  <c r="EF48" i="4" s="1"/>
  <c r="EI48" i="4" s="1"/>
  <c r="EL48" i="4" s="1"/>
  <c r="EO48" i="4" s="1"/>
  <c r="ER48" i="4" s="1"/>
  <c r="EU48" i="4" s="1"/>
  <c r="EX48" i="4" s="1"/>
  <c r="FA48" i="4" s="1"/>
  <c r="FD48" i="4" s="1"/>
  <c r="FG48" i="4" s="1"/>
  <c r="FJ48" i="4" s="1"/>
  <c r="FM48" i="4" s="1"/>
  <c r="FP48" i="4" s="1"/>
  <c r="FS48" i="4" s="1"/>
  <c r="FV48" i="4" s="1"/>
  <c r="FY48" i="4" s="1"/>
  <c r="GB48" i="4" s="1"/>
  <c r="GE48" i="4" s="1"/>
  <c r="GH48" i="4" s="1"/>
  <c r="GK48" i="4" s="1"/>
  <c r="GN48" i="4" s="1"/>
  <c r="GQ48" i="4" s="1"/>
  <c r="GT48" i="4" s="1"/>
  <c r="GW48" i="4" s="1"/>
  <c r="GZ48" i="4" s="1"/>
  <c r="HC48" i="4" s="1"/>
  <c r="HF48" i="4" s="1"/>
  <c r="HI48" i="4" s="1"/>
  <c r="HL48" i="4" s="1"/>
  <c r="HO48" i="4" s="1"/>
  <c r="HR48" i="4" s="1"/>
  <c r="HU48" i="4" s="1"/>
  <c r="HX48" i="4" s="1"/>
  <c r="IA48" i="4" s="1"/>
  <c r="ID48" i="4" s="1"/>
  <c r="IG48" i="4" s="1"/>
  <c r="IJ48" i="4" s="1"/>
  <c r="IM48" i="4" s="1"/>
  <c r="IP48" i="4" s="1"/>
  <c r="IS48" i="4" s="1"/>
  <c r="IV48" i="4" s="1"/>
  <c r="IY48" i="4" s="1"/>
  <c r="JB48" i="4" s="1"/>
  <c r="JE48" i="4" s="1"/>
  <c r="JH48" i="4" s="1"/>
  <c r="JK48" i="4" s="1"/>
  <c r="JN48" i="4" s="1"/>
  <c r="JQ48" i="4" s="1"/>
  <c r="JT48" i="4" s="1"/>
  <c r="JW48" i="4" s="1"/>
  <c r="JZ48" i="4" s="1"/>
  <c r="KC48" i="4" s="1"/>
  <c r="KF48" i="4" s="1"/>
  <c r="KI48" i="4" s="1"/>
  <c r="KL48" i="4" s="1"/>
  <c r="KO48" i="4" s="1"/>
  <c r="KR48" i="4" s="1"/>
  <c r="KU48" i="4" s="1"/>
  <c r="KX48" i="4" s="1"/>
  <c r="LA48" i="4" s="1"/>
  <c r="LD48" i="4" s="1"/>
  <c r="LG48" i="4" s="1"/>
  <c r="LJ48" i="4" s="1"/>
  <c r="LM48" i="4" s="1"/>
  <c r="LP48" i="4" s="1"/>
  <c r="LS48" i="4" s="1"/>
  <c r="LV48" i="4" s="1"/>
  <c r="LY48" i="4" s="1"/>
  <c r="MB48" i="4" s="1"/>
  <c r="ME48" i="4" s="1"/>
  <c r="MH48" i="4" s="1"/>
  <c r="MK48" i="4" s="1"/>
  <c r="MN48" i="4" s="1"/>
  <c r="MQ48" i="4" s="1"/>
  <c r="MT48" i="4" s="1"/>
  <c r="MW48" i="4" s="1"/>
  <c r="MZ48" i="4" s="1"/>
  <c r="NC48" i="4" s="1"/>
  <c r="NF48" i="4" s="1"/>
  <c r="NI48" i="4" s="1"/>
  <c r="NL48" i="4" s="1"/>
  <c r="NO48" i="4" s="1"/>
  <c r="NR48" i="4" s="1"/>
  <c r="NU48" i="4" s="1"/>
  <c r="NX48" i="4" s="1"/>
  <c r="OA48" i="4" s="1"/>
  <c r="OD48" i="4" s="1"/>
  <c r="OG48" i="4" s="1"/>
  <c r="OJ48" i="4" s="1"/>
  <c r="OM48" i="4" s="1"/>
  <c r="OP48" i="4" s="1"/>
  <c r="OS48" i="4" s="1"/>
  <c r="OV48" i="4" s="1"/>
  <c r="OY48" i="4" s="1"/>
  <c r="PB48" i="4" s="1"/>
  <c r="PE48" i="4" s="1"/>
  <c r="PH48" i="4" s="1"/>
  <c r="PK48" i="4" s="1"/>
  <c r="PN48" i="4" s="1"/>
  <c r="PQ48" i="4" s="1"/>
  <c r="PT48" i="4" s="1"/>
  <c r="PW48" i="4" s="1"/>
  <c r="PZ48" i="4" s="1"/>
  <c r="X49" i="4"/>
  <c r="AA49" i="4" s="1"/>
  <c r="AD49" i="4" s="1"/>
  <c r="AG49" i="4" s="1"/>
  <c r="AJ49" i="4" s="1"/>
  <c r="AM49" i="4" s="1"/>
  <c r="AP49" i="4" s="1"/>
  <c r="AS49" i="4" s="1"/>
  <c r="AV49" i="4" s="1"/>
  <c r="AY49" i="4" s="1"/>
  <c r="BB49" i="4" s="1"/>
  <c r="BE49" i="4" s="1"/>
  <c r="BH49" i="4" s="1"/>
  <c r="BK49" i="4" s="1"/>
  <c r="BN49" i="4" s="1"/>
  <c r="BQ49" i="4" s="1"/>
  <c r="BT49" i="4" s="1"/>
  <c r="BW49" i="4" s="1"/>
  <c r="BZ49" i="4" s="1"/>
  <c r="CC49" i="4" s="1"/>
  <c r="CF49" i="4" s="1"/>
  <c r="CI49" i="4" s="1"/>
  <c r="CL49" i="4" s="1"/>
  <c r="CO49" i="4" s="1"/>
  <c r="CR49" i="4" s="1"/>
  <c r="CU49" i="4" s="1"/>
  <c r="CX49" i="4" s="1"/>
  <c r="DA49" i="4" s="1"/>
  <c r="DD49" i="4" s="1"/>
  <c r="DG49" i="4" s="1"/>
  <c r="DJ49" i="4" s="1"/>
  <c r="DM49" i="4" s="1"/>
  <c r="DP49" i="4" s="1"/>
  <c r="DS49" i="4" s="1"/>
  <c r="DV49" i="4" s="1"/>
  <c r="DY49" i="4" s="1"/>
  <c r="EB49" i="4" s="1"/>
  <c r="EE49" i="4" s="1"/>
  <c r="EH49" i="4" s="1"/>
  <c r="EK49" i="4" s="1"/>
  <c r="EN49" i="4" s="1"/>
  <c r="EQ49" i="4" s="1"/>
  <c r="ET49" i="4" s="1"/>
  <c r="EW49" i="4" s="1"/>
  <c r="EZ49" i="4" s="1"/>
  <c r="FC49" i="4" s="1"/>
  <c r="FF49" i="4" s="1"/>
  <c r="FI49" i="4" s="1"/>
  <c r="FL49" i="4" s="1"/>
  <c r="FO49" i="4" s="1"/>
  <c r="FR49" i="4" s="1"/>
  <c r="FU49" i="4" s="1"/>
  <c r="FX49" i="4" s="1"/>
  <c r="GA49" i="4" s="1"/>
  <c r="GD49" i="4" s="1"/>
  <c r="GG49" i="4" s="1"/>
  <c r="GJ49" i="4" s="1"/>
  <c r="GM49" i="4" s="1"/>
  <c r="GP49" i="4" s="1"/>
  <c r="GS49" i="4" s="1"/>
  <c r="GV49" i="4" s="1"/>
  <c r="GY49" i="4" s="1"/>
  <c r="HB49" i="4" s="1"/>
  <c r="HE49" i="4" s="1"/>
  <c r="HH49" i="4" s="1"/>
  <c r="HK49" i="4" s="1"/>
  <c r="HN49" i="4" s="1"/>
  <c r="HQ49" i="4" s="1"/>
  <c r="HT49" i="4" s="1"/>
  <c r="HW49" i="4" s="1"/>
  <c r="HZ49" i="4" s="1"/>
  <c r="IC49" i="4" s="1"/>
  <c r="IF49" i="4" s="1"/>
  <c r="II49" i="4" s="1"/>
  <c r="IL49" i="4" s="1"/>
  <c r="IO49" i="4" s="1"/>
  <c r="IR49" i="4" s="1"/>
  <c r="IU49" i="4" s="1"/>
  <c r="IX49" i="4" s="1"/>
  <c r="JA49" i="4" s="1"/>
  <c r="JD49" i="4" s="1"/>
  <c r="JG49" i="4" s="1"/>
  <c r="JJ49" i="4" s="1"/>
  <c r="JM49" i="4" s="1"/>
  <c r="JP49" i="4" s="1"/>
  <c r="JS49" i="4" s="1"/>
  <c r="JV49" i="4" s="1"/>
  <c r="JY49" i="4" s="1"/>
  <c r="KB49" i="4" s="1"/>
  <c r="KE49" i="4" s="1"/>
  <c r="KH49" i="4" s="1"/>
  <c r="KK49" i="4" s="1"/>
  <c r="KN49" i="4" s="1"/>
  <c r="KQ49" i="4" s="1"/>
  <c r="KT49" i="4" s="1"/>
  <c r="KW49" i="4" s="1"/>
  <c r="KZ49" i="4" s="1"/>
  <c r="LC49" i="4" s="1"/>
  <c r="LF49" i="4" s="1"/>
  <c r="LI49" i="4" s="1"/>
  <c r="LL49" i="4" s="1"/>
  <c r="LO49" i="4" s="1"/>
  <c r="LR49" i="4" s="1"/>
  <c r="LU49" i="4" s="1"/>
  <c r="LX49" i="4" s="1"/>
  <c r="MA49" i="4" s="1"/>
  <c r="MD49" i="4" s="1"/>
  <c r="MG49" i="4" s="1"/>
  <c r="MJ49" i="4" s="1"/>
  <c r="MM49" i="4" s="1"/>
  <c r="MP49" i="4" s="1"/>
  <c r="MS49" i="4" s="1"/>
  <c r="MV49" i="4" s="1"/>
  <c r="MY49" i="4" s="1"/>
  <c r="NB49" i="4" s="1"/>
  <c r="NE49" i="4" s="1"/>
  <c r="NH49" i="4" s="1"/>
  <c r="NK49" i="4" s="1"/>
  <c r="NN49" i="4" s="1"/>
  <c r="NQ49" i="4" s="1"/>
  <c r="NT49" i="4" s="1"/>
  <c r="NW49" i="4" s="1"/>
  <c r="NZ49" i="4" s="1"/>
  <c r="OC49" i="4" s="1"/>
  <c r="OF49" i="4" s="1"/>
  <c r="OI49" i="4" s="1"/>
  <c r="OL49" i="4" s="1"/>
  <c r="OO49" i="4" s="1"/>
  <c r="OR49" i="4" s="1"/>
  <c r="OU49" i="4" s="1"/>
  <c r="OX49" i="4" s="1"/>
  <c r="PA49" i="4" s="1"/>
  <c r="PD49" i="4" s="1"/>
  <c r="PG49" i="4" s="1"/>
  <c r="PJ49" i="4" s="1"/>
  <c r="PM49" i="4" s="1"/>
  <c r="PP49" i="4" s="1"/>
  <c r="PS49" i="4" s="1"/>
  <c r="PV49" i="4" s="1"/>
  <c r="PY49" i="4" s="1"/>
  <c r="Y49" i="4"/>
  <c r="AB49" i="4" s="1"/>
  <c r="AE49" i="4" s="1"/>
  <c r="AH49" i="4" s="1"/>
  <c r="AK49" i="4" s="1"/>
  <c r="AN49" i="4" s="1"/>
  <c r="AQ49" i="4" s="1"/>
  <c r="AT49" i="4" s="1"/>
  <c r="AW49" i="4" s="1"/>
  <c r="AZ49" i="4" s="1"/>
  <c r="BC49" i="4" s="1"/>
  <c r="BF49" i="4" s="1"/>
  <c r="BI49" i="4" s="1"/>
  <c r="BL49" i="4" s="1"/>
  <c r="BO49" i="4" s="1"/>
  <c r="BR49" i="4" s="1"/>
  <c r="BU49" i="4" s="1"/>
  <c r="BX49" i="4" s="1"/>
  <c r="CA49" i="4" s="1"/>
  <c r="CD49" i="4" s="1"/>
  <c r="CG49" i="4" s="1"/>
  <c r="CJ49" i="4" s="1"/>
  <c r="CM49" i="4" s="1"/>
  <c r="CP49" i="4" s="1"/>
  <c r="CS49" i="4" s="1"/>
  <c r="CV49" i="4" s="1"/>
  <c r="CY49" i="4" s="1"/>
  <c r="DB49" i="4" s="1"/>
  <c r="DE49" i="4" s="1"/>
  <c r="DH49" i="4" s="1"/>
  <c r="DK49" i="4" s="1"/>
  <c r="DN49" i="4" s="1"/>
  <c r="DQ49" i="4" s="1"/>
  <c r="DT49" i="4" s="1"/>
  <c r="DW49" i="4" s="1"/>
  <c r="DZ49" i="4" s="1"/>
  <c r="EC49" i="4" s="1"/>
  <c r="EF49" i="4" s="1"/>
  <c r="EI49" i="4" s="1"/>
  <c r="EL49" i="4" s="1"/>
  <c r="EO49" i="4" s="1"/>
  <c r="ER49" i="4" s="1"/>
  <c r="EU49" i="4" s="1"/>
  <c r="EX49" i="4" s="1"/>
  <c r="FA49" i="4" s="1"/>
  <c r="FD49" i="4" s="1"/>
  <c r="FG49" i="4" s="1"/>
  <c r="FJ49" i="4" s="1"/>
  <c r="FM49" i="4" s="1"/>
  <c r="FP49" i="4" s="1"/>
  <c r="FS49" i="4" s="1"/>
  <c r="FV49" i="4" s="1"/>
  <c r="FY49" i="4" s="1"/>
  <c r="GB49" i="4" s="1"/>
  <c r="GE49" i="4" s="1"/>
  <c r="GH49" i="4" s="1"/>
  <c r="GK49" i="4" s="1"/>
  <c r="GN49" i="4" s="1"/>
  <c r="GQ49" i="4" s="1"/>
  <c r="GT49" i="4" s="1"/>
  <c r="GW49" i="4" s="1"/>
  <c r="GZ49" i="4" s="1"/>
  <c r="HC49" i="4" s="1"/>
  <c r="HF49" i="4" s="1"/>
  <c r="HI49" i="4" s="1"/>
  <c r="HL49" i="4" s="1"/>
  <c r="HO49" i="4" s="1"/>
  <c r="HR49" i="4" s="1"/>
  <c r="HU49" i="4" s="1"/>
  <c r="HX49" i="4" s="1"/>
  <c r="IA49" i="4" s="1"/>
  <c r="ID49" i="4" s="1"/>
  <c r="IG49" i="4" s="1"/>
  <c r="IJ49" i="4" s="1"/>
  <c r="IM49" i="4" s="1"/>
  <c r="IP49" i="4" s="1"/>
  <c r="IS49" i="4" s="1"/>
  <c r="IV49" i="4" s="1"/>
  <c r="IY49" i="4" s="1"/>
  <c r="JB49" i="4" s="1"/>
  <c r="JE49" i="4" s="1"/>
  <c r="JH49" i="4" s="1"/>
  <c r="JK49" i="4" s="1"/>
  <c r="JN49" i="4" s="1"/>
  <c r="JQ49" i="4" s="1"/>
  <c r="JT49" i="4" s="1"/>
  <c r="JW49" i="4" s="1"/>
  <c r="JZ49" i="4" s="1"/>
  <c r="KC49" i="4" s="1"/>
  <c r="KF49" i="4" s="1"/>
  <c r="KI49" i="4" s="1"/>
  <c r="KL49" i="4" s="1"/>
  <c r="KO49" i="4" s="1"/>
  <c r="KR49" i="4" s="1"/>
  <c r="KU49" i="4" s="1"/>
  <c r="KX49" i="4" s="1"/>
  <c r="LA49" i="4" s="1"/>
  <c r="LD49" i="4" s="1"/>
  <c r="LG49" i="4" s="1"/>
  <c r="LJ49" i="4" s="1"/>
  <c r="LM49" i="4" s="1"/>
  <c r="LP49" i="4" s="1"/>
  <c r="LS49" i="4" s="1"/>
  <c r="LV49" i="4" s="1"/>
  <c r="LY49" i="4" s="1"/>
  <c r="MB49" i="4" s="1"/>
  <c r="ME49" i="4" s="1"/>
  <c r="MH49" i="4" s="1"/>
  <c r="MK49" i="4" s="1"/>
  <c r="MN49" i="4" s="1"/>
  <c r="MQ49" i="4" s="1"/>
  <c r="MT49" i="4" s="1"/>
  <c r="MW49" i="4" s="1"/>
  <c r="MZ49" i="4" s="1"/>
  <c r="NC49" i="4" s="1"/>
  <c r="NF49" i="4" s="1"/>
  <c r="NI49" i="4" s="1"/>
  <c r="NL49" i="4" s="1"/>
  <c r="NO49" i="4" s="1"/>
  <c r="NR49" i="4" s="1"/>
  <c r="NU49" i="4" s="1"/>
  <c r="NX49" i="4" s="1"/>
  <c r="OA49" i="4" s="1"/>
  <c r="OD49" i="4" s="1"/>
  <c r="OG49" i="4" s="1"/>
  <c r="OJ49" i="4" s="1"/>
  <c r="OM49" i="4" s="1"/>
  <c r="OP49" i="4" s="1"/>
  <c r="OS49" i="4" s="1"/>
  <c r="OV49" i="4" s="1"/>
  <c r="OY49" i="4" s="1"/>
  <c r="PB49" i="4" s="1"/>
  <c r="PE49" i="4" s="1"/>
  <c r="PH49" i="4" s="1"/>
  <c r="PK49" i="4" s="1"/>
  <c r="PN49" i="4" s="1"/>
  <c r="PQ49" i="4" s="1"/>
  <c r="PT49" i="4" s="1"/>
  <c r="PW49" i="4" s="1"/>
  <c r="PZ49" i="4" s="1"/>
  <c r="X50" i="4"/>
  <c r="AA50" i="4" s="1"/>
  <c r="AD50" i="4" s="1"/>
  <c r="AG50" i="4" s="1"/>
  <c r="AJ50" i="4" s="1"/>
  <c r="AM50" i="4" s="1"/>
  <c r="AP50" i="4" s="1"/>
  <c r="AS50" i="4" s="1"/>
  <c r="AV50" i="4" s="1"/>
  <c r="AY50" i="4" s="1"/>
  <c r="BB50" i="4" s="1"/>
  <c r="BE50" i="4" s="1"/>
  <c r="BH50" i="4" s="1"/>
  <c r="BK50" i="4" s="1"/>
  <c r="BN50" i="4" s="1"/>
  <c r="BQ50" i="4" s="1"/>
  <c r="BT50" i="4" s="1"/>
  <c r="BW50" i="4" s="1"/>
  <c r="BZ50" i="4" s="1"/>
  <c r="CC50" i="4" s="1"/>
  <c r="CF50" i="4" s="1"/>
  <c r="CI50" i="4" s="1"/>
  <c r="CL50" i="4" s="1"/>
  <c r="CO50" i="4" s="1"/>
  <c r="CR50" i="4" s="1"/>
  <c r="CU50" i="4" s="1"/>
  <c r="CX50" i="4" s="1"/>
  <c r="DA50" i="4" s="1"/>
  <c r="DD50" i="4" s="1"/>
  <c r="DG50" i="4" s="1"/>
  <c r="DJ50" i="4" s="1"/>
  <c r="DM50" i="4" s="1"/>
  <c r="DP50" i="4" s="1"/>
  <c r="DS50" i="4" s="1"/>
  <c r="DV50" i="4" s="1"/>
  <c r="DY50" i="4" s="1"/>
  <c r="EB50" i="4" s="1"/>
  <c r="EE50" i="4" s="1"/>
  <c r="EH50" i="4" s="1"/>
  <c r="EK50" i="4" s="1"/>
  <c r="EN50" i="4" s="1"/>
  <c r="EQ50" i="4" s="1"/>
  <c r="ET50" i="4" s="1"/>
  <c r="EW50" i="4" s="1"/>
  <c r="EZ50" i="4" s="1"/>
  <c r="FC50" i="4" s="1"/>
  <c r="FF50" i="4" s="1"/>
  <c r="FI50" i="4" s="1"/>
  <c r="FL50" i="4" s="1"/>
  <c r="FO50" i="4" s="1"/>
  <c r="FR50" i="4" s="1"/>
  <c r="FU50" i="4" s="1"/>
  <c r="FX50" i="4" s="1"/>
  <c r="GA50" i="4" s="1"/>
  <c r="GD50" i="4" s="1"/>
  <c r="GG50" i="4" s="1"/>
  <c r="GJ50" i="4" s="1"/>
  <c r="GM50" i="4" s="1"/>
  <c r="GP50" i="4" s="1"/>
  <c r="GS50" i="4" s="1"/>
  <c r="GV50" i="4" s="1"/>
  <c r="GY50" i="4" s="1"/>
  <c r="HB50" i="4" s="1"/>
  <c r="HE50" i="4" s="1"/>
  <c r="HH50" i="4" s="1"/>
  <c r="HK50" i="4" s="1"/>
  <c r="HN50" i="4" s="1"/>
  <c r="HQ50" i="4" s="1"/>
  <c r="HT50" i="4" s="1"/>
  <c r="HW50" i="4" s="1"/>
  <c r="HZ50" i="4" s="1"/>
  <c r="IC50" i="4" s="1"/>
  <c r="IF50" i="4" s="1"/>
  <c r="II50" i="4" s="1"/>
  <c r="IL50" i="4" s="1"/>
  <c r="IO50" i="4" s="1"/>
  <c r="IR50" i="4" s="1"/>
  <c r="IU50" i="4" s="1"/>
  <c r="IX50" i="4" s="1"/>
  <c r="JA50" i="4" s="1"/>
  <c r="JD50" i="4" s="1"/>
  <c r="JG50" i="4" s="1"/>
  <c r="JJ50" i="4" s="1"/>
  <c r="JM50" i="4" s="1"/>
  <c r="JP50" i="4" s="1"/>
  <c r="JS50" i="4" s="1"/>
  <c r="JV50" i="4" s="1"/>
  <c r="JY50" i="4" s="1"/>
  <c r="KB50" i="4" s="1"/>
  <c r="KE50" i="4" s="1"/>
  <c r="KH50" i="4" s="1"/>
  <c r="KK50" i="4" s="1"/>
  <c r="KN50" i="4" s="1"/>
  <c r="KQ50" i="4" s="1"/>
  <c r="KT50" i="4" s="1"/>
  <c r="KW50" i="4" s="1"/>
  <c r="KZ50" i="4" s="1"/>
  <c r="LC50" i="4" s="1"/>
  <c r="LF50" i="4" s="1"/>
  <c r="LI50" i="4" s="1"/>
  <c r="LL50" i="4" s="1"/>
  <c r="LO50" i="4" s="1"/>
  <c r="LR50" i="4" s="1"/>
  <c r="LU50" i="4" s="1"/>
  <c r="LX50" i="4" s="1"/>
  <c r="MA50" i="4" s="1"/>
  <c r="MD50" i="4" s="1"/>
  <c r="MG50" i="4" s="1"/>
  <c r="MJ50" i="4" s="1"/>
  <c r="MM50" i="4" s="1"/>
  <c r="MP50" i="4" s="1"/>
  <c r="MS50" i="4" s="1"/>
  <c r="MV50" i="4" s="1"/>
  <c r="MY50" i="4" s="1"/>
  <c r="NB50" i="4" s="1"/>
  <c r="NE50" i="4" s="1"/>
  <c r="NH50" i="4" s="1"/>
  <c r="NK50" i="4" s="1"/>
  <c r="NN50" i="4" s="1"/>
  <c r="NQ50" i="4" s="1"/>
  <c r="NT50" i="4" s="1"/>
  <c r="NW50" i="4" s="1"/>
  <c r="NZ50" i="4" s="1"/>
  <c r="OC50" i="4" s="1"/>
  <c r="OF50" i="4" s="1"/>
  <c r="OI50" i="4" s="1"/>
  <c r="OL50" i="4" s="1"/>
  <c r="OO50" i="4" s="1"/>
  <c r="OR50" i="4" s="1"/>
  <c r="OU50" i="4" s="1"/>
  <c r="OX50" i="4" s="1"/>
  <c r="PA50" i="4" s="1"/>
  <c r="PD50" i="4" s="1"/>
  <c r="PG50" i="4" s="1"/>
  <c r="PJ50" i="4" s="1"/>
  <c r="PM50" i="4" s="1"/>
  <c r="PP50" i="4" s="1"/>
  <c r="PS50" i="4" s="1"/>
  <c r="PV50" i="4" s="1"/>
  <c r="PY50" i="4" s="1"/>
  <c r="Y50" i="4"/>
  <c r="AB50" i="4" s="1"/>
  <c r="AE50" i="4" s="1"/>
  <c r="AH50" i="4" s="1"/>
  <c r="AK50" i="4" s="1"/>
  <c r="AN50" i="4" s="1"/>
  <c r="AQ50" i="4" s="1"/>
  <c r="AT50" i="4" s="1"/>
  <c r="AW50" i="4" s="1"/>
  <c r="AZ50" i="4" s="1"/>
  <c r="BC50" i="4" s="1"/>
  <c r="BF50" i="4" s="1"/>
  <c r="BI50" i="4" s="1"/>
  <c r="BL50" i="4" s="1"/>
  <c r="BO50" i="4" s="1"/>
  <c r="BR50" i="4" s="1"/>
  <c r="BU50" i="4" s="1"/>
  <c r="BX50" i="4" s="1"/>
  <c r="CA50" i="4" s="1"/>
  <c r="CD50" i="4" s="1"/>
  <c r="CG50" i="4" s="1"/>
  <c r="CJ50" i="4" s="1"/>
  <c r="CM50" i="4" s="1"/>
  <c r="CP50" i="4" s="1"/>
  <c r="CS50" i="4" s="1"/>
  <c r="CV50" i="4" s="1"/>
  <c r="CY50" i="4" s="1"/>
  <c r="DB50" i="4" s="1"/>
  <c r="DE50" i="4" s="1"/>
  <c r="DH50" i="4" s="1"/>
  <c r="DK50" i="4" s="1"/>
  <c r="DN50" i="4" s="1"/>
  <c r="DQ50" i="4" s="1"/>
  <c r="DT50" i="4" s="1"/>
  <c r="DW50" i="4" s="1"/>
  <c r="DZ50" i="4" s="1"/>
  <c r="EC50" i="4" s="1"/>
  <c r="EF50" i="4" s="1"/>
  <c r="EI50" i="4" s="1"/>
  <c r="EL50" i="4" s="1"/>
  <c r="EO50" i="4" s="1"/>
  <c r="ER50" i="4" s="1"/>
  <c r="EU50" i="4" s="1"/>
  <c r="EX50" i="4" s="1"/>
  <c r="FA50" i="4" s="1"/>
  <c r="FD50" i="4" s="1"/>
  <c r="FG50" i="4" s="1"/>
  <c r="FJ50" i="4" s="1"/>
  <c r="FM50" i="4" s="1"/>
  <c r="FP50" i="4" s="1"/>
  <c r="FS50" i="4" s="1"/>
  <c r="FV50" i="4" s="1"/>
  <c r="FY50" i="4" s="1"/>
  <c r="GB50" i="4" s="1"/>
  <c r="GE50" i="4" s="1"/>
  <c r="GH50" i="4" s="1"/>
  <c r="GK50" i="4" s="1"/>
  <c r="GN50" i="4" s="1"/>
  <c r="GQ50" i="4" s="1"/>
  <c r="GT50" i="4" s="1"/>
  <c r="GW50" i="4" s="1"/>
  <c r="GZ50" i="4" s="1"/>
  <c r="HC50" i="4" s="1"/>
  <c r="HF50" i="4" s="1"/>
  <c r="HI50" i="4" s="1"/>
  <c r="HL50" i="4" s="1"/>
  <c r="HO50" i="4" s="1"/>
  <c r="HR50" i="4" s="1"/>
  <c r="HU50" i="4" s="1"/>
  <c r="HX50" i="4" s="1"/>
  <c r="IA50" i="4" s="1"/>
  <c r="ID50" i="4" s="1"/>
  <c r="IG50" i="4" s="1"/>
  <c r="IJ50" i="4" s="1"/>
  <c r="IM50" i="4" s="1"/>
  <c r="IP50" i="4" s="1"/>
  <c r="IS50" i="4" s="1"/>
  <c r="IV50" i="4" s="1"/>
  <c r="IY50" i="4" s="1"/>
  <c r="JB50" i="4" s="1"/>
  <c r="JE50" i="4" s="1"/>
  <c r="JH50" i="4" s="1"/>
  <c r="JK50" i="4" s="1"/>
  <c r="JN50" i="4" s="1"/>
  <c r="JQ50" i="4" s="1"/>
  <c r="JT50" i="4" s="1"/>
  <c r="JW50" i="4" s="1"/>
  <c r="JZ50" i="4" s="1"/>
  <c r="KC50" i="4" s="1"/>
  <c r="KF50" i="4" s="1"/>
  <c r="KI50" i="4" s="1"/>
  <c r="KL50" i="4" s="1"/>
  <c r="KO50" i="4" s="1"/>
  <c r="KR50" i="4" s="1"/>
  <c r="KU50" i="4" s="1"/>
  <c r="KX50" i="4" s="1"/>
  <c r="LA50" i="4" s="1"/>
  <c r="LD50" i="4" s="1"/>
  <c r="LG50" i="4" s="1"/>
  <c r="LJ50" i="4" s="1"/>
  <c r="LM50" i="4" s="1"/>
  <c r="LP50" i="4" s="1"/>
  <c r="LS50" i="4" s="1"/>
  <c r="LV50" i="4" s="1"/>
  <c r="LY50" i="4" s="1"/>
  <c r="MB50" i="4" s="1"/>
  <c r="ME50" i="4" s="1"/>
  <c r="MH50" i="4" s="1"/>
  <c r="MK50" i="4" s="1"/>
  <c r="MN50" i="4" s="1"/>
  <c r="MQ50" i="4" s="1"/>
  <c r="MT50" i="4" s="1"/>
  <c r="MW50" i="4" s="1"/>
  <c r="MZ50" i="4" s="1"/>
  <c r="NC50" i="4" s="1"/>
  <c r="NF50" i="4" s="1"/>
  <c r="NI50" i="4" s="1"/>
  <c r="NL50" i="4" s="1"/>
  <c r="NO50" i="4" s="1"/>
  <c r="NR50" i="4" s="1"/>
  <c r="NU50" i="4" s="1"/>
  <c r="NX50" i="4" s="1"/>
  <c r="OA50" i="4" s="1"/>
  <c r="OD50" i="4" s="1"/>
  <c r="OG50" i="4" s="1"/>
  <c r="OJ50" i="4" s="1"/>
  <c r="OM50" i="4" s="1"/>
  <c r="OP50" i="4" s="1"/>
  <c r="OS50" i="4" s="1"/>
  <c r="OV50" i="4" s="1"/>
  <c r="OY50" i="4" s="1"/>
  <c r="PB50" i="4" s="1"/>
  <c r="PE50" i="4" s="1"/>
  <c r="PH50" i="4" s="1"/>
  <c r="PK50" i="4" s="1"/>
  <c r="PN50" i="4" s="1"/>
  <c r="PQ50" i="4" s="1"/>
  <c r="PT50" i="4" s="1"/>
  <c r="PW50" i="4" s="1"/>
  <c r="PZ50" i="4" s="1"/>
  <c r="X51" i="4"/>
  <c r="AA51" i="4" s="1"/>
  <c r="AD51" i="4" s="1"/>
  <c r="AG51" i="4" s="1"/>
  <c r="AJ51" i="4" s="1"/>
  <c r="AM51" i="4" s="1"/>
  <c r="AP51" i="4" s="1"/>
  <c r="AS51" i="4" s="1"/>
  <c r="AV51" i="4" s="1"/>
  <c r="AY51" i="4" s="1"/>
  <c r="BB51" i="4" s="1"/>
  <c r="BE51" i="4" s="1"/>
  <c r="BH51" i="4" s="1"/>
  <c r="BK51" i="4" s="1"/>
  <c r="BN51" i="4" s="1"/>
  <c r="BQ51" i="4" s="1"/>
  <c r="BT51" i="4" s="1"/>
  <c r="BW51" i="4" s="1"/>
  <c r="BZ51" i="4" s="1"/>
  <c r="CC51" i="4" s="1"/>
  <c r="CF51" i="4" s="1"/>
  <c r="CI51" i="4" s="1"/>
  <c r="CL51" i="4" s="1"/>
  <c r="CO51" i="4" s="1"/>
  <c r="CR51" i="4" s="1"/>
  <c r="CU51" i="4" s="1"/>
  <c r="CX51" i="4" s="1"/>
  <c r="DA51" i="4" s="1"/>
  <c r="DD51" i="4" s="1"/>
  <c r="DG51" i="4" s="1"/>
  <c r="DJ51" i="4" s="1"/>
  <c r="DM51" i="4" s="1"/>
  <c r="DP51" i="4" s="1"/>
  <c r="DS51" i="4" s="1"/>
  <c r="DV51" i="4" s="1"/>
  <c r="DY51" i="4" s="1"/>
  <c r="EB51" i="4" s="1"/>
  <c r="EE51" i="4" s="1"/>
  <c r="EH51" i="4" s="1"/>
  <c r="EK51" i="4" s="1"/>
  <c r="EN51" i="4" s="1"/>
  <c r="EQ51" i="4" s="1"/>
  <c r="ET51" i="4" s="1"/>
  <c r="EW51" i="4" s="1"/>
  <c r="EZ51" i="4" s="1"/>
  <c r="FC51" i="4" s="1"/>
  <c r="FF51" i="4" s="1"/>
  <c r="FI51" i="4" s="1"/>
  <c r="FL51" i="4" s="1"/>
  <c r="FO51" i="4" s="1"/>
  <c r="FR51" i="4" s="1"/>
  <c r="FU51" i="4" s="1"/>
  <c r="FX51" i="4" s="1"/>
  <c r="GA51" i="4" s="1"/>
  <c r="GD51" i="4" s="1"/>
  <c r="GG51" i="4" s="1"/>
  <c r="GJ51" i="4" s="1"/>
  <c r="GM51" i="4" s="1"/>
  <c r="GP51" i="4" s="1"/>
  <c r="GS51" i="4" s="1"/>
  <c r="GV51" i="4" s="1"/>
  <c r="GY51" i="4" s="1"/>
  <c r="HB51" i="4" s="1"/>
  <c r="HE51" i="4" s="1"/>
  <c r="HH51" i="4" s="1"/>
  <c r="HK51" i="4" s="1"/>
  <c r="HN51" i="4" s="1"/>
  <c r="HQ51" i="4" s="1"/>
  <c r="HT51" i="4" s="1"/>
  <c r="HW51" i="4" s="1"/>
  <c r="HZ51" i="4" s="1"/>
  <c r="IC51" i="4" s="1"/>
  <c r="IF51" i="4" s="1"/>
  <c r="II51" i="4" s="1"/>
  <c r="IL51" i="4" s="1"/>
  <c r="IO51" i="4" s="1"/>
  <c r="IR51" i="4" s="1"/>
  <c r="IU51" i="4" s="1"/>
  <c r="IX51" i="4" s="1"/>
  <c r="JA51" i="4" s="1"/>
  <c r="JD51" i="4" s="1"/>
  <c r="JG51" i="4" s="1"/>
  <c r="JJ51" i="4" s="1"/>
  <c r="JM51" i="4" s="1"/>
  <c r="JP51" i="4" s="1"/>
  <c r="JS51" i="4" s="1"/>
  <c r="JV51" i="4" s="1"/>
  <c r="JY51" i="4" s="1"/>
  <c r="KB51" i="4" s="1"/>
  <c r="KE51" i="4" s="1"/>
  <c r="KH51" i="4" s="1"/>
  <c r="KK51" i="4" s="1"/>
  <c r="KN51" i="4" s="1"/>
  <c r="KQ51" i="4" s="1"/>
  <c r="KT51" i="4" s="1"/>
  <c r="KW51" i="4" s="1"/>
  <c r="KZ51" i="4" s="1"/>
  <c r="LC51" i="4" s="1"/>
  <c r="LF51" i="4" s="1"/>
  <c r="LI51" i="4" s="1"/>
  <c r="LL51" i="4" s="1"/>
  <c r="LO51" i="4" s="1"/>
  <c r="LR51" i="4" s="1"/>
  <c r="LU51" i="4" s="1"/>
  <c r="LX51" i="4" s="1"/>
  <c r="MA51" i="4" s="1"/>
  <c r="MD51" i="4" s="1"/>
  <c r="MG51" i="4" s="1"/>
  <c r="MJ51" i="4" s="1"/>
  <c r="MM51" i="4" s="1"/>
  <c r="MP51" i="4" s="1"/>
  <c r="MS51" i="4" s="1"/>
  <c r="MV51" i="4" s="1"/>
  <c r="MY51" i="4" s="1"/>
  <c r="NB51" i="4" s="1"/>
  <c r="NE51" i="4" s="1"/>
  <c r="NH51" i="4" s="1"/>
  <c r="NK51" i="4" s="1"/>
  <c r="NN51" i="4" s="1"/>
  <c r="NQ51" i="4" s="1"/>
  <c r="NT51" i="4" s="1"/>
  <c r="NW51" i="4" s="1"/>
  <c r="NZ51" i="4" s="1"/>
  <c r="OC51" i="4" s="1"/>
  <c r="OF51" i="4" s="1"/>
  <c r="OI51" i="4" s="1"/>
  <c r="OL51" i="4" s="1"/>
  <c r="OO51" i="4" s="1"/>
  <c r="OR51" i="4" s="1"/>
  <c r="OU51" i="4" s="1"/>
  <c r="OX51" i="4" s="1"/>
  <c r="PA51" i="4" s="1"/>
  <c r="PD51" i="4" s="1"/>
  <c r="PG51" i="4" s="1"/>
  <c r="PJ51" i="4" s="1"/>
  <c r="PM51" i="4" s="1"/>
  <c r="PP51" i="4" s="1"/>
  <c r="PS51" i="4" s="1"/>
  <c r="PV51" i="4" s="1"/>
  <c r="PY51" i="4" s="1"/>
  <c r="Y51" i="4"/>
  <c r="AB51" i="4" s="1"/>
  <c r="AE51" i="4" s="1"/>
  <c r="AH51" i="4" s="1"/>
  <c r="AK51" i="4" s="1"/>
  <c r="AN51" i="4" s="1"/>
  <c r="AQ51" i="4" s="1"/>
  <c r="AT51" i="4" s="1"/>
  <c r="AW51" i="4" s="1"/>
  <c r="AZ51" i="4" s="1"/>
  <c r="BC51" i="4" s="1"/>
  <c r="BF51" i="4" s="1"/>
  <c r="BI51" i="4" s="1"/>
  <c r="BL51" i="4" s="1"/>
  <c r="BO51" i="4" s="1"/>
  <c r="BR51" i="4" s="1"/>
  <c r="BU51" i="4" s="1"/>
  <c r="BX51" i="4" s="1"/>
  <c r="CA51" i="4" s="1"/>
  <c r="CD51" i="4" s="1"/>
  <c r="CG51" i="4" s="1"/>
  <c r="CJ51" i="4" s="1"/>
  <c r="CM51" i="4" s="1"/>
  <c r="CP51" i="4" s="1"/>
  <c r="CS51" i="4" s="1"/>
  <c r="CV51" i="4" s="1"/>
  <c r="CY51" i="4" s="1"/>
  <c r="DB51" i="4" s="1"/>
  <c r="DE51" i="4" s="1"/>
  <c r="DH51" i="4" s="1"/>
  <c r="DK51" i="4" s="1"/>
  <c r="DN51" i="4" s="1"/>
  <c r="DQ51" i="4" s="1"/>
  <c r="DT51" i="4" s="1"/>
  <c r="DW51" i="4" s="1"/>
  <c r="DZ51" i="4" s="1"/>
  <c r="EC51" i="4" s="1"/>
  <c r="EF51" i="4" s="1"/>
  <c r="EI51" i="4" s="1"/>
  <c r="EL51" i="4" s="1"/>
  <c r="EO51" i="4" s="1"/>
  <c r="ER51" i="4" s="1"/>
  <c r="EU51" i="4" s="1"/>
  <c r="EX51" i="4" s="1"/>
  <c r="FA51" i="4" s="1"/>
  <c r="FD51" i="4" s="1"/>
  <c r="FG51" i="4" s="1"/>
  <c r="FJ51" i="4" s="1"/>
  <c r="FM51" i="4" s="1"/>
  <c r="FP51" i="4" s="1"/>
  <c r="FS51" i="4" s="1"/>
  <c r="FV51" i="4" s="1"/>
  <c r="FY51" i="4" s="1"/>
  <c r="GB51" i="4" s="1"/>
  <c r="GE51" i="4" s="1"/>
  <c r="GH51" i="4" s="1"/>
  <c r="GK51" i="4" s="1"/>
  <c r="GN51" i="4" s="1"/>
  <c r="GQ51" i="4" s="1"/>
  <c r="GT51" i="4" s="1"/>
  <c r="GW51" i="4" s="1"/>
  <c r="GZ51" i="4" s="1"/>
  <c r="HC51" i="4" s="1"/>
  <c r="HF51" i="4" s="1"/>
  <c r="HI51" i="4" s="1"/>
  <c r="HL51" i="4" s="1"/>
  <c r="HO51" i="4" s="1"/>
  <c r="HR51" i="4" s="1"/>
  <c r="HU51" i="4" s="1"/>
  <c r="HX51" i="4" s="1"/>
  <c r="IA51" i="4" s="1"/>
  <c r="ID51" i="4" s="1"/>
  <c r="IG51" i="4" s="1"/>
  <c r="IJ51" i="4" s="1"/>
  <c r="IM51" i="4" s="1"/>
  <c r="IP51" i="4" s="1"/>
  <c r="IS51" i="4" s="1"/>
  <c r="IV51" i="4" s="1"/>
  <c r="IY51" i="4" s="1"/>
  <c r="JB51" i="4" s="1"/>
  <c r="JE51" i="4" s="1"/>
  <c r="JH51" i="4" s="1"/>
  <c r="JK51" i="4" s="1"/>
  <c r="JN51" i="4" s="1"/>
  <c r="JQ51" i="4" s="1"/>
  <c r="JT51" i="4" s="1"/>
  <c r="JW51" i="4" s="1"/>
  <c r="JZ51" i="4" s="1"/>
  <c r="KC51" i="4" s="1"/>
  <c r="KF51" i="4" s="1"/>
  <c r="KI51" i="4" s="1"/>
  <c r="KL51" i="4" s="1"/>
  <c r="KO51" i="4" s="1"/>
  <c r="KR51" i="4" s="1"/>
  <c r="KU51" i="4" s="1"/>
  <c r="KX51" i="4" s="1"/>
  <c r="LA51" i="4" s="1"/>
  <c r="LD51" i="4" s="1"/>
  <c r="LG51" i="4" s="1"/>
  <c r="LJ51" i="4" s="1"/>
  <c r="LM51" i="4" s="1"/>
  <c r="LP51" i="4" s="1"/>
  <c r="LS51" i="4" s="1"/>
  <c r="LV51" i="4" s="1"/>
  <c r="LY51" i="4" s="1"/>
  <c r="MB51" i="4" s="1"/>
  <c r="ME51" i="4" s="1"/>
  <c r="MH51" i="4" s="1"/>
  <c r="MK51" i="4" s="1"/>
  <c r="MN51" i="4" s="1"/>
  <c r="MQ51" i="4" s="1"/>
  <c r="MT51" i="4" s="1"/>
  <c r="MW51" i="4" s="1"/>
  <c r="MZ51" i="4" s="1"/>
  <c r="NC51" i="4" s="1"/>
  <c r="NF51" i="4" s="1"/>
  <c r="NI51" i="4" s="1"/>
  <c r="NL51" i="4" s="1"/>
  <c r="NO51" i="4" s="1"/>
  <c r="NR51" i="4" s="1"/>
  <c r="NU51" i="4" s="1"/>
  <c r="NX51" i="4" s="1"/>
  <c r="OA51" i="4" s="1"/>
  <c r="OD51" i="4" s="1"/>
  <c r="OG51" i="4" s="1"/>
  <c r="OJ51" i="4" s="1"/>
  <c r="OM51" i="4" s="1"/>
  <c r="OP51" i="4" s="1"/>
  <c r="OS51" i="4" s="1"/>
  <c r="OV51" i="4" s="1"/>
  <c r="OY51" i="4" s="1"/>
  <c r="PB51" i="4" s="1"/>
  <c r="PE51" i="4" s="1"/>
  <c r="PH51" i="4" s="1"/>
  <c r="PK51" i="4" s="1"/>
  <c r="PN51" i="4" s="1"/>
  <c r="PQ51" i="4" s="1"/>
  <c r="PT51" i="4" s="1"/>
  <c r="PW51" i="4" s="1"/>
  <c r="PZ51" i="4" s="1"/>
  <c r="X52" i="4"/>
  <c r="AA52" i="4" s="1"/>
  <c r="AD52" i="4" s="1"/>
  <c r="AG52" i="4" s="1"/>
  <c r="AJ52" i="4" s="1"/>
  <c r="AM52" i="4" s="1"/>
  <c r="AP52" i="4" s="1"/>
  <c r="AS52" i="4" s="1"/>
  <c r="AV52" i="4" s="1"/>
  <c r="AY52" i="4" s="1"/>
  <c r="BB52" i="4" s="1"/>
  <c r="BE52" i="4" s="1"/>
  <c r="BH52" i="4" s="1"/>
  <c r="BK52" i="4" s="1"/>
  <c r="BN52" i="4" s="1"/>
  <c r="BQ52" i="4" s="1"/>
  <c r="BT52" i="4" s="1"/>
  <c r="BW52" i="4" s="1"/>
  <c r="BZ52" i="4" s="1"/>
  <c r="CC52" i="4" s="1"/>
  <c r="CF52" i="4" s="1"/>
  <c r="CI52" i="4" s="1"/>
  <c r="CL52" i="4" s="1"/>
  <c r="CO52" i="4" s="1"/>
  <c r="CR52" i="4" s="1"/>
  <c r="CU52" i="4" s="1"/>
  <c r="CX52" i="4" s="1"/>
  <c r="DA52" i="4" s="1"/>
  <c r="DD52" i="4" s="1"/>
  <c r="DG52" i="4" s="1"/>
  <c r="DJ52" i="4" s="1"/>
  <c r="DM52" i="4" s="1"/>
  <c r="DP52" i="4" s="1"/>
  <c r="DS52" i="4" s="1"/>
  <c r="DV52" i="4" s="1"/>
  <c r="DY52" i="4" s="1"/>
  <c r="EB52" i="4" s="1"/>
  <c r="EE52" i="4" s="1"/>
  <c r="EH52" i="4" s="1"/>
  <c r="EK52" i="4" s="1"/>
  <c r="EN52" i="4" s="1"/>
  <c r="EQ52" i="4" s="1"/>
  <c r="ET52" i="4" s="1"/>
  <c r="EW52" i="4" s="1"/>
  <c r="EZ52" i="4" s="1"/>
  <c r="FC52" i="4" s="1"/>
  <c r="FF52" i="4" s="1"/>
  <c r="FI52" i="4" s="1"/>
  <c r="FL52" i="4" s="1"/>
  <c r="FO52" i="4" s="1"/>
  <c r="FR52" i="4" s="1"/>
  <c r="FU52" i="4" s="1"/>
  <c r="FX52" i="4" s="1"/>
  <c r="GA52" i="4" s="1"/>
  <c r="GD52" i="4" s="1"/>
  <c r="GG52" i="4" s="1"/>
  <c r="GJ52" i="4" s="1"/>
  <c r="GM52" i="4" s="1"/>
  <c r="GP52" i="4" s="1"/>
  <c r="GS52" i="4" s="1"/>
  <c r="GV52" i="4" s="1"/>
  <c r="GY52" i="4" s="1"/>
  <c r="HB52" i="4" s="1"/>
  <c r="HE52" i="4" s="1"/>
  <c r="HH52" i="4" s="1"/>
  <c r="HK52" i="4" s="1"/>
  <c r="HN52" i="4" s="1"/>
  <c r="HQ52" i="4" s="1"/>
  <c r="HT52" i="4" s="1"/>
  <c r="HW52" i="4" s="1"/>
  <c r="HZ52" i="4" s="1"/>
  <c r="IC52" i="4" s="1"/>
  <c r="IF52" i="4" s="1"/>
  <c r="II52" i="4" s="1"/>
  <c r="IL52" i="4" s="1"/>
  <c r="IO52" i="4" s="1"/>
  <c r="IR52" i="4" s="1"/>
  <c r="IU52" i="4" s="1"/>
  <c r="IX52" i="4" s="1"/>
  <c r="JA52" i="4" s="1"/>
  <c r="JD52" i="4" s="1"/>
  <c r="JG52" i="4" s="1"/>
  <c r="JJ52" i="4" s="1"/>
  <c r="JM52" i="4" s="1"/>
  <c r="JP52" i="4" s="1"/>
  <c r="JS52" i="4" s="1"/>
  <c r="JV52" i="4" s="1"/>
  <c r="JY52" i="4" s="1"/>
  <c r="KB52" i="4" s="1"/>
  <c r="KE52" i="4" s="1"/>
  <c r="KH52" i="4" s="1"/>
  <c r="KK52" i="4" s="1"/>
  <c r="KN52" i="4" s="1"/>
  <c r="KQ52" i="4" s="1"/>
  <c r="KT52" i="4" s="1"/>
  <c r="KW52" i="4" s="1"/>
  <c r="KZ52" i="4" s="1"/>
  <c r="LC52" i="4" s="1"/>
  <c r="LF52" i="4" s="1"/>
  <c r="LI52" i="4" s="1"/>
  <c r="LL52" i="4" s="1"/>
  <c r="LO52" i="4" s="1"/>
  <c r="LR52" i="4" s="1"/>
  <c r="LU52" i="4" s="1"/>
  <c r="LX52" i="4" s="1"/>
  <c r="MA52" i="4" s="1"/>
  <c r="MD52" i="4" s="1"/>
  <c r="MG52" i="4" s="1"/>
  <c r="MJ52" i="4" s="1"/>
  <c r="MM52" i="4" s="1"/>
  <c r="MP52" i="4" s="1"/>
  <c r="MS52" i="4" s="1"/>
  <c r="MV52" i="4" s="1"/>
  <c r="MY52" i="4" s="1"/>
  <c r="NB52" i="4" s="1"/>
  <c r="NE52" i="4" s="1"/>
  <c r="NH52" i="4" s="1"/>
  <c r="NK52" i="4" s="1"/>
  <c r="NN52" i="4" s="1"/>
  <c r="NQ52" i="4" s="1"/>
  <c r="NT52" i="4" s="1"/>
  <c r="NW52" i="4" s="1"/>
  <c r="NZ52" i="4" s="1"/>
  <c r="OC52" i="4" s="1"/>
  <c r="OF52" i="4" s="1"/>
  <c r="OI52" i="4" s="1"/>
  <c r="OL52" i="4" s="1"/>
  <c r="OO52" i="4" s="1"/>
  <c r="OR52" i="4" s="1"/>
  <c r="OU52" i="4" s="1"/>
  <c r="OX52" i="4" s="1"/>
  <c r="PA52" i="4" s="1"/>
  <c r="PD52" i="4" s="1"/>
  <c r="PG52" i="4" s="1"/>
  <c r="PJ52" i="4" s="1"/>
  <c r="PM52" i="4" s="1"/>
  <c r="PP52" i="4" s="1"/>
  <c r="PS52" i="4" s="1"/>
  <c r="PV52" i="4" s="1"/>
  <c r="PY52" i="4" s="1"/>
  <c r="Y52" i="4"/>
  <c r="AB52" i="4" s="1"/>
  <c r="AE52" i="4" s="1"/>
  <c r="AH52" i="4" s="1"/>
  <c r="AK52" i="4" s="1"/>
  <c r="AN52" i="4" s="1"/>
  <c r="AQ52" i="4" s="1"/>
  <c r="AT52" i="4" s="1"/>
  <c r="AW52" i="4" s="1"/>
  <c r="AZ52" i="4" s="1"/>
  <c r="BC52" i="4" s="1"/>
  <c r="BF52" i="4" s="1"/>
  <c r="BI52" i="4" s="1"/>
  <c r="BL52" i="4" s="1"/>
  <c r="BO52" i="4" s="1"/>
  <c r="BR52" i="4" s="1"/>
  <c r="BU52" i="4" s="1"/>
  <c r="BX52" i="4" s="1"/>
  <c r="CA52" i="4" s="1"/>
  <c r="CD52" i="4" s="1"/>
  <c r="CG52" i="4" s="1"/>
  <c r="CJ52" i="4" s="1"/>
  <c r="CM52" i="4" s="1"/>
  <c r="CP52" i="4" s="1"/>
  <c r="CS52" i="4" s="1"/>
  <c r="CV52" i="4" s="1"/>
  <c r="CY52" i="4" s="1"/>
  <c r="DB52" i="4" s="1"/>
  <c r="DE52" i="4" s="1"/>
  <c r="DH52" i="4" s="1"/>
  <c r="DK52" i="4" s="1"/>
  <c r="DN52" i="4" s="1"/>
  <c r="DQ52" i="4" s="1"/>
  <c r="DT52" i="4" s="1"/>
  <c r="DW52" i="4" s="1"/>
  <c r="DZ52" i="4" s="1"/>
  <c r="EC52" i="4" s="1"/>
  <c r="EF52" i="4" s="1"/>
  <c r="EI52" i="4" s="1"/>
  <c r="EL52" i="4" s="1"/>
  <c r="EO52" i="4" s="1"/>
  <c r="ER52" i="4" s="1"/>
  <c r="EU52" i="4" s="1"/>
  <c r="EX52" i="4" s="1"/>
  <c r="FA52" i="4" s="1"/>
  <c r="FD52" i="4" s="1"/>
  <c r="FG52" i="4" s="1"/>
  <c r="FJ52" i="4" s="1"/>
  <c r="FM52" i="4" s="1"/>
  <c r="FP52" i="4" s="1"/>
  <c r="FS52" i="4" s="1"/>
  <c r="FV52" i="4" s="1"/>
  <c r="FY52" i="4" s="1"/>
  <c r="GB52" i="4" s="1"/>
  <c r="GE52" i="4" s="1"/>
  <c r="GH52" i="4" s="1"/>
  <c r="GK52" i="4" s="1"/>
  <c r="GN52" i="4" s="1"/>
  <c r="GQ52" i="4" s="1"/>
  <c r="GT52" i="4" s="1"/>
  <c r="GW52" i="4" s="1"/>
  <c r="GZ52" i="4" s="1"/>
  <c r="HC52" i="4" s="1"/>
  <c r="HF52" i="4" s="1"/>
  <c r="HI52" i="4" s="1"/>
  <c r="HL52" i="4" s="1"/>
  <c r="HO52" i="4" s="1"/>
  <c r="HR52" i="4" s="1"/>
  <c r="HU52" i="4" s="1"/>
  <c r="HX52" i="4" s="1"/>
  <c r="IA52" i="4" s="1"/>
  <c r="ID52" i="4" s="1"/>
  <c r="IG52" i="4" s="1"/>
  <c r="IJ52" i="4" s="1"/>
  <c r="IM52" i="4" s="1"/>
  <c r="IP52" i="4" s="1"/>
  <c r="IS52" i="4" s="1"/>
  <c r="IV52" i="4" s="1"/>
  <c r="IY52" i="4" s="1"/>
  <c r="JB52" i="4" s="1"/>
  <c r="JE52" i="4" s="1"/>
  <c r="JH52" i="4" s="1"/>
  <c r="JK52" i="4" s="1"/>
  <c r="JN52" i="4" s="1"/>
  <c r="JQ52" i="4" s="1"/>
  <c r="JT52" i="4" s="1"/>
  <c r="JW52" i="4" s="1"/>
  <c r="JZ52" i="4" s="1"/>
  <c r="KC52" i="4" s="1"/>
  <c r="KF52" i="4" s="1"/>
  <c r="KI52" i="4" s="1"/>
  <c r="KL52" i="4" s="1"/>
  <c r="KO52" i="4" s="1"/>
  <c r="KR52" i="4" s="1"/>
  <c r="KU52" i="4" s="1"/>
  <c r="KX52" i="4" s="1"/>
  <c r="LA52" i="4" s="1"/>
  <c r="LD52" i="4" s="1"/>
  <c r="LG52" i="4" s="1"/>
  <c r="LJ52" i="4" s="1"/>
  <c r="LM52" i="4" s="1"/>
  <c r="LP52" i="4" s="1"/>
  <c r="LS52" i="4" s="1"/>
  <c r="LV52" i="4" s="1"/>
  <c r="LY52" i="4" s="1"/>
  <c r="MB52" i="4" s="1"/>
  <c r="ME52" i="4" s="1"/>
  <c r="MH52" i="4" s="1"/>
  <c r="MK52" i="4" s="1"/>
  <c r="MN52" i="4" s="1"/>
  <c r="MQ52" i="4" s="1"/>
  <c r="MT52" i="4" s="1"/>
  <c r="MW52" i="4" s="1"/>
  <c r="MZ52" i="4" s="1"/>
  <c r="NC52" i="4" s="1"/>
  <c r="NF52" i="4" s="1"/>
  <c r="NI52" i="4" s="1"/>
  <c r="NL52" i="4" s="1"/>
  <c r="NO52" i="4" s="1"/>
  <c r="NR52" i="4" s="1"/>
  <c r="NU52" i="4" s="1"/>
  <c r="NX52" i="4" s="1"/>
  <c r="OA52" i="4" s="1"/>
  <c r="OD52" i="4" s="1"/>
  <c r="OG52" i="4" s="1"/>
  <c r="OJ52" i="4" s="1"/>
  <c r="OM52" i="4" s="1"/>
  <c r="OP52" i="4" s="1"/>
  <c r="OS52" i="4" s="1"/>
  <c r="OV52" i="4" s="1"/>
  <c r="OY52" i="4" s="1"/>
  <c r="PB52" i="4" s="1"/>
  <c r="PE52" i="4" s="1"/>
  <c r="PH52" i="4" s="1"/>
  <c r="PK52" i="4" s="1"/>
  <c r="PN52" i="4" s="1"/>
  <c r="PQ52" i="4" s="1"/>
  <c r="PT52" i="4" s="1"/>
  <c r="PW52" i="4" s="1"/>
  <c r="PZ52" i="4" s="1"/>
  <c r="X53" i="4"/>
  <c r="AA53" i="4" s="1"/>
  <c r="AD53" i="4" s="1"/>
  <c r="AG53" i="4" s="1"/>
  <c r="AJ53" i="4" s="1"/>
  <c r="AM53" i="4" s="1"/>
  <c r="AP53" i="4" s="1"/>
  <c r="AS53" i="4" s="1"/>
  <c r="AV53" i="4" s="1"/>
  <c r="AY53" i="4" s="1"/>
  <c r="BB53" i="4" s="1"/>
  <c r="BE53" i="4" s="1"/>
  <c r="BH53" i="4" s="1"/>
  <c r="BK53" i="4" s="1"/>
  <c r="BN53" i="4" s="1"/>
  <c r="BQ53" i="4" s="1"/>
  <c r="BT53" i="4" s="1"/>
  <c r="BW53" i="4" s="1"/>
  <c r="BZ53" i="4" s="1"/>
  <c r="CC53" i="4" s="1"/>
  <c r="CF53" i="4" s="1"/>
  <c r="CI53" i="4" s="1"/>
  <c r="CL53" i="4" s="1"/>
  <c r="CO53" i="4" s="1"/>
  <c r="CR53" i="4" s="1"/>
  <c r="CU53" i="4" s="1"/>
  <c r="CX53" i="4" s="1"/>
  <c r="DA53" i="4" s="1"/>
  <c r="DD53" i="4" s="1"/>
  <c r="DG53" i="4" s="1"/>
  <c r="DJ53" i="4" s="1"/>
  <c r="DM53" i="4" s="1"/>
  <c r="DP53" i="4" s="1"/>
  <c r="DS53" i="4" s="1"/>
  <c r="DV53" i="4" s="1"/>
  <c r="DY53" i="4" s="1"/>
  <c r="EB53" i="4" s="1"/>
  <c r="EE53" i="4" s="1"/>
  <c r="EH53" i="4" s="1"/>
  <c r="EK53" i="4" s="1"/>
  <c r="EN53" i="4" s="1"/>
  <c r="EQ53" i="4" s="1"/>
  <c r="ET53" i="4" s="1"/>
  <c r="EW53" i="4" s="1"/>
  <c r="EZ53" i="4" s="1"/>
  <c r="FC53" i="4" s="1"/>
  <c r="FF53" i="4" s="1"/>
  <c r="FI53" i="4" s="1"/>
  <c r="FL53" i="4" s="1"/>
  <c r="FO53" i="4" s="1"/>
  <c r="FR53" i="4" s="1"/>
  <c r="FU53" i="4" s="1"/>
  <c r="FX53" i="4" s="1"/>
  <c r="GA53" i="4" s="1"/>
  <c r="GD53" i="4" s="1"/>
  <c r="GG53" i="4" s="1"/>
  <c r="GJ53" i="4" s="1"/>
  <c r="GM53" i="4" s="1"/>
  <c r="GP53" i="4" s="1"/>
  <c r="GS53" i="4" s="1"/>
  <c r="GV53" i="4" s="1"/>
  <c r="GY53" i="4" s="1"/>
  <c r="HB53" i="4" s="1"/>
  <c r="HE53" i="4" s="1"/>
  <c r="HH53" i="4" s="1"/>
  <c r="HK53" i="4" s="1"/>
  <c r="HN53" i="4" s="1"/>
  <c r="HQ53" i="4" s="1"/>
  <c r="HT53" i="4" s="1"/>
  <c r="HW53" i="4" s="1"/>
  <c r="HZ53" i="4" s="1"/>
  <c r="IC53" i="4" s="1"/>
  <c r="IF53" i="4" s="1"/>
  <c r="II53" i="4" s="1"/>
  <c r="IL53" i="4" s="1"/>
  <c r="IO53" i="4" s="1"/>
  <c r="IR53" i="4" s="1"/>
  <c r="IU53" i="4" s="1"/>
  <c r="IX53" i="4" s="1"/>
  <c r="JA53" i="4" s="1"/>
  <c r="JD53" i="4" s="1"/>
  <c r="JG53" i="4" s="1"/>
  <c r="JJ53" i="4" s="1"/>
  <c r="JM53" i="4" s="1"/>
  <c r="JP53" i="4" s="1"/>
  <c r="JS53" i="4" s="1"/>
  <c r="JV53" i="4" s="1"/>
  <c r="JY53" i="4" s="1"/>
  <c r="KB53" i="4" s="1"/>
  <c r="KE53" i="4" s="1"/>
  <c r="KH53" i="4" s="1"/>
  <c r="KK53" i="4" s="1"/>
  <c r="KN53" i="4" s="1"/>
  <c r="KQ53" i="4" s="1"/>
  <c r="KT53" i="4" s="1"/>
  <c r="KW53" i="4" s="1"/>
  <c r="KZ53" i="4" s="1"/>
  <c r="LC53" i="4" s="1"/>
  <c r="LF53" i="4" s="1"/>
  <c r="LI53" i="4" s="1"/>
  <c r="LL53" i="4" s="1"/>
  <c r="LO53" i="4" s="1"/>
  <c r="LR53" i="4" s="1"/>
  <c r="LU53" i="4" s="1"/>
  <c r="LX53" i="4" s="1"/>
  <c r="MA53" i="4" s="1"/>
  <c r="MD53" i="4" s="1"/>
  <c r="MG53" i="4" s="1"/>
  <c r="MJ53" i="4" s="1"/>
  <c r="MM53" i="4" s="1"/>
  <c r="MP53" i="4" s="1"/>
  <c r="MS53" i="4" s="1"/>
  <c r="MV53" i="4" s="1"/>
  <c r="MY53" i="4" s="1"/>
  <c r="NB53" i="4" s="1"/>
  <c r="NE53" i="4" s="1"/>
  <c r="NH53" i="4" s="1"/>
  <c r="NK53" i="4" s="1"/>
  <c r="NN53" i="4" s="1"/>
  <c r="NQ53" i="4" s="1"/>
  <c r="NT53" i="4" s="1"/>
  <c r="NW53" i="4" s="1"/>
  <c r="NZ53" i="4" s="1"/>
  <c r="OC53" i="4" s="1"/>
  <c r="OF53" i="4" s="1"/>
  <c r="OI53" i="4" s="1"/>
  <c r="OL53" i="4" s="1"/>
  <c r="OO53" i="4" s="1"/>
  <c r="OR53" i="4" s="1"/>
  <c r="OU53" i="4" s="1"/>
  <c r="OX53" i="4" s="1"/>
  <c r="PA53" i="4" s="1"/>
  <c r="PD53" i="4" s="1"/>
  <c r="PG53" i="4" s="1"/>
  <c r="PJ53" i="4" s="1"/>
  <c r="PM53" i="4" s="1"/>
  <c r="PP53" i="4" s="1"/>
  <c r="PS53" i="4" s="1"/>
  <c r="PV53" i="4" s="1"/>
  <c r="PY53" i="4" s="1"/>
  <c r="Y53" i="4"/>
  <c r="AB53" i="4" s="1"/>
  <c r="AE53" i="4" s="1"/>
  <c r="AH53" i="4" s="1"/>
  <c r="AK53" i="4" s="1"/>
  <c r="AN53" i="4" s="1"/>
  <c r="AQ53" i="4" s="1"/>
  <c r="AT53" i="4" s="1"/>
  <c r="AW53" i="4" s="1"/>
  <c r="AZ53" i="4" s="1"/>
  <c r="BC53" i="4" s="1"/>
  <c r="BF53" i="4" s="1"/>
  <c r="BI53" i="4" s="1"/>
  <c r="BL53" i="4" s="1"/>
  <c r="BO53" i="4" s="1"/>
  <c r="BR53" i="4" s="1"/>
  <c r="BU53" i="4" s="1"/>
  <c r="BX53" i="4" s="1"/>
  <c r="CA53" i="4" s="1"/>
  <c r="CD53" i="4" s="1"/>
  <c r="CG53" i="4" s="1"/>
  <c r="CJ53" i="4" s="1"/>
  <c r="CM53" i="4" s="1"/>
  <c r="CP53" i="4" s="1"/>
  <c r="CS53" i="4" s="1"/>
  <c r="CV53" i="4" s="1"/>
  <c r="CY53" i="4" s="1"/>
  <c r="DB53" i="4" s="1"/>
  <c r="DE53" i="4" s="1"/>
  <c r="DH53" i="4" s="1"/>
  <c r="DK53" i="4" s="1"/>
  <c r="DN53" i="4" s="1"/>
  <c r="DQ53" i="4" s="1"/>
  <c r="DT53" i="4" s="1"/>
  <c r="DW53" i="4" s="1"/>
  <c r="DZ53" i="4" s="1"/>
  <c r="EC53" i="4" s="1"/>
  <c r="EF53" i="4" s="1"/>
  <c r="EI53" i="4" s="1"/>
  <c r="EL53" i="4" s="1"/>
  <c r="EO53" i="4" s="1"/>
  <c r="ER53" i="4" s="1"/>
  <c r="EU53" i="4" s="1"/>
  <c r="EX53" i="4" s="1"/>
  <c r="FA53" i="4" s="1"/>
  <c r="FD53" i="4" s="1"/>
  <c r="FG53" i="4" s="1"/>
  <c r="FJ53" i="4" s="1"/>
  <c r="FM53" i="4" s="1"/>
  <c r="FP53" i="4" s="1"/>
  <c r="FS53" i="4" s="1"/>
  <c r="FV53" i="4" s="1"/>
  <c r="FY53" i="4" s="1"/>
  <c r="GB53" i="4" s="1"/>
  <c r="GE53" i="4" s="1"/>
  <c r="GH53" i="4" s="1"/>
  <c r="GK53" i="4" s="1"/>
  <c r="GN53" i="4" s="1"/>
  <c r="GQ53" i="4" s="1"/>
  <c r="GT53" i="4" s="1"/>
  <c r="GW53" i="4" s="1"/>
  <c r="GZ53" i="4" s="1"/>
  <c r="HC53" i="4" s="1"/>
  <c r="HF53" i="4" s="1"/>
  <c r="HI53" i="4" s="1"/>
  <c r="HL53" i="4" s="1"/>
  <c r="HO53" i="4" s="1"/>
  <c r="HR53" i="4" s="1"/>
  <c r="HU53" i="4" s="1"/>
  <c r="HX53" i="4" s="1"/>
  <c r="IA53" i="4" s="1"/>
  <c r="ID53" i="4" s="1"/>
  <c r="IG53" i="4" s="1"/>
  <c r="IJ53" i="4" s="1"/>
  <c r="IM53" i="4" s="1"/>
  <c r="IP53" i="4" s="1"/>
  <c r="IS53" i="4" s="1"/>
  <c r="IV53" i="4" s="1"/>
  <c r="IY53" i="4" s="1"/>
  <c r="JB53" i="4" s="1"/>
  <c r="JE53" i="4" s="1"/>
  <c r="JH53" i="4" s="1"/>
  <c r="JK53" i="4" s="1"/>
  <c r="JN53" i="4" s="1"/>
  <c r="JQ53" i="4" s="1"/>
  <c r="JT53" i="4" s="1"/>
  <c r="JW53" i="4" s="1"/>
  <c r="JZ53" i="4" s="1"/>
  <c r="KC53" i="4" s="1"/>
  <c r="KF53" i="4" s="1"/>
  <c r="KI53" i="4" s="1"/>
  <c r="KL53" i="4" s="1"/>
  <c r="KO53" i="4" s="1"/>
  <c r="KR53" i="4" s="1"/>
  <c r="KU53" i="4" s="1"/>
  <c r="KX53" i="4" s="1"/>
  <c r="LA53" i="4" s="1"/>
  <c r="LD53" i="4" s="1"/>
  <c r="LG53" i="4" s="1"/>
  <c r="LJ53" i="4" s="1"/>
  <c r="LM53" i="4" s="1"/>
  <c r="LP53" i="4" s="1"/>
  <c r="LS53" i="4" s="1"/>
  <c r="LV53" i="4" s="1"/>
  <c r="LY53" i="4" s="1"/>
  <c r="MB53" i="4" s="1"/>
  <c r="ME53" i="4" s="1"/>
  <c r="MH53" i="4" s="1"/>
  <c r="MK53" i="4" s="1"/>
  <c r="MN53" i="4" s="1"/>
  <c r="MQ53" i="4" s="1"/>
  <c r="MT53" i="4" s="1"/>
  <c r="MW53" i="4" s="1"/>
  <c r="MZ53" i="4" s="1"/>
  <c r="NC53" i="4" s="1"/>
  <c r="NF53" i="4" s="1"/>
  <c r="NI53" i="4" s="1"/>
  <c r="NL53" i="4" s="1"/>
  <c r="NO53" i="4" s="1"/>
  <c r="NR53" i="4" s="1"/>
  <c r="NU53" i="4" s="1"/>
  <c r="NX53" i="4" s="1"/>
  <c r="OA53" i="4" s="1"/>
  <c r="OD53" i="4" s="1"/>
  <c r="OG53" i="4" s="1"/>
  <c r="OJ53" i="4" s="1"/>
  <c r="OM53" i="4" s="1"/>
  <c r="OP53" i="4" s="1"/>
  <c r="OS53" i="4" s="1"/>
  <c r="OV53" i="4" s="1"/>
  <c r="OY53" i="4" s="1"/>
  <c r="PB53" i="4" s="1"/>
  <c r="PE53" i="4" s="1"/>
  <c r="PH53" i="4" s="1"/>
  <c r="PK53" i="4" s="1"/>
  <c r="PN53" i="4" s="1"/>
  <c r="PQ53" i="4" s="1"/>
  <c r="PT53" i="4" s="1"/>
  <c r="PW53" i="4" s="1"/>
  <c r="PZ53" i="4" s="1"/>
  <c r="X54" i="4"/>
  <c r="AA54" i="4" s="1"/>
  <c r="AD54" i="4" s="1"/>
  <c r="AG54" i="4" s="1"/>
  <c r="AJ54" i="4" s="1"/>
  <c r="AM54" i="4" s="1"/>
  <c r="AP54" i="4" s="1"/>
  <c r="AS54" i="4" s="1"/>
  <c r="AV54" i="4" s="1"/>
  <c r="AY54" i="4" s="1"/>
  <c r="BB54" i="4" s="1"/>
  <c r="BE54" i="4" s="1"/>
  <c r="BH54" i="4" s="1"/>
  <c r="BK54" i="4" s="1"/>
  <c r="BN54" i="4" s="1"/>
  <c r="BQ54" i="4" s="1"/>
  <c r="BT54" i="4" s="1"/>
  <c r="BW54" i="4" s="1"/>
  <c r="BZ54" i="4" s="1"/>
  <c r="CC54" i="4" s="1"/>
  <c r="CF54" i="4" s="1"/>
  <c r="CI54" i="4" s="1"/>
  <c r="CL54" i="4" s="1"/>
  <c r="CO54" i="4" s="1"/>
  <c r="CR54" i="4" s="1"/>
  <c r="CU54" i="4" s="1"/>
  <c r="CX54" i="4" s="1"/>
  <c r="DA54" i="4" s="1"/>
  <c r="DD54" i="4" s="1"/>
  <c r="DG54" i="4" s="1"/>
  <c r="DJ54" i="4" s="1"/>
  <c r="DM54" i="4" s="1"/>
  <c r="DP54" i="4" s="1"/>
  <c r="DS54" i="4" s="1"/>
  <c r="DV54" i="4" s="1"/>
  <c r="DY54" i="4" s="1"/>
  <c r="EB54" i="4" s="1"/>
  <c r="EE54" i="4" s="1"/>
  <c r="EH54" i="4" s="1"/>
  <c r="EK54" i="4" s="1"/>
  <c r="EN54" i="4" s="1"/>
  <c r="EQ54" i="4" s="1"/>
  <c r="ET54" i="4" s="1"/>
  <c r="EW54" i="4" s="1"/>
  <c r="EZ54" i="4" s="1"/>
  <c r="FC54" i="4" s="1"/>
  <c r="FF54" i="4" s="1"/>
  <c r="FI54" i="4" s="1"/>
  <c r="FL54" i="4" s="1"/>
  <c r="FO54" i="4" s="1"/>
  <c r="FR54" i="4" s="1"/>
  <c r="FU54" i="4" s="1"/>
  <c r="FX54" i="4" s="1"/>
  <c r="GA54" i="4" s="1"/>
  <c r="GD54" i="4" s="1"/>
  <c r="GG54" i="4" s="1"/>
  <c r="GJ54" i="4" s="1"/>
  <c r="GM54" i="4" s="1"/>
  <c r="GP54" i="4" s="1"/>
  <c r="GS54" i="4" s="1"/>
  <c r="GV54" i="4" s="1"/>
  <c r="GY54" i="4" s="1"/>
  <c r="HB54" i="4" s="1"/>
  <c r="HE54" i="4" s="1"/>
  <c r="HH54" i="4" s="1"/>
  <c r="HK54" i="4" s="1"/>
  <c r="HN54" i="4" s="1"/>
  <c r="HQ54" i="4" s="1"/>
  <c r="HT54" i="4" s="1"/>
  <c r="HW54" i="4" s="1"/>
  <c r="HZ54" i="4" s="1"/>
  <c r="IC54" i="4" s="1"/>
  <c r="IF54" i="4" s="1"/>
  <c r="II54" i="4" s="1"/>
  <c r="IL54" i="4" s="1"/>
  <c r="IO54" i="4" s="1"/>
  <c r="IR54" i="4" s="1"/>
  <c r="IU54" i="4" s="1"/>
  <c r="IX54" i="4" s="1"/>
  <c r="JA54" i="4" s="1"/>
  <c r="JD54" i="4" s="1"/>
  <c r="JG54" i="4" s="1"/>
  <c r="JJ54" i="4" s="1"/>
  <c r="JM54" i="4" s="1"/>
  <c r="JP54" i="4" s="1"/>
  <c r="JS54" i="4" s="1"/>
  <c r="JV54" i="4" s="1"/>
  <c r="JY54" i="4" s="1"/>
  <c r="KB54" i="4" s="1"/>
  <c r="KE54" i="4" s="1"/>
  <c r="KH54" i="4" s="1"/>
  <c r="KK54" i="4" s="1"/>
  <c r="KN54" i="4" s="1"/>
  <c r="KQ54" i="4" s="1"/>
  <c r="KT54" i="4" s="1"/>
  <c r="KW54" i="4" s="1"/>
  <c r="KZ54" i="4" s="1"/>
  <c r="LC54" i="4" s="1"/>
  <c r="LF54" i="4" s="1"/>
  <c r="LI54" i="4" s="1"/>
  <c r="LL54" i="4" s="1"/>
  <c r="LO54" i="4" s="1"/>
  <c r="LR54" i="4" s="1"/>
  <c r="LU54" i="4" s="1"/>
  <c r="LX54" i="4" s="1"/>
  <c r="MA54" i="4" s="1"/>
  <c r="MD54" i="4" s="1"/>
  <c r="MG54" i="4" s="1"/>
  <c r="MJ54" i="4" s="1"/>
  <c r="MM54" i="4" s="1"/>
  <c r="MP54" i="4" s="1"/>
  <c r="MS54" i="4" s="1"/>
  <c r="MV54" i="4" s="1"/>
  <c r="MY54" i="4" s="1"/>
  <c r="NB54" i="4" s="1"/>
  <c r="NE54" i="4" s="1"/>
  <c r="NH54" i="4" s="1"/>
  <c r="NK54" i="4" s="1"/>
  <c r="NN54" i="4" s="1"/>
  <c r="NQ54" i="4" s="1"/>
  <c r="NT54" i="4" s="1"/>
  <c r="NW54" i="4" s="1"/>
  <c r="NZ54" i="4" s="1"/>
  <c r="OC54" i="4" s="1"/>
  <c r="OF54" i="4" s="1"/>
  <c r="OI54" i="4" s="1"/>
  <c r="OL54" i="4" s="1"/>
  <c r="OO54" i="4" s="1"/>
  <c r="OR54" i="4" s="1"/>
  <c r="OU54" i="4" s="1"/>
  <c r="OX54" i="4" s="1"/>
  <c r="PA54" i="4" s="1"/>
  <c r="PD54" i="4" s="1"/>
  <c r="PG54" i="4" s="1"/>
  <c r="PJ54" i="4" s="1"/>
  <c r="PM54" i="4" s="1"/>
  <c r="PP54" i="4" s="1"/>
  <c r="PS54" i="4" s="1"/>
  <c r="PV54" i="4" s="1"/>
  <c r="PY54" i="4" s="1"/>
  <c r="Y54" i="4"/>
  <c r="AB54" i="4" s="1"/>
  <c r="AE54" i="4" s="1"/>
  <c r="AH54" i="4" s="1"/>
  <c r="AK54" i="4" s="1"/>
  <c r="AN54" i="4" s="1"/>
  <c r="AQ54" i="4" s="1"/>
  <c r="AT54" i="4" s="1"/>
  <c r="AW54" i="4" s="1"/>
  <c r="AZ54" i="4" s="1"/>
  <c r="BC54" i="4" s="1"/>
  <c r="BF54" i="4" s="1"/>
  <c r="BI54" i="4" s="1"/>
  <c r="BL54" i="4" s="1"/>
  <c r="BO54" i="4" s="1"/>
  <c r="BR54" i="4" s="1"/>
  <c r="BU54" i="4" s="1"/>
  <c r="BX54" i="4" s="1"/>
  <c r="CA54" i="4" s="1"/>
  <c r="CD54" i="4" s="1"/>
  <c r="CG54" i="4" s="1"/>
  <c r="CJ54" i="4" s="1"/>
  <c r="CM54" i="4" s="1"/>
  <c r="CP54" i="4" s="1"/>
  <c r="CS54" i="4" s="1"/>
  <c r="CV54" i="4" s="1"/>
  <c r="CY54" i="4" s="1"/>
  <c r="DB54" i="4" s="1"/>
  <c r="DE54" i="4" s="1"/>
  <c r="DH54" i="4" s="1"/>
  <c r="DK54" i="4" s="1"/>
  <c r="DN54" i="4" s="1"/>
  <c r="DQ54" i="4" s="1"/>
  <c r="DT54" i="4" s="1"/>
  <c r="DW54" i="4" s="1"/>
  <c r="DZ54" i="4" s="1"/>
  <c r="EC54" i="4" s="1"/>
  <c r="EF54" i="4" s="1"/>
  <c r="EI54" i="4" s="1"/>
  <c r="EL54" i="4" s="1"/>
  <c r="EO54" i="4" s="1"/>
  <c r="ER54" i="4" s="1"/>
  <c r="EU54" i="4" s="1"/>
  <c r="EX54" i="4" s="1"/>
  <c r="FA54" i="4" s="1"/>
  <c r="FD54" i="4" s="1"/>
  <c r="FG54" i="4" s="1"/>
  <c r="FJ54" i="4" s="1"/>
  <c r="FM54" i="4" s="1"/>
  <c r="FP54" i="4" s="1"/>
  <c r="FS54" i="4" s="1"/>
  <c r="FV54" i="4" s="1"/>
  <c r="FY54" i="4" s="1"/>
  <c r="GB54" i="4" s="1"/>
  <c r="GE54" i="4" s="1"/>
  <c r="GH54" i="4" s="1"/>
  <c r="GK54" i="4" s="1"/>
  <c r="GN54" i="4" s="1"/>
  <c r="GQ54" i="4" s="1"/>
  <c r="GT54" i="4" s="1"/>
  <c r="GW54" i="4" s="1"/>
  <c r="GZ54" i="4" s="1"/>
  <c r="HC54" i="4" s="1"/>
  <c r="HF54" i="4" s="1"/>
  <c r="HI54" i="4" s="1"/>
  <c r="HL54" i="4" s="1"/>
  <c r="HO54" i="4" s="1"/>
  <c r="HR54" i="4" s="1"/>
  <c r="HU54" i="4" s="1"/>
  <c r="HX54" i="4" s="1"/>
  <c r="IA54" i="4" s="1"/>
  <c r="ID54" i="4" s="1"/>
  <c r="IG54" i="4" s="1"/>
  <c r="IJ54" i="4" s="1"/>
  <c r="IM54" i="4" s="1"/>
  <c r="IP54" i="4" s="1"/>
  <c r="IS54" i="4" s="1"/>
  <c r="IV54" i="4" s="1"/>
  <c r="IY54" i="4" s="1"/>
  <c r="JB54" i="4" s="1"/>
  <c r="JE54" i="4" s="1"/>
  <c r="JH54" i="4" s="1"/>
  <c r="JK54" i="4" s="1"/>
  <c r="JN54" i="4" s="1"/>
  <c r="JQ54" i="4" s="1"/>
  <c r="JT54" i="4" s="1"/>
  <c r="JW54" i="4" s="1"/>
  <c r="JZ54" i="4" s="1"/>
  <c r="KC54" i="4" s="1"/>
  <c r="KF54" i="4" s="1"/>
  <c r="KI54" i="4" s="1"/>
  <c r="KL54" i="4" s="1"/>
  <c r="KO54" i="4" s="1"/>
  <c r="KR54" i="4" s="1"/>
  <c r="KU54" i="4" s="1"/>
  <c r="KX54" i="4" s="1"/>
  <c r="LA54" i="4" s="1"/>
  <c r="LD54" i="4" s="1"/>
  <c r="LG54" i="4" s="1"/>
  <c r="LJ54" i="4" s="1"/>
  <c r="LM54" i="4" s="1"/>
  <c r="LP54" i="4" s="1"/>
  <c r="LS54" i="4" s="1"/>
  <c r="LV54" i="4" s="1"/>
  <c r="LY54" i="4" s="1"/>
  <c r="MB54" i="4" s="1"/>
  <c r="ME54" i="4" s="1"/>
  <c r="MH54" i="4" s="1"/>
  <c r="MK54" i="4" s="1"/>
  <c r="MN54" i="4" s="1"/>
  <c r="MQ54" i="4" s="1"/>
  <c r="MT54" i="4" s="1"/>
  <c r="MW54" i="4" s="1"/>
  <c r="MZ54" i="4" s="1"/>
  <c r="NC54" i="4" s="1"/>
  <c r="NF54" i="4" s="1"/>
  <c r="NI54" i="4" s="1"/>
  <c r="NL54" i="4" s="1"/>
  <c r="NO54" i="4" s="1"/>
  <c r="NR54" i="4" s="1"/>
  <c r="NU54" i="4" s="1"/>
  <c r="NX54" i="4" s="1"/>
  <c r="OA54" i="4" s="1"/>
  <c r="OD54" i="4" s="1"/>
  <c r="OG54" i="4" s="1"/>
  <c r="OJ54" i="4" s="1"/>
  <c r="OM54" i="4" s="1"/>
  <c r="OP54" i="4" s="1"/>
  <c r="OS54" i="4" s="1"/>
  <c r="OV54" i="4" s="1"/>
  <c r="OY54" i="4" s="1"/>
  <c r="PB54" i="4" s="1"/>
  <c r="PE54" i="4" s="1"/>
  <c r="PH54" i="4" s="1"/>
  <c r="PK54" i="4" s="1"/>
  <c r="PN54" i="4" s="1"/>
  <c r="PQ54" i="4" s="1"/>
  <c r="PT54" i="4" s="1"/>
  <c r="PW54" i="4" s="1"/>
  <c r="PZ54" i="4" s="1"/>
  <c r="X55" i="4"/>
  <c r="AA55" i="4" s="1"/>
  <c r="AD55" i="4" s="1"/>
  <c r="AG55" i="4" s="1"/>
  <c r="AJ55" i="4" s="1"/>
  <c r="AM55" i="4" s="1"/>
  <c r="AP55" i="4" s="1"/>
  <c r="AS55" i="4" s="1"/>
  <c r="AV55" i="4" s="1"/>
  <c r="AY55" i="4" s="1"/>
  <c r="BB55" i="4" s="1"/>
  <c r="BE55" i="4" s="1"/>
  <c r="BH55" i="4" s="1"/>
  <c r="BK55" i="4" s="1"/>
  <c r="BN55" i="4" s="1"/>
  <c r="BQ55" i="4" s="1"/>
  <c r="BT55" i="4" s="1"/>
  <c r="BW55" i="4" s="1"/>
  <c r="BZ55" i="4" s="1"/>
  <c r="CC55" i="4" s="1"/>
  <c r="CF55" i="4" s="1"/>
  <c r="CI55" i="4" s="1"/>
  <c r="CL55" i="4" s="1"/>
  <c r="CO55" i="4" s="1"/>
  <c r="CR55" i="4" s="1"/>
  <c r="CU55" i="4" s="1"/>
  <c r="CX55" i="4" s="1"/>
  <c r="DA55" i="4" s="1"/>
  <c r="DD55" i="4" s="1"/>
  <c r="DG55" i="4" s="1"/>
  <c r="DJ55" i="4" s="1"/>
  <c r="DM55" i="4" s="1"/>
  <c r="DP55" i="4" s="1"/>
  <c r="DS55" i="4" s="1"/>
  <c r="DV55" i="4" s="1"/>
  <c r="DY55" i="4" s="1"/>
  <c r="EB55" i="4" s="1"/>
  <c r="EE55" i="4" s="1"/>
  <c r="EH55" i="4" s="1"/>
  <c r="EK55" i="4" s="1"/>
  <c r="EN55" i="4" s="1"/>
  <c r="EQ55" i="4" s="1"/>
  <c r="ET55" i="4" s="1"/>
  <c r="EW55" i="4" s="1"/>
  <c r="EZ55" i="4" s="1"/>
  <c r="FC55" i="4" s="1"/>
  <c r="FF55" i="4" s="1"/>
  <c r="FI55" i="4" s="1"/>
  <c r="FL55" i="4" s="1"/>
  <c r="FO55" i="4" s="1"/>
  <c r="FR55" i="4" s="1"/>
  <c r="FU55" i="4" s="1"/>
  <c r="FX55" i="4" s="1"/>
  <c r="GA55" i="4" s="1"/>
  <c r="GD55" i="4" s="1"/>
  <c r="GG55" i="4" s="1"/>
  <c r="GJ55" i="4" s="1"/>
  <c r="GM55" i="4" s="1"/>
  <c r="GP55" i="4" s="1"/>
  <c r="GS55" i="4" s="1"/>
  <c r="GV55" i="4" s="1"/>
  <c r="GY55" i="4" s="1"/>
  <c r="HB55" i="4" s="1"/>
  <c r="HE55" i="4" s="1"/>
  <c r="HH55" i="4" s="1"/>
  <c r="HK55" i="4" s="1"/>
  <c r="HN55" i="4" s="1"/>
  <c r="HQ55" i="4" s="1"/>
  <c r="HT55" i="4" s="1"/>
  <c r="HW55" i="4" s="1"/>
  <c r="HZ55" i="4" s="1"/>
  <c r="IC55" i="4" s="1"/>
  <c r="IF55" i="4" s="1"/>
  <c r="II55" i="4" s="1"/>
  <c r="IL55" i="4" s="1"/>
  <c r="IO55" i="4" s="1"/>
  <c r="IR55" i="4" s="1"/>
  <c r="IU55" i="4" s="1"/>
  <c r="IX55" i="4" s="1"/>
  <c r="JA55" i="4" s="1"/>
  <c r="JD55" i="4" s="1"/>
  <c r="JG55" i="4" s="1"/>
  <c r="JJ55" i="4" s="1"/>
  <c r="JM55" i="4" s="1"/>
  <c r="JP55" i="4" s="1"/>
  <c r="JS55" i="4" s="1"/>
  <c r="JV55" i="4" s="1"/>
  <c r="JY55" i="4" s="1"/>
  <c r="KB55" i="4" s="1"/>
  <c r="KE55" i="4" s="1"/>
  <c r="KH55" i="4" s="1"/>
  <c r="KK55" i="4" s="1"/>
  <c r="KN55" i="4" s="1"/>
  <c r="KQ55" i="4" s="1"/>
  <c r="KT55" i="4" s="1"/>
  <c r="KW55" i="4" s="1"/>
  <c r="KZ55" i="4" s="1"/>
  <c r="LC55" i="4" s="1"/>
  <c r="LF55" i="4" s="1"/>
  <c r="LI55" i="4" s="1"/>
  <c r="LL55" i="4" s="1"/>
  <c r="LO55" i="4" s="1"/>
  <c r="LR55" i="4" s="1"/>
  <c r="LU55" i="4" s="1"/>
  <c r="LX55" i="4" s="1"/>
  <c r="MA55" i="4" s="1"/>
  <c r="MD55" i="4" s="1"/>
  <c r="MG55" i="4" s="1"/>
  <c r="MJ55" i="4" s="1"/>
  <c r="MM55" i="4" s="1"/>
  <c r="MP55" i="4" s="1"/>
  <c r="MS55" i="4" s="1"/>
  <c r="MV55" i="4" s="1"/>
  <c r="MY55" i="4" s="1"/>
  <c r="NB55" i="4" s="1"/>
  <c r="NE55" i="4" s="1"/>
  <c r="NH55" i="4" s="1"/>
  <c r="NK55" i="4" s="1"/>
  <c r="NN55" i="4" s="1"/>
  <c r="NQ55" i="4" s="1"/>
  <c r="NT55" i="4" s="1"/>
  <c r="NW55" i="4" s="1"/>
  <c r="NZ55" i="4" s="1"/>
  <c r="OC55" i="4" s="1"/>
  <c r="OF55" i="4" s="1"/>
  <c r="OI55" i="4" s="1"/>
  <c r="OL55" i="4" s="1"/>
  <c r="OO55" i="4" s="1"/>
  <c r="OR55" i="4" s="1"/>
  <c r="OU55" i="4" s="1"/>
  <c r="OX55" i="4" s="1"/>
  <c r="PA55" i="4" s="1"/>
  <c r="PD55" i="4" s="1"/>
  <c r="PG55" i="4" s="1"/>
  <c r="PJ55" i="4" s="1"/>
  <c r="PM55" i="4" s="1"/>
  <c r="PP55" i="4" s="1"/>
  <c r="PS55" i="4" s="1"/>
  <c r="PV55" i="4" s="1"/>
  <c r="PY55" i="4" s="1"/>
  <c r="Y55" i="4"/>
  <c r="AB55" i="4" s="1"/>
  <c r="AE55" i="4" s="1"/>
  <c r="AH55" i="4" s="1"/>
  <c r="AK55" i="4" s="1"/>
  <c r="AN55" i="4" s="1"/>
  <c r="AQ55" i="4" s="1"/>
  <c r="AT55" i="4" s="1"/>
  <c r="AW55" i="4" s="1"/>
  <c r="AZ55" i="4" s="1"/>
  <c r="BC55" i="4" s="1"/>
  <c r="BF55" i="4" s="1"/>
  <c r="BI55" i="4" s="1"/>
  <c r="BL55" i="4" s="1"/>
  <c r="BO55" i="4" s="1"/>
  <c r="BR55" i="4" s="1"/>
  <c r="BU55" i="4" s="1"/>
  <c r="BX55" i="4" s="1"/>
  <c r="CA55" i="4" s="1"/>
  <c r="CD55" i="4" s="1"/>
  <c r="CG55" i="4" s="1"/>
  <c r="CJ55" i="4" s="1"/>
  <c r="CM55" i="4" s="1"/>
  <c r="CP55" i="4" s="1"/>
  <c r="CS55" i="4" s="1"/>
  <c r="CV55" i="4" s="1"/>
  <c r="CY55" i="4" s="1"/>
  <c r="DB55" i="4" s="1"/>
  <c r="DE55" i="4" s="1"/>
  <c r="DH55" i="4" s="1"/>
  <c r="DK55" i="4" s="1"/>
  <c r="DN55" i="4" s="1"/>
  <c r="DQ55" i="4" s="1"/>
  <c r="DT55" i="4" s="1"/>
  <c r="DW55" i="4" s="1"/>
  <c r="DZ55" i="4" s="1"/>
  <c r="EC55" i="4" s="1"/>
  <c r="EF55" i="4" s="1"/>
  <c r="EI55" i="4" s="1"/>
  <c r="EL55" i="4" s="1"/>
  <c r="EO55" i="4" s="1"/>
  <c r="ER55" i="4" s="1"/>
  <c r="EU55" i="4" s="1"/>
  <c r="EX55" i="4" s="1"/>
  <c r="FA55" i="4" s="1"/>
  <c r="FD55" i="4" s="1"/>
  <c r="FG55" i="4" s="1"/>
  <c r="FJ55" i="4" s="1"/>
  <c r="FM55" i="4" s="1"/>
  <c r="FP55" i="4" s="1"/>
  <c r="FS55" i="4" s="1"/>
  <c r="FV55" i="4" s="1"/>
  <c r="FY55" i="4" s="1"/>
  <c r="GB55" i="4" s="1"/>
  <c r="GE55" i="4" s="1"/>
  <c r="GH55" i="4" s="1"/>
  <c r="GK55" i="4" s="1"/>
  <c r="GN55" i="4" s="1"/>
  <c r="GQ55" i="4" s="1"/>
  <c r="GT55" i="4" s="1"/>
  <c r="GW55" i="4" s="1"/>
  <c r="GZ55" i="4" s="1"/>
  <c r="HC55" i="4" s="1"/>
  <c r="HF55" i="4" s="1"/>
  <c r="HI55" i="4" s="1"/>
  <c r="HL55" i="4" s="1"/>
  <c r="HO55" i="4" s="1"/>
  <c r="HR55" i="4" s="1"/>
  <c r="HU55" i="4" s="1"/>
  <c r="HX55" i="4" s="1"/>
  <c r="IA55" i="4" s="1"/>
  <c r="ID55" i="4" s="1"/>
  <c r="IG55" i="4" s="1"/>
  <c r="IJ55" i="4" s="1"/>
  <c r="IM55" i="4" s="1"/>
  <c r="IP55" i="4" s="1"/>
  <c r="IS55" i="4" s="1"/>
  <c r="IV55" i="4" s="1"/>
  <c r="IY55" i="4" s="1"/>
  <c r="JB55" i="4" s="1"/>
  <c r="JE55" i="4" s="1"/>
  <c r="JH55" i="4" s="1"/>
  <c r="JK55" i="4" s="1"/>
  <c r="JN55" i="4" s="1"/>
  <c r="JQ55" i="4" s="1"/>
  <c r="JT55" i="4" s="1"/>
  <c r="JW55" i="4" s="1"/>
  <c r="JZ55" i="4" s="1"/>
  <c r="KC55" i="4" s="1"/>
  <c r="KF55" i="4" s="1"/>
  <c r="KI55" i="4" s="1"/>
  <c r="KL55" i="4" s="1"/>
  <c r="KO55" i="4" s="1"/>
  <c r="KR55" i="4" s="1"/>
  <c r="KU55" i="4" s="1"/>
  <c r="KX55" i="4" s="1"/>
  <c r="LA55" i="4" s="1"/>
  <c r="LD55" i="4" s="1"/>
  <c r="LG55" i="4" s="1"/>
  <c r="LJ55" i="4" s="1"/>
  <c r="LM55" i="4" s="1"/>
  <c r="LP55" i="4" s="1"/>
  <c r="LS55" i="4" s="1"/>
  <c r="LV55" i="4" s="1"/>
  <c r="LY55" i="4" s="1"/>
  <c r="MB55" i="4" s="1"/>
  <c r="ME55" i="4" s="1"/>
  <c r="MH55" i="4" s="1"/>
  <c r="MK55" i="4" s="1"/>
  <c r="MN55" i="4" s="1"/>
  <c r="MQ55" i="4" s="1"/>
  <c r="MT55" i="4" s="1"/>
  <c r="MW55" i="4" s="1"/>
  <c r="MZ55" i="4" s="1"/>
  <c r="NC55" i="4" s="1"/>
  <c r="NF55" i="4" s="1"/>
  <c r="NI55" i="4" s="1"/>
  <c r="NL55" i="4" s="1"/>
  <c r="NO55" i="4" s="1"/>
  <c r="NR55" i="4" s="1"/>
  <c r="NU55" i="4" s="1"/>
  <c r="NX55" i="4" s="1"/>
  <c r="OA55" i="4" s="1"/>
  <c r="OD55" i="4" s="1"/>
  <c r="OG55" i="4" s="1"/>
  <c r="OJ55" i="4" s="1"/>
  <c r="OM55" i="4" s="1"/>
  <c r="OP55" i="4" s="1"/>
  <c r="OS55" i="4" s="1"/>
  <c r="OV55" i="4" s="1"/>
  <c r="OY55" i="4" s="1"/>
  <c r="PB55" i="4" s="1"/>
  <c r="PE55" i="4" s="1"/>
  <c r="PH55" i="4" s="1"/>
  <c r="PK55" i="4" s="1"/>
  <c r="PN55" i="4" s="1"/>
  <c r="PQ55" i="4" s="1"/>
  <c r="PT55" i="4" s="1"/>
  <c r="PW55" i="4" s="1"/>
  <c r="PZ55" i="4" s="1"/>
  <c r="X56" i="4"/>
  <c r="AA56" i="4" s="1"/>
  <c r="AD56" i="4" s="1"/>
  <c r="AG56" i="4" s="1"/>
  <c r="AJ56" i="4" s="1"/>
  <c r="AM56" i="4" s="1"/>
  <c r="AP56" i="4" s="1"/>
  <c r="AS56" i="4" s="1"/>
  <c r="AV56" i="4" s="1"/>
  <c r="AY56" i="4" s="1"/>
  <c r="BB56" i="4" s="1"/>
  <c r="BE56" i="4" s="1"/>
  <c r="BH56" i="4" s="1"/>
  <c r="BK56" i="4" s="1"/>
  <c r="BN56" i="4" s="1"/>
  <c r="BQ56" i="4" s="1"/>
  <c r="BT56" i="4" s="1"/>
  <c r="BW56" i="4" s="1"/>
  <c r="BZ56" i="4" s="1"/>
  <c r="CC56" i="4" s="1"/>
  <c r="CF56" i="4" s="1"/>
  <c r="CI56" i="4" s="1"/>
  <c r="CL56" i="4" s="1"/>
  <c r="CO56" i="4" s="1"/>
  <c r="CR56" i="4" s="1"/>
  <c r="CU56" i="4" s="1"/>
  <c r="CX56" i="4" s="1"/>
  <c r="DA56" i="4" s="1"/>
  <c r="DD56" i="4" s="1"/>
  <c r="DG56" i="4" s="1"/>
  <c r="DJ56" i="4" s="1"/>
  <c r="DM56" i="4" s="1"/>
  <c r="DP56" i="4" s="1"/>
  <c r="DS56" i="4" s="1"/>
  <c r="DV56" i="4" s="1"/>
  <c r="DY56" i="4" s="1"/>
  <c r="EB56" i="4" s="1"/>
  <c r="EE56" i="4" s="1"/>
  <c r="EH56" i="4" s="1"/>
  <c r="EK56" i="4" s="1"/>
  <c r="EN56" i="4" s="1"/>
  <c r="EQ56" i="4" s="1"/>
  <c r="ET56" i="4" s="1"/>
  <c r="EW56" i="4" s="1"/>
  <c r="EZ56" i="4" s="1"/>
  <c r="FC56" i="4" s="1"/>
  <c r="FF56" i="4" s="1"/>
  <c r="FI56" i="4" s="1"/>
  <c r="FL56" i="4" s="1"/>
  <c r="FO56" i="4" s="1"/>
  <c r="FR56" i="4" s="1"/>
  <c r="FU56" i="4" s="1"/>
  <c r="FX56" i="4" s="1"/>
  <c r="GA56" i="4" s="1"/>
  <c r="GD56" i="4" s="1"/>
  <c r="GG56" i="4" s="1"/>
  <c r="GJ56" i="4" s="1"/>
  <c r="GM56" i="4" s="1"/>
  <c r="GP56" i="4" s="1"/>
  <c r="GS56" i="4" s="1"/>
  <c r="GV56" i="4" s="1"/>
  <c r="GY56" i="4" s="1"/>
  <c r="HB56" i="4" s="1"/>
  <c r="HE56" i="4" s="1"/>
  <c r="HH56" i="4" s="1"/>
  <c r="HK56" i="4" s="1"/>
  <c r="HN56" i="4" s="1"/>
  <c r="HQ56" i="4" s="1"/>
  <c r="HT56" i="4" s="1"/>
  <c r="HW56" i="4" s="1"/>
  <c r="HZ56" i="4" s="1"/>
  <c r="IC56" i="4" s="1"/>
  <c r="IF56" i="4" s="1"/>
  <c r="II56" i="4" s="1"/>
  <c r="IL56" i="4" s="1"/>
  <c r="IO56" i="4" s="1"/>
  <c r="IR56" i="4" s="1"/>
  <c r="IU56" i="4" s="1"/>
  <c r="IX56" i="4" s="1"/>
  <c r="JA56" i="4" s="1"/>
  <c r="JD56" i="4" s="1"/>
  <c r="JG56" i="4" s="1"/>
  <c r="JJ56" i="4" s="1"/>
  <c r="JM56" i="4" s="1"/>
  <c r="JP56" i="4" s="1"/>
  <c r="JS56" i="4" s="1"/>
  <c r="JV56" i="4" s="1"/>
  <c r="JY56" i="4" s="1"/>
  <c r="KB56" i="4" s="1"/>
  <c r="KE56" i="4" s="1"/>
  <c r="KH56" i="4" s="1"/>
  <c r="KK56" i="4" s="1"/>
  <c r="KN56" i="4" s="1"/>
  <c r="KQ56" i="4" s="1"/>
  <c r="KT56" i="4" s="1"/>
  <c r="KW56" i="4" s="1"/>
  <c r="KZ56" i="4" s="1"/>
  <c r="LC56" i="4" s="1"/>
  <c r="LF56" i="4" s="1"/>
  <c r="LI56" i="4" s="1"/>
  <c r="LL56" i="4" s="1"/>
  <c r="LO56" i="4" s="1"/>
  <c r="LR56" i="4" s="1"/>
  <c r="LU56" i="4" s="1"/>
  <c r="LX56" i="4" s="1"/>
  <c r="MA56" i="4" s="1"/>
  <c r="MD56" i="4" s="1"/>
  <c r="MG56" i="4" s="1"/>
  <c r="MJ56" i="4" s="1"/>
  <c r="MM56" i="4" s="1"/>
  <c r="MP56" i="4" s="1"/>
  <c r="MS56" i="4" s="1"/>
  <c r="MV56" i="4" s="1"/>
  <c r="MY56" i="4" s="1"/>
  <c r="NB56" i="4" s="1"/>
  <c r="NE56" i="4" s="1"/>
  <c r="NH56" i="4" s="1"/>
  <c r="NK56" i="4" s="1"/>
  <c r="NN56" i="4" s="1"/>
  <c r="NQ56" i="4" s="1"/>
  <c r="NT56" i="4" s="1"/>
  <c r="NW56" i="4" s="1"/>
  <c r="NZ56" i="4" s="1"/>
  <c r="OC56" i="4" s="1"/>
  <c r="OF56" i="4" s="1"/>
  <c r="OI56" i="4" s="1"/>
  <c r="OL56" i="4" s="1"/>
  <c r="OO56" i="4" s="1"/>
  <c r="OR56" i="4" s="1"/>
  <c r="OU56" i="4" s="1"/>
  <c r="OX56" i="4" s="1"/>
  <c r="PA56" i="4" s="1"/>
  <c r="PD56" i="4" s="1"/>
  <c r="PG56" i="4" s="1"/>
  <c r="PJ56" i="4" s="1"/>
  <c r="PM56" i="4" s="1"/>
  <c r="PP56" i="4" s="1"/>
  <c r="PS56" i="4" s="1"/>
  <c r="PV56" i="4" s="1"/>
  <c r="PY56" i="4" s="1"/>
  <c r="Y56" i="4"/>
  <c r="AB56" i="4" s="1"/>
  <c r="AE56" i="4" s="1"/>
  <c r="AH56" i="4" s="1"/>
  <c r="AK56" i="4" s="1"/>
  <c r="AN56" i="4" s="1"/>
  <c r="AQ56" i="4" s="1"/>
  <c r="AT56" i="4" s="1"/>
  <c r="AW56" i="4" s="1"/>
  <c r="AZ56" i="4" s="1"/>
  <c r="BC56" i="4" s="1"/>
  <c r="BF56" i="4" s="1"/>
  <c r="BI56" i="4" s="1"/>
  <c r="BL56" i="4" s="1"/>
  <c r="BO56" i="4" s="1"/>
  <c r="BR56" i="4" s="1"/>
  <c r="BU56" i="4" s="1"/>
  <c r="BX56" i="4" s="1"/>
  <c r="CA56" i="4" s="1"/>
  <c r="CD56" i="4" s="1"/>
  <c r="CG56" i="4" s="1"/>
  <c r="CJ56" i="4" s="1"/>
  <c r="CM56" i="4" s="1"/>
  <c r="CP56" i="4" s="1"/>
  <c r="CS56" i="4" s="1"/>
  <c r="CV56" i="4" s="1"/>
  <c r="CY56" i="4" s="1"/>
  <c r="DB56" i="4" s="1"/>
  <c r="DE56" i="4" s="1"/>
  <c r="DH56" i="4" s="1"/>
  <c r="DK56" i="4" s="1"/>
  <c r="DN56" i="4" s="1"/>
  <c r="DQ56" i="4" s="1"/>
  <c r="DT56" i="4" s="1"/>
  <c r="DW56" i="4" s="1"/>
  <c r="DZ56" i="4" s="1"/>
  <c r="EC56" i="4" s="1"/>
  <c r="EF56" i="4" s="1"/>
  <c r="EI56" i="4" s="1"/>
  <c r="EL56" i="4" s="1"/>
  <c r="EO56" i="4" s="1"/>
  <c r="ER56" i="4" s="1"/>
  <c r="EU56" i="4" s="1"/>
  <c r="EX56" i="4" s="1"/>
  <c r="FA56" i="4" s="1"/>
  <c r="FD56" i="4" s="1"/>
  <c r="FG56" i="4" s="1"/>
  <c r="FJ56" i="4" s="1"/>
  <c r="FM56" i="4" s="1"/>
  <c r="FP56" i="4" s="1"/>
  <c r="FS56" i="4" s="1"/>
  <c r="FV56" i="4" s="1"/>
  <c r="FY56" i="4" s="1"/>
  <c r="GB56" i="4" s="1"/>
  <c r="GE56" i="4" s="1"/>
  <c r="GH56" i="4" s="1"/>
  <c r="GK56" i="4" s="1"/>
  <c r="GN56" i="4" s="1"/>
  <c r="GQ56" i="4" s="1"/>
  <c r="GT56" i="4" s="1"/>
  <c r="GW56" i="4" s="1"/>
  <c r="GZ56" i="4" s="1"/>
  <c r="HC56" i="4" s="1"/>
  <c r="HF56" i="4" s="1"/>
  <c r="HI56" i="4" s="1"/>
  <c r="HL56" i="4" s="1"/>
  <c r="HO56" i="4" s="1"/>
  <c r="HR56" i="4" s="1"/>
  <c r="HU56" i="4" s="1"/>
  <c r="HX56" i="4" s="1"/>
  <c r="IA56" i="4" s="1"/>
  <c r="ID56" i="4" s="1"/>
  <c r="IG56" i="4" s="1"/>
  <c r="IJ56" i="4" s="1"/>
  <c r="IM56" i="4" s="1"/>
  <c r="IP56" i="4" s="1"/>
  <c r="IS56" i="4" s="1"/>
  <c r="IV56" i="4" s="1"/>
  <c r="IY56" i="4" s="1"/>
  <c r="JB56" i="4" s="1"/>
  <c r="JE56" i="4" s="1"/>
  <c r="JH56" i="4" s="1"/>
  <c r="JK56" i="4" s="1"/>
  <c r="JN56" i="4" s="1"/>
  <c r="JQ56" i="4" s="1"/>
  <c r="JT56" i="4" s="1"/>
  <c r="JW56" i="4" s="1"/>
  <c r="JZ56" i="4" s="1"/>
  <c r="KC56" i="4" s="1"/>
  <c r="KF56" i="4" s="1"/>
  <c r="KI56" i="4" s="1"/>
  <c r="KL56" i="4" s="1"/>
  <c r="KO56" i="4" s="1"/>
  <c r="KR56" i="4" s="1"/>
  <c r="KU56" i="4" s="1"/>
  <c r="KX56" i="4" s="1"/>
  <c r="LA56" i="4" s="1"/>
  <c r="LD56" i="4" s="1"/>
  <c r="LG56" i="4" s="1"/>
  <c r="LJ56" i="4" s="1"/>
  <c r="LM56" i="4" s="1"/>
  <c r="LP56" i="4" s="1"/>
  <c r="LS56" i="4" s="1"/>
  <c r="LV56" i="4" s="1"/>
  <c r="LY56" i="4" s="1"/>
  <c r="MB56" i="4" s="1"/>
  <c r="ME56" i="4" s="1"/>
  <c r="MH56" i="4" s="1"/>
  <c r="MK56" i="4" s="1"/>
  <c r="MN56" i="4" s="1"/>
  <c r="MQ56" i="4" s="1"/>
  <c r="MT56" i="4" s="1"/>
  <c r="MW56" i="4" s="1"/>
  <c r="MZ56" i="4" s="1"/>
  <c r="NC56" i="4" s="1"/>
  <c r="NF56" i="4" s="1"/>
  <c r="NI56" i="4" s="1"/>
  <c r="NL56" i="4" s="1"/>
  <c r="NO56" i="4" s="1"/>
  <c r="NR56" i="4" s="1"/>
  <c r="NU56" i="4" s="1"/>
  <c r="NX56" i="4" s="1"/>
  <c r="OA56" i="4" s="1"/>
  <c r="OD56" i="4" s="1"/>
  <c r="OG56" i="4" s="1"/>
  <c r="OJ56" i="4" s="1"/>
  <c r="OM56" i="4" s="1"/>
  <c r="OP56" i="4" s="1"/>
  <c r="OS56" i="4" s="1"/>
  <c r="OV56" i="4" s="1"/>
  <c r="OY56" i="4" s="1"/>
  <c r="PB56" i="4" s="1"/>
  <c r="PE56" i="4" s="1"/>
  <c r="PH56" i="4" s="1"/>
  <c r="PK56" i="4" s="1"/>
  <c r="PN56" i="4" s="1"/>
  <c r="PQ56" i="4" s="1"/>
  <c r="PT56" i="4" s="1"/>
  <c r="PW56" i="4" s="1"/>
  <c r="PZ56" i="4" s="1"/>
  <c r="X57" i="4"/>
  <c r="AA57" i="4" s="1"/>
  <c r="AD57" i="4" s="1"/>
  <c r="AG57" i="4" s="1"/>
  <c r="AJ57" i="4" s="1"/>
  <c r="AM57" i="4" s="1"/>
  <c r="AP57" i="4" s="1"/>
  <c r="AS57" i="4" s="1"/>
  <c r="AV57" i="4" s="1"/>
  <c r="AY57" i="4" s="1"/>
  <c r="BB57" i="4" s="1"/>
  <c r="BE57" i="4" s="1"/>
  <c r="BH57" i="4" s="1"/>
  <c r="BK57" i="4" s="1"/>
  <c r="BN57" i="4" s="1"/>
  <c r="BQ57" i="4" s="1"/>
  <c r="BT57" i="4" s="1"/>
  <c r="BW57" i="4" s="1"/>
  <c r="BZ57" i="4" s="1"/>
  <c r="CC57" i="4" s="1"/>
  <c r="CF57" i="4" s="1"/>
  <c r="CI57" i="4" s="1"/>
  <c r="CL57" i="4" s="1"/>
  <c r="CO57" i="4" s="1"/>
  <c r="CR57" i="4" s="1"/>
  <c r="CU57" i="4" s="1"/>
  <c r="CX57" i="4" s="1"/>
  <c r="DA57" i="4" s="1"/>
  <c r="DD57" i="4" s="1"/>
  <c r="DG57" i="4" s="1"/>
  <c r="DJ57" i="4" s="1"/>
  <c r="DM57" i="4" s="1"/>
  <c r="DP57" i="4" s="1"/>
  <c r="DS57" i="4" s="1"/>
  <c r="DV57" i="4" s="1"/>
  <c r="DY57" i="4" s="1"/>
  <c r="EB57" i="4" s="1"/>
  <c r="EE57" i="4" s="1"/>
  <c r="EH57" i="4" s="1"/>
  <c r="EK57" i="4" s="1"/>
  <c r="EN57" i="4" s="1"/>
  <c r="EQ57" i="4" s="1"/>
  <c r="ET57" i="4" s="1"/>
  <c r="EW57" i="4" s="1"/>
  <c r="EZ57" i="4" s="1"/>
  <c r="FC57" i="4" s="1"/>
  <c r="FF57" i="4" s="1"/>
  <c r="FI57" i="4" s="1"/>
  <c r="FL57" i="4" s="1"/>
  <c r="FO57" i="4" s="1"/>
  <c r="FR57" i="4" s="1"/>
  <c r="FU57" i="4" s="1"/>
  <c r="FX57" i="4" s="1"/>
  <c r="GA57" i="4" s="1"/>
  <c r="GD57" i="4" s="1"/>
  <c r="GG57" i="4" s="1"/>
  <c r="GJ57" i="4" s="1"/>
  <c r="GM57" i="4" s="1"/>
  <c r="GP57" i="4" s="1"/>
  <c r="GS57" i="4" s="1"/>
  <c r="GV57" i="4" s="1"/>
  <c r="GY57" i="4" s="1"/>
  <c r="HB57" i="4" s="1"/>
  <c r="HE57" i="4" s="1"/>
  <c r="HH57" i="4" s="1"/>
  <c r="HK57" i="4" s="1"/>
  <c r="HN57" i="4" s="1"/>
  <c r="HQ57" i="4" s="1"/>
  <c r="HT57" i="4" s="1"/>
  <c r="HW57" i="4" s="1"/>
  <c r="HZ57" i="4" s="1"/>
  <c r="IC57" i="4" s="1"/>
  <c r="IF57" i="4" s="1"/>
  <c r="II57" i="4" s="1"/>
  <c r="IL57" i="4" s="1"/>
  <c r="IO57" i="4" s="1"/>
  <c r="IR57" i="4" s="1"/>
  <c r="IU57" i="4" s="1"/>
  <c r="IX57" i="4" s="1"/>
  <c r="JA57" i="4" s="1"/>
  <c r="JD57" i="4" s="1"/>
  <c r="JG57" i="4" s="1"/>
  <c r="JJ57" i="4" s="1"/>
  <c r="JM57" i="4" s="1"/>
  <c r="JP57" i="4" s="1"/>
  <c r="JS57" i="4" s="1"/>
  <c r="JV57" i="4" s="1"/>
  <c r="JY57" i="4" s="1"/>
  <c r="KB57" i="4" s="1"/>
  <c r="KE57" i="4" s="1"/>
  <c r="KH57" i="4" s="1"/>
  <c r="KK57" i="4" s="1"/>
  <c r="KN57" i="4" s="1"/>
  <c r="KQ57" i="4" s="1"/>
  <c r="KT57" i="4" s="1"/>
  <c r="KW57" i="4" s="1"/>
  <c r="KZ57" i="4" s="1"/>
  <c r="LC57" i="4" s="1"/>
  <c r="LF57" i="4" s="1"/>
  <c r="LI57" i="4" s="1"/>
  <c r="LL57" i="4" s="1"/>
  <c r="LO57" i="4" s="1"/>
  <c r="LR57" i="4" s="1"/>
  <c r="LU57" i="4" s="1"/>
  <c r="LX57" i="4" s="1"/>
  <c r="MA57" i="4" s="1"/>
  <c r="MD57" i="4" s="1"/>
  <c r="MG57" i="4" s="1"/>
  <c r="MJ57" i="4" s="1"/>
  <c r="MM57" i="4" s="1"/>
  <c r="MP57" i="4" s="1"/>
  <c r="MS57" i="4" s="1"/>
  <c r="MV57" i="4" s="1"/>
  <c r="MY57" i="4" s="1"/>
  <c r="NB57" i="4" s="1"/>
  <c r="NE57" i="4" s="1"/>
  <c r="NH57" i="4" s="1"/>
  <c r="NK57" i="4" s="1"/>
  <c r="NN57" i="4" s="1"/>
  <c r="NQ57" i="4" s="1"/>
  <c r="NT57" i="4" s="1"/>
  <c r="NW57" i="4" s="1"/>
  <c r="NZ57" i="4" s="1"/>
  <c r="OC57" i="4" s="1"/>
  <c r="OF57" i="4" s="1"/>
  <c r="OI57" i="4" s="1"/>
  <c r="OL57" i="4" s="1"/>
  <c r="OO57" i="4" s="1"/>
  <c r="OR57" i="4" s="1"/>
  <c r="OU57" i="4" s="1"/>
  <c r="OX57" i="4" s="1"/>
  <c r="PA57" i="4" s="1"/>
  <c r="PD57" i="4" s="1"/>
  <c r="PG57" i="4" s="1"/>
  <c r="PJ57" i="4" s="1"/>
  <c r="PM57" i="4" s="1"/>
  <c r="PP57" i="4" s="1"/>
  <c r="PS57" i="4" s="1"/>
  <c r="PV57" i="4" s="1"/>
  <c r="PY57" i="4" s="1"/>
  <c r="Y57" i="4"/>
  <c r="AB57" i="4" s="1"/>
  <c r="AE57" i="4" s="1"/>
  <c r="AH57" i="4" s="1"/>
  <c r="AK57" i="4" s="1"/>
  <c r="AN57" i="4" s="1"/>
  <c r="AQ57" i="4" s="1"/>
  <c r="AT57" i="4" s="1"/>
  <c r="AW57" i="4" s="1"/>
  <c r="AZ57" i="4" s="1"/>
  <c r="BC57" i="4" s="1"/>
  <c r="BF57" i="4" s="1"/>
  <c r="BI57" i="4" s="1"/>
  <c r="BL57" i="4" s="1"/>
  <c r="BO57" i="4" s="1"/>
  <c r="BR57" i="4" s="1"/>
  <c r="BU57" i="4" s="1"/>
  <c r="BX57" i="4" s="1"/>
  <c r="CA57" i="4" s="1"/>
  <c r="CD57" i="4" s="1"/>
  <c r="CG57" i="4" s="1"/>
  <c r="CJ57" i="4" s="1"/>
  <c r="CM57" i="4" s="1"/>
  <c r="CP57" i="4" s="1"/>
  <c r="CS57" i="4" s="1"/>
  <c r="CV57" i="4" s="1"/>
  <c r="CY57" i="4" s="1"/>
  <c r="DB57" i="4" s="1"/>
  <c r="DE57" i="4" s="1"/>
  <c r="DH57" i="4" s="1"/>
  <c r="DK57" i="4" s="1"/>
  <c r="DN57" i="4" s="1"/>
  <c r="DQ57" i="4" s="1"/>
  <c r="DT57" i="4" s="1"/>
  <c r="DW57" i="4" s="1"/>
  <c r="DZ57" i="4" s="1"/>
  <c r="EC57" i="4" s="1"/>
  <c r="EF57" i="4" s="1"/>
  <c r="EI57" i="4" s="1"/>
  <c r="EL57" i="4" s="1"/>
  <c r="EO57" i="4" s="1"/>
  <c r="ER57" i="4" s="1"/>
  <c r="EU57" i="4" s="1"/>
  <c r="EX57" i="4" s="1"/>
  <c r="FA57" i="4" s="1"/>
  <c r="FD57" i="4" s="1"/>
  <c r="FG57" i="4" s="1"/>
  <c r="FJ57" i="4" s="1"/>
  <c r="FM57" i="4" s="1"/>
  <c r="FP57" i="4" s="1"/>
  <c r="FS57" i="4" s="1"/>
  <c r="FV57" i="4" s="1"/>
  <c r="FY57" i="4" s="1"/>
  <c r="GB57" i="4" s="1"/>
  <c r="GE57" i="4" s="1"/>
  <c r="GH57" i="4" s="1"/>
  <c r="GK57" i="4" s="1"/>
  <c r="GN57" i="4" s="1"/>
  <c r="GQ57" i="4" s="1"/>
  <c r="GT57" i="4" s="1"/>
  <c r="GW57" i="4" s="1"/>
  <c r="GZ57" i="4" s="1"/>
  <c r="HC57" i="4" s="1"/>
  <c r="HF57" i="4" s="1"/>
  <c r="HI57" i="4" s="1"/>
  <c r="HL57" i="4" s="1"/>
  <c r="HO57" i="4" s="1"/>
  <c r="HR57" i="4" s="1"/>
  <c r="HU57" i="4" s="1"/>
  <c r="HX57" i="4" s="1"/>
  <c r="IA57" i="4" s="1"/>
  <c r="ID57" i="4" s="1"/>
  <c r="IG57" i="4" s="1"/>
  <c r="IJ57" i="4" s="1"/>
  <c r="IM57" i="4" s="1"/>
  <c r="IP57" i="4" s="1"/>
  <c r="IS57" i="4" s="1"/>
  <c r="IV57" i="4" s="1"/>
  <c r="IY57" i="4" s="1"/>
  <c r="JB57" i="4" s="1"/>
  <c r="JE57" i="4" s="1"/>
  <c r="JH57" i="4" s="1"/>
  <c r="JK57" i="4" s="1"/>
  <c r="JN57" i="4" s="1"/>
  <c r="JQ57" i="4" s="1"/>
  <c r="JT57" i="4" s="1"/>
  <c r="JW57" i="4" s="1"/>
  <c r="JZ57" i="4" s="1"/>
  <c r="KC57" i="4" s="1"/>
  <c r="KF57" i="4" s="1"/>
  <c r="KI57" i="4" s="1"/>
  <c r="KL57" i="4" s="1"/>
  <c r="KO57" i="4" s="1"/>
  <c r="KR57" i="4" s="1"/>
  <c r="KU57" i="4" s="1"/>
  <c r="KX57" i="4" s="1"/>
  <c r="LA57" i="4" s="1"/>
  <c r="LD57" i="4" s="1"/>
  <c r="LG57" i="4" s="1"/>
  <c r="LJ57" i="4" s="1"/>
  <c r="LM57" i="4" s="1"/>
  <c r="LP57" i="4" s="1"/>
  <c r="LS57" i="4" s="1"/>
  <c r="LV57" i="4" s="1"/>
  <c r="LY57" i="4" s="1"/>
  <c r="MB57" i="4" s="1"/>
  <c r="ME57" i="4" s="1"/>
  <c r="MH57" i="4" s="1"/>
  <c r="MK57" i="4" s="1"/>
  <c r="MN57" i="4" s="1"/>
  <c r="MQ57" i="4" s="1"/>
  <c r="MT57" i="4" s="1"/>
  <c r="MW57" i="4" s="1"/>
  <c r="MZ57" i="4" s="1"/>
  <c r="NC57" i="4" s="1"/>
  <c r="NF57" i="4" s="1"/>
  <c r="NI57" i="4" s="1"/>
  <c r="NL57" i="4" s="1"/>
  <c r="NO57" i="4" s="1"/>
  <c r="NR57" i="4" s="1"/>
  <c r="NU57" i="4" s="1"/>
  <c r="NX57" i="4" s="1"/>
  <c r="OA57" i="4" s="1"/>
  <c r="OD57" i="4" s="1"/>
  <c r="OG57" i="4" s="1"/>
  <c r="OJ57" i="4" s="1"/>
  <c r="OM57" i="4" s="1"/>
  <c r="OP57" i="4" s="1"/>
  <c r="OS57" i="4" s="1"/>
  <c r="OV57" i="4" s="1"/>
  <c r="OY57" i="4" s="1"/>
  <c r="PB57" i="4" s="1"/>
  <c r="PE57" i="4" s="1"/>
  <c r="PH57" i="4" s="1"/>
  <c r="PK57" i="4" s="1"/>
  <c r="PN57" i="4" s="1"/>
  <c r="PQ57" i="4" s="1"/>
  <c r="PT57" i="4" s="1"/>
  <c r="PW57" i="4" s="1"/>
  <c r="PZ57" i="4" s="1"/>
  <c r="X58" i="4"/>
  <c r="AA58" i="4" s="1"/>
  <c r="AD58" i="4" s="1"/>
  <c r="AG58" i="4" s="1"/>
  <c r="AJ58" i="4" s="1"/>
  <c r="AM58" i="4" s="1"/>
  <c r="AP58" i="4" s="1"/>
  <c r="AS58" i="4" s="1"/>
  <c r="AV58" i="4" s="1"/>
  <c r="AY58" i="4" s="1"/>
  <c r="BB58" i="4" s="1"/>
  <c r="BE58" i="4" s="1"/>
  <c r="BH58" i="4" s="1"/>
  <c r="BK58" i="4" s="1"/>
  <c r="BN58" i="4" s="1"/>
  <c r="BQ58" i="4" s="1"/>
  <c r="BT58" i="4" s="1"/>
  <c r="BW58" i="4" s="1"/>
  <c r="BZ58" i="4" s="1"/>
  <c r="CC58" i="4" s="1"/>
  <c r="CF58" i="4" s="1"/>
  <c r="CI58" i="4" s="1"/>
  <c r="CL58" i="4" s="1"/>
  <c r="CO58" i="4" s="1"/>
  <c r="CR58" i="4" s="1"/>
  <c r="CU58" i="4" s="1"/>
  <c r="CX58" i="4" s="1"/>
  <c r="DA58" i="4" s="1"/>
  <c r="DD58" i="4" s="1"/>
  <c r="DG58" i="4" s="1"/>
  <c r="DJ58" i="4" s="1"/>
  <c r="DM58" i="4" s="1"/>
  <c r="DP58" i="4" s="1"/>
  <c r="DS58" i="4" s="1"/>
  <c r="DV58" i="4" s="1"/>
  <c r="DY58" i="4" s="1"/>
  <c r="EB58" i="4" s="1"/>
  <c r="EE58" i="4" s="1"/>
  <c r="EH58" i="4" s="1"/>
  <c r="EK58" i="4" s="1"/>
  <c r="EN58" i="4" s="1"/>
  <c r="EQ58" i="4" s="1"/>
  <c r="ET58" i="4" s="1"/>
  <c r="EW58" i="4" s="1"/>
  <c r="EZ58" i="4" s="1"/>
  <c r="FC58" i="4" s="1"/>
  <c r="FF58" i="4" s="1"/>
  <c r="FI58" i="4" s="1"/>
  <c r="FL58" i="4" s="1"/>
  <c r="FO58" i="4" s="1"/>
  <c r="FR58" i="4" s="1"/>
  <c r="FU58" i="4" s="1"/>
  <c r="FX58" i="4" s="1"/>
  <c r="GA58" i="4" s="1"/>
  <c r="GD58" i="4" s="1"/>
  <c r="GG58" i="4" s="1"/>
  <c r="GJ58" i="4" s="1"/>
  <c r="GM58" i="4" s="1"/>
  <c r="GP58" i="4" s="1"/>
  <c r="GS58" i="4" s="1"/>
  <c r="GV58" i="4" s="1"/>
  <c r="GY58" i="4" s="1"/>
  <c r="HB58" i="4" s="1"/>
  <c r="HE58" i="4" s="1"/>
  <c r="HH58" i="4" s="1"/>
  <c r="HK58" i="4" s="1"/>
  <c r="HN58" i="4" s="1"/>
  <c r="HQ58" i="4" s="1"/>
  <c r="HT58" i="4" s="1"/>
  <c r="HW58" i="4" s="1"/>
  <c r="HZ58" i="4" s="1"/>
  <c r="IC58" i="4" s="1"/>
  <c r="IF58" i="4" s="1"/>
  <c r="II58" i="4" s="1"/>
  <c r="IL58" i="4" s="1"/>
  <c r="IO58" i="4" s="1"/>
  <c r="IR58" i="4" s="1"/>
  <c r="IU58" i="4" s="1"/>
  <c r="IX58" i="4" s="1"/>
  <c r="JA58" i="4" s="1"/>
  <c r="JD58" i="4" s="1"/>
  <c r="JG58" i="4" s="1"/>
  <c r="JJ58" i="4" s="1"/>
  <c r="JM58" i="4" s="1"/>
  <c r="JP58" i="4" s="1"/>
  <c r="JS58" i="4" s="1"/>
  <c r="JV58" i="4" s="1"/>
  <c r="JY58" i="4" s="1"/>
  <c r="KB58" i="4" s="1"/>
  <c r="KE58" i="4" s="1"/>
  <c r="KH58" i="4" s="1"/>
  <c r="KK58" i="4" s="1"/>
  <c r="KN58" i="4" s="1"/>
  <c r="KQ58" i="4" s="1"/>
  <c r="KT58" i="4" s="1"/>
  <c r="KW58" i="4" s="1"/>
  <c r="KZ58" i="4" s="1"/>
  <c r="LC58" i="4" s="1"/>
  <c r="LF58" i="4" s="1"/>
  <c r="LI58" i="4" s="1"/>
  <c r="LL58" i="4" s="1"/>
  <c r="LO58" i="4" s="1"/>
  <c r="LR58" i="4" s="1"/>
  <c r="LU58" i="4" s="1"/>
  <c r="LX58" i="4" s="1"/>
  <c r="MA58" i="4" s="1"/>
  <c r="MD58" i="4" s="1"/>
  <c r="MG58" i="4" s="1"/>
  <c r="MJ58" i="4" s="1"/>
  <c r="MM58" i="4" s="1"/>
  <c r="MP58" i="4" s="1"/>
  <c r="MS58" i="4" s="1"/>
  <c r="MV58" i="4" s="1"/>
  <c r="MY58" i="4" s="1"/>
  <c r="NB58" i="4" s="1"/>
  <c r="NE58" i="4" s="1"/>
  <c r="NH58" i="4" s="1"/>
  <c r="NK58" i="4" s="1"/>
  <c r="NN58" i="4" s="1"/>
  <c r="NQ58" i="4" s="1"/>
  <c r="NT58" i="4" s="1"/>
  <c r="NW58" i="4" s="1"/>
  <c r="NZ58" i="4" s="1"/>
  <c r="OC58" i="4" s="1"/>
  <c r="OF58" i="4" s="1"/>
  <c r="OI58" i="4" s="1"/>
  <c r="OL58" i="4" s="1"/>
  <c r="OO58" i="4" s="1"/>
  <c r="OR58" i="4" s="1"/>
  <c r="OU58" i="4" s="1"/>
  <c r="OX58" i="4" s="1"/>
  <c r="PA58" i="4" s="1"/>
  <c r="PD58" i="4" s="1"/>
  <c r="PG58" i="4" s="1"/>
  <c r="PJ58" i="4" s="1"/>
  <c r="PM58" i="4" s="1"/>
  <c r="PP58" i="4" s="1"/>
  <c r="PS58" i="4" s="1"/>
  <c r="PV58" i="4" s="1"/>
  <c r="PY58" i="4" s="1"/>
  <c r="Y58" i="4"/>
  <c r="AB58" i="4" s="1"/>
  <c r="AE58" i="4" s="1"/>
  <c r="AH58" i="4" s="1"/>
  <c r="AK58" i="4" s="1"/>
  <c r="AN58" i="4" s="1"/>
  <c r="AQ58" i="4" s="1"/>
  <c r="AT58" i="4" s="1"/>
  <c r="AW58" i="4" s="1"/>
  <c r="AZ58" i="4" s="1"/>
  <c r="BC58" i="4" s="1"/>
  <c r="BF58" i="4" s="1"/>
  <c r="BI58" i="4" s="1"/>
  <c r="BL58" i="4" s="1"/>
  <c r="BO58" i="4" s="1"/>
  <c r="BR58" i="4" s="1"/>
  <c r="BU58" i="4" s="1"/>
  <c r="BX58" i="4" s="1"/>
  <c r="CA58" i="4" s="1"/>
  <c r="CD58" i="4" s="1"/>
  <c r="CG58" i="4" s="1"/>
  <c r="CJ58" i="4" s="1"/>
  <c r="CM58" i="4" s="1"/>
  <c r="CP58" i="4" s="1"/>
  <c r="CS58" i="4" s="1"/>
  <c r="CV58" i="4" s="1"/>
  <c r="CY58" i="4" s="1"/>
  <c r="DB58" i="4" s="1"/>
  <c r="DE58" i="4" s="1"/>
  <c r="DH58" i="4" s="1"/>
  <c r="DK58" i="4" s="1"/>
  <c r="DN58" i="4" s="1"/>
  <c r="DQ58" i="4" s="1"/>
  <c r="DT58" i="4" s="1"/>
  <c r="DW58" i="4" s="1"/>
  <c r="DZ58" i="4" s="1"/>
  <c r="EC58" i="4" s="1"/>
  <c r="EF58" i="4" s="1"/>
  <c r="EI58" i="4" s="1"/>
  <c r="EL58" i="4" s="1"/>
  <c r="EO58" i="4" s="1"/>
  <c r="ER58" i="4" s="1"/>
  <c r="EU58" i="4" s="1"/>
  <c r="EX58" i="4" s="1"/>
  <c r="FA58" i="4" s="1"/>
  <c r="FD58" i="4" s="1"/>
  <c r="FG58" i="4" s="1"/>
  <c r="FJ58" i="4" s="1"/>
  <c r="FM58" i="4" s="1"/>
  <c r="FP58" i="4" s="1"/>
  <c r="FS58" i="4" s="1"/>
  <c r="FV58" i="4" s="1"/>
  <c r="FY58" i="4" s="1"/>
  <c r="GB58" i="4" s="1"/>
  <c r="GE58" i="4" s="1"/>
  <c r="GH58" i="4" s="1"/>
  <c r="GK58" i="4" s="1"/>
  <c r="GN58" i="4" s="1"/>
  <c r="GQ58" i="4" s="1"/>
  <c r="GT58" i="4" s="1"/>
  <c r="GW58" i="4" s="1"/>
  <c r="GZ58" i="4" s="1"/>
  <c r="HC58" i="4" s="1"/>
  <c r="HF58" i="4" s="1"/>
  <c r="HI58" i="4" s="1"/>
  <c r="HL58" i="4" s="1"/>
  <c r="HO58" i="4" s="1"/>
  <c r="HR58" i="4" s="1"/>
  <c r="HU58" i="4" s="1"/>
  <c r="HX58" i="4" s="1"/>
  <c r="IA58" i="4" s="1"/>
  <c r="ID58" i="4" s="1"/>
  <c r="IG58" i="4" s="1"/>
  <c r="IJ58" i="4" s="1"/>
  <c r="IM58" i="4" s="1"/>
  <c r="IP58" i="4" s="1"/>
  <c r="IS58" i="4" s="1"/>
  <c r="IV58" i="4" s="1"/>
  <c r="IY58" i="4" s="1"/>
  <c r="JB58" i="4" s="1"/>
  <c r="JE58" i="4" s="1"/>
  <c r="JH58" i="4" s="1"/>
  <c r="JK58" i="4" s="1"/>
  <c r="JN58" i="4" s="1"/>
  <c r="JQ58" i="4" s="1"/>
  <c r="JT58" i="4" s="1"/>
  <c r="JW58" i="4" s="1"/>
  <c r="JZ58" i="4" s="1"/>
  <c r="KC58" i="4" s="1"/>
  <c r="KF58" i="4" s="1"/>
  <c r="KI58" i="4" s="1"/>
  <c r="KL58" i="4" s="1"/>
  <c r="KO58" i="4" s="1"/>
  <c r="KR58" i="4" s="1"/>
  <c r="KU58" i="4" s="1"/>
  <c r="KX58" i="4" s="1"/>
  <c r="LA58" i="4" s="1"/>
  <c r="LD58" i="4" s="1"/>
  <c r="LG58" i="4" s="1"/>
  <c r="LJ58" i="4" s="1"/>
  <c r="LM58" i="4" s="1"/>
  <c r="LP58" i="4" s="1"/>
  <c r="LS58" i="4" s="1"/>
  <c r="LV58" i="4" s="1"/>
  <c r="LY58" i="4" s="1"/>
  <c r="MB58" i="4" s="1"/>
  <c r="ME58" i="4" s="1"/>
  <c r="MH58" i="4" s="1"/>
  <c r="MK58" i="4" s="1"/>
  <c r="MN58" i="4" s="1"/>
  <c r="MQ58" i="4" s="1"/>
  <c r="MT58" i="4" s="1"/>
  <c r="MW58" i="4" s="1"/>
  <c r="MZ58" i="4" s="1"/>
  <c r="NC58" i="4" s="1"/>
  <c r="NF58" i="4" s="1"/>
  <c r="NI58" i="4" s="1"/>
  <c r="NL58" i="4" s="1"/>
  <c r="NO58" i="4" s="1"/>
  <c r="NR58" i="4" s="1"/>
  <c r="NU58" i="4" s="1"/>
  <c r="NX58" i="4" s="1"/>
  <c r="OA58" i="4" s="1"/>
  <c r="OD58" i="4" s="1"/>
  <c r="OG58" i="4" s="1"/>
  <c r="OJ58" i="4" s="1"/>
  <c r="OM58" i="4" s="1"/>
  <c r="OP58" i="4" s="1"/>
  <c r="OS58" i="4" s="1"/>
  <c r="OV58" i="4" s="1"/>
  <c r="OY58" i="4" s="1"/>
  <c r="PB58" i="4" s="1"/>
  <c r="PE58" i="4" s="1"/>
  <c r="PH58" i="4" s="1"/>
  <c r="PK58" i="4" s="1"/>
  <c r="PN58" i="4" s="1"/>
  <c r="PQ58" i="4" s="1"/>
  <c r="PT58" i="4" s="1"/>
  <c r="PW58" i="4" s="1"/>
  <c r="PZ58" i="4" s="1"/>
  <c r="X59" i="4"/>
  <c r="AA59" i="4" s="1"/>
  <c r="AD59" i="4" s="1"/>
  <c r="AG59" i="4" s="1"/>
  <c r="AJ59" i="4" s="1"/>
  <c r="AM59" i="4" s="1"/>
  <c r="AP59" i="4" s="1"/>
  <c r="AS59" i="4" s="1"/>
  <c r="AV59" i="4" s="1"/>
  <c r="AY59" i="4" s="1"/>
  <c r="BB59" i="4" s="1"/>
  <c r="BE59" i="4" s="1"/>
  <c r="BH59" i="4" s="1"/>
  <c r="BK59" i="4" s="1"/>
  <c r="BN59" i="4" s="1"/>
  <c r="BQ59" i="4" s="1"/>
  <c r="BT59" i="4" s="1"/>
  <c r="BW59" i="4" s="1"/>
  <c r="BZ59" i="4" s="1"/>
  <c r="CC59" i="4" s="1"/>
  <c r="CF59" i="4" s="1"/>
  <c r="CI59" i="4" s="1"/>
  <c r="CL59" i="4" s="1"/>
  <c r="CO59" i="4" s="1"/>
  <c r="CR59" i="4" s="1"/>
  <c r="CU59" i="4" s="1"/>
  <c r="CX59" i="4" s="1"/>
  <c r="DA59" i="4" s="1"/>
  <c r="DD59" i="4" s="1"/>
  <c r="DG59" i="4" s="1"/>
  <c r="DJ59" i="4" s="1"/>
  <c r="DM59" i="4" s="1"/>
  <c r="DP59" i="4" s="1"/>
  <c r="DS59" i="4" s="1"/>
  <c r="DV59" i="4" s="1"/>
  <c r="DY59" i="4" s="1"/>
  <c r="EB59" i="4" s="1"/>
  <c r="EE59" i="4" s="1"/>
  <c r="EH59" i="4" s="1"/>
  <c r="EK59" i="4" s="1"/>
  <c r="EN59" i="4" s="1"/>
  <c r="EQ59" i="4" s="1"/>
  <c r="ET59" i="4" s="1"/>
  <c r="EW59" i="4" s="1"/>
  <c r="EZ59" i="4" s="1"/>
  <c r="FC59" i="4" s="1"/>
  <c r="FF59" i="4" s="1"/>
  <c r="FI59" i="4" s="1"/>
  <c r="FL59" i="4" s="1"/>
  <c r="FO59" i="4" s="1"/>
  <c r="FR59" i="4" s="1"/>
  <c r="FU59" i="4" s="1"/>
  <c r="FX59" i="4" s="1"/>
  <c r="GA59" i="4" s="1"/>
  <c r="GD59" i="4" s="1"/>
  <c r="GG59" i="4" s="1"/>
  <c r="GJ59" i="4" s="1"/>
  <c r="GM59" i="4" s="1"/>
  <c r="GP59" i="4" s="1"/>
  <c r="GS59" i="4" s="1"/>
  <c r="GV59" i="4" s="1"/>
  <c r="GY59" i="4" s="1"/>
  <c r="HB59" i="4" s="1"/>
  <c r="HE59" i="4" s="1"/>
  <c r="HH59" i="4" s="1"/>
  <c r="HK59" i="4" s="1"/>
  <c r="HN59" i="4" s="1"/>
  <c r="HQ59" i="4" s="1"/>
  <c r="HT59" i="4" s="1"/>
  <c r="HW59" i="4" s="1"/>
  <c r="HZ59" i="4" s="1"/>
  <c r="IC59" i="4" s="1"/>
  <c r="IF59" i="4" s="1"/>
  <c r="II59" i="4" s="1"/>
  <c r="IL59" i="4" s="1"/>
  <c r="IO59" i="4" s="1"/>
  <c r="IR59" i="4" s="1"/>
  <c r="IU59" i="4" s="1"/>
  <c r="IX59" i="4" s="1"/>
  <c r="JA59" i="4" s="1"/>
  <c r="JD59" i="4" s="1"/>
  <c r="JG59" i="4" s="1"/>
  <c r="JJ59" i="4" s="1"/>
  <c r="JM59" i="4" s="1"/>
  <c r="JP59" i="4" s="1"/>
  <c r="JS59" i="4" s="1"/>
  <c r="JV59" i="4" s="1"/>
  <c r="JY59" i="4" s="1"/>
  <c r="KB59" i="4" s="1"/>
  <c r="KE59" i="4" s="1"/>
  <c r="KH59" i="4" s="1"/>
  <c r="KK59" i="4" s="1"/>
  <c r="KN59" i="4" s="1"/>
  <c r="KQ59" i="4" s="1"/>
  <c r="KT59" i="4" s="1"/>
  <c r="KW59" i="4" s="1"/>
  <c r="KZ59" i="4" s="1"/>
  <c r="LC59" i="4" s="1"/>
  <c r="LF59" i="4" s="1"/>
  <c r="LI59" i="4" s="1"/>
  <c r="LL59" i="4" s="1"/>
  <c r="LO59" i="4" s="1"/>
  <c r="LR59" i="4" s="1"/>
  <c r="LU59" i="4" s="1"/>
  <c r="LX59" i="4" s="1"/>
  <c r="MA59" i="4" s="1"/>
  <c r="MD59" i="4" s="1"/>
  <c r="MG59" i="4" s="1"/>
  <c r="MJ59" i="4" s="1"/>
  <c r="MM59" i="4" s="1"/>
  <c r="MP59" i="4" s="1"/>
  <c r="MS59" i="4" s="1"/>
  <c r="MV59" i="4" s="1"/>
  <c r="MY59" i="4" s="1"/>
  <c r="NB59" i="4" s="1"/>
  <c r="NE59" i="4" s="1"/>
  <c r="NH59" i="4" s="1"/>
  <c r="NK59" i="4" s="1"/>
  <c r="NN59" i="4" s="1"/>
  <c r="NQ59" i="4" s="1"/>
  <c r="NT59" i="4" s="1"/>
  <c r="NW59" i="4" s="1"/>
  <c r="NZ59" i="4" s="1"/>
  <c r="OC59" i="4" s="1"/>
  <c r="OF59" i="4" s="1"/>
  <c r="OI59" i="4" s="1"/>
  <c r="OL59" i="4" s="1"/>
  <c r="OO59" i="4" s="1"/>
  <c r="OR59" i="4" s="1"/>
  <c r="OU59" i="4" s="1"/>
  <c r="OX59" i="4" s="1"/>
  <c r="PA59" i="4" s="1"/>
  <c r="PD59" i="4" s="1"/>
  <c r="PG59" i="4" s="1"/>
  <c r="PJ59" i="4" s="1"/>
  <c r="PM59" i="4" s="1"/>
  <c r="PP59" i="4" s="1"/>
  <c r="PS59" i="4" s="1"/>
  <c r="PV59" i="4" s="1"/>
  <c r="PY59" i="4" s="1"/>
  <c r="Y59" i="4"/>
  <c r="AB59" i="4" s="1"/>
  <c r="AE59" i="4" s="1"/>
  <c r="AH59" i="4" s="1"/>
  <c r="AK59" i="4" s="1"/>
  <c r="AN59" i="4" s="1"/>
  <c r="AQ59" i="4" s="1"/>
  <c r="AT59" i="4" s="1"/>
  <c r="AW59" i="4" s="1"/>
  <c r="AZ59" i="4" s="1"/>
  <c r="BC59" i="4" s="1"/>
  <c r="BF59" i="4" s="1"/>
  <c r="BI59" i="4" s="1"/>
  <c r="BL59" i="4" s="1"/>
  <c r="BO59" i="4" s="1"/>
  <c r="BR59" i="4" s="1"/>
  <c r="BU59" i="4" s="1"/>
  <c r="BX59" i="4" s="1"/>
  <c r="CA59" i="4" s="1"/>
  <c r="CD59" i="4" s="1"/>
  <c r="CG59" i="4" s="1"/>
  <c r="CJ59" i="4" s="1"/>
  <c r="CM59" i="4" s="1"/>
  <c r="CP59" i="4" s="1"/>
  <c r="CS59" i="4" s="1"/>
  <c r="CV59" i="4" s="1"/>
  <c r="CY59" i="4" s="1"/>
  <c r="DB59" i="4" s="1"/>
  <c r="DE59" i="4" s="1"/>
  <c r="DH59" i="4" s="1"/>
  <c r="DK59" i="4" s="1"/>
  <c r="DN59" i="4" s="1"/>
  <c r="DQ59" i="4" s="1"/>
  <c r="DT59" i="4" s="1"/>
  <c r="DW59" i="4" s="1"/>
  <c r="DZ59" i="4" s="1"/>
  <c r="EC59" i="4" s="1"/>
  <c r="EF59" i="4" s="1"/>
  <c r="EI59" i="4" s="1"/>
  <c r="EL59" i="4" s="1"/>
  <c r="EO59" i="4" s="1"/>
  <c r="ER59" i="4" s="1"/>
  <c r="EU59" i="4" s="1"/>
  <c r="EX59" i="4" s="1"/>
  <c r="FA59" i="4" s="1"/>
  <c r="FD59" i="4" s="1"/>
  <c r="FG59" i="4" s="1"/>
  <c r="FJ59" i="4" s="1"/>
  <c r="FM59" i="4" s="1"/>
  <c r="FP59" i="4" s="1"/>
  <c r="FS59" i="4" s="1"/>
  <c r="FV59" i="4" s="1"/>
  <c r="FY59" i="4" s="1"/>
  <c r="GB59" i="4" s="1"/>
  <c r="GE59" i="4" s="1"/>
  <c r="GH59" i="4" s="1"/>
  <c r="GK59" i="4" s="1"/>
  <c r="GN59" i="4" s="1"/>
  <c r="GQ59" i="4" s="1"/>
  <c r="GT59" i="4" s="1"/>
  <c r="GW59" i="4" s="1"/>
  <c r="GZ59" i="4" s="1"/>
  <c r="HC59" i="4" s="1"/>
  <c r="HF59" i="4" s="1"/>
  <c r="HI59" i="4" s="1"/>
  <c r="HL59" i="4" s="1"/>
  <c r="HO59" i="4" s="1"/>
  <c r="HR59" i="4" s="1"/>
  <c r="HU59" i="4" s="1"/>
  <c r="HX59" i="4" s="1"/>
  <c r="IA59" i="4" s="1"/>
  <c r="ID59" i="4" s="1"/>
  <c r="IG59" i="4" s="1"/>
  <c r="IJ59" i="4" s="1"/>
  <c r="IM59" i="4" s="1"/>
  <c r="IP59" i="4" s="1"/>
  <c r="IS59" i="4" s="1"/>
  <c r="IV59" i="4" s="1"/>
  <c r="IY59" i="4" s="1"/>
  <c r="JB59" i="4" s="1"/>
  <c r="JE59" i="4" s="1"/>
  <c r="JH59" i="4" s="1"/>
  <c r="JK59" i="4" s="1"/>
  <c r="JN59" i="4" s="1"/>
  <c r="JQ59" i="4" s="1"/>
  <c r="JT59" i="4" s="1"/>
  <c r="JW59" i="4" s="1"/>
  <c r="JZ59" i="4" s="1"/>
  <c r="KC59" i="4" s="1"/>
  <c r="KF59" i="4" s="1"/>
  <c r="KI59" i="4" s="1"/>
  <c r="KL59" i="4" s="1"/>
  <c r="KO59" i="4" s="1"/>
  <c r="KR59" i="4" s="1"/>
  <c r="KU59" i="4" s="1"/>
  <c r="KX59" i="4" s="1"/>
  <c r="LA59" i="4" s="1"/>
  <c r="LD59" i="4" s="1"/>
  <c r="LG59" i="4" s="1"/>
  <c r="LJ59" i="4" s="1"/>
  <c r="LM59" i="4" s="1"/>
  <c r="LP59" i="4" s="1"/>
  <c r="LS59" i="4" s="1"/>
  <c r="LV59" i="4" s="1"/>
  <c r="LY59" i="4" s="1"/>
  <c r="MB59" i="4" s="1"/>
  <c r="ME59" i="4" s="1"/>
  <c r="MH59" i="4" s="1"/>
  <c r="MK59" i="4" s="1"/>
  <c r="MN59" i="4" s="1"/>
  <c r="MQ59" i="4" s="1"/>
  <c r="MT59" i="4" s="1"/>
  <c r="MW59" i="4" s="1"/>
  <c r="MZ59" i="4" s="1"/>
  <c r="NC59" i="4" s="1"/>
  <c r="NF59" i="4" s="1"/>
  <c r="NI59" i="4" s="1"/>
  <c r="NL59" i="4" s="1"/>
  <c r="NO59" i="4" s="1"/>
  <c r="NR59" i="4" s="1"/>
  <c r="NU59" i="4" s="1"/>
  <c r="NX59" i="4" s="1"/>
  <c r="OA59" i="4" s="1"/>
  <c r="OD59" i="4" s="1"/>
  <c r="OG59" i="4" s="1"/>
  <c r="OJ59" i="4" s="1"/>
  <c r="OM59" i="4" s="1"/>
  <c r="OP59" i="4" s="1"/>
  <c r="OS59" i="4" s="1"/>
  <c r="OV59" i="4" s="1"/>
  <c r="OY59" i="4" s="1"/>
  <c r="PB59" i="4" s="1"/>
  <c r="PE59" i="4" s="1"/>
  <c r="PH59" i="4" s="1"/>
  <c r="PK59" i="4" s="1"/>
  <c r="PN59" i="4" s="1"/>
  <c r="PQ59" i="4" s="1"/>
  <c r="PT59" i="4" s="1"/>
  <c r="PW59" i="4" s="1"/>
  <c r="PZ59" i="4" s="1"/>
  <c r="X60" i="4"/>
  <c r="AA60" i="4" s="1"/>
  <c r="AD60" i="4" s="1"/>
  <c r="AG60" i="4" s="1"/>
  <c r="AJ60" i="4" s="1"/>
  <c r="AM60" i="4" s="1"/>
  <c r="AP60" i="4" s="1"/>
  <c r="AS60" i="4" s="1"/>
  <c r="AV60" i="4" s="1"/>
  <c r="AY60" i="4" s="1"/>
  <c r="BB60" i="4" s="1"/>
  <c r="BE60" i="4" s="1"/>
  <c r="BH60" i="4" s="1"/>
  <c r="BK60" i="4" s="1"/>
  <c r="BN60" i="4" s="1"/>
  <c r="BQ60" i="4" s="1"/>
  <c r="BT60" i="4" s="1"/>
  <c r="BW60" i="4" s="1"/>
  <c r="BZ60" i="4" s="1"/>
  <c r="CC60" i="4" s="1"/>
  <c r="CF60" i="4" s="1"/>
  <c r="CI60" i="4" s="1"/>
  <c r="CL60" i="4" s="1"/>
  <c r="CO60" i="4" s="1"/>
  <c r="CR60" i="4" s="1"/>
  <c r="CU60" i="4" s="1"/>
  <c r="CX60" i="4" s="1"/>
  <c r="DA60" i="4" s="1"/>
  <c r="DD60" i="4" s="1"/>
  <c r="DG60" i="4" s="1"/>
  <c r="DJ60" i="4" s="1"/>
  <c r="DM60" i="4" s="1"/>
  <c r="DP60" i="4" s="1"/>
  <c r="DS60" i="4" s="1"/>
  <c r="DV60" i="4" s="1"/>
  <c r="DY60" i="4" s="1"/>
  <c r="EB60" i="4" s="1"/>
  <c r="EE60" i="4" s="1"/>
  <c r="EH60" i="4" s="1"/>
  <c r="EK60" i="4" s="1"/>
  <c r="EN60" i="4" s="1"/>
  <c r="EQ60" i="4" s="1"/>
  <c r="ET60" i="4" s="1"/>
  <c r="EW60" i="4" s="1"/>
  <c r="EZ60" i="4" s="1"/>
  <c r="FC60" i="4" s="1"/>
  <c r="FF60" i="4" s="1"/>
  <c r="FI60" i="4" s="1"/>
  <c r="FL60" i="4" s="1"/>
  <c r="FO60" i="4" s="1"/>
  <c r="FR60" i="4" s="1"/>
  <c r="FU60" i="4" s="1"/>
  <c r="FX60" i="4" s="1"/>
  <c r="GA60" i="4" s="1"/>
  <c r="GD60" i="4" s="1"/>
  <c r="GG60" i="4" s="1"/>
  <c r="GJ60" i="4" s="1"/>
  <c r="GM60" i="4" s="1"/>
  <c r="GP60" i="4" s="1"/>
  <c r="GS60" i="4" s="1"/>
  <c r="GV60" i="4" s="1"/>
  <c r="GY60" i="4" s="1"/>
  <c r="HB60" i="4" s="1"/>
  <c r="HE60" i="4" s="1"/>
  <c r="HH60" i="4" s="1"/>
  <c r="HK60" i="4" s="1"/>
  <c r="HN60" i="4" s="1"/>
  <c r="HQ60" i="4" s="1"/>
  <c r="HT60" i="4" s="1"/>
  <c r="HW60" i="4" s="1"/>
  <c r="HZ60" i="4" s="1"/>
  <c r="IC60" i="4" s="1"/>
  <c r="IF60" i="4" s="1"/>
  <c r="II60" i="4" s="1"/>
  <c r="IL60" i="4" s="1"/>
  <c r="IO60" i="4" s="1"/>
  <c r="IR60" i="4" s="1"/>
  <c r="IU60" i="4" s="1"/>
  <c r="IX60" i="4" s="1"/>
  <c r="JA60" i="4" s="1"/>
  <c r="JD60" i="4" s="1"/>
  <c r="JG60" i="4" s="1"/>
  <c r="JJ60" i="4" s="1"/>
  <c r="JM60" i="4" s="1"/>
  <c r="JP60" i="4" s="1"/>
  <c r="JS60" i="4" s="1"/>
  <c r="JV60" i="4" s="1"/>
  <c r="JY60" i="4" s="1"/>
  <c r="KB60" i="4" s="1"/>
  <c r="KE60" i="4" s="1"/>
  <c r="KH60" i="4" s="1"/>
  <c r="KK60" i="4" s="1"/>
  <c r="KN60" i="4" s="1"/>
  <c r="KQ60" i="4" s="1"/>
  <c r="KT60" i="4" s="1"/>
  <c r="KW60" i="4" s="1"/>
  <c r="KZ60" i="4" s="1"/>
  <c r="LC60" i="4" s="1"/>
  <c r="LF60" i="4" s="1"/>
  <c r="LI60" i="4" s="1"/>
  <c r="LL60" i="4" s="1"/>
  <c r="LO60" i="4" s="1"/>
  <c r="LR60" i="4" s="1"/>
  <c r="LU60" i="4" s="1"/>
  <c r="LX60" i="4" s="1"/>
  <c r="MA60" i="4" s="1"/>
  <c r="MD60" i="4" s="1"/>
  <c r="MG60" i="4" s="1"/>
  <c r="MJ60" i="4" s="1"/>
  <c r="MM60" i="4" s="1"/>
  <c r="MP60" i="4" s="1"/>
  <c r="MS60" i="4" s="1"/>
  <c r="MV60" i="4" s="1"/>
  <c r="MY60" i="4" s="1"/>
  <c r="NB60" i="4" s="1"/>
  <c r="NE60" i="4" s="1"/>
  <c r="NH60" i="4" s="1"/>
  <c r="NK60" i="4" s="1"/>
  <c r="NN60" i="4" s="1"/>
  <c r="NQ60" i="4" s="1"/>
  <c r="NT60" i="4" s="1"/>
  <c r="NW60" i="4" s="1"/>
  <c r="NZ60" i="4" s="1"/>
  <c r="OC60" i="4" s="1"/>
  <c r="OF60" i="4" s="1"/>
  <c r="OI60" i="4" s="1"/>
  <c r="OL60" i="4" s="1"/>
  <c r="OO60" i="4" s="1"/>
  <c r="OR60" i="4" s="1"/>
  <c r="OU60" i="4" s="1"/>
  <c r="OX60" i="4" s="1"/>
  <c r="PA60" i="4" s="1"/>
  <c r="PD60" i="4" s="1"/>
  <c r="PG60" i="4" s="1"/>
  <c r="PJ60" i="4" s="1"/>
  <c r="PM60" i="4" s="1"/>
  <c r="PP60" i="4" s="1"/>
  <c r="PS60" i="4" s="1"/>
  <c r="PV60" i="4" s="1"/>
  <c r="PY60" i="4" s="1"/>
  <c r="Y60" i="4"/>
  <c r="AB60" i="4" s="1"/>
  <c r="AE60" i="4" s="1"/>
  <c r="AH60" i="4" s="1"/>
  <c r="AK60" i="4" s="1"/>
  <c r="AN60" i="4" s="1"/>
  <c r="AQ60" i="4" s="1"/>
  <c r="AT60" i="4" s="1"/>
  <c r="AW60" i="4" s="1"/>
  <c r="AZ60" i="4" s="1"/>
  <c r="BC60" i="4" s="1"/>
  <c r="BF60" i="4" s="1"/>
  <c r="BI60" i="4" s="1"/>
  <c r="BL60" i="4" s="1"/>
  <c r="BO60" i="4" s="1"/>
  <c r="BR60" i="4" s="1"/>
  <c r="BU60" i="4" s="1"/>
  <c r="BX60" i="4" s="1"/>
  <c r="CA60" i="4" s="1"/>
  <c r="CD60" i="4" s="1"/>
  <c r="CG60" i="4" s="1"/>
  <c r="CJ60" i="4" s="1"/>
  <c r="CM60" i="4" s="1"/>
  <c r="CP60" i="4" s="1"/>
  <c r="CS60" i="4" s="1"/>
  <c r="CV60" i="4" s="1"/>
  <c r="CY60" i="4" s="1"/>
  <c r="DB60" i="4" s="1"/>
  <c r="DE60" i="4" s="1"/>
  <c r="DH60" i="4" s="1"/>
  <c r="DK60" i="4" s="1"/>
  <c r="DN60" i="4" s="1"/>
  <c r="DQ60" i="4" s="1"/>
  <c r="DT60" i="4" s="1"/>
  <c r="DW60" i="4" s="1"/>
  <c r="DZ60" i="4" s="1"/>
  <c r="EC60" i="4" s="1"/>
  <c r="EF60" i="4" s="1"/>
  <c r="EI60" i="4" s="1"/>
  <c r="EL60" i="4" s="1"/>
  <c r="EO60" i="4" s="1"/>
  <c r="ER60" i="4" s="1"/>
  <c r="EU60" i="4" s="1"/>
  <c r="EX60" i="4" s="1"/>
  <c r="FA60" i="4" s="1"/>
  <c r="FD60" i="4" s="1"/>
  <c r="FG60" i="4" s="1"/>
  <c r="FJ60" i="4" s="1"/>
  <c r="FM60" i="4" s="1"/>
  <c r="FP60" i="4" s="1"/>
  <c r="FS60" i="4" s="1"/>
  <c r="FV60" i="4" s="1"/>
  <c r="FY60" i="4" s="1"/>
  <c r="GB60" i="4" s="1"/>
  <c r="GE60" i="4" s="1"/>
  <c r="GH60" i="4" s="1"/>
  <c r="GK60" i="4" s="1"/>
  <c r="GN60" i="4" s="1"/>
  <c r="GQ60" i="4" s="1"/>
  <c r="GT60" i="4" s="1"/>
  <c r="GW60" i="4" s="1"/>
  <c r="GZ60" i="4" s="1"/>
  <c r="HC60" i="4" s="1"/>
  <c r="HF60" i="4" s="1"/>
  <c r="HI60" i="4" s="1"/>
  <c r="HL60" i="4" s="1"/>
  <c r="HO60" i="4" s="1"/>
  <c r="HR60" i="4" s="1"/>
  <c r="HU60" i="4" s="1"/>
  <c r="HX60" i="4" s="1"/>
  <c r="IA60" i="4" s="1"/>
  <c r="ID60" i="4" s="1"/>
  <c r="IG60" i="4" s="1"/>
  <c r="IJ60" i="4" s="1"/>
  <c r="IM60" i="4" s="1"/>
  <c r="IP60" i="4" s="1"/>
  <c r="IS60" i="4" s="1"/>
  <c r="IV60" i="4" s="1"/>
  <c r="IY60" i="4" s="1"/>
  <c r="JB60" i="4" s="1"/>
  <c r="JE60" i="4" s="1"/>
  <c r="JH60" i="4" s="1"/>
  <c r="JK60" i="4" s="1"/>
  <c r="JN60" i="4" s="1"/>
  <c r="JQ60" i="4" s="1"/>
  <c r="JT60" i="4" s="1"/>
  <c r="JW60" i="4" s="1"/>
  <c r="JZ60" i="4" s="1"/>
  <c r="KC60" i="4" s="1"/>
  <c r="KF60" i="4" s="1"/>
  <c r="KI60" i="4" s="1"/>
  <c r="KL60" i="4" s="1"/>
  <c r="KO60" i="4" s="1"/>
  <c r="KR60" i="4" s="1"/>
  <c r="KU60" i="4" s="1"/>
  <c r="KX60" i="4" s="1"/>
  <c r="LA60" i="4" s="1"/>
  <c r="LD60" i="4" s="1"/>
  <c r="LG60" i="4" s="1"/>
  <c r="LJ60" i="4" s="1"/>
  <c r="LM60" i="4" s="1"/>
  <c r="LP60" i="4" s="1"/>
  <c r="LS60" i="4" s="1"/>
  <c r="LV60" i="4" s="1"/>
  <c r="LY60" i="4" s="1"/>
  <c r="MB60" i="4" s="1"/>
  <c r="ME60" i="4" s="1"/>
  <c r="MH60" i="4" s="1"/>
  <c r="MK60" i="4" s="1"/>
  <c r="MN60" i="4" s="1"/>
  <c r="MQ60" i="4" s="1"/>
  <c r="MT60" i="4" s="1"/>
  <c r="MW60" i="4" s="1"/>
  <c r="MZ60" i="4" s="1"/>
  <c r="NC60" i="4" s="1"/>
  <c r="NF60" i="4" s="1"/>
  <c r="NI60" i="4" s="1"/>
  <c r="NL60" i="4" s="1"/>
  <c r="NO60" i="4" s="1"/>
  <c r="NR60" i="4" s="1"/>
  <c r="NU60" i="4" s="1"/>
  <c r="NX60" i="4" s="1"/>
  <c r="OA60" i="4" s="1"/>
  <c r="OD60" i="4" s="1"/>
  <c r="OG60" i="4" s="1"/>
  <c r="OJ60" i="4" s="1"/>
  <c r="OM60" i="4" s="1"/>
  <c r="OP60" i="4" s="1"/>
  <c r="OS60" i="4" s="1"/>
  <c r="OV60" i="4" s="1"/>
  <c r="OY60" i="4" s="1"/>
  <c r="PB60" i="4" s="1"/>
  <c r="PE60" i="4" s="1"/>
  <c r="PH60" i="4" s="1"/>
  <c r="PK60" i="4" s="1"/>
  <c r="PN60" i="4" s="1"/>
  <c r="PQ60" i="4" s="1"/>
  <c r="PT60" i="4" s="1"/>
  <c r="PW60" i="4" s="1"/>
  <c r="PZ60" i="4" s="1"/>
  <c r="X61" i="4"/>
  <c r="AA61" i="4" s="1"/>
  <c r="AD61" i="4" s="1"/>
  <c r="AG61" i="4" s="1"/>
  <c r="AJ61" i="4" s="1"/>
  <c r="AM61" i="4" s="1"/>
  <c r="AP61" i="4" s="1"/>
  <c r="AS61" i="4" s="1"/>
  <c r="AV61" i="4" s="1"/>
  <c r="AY61" i="4" s="1"/>
  <c r="BB61" i="4" s="1"/>
  <c r="BE61" i="4" s="1"/>
  <c r="BH61" i="4" s="1"/>
  <c r="BK61" i="4" s="1"/>
  <c r="BN61" i="4" s="1"/>
  <c r="BQ61" i="4" s="1"/>
  <c r="BT61" i="4" s="1"/>
  <c r="BW61" i="4" s="1"/>
  <c r="BZ61" i="4" s="1"/>
  <c r="CC61" i="4" s="1"/>
  <c r="CF61" i="4" s="1"/>
  <c r="CI61" i="4" s="1"/>
  <c r="CL61" i="4" s="1"/>
  <c r="CO61" i="4" s="1"/>
  <c r="CR61" i="4" s="1"/>
  <c r="CU61" i="4" s="1"/>
  <c r="CX61" i="4" s="1"/>
  <c r="DA61" i="4" s="1"/>
  <c r="DD61" i="4" s="1"/>
  <c r="DG61" i="4" s="1"/>
  <c r="DJ61" i="4" s="1"/>
  <c r="DM61" i="4" s="1"/>
  <c r="DP61" i="4" s="1"/>
  <c r="DS61" i="4" s="1"/>
  <c r="DV61" i="4" s="1"/>
  <c r="DY61" i="4" s="1"/>
  <c r="EB61" i="4" s="1"/>
  <c r="EE61" i="4" s="1"/>
  <c r="EH61" i="4" s="1"/>
  <c r="EK61" i="4" s="1"/>
  <c r="EN61" i="4" s="1"/>
  <c r="EQ61" i="4" s="1"/>
  <c r="ET61" i="4" s="1"/>
  <c r="EW61" i="4" s="1"/>
  <c r="EZ61" i="4" s="1"/>
  <c r="FC61" i="4" s="1"/>
  <c r="FF61" i="4" s="1"/>
  <c r="FI61" i="4" s="1"/>
  <c r="FL61" i="4" s="1"/>
  <c r="FO61" i="4" s="1"/>
  <c r="FR61" i="4" s="1"/>
  <c r="FU61" i="4" s="1"/>
  <c r="FX61" i="4" s="1"/>
  <c r="GA61" i="4" s="1"/>
  <c r="GD61" i="4" s="1"/>
  <c r="GG61" i="4" s="1"/>
  <c r="GJ61" i="4" s="1"/>
  <c r="GM61" i="4" s="1"/>
  <c r="GP61" i="4" s="1"/>
  <c r="GS61" i="4" s="1"/>
  <c r="GV61" i="4" s="1"/>
  <c r="GY61" i="4" s="1"/>
  <c r="HB61" i="4" s="1"/>
  <c r="HE61" i="4" s="1"/>
  <c r="HH61" i="4" s="1"/>
  <c r="HK61" i="4" s="1"/>
  <c r="HN61" i="4" s="1"/>
  <c r="HQ61" i="4" s="1"/>
  <c r="HT61" i="4" s="1"/>
  <c r="HW61" i="4" s="1"/>
  <c r="HZ61" i="4" s="1"/>
  <c r="IC61" i="4" s="1"/>
  <c r="IF61" i="4" s="1"/>
  <c r="II61" i="4" s="1"/>
  <c r="IL61" i="4" s="1"/>
  <c r="IO61" i="4" s="1"/>
  <c r="IR61" i="4" s="1"/>
  <c r="IU61" i="4" s="1"/>
  <c r="IX61" i="4" s="1"/>
  <c r="JA61" i="4" s="1"/>
  <c r="JD61" i="4" s="1"/>
  <c r="JG61" i="4" s="1"/>
  <c r="JJ61" i="4" s="1"/>
  <c r="JM61" i="4" s="1"/>
  <c r="JP61" i="4" s="1"/>
  <c r="JS61" i="4" s="1"/>
  <c r="JV61" i="4" s="1"/>
  <c r="JY61" i="4" s="1"/>
  <c r="KB61" i="4" s="1"/>
  <c r="KE61" i="4" s="1"/>
  <c r="KH61" i="4" s="1"/>
  <c r="KK61" i="4" s="1"/>
  <c r="KN61" i="4" s="1"/>
  <c r="KQ61" i="4" s="1"/>
  <c r="KT61" i="4" s="1"/>
  <c r="KW61" i="4" s="1"/>
  <c r="KZ61" i="4" s="1"/>
  <c r="LC61" i="4" s="1"/>
  <c r="LF61" i="4" s="1"/>
  <c r="LI61" i="4" s="1"/>
  <c r="LL61" i="4" s="1"/>
  <c r="LO61" i="4" s="1"/>
  <c r="LR61" i="4" s="1"/>
  <c r="LU61" i="4" s="1"/>
  <c r="LX61" i="4" s="1"/>
  <c r="MA61" i="4" s="1"/>
  <c r="MD61" i="4" s="1"/>
  <c r="MG61" i="4" s="1"/>
  <c r="MJ61" i="4" s="1"/>
  <c r="MM61" i="4" s="1"/>
  <c r="MP61" i="4" s="1"/>
  <c r="MS61" i="4" s="1"/>
  <c r="MV61" i="4" s="1"/>
  <c r="MY61" i="4" s="1"/>
  <c r="NB61" i="4" s="1"/>
  <c r="NE61" i="4" s="1"/>
  <c r="NH61" i="4" s="1"/>
  <c r="NK61" i="4" s="1"/>
  <c r="NN61" i="4" s="1"/>
  <c r="NQ61" i="4" s="1"/>
  <c r="NT61" i="4" s="1"/>
  <c r="NW61" i="4" s="1"/>
  <c r="NZ61" i="4" s="1"/>
  <c r="OC61" i="4" s="1"/>
  <c r="OF61" i="4" s="1"/>
  <c r="OI61" i="4" s="1"/>
  <c r="OL61" i="4" s="1"/>
  <c r="OO61" i="4" s="1"/>
  <c r="OR61" i="4" s="1"/>
  <c r="OU61" i="4" s="1"/>
  <c r="OX61" i="4" s="1"/>
  <c r="PA61" i="4" s="1"/>
  <c r="PD61" i="4" s="1"/>
  <c r="PG61" i="4" s="1"/>
  <c r="PJ61" i="4" s="1"/>
  <c r="PM61" i="4" s="1"/>
  <c r="PP61" i="4" s="1"/>
  <c r="PS61" i="4" s="1"/>
  <c r="PV61" i="4" s="1"/>
  <c r="PY61" i="4" s="1"/>
  <c r="Y61" i="4"/>
  <c r="AB61" i="4" s="1"/>
  <c r="AE61" i="4" s="1"/>
  <c r="AH61" i="4" s="1"/>
  <c r="AK61" i="4" s="1"/>
  <c r="AN61" i="4" s="1"/>
  <c r="AQ61" i="4" s="1"/>
  <c r="AT61" i="4" s="1"/>
  <c r="AW61" i="4" s="1"/>
  <c r="AZ61" i="4" s="1"/>
  <c r="BC61" i="4" s="1"/>
  <c r="BF61" i="4" s="1"/>
  <c r="BI61" i="4" s="1"/>
  <c r="BL61" i="4" s="1"/>
  <c r="BO61" i="4" s="1"/>
  <c r="BR61" i="4" s="1"/>
  <c r="BU61" i="4" s="1"/>
  <c r="BX61" i="4" s="1"/>
  <c r="CA61" i="4" s="1"/>
  <c r="CD61" i="4" s="1"/>
  <c r="CG61" i="4" s="1"/>
  <c r="CJ61" i="4" s="1"/>
  <c r="CM61" i="4" s="1"/>
  <c r="CP61" i="4" s="1"/>
  <c r="CS61" i="4" s="1"/>
  <c r="CV61" i="4" s="1"/>
  <c r="CY61" i="4" s="1"/>
  <c r="DB61" i="4" s="1"/>
  <c r="DE61" i="4" s="1"/>
  <c r="DH61" i="4" s="1"/>
  <c r="DK61" i="4" s="1"/>
  <c r="DN61" i="4" s="1"/>
  <c r="DQ61" i="4" s="1"/>
  <c r="DT61" i="4" s="1"/>
  <c r="DW61" i="4" s="1"/>
  <c r="DZ61" i="4" s="1"/>
  <c r="EC61" i="4" s="1"/>
  <c r="EF61" i="4" s="1"/>
  <c r="EI61" i="4" s="1"/>
  <c r="EL61" i="4" s="1"/>
  <c r="EO61" i="4" s="1"/>
  <c r="ER61" i="4" s="1"/>
  <c r="EU61" i="4" s="1"/>
  <c r="EX61" i="4" s="1"/>
  <c r="FA61" i="4" s="1"/>
  <c r="FD61" i="4" s="1"/>
  <c r="FG61" i="4" s="1"/>
  <c r="FJ61" i="4" s="1"/>
  <c r="FM61" i="4" s="1"/>
  <c r="FP61" i="4" s="1"/>
  <c r="FS61" i="4" s="1"/>
  <c r="FV61" i="4" s="1"/>
  <c r="FY61" i="4" s="1"/>
  <c r="GB61" i="4" s="1"/>
  <c r="GE61" i="4" s="1"/>
  <c r="GH61" i="4" s="1"/>
  <c r="GK61" i="4" s="1"/>
  <c r="GN61" i="4" s="1"/>
  <c r="GQ61" i="4" s="1"/>
  <c r="GT61" i="4" s="1"/>
  <c r="GW61" i="4" s="1"/>
  <c r="GZ61" i="4" s="1"/>
  <c r="HC61" i="4" s="1"/>
  <c r="HF61" i="4" s="1"/>
  <c r="HI61" i="4" s="1"/>
  <c r="HL61" i="4" s="1"/>
  <c r="HO61" i="4" s="1"/>
  <c r="HR61" i="4" s="1"/>
  <c r="HU61" i="4" s="1"/>
  <c r="HX61" i="4" s="1"/>
  <c r="IA61" i="4" s="1"/>
  <c r="ID61" i="4" s="1"/>
  <c r="IG61" i="4" s="1"/>
  <c r="IJ61" i="4" s="1"/>
  <c r="IM61" i="4" s="1"/>
  <c r="IP61" i="4" s="1"/>
  <c r="IS61" i="4" s="1"/>
  <c r="IV61" i="4" s="1"/>
  <c r="IY61" i="4" s="1"/>
  <c r="JB61" i="4" s="1"/>
  <c r="JE61" i="4" s="1"/>
  <c r="JH61" i="4" s="1"/>
  <c r="JK61" i="4" s="1"/>
  <c r="JN61" i="4" s="1"/>
  <c r="JQ61" i="4" s="1"/>
  <c r="JT61" i="4" s="1"/>
  <c r="JW61" i="4" s="1"/>
  <c r="JZ61" i="4" s="1"/>
  <c r="KC61" i="4" s="1"/>
  <c r="KF61" i="4" s="1"/>
  <c r="KI61" i="4" s="1"/>
  <c r="KL61" i="4" s="1"/>
  <c r="KO61" i="4" s="1"/>
  <c r="KR61" i="4" s="1"/>
  <c r="KU61" i="4" s="1"/>
  <c r="KX61" i="4" s="1"/>
  <c r="LA61" i="4" s="1"/>
  <c r="LD61" i="4" s="1"/>
  <c r="LG61" i="4" s="1"/>
  <c r="LJ61" i="4" s="1"/>
  <c r="LM61" i="4" s="1"/>
  <c r="LP61" i="4" s="1"/>
  <c r="LS61" i="4" s="1"/>
  <c r="LV61" i="4" s="1"/>
  <c r="LY61" i="4" s="1"/>
  <c r="MB61" i="4" s="1"/>
  <c r="ME61" i="4" s="1"/>
  <c r="MH61" i="4" s="1"/>
  <c r="MK61" i="4" s="1"/>
  <c r="MN61" i="4" s="1"/>
  <c r="MQ61" i="4" s="1"/>
  <c r="MT61" i="4" s="1"/>
  <c r="MW61" i="4" s="1"/>
  <c r="MZ61" i="4" s="1"/>
  <c r="NC61" i="4" s="1"/>
  <c r="NF61" i="4" s="1"/>
  <c r="NI61" i="4" s="1"/>
  <c r="NL61" i="4" s="1"/>
  <c r="NO61" i="4" s="1"/>
  <c r="NR61" i="4" s="1"/>
  <c r="NU61" i="4" s="1"/>
  <c r="NX61" i="4" s="1"/>
  <c r="OA61" i="4" s="1"/>
  <c r="OD61" i="4" s="1"/>
  <c r="OG61" i="4" s="1"/>
  <c r="OJ61" i="4" s="1"/>
  <c r="OM61" i="4" s="1"/>
  <c r="OP61" i="4" s="1"/>
  <c r="OS61" i="4" s="1"/>
  <c r="OV61" i="4" s="1"/>
  <c r="OY61" i="4" s="1"/>
  <c r="PB61" i="4" s="1"/>
  <c r="PE61" i="4" s="1"/>
  <c r="PH61" i="4" s="1"/>
  <c r="PK61" i="4" s="1"/>
  <c r="PN61" i="4" s="1"/>
  <c r="PQ61" i="4" s="1"/>
  <c r="PT61" i="4" s="1"/>
  <c r="PW61" i="4" s="1"/>
  <c r="PZ61" i="4" s="1"/>
  <c r="X62" i="4"/>
  <c r="AA62" i="4" s="1"/>
  <c r="AD62" i="4" s="1"/>
  <c r="AG62" i="4" s="1"/>
  <c r="AJ62" i="4" s="1"/>
  <c r="AM62" i="4" s="1"/>
  <c r="AP62" i="4" s="1"/>
  <c r="AS62" i="4" s="1"/>
  <c r="AV62" i="4" s="1"/>
  <c r="AY62" i="4" s="1"/>
  <c r="BB62" i="4" s="1"/>
  <c r="BE62" i="4" s="1"/>
  <c r="BH62" i="4" s="1"/>
  <c r="BK62" i="4" s="1"/>
  <c r="BN62" i="4" s="1"/>
  <c r="BQ62" i="4" s="1"/>
  <c r="BT62" i="4" s="1"/>
  <c r="BW62" i="4" s="1"/>
  <c r="BZ62" i="4" s="1"/>
  <c r="CC62" i="4" s="1"/>
  <c r="CF62" i="4" s="1"/>
  <c r="CI62" i="4" s="1"/>
  <c r="CL62" i="4" s="1"/>
  <c r="CO62" i="4" s="1"/>
  <c r="CR62" i="4" s="1"/>
  <c r="CU62" i="4" s="1"/>
  <c r="CX62" i="4" s="1"/>
  <c r="DA62" i="4" s="1"/>
  <c r="DD62" i="4" s="1"/>
  <c r="DG62" i="4" s="1"/>
  <c r="DJ62" i="4" s="1"/>
  <c r="DM62" i="4" s="1"/>
  <c r="DP62" i="4" s="1"/>
  <c r="DS62" i="4" s="1"/>
  <c r="DV62" i="4" s="1"/>
  <c r="DY62" i="4" s="1"/>
  <c r="EB62" i="4" s="1"/>
  <c r="EE62" i="4" s="1"/>
  <c r="EH62" i="4" s="1"/>
  <c r="EK62" i="4" s="1"/>
  <c r="EN62" i="4" s="1"/>
  <c r="EQ62" i="4" s="1"/>
  <c r="ET62" i="4" s="1"/>
  <c r="EW62" i="4" s="1"/>
  <c r="EZ62" i="4" s="1"/>
  <c r="FC62" i="4" s="1"/>
  <c r="FF62" i="4" s="1"/>
  <c r="FI62" i="4" s="1"/>
  <c r="FL62" i="4" s="1"/>
  <c r="FO62" i="4" s="1"/>
  <c r="FR62" i="4" s="1"/>
  <c r="FU62" i="4" s="1"/>
  <c r="FX62" i="4" s="1"/>
  <c r="GA62" i="4" s="1"/>
  <c r="GD62" i="4" s="1"/>
  <c r="GG62" i="4" s="1"/>
  <c r="GJ62" i="4" s="1"/>
  <c r="GM62" i="4" s="1"/>
  <c r="GP62" i="4" s="1"/>
  <c r="GS62" i="4" s="1"/>
  <c r="GV62" i="4" s="1"/>
  <c r="GY62" i="4" s="1"/>
  <c r="HB62" i="4" s="1"/>
  <c r="HE62" i="4" s="1"/>
  <c r="HH62" i="4" s="1"/>
  <c r="HK62" i="4" s="1"/>
  <c r="HN62" i="4" s="1"/>
  <c r="HQ62" i="4" s="1"/>
  <c r="HT62" i="4" s="1"/>
  <c r="HW62" i="4" s="1"/>
  <c r="HZ62" i="4" s="1"/>
  <c r="IC62" i="4" s="1"/>
  <c r="IF62" i="4" s="1"/>
  <c r="II62" i="4" s="1"/>
  <c r="IL62" i="4" s="1"/>
  <c r="IO62" i="4" s="1"/>
  <c r="IR62" i="4" s="1"/>
  <c r="IU62" i="4" s="1"/>
  <c r="IX62" i="4" s="1"/>
  <c r="JA62" i="4" s="1"/>
  <c r="JD62" i="4" s="1"/>
  <c r="JG62" i="4" s="1"/>
  <c r="JJ62" i="4" s="1"/>
  <c r="JM62" i="4" s="1"/>
  <c r="JP62" i="4" s="1"/>
  <c r="JS62" i="4" s="1"/>
  <c r="JV62" i="4" s="1"/>
  <c r="JY62" i="4" s="1"/>
  <c r="KB62" i="4" s="1"/>
  <c r="KE62" i="4" s="1"/>
  <c r="KH62" i="4" s="1"/>
  <c r="KK62" i="4" s="1"/>
  <c r="KN62" i="4" s="1"/>
  <c r="KQ62" i="4" s="1"/>
  <c r="KT62" i="4" s="1"/>
  <c r="KW62" i="4" s="1"/>
  <c r="KZ62" i="4" s="1"/>
  <c r="LC62" i="4" s="1"/>
  <c r="LF62" i="4" s="1"/>
  <c r="LI62" i="4" s="1"/>
  <c r="LL62" i="4" s="1"/>
  <c r="LO62" i="4" s="1"/>
  <c r="LR62" i="4" s="1"/>
  <c r="LU62" i="4" s="1"/>
  <c r="LX62" i="4" s="1"/>
  <c r="MA62" i="4" s="1"/>
  <c r="MD62" i="4" s="1"/>
  <c r="MG62" i="4" s="1"/>
  <c r="MJ62" i="4" s="1"/>
  <c r="MM62" i="4" s="1"/>
  <c r="MP62" i="4" s="1"/>
  <c r="MS62" i="4" s="1"/>
  <c r="MV62" i="4" s="1"/>
  <c r="MY62" i="4" s="1"/>
  <c r="NB62" i="4" s="1"/>
  <c r="NE62" i="4" s="1"/>
  <c r="NH62" i="4" s="1"/>
  <c r="NK62" i="4" s="1"/>
  <c r="NN62" i="4" s="1"/>
  <c r="NQ62" i="4" s="1"/>
  <c r="NT62" i="4" s="1"/>
  <c r="NW62" i="4" s="1"/>
  <c r="NZ62" i="4" s="1"/>
  <c r="OC62" i="4" s="1"/>
  <c r="OF62" i="4" s="1"/>
  <c r="OI62" i="4" s="1"/>
  <c r="OL62" i="4" s="1"/>
  <c r="OO62" i="4" s="1"/>
  <c r="OR62" i="4" s="1"/>
  <c r="OU62" i="4" s="1"/>
  <c r="OX62" i="4" s="1"/>
  <c r="PA62" i="4" s="1"/>
  <c r="PD62" i="4" s="1"/>
  <c r="PG62" i="4" s="1"/>
  <c r="PJ62" i="4" s="1"/>
  <c r="PM62" i="4" s="1"/>
  <c r="PP62" i="4" s="1"/>
  <c r="PS62" i="4" s="1"/>
  <c r="PV62" i="4" s="1"/>
  <c r="PY62" i="4" s="1"/>
  <c r="Y62" i="4"/>
  <c r="AB62" i="4" s="1"/>
  <c r="AE62" i="4" s="1"/>
  <c r="AH62" i="4" s="1"/>
  <c r="AK62" i="4" s="1"/>
  <c r="AN62" i="4" s="1"/>
  <c r="AQ62" i="4" s="1"/>
  <c r="AT62" i="4" s="1"/>
  <c r="AW62" i="4" s="1"/>
  <c r="AZ62" i="4" s="1"/>
  <c r="BC62" i="4" s="1"/>
  <c r="BF62" i="4" s="1"/>
  <c r="BI62" i="4" s="1"/>
  <c r="BL62" i="4" s="1"/>
  <c r="BO62" i="4" s="1"/>
  <c r="BR62" i="4" s="1"/>
  <c r="BU62" i="4" s="1"/>
  <c r="BX62" i="4" s="1"/>
  <c r="CA62" i="4" s="1"/>
  <c r="CD62" i="4" s="1"/>
  <c r="CG62" i="4" s="1"/>
  <c r="CJ62" i="4" s="1"/>
  <c r="CM62" i="4" s="1"/>
  <c r="CP62" i="4" s="1"/>
  <c r="CS62" i="4" s="1"/>
  <c r="CV62" i="4" s="1"/>
  <c r="CY62" i="4" s="1"/>
  <c r="DB62" i="4" s="1"/>
  <c r="DE62" i="4" s="1"/>
  <c r="DH62" i="4" s="1"/>
  <c r="DK62" i="4" s="1"/>
  <c r="DN62" i="4" s="1"/>
  <c r="DQ62" i="4" s="1"/>
  <c r="DT62" i="4" s="1"/>
  <c r="DW62" i="4" s="1"/>
  <c r="DZ62" i="4" s="1"/>
  <c r="EC62" i="4" s="1"/>
  <c r="EF62" i="4" s="1"/>
  <c r="EI62" i="4" s="1"/>
  <c r="EL62" i="4" s="1"/>
  <c r="EO62" i="4" s="1"/>
  <c r="ER62" i="4" s="1"/>
  <c r="EU62" i="4" s="1"/>
  <c r="EX62" i="4" s="1"/>
  <c r="FA62" i="4" s="1"/>
  <c r="FD62" i="4" s="1"/>
  <c r="FG62" i="4" s="1"/>
  <c r="FJ62" i="4" s="1"/>
  <c r="FM62" i="4" s="1"/>
  <c r="FP62" i="4" s="1"/>
  <c r="FS62" i="4" s="1"/>
  <c r="FV62" i="4" s="1"/>
  <c r="FY62" i="4" s="1"/>
  <c r="GB62" i="4" s="1"/>
  <c r="GE62" i="4" s="1"/>
  <c r="GH62" i="4" s="1"/>
  <c r="GK62" i="4" s="1"/>
  <c r="GN62" i="4" s="1"/>
  <c r="GQ62" i="4" s="1"/>
  <c r="GT62" i="4" s="1"/>
  <c r="GW62" i="4" s="1"/>
  <c r="GZ62" i="4" s="1"/>
  <c r="HC62" i="4" s="1"/>
  <c r="HF62" i="4" s="1"/>
  <c r="HI62" i="4" s="1"/>
  <c r="HL62" i="4" s="1"/>
  <c r="HO62" i="4" s="1"/>
  <c r="HR62" i="4" s="1"/>
  <c r="HU62" i="4" s="1"/>
  <c r="HX62" i="4" s="1"/>
  <c r="IA62" i="4" s="1"/>
  <c r="ID62" i="4" s="1"/>
  <c r="IG62" i="4" s="1"/>
  <c r="IJ62" i="4" s="1"/>
  <c r="IM62" i="4" s="1"/>
  <c r="IP62" i="4" s="1"/>
  <c r="IS62" i="4" s="1"/>
  <c r="IV62" i="4" s="1"/>
  <c r="IY62" i="4" s="1"/>
  <c r="JB62" i="4" s="1"/>
  <c r="JE62" i="4" s="1"/>
  <c r="JH62" i="4" s="1"/>
  <c r="JK62" i="4" s="1"/>
  <c r="JN62" i="4" s="1"/>
  <c r="JQ62" i="4" s="1"/>
  <c r="JT62" i="4" s="1"/>
  <c r="JW62" i="4" s="1"/>
  <c r="JZ62" i="4" s="1"/>
  <c r="KC62" i="4" s="1"/>
  <c r="KF62" i="4" s="1"/>
  <c r="KI62" i="4" s="1"/>
  <c r="KL62" i="4" s="1"/>
  <c r="KO62" i="4" s="1"/>
  <c r="KR62" i="4" s="1"/>
  <c r="KU62" i="4" s="1"/>
  <c r="KX62" i="4" s="1"/>
  <c r="LA62" i="4" s="1"/>
  <c r="LD62" i="4" s="1"/>
  <c r="LG62" i="4" s="1"/>
  <c r="LJ62" i="4" s="1"/>
  <c r="LM62" i="4" s="1"/>
  <c r="LP62" i="4" s="1"/>
  <c r="LS62" i="4" s="1"/>
  <c r="LV62" i="4" s="1"/>
  <c r="LY62" i="4" s="1"/>
  <c r="MB62" i="4" s="1"/>
  <c r="ME62" i="4" s="1"/>
  <c r="MH62" i="4" s="1"/>
  <c r="MK62" i="4" s="1"/>
  <c r="MN62" i="4" s="1"/>
  <c r="MQ62" i="4" s="1"/>
  <c r="MT62" i="4" s="1"/>
  <c r="MW62" i="4" s="1"/>
  <c r="MZ62" i="4" s="1"/>
  <c r="NC62" i="4" s="1"/>
  <c r="NF62" i="4" s="1"/>
  <c r="NI62" i="4" s="1"/>
  <c r="NL62" i="4" s="1"/>
  <c r="NO62" i="4" s="1"/>
  <c r="NR62" i="4" s="1"/>
  <c r="NU62" i="4" s="1"/>
  <c r="NX62" i="4" s="1"/>
  <c r="OA62" i="4" s="1"/>
  <c r="OD62" i="4" s="1"/>
  <c r="OG62" i="4" s="1"/>
  <c r="OJ62" i="4" s="1"/>
  <c r="OM62" i="4" s="1"/>
  <c r="OP62" i="4" s="1"/>
  <c r="OS62" i="4" s="1"/>
  <c r="OV62" i="4" s="1"/>
  <c r="OY62" i="4" s="1"/>
  <c r="PB62" i="4" s="1"/>
  <c r="PE62" i="4" s="1"/>
  <c r="PH62" i="4" s="1"/>
  <c r="PK62" i="4" s="1"/>
  <c r="PN62" i="4" s="1"/>
  <c r="PQ62" i="4" s="1"/>
  <c r="PT62" i="4" s="1"/>
  <c r="PW62" i="4" s="1"/>
  <c r="PZ62" i="4" s="1"/>
  <c r="X63" i="4"/>
  <c r="AA63" i="4" s="1"/>
  <c r="AD63" i="4" s="1"/>
  <c r="AG63" i="4" s="1"/>
  <c r="AJ63" i="4" s="1"/>
  <c r="AM63" i="4" s="1"/>
  <c r="AP63" i="4" s="1"/>
  <c r="AS63" i="4" s="1"/>
  <c r="AV63" i="4" s="1"/>
  <c r="AY63" i="4" s="1"/>
  <c r="BB63" i="4" s="1"/>
  <c r="BE63" i="4" s="1"/>
  <c r="BH63" i="4" s="1"/>
  <c r="BK63" i="4" s="1"/>
  <c r="BN63" i="4" s="1"/>
  <c r="BQ63" i="4" s="1"/>
  <c r="BT63" i="4" s="1"/>
  <c r="BW63" i="4" s="1"/>
  <c r="BZ63" i="4" s="1"/>
  <c r="CC63" i="4" s="1"/>
  <c r="CF63" i="4" s="1"/>
  <c r="CI63" i="4" s="1"/>
  <c r="CL63" i="4" s="1"/>
  <c r="CO63" i="4" s="1"/>
  <c r="CR63" i="4" s="1"/>
  <c r="CU63" i="4" s="1"/>
  <c r="CX63" i="4" s="1"/>
  <c r="DA63" i="4" s="1"/>
  <c r="DD63" i="4" s="1"/>
  <c r="DG63" i="4" s="1"/>
  <c r="DJ63" i="4" s="1"/>
  <c r="DM63" i="4" s="1"/>
  <c r="DP63" i="4" s="1"/>
  <c r="DS63" i="4" s="1"/>
  <c r="DV63" i="4" s="1"/>
  <c r="DY63" i="4" s="1"/>
  <c r="EB63" i="4" s="1"/>
  <c r="EE63" i="4" s="1"/>
  <c r="EH63" i="4" s="1"/>
  <c r="EK63" i="4" s="1"/>
  <c r="EN63" i="4" s="1"/>
  <c r="EQ63" i="4" s="1"/>
  <c r="ET63" i="4" s="1"/>
  <c r="EW63" i="4" s="1"/>
  <c r="EZ63" i="4" s="1"/>
  <c r="FC63" i="4" s="1"/>
  <c r="FF63" i="4" s="1"/>
  <c r="FI63" i="4" s="1"/>
  <c r="FL63" i="4" s="1"/>
  <c r="FO63" i="4" s="1"/>
  <c r="FR63" i="4" s="1"/>
  <c r="FU63" i="4" s="1"/>
  <c r="FX63" i="4" s="1"/>
  <c r="GA63" i="4" s="1"/>
  <c r="GD63" i="4" s="1"/>
  <c r="GG63" i="4" s="1"/>
  <c r="GJ63" i="4" s="1"/>
  <c r="GM63" i="4" s="1"/>
  <c r="GP63" i="4" s="1"/>
  <c r="GS63" i="4" s="1"/>
  <c r="GV63" i="4" s="1"/>
  <c r="GY63" i="4" s="1"/>
  <c r="HB63" i="4" s="1"/>
  <c r="HE63" i="4" s="1"/>
  <c r="HH63" i="4" s="1"/>
  <c r="HK63" i="4" s="1"/>
  <c r="HN63" i="4" s="1"/>
  <c r="HQ63" i="4" s="1"/>
  <c r="HT63" i="4" s="1"/>
  <c r="HW63" i="4" s="1"/>
  <c r="HZ63" i="4" s="1"/>
  <c r="IC63" i="4" s="1"/>
  <c r="IF63" i="4" s="1"/>
  <c r="II63" i="4" s="1"/>
  <c r="IL63" i="4" s="1"/>
  <c r="IO63" i="4" s="1"/>
  <c r="IR63" i="4" s="1"/>
  <c r="IU63" i="4" s="1"/>
  <c r="IX63" i="4" s="1"/>
  <c r="JA63" i="4" s="1"/>
  <c r="JD63" i="4" s="1"/>
  <c r="JG63" i="4" s="1"/>
  <c r="JJ63" i="4" s="1"/>
  <c r="JM63" i="4" s="1"/>
  <c r="JP63" i="4" s="1"/>
  <c r="JS63" i="4" s="1"/>
  <c r="JV63" i="4" s="1"/>
  <c r="JY63" i="4" s="1"/>
  <c r="KB63" i="4" s="1"/>
  <c r="KE63" i="4" s="1"/>
  <c r="KH63" i="4" s="1"/>
  <c r="KK63" i="4" s="1"/>
  <c r="KN63" i="4" s="1"/>
  <c r="KQ63" i="4" s="1"/>
  <c r="KT63" i="4" s="1"/>
  <c r="KW63" i="4" s="1"/>
  <c r="KZ63" i="4" s="1"/>
  <c r="LC63" i="4" s="1"/>
  <c r="LF63" i="4" s="1"/>
  <c r="LI63" i="4" s="1"/>
  <c r="LL63" i="4" s="1"/>
  <c r="LO63" i="4" s="1"/>
  <c r="LR63" i="4" s="1"/>
  <c r="LU63" i="4" s="1"/>
  <c r="LX63" i="4" s="1"/>
  <c r="MA63" i="4" s="1"/>
  <c r="MD63" i="4" s="1"/>
  <c r="MG63" i="4" s="1"/>
  <c r="MJ63" i="4" s="1"/>
  <c r="MM63" i="4" s="1"/>
  <c r="MP63" i="4" s="1"/>
  <c r="MS63" i="4" s="1"/>
  <c r="MV63" i="4" s="1"/>
  <c r="MY63" i="4" s="1"/>
  <c r="NB63" i="4" s="1"/>
  <c r="NE63" i="4" s="1"/>
  <c r="NH63" i="4" s="1"/>
  <c r="NK63" i="4" s="1"/>
  <c r="NN63" i="4" s="1"/>
  <c r="NQ63" i="4" s="1"/>
  <c r="NT63" i="4" s="1"/>
  <c r="NW63" i="4" s="1"/>
  <c r="NZ63" i="4" s="1"/>
  <c r="OC63" i="4" s="1"/>
  <c r="OF63" i="4" s="1"/>
  <c r="OI63" i="4" s="1"/>
  <c r="OL63" i="4" s="1"/>
  <c r="OO63" i="4" s="1"/>
  <c r="OR63" i="4" s="1"/>
  <c r="OU63" i="4" s="1"/>
  <c r="OX63" i="4" s="1"/>
  <c r="PA63" i="4" s="1"/>
  <c r="PD63" i="4" s="1"/>
  <c r="PG63" i="4" s="1"/>
  <c r="PJ63" i="4" s="1"/>
  <c r="PM63" i="4" s="1"/>
  <c r="PP63" i="4" s="1"/>
  <c r="PS63" i="4" s="1"/>
  <c r="PV63" i="4" s="1"/>
  <c r="PY63" i="4" s="1"/>
  <c r="Y63" i="4"/>
  <c r="AB63" i="4" s="1"/>
  <c r="AE63" i="4" s="1"/>
  <c r="AH63" i="4" s="1"/>
  <c r="AK63" i="4" s="1"/>
  <c r="AN63" i="4" s="1"/>
  <c r="AQ63" i="4" s="1"/>
  <c r="AT63" i="4" s="1"/>
  <c r="AW63" i="4" s="1"/>
  <c r="AZ63" i="4" s="1"/>
  <c r="BC63" i="4" s="1"/>
  <c r="BF63" i="4" s="1"/>
  <c r="BI63" i="4" s="1"/>
  <c r="BL63" i="4" s="1"/>
  <c r="BO63" i="4" s="1"/>
  <c r="BR63" i="4" s="1"/>
  <c r="BU63" i="4" s="1"/>
  <c r="BX63" i="4" s="1"/>
  <c r="CA63" i="4" s="1"/>
  <c r="CD63" i="4" s="1"/>
  <c r="CG63" i="4" s="1"/>
  <c r="CJ63" i="4" s="1"/>
  <c r="CM63" i="4" s="1"/>
  <c r="CP63" i="4" s="1"/>
  <c r="CS63" i="4" s="1"/>
  <c r="CV63" i="4" s="1"/>
  <c r="CY63" i="4" s="1"/>
  <c r="DB63" i="4" s="1"/>
  <c r="DE63" i="4" s="1"/>
  <c r="DH63" i="4" s="1"/>
  <c r="DK63" i="4" s="1"/>
  <c r="DN63" i="4" s="1"/>
  <c r="DQ63" i="4" s="1"/>
  <c r="DT63" i="4" s="1"/>
  <c r="DW63" i="4" s="1"/>
  <c r="DZ63" i="4" s="1"/>
  <c r="EC63" i="4" s="1"/>
  <c r="EF63" i="4" s="1"/>
  <c r="EI63" i="4" s="1"/>
  <c r="EL63" i="4" s="1"/>
  <c r="EO63" i="4" s="1"/>
  <c r="ER63" i="4" s="1"/>
  <c r="EU63" i="4" s="1"/>
  <c r="EX63" i="4" s="1"/>
  <c r="FA63" i="4" s="1"/>
  <c r="FD63" i="4" s="1"/>
  <c r="FG63" i="4" s="1"/>
  <c r="FJ63" i="4" s="1"/>
  <c r="FM63" i="4" s="1"/>
  <c r="FP63" i="4" s="1"/>
  <c r="FS63" i="4" s="1"/>
  <c r="FV63" i="4" s="1"/>
  <c r="FY63" i="4" s="1"/>
  <c r="GB63" i="4" s="1"/>
  <c r="GE63" i="4" s="1"/>
  <c r="GH63" i="4" s="1"/>
  <c r="GK63" i="4" s="1"/>
  <c r="GN63" i="4" s="1"/>
  <c r="GQ63" i="4" s="1"/>
  <c r="GT63" i="4" s="1"/>
  <c r="GW63" i="4" s="1"/>
  <c r="GZ63" i="4" s="1"/>
  <c r="HC63" i="4" s="1"/>
  <c r="HF63" i="4" s="1"/>
  <c r="HI63" i="4" s="1"/>
  <c r="HL63" i="4" s="1"/>
  <c r="HO63" i="4" s="1"/>
  <c r="HR63" i="4" s="1"/>
  <c r="HU63" i="4" s="1"/>
  <c r="HX63" i="4" s="1"/>
  <c r="IA63" i="4" s="1"/>
  <c r="ID63" i="4" s="1"/>
  <c r="IG63" i="4" s="1"/>
  <c r="IJ63" i="4" s="1"/>
  <c r="IM63" i="4" s="1"/>
  <c r="IP63" i="4" s="1"/>
  <c r="IS63" i="4" s="1"/>
  <c r="IV63" i="4" s="1"/>
  <c r="IY63" i="4" s="1"/>
  <c r="JB63" i="4" s="1"/>
  <c r="JE63" i="4" s="1"/>
  <c r="JH63" i="4" s="1"/>
  <c r="JK63" i="4" s="1"/>
  <c r="JN63" i="4" s="1"/>
  <c r="JQ63" i="4" s="1"/>
  <c r="JT63" i="4" s="1"/>
  <c r="JW63" i="4" s="1"/>
  <c r="JZ63" i="4" s="1"/>
  <c r="KC63" i="4" s="1"/>
  <c r="KF63" i="4" s="1"/>
  <c r="KI63" i="4" s="1"/>
  <c r="KL63" i="4" s="1"/>
  <c r="KO63" i="4" s="1"/>
  <c r="KR63" i="4" s="1"/>
  <c r="KU63" i="4" s="1"/>
  <c r="KX63" i="4" s="1"/>
  <c r="LA63" i="4" s="1"/>
  <c r="LD63" i="4" s="1"/>
  <c r="LG63" i="4" s="1"/>
  <c r="LJ63" i="4" s="1"/>
  <c r="LM63" i="4" s="1"/>
  <c r="LP63" i="4" s="1"/>
  <c r="LS63" i="4" s="1"/>
  <c r="LV63" i="4" s="1"/>
  <c r="LY63" i="4" s="1"/>
  <c r="MB63" i="4" s="1"/>
  <c r="ME63" i="4" s="1"/>
  <c r="MH63" i="4" s="1"/>
  <c r="MK63" i="4" s="1"/>
  <c r="MN63" i="4" s="1"/>
  <c r="MQ63" i="4" s="1"/>
  <c r="MT63" i="4" s="1"/>
  <c r="MW63" i="4" s="1"/>
  <c r="MZ63" i="4" s="1"/>
  <c r="NC63" i="4" s="1"/>
  <c r="NF63" i="4" s="1"/>
  <c r="NI63" i="4" s="1"/>
  <c r="NL63" i="4" s="1"/>
  <c r="NO63" i="4" s="1"/>
  <c r="NR63" i="4" s="1"/>
  <c r="NU63" i="4" s="1"/>
  <c r="NX63" i="4" s="1"/>
  <c r="OA63" i="4" s="1"/>
  <c r="OD63" i="4" s="1"/>
  <c r="OG63" i="4" s="1"/>
  <c r="OJ63" i="4" s="1"/>
  <c r="OM63" i="4" s="1"/>
  <c r="OP63" i="4" s="1"/>
  <c r="OS63" i="4" s="1"/>
  <c r="OV63" i="4" s="1"/>
  <c r="OY63" i="4" s="1"/>
  <c r="PB63" i="4" s="1"/>
  <c r="PE63" i="4" s="1"/>
  <c r="PH63" i="4" s="1"/>
  <c r="PK63" i="4" s="1"/>
  <c r="PN63" i="4" s="1"/>
  <c r="PQ63" i="4" s="1"/>
  <c r="PT63" i="4" s="1"/>
  <c r="PW63" i="4" s="1"/>
  <c r="PZ63" i="4" s="1"/>
  <c r="X64" i="4"/>
  <c r="AA64" i="4" s="1"/>
  <c r="AD64" i="4" s="1"/>
  <c r="AG64" i="4" s="1"/>
  <c r="AJ64" i="4" s="1"/>
  <c r="AM64" i="4" s="1"/>
  <c r="AP64" i="4" s="1"/>
  <c r="AS64" i="4" s="1"/>
  <c r="AV64" i="4" s="1"/>
  <c r="AY64" i="4" s="1"/>
  <c r="BB64" i="4" s="1"/>
  <c r="BE64" i="4" s="1"/>
  <c r="BH64" i="4" s="1"/>
  <c r="BK64" i="4" s="1"/>
  <c r="BN64" i="4" s="1"/>
  <c r="BQ64" i="4" s="1"/>
  <c r="BT64" i="4" s="1"/>
  <c r="BW64" i="4" s="1"/>
  <c r="BZ64" i="4" s="1"/>
  <c r="CC64" i="4" s="1"/>
  <c r="CF64" i="4" s="1"/>
  <c r="CI64" i="4" s="1"/>
  <c r="CL64" i="4" s="1"/>
  <c r="CO64" i="4" s="1"/>
  <c r="CR64" i="4" s="1"/>
  <c r="CU64" i="4" s="1"/>
  <c r="CX64" i="4" s="1"/>
  <c r="DA64" i="4" s="1"/>
  <c r="DD64" i="4" s="1"/>
  <c r="DG64" i="4" s="1"/>
  <c r="DJ64" i="4" s="1"/>
  <c r="DM64" i="4" s="1"/>
  <c r="DP64" i="4" s="1"/>
  <c r="DS64" i="4" s="1"/>
  <c r="DV64" i="4" s="1"/>
  <c r="DY64" i="4" s="1"/>
  <c r="EB64" i="4" s="1"/>
  <c r="EE64" i="4" s="1"/>
  <c r="EH64" i="4" s="1"/>
  <c r="EK64" i="4" s="1"/>
  <c r="EN64" i="4" s="1"/>
  <c r="EQ64" i="4" s="1"/>
  <c r="ET64" i="4" s="1"/>
  <c r="EW64" i="4" s="1"/>
  <c r="EZ64" i="4" s="1"/>
  <c r="FC64" i="4" s="1"/>
  <c r="FF64" i="4" s="1"/>
  <c r="FI64" i="4" s="1"/>
  <c r="FL64" i="4" s="1"/>
  <c r="FO64" i="4" s="1"/>
  <c r="FR64" i="4" s="1"/>
  <c r="FU64" i="4" s="1"/>
  <c r="FX64" i="4" s="1"/>
  <c r="GA64" i="4" s="1"/>
  <c r="GD64" i="4" s="1"/>
  <c r="GG64" i="4" s="1"/>
  <c r="GJ64" i="4" s="1"/>
  <c r="GM64" i="4" s="1"/>
  <c r="GP64" i="4" s="1"/>
  <c r="GS64" i="4" s="1"/>
  <c r="GV64" i="4" s="1"/>
  <c r="GY64" i="4" s="1"/>
  <c r="HB64" i="4" s="1"/>
  <c r="HE64" i="4" s="1"/>
  <c r="HH64" i="4" s="1"/>
  <c r="HK64" i="4" s="1"/>
  <c r="HN64" i="4" s="1"/>
  <c r="HQ64" i="4" s="1"/>
  <c r="HT64" i="4" s="1"/>
  <c r="HW64" i="4" s="1"/>
  <c r="HZ64" i="4" s="1"/>
  <c r="IC64" i="4" s="1"/>
  <c r="IF64" i="4" s="1"/>
  <c r="II64" i="4" s="1"/>
  <c r="IL64" i="4" s="1"/>
  <c r="IO64" i="4" s="1"/>
  <c r="IR64" i="4" s="1"/>
  <c r="IU64" i="4" s="1"/>
  <c r="IX64" i="4" s="1"/>
  <c r="JA64" i="4" s="1"/>
  <c r="JD64" i="4" s="1"/>
  <c r="JG64" i="4" s="1"/>
  <c r="JJ64" i="4" s="1"/>
  <c r="JM64" i="4" s="1"/>
  <c r="JP64" i="4" s="1"/>
  <c r="JS64" i="4" s="1"/>
  <c r="JV64" i="4" s="1"/>
  <c r="JY64" i="4" s="1"/>
  <c r="KB64" i="4" s="1"/>
  <c r="KE64" i="4" s="1"/>
  <c r="KH64" i="4" s="1"/>
  <c r="KK64" i="4" s="1"/>
  <c r="KN64" i="4" s="1"/>
  <c r="KQ64" i="4" s="1"/>
  <c r="KT64" i="4" s="1"/>
  <c r="KW64" i="4" s="1"/>
  <c r="KZ64" i="4" s="1"/>
  <c r="LC64" i="4" s="1"/>
  <c r="LF64" i="4" s="1"/>
  <c r="LI64" i="4" s="1"/>
  <c r="LL64" i="4" s="1"/>
  <c r="LO64" i="4" s="1"/>
  <c r="LR64" i="4" s="1"/>
  <c r="LU64" i="4" s="1"/>
  <c r="LX64" i="4" s="1"/>
  <c r="MA64" i="4" s="1"/>
  <c r="MD64" i="4" s="1"/>
  <c r="MG64" i="4" s="1"/>
  <c r="MJ64" i="4" s="1"/>
  <c r="MM64" i="4" s="1"/>
  <c r="MP64" i="4" s="1"/>
  <c r="MS64" i="4" s="1"/>
  <c r="MV64" i="4" s="1"/>
  <c r="MY64" i="4" s="1"/>
  <c r="NB64" i="4" s="1"/>
  <c r="NE64" i="4" s="1"/>
  <c r="NH64" i="4" s="1"/>
  <c r="NK64" i="4" s="1"/>
  <c r="NN64" i="4" s="1"/>
  <c r="NQ64" i="4" s="1"/>
  <c r="NT64" i="4" s="1"/>
  <c r="NW64" i="4" s="1"/>
  <c r="NZ64" i="4" s="1"/>
  <c r="OC64" i="4" s="1"/>
  <c r="OF64" i="4" s="1"/>
  <c r="OI64" i="4" s="1"/>
  <c r="OL64" i="4" s="1"/>
  <c r="OO64" i="4" s="1"/>
  <c r="OR64" i="4" s="1"/>
  <c r="OU64" i="4" s="1"/>
  <c r="OX64" i="4" s="1"/>
  <c r="PA64" i="4" s="1"/>
  <c r="PD64" i="4" s="1"/>
  <c r="PG64" i="4" s="1"/>
  <c r="PJ64" i="4" s="1"/>
  <c r="PM64" i="4" s="1"/>
  <c r="PP64" i="4" s="1"/>
  <c r="PS64" i="4" s="1"/>
  <c r="PV64" i="4" s="1"/>
  <c r="PY64" i="4" s="1"/>
  <c r="Y64" i="4"/>
  <c r="AB64" i="4" s="1"/>
  <c r="AE64" i="4" s="1"/>
  <c r="AH64" i="4" s="1"/>
  <c r="AK64" i="4" s="1"/>
  <c r="AN64" i="4" s="1"/>
  <c r="AQ64" i="4" s="1"/>
  <c r="AT64" i="4" s="1"/>
  <c r="AW64" i="4" s="1"/>
  <c r="AZ64" i="4" s="1"/>
  <c r="BC64" i="4" s="1"/>
  <c r="BF64" i="4" s="1"/>
  <c r="BI64" i="4" s="1"/>
  <c r="BL64" i="4" s="1"/>
  <c r="BO64" i="4" s="1"/>
  <c r="BR64" i="4" s="1"/>
  <c r="BU64" i="4" s="1"/>
  <c r="BX64" i="4" s="1"/>
  <c r="CA64" i="4" s="1"/>
  <c r="CD64" i="4" s="1"/>
  <c r="CG64" i="4" s="1"/>
  <c r="CJ64" i="4" s="1"/>
  <c r="CM64" i="4" s="1"/>
  <c r="CP64" i="4" s="1"/>
  <c r="CS64" i="4" s="1"/>
  <c r="CV64" i="4" s="1"/>
  <c r="CY64" i="4" s="1"/>
  <c r="DB64" i="4" s="1"/>
  <c r="DE64" i="4" s="1"/>
  <c r="DH64" i="4" s="1"/>
  <c r="DK64" i="4" s="1"/>
  <c r="DN64" i="4" s="1"/>
  <c r="DQ64" i="4" s="1"/>
  <c r="DT64" i="4" s="1"/>
  <c r="DW64" i="4" s="1"/>
  <c r="DZ64" i="4" s="1"/>
  <c r="EC64" i="4" s="1"/>
  <c r="EF64" i="4" s="1"/>
  <c r="EI64" i="4" s="1"/>
  <c r="EL64" i="4" s="1"/>
  <c r="EO64" i="4" s="1"/>
  <c r="ER64" i="4" s="1"/>
  <c r="EU64" i="4" s="1"/>
  <c r="EX64" i="4" s="1"/>
  <c r="FA64" i="4" s="1"/>
  <c r="FD64" i="4" s="1"/>
  <c r="FG64" i="4" s="1"/>
  <c r="FJ64" i="4" s="1"/>
  <c r="FM64" i="4" s="1"/>
  <c r="FP64" i="4" s="1"/>
  <c r="FS64" i="4" s="1"/>
  <c r="FV64" i="4" s="1"/>
  <c r="FY64" i="4" s="1"/>
  <c r="GB64" i="4" s="1"/>
  <c r="GE64" i="4" s="1"/>
  <c r="GH64" i="4" s="1"/>
  <c r="GK64" i="4" s="1"/>
  <c r="GN64" i="4" s="1"/>
  <c r="GQ64" i="4" s="1"/>
  <c r="GT64" i="4" s="1"/>
  <c r="GW64" i="4" s="1"/>
  <c r="GZ64" i="4" s="1"/>
  <c r="HC64" i="4" s="1"/>
  <c r="HF64" i="4" s="1"/>
  <c r="HI64" i="4" s="1"/>
  <c r="HL64" i="4" s="1"/>
  <c r="HO64" i="4" s="1"/>
  <c r="HR64" i="4" s="1"/>
  <c r="HU64" i="4" s="1"/>
  <c r="HX64" i="4" s="1"/>
  <c r="IA64" i="4" s="1"/>
  <c r="ID64" i="4" s="1"/>
  <c r="IG64" i="4" s="1"/>
  <c r="IJ64" i="4" s="1"/>
  <c r="IM64" i="4" s="1"/>
  <c r="IP64" i="4" s="1"/>
  <c r="IS64" i="4" s="1"/>
  <c r="IV64" i="4" s="1"/>
  <c r="IY64" i="4" s="1"/>
  <c r="JB64" i="4" s="1"/>
  <c r="JE64" i="4" s="1"/>
  <c r="JH64" i="4" s="1"/>
  <c r="JK64" i="4" s="1"/>
  <c r="JN64" i="4" s="1"/>
  <c r="JQ64" i="4" s="1"/>
  <c r="JT64" i="4" s="1"/>
  <c r="JW64" i="4" s="1"/>
  <c r="JZ64" i="4" s="1"/>
  <c r="KC64" i="4" s="1"/>
  <c r="KF64" i="4" s="1"/>
  <c r="KI64" i="4" s="1"/>
  <c r="KL64" i="4" s="1"/>
  <c r="KO64" i="4" s="1"/>
  <c r="KR64" i="4" s="1"/>
  <c r="KU64" i="4" s="1"/>
  <c r="KX64" i="4" s="1"/>
  <c r="LA64" i="4" s="1"/>
  <c r="LD64" i="4" s="1"/>
  <c r="LG64" i="4" s="1"/>
  <c r="LJ64" i="4" s="1"/>
  <c r="LM64" i="4" s="1"/>
  <c r="LP64" i="4" s="1"/>
  <c r="LS64" i="4" s="1"/>
  <c r="LV64" i="4" s="1"/>
  <c r="LY64" i="4" s="1"/>
  <c r="MB64" i="4" s="1"/>
  <c r="ME64" i="4" s="1"/>
  <c r="MH64" i="4" s="1"/>
  <c r="MK64" i="4" s="1"/>
  <c r="MN64" i="4" s="1"/>
  <c r="MQ64" i="4" s="1"/>
  <c r="MT64" i="4" s="1"/>
  <c r="MW64" i="4" s="1"/>
  <c r="MZ64" i="4" s="1"/>
  <c r="NC64" i="4" s="1"/>
  <c r="NF64" i="4" s="1"/>
  <c r="NI64" i="4" s="1"/>
  <c r="NL64" i="4" s="1"/>
  <c r="NO64" i="4" s="1"/>
  <c r="NR64" i="4" s="1"/>
  <c r="NU64" i="4" s="1"/>
  <c r="NX64" i="4" s="1"/>
  <c r="OA64" i="4" s="1"/>
  <c r="OD64" i="4" s="1"/>
  <c r="OG64" i="4" s="1"/>
  <c r="OJ64" i="4" s="1"/>
  <c r="OM64" i="4" s="1"/>
  <c r="OP64" i="4" s="1"/>
  <c r="OS64" i="4" s="1"/>
  <c r="OV64" i="4" s="1"/>
  <c r="OY64" i="4" s="1"/>
  <c r="PB64" i="4" s="1"/>
  <c r="PE64" i="4" s="1"/>
  <c r="PH64" i="4" s="1"/>
  <c r="PK64" i="4" s="1"/>
  <c r="PN64" i="4" s="1"/>
  <c r="PQ64" i="4" s="1"/>
  <c r="PT64" i="4" s="1"/>
  <c r="PW64" i="4" s="1"/>
  <c r="PZ64" i="4" s="1"/>
  <c r="X65" i="4"/>
  <c r="AA65" i="4" s="1"/>
  <c r="AD65" i="4" s="1"/>
  <c r="AG65" i="4" s="1"/>
  <c r="AJ65" i="4" s="1"/>
  <c r="AM65" i="4" s="1"/>
  <c r="AP65" i="4" s="1"/>
  <c r="AS65" i="4" s="1"/>
  <c r="AV65" i="4" s="1"/>
  <c r="AY65" i="4" s="1"/>
  <c r="BB65" i="4" s="1"/>
  <c r="BE65" i="4" s="1"/>
  <c r="BH65" i="4" s="1"/>
  <c r="BK65" i="4" s="1"/>
  <c r="BN65" i="4" s="1"/>
  <c r="BQ65" i="4" s="1"/>
  <c r="BT65" i="4" s="1"/>
  <c r="BW65" i="4" s="1"/>
  <c r="BZ65" i="4" s="1"/>
  <c r="CC65" i="4" s="1"/>
  <c r="CF65" i="4" s="1"/>
  <c r="CI65" i="4" s="1"/>
  <c r="CL65" i="4" s="1"/>
  <c r="CO65" i="4" s="1"/>
  <c r="CR65" i="4" s="1"/>
  <c r="CU65" i="4" s="1"/>
  <c r="CX65" i="4" s="1"/>
  <c r="DA65" i="4" s="1"/>
  <c r="DD65" i="4" s="1"/>
  <c r="DG65" i="4" s="1"/>
  <c r="DJ65" i="4" s="1"/>
  <c r="DM65" i="4" s="1"/>
  <c r="DP65" i="4" s="1"/>
  <c r="DS65" i="4" s="1"/>
  <c r="DV65" i="4" s="1"/>
  <c r="DY65" i="4" s="1"/>
  <c r="EB65" i="4" s="1"/>
  <c r="EE65" i="4" s="1"/>
  <c r="EH65" i="4" s="1"/>
  <c r="EK65" i="4" s="1"/>
  <c r="EN65" i="4" s="1"/>
  <c r="EQ65" i="4" s="1"/>
  <c r="ET65" i="4" s="1"/>
  <c r="EW65" i="4" s="1"/>
  <c r="EZ65" i="4" s="1"/>
  <c r="FC65" i="4" s="1"/>
  <c r="FF65" i="4" s="1"/>
  <c r="FI65" i="4" s="1"/>
  <c r="FL65" i="4" s="1"/>
  <c r="FO65" i="4" s="1"/>
  <c r="FR65" i="4" s="1"/>
  <c r="FU65" i="4" s="1"/>
  <c r="FX65" i="4" s="1"/>
  <c r="GA65" i="4" s="1"/>
  <c r="GD65" i="4" s="1"/>
  <c r="GG65" i="4" s="1"/>
  <c r="GJ65" i="4" s="1"/>
  <c r="GM65" i="4" s="1"/>
  <c r="GP65" i="4" s="1"/>
  <c r="GS65" i="4" s="1"/>
  <c r="GV65" i="4" s="1"/>
  <c r="GY65" i="4" s="1"/>
  <c r="HB65" i="4" s="1"/>
  <c r="HE65" i="4" s="1"/>
  <c r="HH65" i="4" s="1"/>
  <c r="HK65" i="4" s="1"/>
  <c r="HN65" i="4" s="1"/>
  <c r="HQ65" i="4" s="1"/>
  <c r="HT65" i="4" s="1"/>
  <c r="HW65" i="4" s="1"/>
  <c r="HZ65" i="4" s="1"/>
  <c r="IC65" i="4" s="1"/>
  <c r="IF65" i="4" s="1"/>
  <c r="II65" i="4" s="1"/>
  <c r="IL65" i="4" s="1"/>
  <c r="IO65" i="4" s="1"/>
  <c r="IR65" i="4" s="1"/>
  <c r="IU65" i="4" s="1"/>
  <c r="IX65" i="4" s="1"/>
  <c r="JA65" i="4" s="1"/>
  <c r="JD65" i="4" s="1"/>
  <c r="JG65" i="4" s="1"/>
  <c r="JJ65" i="4" s="1"/>
  <c r="JM65" i="4" s="1"/>
  <c r="JP65" i="4" s="1"/>
  <c r="JS65" i="4" s="1"/>
  <c r="JV65" i="4" s="1"/>
  <c r="JY65" i="4" s="1"/>
  <c r="KB65" i="4" s="1"/>
  <c r="KE65" i="4" s="1"/>
  <c r="KH65" i="4" s="1"/>
  <c r="KK65" i="4" s="1"/>
  <c r="KN65" i="4" s="1"/>
  <c r="KQ65" i="4" s="1"/>
  <c r="KT65" i="4" s="1"/>
  <c r="KW65" i="4" s="1"/>
  <c r="KZ65" i="4" s="1"/>
  <c r="LC65" i="4" s="1"/>
  <c r="LF65" i="4" s="1"/>
  <c r="LI65" i="4" s="1"/>
  <c r="LL65" i="4" s="1"/>
  <c r="LO65" i="4" s="1"/>
  <c r="LR65" i="4" s="1"/>
  <c r="LU65" i="4" s="1"/>
  <c r="LX65" i="4" s="1"/>
  <c r="MA65" i="4" s="1"/>
  <c r="MD65" i="4" s="1"/>
  <c r="MG65" i="4" s="1"/>
  <c r="MJ65" i="4" s="1"/>
  <c r="MM65" i="4" s="1"/>
  <c r="MP65" i="4" s="1"/>
  <c r="MS65" i="4" s="1"/>
  <c r="MV65" i="4" s="1"/>
  <c r="MY65" i="4" s="1"/>
  <c r="NB65" i="4" s="1"/>
  <c r="NE65" i="4" s="1"/>
  <c r="NH65" i="4" s="1"/>
  <c r="NK65" i="4" s="1"/>
  <c r="NN65" i="4" s="1"/>
  <c r="NQ65" i="4" s="1"/>
  <c r="NT65" i="4" s="1"/>
  <c r="NW65" i="4" s="1"/>
  <c r="NZ65" i="4" s="1"/>
  <c r="OC65" i="4" s="1"/>
  <c r="OF65" i="4" s="1"/>
  <c r="OI65" i="4" s="1"/>
  <c r="OL65" i="4" s="1"/>
  <c r="OO65" i="4" s="1"/>
  <c r="OR65" i="4" s="1"/>
  <c r="OU65" i="4" s="1"/>
  <c r="OX65" i="4" s="1"/>
  <c r="PA65" i="4" s="1"/>
  <c r="PD65" i="4" s="1"/>
  <c r="PG65" i="4" s="1"/>
  <c r="PJ65" i="4" s="1"/>
  <c r="PM65" i="4" s="1"/>
  <c r="PP65" i="4" s="1"/>
  <c r="PS65" i="4" s="1"/>
  <c r="PV65" i="4" s="1"/>
  <c r="PY65" i="4" s="1"/>
  <c r="Y65" i="4"/>
  <c r="AB65" i="4" s="1"/>
  <c r="AE65" i="4" s="1"/>
  <c r="AH65" i="4" s="1"/>
  <c r="AK65" i="4" s="1"/>
  <c r="AN65" i="4" s="1"/>
  <c r="AQ65" i="4" s="1"/>
  <c r="AT65" i="4" s="1"/>
  <c r="AW65" i="4" s="1"/>
  <c r="AZ65" i="4" s="1"/>
  <c r="BC65" i="4" s="1"/>
  <c r="BF65" i="4" s="1"/>
  <c r="BI65" i="4" s="1"/>
  <c r="BL65" i="4" s="1"/>
  <c r="BO65" i="4" s="1"/>
  <c r="BR65" i="4" s="1"/>
  <c r="BU65" i="4" s="1"/>
  <c r="BX65" i="4" s="1"/>
  <c r="CA65" i="4" s="1"/>
  <c r="CD65" i="4" s="1"/>
  <c r="CG65" i="4" s="1"/>
  <c r="CJ65" i="4" s="1"/>
  <c r="CM65" i="4" s="1"/>
  <c r="CP65" i="4" s="1"/>
  <c r="CS65" i="4" s="1"/>
  <c r="CV65" i="4" s="1"/>
  <c r="CY65" i="4" s="1"/>
  <c r="DB65" i="4" s="1"/>
  <c r="DE65" i="4" s="1"/>
  <c r="DH65" i="4" s="1"/>
  <c r="DK65" i="4" s="1"/>
  <c r="DN65" i="4" s="1"/>
  <c r="DQ65" i="4" s="1"/>
  <c r="DT65" i="4" s="1"/>
  <c r="DW65" i="4" s="1"/>
  <c r="DZ65" i="4" s="1"/>
  <c r="EC65" i="4" s="1"/>
  <c r="EF65" i="4" s="1"/>
  <c r="EI65" i="4" s="1"/>
  <c r="EL65" i="4" s="1"/>
  <c r="EO65" i="4" s="1"/>
  <c r="ER65" i="4" s="1"/>
  <c r="EU65" i="4" s="1"/>
  <c r="EX65" i="4" s="1"/>
  <c r="FA65" i="4" s="1"/>
  <c r="FD65" i="4" s="1"/>
  <c r="FG65" i="4" s="1"/>
  <c r="FJ65" i="4" s="1"/>
  <c r="FM65" i="4" s="1"/>
  <c r="FP65" i="4" s="1"/>
  <c r="FS65" i="4" s="1"/>
  <c r="FV65" i="4" s="1"/>
  <c r="FY65" i="4" s="1"/>
  <c r="GB65" i="4" s="1"/>
  <c r="GE65" i="4" s="1"/>
  <c r="GH65" i="4" s="1"/>
  <c r="GK65" i="4" s="1"/>
  <c r="GN65" i="4" s="1"/>
  <c r="GQ65" i="4" s="1"/>
  <c r="GT65" i="4" s="1"/>
  <c r="GW65" i="4" s="1"/>
  <c r="GZ65" i="4" s="1"/>
  <c r="HC65" i="4" s="1"/>
  <c r="HF65" i="4" s="1"/>
  <c r="HI65" i="4" s="1"/>
  <c r="HL65" i="4" s="1"/>
  <c r="HO65" i="4" s="1"/>
  <c r="HR65" i="4" s="1"/>
  <c r="HU65" i="4" s="1"/>
  <c r="HX65" i="4" s="1"/>
  <c r="IA65" i="4" s="1"/>
  <c r="ID65" i="4" s="1"/>
  <c r="IG65" i="4" s="1"/>
  <c r="IJ65" i="4" s="1"/>
  <c r="IM65" i="4" s="1"/>
  <c r="IP65" i="4" s="1"/>
  <c r="IS65" i="4" s="1"/>
  <c r="IV65" i="4" s="1"/>
  <c r="IY65" i="4" s="1"/>
  <c r="JB65" i="4" s="1"/>
  <c r="JE65" i="4" s="1"/>
  <c r="JH65" i="4" s="1"/>
  <c r="JK65" i="4" s="1"/>
  <c r="JN65" i="4" s="1"/>
  <c r="JQ65" i="4" s="1"/>
  <c r="JT65" i="4" s="1"/>
  <c r="JW65" i="4" s="1"/>
  <c r="JZ65" i="4" s="1"/>
  <c r="KC65" i="4" s="1"/>
  <c r="KF65" i="4" s="1"/>
  <c r="KI65" i="4" s="1"/>
  <c r="KL65" i="4" s="1"/>
  <c r="KO65" i="4" s="1"/>
  <c r="KR65" i="4" s="1"/>
  <c r="KU65" i="4" s="1"/>
  <c r="KX65" i="4" s="1"/>
  <c r="LA65" i="4" s="1"/>
  <c r="LD65" i="4" s="1"/>
  <c r="LG65" i="4" s="1"/>
  <c r="LJ65" i="4" s="1"/>
  <c r="LM65" i="4" s="1"/>
  <c r="LP65" i="4" s="1"/>
  <c r="LS65" i="4" s="1"/>
  <c r="LV65" i="4" s="1"/>
  <c r="LY65" i="4" s="1"/>
  <c r="MB65" i="4" s="1"/>
  <c r="ME65" i="4" s="1"/>
  <c r="MH65" i="4" s="1"/>
  <c r="MK65" i="4" s="1"/>
  <c r="MN65" i="4" s="1"/>
  <c r="MQ65" i="4" s="1"/>
  <c r="MT65" i="4" s="1"/>
  <c r="MW65" i="4" s="1"/>
  <c r="MZ65" i="4" s="1"/>
  <c r="NC65" i="4" s="1"/>
  <c r="NF65" i="4" s="1"/>
  <c r="NI65" i="4" s="1"/>
  <c r="NL65" i="4" s="1"/>
  <c r="NO65" i="4" s="1"/>
  <c r="NR65" i="4" s="1"/>
  <c r="NU65" i="4" s="1"/>
  <c r="NX65" i="4" s="1"/>
  <c r="OA65" i="4" s="1"/>
  <c r="OD65" i="4" s="1"/>
  <c r="OG65" i="4" s="1"/>
  <c r="OJ65" i="4" s="1"/>
  <c r="OM65" i="4" s="1"/>
  <c r="OP65" i="4" s="1"/>
  <c r="OS65" i="4" s="1"/>
  <c r="OV65" i="4" s="1"/>
  <c r="OY65" i="4" s="1"/>
  <c r="PB65" i="4" s="1"/>
  <c r="PE65" i="4" s="1"/>
  <c r="PH65" i="4" s="1"/>
  <c r="PK65" i="4" s="1"/>
  <c r="PN65" i="4" s="1"/>
  <c r="PQ65" i="4" s="1"/>
  <c r="PT65" i="4" s="1"/>
  <c r="PW65" i="4" s="1"/>
  <c r="PZ65" i="4" s="1"/>
  <c r="X66" i="4"/>
  <c r="AA66" i="4" s="1"/>
  <c r="AD66" i="4" s="1"/>
  <c r="AG66" i="4" s="1"/>
  <c r="AJ66" i="4" s="1"/>
  <c r="AM66" i="4" s="1"/>
  <c r="AP66" i="4" s="1"/>
  <c r="AS66" i="4" s="1"/>
  <c r="AV66" i="4" s="1"/>
  <c r="AY66" i="4" s="1"/>
  <c r="BB66" i="4" s="1"/>
  <c r="BE66" i="4" s="1"/>
  <c r="BH66" i="4" s="1"/>
  <c r="BK66" i="4" s="1"/>
  <c r="BN66" i="4" s="1"/>
  <c r="BQ66" i="4" s="1"/>
  <c r="BT66" i="4" s="1"/>
  <c r="BW66" i="4" s="1"/>
  <c r="BZ66" i="4" s="1"/>
  <c r="CC66" i="4" s="1"/>
  <c r="CF66" i="4" s="1"/>
  <c r="CI66" i="4" s="1"/>
  <c r="CL66" i="4" s="1"/>
  <c r="CO66" i="4" s="1"/>
  <c r="CR66" i="4" s="1"/>
  <c r="CU66" i="4" s="1"/>
  <c r="CX66" i="4" s="1"/>
  <c r="DA66" i="4" s="1"/>
  <c r="DD66" i="4" s="1"/>
  <c r="DG66" i="4" s="1"/>
  <c r="DJ66" i="4" s="1"/>
  <c r="DM66" i="4" s="1"/>
  <c r="DP66" i="4" s="1"/>
  <c r="DS66" i="4" s="1"/>
  <c r="DV66" i="4" s="1"/>
  <c r="DY66" i="4" s="1"/>
  <c r="EB66" i="4" s="1"/>
  <c r="EE66" i="4" s="1"/>
  <c r="EH66" i="4" s="1"/>
  <c r="EK66" i="4" s="1"/>
  <c r="EN66" i="4" s="1"/>
  <c r="EQ66" i="4" s="1"/>
  <c r="ET66" i="4" s="1"/>
  <c r="EW66" i="4" s="1"/>
  <c r="EZ66" i="4" s="1"/>
  <c r="FC66" i="4" s="1"/>
  <c r="FF66" i="4" s="1"/>
  <c r="FI66" i="4" s="1"/>
  <c r="FL66" i="4" s="1"/>
  <c r="FO66" i="4" s="1"/>
  <c r="FR66" i="4" s="1"/>
  <c r="FU66" i="4" s="1"/>
  <c r="FX66" i="4" s="1"/>
  <c r="GA66" i="4" s="1"/>
  <c r="GD66" i="4" s="1"/>
  <c r="GG66" i="4" s="1"/>
  <c r="GJ66" i="4" s="1"/>
  <c r="GM66" i="4" s="1"/>
  <c r="GP66" i="4" s="1"/>
  <c r="GS66" i="4" s="1"/>
  <c r="GV66" i="4" s="1"/>
  <c r="GY66" i="4" s="1"/>
  <c r="HB66" i="4" s="1"/>
  <c r="HE66" i="4" s="1"/>
  <c r="HH66" i="4" s="1"/>
  <c r="HK66" i="4" s="1"/>
  <c r="HN66" i="4" s="1"/>
  <c r="HQ66" i="4" s="1"/>
  <c r="HT66" i="4" s="1"/>
  <c r="HW66" i="4" s="1"/>
  <c r="HZ66" i="4" s="1"/>
  <c r="IC66" i="4" s="1"/>
  <c r="IF66" i="4" s="1"/>
  <c r="II66" i="4" s="1"/>
  <c r="IL66" i="4" s="1"/>
  <c r="IO66" i="4" s="1"/>
  <c r="IR66" i="4" s="1"/>
  <c r="IU66" i="4" s="1"/>
  <c r="IX66" i="4" s="1"/>
  <c r="JA66" i="4" s="1"/>
  <c r="JD66" i="4" s="1"/>
  <c r="JG66" i="4" s="1"/>
  <c r="JJ66" i="4" s="1"/>
  <c r="JM66" i="4" s="1"/>
  <c r="JP66" i="4" s="1"/>
  <c r="JS66" i="4" s="1"/>
  <c r="JV66" i="4" s="1"/>
  <c r="JY66" i="4" s="1"/>
  <c r="KB66" i="4" s="1"/>
  <c r="KE66" i="4" s="1"/>
  <c r="KH66" i="4" s="1"/>
  <c r="KK66" i="4" s="1"/>
  <c r="KN66" i="4" s="1"/>
  <c r="KQ66" i="4" s="1"/>
  <c r="KT66" i="4" s="1"/>
  <c r="KW66" i="4" s="1"/>
  <c r="KZ66" i="4" s="1"/>
  <c r="LC66" i="4" s="1"/>
  <c r="LF66" i="4" s="1"/>
  <c r="LI66" i="4" s="1"/>
  <c r="LL66" i="4" s="1"/>
  <c r="LO66" i="4" s="1"/>
  <c r="LR66" i="4" s="1"/>
  <c r="LU66" i="4" s="1"/>
  <c r="LX66" i="4" s="1"/>
  <c r="MA66" i="4" s="1"/>
  <c r="MD66" i="4" s="1"/>
  <c r="MG66" i="4" s="1"/>
  <c r="MJ66" i="4" s="1"/>
  <c r="MM66" i="4" s="1"/>
  <c r="MP66" i="4" s="1"/>
  <c r="MS66" i="4" s="1"/>
  <c r="MV66" i="4" s="1"/>
  <c r="MY66" i="4" s="1"/>
  <c r="NB66" i="4" s="1"/>
  <c r="NE66" i="4" s="1"/>
  <c r="NH66" i="4" s="1"/>
  <c r="NK66" i="4" s="1"/>
  <c r="NN66" i="4" s="1"/>
  <c r="NQ66" i="4" s="1"/>
  <c r="NT66" i="4" s="1"/>
  <c r="NW66" i="4" s="1"/>
  <c r="NZ66" i="4" s="1"/>
  <c r="OC66" i="4" s="1"/>
  <c r="OF66" i="4" s="1"/>
  <c r="OI66" i="4" s="1"/>
  <c r="OL66" i="4" s="1"/>
  <c r="OO66" i="4" s="1"/>
  <c r="OR66" i="4" s="1"/>
  <c r="OU66" i="4" s="1"/>
  <c r="OX66" i="4" s="1"/>
  <c r="PA66" i="4" s="1"/>
  <c r="PD66" i="4" s="1"/>
  <c r="PG66" i="4" s="1"/>
  <c r="PJ66" i="4" s="1"/>
  <c r="PM66" i="4" s="1"/>
  <c r="PP66" i="4" s="1"/>
  <c r="PS66" i="4" s="1"/>
  <c r="PV66" i="4" s="1"/>
  <c r="PY66" i="4" s="1"/>
  <c r="Y66" i="4"/>
  <c r="AB66" i="4" s="1"/>
  <c r="AE66" i="4" s="1"/>
  <c r="AH66" i="4" s="1"/>
  <c r="AK66" i="4" s="1"/>
  <c r="AN66" i="4" s="1"/>
  <c r="AQ66" i="4" s="1"/>
  <c r="AT66" i="4" s="1"/>
  <c r="AW66" i="4" s="1"/>
  <c r="AZ66" i="4" s="1"/>
  <c r="BC66" i="4" s="1"/>
  <c r="BF66" i="4" s="1"/>
  <c r="BI66" i="4" s="1"/>
  <c r="BL66" i="4" s="1"/>
  <c r="BO66" i="4" s="1"/>
  <c r="BR66" i="4" s="1"/>
  <c r="BU66" i="4" s="1"/>
  <c r="BX66" i="4" s="1"/>
  <c r="CA66" i="4" s="1"/>
  <c r="CD66" i="4" s="1"/>
  <c r="CG66" i="4" s="1"/>
  <c r="CJ66" i="4" s="1"/>
  <c r="CM66" i="4" s="1"/>
  <c r="CP66" i="4" s="1"/>
  <c r="CS66" i="4" s="1"/>
  <c r="CV66" i="4" s="1"/>
  <c r="CY66" i="4" s="1"/>
  <c r="DB66" i="4" s="1"/>
  <c r="DE66" i="4" s="1"/>
  <c r="DH66" i="4" s="1"/>
  <c r="DK66" i="4" s="1"/>
  <c r="DN66" i="4" s="1"/>
  <c r="DQ66" i="4" s="1"/>
  <c r="DT66" i="4" s="1"/>
  <c r="DW66" i="4" s="1"/>
  <c r="DZ66" i="4" s="1"/>
  <c r="EC66" i="4" s="1"/>
  <c r="EF66" i="4" s="1"/>
  <c r="EI66" i="4" s="1"/>
  <c r="EL66" i="4" s="1"/>
  <c r="EO66" i="4" s="1"/>
  <c r="ER66" i="4" s="1"/>
  <c r="EU66" i="4" s="1"/>
  <c r="EX66" i="4" s="1"/>
  <c r="FA66" i="4" s="1"/>
  <c r="FD66" i="4" s="1"/>
  <c r="FG66" i="4" s="1"/>
  <c r="FJ66" i="4" s="1"/>
  <c r="FM66" i="4" s="1"/>
  <c r="FP66" i="4" s="1"/>
  <c r="FS66" i="4" s="1"/>
  <c r="FV66" i="4" s="1"/>
  <c r="FY66" i="4" s="1"/>
  <c r="GB66" i="4" s="1"/>
  <c r="GE66" i="4" s="1"/>
  <c r="GH66" i="4" s="1"/>
  <c r="GK66" i="4" s="1"/>
  <c r="GN66" i="4" s="1"/>
  <c r="GQ66" i="4" s="1"/>
  <c r="GT66" i="4" s="1"/>
  <c r="GW66" i="4" s="1"/>
  <c r="GZ66" i="4" s="1"/>
  <c r="HC66" i="4" s="1"/>
  <c r="HF66" i="4" s="1"/>
  <c r="HI66" i="4" s="1"/>
  <c r="HL66" i="4" s="1"/>
  <c r="HO66" i="4" s="1"/>
  <c r="HR66" i="4" s="1"/>
  <c r="HU66" i="4" s="1"/>
  <c r="HX66" i="4" s="1"/>
  <c r="IA66" i="4" s="1"/>
  <c r="ID66" i="4" s="1"/>
  <c r="IG66" i="4" s="1"/>
  <c r="IJ66" i="4" s="1"/>
  <c r="IM66" i="4" s="1"/>
  <c r="IP66" i="4" s="1"/>
  <c r="IS66" i="4" s="1"/>
  <c r="IV66" i="4" s="1"/>
  <c r="IY66" i="4" s="1"/>
  <c r="JB66" i="4" s="1"/>
  <c r="JE66" i="4" s="1"/>
  <c r="JH66" i="4" s="1"/>
  <c r="JK66" i="4" s="1"/>
  <c r="JN66" i="4" s="1"/>
  <c r="JQ66" i="4" s="1"/>
  <c r="JT66" i="4" s="1"/>
  <c r="JW66" i="4" s="1"/>
  <c r="JZ66" i="4" s="1"/>
  <c r="KC66" i="4" s="1"/>
  <c r="KF66" i="4" s="1"/>
  <c r="KI66" i="4" s="1"/>
  <c r="KL66" i="4" s="1"/>
  <c r="KO66" i="4" s="1"/>
  <c r="KR66" i="4" s="1"/>
  <c r="KU66" i="4" s="1"/>
  <c r="KX66" i="4" s="1"/>
  <c r="LA66" i="4" s="1"/>
  <c r="LD66" i="4" s="1"/>
  <c r="LG66" i="4" s="1"/>
  <c r="LJ66" i="4" s="1"/>
  <c r="LM66" i="4" s="1"/>
  <c r="LP66" i="4" s="1"/>
  <c r="LS66" i="4" s="1"/>
  <c r="LV66" i="4" s="1"/>
  <c r="LY66" i="4" s="1"/>
  <c r="MB66" i="4" s="1"/>
  <c r="ME66" i="4" s="1"/>
  <c r="MH66" i="4" s="1"/>
  <c r="MK66" i="4" s="1"/>
  <c r="MN66" i="4" s="1"/>
  <c r="MQ66" i="4" s="1"/>
  <c r="MT66" i="4" s="1"/>
  <c r="MW66" i="4" s="1"/>
  <c r="MZ66" i="4" s="1"/>
  <c r="NC66" i="4" s="1"/>
  <c r="NF66" i="4" s="1"/>
  <c r="NI66" i="4" s="1"/>
  <c r="NL66" i="4" s="1"/>
  <c r="NO66" i="4" s="1"/>
  <c r="NR66" i="4" s="1"/>
  <c r="NU66" i="4" s="1"/>
  <c r="NX66" i="4" s="1"/>
  <c r="OA66" i="4" s="1"/>
  <c r="OD66" i="4" s="1"/>
  <c r="OG66" i="4" s="1"/>
  <c r="OJ66" i="4" s="1"/>
  <c r="OM66" i="4" s="1"/>
  <c r="OP66" i="4" s="1"/>
  <c r="OS66" i="4" s="1"/>
  <c r="OV66" i="4" s="1"/>
  <c r="OY66" i="4" s="1"/>
  <c r="PB66" i="4" s="1"/>
  <c r="PE66" i="4" s="1"/>
  <c r="PH66" i="4" s="1"/>
  <c r="PK66" i="4" s="1"/>
  <c r="PN66" i="4" s="1"/>
  <c r="PQ66" i="4" s="1"/>
  <c r="PT66" i="4" s="1"/>
  <c r="PW66" i="4" s="1"/>
  <c r="PZ66" i="4" s="1"/>
  <c r="X67" i="4"/>
  <c r="AA67" i="4" s="1"/>
  <c r="AD67" i="4" s="1"/>
  <c r="AG67" i="4" s="1"/>
  <c r="AJ67" i="4" s="1"/>
  <c r="AM67" i="4" s="1"/>
  <c r="AP67" i="4" s="1"/>
  <c r="AS67" i="4" s="1"/>
  <c r="AV67" i="4" s="1"/>
  <c r="AY67" i="4" s="1"/>
  <c r="BB67" i="4" s="1"/>
  <c r="BE67" i="4" s="1"/>
  <c r="BH67" i="4" s="1"/>
  <c r="BK67" i="4" s="1"/>
  <c r="BN67" i="4" s="1"/>
  <c r="BQ67" i="4" s="1"/>
  <c r="BT67" i="4" s="1"/>
  <c r="BW67" i="4" s="1"/>
  <c r="BZ67" i="4" s="1"/>
  <c r="CC67" i="4" s="1"/>
  <c r="CF67" i="4" s="1"/>
  <c r="CI67" i="4" s="1"/>
  <c r="CL67" i="4" s="1"/>
  <c r="CO67" i="4" s="1"/>
  <c r="CR67" i="4" s="1"/>
  <c r="CU67" i="4" s="1"/>
  <c r="CX67" i="4" s="1"/>
  <c r="DA67" i="4" s="1"/>
  <c r="DD67" i="4" s="1"/>
  <c r="DG67" i="4" s="1"/>
  <c r="DJ67" i="4" s="1"/>
  <c r="DM67" i="4" s="1"/>
  <c r="DP67" i="4" s="1"/>
  <c r="DS67" i="4" s="1"/>
  <c r="DV67" i="4" s="1"/>
  <c r="DY67" i="4" s="1"/>
  <c r="EB67" i="4" s="1"/>
  <c r="EE67" i="4" s="1"/>
  <c r="EH67" i="4" s="1"/>
  <c r="EK67" i="4" s="1"/>
  <c r="EN67" i="4" s="1"/>
  <c r="EQ67" i="4" s="1"/>
  <c r="ET67" i="4" s="1"/>
  <c r="EW67" i="4" s="1"/>
  <c r="EZ67" i="4" s="1"/>
  <c r="FC67" i="4" s="1"/>
  <c r="FF67" i="4" s="1"/>
  <c r="FI67" i="4" s="1"/>
  <c r="FL67" i="4" s="1"/>
  <c r="FO67" i="4" s="1"/>
  <c r="FR67" i="4" s="1"/>
  <c r="FU67" i="4" s="1"/>
  <c r="FX67" i="4" s="1"/>
  <c r="GA67" i="4" s="1"/>
  <c r="GD67" i="4" s="1"/>
  <c r="GG67" i="4" s="1"/>
  <c r="GJ67" i="4" s="1"/>
  <c r="GM67" i="4" s="1"/>
  <c r="GP67" i="4" s="1"/>
  <c r="GS67" i="4" s="1"/>
  <c r="GV67" i="4" s="1"/>
  <c r="GY67" i="4" s="1"/>
  <c r="HB67" i="4" s="1"/>
  <c r="HE67" i="4" s="1"/>
  <c r="HH67" i="4" s="1"/>
  <c r="HK67" i="4" s="1"/>
  <c r="HN67" i="4" s="1"/>
  <c r="HQ67" i="4" s="1"/>
  <c r="HT67" i="4" s="1"/>
  <c r="HW67" i="4" s="1"/>
  <c r="HZ67" i="4" s="1"/>
  <c r="IC67" i="4" s="1"/>
  <c r="IF67" i="4" s="1"/>
  <c r="II67" i="4" s="1"/>
  <c r="IL67" i="4" s="1"/>
  <c r="IO67" i="4" s="1"/>
  <c r="IR67" i="4" s="1"/>
  <c r="IU67" i="4" s="1"/>
  <c r="IX67" i="4" s="1"/>
  <c r="JA67" i="4" s="1"/>
  <c r="JD67" i="4" s="1"/>
  <c r="JG67" i="4" s="1"/>
  <c r="JJ67" i="4" s="1"/>
  <c r="JM67" i="4" s="1"/>
  <c r="JP67" i="4" s="1"/>
  <c r="JS67" i="4" s="1"/>
  <c r="JV67" i="4" s="1"/>
  <c r="JY67" i="4" s="1"/>
  <c r="KB67" i="4" s="1"/>
  <c r="KE67" i="4" s="1"/>
  <c r="KH67" i="4" s="1"/>
  <c r="KK67" i="4" s="1"/>
  <c r="KN67" i="4" s="1"/>
  <c r="KQ67" i="4" s="1"/>
  <c r="KT67" i="4" s="1"/>
  <c r="KW67" i="4" s="1"/>
  <c r="KZ67" i="4" s="1"/>
  <c r="LC67" i="4" s="1"/>
  <c r="LF67" i="4" s="1"/>
  <c r="LI67" i="4" s="1"/>
  <c r="LL67" i="4" s="1"/>
  <c r="LO67" i="4" s="1"/>
  <c r="LR67" i="4" s="1"/>
  <c r="LU67" i="4" s="1"/>
  <c r="LX67" i="4" s="1"/>
  <c r="MA67" i="4" s="1"/>
  <c r="MD67" i="4" s="1"/>
  <c r="MG67" i="4" s="1"/>
  <c r="MJ67" i="4" s="1"/>
  <c r="MM67" i="4" s="1"/>
  <c r="MP67" i="4" s="1"/>
  <c r="MS67" i="4" s="1"/>
  <c r="MV67" i="4" s="1"/>
  <c r="MY67" i="4" s="1"/>
  <c r="NB67" i="4" s="1"/>
  <c r="NE67" i="4" s="1"/>
  <c r="NH67" i="4" s="1"/>
  <c r="NK67" i="4" s="1"/>
  <c r="NN67" i="4" s="1"/>
  <c r="NQ67" i="4" s="1"/>
  <c r="NT67" i="4" s="1"/>
  <c r="NW67" i="4" s="1"/>
  <c r="NZ67" i="4" s="1"/>
  <c r="OC67" i="4" s="1"/>
  <c r="OF67" i="4" s="1"/>
  <c r="OI67" i="4" s="1"/>
  <c r="OL67" i="4" s="1"/>
  <c r="OO67" i="4" s="1"/>
  <c r="OR67" i="4" s="1"/>
  <c r="OU67" i="4" s="1"/>
  <c r="OX67" i="4" s="1"/>
  <c r="PA67" i="4" s="1"/>
  <c r="PD67" i="4" s="1"/>
  <c r="PG67" i="4" s="1"/>
  <c r="PJ67" i="4" s="1"/>
  <c r="PM67" i="4" s="1"/>
  <c r="PP67" i="4" s="1"/>
  <c r="PS67" i="4" s="1"/>
  <c r="PV67" i="4" s="1"/>
  <c r="PY67" i="4" s="1"/>
  <c r="Y67" i="4"/>
  <c r="AB67" i="4" s="1"/>
  <c r="AE67" i="4" s="1"/>
  <c r="AH67" i="4" s="1"/>
  <c r="AK67" i="4" s="1"/>
  <c r="AN67" i="4" s="1"/>
  <c r="AQ67" i="4" s="1"/>
  <c r="AT67" i="4" s="1"/>
  <c r="AW67" i="4" s="1"/>
  <c r="AZ67" i="4" s="1"/>
  <c r="BC67" i="4" s="1"/>
  <c r="BF67" i="4" s="1"/>
  <c r="BI67" i="4" s="1"/>
  <c r="BL67" i="4" s="1"/>
  <c r="BO67" i="4" s="1"/>
  <c r="BR67" i="4" s="1"/>
  <c r="BU67" i="4" s="1"/>
  <c r="BX67" i="4" s="1"/>
  <c r="CA67" i="4" s="1"/>
  <c r="CD67" i="4" s="1"/>
  <c r="CG67" i="4" s="1"/>
  <c r="CJ67" i="4" s="1"/>
  <c r="CM67" i="4" s="1"/>
  <c r="CP67" i="4" s="1"/>
  <c r="CS67" i="4" s="1"/>
  <c r="CV67" i="4" s="1"/>
  <c r="CY67" i="4" s="1"/>
  <c r="DB67" i="4" s="1"/>
  <c r="DE67" i="4" s="1"/>
  <c r="DH67" i="4" s="1"/>
  <c r="DK67" i="4" s="1"/>
  <c r="DN67" i="4" s="1"/>
  <c r="DQ67" i="4" s="1"/>
  <c r="DT67" i="4" s="1"/>
  <c r="DW67" i="4" s="1"/>
  <c r="DZ67" i="4" s="1"/>
  <c r="EC67" i="4" s="1"/>
  <c r="EF67" i="4" s="1"/>
  <c r="EI67" i="4" s="1"/>
  <c r="EL67" i="4" s="1"/>
  <c r="EO67" i="4" s="1"/>
  <c r="ER67" i="4" s="1"/>
  <c r="EU67" i="4" s="1"/>
  <c r="EX67" i="4" s="1"/>
  <c r="FA67" i="4" s="1"/>
  <c r="FD67" i="4" s="1"/>
  <c r="FG67" i="4" s="1"/>
  <c r="FJ67" i="4" s="1"/>
  <c r="FM67" i="4" s="1"/>
  <c r="FP67" i="4" s="1"/>
  <c r="FS67" i="4" s="1"/>
  <c r="FV67" i="4" s="1"/>
  <c r="FY67" i="4" s="1"/>
  <c r="GB67" i="4" s="1"/>
  <c r="GE67" i="4" s="1"/>
  <c r="GH67" i="4" s="1"/>
  <c r="GK67" i="4" s="1"/>
  <c r="GN67" i="4" s="1"/>
  <c r="GQ67" i="4" s="1"/>
  <c r="GT67" i="4" s="1"/>
  <c r="GW67" i="4" s="1"/>
  <c r="GZ67" i="4" s="1"/>
  <c r="HC67" i="4" s="1"/>
  <c r="HF67" i="4" s="1"/>
  <c r="HI67" i="4" s="1"/>
  <c r="HL67" i="4" s="1"/>
  <c r="HO67" i="4" s="1"/>
  <c r="HR67" i="4" s="1"/>
  <c r="HU67" i="4" s="1"/>
  <c r="HX67" i="4" s="1"/>
  <c r="IA67" i="4" s="1"/>
  <c r="ID67" i="4" s="1"/>
  <c r="IG67" i="4" s="1"/>
  <c r="IJ67" i="4" s="1"/>
  <c r="IM67" i="4" s="1"/>
  <c r="IP67" i="4" s="1"/>
  <c r="IS67" i="4" s="1"/>
  <c r="IV67" i="4" s="1"/>
  <c r="IY67" i="4" s="1"/>
  <c r="JB67" i="4" s="1"/>
  <c r="JE67" i="4" s="1"/>
  <c r="JH67" i="4" s="1"/>
  <c r="JK67" i="4" s="1"/>
  <c r="JN67" i="4" s="1"/>
  <c r="JQ67" i="4" s="1"/>
  <c r="JT67" i="4" s="1"/>
  <c r="JW67" i="4" s="1"/>
  <c r="JZ67" i="4" s="1"/>
  <c r="KC67" i="4" s="1"/>
  <c r="KF67" i="4" s="1"/>
  <c r="KI67" i="4" s="1"/>
  <c r="KL67" i="4" s="1"/>
  <c r="KO67" i="4" s="1"/>
  <c r="KR67" i="4" s="1"/>
  <c r="KU67" i="4" s="1"/>
  <c r="KX67" i="4" s="1"/>
  <c r="LA67" i="4" s="1"/>
  <c r="LD67" i="4" s="1"/>
  <c r="LG67" i="4" s="1"/>
  <c r="LJ67" i="4" s="1"/>
  <c r="LM67" i="4" s="1"/>
  <c r="LP67" i="4" s="1"/>
  <c r="LS67" i="4" s="1"/>
  <c r="LV67" i="4" s="1"/>
  <c r="LY67" i="4" s="1"/>
  <c r="MB67" i="4" s="1"/>
  <c r="ME67" i="4" s="1"/>
  <c r="MH67" i="4" s="1"/>
  <c r="MK67" i="4" s="1"/>
  <c r="MN67" i="4" s="1"/>
  <c r="MQ67" i="4" s="1"/>
  <c r="MT67" i="4" s="1"/>
  <c r="MW67" i="4" s="1"/>
  <c r="MZ67" i="4" s="1"/>
  <c r="NC67" i="4" s="1"/>
  <c r="NF67" i="4" s="1"/>
  <c r="NI67" i="4" s="1"/>
  <c r="NL67" i="4" s="1"/>
  <c r="NO67" i="4" s="1"/>
  <c r="NR67" i="4" s="1"/>
  <c r="NU67" i="4" s="1"/>
  <c r="NX67" i="4" s="1"/>
  <c r="OA67" i="4" s="1"/>
  <c r="OD67" i="4" s="1"/>
  <c r="OG67" i="4" s="1"/>
  <c r="OJ67" i="4" s="1"/>
  <c r="OM67" i="4" s="1"/>
  <c r="OP67" i="4" s="1"/>
  <c r="OS67" i="4" s="1"/>
  <c r="OV67" i="4" s="1"/>
  <c r="OY67" i="4" s="1"/>
  <c r="PB67" i="4" s="1"/>
  <c r="PE67" i="4" s="1"/>
  <c r="PH67" i="4" s="1"/>
  <c r="PK67" i="4" s="1"/>
  <c r="PN67" i="4" s="1"/>
  <c r="PQ67" i="4" s="1"/>
  <c r="PT67" i="4" s="1"/>
  <c r="PW67" i="4" s="1"/>
  <c r="PZ67" i="4" s="1"/>
  <c r="X68" i="4"/>
  <c r="AA68" i="4" s="1"/>
  <c r="AD68" i="4" s="1"/>
  <c r="AG68" i="4" s="1"/>
  <c r="AJ68" i="4" s="1"/>
  <c r="AM68" i="4" s="1"/>
  <c r="AP68" i="4" s="1"/>
  <c r="AS68" i="4" s="1"/>
  <c r="AV68" i="4" s="1"/>
  <c r="AY68" i="4" s="1"/>
  <c r="BB68" i="4" s="1"/>
  <c r="BE68" i="4" s="1"/>
  <c r="BH68" i="4" s="1"/>
  <c r="BK68" i="4" s="1"/>
  <c r="BN68" i="4" s="1"/>
  <c r="BQ68" i="4" s="1"/>
  <c r="BT68" i="4" s="1"/>
  <c r="BW68" i="4" s="1"/>
  <c r="BZ68" i="4" s="1"/>
  <c r="CC68" i="4" s="1"/>
  <c r="CF68" i="4" s="1"/>
  <c r="CI68" i="4" s="1"/>
  <c r="CL68" i="4" s="1"/>
  <c r="CO68" i="4" s="1"/>
  <c r="CR68" i="4" s="1"/>
  <c r="CU68" i="4" s="1"/>
  <c r="CX68" i="4" s="1"/>
  <c r="DA68" i="4" s="1"/>
  <c r="DD68" i="4" s="1"/>
  <c r="DG68" i="4" s="1"/>
  <c r="DJ68" i="4" s="1"/>
  <c r="DM68" i="4" s="1"/>
  <c r="DP68" i="4" s="1"/>
  <c r="DS68" i="4" s="1"/>
  <c r="DV68" i="4" s="1"/>
  <c r="DY68" i="4" s="1"/>
  <c r="EB68" i="4" s="1"/>
  <c r="EE68" i="4" s="1"/>
  <c r="EH68" i="4" s="1"/>
  <c r="EK68" i="4" s="1"/>
  <c r="EN68" i="4" s="1"/>
  <c r="EQ68" i="4" s="1"/>
  <c r="ET68" i="4" s="1"/>
  <c r="EW68" i="4" s="1"/>
  <c r="EZ68" i="4" s="1"/>
  <c r="FC68" i="4" s="1"/>
  <c r="FF68" i="4" s="1"/>
  <c r="FI68" i="4" s="1"/>
  <c r="FL68" i="4" s="1"/>
  <c r="FO68" i="4" s="1"/>
  <c r="FR68" i="4" s="1"/>
  <c r="FU68" i="4" s="1"/>
  <c r="FX68" i="4" s="1"/>
  <c r="GA68" i="4" s="1"/>
  <c r="GD68" i="4" s="1"/>
  <c r="GG68" i="4" s="1"/>
  <c r="GJ68" i="4" s="1"/>
  <c r="GM68" i="4" s="1"/>
  <c r="GP68" i="4" s="1"/>
  <c r="GS68" i="4" s="1"/>
  <c r="GV68" i="4" s="1"/>
  <c r="GY68" i="4" s="1"/>
  <c r="HB68" i="4" s="1"/>
  <c r="HE68" i="4" s="1"/>
  <c r="HH68" i="4" s="1"/>
  <c r="HK68" i="4" s="1"/>
  <c r="HN68" i="4" s="1"/>
  <c r="HQ68" i="4" s="1"/>
  <c r="HT68" i="4" s="1"/>
  <c r="HW68" i="4" s="1"/>
  <c r="HZ68" i="4" s="1"/>
  <c r="IC68" i="4" s="1"/>
  <c r="IF68" i="4" s="1"/>
  <c r="II68" i="4" s="1"/>
  <c r="IL68" i="4" s="1"/>
  <c r="IO68" i="4" s="1"/>
  <c r="IR68" i="4" s="1"/>
  <c r="IU68" i="4" s="1"/>
  <c r="IX68" i="4" s="1"/>
  <c r="JA68" i="4" s="1"/>
  <c r="JD68" i="4" s="1"/>
  <c r="JG68" i="4" s="1"/>
  <c r="JJ68" i="4" s="1"/>
  <c r="JM68" i="4" s="1"/>
  <c r="JP68" i="4" s="1"/>
  <c r="JS68" i="4" s="1"/>
  <c r="JV68" i="4" s="1"/>
  <c r="JY68" i="4" s="1"/>
  <c r="KB68" i="4" s="1"/>
  <c r="KE68" i="4" s="1"/>
  <c r="KH68" i="4" s="1"/>
  <c r="KK68" i="4" s="1"/>
  <c r="KN68" i="4" s="1"/>
  <c r="KQ68" i="4" s="1"/>
  <c r="KT68" i="4" s="1"/>
  <c r="KW68" i="4" s="1"/>
  <c r="KZ68" i="4" s="1"/>
  <c r="LC68" i="4" s="1"/>
  <c r="LF68" i="4" s="1"/>
  <c r="LI68" i="4" s="1"/>
  <c r="LL68" i="4" s="1"/>
  <c r="LO68" i="4" s="1"/>
  <c r="LR68" i="4" s="1"/>
  <c r="LU68" i="4" s="1"/>
  <c r="LX68" i="4" s="1"/>
  <c r="MA68" i="4" s="1"/>
  <c r="MD68" i="4" s="1"/>
  <c r="MG68" i="4" s="1"/>
  <c r="MJ68" i="4" s="1"/>
  <c r="MM68" i="4" s="1"/>
  <c r="MP68" i="4" s="1"/>
  <c r="MS68" i="4" s="1"/>
  <c r="MV68" i="4" s="1"/>
  <c r="MY68" i="4" s="1"/>
  <c r="NB68" i="4" s="1"/>
  <c r="NE68" i="4" s="1"/>
  <c r="NH68" i="4" s="1"/>
  <c r="NK68" i="4" s="1"/>
  <c r="NN68" i="4" s="1"/>
  <c r="NQ68" i="4" s="1"/>
  <c r="NT68" i="4" s="1"/>
  <c r="NW68" i="4" s="1"/>
  <c r="NZ68" i="4" s="1"/>
  <c r="OC68" i="4" s="1"/>
  <c r="OF68" i="4" s="1"/>
  <c r="OI68" i="4" s="1"/>
  <c r="OL68" i="4" s="1"/>
  <c r="OO68" i="4" s="1"/>
  <c r="OR68" i="4" s="1"/>
  <c r="OU68" i="4" s="1"/>
  <c r="OX68" i="4" s="1"/>
  <c r="PA68" i="4" s="1"/>
  <c r="PD68" i="4" s="1"/>
  <c r="PG68" i="4" s="1"/>
  <c r="PJ68" i="4" s="1"/>
  <c r="PM68" i="4" s="1"/>
  <c r="PP68" i="4" s="1"/>
  <c r="PS68" i="4" s="1"/>
  <c r="PV68" i="4" s="1"/>
  <c r="PY68" i="4" s="1"/>
  <c r="Y68" i="4"/>
  <c r="AB68" i="4" s="1"/>
  <c r="AE68" i="4" s="1"/>
  <c r="AH68" i="4" s="1"/>
  <c r="AK68" i="4" s="1"/>
  <c r="AN68" i="4" s="1"/>
  <c r="AQ68" i="4" s="1"/>
  <c r="AT68" i="4" s="1"/>
  <c r="AW68" i="4" s="1"/>
  <c r="AZ68" i="4" s="1"/>
  <c r="BC68" i="4" s="1"/>
  <c r="BF68" i="4" s="1"/>
  <c r="BI68" i="4" s="1"/>
  <c r="BL68" i="4" s="1"/>
  <c r="BO68" i="4" s="1"/>
  <c r="BR68" i="4" s="1"/>
  <c r="BU68" i="4" s="1"/>
  <c r="BX68" i="4" s="1"/>
  <c r="CA68" i="4" s="1"/>
  <c r="CD68" i="4" s="1"/>
  <c r="CG68" i="4" s="1"/>
  <c r="CJ68" i="4" s="1"/>
  <c r="CM68" i="4" s="1"/>
  <c r="CP68" i="4" s="1"/>
  <c r="CS68" i="4" s="1"/>
  <c r="CV68" i="4" s="1"/>
  <c r="CY68" i="4" s="1"/>
  <c r="DB68" i="4" s="1"/>
  <c r="DE68" i="4" s="1"/>
  <c r="DH68" i="4" s="1"/>
  <c r="DK68" i="4" s="1"/>
  <c r="DN68" i="4" s="1"/>
  <c r="DQ68" i="4" s="1"/>
  <c r="DT68" i="4" s="1"/>
  <c r="DW68" i="4" s="1"/>
  <c r="DZ68" i="4" s="1"/>
  <c r="EC68" i="4" s="1"/>
  <c r="EF68" i="4" s="1"/>
  <c r="EI68" i="4" s="1"/>
  <c r="EL68" i="4" s="1"/>
  <c r="EO68" i="4" s="1"/>
  <c r="ER68" i="4" s="1"/>
  <c r="EU68" i="4" s="1"/>
  <c r="EX68" i="4" s="1"/>
  <c r="FA68" i="4" s="1"/>
  <c r="FD68" i="4" s="1"/>
  <c r="FG68" i="4" s="1"/>
  <c r="FJ68" i="4" s="1"/>
  <c r="FM68" i="4" s="1"/>
  <c r="FP68" i="4" s="1"/>
  <c r="FS68" i="4" s="1"/>
  <c r="FV68" i="4" s="1"/>
  <c r="FY68" i="4" s="1"/>
  <c r="GB68" i="4" s="1"/>
  <c r="GE68" i="4" s="1"/>
  <c r="GH68" i="4" s="1"/>
  <c r="GK68" i="4" s="1"/>
  <c r="GN68" i="4" s="1"/>
  <c r="GQ68" i="4" s="1"/>
  <c r="GT68" i="4" s="1"/>
  <c r="GW68" i="4" s="1"/>
  <c r="GZ68" i="4" s="1"/>
  <c r="HC68" i="4" s="1"/>
  <c r="HF68" i="4" s="1"/>
  <c r="HI68" i="4" s="1"/>
  <c r="HL68" i="4" s="1"/>
  <c r="HO68" i="4" s="1"/>
  <c r="HR68" i="4" s="1"/>
  <c r="HU68" i="4" s="1"/>
  <c r="HX68" i="4" s="1"/>
  <c r="IA68" i="4" s="1"/>
  <c r="ID68" i="4" s="1"/>
  <c r="IG68" i="4" s="1"/>
  <c r="IJ68" i="4" s="1"/>
  <c r="IM68" i="4" s="1"/>
  <c r="IP68" i="4" s="1"/>
  <c r="IS68" i="4" s="1"/>
  <c r="IV68" i="4" s="1"/>
  <c r="IY68" i="4" s="1"/>
  <c r="JB68" i="4" s="1"/>
  <c r="JE68" i="4" s="1"/>
  <c r="JH68" i="4" s="1"/>
  <c r="JK68" i="4" s="1"/>
  <c r="JN68" i="4" s="1"/>
  <c r="JQ68" i="4" s="1"/>
  <c r="JT68" i="4" s="1"/>
  <c r="JW68" i="4" s="1"/>
  <c r="JZ68" i="4" s="1"/>
  <c r="KC68" i="4" s="1"/>
  <c r="KF68" i="4" s="1"/>
  <c r="KI68" i="4" s="1"/>
  <c r="KL68" i="4" s="1"/>
  <c r="KO68" i="4" s="1"/>
  <c r="KR68" i="4" s="1"/>
  <c r="KU68" i="4" s="1"/>
  <c r="KX68" i="4" s="1"/>
  <c r="LA68" i="4" s="1"/>
  <c r="LD68" i="4" s="1"/>
  <c r="LG68" i="4" s="1"/>
  <c r="LJ68" i="4" s="1"/>
  <c r="LM68" i="4" s="1"/>
  <c r="LP68" i="4" s="1"/>
  <c r="LS68" i="4" s="1"/>
  <c r="LV68" i="4" s="1"/>
  <c r="LY68" i="4" s="1"/>
  <c r="MB68" i="4" s="1"/>
  <c r="ME68" i="4" s="1"/>
  <c r="MH68" i="4" s="1"/>
  <c r="MK68" i="4" s="1"/>
  <c r="MN68" i="4" s="1"/>
  <c r="MQ68" i="4" s="1"/>
  <c r="MT68" i="4" s="1"/>
  <c r="MW68" i="4" s="1"/>
  <c r="MZ68" i="4" s="1"/>
  <c r="NC68" i="4" s="1"/>
  <c r="NF68" i="4" s="1"/>
  <c r="NI68" i="4" s="1"/>
  <c r="NL68" i="4" s="1"/>
  <c r="NO68" i="4" s="1"/>
  <c r="NR68" i="4" s="1"/>
  <c r="NU68" i="4" s="1"/>
  <c r="NX68" i="4" s="1"/>
  <c r="OA68" i="4" s="1"/>
  <c r="OD68" i="4" s="1"/>
  <c r="OG68" i="4" s="1"/>
  <c r="OJ68" i="4" s="1"/>
  <c r="OM68" i="4" s="1"/>
  <c r="OP68" i="4" s="1"/>
  <c r="OS68" i="4" s="1"/>
  <c r="OV68" i="4" s="1"/>
  <c r="OY68" i="4" s="1"/>
  <c r="PB68" i="4" s="1"/>
  <c r="PE68" i="4" s="1"/>
  <c r="PH68" i="4" s="1"/>
  <c r="PK68" i="4" s="1"/>
  <c r="PN68" i="4" s="1"/>
  <c r="PQ68" i="4" s="1"/>
  <c r="PT68" i="4" s="1"/>
  <c r="PW68" i="4" s="1"/>
  <c r="PZ68" i="4" s="1"/>
  <c r="X69" i="4"/>
  <c r="AA69" i="4" s="1"/>
  <c r="AD69" i="4" s="1"/>
  <c r="AG69" i="4" s="1"/>
  <c r="AJ69" i="4" s="1"/>
  <c r="AM69" i="4" s="1"/>
  <c r="AP69" i="4" s="1"/>
  <c r="AS69" i="4" s="1"/>
  <c r="AV69" i="4" s="1"/>
  <c r="AY69" i="4" s="1"/>
  <c r="BB69" i="4" s="1"/>
  <c r="BE69" i="4" s="1"/>
  <c r="BH69" i="4" s="1"/>
  <c r="BK69" i="4" s="1"/>
  <c r="BN69" i="4" s="1"/>
  <c r="BQ69" i="4" s="1"/>
  <c r="BT69" i="4" s="1"/>
  <c r="BW69" i="4" s="1"/>
  <c r="BZ69" i="4" s="1"/>
  <c r="CC69" i="4" s="1"/>
  <c r="CF69" i="4" s="1"/>
  <c r="CI69" i="4" s="1"/>
  <c r="CL69" i="4" s="1"/>
  <c r="CO69" i="4" s="1"/>
  <c r="CR69" i="4" s="1"/>
  <c r="CU69" i="4" s="1"/>
  <c r="CX69" i="4" s="1"/>
  <c r="DA69" i="4" s="1"/>
  <c r="DD69" i="4" s="1"/>
  <c r="DG69" i="4" s="1"/>
  <c r="DJ69" i="4" s="1"/>
  <c r="DM69" i="4" s="1"/>
  <c r="DP69" i="4" s="1"/>
  <c r="DS69" i="4" s="1"/>
  <c r="DV69" i="4" s="1"/>
  <c r="DY69" i="4" s="1"/>
  <c r="EB69" i="4" s="1"/>
  <c r="EE69" i="4" s="1"/>
  <c r="EH69" i="4" s="1"/>
  <c r="EK69" i="4" s="1"/>
  <c r="EN69" i="4" s="1"/>
  <c r="EQ69" i="4" s="1"/>
  <c r="ET69" i="4" s="1"/>
  <c r="EW69" i="4" s="1"/>
  <c r="EZ69" i="4" s="1"/>
  <c r="FC69" i="4" s="1"/>
  <c r="FF69" i="4" s="1"/>
  <c r="FI69" i="4" s="1"/>
  <c r="FL69" i="4" s="1"/>
  <c r="FO69" i="4" s="1"/>
  <c r="FR69" i="4" s="1"/>
  <c r="FU69" i="4" s="1"/>
  <c r="FX69" i="4" s="1"/>
  <c r="GA69" i="4" s="1"/>
  <c r="GD69" i="4" s="1"/>
  <c r="GG69" i="4" s="1"/>
  <c r="GJ69" i="4" s="1"/>
  <c r="GM69" i="4" s="1"/>
  <c r="GP69" i="4" s="1"/>
  <c r="GS69" i="4" s="1"/>
  <c r="GV69" i="4" s="1"/>
  <c r="GY69" i="4" s="1"/>
  <c r="HB69" i="4" s="1"/>
  <c r="HE69" i="4" s="1"/>
  <c r="HH69" i="4" s="1"/>
  <c r="HK69" i="4" s="1"/>
  <c r="HN69" i="4" s="1"/>
  <c r="HQ69" i="4" s="1"/>
  <c r="HT69" i="4" s="1"/>
  <c r="HW69" i="4" s="1"/>
  <c r="HZ69" i="4" s="1"/>
  <c r="IC69" i="4" s="1"/>
  <c r="IF69" i="4" s="1"/>
  <c r="II69" i="4" s="1"/>
  <c r="IL69" i="4" s="1"/>
  <c r="IO69" i="4" s="1"/>
  <c r="IR69" i="4" s="1"/>
  <c r="IU69" i="4" s="1"/>
  <c r="IX69" i="4" s="1"/>
  <c r="JA69" i="4" s="1"/>
  <c r="JD69" i="4" s="1"/>
  <c r="JG69" i="4" s="1"/>
  <c r="JJ69" i="4" s="1"/>
  <c r="JM69" i="4" s="1"/>
  <c r="JP69" i="4" s="1"/>
  <c r="JS69" i="4" s="1"/>
  <c r="JV69" i="4" s="1"/>
  <c r="JY69" i="4" s="1"/>
  <c r="KB69" i="4" s="1"/>
  <c r="KE69" i="4" s="1"/>
  <c r="KH69" i="4" s="1"/>
  <c r="KK69" i="4" s="1"/>
  <c r="KN69" i="4" s="1"/>
  <c r="KQ69" i="4" s="1"/>
  <c r="KT69" i="4" s="1"/>
  <c r="KW69" i="4" s="1"/>
  <c r="KZ69" i="4" s="1"/>
  <c r="LC69" i="4" s="1"/>
  <c r="LF69" i="4" s="1"/>
  <c r="LI69" i="4" s="1"/>
  <c r="LL69" i="4" s="1"/>
  <c r="LO69" i="4" s="1"/>
  <c r="LR69" i="4" s="1"/>
  <c r="LU69" i="4" s="1"/>
  <c r="LX69" i="4" s="1"/>
  <c r="MA69" i="4" s="1"/>
  <c r="MD69" i="4" s="1"/>
  <c r="MG69" i="4" s="1"/>
  <c r="MJ69" i="4" s="1"/>
  <c r="MM69" i="4" s="1"/>
  <c r="MP69" i="4" s="1"/>
  <c r="MS69" i="4" s="1"/>
  <c r="MV69" i="4" s="1"/>
  <c r="MY69" i="4" s="1"/>
  <c r="NB69" i="4" s="1"/>
  <c r="NE69" i="4" s="1"/>
  <c r="NH69" i="4" s="1"/>
  <c r="NK69" i="4" s="1"/>
  <c r="NN69" i="4" s="1"/>
  <c r="NQ69" i="4" s="1"/>
  <c r="NT69" i="4" s="1"/>
  <c r="NW69" i="4" s="1"/>
  <c r="NZ69" i="4" s="1"/>
  <c r="OC69" i="4" s="1"/>
  <c r="OF69" i="4" s="1"/>
  <c r="OI69" i="4" s="1"/>
  <c r="OL69" i="4" s="1"/>
  <c r="OO69" i="4" s="1"/>
  <c r="OR69" i="4" s="1"/>
  <c r="OU69" i="4" s="1"/>
  <c r="OX69" i="4" s="1"/>
  <c r="PA69" i="4" s="1"/>
  <c r="PD69" i="4" s="1"/>
  <c r="PG69" i="4" s="1"/>
  <c r="PJ69" i="4" s="1"/>
  <c r="PM69" i="4" s="1"/>
  <c r="PP69" i="4" s="1"/>
  <c r="PS69" i="4" s="1"/>
  <c r="PV69" i="4" s="1"/>
  <c r="PY69" i="4" s="1"/>
  <c r="Y69" i="4"/>
  <c r="AB69" i="4" s="1"/>
  <c r="AE69" i="4" s="1"/>
  <c r="AH69" i="4" s="1"/>
  <c r="AK69" i="4" s="1"/>
  <c r="AN69" i="4" s="1"/>
  <c r="AQ69" i="4" s="1"/>
  <c r="AT69" i="4" s="1"/>
  <c r="AW69" i="4" s="1"/>
  <c r="AZ69" i="4" s="1"/>
  <c r="BC69" i="4" s="1"/>
  <c r="BF69" i="4" s="1"/>
  <c r="BI69" i="4" s="1"/>
  <c r="BL69" i="4" s="1"/>
  <c r="BO69" i="4" s="1"/>
  <c r="BR69" i="4" s="1"/>
  <c r="BU69" i="4" s="1"/>
  <c r="BX69" i="4" s="1"/>
  <c r="CA69" i="4" s="1"/>
  <c r="CD69" i="4" s="1"/>
  <c r="CG69" i="4" s="1"/>
  <c r="CJ69" i="4" s="1"/>
  <c r="CM69" i="4" s="1"/>
  <c r="CP69" i="4" s="1"/>
  <c r="CS69" i="4" s="1"/>
  <c r="CV69" i="4" s="1"/>
  <c r="CY69" i="4" s="1"/>
  <c r="DB69" i="4" s="1"/>
  <c r="DE69" i="4" s="1"/>
  <c r="DH69" i="4" s="1"/>
  <c r="DK69" i="4" s="1"/>
  <c r="DN69" i="4" s="1"/>
  <c r="DQ69" i="4" s="1"/>
  <c r="DT69" i="4" s="1"/>
  <c r="DW69" i="4" s="1"/>
  <c r="DZ69" i="4" s="1"/>
  <c r="EC69" i="4" s="1"/>
  <c r="EF69" i="4" s="1"/>
  <c r="EI69" i="4" s="1"/>
  <c r="EL69" i="4" s="1"/>
  <c r="EO69" i="4" s="1"/>
  <c r="ER69" i="4" s="1"/>
  <c r="EU69" i="4" s="1"/>
  <c r="EX69" i="4" s="1"/>
  <c r="FA69" i="4" s="1"/>
  <c r="FD69" i="4" s="1"/>
  <c r="FG69" i="4" s="1"/>
  <c r="FJ69" i="4" s="1"/>
  <c r="FM69" i="4" s="1"/>
  <c r="FP69" i="4" s="1"/>
  <c r="FS69" i="4" s="1"/>
  <c r="FV69" i="4" s="1"/>
  <c r="FY69" i="4" s="1"/>
  <c r="GB69" i="4" s="1"/>
  <c r="GE69" i="4" s="1"/>
  <c r="GH69" i="4" s="1"/>
  <c r="GK69" i="4" s="1"/>
  <c r="GN69" i="4" s="1"/>
  <c r="GQ69" i="4" s="1"/>
  <c r="GT69" i="4" s="1"/>
  <c r="GW69" i="4" s="1"/>
  <c r="GZ69" i="4" s="1"/>
  <c r="HC69" i="4" s="1"/>
  <c r="HF69" i="4" s="1"/>
  <c r="HI69" i="4" s="1"/>
  <c r="HL69" i="4" s="1"/>
  <c r="HO69" i="4" s="1"/>
  <c r="HR69" i="4" s="1"/>
  <c r="HU69" i="4" s="1"/>
  <c r="HX69" i="4" s="1"/>
  <c r="IA69" i="4" s="1"/>
  <c r="ID69" i="4" s="1"/>
  <c r="IG69" i="4" s="1"/>
  <c r="IJ69" i="4" s="1"/>
  <c r="IM69" i="4" s="1"/>
  <c r="IP69" i="4" s="1"/>
  <c r="IS69" i="4" s="1"/>
  <c r="IV69" i="4" s="1"/>
  <c r="IY69" i="4" s="1"/>
  <c r="JB69" i="4" s="1"/>
  <c r="JE69" i="4" s="1"/>
  <c r="JH69" i="4" s="1"/>
  <c r="JK69" i="4" s="1"/>
  <c r="JN69" i="4" s="1"/>
  <c r="JQ69" i="4" s="1"/>
  <c r="JT69" i="4" s="1"/>
  <c r="JW69" i="4" s="1"/>
  <c r="JZ69" i="4" s="1"/>
  <c r="KC69" i="4" s="1"/>
  <c r="KF69" i="4" s="1"/>
  <c r="KI69" i="4" s="1"/>
  <c r="KL69" i="4" s="1"/>
  <c r="KO69" i="4" s="1"/>
  <c r="KR69" i="4" s="1"/>
  <c r="KU69" i="4" s="1"/>
  <c r="KX69" i="4" s="1"/>
  <c r="LA69" i="4" s="1"/>
  <c r="LD69" i="4" s="1"/>
  <c r="LG69" i="4" s="1"/>
  <c r="LJ69" i="4" s="1"/>
  <c r="LM69" i="4" s="1"/>
  <c r="LP69" i="4" s="1"/>
  <c r="LS69" i="4" s="1"/>
  <c r="LV69" i="4" s="1"/>
  <c r="LY69" i="4" s="1"/>
  <c r="MB69" i="4" s="1"/>
  <c r="ME69" i="4" s="1"/>
  <c r="MH69" i="4" s="1"/>
  <c r="MK69" i="4" s="1"/>
  <c r="MN69" i="4" s="1"/>
  <c r="MQ69" i="4" s="1"/>
  <c r="MT69" i="4" s="1"/>
  <c r="MW69" i="4" s="1"/>
  <c r="MZ69" i="4" s="1"/>
  <c r="NC69" i="4" s="1"/>
  <c r="NF69" i="4" s="1"/>
  <c r="NI69" i="4" s="1"/>
  <c r="NL69" i="4" s="1"/>
  <c r="NO69" i="4" s="1"/>
  <c r="NR69" i="4" s="1"/>
  <c r="NU69" i="4" s="1"/>
  <c r="NX69" i="4" s="1"/>
  <c r="OA69" i="4" s="1"/>
  <c r="OD69" i="4" s="1"/>
  <c r="OG69" i="4" s="1"/>
  <c r="OJ69" i="4" s="1"/>
  <c r="OM69" i="4" s="1"/>
  <c r="OP69" i="4" s="1"/>
  <c r="OS69" i="4" s="1"/>
  <c r="OV69" i="4" s="1"/>
  <c r="OY69" i="4" s="1"/>
  <c r="PB69" i="4" s="1"/>
  <c r="PE69" i="4" s="1"/>
  <c r="PH69" i="4" s="1"/>
  <c r="PK69" i="4" s="1"/>
  <c r="PN69" i="4" s="1"/>
  <c r="PQ69" i="4" s="1"/>
  <c r="PT69" i="4" s="1"/>
  <c r="PW69" i="4" s="1"/>
  <c r="PZ69" i="4" s="1"/>
  <c r="X70" i="4"/>
  <c r="AA70" i="4" s="1"/>
  <c r="AD70" i="4" s="1"/>
  <c r="AG70" i="4" s="1"/>
  <c r="AJ70" i="4" s="1"/>
  <c r="AM70" i="4" s="1"/>
  <c r="AP70" i="4" s="1"/>
  <c r="AS70" i="4" s="1"/>
  <c r="AV70" i="4" s="1"/>
  <c r="AY70" i="4" s="1"/>
  <c r="BB70" i="4" s="1"/>
  <c r="BE70" i="4" s="1"/>
  <c r="BH70" i="4" s="1"/>
  <c r="BK70" i="4" s="1"/>
  <c r="BN70" i="4" s="1"/>
  <c r="BQ70" i="4" s="1"/>
  <c r="BT70" i="4" s="1"/>
  <c r="BW70" i="4" s="1"/>
  <c r="BZ70" i="4" s="1"/>
  <c r="CC70" i="4" s="1"/>
  <c r="CF70" i="4" s="1"/>
  <c r="CI70" i="4" s="1"/>
  <c r="CL70" i="4" s="1"/>
  <c r="CO70" i="4" s="1"/>
  <c r="CR70" i="4" s="1"/>
  <c r="CU70" i="4" s="1"/>
  <c r="CX70" i="4" s="1"/>
  <c r="DA70" i="4" s="1"/>
  <c r="DD70" i="4" s="1"/>
  <c r="DG70" i="4" s="1"/>
  <c r="DJ70" i="4" s="1"/>
  <c r="DM70" i="4" s="1"/>
  <c r="DP70" i="4" s="1"/>
  <c r="DS70" i="4" s="1"/>
  <c r="DV70" i="4" s="1"/>
  <c r="DY70" i="4" s="1"/>
  <c r="EB70" i="4" s="1"/>
  <c r="EE70" i="4" s="1"/>
  <c r="EH70" i="4" s="1"/>
  <c r="EK70" i="4" s="1"/>
  <c r="EN70" i="4" s="1"/>
  <c r="EQ70" i="4" s="1"/>
  <c r="ET70" i="4" s="1"/>
  <c r="EW70" i="4" s="1"/>
  <c r="EZ70" i="4" s="1"/>
  <c r="FC70" i="4" s="1"/>
  <c r="FF70" i="4" s="1"/>
  <c r="FI70" i="4" s="1"/>
  <c r="FL70" i="4" s="1"/>
  <c r="FO70" i="4" s="1"/>
  <c r="FR70" i="4" s="1"/>
  <c r="FU70" i="4" s="1"/>
  <c r="FX70" i="4" s="1"/>
  <c r="GA70" i="4" s="1"/>
  <c r="GD70" i="4" s="1"/>
  <c r="GG70" i="4" s="1"/>
  <c r="GJ70" i="4" s="1"/>
  <c r="GM70" i="4" s="1"/>
  <c r="GP70" i="4" s="1"/>
  <c r="GS70" i="4" s="1"/>
  <c r="GV70" i="4" s="1"/>
  <c r="GY70" i="4" s="1"/>
  <c r="HB70" i="4" s="1"/>
  <c r="HE70" i="4" s="1"/>
  <c r="HH70" i="4" s="1"/>
  <c r="HK70" i="4" s="1"/>
  <c r="HN70" i="4" s="1"/>
  <c r="HQ70" i="4" s="1"/>
  <c r="HT70" i="4" s="1"/>
  <c r="HW70" i="4" s="1"/>
  <c r="HZ70" i="4" s="1"/>
  <c r="IC70" i="4" s="1"/>
  <c r="IF70" i="4" s="1"/>
  <c r="II70" i="4" s="1"/>
  <c r="IL70" i="4" s="1"/>
  <c r="IO70" i="4" s="1"/>
  <c r="IR70" i="4" s="1"/>
  <c r="IU70" i="4" s="1"/>
  <c r="IX70" i="4" s="1"/>
  <c r="JA70" i="4" s="1"/>
  <c r="JD70" i="4" s="1"/>
  <c r="JG70" i="4" s="1"/>
  <c r="JJ70" i="4" s="1"/>
  <c r="JM70" i="4" s="1"/>
  <c r="JP70" i="4" s="1"/>
  <c r="JS70" i="4" s="1"/>
  <c r="JV70" i="4" s="1"/>
  <c r="JY70" i="4" s="1"/>
  <c r="KB70" i="4" s="1"/>
  <c r="KE70" i="4" s="1"/>
  <c r="KH70" i="4" s="1"/>
  <c r="KK70" i="4" s="1"/>
  <c r="KN70" i="4" s="1"/>
  <c r="KQ70" i="4" s="1"/>
  <c r="KT70" i="4" s="1"/>
  <c r="KW70" i="4" s="1"/>
  <c r="KZ70" i="4" s="1"/>
  <c r="LC70" i="4" s="1"/>
  <c r="LF70" i="4" s="1"/>
  <c r="LI70" i="4" s="1"/>
  <c r="LL70" i="4" s="1"/>
  <c r="LO70" i="4" s="1"/>
  <c r="LR70" i="4" s="1"/>
  <c r="LU70" i="4" s="1"/>
  <c r="LX70" i="4" s="1"/>
  <c r="MA70" i="4" s="1"/>
  <c r="MD70" i="4" s="1"/>
  <c r="MG70" i="4" s="1"/>
  <c r="MJ70" i="4" s="1"/>
  <c r="MM70" i="4" s="1"/>
  <c r="MP70" i="4" s="1"/>
  <c r="MS70" i="4" s="1"/>
  <c r="MV70" i="4" s="1"/>
  <c r="MY70" i="4" s="1"/>
  <c r="NB70" i="4" s="1"/>
  <c r="NE70" i="4" s="1"/>
  <c r="NH70" i="4" s="1"/>
  <c r="NK70" i="4" s="1"/>
  <c r="NN70" i="4" s="1"/>
  <c r="NQ70" i="4" s="1"/>
  <c r="NT70" i="4" s="1"/>
  <c r="NW70" i="4" s="1"/>
  <c r="NZ70" i="4" s="1"/>
  <c r="OC70" i="4" s="1"/>
  <c r="OF70" i="4" s="1"/>
  <c r="OI70" i="4" s="1"/>
  <c r="OL70" i="4" s="1"/>
  <c r="OO70" i="4" s="1"/>
  <c r="OR70" i="4" s="1"/>
  <c r="OU70" i="4" s="1"/>
  <c r="OX70" i="4" s="1"/>
  <c r="PA70" i="4" s="1"/>
  <c r="PD70" i="4" s="1"/>
  <c r="PG70" i="4" s="1"/>
  <c r="PJ70" i="4" s="1"/>
  <c r="PM70" i="4" s="1"/>
  <c r="PP70" i="4" s="1"/>
  <c r="PS70" i="4" s="1"/>
  <c r="PV70" i="4" s="1"/>
  <c r="PY70" i="4" s="1"/>
  <c r="Y70" i="4"/>
  <c r="AB70" i="4" s="1"/>
  <c r="AE70" i="4" s="1"/>
  <c r="AH70" i="4" s="1"/>
  <c r="AK70" i="4" s="1"/>
  <c r="AN70" i="4" s="1"/>
  <c r="AQ70" i="4" s="1"/>
  <c r="AT70" i="4" s="1"/>
  <c r="AW70" i="4" s="1"/>
  <c r="AZ70" i="4" s="1"/>
  <c r="BC70" i="4" s="1"/>
  <c r="BF70" i="4" s="1"/>
  <c r="BI70" i="4" s="1"/>
  <c r="BL70" i="4" s="1"/>
  <c r="BO70" i="4" s="1"/>
  <c r="BR70" i="4" s="1"/>
  <c r="BU70" i="4" s="1"/>
  <c r="BX70" i="4" s="1"/>
  <c r="CA70" i="4" s="1"/>
  <c r="CD70" i="4" s="1"/>
  <c r="CG70" i="4" s="1"/>
  <c r="CJ70" i="4" s="1"/>
  <c r="CM70" i="4" s="1"/>
  <c r="CP70" i="4" s="1"/>
  <c r="CS70" i="4" s="1"/>
  <c r="CV70" i="4" s="1"/>
  <c r="CY70" i="4" s="1"/>
  <c r="DB70" i="4" s="1"/>
  <c r="DE70" i="4" s="1"/>
  <c r="DH70" i="4" s="1"/>
  <c r="DK70" i="4" s="1"/>
  <c r="DN70" i="4" s="1"/>
  <c r="DQ70" i="4" s="1"/>
  <c r="DT70" i="4" s="1"/>
  <c r="DW70" i="4" s="1"/>
  <c r="DZ70" i="4" s="1"/>
  <c r="EC70" i="4" s="1"/>
  <c r="EF70" i="4" s="1"/>
  <c r="EI70" i="4" s="1"/>
  <c r="EL70" i="4" s="1"/>
  <c r="EO70" i="4" s="1"/>
  <c r="ER70" i="4" s="1"/>
  <c r="EU70" i="4" s="1"/>
  <c r="EX70" i="4" s="1"/>
  <c r="FA70" i="4" s="1"/>
  <c r="FD70" i="4" s="1"/>
  <c r="FG70" i="4" s="1"/>
  <c r="FJ70" i="4" s="1"/>
  <c r="FM70" i="4" s="1"/>
  <c r="FP70" i="4" s="1"/>
  <c r="FS70" i="4" s="1"/>
  <c r="FV70" i="4" s="1"/>
  <c r="FY70" i="4" s="1"/>
  <c r="GB70" i="4" s="1"/>
  <c r="GE70" i="4" s="1"/>
  <c r="GH70" i="4" s="1"/>
  <c r="GK70" i="4" s="1"/>
  <c r="GN70" i="4" s="1"/>
  <c r="GQ70" i="4" s="1"/>
  <c r="GT70" i="4" s="1"/>
  <c r="GW70" i="4" s="1"/>
  <c r="GZ70" i="4" s="1"/>
  <c r="HC70" i="4" s="1"/>
  <c r="HF70" i="4" s="1"/>
  <c r="HI70" i="4" s="1"/>
  <c r="HL70" i="4" s="1"/>
  <c r="HO70" i="4" s="1"/>
  <c r="HR70" i="4" s="1"/>
  <c r="HU70" i="4" s="1"/>
  <c r="HX70" i="4" s="1"/>
  <c r="IA70" i="4" s="1"/>
  <c r="ID70" i="4" s="1"/>
  <c r="IG70" i="4" s="1"/>
  <c r="IJ70" i="4" s="1"/>
  <c r="IM70" i="4" s="1"/>
  <c r="IP70" i="4" s="1"/>
  <c r="IS70" i="4" s="1"/>
  <c r="IV70" i="4" s="1"/>
  <c r="IY70" i="4" s="1"/>
  <c r="JB70" i="4" s="1"/>
  <c r="JE70" i="4" s="1"/>
  <c r="JH70" i="4" s="1"/>
  <c r="JK70" i="4" s="1"/>
  <c r="JN70" i="4" s="1"/>
  <c r="JQ70" i="4" s="1"/>
  <c r="JT70" i="4" s="1"/>
  <c r="JW70" i="4" s="1"/>
  <c r="JZ70" i="4" s="1"/>
  <c r="KC70" i="4" s="1"/>
  <c r="KF70" i="4" s="1"/>
  <c r="KI70" i="4" s="1"/>
  <c r="KL70" i="4" s="1"/>
  <c r="KO70" i="4" s="1"/>
  <c r="KR70" i="4" s="1"/>
  <c r="KU70" i="4" s="1"/>
  <c r="KX70" i="4" s="1"/>
  <c r="LA70" i="4" s="1"/>
  <c r="LD70" i="4" s="1"/>
  <c r="LG70" i="4" s="1"/>
  <c r="LJ70" i="4" s="1"/>
  <c r="LM70" i="4" s="1"/>
  <c r="LP70" i="4" s="1"/>
  <c r="LS70" i="4" s="1"/>
  <c r="LV70" i="4" s="1"/>
  <c r="LY70" i="4" s="1"/>
  <c r="MB70" i="4" s="1"/>
  <c r="ME70" i="4" s="1"/>
  <c r="MH70" i="4" s="1"/>
  <c r="MK70" i="4" s="1"/>
  <c r="MN70" i="4" s="1"/>
  <c r="MQ70" i="4" s="1"/>
  <c r="MT70" i="4" s="1"/>
  <c r="MW70" i="4" s="1"/>
  <c r="MZ70" i="4" s="1"/>
  <c r="NC70" i="4" s="1"/>
  <c r="NF70" i="4" s="1"/>
  <c r="NI70" i="4" s="1"/>
  <c r="NL70" i="4" s="1"/>
  <c r="NO70" i="4" s="1"/>
  <c r="NR70" i="4" s="1"/>
  <c r="NU70" i="4" s="1"/>
  <c r="NX70" i="4" s="1"/>
  <c r="OA70" i="4" s="1"/>
  <c r="OD70" i="4" s="1"/>
  <c r="OG70" i="4" s="1"/>
  <c r="OJ70" i="4" s="1"/>
  <c r="OM70" i="4" s="1"/>
  <c r="OP70" i="4" s="1"/>
  <c r="OS70" i="4" s="1"/>
  <c r="OV70" i="4" s="1"/>
  <c r="OY70" i="4" s="1"/>
  <c r="PB70" i="4" s="1"/>
  <c r="PE70" i="4" s="1"/>
  <c r="PH70" i="4" s="1"/>
  <c r="PK70" i="4" s="1"/>
  <c r="PN70" i="4" s="1"/>
  <c r="PQ70" i="4" s="1"/>
  <c r="PT70" i="4" s="1"/>
  <c r="PW70" i="4" s="1"/>
  <c r="PZ70" i="4" s="1"/>
  <c r="X71" i="4"/>
  <c r="AA71" i="4" s="1"/>
  <c r="AD71" i="4" s="1"/>
  <c r="AG71" i="4" s="1"/>
  <c r="AJ71" i="4" s="1"/>
  <c r="AM71" i="4" s="1"/>
  <c r="AP71" i="4" s="1"/>
  <c r="AS71" i="4" s="1"/>
  <c r="AV71" i="4" s="1"/>
  <c r="AY71" i="4" s="1"/>
  <c r="BB71" i="4" s="1"/>
  <c r="BE71" i="4" s="1"/>
  <c r="BH71" i="4" s="1"/>
  <c r="BK71" i="4" s="1"/>
  <c r="BN71" i="4" s="1"/>
  <c r="BQ71" i="4" s="1"/>
  <c r="BT71" i="4" s="1"/>
  <c r="BW71" i="4" s="1"/>
  <c r="BZ71" i="4" s="1"/>
  <c r="CC71" i="4" s="1"/>
  <c r="CF71" i="4" s="1"/>
  <c r="CI71" i="4" s="1"/>
  <c r="CL71" i="4" s="1"/>
  <c r="CO71" i="4" s="1"/>
  <c r="CR71" i="4" s="1"/>
  <c r="CU71" i="4" s="1"/>
  <c r="CX71" i="4" s="1"/>
  <c r="DA71" i="4" s="1"/>
  <c r="DD71" i="4" s="1"/>
  <c r="DG71" i="4" s="1"/>
  <c r="DJ71" i="4" s="1"/>
  <c r="DM71" i="4" s="1"/>
  <c r="DP71" i="4" s="1"/>
  <c r="DS71" i="4" s="1"/>
  <c r="DV71" i="4" s="1"/>
  <c r="DY71" i="4" s="1"/>
  <c r="EB71" i="4" s="1"/>
  <c r="EE71" i="4" s="1"/>
  <c r="EH71" i="4" s="1"/>
  <c r="EK71" i="4" s="1"/>
  <c r="EN71" i="4" s="1"/>
  <c r="EQ71" i="4" s="1"/>
  <c r="ET71" i="4" s="1"/>
  <c r="EW71" i="4" s="1"/>
  <c r="EZ71" i="4" s="1"/>
  <c r="FC71" i="4" s="1"/>
  <c r="FF71" i="4" s="1"/>
  <c r="FI71" i="4" s="1"/>
  <c r="FL71" i="4" s="1"/>
  <c r="FO71" i="4" s="1"/>
  <c r="FR71" i="4" s="1"/>
  <c r="FU71" i="4" s="1"/>
  <c r="FX71" i="4" s="1"/>
  <c r="GA71" i="4" s="1"/>
  <c r="GD71" i="4" s="1"/>
  <c r="GG71" i="4" s="1"/>
  <c r="GJ71" i="4" s="1"/>
  <c r="GM71" i="4" s="1"/>
  <c r="GP71" i="4" s="1"/>
  <c r="GS71" i="4" s="1"/>
  <c r="GV71" i="4" s="1"/>
  <c r="GY71" i="4" s="1"/>
  <c r="HB71" i="4" s="1"/>
  <c r="HE71" i="4" s="1"/>
  <c r="HH71" i="4" s="1"/>
  <c r="HK71" i="4" s="1"/>
  <c r="HN71" i="4" s="1"/>
  <c r="HQ71" i="4" s="1"/>
  <c r="HT71" i="4" s="1"/>
  <c r="HW71" i="4" s="1"/>
  <c r="HZ71" i="4" s="1"/>
  <c r="IC71" i="4" s="1"/>
  <c r="IF71" i="4" s="1"/>
  <c r="II71" i="4" s="1"/>
  <c r="IL71" i="4" s="1"/>
  <c r="IO71" i="4" s="1"/>
  <c r="IR71" i="4" s="1"/>
  <c r="IU71" i="4" s="1"/>
  <c r="IX71" i="4" s="1"/>
  <c r="JA71" i="4" s="1"/>
  <c r="JD71" i="4" s="1"/>
  <c r="JG71" i="4" s="1"/>
  <c r="JJ71" i="4" s="1"/>
  <c r="JM71" i="4" s="1"/>
  <c r="JP71" i="4" s="1"/>
  <c r="JS71" i="4" s="1"/>
  <c r="JV71" i="4" s="1"/>
  <c r="JY71" i="4" s="1"/>
  <c r="KB71" i="4" s="1"/>
  <c r="KE71" i="4" s="1"/>
  <c r="KH71" i="4" s="1"/>
  <c r="KK71" i="4" s="1"/>
  <c r="KN71" i="4" s="1"/>
  <c r="KQ71" i="4" s="1"/>
  <c r="KT71" i="4" s="1"/>
  <c r="KW71" i="4" s="1"/>
  <c r="KZ71" i="4" s="1"/>
  <c r="LC71" i="4" s="1"/>
  <c r="LF71" i="4" s="1"/>
  <c r="LI71" i="4" s="1"/>
  <c r="LL71" i="4" s="1"/>
  <c r="LO71" i="4" s="1"/>
  <c r="LR71" i="4" s="1"/>
  <c r="LU71" i="4" s="1"/>
  <c r="LX71" i="4" s="1"/>
  <c r="MA71" i="4" s="1"/>
  <c r="MD71" i="4" s="1"/>
  <c r="MG71" i="4" s="1"/>
  <c r="MJ71" i="4" s="1"/>
  <c r="MM71" i="4" s="1"/>
  <c r="MP71" i="4" s="1"/>
  <c r="MS71" i="4" s="1"/>
  <c r="MV71" i="4" s="1"/>
  <c r="MY71" i="4" s="1"/>
  <c r="NB71" i="4" s="1"/>
  <c r="NE71" i="4" s="1"/>
  <c r="NH71" i="4" s="1"/>
  <c r="NK71" i="4" s="1"/>
  <c r="NN71" i="4" s="1"/>
  <c r="NQ71" i="4" s="1"/>
  <c r="NT71" i="4" s="1"/>
  <c r="NW71" i="4" s="1"/>
  <c r="NZ71" i="4" s="1"/>
  <c r="OC71" i="4" s="1"/>
  <c r="OF71" i="4" s="1"/>
  <c r="OI71" i="4" s="1"/>
  <c r="OL71" i="4" s="1"/>
  <c r="OO71" i="4" s="1"/>
  <c r="OR71" i="4" s="1"/>
  <c r="OU71" i="4" s="1"/>
  <c r="OX71" i="4" s="1"/>
  <c r="PA71" i="4" s="1"/>
  <c r="PD71" i="4" s="1"/>
  <c r="PG71" i="4" s="1"/>
  <c r="PJ71" i="4" s="1"/>
  <c r="PM71" i="4" s="1"/>
  <c r="PP71" i="4" s="1"/>
  <c r="PS71" i="4" s="1"/>
  <c r="PV71" i="4" s="1"/>
  <c r="PY71" i="4" s="1"/>
  <c r="Y71" i="4"/>
  <c r="AB71" i="4" s="1"/>
  <c r="AE71" i="4" s="1"/>
  <c r="AH71" i="4" s="1"/>
  <c r="AK71" i="4" s="1"/>
  <c r="AN71" i="4" s="1"/>
  <c r="AQ71" i="4" s="1"/>
  <c r="AT71" i="4" s="1"/>
  <c r="AW71" i="4" s="1"/>
  <c r="AZ71" i="4" s="1"/>
  <c r="BC71" i="4" s="1"/>
  <c r="BF71" i="4" s="1"/>
  <c r="BI71" i="4" s="1"/>
  <c r="BL71" i="4" s="1"/>
  <c r="BO71" i="4" s="1"/>
  <c r="BR71" i="4" s="1"/>
  <c r="BU71" i="4" s="1"/>
  <c r="BX71" i="4" s="1"/>
  <c r="CA71" i="4" s="1"/>
  <c r="CD71" i="4" s="1"/>
  <c r="CG71" i="4" s="1"/>
  <c r="CJ71" i="4" s="1"/>
  <c r="CM71" i="4" s="1"/>
  <c r="CP71" i="4" s="1"/>
  <c r="CS71" i="4" s="1"/>
  <c r="CV71" i="4" s="1"/>
  <c r="CY71" i="4" s="1"/>
  <c r="DB71" i="4" s="1"/>
  <c r="DE71" i="4" s="1"/>
  <c r="DH71" i="4" s="1"/>
  <c r="DK71" i="4" s="1"/>
  <c r="DN71" i="4" s="1"/>
  <c r="DQ71" i="4" s="1"/>
  <c r="DT71" i="4" s="1"/>
  <c r="DW71" i="4" s="1"/>
  <c r="DZ71" i="4" s="1"/>
  <c r="EC71" i="4" s="1"/>
  <c r="EF71" i="4" s="1"/>
  <c r="EI71" i="4" s="1"/>
  <c r="EL71" i="4" s="1"/>
  <c r="EO71" i="4" s="1"/>
  <c r="ER71" i="4" s="1"/>
  <c r="EU71" i="4" s="1"/>
  <c r="EX71" i="4" s="1"/>
  <c r="FA71" i="4" s="1"/>
  <c r="FD71" i="4" s="1"/>
  <c r="FG71" i="4" s="1"/>
  <c r="FJ71" i="4" s="1"/>
  <c r="FM71" i="4" s="1"/>
  <c r="FP71" i="4" s="1"/>
  <c r="FS71" i="4" s="1"/>
  <c r="FV71" i="4" s="1"/>
  <c r="FY71" i="4" s="1"/>
  <c r="GB71" i="4" s="1"/>
  <c r="GE71" i="4" s="1"/>
  <c r="GH71" i="4" s="1"/>
  <c r="GK71" i="4" s="1"/>
  <c r="GN71" i="4" s="1"/>
  <c r="GQ71" i="4" s="1"/>
  <c r="GT71" i="4" s="1"/>
  <c r="GW71" i="4" s="1"/>
  <c r="GZ71" i="4" s="1"/>
  <c r="HC71" i="4" s="1"/>
  <c r="HF71" i="4" s="1"/>
  <c r="HI71" i="4" s="1"/>
  <c r="HL71" i="4" s="1"/>
  <c r="HO71" i="4" s="1"/>
  <c r="HR71" i="4" s="1"/>
  <c r="HU71" i="4" s="1"/>
  <c r="HX71" i="4" s="1"/>
  <c r="IA71" i="4" s="1"/>
  <c r="ID71" i="4" s="1"/>
  <c r="IG71" i="4" s="1"/>
  <c r="IJ71" i="4" s="1"/>
  <c r="IM71" i="4" s="1"/>
  <c r="IP71" i="4" s="1"/>
  <c r="IS71" i="4" s="1"/>
  <c r="IV71" i="4" s="1"/>
  <c r="IY71" i="4" s="1"/>
  <c r="JB71" i="4" s="1"/>
  <c r="JE71" i="4" s="1"/>
  <c r="JH71" i="4" s="1"/>
  <c r="JK71" i="4" s="1"/>
  <c r="JN71" i="4" s="1"/>
  <c r="JQ71" i="4" s="1"/>
  <c r="JT71" i="4" s="1"/>
  <c r="JW71" i="4" s="1"/>
  <c r="JZ71" i="4" s="1"/>
  <c r="KC71" i="4" s="1"/>
  <c r="KF71" i="4" s="1"/>
  <c r="KI71" i="4" s="1"/>
  <c r="KL71" i="4" s="1"/>
  <c r="KO71" i="4" s="1"/>
  <c r="KR71" i="4" s="1"/>
  <c r="KU71" i="4" s="1"/>
  <c r="KX71" i="4" s="1"/>
  <c r="LA71" i="4" s="1"/>
  <c r="LD71" i="4" s="1"/>
  <c r="LG71" i="4" s="1"/>
  <c r="LJ71" i="4" s="1"/>
  <c r="LM71" i="4" s="1"/>
  <c r="LP71" i="4" s="1"/>
  <c r="LS71" i="4" s="1"/>
  <c r="LV71" i="4" s="1"/>
  <c r="LY71" i="4" s="1"/>
  <c r="MB71" i="4" s="1"/>
  <c r="ME71" i="4" s="1"/>
  <c r="MH71" i="4" s="1"/>
  <c r="MK71" i="4" s="1"/>
  <c r="MN71" i="4" s="1"/>
  <c r="MQ71" i="4" s="1"/>
  <c r="MT71" i="4" s="1"/>
  <c r="MW71" i="4" s="1"/>
  <c r="MZ71" i="4" s="1"/>
  <c r="NC71" i="4" s="1"/>
  <c r="NF71" i="4" s="1"/>
  <c r="NI71" i="4" s="1"/>
  <c r="NL71" i="4" s="1"/>
  <c r="NO71" i="4" s="1"/>
  <c r="NR71" i="4" s="1"/>
  <c r="NU71" i="4" s="1"/>
  <c r="NX71" i="4" s="1"/>
  <c r="OA71" i="4" s="1"/>
  <c r="OD71" i="4" s="1"/>
  <c r="OG71" i="4" s="1"/>
  <c r="OJ71" i="4" s="1"/>
  <c r="OM71" i="4" s="1"/>
  <c r="OP71" i="4" s="1"/>
  <c r="OS71" i="4" s="1"/>
  <c r="OV71" i="4" s="1"/>
  <c r="OY71" i="4" s="1"/>
  <c r="PB71" i="4" s="1"/>
  <c r="PE71" i="4" s="1"/>
  <c r="PH71" i="4" s="1"/>
  <c r="PK71" i="4" s="1"/>
  <c r="PN71" i="4" s="1"/>
  <c r="PQ71" i="4" s="1"/>
  <c r="PT71" i="4" s="1"/>
  <c r="PW71" i="4" s="1"/>
  <c r="PZ71" i="4" s="1"/>
  <c r="X72" i="4"/>
  <c r="AA72" i="4" s="1"/>
  <c r="AD72" i="4" s="1"/>
  <c r="AG72" i="4" s="1"/>
  <c r="AJ72" i="4" s="1"/>
  <c r="AM72" i="4" s="1"/>
  <c r="AP72" i="4" s="1"/>
  <c r="AS72" i="4" s="1"/>
  <c r="AV72" i="4" s="1"/>
  <c r="AY72" i="4" s="1"/>
  <c r="BB72" i="4" s="1"/>
  <c r="BE72" i="4" s="1"/>
  <c r="BH72" i="4" s="1"/>
  <c r="BK72" i="4" s="1"/>
  <c r="BN72" i="4" s="1"/>
  <c r="BQ72" i="4" s="1"/>
  <c r="BT72" i="4" s="1"/>
  <c r="BW72" i="4" s="1"/>
  <c r="BZ72" i="4" s="1"/>
  <c r="CC72" i="4" s="1"/>
  <c r="CF72" i="4" s="1"/>
  <c r="CI72" i="4" s="1"/>
  <c r="CL72" i="4" s="1"/>
  <c r="CO72" i="4" s="1"/>
  <c r="CR72" i="4" s="1"/>
  <c r="CU72" i="4" s="1"/>
  <c r="CX72" i="4" s="1"/>
  <c r="DA72" i="4" s="1"/>
  <c r="DD72" i="4" s="1"/>
  <c r="DG72" i="4" s="1"/>
  <c r="DJ72" i="4" s="1"/>
  <c r="DM72" i="4" s="1"/>
  <c r="DP72" i="4" s="1"/>
  <c r="DS72" i="4" s="1"/>
  <c r="DV72" i="4" s="1"/>
  <c r="DY72" i="4" s="1"/>
  <c r="EB72" i="4" s="1"/>
  <c r="EE72" i="4" s="1"/>
  <c r="EH72" i="4" s="1"/>
  <c r="EK72" i="4" s="1"/>
  <c r="EN72" i="4" s="1"/>
  <c r="EQ72" i="4" s="1"/>
  <c r="ET72" i="4" s="1"/>
  <c r="EW72" i="4" s="1"/>
  <c r="EZ72" i="4" s="1"/>
  <c r="FC72" i="4" s="1"/>
  <c r="FF72" i="4" s="1"/>
  <c r="FI72" i="4" s="1"/>
  <c r="FL72" i="4" s="1"/>
  <c r="FO72" i="4" s="1"/>
  <c r="FR72" i="4" s="1"/>
  <c r="FU72" i="4" s="1"/>
  <c r="FX72" i="4" s="1"/>
  <c r="GA72" i="4" s="1"/>
  <c r="GD72" i="4" s="1"/>
  <c r="GG72" i="4" s="1"/>
  <c r="GJ72" i="4" s="1"/>
  <c r="GM72" i="4" s="1"/>
  <c r="GP72" i="4" s="1"/>
  <c r="GS72" i="4" s="1"/>
  <c r="GV72" i="4" s="1"/>
  <c r="GY72" i="4" s="1"/>
  <c r="HB72" i="4" s="1"/>
  <c r="HE72" i="4" s="1"/>
  <c r="HH72" i="4" s="1"/>
  <c r="HK72" i="4" s="1"/>
  <c r="HN72" i="4" s="1"/>
  <c r="HQ72" i="4" s="1"/>
  <c r="HT72" i="4" s="1"/>
  <c r="HW72" i="4" s="1"/>
  <c r="HZ72" i="4" s="1"/>
  <c r="IC72" i="4" s="1"/>
  <c r="IF72" i="4" s="1"/>
  <c r="II72" i="4" s="1"/>
  <c r="IL72" i="4" s="1"/>
  <c r="IO72" i="4" s="1"/>
  <c r="IR72" i="4" s="1"/>
  <c r="IU72" i="4" s="1"/>
  <c r="IX72" i="4" s="1"/>
  <c r="JA72" i="4" s="1"/>
  <c r="JD72" i="4" s="1"/>
  <c r="JG72" i="4" s="1"/>
  <c r="JJ72" i="4" s="1"/>
  <c r="JM72" i="4" s="1"/>
  <c r="JP72" i="4" s="1"/>
  <c r="JS72" i="4" s="1"/>
  <c r="JV72" i="4" s="1"/>
  <c r="JY72" i="4" s="1"/>
  <c r="KB72" i="4" s="1"/>
  <c r="KE72" i="4" s="1"/>
  <c r="KH72" i="4" s="1"/>
  <c r="KK72" i="4" s="1"/>
  <c r="KN72" i="4" s="1"/>
  <c r="KQ72" i="4" s="1"/>
  <c r="KT72" i="4" s="1"/>
  <c r="KW72" i="4" s="1"/>
  <c r="KZ72" i="4" s="1"/>
  <c r="LC72" i="4" s="1"/>
  <c r="LF72" i="4" s="1"/>
  <c r="LI72" i="4" s="1"/>
  <c r="LL72" i="4" s="1"/>
  <c r="LO72" i="4" s="1"/>
  <c r="LR72" i="4" s="1"/>
  <c r="LU72" i="4" s="1"/>
  <c r="LX72" i="4" s="1"/>
  <c r="MA72" i="4" s="1"/>
  <c r="MD72" i="4" s="1"/>
  <c r="MG72" i="4" s="1"/>
  <c r="MJ72" i="4" s="1"/>
  <c r="MM72" i="4" s="1"/>
  <c r="MP72" i="4" s="1"/>
  <c r="MS72" i="4" s="1"/>
  <c r="MV72" i="4" s="1"/>
  <c r="MY72" i="4" s="1"/>
  <c r="NB72" i="4" s="1"/>
  <c r="NE72" i="4" s="1"/>
  <c r="NH72" i="4" s="1"/>
  <c r="NK72" i="4" s="1"/>
  <c r="NN72" i="4" s="1"/>
  <c r="NQ72" i="4" s="1"/>
  <c r="NT72" i="4" s="1"/>
  <c r="NW72" i="4" s="1"/>
  <c r="NZ72" i="4" s="1"/>
  <c r="OC72" i="4" s="1"/>
  <c r="OF72" i="4" s="1"/>
  <c r="OI72" i="4" s="1"/>
  <c r="OL72" i="4" s="1"/>
  <c r="OO72" i="4" s="1"/>
  <c r="OR72" i="4" s="1"/>
  <c r="OU72" i="4" s="1"/>
  <c r="OX72" i="4" s="1"/>
  <c r="PA72" i="4" s="1"/>
  <c r="PD72" i="4" s="1"/>
  <c r="PG72" i="4" s="1"/>
  <c r="PJ72" i="4" s="1"/>
  <c r="PM72" i="4" s="1"/>
  <c r="PP72" i="4" s="1"/>
  <c r="PS72" i="4" s="1"/>
  <c r="PV72" i="4" s="1"/>
  <c r="PY72" i="4" s="1"/>
  <c r="Y72" i="4"/>
  <c r="AB72" i="4" s="1"/>
  <c r="AE72" i="4" s="1"/>
  <c r="AH72" i="4" s="1"/>
  <c r="AK72" i="4" s="1"/>
  <c r="AN72" i="4" s="1"/>
  <c r="AQ72" i="4" s="1"/>
  <c r="AT72" i="4" s="1"/>
  <c r="AW72" i="4" s="1"/>
  <c r="AZ72" i="4" s="1"/>
  <c r="BC72" i="4" s="1"/>
  <c r="BF72" i="4" s="1"/>
  <c r="BI72" i="4" s="1"/>
  <c r="BL72" i="4" s="1"/>
  <c r="BO72" i="4" s="1"/>
  <c r="BR72" i="4" s="1"/>
  <c r="BU72" i="4" s="1"/>
  <c r="BX72" i="4" s="1"/>
  <c r="CA72" i="4" s="1"/>
  <c r="CD72" i="4" s="1"/>
  <c r="CG72" i="4" s="1"/>
  <c r="CJ72" i="4" s="1"/>
  <c r="CM72" i="4" s="1"/>
  <c r="CP72" i="4" s="1"/>
  <c r="CS72" i="4" s="1"/>
  <c r="CV72" i="4" s="1"/>
  <c r="CY72" i="4" s="1"/>
  <c r="DB72" i="4" s="1"/>
  <c r="DE72" i="4" s="1"/>
  <c r="DH72" i="4" s="1"/>
  <c r="DK72" i="4" s="1"/>
  <c r="DN72" i="4" s="1"/>
  <c r="DQ72" i="4" s="1"/>
  <c r="DT72" i="4" s="1"/>
  <c r="DW72" i="4" s="1"/>
  <c r="DZ72" i="4" s="1"/>
  <c r="EC72" i="4" s="1"/>
  <c r="EF72" i="4" s="1"/>
  <c r="EI72" i="4" s="1"/>
  <c r="EL72" i="4" s="1"/>
  <c r="EO72" i="4" s="1"/>
  <c r="ER72" i="4" s="1"/>
  <c r="EU72" i="4" s="1"/>
  <c r="EX72" i="4" s="1"/>
  <c r="FA72" i="4" s="1"/>
  <c r="FD72" i="4" s="1"/>
  <c r="FG72" i="4" s="1"/>
  <c r="FJ72" i="4" s="1"/>
  <c r="FM72" i="4" s="1"/>
  <c r="FP72" i="4" s="1"/>
  <c r="FS72" i="4" s="1"/>
  <c r="FV72" i="4" s="1"/>
  <c r="FY72" i="4" s="1"/>
  <c r="GB72" i="4" s="1"/>
  <c r="GE72" i="4" s="1"/>
  <c r="GH72" i="4" s="1"/>
  <c r="GK72" i="4" s="1"/>
  <c r="GN72" i="4" s="1"/>
  <c r="GQ72" i="4" s="1"/>
  <c r="GT72" i="4" s="1"/>
  <c r="GW72" i="4" s="1"/>
  <c r="GZ72" i="4" s="1"/>
  <c r="HC72" i="4" s="1"/>
  <c r="HF72" i="4" s="1"/>
  <c r="HI72" i="4" s="1"/>
  <c r="HL72" i="4" s="1"/>
  <c r="HO72" i="4" s="1"/>
  <c r="HR72" i="4" s="1"/>
  <c r="HU72" i="4" s="1"/>
  <c r="HX72" i="4" s="1"/>
  <c r="IA72" i="4" s="1"/>
  <c r="ID72" i="4" s="1"/>
  <c r="IG72" i="4" s="1"/>
  <c r="IJ72" i="4" s="1"/>
  <c r="IM72" i="4" s="1"/>
  <c r="IP72" i="4" s="1"/>
  <c r="IS72" i="4" s="1"/>
  <c r="IV72" i="4" s="1"/>
  <c r="IY72" i="4" s="1"/>
  <c r="JB72" i="4" s="1"/>
  <c r="JE72" i="4" s="1"/>
  <c r="JH72" i="4" s="1"/>
  <c r="JK72" i="4" s="1"/>
  <c r="JN72" i="4" s="1"/>
  <c r="JQ72" i="4" s="1"/>
  <c r="JT72" i="4" s="1"/>
  <c r="JW72" i="4" s="1"/>
  <c r="JZ72" i="4" s="1"/>
  <c r="KC72" i="4" s="1"/>
  <c r="KF72" i="4" s="1"/>
  <c r="KI72" i="4" s="1"/>
  <c r="KL72" i="4" s="1"/>
  <c r="KO72" i="4" s="1"/>
  <c r="KR72" i="4" s="1"/>
  <c r="KU72" i="4" s="1"/>
  <c r="KX72" i="4" s="1"/>
  <c r="LA72" i="4" s="1"/>
  <c r="LD72" i="4" s="1"/>
  <c r="LG72" i="4" s="1"/>
  <c r="LJ72" i="4" s="1"/>
  <c r="LM72" i="4" s="1"/>
  <c r="LP72" i="4" s="1"/>
  <c r="LS72" i="4" s="1"/>
  <c r="LV72" i="4" s="1"/>
  <c r="LY72" i="4" s="1"/>
  <c r="MB72" i="4" s="1"/>
  <c r="ME72" i="4" s="1"/>
  <c r="MH72" i="4" s="1"/>
  <c r="MK72" i="4" s="1"/>
  <c r="MN72" i="4" s="1"/>
  <c r="MQ72" i="4" s="1"/>
  <c r="MT72" i="4" s="1"/>
  <c r="MW72" i="4" s="1"/>
  <c r="MZ72" i="4" s="1"/>
  <c r="NC72" i="4" s="1"/>
  <c r="NF72" i="4" s="1"/>
  <c r="NI72" i="4" s="1"/>
  <c r="NL72" i="4" s="1"/>
  <c r="NO72" i="4" s="1"/>
  <c r="NR72" i="4" s="1"/>
  <c r="NU72" i="4" s="1"/>
  <c r="NX72" i="4" s="1"/>
  <c r="OA72" i="4" s="1"/>
  <c r="OD72" i="4" s="1"/>
  <c r="OG72" i="4" s="1"/>
  <c r="OJ72" i="4" s="1"/>
  <c r="OM72" i="4" s="1"/>
  <c r="OP72" i="4" s="1"/>
  <c r="OS72" i="4" s="1"/>
  <c r="OV72" i="4" s="1"/>
  <c r="OY72" i="4" s="1"/>
  <c r="PB72" i="4" s="1"/>
  <c r="PE72" i="4" s="1"/>
  <c r="PH72" i="4" s="1"/>
  <c r="PK72" i="4" s="1"/>
  <c r="PN72" i="4" s="1"/>
  <c r="PQ72" i="4" s="1"/>
  <c r="PT72" i="4" s="1"/>
  <c r="PW72" i="4" s="1"/>
  <c r="PZ72" i="4" s="1"/>
  <c r="X73" i="4"/>
  <c r="AA73" i="4" s="1"/>
  <c r="AD73" i="4" s="1"/>
  <c r="AG73" i="4" s="1"/>
  <c r="AJ73" i="4" s="1"/>
  <c r="AM73" i="4" s="1"/>
  <c r="AP73" i="4" s="1"/>
  <c r="AS73" i="4" s="1"/>
  <c r="AV73" i="4" s="1"/>
  <c r="AY73" i="4" s="1"/>
  <c r="BB73" i="4" s="1"/>
  <c r="BE73" i="4" s="1"/>
  <c r="BH73" i="4" s="1"/>
  <c r="BK73" i="4" s="1"/>
  <c r="BN73" i="4" s="1"/>
  <c r="BQ73" i="4" s="1"/>
  <c r="BT73" i="4" s="1"/>
  <c r="BW73" i="4" s="1"/>
  <c r="BZ73" i="4" s="1"/>
  <c r="CC73" i="4" s="1"/>
  <c r="CF73" i="4" s="1"/>
  <c r="CI73" i="4" s="1"/>
  <c r="CL73" i="4" s="1"/>
  <c r="CO73" i="4" s="1"/>
  <c r="CR73" i="4" s="1"/>
  <c r="CU73" i="4" s="1"/>
  <c r="CX73" i="4" s="1"/>
  <c r="DA73" i="4" s="1"/>
  <c r="DD73" i="4" s="1"/>
  <c r="DG73" i="4" s="1"/>
  <c r="DJ73" i="4" s="1"/>
  <c r="DM73" i="4" s="1"/>
  <c r="DP73" i="4" s="1"/>
  <c r="DS73" i="4" s="1"/>
  <c r="DV73" i="4" s="1"/>
  <c r="DY73" i="4" s="1"/>
  <c r="EB73" i="4" s="1"/>
  <c r="EE73" i="4" s="1"/>
  <c r="EH73" i="4" s="1"/>
  <c r="EK73" i="4" s="1"/>
  <c r="EN73" i="4" s="1"/>
  <c r="EQ73" i="4" s="1"/>
  <c r="ET73" i="4" s="1"/>
  <c r="EW73" i="4" s="1"/>
  <c r="EZ73" i="4" s="1"/>
  <c r="FC73" i="4" s="1"/>
  <c r="FF73" i="4" s="1"/>
  <c r="FI73" i="4" s="1"/>
  <c r="FL73" i="4" s="1"/>
  <c r="FO73" i="4" s="1"/>
  <c r="FR73" i="4" s="1"/>
  <c r="FU73" i="4" s="1"/>
  <c r="FX73" i="4" s="1"/>
  <c r="GA73" i="4" s="1"/>
  <c r="GD73" i="4" s="1"/>
  <c r="GG73" i="4" s="1"/>
  <c r="GJ73" i="4" s="1"/>
  <c r="GM73" i="4" s="1"/>
  <c r="GP73" i="4" s="1"/>
  <c r="GS73" i="4" s="1"/>
  <c r="GV73" i="4" s="1"/>
  <c r="GY73" i="4" s="1"/>
  <c r="HB73" i="4" s="1"/>
  <c r="HE73" i="4" s="1"/>
  <c r="HH73" i="4" s="1"/>
  <c r="HK73" i="4" s="1"/>
  <c r="HN73" i="4" s="1"/>
  <c r="HQ73" i="4" s="1"/>
  <c r="HT73" i="4" s="1"/>
  <c r="HW73" i="4" s="1"/>
  <c r="HZ73" i="4" s="1"/>
  <c r="IC73" i="4" s="1"/>
  <c r="IF73" i="4" s="1"/>
  <c r="II73" i="4" s="1"/>
  <c r="IL73" i="4" s="1"/>
  <c r="IO73" i="4" s="1"/>
  <c r="IR73" i="4" s="1"/>
  <c r="IU73" i="4" s="1"/>
  <c r="IX73" i="4" s="1"/>
  <c r="JA73" i="4" s="1"/>
  <c r="JD73" i="4" s="1"/>
  <c r="JG73" i="4" s="1"/>
  <c r="JJ73" i="4" s="1"/>
  <c r="JM73" i="4" s="1"/>
  <c r="JP73" i="4" s="1"/>
  <c r="JS73" i="4" s="1"/>
  <c r="JV73" i="4" s="1"/>
  <c r="JY73" i="4" s="1"/>
  <c r="KB73" i="4" s="1"/>
  <c r="KE73" i="4" s="1"/>
  <c r="KH73" i="4" s="1"/>
  <c r="KK73" i="4" s="1"/>
  <c r="KN73" i="4" s="1"/>
  <c r="KQ73" i="4" s="1"/>
  <c r="KT73" i="4" s="1"/>
  <c r="KW73" i="4" s="1"/>
  <c r="KZ73" i="4" s="1"/>
  <c r="LC73" i="4" s="1"/>
  <c r="LF73" i="4" s="1"/>
  <c r="LI73" i="4" s="1"/>
  <c r="LL73" i="4" s="1"/>
  <c r="LO73" i="4" s="1"/>
  <c r="LR73" i="4" s="1"/>
  <c r="LU73" i="4" s="1"/>
  <c r="LX73" i="4" s="1"/>
  <c r="MA73" i="4" s="1"/>
  <c r="MD73" i="4" s="1"/>
  <c r="MG73" i="4" s="1"/>
  <c r="MJ73" i="4" s="1"/>
  <c r="MM73" i="4" s="1"/>
  <c r="MP73" i="4" s="1"/>
  <c r="MS73" i="4" s="1"/>
  <c r="MV73" i="4" s="1"/>
  <c r="MY73" i="4" s="1"/>
  <c r="NB73" i="4" s="1"/>
  <c r="NE73" i="4" s="1"/>
  <c r="NH73" i="4" s="1"/>
  <c r="NK73" i="4" s="1"/>
  <c r="NN73" i="4" s="1"/>
  <c r="NQ73" i="4" s="1"/>
  <c r="NT73" i="4" s="1"/>
  <c r="NW73" i="4" s="1"/>
  <c r="NZ73" i="4" s="1"/>
  <c r="OC73" i="4" s="1"/>
  <c r="OF73" i="4" s="1"/>
  <c r="OI73" i="4" s="1"/>
  <c r="OL73" i="4" s="1"/>
  <c r="OO73" i="4" s="1"/>
  <c r="OR73" i="4" s="1"/>
  <c r="OU73" i="4" s="1"/>
  <c r="OX73" i="4" s="1"/>
  <c r="PA73" i="4" s="1"/>
  <c r="PD73" i="4" s="1"/>
  <c r="PG73" i="4" s="1"/>
  <c r="PJ73" i="4" s="1"/>
  <c r="PM73" i="4" s="1"/>
  <c r="PP73" i="4" s="1"/>
  <c r="PS73" i="4" s="1"/>
  <c r="PV73" i="4" s="1"/>
  <c r="PY73" i="4" s="1"/>
  <c r="Y73" i="4"/>
  <c r="AB73" i="4" s="1"/>
  <c r="AE73" i="4" s="1"/>
  <c r="AH73" i="4" s="1"/>
  <c r="AK73" i="4" s="1"/>
  <c r="AN73" i="4" s="1"/>
  <c r="AQ73" i="4" s="1"/>
  <c r="AT73" i="4" s="1"/>
  <c r="AW73" i="4" s="1"/>
  <c r="AZ73" i="4" s="1"/>
  <c r="BC73" i="4" s="1"/>
  <c r="BF73" i="4" s="1"/>
  <c r="BI73" i="4" s="1"/>
  <c r="BL73" i="4" s="1"/>
  <c r="BO73" i="4" s="1"/>
  <c r="BR73" i="4" s="1"/>
  <c r="BU73" i="4" s="1"/>
  <c r="BX73" i="4" s="1"/>
  <c r="CA73" i="4" s="1"/>
  <c r="CD73" i="4" s="1"/>
  <c r="CG73" i="4" s="1"/>
  <c r="CJ73" i="4" s="1"/>
  <c r="CM73" i="4" s="1"/>
  <c r="CP73" i="4" s="1"/>
  <c r="CS73" i="4" s="1"/>
  <c r="CV73" i="4" s="1"/>
  <c r="CY73" i="4" s="1"/>
  <c r="DB73" i="4" s="1"/>
  <c r="DE73" i="4" s="1"/>
  <c r="DH73" i="4" s="1"/>
  <c r="DK73" i="4" s="1"/>
  <c r="DN73" i="4" s="1"/>
  <c r="DQ73" i="4" s="1"/>
  <c r="DT73" i="4" s="1"/>
  <c r="DW73" i="4" s="1"/>
  <c r="DZ73" i="4" s="1"/>
  <c r="EC73" i="4" s="1"/>
  <c r="EF73" i="4" s="1"/>
  <c r="EI73" i="4" s="1"/>
  <c r="EL73" i="4" s="1"/>
  <c r="EO73" i="4" s="1"/>
  <c r="ER73" i="4" s="1"/>
  <c r="EU73" i="4" s="1"/>
  <c r="EX73" i="4" s="1"/>
  <c r="FA73" i="4" s="1"/>
  <c r="FD73" i="4" s="1"/>
  <c r="FG73" i="4" s="1"/>
  <c r="FJ73" i="4" s="1"/>
  <c r="FM73" i="4" s="1"/>
  <c r="FP73" i="4" s="1"/>
  <c r="FS73" i="4" s="1"/>
  <c r="FV73" i="4" s="1"/>
  <c r="FY73" i="4" s="1"/>
  <c r="GB73" i="4" s="1"/>
  <c r="GE73" i="4" s="1"/>
  <c r="GH73" i="4" s="1"/>
  <c r="GK73" i="4" s="1"/>
  <c r="GN73" i="4" s="1"/>
  <c r="GQ73" i="4" s="1"/>
  <c r="GT73" i="4" s="1"/>
  <c r="GW73" i="4" s="1"/>
  <c r="GZ73" i="4" s="1"/>
  <c r="HC73" i="4" s="1"/>
  <c r="HF73" i="4" s="1"/>
  <c r="HI73" i="4" s="1"/>
  <c r="HL73" i="4" s="1"/>
  <c r="HO73" i="4" s="1"/>
  <c r="HR73" i="4" s="1"/>
  <c r="HU73" i="4" s="1"/>
  <c r="HX73" i="4" s="1"/>
  <c r="IA73" i="4" s="1"/>
  <c r="ID73" i="4" s="1"/>
  <c r="IG73" i="4" s="1"/>
  <c r="IJ73" i="4" s="1"/>
  <c r="IM73" i="4" s="1"/>
  <c r="IP73" i="4" s="1"/>
  <c r="IS73" i="4" s="1"/>
  <c r="IV73" i="4" s="1"/>
  <c r="IY73" i="4" s="1"/>
  <c r="JB73" i="4" s="1"/>
  <c r="JE73" i="4" s="1"/>
  <c r="JH73" i="4" s="1"/>
  <c r="JK73" i="4" s="1"/>
  <c r="JN73" i="4" s="1"/>
  <c r="JQ73" i="4" s="1"/>
  <c r="JT73" i="4" s="1"/>
  <c r="JW73" i="4" s="1"/>
  <c r="JZ73" i="4" s="1"/>
  <c r="KC73" i="4" s="1"/>
  <c r="KF73" i="4" s="1"/>
  <c r="KI73" i="4" s="1"/>
  <c r="KL73" i="4" s="1"/>
  <c r="KO73" i="4" s="1"/>
  <c r="KR73" i="4" s="1"/>
  <c r="KU73" i="4" s="1"/>
  <c r="KX73" i="4" s="1"/>
  <c r="LA73" i="4" s="1"/>
  <c r="LD73" i="4" s="1"/>
  <c r="LG73" i="4" s="1"/>
  <c r="LJ73" i="4" s="1"/>
  <c r="LM73" i="4" s="1"/>
  <c r="LP73" i="4" s="1"/>
  <c r="LS73" i="4" s="1"/>
  <c r="LV73" i="4" s="1"/>
  <c r="LY73" i="4" s="1"/>
  <c r="MB73" i="4" s="1"/>
  <c r="ME73" i="4" s="1"/>
  <c r="MH73" i="4" s="1"/>
  <c r="MK73" i="4" s="1"/>
  <c r="MN73" i="4" s="1"/>
  <c r="MQ73" i="4" s="1"/>
  <c r="MT73" i="4" s="1"/>
  <c r="MW73" i="4" s="1"/>
  <c r="MZ73" i="4" s="1"/>
  <c r="NC73" i="4" s="1"/>
  <c r="NF73" i="4" s="1"/>
  <c r="NI73" i="4" s="1"/>
  <c r="NL73" i="4" s="1"/>
  <c r="NO73" i="4" s="1"/>
  <c r="NR73" i="4" s="1"/>
  <c r="NU73" i="4" s="1"/>
  <c r="NX73" i="4" s="1"/>
  <c r="OA73" i="4" s="1"/>
  <c r="OD73" i="4" s="1"/>
  <c r="OG73" i="4" s="1"/>
  <c r="OJ73" i="4" s="1"/>
  <c r="OM73" i="4" s="1"/>
  <c r="OP73" i="4" s="1"/>
  <c r="OS73" i="4" s="1"/>
  <c r="OV73" i="4" s="1"/>
  <c r="OY73" i="4" s="1"/>
  <c r="PB73" i="4" s="1"/>
  <c r="PE73" i="4" s="1"/>
  <c r="PH73" i="4" s="1"/>
  <c r="PK73" i="4" s="1"/>
  <c r="PN73" i="4" s="1"/>
  <c r="PQ73" i="4" s="1"/>
  <c r="PT73" i="4" s="1"/>
  <c r="PW73" i="4" s="1"/>
  <c r="PZ73" i="4" s="1"/>
  <c r="X74" i="4"/>
  <c r="AA74" i="4" s="1"/>
  <c r="AD74" i="4" s="1"/>
  <c r="AG74" i="4" s="1"/>
  <c r="AJ74" i="4" s="1"/>
  <c r="AM74" i="4" s="1"/>
  <c r="AP74" i="4" s="1"/>
  <c r="AS74" i="4" s="1"/>
  <c r="AV74" i="4" s="1"/>
  <c r="AY74" i="4" s="1"/>
  <c r="BB74" i="4" s="1"/>
  <c r="BE74" i="4" s="1"/>
  <c r="BH74" i="4" s="1"/>
  <c r="BK74" i="4" s="1"/>
  <c r="BN74" i="4" s="1"/>
  <c r="BQ74" i="4" s="1"/>
  <c r="BT74" i="4" s="1"/>
  <c r="BW74" i="4" s="1"/>
  <c r="BZ74" i="4" s="1"/>
  <c r="CC74" i="4" s="1"/>
  <c r="CF74" i="4" s="1"/>
  <c r="CI74" i="4" s="1"/>
  <c r="CL74" i="4" s="1"/>
  <c r="CO74" i="4" s="1"/>
  <c r="CR74" i="4" s="1"/>
  <c r="CU74" i="4" s="1"/>
  <c r="CX74" i="4" s="1"/>
  <c r="DA74" i="4" s="1"/>
  <c r="DD74" i="4" s="1"/>
  <c r="DG74" i="4" s="1"/>
  <c r="DJ74" i="4" s="1"/>
  <c r="DM74" i="4" s="1"/>
  <c r="DP74" i="4" s="1"/>
  <c r="DS74" i="4" s="1"/>
  <c r="DV74" i="4" s="1"/>
  <c r="DY74" i="4" s="1"/>
  <c r="EB74" i="4" s="1"/>
  <c r="EE74" i="4" s="1"/>
  <c r="EH74" i="4" s="1"/>
  <c r="EK74" i="4" s="1"/>
  <c r="EN74" i="4" s="1"/>
  <c r="EQ74" i="4" s="1"/>
  <c r="ET74" i="4" s="1"/>
  <c r="EW74" i="4" s="1"/>
  <c r="EZ74" i="4" s="1"/>
  <c r="FC74" i="4" s="1"/>
  <c r="FF74" i="4" s="1"/>
  <c r="FI74" i="4" s="1"/>
  <c r="FL74" i="4" s="1"/>
  <c r="FO74" i="4" s="1"/>
  <c r="FR74" i="4" s="1"/>
  <c r="FU74" i="4" s="1"/>
  <c r="FX74" i="4" s="1"/>
  <c r="GA74" i="4" s="1"/>
  <c r="GD74" i="4" s="1"/>
  <c r="GG74" i="4" s="1"/>
  <c r="GJ74" i="4" s="1"/>
  <c r="GM74" i="4" s="1"/>
  <c r="GP74" i="4" s="1"/>
  <c r="GS74" i="4" s="1"/>
  <c r="GV74" i="4" s="1"/>
  <c r="GY74" i="4" s="1"/>
  <c r="HB74" i="4" s="1"/>
  <c r="HE74" i="4" s="1"/>
  <c r="HH74" i="4" s="1"/>
  <c r="HK74" i="4" s="1"/>
  <c r="HN74" i="4" s="1"/>
  <c r="HQ74" i="4" s="1"/>
  <c r="HT74" i="4" s="1"/>
  <c r="HW74" i="4" s="1"/>
  <c r="HZ74" i="4" s="1"/>
  <c r="IC74" i="4" s="1"/>
  <c r="IF74" i="4" s="1"/>
  <c r="II74" i="4" s="1"/>
  <c r="IL74" i="4" s="1"/>
  <c r="IO74" i="4" s="1"/>
  <c r="IR74" i="4" s="1"/>
  <c r="IU74" i="4" s="1"/>
  <c r="IX74" i="4" s="1"/>
  <c r="JA74" i="4" s="1"/>
  <c r="JD74" i="4" s="1"/>
  <c r="JG74" i="4" s="1"/>
  <c r="JJ74" i="4" s="1"/>
  <c r="JM74" i="4" s="1"/>
  <c r="JP74" i="4" s="1"/>
  <c r="JS74" i="4" s="1"/>
  <c r="JV74" i="4" s="1"/>
  <c r="JY74" i="4" s="1"/>
  <c r="KB74" i="4" s="1"/>
  <c r="KE74" i="4" s="1"/>
  <c r="KH74" i="4" s="1"/>
  <c r="KK74" i="4" s="1"/>
  <c r="KN74" i="4" s="1"/>
  <c r="KQ74" i="4" s="1"/>
  <c r="KT74" i="4" s="1"/>
  <c r="KW74" i="4" s="1"/>
  <c r="KZ74" i="4" s="1"/>
  <c r="LC74" i="4" s="1"/>
  <c r="LF74" i="4" s="1"/>
  <c r="LI74" i="4" s="1"/>
  <c r="LL74" i="4" s="1"/>
  <c r="LO74" i="4" s="1"/>
  <c r="LR74" i="4" s="1"/>
  <c r="LU74" i="4" s="1"/>
  <c r="LX74" i="4" s="1"/>
  <c r="MA74" i="4" s="1"/>
  <c r="MD74" i="4" s="1"/>
  <c r="MG74" i="4" s="1"/>
  <c r="MJ74" i="4" s="1"/>
  <c r="MM74" i="4" s="1"/>
  <c r="MP74" i="4" s="1"/>
  <c r="MS74" i="4" s="1"/>
  <c r="MV74" i="4" s="1"/>
  <c r="MY74" i="4" s="1"/>
  <c r="NB74" i="4" s="1"/>
  <c r="NE74" i="4" s="1"/>
  <c r="NH74" i="4" s="1"/>
  <c r="NK74" i="4" s="1"/>
  <c r="NN74" i="4" s="1"/>
  <c r="NQ74" i="4" s="1"/>
  <c r="NT74" i="4" s="1"/>
  <c r="NW74" i="4" s="1"/>
  <c r="NZ74" i="4" s="1"/>
  <c r="OC74" i="4" s="1"/>
  <c r="OF74" i="4" s="1"/>
  <c r="OI74" i="4" s="1"/>
  <c r="OL74" i="4" s="1"/>
  <c r="OO74" i="4" s="1"/>
  <c r="OR74" i="4" s="1"/>
  <c r="OU74" i="4" s="1"/>
  <c r="OX74" i="4" s="1"/>
  <c r="PA74" i="4" s="1"/>
  <c r="PD74" i="4" s="1"/>
  <c r="PG74" i="4" s="1"/>
  <c r="PJ74" i="4" s="1"/>
  <c r="PM74" i="4" s="1"/>
  <c r="PP74" i="4" s="1"/>
  <c r="PS74" i="4" s="1"/>
  <c r="PV74" i="4" s="1"/>
  <c r="PY74" i="4" s="1"/>
  <c r="Y74" i="4"/>
  <c r="AB74" i="4" s="1"/>
  <c r="AE74" i="4" s="1"/>
  <c r="AH74" i="4" s="1"/>
  <c r="AK74" i="4" s="1"/>
  <c r="AN74" i="4" s="1"/>
  <c r="AQ74" i="4" s="1"/>
  <c r="AT74" i="4" s="1"/>
  <c r="AW74" i="4" s="1"/>
  <c r="AZ74" i="4" s="1"/>
  <c r="BC74" i="4" s="1"/>
  <c r="BF74" i="4" s="1"/>
  <c r="BI74" i="4" s="1"/>
  <c r="BL74" i="4" s="1"/>
  <c r="BO74" i="4" s="1"/>
  <c r="BR74" i="4" s="1"/>
  <c r="BU74" i="4" s="1"/>
  <c r="BX74" i="4" s="1"/>
  <c r="CA74" i="4" s="1"/>
  <c r="CD74" i="4" s="1"/>
  <c r="CG74" i="4" s="1"/>
  <c r="CJ74" i="4" s="1"/>
  <c r="CM74" i="4" s="1"/>
  <c r="CP74" i="4" s="1"/>
  <c r="CS74" i="4" s="1"/>
  <c r="CV74" i="4" s="1"/>
  <c r="CY74" i="4" s="1"/>
  <c r="DB74" i="4" s="1"/>
  <c r="DE74" i="4" s="1"/>
  <c r="DH74" i="4" s="1"/>
  <c r="DK74" i="4" s="1"/>
  <c r="DN74" i="4" s="1"/>
  <c r="DQ74" i="4" s="1"/>
  <c r="DT74" i="4" s="1"/>
  <c r="DW74" i="4" s="1"/>
  <c r="DZ74" i="4" s="1"/>
  <c r="EC74" i="4" s="1"/>
  <c r="EF74" i="4" s="1"/>
  <c r="EI74" i="4" s="1"/>
  <c r="EL74" i="4" s="1"/>
  <c r="EO74" i="4" s="1"/>
  <c r="ER74" i="4" s="1"/>
  <c r="EU74" i="4" s="1"/>
  <c r="EX74" i="4" s="1"/>
  <c r="FA74" i="4" s="1"/>
  <c r="FD74" i="4" s="1"/>
  <c r="FG74" i="4" s="1"/>
  <c r="FJ74" i="4" s="1"/>
  <c r="FM74" i="4" s="1"/>
  <c r="FP74" i="4" s="1"/>
  <c r="FS74" i="4" s="1"/>
  <c r="FV74" i="4" s="1"/>
  <c r="FY74" i="4" s="1"/>
  <c r="GB74" i="4" s="1"/>
  <c r="GE74" i="4" s="1"/>
  <c r="GH74" i="4" s="1"/>
  <c r="GK74" i="4" s="1"/>
  <c r="GN74" i="4" s="1"/>
  <c r="GQ74" i="4" s="1"/>
  <c r="GT74" i="4" s="1"/>
  <c r="GW74" i="4" s="1"/>
  <c r="GZ74" i="4" s="1"/>
  <c r="HC74" i="4" s="1"/>
  <c r="HF74" i="4" s="1"/>
  <c r="HI74" i="4" s="1"/>
  <c r="HL74" i="4" s="1"/>
  <c r="HO74" i="4" s="1"/>
  <c r="HR74" i="4" s="1"/>
  <c r="HU74" i="4" s="1"/>
  <c r="HX74" i="4" s="1"/>
  <c r="IA74" i="4" s="1"/>
  <c r="ID74" i="4" s="1"/>
  <c r="IG74" i="4" s="1"/>
  <c r="IJ74" i="4" s="1"/>
  <c r="IM74" i="4" s="1"/>
  <c r="IP74" i="4" s="1"/>
  <c r="IS74" i="4" s="1"/>
  <c r="IV74" i="4" s="1"/>
  <c r="IY74" i="4" s="1"/>
  <c r="JB74" i="4" s="1"/>
  <c r="JE74" i="4" s="1"/>
  <c r="JH74" i="4" s="1"/>
  <c r="JK74" i="4" s="1"/>
  <c r="JN74" i="4" s="1"/>
  <c r="JQ74" i="4" s="1"/>
  <c r="JT74" i="4" s="1"/>
  <c r="JW74" i="4" s="1"/>
  <c r="JZ74" i="4" s="1"/>
  <c r="KC74" i="4" s="1"/>
  <c r="KF74" i="4" s="1"/>
  <c r="KI74" i="4" s="1"/>
  <c r="KL74" i="4" s="1"/>
  <c r="KO74" i="4" s="1"/>
  <c r="KR74" i="4" s="1"/>
  <c r="KU74" i="4" s="1"/>
  <c r="KX74" i="4" s="1"/>
  <c r="LA74" i="4" s="1"/>
  <c r="LD74" i="4" s="1"/>
  <c r="LG74" i="4" s="1"/>
  <c r="LJ74" i="4" s="1"/>
  <c r="LM74" i="4" s="1"/>
  <c r="LP74" i="4" s="1"/>
  <c r="LS74" i="4" s="1"/>
  <c r="LV74" i="4" s="1"/>
  <c r="LY74" i="4" s="1"/>
  <c r="MB74" i="4" s="1"/>
  <c r="ME74" i="4" s="1"/>
  <c r="MH74" i="4" s="1"/>
  <c r="MK74" i="4" s="1"/>
  <c r="MN74" i="4" s="1"/>
  <c r="MQ74" i="4" s="1"/>
  <c r="MT74" i="4" s="1"/>
  <c r="MW74" i="4" s="1"/>
  <c r="MZ74" i="4" s="1"/>
  <c r="NC74" i="4" s="1"/>
  <c r="NF74" i="4" s="1"/>
  <c r="NI74" i="4" s="1"/>
  <c r="NL74" i="4" s="1"/>
  <c r="NO74" i="4" s="1"/>
  <c r="NR74" i="4" s="1"/>
  <c r="NU74" i="4" s="1"/>
  <c r="NX74" i="4" s="1"/>
  <c r="OA74" i="4" s="1"/>
  <c r="OD74" i="4" s="1"/>
  <c r="OG74" i="4" s="1"/>
  <c r="OJ74" i="4" s="1"/>
  <c r="OM74" i="4" s="1"/>
  <c r="OP74" i="4" s="1"/>
  <c r="OS74" i="4" s="1"/>
  <c r="OV74" i="4" s="1"/>
  <c r="OY74" i="4" s="1"/>
  <c r="PB74" i="4" s="1"/>
  <c r="PE74" i="4" s="1"/>
  <c r="PH74" i="4" s="1"/>
  <c r="PK74" i="4" s="1"/>
  <c r="PN74" i="4" s="1"/>
  <c r="PQ74" i="4" s="1"/>
  <c r="PT74" i="4" s="1"/>
  <c r="PW74" i="4" s="1"/>
  <c r="PZ74" i="4" s="1"/>
  <c r="X75" i="4"/>
  <c r="AA75" i="4" s="1"/>
  <c r="AD75" i="4" s="1"/>
  <c r="AG75" i="4" s="1"/>
  <c r="AJ75" i="4" s="1"/>
  <c r="AM75" i="4" s="1"/>
  <c r="AP75" i="4" s="1"/>
  <c r="AS75" i="4" s="1"/>
  <c r="AV75" i="4" s="1"/>
  <c r="AY75" i="4" s="1"/>
  <c r="BB75" i="4" s="1"/>
  <c r="BE75" i="4" s="1"/>
  <c r="BH75" i="4" s="1"/>
  <c r="BK75" i="4" s="1"/>
  <c r="BN75" i="4" s="1"/>
  <c r="BQ75" i="4" s="1"/>
  <c r="BT75" i="4" s="1"/>
  <c r="BW75" i="4" s="1"/>
  <c r="BZ75" i="4" s="1"/>
  <c r="CC75" i="4" s="1"/>
  <c r="CF75" i="4" s="1"/>
  <c r="CI75" i="4" s="1"/>
  <c r="CL75" i="4" s="1"/>
  <c r="CO75" i="4" s="1"/>
  <c r="CR75" i="4" s="1"/>
  <c r="CU75" i="4" s="1"/>
  <c r="CX75" i="4" s="1"/>
  <c r="DA75" i="4" s="1"/>
  <c r="DD75" i="4" s="1"/>
  <c r="DG75" i="4" s="1"/>
  <c r="DJ75" i="4" s="1"/>
  <c r="DM75" i="4" s="1"/>
  <c r="DP75" i="4" s="1"/>
  <c r="DS75" i="4" s="1"/>
  <c r="DV75" i="4" s="1"/>
  <c r="DY75" i="4" s="1"/>
  <c r="EB75" i="4" s="1"/>
  <c r="EE75" i="4" s="1"/>
  <c r="EH75" i="4" s="1"/>
  <c r="EK75" i="4" s="1"/>
  <c r="EN75" i="4" s="1"/>
  <c r="EQ75" i="4" s="1"/>
  <c r="ET75" i="4" s="1"/>
  <c r="EW75" i="4" s="1"/>
  <c r="EZ75" i="4" s="1"/>
  <c r="FC75" i="4" s="1"/>
  <c r="FF75" i="4" s="1"/>
  <c r="FI75" i="4" s="1"/>
  <c r="FL75" i="4" s="1"/>
  <c r="FO75" i="4" s="1"/>
  <c r="FR75" i="4" s="1"/>
  <c r="FU75" i="4" s="1"/>
  <c r="FX75" i="4" s="1"/>
  <c r="GA75" i="4" s="1"/>
  <c r="GD75" i="4" s="1"/>
  <c r="GG75" i="4" s="1"/>
  <c r="GJ75" i="4" s="1"/>
  <c r="GM75" i="4" s="1"/>
  <c r="GP75" i="4" s="1"/>
  <c r="GS75" i="4" s="1"/>
  <c r="GV75" i="4" s="1"/>
  <c r="GY75" i="4" s="1"/>
  <c r="HB75" i="4" s="1"/>
  <c r="HE75" i="4" s="1"/>
  <c r="HH75" i="4" s="1"/>
  <c r="HK75" i="4" s="1"/>
  <c r="HN75" i="4" s="1"/>
  <c r="HQ75" i="4" s="1"/>
  <c r="HT75" i="4" s="1"/>
  <c r="HW75" i="4" s="1"/>
  <c r="HZ75" i="4" s="1"/>
  <c r="IC75" i="4" s="1"/>
  <c r="IF75" i="4" s="1"/>
  <c r="II75" i="4" s="1"/>
  <c r="IL75" i="4" s="1"/>
  <c r="IO75" i="4" s="1"/>
  <c r="IR75" i="4" s="1"/>
  <c r="IU75" i="4" s="1"/>
  <c r="IX75" i="4" s="1"/>
  <c r="JA75" i="4" s="1"/>
  <c r="JD75" i="4" s="1"/>
  <c r="JG75" i="4" s="1"/>
  <c r="JJ75" i="4" s="1"/>
  <c r="JM75" i="4" s="1"/>
  <c r="JP75" i="4" s="1"/>
  <c r="JS75" i="4" s="1"/>
  <c r="JV75" i="4" s="1"/>
  <c r="JY75" i="4" s="1"/>
  <c r="KB75" i="4" s="1"/>
  <c r="KE75" i="4" s="1"/>
  <c r="KH75" i="4" s="1"/>
  <c r="KK75" i="4" s="1"/>
  <c r="KN75" i="4" s="1"/>
  <c r="KQ75" i="4" s="1"/>
  <c r="KT75" i="4" s="1"/>
  <c r="KW75" i="4" s="1"/>
  <c r="KZ75" i="4" s="1"/>
  <c r="LC75" i="4" s="1"/>
  <c r="LF75" i="4" s="1"/>
  <c r="LI75" i="4" s="1"/>
  <c r="LL75" i="4" s="1"/>
  <c r="LO75" i="4" s="1"/>
  <c r="LR75" i="4" s="1"/>
  <c r="LU75" i="4" s="1"/>
  <c r="LX75" i="4" s="1"/>
  <c r="MA75" i="4" s="1"/>
  <c r="MD75" i="4" s="1"/>
  <c r="MG75" i="4" s="1"/>
  <c r="MJ75" i="4" s="1"/>
  <c r="MM75" i="4" s="1"/>
  <c r="MP75" i="4" s="1"/>
  <c r="MS75" i="4" s="1"/>
  <c r="MV75" i="4" s="1"/>
  <c r="MY75" i="4" s="1"/>
  <c r="NB75" i="4" s="1"/>
  <c r="NE75" i="4" s="1"/>
  <c r="NH75" i="4" s="1"/>
  <c r="NK75" i="4" s="1"/>
  <c r="NN75" i="4" s="1"/>
  <c r="NQ75" i="4" s="1"/>
  <c r="NT75" i="4" s="1"/>
  <c r="NW75" i="4" s="1"/>
  <c r="NZ75" i="4" s="1"/>
  <c r="OC75" i="4" s="1"/>
  <c r="OF75" i="4" s="1"/>
  <c r="OI75" i="4" s="1"/>
  <c r="OL75" i="4" s="1"/>
  <c r="OO75" i="4" s="1"/>
  <c r="OR75" i="4" s="1"/>
  <c r="OU75" i="4" s="1"/>
  <c r="OX75" i="4" s="1"/>
  <c r="PA75" i="4" s="1"/>
  <c r="PD75" i="4" s="1"/>
  <c r="PG75" i="4" s="1"/>
  <c r="PJ75" i="4" s="1"/>
  <c r="PM75" i="4" s="1"/>
  <c r="PP75" i="4" s="1"/>
  <c r="PS75" i="4" s="1"/>
  <c r="PV75" i="4" s="1"/>
  <c r="PY75" i="4" s="1"/>
  <c r="Y75" i="4"/>
  <c r="AB75" i="4" s="1"/>
  <c r="AE75" i="4" s="1"/>
  <c r="AH75" i="4" s="1"/>
  <c r="AK75" i="4" s="1"/>
  <c r="AN75" i="4" s="1"/>
  <c r="AQ75" i="4" s="1"/>
  <c r="AT75" i="4" s="1"/>
  <c r="AW75" i="4" s="1"/>
  <c r="AZ75" i="4" s="1"/>
  <c r="BC75" i="4" s="1"/>
  <c r="BF75" i="4" s="1"/>
  <c r="BI75" i="4" s="1"/>
  <c r="BL75" i="4" s="1"/>
  <c r="BO75" i="4" s="1"/>
  <c r="BR75" i="4" s="1"/>
  <c r="BU75" i="4" s="1"/>
  <c r="BX75" i="4" s="1"/>
  <c r="CA75" i="4" s="1"/>
  <c r="CD75" i="4" s="1"/>
  <c r="CG75" i="4" s="1"/>
  <c r="CJ75" i="4" s="1"/>
  <c r="CM75" i="4" s="1"/>
  <c r="CP75" i="4" s="1"/>
  <c r="CS75" i="4" s="1"/>
  <c r="CV75" i="4" s="1"/>
  <c r="CY75" i="4" s="1"/>
  <c r="DB75" i="4" s="1"/>
  <c r="DE75" i="4" s="1"/>
  <c r="DH75" i="4" s="1"/>
  <c r="DK75" i="4" s="1"/>
  <c r="DN75" i="4" s="1"/>
  <c r="DQ75" i="4" s="1"/>
  <c r="DT75" i="4" s="1"/>
  <c r="DW75" i="4" s="1"/>
  <c r="DZ75" i="4" s="1"/>
  <c r="EC75" i="4" s="1"/>
  <c r="EF75" i="4" s="1"/>
  <c r="EI75" i="4" s="1"/>
  <c r="EL75" i="4" s="1"/>
  <c r="EO75" i="4" s="1"/>
  <c r="ER75" i="4" s="1"/>
  <c r="EU75" i="4" s="1"/>
  <c r="EX75" i="4" s="1"/>
  <c r="FA75" i="4" s="1"/>
  <c r="FD75" i="4" s="1"/>
  <c r="FG75" i="4" s="1"/>
  <c r="FJ75" i="4" s="1"/>
  <c r="FM75" i="4" s="1"/>
  <c r="FP75" i="4" s="1"/>
  <c r="FS75" i="4" s="1"/>
  <c r="FV75" i="4" s="1"/>
  <c r="FY75" i="4" s="1"/>
  <c r="GB75" i="4" s="1"/>
  <c r="GE75" i="4" s="1"/>
  <c r="GH75" i="4" s="1"/>
  <c r="GK75" i="4" s="1"/>
  <c r="GN75" i="4" s="1"/>
  <c r="GQ75" i="4" s="1"/>
  <c r="GT75" i="4" s="1"/>
  <c r="GW75" i="4" s="1"/>
  <c r="GZ75" i="4" s="1"/>
  <c r="HC75" i="4" s="1"/>
  <c r="HF75" i="4" s="1"/>
  <c r="HI75" i="4" s="1"/>
  <c r="HL75" i="4" s="1"/>
  <c r="HO75" i="4" s="1"/>
  <c r="HR75" i="4" s="1"/>
  <c r="HU75" i="4" s="1"/>
  <c r="HX75" i="4" s="1"/>
  <c r="IA75" i="4" s="1"/>
  <c r="ID75" i="4" s="1"/>
  <c r="IG75" i="4" s="1"/>
  <c r="IJ75" i="4" s="1"/>
  <c r="IM75" i="4" s="1"/>
  <c r="IP75" i="4" s="1"/>
  <c r="IS75" i="4" s="1"/>
  <c r="IV75" i="4" s="1"/>
  <c r="IY75" i="4" s="1"/>
  <c r="JB75" i="4" s="1"/>
  <c r="JE75" i="4" s="1"/>
  <c r="JH75" i="4" s="1"/>
  <c r="JK75" i="4" s="1"/>
  <c r="JN75" i="4" s="1"/>
  <c r="JQ75" i="4" s="1"/>
  <c r="JT75" i="4" s="1"/>
  <c r="JW75" i="4" s="1"/>
  <c r="JZ75" i="4" s="1"/>
  <c r="KC75" i="4" s="1"/>
  <c r="KF75" i="4" s="1"/>
  <c r="KI75" i="4" s="1"/>
  <c r="KL75" i="4" s="1"/>
  <c r="KO75" i="4" s="1"/>
  <c r="KR75" i="4" s="1"/>
  <c r="KU75" i="4" s="1"/>
  <c r="KX75" i="4" s="1"/>
  <c r="LA75" i="4" s="1"/>
  <c r="LD75" i="4" s="1"/>
  <c r="LG75" i="4" s="1"/>
  <c r="LJ75" i="4" s="1"/>
  <c r="LM75" i="4" s="1"/>
  <c r="LP75" i="4" s="1"/>
  <c r="LS75" i="4" s="1"/>
  <c r="LV75" i="4" s="1"/>
  <c r="LY75" i="4" s="1"/>
  <c r="MB75" i="4" s="1"/>
  <c r="ME75" i="4" s="1"/>
  <c r="MH75" i="4" s="1"/>
  <c r="MK75" i="4" s="1"/>
  <c r="MN75" i="4" s="1"/>
  <c r="MQ75" i="4" s="1"/>
  <c r="MT75" i="4" s="1"/>
  <c r="MW75" i="4" s="1"/>
  <c r="MZ75" i="4" s="1"/>
  <c r="NC75" i="4" s="1"/>
  <c r="NF75" i="4" s="1"/>
  <c r="NI75" i="4" s="1"/>
  <c r="NL75" i="4" s="1"/>
  <c r="NO75" i="4" s="1"/>
  <c r="NR75" i="4" s="1"/>
  <c r="NU75" i="4" s="1"/>
  <c r="NX75" i="4" s="1"/>
  <c r="OA75" i="4" s="1"/>
  <c r="OD75" i="4" s="1"/>
  <c r="OG75" i="4" s="1"/>
  <c r="OJ75" i="4" s="1"/>
  <c r="OM75" i="4" s="1"/>
  <c r="OP75" i="4" s="1"/>
  <c r="OS75" i="4" s="1"/>
  <c r="OV75" i="4" s="1"/>
  <c r="OY75" i="4" s="1"/>
  <c r="PB75" i="4" s="1"/>
  <c r="PE75" i="4" s="1"/>
  <c r="PH75" i="4" s="1"/>
  <c r="PK75" i="4" s="1"/>
  <c r="PN75" i="4" s="1"/>
  <c r="PQ75" i="4" s="1"/>
  <c r="PT75" i="4" s="1"/>
  <c r="PW75" i="4" s="1"/>
  <c r="PZ75" i="4" s="1"/>
  <c r="X76" i="4"/>
  <c r="AA76" i="4" s="1"/>
  <c r="AD76" i="4" s="1"/>
  <c r="AG76" i="4" s="1"/>
  <c r="AJ76" i="4" s="1"/>
  <c r="AM76" i="4" s="1"/>
  <c r="AP76" i="4" s="1"/>
  <c r="AS76" i="4" s="1"/>
  <c r="AV76" i="4" s="1"/>
  <c r="AY76" i="4" s="1"/>
  <c r="BB76" i="4" s="1"/>
  <c r="BE76" i="4" s="1"/>
  <c r="BH76" i="4" s="1"/>
  <c r="BK76" i="4" s="1"/>
  <c r="BN76" i="4" s="1"/>
  <c r="BQ76" i="4" s="1"/>
  <c r="BT76" i="4" s="1"/>
  <c r="BW76" i="4" s="1"/>
  <c r="BZ76" i="4" s="1"/>
  <c r="CC76" i="4" s="1"/>
  <c r="CF76" i="4" s="1"/>
  <c r="CI76" i="4" s="1"/>
  <c r="CL76" i="4" s="1"/>
  <c r="CO76" i="4" s="1"/>
  <c r="CR76" i="4" s="1"/>
  <c r="CU76" i="4" s="1"/>
  <c r="CX76" i="4" s="1"/>
  <c r="DA76" i="4" s="1"/>
  <c r="DD76" i="4" s="1"/>
  <c r="DG76" i="4" s="1"/>
  <c r="DJ76" i="4" s="1"/>
  <c r="DM76" i="4" s="1"/>
  <c r="DP76" i="4" s="1"/>
  <c r="DS76" i="4" s="1"/>
  <c r="DV76" i="4" s="1"/>
  <c r="DY76" i="4" s="1"/>
  <c r="EB76" i="4" s="1"/>
  <c r="EE76" i="4" s="1"/>
  <c r="EH76" i="4" s="1"/>
  <c r="EK76" i="4" s="1"/>
  <c r="EN76" i="4" s="1"/>
  <c r="EQ76" i="4" s="1"/>
  <c r="ET76" i="4" s="1"/>
  <c r="EW76" i="4" s="1"/>
  <c r="EZ76" i="4" s="1"/>
  <c r="FC76" i="4" s="1"/>
  <c r="FF76" i="4" s="1"/>
  <c r="FI76" i="4" s="1"/>
  <c r="FL76" i="4" s="1"/>
  <c r="FO76" i="4" s="1"/>
  <c r="FR76" i="4" s="1"/>
  <c r="FU76" i="4" s="1"/>
  <c r="FX76" i="4" s="1"/>
  <c r="GA76" i="4" s="1"/>
  <c r="GD76" i="4" s="1"/>
  <c r="GG76" i="4" s="1"/>
  <c r="GJ76" i="4" s="1"/>
  <c r="GM76" i="4" s="1"/>
  <c r="GP76" i="4" s="1"/>
  <c r="GS76" i="4" s="1"/>
  <c r="GV76" i="4" s="1"/>
  <c r="GY76" i="4" s="1"/>
  <c r="HB76" i="4" s="1"/>
  <c r="HE76" i="4" s="1"/>
  <c r="HH76" i="4" s="1"/>
  <c r="HK76" i="4" s="1"/>
  <c r="HN76" i="4" s="1"/>
  <c r="HQ76" i="4" s="1"/>
  <c r="HT76" i="4" s="1"/>
  <c r="HW76" i="4" s="1"/>
  <c r="HZ76" i="4" s="1"/>
  <c r="IC76" i="4" s="1"/>
  <c r="IF76" i="4" s="1"/>
  <c r="II76" i="4" s="1"/>
  <c r="IL76" i="4" s="1"/>
  <c r="IO76" i="4" s="1"/>
  <c r="IR76" i="4" s="1"/>
  <c r="IU76" i="4" s="1"/>
  <c r="IX76" i="4" s="1"/>
  <c r="JA76" i="4" s="1"/>
  <c r="JD76" i="4" s="1"/>
  <c r="JG76" i="4" s="1"/>
  <c r="JJ76" i="4" s="1"/>
  <c r="JM76" i="4" s="1"/>
  <c r="JP76" i="4" s="1"/>
  <c r="JS76" i="4" s="1"/>
  <c r="JV76" i="4" s="1"/>
  <c r="JY76" i="4" s="1"/>
  <c r="KB76" i="4" s="1"/>
  <c r="KE76" i="4" s="1"/>
  <c r="KH76" i="4" s="1"/>
  <c r="KK76" i="4" s="1"/>
  <c r="KN76" i="4" s="1"/>
  <c r="KQ76" i="4" s="1"/>
  <c r="KT76" i="4" s="1"/>
  <c r="KW76" i="4" s="1"/>
  <c r="KZ76" i="4" s="1"/>
  <c r="LC76" i="4" s="1"/>
  <c r="LF76" i="4" s="1"/>
  <c r="LI76" i="4" s="1"/>
  <c r="LL76" i="4" s="1"/>
  <c r="LO76" i="4" s="1"/>
  <c r="LR76" i="4" s="1"/>
  <c r="LU76" i="4" s="1"/>
  <c r="LX76" i="4" s="1"/>
  <c r="MA76" i="4" s="1"/>
  <c r="MD76" i="4" s="1"/>
  <c r="MG76" i="4" s="1"/>
  <c r="MJ76" i="4" s="1"/>
  <c r="MM76" i="4" s="1"/>
  <c r="MP76" i="4" s="1"/>
  <c r="MS76" i="4" s="1"/>
  <c r="MV76" i="4" s="1"/>
  <c r="MY76" i="4" s="1"/>
  <c r="NB76" i="4" s="1"/>
  <c r="NE76" i="4" s="1"/>
  <c r="NH76" i="4" s="1"/>
  <c r="NK76" i="4" s="1"/>
  <c r="NN76" i="4" s="1"/>
  <c r="NQ76" i="4" s="1"/>
  <c r="NT76" i="4" s="1"/>
  <c r="NW76" i="4" s="1"/>
  <c r="NZ76" i="4" s="1"/>
  <c r="OC76" i="4" s="1"/>
  <c r="OF76" i="4" s="1"/>
  <c r="OI76" i="4" s="1"/>
  <c r="OL76" i="4" s="1"/>
  <c r="OO76" i="4" s="1"/>
  <c r="OR76" i="4" s="1"/>
  <c r="OU76" i="4" s="1"/>
  <c r="OX76" i="4" s="1"/>
  <c r="PA76" i="4" s="1"/>
  <c r="PD76" i="4" s="1"/>
  <c r="PG76" i="4" s="1"/>
  <c r="PJ76" i="4" s="1"/>
  <c r="PM76" i="4" s="1"/>
  <c r="PP76" i="4" s="1"/>
  <c r="PS76" i="4" s="1"/>
  <c r="PV76" i="4" s="1"/>
  <c r="PY76" i="4" s="1"/>
  <c r="Y76" i="4"/>
  <c r="AB76" i="4" s="1"/>
  <c r="AE76" i="4" s="1"/>
  <c r="AH76" i="4" s="1"/>
  <c r="AK76" i="4" s="1"/>
  <c r="AN76" i="4" s="1"/>
  <c r="AQ76" i="4" s="1"/>
  <c r="AT76" i="4" s="1"/>
  <c r="AW76" i="4" s="1"/>
  <c r="AZ76" i="4" s="1"/>
  <c r="BC76" i="4" s="1"/>
  <c r="BF76" i="4" s="1"/>
  <c r="BI76" i="4" s="1"/>
  <c r="BL76" i="4" s="1"/>
  <c r="BO76" i="4" s="1"/>
  <c r="BR76" i="4" s="1"/>
  <c r="BU76" i="4" s="1"/>
  <c r="BX76" i="4" s="1"/>
  <c r="CA76" i="4" s="1"/>
  <c r="CD76" i="4" s="1"/>
  <c r="CG76" i="4" s="1"/>
  <c r="CJ76" i="4" s="1"/>
  <c r="CM76" i="4" s="1"/>
  <c r="CP76" i="4" s="1"/>
  <c r="CS76" i="4" s="1"/>
  <c r="CV76" i="4" s="1"/>
  <c r="CY76" i="4" s="1"/>
  <c r="DB76" i="4" s="1"/>
  <c r="DE76" i="4" s="1"/>
  <c r="DH76" i="4" s="1"/>
  <c r="DK76" i="4" s="1"/>
  <c r="DN76" i="4" s="1"/>
  <c r="DQ76" i="4" s="1"/>
  <c r="DT76" i="4" s="1"/>
  <c r="DW76" i="4" s="1"/>
  <c r="DZ76" i="4" s="1"/>
  <c r="EC76" i="4" s="1"/>
  <c r="EF76" i="4" s="1"/>
  <c r="EI76" i="4" s="1"/>
  <c r="EL76" i="4" s="1"/>
  <c r="EO76" i="4" s="1"/>
  <c r="ER76" i="4" s="1"/>
  <c r="EU76" i="4" s="1"/>
  <c r="EX76" i="4" s="1"/>
  <c r="FA76" i="4" s="1"/>
  <c r="FD76" i="4" s="1"/>
  <c r="FG76" i="4" s="1"/>
  <c r="FJ76" i="4" s="1"/>
  <c r="FM76" i="4" s="1"/>
  <c r="FP76" i="4" s="1"/>
  <c r="FS76" i="4" s="1"/>
  <c r="FV76" i="4" s="1"/>
  <c r="FY76" i="4" s="1"/>
  <c r="GB76" i="4" s="1"/>
  <c r="GE76" i="4" s="1"/>
  <c r="GH76" i="4" s="1"/>
  <c r="GK76" i="4" s="1"/>
  <c r="GN76" i="4" s="1"/>
  <c r="GQ76" i="4" s="1"/>
  <c r="GT76" i="4" s="1"/>
  <c r="GW76" i="4" s="1"/>
  <c r="GZ76" i="4" s="1"/>
  <c r="HC76" i="4" s="1"/>
  <c r="HF76" i="4" s="1"/>
  <c r="HI76" i="4" s="1"/>
  <c r="HL76" i="4" s="1"/>
  <c r="HO76" i="4" s="1"/>
  <c r="HR76" i="4" s="1"/>
  <c r="HU76" i="4" s="1"/>
  <c r="HX76" i="4" s="1"/>
  <c r="IA76" i="4" s="1"/>
  <c r="ID76" i="4" s="1"/>
  <c r="IG76" i="4" s="1"/>
  <c r="IJ76" i="4" s="1"/>
  <c r="IM76" i="4" s="1"/>
  <c r="IP76" i="4" s="1"/>
  <c r="IS76" i="4" s="1"/>
  <c r="IV76" i="4" s="1"/>
  <c r="IY76" i="4" s="1"/>
  <c r="JB76" i="4" s="1"/>
  <c r="JE76" i="4" s="1"/>
  <c r="JH76" i="4" s="1"/>
  <c r="JK76" i="4" s="1"/>
  <c r="JN76" i="4" s="1"/>
  <c r="JQ76" i="4" s="1"/>
  <c r="JT76" i="4" s="1"/>
  <c r="JW76" i="4" s="1"/>
  <c r="JZ76" i="4" s="1"/>
  <c r="KC76" i="4" s="1"/>
  <c r="KF76" i="4" s="1"/>
  <c r="KI76" i="4" s="1"/>
  <c r="KL76" i="4" s="1"/>
  <c r="KO76" i="4" s="1"/>
  <c r="KR76" i="4" s="1"/>
  <c r="KU76" i="4" s="1"/>
  <c r="KX76" i="4" s="1"/>
  <c r="LA76" i="4" s="1"/>
  <c r="LD76" i="4" s="1"/>
  <c r="LG76" i="4" s="1"/>
  <c r="LJ76" i="4" s="1"/>
  <c r="LM76" i="4" s="1"/>
  <c r="LP76" i="4" s="1"/>
  <c r="LS76" i="4" s="1"/>
  <c r="LV76" i="4" s="1"/>
  <c r="LY76" i="4" s="1"/>
  <c r="MB76" i="4" s="1"/>
  <c r="ME76" i="4" s="1"/>
  <c r="MH76" i="4" s="1"/>
  <c r="MK76" i="4" s="1"/>
  <c r="MN76" i="4" s="1"/>
  <c r="MQ76" i="4" s="1"/>
  <c r="MT76" i="4" s="1"/>
  <c r="MW76" i="4" s="1"/>
  <c r="MZ76" i="4" s="1"/>
  <c r="NC76" i="4" s="1"/>
  <c r="NF76" i="4" s="1"/>
  <c r="NI76" i="4" s="1"/>
  <c r="NL76" i="4" s="1"/>
  <c r="NO76" i="4" s="1"/>
  <c r="NR76" i="4" s="1"/>
  <c r="NU76" i="4" s="1"/>
  <c r="NX76" i="4" s="1"/>
  <c r="OA76" i="4" s="1"/>
  <c r="OD76" i="4" s="1"/>
  <c r="OG76" i="4" s="1"/>
  <c r="OJ76" i="4" s="1"/>
  <c r="OM76" i="4" s="1"/>
  <c r="OP76" i="4" s="1"/>
  <c r="OS76" i="4" s="1"/>
  <c r="OV76" i="4" s="1"/>
  <c r="OY76" i="4" s="1"/>
  <c r="PB76" i="4" s="1"/>
  <c r="PE76" i="4" s="1"/>
  <c r="PH76" i="4" s="1"/>
  <c r="PK76" i="4" s="1"/>
  <c r="PN76" i="4" s="1"/>
  <c r="PQ76" i="4" s="1"/>
  <c r="PT76" i="4" s="1"/>
  <c r="PW76" i="4" s="1"/>
  <c r="PZ76" i="4" s="1"/>
  <c r="Y4" i="4"/>
  <c r="AB4" i="4" s="1"/>
  <c r="AE4" i="4" s="1"/>
  <c r="AH4" i="4" s="1"/>
  <c r="AK4" i="4" s="1"/>
  <c r="AN4" i="4" s="1"/>
  <c r="AQ4" i="4" s="1"/>
  <c r="AT4" i="4" s="1"/>
  <c r="AW4" i="4" s="1"/>
  <c r="AZ4" i="4" s="1"/>
  <c r="BC4" i="4" s="1"/>
  <c r="BF4" i="4" s="1"/>
  <c r="BI4" i="4" s="1"/>
  <c r="BL4" i="4" s="1"/>
  <c r="BO4" i="4" s="1"/>
  <c r="BR4" i="4" s="1"/>
  <c r="BU4" i="4" s="1"/>
  <c r="BX4" i="4" s="1"/>
  <c r="CA4" i="4" s="1"/>
  <c r="CD4" i="4" s="1"/>
  <c r="CG4" i="4" s="1"/>
  <c r="CJ4" i="4" s="1"/>
  <c r="CM4" i="4" s="1"/>
  <c r="CP4" i="4" s="1"/>
  <c r="CS4" i="4" s="1"/>
  <c r="CV4" i="4" s="1"/>
  <c r="CY4" i="4" s="1"/>
  <c r="DB4" i="4" s="1"/>
  <c r="DE4" i="4" s="1"/>
  <c r="DH4" i="4" s="1"/>
  <c r="DK4" i="4" s="1"/>
  <c r="DN4" i="4" s="1"/>
  <c r="DQ4" i="4" s="1"/>
  <c r="DT4" i="4" s="1"/>
  <c r="DW4" i="4" s="1"/>
  <c r="DZ4" i="4" s="1"/>
  <c r="EC4" i="4" s="1"/>
  <c r="EF4" i="4" s="1"/>
  <c r="EI4" i="4" s="1"/>
  <c r="EL4" i="4" s="1"/>
  <c r="EO4" i="4" s="1"/>
  <c r="ER4" i="4" s="1"/>
  <c r="EU4" i="4" s="1"/>
  <c r="EX4" i="4" s="1"/>
  <c r="FA4" i="4" s="1"/>
  <c r="FD4" i="4" s="1"/>
  <c r="FG4" i="4" s="1"/>
  <c r="FJ4" i="4" s="1"/>
  <c r="FM4" i="4" s="1"/>
  <c r="FP4" i="4" s="1"/>
  <c r="FS4" i="4" s="1"/>
  <c r="FV4" i="4" s="1"/>
  <c r="FY4" i="4" s="1"/>
  <c r="GB4" i="4" s="1"/>
  <c r="GE4" i="4" s="1"/>
  <c r="GH4" i="4" s="1"/>
  <c r="GK4" i="4" s="1"/>
  <c r="GN4" i="4" s="1"/>
  <c r="GQ4" i="4" s="1"/>
  <c r="GT4" i="4" s="1"/>
  <c r="GW4" i="4" s="1"/>
  <c r="GZ4" i="4" s="1"/>
  <c r="HC4" i="4" s="1"/>
  <c r="HF4" i="4" s="1"/>
  <c r="HI4" i="4" s="1"/>
  <c r="HL4" i="4" s="1"/>
  <c r="HO4" i="4" s="1"/>
  <c r="HR4" i="4" s="1"/>
  <c r="HU4" i="4" s="1"/>
  <c r="HX4" i="4" s="1"/>
  <c r="IA4" i="4" s="1"/>
  <c r="ID4" i="4" s="1"/>
  <c r="IG4" i="4" s="1"/>
  <c r="IJ4" i="4" s="1"/>
  <c r="IM4" i="4" s="1"/>
  <c r="IP4" i="4" s="1"/>
  <c r="IS4" i="4" s="1"/>
  <c r="IV4" i="4" s="1"/>
  <c r="IY4" i="4" s="1"/>
  <c r="JB4" i="4" s="1"/>
  <c r="JE4" i="4" s="1"/>
  <c r="JH4" i="4" s="1"/>
  <c r="JK4" i="4" s="1"/>
  <c r="JN4" i="4" s="1"/>
  <c r="JQ4" i="4" s="1"/>
  <c r="JT4" i="4" s="1"/>
  <c r="JW4" i="4" s="1"/>
  <c r="JZ4" i="4" s="1"/>
  <c r="KC4" i="4" s="1"/>
  <c r="KF4" i="4" s="1"/>
  <c r="KI4" i="4" s="1"/>
  <c r="KL4" i="4" s="1"/>
  <c r="KO4" i="4" s="1"/>
  <c r="KR4" i="4" s="1"/>
  <c r="KU4" i="4" s="1"/>
  <c r="KX4" i="4" s="1"/>
  <c r="LA4" i="4" s="1"/>
  <c r="LD4" i="4" s="1"/>
  <c r="LG4" i="4" s="1"/>
  <c r="LJ4" i="4" s="1"/>
  <c r="LM4" i="4" s="1"/>
  <c r="LP4" i="4" s="1"/>
  <c r="LS4" i="4" s="1"/>
  <c r="LV4" i="4" s="1"/>
  <c r="LY4" i="4" s="1"/>
  <c r="MB4" i="4" s="1"/>
  <c r="ME4" i="4" s="1"/>
  <c r="MH4" i="4" s="1"/>
  <c r="MK4" i="4" s="1"/>
  <c r="MN4" i="4" s="1"/>
  <c r="MQ4" i="4" s="1"/>
  <c r="MT4" i="4" s="1"/>
  <c r="MW4" i="4" s="1"/>
  <c r="MZ4" i="4" s="1"/>
  <c r="NC4" i="4" s="1"/>
  <c r="NF4" i="4" s="1"/>
  <c r="NI4" i="4" s="1"/>
  <c r="NL4" i="4" s="1"/>
  <c r="NO4" i="4" s="1"/>
  <c r="NR4" i="4" s="1"/>
  <c r="NU4" i="4" s="1"/>
  <c r="NX4" i="4" s="1"/>
  <c r="OA4" i="4" s="1"/>
  <c r="OD4" i="4" s="1"/>
  <c r="OG4" i="4" s="1"/>
  <c r="OJ4" i="4" s="1"/>
  <c r="OM4" i="4" s="1"/>
  <c r="OP4" i="4" s="1"/>
  <c r="OS4" i="4" s="1"/>
  <c r="OV4" i="4" s="1"/>
  <c r="OY4" i="4" s="1"/>
  <c r="PB4" i="4" s="1"/>
  <c r="PE4" i="4" s="1"/>
  <c r="PH4" i="4" s="1"/>
  <c r="PK4" i="4" s="1"/>
  <c r="PN4" i="4" s="1"/>
  <c r="PQ4" i="4" s="1"/>
  <c r="PT4" i="4" s="1"/>
  <c r="PW4" i="4" s="1"/>
  <c r="PZ4" i="4" s="1"/>
  <c r="X4" i="4"/>
  <c r="AA4" i="4" s="1"/>
  <c r="AD4" i="4" s="1"/>
  <c r="AG4" i="4" s="1"/>
  <c r="AJ4" i="4" s="1"/>
  <c r="AM4" i="4" s="1"/>
  <c r="AP4" i="4" s="1"/>
  <c r="AS4" i="4" s="1"/>
  <c r="AV4" i="4" s="1"/>
  <c r="AY4" i="4" s="1"/>
  <c r="BB4" i="4" s="1"/>
  <c r="BE4" i="4" s="1"/>
  <c r="BH4" i="4" s="1"/>
  <c r="BK4" i="4" s="1"/>
  <c r="BN4" i="4" s="1"/>
  <c r="BQ4" i="4" s="1"/>
  <c r="BT4" i="4" s="1"/>
  <c r="BW4" i="4" s="1"/>
  <c r="BZ4" i="4" s="1"/>
  <c r="CC4" i="4" s="1"/>
  <c r="CF4" i="4" s="1"/>
  <c r="CI4" i="4" s="1"/>
  <c r="CL4" i="4" s="1"/>
  <c r="CO4" i="4" s="1"/>
  <c r="CR4" i="4" s="1"/>
  <c r="CU4" i="4" s="1"/>
  <c r="CX4" i="4" s="1"/>
  <c r="DA4" i="4" s="1"/>
  <c r="DD4" i="4" s="1"/>
  <c r="DG4" i="4" s="1"/>
  <c r="DJ4" i="4" s="1"/>
  <c r="DM4" i="4" s="1"/>
  <c r="DP4" i="4" s="1"/>
  <c r="DS4" i="4" s="1"/>
  <c r="DV4" i="4" s="1"/>
  <c r="DY4" i="4" s="1"/>
  <c r="EB4" i="4" s="1"/>
  <c r="EE4" i="4" s="1"/>
  <c r="EH4" i="4" s="1"/>
  <c r="EK4" i="4" s="1"/>
  <c r="EN4" i="4" s="1"/>
  <c r="EQ4" i="4" s="1"/>
  <c r="ET4" i="4" s="1"/>
  <c r="EW4" i="4" s="1"/>
  <c r="EZ4" i="4" s="1"/>
  <c r="FC4" i="4" s="1"/>
  <c r="FF4" i="4" s="1"/>
  <c r="FI4" i="4" s="1"/>
  <c r="FL4" i="4" s="1"/>
  <c r="FO4" i="4" s="1"/>
  <c r="FR4" i="4" s="1"/>
  <c r="FU4" i="4" s="1"/>
  <c r="FX4" i="4" s="1"/>
  <c r="GA4" i="4" s="1"/>
  <c r="GD4" i="4" s="1"/>
  <c r="GG4" i="4" s="1"/>
  <c r="GJ4" i="4" s="1"/>
  <c r="GM4" i="4" s="1"/>
  <c r="GP4" i="4" s="1"/>
  <c r="GS4" i="4" s="1"/>
  <c r="GV4" i="4" s="1"/>
  <c r="GY4" i="4" s="1"/>
  <c r="HB4" i="4" s="1"/>
  <c r="HE4" i="4" s="1"/>
  <c r="HH4" i="4" s="1"/>
  <c r="HK4" i="4" s="1"/>
  <c r="HN4" i="4" s="1"/>
  <c r="HQ4" i="4" s="1"/>
  <c r="HT4" i="4" s="1"/>
  <c r="HW4" i="4" s="1"/>
  <c r="HZ4" i="4" s="1"/>
  <c r="IC4" i="4" s="1"/>
  <c r="IF4" i="4" s="1"/>
  <c r="II4" i="4" s="1"/>
  <c r="IL4" i="4" s="1"/>
  <c r="IO4" i="4" s="1"/>
  <c r="IR4" i="4" s="1"/>
  <c r="IU4" i="4" s="1"/>
  <c r="IX4" i="4" s="1"/>
  <c r="JA4" i="4" s="1"/>
  <c r="JD4" i="4" s="1"/>
  <c r="JG4" i="4" s="1"/>
  <c r="JJ4" i="4" s="1"/>
  <c r="JM4" i="4" s="1"/>
  <c r="JP4" i="4" s="1"/>
  <c r="JS4" i="4" s="1"/>
  <c r="JV4" i="4" s="1"/>
  <c r="JY4" i="4" s="1"/>
  <c r="KB4" i="4" s="1"/>
  <c r="KE4" i="4" s="1"/>
  <c r="KH4" i="4" s="1"/>
  <c r="KK4" i="4" s="1"/>
  <c r="KN4" i="4" s="1"/>
  <c r="KQ4" i="4" s="1"/>
  <c r="KT4" i="4" s="1"/>
  <c r="KW4" i="4" s="1"/>
  <c r="KZ4" i="4" s="1"/>
  <c r="LC4" i="4" s="1"/>
  <c r="LF4" i="4" s="1"/>
  <c r="LI4" i="4" s="1"/>
  <c r="LL4" i="4" s="1"/>
  <c r="LO4" i="4" s="1"/>
  <c r="LR4" i="4" s="1"/>
  <c r="LU4" i="4" s="1"/>
  <c r="LX4" i="4" s="1"/>
  <c r="MA4" i="4" s="1"/>
  <c r="MD4" i="4" s="1"/>
  <c r="MG4" i="4" s="1"/>
  <c r="MJ4" i="4" s="1"/>
  <c r="MM4" i="4" s="1"/>
  <c r="MP4" i="4" s="1"/>
  <c r="MS4" i="4" s="1"/>
  <c r="MV4" i="4" s="1"/>
  <c r="MY4" i="4" s="1"/>
  <c r="NB4" i="4" s="1"/>
  <c r="NE4" i="4" s="1"/>
  <c r="NH4" i="4" s="1"/>
  <c r="NK4" i="4" s="1"/>
  <c r="NN4" i="4" s="1"/>
  <c r="NQ4" i="4" s="1"/>
  <c r="NT4" i="4" s="1"/>
  <c r="NW4" i="4" s="1"/>
  <c r="NZ4" i="4" s="1"/>
  <c r="OC4" i="4" s="1"/>
  <c r="OF4" i="4" s="1"/>
  <c r="OI4" i="4" s="1"/>
  <c r="OL4" i="4" s="1"/>
  <c r="OO4" i="4" s="1"/>
  <c r="OR4" i="4" s="1"/>
  <c r="OU4" i="4" s="1"/>
  <c r="OX4" i="4" s="1"/>
  <c r="PA4" i="4" s="1"/>
  <c r="PD4" i="4" s="1"/>
  <c r="PG4" i="4" s="1"/>
  <c r="PJ4" i="4" s="1"/>
  <c r="PM4" i="4" s="1"/>
  <c r="PP4" i="4" s="1"/>
  <c r="PS4" i="4" s="1"/>
  <c r="PV4" i="4" s="1"/>
  <c r="PY4" i="4" s="1"/>
  <c r="G584" i="4" l="1"/>
  <c r="G583" i="4"/>
  <c r="G582" i="4"/>
  <c r="G581" i="4"/>
  <c r="G580" i="4"/>
  <c r="G575" i="4"/>
  <c r="G567" i="4"/>
  <c r="G559" i="4"/>
  <c r="G551" i="4"/>
  <c r="G574" i="4"/>
  <c r="G566" i="4"/>
  <c r="G558" i="4"/>
  <c r="G550" i="4"/>
  <c r="G573" i="4"/>
  <c r="G565" i="4"/>
  <c r="G557" i="4"/>
  <c r="G549" i="4"/>
  <c r="G572" i="4"/>
  <c r="G564" i="4"/>
  <c r="G556" i="4"/>
  <c r="G548" i="4"/>
  <c r="G49" i="4" s="1"/>
  <c r="Z76" i="4" s="1"/>
  <c r="AC76" i="4" s="1"/>
  <c r="AF76" i="4" s="1"/>
  <c r="AI76" i="4" s="1"/>
  <c r="AL76" i="4" s="1"/>
  <c r="AO76" i="4" s="1"/>
  <c r="AR76" i="4" s="1"/>
  <c r="AU76" i="4" s="1"/>
  <c r="AX76" i="4" s="1"/>
  <c r="BA76" i="4" s="1"/>
  <c r="BD76" i="4" s="1"/>
  <c r="BG76" i="4" s="1"/>
  <c r="BJ76" i="4" s="1"/>
  <c r="BM76" i="4" s="1"/>
  <c r="BP76" i="4" s="1"/>
  <c r="BS76" i="4" s="1"/>
  <c r="BV76" i="4" s="1"/>
  <c r="BY76" i="4" s="1"/>
  <c r="CB76" i="4" s="1"/>
  <c r="CE76" i="4" s="1"/>
  <c r="CH76" i="4" s="1"/>
  <c r="CK76" i="4" s="1"/>
  <c r="CN76" i="4" s="1"/>
  <c r="CQ76" i="4" s="1"/>
  <c r="CT76" i="4" s="1"/>
  <c r="CW76" i="4" s="1"/>
  <c r="CZ76" i="4" s="1"/>
  <c r="DC76" i="4" s="1"/>
  <c r="DF76" i="4" s="1"/>
  <c r="DI76" i="4" s="1"/>
  <c r="DL76" i="4" s="1"/>
  <c r="DO76" i="4" s="1"/>
  <c r="DR76" i="4" s="1"/>
  <c r="DU76" i="4" s="1"/>
  <c r="DX76" i="4" s="1"/>
  <c r="EA76" i="4" s="1"/>
  <c r="ED76" i="4" s="1"/>
  <c r="EG76" i="4" s="1"/>
  <c r="EJ76" i="4" s="1"/>
  <c r="EM76" i="4" s="1"/>
  <c r="EP76" i="4" s="1"/>
  <c r="ES76" i="4" s="1"/>
  <c r="EV76" i="4" s="1"/>
  <c r="EY76" i="4" s="1"/>
  <c r="FB76" i="4" s="1"/>
  <c r="FE76" i="4" s="1"/>
  <c r="FH76" i="4" s="1"/>
  <c r="FK76" i="4" s="1"/>
  <c r="FN76" i="4" s="1"/>
  <c r="FQ76" i="4" s="1"/>
  <c r="FT76" i="4" s="1"/>
  <c r="FW76" i="4" s="1"/>
  <c r="FZ76" i="4" s="1"/>
  <c r="GC76" i="4" s="1"/>
  <c r="GF76" i="4" s="1"/>
  <c r="GI76" i="4" s="1"/>
  <c r="GL76" i="4" s="1"/>
  <c r="GO76" i="4" s="1"/>
  <c r="GR76" i="4" s="1"/>
  <c r="GU76" i="4" s="1"/>
  <c r="GX76" i="4" s="1"/>
  <c r="HA76" i="4" s="1"/>
  <c r="HD76" i="4" s="1"/>
  <c r="HG76" i="4" s="1"/>
  <c r="HJ76" i="4" s="1"/>
  <c r="HM76" i="4" s="1"/>
  <c r="HP76" i="4" s="1"/>
  <c r="HS76" i="4" s="1"/>
  <c r="HV76" i="4" s="1"/>
  <c r="HY76" i="4" s="1"/>
  <c r="IB76" i="4" s="1"/>
  <c r="IE76" i="4" s="1"/>
  <c r="IH76" i="4" s="1"/>
  <c r="IK76" i="4" s="1"/>
  <c r="IN76" i="4" s="1"/>
  <c r="IQ76" i="4" s="1"/>
  <c r="IT76" i="4" s="1"/>
  <c r="IW76" i="4" s="1"/>
  <c r="IZ76" i="4" s="1"/>
  <c r="JC76" i="4" s="1"/>
  <c r="JF76" i="4" s="1"/>
  <c r="JI76" i="4" s="1"/>
  <c r="JL76" i="4" s="1"/>
  <c r="JO76" i="4" s="1"/>
  <c r="JR76" i="4" s="1"/>
  <c r="JU76" i="4" s="1"/>
  <c r="JX76" i="4" s="1"/>
  <c r="KA76" i="4" s="1"/>
  <c r="KD76" i="4" s="1"/>
  <c r="KG76" i="4" s="1"/>
  <c r="KJ76" i="4" s="1"/>
  <c r="KM76" i="4" s="1"/>
  <c r="KP76" i="4" s="1"/>
  <c r="KS76" i="4" s="1"/>
  <c r="KV76" i="4" s="1"/>
  <c r="KY76" i="4" s="1"/>
  <c r="LB76" i="4" s="1"/>
  <c r="LE76" i="4" s="1"/>
  <c r="LH76" i="4" s="1"/>
  <c r="LK76" i="4" s="1"/>
  <c r="LN76" i="4" s="1"/>
  <c r="LQ76" i="4" s="1"/>
  <c r="LT76" i="4" s="1"/>
  <c r="LW76" i="4" s="1"/>
  <c r="LZ76" i="4" s="1"/>
  <c r="MC76" i="4" s="1"/>
  <c r="MF76" i="4" s="1"/>
  <c r="MI76" i="4" s="1"/>
  <c r="ML76" i="4" s="1"/>
  <c r="MO76" i="4" s="1"/>
  <c r="MR76" i="4" s="1"/>
  <c r="MU76" i="4" s="1"/>
  <c r="MX76" i="4" s="1"/>
  <c r="NA76" i="4" s="1"/>
  <c r="ND76" i="4" s="1"/>
  <c r="NG76" i="4" s="1"/>
  <c r="NJ76" i="4" s="1"/>
  <c r="NM76" i="4" s="1"/>
  <c r="NP76" i="4" s="1"/>
  <c r="NS76" i="4" s="1"/>
  <c r="NV76" i="4" s="1"/>
  <c r="NY76" i="4" s="1"/>
  <c r="OB76" i="4" s="1"/>
  <c r="OE76" i="4" s="1"/>
  <c r="OH76" i="4" s="1"/>
  <c r="OK76" i="4" s="1"/>
  <c r="ON76" i="4" s="1"/>
  <c r="OQ76" i="4" s="1"/>
  <c r="OT76" i="4" s="1"/>
  <c r="OW76" i="4" s="1"/>
  <c r="OZ76" i="4" s="1"/>
  <c r="PC76" i="4" s="1"/>
  <c r="PF76" i="4" s="1"/>
  <c r="PI76" i="4" s="1"/>
  <c r="PL76" i="4" s="1"/>
  <c r="PO76" i="4" s="1"/>
  <c r="PR76" i="4" s="1"/>
  <c r="PU76" i="4" s="1"/>
  <c r="PX76" i="4" s="1"/>
  <c r="QA76" i="4" s="1"/>
  <c r="G579" i="4"/>
  <c r="G571" i="4"/>
  <c r="G563" i="4"/>
  <c r="G555" i="4"/>
  <c r="G547" i="4"/>
  <c r="G48" i="4" s="1"/>
  <c r="Z75" i="4" s="1"/>
  <c r="AC75" i="4" s="1"/>
  <c r="AF75" i="4" s="1"/>
  <c r="AI75" i="4" s="1"/>
  <c r="AL75" i="4" s="1"/>
  <c r="AO75" i="4" s="1"/>
  <c r="AR75" i="4" s="1"/>
  <c r="AU75" i="4" s="1"/>
  <c r="AX75" i="4" s="1"/>
  <c r="BA75" i="4" s="1"/>
  <c r="BD75" i="4" s="1"/>
  <c r="BG75" i="4" s="1"/>
  <c r="BJ75" i="4" s="1"/>
  <c r="BM75" i="4" s="1"/>
  <c r="BP75" i="4" s="1"/>
  <c r="BS75" i="4" s="1"/>
  <c r="BV75" i="4" s="1"/>
  <c r="BY75" i="4" s="1"/>
  <c r="CB75" i="4" s="1"/>
  <c r="CE75" i="4" s="1"/>
  <c r="CH75" i="4" s="1"/>
  <c r="CK75" i="4" s="1"/>
  <c r="CN75" i="4" s="1"/>
  <c r="CQ75" i="4" s="1"/>
  <c r="CT75" i="4" s="1"/>
  <c r="CW75" i="4" s="1"/>
  <c r="CZ75" i="4" s="1"/>
  <c r="DC75" i="4" s="1"/>
  <c r="DF75" i="4" s="1"/>
  <c r="DI75" i="4" s="1"/>
  <c r="DL75" i="4" s="1"/>
  <c r="DO75" i="4" s="1"/>
  <c r="DR75" i="4" s="1"/>
  <c r="DU75" i="4" s="1"/>
  <c r="DX75" i="4" s="1"/>
  <c r="EA75" i="4" s="1"/>
  <c r="ED75" i="4" s="1"/>
  <c r="EG75" i="4" s="1"/>
  <c r="EJ75" i="4" s="1"/>
  <c r="EM75" i="4" s="1"/>
  <c r="EP75" i="4" s="1"/>
  <c r="ES75" i="4" s="1"/>
  <c r="EV75" i="4" s="1"/>
  <c r="EY75" i="4" s="1"/>
  <c r="FB75" i="4" s="1"/>
  <c r="FE75" i="4" s="1"/>
  <c r="FH75" i="4" s="1"/>
  <c r="FK75" i="4" s="1"/>
  <c r="FN75" i="4" s="1"/>
  <c r="FQ75" i="4" s="1"/>
  <c r="FT75" i="4" s="1"/>
  <c r="FW75" i="4" s="1"/>
  <c r="FZ75" i="4" s="1"/>
  <c r="GC75" i="4" s="1"/>
  <c r="GF75" i="4" s="1"/>
  <c r="GI75" i="4" s="1"/>
  <c r="GL75" i="4" s="1"/>
  <c r="GO75" i="4" s="1"/>
  <c r="GR75" i="4" s="1"/>
  <c r="GU75" i="4" s="1"/>
  <c r="GX75" i="4" s="1"/>
  <c r="HA75" i="4" s="1"/>
  <c r="HD75" i="4" s="1"/>
  <c r="HG75" i="4" s="1"/>
  <c r="HJ75" i="4" s="1"/>
  <c r="HM75" i="4" s="1"/>
  <c r="HP75" i="4" s="1"/>
  <c r="HS75" i="4" s="1"/>
  <c r="HV75" i="4" s="1"/>
  <c r="HY75" i="4" s="1"/>
  <c r="IB75" i="4" s="1"/>
  <c r="IE75" i="4" s="1"/>
  <c r="IH75" i="4" s="1"/>
  <c r="IK75" i="4" s="1"/>
  <c r="IN75" i="4" s="1"/>
  <c r="IQ75" i="4" s="1"/>
  <c r="IT75" i="4" s="1"/>
  <c r="IW75" i="4" s="1"/>
  <c r="IZ75" i="4" s="1"/>
  <c r="JC75" i="4" s="1"/>
  <c r="JF75" i="4" s="1"/>
  <c r="JI75" i="4" s="1"/>
  <c r="JL75" i="4" s="1"/>
  <c r="JO75" i="4" s="1"/>
  <c r="JR75" i="4" s="1"/>
  <c r="JU75" i="4" s="1"/>
  <c r="JX75" i="4" s="1"/>
  <c r="KA75" i="4" s="1"/>
  <c r="KD75" i="4" s="1"/>
  <c r="KG75" i="4" s="1"/>
  <c r="KJ75" i="4" s="1"/>
  <c r="KM75" i="4" s="1"/>
  <c r="KP75" i="4" s="1"/>
  <c r="KS75" i="4" s="1"/>
  <c r="KV75" i="4" s="1"/>
  <c r="KY75" i="4" s="1"/>
  <c r="LB75" i="4" s="1"/>
  <c r="LE75" i="4" s="1"/>
  <c r="LH75" i="4" s="1"/>
  <c r="LK75" i="4" s="1"/>
  <c r="LN75" i="4" s="1"/>
  <c r="LQ75" i="4" s="1"/>
  <c r="LT75" i="4" s="1"/>
  <c r="LW75" i="4" s="1"/>
  <c r="LZ75" i="4" s="1"/>
  <c r="MC75" i="4" s="1"/>
  <c r="MF75" i="4" s="1"/>
  <c r="MI75" i="4" s="1"/>
  <c r="ML75" i="4" s="1"/>
  <c r="MO75" i="4" s="1"/>
  <c r="MR75" i="4" s="1"/>
  <c r="MU75" i="4" s="1"/>
  <c r="MX75" i="4" s="1"/>
  <c r="NA75" i="4" s="1"/>
  <c r="ND75" i="4" s="1"/>
  <c r="NG75" i="4" s="1"/>
  <c r="NJ75" i="4" s="1"/>
  <c r="NM75" i="4" s="1"/>
  <c r="NP75" i="4" s="1"/>
  <c r="NS75" i="4" s="1"/>
  <c r="NV75" i="4" s="1"/>
  <c r="NY75" i="4" s="1"/>
  <c r="OB75" i="4" s="1"/>
  <c r="OE75" i="4" s="1"/>
  <c r="OH75" i="4" s="1"/>
  <c r="OK75" i="4" s="1"/>
  <c r="ON75" i="4" s="1"/>
  <c r="OQ75" i="4" s="1"/>
  <c r="OT75" i="4" s="1"/>
  <c r="OW75" i="4" s="1"/>
  <c r="OZ75" i="4" s="1"/>
  <c r="PC75" i="4" s="1"/>
  <c r="PF75" i="4" s="1"/>
  <c r="PI75" i="4" s="1"/>
  <c r="PL75" i="4" s="1"/>
  <c r="PO75" i="4" s="1"/>
  <c r="PR75" i="4" s="1"/>
  <c r="PU75" i="4" s="1"/>
  <c r="PX75" i="4" s="1"/>
  <c r="QA75" i="4" s="1"/>
  <c r="G578" i="4"/>
  <c r="G570" i="4"/>
  <c r="G562" i="4"/>
  <c r="G554" i="4"/>
  <c r="G546" i="4"/>
  <c r="G47" i="4" s="1"/>
  <c r="Z74" i="4" s="1"/>
  <c r="AC74" i="4" s="1"/>
  <c r="AF74" i="4" s="1"/>
  <c r="AI74" i="4" s="1"/>
  <c r="AL74" i="4" s="1"/>
  <c r="AO74" i="4" s="1"/>
  <c r="AR74" i="4" s="1"/>
  <c r="AU74" i="4" s="1"/>
  <c r="AX74" i="4" s="1"/>
  <c r="BA74" i="4" s="1"/>
  <c r="BD74" i="4" s="1"/>
  <c r="BG74" i="4" s="1"/>
  <c r="BJ74" i="4" s="1"/>
  <c r="BM74" i="4" s="1"/>
  <c r="BP74" i="4" s="1"/>
  <c r="BS74" i="4" s="1"/>
  <c r="BV74" i="4" s="1"/>
  <c r="BY74" i="4" s="1"/>
  <c r="CB74" i="4" s="1"/>
  <c r="CE74" i="4" s="1"/>
  <c r="CH74" i="4" s="1"/>
  <c r="CK74" i="4" s="1"/>
  <c r="CN74" i="4" s="1"/>
  <c r="CQ74" i="4" s="1"/>
  <c r="CT74" i="4" s="1"/>
  <c r="CW74" i="4" s="1"/>
  <c r="CZ74" i="4" s="1"/>
  <c r="DC74" i="4" s="1"/>
  <c r="DF74" i="4" s="1"/>
  <c r="DI74" i="4" s="1"/>
  <c r="DL74" i="4" s="1"/>
  <c r="DO74" i="4" s="1"/>
  <c r="DR74" i="4" s="1"/>
  <c r="DU74" i="4" s="1"/>
  <c r="DX74" i="4" s="1"/>
  <c r="EA74" i="4" s="1"/>
  <c r="ED74" i="4" s="1"/>
  <c r="EG74" i="4" s="1"/>
  <c r="EJ74" i="4" s="1"/>
  <c r="EM74" i="4" s="1"/>
  <c r="EP74" i="4" s="1"/>
  <c r="ES74" i="4" s="1"/>
  <c r="EV74" i="4" s="1"/>
  <c r="EY74" i="4" s="1"/>
  <c r="FB74" i="4" s="1"/>
  <c r="FE74" i="4" s="1"/>
  <c r="FH74" i="4" s="1"/>
  <c r="FK74" i="4" s="1"/>
  <c r="FN74" i="4" s="1"/>
  <c r="FQ74" i="4" s="1"/>
  <c r="FT74" i="4" s="1"/>
  <c r="FW74" i="4" s="1"/>
  <c r="FZ74" i="4" s="1"/>
  <c r="GC74" i="4" s="1"/>
  <c r="GF74" i="4" s="1"/>
  <c r="GI74" i="4" s="1"/>
  <c r="GL74" i="4" s="1"/>
  <c r="GO74" i="4" s="1"/>
  <c r="GR74" i="4" s="1"/>
  <c r="GU74" i="4" s="1"/>
  <c r="GX74" i="4" s="1"/>
  <c r="HA74" i="4" s="1"/>
  <c r="HD74" i="4" s="1"/>
  <c r="HG74" i="4" s="1"/>
  <c r="HJ74" i="4" s="1"/>
  <c r="HM74" i="4" s="1"/>
  <c r="HP74" i="4" s="1"/>
  <c r="HS74" i="4" s="1"/>
  <c r="HV74" i="4" s="1"/>
  <c r="HY74" i="4" s="1"/>
  <c r="IB74" i="4" s="1"/>
  <c r="IE74" i="4" s="1"/>
  <c r="IH74" i="4" s="1"/>
  <c r="IK74" i="4" s="1"/>
  <c r="IN74" i="4" s="1"/>
  <c r="IQ74" i="4" s="1"/>
  <c r="IT74" i="4" s="1"/>
  <c r="IW74" i="4" s="1"/>
  <c r="IZ74" i="4" s="1"/>
  <c r="JC74" i="4" s="1"/>
  <c r="JF74" i="4" s="1"/>
  <c r="JI74" i="4" s="1"/>
  <c r="JL74" i="4" s="1"/>
  <c r="JO74" i="4" s="1"/>
  <c r="JR74" i="4" s="1"/>
  <c r="JU74" i="4" s="1"/>
  <c r="JX74" i="4" s="1"/>
  <c r="KA74" i="4" s="1"/>
  <c r="KD74" i="4" s="1"/>
  <c r="KG74" i="4" s="1"/>
  <c r="KJ74" i="4" s="1"/>
  <c r="KM74" i="4" s="1"/>
  <c r="KP74" i="4" s="1"/>
  <c r="KS74" i="4" s="1"/>
  <c r="KV74" i="4" s="1"/>
  <c r="KY74" i="4" s="1"/>
  <c r="LB74" i="4" s="1"/>
  <c r="LE74" i="4" s="1"/>
  <c r="LH74" i="4" s="1"/>
  <c r="LK74" i="4" s="1"/>
  <c r="LN74" i="4" s="1"/>
  <c r="LQ74" i="4" s="1"/>
  <c r="LT74" i="4" s="1"/>
  <c r="LW74" i="4" s="1"/>
  <c r="LZ74" i="4" s="1"/>
  <c r="MC74" i="4" s="1"/>
  <c r="MF74" i="4" s="1"/>
  <c r="MI74" i="4" s="1"/>
  <c r="ML74" i="4" s="1"/>
  <c r="MO74" i="4" s="1"/>
  <c r="MR74" i="4" s="1"/>
  <c r="MU74" i="4" s="1"/>
  <c r="MX74" i="4" s="1"/>
  <c r="NA74" i="4" s="1"/>
  <c r="ND74" i="4" s="1"/>
  <c r="NG74" i="4" s="1"/>
  <c r="NJ74" i="4" s="1"/>
  <c r="NM74" i="4" s="1"/>
  <c r="NP74" i="4" s="1"/>
  <c r="NS74" i="4" s="1"/>
  <c r="NV74" i="4" s="1"/>
  <c r="NY74" i="4" s="1"/>
  <c r="OB74" i="4" s="1"/>
  <c r="OE74" i="4" s="1"/>
  <c r="OH74" i="4" s="1"/>
  <c r="OK74" i="4" s="1"/>
  <c r="ON74" i="4" s="1"/>
  <c r="OQ74" i="4" s="1"/>
  <c r="OT74" i="4" s="1"/>
  <c r="OW74" i="4" s="1"/>
  <c r="OZ74" i="4" s="1"/>
  <c r="PC74" i="4" s="1"/>
  <c r="PF74" i="4" s="1"/>
  <c r="PI74" i="4" s="1"/>
  <c r="PL74" i="4" s="1"/>
  <c r="PO74" i="4" s="1"/>
  <c r="PR74" i="4" s="1"/>
  <c r="PU74" i="4" s="1"/>
  <c r="PX74" i="4" s="1"/>
  <c r="QA74" i="4" s="1"/>
  <c r="G577" i="4"/>
  <c r="G569" i="4"/>
  <c r="G561" i="4"/>
  <c r="G553" i="4"/>
  <c r="G545" i="4"/>
  <c r="G46" i="4" s="1"/>
  <c r="Z73" i="4" s="1"/>
  <c r="AC73" i="4" s="1"/>
  <c r="AF73" i="4" s="1"/>
  <c r="AI73" i="4" s="1"/>
  <c r="AL73" i="4" s="1"/>
  <c r="AO73" i="4" s="1"/>
  <c r="AR73" i="4" s="1"/>
  <c r="AU73" i="4" s="1"/>
  <c r="AX73" i="4" s="1"/>
  <c r="BA73" i="4" s="1"/>
  <c r="BD73" i="4" s="1"/>
  <c r="BG73" i="4" s="1"/>
  <c r="BJ73" i="4" s="1"/>
  <c r="BM73" i="4" s="1"/>
  <c r="BP73" i="4" s="1"/>
  <c r="BS73" i="4" s="1"/>
  <c r="BV73" i="4" s="1"/>
  <c r="BY73" i="4" s="1"/>
  <c r="CB73" i="4" s="1"/>
  <c r="CE73" i="4" s="1"/>
  <c r="CH73" i="4" s="1"/>
  <c r="CK73" i="4" s="1"/>
  <c r="CN73" i="4" s="1"/>
  <c r="CQ73" i="4" s="1"/>
  <c r="CT73" i="4" s="1"/>
  <c r="CW73" i="4" s="1"/>
  <c r="CZ73" i="4" s="1"/>
  <c r="DC73" i="4" s="1"/>
  <c r="DF73" i="4" s="1"/>
  <c r="DI73" i="4" s="1"/>
  <c r="DL73" i="4" s="1"/>
  <c r="DO73" i="4" s="1"/>
  <c r="DR73" i="4" s="1"/>
  <c r="DU73" i="4" s="1"/>
  <c r="DX73" i="4" s="1"/>
  <c r="EA73" i="4" s="1"/>
  <c r="ED73" i="4" s="1"/>
  <c r="EG73" i="4" s="1"/>
  <c r="EJ73" i="4" s="1"/>
  <c r="EM73" i="4" s="1"/>
  <c r="EP73" i="4" s="1"/>
  <c r="ES73" i="4" s="1"/>
  <c r="EV73" i="4" s="1"/>
  <c r="EY73" i="4" s="1"/>
  <c r="FB73" i="4" s="1"/>
  <c r="FE73" i="4" s="1"/>
  <c r="FH73" i="4" s="1"/>
  <c r="FK73" i="4" s="1"/>
  <c r="FN73" i="4" s="1"/>
  <c r="FQ73" i="4" s="1"/>
  <c r="FT73" i="4" s="1"/>
  <c r="FW73" i="4" s="1"/>
  <c r="FZ73" i="4" s="1"/>
  <c r="GC73" i="4" s="1"/>
  <c r="GF73" i="4" s="1"/>
  <c r="GI73" i="4" s="1"/>
  <c r="GL73" i="4" s="1"/>
  <c r="GO73" i="4" s="1"/>
  <c r="GR73" i="4" s="1"/>
  <c r="GU73" i="4" s="1"/>
  <c r="GX73" i="4" s="1"/>
  <c r="HA73" i="4" s="1"/>
  <c r="HD73" i="4" s="1"/>
  <c r="HG73" i="4" s="1"/>
  <c r="HJ73" i="4" s="1"/>
  <c r="HM73" i="4" s="1"/>
  <c r="HP73" i="4" s="1"/>
  <c r="HS73" i="4" s="1"/>
  <c r="HV73" i="4" s="1"/>
  <c r="HY73" i="4" s="1"/>
  <c r="IB73" i="4" s="1"/>
  <c r="IE73" i="4" s="1"/>
  <c r="IH73" i="4" s="1"/>
  <c r="IK73" i="4" s="1"/>
  <c r="IN73" i="4" s="1"/>
  <c r="IQ73" i="4" s="1"/>
  <c r="IT73" i="4" s="1"/>
  <c r="IW73" i="4" s="1"/>
  <c r="IZ73" i="4" s="1"/>
  <c r="JC73" i="4" s="1"/>
  <c r="JF73" i="4" s="1"/>
  <c r="JI73" i="4" s="1"/>
  <c r="JL73" i="4" s="1"/>
  <c r="JO73" i="4" s="1"/>
  <c r="JR73" i="4" s="1"/>
  <c r="JU73" i="4" s="1"/>
  <c r="JX73" i="4" s="1"/>
  <c r="KA73" i="4" s="1"/>
  <c r="KD73" i="4" s="1"/>
  <c r="KG73" i="4" s="1"/>
  <c r="KJ73" i="4" s="1"/>
  <c r="KM73" i="4" s="1"/>
  <c r="KP73" i="4" s="1"/>
  <c r="KS73" i="4" s="1"/>
  <c r="KV73" i="4" s="1"/>
  <c r="KY73" i="4" s="1"/>
  <c r="LB73" i="4" s="1"/>
  <c r="LE73" i="4" s="1"/>
  <c r="LH73" i="4" s="1"/>
  <c r="LK73" i="4" s="1"/>
  <c r="LN73" i="4" s="1"/>
  <c r="LQ73" i="4" s="1"/>
  <c r="LT73" i="4" s="1"/>
  <c r="LW73" i="4" s="1"/>
  <c r="LZ73" i="4" s="1"/>
  <c r="MC73" i="4" s="1"/>
  <c r="MF73" i="4" s="1"/>
  <c r="MI73" i="4" s="1"/>
  <c r="ML73" i="4" s="1"/>
  <c r="MO73" i="4" s="1"/>
  <c r="MR73" i="4" s="1"/>
  <c r="MU73" i="4" s="1"/>
  <c r="MX73" i="4" s="1"/>
  <c r="NA73" i="4" s="1"/>
  <c r="ND73" i="4" s="1"/>
  <c r="NG73" i="4" s="1"/>
  <c r="NJ73" i="4" s="1"/>
  <c r="NM73" i="4" s="1"/>
  <c r="NP73" i="4" s="1"/>
  <c r="NS73" i="4" s="1"/>
  <c r="NV73" i="4" s="1"/>
  <c r="NY73" i="4" s="1"/>
  <c r="OB73" i="4" s="1"/>
  <c r="OE73" i="4" s="1"/>
  <c r="OH73" i="4" s="1"/>
  <c r="OK73" i="4" s="1"/>
  <c r="ON73" i="4" s="1"/>
  <c r="OQ73" i="4" s="1"/>
  <c r="OT73" i="4" s="1"/>
  <c r="OW73" i="4" s="1"/>
  <c r="OZ73" i="4" s="1"/>
  <c r="PC73" i="4" s="1"/>
  <c r="PF73" i="4" s="1"/>
  <c r="PI73" i="4" s="1"/>
  <c r="PL73" i="4" s="1"/>
  <c r="PO73" i="4" s="1"/>
  <c r="PR73" i="4" s="1"/>
  <c r="PU73" i="4" s="1"/>
  <c r="PX73" i="4" s="1"/>
  <c r="QA73" i="4" s="1"/>
  <c r="G576" i="4"/>
  <c r="G568" i="4"/>
  <c r="G560" i="4"/>
  <c r="G552" i="4"/>
  <c r="G543" i="4"/>
  <c r="G44" i="4" s="1"/>
  <c r="Z71" i="4" s="1"/>
  <c r="AC71" i="4" s="1"/>
  <c r="AF71" i="4" s="1"/>
  <c r="AI71" i="4" s="1"/>
  <c r="AL71" i="4" s="1"/>
  <c r="AO71" i="4" s="1"/>
  <c r="AR71" i="4" s="1"/>
  <c r="AU71" i="4" s="1"/>
  <c r="AX71" i="4" s="1"/>
  <c r="BA71" i="4" s="1"/>
  <c r="BD71" i="4" s="1"/>
  <c r="BG71" i="4" s="1"/>
  <c r="BJ71" i="4" s="1"/>
  <c r="BM71" i="4" s="1"/>
  <c r="BP71" i="4" s="1"/>
  <c r="BS71" i="4" s="1"/>
  <c r="BV71" i="4" s="1"/>
  <c r="BY71" i="4" s="1"/>
  <c r="CB71" i="4" s="1"/>
  <c r="CE71" i="4" s="1"/>
  <c r="CH71" i="4" s="1"/>
  <c r="CK71" i="4" s="1"/>
  <c r="CN71" i="4" s="1"/>
  <c r="CQ71" i="4" s="1"/>
  <c r="CT71" i="4" s="1"/>
  <c r="CW71" i="4" s="1"/>
  <c r="CZ71" i="4" s="1"/>
  <c r="DC71" i="4" s="1"/>
  <c r="DF71" i="4" s="1"/>
  <c r="DI71" i="4" s="1"/>
  <c r="DL71" i="4" s="1"/>
  <c r="DO71" i="4" s="1"/>
  <c r="DR71" i="4" s="1"/>
  <c r="DU71" i="4" s="1"/>
  <c r="DX71" i="4" s="1"/>
  <c r="EA71" i="4" s="1"/>
  <c r="ED71" i="4" s="1"/>
  <c r="EG71" i="4" s="1"/>
  <c r="EJ71" i="4" s="1"/>
  <c r="EM71" i="4" s="1"/>
  <c r="EP71" i="4" s="1"/>
  <c r="ES71" i="4" s="1"/>
  <c r="EV71" i="4" s="1"/>
  <c r="EY71" i="4" s="1"/>
  <c r="FB71" i="4" s="1"/>
  <c r="FE71" i="4" s="1"/>
  <c r="FH71" i="4" s="1"/>
  <c r="FK71" i="4" s="1"/>
  <c r="FN71" i="4" s="1"/>
  <c r="FQ71" i="4" s="1"/>
  <c r="FT71" i="4" s="1"/>
  <c r="FW71" i="4" s="1"/>
  <c r="FZ71" i="4" s="1"/>
  <c r="GC71" i="4" s="1"/>
  <c r="GF71" i="4" s="1"/>
  <c r="GI71" i="4" s="1"/>
  <c r="GL71" i="4" s="1"/>
  <c r="GO71" i="4" s="1"/>
  <c r="GR71" i="4" s="1"/>
  <c r="GU71" i="4" s="1"/>
  <c r="GX71" i="4" s="1"/>
  <c r="HA71" i="4" s="1"/>
  <c r="HD71" i="4" s="1"/>
  <c r="HG71" i="4" s="1"/>
  <c r="HJ71" i="4" s="1"/>
  <c r="HM71" i="4" s="1"/>
  <c r="HP71" i="4" s="1"/>
  <c r="HS71" i="4" s="1"/>
  <c r="HV71" i="4" s="1"/>
  <c r="HY71" i="4" s="1"/>
  <c r="IB71" i="4" s="1"/>
  <c r="IE71" i="4" s="1"/>
  <c r="IH71" i="4" s="1"/>
  <c r="IK71" i="4" s="1"/>
  <c r="IN71" i="4" s="1"/>
  <c r="IQ71" i="4" s="1"/>
  <c r="IT71" i="4" s="1"/>
  <c r="IW71" i="4" s="1"/>
  <c r="IZ71" i="4" s="1"/>
  <c r="JC71" i="4" s="1"/>
  <c r="JF71" i="4" s="1"/>
  <c r="JI71" i="4" s="1"/>
  <c r="JL71" i="4" s="1"/>
  <c r="JO71" i="4" s="1"/>
  <c r="JR71" i="4" s="1"/>
  <c r="JU71" i="4" s="1"/>
  <c r="JX71" i="4" s="1"/>
  <c r="KA71" i="4" s="1"/>
  <c r="KD71" i="4" s="1"/>
  <c r="KG71" i="4" s="1"/>
  <c r="KJ71" i="4" s="1"/>
  <c r="KM71" i="4" s="1"/>
  <c r="KP71" i="4" s="1"/>
  <c r="KS71" i="4" s="1"/>
  <c r="KV71" i="4" s="1"/>
  <c r="KY71" i="4" s="1"/>
  <c r="LB71" i="4" s="1"/>
  <c r="LE71" i="4" s="1"/>
  <c r="LH71" i="4" s="1"/>
  <c r="LK71" i="4" s="1"/>
  <c r="LN71" i="4" s="1"/>
  <c r="LQ71" i="4" s="1"/>
  <c r="LT71" i="4" s="1"/>
  <c r="LW71" i="4" s="1"/>
  <c r="LZ71" i="4" s="1"/>
  <c r="MC71" i="4" s="1"/>
  <c r="MF71" i="4" s="1"/>
  <c r="MI71" i="4" s="1"/>
  <c r="ML71" i="4" s="1"/>
  <c r="MO71" i="4" s="1"/>
  <c r="MR71" i="4" s="1"/>
  <c r="MU71" i="4" s="1"/>
  <c r="MX71" i="4" s="1"/>
  <c r="NA71" i="4" s="1"/>
  <c r="ND71" i="4" s="1"/>
  <c r="NG71" i="4" s="1"/>
  <c r="NJ71" i="4" s="1"/>
  <c r="NM71" i="4" s="1"/>
  <c r="NP71" i="4" s="1"/>
  <c r="NS71" i="4" s="1"/>
  <c r="NV71" i="4" s="1"/>
  <c r="NY71" i="4" s="1"/>
  <c r="OB71" i="4" s="1"/>
  <c r="OE71" i="4" s="1"/>
  <c r="OH71" i="4" s="1"/>
  <c r="OK71" i="4" s="1"/>
  <c r="ON71" i="4" s="1"/>
  <c r="OQ71" i="4" s="1"/>
  <c r="OT71" i="4" s="1"/>
  <c r="OW71" i="4" s="1"/>
  <c r="OZ71" i="4" s="1"/>
  <c r="PC71" i="4" s="1"/>
  <c r="PF71" i="4" s="1"/>
  <c r="PI71" i="4" s="1"/>
  <c r="PL71" i="4" s="1"/>
  <c r="PO71" i="4" s="1"/>
  <c r="PR71" i="4" s="1"/>
  <c r="PU71" i="4" s="1"/>
  <c r="PX71" i="4" s="1"/>
  <c r="QA71" i="4" s="1"/>
  <c r="G542" i="4"/>
  <c r="G43" i="4" s="1"/>
  <c r="Z70" i="4" s="1"/>
  <c r="AC70" i="4" s="1"/>
  <c r="AF70" i="4" s="1"/>
  <c r="AI70" i="4" s="1"/>
  <c r="AL70" i="4" s="1"/>
  <c r="AO70" i="4" s="1"/>
  <c r="AR70" i="4" s="1"/>
  <c r="AU70" i="4" s="1"/>
  <c r="AX70" i="4" s="1"/>
  <c r="BA70" i="4" s="1"/>
  <c r="BD70" i="4" s="1"/>
  <c r="BG70" i="4" s="1"/>
  <c r="BJ70" i="4" s="1"/>
  <c r="BM70" i="4" s="1"/>
  <c r="BP70" i="4" s="1"/>
  <c r="BS70" i="4" s="1"/>
  <c r="BV70" i="4" s="1"/>
  <c r="BY70" i="4" s="1"/>
  <c r="CB70" i="4" s="1"/>
  <c r="CE70" i="4" s="1"/>
  <c r="CH70" i="4" s="1"/>
  <c r="CK70" i="4" s="1"/>
  <c r="CN70" i="4" s="1"/>
  <c r="CQ70" i="4" s="1"/>
  <c r="CT70" i="4" s="1"/>
  <c r="CW70" i="4" s="1"/>
  <c r="CZ70" i="4" s="1"/>
  <c r="DC70" i="4" s="1"/>
  <c r="DF70" i="4" s="1"/>
  <c r="DI70" i="4" s="1"/>
  <c r="DL70" i="4" s="1"/>
  <c r="DO70" i="4" s="1"/>
  <c r="DR70" i="4" s="1"/>
  <c r="DU70" i="4" s="1"/>
  <c r="DX70" i="4" s="1"/>
  <c r="EA70" i="4" s="1"/>
  <c r="ED70" i="4" s="1"/>
  <c r="EG70" i="4" s="1"/>
  <c r="EJ70" i="4" s="1"/>
  <c r="EM70" i="4" s="1"/>
  <c r="EP70" i="4" s="1"/>
  <c r="ES70" i="4" s="1"/>
  <c r="EV70" i="4" s="1"/>
  <c r="EY70" i="4" s="1"/>
  <c r="FB70" i="4" s="1"/>
  <c r="FE70" i="4" s="1"/>
  <c r="FH70" i="4" s="1"/>
  <c r="FK70" i="4" s="1"/>
  <c r="FN70" i="4" s="1"/>
  <c r="FQ70" i="4" s="1"/>
  <c r="FT70" i="4" s="1"/>
  <c r="FW70" i="4" s="1"/>
  <c r="FZ70" i="4" s="1"/>
  <c r="GC70" i="4" s="1"/>
  <c r="GF70" i="4" s="1"/>
  <c r="GI70" i="4" s="1"/>
  <c r="GL70" i="4" s="1"/>
  <c r="GO70" i="4" s="1"/>
  <c r="GR70" i="4" s="1"/>
  <c r="GU70" i="4" s="1"/>
  <c r="GX70" i="4" s="1"/>
  <c r="HA70" i="4" s="1"/>
  <c r="HD70" i="4" s="1"/>
  <c r="HG70" i="4" s="1"/>
  <c r="HJ70" i="4" s="1"/>
  <c r="HM70" i="4" s="1"/>
  <c r="HP70" i="4" s="1"/>
  <c r="HS70" i="4" s="1"/>
  <c r="HV70" i="4" s="1"/>
  <c r="HY70" i="4" s="1"/>
  <c r="IB70" i="4" s="1"/>
  <c r="IE70" i="4" s="1"/>
  <c r="IH70" i="4" s="1"/>
  <c r="IK70" i="4" s="1"/>
  <c r="IN70" i="4" s="1"/>
  <c r="IQ70" i="4" s="1"/>
  <c r="IT70" i="4" s="1"/>
  <c r="IW70" i="4" s="1"/>
  <c r="IZ70" i="4" s="1"/>
  <c r="JC70" i="4" s="1"/>
  <c r="JF70" i="4" s="1"/>
  <c r="JI70" i="4" s="1"/>
  <c r="JL70" i="4" s="1"/>
  <c r="JO70" i="4" s="1"/>
  <c r="JR70" i="4" s="1"/>
  <c r="JU70" i="4" s="1"/>
  <c r="JX70" i="4" s="1"/>
  <c r="KA70" i="4" s="1"/>
  <c r="KD70" i="4" s="1"/>
  <c r="KG70" i="4" s="1"/>
  <c r="KJ70" i="4" s="1"/>
  <c r="KM70" i="4" s="1"/>
  <c r="KP70" i="4" s="1"/>
  <c r="KS70" i="4" s="1"/>
  <c r="KV70" i="4" s="1"/>
  <c r="KY70" i="4" s="1"/>
  <c r="LB70" i="4" s="1"/>
  <c r="LE70" i="4" s="1"/>
  <c r="LH70" i="4" s="1"/>
  <c r="LK70" i="4" s="1"/>
  <c r="LN70" i="4" s="1"/>
  <c r="LQ70" i="4" s="1"/>
  <c r="LT70" i="4" s="1"/>
  <c r="LW70" i="4" s="1"/>
  <c r="LZ70" i="4" s="1"/>
  <c r="MC70" i="4" s="1"/>
  <c r="MF70" i="4" s="1"/>
  <c r="MI70" i="4" s="1"/>
  <c r="ML70" i="4" s="1"/>
  <c r="MO70" i="4" s="1"/>
  <c r="MR70" i="4" s="1"/>
  <c r="MU70" i="4" s="1"/>
  <c r="MX70" i="4" s="1"/>
  <c r="NA70" i="4" s="1"/>
  <c r="ND70" i="4" s="1"/>
  <c r="NG70" i="4" s="1"/>
  <c r="NJ70" i="4" s="1"/>
  <c r="NM70" i="4" s="1"/>
  <c r="NP70" i="4" s="1"/>
  <c r="NS70" i="4" s="1"/>
  <c r="NV70" i="4" s="1"/>
  <c r="NY70" i="4" s="1"/>
  <c r="OB70" i="4" s="1"/>
  <c r="OE70" i="4" s="1"/>
  <c r="OH70" i="4" s="1"/>
  <c r="OK70" i="4" s="1"/>
  <c r="ON70" i="4" s="1"/>
  <c r="OQ70" i="4" s="1"/>
  <c r="OT70" i="4" s="1"/>
  <c r="OW70" i="4" s="1"/>
  <c r="OZ70" i="4" s="1"/>
  <c r="PC70" i="4" s="1"/>
  <c r="PF70" i="4" s="1"/>
  <c r="PI70" i="4" s="1"/>
  <c r="PL70" i="4" s="1"/>
  <c r="PO70" i="4" s="1"/>
  <c r="PR70" i="4" s="1"/>
  <c r="PU70" i="4" s="1"/>
  <c r="PX70" i="4" s="1"/>
  <c r="QA70" i="4" s="1"/>
  <c r="G541" i="4"/>
  <c r="G42" i="4" s="1"/>
  <c r="Z69" i="4" s="1"/>
  <c r="AC69" i="4" s="1"/>
  <c r="AF69" i="4" s="1"/>
  <c r="AI69" i="4" s="1"/>
  <c r="AL69" i="4" s="1"/>
  <c r="AO69" i="4" s="1"/>
  <c r="AR69" i="4" s="1"/>
  <c r="AU69" i="4" s="1"/>
  <c r="AX69" i="4" s="1"/>
  <c r="BA69" i="4" s="1"/>
  <c r="BD69" i="4" s="1"/>
  <c r="BG69" i="4" s="1"/>
  <c r="BJ69" i="4" s="1"/>
  <c r="BM69" i="4" s="1"/>
  <c r="BP69" i="4" s="1"/>
  <c r="BS69" i="4" s="1"/>
  <c r="BV69" i="4" s="1"/>
  <c r="BY69" i="4" s="1"/>
  <c r="CB69" i="4" s="1"/>
  <c r="CE69" i="4" s="1"/>
  <c r="CH69" i="4" s="1"/>
  <c r="CK69" i="4" s="1"/>
  <c r="CN69" i="4" s="1"/>
  <c r="CQ69" i="4" s="1"/>
  <c r="CT69" i="4" s="1"/>
  <c r="CW69" i="4" s="1"/>
  <c r="CZ69" i="4" s="1"/>
  <c r="DC69" i="4" s="1"/>
  <c r="DF69" i="4" s="1"/>
  <c r="DI69" i="4" s="1"/>
  <c r="DL69" i="4" s="1"/>
  <c r="DO69" i="4" s="1"/>
  <c r="DR69" i="4" s="1"/>
  <c r="DU69" i="4" s="1"/>
  <c r="DX69" i="4" s="1"/>
  <c r="EA69" i="4" s="1"/>
  <c r="ED69" i="4" s="1"/>
  <c r="EG69" i="4" s="1"/>
  <c r="EJ69" i="4" s="1"/>
  <c r="EM69" i="4" s="1"/>
  <c r="EP69" i="4" s="1"/>
  <c r="ES69" i="4" s="1"/>
  <c r="EV69" i="4" s="1"/>
  <c r="EY69" i="4" s="1"/>
  <c r="FB69" i="4" s="1"/>
  <c r="FE69" i="4" s="1"/>
  <c r="FH69" i="4" s="1"/>
  <c r="FK69" i="4" s="1"/>
  <c r="FN69" i="4" s="1"/>
  <c r="FQ69" i="4" s="1"/>
  <c r="FT69" i="4" s="1"/>
  <c r="FW69" i="4" s="1"/>
  <c r="FZ69" i="4" s="1"/>
  <c r="GC69" i="4" s="1"/>
  <c r="GF69" i="4" s="1"/>
  <c r="GI69" i="4" s="1"/>
  <c r="GL69" i="4" s="1"/>
  <c r="GO69" i="4" s="1"/>
  <c r="GR69" i="4" s="1"/>
  <c r="GU69" i="4" s="1"/>
  <c r="GX69" i="4" s="1"/>
  <c r="HA69" i="4" s="1"/>
  <c r="HD69" i="4" s="1"/>
  <c r="HG69" i="4" s="1"/>
  <c r="HJ69" i="4" s="1"/>
  <c r="HM69" i="4" s="1"/>
  <c r="HP69" i="4" s="1"/>
  <c r="HS69" i="4" s="1"/>
  <c r="HV69" i="4" s="1"/>
  <c r="HY69" i="4" s="1"/>
  <c r="IB69" i="4" s="1"/>
  <c r="IE69" i="4" s="1"/>
  <c r="IH69" i="4" s="1"/>
  <c r="IK69" i="4" s="1"/>
  <c r="IN69" i="4" s="1"/>
  <c r="IQ69" i="4" s="1"/>
  <c r="IT69" i="4" s="1"/>
  <c r="IW69" i="4" s="1"/>
  <c r="IZ69" i="4" s="1"/>
  <c r="JC69" i="4" s="1"/>
  <c r="JF69" i="4" s="1"/>
  <c r="JI69" i="4" s="1"/>
  <c r="JL69" i="4" s="1"/>
  <c r="JO69" i="4" s="1"/>
  <c r="JR69" i="4" s="1"/>
  <c r="JU69" i="4" s="1"/>
  <c r="JX69" i="4" s="1"/>
  <c r="KA69" i="4" s="1"/>
  <c r="KD69" i="4" s="1"/>
  <c r="KG69" i="4" s="1"/>
  <c r="KJ69" i="4" s="1"/>
  <c r="KM69" i="4" s="1"/>
  <c r="KP69" i="4" s="1"/>
  <c r="KS69" i="4" s="1"/>
  <c r="KV69" i="4" s="1"/>
  <c r="KY69" i="4" s="1"/>
  <c r="LB69" i="4" s="1"/>
  <c r="LE69" i="4" s="1"/>
  <c r="LH69" i="4" s="1"/>
  <c r="LK69" i="4" s="1"/>
  <c r="LN69" i="4" s="1"/>
  <c r="LQ69" i="4" s="1"/>
  <c r="LT69" i="4" s="1"/>
  <c r="LW69" i="4" s="1"/>
  <c r="LZ69" i="4" s="1"/>
  <c r="MC69" i="4" s="1"/>
  <c r="MF69" i="4" s="1"/>
  <c r="MI69" i="4" s="1"/>
  <c r="ML69" i="4" s="1"/>
  <c r="MO69" i="4" s="1"/>
  <c r="MR69" i="4" s="1"/>
  <c r="MU69" i="4" s="1"/>
  <c r="MX69" i="4" s="1"/>
  <c r="NA69" i="4" s="1"/>
  <c r="ND69" i="4" s="1"/>
  <c r="NG69" i="4" s="1"/>
  <c r="NJ69" i="4" s="1"/>
  <c r="NM69" i="4" s="1"/>
  <c r="NP69" i="4" s="1"/>
  <c r="NS69" i="4" s="1"/>
  <c r="NV69" i="4" s="1"/>
  <c r="NY69" i="4" s="1"/>
  <c r="OB69" i="4" s="1"/>
  <c r="OE69" i="4" s="1"/>
  <c r="OH69" i="4" s="1"/>
  <c r="OK69" i="4" s="1"/>
  <c r="ON69" i="4" s="1"/>
  <c r="OQ69" i="4" s="1"/>
  <c r="OT69" i="4" s="1"/>
  <c r="OW69" i="4" s="1"/>
  <c r="OZ69" i="4" s="1"/>
  <c r="PC69" i="4" s="1"/>
  <c r="PF69" i="4" s="1"/>
  <c r="PI69" i="4" s="1"/>
  <c r="PL69" i="4" s="1"/>
  <c r="PO69" i="4" s="1"/>
  <c r="PR69" i="4" s="1"/>
  <c r="PU69" i="4" s="1"/>
  <c r="PX69" i="4" s="1"/>
  <c r="QA69" i="4" s="1"/>
  <c r="G544" i="4"/>
  <c r="G45" i="4" s="1"/>
  <c r="Z72" i="4" s="1"/>
  <c r="AC72" i="4" s="1"/>
  <c r="AF72" i="4" s="1"/>
  <c r="AI72" i="4" s="1"/>
  <c r="AL72" i="4" s="1"/>
  <c r="AO72" i="4" s="1"/>
  <c r="AR72" i="4" s="1"/>
  <c r="AU72" i="4" s="1"/>
  <c r="AX72" i="4" s="1"/>
  <c r="BA72" i="4" s="1"/>
  <c r="BD72" i="4" s="1"/>
  <c r="BG72" i="4" s="1"/>
  <c r="BJ72" i="4" s="1"/>
  <c r="BM72" i="4" s="1"/>
  <c r="BP72" i="4" s="1"/>
  <c r="BS72" i="4" s="1"/>
  <c r="BV72" i="4" s="1"/>
  <c r="BY72" i="4" s="1"/>
  <c r="CB72" i="4" s="1"/>
  <c r="CE72" i="4" s="1"/>
  <c r="CH72" i="4" s="1"/>
  <c r="CK72" i="4" s="1"/>
  <c r="CN72" i="4" s="1"/>
  <c r="CQ72" i="4" s="1"/>
  <c r="CT72" i="4" s="1"/>
  <c r="CW72" i="4" s="1"/>
  <c r="CZ72" i="4" s="1"/>
  <c r="DC72" i="4" s="1"/>
  <c r="DF72" i="4" s="1"/>
  <c r="DI72" i="4" s="1"/>
  <c r="DL72" i="4" s="1"/>
  <c r="DO72" i="4" s="1"/>
  <c r="DR72" i="4" s="1"/>
  <c r="DU72" i="4" s="1"/>
  <c r="DX72" i="4" s="1"/>
  <c r="EA72" i="4" s="1"/>
  <c r="ED72" i="4" s="1"/>
  <c r="EG72" i="4" s="1"/>
  <c r="EJ72" i="4" s="1"/>
  <c r="EM72" i="4" s="1"/>
  <c r="EP72" i="4" s="1"/>
  <c r="ES72" i="4" s="1"/>
  <c r="EV72" i="4" s="1"/>
  <c r="EY72" i="4" s="1"/>
  <c r="FB72" i="4" s="1"/>
  <c r="FE72" i="4" s="1"/>
  <c r="FH72" i="4" s="1"/>
  <c r="FK72" i="4" s="1"/>
  <c r="FN72" i="4" s="1"/>
  <c r="FQ72" i="4" s="1"/>
  <c r="FT72" i="4" s="1"/>
  <c r="FW72" i="4" s="1"/>
  <c r="FZ72" i="4" s="1"/>
  <c r="GC72" i="4" s="1"/>
  <c r="GF72" i="4" s="1"/>
  <c r="GI72" i="4" s="1"/>
  <c r="GL72" i="4" s="1"/>
  <c r="GO72" i="4" s="1"/>
  <c r="GR72" i="4" s="1"/>
  <c r="GU72" i="4" s="1"/>
  <c r="GX72" i="4" s="1"/>
  <c r="HA72" i="4" s="1"/>
  <c r="HD72" i="4" s="1"/>
  <c r="HG72" i="4" s="1"/>
  <c r="HJ72" i="4" s="1"/>
  <c r="HM72" i="4" s="1"/>
  <c r="HP72" i="4" s="1"/>
  <c r="HS72" i="4" s="1"/>
  <c r="HV72" i="4" s="1"/>
  <c r="HY72" i="4" s="1"/>
  <c r="IB72" i="4" s="1"/>
  <c r="IE72" i="4" s="1"/>
  <c r="IH72" i="4" s="1"/>
  <c r="IK72" i="4" s="1"/>
  <c r="IN72" i="4" s="1"/>
  <c r="IQ72" i="4" s="1"/>
  <c r="IT72" i="4" s="1"/>
  <c r="IW72" i="4" s="1"/>
  <c r="IZ72" i="4" s="1"/>
  <c r="JC72" i="4" s="1"/>
  <c r="JF72" i="4" s="1"/>
  <c r="JI72" i="4" s="1"/>
  <c r="JL72" i="4" s="1"/>
  <c r="JO72" i="4" s="1"/>
  <c r="JR72" i="4" s="1"/>
  <c r="JU72" i="4" s="1"/>
  <c r="JX72" i="4" s="1"/>
  <c r="KA72" i="4" s="1"/>
  <c r="KD72" i="4" s="1"/>
  <c r="KG72" i="4" s="1"/>
  <c r="KJ72" i="4" s="1"/>
  <c r="KM72" i="4" s="1"/>
  <c r="KP72" i="4" s="1"/>
  <c r="KS72" i="4" s="1"/>
  <c r="KV72" i="4" s="1"/>
  <c r="KY72" i="4" s="1"/>
  <c r="LB72" i="4" s="1"/>
  <c r="LE72" i="4" s="1"/>
  <c r="LH72" i="4" s="1"/>
  <c r="LK72" i="4" s="1"/>
  <c r="LN72" i="4" s="1"/>
  <c r="LQ72" i="4" s="1"/>
  <c r="LT72" i="4" s="1"/>
  <c r="LW72" i="4" s="1"/>
  <c r="LZ72" i="4" s="1"/>
  <c r="MC72" i="4" s="1"/>
  <c r="MF72" i="4" s="1"/>
  <c r="MI72" i="4" s="1"/>
  <c r="ML72" i="4" s="1"/>
  <c r="MO72" i="4" s="1"/>
  <c r="MR72" i="4" s="1"/>
  <c r="MU72" i="4" s="1"/>
  <c r="MX72" i="4" s="1"/>
  <c r="NA72" i="4" s="1"/>
  <c r="ND72" i="4" s="1"/>
  <c r="NG72" i="4" s="1"/>
  <c r="NJ72" i="4" s="1"/>
  <c r="NM72" i="4" s="1"/>
  <c r="NP72" i="4" s="1"/>
  <c r="NS72" i="4" s="1"/>
  <c r="NV72" i="4" s="1"/>
  <c r="NY72" i="4" s="1"/>
  <c r="OB72" i="4" s="1"/>
  <c r="OE72" i="4" s="1"/>
  <c r="OH72" i="4" s="1"/>
  <c r="OK72" i="4" s="1"/>
  <c r="ON72" i="4" s="1"/>
  <c r="OQ72" i="4" s="1"/>
  <c r="OT72" i="4" s="1"/>
  <c r="OW72" i="4" s="1"/>
  <c r="OZ72" i="4" s="1"/>
  <c r="PC72" i="4" s="1"/>
  <c r="PF72" i="4" s="1"/>
  <c r="PI72" i="4" s="1"/>
  <c r="PL72" i="4" s="1"/>
  <c r="PO72" i="4" s="1"/>
  <c r="PR72" i="4" s="1"/>
  <c r="PU72" i="4" s="1"/>
  <c r="PX72" i="4" s="1"/>
  <c r="QA72" i="4" s="1"/>
  <c r="G540" i="4"/>
  <c r="G41" i="4" s="1"/>
  <c r="Z68" i="4" s="1"/>
  <c r="AC68" i="4" s="1"/>
  <c r="AF68" i="4" s="1"/>
  <c r="AI68" i="4" s="1"/>
  <c r="AL68" i="4" s="1"/>
  <c r="AO68" i="4" s="1"/>
  <c r="AR68" i="4" s="1"/>
  <c r="AU68" i="4" s="1"/>
  <c r="AX68" i="4" s="1"/>
  <c r="BA68" i="4" s="1"/>
  <c r="BD68" i="4" s="1"/>
  <c r="BG68" i="4" s="1"/>
  <c r="BJ68" i="4" s="1"/>
  <c r="BM68" i="4" s="1"/>
  <c r="BP68" i="4" s="1"/>
  <c r="BS68" i="4" s="1"/>
  <c r="BV68" i="4" s="1"/>
  <c r="BY68" i="4" s="1"/>
  <c r="CB68" i="4" s="1"/>
  <c r="CE68" i="4" s="1"/>
  <c r="CH68" i="4" s="1"/>
  <c r="CK68" i="4" s="1"/>
  <c r="CN68" i="4" s="1"/>
  <c r="CQ68" i="4" s="1"/>
  <c r="CT68" i="4" s="1"/>
  <c r="CW68" i="4" s="1"/>
  <c r="CZ68" i="4" s="1"/>
  <c r="DC68" i="4" s="1"/>
  <c r="DF68" i="4" s="1"/>
  <c r="DI68" i="4" s="1"/>
  <c r="DL68" i="4" s="1"/>
  <c r="DO68" i="4" s="1"/>
  <c r="DR68" i="4" s="1"/>
  <c r="DU68" i="4" s="1"/>
  <c r="DX68" i="4" s="1"/>
  <c r="EA68" i="4" s="1"/>
  <c r="ED68" i="4" s="1"/>
  <c r="EG68" i="4" s="1"/>
  <c r="EJ68" i="4" s="1"/>
  <c r="EM68" i="4" s="1"/>
  <c r="EP68" i="4" s="1"/>
  <c r="ES68" i="4" s="1"/>
  <c r="EV68" i="4" s="1"/>
  <c r="EY68" i="4" s="1"/>
  <c r="FB68" i="4" s="1"/>
  <c r="FE68" i="4" s="1"/>
  <c r="FH68" i="4" s="1"/>
  <c r="FK68" i="4" s="1"/>
  <c r="FN68" i="4" s="1"/>
  <c r="FQ68" i="4" s="1"/>
  <c r="FT68" i="4" s="1"/>
  <c r="FW68" i="4" s="1"/>
  <c r="FZ68" i="4" s="1"/>
  <c r="GC68" i="4" s="1"/>
  <c r="GF68" i="4" s="1"/>
  <c r="GI68" i="4" s="1"/>
  <c r="GL68" i="4" s="1"/>
  <c r="GO68" i="4" s="1"/>
  <c r="GR68" i="4" s="1"/>
  <c r="GU68" i="4" s="1"/>
  <c r="GX68" i="4" s="1"/>
  <c r="HA68" i="4" s="1"/>
  <c r="HD68" i="4" s="1"/>
  <c r="HG68" i="4" s="1"/>
  <c r="HJ68" i="4" s="1"/>
  <c r="HM68" i="4" s="1"/>
  <c r="HP68" i="4" s="1"/>
  <c r="HS68" i="4" s="1"/>
  <c r="HV68" i="4" s="1"/>
  <c r="HY68" i="4" s="1"/>
  <c r="IB68" i="4" s="1"/>
  <c r="IE68" i="4" s="1"/>
  <c r="IH68" i="4" s="1"/>
  <c r="IK68" i="4" s="1"/>
  <c r="IN68" i="4" s="1"/>
  <c r="IQ68" i="4" s="1"/>
  <c r="IT68" i="4" s="1"/>
  <c r="IW68" i="4" s="1"/>
  <c r="IZ68" i="4" s="1"/>
  <c r="JC68" i="4" s="1"/>
  <c r="JF68" i="4" s="1"/>
  <c r="JI68" i="4" s="1"/>
  <c r="JL68" i="4" s="1"/>
  <c r="JO68" i="4" s="1"/>
  <c r="JR68" i="4" s="1"/>
  <c r="JU68" i="4" s="1"/>
  <c r="JX68" i="4" s="1"/>
  <c r="KA68" i="4" s="1"/>
  <c r="KD68" i="4" s="1"/>
  <c r="KG68" i="4" s="1"/>
  <c r="KJ68" i="4" s="1"/>
  <c r="KM68" i="4" s="1"/>
  <c r="KP68" i="4" s="1"/>
  <c r="KS68" i="4" s="1"/>
  <c r="KV68" i="4" s="1"/>
  <c r="KY68" i="4" s="1"/>
  <c r="LB68" i="4" s="1"/>
  <c r="LE68" i="4" s="1"/>
  <c r="LH68" i="4" s="1"/>
  <c r="LK68" i="4" s="1"/>
  <c r="LN68" i="4" s="1"/>
  <c r="LQ68" i="4" s="1"/>
  <c r="LT68" i="4" s="1"/>
  <c r="LW68" i="4" s="1"/>
  <c r="LZ68" i="4" s="1"/>
  <c r="MC68" i="4" s="1"/>
  <c r="MF68" i="4" s="1"/>
  <c r="MI68" i="4" s="1"/>
  <c r="ML68" i="4" s="1"/>
  <c r="MO68" i="4" s="1"/>
  <c r="MR68" i="4" s="1"/>
  <c r="MU68" i="4" s="1"/>
  <c r="MX68" i="4" s="1"/>
  <c r="NA68" i="4" s="1"/>
  <c r="ND68" i="4" s="1"/>
  <c r="NG68" i="4" s="1"/>
  <c r="NJ68" i="4" s="1"/>
  <c r="NM68" i="4" s="1"/>
  <c r="NP68" i="4" s="1"/>
  <c r="NS68" i="4" s="1"/>
  <c r="NV68" i="4" s="1"/>
  <c r="NY68" i="4" s="1"/>
  <c r="OB68" i="4" s="1"/>
  <c r="OE68" i="4" s="1"/>
  <c r="OH68" i="4" s="1"/>
  <c r="OK68" i="4" s="1"/>
  <c r="ON68" i="4" s="1"/>
  <c r="OQ68" i="4" s="1"/>
  <c r="OT68" i="4" s="1"/>
  <c r="OW68" i="4" s="1"/>
  <c r="OZ68" i="4" s="1"/>
  <c r="PC68" i="4" s="1"/>
  <c r="PF68" i="4" s="1"/>
  <c r="PI68" i="4" s="1"/>
  <c r="PL68" i="4" s="1"/>
  <c r="PO68" i="4" s="1"/>
  <c r="PR68" i="4" s="1"/>
  <c r="PU68" i="4" s="1"/>
  <c r="PX68" i="4" s="1"/>
  <c r="QA68" i="4" s="1"/>
  <c r="G539" i="4"/>
  <c r="G40" i="4" s="1"/>
  <c r="Z67" i="4" s="1"/>
  <c r="AC67" i="4" s="1"/>
  <c r="AF67" i="4" s="1"/>
  <c r="AI67" i="4" s="1"/>
  <c r="AL67" i="4" s="1"/>
  <c r="AO67" i="4" s="1"/>
  <c r="AR67" i="4" s="1"/>
  <c r="AU67" i="4" s="1"/>
  <c r="AX67" i="4" s="1"/>
  <c r="BA67" i="4" s="1"/>
  <c r="BD67" i="4" s="1"/>
  <c r="BG67" i="4" s="1"/>
  <c r="BJ67" i="4" s="1"/>
  <c r="BM67" i="4" s="1"/>
  <c r="BP67" i="4" s="1"/>
  <c r="BS67" i="4" s="1"/>
  <c r="BV67" i="4" s="1"/>
  <c r="BY67" i="4" s="1"/>
  <c r="CB67" i="4" s="1"/>
  <c r="CE67" i="4" s="1"/>
  <c r="CH67" i="4" s="1"/>
  <c r="CK67" i="4" s="1"/>
  <c r="CN67" i="4" s="1"/>
  <c r="CQ67" i="4" s="1"/>
  <c r="CT67" i="4" s="1"/>
  <c r="CW67" i="4" s="1"/>
  <c r="CZ67" i="4" s="1"/>
  <c r="DC67" i="4" s="1"/>
  <c r="DF67" i="4" s="1"/>
  <c r="DI67" i="4" s="1"/>
  <c r="DL67" i="4" s="1"/>
  <c r="DO67" i="4" s="1"/>
  <c r="DR67" i="4" s="1"/>
  <c r="DU67" i="4" s="1"/>
  <c r="DX67" i="4" s="1"/>
  <c r="EA67" i="4" s="1"/>
  <c r="ED67" i="4" s="1"/>
  <c r="EG67" i="4" s="1"/>
  <c r="EJ67" i="4" s="1"/>
  <c r="EM67" i="4" s="1"/>
  <c r="EP67" i="4" s="1"/>
  <c r="ES67" i="4" s="1"/>
  <c r="EV67" i="4" s="1"/>
  <c r="EY67" i="4" s="1"/>
  <c r="FB67" i="4" s="1"/>
  <c r="FE67" i="4" s="1"/>
  <c r="FH67" i="4" s="1"/>
  <c r="FK67" i="4" s="1"/>
  <c r="FN67" i="4" s="1"/>
  <c r="FQ67" i="4" s="1"/>
  <c r="FT67" i="4" s="1"/>
  <c r="FW67" i="4" s="1"/>
  <c r="FZ67" i="4" s="1"/>
  <c r="GC67" i="4" s="1"/>
  <c r="GF67" i="4" s="1"/>
  <c r="GI67" i="4" s="1"/>
  <c r="GL67" i="4" s="1"/>
  <c r="GO67" i="4" s="1"/>
  <c r="GR67" i="4" s="1"/>
  <c r="GU67" i="4" s="1"/>
  <c r="GX67" i="4" s="1"/>
  <c r="HA67" i="4" s="1"/>
  <c r="HD67" i="4" s="1"/>
  <c r="HG67" i="4" s="1"/>
  <c r="HJ67" i="4" s="1"/>
  <c r="HM67" i="4" s="1"/>
  <c r="HP67" i="4" s="1"/>
  <c r="HS67" i="4" s="1"/>
  <c r="HV67" i="4" s="1"/>
  <c r="HY67" i="4" s="1"/>
  <c r="IB67" i="4" s="1"/>
  <c r="IE67" i="4" s="1"/>
  <c r="IH67" i="4" s="1"/>
  <c r="IK67" i="4" s="1"/>
  <c r="IN67" i="4" s="1"/>
  <c r="IQ67" i="4" s="1"/>
  <c r="IT67" i="4" s="1"/>
  <c r="IW67" i="4" s="1"/>
  <c r="IZ67" i="4" s="1"/>
  <c r="JC67" i="4" s="1"/>
  <c r="JF67" i="4" s="1"/>
  <c r="JI67" i="4" s="1"/>
  <c r="JL67" i="4" s="1"/>
  <c r="JO67" i="4" s="1"/>
  <c r="JR67" i="4" s="1"/>
  <c r="JU67" i="4" s="1"/>
  <c r="JX67" i="4" s="1"/>
  <c r="KA67" i="4" s="1"/>
  <c r="KD67" i="4" s="1"/>
  <c r="KG67" i="4" s="1"/>
  <c r="KJ67" i="4" s="1"/>
  <c r="KM67" i="4" s="1"/>
  <c r="KP67" i="4" s="1"/>
  <c r="KS67" i="4" s="1"/>
  <c r="KV67" i="4" s="1"/>
  <c r="KY67" i="4" s="1"/>
  <c r="LB67" i="4" s="1"/>
  <c r="LE67" i="4" s="1"/>
  <c r="LH67" i="4" s="1"/>
  <c r="LK67" i="4" s="1"/>
  <c r="LN67" i="4" s="1"/>
  <c r="LQ67" i="4" s="1"/>
  <c r="LT67" i="4" s="1"/>
  <c r="LW67" i="4" s="1"/>
  <c r="LZ67" i="4" s="1"/>
  <c r="MC67" i="4" s="1"/>
  <c r="MF67" i="4" s="1"/>
  <c r="MI67" i="4" s="1"/>
  <c r="ML67" i="4" s="1"/>
  <c r="MO67" i="4" s="1"/>
  <c r="MR67" i="4" s="1"/>
  <c r="MU67" i="4" s="1"/>
  <c r="MX67" i="4" s="1"/>
  <c r="NA67" i="4" s="1"/>
  <c r="ND67" i="4" s="1"/>
  <c r="NG67" i="4" s="1"/>
  <c r="NJ67" i="4" s="1"/>
  <c r="NM67" i="4" s="1"/>
  <c r="NP67" i="4" s="1"/>
  <c r="NS67" i="4" s="1"/>
  <c r="NV67" i="4" s="1"/>
  <c r="NY67" i="4" s="1"/>
  <c r="OB67" i="4" s="1"/>
  <c r="OE67" i="4" s="1"/>
  <c r="OH67" i="4" s="1"/>
  <c r="OK67" i="4" s="1"/>
  <c r="ON67" i="4" s="1"/>
  <c r="OQ67" i="4" s="1"/>
  <c r="OT67" i="4" s="1"/>
  <c r="OW67" i="4" s="1"/>
  <c r="OZ67" i="4" s="1"/>
  <c r="PC67" i="4" s="1"/>
  <c r="PF67" i="4" s="1"/>
  <c r="PI67" i="4" s="1"/>
  <c r="PL67" i="4" s="1"/>
  <c r="PO67" i="4" s="1"/>
  <c r="PR67" i="4" s="1"/>
  <c r="PU67" i="4" s="1"/>
  <c r="PX67" i="4" s="1"/>
  <c r="QA67" i="4" s="1"/>
  <c r="G538" i="4"/>
  <c r="G39" i="4" s="1"/>
  <c r="G537" i="4"/>
  <c r="G536" i="4"/>
  <c r="G37" i="4" s="1"/>
  <c r="Z64" i="4" s="1"/>
  <c r="AC64" i="4" s="1"/>
  <c r="AF64" i="4" s="1"/>
  <c r="AI64" i="4" s="1"/>
  <c r="AL64" i="4" s="1"/>
  <c r="AO64" i="4" s="1"/>
  <c r="AR64" i="4" s="1"/>
  <c r="AU64" i="4" s="1"/>
  <c r="AX64" i="4" s="1"/>
  <c r="BA64" i="4" s="1"/>
  <c r="BD64" i="4" s="1"/>
  <c r="BG64" i="4" s="1"/>
  <c r="BJ64" i="4" s="1"/>
  <c r="BM64" i="4" s="1"/>
  <c r="BP64" i="4" s="1"/>
  <c r="BS64" i="4" s="1"/>
  <c r="BV64" i="4" s="1"/>
  <c r="BY64" i="4" s="1"/>
  <c r="CB64" i="4" s="1"/>
  <c r="CE64" i="4" s="1"/>
  <c r="CH64" i="4" s="1"/>
  <c r="CK64" i="4" s="1"/>
  <c r="CN64" i="4" s="1"/>
  <c r="CQ64" i="4" s="1"/>
  <c r="CT64" i="4" s="1"/>
  <c r="CW64" i="4" s="1"/>
  <c r="CZ64" i="4" s="1"/>
  <c r="DC64" i="4" s="1"/>
  <c r="DF64" i="4" s="1"/>
  <c r="DI64" i="4" s="1"/>
  <c r="DL64" i="4" s="1"/>
  <c r="DO64" i="4" s="1"/>
  <c r="DR64" i="4" s="1"/>
  <c r="DU64" i="4" s="1"/>
  <c r="DX64" i="4" s="1"/>
  <c r="EA64" i="4" s="1"/>
  <c r="ED64" i="4" s="1"/>
  <c r="EG64" i="4" s="1"/>
  <c r="EJ64" i="4" s="1"/>
  <c r="EM64" i="4" s="1"/>
  <c r="EP64" i="4" s="1"/>
  <c r="ES64" i="4" s="1"/>
  <c r="EV64" i="4" s="1"/>
  <c r="EY64" i="4" s="1"/>
  <c r="FB64" i="4" s="1"/>
  <c r="FE64" i="4" s="1"/>
  <c r="FH64" i="4" s="1"/>
  <c r="FK64" i="4" s="1"/>
  <c r="FN64" i="4" s="1"/>
  <c r="FQ64" i="4" s="1"/>
  <c r="FT64" i="4" s="1"/>
  <c r="FW64" i="4" s="1"/>
  <c r="FZ64" i="4" s="1"/>
  <c r="GC64" i="4" s="1"/>
  <c r="GF64" i="4" s="1"/>
  <c r="GI64" i="4" s="1"/>
  <c r="GL64" i="4" s="1"/>
  <c r="GO64" i="4" s="1"/>
  <c r="GR64" i="4" s="1"/>
  <c r="GU64" i="4" s="1"/>
  <c r="GX64" i="4" s="1"/>
  <c r="HA64" i="4" s="1"/>
  <c r="HD64" i="4" s="1"/>
  <c r="HG64" i="4" s="1"/>
  <c r="HJ64" i="4" s="1"/>
  <c r="HM64" i="4" s="1"/>
  <c r="HP64" i="4" s="1"/>
  <c r="HS64" i="4" s="1"/>
  <c r="HV64" i="4" s="1"/>
  <c r="HY64" i="4" s="1"/>
  <c r="IB64" i="4" s="1"/>
  <c r="IE64" i="4" s="1"/>
  <c r="IH64" i="4" s="1"/>
  <c r="IK64" i="4" s="1"/>
  <c r="IN64" i="4" s="1"/>
  <c r="IQ64" i="4" s="1"/>
  <c r="IT64" i="4" s="1"/>
  <c r="IW64" i="4" s="1"/>
  <c r="IZ64" i="4" s="1"/>
  <c r="JC64" i="4" s="1"/>
  <c r="JF64" i="4" s="1"/>
  <c r="JI64" i="4" s="1"/>
  <c r="JL64" i="4" s="1"/>
  <c r="JO64" i="4" s="1"/>
  <c r="JR64" i="4" s="1"/>
  <c r="JU64" i="4" s="1"/>
  <c r="JX64" i="4" s="1"/>
  <c r="KA64" i="4" s="1"/>
  <c r="KD64" i="4" s="1"/>
  <c r="KG64" i="4" s="1"/>
  <c r="KJ64" i="4" s="1"/>
  <c r="KM64" i="4" s="1"/>
  <c r="KP64" i="4" s="1"/>
  <c r="KS64" i="4" s="1"/>
  <c r="KV64" i="4" s="1"/>
  <c r="KY64" i="4" s="1"/>
  <c r="LB64" i="4" s="1"/>
  <c r="LE64" i="4" s="1"/>
  <c r="LH64" i="4" s="1"/>
  <c r="LK64" i="4" s="1"/>
  <c r="LN64" i="4" s="1"/>
  <c r="LQ64" i="4" s="1"/>
  <c r="LT64" i="4" s="1"/>
  <c r="LW64" i="4" s="1"/>
  <c r="LZ64" i="4" s="1"/>
  <c r="MC64" i="4" s="1"/>
  <c r="MF64" i="4" s="1"/>
  <c r="MI64" i="4" s="1"/>
  <c r="ML64" i="4" s="1"/>
  <c r="MO64" i="4" s="1"/>
  <c r="MR64" i="4" s="1"/>
  <c r="MU64" i="4" s="1"/>
  <c r="MX64" i="4" s="1"/>
  <c r="NA64" i="4" s="1"/>
  <c r="ND64" i="4" s="1"/>
  <c r="NG64" i="4" s="1"/>
  <c r="NJ64" i="4" s="1"/>
  <c r="NM64" i="4" s="1"/>
  <c r="NP64" i="4" s="1"/>
  <c r="NS64" i="4" s="1"/>
  <c r="NV64" i="4" s="1"/>
  <c r="NY64" i="4" s="1"/>
  <c r="OB64" i="4" s="1"/>
  <c r="OE64" i="4" s="1"/>
  <c r="OH64" i="4" s="1"/>
  <c r="OK64" i="4" s="1"/>
  <c r="ON64" i="4" s="1"/>
  <c r="OQ64" i="4" s="1"/>
  <c r="OT64" i="4" s="1"/>
  <c r="OW64" i="4" s="1"/>
  <c r="OZ64" i="4" s="1"/>
  <c r="PC64" i="4" s="1"/>
  <c r="PF64" i="4" s="1"/>
  <c r="PI64" i="4" s="1"/>
  <c r="PL64" i="4" s="1"/>
  <c r="PO64" i="4" s="1"/>
  <c r="PR64" i="4" s="1"/>
  <c r="PU64" i="4" s="1"/>
  <c r="PX64" i="4" s="1"/>
  <c r="QA64" i="4" s="1"/>
  <c r="G535" i="4"/>
  <c r="G534" i="4"/>
  <c r="G35" i="4" s="1"/>
  <c r="Z62" i="4" s="1"/>
  <c r="AC62" i="4" s="1"/>
  <c r="AF62" i="4" s="1"/>
  <c r="AI62" i="4" s="1"/>
  <c r="AL62" i="4" s="1"/>
  <c r="AO62" i="4" s="1"/>
  <c r="AR62" i="4" s="1"/>
  <c r="AU62" i="4" s="1"/>
  <c r="AX62" i="4" s="1"/>
  <c r="BA62" i="4" s="1"/>
  <c r="BD62" i="4" s="1"/>
  <c r="BG62" i="4" s="1"/>
  <c r="BJ62" i="4" s="1"/>
  <c r="BM62" i="4" s="1"/>
  <c r="BP62" i="4" s="1"/>
  <c r="BS62" i="4" s="1"/>
  <c r="BV62" i="4" s="1"/>
  <c r="BY62" i="4" s="1"/>
  <c r="CB62" i="4" s="1"/>
  <c r="CE62" i="4" s="1"/>
  <c r="CH62" i="4" s="1"/>
  <c r="CK62" i="4" s="1"/>
  <c r="CN62" i="4" s="1"/>
  <c r="CQ62" i="4" s="1"/>
  <c r="CT62" i="4" s="1"/>
  <c r="CW62" i="4" s="1"/>
  <c r="CZ62" i="4" s="1"/>
  <c r="DC62" i="4" s="1"/>
  <c r="DF62" i="4" s="1"/>
  <c r="DI62" i="4" s="1"/>
  <c r="DL62" i="4" s="1"/>
  <c r="DO62" i="4" s="1"/>
  <c r="DR62" i="4" s="1"/>
  <c r="DU62" i="4" s="1"/>
  <c r="DX62" i="4" s="1"/>
  <c r="EA62" i="4" s="1"/>
  <c r="ED62" i="4" s="1"/>
  <c r="EG62" i="4" s="1"/>
  <c r="EJ62" i="4" s="1"/>
  <c r="EM62" i="4" s="1"/>
  <c r="EP62" i="4" s="1"/>
  <c r="ES62" i="4" s="1"/>
  <c r="EV62" i="4" s="1"/>
  <c r="EY62" i="4" s="1"/>
  <c r="FB62" i="4" s="1"/>
  <c r="FE62" i="4" s="1"/>
  <c r="FH62" i="4" s="1"/>
  <c r="FK62" i="4" s="1"/>
  <c r="FN62" i="4" s="1"/>
  <c r="FQ62" i="4" s="1"/>
  <c r="FT62" i="4" s="1"/>
  <c r="FW62" i="4" s="1"/>
  <c r="FZ62" i="4" s="1"/>
  <c r="GC62" i="4" s="1"/>
  <c r="GF62" i="4" s="1"/>
  <c r="GI62" i="4" s="1"/>
  <c r="GL62" i="4" s="1"/>
  <c r="GO62" i="4" s="1"/>
  <c r="GR62" i="4" s="1"/>
  <c r="GU62" i="4" s="1"/>
  <c r="GX62" i="4" s="1"/>
  <c r="HA62" i="4" s="1"/>
  <c r="HD62" i="4" s="1"/>
  <c r="HG62" i="4" s="1"/>
  <c r="HJ62" i="4" s="1"/>
  <c r="HM62" i="4" s="1"/>
  <c r="HP62" i="4" s="1"/>
  <c r="HS62" i="4" s="1"/>
  <c r="HV62" i="4" s="1"/>
  <c r="HY62" i="4" s="1"/>
  <c r="IB62" i="4" s="1"/>
  <c r="IE62" i="4" s="1"/>
  <c r="IH62" i="4" s="1"/>
  <c r="IK62" i="4" s="1"/>
  <c r="IN62" i="4" s="1"/>
  <c r="IQ62" i="4" s="1"/>
  <c r="IT62" i="4" s="1"/>
  <c r="IW62" i="4" s="1"/>
  <c r="IZ62" i="4" s="1"/>
  <c r="JC62" i="4" s="1"/>
  <c r="JF62" i="4" s="1"/>
  <c r="JI62" i="4" s="1"/>
  <c r="JL62" i="4" s="1"/>
  <c r="JO62" i="4" s="1"/>
  <c r="JR62" i="4" s="1"/>
  <c r="JU62" i="4" s="1"/>
  <c r="JX62" i="4" s="1"/>
  <c r="KA62" i="4" s="1"/>
  <c r="KD62" i="4" s="1"/>
  <c r="KG62" i="4" s="1"/>
  <c r="KJ62" i="4" s="1"/>
  <c r="KM62" i="4" s="1"/>
  <c r="KP62" i="4" s="1"/>
  <c r="KS62" i="4" s="1"/>
  <c r="KV62" i="4" s="1"/>
  <c r="KY62" i="4" s="1"/>
  <c r="LB62" i="4" s="1"/>
  <c r="LE62" i="4" s="1"/>
  <c r="LH62" i="4" s="1"/>
  <c r="LK62" i="4" s="1"/>
  <c r="LN62" i="4" s="1"/>
  <c r="LQ62" i="4" s="1"/>
  <c r="LT62" i="4" s="1"/>
  <c r="LW62" i="4" s="1"/>
  <c r="LZ62" i="4" s="1"/>
  <c r="MC62" i="4" s="1"/>
  <c r="MF62" i="4" s="1"/>
  <c r="MI62" i="4" s="1"/>
  <c r="ML62" i="4" s="1"/>
  <c r="MO62" i="4" s="1"/>
  <c r="MR62" i="4" s="1"/>
  <c r="MU62" i="4" s="1"/>
  <c r="MX62" i="4" s="1"/>
  <c r="NA62" i="4" s="1"/>
  <c r="ND62" i="4" s="1"/>
  <c r="NG62" i="4" s="1"/>
  <c r="NJ62" i="4" s="1"/>
  <c r="NM62" i="4" s="1"/>
  <c r="NP62" i="4" s="1"/>
  <c r="NS62" i="4" s="1"/>
  <c r="NV62" i="4" s="1"/>
  <c r="NY62" i="4" s="1"/>
  <c r="OB62" i="4" s="1"/>
  <c r="OE62" i="4" s="1"/>
  <c r="OH62" i="4" s="1"/>
  <c r="OK62" i="4" s="1"/>
  <c r="ON62" i="4" s="1"/>
  <c r="OQ62" i="4" s="1"/>
  <c r="OT62" i="4" s="1"/>
  <c r="OW62" i="4" s="1"/>
  <c r="OZ62" i="4" s="1"/>
  <c r="PC62" i="4" s="1"/>
  <c r="PF62" i="4" s="1"/>
  <c r="PI62" i="4" s="1"/>
  <c r="PL62" i="4" s="1"/>
  <c r="PO62" i="4" s="1"/>
  <c r="PR62" i="4" s="1"/>
  <c r="PU62" i="4" s="1"/>
  <c r="PX62" i="4" s="1"/>
  <c r="QA62" i="4" s="1"/>
  <c r="G533" i="4"/>
  <c r="G34" i="4" s="1"/>
  <c r="Z61" i="4" s="1"/>
  <c r="AC61" i="4" s="1"/>
  <c r="AF61" i="4" s="1"/>
  <c r="AI61" i="4" s="1"/>
  <c r="AL61" i="4" s="1"/>
  <c r="AO61" i="4" s="1"/>
  <c r="AR61" i="4" s="1"/>
  <c r="AU61" i="4" s="1"/>
  <c r="AX61" i="4" s="1"/>
  <c r="BA61" i="4" s="1"/>
  <c r="BD61" i="4" s="1"/>
  <c r="BG61" i="4" s="1"/>
  <c r="BJ61" i="4" s="1"/>
  <c r="BM61" i="4" s="1"/>
  <c r="BP61" i="4" s="1"/>
  <c r="BS61" i="4" s="1"/>
  <c r="BV61" i="4" s="1"/>
  <c r="BY61" i="4" s="1"/>
  <c r="CB61" i="4" s="1"/>
  <c r="CE61" i="4" s="1"/>
  <c r="CH61" i="4" s="1"/>
  <c r="CK61" i="4" s="1"/>
  <c r="CN61" i="4" s="1"/>
  <c r="CQ61" i="4" s="1"/>
  <c r="CT61" i="4" s="1"/>
  <c r="CW61" i="4" s="1"/>
  <c r="CZ61" i="4" s="1"/>
  <c r="DC61" i="4" s="1"/>
  <c r="DF61" i="4" s="1"/>
  <c r="DI61" i="4" s="1"/>
  <c r="DL61" i="4" s="1"/>
  <c r="DO61" i="4" s="1"/>
  <c r="DR61" i="4" s="1"/>
  <c r="DU61" i="4" s="1"/>
  <c r="DX61" i="4" s="1"/>
  <c r="EA61" i="4" s="1"/>
  <c r="ED61" i="4" s="1"/>
  <c r="EG61" i="4" s="1"/>
  <c r="EJ61" i="4" s="1"/>
  <c r="EM61" i="4" s="1"/>
  <c r="EP61" i="4" s="1"/>
  <c r="ES61" i="4" s="1"/>
  <c r="EV61" i="4" s="1"/>
  <c r="EY61" i="4" s="1"/>
  <c r="FB61" i="4" s="1"/>
  <c r="FE61" i="4" s="1"/>
  <c r="FH61" i="4" s="1"/>
  <c r="FK61" i="4" s="1"/>
  <c r="FN61" i="4" s="1"/>
  <c r="FQ61" i="4" s="1"/>
  <c r="FT61" i="4" s="1"/>
  <c r="FW61" i="4" s="1"/>
  <c r="FZ61" i="4" s="1"/>
  <c r="GC61" i="4" s="1"/>
  <c r="GF61" i="4" s="1"/>
  <c r="GI61" i="4" s="1"/>
  <c r="GL61" i="4" s="1"/>
  <c r="GO61" i="4" s="1"/>
  <c r="GR61" i="4" s="1"/>
  <c r="GU61" i="4" s="1"/>
  <c r="GX61" i="4" s="1"/>
  <c r="HA61" i="4" s="1"/>
  <c r="HD61" i="4" s="1"/>
  <c r="HG61" i="4" s="1"/>
  <c r="HJ61" i="4" s="1"/>
  <c r="HM61" i="4" s="1"/>
  <c r="HP61" i="4" s="1"/>
  <c r="HS61" i="4" s="1"/>
  <c r="HV61" i="4" s="1"/>
  <c r="HY61" i="4" s="1"/>
  <c r="IB61" i="4" s="1"/>
  <c r="IE61" i="4" s="1"/>
  <c r="IH61" i="4" s="1"/>
  <c r="IK61" i="4" s="1"/>
  <c r="IN61" i="4" s="1"/>
  <c r="IQ61" i="4" s="1"/>
  <c r="IT61" i="4" s="1"/>
  <c r="IW61" i="4" s="1"/>
  <c r="IZ61" i="4" s="1"/>
  <c r="JC61" i="4" s="1"/>
  <c r="JF61" i="4" s="1"/>
  <c r="JI61" i="4" s="1"/>
  <c r="JL61" i="4" s="1"/>
  <c r="JO61" i="4" s="1"/>
  <c r="JR61" i="4" s="1"/>
  <c r="JU61" i="4" s="1"/>
  <c r="JX61" i="4" s="1"/>
  <c r="KA61" i="4" s="1"/>
  <c r="KD61" i="4" s="1"/>
  <c r="KG61" i="4" s="1"/>
  <c r="KJ61" i="4" s="1"/>
  <c r="KM61" i="4" s="1"/>
  <c r="KP61" i="4" s="1"/>
  <c r="KS61" i="4" s="1"/>
  <c r="KV61" i="4" s="1"/>
  <c r="KY61" i="4" s="1"/>
  <c r="LB61" i="4" s="1"/>
  <c r="LE61" i="4" s="1"/>
  <c r="LH61" i="4" s="1"/>
  <c r="LK61" i="4" s="1"/>
  <c r="LN61" i="4" s="1"/>
  <c r="LQ61" i="4" s="1"/>
  <c r="LT61" i="4" s="1"/>
  <c r="LW61" i="4" s="1"/>
  <c r="LZ61" i="4" s="1"/>
  <c r="MC61" i="4" s="1"/>
  <c r="MF61" i="4" s="1"/>
  <c r="MI61" i="4" s="1"/>
  <c r="ML61" i="4" s="1"/>
  <c r="MO61" i="4" s="1"/>
  <c r="MR61" i="4" s="1"/>
  <c r="MU61" i="4" s="1"/>
  <c r="MX61" i="4" s="1"/>
  <c r="NA61" i="4" s="1"/>
  <c r="ND61" i="4" s="1"/>
  <c r="NG61" i="4" s="1"/>
  <c r="NJ61" i="4" s="1"/>
  <c r="NM61" i="4" s="1"/>
  <c r="NP61" i="4" s="1"/>
  <c r="NS61" i="4" s="1"/>
  <c r="NV61" i="4" s="1"/>
  <c r="NY61" i="4" s="1"/>
  <c r="OB61" i="4" s="1"/>
  <c r="OE61" i="4" s="1"/>
  <c r="OH61" i="4" s="1"/>
  <c r="OK61" i="4" s="1"/>
  <c r="ON61" i="4" s="1"/>
  <c r="OQ61" i="4" s="1"/>
  <c r="OT61" i="4" s="1"/>
  <c r="OW61" i="4" s="1"/>
  <c r="OZ61" i="4" s="1"/>
  <c r="PC61" i="4" s="1"/>
  <c r="PF61" i="4" s="1"/>
  <c r="PI61" i="4" s="1"/>
  <c r="PL61" i="4" s="1"/>
  <c r="PO61" i="4" s="1"/>
  <c r="PR61" i="4" s="1"/>
  <c r="PU61" i="4" s="1"/>
  <c r="PX61" i="4" s="1"/>
  <c r="QA61" i="4" s="1"/>
  <c r="G532" i="4"/>
  <c r="G33" i="4" s="1"/>
  <c r="Z60" i="4" s="1"/>
  <c r="AC60" i="4" s="1"/>
  <c r="AF60" i="4" s="1"/>
  <c r="AI60" i="4" s="1"/>
  <c r="AL60" i="4" s="1"/>
  <c r="AO60" i="4" s="1"/>
  <c r="AR60" i="4" s="1"/>
  <c r="AU60" i="4" s="1"/>
  <c r="AX60" i="4" s="1"/>
  <c r="BA60" i="4" s="1"/>
  <c r="BD60" i="4" s="1"/>
  <c r="BG60" i="4" s="1"/>
  <c r="BJ60" i="4" s="1"/>
  <c r="BM60" i="4" s="1"/>
  <c r="BP60" i="4" s="1"/>
  <c r="BS60" i="4" s="1"/>
  <c r="BV60" i="4" s="1"/>
  <c r="BY60" i="4" s="1"/>
  <c r="CB60" i="4" s="1"/>
  <c r="CE60" i="4" s="1"/>
  <c r="CH60" i="4" s="1"/>
  <c r="CK60" i="4" s="1"/>
  <c r="CN60" i="4" s="1"/>
  <c r="CQ60" i="4" s="1"/>
  <c r="CT60" i="4" s="1"/>
  <c r="CW60" i="4" s="1"/>
  <c r="CZ60" i="4" s="1"/>
  <c r="DC60" i="4" s="1"/>
  <c r="DF60" i="4" s="1"/>
  <c r="DI60" i="4" s="1"/>
  <c r="DL60" i="4" s="1"/>
  <c r="DO60" i="4" s="1"/>
  <c r="DR60" i="4" s="1"/>
  <c r="DU60" i="4" s="1"/>
  <c r="DX60" i="4" s="1"/>
  <c r="EA60" i="4" s="1"/>
  <c r="ED60" i="4" s="1"/>
  <c r="EG60" i="4" s="1"/>
  <c r="EJ60" i="4" s="1"/>
  <c r="EM60" i="4" s="1"/>
  <c r="EP60" i="4" s="1"/>
  <c r="ES60" i="4" s="1"/>
  <c r="EV60" i="4" s="1"/>
  <c r="EY60" i="4" s="1"/>
  <c r="FB60" i="4" s="1"/>
  <c r="FE60" i="4" s="1"/>
  <c r="FH60" i="4" s="1"/>
  <c r="FK60" i="4" s="1"/>
  <c r="FN60" i="4" s="1"/>
  <c r="FQ60" i="4" s="1"/>
  <c r="FT60" i="4" s="1"/>
  <c r="FW60" i="4" s="1"/>
  <c r="FZ60" i="4" s="1"/>
  <c r="GC60" i="4" s="1"/>
  <c r="GF60" i="4" s="1"/>
  <c r="GI60" i="4" s="1"/>
  <c r="GL60" i="4" s="1"/>
  <c r="GO60" i="4" s="1"/>
  <c r="GR60" i="4" s="1"/>
  <c r="GU60" i="4" s="1"/>
  <c r="GX60" i="4" s="1"/>
  <c r="HA60" i="4" s="1"/>
  <c r="HD60" i="4" s="1"/>
  <c r="HG60" i="4" s="1"/>
  <c r="HJ60" i="4" s="1"/>
  <c r="HM60" i="4" s="1"/>
  <c r="HP60" i="4" s="1"/>
  <c r="HS60" i="4" s="1"/>
  <c r="HV60" i="4" s="1"/>
  <c r="HY60" i="4" s="1"/>
  <c r="IB60" i="4" s="1"/>
  <c r="IE60" i="4" s="1"/>
  <c r="IH60" i="4" s="1"/>
  <c r="IK60" i="4" s="1"/>
  <c r="IN60" i="4" s="1"/>
  <c r="IQ60" i="4" s="1"/>
  <c r="IT60" i="4" s="1"/>
  <c r="IW60" i="4" s="1"/>
  <c r="IZ60" i="4" s="1"/>
  <c r="JC60" i="4" s="1"/>
  <c r="JF60" i="4" s="1"/>
  <c r="JI60" i="4" s="1"/>
  <c r="JL60" i="4" s="1"/>
  <c r="JO60" i="4" s="1"/>
  <c r="JR60" i="4" s="1"/>
  <c r="JU60" i="4" s="1"/>
  <c r="JX60" i="4" s="1"/>
  <c r="KA60" i="4" s="1"/>
  <c r="KD60" i="4" s="1"/>
  <c r="KG60" i="4" s="1"/>
  <c r="KJ60" i="4" s="1"/>
  <c r="KM60" i="4" s="1"/>
  <c r="KP60" i="4" s="1"/>
  <c r="KS60" i="4" s="1"/>
  <c r="KV60" i="4" s="1"/>
  <c r="KY60" i="4" s="1"/>
  <c r="LB60" i="4" s="1"/>
  <c r="LE60" i="4" s="1"/>
  <c r="LH60" i="4" s="1"/>
  <c r="LK60" i="4" s="1"/>
  <c r="LN60" i="4" s="1"/>
  <c r="LQ60" i="4" s="1"/>
  <c r="LT60" i="4" s="1"/>
  <c r="LW60" i="4" s="1"/>
  <c r="LZ60" i="4" s="1"/>
  <c r="MC60" i="4" s="1"/>
  <c r="MF60" i="4" s="1"/>
  <c r="MI60" i="4" s="1"/>
  <c r="ML60" i="4" s="1"/>
  <c r="MO60" i="4" s="1"/>
  <c r="MR60" i="4" s="1"/>
  <c r="MU60" i="4" s="1"/>
  <c r="MX60" i="4" s="1"/>
  <c r="NA60" i="4" s="1"/>
  <c r="ND60" i="4" s="1"/>
  <c r="NG60" i="4" s="1"/>
  <c r="NJ60" i="4" s="1"/>
  <c r="NM60" i="4" s="1"/>
  <c r="NP60" i="4" s="1"/>
  <c r="NS60" i="4" s="1"/>
  <c r="NV60" i="4" s="1"/>
  <c r="NY60" i="4" s="1"/>
  <c r="OB60" i="4" s="1"/>
  <c r="OE60" i="4" s="1"/>
  <c r="OH60" i="4" s="1"/>
  <c r="OK60" i="4" s="1"/>
  <c r="ON60" i="4" s="1"/>
  <c r="OQ60" i="4" s="1"/>
  <c r="OT60" i="4" s="1"/>
  <c r="OW60" i="4" s="1"/>
  <c r="OZ60" i="4" s="1"/>
  <c r="PC60" i="4" s="1"/>
  <c r="PF60" i="4" s="1"/>
  <c r="PI60" i="4" s="1"/>
  <c r="PL60" i="4" s="1"/>
  <c r="PO60" i="4" s="1"/>
  <c r="PR60" i="4" s="1"/>
  <c r="PU60" i="4" s="1"/>
  <c r="PX60" i="4" s="1"/>
  <c r="QA60" i="4" s="1"/>
  <c r="G531" i="4"/>
  <c r="G32" i="4" s="1"/>
  <c r="Z59" i="4" s="1"/>
  <c r="AC59" i="4" s="1"/>
  <c r="AF59" i="4" s="1"/>
  <c r="AI59" i="4" s="1"/>
  <c r="AL59" i="4" s="1"/>
  <c r="AO59" i="4" s="1"/>
  <c r="AR59" i="4" s="1"/>
  <c r="AU59" i="4" s="1"/>
  <c r="AX59" i="4" s="1"/>
  <c r="BA59" i="4" s="1"/>
  <c r="BD59" i="4" s="1"/>
  <c r="BG59" i="4" s="1"/>
  <c r="BJ59" i="4" s="1"/>
  <c r="BM59" i="4" s="1"/>
  <c r="BP59" i="4" s="1"/>
  <c r="BS59" i="4" s="1"/>
  <c r="BV59" i="4" s="1"/>
  <c r="BY59" i="4" s="1"/>
  <c r="CB59" i="4" s="1"/>
  <c r="CE59" i="4" s="1"/>
  <c r="CH59" i="4" s="1"/>
  <c r="CK59" i="4" s="1"/>
  <c r="CN59" i="4" s="1"/>
  <c r="CQ59" i="4" s="1"/>
  <c r="CT59" i="4" s="1"/>
  <c r="CW59" i="4" s="1"/>
  <c r="CZ59" i="4" s="1"/>
  <c r="DC59" i="4" s="1"/>
  <c r="DF59" i="4" s="1"/>
  <c r="DI59" i="4" s="1"/>
  <c r="DL59" i="4" s="1"/>
  <c r="DO59" i="4" s="1"/>
  <c r="DR59" i="4" s="1"/>
  <c r="DU59" i="4" s="1"/>
  <c r="DX59" i="4" s="1"/>
  <c r="EA59" i="4" s="1"/>
  <c r="ED59" i="4" s="1"/>
  <c r="EG59" i="4" s="1"/>
  <c r="EJ59" i="4" s="1"/>
  <c r="EM59" i="4" s="1"/>
  <c r="EP59" i="4" s="1"/>
  <c r="ES59" i="4" s="1"/>
  <c r="EV59" i="4" s="1"/>
  <c r="EY59" i="4" s="1"/>
  <c r="FB59" i="4" s="1"/>
  <c r="FE59" i="4" s="1"/>
  <c r="FH59" i="4" s="1"/>
  <c r="FK59" i="4" s="1"/>
  <c r="FN59" i="4" s="1"/>
  <c r="FQ59" i="4" s="1"/>
  <c r="FT59" i="4" s="1"/>
  <c r="FW59" i="4" s="1"/>
  <c r="FZ59" i="4" s="1"/>
  <c r="GC59" i="4" s="1"/>
  <c r="GF59" i="4" s="1"/>
  <c r="GI59" i="4" s="1"/>
  <c r="GL59" i="4" s="1"/>
  <c r="GO59" i="4" s="1"/>
  <c r="GR59" i="4" s="1"/>
  <c r="GU59" i="4" s="1"/>
  <c r="GX59" i="4" s="1"/>
  <c r="HA59" i="4" s="1"/>
  <c r="HD59" i="4" s="1"/>
  <c r="HG59" i="4" s="1"/>
  <c r="HJ59" i="4" s="1"/>
  <c r="HM59" i="4" s="1"/>
  <c r="HP59" i="4" s="1"/>
  <c r="HS59" i="4" s="1"/>
  <c r="HV59" i="4" s="1"/>
  <c r="HY59" i="4" s="1"/>
  <c r="IB59" i="4" s="1"/>
  <c r="IE59" i="4" s="1"/>
  <c r="IH59" i="4" s="1"/>
  <c r="IK59" i="4" s="1"/>
  <c r="IN59" i="4" s="1"/>
  <c r="IQ59" i="4" s="1"/>
  <c r="IT59" i="4" s="1"/>
  <c r="IW59" i="4" s="1"/>
  <c r="IZ59" i="4" s="1"/>
  <c r="JC59" i="4" s="1"/>
  <c r="JF59" i="4" s="1"/>
  <c r="JI59" i="4" s="1"/>
  <c r="JL59" i="4" s="1"/>
  <c r="JO59" i="4" s="1"/>
  <c r="JR59" i="4" s="1"/>
  <c r="JU59" i="4" s="1"/>
  <c r="JX59" i="4" s="1"/>
  <c r="KA59" i="4" s="1"/>
  <c r="KD59" i="4" s="1"/>
  <c r="KG59" i="4" s="1"/>
  <c r="KJ59" i="4" s="1"/>
  <c r="KM59" i="4" s="1"/>
  <c r="KP59" i="4" s="1"/>
  <c r="KS59" i="4" s="1"/>
  <c r="KV59" i="4" s="1"/>
  <c r="KY59" i="4" s="1"/>
  <c r="LB59" i="4" s="1"/>
  <c r="LE59" i="4" s="1"/>
  <c r="LH59" i="4" s="1"/>
  <c r="LK59" i="4" s="1"/>
  <c r="LN59" i="4" s="1"/>
  <c r="LQ59" i="4" s="1"/>
  <c r="LT59" i="4" s="1"/>
  <c r="LW59" i="4" s="1"/>
  <c r="LZ59" i="4" s="1"/>
  <c r="MC59" i="4" s="1"/>
  <c r="MF59" i="4" s="1"/>
  <c r="MI59" i="4" s="1"/>
  <c r="ML59" i="4" s="1"/>
  <c r="MO59" i="4" s="1"/>
  <c r="MR59" i="4" s="1"/>
  <c r="MU59" i="4" s="1"/>
  <c r="MX59" i="4" s="1"/>
  <c r="NA59" i="4" s="1"/>
  <c r="ND59" i="4" s="1"/>
  <c r="NG59" i="4" s="1"/>
  <c r="NJ59" i="4" s="1"/>
  <c r="NM59" i="4" s="1"/>
  <c r="NP59" i="4" s="1"/>
  <c r="NS59" i="4" s="1"/>
  <c r="NV59" i="4" s="1"/>
  <c r="NY59" i="4" s="1"/>
  <c r="OB59" i="4" s="1"/>
  <c r="OE59" i="4" s="1"/>
  <c r="OH59" i="4" s="1"/>
  <c r="OK59" i="4" s="1"/>
  <c r="ON59" i="4" s="1"/>
  <c r="OQ59" i="4" s="1"/>
  <c r="OT59" i="4" s="1"/>
  <c r="OW59" i="4" s="1"/>
  <c r="OZ59" i="4" s="1"/>
  <c r="PC59" i="4" s="1"/>
  <c r="PF59" i="4" s="1"/>
  <c r="PI59" i="4" s="1"/>
  <c r="PL59" i="4" s="1"/>
  <c r="PO59" i="4" s="1"/>
  <c r="PR59" i="4" s="1"/>
  <c r="PU59" i="4" s="1"/>
  <c r="PX59" i="4" s="1"/>
  <c r="QA59" i="4" s="1"/>
  <c r="G503" i="4"/>
  <c r="G529" i="4"/>
  <c r="G527" i="4"/>
  <c r="G525" i="4"/>
  <c r="G523" i="4"/>
  <c r="G521" i="4"/>
  <c r="G519" i="4"/>
  <c r="G517" i="4"/>
  <c r="G515" i="4"/>
  <c r="G513" i="4"/>
  <c r="G511" i="4"/>
  <c r="G509" i="4"/>
  <c r="G507" i="4"/>
  <c r="G505" i="4"/>
  <c r="G528" i="4"/>
  <c r="G524" i="4"/>
  <c r="G520" i="4"/>
  <c r="G516" i="4"/>
  <c r="G512" i="4"/>
  <c r="G508" i="4"/>
  <c r="G504" i="4"/>
  <c r="G530" i="4"/>
  <c r="G526" i="4"/>
  <c r="G522" i="4"/>
  <c r="G518" i="4"/>
  <c r="G514" i="4"/>
  <c r="G15" i="4" s="1"/>
  <c r="Z56" i="4" s="1"/>
  <c r="AC56" i="4" s="1"/>
  <c r="AF56" i="4" s="1"/>
  <c r="AI56" i="4" s="1"/>
  <c r="AL56" i="4" s="1"/>
  <c r="AO56" i="4" s="1"/>
  <c r="AR56" i="4" s="1"/>
  <c r="AU56" i="4" s="1"/>
  <c r="AX56" i="4" s="1"/>
  <c r="BA56" i="4" s="1"/>
  <c r="BD56" i="4" s="1"/>
  <c r="BG56" i="4" s="1"/>
  <c r="BJ56" i="4" s="1"/>
  <c r="BM56" i="4" s="1"/>
  <c r="BP56" i="4" s="1"/>
  <c r="BS56" i="4" s="1"/>
  <c r="BV56" i="4" s="1"/>
  <c r="BY56" i="4" s="1"/>
  <c r="CB56" i="4" s="1"/>
  <c r="CE56" i="4" s="1"/>
  <c r="CH56" i="4" s="1"/>
  <c r="CK56" i="4" s="1"/>
  <c r="CN56" i="4" s="1"/>
  <c r="CQ56" i="4" s="1"/>
  <c r="CT56" i="4" s="1"/>
  <c r="CW56" i="4" s="1"/>
  <c r="CZ56" i="4" s="1"/>
  <c r="DC56" i="4" s="1"/>
  <c r="DF56" i="4" s="1"/>
  <c r="DI56" i="4" s="1"/>
  <c r="DL56" i="4" s="1"/>
  <c r="DO56" i="4" s="1"/>
  <c r="DR56" i="4" s="1"/>
  <c r="DU56" i="4" s="1"/>
  <c r="DX56" i="4" s="1"/>
  <c r="EA56" i="4" s="1"/>
  <c r="ED56" i="4" s="1"/>
  <c r="EG56" i="4" s="1"/>
  <c r="EJ56" i="4" s="1"/>
  <c r="EM56" i="4" s="1"/>
  <c r="EP56" i="4" s="1"/>
  <c r="ES56" i="4" s="1"/>
  <c r="EV56" i="4" s="1"/>
  <c r="EY56" i="4" s="1"/>
  <c r="FB56" i="4" s="1"/>
  <c r="FE56" i="4" s="1"/>
  <c r="FH56" i="4" s="1"/>
  <c r="FK56" i="4" s="1"/>
  <c r="FN56" i="4" s="1"/>
  <c r="FQ56" i="4" s="1"/>
  <c r="FT56" i="4" s="1"/>
  <c r="FW56" i="4" s="1"/>
  <c r="FZ56" i="4" s="1"/>
  <c r="GC56" i="4" s="1"/>
  <c r="GF56" i="4" s="1"/>
  <c r="GI56" i="4" s="1"/>
  <c r="GL56" i="4" s="1"/>
  <c r="GO56" i="4" s="1"/>
  <c r="GR56" i="4" s="1"/>
  <c r="GU56" i="4" s="1"/>
  <c r="GX56" i="4" s="1"/>
  <c r="HA56" i="4" s="1"/>
  <c r="HD56" i="4" s="1"/>
  <c r="HG56" i="4" s="1"/>
  <c r="HJ56" i="4" s="1"/>
  <c r="HM56" i="4" s="1"/>
  <c r="HP56" i="4" s="1"/>
  <c r="HS56" i="4" s="1"/>
  <c r="HV56" i="4" s="1"/>
  <c r="HY56" i="4" s="1"/>
  <c r="IB56" i="4" s="1"/>
  <c r="IE56" i="4" s="1"/>
  <c r="IH56" i="4" s="1"/>
  <c r="IK56" i="4" s="1"/>
  <c r="IN56" i="4" s="1"/>
  <c r="IQ56" i="4" s="1"/>
  <c r="IT56" i="4" s="1"/>
  <c r="IW56" i="4" s="1"/>
  <c r="IZ56" i="4" s="1"/>
  <c r="JC56" i="4" s="1"/>
  <c r="JF56" i="4" s="1"/>
  <c r="JI56" i="4" s="1"/>
  <c r="JL56" i="4" s="1"/>
  <c r="JO56" i="4" s="1"/>
  <c r="JR56" i="4" s="1"/>
  <c r="JU56" i="4" s="1"/>
  <c r="JX56" i="4" s="1"/>
  <c r="KA56" i="4" s="1"/>
  <c r="KD56" i="4" s="1"/>
  <c r="KG56" i="4" s="1"/>
  <c r="KJ56" i="4" s="1"/>
  <c r="KM56" i="4" s="1"/>
  <c r="KP56" i="4" s="1"/>
  <c r="KS56" i="4" s="1"/>
  <c r="KV56" i="4" s="1"/>
  <c r="KY56" i="4" s="1"/>
  <c r="LB56" i="4" s="1"/>
  <c r="LE56" i="4" s="1"/>
  <c r="LH56" i="4" s="1"/>
  <c r="LK56" i="4" s="1"/>
  <c r="LN56" i="4" s="1"/>
  <c r="LQ56" i="4" s="1"/>
  <c r="LT56" i="4" s="1"/>
  <c r="LW56" i="4" s="1"/>
  <c r="LZ56" i="4" s="1"/>
  <c r="MC56" i="4" s="1"/>
  <c r="MF56" i="4" s="1"/>
  <c r="MI56" i="4" s="1"/>
  <c r="ML56" i="4" s="1"/>
  <c r="MO56" i="4" s="1"/>
  <c r="MR56" i="4" s="1"/>
  <c r="MU56" i="4" s="1"/>
  <c r="MX56" i="4" s="1"/>
  <c r="NA56" i="4" s="1"/>
  <c r="ND56" i="4" s="1"/>
  <c r="NG56" i="4" s="1"/>
  <c r="NJ56" i="4" s="1"/>
  <c r="NM56" i="4" s="1"/>
  <c r="NP56" i="4" s="1"/>
  <c r="NS56" i="4" s="1"/>
  <c r="NV56" i="4" s="1"/>
  <c r="NY56" i="4" s="1"/>
  <c r="OB56" i="4" s="1"/>
  <c r="OE56" i="4" s="1"/>
  <c r="OH56" i="4" s="1"/>
  <c r="OK56" i="4" s="1"/>
  <c r="ON56" i="4" s="1"/>
  <c r="OQ56" i="4" s="1"/>
  <c r="OT56" i="4" s="1"/>
  <c r="OW56" i="4" s="1"/>
  <c r="OZ56" i="4" s="1"/>
  <c r="PC56" i="4" s="1"/>
  <c r="PF56" i="4" s="1"/>
  <c r="PI56" i="4" s="1"/>
  <c r="PL56" i="4" s="1"/>
  <c r="PO56" i="4" s="1"/>
  <c r="PR56" i="4" s="1"/>
  <c r="PU56" i="4" s="1"/>
  <c r="PX56" i="4" s="1"/>
  <c r="QA56" i="4" s="1"/>
  <c r="G510" i="4"/>
  <c r="G506" i="4"/>
  <c r="Z66" i="4" l="1"/>
  <c r="AC66" i="4" s="1"/>
  <c r="AF66" i="4" s="1"/>
  <c r="AI66" i="4" s="1"/>
  <c r="AL66" i="4" s="1"/>
  <c r="AO66" i="4" s="1"/>
  <c r="AR66" i="4" s="1"/>
  <c r="AU66" i="4" s="1"/>
  <c r="AX66" i="4" s="1"/>
  <c r="BA66" i="4" s="1"/>
  <c r="BD66" i="4" s="1"/>
  <c r="BG66" i="4" s="1"/>
  <c r="BJ66" i="4" s="1"/>
  <c r="BM66" i="4" s="1"/>
  <c r="BP66" i="4" s="1"/>
  <c r="BS66" i="4" s="1"/>
  <c r="BV66" i="4" s="1"/>
  <c r="BY66" i="4" s="1"/>
  <c r="CB66" i="4" s="1"/>
  <c r="CE66" i="4" s="1"/>
  <c r="CH66" i="4" s="1"/>
  <c r="CK66" i="4" s="1"/>
  <c r="CN66" i="4" s="1"/>
  <c r="CQ66" i="4" s="1"/>
  <c r="CT66" i="4" s="1"/>
  <c r="CW66" i="4" s="1"/>
  <c r="CZ66" i="4" s="1"/>
  <c r="DC66" i="4" s="1"/>
  <c r="DF66" i="4" s="1"/>
  <c r="DI66" i="4" s="1"/>
  <c r="DL66" i="4" s="1"/>
  <c r="DO66" i="4" s="1"/>
  <c r="DR66" i="4" s="1"/>
  <c r="DU66" i="4" s="1"/>
  <c r="DX66" i="4" s="1"/>
  <c r="EA66" i="4" s="1"/>
  <c r="ED66" i="4" s="1"/>
  <c r="EG66" i="4" s="1"/>
  <c r="EJ66" i="4" s="1"/>
  <c r="EM66" i="4" s="1"/>
  <c r="EP66" i="4" s="1"/>
  <c r="ES66" i="4" s="1"/>
  <c r="EV66" i="4" s="1"/>
  <c r="EY66" i="4" s="1"/>
  <c r="FB66" i="4" s="1"/>
  <c r="FE66" i="4" s="1"/>
  <c r="FH66" i="4" s="1"/>
  <c r="FK66" i="4" s="1"/>
  <c r="FN66" i="4" s="1"/>
  <c r="FQ66" i="4" s="1"/>
  <c r="FT66" i="4" s="1"/>
  <c r="FW66" i="4" s="1"/>
  <c r="FZ66" i="4" s="1"/>
  <c r="GC66" i="4" s="1"/>
  <c r="GF66" i="4" s="1"/>
  <c r="GI66" i="4" s="1"/>
  <c r="GL66" i="4" s="1"/>
  <c r="GO66" i="4" s="1"/>
  <c r="GR66" i="4" s="1"/>
  <c r="GU66" i="4" s="1"/>
  <c r="GX66" i="4" s="1"/>
  <c r="HA66" i="4" s="1"/>
  <c r="HD66" i="4" s="1"/>
  <c r="HG66" i="4" s="1"/>
  <c r="HJ66" i="4" s="1"/>
  <c r="HM66" i="4" s="1"/>
  <c r="HP66" i="4" s="1"/>
  <c r="HS66" i="4" s="1"/>
  <c r="HV66" i="4" s="1"/>
  <c r="HY66" i="4" s="1"/>
  <c r="IB66" i="4" s="1"/>
  <c r="IE66" i="4" s="1"/>
  <c r="IH66" i="4" s="1"/>
  <c r="IK66" i="4" s="1"/>
  <c r="IN66" i="4" s="1"/>
  <c r="IQ66" i="4" s="1"/>
  <c r="IT66" i="4" s="1"/>
  <c r="IW66" i="4" s="1"/>
  <c r="IZ66" i="4" s="1"/>
  <c r="JC66" i="4" s="1"/>
  <c r="JF66" i="4" s="1"/>
  <c r="JI66" i="4" s="1"/>
  <c r="JL66" i="4" s="1"/>
  <c r="JO66" i="4" s="1"/>
  <c r="JR66" i="4" s="1"/>
  <c r="JU66" i="4" s="1"/>
  <c r="JX66" i="4" s="1"/>
  <c r="KA66" i="4" s="1"/>
  <c r="KD66" i="4" s="1"/>
  <c r="KG66" i="4" s="1"/>
  <c r="KJ66" i="4" s="1"/>
  <c r="KM66" i="4" s="1"/>
  <c r="KP66" i="4" s="1"/>
  <c r="KS66" i="4" s="1"/>
  <c r="KV66" i="4" s="1"/>
  <c r="KY66" i="4" s="1"/>
  <c r="LB66" i="4" s="1"/>
  <c r="LE66" i="4" s="1"/>
  <c r="LH66" i="4" s="1"/>
  <c r="LK66" i="4" s="1"/>
  <c r="LN66" i="4" s="1"/>
  <c r="LQ66" i="4" s="1"/>
  <c r="LT66" i="4" s="1"/>
  <c r="LW66" i="4" s="1"/>
  <c r="LZ66" i="4" s="1"/>
  <c r="MC66" i="4" s="1"/>
  <c r="MF66" i="4" s="1"/>
  <c r="MI66" i="4" s="1"/>
  <c r="ML66" i="4" s="1"/>
  <c r="MO66" i="4" s="1"/>
  <c r="MR66" i="4" s="1"/>
  <c r="MU66" i="4" s="1"/>
  <c r="MX66" i="4" s="1"/>
  <c r="NA66" i="4" s="1"/>
  <c r="ND66" i="4" s="1"/>
  <c r="NG66" i="4" s="1"/>
  <c r="NJ66" i="4" s="1"/>
  <c r="NM66" i="4" s="1"/>
  <c r="NP66" i="4" s="1"/>
  <c r="NS66" i="4" s="1"/>
  <c r="NV66" i="4" s="1"/>
  <c r="NY66" i="4" s="1"/>
  <c r="OB66" i="4" s="1"/>
  <c r="OE66" i="4" s="1"/>
  <c r="OH66" i="4" s="1"/>
  <c r="OK66" i="4" s="1"/>
  <c r="ON66" i="4" s="1"/>
  <c r="OQ66" i="4" s="1"/>
  <c r="OT66" i="4" s="1"/>
  <c r="OW66" i="4" s="1"/>
  <c r="OZ66" i="4" s="1"/>
  <c r="PC66" i="4" s="1"/>
  <c r="PF66" i="4" s="1"/>
  <c r="PI66" i="4" s="1"/>
  <c r="PL66" i="4" s="1"/>
  <c r="PO66" i="4" s="1"/>
  <c r="PR66" i="4" s="1"/>
  <c r="PU66" i="4" s="1"/>
  <c r="PX66" i="4" s="1"/>
  <c r="QA66" i="4" s="1"/>
  <c r="G36" i="4"/>
  <c r="Z63" i="4" s="1"/>
  <c r="AC63" i="4" s="1"/>
  <c r="AF63" i="4" s="1"/>
  <c r="AI63" i="4" s="1"/>
  <c r="AL63" i="4" s="1"/>
  <c r="AO63" i="4" s="1"/>
  <c r="AR63" i="4" s="1"/>
  <c r="AU63" i="4" s="1"/>
  <c r="AX63" i="4" s="1"/>
  <c r="BA63" i="4" s="1"/>
  <c r="BD63" i="4" s="1"/>
  <c r="BG63" i="4" s="1"/>
  <c r="BJ63" i="4" s="1"/>
  <c r="BM63" i="4" s="1"/>
  <c r="BP63" i="4" s="1"/>
  <c r="BS63" i="4" s="1"/>
  <c r="BV63" i="4" s="1"/>
  <c r="BY63" i="4" s="1"/>
  <c r="CB63" i="4" s="1"/>
  <c r="CE63" i="4" s="1"/>
  <c r="CH63" i="4" s="1"/>
  <c r="CK63" i="4" s="1"/>
  <c r="CN63" i="4" s="1"/>
  <c r="CQ63" i="4" s="1"/>
  <c r="CT63" i="4" s="1"/>
  <c r="CW63" i="4" s="1"/>
  <c r="CZ63" i="4" s="1"/>
  <c r="DC63" i="4" s="1"/>
  <c r="DF63" i="4" s="1"/>
  <c r="DI63" i="4" s="1"/>
  <c r="DL63" i="4" s="1"/>
  <c r="DO63" i="4" s="1"/>
  <c r="DR63" i="4" s="1"/>
  <c r="DU63" i="4" s="1"/>
  <c r="DX63" i="4" s="1"/>
  <c r="EA63" i="4" s="1"/>
  <c r="ED63" i="4" s="1"/>
  <c r="EG63" i="4" s="1"/>
  <c r="EJ63" i="4" s="1"/>
  <c r="EM63" i="4" s="1"/>
  <c r="EP63" i="4" s="1"/>
  <c r="ES63" i="4" s="1"/>
  <c r="EV63" i="4" s="1"/>
  <c r="EY63" i="4" s="1"/>
  <c r="FB63" i="4" s="1"/>
  <c r="FE63" i="4" s="1"/>
  <c r="FH63" i="4" s="1"/>
  <c r="FK63" i="4" s="1"/>
  <c r="FN63" i="4" s="1"/>
  <c r="FQ63" i="4" s="1"/>
  <c r="FT63" i="4" s="1"/>
  <c r="FW63" i="4" s="1"/>
  <c r="FZ63" i="4" s="1"/>
  <c r="GC63" i="4" s="1"/>
  <c r="GF63" i="4" s="1"/>
  <c r="GI63" i="4" s="1"/>
  <c r="GL63" i="4" s="1"/>
  <c r="GO63" i="4" s="1"/>
  <c r="GR63" i="4" s="1"/>
  <c r="GU63" i="4" s="1"/>
  <c r="GX63" i="4" s="1"/>
  <c r="HA63" i="4" s="1"/>
  <c r="HD63" i="4" s="1"/>
  <c r="HG63" i="4" s="1"/>
  <c r="HJ63" i="4" s="1"/>
  <c r="HM63" i="4" s="1"/>
  <c r="HP63" i="4" s="1"/>
  <c r="HS63" i="4" s="1"/>
  <c r="HV63" i="4" s="1"/>
  <c r="HY63" i="4" s="1"/>
  <c r="IB63" i="4" s="1"/>
  <c r="IE63" i="4" s="1"/>
  <c r="IH63" i="4" s="1"/>
  <c r="IK63" i="4" s="1"/>
  <c r="IN63" i="4" s="1"/>
  <c r="IQ63" i="4" s="1"/>
  <c r="IT63" i="4" s="1"/>
  <c r="IW63" i="4" s="1"/>
  <c r="IZ63" i="4" s="1"/>
  <c r="JC63" i="4" s="1"/>
  <c r="JF63" i="4" s="1"/>
  <c r="JI63" i="4" s="1"/>
  <c r="JL63" i="4" s="1"/>
  <c r="JO63" i="4" s="1"/>
  <c r="JR63" i="4" s="1"/>
  <c r="JU63" i="4" s="1"/>
  <c r="JX63" i="4" s="1"/>
  <c r="KA63" i="4" s="1"/>
  <c r="KD63" i="4" s="1"/>
  <c r="KG63" i="4" s="1"/>
  <c r="KJ63" i="4" s="1"/>
  <c r="KM63" i="4" s="1"/>
  <c r="KP63" i="4" s="1"/>
  <c r="KS63" i="4" s="1"/>
  <c r="KV63" i="4" s="1"/>
  <c r="KY63" i="4" s="1"/>
  <c r="LB63" i="4" s="1"/>
  <c r="LE63" i="4" s="1"/>
  <c r="LH63" i="4" s="1"/>
  <c r="LK63" i="4" s="1"/>
  <c r="LN63" i="4" s="1"/>
  <c r="LQ63" i="4" s="1"/>
  <c r="LT63" i="4" s="1"/>
  <c r="LW63" i="4" s="1"/>
  <c r="LZ63" i="4" s="1"/>
  <c r="MC63" i="4" s="1"/>
  <c r="MF63" i="4" s="1"/>
  <c r="MI63" i="4" s="1"/>
  <c r="ML63" i="4" s="1"/>
  <c r="MO63" i="4" s="1"/>
  <c r="MR63" i="4" s="1"/>
  <c r="MU63" i="4" s="1"/>
  <c r="MX63" i="4" s="1"/>
  <c r="NA63" i="4" s="1"/>
  <c r="ND63" i="4" s="1"/>
  <c r="NG63" i="4" s="1"/>
  <c r="NJ63" i="4" s="1"/>
  <c r="NM63" i="4" s="1"/>
  <c r="NP63" i="4" s="1"/>
  <c r="NS63" i="4" s="1"/>
  <c r="NV63" i="4" s="1"/>
  <c r="NY63" i="4" s="1"/>
  <c r="OB63" i="4" s="1"/>
  <c r="OE63" i="4" s="1"/>
  <c r="OH63" i="4" s="1"/>
  <c r="OK63" i="4" s="1"/>
  <c r="ON63" i="4" s="1"/>
  <c r="OQ63" i="4" s="1"/>
  <c r="OT63" i="4" s="1"/>
  <c r="OW63" i="4" s="1"/>
  <c r="OZ63" i="4" s="1"/>
  <c r="PC63" i="4" s="1"/>
  <c r="PF63" i="4" s="1"/>
  <c r="PI63" i="4" s="1"/>
  <c r="PL63" i="4" s="1"/>
  <c r="PO63" i="4" s="1"/>
  <c r="PR63" i="4" s="1"/>
  <c r="PU63" i="4" s="1"/>
  <c r="PX63" i="4" s="1"/>
  <c r="QA63" i="4" s="1"/>
  <c r="G21" i="4"/>
  <c r="Z53" i="4" s="1"/>
  <c r="AC53" i="4" s="1"/>
  <c r="AF53" i="4" s="1"/>
  <c r="AI53" i="4" s="1"/>
  <c r="AL53" i="4" s="1"/>
  <c r="AO53" i="4" s="1"/>
  <c r="AR53" i="4" s="1"/>
  <c r="AU53" i="4" s="1"/>
  <c r="AX53" i="4" s="1"/>
  <c r="BA53" i="4" s="1"/>
  <c r="BD53" i="4" s="1"/>
  <c r="BG53" i="4" s="1"/>
  <c r="BJ53" i="4" s="1"/>
  <c r="BM53" i="4" s="1"/>
  <c r="BP53" i="4" s="1"/>
  <c r="BS53" i="4" s="1"/>
  <c r="BV53" i="4" s="1"/>
  <c r="BY53" i="4" s="1"/>
  <c r="CB53" i="4" s="1"/>
  <c r="CE53" i="4" s="1"/>
  <c r="CH53" i="4" s="1"/>
  <c r="CK53" i="4" s="1"/>
  <c r="CN53" i="4" s="1"/>
  <c r="CQ53" i="4" s="1"/>
  <c r="CT53" i="4" s="1"/>
  <c r="CW53" i="4" s="1"/>
  <c r="CZ53" i="4" s="1"/>
  <c r="DC53" i="4" s="1"/>
  <c r="DF53" i="4" s="1"/>
  <c r="DI53" i="4" s="1"/>
  <c r="DL53" i="4" s="1"/>
  <c r="DO53" i="4" s="1"/>
  <c r="DR53" i="4" s="1"/>
  <c r="DU53" i="4" s="1"/>
  <c r="DX53" i="4" s="1"/>
  <c r="EA53" i="4" s="1"/>
  <c r="ED53" i="4" s="1"/>
  <c r="EG53" i="4" s="1"/>
  <c r="EJ53" i="4" s="1"/>
  <c r="EM53" i="4" s="1"/>
  <c r="EP53" i="4" s="1"/>
  <c r="ES53" i="4" s="1"/>
  <c r="EV53" i="4" s="1"/>
  <c r="EY53" i="4" s="1"/>
  <c r="FB53" i="4" s="1"/>
  <c r="FE53" i="4" s="1"/>
  <c r="FH53" i="4" s="1"/>
  <c r="FK53" i="4" s="1"/>
  <c r="FN53" i="4" s="1"/>
  <c r="FQ53" i="4" s="1"/>
  <c r="FT53" i="4" s="1"/>
  <c r="FW53" i="4" s="1"/>
  <c r="FZ53" i="4" s="1"/>
  <c r="GC53" i="4" s="1"/>
  <c r="GF53" i="4" s="1"/>
  <c r="GI53" i="4" s="1"/>
  <c r="GL53" i="4" s="1"/>
  <c r="GO53" i="4" s="1"/>
  <c r="GR53" i="4" s="1"/>
  <c r="GU53" i="4" s="1"/>
  <c r="GX53" i="4" s="1"/>
  <c r="HA53" i="4" s="1"/>
  <c r="HD53" i="4" s="1"/>
  <c r="HG53" i="4" s="1"/>
  <c r="HJ53" i="4" s="1"/>
  <c r="HM53" i="4" s="1"/>
  <c r="HP53" i="4" s="1"/>
  <c r="HS53" i="4" s="1"/>
  <c r="HV53" i="4" s="1"/>
  <c r="HY53" i="4" s="1"/>
  <c r="IB53" i="4" s="1"/>
  <c r="IE53" i="4" s="1"/>
  <c r="IH53" i="4" s="1"/>
  <c r="IK53" i="4" s="1"/>
  <c r="IN53" i="4" s="1"/>
  <c r="IQ53" i="4" s="1"/>
  <c r="IT53" i="4" s="1"/>
  <c r="IW53" i="4" s="1"/>
  <c r="IZ53" i="4" s="1"/>
  <c r="JC53" i="4" s="1"/>
  <c r="JF53" i="4" s="1"/>
  <c r="JI53" i="4" s="1"/>
  <c r="JL53" i="4" s="1"/>
  <c r="JO53" i="4" s="1"/>
  <c r="JR53" i="4" s="1"/>
  <c r="JU53" i="4" s="1"/>
  <c r="JX53" i="4" s="1"/>
  <c r="KA53" i="4" s="1"/>
  <c r="KD53" i="4" s="1"/>
  <c r="KG53" i="4" s="1"/>
  <c r="KJ53" i="4" s="1"/>
  <c r="KM53" i="4" s="1"/>
  <c r="KP53" i="4" s="1"/>
  <c r="KS53" i="4" s="1"/>
  <c r="KV53" i="4" s="1"/>
  <c r="KY53" i="4" s="1"/>
  <c r="LB53" i="4" s="1"/>
  <c r="LE53" i="4" s="1"/>
  <c r="LH53" i="4" s="1"/>
  <c r="LK53" i="4" s="1"/>
  <c r="LN53" i="4" s="1"/>
  <c r="LQ53" i="4" s="1"/>
  <c r="LT53" i="4" s="1"/>
  <c r="LW53" i="4" s="1"/>
  <c r="LZ53" i="4" s="1"/>
  <c r="MC53" i="4" s="1"/>
  <c r="MF53" i="4" s="1"/>
  <c r="MI53" i="4" s="1"/>
  <c r="ML53" i="4" s="1"/>
  <c r="MO53" i="4" s="1"/>
  <c r="MR53" i="4" s="1"/>
  <c r="MU53" i="4" s="1"/>
  <c r="MX53" i="4" s="1"/>
  <c r="NA53" i="4" s="1"/>
  <c r="ND53" i="4" s="1"/>
  <c r="NG53" i="4" s="1"/>
  <c r="NJ53" i="4" s="1"/>
  <c r="NM53" i="4" s="1"/>
  <c r="NP53" i="4" s="1"/>
  <c r="NS53" i="4" s="1"/>
  <c r="NV53" i="4" s="1"/>
  <c r="NY53" i="4" s="1"/>
  <c r="OB53" i="4" s="1"/>
  <c r="OE53" i="4" s="1"/>
  <c r="OH53" i="4" s="1"/>
  <c r="OK53" i="4" s="1"/>
  <c r="ON53" i="4" s="1"/>
  <c r="OQ53" i="4" s="1"/>
  <c r="OT53" i="4" s="1"/>
  <c r="OW53" i="4" s="1"/>
  <c r="OZ53" i="4" s="1"/>
  <c r="PC53" i="4" s="1"/>
  <c r="PF53" i="4" s="1"/>
  <c r="PI53" i="4" s="1"/>
  <c r="PL53" i="4" s="1"/>
  <c r="PO53" i="4" s="1"/>
  <c r="PR53" i="4" s="1"/>
  <c r="PU53" i="4" s="1"/>
  <c r="PX53" i="4" s="1"/>
  <c r="QA53" i="4" s="1"/>
  <c r="G38" i="4"/>
  <c r="Z65" i="4" s="1"/>
  <c r="AC65" i="4" s="1"/>
  <c r="AF65" i="4" s="1"/>
  <c r="AI65" i="4" s="1"/>
  <c r="AL65" i="4" s="1"/>
  <c r="AO65" i="4" s="1"/>
  <c r="AR65" i="4" s="1"/>
  <c r="AU65" i="4" s="1"/>
  <c r="AX65" i="4" s="1"/>
  <c r="BA65" i="4" s="1"/>
  <c r="BD65" i="4" s="1"/>
  <c r="BG65" i="4" s="1"/>
  <c r="BJ65" i="4" s="1"/>
  <c r="BM65" i="4" s="1"/>
  <c r="BP65" i="4" s="1"/>
  <c r="BS65" i="4" s="1"/>
  <c r="BV65" i="4" s="1"/>
  <c r="BY65" i="4" s="1"/>
  <c r="CB65" i="4" s="1"/>
  <c r="CE65" i="4" s="1"/>
  <c r="CH65" i="4" s="1"/>
  <c r="CK65" i="4" s="1"/>
  <c r="CN65" i="4" s="1"/>
  <c r="CQ65" i="4" s="1"/>
  <c r="CT65" i="4" s="1"/>
  <c r="CW65" i="4" s="1"/>
  <c r="CZ65" i="4" s="1"/>
  <c r="DC65" i="4" s="1"/>
  <c r="DF65" i="4" s="1"/>
  <c r="DI65" i="4" s="1"/>
  <c r="DL65" i="4" s="1"/>
  <c r="DO65" i="4" s="1"/>
  <c r="DR65" i="4" s="1"/>
  <c r="DU65" i="4" s="1"/>
  <c r="DX65" i="4" s="1"/>
  <c r="EA65" i="4" s="1"/>
  <c r="ED65" i="4" s="1"/>
  <c r="EG65" i="4" s="1"/>
  <c r="EJ65" i="4" s="1"/>
  <c r="EM65" i="4" s="1"/>
  <c r="EP65" i="4" s="1"/>
  <c r="ES65" i="4" s="1"/>
  <c r="EV65" i="4" s="1"/>
  <c r="EY65" i="4" s="1"/>
  <c r="FB65" i="4" s="1"/>
  <c r="FE65" i="4" s="1"/>
  <c r="FH65" i="4" s="1"/>
  <c r="FK65" i="4" s="1"/>
  <c r="FN65" i="4" s="1"/>
  <c r="FQ65" i="4" s="1"/>
  <c r="FT65" i="4" s="1"/>
  <c r="FW65" i="4" s="1"/>
  <c r="FZ65" i="4" s="1"/>
  <c r="GC65" i="4" s="1"/>
  <c r="GF65" i="4" s="1"/>
  <c r="GI65" i="4" s="1"/>
  <c r="GL65" i="4" s="1"/>
  <c r="GO65" i="4" s="1"/>
  <c r="GR65" i="4" s="1"/>
  <c r="GU65" i="4" s="1"/>
  <c r="GX65" i="4" s="1"/>
  <c r="HA65" i="4" s="1"/>
  <c r="HD65" i="4" s="1"/>
  <c r="HG65" i="4" s="1"/>
  <c r="HJ65" i="4" s="1"/>
  <c r="HM65" i="4" s="1"/>
  <c r="HP65" i="4" s="1"/>
  <c r="HS65" i="4" s="1"/>
  <c r="HV65" i="4" s="1"/>
  <c r="HY65" i="4" s="1"/>
  <c r="IB65" i="4" s="1"/>
  <c r="IE65" i="4" s="1"/>
  <c r="IH65" i="4" s="1"/>
  <c r="IK65" i="4" s="1"/>
  <c r="IN65" i="4" s="1"/>
  <c r="IQ65" i="4" s="1"/>
  <c r="IT65" i="4" s="1"/>
  <c r="IW65" i="4" s="1"/>
  <c r="IZ65" i="4" s="1"/>
  <c r="JC65" i="4" s="1"/>
  <c r="JF65" i="4" s="1"/>
  <c r="JI65" i="4" s="1"/>
  <c r="JL65" i="4" s="1"/>
  <c r="JO65" i="4" s="1"/>
  <c r="JR65" i="4" s="1"/>
  <c r="JU65" i="4" s="1"/>
  <c r="JX65" i="4" s="1"/>
  <c r="KA65" i="4" s="1"/>
  <c r="KD65" i="4" s="1"/>
  <c r="KG65" i="4" s="1"/>
  <c r="KJ65" i="4" s="1"/>
  <c r="KM65" i="4" s="1"/>
  <c r="KP65" i="4" s="1"/>
  <c r="KS65" i="4" s="1"/>
  <c r="KV65" i="4" s="1"/>
  <c r="KY65" i="4" s="1"/>
  <c r="LB65" i="4" s="1"/>
  <c r="LE65" i="4" s="1"/>
  <c r="LH65" i="4" s="1"/>
  <c r="LK65" i="4" s="1"/>
  <c r="LN65" i="4" s="1"/>
  <c r="LQ65" i="4" s="1"/>
  <c r="LT65" i="4" s="1"/>
  <c r="LW65" i="4" s="1"/>
  <c r="LZ65" i="4" s="1"/>
  <c r="MC65" i="4" s="1"/>
  <c r="MF65" i="4" s="1"/>
  <c r="MI65" i="4" s="1"/>
  <c r="ML65" i="4" s="1"/>
  <c r="MO65" i="4" s="1"/>
  <c r="MR65" i="4" s="1"/>
  <c r="MU65" i="4" s="1"/>
  <c r="MX65" i="4" s="1"/>
  <c r="NA65" i="4" s="1"/>
  <c r="ND65" i="4" s="1"/>
  <c r="NG65" i="4" s="1"/>
  <c r="NJ65" i="4" s="1"/>
  <c r="NM65" i="4" s="1"/>
  <c r="NP65" i="4" s="1"/>
  <c r="NS65" i="4" s="1"/>
  <c r="NV65" i="4" s="1"/>
  <c r="NY65" i="4" s="1"/>
  <c r="OB65" i="4" s="1"/>
  <c r="OE65" i="4" s="1"/>
  <c r="OH65" i="4" s="1"/>
  <c r="OK65" i="4" s="1"/>
  <c r="ON65" i="4" s="1"/>
  <c r="OQ65" i="4" s="1"/>
  <c r="OT65" i="4" s="1"/>
  <c r="OW65" i="4" s="1"/>
  <c r="OZ65" i="4" s="1"/>
  <c r="PC65" i="4" s="1"/>
  <c r="PF65" i="4" s="1"/>
  <c r="PI65" i="4" s="1"/>
  <c r="PL65" i="4" s="1"/>
  <c r="PO65" i="4" s="1"/>
  <c r="PR65" i="4" s="1"/>
  <c r="PU65" i="4" s="1"/>
  <c r="PX65" i="4" s="1"/>
  <c r="QA65" i="4" s="1"/>
  <c r="G23" i="4"/>
  <c r="Z54" i="4" s="1"/>
  <c r="AC54" i="4" s="1"/>
  <c r="AF54" i="4" s="1"/>
  <c r="AI54" i="4" s="1"/>
  <c r="AL54" i="4" s="1"/>
  <c r="AO54" i="4" s="1"/>
  <c r="AR54" i="4" s="1"/>
  <c r="AU54" i="4" s="1"/>
  <c r="AX54" i="4" s="1"/>
  <c r="BA54" i="4" s="1"/>
  <c r="BD54" i="4" s="1"/>
  <c r="BG54" i="4" s="1"/>
  <c r="BJ54" i="4" s="1"/>
  <c r="BM54" i="4" s="1"/>
  <c r="BP54" i="4" s="1"/>
  <c r="BS54" i="4" s="1"/>
  <c r="BV54" i="4" s="1"/>
  <c r="BY54" i="4" s="1"/>
  <c r="CB54" i="4" s="1"/>
  <c r="CE54" i="4" s="1"/>
  <c r="CH54" i="4" s="1"/>
  <c r="CK54" i="4" s="1"/>
  <c r="CN54" i="4" s="1"/>
  <c r="CQ54" i="4" s="1"/>
  <c r="CT54" i="4" s="1"/>
  <c r="CW54" i="4" s="1"/>
  <c r="CZ54" i="4" s="1"/>
  <c r="DC54" i="4" s="1"/>
  <c r="DF54" i="4" s="1"/>
  <c r="DI54" i="4" s="1"/>
  <c r="DL54" i="4" s="1"/>
  <c r="DO54" i="4" s="1"/>
  <c r="DR54" i="4" s="1"/>
  <c r="DU54" i="4" s="1"/>
  <c r="DX54" i="4" s="1"/>
  <c r="EA54" i="4" s="1"/>
  <c r="ED54" i="4" s="1"/>
  <c r="EG54" i="4" s="1"/>
  <c r="EJ54" i="4" s="1"/>
  <c r="EM54" i="4" s="1"/>
  <c r="EP54" i="4" s="1"/>
  <c r="ES54" i="4" s="1"/>
  <c r="EV54" i="4" s="1"/>
  <c r="EY54" i="4" s="1"/>
  <c r="FB54" i="4" s="1"/>
  <c r="FE54" i="4" s="1"/>
  <c r="FH54" i="4" s="1"/>
  <c r="FK54" i="4" s="1"/>
  <c r="FN54" i="4" s="1"/>
  <c r="FQ54" i="4" s="1"/>
  <c r="FT54" i="4" s="1"/>
  <c r="FW54" i="4" s="1"/>
  <c r="FZ54" i="4" s="1"/>
  <c r="GC54" i="4" s="1"/>
  <c r="GF54" i="4" s="1"/>
  <c r="GI54" i="4" s="1"/>
  <c r="GL54" i="4" s="1"/>
  <c r="GO54" i="4" s="1"/>
  <c r="GR54" i="4" s="1"/>
  <c r="GU54" i="4" s="1"/>
  <c r="GX54" i="4" s="1"/>
  <c r="HA54" i="4" s="1"/>
  <c r="HD54" i="4" s="1"/>
  <c r="HG54" i="4" s="1"/>
  <c r="HJ54" i="4" s="1"/>
  <c r="HM54" i="4" s="1"/>
  <c r="HP54" i="4" s="1"/>
  <c r="HS54" i="4" s="1"/>
  <c r="HV54" i="4" s="1"/>
  <c r="HY54" i="4" s="1"/>
  <c r="IB54" i="4" s="1"/>
  <c r="IE54" i="4" s="1"/>
  <c r="IH54" i="4" s="1"/>
  <c r="IK54" i="4" s="1"/>
  <c r="IN54" i="4" s="1"/>
  <c r="IQ54" i="4" s="1"/>
  <c r="IT54" i="4" s="1"/>
  <c r="IW54" i="4" s="1"/>
  <c r="IZ54" i="4" s="1"/>
  <c r="JC54" i="4" s="1"/>
  <c r="JF54" i="4" s="1"/>
  <c r="JI54" i="4" s="1"/>
  <c r="JL54" i="4" s="1"/>
  <c r="JO54" i="4" s="1"/>
  <c r="JR54" i="4" s="1"/>
  <c r="JU54" i="4" s="1"/>
  <c r="JX54" i="4" s="1"/>
  <c r="KA54" i="4" s="1"/>
  <c r="KD54" i="4" s="1"/>
  <c r="KG54" i="4" s="1"/>
  <c r="KJ54" i="4" s="1"/>
  <c r="KM54" i="4" s="1"/>
  <c r="KP54" i="4" s="1"/>
  <c r="KS54" i="4" s="1"/>
  <c r="KV54" i="4" s="1"/>
  <c r="KY54" i="4" s="1"/>
  <c r="LB54" i="4" s="1"/>
  <c r="LE54" i="4" s="1"/>
  <c r="LH54" i="4" s="1"/>
  <c r="LK54" i="4" s="1"/>
  <c r="LN54" i="4" s="1"/>
  <c r="LQ54" i="4" s="1"/>
  <c r="LT54" i="4" s="1"/>
  <c r="LW54" i="4" s="1"/>
  <c r="LZ54" i="4" s="1"/>
  <c r="MC54" i="4" s="1"/>
  <c r="MF54" i="4" s="1"/>
  <c r="MI54" i="4" s="1"/>
  <c r="ML54" i="4" s="1"/>
  <c r="MO54" i="4" s="1"/>
  <c r="MR54" i="4" s="1"/>
  <c r="MU54" i="4" s="1"/>
  <c r="MX54" i="4" s="1"/>
  <c r="NA54" i="4" s="1"/>
  <c r="ND54" i="4" s="1"/>
  <c r="NG54" i="4" s="1"/>
  <c r="NJ54" i="4" s="1"/>
  <c r="NM54" i="4" s="1"/>
  <c r="NP54" i="4" s="1"/>
  <c r="NS54" i="4" s="1"/>
  <c r="NV54" i="4" s="1"/>
  <c r="NY54" i="4" s="1"/>
  <c r="OB54" i="4" s="1"/>
  <c r="OE54" i="4" s="1"/>
  <c r="OH54" i="4" s="1"/>
  <c r="OK54" i="4" s="1"/>
  <c r="ON54" i="4" s="1"/>
  <c r="OQ54" i="4" s="1"/>
  <c r="OT54" i="4" s="1"/>
  <c r="OW54" i="4" s="1"/>
  <c r="OZ54" i="4" s="1"/>
  <c r="PC54" i="4" s="1"/>
  <c r="PF54" i="4" s="1"/>
  <c r="PI54" i="4" s="1"/>
  <c r="PL54" i="4" s="1"/>
  <c r="PO54" i="4" s="1"/>
  <c r="PR54" i="4" s="1"/>
  <c r="PU54" i="4" s="1"/>
  <c r="PX54" i="4" s="1"/>
  <c r="QA54" i="4" s="1"/>
  <c r="G13" i="4"/>
  <c r="Z51" i="4" s="1"/>
  <c r="AC51" i="4" s="1"/>
  <c r="AF51" i="4" s="1"/>
  <c r="AI51" i="4" s="1"/>
  <c r="AL51" i="4" s="1"/>
  <c r="AO51" i="4" s="1"/>
  <c r="AR51" i="4" s="1"/>
  <c r="AU51" i="4" s="1"/>
  <c r="AX51" i="4" s="1"/>
  <c r="BA51" i="4" s="1"/>
  <c r="BD51" i="4" s="1"/>
  <c r="BG51" i="4" s="1"/>
  <c r="BJ51" i="4" s="1"/>
  <c r="BM51" i="4" s="1"/>
  <c r="BP51" i="4" s="1"/>
  <c r="BS51" i="4" s="1"/>
  <c r="BV51" i="4" s="1"/>
  <c r="BY51" i="4" s="1"/>
  <c r="CB51" i="4" s="1"/>
  <c r="CE51" i="4" s="1"/>
  <c r="CH51" i="4" s="1"/>
  <c r="CK51" i="4" s="1"/>
  <c r="CN51" i="4" s="1"/>
  <c r="CQ51" i="4" s="1"/>
  <c r="CT51" i="4" s="1"/>
  <c r="CW51" i="4" s="1"/>
  <c r="CZ51" i="4" s="1"/>
  <c r="DC51" i="4" s="1"/>
  <c r="DF51" i="4" s="1"/>
  <c r="DI51" i="4" s="1"/>
  <c r="DL51" i="4" s="1"/>
  <c r="DO51" i="4" s="1"/>
  <c r="DR51" i="4" s="1"/>
  <c r="DU51" i="4" s="1"/>
  <c r="DX51" i="4" s="1"/>
  <c r="EA51" i="4" s="1"/>
  <c r="ED51" i="4" s="1"/>
  <c r="EG51" i="4" s="1"/>
  <c r="EJ51" i="4" s="1"/>
  <c r="EM51" i="4" s="1"/>
  <c r="EP51" i="4" s="1"/>
  <c r="ES51" i="4" s="1"/>
  <c r="EV51" i="4" s="1"/>
  <c r="EY51" i="4" s="1"/>
  <c r="FB51" i="4" s="1"/>
  <c r="FE51" i="4" s="1"/>
  <c r="FH51" i="4" s="1"/>
  <c r="FK51" i="4" s="1"/>
  <c r="FN51" i="4" s="1"/>
  <c r="FQ51" i="4" s="1"/>
  <c r="FT51" i="4" s="1"/>
  <c r="FW51" i="4" s="1"/>
  <c r="FZ51" i="4" s="1"/>
  <c r="GC51" i="4" s="1"/>
  <c r="GF51" i="4" s="1"/>
  <c r="GI51" i="4" s="1"/>
  <c r="GL51" i="4" s="1"/>
  <c r="GO51" i="4" s="1"/>
  <c r="GR51" i="4" s="1"/>
  <c r="GU51" i="4" s="1"/>
  <c r="GX51" i="4" s="1"/>
  <c r="HA51" i="4" s="1"/>
  <c r="HD51" i="4" s="1"/>
  <c r="HG51" i="4" s="1"/>
  <c r="HJ51" i="4" s="1"/>
  <c r="HM51" i="4" s="1"/>
  <c r="HP51" i="4" s="1"/>
  <c r="HS51" i="4" s="1"/>
  <c r="HV51" i="4" s="1"/>
  <c r="HY51" i="4" s="1"/>
  <c r="IB51" i="4" s="1"/>
  <c r="IE51" i="4" s="1"/>
  <c r="IH51" i="4" s="1"/>
  <c r="IK51" i="4" s="1"/>
  <c r="IN51" i="4" s="1"/>
  <c r="IQ51" i="4" s="1"/>
  <c r="IT51" i="4" s="1"/>
  <c r="IW51" i="4" s="1"/>
  <c r="IZ51" i="4" s="1"/>
  <c r="JC51" i="4" s="1"/>
  <c r="JF51" i="4" s="1"/>
  <c r="JI51" i="4" s="1"/>
  <c r="JL51" i="4" s="1"/>
  <c r="JO51" i="4" s="1"/>
  <c r="JR51" i="4" s="1"/>
  <c r="JU51" i="4" s="1"/>
  <c r="JX51" i="4" s="1"/>
  <c r="KA51" i="4" s="1"/>
  <c r="KD51" i="4" s="1"/>
  <c r="KG51" i="4" s="1"/>
  <c r="KJ51" i="4" s="1"/>
  <c r="KM51" i="4" s="1"/>
  <c r="KP51" i="4" s="1"/>
  <c r="KS51" i="4" s="1"/>
  <c r="KV51" i="4" s="1"/>
  <c r="KY51" i="4" s="1"/>
  <c r="LB51" i="4" s="1"/>
  <c r="LE51" i="4" s="1"/>
  <c r="LH51" i="4" s="1"/>
  <c r="LK51" i="4" s="1"/>
  <c r="LN51" i="4" s="1"/>
  <c r="LQ51" i="4" s="1"/>
  <c r="LT51" i="4" s="1"/>
  <c r="LW51" i="4" s="1"/>
  <c r="LZ51" i="4" s="1"/>
  <c r="MC51" i="4" s="1"/>
  <c r="MF51" i="4" s="1"/>
  <c r="MI51" i="4" s="1"/>
  <c r="ML51" i="4" s="1"/>
  <c r="MO51" i="4" s="1"/>
  <c r="MR51" i="4" s="1"/>
  <c r="MU51" i="4" s="1"/>
  <c r="MX51" i="4" s="1"/>
  <c r="NA51" i="4" s="1"/>
  <c r="ND51" i="4" s="1"/>
  <c r="NG51" i="4" s="1"/>
  <c r="NJ51" i="4" s="1"/>
  <c r="NM51" i="4" s="1"/>
  <c r="NP51" i="4" s="1"/>
  <c r="NS51" i="4" s="1"/>
  <c r="NV51" i="4" s="1"/>
  <c r="NY51" i="4" s="1"/>
  <c r="OB51" i="4" s="1"/>
  <c r="OE51" i="4" s="1"/>
  <c r="OH51" i="4" s="1"/>
  <c r="OK51" i="4" s="1"/>
  <c r="ON51" i="4" s="1"/>
  <c r="OQ51" i="4" s="1"/>
  <c r="OT51" i="4" s="1"/>
  <c r="OW51" i="4" s="1"/>
  <c r="OZ51" i="4" s="1"/>
  <c r="PC51" i="4" s="1"/>
  <c r="PF51" i="4" s="1"/>
  <c r="PI51" i="4" s="1"/>
  <c r="PL51" i="4" s="1"/>
  <c r="PO51" i="4" s="1"/>
  <c r="PR51" i="4" s="1"/>
  <c r="PU51" i="4" s="1"/>
  <c r="PX51" i="4" s="1"/>
  <c r="QA51" i="4" s="1"/>
  <c r="G14" i="4"/>
  <c r="Z55" i="4" s="1"/>
  <c r="AC55" i="4" s="1"/>
  <c r="AF55" i="4" s="1"/>
  <c r="AI55" i="4" s="1"/>
  <c r="AL55" i="4" s="1"/>
  <c r="AO55" i="4" s="1"/>
  <c r="AR55" i="4" s="1"/>
  <c r="AU55" i="4" s="1"/>
  <c r="AX55" i="4" s="1"/>
  <c r="BA55" i="4" s="1"/>
  <c r="BD55" i="4" s="1"/>
  <c r="BG55" i="4" s="1"/>
  <c r="BJ55" i="4" s="1"/>
  <c r="BM55" i="4" s="1"/>
  <c r="BP55" i="4" s="1"/>
  <c r="BS55" i="4" s="1"/>
  <c r="BV55" i="4" s="1"/>
  <c r="BY55" i="4" s="1"/>
  <c r="CB55" i="4" s="1"/>
  <c r="CE55" i="4" s="1"/>
  <c r="CH55" i="4" s="1"/>
  <c r="CK55" i="4" s="1"/>
  <c r="CN55" i="4" s="1"/>
  <c r="CQ55" i="4" s="1"/>
  <c r="CT55" i="4" s="1"/>
  <c r="CW55" i="4" s="1"/>
  <c r="CZ55" i="4" s="1"/>
  <c r="DC55" i="4" s="1"/>
  <c r="DF55" i="4" s="1"/>
  <c r="DI55" i="4" s="1"/>
  <c r="DL55" i="4" s="1"/>
  <c r="DO55" i="4" s="1"/>
  <c r="DR55" i="4" s="1"/>
  <c r="DU55" i="4" s="1"/>
  <c r="DX55" i="4" s="1"/>
  <c r="EA55" i="4" s="1"/>
  <c r="ED55" i="4" s="1"/>
  <c r="EG55" i="4" s="1"/>
  <c r="EJ55" i="4" s="1"/>
  <c r="EM55" i="4" s="1"/>
  <c r="EP55" i="4" s="1"/>
  <c r="ES55" i="4" s="1"/>
  <c r="EV55" i="4" s="1"/>
  <c r="EY55" i="4" s="1"/>
  <c r="FB55" i="4" s="1"/>
  <c r="FE55" i="4" s="1"/>
  <c r="FH55" i="4" s="1"/>
  <c r="FK55" i="4" s="1"/>
  <c r="FN55" i="4" s="1"/>
  <c r="FQ55" i="4" s="1"/>
  <c r="FT55" i="4" s="1"/>
  <c r="FW55" i="4" s="1"/>
  <c r="FZ55" i="4" s="1"/>
  <c r="GC55" i="4" s="1"/>
  <c r="GF55" i="4" s="1"/>
  <c r="GI55" i="4" s="1"/>
  <c r="GL55" i="4" s="1"/>
  <c r="GO55" i="4" s="1"/>
  <c r="GR55" i="4" s="1"/>
  <c r="GU55" i="4" s="1"/>
  <c r="GX55" i="4" s="1"/>
  <c r="HA55" i="4" s="1"/>
  <c r="HD55" i="4" s="1"/>
  <c r="HG55" i="4" s="1"/>
  <c r="HJ55" i="4" s="1"/>
  <c r="HM55" i="4" s="1"/>
  <c r="HP55" i="4" s="1"/>
  <c r="HS55" i="4" s="1"/>
  <c r="HV55" i="4" s="1"/>
  <c r="HY55" i="4" s="1"/>
  <c r="IB55" i="4" s="1"/>
  <c r="IE55" i="4" s="1"/>
  <c r="IH55" i="4" s="1"/>
  <c r="IK55" i="4" s="1"/>
  <c r="IN55" i="4" s="1"/>
  <c r="IQ55" i="4" s="1"/>
  <c r="IT55" i="4" s="1"/>
  <c r="IW55" i="4" s="1"/>
  <c r="IZ55" i="4" s="1"/>
  <c r="JC55" i="4" s="1"/>
  <c r="JF55" i="4" s="1"/>
  <c r="JI55" i="4" s="1"/>
  <c r="JL55" i="4" s="1"/>
  <c r="JO55" i="4" s="1"/>
  <c r="JR55" i="4" s="1"/>
  <c r="JU55" i="4" s="1"/>
  <c r="JX55" i="4" s="1"/>
  <c r="KA55" i="4" s="1"/>
  <c r="KD55" i="4" s="1"/>
  <c r="KG55" i="4" s="1"/>
  <c r="KJ55" i="4" s="1"/>
  <c r="KM55" i="4" s="1"/>
  <c r="KP55" i="4" s="1"/>
  <c r="KS55" i="4" s="1"/>
  <c r="KV55" i="4" s="1"/>
  <c r="KY55" i="4" s="1"/>
  <c r="LB55" i="4" s="1"/>
  <c r="LE55" i="4" s="1"/>
  <c r="LH55" i="4" s="1"/>
  <c r="LK55" i="4" s="1"/>
  <c r="LN55" i="4" s="1"/>
  <c r="LQ55" i="4" s="1"/>
  <c r="LT55" i="4" s="1"/>
  <c r="LW55" i="4" s="1"/>
  <c r="LZ55" i="4" s="1"/>
  <c r="MC55" i="4" s="1"/>
  <c r="MF55" i="4" s="1"/>
  <c r="MI55" i="4" s="1"/>
  <c r="ML55" i="4" s="1"/>
  <c r="MO55" i="4" s="1"/>
  <c r="MR55" i="4" s="1"/>
  <c r="MU55" i="4" s="1"/>
  <c r="MX55" i="4" s="1"/>
  <c r="NA55" i="4" s="1"/>
  <c r="ND55" i="4" s="1"/>
  <c r="NG55" i="4" s="1"/>
  <c r="NJ55" i="4" s="1"/>
  <c r="NM55" i="4" s="1"/>
  <c r="NP55" i="4" s="1"/>
  <c r="NS55" i="4" s="1"/>
  <c r="NV55" i="4" s="1"/>
  <c r="NY55" i="4" s="1"/>
  <c r="OB55" i="4" s="1"/>
  <c r="OE55" i="4" s="1"/>
  <c r="OH55" i="4" s="1"/>
  <c r="OK55" i="4" s="1"/>
  <c r="ON55" i="4" s="1"/>
  <c r="OQ55" i="4" s="1"/>
  <c r="OT55" i="4" s="1"/>
  <c r="OW55" i="4" s="1"/>
  <c r="OZ55" i="4" s="1"/>
  <c r="PC55" i="4" s="1"/>
  <c r="PF55" i="4" s="1"/>
  <c r="PI55" i="4" s="1"/>
  <c r="PL55" i="4" s="1"/>
  <c r="PO55" i="4" s="1"/>
  <c r="PR55" i="4" s="1"/>
  <c r="PU55" i="4" s="1"/>
  <c r="PX55" i="4" s="1"/>
  <c r="QA55" i="4" s="1"/>
  <c r="G7" i="4"/>
  <c r="Z37" i="4" s="1"/>
  <c r="AC37" i="4" s="1"/>
  <c r="AF37" i="4" s="1"/>
  <c r="AI37" i="4" s="1"/>
  <c r="AL37" i="4" s="1"/>
  <c r="AO37" i="4" s="1"/>
  <c r="AR37" i="4" s="1"/>
  <c r="AU37" i="4" s="1"/>
  <c r="AX37" i="4" s="1"/>
  <c r="BA37" i="4" s="1"/>
  <c r="BD37" i="4" s="1"/>
  <c r="BG37" i="4" s="1"/>
  <c r="BJ37" i="4" s="1"/>
  <c r="BM37" i="4" s="1"/>
  <c r="BP37" i="4" s="1"/>
  <c r="BS37" i="4" s="1"/>
  <c r="BV37" i="4" s="1"/>
  <c r="BY37" i="4" s="1"/>
  <c r="CB37" i="4" s="1"/>
  <c r="CE37" i="4" s="1"/>
  <c r="CH37" i="4" s="1"/>
  <c r="CK37" i="4" s="1"/>
  <c r="CN37" i="4" s="1"/>
  <c r="CQ37" i="4" s="1"/>
  <c r="CT37" i="4" s="1"/>
  <c r="CW37" i="4" s="1"/>
  <c r="CZ37" i="4" s="1"/>
  <c r="DC37" i="4" s="1"/>
  <c r="DF37" i="4" s="1"/>
  <c r="DI37" i="4" s="1"/>
  <c r="DL37" i="4" s="1"/>
  <c r="DO37" i="4" s="1"/>
  <c r="DR37" i="4" s="1"/>
  <c r="DU37" i="4" s="1"/>
  <c r="DX37" i="4" s="1"/>
  <c r="EA37" i="4" s="1"/>
  <c r="ED37" i="4" s="1"/>
  <c r="EG37" i="4" s="1"/>
  <c r="EJ37" i="4" s="1"/>
  <c r="EM37" i="4" s="1"/>
  <c r="EP37" i="4" s="1"/>
  <c r="ES37" i="4" s="1"/>
  <c r="EV37" i="4" s="1"/>
  <c r="EY37" i="4" s="1"/>
  <c r="FB37" i="4" s="1"/>
  <c r="FE37" i="4" s="1"/>
  <c r="FH37" i="4" s="1"/>
  <c r="FK37" i="4" s="1"/>
  <c r="FN37" i="4" s="1"/>
  <c r="FQ37" i="4" s="1"/>
  <c r="FT37" i="4" s="1"/>
  <c r="FW37" i="4" s="1"/>
  <c r="FZ37" i="4" s="1"/>
  <c r="GC37" i="4" s="1"/>
  <c r="GF37" i="4" s="1"/>
  <c r="GI37" i="4" s="1"/>
  <c r="GL37" i="4" s="1"/>
  <c r="GO37" i="4" s="1"/>
  <c r="GR37" i="4" s="1"/>
  <c r="GU37" i="4" s="1"/>
  <c r="GX37" i="4" s="1"/>
  <c r="HA37" i="4" s="1"/>
  <c r="HD37" i="4" s="1"/>
  <c r="HG37" i="4" s="1"/>
  <c r="HJ37" i="4" s="1"/>
  <c r="HM37" i="4" s="1"/>
  <c r="HP37" i="4" s="1"/>
  <c r="HS37" i="4" s="1"/>
  <c r="HV37" i="4" s="1"/>
  <c r="HY37" i="4" s="1"/>
  <c r="IB37" i="4" s="1"/>
  <c r="IE37" i="4" s="1"/>
  <c r="IH37" i="4" s="1"/>
  <c r="IK37" i="4" s="1"/>
  <c r="IN37" i="4" s="1"/>
  <c r="IQ37" i="4" s="1"/>
  <c r="IT37" i="4" s="1"/>
  <c r="IW37" i="4" s="1"/>
  <c r="IZ37" i="4" s="1"/>
  <c r="JC37" i="4" s="1"/>
  <c r="JF37" i="4" s="1"/>
  <c r="JI37" i="4" s="1"/>
  <c r="JL37" i="4" s="1"/>
  <c r="JO37" i="4" s="1"/>
  <c r="JR37" i="4" s="1"/>
  <c r="JU37" i="4" s="1"/>
  <c r="JX37" i="4" s="1"/>
  <c r="KA37" i="4" s="1"/>
  <c r="KD37" i="4" s="1"/>
  <c r="KG37" i="4" s="1"/>
  <c r="KJ37" i="4" s="1"/>
  <c r="KM37" i="4" s="1"/>
  <c r="KP37" i="4" s="1"/>
  <c r="KS37" i="4" s="1"/>
  <c r="KV37" i="4" s="1"/>
  <c r="KY37" i="4" s="1"/>
  <c r="LB37" i="4" s="1"/>
  <c r="LE37" i="4" s="1"/>
  <c r="LH37" i="4" s="1"/>
  <c r="LK37" i="4" s="1"/>
  <c r="LN37" i="4" s="1"/>
  <c r="LQ37" i="4" s="1"/>
  <c r="LT37" i="4" s="1"/>
  <c r="LW37" i="4" s="1"/>
  <c r="LZ37" i="4" s="1"/>
  <c r="MC37" i="4" s="1"/>
  <c r="MF37" i="4" s="1"/>
  <c r="MI37" i="4" s="1"/>
  <c r="ML37" i="4" s="1"/>
  <c r="MO37" i="4" s="1"/>
  <c r="MR37" i="4" s="1"/>
  <c r="MU37" i="4" s="1"/>
  <c r="MX37" i="4" s="1"/>
  <c r="NA37" i="4" s="1"/>
  <c r="ND37" i="4" s="1"/>
  <c r="NG37" i="4" s="1"/>
  <c r="NJ37" i="4" s="1"/>
  <c r="NM37" i="4" s="1"/>
  <c r="NP37" i="4" s="1"/>
  <c r="NS37" i="4" s="1"/>
  <c r="NV37" i="4" s="1"/>
  <c r="NY37" i="4" s="1"/>
  <c r="OB37" i="4" s="1"/>
  <c r="OE37" i="4" s="1"/>
  <c r="OH37" i="4" s="1"/>
  <c r="OK37" i="4" s="1"/>
  <c r="ON37" i="4" s="1"/>
  <c r="OQ37" i="4" s="1"/>
  <c r="OT37" i="4" s="1"/>
  <c r="OW37" i="4" s="1"/>
  <c r="OZ37" i="4" s="1"/>
  <c r="PC37" i="4" s="1"/>
  <c r="PF37" i="4" s="1"/>
  <c r="PI37" i="4" s="1"/>
  <c r="PL37" i="4" s="1"/>
  <c r="PO37" i="4" s="1"/>
  <c r="PR37" i="4" s="1"/>
  <c r="PU37" i="4" s="1"/>
  <c r="PX37" i="4" s="1"/>
  <c r="QA37" i="4" s="1"/>
  <c r="G10" i="4"/>
  <c r="G26" i="4"/>
  <c r="Z57" i="4" s="1"/>
  <c r="AC57" i="4" s="1"/>
  <c r="AF57" i="4" s="1"/>
  <c r="AI57" i="4" s="1"/>
  <c r="AL57" i="4" s="1"/>
  <c r="AO57" i="4" s="1"/>
  <c r="AR57" i="4" s="1"/>
  <c r="AU57" i="4" s="1"/>
  <c r="AX57" i="4" s="1"/>
  <c r="BA57" i="4" s="1"/>
  <c r="BD57" i="4" s="1"/>
  <c r="BG57" i="4" s="1"/>
  <c r="BJ57" i="4" s="1"/>
  <c r="BM57" i="4" s="1"/>
  <c r="BP57" i="4" s="1"/>
  <c r="BS57" i="4" s="1"/>
  <c r="BV57" i="4" s="1"/>
  <c r="BY57" i="4" s="1"/>
  <c r="CB57" i="4" s="1"/>
  <c r="CE57" i="4" s="1"/>
  <c r="CH57" i="4" s="1"/>
  <c r="CK57" i="4" s="1"/>
  <c r="CN57" i="4" s="1"/>
  <c r="CQ57" i="4" s="1"/>
  <c r="CT57" i="4" s="1"/>
  <c r="CW57" i="4" s="1"/>
  <c r="CZ57" i="4" s="1"/>
  <c r="DC57" i="4" s="1"/>
  <c r="DF57" i="4" s="1"/>
  <c r="DI57" i="4" s="1"/>
  <c r="DL57" i="4" s="1"/>
  <c r="DO57" i="4" s="1"/>
  <c r="DR57" i="4" s="1"/>
  <c r="DU57" i="4" s="1"/>
  <c r="DX57" i="4" s="1"/>
  <c r="EA57" i="4" s="1"/>
  <c r="ED57" i="4" s="1"/>
  <c r="EG57" i="4" s="1"/>
  <c r="EJ57" i="4" s="1"/>
  <c r="EM57" i="4" s="1"/>
  <c r="EP57" i="4" s="1"/>
  <c r="ES57" i="4" s="1"/>
  <c r="EV57" i="4" s="1"/>
  <c r="EY57" i="4" s="1"/>
  <c r="FB57" i="4" s="1"/>
  <c r="FE57" i="4" s="1"/>
  <c r="FH57" i="4" s="1"/>
  <c r="FK57" i="4" s="1"/>
  <c r="FN57" i="4" s="1"/>
  <c r="FQ57" i="4" s="1"/>
  <c r="FT57" i="4" s="1"/>
  <c r="FW57" i="4" s="1"/>
  <c r="FZ57" i="4" s="1"/>
  <c r="GC57" i="4" s="1"/>
  <c r="GF57" i="4" s="1"/>
  <c r="GI57" i="4" s="1"/>
  <c r="GL57" i="4" s="1"/>
  <c r="GO57" i="4" s="1"/>
  <c r="GR57" i="4" s="1"/>
  <c r="GU57" i="4" s="1"/>
  <c r="GX57" i="4" s="1"/>
  <c r="HA57" i="4" s="1"/>
  <c r="HD57" i="4" s="1"/>
  <c r="HG57" i="4" s="1"/>
  <c r="HJ57" i="4" s="1"/>
  <c r="HM57" i="4" s="1"/>
  <c r="HP57" i="4" s="1"/>
  <c r="HS57" i="4" s="1"/>
  <c r="HV57" i="4" s="1"/>
  <c r="HY57" i="4" s="1"/>
  <c r="IB57" i="4" s="1"/>
  <c r="IE57" i="4" s="1"/>
  <c r="IH57" i="4" s="1"/>
  <c r="IK57" i="4" s="1"/>
  <c r="IN57" i="4" s="1"/>
  <c r="IQ57" i="4" s="1"/>
  <c r="IT57" i="4" s="1"/>
  <c r="IW57" i="4" s="1"/>
  <c r="IZ57" i="4" s="1"/>
  <c r="JC57" i="4" s="1"/>
  <c r="JF57" i="4" s="1"/>
  <c r="JI57" i="4" s="1"/>
  <c r="JL57" i="4" s="1"/>
  <c r="JO57" i="4" s="1"/>
  <c r="JR57" i="4" s="1"/>
  <c r="JU57" i="4" s="1"/>
  <c r="JX57" i="4" s="1"/>
  <c r="KA57" i="4" s="1"/>
  <c r="KD57" i="4" s="1"/>
  <c r="KG57" i="4" s="1"/>
  <c r="KJ57" i="4" s="1"/>
  <c r="KM57" i="4" s="1"/>
  <c r="KP57" i="4" s="1"/>
  <c r="KS57" i="4" s="1"/>
  <c r="KV57" i="4" s="1"/>
  <c r="KY57" i="4" s="1"/>
  <c r="LB57" i="4" s="1"/>
  <c r="LE57" i="4" s="1"/>
  <c r="LH57" i="4" s="1"/>
  <c r="LK57" i="4" s="1"/>
  <c r="LN57" i="4" s="1"/>
  <c r="LQ57" i="4" s="1"/>
  <c r="LT57" i="4" s="1"/>
  <c r="LW57" i="4" s="1"/>
  <c r="LZ57" i="4" s="1"/>
  <c r="MC57" i="4" s="1"/>
  <c r="MF57" i="4" s="1"/>
  <c r="MI57" i="4" s="1"/>
  <c r="ML57" i="4" s="1"/>
  <c r="MO57" i="4" s="1"/>
  <c r="MR57" i="4" s="1"/>
  <c r="MU57" i="4" s="1"/>
  <c r="MX57" i="4" s="1"/>
  <c r="NA57" i="4" s="1"/>
  <c r="ND57" i="4" s="1"/>
  <c r="NG57" i="4" s="1"/>
  <c r="NJ57" i="4" s="1"/>
  <c r="NM57" i="4" s="1"/>
  <c r="NP57" i="4" s="1"/>
  <c r="NS57" i="4" s="1"/>
  <c r="NV57" i="4" s="1"/>
  <c r="NY57" i="4" s="1"/>
  <c r="OB57" i="4" s="1"/>
  <c r="OE57" i="4" s="1"/>
  <c r="OH57" i="4" s="1"/>
  <c r="OK57" i="4" s="1"/>
  <c r="ON57" i="4" s="1"/>
  <c r="OQ57" i="4" s="1"/>
  <c r="OT57" i="4" s="1"/>
  <c r="OW57" i="4" s="1"/>
  <c r="OZ57" i="4" s="1"/>
  <c r="PC57" i="4" s="1"/>
  <c r="PF57" i="4" s="1"/>
  <c r="PI57" i="4" s="1"/>
  <c r="PL57" i="4" s="1"/>
  <c r="PO57" i="4" s="1"/>
  <c r="PR57" i="4" s="1"/>
  <c r="PU57" i="4" s="1"/>
  <c r="PX57" i="4" s="1"/>
  <c r="QA57" i="4" s="1"/>
  <c r="G20" i="4"/>
  <c r="Z48" i="4" s="1"/>
  <c r="AC48" i="4" s="1"/>
  <c r="AF48" i="4" s="1"/>
  <c r="AI48" i="4" s="1"/>
  <c r="AL48" i="4" s="1"/>
  <c r="AO48" i="4" s="1"/>
  <c r="AR48" i="4" s="1"/>
  <c r="AU48" i="4" s="1"/>
  <c r="AX48" i="4" s="1"/>
  <c r="BA48" i="4" s="1"/>
  <c r="BD48" i="4" s="1"/>
  <c r="BG48" i="4" s="1"/>
  <c r="BJ48" i="4" s="1"/>
  <c r="BM48" i="4" s="1"/>
  <c r="BP48" i="4" s="1"/>
  <c r="BS48" i="4" s="1"/>
  <c r="BV48" i="4" s="1"/>
  <c r="BY48" i="4" s="1"/>
  <c r="CB48" i="4" s="1"/>
  <c r="CE48" i="4" s="1"/>
  <c r="CH48" i="4" s="1"/>
  <c r="CK48" i="4" s="1"/>
  <c r="CN48" i="4" s="1"/>
  <c r="CQ48" i="4" s="1"/>
  <c r="CT48" i="4" s="1"/>
  <c r="CW48" i="4" s="1"/>
  <c r="CZ48" i="4" s="1"/>
  <c r="DC48" i="4" s="1"/>
  <c r="DF48" i="4" s="1"/>
  <c r="DI48" i="4" s="1"/>
  <c r="DL48" i="4" s="1"/>
  <c r="DO48" i="4" s="1"/>
  <c r="DR48" i="4" s="1"/>
  <c r="DU48" i="4" s="1"/>
  <c r="DX48" i="4" s="1"/>
  <c r="EA48" i="4" s="1"/>
  <c r="ED48" i="4" s="1"/>
  <c r="EG48" i="4" s="1"/>
  <c r="EJ48" i="4" s="1"/>
  <c r="EM48" i="4" s="1"/>
  <c r="EP48" i="4" s="1"/>
  <c r="ES48" i="4" s="1"/>
  <c r="EV48" i="4" s="1"/>
  <c r="EY48" i="4" s="1"/>
  <c r="FB48" i="4" s="1"/>
  <c r="FE48" i="4" s="1"/>
  <c r="FH48" i="4" s="1"/>
  <c r="FK48" i="4" s="1"/>
  <c r="FN48" i="4" s="1"/>
  <c r="FQ48" i="4" s="1"/>
  <c r="FT48" i="4" s="1"/>
  <c r="FW48" i="4" s="1"/>
  <c r="FZ48" i="4" s="1"/>
  <c r="GC48" i="4" s="1"/>
  <c r="GF48" i="4" s="1"/>
  <c r="GI48" i="4" s="1"/>
  <c r="GL48" i="4" s="1"/>
  <c r="GO48" i="4" s="1"/>
  <c r="GR48" i="4" s="1"/>
  <c r="GU48" i="4" s="1"/>
  <c r="GX48" i="4" s="1"/>
  <c r="HA48" i="4" s="1"/>
  <c r="HD48" i="4" s="1"/>
  <c r="HG48" i="4" s="1"/>
  <c r="HJ48" i="4" s="1"/>
  <c r="HM48" i="4" s="1"/>
  <c r="HP48" i="4" s="1"/>
  <c r="HS48" i="4" s="1"/>
  <c r="HV48" i="4" s="1"/>
  <c r="HY48" i="4" s="1"/>
  <c r="IB48" i="4" s="1"/>
  <c r="IE48" i="4" s="1"/>
  <c r="IH48" i="4" s="1"/>
  <c r="IK48" i="4" s="1"/>
  <c r="IN48" i="4" s="1"/>
  <c r="IQ48" i="4" s="1"/>
  <c r="IT48" i="4" s="1"/>
  <c r="IW48" i="4" s="1"/>
  <c r="IZ48" i="4" s="1"/>
  <c r="JC48" i="4" s="1"/>
  <c r="JF48" i="4" s="1"/>
  <c r="JI48" i="4" s="1"/>
  <c r="JL48" i="4" s="1"/>
  <c r="JO48" i="4" s="1"/>
  <c r="JR48" i="4" s="1"/>
  <c r="JU48" i="4" s="1"/>
  <c r="JX48" i="4" s="1"/>
  <c r="KA48" i="4" s="1"/>
  <c r="KD48" i="4" s="1"/>
  <c r="KG48" i="4" s="1"/>
  <c r="KJ48" i="4" s="1"/>
  <c r="KM48" i="4" s="1"/>
  <c r="KP48" i="4" s="1"/>
  <c r="KS48" i="4" s="1"/>
  <c r="KV48" i="4" s="1"/>
  <c r="KY48" i="4" s="1"/>
  <c r="LB48" i="4" s="1"/>
  <c r="LE48" i="4" s="1"/>
  <c r="LH48" i="4" s="1"/>
  <c r="LK48" i="4" s="1"/>
  <c r="LN48" i="4" s="1"/>
  <c r="LQ48" i="4" s="1"/>
  <c r="LT48" i="4" s="1"/>
  <c r="LW48" i="4" s="1"/>
  <c r="LZ48" i="4" s="1"/>
  <c r="MC48" i="4" s="1"/>
  <c r="MF48" i="4" s="1"/>
  <c r="MI48" i="4" s="1"/>
  <c r="ML48" i="4" s="1"/>
  <c r="MO48" i="4" s="1"/>
  <c r="MR48" i="4" s="1"/>
  <c r="MU48" i="4" s="1"/>
  <c r="MX48" i="4" s="1"/>
  <c r="NA48" i="4" s="1"/>
  <c r="ND48" i="4" s="1"/>
  <c r="NG48" i="4" s="1"/>
  <c r="NJ48" i="4" s="1"/>
  <c r="NM48" i="4" s="1"/>
  <c r="NP48" i="4" s="1"/>
  <c r="NS48" i="4" s="1"/>
  <c r="NV48" i="4" s="1"/>
  <c r="NY48" i="4" s="1"/>
  <c r="OB48" i="4" s="1"/>
  <c r="OE48" i="4" s="1"/>
  <c r="OH48" i="4" s="1"/>
  <c r="OK48" i="4" s="1"/>
  <c r="ON48" i="4" s="1"/>
  <c r="OQ48" i="4" s="1"/>
  <c r="OT48" i="4" s="1"/>
  <c r="OW48" i="4" s="1"/>
  <c r="OZ48" i="4" s="1"/>
  <c r="PC48" i="4" s="1"/>
  <c r="PF48" i="4" s="1"/>
  <c r="PI48" i="4" s="1"/>
  <c r="PL48" i="4" s="1"/>
  <c r="PO48" i="4" s="1"/>
  <c r="PR48" i="4" s="1"/>
  <c r="PU48" i="4" s="1"/>
  <c r="PX48" i="4" s="1"/>
  <c r="QA48" i="4" s="1"/>
  <c r="G19" i="4"/>
  <c r="Z50" i="4" s="1"/>
  <c r="AC50" i="4" s="1"/>
  <c r="AF50" i="4" s="1"/>
  <c r="AI50" i="4" s="1"/>
  <c r="AL50" i="4" s="1"/>
  <c r="AO50" i="4" s="1"/>
  <c r="AR50" i="4" s="1"/>
  <c r="AU50" i="4" s="1"/>
  <c r="AX50" i="4" s="1"/>
  <c r="BA50" i="4" s="1"/>
  <c r="BD50" i="4" s="1"/>
  <c r="BG50" i="4" s="1"/>
  <c r="BJ50" i="4" s="1"/>
  <c r="BM50" i="4" s="1"/>
  <c r="BP50" i="4" s="1"/>
  <c r="BS50" i="4" s="1"/>
  <c r="BV50" i="4" s="1"/>
  <c r="BY50" i="4" s="1"/>
  <c r="CB50" i="4" s="1"/>
  <c r="CE50" i="4" s="1"/>
  <c r="CH50" i="4" s="1"/>
  <c r="CK50" i="4" s="1"/>
  <c r="CN50" i="4" s="1"/>
  <c r="CQ50" i="4" s="1"/>
  <c r="CT50" i="4" s="1"/>
  <c r="CW50" i="4" s="1"/>
  <c r="CZ50" i="4" s="1"/>
  <c r="DC50" i="4" s="1"/>
  <c r="DF50" i="4" s="1"/>
  <c r="DI50" i="4" s="1"/>
  <c r="DL50" i="4" s="1"/>
  <c r="DO50" i="4" s="1"/>
  <c r="DR50" i="4" s="1"/>
  <c r="DU50" i="4" s="1"/>
  <c r="DX50" i="4" s="1"/>
  <c r="EA50" i="4" s="1"/>
  <c r="ED50" i="4" s="1"/>
  <c r="EG50" i="4" s="1"/>
  <c r="EJ50" i="4" s="1"/>
  <c r="EM50" i="4" s="1"/>
  <c r="EP50" i="4" s="1"/>
  <c r="ES50" i="4" s="1"/>
  <c r="EV50" i="4" s="1"/>
  <c r="EY50" i="4" s="1"/>
  <c r="FB50" i="4" s="1"/>
  <c r="FE50" i="4" s="1"/>
  <c r="FH50" i="4" s="1"/>
  <c r="FK50" i="4" s="1"/>
  <c r="FN50" i="4" s="1"/>
  <c r="FQ50" i="4" s="1"/>
  <c r="FT50" i="4" s="1"/>
  <c r="FW50" i="4" s="1"/>
  <c r="FZ50" i="4" s="1"/>
  <c r="GC50" i="4" s="1"/>
  <c r="GF50" i="4" s="1"/>
  <c r="GI50" i="4" s="1"/>
  <c r="GL50" i="4" s="1"/>
  <c r="GO50" i="4" s="1"/>
  <c r="GR50" i="4" s="1"/>
  <c r="GU50" i="4" s="1"/>
  <c r="GX50" i="4" s="1"/>
  <c r="HA50" i="4" s="1"/>
  <c r="HD50" i="4" s="1"/>
  <c r="HG50" i="4" s="1"/>
  <c r="HJ50" i="4" s="1"/>
  <c r="HM50" i="4" s="1"/>
  <c r="HP50" i="4" s="1"/>
  <c r="HS50" i="4" s="1"/>
  <c r="HV50" i="4" s="1"/>
  <c r="HY50" i="4" s="1"/>
  <c r="IB50" i="4" s="1"/>
  <c r="IE50" i="4" s="1"/>
  <c r="IH50" i="4" s="1"/>
  <c r="IK50" i="4" s="1"/>
  <c r="IN50" i="4" s="1"/>
  <c r="IQ50" i="4" s="1"/>
  <c r="IT50" i="4" s="1"/>
  <c r="IW50" i="4" s="1"/>
  <c r="IZ50" i="4" s="1"/>
  <c r="JC50" i="4" s="1"/>
  <c r="JF50" i="4" s="1"/>
  <c r="JI50" i="4" s="1"/>
  <c r="JL50" i="4" s="1"/>
  <c r="JO50" i="4" s="1"/>
  <c r="JR50" i="4" s="1"/>
  <c r="JU50" i="4" s="1"/>
  <c r="JX50" i="4" s="1"/>
  <c r="KA50" i="4" s="1"/>
  <c r="KD50" i="4" s="1"/>
  <c r="KG50" i="4" s="1"/>
  <c r="KJ50" i="4" s="1"/>
  <c r="KM50" i="4" s="1"/>
  <c r="KP50" i="4" s="1"/>
  <c r="KS50" i="4" s="1"/>
  <c r="KV50" i="4" s="1"/>
  <c r="KY50" i="4" s="1"/>
  <c r="LB50" i="4" s="1"/>
  <c r="LE50" i="4" s="1"/>
  <c r="LH50" i="4" s="1"/>
  <c r="LK50" i="4" s="1"/>
  <c r="LN50" i="4" s="1"/>
  <c r="LQ50" i="4" s="1"/>
  <c r="LT50" i="4" s="1"/>
  <c r="LW50" i="4" s="1"/>
  <c r="LZ50" i="4" s="1"/>
  <c r="MC50" i="4" s="1"/>
  <c r="MF50" i="4" s="1"/>
  <c r="MI50" i="4" s="1"/>
  <c r="ML50" i="4" s="1"/>
  <c r="MO50" i="4" s="1"/>
  <c r="MR50" i="4" s="1"/>
  <c r="MU50" i="4" s="1"/>
  <c r="MX50" i="4" s="1"/>
  <c r="NA50" i="4" s="1"/>
  <c r="ND50" i="4" s="1"/>
  <c r="NG50" i="4" s="1"/>
  <c r="NJ50" i="4" s="1"/>
  <c r="NM50" i="4" s="1"/>
  <c r="NP50" i="4" s="1"/>
  <c r="NS50" i="4" s="1"/>
  <c r="NV50" i="4" s="1"/>
  <c r="NY50" i="4" s="1"/>
  <c r="OB50" i="4" s="1"/>
  <c r="OE50" i="4" s="1"/>
  <c r="OH50" i="4" s="1"/>
  <c r="OK50" i="4" s="1"/>
  <c r="ON50" i="4" s="1"/>
  <c r="OQ50" i="4" s="1"/>
  <c r="OT50" i="4" s="1"/>
  <c r="OW50" i="4" s="1"/>
  <c r="OZ50" i="4" s="1"/>
  <c r="PC50" i="4" s="1"/>
  <c r="PF50" i="4" s="1"/>
  <c r="PI50" i="4" s="1"/>
  <c r="PL50" i="4" s="1"/>
  <c r="PO50" i="4" s="1"/>
  <c r="PR50" i="4" s="1"/>
  <c r="PU50" i="4" s="1"/>
  <c r="PX50" i="4" s="1"/>
  <c r="QA50" i="4" s="1"/>
  <c r="G25" i="4"/>
  <c r="Z52" i="4" s="1"/>
  <c r="AC52" i="4" s="1"/>
  <c r="AF52" i="4" s="1"/>
  <c r="AI52" i="4" s="1"/>
  <c r="AL52" i="4" s="1"/>
  <c r="AO52" i="4" s="1"/>
  <c r="AR52" i="4" s="1"/>
  <c r="AU52" i="4" s="1"/>
  <c r="AX52" i="4" s="1"/>
  <c r="BA52" i="4" s="1"/>
  <c r="BD52" i="4" s="1"/>
  <c r="BG52" i="4" s="1"/>
  <c r="BJ52" i="4" s="1"/>
  <c r="BM52" i="4" s="1"/>
  <c r="BP52" i="4" s="1"/>
  <c r="BS52" i="4" s="1"/>
  <c r="BV52" i="4" s="1"/>
  <c r="BY52" i="4" s="1"/>
  <c r="CB52" i="4" s="1"/>
  <c r="CE52" i="4" s="1"/>
  <c r="CH52" i="4" s="1"/>
  <c r="CK52" i="4" s="1"/>
  <c r="CN52" i="4" s="1"/>
  <c r="CQ52" i="4" s="1"/>
  <c r="CT52" i="4" s="1"/>
  <c r="CW52" i="4" s="1"/>
  <c r="CZ52" i="4" s="1"/>
  <c r="DC52" i="4" s="1"/>
  <c r="DF52" i="4" s="1"/>
  <c r="DI52" i="4" s="1"/>
  <c r="DL52" i="4" s="1"/>
  <c r="DO52" i="4" s="1"/>
  <c r="DR52" i="4" s="1"/>
  <c r="DU52" i="4" s="1"/>
  <c r="DX52" i="4" s="1"/>
  <c r="EA52" i="4" s="1"/>
  <c r="ED52" i="4" s="1"/>
  <c r="EG52" i="4" s="1"/>
  <c r="EJ52" i="4" s="1"/>
  <c r="EM52" i="4" s="1"/>
  <c r="EP52" i="4" s="1"/>
  <c r="ES52" i="4" s="1"/>
  <c r="EV52" i="4" s="1"/>
  <c r="EY52" i="4" s="1"/>
  <c r="FB52" i="4" s="1"/>
  <c r="FE52" i="4" s="1"/>
  <c r="FH52" i="4" s="1"/>
  <c r="FK52" i="4" s="1"/>
  <c r="FN52" i="4" s="1"/>
  <c r="FQ52" i="4" s="1"/>
  <c r="FT52" i="4" s="1"/>
  <c r="FW52" i="4" s="1"/>
  <c r="FZ52" i="4" s="1"/>
  <c r="GC52" i="4" s="1"/>
  <c r="GF52" i="4" s="1"/>
  <c r="GI52" i="4" s="1"/>
  <c r="GL52" i="4" s="1"/>
  <c r="GO52" i="4" s="1"/>
  <c r="GR52" i="4" s="1"/>
  <c r="GU52" i="4" s="1"/>
  <c r="GX52" i="4" s="1"/>
  <c r="HA52" i="4" s="1"/>
  <c r="HD52" i="4" s="1"/>
  <c r="HG52" i="4" s="1"/>
  <c r="HJ52" i="4" s="1"/>
  <c r="HM52" i="4" s="1"/>
  <c r="HP52" i="4" s="1"/>
  <c r="HS52" i="4" s="1"/>
  <c r="HV52" i="4" s="1"/>
  <c r="HY52" i="4" s="1"/>
  <c r="IB52" i="4" s="1"/>
  <c r="IE52" i="4" s="1"/>
  <c r="IH52" i="4" s="1"/>
  <c r="IK52" i="4" s="1"/>
  <c r="IN52" i="4" s="1"/>
  <c r="IQ52" i="4" s="1"/>
  <c r="IT52" i="4" s="1"/>
  <c r="IW52" i="4" s="1"/>
  <c r="IZ52" i="4" s="1"/>
  <c r="JC52" i="4" s="1"/>
  <c r="JF52" i="4" s="1"/>
  <c r="JI52" i="4" s="1"/>
  <c r="JL52" i="4" s="1"/>
  <c r="JO52" i="4" s="1"/>
  <c r="JR52" i="4" s="1"/>
  <c r="JU52" i="4" s="1"/>
  <c r="JX52" i="4" s="1"/>
  <c r="KA52" i="4" s="1"/>
  <c r="KD52" i="4" s="1"/>
  <c r="KG52" i="4" s="1"/>
  <c r="KJ52" i="4" s="1"/>
  <c r="KM52" i="4" s="1"/>
  <c r="KP52" i="4" s="1"/>
  <c r="KS52" i="4" s="1"/>
  <c r="KV52" i="4" s="1"/>
  <c r="KY52" i="4" s="1"/>
  <c r="LB52" i="4" s="1"/>
  <c r="LE52" i="4" s="1"/>
  <c r="LH52" i="4" s="1"/>
  <c r="LK52" i="4" s="1"/>
  <c r="LN52" i="4" s="1"/>
  <c r="LQ52" i="4" s="1"/>
  <c r="LT52" i="4" s="1"/>
  <c r="LW52" i="4" s="1"/>
  <c r="LZ52" i="4" s="1"/>
  <c r="MC52" i="4" s="1"/>
  <c r="MF52" i="4" s="1"/>
  <c r="MI52" i="4" s="1"/>
  <c r="ML52" i="4" s="1"/>
  <c r="MO52" i="4" s="1"/>
  <c r="MR52" i="4" s="1"/>
  <c r="MU52" i="4" s="1"/>
  <c r="MX52" i="4" s="1"/>
  <c r="NA52" i="4" s="1"/>
  <c r="ND52" i="4" s="1"/>
  <c r="NG52" i="4" s="1"/>
  <c r="NJ52" i="4" s="1"/>
  <c r="NM52" i="4" s="1"/>
  <c r="NP52" i="4" s="1"/>
  <c r="NS52" i="4" s="1"/>
  <c r="NV52" i="4" s="1"/>
  <c r="NY52" i="4" s="1"/>
  <c r="OB52" i="4" s="1"/>
  <c r="OE52" i="4" s="1"/>
  <c r="OH52" i="4" s="1"/>
  <c r="OK52" i="4" s="1"/>
  <c r="ON52" i="4" s="1"/>
  <c r="OQ52" i="4" s="1"/>
  <c r="OT52" i="4" s="1"/>
  <c r="OW52" i="4" s="1"/>
  <c r="OZ52" i="4" s="1"/>
  <c r="PC52" i="4" s="1"/>
  <c r="PF52" i="4" s="1"/>
  <c r="PI52" i="4" s="1"/>
  <c r="PL52" i="4" s="1"/>
  <c r="PO52" i="4" s="1"/>
  <c r="PR52" i="4" s="1"/>
  <c r="PU52" i="4" s="1"/>
  <c r="PX52" i="4" s="1"/>
  <c r="QA52" i="4" s="1"/>
  <c r="G22" i="4"/>
  <c r="Z47" i="4" s="1"/>
  <c r="AC47" i="4" s="1"/>
  <c r="AF47" i="4" s="1"/>
  <c r="AI47" i="4" s="1"/>
  <c r="AL47" i="4" s="1"/>
  <c r="AO47" i="4" s="1"/>
  <c r="AR47" i="4" s="1"/>
  <c r="AU47" i="4" s="1"/>
  <c r="AX47" i="4" s="1"/>
  <c r="BA47" i="4" s="1"/>
  <c r="BD47" i="4" s="1"/>
  <c r="BG47" i="4" s="1"/>
  <c r="BJ47" i="4" s="1"/>
  <c r="BM47" i="4" s="1"/>
  <c r="BP47" i="4" s="1"/>
  <c r="BS47" i="4" s="1"/>
  <c r="BV47" i="4" s="1"/>
  <c r="BY47" i="4" s="1"/>
  <c r="CB47" i="4" s="1"/>
  <c r="CE47" i="4" s="1"/>
  <c r="CH47" i="4" s="1"/>
  <c r="CK47" i="4" s="1"/>
  <c r="CN47" i="4" s="1"/>
  <c r="CQ47" i="4" s="1"/>
  <c r="CT47" i="4" s="1"/>
  <c r="CW47" i="4" s="1"/>
  <c r="CZ47" i="4" s="1"/>
  <c r="DC47" i="4" s="1"/>
  <c r="DF47" i="4" s="1"/>
  <c r="DI47" i="4" s="1"/>
  <c r="DL47" i="4" s="1"/>
  <c r="DO47" i="4" s="1"/>
  <c r="DR47" i="4" s="1"/>
  <c r="DU47" i="4" s="1"/>
  <c r="DX47" i="4" s="1"/>
  <c r="EA47" i="4" s="1"/>
  <c r="ED47" i="4" s="1"/>
  <c r="EG47" i="4" s="1"/>
  <c r="EJ47" i="4" s="1"/>
  <c r="EM47" i="4" s="1"/>
  <c r="EP47" i="4" s="1"/>
  <c r="ES47" i="4" s="1"/>
  <c r="EV47" i="4" s="1"/>
  <c r="EY47" i="4" s="1"/>
  <c r="FB47" i="4" s="1"/>
  <c r="FE47" i="4" s="1"/>
  <c r="FH47" i="4" s="1"/>
  <c r="FK47" i="4" s="1"/>
  <c r="FN47" i="4" s="1"/>
  <c r="FQ47" i="4" s="1"/>
  <c r="FT47" i="4" s="1"/>
  <c r="FW47" i="4" s="1"/>
  <c r="FZ47" i="4" s="1"/>
  <c r="GC47" i="4" s="1"/>
  <c r="GF47" i="4" s="1"/>
  <c r="GI47" i="4" s="1"/>
  <c r="GL47" i="4" s="1"/>
  <c r="GO47" i="4" s="1"/>
  <c r="GR47" i="4" s="1"/>
  <c r="GU47" i="4" s="1"/>
  <c r="GX47" i="4" s="1"/>
  <c r="HA47" i="4" s="1"/>
  <c r="HD47" i="4" s="1"/>
  <c r="HG47" i="4" s="1"/>
  <c r="HJ47" i="4" s="1"/>
  <c r="HM47" i="4" s="1"/>
  <c r="HP47" i="4" s="1"/>
  <c r="HS47" i="4" s="1"/>
  <c r="HV47" i="4" s="1"/>
  <c r="HY47" i="4" s="1"/>
  <c r="IB47" i="4" s="1"/>
  <c r="IE47" i="4" s="1"/>
  <c r="IH47" i="4" s="1"/>
  <c r="IK47" i="4" s="1"/>
  <c r="IN47" i="4" s="1"/>
  <c r="IQ47" i="4" s="1"/>
  <c r="IT47" i="4" s="1"/>
  <c r="IW47" i="4" s="1"/>
  <c r="IZ47" i="4" s="1"/>
  <c r="JC47" i="4" s="1"/>
  <c r="JF47" i="4" s="1"/>
  <c r="JI47" i="4" s="1"/>
  <c r="JL47" i="4" s="1"/>
  <c r="JO47" i="4" s="1"/>
  <c r="JR47" i="4" s="1"/>
  <c r="JU47" i="4" s="1"/>
  <c r="JX47" i="4" s="1"/>
  <c r="KA47" i="4" s="1"/>
  <c r="KD47" i="4" s="1"/>
  <c r="KG47" i="4" s="1"/>
  <c r="KJ47" i="4" s="1"/>
  <c r="KM47" i="4" s="1"/>
  <c r="KP47" i="4" s="1"/>
  <c r="KS47" i="4" s="1"/>
  <c r="KV47" i="4" s="1"/>
  <c r="KY47" i="4" s="1"/>
  <c r="LB47" i="4" s="1"/>
  <c r="LE47" i="4" s="1"/>
  <c r="LH47" i="4" s="1"/>
  <c r="LK47" i="4" s="1"/>
  <c r="LN47" i="4" s="1"/>
  <c r="LQ47" i="4" s="1"/>
  <c r="LT47" i="4" s="1"/>
  <c r="LW47" i="4" s="1"/>
  <c r="LZ47" i="4" s="1"/>
  <c r="MC47" i="4" s="1"/>
  <c r="MF47" i="4" s="1"/>
  <c r="MI47" i="4" s="1"/>
  <c r="ML47" i="4" s="1"/>
  <c r="MO47" i="4" s="1"/>
  <c r="MR47" i="4" s="1"/>
  <c r="MU47" i="4" s="1"/>
  <c r="MX47" i="4" s="1"/>
  <c r="NA47" i="4" s="1"/>
  <c r="ND47" i="4" s="1"/>
  <c r="NG47" i="4" s="1"/>
  <c r="NJ47" i="4" s="1"/>
  <c r="NM47" i="4" s="1"/>
  <c r="NP47" i="4" s="1"/>
  <c r="NS47" i="4" s="1"/>
  <c r="NV47" i="4" s="1"/>
  <c r="NY47" i="4" s="1"/>
  <c r="OB47" i="4" s="1"/>
  <c r="OE47" i="4" s="1"/>
  <c r="OH47" i="4" s="1"/>
  <c r="OK47" i="4" s="1"/>
  <c r="ON47" i="4" s="1"/>
  <c r="OQ47" i="4" s="1"/>
  <c r="OT47" i="4" s="1"/>
  <c r="OW47" i="4" s="1"/>
  <c r="OZ47" i="4" s="1"/>
  <c r="PC47" i="4" s="1"/>
  <c r="PF47" i="4" s="1"/>
  <c r="PI47" i="4" s="1"/>
  <c r="PL47" i="4" s="1"/>
  <c r="PO47" i="4" s="1"/>
  <c r="PR47" i="4" s="1"/>
  <c r="PU47" i="4" s="1"/>
  <c r="PX47" i="4" s="1"/>
  <c r="QA47" i="4" s="1"/>
  <c r="G12" i="4"/>
  <c r="Z49" i="4" s="1"/>
  <c r="AC49" i="4" s="1"/>
  <c r="AF49" i="4" s="1"/>
  <c r="AI49" i="4" s="1"/>
  <c r="AL49" i="4" s="1"/>
  <c r="AO49" i="4" s="1"/>
  <c r="AR49" i="4" s="1"/>
  <c r="AU49" i="4" s="1"/>
  <c r="AX49" i="4" s="1"/>
  <c r="BA49" i="4" s="1"/>
  <c r="BD49" i="4" s="1"/>
  <c r="BG49" i="4" s="1"/>
  <c r="BJ49" i="4" s="1"/>
  <c r="BM49" i="4" s="1"/>
  <c r="BP49" i="4" s="1"/>
  <c r="BS49" i="4" s="1"/>
  <c r="BV49" i="4" s="1"/>
  <c r="BY49" i="4" s="1"/>
  <c r="CB49" i="4" s="1"/>
  <c r="CE49" i="4" s="1"/>
  <c r="CH49" i="4" s="1"/>
  <c r="CK49" i="4" s="1"/>
  <c r="CN49" i="4" s="1"/>
  <c r="CQ49" i="4" s="1"/>
  <c r="CT49" i="4" s="1"/>
  <c r="CW49" i="4" s="1"/>
  <c r="CZ49" i="4" s="1"/>
  <c r="DC49" i="4" s="1"/>
  <c r="DF49" i="4" s="1"/>
  <c r="DI49" i="4" s="1"/>
  <c r="DL49" i="4" s="1"/>
  <c r="DO49" i="4" s="1"/>
  <c r="DR49" i="4" s="1"/>
  <c r="DU49" i="4" s="1"/>
  <c r="DX49" i="4" s="1"/>
  <c r="EA49" i="4" s="1"/>
  <c r="ED49" i="4" s="1"/>
  <c r="EG49" i="4" s="1"/>
  <c r="EJ49" i="4" s="1"/>
  <c r="EM49" i="4" s="1"/>
  <c r="EP49" i="4" s="1"/>
  <c r="ES49" i="4" s="1"/>
  <c r="EV49" i="4" s="1"/>
  <c r="EY49" i="4" s="1"/>
  <c r="FB49" i="4" s="1"/>
  <c r="FE49" i="4" s="1"/>
  <c r="FH49" i="4" s="1"/>
  <c r="FK49" i="4" s="1"/>
  <c r="FN49" i="4" s="1"/>
  <c r="FQ49" i="4" s="1"/>
  <c r="FT49" i="4" s="1"/>
  <c r="FW49" i="4" s="1"/>
  <c r="FZ49" i="4" s="1"/>
  <c r="GC49" i="4" s="1"/>
  <c r="GF49" i="4" s="1"/>
  <c r="GI49" i="4" s="1"/>
  <c r="GL49" i="4" s="1"/>
  <c r="GO49" i="4" s="1"/>
  <c r="GR49" i="4" s="1"/>
  <c r="GU49" i="4" s="1"/>
  <c r="GX49" i="4" s="1"/>
  <c r="HA49" i="4" s="1"/>
  <c r="HD49" i="4" s="1"/>
  <c r="HG49" i="4" s="1"/>
  <c r="HJ49" i="4" s="1"/>
  <c r="HM49" i="4" s="1"/>
  <c r="HP49" i="4" s="1"/>
  <c r="HS49" i="4" s="1"/>
  <c r="HV49" i="4" s="1"/>
  <c r="HY49" i="4" s="1"/>
  <c r="IB49" i="4" s="1"/>
  <c r="IE49" i="4" s="1"/>
  <c r="IH49" i="4" s="1"/>
  <c r="IK49" i="4" s="1"/>
  <c r="IN49" i="4" s="1"/>
  <c r="IQ49" i="4" s="1"/>
  <c r="IT49" i="4" s="1"/>
  <c r="IW49" i="4" s="1"/>
  <c r="IZ49" i="4" s="1"/>
  <c r="JC49" i="4" s="1"/>
  <c r="JF49" i="4" s="1"/>
  <c r="JI49" i="4" s="1"/>
  <c r="JL49" i="4" s="1"/>
  <c r="JO49" i="4" s="1"/>
  <c r="JR49" i="4" s="1"/>
  <c r="JU49" i="4" s="1"/>
  <c r="JX49" i="4" s="1"/>
  <c r="KA49" i="4" s="1"/>
  <c r="KD49" i="4" s="1"/>
  <c r="KG49" i="4" s="1"/>
  <c r="KJ49" i="4" s="1"/>
  <c r="KM49" i="4" s="1"/>
  <c r="KP49" i="4" s="1"/>
  <c r="KS49" i="4" s="1"/>
  <c r="KV49" i="4" s="1"/>
  <c r="KY49" i="4" s="1"/>
  <c r="LB49" i="4" s="1"/>
  <c r="LE49" i="4" s="1"/>
  <c r="LH49" i="4" s="1"/>
  <c r="LK49" i="4" s="1"/>
  <c r="LN49" i="4" s="1"/>
  <c r="LQ49" i="4" s="1"/>
  <c r="LT49" i="4" s="1"/>
  <c r="LW49" i="4" s="1"/>
  <c r="LZ49" i="4" s="1"/>
  <c r="MC49" i="4" s="1"/>
  <c r="MF49" i="4" s="1"/>
  <c r="MI49" i="4" s="1"/>
  <c r="ML49" i="4" s="1"/>
  <c r="MO49" i="4" s="1"/>
  <c r="MR49" i="4" s="1"/>
  <c r="MU49" i="4" s="1"/>
  <c r="MX49" i="4" s="1"/>
  <c r="NA49" i="4" s="1"/>
  <c r="ND49" i="4" s="1"/>
  <c r="NG49" i="4" s="1"/>
  <c r="NJ49" i="4" s="1"/>
  <c r="NM49" i="4" s="1"/>
  <c r="NP49" i="4" s="1"/>
  <c r="NS49" i="4" s="1"/>
  <c r="NV49" i="4" s="1"/>
  <c r="NY49" i="4" s="1"/>
  <c r="OB49" i="4" s="1"/>
  <c r="OE49" i="4" s="1"/>
  <c r="OH49" i="4" s="1"/>
  <c r="OK49" i="4" s="1"/>
  <c r="ON49" i="4" s="1"/>
  <c r="OQ49" i="4" s="1"/>
  <c r="OT49" i="4" s="1"/>
  <c r="OW49" i="4" s="1"/>
  <c r="OZ49" i="4" s="1"/>
  <c r="PC49" i="4" s="1"/>
  <c r="PF49" i="4" s="1"/>
  <c r="PI49" i="4" s="1"/>
  <c r="PL49" i="4" s="1"/>
  <c r="PO49" i="4" s="1"/>
  <c r="PR49" i="4" s="1"/>
  <c r="PU49" i="4" s="1"/>
  <c r="PX49" i="4" s="1"/>
  <c r="QA49" i="4" s="1"/>
  <c r="G24" i="4"/>
  <c r="Z58" i="4" s="1"/>
  <c r="AC58" i="4" s="1"/>
  <c r="AF58" i="4" s="1"/>
  <c r="AI58" i="4" s="1"/>
  <c r="AL58" i="4" s="1"/>
  <c r="AO58" i="4" s="1"/>
  <c r="AR58" i="4" s="1"/>
  <c r="AU58" i="4" s="1"/>
  <c r="AX58" i="4" s="1"/>
  <c r="BA58" i="4" s="1"/>
  <c r="BD58" i="4" s="1"/>
  <c r="BG58" i="4" s="1"/>
  <c r="BJ58" i="4" s="1"/>
  <c r="BM58" i="4" s="1"/>
  <c r="BP58" i="4" s="1"/>
  <c r="BS58" i="4" s="1"/>
  <c r="BV58" i="4" s="1"/>
  <c r="BY58" i="4" s="1"/>
  <c r="CB58" i="4" s="1"/>
  <c r="CE58" i="4" s="1"/>
  <c r="CH58" i="4" s="1"/>
  <c r="CK58" i="4" s="1"/>
  <c r="CN58" i="4" s="1"/>
  <c r="CQ58" i="4" s="1"/>
  <c r="CT58" i="4" s="1"/>
  <c r="CW58" i="4" s="1"/>
  <c r="CZ58" i="4" s="1"/>
  <c r="DC58" i="4" s="1"/>
  <c r="DF58" i="4" s="1"/>
  <c r="DI58" i="4" s="1"/>
  <c r="DL58" i="4" s="1"/>
  <c r="DO58" i="4" s="1"/>
  <c r="DR58" i="4" s="1"/>
  <c r="DU58" i="4" s="1"/>
  <c r="DX58" i="4" s="1"/>
  <c r="EA58" i="4" s="1"/>
  <c r="ED58" i="4" s="1"/>
  <c r="EG58" i="4" s="1"/>
  <c r="EJ58" i="4" s="1"/>
  <c r="EM58" i="4" s="1"/>
  <c r="EP58" i="4" s="1"/>
  <c r="ES58" i="4" s="1"/>
  <c r="EV58" i="4" s="1"/>
  <c r="EY58" i="4" s="1"/>
  <c r="FB58" i="4" s="1"/>
  <c r="FE58" i="4" s="1"/>
  <c r="FH58" i="4" s="1"/>
  <c r="FK58" i="4" s="1"/>
  <c r="FN58" i="4" s="1"/>
  <c r="FQ58" i="4" s="1"/>
  <c r="FT58" i="4" s="1"/>
  <c r="FW58" i="4" s="1"/>
  <c r="FZ58" i="4" s="1"/>
  <c r="GC58" i="4" s="1"/>
  <c r="GF58" i="4" s="1"/>
  <c r="GI58" i="4" s="1"/>
  <c r="GL58" i="4" s="1"/>
  <c r="GO58" i="4" s="1"/>
  <c r="GR58" i="4" s="1"/>
  <c r="GU58" i="4" s="1"/>
  <c r="GX58" i="4" s="1"/>
  <c r="HA58" i="4" s="1"/>
  <c r="HD58" i="4" s="1"/>
  <c r="HG58" i="4" s="1"/>
  <c r="HJ58" i="4" s="1"/>
  <c r="HM58" i="4" s="1"/>
  <c r="HP58" i="4" s="1"/>
  <c r="HS58" i="4" s="1"/>
  <c r="HV58" i="4" s="1"/>
  <c r="HY58" i="4" s="1"/>
  <c r="IB58" i="4" s="1"/>
  <c r="IE58" i="4" s="1"/>
  <c r="IH58" i="4" s="1"/>
  <c r="IK58" i="4" s="1"/>
  <c r="IN58" i="4" s="1"/>
  <c r="IQ58" i="4" s="1"/>
  <c r="IT58" i="4" s="1"/>
  <c r="IW58" i="4" s="1"/>
  <c r="IZ58" i="4" s="1"/>
  <c r="JC58" i="4" s="1"/>
  <c r="JF58" i="4" s="1"/>
  <c r="JI58" i="4" s="1"/>
  <c r="JL58" i="4" s="1"/>
  <c r="JO58" i="4" s="1"/>
  <c r="JR58" i="4" s="1"/>
  <c r="JU58" i="4" s="1"/>
  <c r="JX58" i="4" s="1"/>
  <c r="KA58" i="4" s="1"/>
  <c r="KD58" i="4" s="1"/>
  <c r="KG58" i="4" s="1"/>
  <c r="KJ58" i="4" s="1"/>
  <c r="KM58" i="4" s="1"/>
  <c r="KP58" i="4" s="1"/>
  <c r="KS58" i="4" s="1"/>
  <c r="KV58" i="4" s="1"/>
  <c r="KY58" i="4" s="1"/>
  <c r="LB58" i="4" s="1"/>
  <c r="LE58" i="4" s="1"/>
  <c r="LH58" i="4" s="1"/>
  <c r="LK58" i="4" s="1"/>
  <c r="LN58" i="4" s="1"/>
  <c r="LQ58" i="4" s="1"/>
  <c r="LT58" i="4" s="1"/>
  <c r="LW58" i="4" s="1"/>
  <c r="LZ58" i="4" s="1"/>
  <c r="MC58" i="4" s="1"/>
  <c r="MF58" i="4" s="1"/>
  <c r="MI58" i="4" s="1"/>
  <c r="ML58" i="4" s="1"/>
  <c r="MO58" i="4" s="1"/>
  <c r="MR58" i="4" s="1"/>
  <c r="MU58" i="4" s="1"/>
  <c r="MX58" i="4" s="1"/>
  <c r="NA58" i="4" s="1"/>
  <c r="ND58" i="4" s="1"/>
  <c r="NG58" i="4" s="1"/>
  <c r="NJ58" i="4" s="1"/>
  <c r="NM58" i="4" s="1"/>
  <c r="NP58" i="4" s="1"/>
  <c r="NS58" i="4" s="1"/>
  <c r="NV58" i="4" s="1"/>
  <c r="NY58" i="4" s="1"/>
  <c r="OB58" i="4" s="1"/>
  <c r="OE58" i="4" s="1"/>
  <c r="OH58" i="4" s="1"/>
  <c r="OK58" i="4" s="1"/>
  <c r="ON58" i="4" s="1"/>
  <c r="OQ58" i="4" s="1"/>
  <c r="OT58" i="4" s="1"/>
  <c r="OW58" i="4" s="1"/>
  <c r="OZ58" i="4" s="1"/>
  <c r="PC58" i="4" s="1"/>
  <c r="PF58" i="4" s="1"/>
  <c r="PI58" i="4" s="1"/>
  <c r="PL58" i="4" s="1"/>
  <c r="PO58" i="4" s="1"/>
  <c r="PR58" i="4" s="1"/>
  <c r="PU58" i="4" s="1"/>
  <c r="PX58" i="4" s="1"/>
  <c r="QA58" i="4" s="1"/>
  <c r="G11" i="4"/>
  <c r="Z46" i="4" s="1"/>
  <c r="AC46" i="4" s="1"/>
  <c r="AF46" i="4" s="1"/>
  <c r="AI46" i="4" s="1"/>
  <c r="AL46" i="4" s="1"/>
  <c r="AO46" i="4" s="1"/>
  <c r="AR46" i="4" s="1"/>
  <c r="AU46" i="4" s="1"/>
  <c r="AX46" i="4" s="1"/>
  <c r="BA46" i="4" s="1"/>
  <c r="BD46" i="4" s="1"/>
  <c r="BG46" i="4" s="1"/>
  <c r="BJ46" i="4" s="1"/>
  <c r="BM46" i="4" s="1"/>
  <c r="BP46" i="4" s="1"/>
  <c r="BS46" i="4" s="1"/>
  <c r="BV46" i="4" s="1"/>
  <c r="BY46" i="4" s="1"/>
  <c r="CB46" i="4" s="1"/>
  <c r="CE46" i="4" s="1"/>
  <c r="CH46" i="4" s="1"/>
  <c r="CK46" i="4" s="1"/>
  <c r="CN46" i="4" s="1"/>
  <c r="CQ46" i="4" s="1"/>
  <c r="CT46" i="4" s="1"/>
  <c r="CW46" i="4" s="1"/>
  <c r="CZ46" i="4" s="1"/>
  <c r="DC46" i="4" s="1"/>
  <c r="DF46" i="4" s="1"/>
  <c r="DI46" i="4" s="1"/>
  <c r="DL46" i="4" s="1"/>
  <c r="DO46" i="4" s="1"/>
  <c r="DR46" i="4" s="1"/>
  <c r="DU46" i="4" s="1"/>
  <c r="DX46" i="4" s="1"/>
  <c r="EA46" i="4" s="1"/>
  <c r="ED46" i="4" s="1"/>
  <c r="EG46" i="4" s="1"/>
  <c r="EJ46" i="4" s="1"/>
  <c r="EM46" i="4" s="1"/>
  <c r="EP46" i="4" s="1"/>
  <c r="ES46" i="4" s="1"/>
  <c r="EV46" i="4" s="1"/>
  <c r="EY46" i="4" s="1"/>
  <c r="FB46" i="4" s="1"/>
  <c r="FE46" i="4" s="1"/>
  <c r="FH46" i="4" s="1"/>
  <c r="FK46" i="4" s="1"/>
  <c r="FN46" i="4" s="1"/>
  <c r="FQ46" i="4" s="1"/>
  <c r="FT46" i="4" s="1"/>
  <c r="FW46" i="4" s="1"/>
  <c r="FZ46" i="4" s="1"/>
  <c r="GC46" i="4" s="1"/>
  <c r="GF46" i="4" s="1"/>
  <c r="GI46" i="4" s="1"/>
  <c r="GL46" i="4" s="1"/>
  <c r="GO46" i="4" s="1"/>
  <c r="GR46" i="4" s="1"/>
  <c r="GU46" i="4" s="1"/>
  <c r="GX46" i="4" s="1"/>
  <c r="HA46" i="4" s="1"/>
  <c r="HD46" i="4" s="1"/>
  <c r="HG46" i="4" s="1"/>
  <c r="HJ46" i="4" s="1"/>
  <c r="HM46" i="4" s="1"/>
  <c r="HP46" i="4" s="1"/>
  <c r="HS46" i="4" s="1"/>
  <c r="HV46" i="4" s="1"/>
  <c r="HY46" i="4" s="1"/>
  <c r="IB46" i="4" s="1"/>
  <c r="IE46" i="4" s="1"/>
  <c r="IH46" i="4" s="1"/>
  <c r="IK46" i="4" s="1"/>
  <c r="IN46" i="4" s="1"/>
  <c r="IQ46" i="4" s="1"/>
  <c r="IT46" i="4" s="1"/>
  <c r="IW46" i="4" s="1"/>
  <c r="IZ46" i="4" s="1"/>
  <c r="JC46" i="4" s="1"/>
  <c r="JF46" i="4" s="1"/>
  <c r="JI46" i="4" s="1"/>
  <c r="JL46" i="4" s="1"/>
  <c r="JO46" i="4" s="1"/>
  <c r="JR46" i="4" s="1"/>
  <c r="JU46" i="4" s="1"/>
  <c r="JX46" i="4" s="1"/>
  <c r="KA46" i="4" s="1"/>
  <c r="KD46" i="4" s="1"/>
  <c r="KG46" i="4" s="1"/>
  <c r="KJ46" i="4" s="1"/>
  <c r="KM46" i="4" s="1"/>
  <c r="KP46" i="4" s="1"/>
  <c r="KS46" i="4" s="1"/>
  <c r="KV46" i="4" s="1"/>
  <c r="KY46" i="4" s="1"/>
  <c r="LB46" i="4" s="1"/>
  <c r="LE46" i="4" s="1"/>
  <c r="LH46" i="4" s="1"/>
  <c r="LK46" i="4" s="1"/>
  <c r="LN46" i="4" s="1"/>
  <c r="LQ46" i="4" s="1"/>
  <c r="LT46" i="4" s="1"/>
  <c r="LW46" i="4" s="1"/>
  <c r="LZ46" i="4" s="1"/>
  <c r="MC46" i="4" s="1"/>
  <c r="MF46" i="4" s="1"/>
  <c r="MI46" i="4" s="1"/>
  <c r="ML46" i="4" s="1"/>
  <c r="MO46" i="4" s="1"/>
  <c r="MR46" i="4" s="1"/>
  <c r="MU46" i="4" s="1"/>
  <c r="MX46" i="4" s="1"/>
  <c r="NA46" i="4" s="1"/>
  <c r="ND46" i="4" s="1"/>
  <c r="NG46" i="4" s="1"/>
  <c r="NJ46" i="4" s="1"/>
  <c r="NM46" i="4" s="1"/>
  <c r="NP46" i="4" s="1"/>
  <c r="NS46" i="4" s="1"/>
  <c r="NV46" i="4" s="1"/>
  <c r="NY46" i="4" s="1"/>
  <c r="OB46" i="4" s="1"/>
  <c r="OE46" i="4" s="1"/>
  <c r="OH46" i="4" s="1"/>
  <c r="OK46" i="4" s="1"/>
  <c r="ON46" i="4" s="1"/>
  <c r="OQ46" i="4" s="1"/>
  <c r="OT46" i="4" s="1"/>
  <c r="OW46" i="4" s="1"/>
  <c r="OZ46" i="4" s="1"/>
  <c r="PC46" i="4" s="1"/>
  <c r="PF46" i="4" s="1"/>
  <c r="PI46" i="4" s="1"/>
  <c r="PL46" i="4" s="1"/>
  <c r="PO46" i="4" s="1"/>
  <c r="PR46" i="4" s="1"/>
  <c r="PU46" i="4" s="1"/>
  <c r="PX46" i="4" s="1"/>
  <c r="QA46" i="4" s="1"/>
  <c r="G18" i="4"/>
  <c r="Z45" i="4" s="1"/>
  <c r="AC45" i="4" s="1"/>
  <c r="AF45" i="4" s="1"/>
  <c r="AI45" i="4" s="1"/>
  <c r="AL45" i="4" s="1"/>
  <c r="AO45" i="4" s="1"/>
  <c r="AR45" i="4" s="1"/>
  <c r="AU45" i="4" s="1"/>
  <c r="AX45" i="4" s="1"/>
  <c r="BA45" i="4" s="1"/>
  <c r="BD45" i="4" s="1"/>
  <c r="BG45" i="4" s="1"/>
  <c r="BJ45" i="4" s="1"/>
  <c r="BM45" i="4" s="1"/>
  <c r="BP45" i="4" s="1"/>
  <c r="BS45" i="4" s="1"/>
  <c r="BV45" i="4" s="1"/>
  <c r="BY45" i="4" s="1"/>
  <c r="CB45" i="4" s="1"/>
  <c r="CE45" i="4" s="1"/>
  <c r="CH45" i="4" s="1"/>
  <c r="CK45" i="4" s="1"/>
  <c r="CN45" i="4" s="1"/>
  <c r="CQ45" i="4" s="1"/>
  <c r="CT45" i="4" s="1"/>
  <c r="CW45" i="4" s="1"/>
  <c r="CZ45" i="4" s="1"/>
  <c r="DC45" i="4" s="1"/>
  <c r="DF45" i="4" s="1"/>
  <c r="DI45" i="4" s="1"/>
  <c r="DL45" i="4" s="1"/>
  <c r="DO45" i="4" s="1"/>
  <c r="DR45" i="4" s="1"/>
  <c r="DU45" i="4" s="1"/>
  <c r="DX45" i="4" s="1"/>
  <c r="EA45" i="4" s="1"/>
  <c r="ED45" i="4" s="1"/>
  <c r="EG45" i="4" s="1"/>
  <c r="EJ45" i="4" s="1"/>
  <c r="EM45" i="4" s="1"/>
  <c r="EP45" i="4" s="1"/>
  <c r="ES45" i="4" s="1"/>
  <c r="EV45" i="4" s="1"/>
  <c r="EY45" i="4" s="1"/>
  <c r="FB45" i="4" s="1"/>
  <c r="FE45" i="4" s="1"/>
  <c r="FH45" i="4" s="1"/>
  <c r="FK45" i="4" s="1"/>
  <c r="FN45" i="4" s="1"/>
  <c r="FQ45" i="4" s="1"/>
  <c r="FT45" i="4" s="1"/>
  <c r="FW45" i="4" s="1"/>
  <c r="FZ45" i="4" s="1"/>
  <c r="GC45" i="4" s="1"/>
  <c r="GF45" i="4" s="1"/>
  <c r="GI45" i="4" s="1"/>
  <c r="GL45" i="4" s="1"/>
  <c r="GO45" i="4" s="1"/>
  <c r="GR45" i="4" s="1"/>
  <c r="GU45" i="4" s="1"/>
  <c r="GX45" i="4" s="1"/>
  <c r="HA45" i="4" s="1"/>
  <c r="HD45" i="4" s="1"/>
  <c r="HG45" i="4" s="1"/>
  <c r="HJ45" i="4" s="1"/>
  <c r="HM45" i="4" s="1"/>
  <c r="HP45" i="4" s="1"/>
  <c r="HS45" i="4" s="1"/>
  <c r="HV45" i="4" s="1"/>
  <c r="HY45" i="4" s="1"/>
  <c r="IB45" i="4" s="1"/>
  <c r="IE45" i="4" s="1"/>
  <c r="IH45" i="4" s="1"/>
  <c r="IK45" i="4" s="1"/>
  <c r="IN45" i="4" s="1"/>
  <c r="IQ45" i="4" s="1"/>
  <c r="IT45" i="4" s="1"/>
  <c r="IW45" i="4" s="1"/>
  <c r="IZ45" i="4" s="1"/>
  <c r="JC45" i="4" s="1"/>
  <c r="JF45" i="4" s="1"/>
  <c r="JI45" i="4" s="1"/>
  <c r="JL45" i="4" s="1"/>
  <c r="JO45" i="4" s="1"/>
  <c r="JR45" i="4" s="1"/>
  <c r="JU45" i="4" s="1"/>
  <c r="JX45" i="4" s="1"/>
  <c r="KA45" i="4" s="1"/>
  <c r="KD45" i="4" s="1"/>
  <c r="KG45" i="4" s="1"/>
  <c r="KJ45" i="4" s="1"/>
  <c r="KM45" i="4" s="1"/>
  <c r="KP45" i="4" s="1"/>
  <c r="KS45" i="4" s="1"/>
  <c r="KV45" i="4" s="1"/>
  <c r="KY45" i="4" s="1"/>
  <c r="LB45" i="4" s="1"/>
  <c r="LE45" i="4" s="1"/>
  <c r="LH45" i="4" s="1"/>
  <c r="LK45" i="4" s="1"/>
  <c r="LN45" i="4" s="1"/>
  <c r="LQ45" i="4" s="1"/>
  <c r="LT45" i="4" s="1"/>
  <c r="LW45" i="4" s="1"/>
  <c r="LZ45" i="4" s="1"/>
  <c r="MC45" i="4" s="1"/>
  <c r="MF45" i="4" s="1"/>
  <c r="MI45" i="4" s="1"/>
  <c r="ML45" i="4" s="1"/>
  <c r="MO45" i="4" s="1"/>
  <c r="MR45" i="4" s="1"/>
  <c r="MU45" i="4" s="1"/>
  <c r="MX45" i="4" s="1"/>
  <c r="NA45" i="4" s="1"/>
  <c r="ND45" i="4" s="1"/>
  <c r="NG45" i="4" s="1"/>
  <c r="NJ45" i="4" s="1"/>
  <c r="NM45" i="4" s="1"/>
  <c r="NP45" i="4" s="1"/>
  <c r="NS45" i="4" s="1"/>
  <c r="NV45" i="4" s="1"/>
  <c r="NY45" i="4" s="1"/>
  <c r="OB45" i="4" s="1"/>
  <c r="OE45" i="4" s="1"/>
  <c r="OH45" i="4" s="1"/>
  <c r="OK45" i="4" s="1"/>
  <c r="ON45" i="4" s="1"/>
  <c r="OQ45" i="4" s="1"/>
  <c r="OT45" i="4" s="1"/>
  <c r="OW45" i="4" s="1"/>
  <c r="OZ45" i="4" s="1"/>
  <c r="PC45" i="4" s="1"/>
  <c r="PF45" i="4" s="1"/>
  <c r="PI45" i="4" s="1"/>
  <c r="PL45" i="4" s="1"/>
  <c r="PO45" i="4" s="1"/>
  <c r="PR45" i="4" s="1"/>
  <c r="PU45" i="4" s="1"/>
  <c r="PX45" i="4" s="1"/>
  <c r="QA45" i="4" s="1"/>
  <c r="G8" i="4"/>
  <c r="Z39" i="4" s="1"/>
  <c r="AC39" i="4" s="1"/>
  <c r="AF39" i="4" s="1"/>
  <c r="AI39" i="4" s="1"/>
  <c r="AL39" i="4" s="1"/>
  <c r="AO39" i="4" s="1"/>
  <c r="AR39" i="4" s="1"/>
  <c r="AU39" i="4" s="1"/>
  <c r="AX39" i="4" s="1"/>
  <c r="BA39" i="4" s="1"/>
  <c r="BD39" i="4" s="1"/>
  <c r="BG39" i="4" s="1"/>
  <c r="BJ39" i="4" s="1"/>
  <c r="BM39" i="4" s="1"/>
  <c r="BP39" i="4" s="1"/>
  <c r="BS39" i="4" s="1"/>
  <c r="BV39" i="4" s="1"/>
  <c r="BY39" i="4" s="1"/>
  <c r="CB39" i="4" s="1"/>
  <c r="CE39" i="4" s="1"/>
  <c r="CH39" i="4" s="1"/>
  <c r="CK39" i="4" s="1"/>
  <c r="CN39" i="4" s="1"/>
  <c r="CQ39" i="4" s="1"/>
  <c r="CT39" i="4" s="1"/>
  <c r="CW39" i="4" s="1"/>
  <c r="CZ39" i="4" s="1"/>
  <c r="DC39" i="4" s="1"/>
  <c r="DF39" i="4" s="1"/>
  <c r="DI39" i="4" s="1"/>
  <c r="DL39" i="4" s="1"/>
  <c r="DO39" i="4" s="1"/>
  <c r="DR39" i="4" s="1"/>
  <c r="DU39" i="4" s="1"/>
  <c r="DX39" i="4" s="1"/>
  <c r="EA39" i="4" s="1"/>
  <c r="ED39" i="4" s="1"/>
  <c r="EG39" i="4" s="1"/>
  <c r="EJ39" i="4" s="1"/>
  <c r="EM39" i="4" s="1"/>
  <c r="EP39" i="4" s="1"/>
  <c r="ES39" i="4" s="1"/>
  <c r="EV39" i="4" s="1"/>
  <c r="EY39" i="4" s="1"/>
  <c r="FB39" i="4" s="1"/>
  <c r="FE39" i="4" s="1"/>
  <c r="FH39" i="4" s="1"/>
  <c r="FK39" i="4" s="1"/>
  <c r="FN39" i="4" s="1"/>
  <c r="FQ39" i="4" s="1"/>
  <c r="FT39" i="4" s="1"/>
  <c r="FW39" i="4" s="1"/>
  <c r="FZ39" i="4" s="1"/>
  <c r="GC39" i="4" s="1"/>
  <c r="GF39" i="4" s="1"/>
  <c r="GI39" i="4" s="1"/>
  <c r="GL39" i="4" s="1"/>
  <c r="GO39" i="4" s="1"/>
  <c r="GR39" i="4" s="1"/>
  <c r="GU39" i="4" s="1"/>
  <c r="GX39" i="4" s="1"/>
  <c r="HA39" i="4" s="1"/>
  <c r="HD39" i="4" s="1"/>
  <c r="HG39" i="4" s="1"/>
  <c r="HJ39" i="4" s="1"/>
  <c r="HM39" i="4" s="1"/>
  <c r="HP39" i="4" s="1"/>
  <c r="HS39" i="4" s="1"/>
  <c r="HV39" i="4" s="1"/>
  <c r="HY39" i="4" s="1"/>
  <c r="IB39" i="4" s="1"/>
  <c r="IE39" i="4" s="1"/>
  <c r="IH39" i="4" s="1"/>
  <c r="IK39" i="4" s="1"/>
  <c r="IN39" i="4" s="1"/>
  <c r="IQ39" i="4" s="1"/>
  <c r="IT39" i="4" s="1"/>
  <c r="IW39" i="4" s="1"/>
  <c r="IZ39" i="4" s="1"/>
  <c r="JC39" i="4" s="1"/>
  <c r="JF39" i="4" s="1"/>
  <c r="JI39" i="4" s="1"/>
  <c r="JL39" i="4" s="1"/>
  <c r="JO39" i="4" s="1"/>
  <c r="JR39" i="4" s="1"/>
  <c r="JU39" i="4" s="1"/>
  <c r="JX39" i="4" s="1"/>
  <c r="KA39" i="4" s="1"/>
  <c r="KD39" i="4" s="1"/>
  <c r="KG39" i="4" s="1"/>
  <c r="KJ39" i="4" s="1"/>
  <c r="KM39" i="4" s="1"/>
  <c r="KP39" i="4" s="1"/>
  <c r="KS39" i="4" s="1"/>
  <c r="KV39" i="4" s="1"/>
  <c r="KY39" i="4" s="1"/>
  <c r="LB39" i="4" s="1"/>
  <c r="LE39" i="4" s="1"/>
  <c r="LH39" i="4" s="1"/>
  <c r="LK39" i="4" s="1"/>
  <c r="LN39" i="4" s="1"/>
  <c r="LQ39" i="4" s="1"/>
  <c r="LT39" i="4" s="1"/>
  <c r="LW39" i="4" s="1"/>
  <c r="LZ39" i="4" s="1"/>
  <c r="MC39" i="4" s="1"/>
  <c r="MF39" i="4" s="1"/>
  <c r="MI39" i="4" s="1"/>
  <c r="ML39" i="4" s="1"/>
  <c r="MO39" i="4" s="1"/>
  <c r="MR39" i="4" s="1"/>
  <c r="MU39" i="4" s="1"/>
  <c r="MX39" i="4" s="1"/>
  <c r="NA39" i="4" s="1"/>
  <c r="ND39" i="4" s="1"/>
  <c r="NG39" i="4" s="1"/>
  <c r="NJ39" i="4" s="1"/>
  <c r="NM39" i="4" s="1"/>
  <c r="NP39" i="4" s="1"/>
  <c r="NS39" i="4" s="1"/>
  <c r="NV39" i="4" s="1"/>
  <c r="NY39" i="4" s="1"/>
  <c r="OB39" i="4" s="1"/>
  <c r="OE39" i="4" s="1"/>
  <c r="OH39" i="4" s="1"/>
  <c r="OK39" i="4" s="1"/>
  <c r="ON39" i="4" s="1"/>
  <c r="OQ39" i="4" s="1"/>
  <c r="OT39" i="4" s="1"/>
  <c r="OW39" i="4" s="1"/>
  <c r="OZ39" i="4" s="1"/>
  <c r="PC39" i="4" s="1"/>
  <c r="PF39" i="4" s="1"/>
  <c r="PI39" i="4" s="1"/>
  <c r="PL39" i="4" s="1"/>
  <c r="PO39" i="4" s="1"/>
  <c r="PR39" i="4" s="1"/>
  <c r="PU39" i="4" s="1"/>
  <c r="PX39" i="4" s="1"/>
  <c r="QA39" i="4" s="1"/>
  <c r="G9" i="4"/>
  <c r="Z42" i="4" s="1"/>
  <c r="AC42" i="4" s="1"/>
  <c r="AF42" i="4" s="1"/>
  <c r="AI42" i="4" s="1"/>
  <c r="AL42" i="4" s="1"/>
  <c r="AO42" i="4" s="1"/>
  <c r="AR42" i="4" s="1"/>
  <c r="AU42" i="4" s="1"/>
  <c r="AX42" i="4" s="1"/>
  <c r="BA42" i="4" s="1"/>
  <c r="BD42" i="4" s="1"/>
  <c r="BG42" i="4" s="1"/>
  <c r="BJ42" i="4" s="1"/>
  <c r="BM42" i="4" s="1"/>
  <c r="BP42" i="4" s="1"/>
  <c r="BS42" i="4" s="1"/>
  <c r="BV42" i="4" s="1"/>
  <c r="BY42" i="4" s="1"/>
  <c r="CB42" i="4" s="1"/>
  <c r="CE42" i="4" s="1"/>
  <c r="CH42" i="4" s="1"/>
  <c r="CK42" i="4" s="1"/>
  <c r="CN42" i="4" s="1"/>
  <c r="CQ42" i="4" s="1"/>
  <c r="CT42" i="4" s="1"/>
  <c r="CW42" i="4" s="1"/>
  <c r="CZ42" i="4" s="1"/>
  <c r="DC42" i="4" s="1"/>
  <c r="DF42" i="4" s="1"/>
  <c r="DI42" i="4" s="1"/>
  <c r="DL42" i="4" s="1"/>
  <c r="DO42" i="4" s="1"/>
  <c r="DR42" i="4" s="1"/>
  <c r="DU42" i="4" s="1"/>
  <c r="DX42" i="4" s="1"/>
  <c r="EA42" i="4" s="1"/>
  <c r="ED42" i="4" s="1"/>
  <c r="EG42" i="4" s="1"/>
  <c r="EJ42" i="4" s="1"/>
  <c r="EM42" i="4" s="1"/>
  <c r="EP42" i="4" s="1"/>
  <c r="ES42" i="4" s="1"/>
  <c r="EV42" i="4" s="1"/>
  <c r="EY42" i="4" s="1"/>
  <c r="FB42" i="4" s="1"/>
  <c r="FE42" i="4" s="1"/>
  <c r="FH42" i="4" s="1"/>
  <c r="FK42" i="4" s="1"/>
  <c r="FN42" i="4" s="1"/>
  <c r="FQ42" i="4" s="1"/>
  <c r="FT42" i="4" s="1"/>
  <c r="FW42" i="4" s="1"/>
  <c r="FZ42" i="4" s="1"/>
  <c r="GC42" i="4" s="1"/>
  <c r="GF42" i="4" s="1"/>
  <c r="GI42" i="4" s="1"/>
  <c r="GL42" i="4" s="1"/>
  <c r="GO42" i="4" s="1"/>
  <c r="GR42" i="4" s="1"/>
  <c r="GU42" i="4" s="1"/>
  <c r="GX42" i="4" s="1"/>
  <c r="HA42" i="4" s="1"/>
  <c r="HD42" i="4" s="1"/>
  <c r="HG42" i="4" s="1"/>
  <c r="HJ42" i="4" s="1"/>
  <c r="HM42" i="4" s="1"/>
  <c r="HP42" i="4" s="1"/>
  <c r="HS42" i="4" s="1"/>
  <c r="HV42" i="4" s="1"/>
  <c r="HY42" i="4" s="1"/>
  <c r="IB42" i="4" s="1"/>
  <c r="IE42" i="4" s="1"/>
  <c r="IH42" i="4" s="1"/>
  <c r="IK42" i="4" s="1"/>
  <c r="IN42" i="4" s="1"/>
  <c r="IQ42" i="4" s="1"/>
  <c r="IT42" i="4" s="1"/>
  <c r="IW42" i="4" s="1"/>
  <c r="IZ42" i="4" s="1"/>
  <c r="JC42" i="4" s="1"/>
  <c r="JF42" i="4" s="1"/>
  <c r="JI42" i="4" s="1"/>
  <c r="JL42" i="4" s="1"/>
  <c r="JO42" i="4" s="1"/>
  <c r="JR42" i="4" s="1"/>
  <c r="JU42" i="4" s="1"/>
  <c r="JX42" i="4" s="1"/>
  <c r="KA42" i="4" s="1"/>
  <c r="KD42" i="4" s="1"/>
  <c r="KG42" i="4" s="1"/>
  <c r="KJ42" i="4" s="1"/>
  <c r="KM42" i="4" s="1"/>
  <c r="KP42" i="4" s="1"/>
  <c r="KS42" i="4" s="1"/>
  <c r="KV42" i="4" s="1"/>
  <c r="KY42" i="4" s="1"/>
  <c r="LB42" i="4" s="1"/>
  <c r="LE42" i="4" s="1"/>
  <c r="LH42" i="4" s="1"/>
  <c r="LK42" i="4" s="1"/>
  <c r="LN42" i="4" s="1"/>
  <c r="LQ42" i="4" s="1"/>
  <c r="LT42" i="4" s="1"/>
  <c r="LW42" i="4" s="1"/>
  <c r="LZ42" i="4" s="1"/>
  <c r="MC42" i="4" s="1"/>
  <c r="MF42" i="4" s="1"/>
  <c r="MI42" i="4" s="1"/>
  <c r="ML42" i="4" s="1"/>
  <c r="MO42" i="4" s="1"/>
  <c r="MR42" i="4" s="1"/>
  <c r="MU42" i="4" s="1"/>
  <c r="MX42" i="4" s="1"/>
  <c r="NA42" i="4" s="1"/>
  <c r="ND42" i="4" s="1"/>
  <c r="NG42" i="4" s="1"/>
  <c r="NJ42" i="4" s="1"/>
  <c r="NM42" i="4" s="1"/>
  <c r="NP42" i="4" s="1"/>
  <c r="NS42" i="4" s="1"/>
  <c r="NV42" i="4" s="1"/>
  <c r="NY42" i="4" s="1"/>
  <c r="OB42" i="4" s="1"/>
  <c r="OE42" i="4" s="1"/>
  <c r="OH42" i="4" s="1"/>
  <c r="OK42" i="4" s="1"/>
  <c r="ON42" i="4" s="1"/>
  <c r="OQ42" i="4" s="1"/>
  <c r="OT42" i="4" s="1"/>
  <c r="OW42" i="4" s="1"/>
  <c r="OZ42" i="4" s="1"/>
  <c r="PC42" i="4" s="1"/>
  <c r="PF42" i="4" s="1"/>
  <c r="PI42" i="4" s="1"/>
  <c r="PL42" i="4" s="1"/>
  <c r="PO42" i="4" s="1"/>
  <c r="PR42" i="4" s="1"/>
  <c r="PU42" i="4" s="1"/>
  <c r="PX42" i="4" s="1"/>
  <c r="QA42" i="4" s="1"/>
  <c r="G17" i="4"/>
  <c r="Z40" i="4" s="1"/>
  <c r="AC40" i="4" s="1"/>
  <c r="AF40" i="4" s="1"/>
  <c r="AI40" i="4" s="1"/>
  <c r="AL40" i="4" s="1"/>
  <c r="AO40" i="4" s="1"/>
  <c r="AR40" i="4" s="1"/>
  <c r="AU40" i="4" s="1"/>
  <c r="AX40" i="4" s="1"/>
  <c r="BA40" i="4" s="1"/>
  <c r="BD40" i="4" s="1"/>
  <c r="BG40" i="4" s="1"/>
  <c r="BJ40" i="4" s="1"/>
  <c r="BM40" i="4" s="1"/>
  <c r="BP40" i="4" s="1"/>
  <c r="BS40" i="4" s="1"/>
  <c r="BV40" i="4" s="1"/>
  <c r="BY40" i="4" s="1"/>
  <c r="CB40" i="4" s="1"/>
  <c r="CE40" i="4" s="1"/>
  <c r="CH40" i="4" s="1"/>
  <c r="CK40" i="4" s="1"/>
  <c r="CN40" i="4" s="1"/>
  <c r="CQ40" i="4" s="1"/>
  <c r="CT40" i="4" s="1"/>
  <c r="CW40" i="4" s="1"/>
  <c r="CZ40" i="4" s="1"/>
  <c r="DC40" i="4" s="1"/>
  <c r="DF40" i="4" s="1"/>
  <c r="DI40" i="4" s="1"/>
  <c r="DL40" i="4" s="1"/>
  <c r="DO40" i="4" s="1"/>
  <c r="DR40" i="4" s="1"/>
  <c r="DU40" i="4" s="1"/>
  <c r="DX40" i="4" s="1"/>
  <c r="EA40" i="4" s="1"/>
  <c r="ED40" i="4" s="1"/>
  <c r="EG40" i="4" s="1"/>
  <c r="EJ40" i="4" s="1"/>
  <c r="EM40" i="4" s="1"/>
  <c r="EP40" i="4" s="1"/>
  <c r="ES40" i="4" s="1"/>
  <c r="EV40" i="4" s="1"/>
  <c r="EY40" i="4" s="1"/>
  <c r="FB40" i="4" s="1"/>
  <c r="FE40" i="4" s="1"/>
  <c r="FH40" i="4" s="1"/>
  <c r="FK40" i="4" s="1"/>
  <c r="FN40" i="4" s="1"/>
  <c r="FQ40" i="4" s="1"/>
  <c r="FT40" i="4" s="1"/>
  <c r="FW40" i="4" s="1"/>
  <c r="FZ40" i="4" s="1"/>
  <c r="GC40" i="4" s="1"/>
  <c r="GF40" i="4" s="1"/>
  <c r="GI40" i="4" s="1"/>
  <c r="GL40" i="4" s="1"/>
  <c r="GO40" i="4" s="1"/>
  <c r="GR40" i="4" s="1"/>
  <c r="GU40" i="4" s="1"/>
  <c r="GX40" i="4" s="1"/>
  <c r="HA40" i="4" s="1"/>
  <c r="HD40" i="4" s="1"/>
  <c r="HG40" i="4" s="1"/>
  <c r="HJ40" i="4" s="1"/>
  <c r="HM40" i="4" s="1"/>
  <c r="HP40" i="4" s="1"/>
  <c r="HS40" i="4" s="1"/>
  <c r="HV40" i="4" s="1"/>
  <c r="HY40" i="4" s="1"/>
  <c r="IB40" i="4" s="1"/>
  <c r="IE40" i="4" s="1"/>
  <c r="IH40" i="4" s="1"/>
  <c r="IK40" i="4" s="1"/>
  <c r="IN40" i="4" s="1"/>
  <c r="IQ40" i="4" s="1"/>
  <c r="IT40" i="4" s="1"/>
  <c r="IW40" i="4" s="1"/>
  <c r="IZ40" i="4" s="1"/>
  <c r="JC40" i="4" s="1"/>
  <c r="JF40" i="4" s="1"/>
  <c r="JI40" i="4" s="1"/>
  <c r="JL40" i="4" s="1"/>
  <c r="JO40" i="4" s="1"/>
  <c r="JR40" i="4" s="1"/>
  <c r="JU40" i="4" s="1"/>
  <c r="JX40" i="4" s="1"/>
  <c r="KA40" i="4" s="1"/>
  <c r="KD40" i="4" s="1"/>
  <c r="KG40" i="4" s="1"/>
  <c r="KJ40" i="4" s="1"/>
  <c r="KM40" i="4" s="1"/>
  <c r="KP40" i="4" s="1"/>
  <c r="KS40" i="4" s="1"/>
  <c r="KV40" i="4" s="1"/>
  <c r="KY40" i="4" s="1"/>
  <c r="LB40" i="4" s="1"/>
  <c r="LE40" i="4" s="1"/>
  <c r="LH40" i="4" s="1"/>
  <c r="LK40" i="4" s="1"/>
  <c r="LN40" i="4" s="1"/>
  <c r="LQ40" i="4" s="1"/>
  <c r="LT40" i="4" s="1"/>
  <c r="LW40" i="4" s="1"/>
  <c r="LZ40" i="4" s="1"/>
  <c r="MC40" i="4" s="1"/>
  <c r="MF40" i="4" s="1"/>
  <c r="MI40" i="4" s="1"/>
  <c r="ML40" i="4" s="1"/>
  <c r="MO40" i="4" s="1"/>
  <c r="MR40" i="4" s="1"/>
  <c r="MU40" i="4" s="1"/>
  <c r="MX40" i="4" s="1"/>
  <c r="NA40" i="4" s="1"/>
  <c r="ND40" i="4" s="1"/>
  <c r="NG40" i="4" s="1"/>
  <c r="NJ40" i="4" s="1"/>
  <c r="NM40" i="4" s="1"/>
  <c r="NP40" i="4" s="1"/>
  <c r="NS40" i="4" s="1"/>
  <c r="NV40" i="4" s="1"/>
  <c r="NY40" i="4" s="1"/>
  <c r="OB40" i="4" s="1"/>
  <c r="OE40" i="4" s="1"/>
  <c r="OH40" i="4" s="1"/>
  <c r="OK40" i="4" s="1"/>
  <c r="ON40" i="4" s="1"/>
  <c r="OQ40" i="4" s="1"/>
  <c r="OT40" i="4" s="1"/>
  <c r="OW40" i="4" s="1"/>
  <c r="OZ40" i="4" s="1"/>
  <c r="PC40" i="4" s="1"/>
  <c r="PF40" i="4" s="1"/>
  <c r="PI40" i="4" s="1"/>
  <c r="PL40" i="4" s="1"/>
  <c r="PO40" i="4" s="1"/>
  <c r="PR40" i="4" s="1"/>
  <c r="PU40" i="4" s="1"/>
  <c r="PX40" i="4" s="1"/>
  <c r="QA40" i="4" s="1"/>
  <c r="G29" i="4"/>
  <c r="Z43" i="4" s="1"/>
  <c r="AC43" i="4" s="1"/>
  <c r="AF43" i="4" s="1"/>
  <c r="AI43" i="4" s="1"/>
  <c r="AL43" i="4" s="1"/>
  <c r="AO43" i="4" s="1"/>
  <c r="AR43" i="4" s="1"/>
  <c r="AU43" i="4" s="1"/>
  <c r="AX43" i="4" s="1"/>
  <c r="BA43" i="4" s="1"/>
  <c r="BD43" i="4" s="1"/>
  <c r="BG43" i="4" s="1"/>
  <c r="BJ43" i="4" s="1"/>
  <c r="BM43" i="4" s="1"/>
  <c r="BP43" i="4" s="1"/>
  <c r="BS43" i="4" s="1"/>
  <c r="BV43" i="4" s="1"/>
  <c r="BY43" i="4" s="1"/>
  <c r="CB43" i="4" s="1"/>
  <c r="CE43" i="4" s="1"/>
  <c r="CH43" i="4" s="1"/>
  <c r="CK43" i="4" s="1"/>
  <c r="CN43" i="4" s="1"/>
  <c r="CQ43" i="4" s="1"/>
  <c r="CT43" i="4" s="1"/>
  <c r="CW43" i="4" s="1"/>
  <c r="CZ43" i="4" s="1"/>
  <c r="DC43" i="4" s="1"/>
  <c r="DF43" i="4" s="1"/>
  <c r="DI43" i="4" s="1"/>
  <c r="DL43" i="4" s="1"/>
  <c r="DO43" i="4" s="1"/>
  <c r="DR43" i="4" s="1"/>
  <c r="DU43" i="4" s="1"/>
  <c r="DX43" i="4" s="1"/>
  <c r="EA43" i="4" s="1"/>
  <c r="ED43" i="4" s="1"/>
  <c r="EG43" i="4" s="1"/>
  <c r="EJ43" i="4" s="1"/>
  <c r="EM43" i="4" s="1"/>
  <c r="EP43" i="4" s="1"/>
  <c r="ES43" i="4" s="1"/>
  <c r="EV43" i="4" s="1"/>
  <c r="EY43" i="4" s="1"/>
  <c r="FB43" i="4" s="1"/>
  <c r="FE43" i="4" s="1"/>
  <c r="FH43" i="4" s="1"/>
  <c r="FK43" i="4" s="1"/>
  <c r="FN43" i="4" s="1"/>
  <c r="FQ43" i="4" s="1"/>
  <c r="FT43" i="4" s="1"/>
  <c r="FW43" i="4" s="1"/>
  <c r="FZ43" i="4" s="1"/>
  <c r="GC43" i="4" s="1"/>
  <c r="GF43" i="4" s="1"/>
  <c r="GI43" i="4" s="1"/>
  <c r="GL43" i="4" s="1"/>
  <c r="GO43" i="4" s="1"/>
  <c r="GR43" i="4" s="1"/>
  <c r="GU43" i="4" s="1"/>
  <c r="GX43" i="4" s="1"/>
  <c r="HA43" i="4" s="1"/>
  <c r="HD43" i="4" s="1"/>
  <c r="HG43" i="4" s="1"/>
  <c r="HJ43" i="4" s="1"/>
  <c r="HM43" i="4" s="1"/>
  <c r="HP43" i="4" s="1"/>
  <c r="HS43" i="4" s="1"/>
  <c r="HV43" i="4" s="1"/>
  <c r="HY43" i="4" s="1"/>
  <c r="IB43" i="4" s="1"/>
  <c r="IE43" i="4" s="1"/>
  <c r="IH43" i="4" s="1"/>
  <c r="IK43" i="4" s="1"/>
  <c r="IN43" i="4" s="1"/>
  <c r="IQ43" i="4" s="1"/>
  <c r="IT43" i="4" s="1"/>
  <c r="IW43" i="4" s="1"/>
  <c r="IZ43" i="4" s="1"/>
  <c r="JC43" i="4" s="1"/>
  <c r="JF43" i="4" s="1"/>
  <c r="JI43" i="4" s="1"/>
  <c r="JL43" i="4" s="1"/>
  <c r="JO43" i="4" s="1"/>
  <c r="JR43" i="4" s="1"/>
  <c r="JU43" i="4" s="1"/>
  <c r="JX43" i="4" s="1"/>
  <c r="KA43" i="4" s="1"/>
  <c r="KD43" i="4" s="1"/>
  <c r="KG43" i="4" s="1"/>
  <c r="KJ43" i="4" s="1"/>
  <c r="KM43" i="4" s="1"/>
  <c r="KP43" i="4" s="1"/>
  <c r="KS43" i="4" s="1"/>
  <c r="KV43" i="4" s="1"/>
  <c r="KY43" i="4" s="1"/>
  <c r="LB43" i="4" s="1"/>
  <c r="LE43" i="4" s="1"/>
  <c r="LH43" i="4" s="1"/>
  <c r="LK43" i="4" s="1"/>
  <c r="LN43" i="4" s="1"/>
  <c r="LQ43" i="4" s="1"/>
  <c r="LT43" i="4" s="1"/>
  <c r="LW43" i="4" s="1"/>
  <c r="LZ43" i="4" s="1"/>
  <c r="MC43" i="4" s="1"/>
  <c r="MF43" i="4" s="1"/>
  <c r="MI43" i="4" s="1"/>
  <c r="ML43" i="4" s="1"/>
  <c r="MO43" i="4" s="1"/>
  <c r="MR43" i="4" s="1"/>
  <c r="MU43" i="4" s="1"/>
  <c r="MX43" i="4" s="1"/>
  <c r="NA43" i="4" s="1"/>
  <c r="ND43" i="4" s="1"/>
  <c r="NG43" i="4" s="1"/>
  <c r="NJ43" i="4" s="1"/>
  <c r="NM43" i="4" s="1"/>
  <c r="NP43" i="4" s="1"/>
  <c r="NS43" i="4" s="1"/>
  <c r="NV43" i="4" s="1"/>
  <c r="NY43" i="4" s="1"/>
  <c r="OB43" i="4" s="1"/>
  <c r="OE43" i="4" s="1"/>
  <c r="OH43" i="4" s="1"/>
  <c r="OK43" i="4" s="1"/>
  <c r="ON43" i="4" s="1"/>
  <c r="OQ43" i="4" s="1"/>
  <c r="OT43" i="4" s="1"/>
  <c r="OW43" i="4" s="1"/>
  <c r="OZ43" i="4" s="1"/>
  <c r="PC43" i="4" s="1"/>
  <c r="PF43" i="4" s="1"/>
  <c r="PI43" i="4" s="1"/>
  <c r="PL43" i="4" s="1"/>
  <c r="PO43" i="4" s="1"/>
  <c r="PR43" i="4" s="1"/>
  <c r="PU43" i="4" s="1"/>
  <c r="PX43" i="4" s="1"/>
  <c r="QA43" i="4" s="1"/>
  <c r="G30" i="4"/>
  <c r="Z41" i="4" s="1"/>
  <c r="AC41" i="4" s="1"/>
  <c r="AF41" i="4" s="1"/>
  <c r="AI41" i="4" s="1"/>
  <c r="AL41" i="4" s="1"/>
  <c r="AO41" i="4" s="1"/>
  <c r="AR41" i="4" s="1"/>
  <c r="AU41" i="4" s="1"/>
  <c r="AX41" i="4" s="1"/>
  <c r="BA41" i="4" s="1"/>
  <c r="BD41" i="4" s="1"/>
  <c r="BG41" i="4" s="1"/>
  <c r="BJ41" i="4" s="1"/>
  <c r="BM41" i="4" s="1"/>
  <c r="BP41" i="4" s="1"/>
  <c r="BS41" i="4" s="1"/>
  <c r="BV41" i="4" s="1"/>
  <c r="BY41" i="4" s="1"/>
  <c r="CB41" i="4" s="1"/>
  <c r="CE41" i="4" s="1"/>
  <c r="CH41" i="4" s="1"/>
  <c r="CK41" i="4" s="1"/>
  <c r="CN41" i="4" s="1"/>
  <c r="CQ41" i="4" s="1"/>
  <c r="CT41" i="4" s="1"/>
  <c r="CW41" i="4" s="1"/>
  <c r="CZ41" i="4" s="1"/>
  <c r="DC41" i="4" s="1"/>
  <c r="DF41" i="4" s="1"/>
  <c r="DI41" i="4" s="1"/>
  <c r="DL41" i="4" s="1"/>
  <c r="DO41" i="4" s="1"/>
  <c r="DR41" i="4" s="1"/>
  <c r="DU41" i="4" s="1"/>
  <c r="DX41" i="4" s="1"/>
  <c r="EA41" i="4" s="1"/>
  <c r="ED41" i="4" s="1"/>
  <c r="EG41" i="4" s="1"/>
  <c r="EJ41" i="4" s="1"/>
  <c r="EM41" i="4" s="1"/>
  <c r="EP41" i="4" s="1"/>
  <c r="ES41" i="4" s="1"/>
  <c r="EV41" i="4" s="1"/>
  <c r="EY41" i="4" s="1"/>
  <c r="FB41" i="4" s="1"/>
  <c r="FE41" i="4" s="1"/>
  <c r="FH41" i="4" s="1"/>
  <c r="FK41" i="4" s="1"/>
  <c r="FN41" i="4" s="1"/>
  <c r="FQ41" i="4" s="1"/>
  <c r="FT41" i="4" s="1"/>
  <c r="FW41" i="4" s="1"/>
  <c r="FZ41" i="4" s="1"/>
  <c r="GC41" i="4" s="1"/>
  <c r="GF41" i="4" s="1"/>
  <c r="GI41" i="4" s="1"/>
  <c r="GL41" i="4" s="1"/>
  <c r="GO41" i="4" s="1"/>
  <c r="GR41" i="4" s="1"/>
  <c r="GU41" i="4" s="1"/>
  <c r="GX41" i="4" s="1"/>
  <c r="HA41" i="4" s="1"/>
  <c r="HD41" i="4" s="1"/>
  <c r="HG41" i="4" s="1"/>
  <c r="HJ41" i="4" s="1"/>
  <c r="HM41" i="4" s="1"/>
  <c r="HP41" i="4" s="1"/>
  <c r="HS41" i="4" s="1"/>
  <c r="HV41" i="4" s="1"/>
  <c r="HY41" i="4" s="1"/>
  <c r="IB41" i="4" s="1"/>
  <c r="IE41" i="4" s="1"/>
  <c r="IH41" i="4" s="1"/>
  <c r="IK41" i="4" s="1"/>
  <c r="IN41" i="4" s="1"/>
  <c r="IQ41" i="4" s="1"/>
  <c r="IT41" i="4" s="1"/>
  <c r="IW41" i="4" s="1"/>
  <c r="IZ41" i="4" s="1"/>
  <c r="JC41" i="4" s="1"/>
  <c r="JF41" i="4" s="1"/>
  <c r="JI41" i="4" s="1"/>
  <c r="JL41" i="4" s="1"/>
  <c r="JO41" i="4" s="1"/>
  <c r="JR41" i="4" s="1"/>
  <c r="JU41" i="4" s="1"/>
  <c r="JX41" i="4" s="1"/>
  <c r="KA41" i="4" s="1"/>
  <c r="KD41" i="4" s="1"/>
  <c r="KG41" i="4" s="1"/>
  <c r="KJ41" i="4" s="1"/>
  <c r="KM41" i="4" s="1"/>
  <c r="KP41" i="4" s="1"/>
  <c r="KS41" i="4" s="1"/>
  <c r="KV41" i="4" s="1"/>
  <c r="KY41" i="4" s="1"/>
  <c r="LB41" i="4" s="1"/>
  <c r="LE41" i="4" s="1"/>
  <c r="LH41" i="4" s="1"/>
  <c r="LK41" i="4" s="1"/>
  <c r="LN41" i="4" s="1"/>
  <c r="LQ41" i="4" s="1"/>
  <c r="LT41" i="4" s="1"/>
  <c r="LW41" i="4" s="1"/>
  <c r="LZ41" i="4" s="1"/>
  <c r="MC41" i="4" s="1"/>
  <c r="MF41" i="4" s="1"/>
  <c r="MI41" i="4" s="1"/>
  <c r="ML41" i="4" s="1"/>
  <c r="MO41" i="4" s="1"/>
  <c r="MR41" i="4" s="1"/>
  <c r="MU41" i="4" s="1"/>
  <c r="MX41" i="4" s="1"/>
  <c r="NA41" i="4" s="1"/>
  <c r="ND41" i="4" s="1"/>
  <c r="NG41" i="4" s="1"/>
  <c r="NJ41" i="4" s="1"/>
  <c r="NM41" i="4" s="1"/>
  <c r="NP41" i="4" s="1"/>
  <c r="NS41" i="4" s="1"/>
  <c r="NV41" i="4" s="1"/>
  <c r="NY41" i="4" s="1"/>
  <c r="OB41" i="4" s="1"/>
  <c r="OE41" i="4" s="1"/>
  <c r="OH41" i="4" s="1"/>
  <c r="OK41" i="4" s="1"/>
  <c r="ON41" i="4" s="1"/>
  <c r="OQ41" i="4" s="1"/>
  <c r="OT41" i="4" s="1"/>
  <c r="OW41" i="4" s="1"/>
  <c r="OZ41" i="4" s="1"/>
  <c r="PC41" i="4" s="1"/>
  <c r="PF41" i="4" s="1"/>
  <c r="PI41" i="4" s="1"/>
  <c r="PL41" i="4" s="1"/>
  <c r="PO41" i="4" s="1"/>
  <c r="PR41" i="4" s="1"/>
  <c r="PU41" i="4" s="1"/>
  <c r="PX41" i="4" s="1"/>
  <c r="QA41" i="4" s="1"/>
  <c r="Z44" i="4"/>
  <c r="AC44" i="4" s="1"/>
  <c r="AF44" i="4" s="1"/>
  <c r="AI44" i="4" s="1"/>
  <c r="AL44" i="4" s="1"/>
  <c r="AO44" i="4" s="1"/>
  <c r="AR44" i="4" s="1"/>
  <c r="AU44" i="4" s="1"/>
  <c r="AX44" i="4" s="1"/>
  <c r="BA44" i="4" s="1"/>
  <c r="BD44" i="4" s="1"/>
  <c r="BG44" i="4" s="1"/>
  <c r="BJ44" i="4" s="1"/>
  <c r="BM44" i="4" s="1"/>
  <c r="BP44" i="4" s="1"/>
  <c r="BS44" i="4" s="1"/>
  <c r="BV44" i="4" s="1"/>
  <c r="BY44" i="4" s="1"/>
  <c r="CB44" i="4" s="1"/>
  <c r="CE44" i="4" s="1"/>
  <c r="CH44" i="4" s="1"/>
  <c r="CK44" i="4" s="1"/>
  <c r="CN44" i="4" s="1"/>
  <c r="CQ44" i="4" s="1"/>
  <c r="CT44" i="4" s="1"/>
  <c r="CW44" i="4" s="1"/>
  <c r="CZ44" i="4" s="1"/>
  <c r="DC44" i="4" s="1"/>
  <c r="DF44" i="4" s="1"/>
  <c r="DI44" i="4" s="1"/>
  <c r="DL44" i="4" s="1"/>
  <c r="DO44" i="4" s="1"/>
  <c r="DR44" i="4" s="1"/>
  <c r="DU44" i="4" s="1"/>
  <c r="DX44" i="4" s="1"/>
  <c r="EA44" i="4" s="1"/>
  <c r="ED44" i="4" s="1"/>
  <c r="EG44" i="4" s="1"/>
  <c r="EJ44" i="4" s="1"/>
  <c r="EM44" i="4" s="1"/>
  <c r="EP44" i="4" s="1"/>
  <c r="ES44" i="4" s="1"/>
  <c r="EV44" i="4" s="1"/>
  <c r="EY44" i="4" s="1"/>
  <c r="FB44" i="4" s="1"/>
  <c r="FE44" i="4" s="1"/>
  <c r="FH44" i="4" s="1"/>
  <c r="FK44" i="4" s="1"/>
  <c r="FN44" i="4" s="1"/>
  <c r="FQ44" i="4" s="1"/>
  <c r="FT44" i="4" s="1"/>
  <c r="FW44" i="4" s="1"/>
  <c r="FZ44" i="4" s="1"/>
  <c r="GC44" i="4" s="1"/>
  <c r="GF44" i="4" s="1"/>
  <c r="GI44" i="4" s="1"/>
  <c r="GL44" i="4" s="1"/>
  <c r="GO44" i="4" s="1"/>
  <c r="GR44" i="4" s="1"/>
  <c r="GU44" i="4" s="1"/>
  <c r="GX44" i="4" s="1"/>
  <c r="HA44" i="4" s="1"/>
  <c r="HD44" i="4" s="1"/>
  <c r="HG44" i="4" s="1"/>
  <c r="HJ44" i="4" s="1"/>
  <c r="HM44" i="4" s="1"/>
  <c r="HP44" i="4" s="1"/>
  <c r="HS44" i="4" s="1"/>
  <c r="HV44" i="4" s="1"/>
  <c r="HY44" i="4" s="1"/>
  <c r="IB44" i="4" s="1"/>
  <c r="IE44" i="4" s="1"/>
  <c r="IH44" i="4" s="1"/>
  <c r="IK44" i="4" s="1"/>
  <c r="IN44" i="4" s="1"/>
  <c r="IQ44" i="4" s="1"/>
  <c r="IT44" i="4" s="1"/>
  <c r="IW44" i="4" s="1"/>
  <c r="IZ44" i="4" s="1"/>
  <c r="JC44" i="4" s="1"/>
  <c r="JF44" i="4" s="1"/>
  <c r="JI44" i="4" s="1"/>
  <c r="JL44" i="4" s="1"/>
  <c r="JO44" i="4" s="1"/>
  <c r="JR44" i="4" s="1"/>
  <c r="JU44" i="4" s="1"/>
  <c r="JX44" i="4" s="1"/>
  <c r="KA44" i="4" s="1"/>
  <c r="KD44" i="4" s="1"/>
  <c r="KG44" i="4" s="1"/>
  <c r="KJ44" i="4" s="1"/>
  <c r="KM44" i="4" s="1"/>
  <c r="KP44" i="4" s="1"/>
  <c r="KS44" i="4" s="1"/>
  <c r="KV44" i="4" s="1"/>
  <c r="KY44" i="4" s="1"/>
  <c r="LB44" i="4" s="1"/>
  <c r="LE44" i="4" s="1"/>
  <c r="LH44" i="4" s="1"/>
  <c r="LK44" i="4" s="1"/>
  <c r="LN44" i="4" s="1"/>
  <c r="LQ44" i="4" s="1"/>
  <c r="LT44" i="4" s="1"/>
  <c r="LW44" i="4" s="1"/>
  <c r="LZ44" i="4" s="1"/>
  <c r="MC44" i="4" s="1"/>
  <c r="MF44" i="4" s="1"/>
  <c r="MI44" i="4" s="1"/>
  <c r="ML44" i="4" s="1"/>
  <c r="MO44" i="4" s="1"/>
  <c r="MR44" i="4" s="1"/>
  <c r="MU44" i="4" s="1"/>
  <c r="MX44" i="4" s="1"/>
  <c r="NA44" i="4" s="1"/>
  <c r="ND44" i="4" s="1"/>
  <c r="NG44" i="4" s="1"/>
  <c r="NJ44" i="4" s="1"/>
  <c r="NM44" i="4" s="1"/>
  <c r="NP44" i="4" s="1"/>
  <c r="NS44" i="4" s="1"/>
  <c r="NV44" i="4" s="1"/>
  <c r="NY44" i="4" s="1"/>
  <c r="OB44" i="4" s="1"/>
  <c r="OE44" i="4" s="1"/>
  <c r="OH44" i="4" s="1"/>
  <c r="OK44" i="4" s="1"/>
  <c r="ON44" i="4" s="1"/>
  <c r="OQ44" i="4" s="1"/>
  <c r="OT44" i="4" s="1"/>
  <c r="OW44" i="4" s="1"/>
  <c r="OZ44" i="4" s="1"/>
  <c r="PC44" i="4" s="1"/>
  <c r="PF44" i="4" s="1"/>
  <c r="PI44" i="4" s="1"/>
  <c r="PL44" i="4" s="1"/>
  <c r="PO44" i="4" s="1"/>
  <c r="PR44" i="4" s="1"/>
  <c r="PU44" i="4" s="1"/>
  <c r="PX44" i="4" s="1"/>
  <c r="QA44" i="4" s="1"/>
  <c r="G4" i="4"/>
  <c r="G31" i="4"/>
  <c r="Z34" i="4" s="1"/>
  <c r="AC34" i="4" s="1"/>
  <c r="AF34" i="4" s="1"/>
  <c r="AI34" i="4" s="1"/>
  <c r="AL34" i="4" s="1"/>
  <c r="AO34" i="4" s="1"/>
  <c r="AR34" i="4" s="1"/>
  <c r="AU34" i="4" s="1"/>
  <c r="AX34" i="4" s="1"/>
  <c r="BA34" i="4" s="1"/>
  <c r="BD34" i="4" s="1"/>
  <c r="BG34" i="4" s="1"/>
  <c r="BJ34" i="4" s="1"/>
  <c r="BM34" i="4" s="1"/>
  <c r="BP34" i="4" s="1"/>
  <c r="BS34" i="4" s="1"/>
  <c r="BV34" i="4" s="1"/>
  <c r="BY34" i="4" s="1"/>
  <c r="CB34" i="4" s="1"/>
  <c r="CE34" i="4" s="1"/>
  <c r="CH34" i="4" s="1"/>
  <c r="CK34" i="4" s="1"/>
  <c r="CN34" i="4" s="1"/>
  <c r="CQ34" i="4" s="1"/>
  <c r="CT34" i="4" s="1"/>
  <c r="CW34" i="4" s="1"/>
  <c r="CZ34" i="4" s="1"/>
  <c r="DC34" i="4" s="1"/>
  <c r="DF34" i="4" s="1"/>
  <c r="DI34" i="4" s="1"/>
  <c r="DL34" i="4" s="1"/>
  <c r="DO34" i="4" s="1"/>
  <c r="DR34" i="4" s="1"/>
  <c r="DU34" i="4" s="1"/>
  <c r="DX34" i="4" s="1"/>
  <c r="EA34" i="4" s="1"/>
  <c r="ED34" i="4" s="1"/>
  <c r="EG34" i="4" s="1"/>
  <c r="EJ34" i="4" s="1"/>
  <c r="EM34" i="4" s="1"/>
  <c r="EP34" i="4" s="1"/>
  <c r="ES34" i="4" s="1"/>
  <c r="EV34" i="4" s="1"/>
  <c r="EY34" i="4" s="1"/>
  <c r="FB34" i="4" s="1"/>
  <c r="FE34" i="4" s="1"/>
  <c r="FH34" i="4" s="1"/>
  <c r="FK34" i="4" s="1"/>
  <c r="FN34" i="4" s="1"/>
  <c r="FQ34" i="4" s="1"/>
  <c r="FT34" i="4" s="1"/>
  <c r="FW34" i="4" s="1"/>
  <c r="FZ34" i="4" s="1"/>
  <c r="GC34" i="4" s="1"/>
  <c r="GF34" i="4" s="1"/>
  <c r="GI34" i="4" s="1"/>
  <c r="GL34" i="4" s="1"/>
  <c r="GO34" i="4" s="1"/>
  <c r="GR34" i="4" s="1"/>
  <c r="GU34" i="4" s="1"/>
  <c r="GX34" i="4" s="1"/>
  <c r="HA34" i="4" s="1"/>
  <c r="HD34" i="4" s="1"/>
  <c r="HG34" i="4" s="1"/>
  <c r="HJ34" i="4" s="1"/>
  <c r="HM34" i="4" s="1"/>
  <c r="HP34" i="4" s="1"/>
  <c r="HS34" i="4" s="1"/>
  <c r="HV34" i="4" s="1"/>
  <c r="HY34" i="4" s="1"/>
  <c r="IB34" i="4" s="1"/>
  <c r="IE34" i="4" s="1"/>
  <c r="IH34" i="4" s="1"/>
  <c r="IK34" i="4" s="1"/>
  <c r="IN34" i="4" s="1"/>
  <c r="IQ34" i="4" s="1"/>
  <c r="IT34" i="4" s="1"/>
  <c r="IW34" i="4" s="1"/>
  <c r="IZ34" i="4" s="1"/>
  <c r="JC34" i="4" s="1"/>
  <c r="JF34" i="4" s="1"/>
  <c r="JI34" i="4" s="1"/>
  <c r="JL34" i="4" s="1"/>
  <c r="JO34" i="4" s="1"/>
  <c r="JR34" i="4" s="1"/>
  <c r="JU34" i="4" s="1"/>
  <c r="JX34" i="4" s="1"/>
  <c r="KA34" i="4" s="1"/>
  <c r="KD34" i="4" s="1"/>
  <c r="KG34" i="4" s="1"/>
  <c r="KJ34" i="4" s="1"/>
  <c r="KM34" i="4" s="1"/>
  <c r="KP34" i="4" s="1"/>
  <c r="KS34" i="4" s="1"/>
  <c r="KV34" i="4" s="1"/>
  <c r="KY34" i="4" s="1"/>
  <c r="LB34" i="4" s="1"/>
  <c r="LE34" i="4" s="1"/>
  <c r="LH34" i="4" s="1"/>
  <c r="LK34" i="4" s="1"/>
  <c r="LN34" i="4" s="1"/>
  <c r="LQ34" i="4" s="1"/>
  <c r="LT34" i="4" s="1"/>
  <c r="LW34" i="4" s="1"/>
  <c r="LZ34" i="4" s="1"/>
  <c r="MC34" i="4" s="1"/>
  <c r="MF34" i="4" s="1"/>
  <c r="MI34" i="4" s="1"/>
  <c r="ML34" i="4" s="1"/>
  <c r="MO34" i="4" s="1"/>
  <c r="MR34" i="4" s="1"/>
  <c r="MU34" i="4" s="1"/>
  <c r="MX34" i="4" s="1"/>
  <c r="NA34" i="4" s="1"/>
  <c r="ND34" i="4" s="1"/>
  <c r="NG34" i="4" s="1"/>
  <c r="NJ34" i="4" s="1"/>
  <c r="NM34" i="4" s="1"/>
  <c r="NP34" i="4" s="1"/>
  <c r="NS34" i="4" s="1"/>
  <c r="NV34" i="4" s="1"/>
  <c r="NY34" i="4" s="1"/>
  <c r="OB34" i="4" s="1"/>
  <c r="OE34" i="4" s="1"/>
  <c r="OH34" i="4" s="1"/>
  <c r="OK34" i="4" s="1"/>
  <c r="ON34" i="4" s="1"/>
  <c r="OQ34" i="4" s="1"/>
  <c r="OT34" i="4" s="1"/>
  <c r="OW34" i="4" s="1"/>
  <c r="OZ34" i="4" s="1"/>
  <c r="PC34" i="4" s="1"/>
  <c r="PF34" i="4" s="1"/>
  <c r="PI34" i="4" s="1"/>
  <c r="PL34" i="4" s="1"/>
  <c r="PO34" i="4" s="1"/>
  <c r="PR34" i="4" s="1"/>
  <c r="PU34" i="4" s="1"/>
  <c r="PX34" i="4" s="1"/>
  <c r="QA34" i="4" s="1"/>
  <c r="G62" i="4"/>
  <c r="Z27" i="4" s="1"/>
  <c r="AC27" i="4" s="1"/>
  <c r="AF27" i="4" s="1"/>
  <c r="AI27" i="4" s="1"/>
  <c r="AL27" i="4" s="1"/>
  <c r="AO27" i="4" s="1"/>
  <c r="AR27" i="4" s="1"/>
  <c r="AU27" i="4" s="1"/>
  <c r="AX27" i="4" s="1"/>
  <c r="BA27" i="4" s="1"/>
  <c r="BD27" i="4" s="1"/>
  <c r="BG27" i="4" s="1"/>
  <c r="BJ27" i="4" s="1"/>
  <c r="BM27" i="4" s="1"/>
  <c r="BP27" i="4" s="1"/>
  <c r="BS27" i="4" s="1"/>
  <c r="BV27" i="4" s="1"/>
  <c r="BY27" i="4" s="1"/>
  <c r="CB27" i="4" s="1"/>
  <c r="CE27" i="4" s="1"/>
  <c r="CH27" i="4" s="1"/>
  <c r="CK27" i="4" s="1"/>
  <c r="CN27" i="4" s="1"/>
  <c r="CQ27" i="4" s="1"/>
  <c r="CT27" i="4" s="1"/>
  <c r="CW27" i="4" s="1"/>
  <c r="CZ27" i="4" s="1"/>
  <c r="DC27" i="4" s="1"/>
  <c r="DF27" i="4" s="1"/>
  <c r="DI27" i="4" s="1"/>
  <c r="DL27" i="4" s="1"/>
  <c r="DO27" i="4" s="1"/>
  <c r="DR27" i="4" s="1"/>
  <c r="DU27" i="4" s="1"/>
  <c r="DX27" i="4" s="1"/>
  <c r="EA27" i="4" s="1"/>
  <c r="ED27" i="4" s="1"/>
  <c r="EG27" i="4" s="1"/>
  <c r="EJ27" i="4" s="1"/>
  <c r="EM27" i="4" s="1"/>
  <c r="EP27" i="4" s="1"/>
  <c r="ES27" i="4" s="1"/>
  <c r="EV27" i="4" s="1"/>
  <c r="EY27" i="4" s="1"/>
  <c r="FB27" i="4" s="1"/>
  <c r="FE27" i="4" s="1"/>
  <c r="FH27" i="4" s="1"/>
  <c r="FK27" i="4" s="1"/>
  <c r="FN27" i="4" s="1"/>
  <c r="FQ27" i="4" s="1"/>
  <c r="FT27" i="4" s="1"/>
  <c r="FW27" i="4" s="1"/>
  <c r="FZ27" i="4" s="1"/>
  <c r="GC27" i="4" s="1"/>
  <c r="GF27" i="4" s="1"/>
  <c r="GI27" i="4" s="1"/>
  <c r="GL27" i="4" s="1"/>
  <c r="GO27" i="4" s="1"/>
  <c r="GR27" i="4" s="1"/>
  <c r="GU27" i="4" s="1"/>
  <c r="GX27" i="4" s="1"/>
  <c r="HA27" i="4" s="1"/>
  <c r="HD27" i="4" s="1"/>
  <c r="HG27" i="4" s="1"/>
  <c r="HJ27" i="4" s="1"/>
  <c r="HM27" i="4" s="1"/>
  <c r="HP27" i="4" s="1"/>
  <c r="HS27" i="4" s="1"/>
  <c r="HV27" i="4" s="1"/>
  <c r="HY27" i="4" s="1"/>
  <c r="IB27" i="4" s="1"/>
  <c r="IE27" i="4" s="1"/>
  <c r="IH27" i="4" s="1"/>
  <c r="IK27" i="4" s="1"/>
  <c r="IN27" i="4" s="1"/>
  <c r="IQ27" i="4" s="1"/>
  <c r="IT27" i="4" s="1"/>
  <c r="IW27" i="4" s="1"/>
  <c r="IZ27" i="4" s="1"/>
  <c r="JC27" i="4" s="1"/>
  <c r="JF27" i="4" s="1"/>
  <c r="JI27" i="4" s="1"/>
  <c r="JL27" i="4" s="1"/>
  <c r="JO27" i="4" s="1"/>
  <c r="JR27" i="4" s="1"/>
  <c r="JU27" i="4" s="1"/>
  <c r="JX27" i="4" s="1"/>
  <c r="KA27" i="4" s="1"/>
  <c r="KD27" i="4" s="1"/>
  <c r="KG27" i="4" s="1"/>
  <c r="KJ27" i="4" s="1"/>
  <c r="KM27" i="4" s="1"/>
  <c r="KP27" i="4" s="1"/>
  <c r="KS27" i="4" s="1"/>
  <c r="KV27" i="4" s="1"/>
  <c r="KY27" i="4" s="1"/>
  <c r="LB27" i="4" s="1"/>
  <c r="LE27" i="4" s="1"/>
  <c r="LH27" i="4" s="1"/>
  <c r="LK27" i="4" s="1"/>
  <c r="LN27" i="4" s="1"/>
  <c r="LQ27" i="4" s="1"/>
  <c r="LT27" i="4" s="1"/>
  <c r="LW27" i="4" s="1"/>
  <c r="LZ27" i="4" s="1"/>
  <c r="MC27" i="4" s="1"/>
  <c r="MF27" i="4" s="1"/>
  <c r="MI27" i="4" s="1"/>
  <c r="ML27" i="4" s="1"/>
  <c r="MO27" i="4" s="1"/>
  <c r="MR27" i="4" s="1"/>
  <c r="MU27" i="4" s="1"/>
  <c r="MX27" i="4" s="1"/>
  <c r="NA27" i="4" s="1"/>
  <c r="ND27" i="4" s="1"/>
  <c r="NG27" i="4" s="1"/>
  <c r="NJ27" i="4" s="1"/>
  <c r="NM27" i="4" s="1"/>
  <c r="NP27" i="4" s="1"/>
  <c r="NS27" i="4" s="1"/>
  <c r="NV27" i="4" s="1"/>
  <c r="NY27" i="4" s="1"/>
  <c r="OB27" i="4" s="1"/>
  <c r="OE27" i="4" s="1"/>
  <c r="OH27" i="4" s="1"/>
  <c r="OK27" i="4" s="1"/>
  <c r="ON27" i="4" s="1"/>
  <c r="OQ27" i="4" s="1"/>
  <c r="OT27" i="4" s="1"/>
  <c r="OW27" i="4" s="1"/>
  <c r="OZ27" i="4" s="1"/>
  <c r="PC27" i="4" s="1"/>
  <c r="PF27" i="4" s="1"/>
  <c r="PI27" i="4" s="1"/>
  <c r="PL27" i="4" s="1"/>
  <c r="PO27" i="4" s="1"/>
  <c r="PR27" i="4" s="1"/>
  <c r="PU27" i="4" s="1"/>
  <c r="PX27" i="4" s="1"/>
  <c r="QA27" i="4" s="1"/>
  <c r="G6" i="4"/>
  <c r="Z36" i="4" s="1"/>
  <c r="AC36" i="4" s="1"/>
  <c r="AF36" i="4" s="1"/>
  <c r="AI36" i="4" s="1"/>
  <c r="AL36" i="4" s="1"/>
  <c r="AO36" i="4" s="1"/>
  <c r="AR36" i="4" s="1"/>
  <c r="AU36" i="4" s="1"/>
  <c r="AX36" i="4" s="1"/>
  <c r="BA36" i="4" s="1"/>
  <c r="BD36" i="4" s="1"/>
  <c r="BG36" i="4" s="1"/>
  <c r="BJ36" i="4" s="1"/>
  <c r="BM36" i="4" s="1"/>
  <c r="BP36" i="4" s="1"/>
  <c r="BS36" i="4" s="1"/>
  <c r="BV36" i="4" s="1"/>
  <c r="BY36" i="4" s="1"/>
  <c r="CB36" i="4" s="1"/>
  <c r="CE36" i="4" s="1"/>
  <c r="CH36" i="4" s="1"/>
  <c r="CK36" i="4" s="1"/>
  <c r="CN36" i="4" s="1"/>
  <c r="CQ36" i="4" s="1"/>
  <c r="CT36" i="4" s="1"/>
  <c r="CW36" i="4" s="1"/>
  <c r="CZ36" i="4" s="1"/>
  <c r="DC36" i="4" s="1"/>
  <c r="DF36" i="4" s="1"/>
  <c r="DI36" i="4" s="1"/>
  <c r="DL36" i="4" s="1"/>
  <c r="DO36" i="4" s="1"/>
  <c r="DR36" i="4" s="1"/>
  <c r="DU36" i="4" s="1"/>
  <c r="DX36" i="4" s="1"/>
  <c r="EA36" i="4" s="1"/>
  <c r="ED36" i="4" s="1"/>
  <c r="EG36" i="4" s="1"/>
  <c r="EJ36" i="4" s="1"/>
  <c r="EM36" i="4" s="1"/>
  <c r="EP36" i="4" s="1"/>
  <c r="ES36" i="4" s="1"/>
  <c r="EV36" i="4" s="1"/>
  <c r="EY36" i="4" s="1"/>
  <c r="FB36" i="4" s="1"/>
  <c r="FE36" i="4" s="1"/>
  <c r="FH36" i="4" s="1"/>
  <c r="FK36" i="4" s="1"/>
  <c r="FN36" i="4" s="1"/>
  <c r="FQ36" i="4" s="1"/>
  <c r="FT36" i="4" s="1"/>
  <c r="FW36" i="4" s="1"/>
  <c r="FZ36" i="4" s="1"/>
  <c r="GC36" i="4" s="1"/>
  <c r="GF36" i="4" s="1"/>
  <c r="GI36" i="4" s="1"/>
  <c r="GL36" i="4" s="1"/>
  <c r="GO36" i="4" s="1"/>
  <c r="GR36" i="4" s="1"/>
  <c r="GU36" i="4" s="1"/>
  <c r="GX36" i="4" s="1"/>
  <c r="HA36" i="4" s="1"/>
  <c r="HD36" i="4" s="1"/>
  <c r="HG36" i="4" s="1"/>
  <c r="HJ36" i="4" s="1"/>
  <c r="HM36" i="4" s="1"/>
  <c r="HP36" i="4" s="1"/>
  <c r="HS36" i="4" s="1"/>
  <c r="HV36" i="4" s="1"/>
  <c r="HY36" i="4" s="1"/>
  <c r="IB36" i="4" s="1"/>
  <c r="IE36" i="4" s="1"/>
  <c r="IH36" i="4" s="1"/>
  <c r="IK36" i="4" s="1"/>
  <c r="IN36" i="4" s="1"/>
  <c r="IQ36" i="4" s="1"/>
  <c r="IT36" i="4" s="1"/>
  <c r="IW36" i="4" s="1"/>
  <c r="IZ36" i="4" s="1"/>
  <c r="JC36" i="4" s="1"/>
  <c r="JF36" i="4" s="1"/>
  <c r="JI36" i="4" s="1"/>
  <c r="JL36" i="4" s="1"/>
  <c r="JO36" i="4" s="1"/>
  <c r="JR36" i="4" s="1"/>
  <c r="JU36" i="4" s="1"/>
  <c r="JX36" i="4" s="1"/>
  <c r="KA36" i="4" s="1"/>
  <c r="KD36" i="4" s="1"/>
  <c r="KG36" i="4" s="1"/>
  <c r="KJ36" i="4" s="1"/>
  <c r="KM36" i="4" s="1"/>
  <c r="KP36" i="4" s="1"/>
  <c r="KS36" i="4" s="1"/>
  <c r="KV36" i="4" s="1"/>
  <c r="KY36" i="4" s="1"/>
  <c r="LB36" i="4" s="1"/>
  <c r="LE36" i="4" s="1"/>
  <c r="LH36" i="4" s="1"/>
  <c r="LK36" i="4" s="1"/>
  <c r="LN36" i="4" s="1"/>
  <c r="LQ36" i="4" s="1"/>
  <c r="LT36" i="4" s="1"/>
  <c r="LW36" i="4" s="1"/>
  <c r="LZ36" i="4" s="1"/>
  <c r="MC36" i="4" s="1"/>
  <c r="MF36" i="4" s="1"/>
  <c r="MI36" i="4" s="1"/>
  <c r="ML36" i="4" s="1"/>
  <c r="MO36" i="4" s="1"/>
  <c r="MR36" i="4" s="1"/>
  <c r="MU36" i="4" s="1"/>
  <c r="MX36" i="4" s="1"/>
  <c r="NA36" i="4" s="1"/>
  <c r="ND36" i="4" s="1"/>
  <c r="NG36" i="4" s="1"/>
  <c r="NJ36" i="4" s="1"/>
  <c r="NM36" i="4" s="1"/>
  <c r="NP36" i="4" s="1"/>
  <c r="NS36" i="4" s="1"/>
  <c r="NV36" i="4" s="1"/>
  <c r="NY36" i="4" s="1"/>
  <c r="OB36" i="4" s="1"/>
  <c r="OE36" i="4" s="1"/>
  <c r="OH36" i="4" s="1"/>
  <c r="OK36" i="4" s="1"/>
  <c r="ON36" i="4" s="1"/>
  <c r="OQ36" i="4" s="1"/>
  <c r="OT36" i="4" s="1"/>
  <c r="OW36" i="4" s="1"/>
  <c r="OZ36" i="4" s="1"/>
  <c r="PC36" i="4" s="1"/>
  <c r="PF36" i="4" s="1"/>
  <c r="PI36" i="4" s="1"/>
  <c r="PL36" i="4" s="1"/>
  <c r="PO36" i="4" s="1"/>
  <c r="PR36" i="4" s="1"/>
  <c r="PU36" i="4" s="1"/>
  <c r="PX36" i="4" s="1"/>
  <c r="QA36" i="4" s="1"/>
  <c r="G60" i="4"/>
  <c r="Z30" i="4" s="1"/>
  <c r="AC30" i="4" s="1"/>
  <c r="AF30" i="4" s="1"/>
  <c r="AI30" i="4" s="1"/>
  <c r="AL30" i="4" s="1"/>
  <c r="AO30" i="4" s="1"/>
  <c r="AR30" i="4" s="1"/>
  <c r="AU30" i="4" s="1"/>
  <c r="AX30" i="4" s="1"/>
  <c r="BA30" i="4" s="1"/>
  <c r="BD30" i="4" s="1"/>
  <c r="BG30" i="4" s="1"/>
  <c r="BJ30" i="4" s="1"/>
  <c r="BM30" i="4" s="1"/>
  <c r="BP30" i="4" s="1"/>
  <c r="BS30" i="4" s="1"/>
  <c r="BV30" i="4" s="1"/>
  <c r="BY30" i="4" s="1"/>
  <c r="CB30" i="4" s="1"/>
  <c r="CE30" i="4" s="1"/>
  <c r="CH30" i="4" s="1"/>
  <c r="CK30" i="4" s="1"/>
  <c r="CN30" i="4" s="1"/>
  <c r="CQ30" i="4" s="1"/>
  <c r="CT30" i="4" s="1"/>
  <c r="CW30" i="4" s="1"/>
  <c r="CZ30" i="4" s="1"/>
  <c r="DC30" i="4" s="1"/>
  <c r="DF30" i="4" s="1"/>
  <c r="DI30" i="4" s="1"/>
  <c r="DL30" i="4" s="1"/>
  <c r="DO30" i="4" s="1"/>
  <c r="DR30" i="4" s="1"/>
  <c r="DU30" i="4" s="1"/>
  <c r="DX30" i="4" s="1"/>
  <c r="EA30" i="4" s="1"/>
  <c r="ED30" i="4" s="1"/>
  <c r="EG30" i="4" s="1"/>
  <c r="EJ30" i="4" s="1"/>
  <c r="EM30" i="4" s="1"/>
  <c r="EP30" i="4" s="1"/>
  <c r="ES30" i="4" s="1"/>
  <c r="EV30" i="4" s="1"/>
  <c r="EY30" i="4" s="1"/>
  <c r="FB30" i="4" s="1"/>
  <c r="FE30" i="4" s="1"/>
  <c r="FH30" i="4" s="1"/>
  <c r="FK30" i="4" s="1"/>
  <c r="FN30" i="4" s="1"/>
  <c r="FQ30" i="4" s="1"/>
  <c r="FT30" i="4" s="1"/>
  <c r="FW30" i="4" s="1"/>
  <c r="FZ30" i="4" s="1"/>
  <c r="GC30" i="4" s="1"/>
  <c r="GF30" i="4" s="1"/>
  <c r="GI30" i="4" s="1"/>
  <c r="GL30" i="4" s="1"/>
  <c r="GO30" i="4" s="1"/>
  <c r="GR30" i="4" s="1"/>
  <c r="GU30" i="4" s="1"/>
  <c r="GX30" i="4" s="1"/>
  <c r="HA30" i="4" s="1"/>
  <c r="HD30" i="4" s="1"/>
  <c r="HG30" i="4" s="1"/>
  <c r="HJ30" i="4" s="1"/>
  <c r="HM30" i="4" s="1"/>
  <c r="HP30" i="4" s="1"/>
  <c r="HS30" i="4" s="1"/>
  <c r="HV30" i="4" s="1"/>
  <c r="HY30" i="4" s="1"/>
  <c r="IB30" i="4" s="1"/>
  <c r="IE30" i="4" s="1"/>
  <c r="IH30" i="4" s="1"/>
  <c r="IK30" i="4" s="1"/>
  <c r="IN30" i="4" s="1"/>
  <c r="IQ30" i="4" s="1"/>
  <c r="IT30" i="4" s="1"/>
  <c r="IW30" i="4" s="1"/>
  <c r="IZ30" i="4" s="1"/>
  <c r="JC30" i="4" s="1"/>
  <c r="JF30" i="4" s="1"/>
  <c r="JI30" i="4" s="1"/>
  <c r="JL30" i="4" s="1"/>
  <c r="JO30" i="4" s="1"/>
  <c r="JR30" i="4" s="1"/>
  <c r="JU30" i="4" s="1"/>
  <c r="JX30" i="4" s="1"/>
  <c r="KA30" i="4" s="1"/>
  <c r="KD30" i="4" s="1"/>
  <c r="KG30" i="4" s="1"/>
  <c r="KJ30" i="4" s="1"/>
  <c r="KM30" i="4" s="1"/>
  <c r="KP30" i="4" s="1"/>
  <c r="KS30" i="4" s="1"/>
  <c r="KV30" i="4" s="1"/>
  <c r="KY30" i="4" s="1"/>
  <c r="LB30" i="4" s="1"/>
  <c r="LE30" i="4" s="1"/>
  <c r="LH30" i="4" s="1"/>
  <c r="LK30" i="4" s="1"/>
  <c r="LN30" i="4" s="1"/>
  <c r="LQ30" i="4" s="1"/>
  <c r="LT30" i="4" s="1"/>
  <c r="LW30" i="4" s="1"/>
  <c r="LZ30" i="4" s="1"/>
  <c r="MC30" i="4" s="1"/>
  <c r="MF30" i="4" s="1"/>
  <c r="MI30" i="4" s="1"/>
  <c r="ML30" i="4" s="1"/>
  <c r="MO30" i="4" s="1"/>
  <c r="MR30" i="4" s="1"/>
  <c r="MU30" i="4" s="1"/>
  <c r="MX30" i="4" s="1"/>
  <c r="NA30" i="4" s="1"/>
  <c r="ND30" i="4" s="1"/>
  <c r="NG30" i="4" s="1"/>
  <c r="NJ30" i="4" s="1"/>
  <c r="NM30" i="4" s="1"/>
  <c r="NP30" i="4" s="1"/>
  <c r="NS30" i="4" s="1"/>
  <c r="NV30" i="4" s="1"/>
  <c r="NY30" i="4" s="1"/>
  <c r="OB30" i="4" s="1"/>
  <c r="OE30" i="4" s="1"/>
  <c r="OH30" i="4" s="1"/>
  <c r="OK30" i="4" s="1"/>
  <c r="ON30" i="4" s="1"/>
  <c r="OQ30" i="4" s="1"/>
  <c r="OT30" i="4" s="1"/>
  <c r="OW30" i="4" s="1"/>
  <c r="OZ30" i="4" s="1"/>
  <c r="PC30" i="4" s="1"/>
  <c r="PF30" i="4" s="1"/>
  <c r="PI30" i="4" s="1"/>
  <c r="PL30" i="4" s="1"/>
  <c r="PO30" i="4" s="1"/>
  <c r="PR30" i="4" s="1"/>
  <c r="PU30" i="4" s="1"/>
  <c r="PX30" i="4" s="1"/>
  <c r="QA30" i="4" s="1"/>
  <c r="G28" i="4"/>
  <c r="Z38" i="4" s="1"/>
  <c r="AC38" i="4" s="1"/>
  <c r="AF38" i="4" s="1"/>
  <c r="AI38" i="4" s="1"/>
  <c r="AL38" i="4" s="1"/>
  <c r="AO38" i="4" s="1"/>
  <c r="AR38" i="4" s="1"/>
  <c r="AU38" i="4" s="1"/>
  <c r="AX38" i="4" s="1"/>
  <c r="BA38" i="4" s="1"/>
  <c r="BD38" i="4" s="1"/>
  <c r="BG38" i="4" s="1"/>
  <c r="BJ38" i="4" s="1"/>
  <c r="BM38" i="4" s="1"/>
  <c r="BP38" i="4" s="1"/>
  <c r="BS38" i="4" s="1"/>
  <c r="BV38" i="4" s="1"/>
  <c r="BY38" i="4" s="1"/>
  <c r="CB38" i="4" s="1"/>
  <c r="CE38" i="4" s="1"/>
  <c r="CH38" i="4" s="1"/>
  <c r="CK38" i="4" s="1"/>
  <c r="CN38" i="4" s="1"/>
  <c r="CQ38" i="4" s="1"/>
  <c r="CT38" i="4" s="1"/>
  <c r="CW38" i="4" s="1"/>
  <c r="CZ38" i="4" s="1"/>
  <c r="DC38" i="4" s="1"/>
  <c r="DF38" i="4" s="1"/>
  <c r="DI38" i="4" s="1"/>
  <c r="DL38" i="4" s="1"/>
  <c r="DO38" i="4" s="1"/>
  <c r="DR38" i="4" s="1"/>
  <c r="DU38" i="4" s="1"/>
  <c r="DX38" i="4" s="1"/>
  <c r="EA38" i="4" s="1"/>
  <c r="ED38" i="4" s="1"/>
  <c r="EG38" i="4" s="1"/>
  <c r="EJ38" i="4" s="1"/>
  <c r="EM38" i="4" s="1"/>
  <c r="EP38" i="4" s="1"/>
  <c r="ES38" i="4" s="1"/>
  <c r="EV38" i="4" s="1"/>
  <c r="EY38" i="4" s="1"/>
  <c r="FB38" i="4" s="1"/>
  <c r="FE38" i="4" s="1"/>
  <c r="FH38" i="4" s="1"/>
  <c r="FK38" i="4" s="1"/>
  <c r="FN38" i="4" s="1"/>
  <c r="FQ38" i="4" s="1"/>
  <c r="FT38" i="4" s="1"/>
  <c r="FW38" i="4" s="1"/>
  <c r="FZ38" i="4" s="1"/>
  <c r="GC38" i="4" s="1"/>
  <c r="GF38" i="4" s="1"/>
  <c r="GI38" i="4" s="1"/>
  <c r="GL38" i="4" s="1"/>
  <c r="GO38" i="4" s="1"/>
  <c r="GR38" i="4" s="1"/>
  <c r="GU38" i="4" s="1"/>
  <c r="GX38" i="4" s="1"/>
  <c r="HA38" i="4" s="1"/>
  <c r="HD38" i="4" s="1"/>
  <c r="HG38" i="4" s="1"/>
  <c r="HJ38" i="4" s="1"/>
  <c r="HM38" i="4" s="1"/>
  <c r="HP38" i="4" s="1"/>
  <c r="HS38" i="4" s="1"/>
  <c r="HV38" i="4" s="1"/>
  <c r="HY38" i="4" s="1"/>
  <c r="IB38" i="4" s="1"/>
  <c r="IE38" i="4" s="1"/>
  <c r="IH38" i="4" s="1"/>
  <c r="IK38" i="4" s="1"/>
  <c r="IN38" i="4" s="1"/>
  <c r="IQ38" i="4" s="1"/>
  <c r="IT38" i="4" s="1"/>
  <c r="IW38" i="4" s="1"/>
  <c r="IZ38" i="4" s="1"/>
  <c r="JC38" i="4" s="1"/>
  <c r="JF38" i="4" s="1"/>
  <c r="JI38" i="4" s="1"/>
  <c r="JL38" i="4" s="1"/>
  <c r="JO38" i="4" s="1"/>
  <c r="JR38" i="4" s="1"/>
  <c r="JU38" i="4" s="1"/>
  <c r="JX38" i="4" s="1"/>
  <c r="KA38" i="4" s="1"/>
  <c r="KD38" i="4" s="1"/>
  <c r="KG38" i="4" s="1"/>
  <c r="KJ38" i="4" s="1"/>
  <c r="KM38" i="4" s="1"/>
  <c r="KP38" i="4" s="1"/>
  <c r="KS38" i="4" s="1"/>
  <c r="KV38" i="4" s="1"/>
  <c r="KY38" i="4" s="1"/>
  <c r="LB38" i="4" s="1"/>
  <c r="LE38" i="4" s="1"/>
  <c r="LH38" i="4" s="1"/>
  <c r="LK38" i="4" s="1"/>
  <c r="LN38" i="4" s="1"/>
  <c r="LQ38" i="4" s="1"/>
  <c r="LT38" i="4" s="1"/>
  <c r="LW38" i="4" s="1"/>
  <c r="LZ38" i="4" s="1"/>
  <c r="MC38" i="4" s="1"/>
  <c r="MF38" i="4" s="1"/>
  <c r="MI38" i="4" s="1"/>
  <c r="ML38" i="4" s="1"/>
  <c r="MO38" i="4" s="1"/>
  <c r="MR38" i="4" s="1"/>
  <c r="MU38" i="4" s="1"/>
  <c r="MX38" i="4" s="1"/>
  <c r="NA38" i="4" s="1"/>
  <c r="ND38" i="4" s="1"/>
  <c r="NG38" i="4" s="1"/>
  <c r="NJ38" i="4" s="1"/>
  <c r="NM38" i="4" s="1"/>
  <c r="NP38" i="4" s="1"/>
  <c r="NS38" i="4" s="1"/>
  <c r="NV38" i="4" s="1"/>
  <c r="NY38" i="4" s="1"/>
  <c r="OB38" i="4" s="1"/>
  <c r="OE38" i="4" s="1"/>
  <c r="OH38" i="4" s="1"/>
  <c r="OK38" i="4" s="1"/>
  <c r="ON38" i="4" s="1"/>
  <c r="OQ38" i="4" s="1"/>
  <c r="OT38" i="4" s="1"/>
  <c r="OW38" i="4" s="1"/>
  <c r="OZ38" i="4" s="1"/>
  <c r="PC38" i="4" s="1"/>
  <c r="PF38" i="4" s="1"/>
  <c r="PI38" i="4" s="1"/>
  <c r="PL38" i="4" s="1"/>
  <c r="PO38" i="4" s="1"/>
  <c r="PR38" i="4" s="1"/>
  <c r="PU38" i="4" s="1"/>
  <c r="PX38" i="4" s="1"/>
  <c r="QA38" i="4" s="1"/>
  <c r="G70" i="4"/>
  <c r="G27" i="4"/>
  <c r="Z35" i="4" s="1"/>
  <c r="AC35" i="4" s="1"/>
  <c r="AF35" i="4" s="1"/>
  <c r="AI35" i="4" s="1"/>
  <c r="AL35" i="4" s="1"/>
  <c r="AO35" i="4" s="1"/>
  <c r="AR35" i="4" s="1"/>
  <c r="AU35" i="4" s="1"/>
  <c r="AX35" i="4" s="1"/>
  <c r="BA35" i="4" s="1"/>
  <c r="BD35" i="4" s="1"/>
  <c r="BG35" i="4" s="1"/>
  <c r="BJ35" i="4" s="1"/>
  <c r="BM35" i="4" s="1"/>
  <c r="BP35" i="4" s="1"/>
  <c r="BS35" i="4" s="1"/>
  <c r="BV35" i="4" s="1"/>
  <c r="BY35" i="4" s="1"/>
  <c r="CB35" i="4" s="1"/>
  <c r="CE35" i="4" s="1"/>
  <c r="CH35" i="4" s="1"/>
  <c r="CK35" i="4" s="1"/>
  <c r="CN35" i="4" s="1"/>
  <c r="CQ35" i="4" s="1"/>
  <c r="CT35" i="4" s="1"/>
  <c r="CW35" i="4" s="1"/>
  <c r="CZ35" i="4" s="1"/>
  <c r="DC35" i="4" s="1"/>
  <c r="DF35" i="4" s="1"/>
  <c r="DI35" i="4" s="1"/>
  <c r="DL35" i="4" s="1"/>
  <c r="DO35" i="4" s="1"/>
  <c r="DR35" i="4" s="1"/>
  <c r="DU35" i="4" s="1"/>
  <c r="DX35" i="4" s="1"/>
  <c r="EA35" i="4" s="1"/>
  <c r="ED35" i="4" s="1"/>
  <c r="EG35" i="4" s="1"/>
  <c r="EJ35" i="4" s="1"/>
  <c r="EM35" i="4" s="1"/>
  <c r="EP35" i="4" s="1"/>
  <c r="ES35" i="4" s="1"/>
  <c r="EV35" i="4" s="1"/>
  <c r="EY35" i="4" s="1"/>
  <c r="FB35" i="4" s="1"/>
  <c r="FE35" i="4" s="1"/>
  <c r="FH35" i="4" s="1"/>
  <c r="FK35" i="4" s="1"/>
  <c r="FN35" i="4" s="1"/>
  <c r="FQ35" i="4" s="1"/>
  <c r="FT35" i="4" s="1"/>
  <c r="FW35" i="4" s="1"/>
  <c r="FZ35" i="4" s="1"/>
  <c r="GC35" i="4" s="1"/>
  <c r="GF35" i="4" s="1"/>
  <c r="GI35" i="4" s="1"/>
  <c r="GL35" i="4" s="1"/>
  <c r="GO35" i="4" s="1"/>
  <c r="GR35" i="4" s="1"/>
  <c r="GU35" i="4" s="1"/>
  <c r="GX35" i="4" s="1"/>
  <c r="HA35" i="4" s="1"/>
  <c r="HD35" i="4" s="1"/>
  <c r="HG35" i="4" s="1"/>
  <c r="HJ35" i="4" s="1"/>
  <c r="HM35" i="4" s="1"/>
  <c r="HP35" i="4" s="1"/>
  <c r="HS35" i="4" s="1"/>
  <c r="HV35" i="4" s="1"/>
  <c r="HY35" i="4" s="1"/>
  <c r="IB35" i="4" s="1"/>
  <c r="IE35" i="4" s="1"/>
  <c r="IH35" i="4" s="1"/>
  <c r="IK35" i="4" s="1"/>
  <c r="IN35" i="4" s="1"/>
  <c r="IQ35" i="4" s="1"/>
  <c r="IT35" i="4" s="1"/>
  <c r="IW35" i="4" s="1"/>
  <c r="IZ35" i="4" s="1"/>
  <c r="JC35" i="4" s="1"/>
  <c r="JF35" i="4" s="1"/>
  <c r="JI35" i="4" s="1"/>
  <c r="JL35" i="4" s="1"/>
  <c r="JO35" i="4" s="1"/>
  <c r="JR35" i="4" s="1"/>
  <c r="JU35" i="4" s="1"/>
  <c r="JX35" i="4" s="1"/>
  <c r="KA35" i="4" s="1"/>
  <c r="KD35" i="4" s="1"/>
  <c r="KG35" i="4" s="1"/>
  <c r="KJ35" i="4" s="1"/>
  <c r="KM35" i="4" s="1"/>
  <c r="KP35" i="4" s="1"/>
  <c r="KS35" i="4" s="1"/>
  <c r="KV35" i="4" s="1"/>
  <c r="KY35" i="4" s="1"/>
  <c r="LB35" i="4" s="1"/>
  <c r="LE35" i="4" s="1"/>
  <c r="LH35" i="4" s="1"/>
  <c r="LK35" i="4" s="1"/>
  <c r="LN35" i="4" s="1"/>
  <c r="LQ35" i="4" s="1"/>
  <c r="LT35" i="4" s="1"/>
  <c r="LW35" i="4" s="1"/>
  <c r="LZ35" i="4" s="1"/>
  <c r="MC35" i="4" s="1"/>
  <c r="MF35" i="4" s="1"/>
  <c r="MI35" i="4" s="1"/>
  <c r="ML35" i="4" s="1"/>
  <c r="MO35" i="4" s="1"/>
  <c r="MR35" i="4" s="1"/>
  <c r="MU35" i="4" s="1"/>
  <c r="MX35" i="4" s="1"/>
  <c r="NA35" i="4" s="1"/>
  <c r="ND35" i="4" s="1"/>
  <c r="NG35" i="4" s="1"/>
  <c r="NJ35" i="4" s="1"/>
  <c r="NM35" i="4" s="1"/>
  <c r="NP35" i="4" s="1"/>
  <c r="NS35" i="4" s="1"/>
  <c r="NV35" i="4" s="1"/>
  <c r="NY35" i="4" s="1"/>
  <c r="OB35" i="4" s="1"/>
  <c r="OE35" i="4" s="1"/>
  <c r="OH35" i="4" s="1"/>
  <c r="OK35" i="4" s="1"/>
  <c r="ON35" i="4" s="1"/>
  <c r="OQ35" i="4" s="1"/>
  <c r="OT35" i="4" s="1"/>
  <c r="OW35" i="4" s="1"/>
  <c r="OZ35" i="4" s="1"/>
  <c r="PC35" i="4" s="1"/>
  <c r="PF35" i="4" s="1"/>
  <c r="PI35" i="4" s="1"/>
  <c r="PL35" i="4" s="1"/>
  <c r="PO35" i="4" s="1"/>
  <c r="PR35" i="4" s="1"/>
  <c r="PU35" i="4" s="1"/>
  <c r="PX35" i="4" s="1"/>
  <c r="QA35" i="4" s="1"/>
  <c r="G16" i="4"/>
  <c r="Z32" i="4" s="1"/>
  <c r="AC32" i="4" s="1"/>
  <c r="AF32" i="4" s="1"/>
  <c r="AI32" i="4" s="1"/>
  <c r="AL32" i="4" s="1"/>
  <c r="AO32" i="4" s="1"/>
  <c r="AR32" i="4" s="1"/>
  <c r="AU32" i="4" s="1"/>
  <c r="AX32" i="4" s="1"/>
  <c r="BA32" i="4" s="1"/>
  <c r="BD32" i="4" s="1"/>
  <c r="BG32" i="4" s="1"/>
  <c r="BJ32" i="4" s="1"/>
  <c r="BM32" i="4" s="1"/>
  <c r="BP32" i="4" s="1"/>
  <c r="BS32" i="4" s="1"/>
  <c r="BV32" i="4" s="1"/>
  <c r="BY32" i="4" s="1"/>
  <c r="CB32" i="4" s="1"/>
  <c r="CE32" i="4" s="1"/>
  <c r="CH32" i="4" s="1"/>
  <c r="CK32" i="4" s="1"/>
  <c r="CN32" i="4" s="1"/>
  <c r="CQ32" i="4" s="1"/>
  <c r="CT32" i="4" s="1"/>
  <c r="CW32" i="4" s="1"/>
  <c r="CZ32" i="4" s="1"/>
  <c r="DC32" i="4" s="1"/>
  <c r="DF32" i="4" s="1"/>
  <c r="DI32" i="4" s="1"/>
  <c r="DL32" i="4" s="1"/>
  <c r="DO32" i="4" s="1"/>
  <c r="DR32" i="4" s="1"/>
  <c r="DU32" i="4" s="1"/>
  <c r="DX32" i="4" s="1"/>
  <c r="EA32" i="4" s="1"/>
  <c r="ED32" i="4" s="1"/>
  <c r="EG32" i="4" s="1"/>
  <c r="EJ32" i="4" s="1"/>
  <c r="EM32" i="4" s="1"/>
  <c r="EP32" i="4" s="1"/>
  <c r="ES32" i="4" s="1"/>
  <c r="EV32" i="4" s="1"/>
  <c r="EY32" i="4" s="1"/>
  <c r="FB32" i="4" s="1"/>
  <c r="FE32" i="4" s="1"/>
  <c r="FH32" i="4" s="1"/>
  <c r="FK32" i="4" s="1"/>
  <c r="FN32" i="4" s="1"/>
  <c r="FQ32" i="4" s="1"/>
  <c r="FT32" i="4" s="1"/>
  <c r="FW32" i="4" s="1"/>
  <c r="FZ32" i="4" s="1"/>
  <c r="GC32" i="4" s="1"/>
  <c r="GF32" i="4" s="1"/>
  <c r="GI32" i="4" s="1"/>
  <c r="GL32" i="4" s="1"/>
  <c r="GO32" i="4" s="1"/>
  <c r="GR32" i="4" s="1"/>
  <c r="GU32" i="4" s="1"/>
  <c r="GX32" i="4" s="1"/>
  <c r="HA32" i="4" s="1"/>
  <c r="HD32" i="4" s="1"/>
  <c r="HG32" i="4" s="1"/>
  <c r="HJ32" i="4" s="1"/>
  <c r="HM32" i="4" s="1"/>
  <c r="HP32" i="4" s="1"/>
  <c r="HS32" i="4" s="1"/>
  <c r="HV32" i="4" s="1"/>
  <c r="HY32" i="4" s="1"/>
  <c r="IB32" i="4" s="1"/>
  <c r="IE32" i="4" s="1"/>
  <c r="IH32" i="4" s="1"/>
  <c r="IK32" i="4" s="1"/>
  <c r="IN32" i="4" s="1"/>
  <c r="IQ32" i="4" s="1"/>
  <c r="IT32" i="4" s="1"/>
  <c r="IW32" i="4" s="1"/>
  <c r="IZ32" i="4" s="1"/>
  <c r="JC32" i="4" s="1"/>
  <c r="JF32" i="4" s="1"/>
  <c r="JI32" i="4" s="1"/>
  <c r="JL32" i="4" s="1"/>
  <c r="JO32" i="4" s="1"/>
  <c r="JR32" i="4" s="1"/>
  <c r="JU32" i="4" s="1"/>
  <c r="JX32" i="4" s="1"/>
  <c r="KA32" i="4" s="1"/>
  <c r="KD32" i="4" s="1"/>
  <c r="KG32" i="4" s="1"/>
  <c r="KJ32" i="4" s="1"/>
  <c r="KM32" i="4" s="1"/>
  <c r="KP32" i="4" s="1"/>
  <c r="KS32" i="4" s="1"/>
  <c r="KV32" i="4" s="1"/>
  <c r="KY32" i="4" s="1"/>
  <c r="LB32" i="4" s="1"/>
  <c r="LE32" i="4" s="1"/>
  <c r="LH32" i="4" s="1"/>
  <c r="LK32" i="4" s="1"/>
  <c r="LN32" i="4" s="1"/>
  <c r="LQ32" i="4" s="1"/>
  <c r="LT32" i="4" s="1"/>
  <c r="LW32" i="4" s="1"/>
  <c r="LZ32" i="4" s="1"/>
  <c r="MC32" i="4" s="1"/>
  <c r="MF32" i="4" s="1"/>
  <c r="MI32" i="4" s="1"/>
  <c r="ML32" i="4" s="1"/>
  <c r="MO32" i="4" s="1"/>
  <c r="MR32" i="4" s="1"/>
  <c r="MU32" i="4" s="1"/>
  <c r="MX32" i="4" s="1"/>
  <c r="NA32" i="4" s="1"/>
  <c r="ND32" i="4" s="1"/>
  <c r="NG32" i="4" s="1"/>
  <c r="NJ32" i="4" s="1"/>
  <c r="NM32" i="4" s="1"/>
  <c r="NP32" i="4" s="1"/>
  <c r="NS32" i="4" s="1"/>
  <c r="NV32" i="4" s="1"/>
  <c r="NY32" i="4" s="1"/>
  <c r="OB32" i="4" s="1"/>
  <c r="OE32" i="4" s="1"/>
  <c r="OH32" i="4" s="1"/>
  <c r="OK32" i="4" s="1"/>
  <c r="ON32" i="4" s="1"/>
  <c r="OQ32" i="4" s="1"/>
  <c r="OT32" i="4" s="1"/>
  <c r="OW32" i="4" s="1"/>
  <c r="OZ32" i="4" s="1"/>
  <c r="PC32" i="4" s="1"/>
  <c r="PF32" i="4" s="1"/>
  <c r="PI32" i="4" s="1"/>
  <c r="PL32" i="4" s="1"/>
  <c r="PO32" i="4" s="1"/>
  <c r="PR32" i="4" s="1"/>
  <c r="PU32" i="4" s="1"/>
  <c r="PX32" i="4" s="1"/>
  <c r="QA32" i="4" s="1"/>
  <c r="G5" i="4"/>
  <c r="Z33" i="4" s="1"/>
  <c r="AC33" i="4" s="1"/>
  <c r="AF33" i="4" s="1"/>
  <c r="AI33" i="4" s="1"/>
  <c r="AL33" i="4" s="1"/>
  <c r="AO33" i="4" s="1"/>
  <c r="AR33" i="4" s="1"/>
  <c r="AU33" i="4" s="1"/>
  <c r="AX33" i="4" s="1"/>
  <c r="BA33" i="4" s="1"/>
  <c r="BD33" i="4" s="1"/>
  <c r="BG33" i="4" s="1"/>
  <c r="BJ33" i="4" s="1"/>
  <c r="BM33" i="4" s="1"/>
  <c r="BP33" i="4" s="1"/>
  <c r="BS33" i="4" s="1"/>
  <c r="BV33" i="4" s="1"/>
  <c r="BY33" i="4" s="1"/>
  <c r="CB33" i="4" s="1"/>
  <c r="CE33" i="4" s="1"/>
  <c r="CH33" i="4" s="1"/>
  <c r="CK33" i="4" s="1"/>
  <c r="CN33" i="4" s="1"/>
  <c r="CQ33" i="4" s="1"/>
  <c r="CT33" i="4" s="1"/>
  <c r="CW33" i="4" s="1"/>
  <c r="CZ33" i="4" s="1"/>
  <c r="DC33" i="4" s="1"/>
  <c r="DF33" i="4" s="1"/>
  <c r="DI33" i="4" s="1"/>
  <c r="DL33" i="4" s="1"/>
  <c r="DO33" i="4" s="1"/>
  <c r="DR33" i="4" s="1"/>
  <c r="DU33" i="4" s="1"/>
  <c r="DX33" i="4" s="1"/>
  <c r="EA33" i="4" s="1"/>
  <c r="ED33" i="4" s="1"/>
  <c r="EG33" i="4" s="1"/>
  <c r="EJ33" i="4" s="1"/>
  <c r="EM33" i="4" s="1"/>
  <c r="EP33" i="4" s="1"/>
  <c r="ES33" i="4" s="1"/>
  <c r="EV33" i="4" s="1"/>
  <c r="EY33" i="4" s="1"/>
  <c r="FB33" i="4" s="1"/>
  <c r="FE33" i="4" s="1"/>
  <c r="FH33" i="4" s="1"/>
  <c r="FK33" i="4" s="1"/>
  <c r="FN33" i="4" s="1"/>
  <c r="FQ33" i="4" s="1"/>
  <c r="FT33" i="4" s="1"/>
  <c r="FW33" i="4" s="1"/>
  <c r="FZ33" i="4" s="1"/>
  <c r="GC33" i="4" s="1"/>
  <c r="GF33" i="4" s="1"/>
  <c r="GI33" i="4" s="1"/>
  <c r="GL33" i="4" s="1"/>
  <c r="GO33" i="4" s="1"/>
  <c r="GR33" i="4" s="1"/>
  <c r="GU33" i="4" s="1"/>
  <c r="GX33" i="4" s="1"/>
  <c r="HA33" i="4" s="1"/>
  <c r="HD33" i="4" s="1"/>
  <c r="HG33" i="4" s="1"/>
  <c r="HJ33" i="4" s="1"/>
  <c r="HM33" i="4" s="1"/>
  <c r="HP33" i="4" s="1"/>
  <c r="HS33" i="4" s="1"/>
  <c r="HV33" i="4" s="1"/>
  <c r="HY33" i="4" s="1"/>
  <c r="IB33" i="4" s="1"/>
  <c r="IE33" i="4" s="1"/>
  <c r="IH33" i="4" s="1"/>
  <c r="IK33" i="4" s="1"/>
  <c r="IN33" i="4" s="1"/>
  <c r="IQ33" i="4" s="1"/>
  <c r="IT33" i="4" s="1"/>
  <c r="IW33" i="4" s="1"/>
  <c r="IZ33" i="4" s="1"/>
  <c r="JC33" i="4" s="1"/>
  <c r="JF33" i="4" s="1"/>
  <c r="JI33" i="4" s="1"/>
  <c r="JL33" i="4" s="1"/>
  <c r="JO33" i="4" s="1"/>
  <c r="JR33" i="4" s="1"/>
  <c r="JU33" i="4" s="1"/>
  <c r="JX33" i="4" s="1"/>
  <c r="KA33" i="4" s="1"/>
  <c r="KD33" i="4" s="1"/>
  <c r="KG33" i="4" s="1"/>
  <c r="KJ33" i="4" s="1"/>
  <c r="KM33" i="4" s="1"/>
  <c r="KP33" i="4" s="1"/>
  <c r="KS33" i="4" s="1"/>
  <c r="KV33" i="4" s="1"/>
  <c r="KY33" i="4" s="1"/>
  <c r="LB33" i="4" s="1"/>
  <c r="LE33" i="4" s="1"/>
  <c r="LH33" i="4" s="1"/>
  <c r="LK33" i="4" s="1"/>
  <c r="LN33" i="4" s="1"/>
  <c r="LQ33" i="4" s="1"/>
  <c r="LT33" i="4" s="1"/>
  <c r="LW33" i="4" s="1"/>
  <c r="LZ33" i="4" s="1"/>
  <c r="MC33" i="4" s="1"/>
  <c r="MF33" i="4" s="1"/>
  <c r="MI33" i="4" s="1"/>
  <c r="ML33" i="4" s="1"/>
  <c r="MO33" i="4" s="1"/>
  <c r="MR33" i="4" s="1"/>
  <c r="MU33" i="4" s="1"/>
  <c r="MX33" i="4" s="1"/>
  <c r="NA33" i="4" s="1"/>
  <c r="ND33" i="4" s="1"/>
  <c r="NG33" i="4" s="1"/>
  <c r="NJ33" i="4" s="1"/>
  <c r="NM33" i="4" s="1"/>
  <c r="NP33" i="4" s="1"/>
  <c r="NS33" i="4" s="1"/>
  <c r="NV33" i="4" s="1"/>
  <c r="NY33" i="4" s="1"/>
  <c r="OB33" i="4" s="1"/>
  <c r="OE33" i="4" s="1"/>
  <c r="OH33" i="4" s="1"/>
  <c r="OK33" i="4" s="1"/>
  <c r="ON33" i="4" s="1"/>
  <c r="OQ33" i="4" s="1"/>
  <c r="OT33" i="4" s="1"/>
  <c r="OW33" i="4" s="1"/>
  <c r="OZ33" i="4" s="1"/>
  <c r="PC33" i="4" s="1"/>
  <c r="PF33" i="4" s="1"/>
  <c r="PI33" i="4" s="1"/>
  <c r="PL33" i="4" s="1"/>
  <c r="PO33" i="4" s="1"/>
  <c r="PR33" i="4" s="1"/>
  <c r="PU33" i="4" s="1"/>
  <c r="PX33" i="4" s="1"/>
  <c r="QA33" i="4" s="1"/>
  <c r="G51" i="4"/>
  <c r="Z28" i="4" s="1"/>
  <c r="AC28" i="4" s="1"/>
  <c r="AF28" i="4" s="1"/>
  <c r="AI28" i="4" s="1"/>
  <c r="AL28" i="4" s="1"/>
  <c r="AO28" i="4" s="1"/>
  <c r="AR28" i="4" s="1"/>
  <c r="AU28" i="4" s="1"/>
  <c r="AX28" i="4" s="1"/>
  <c r="BA28" i="4" s="1"/>
  <c r="BD28" i="4" s="1"/>
  <c r="BG28" i="4" s="1"/>
  <c r="BJ28" i="4" s="1"/>
  <c r="BM28" i="4" s="1"/>
  <c r="BP28" i="4" s="1"/>
  <c r="BS28" i="4" s="1"/>
  <c r="BV28" i="4" s="1"/>
  <c r="BY28" i="4" s="1"/>
  <c r="CB28" i="4" s="1"/>
  <c r="CE28" i="4" s="1"/>
  <c r="CH28" i="4" s="1"/>
  <c r="CK28" i="4" s="1"/>
  <c r="CN28" i="4" s="1"/>
  <c r="CQ28" i="4" s="1"/>
  <c r="CT28" i="4" s="1"/>
  <c r="CW28" i="4" s="1"/>
  <c r="CZ28" i="4" s="1"/>
  <c r="DC28" i="4" s="1"/>
  <c r="DF28" i="4" s="1"/>
  <c r="DI28" i="4" s="1"/>
  <c r="DL28" i="4" s="1"/>
  <c r="DO28" i="4" s="1"/>
  <c r="DR28" i="4" s="1"/>
  <c r="DU28" i="4" s="1"/>
  <c r="DX28" i="4" s="1"/>
  <c r="EA28" i="4" s="1"/>
  <c r="ED28" i="4" s="1"/>
  <c r="EG28" i="4" s="1"/>
  <c r="EJ28" i="4" s="1"/>
  <c r="EM28" i="4" s="1"/>
  <c r="EP28" i="4" s="1"/>
  <c r="ES28" i="4" s="1"/>
  <c r="EV28" i="4" s="1"/>
  <c r="EY28" i="4" s="1"/>
  <c r="FB28" i="4" s="1"/>
  <c r="FE28" i="4" s="1"/>
  <c r="FH28" i="4" s="1"/>
  <c r="FK28" i="4" s="1"/>
  <c r="FN28" i="4" s="1"/>
  <c r="FQ28" i="4" s="1"/>
  <c r="FT28" i="4" s="1"/>
  <c r="FW28" i="4" s="1"/>
  <c r="FZ28" i="4" s="1"/>
  <c r="GC28" i="4" s="1"/>
  <c r="GF28" i="4" s="1"/>
  <c r="GI28" i="4" s="1"/>
  <c r="GL28" i="4" s="1"/>
  <c r="GO28" i="4" s="1"/>
  <c r="GR28" i="4" s="1"/>
  <c r="GU28" i="4" s="1"/>
  <c r="GX28" i="4" s="1"/>
  <c r="HA28" i="4" s="1"/>
  <c r="HD28" i="4" s="1"/>
  <c r="HG28" i="4" s="1"/>
  <c r="HJ28" i="4" s="1"/>
  <c r="HM28" i="4" s="1"/>
  <c r="HP28" i="4" s="1"/>
  <c r="HS28" i="4" s="1"/>
  <c r="HV28" i="4" s="1"/>
  <c r="HY28" i="4" s="1"/>
  <c r="IB28" i="4" s="1"/>
  <c r="IE28" i="4" s="1"/>
  <c r="IH28" i="4" s="1"/>
  <c r="IK28" i="4" s="1"/>
  <c r="IN28" i="4" s="1"/>
  <c r="IQ28" i="4" s="1"/>
  <c r="IT28" i="4" s="1"/>
  <c r="IW28" i="4" s="1"/>
  <c r="IZ28" i="4" s="1"/>
  <c r="JC28" i="4" s="1"/>
  <c r="JF28" i="4" s="1"/>
  <c r="JI28" i="4" s="1"/>
  <c r="JL28" i="4" s="1"/>
  <c r="JO28" i="4" s="1"/>
  <c r="JR28" i="4" s="1"/>
  <c r="JU28" i="4" s="1"/>
  <c r="JX28" i="4" s="1"/>
  <c r="KA28" i="4" s="1"/>
  <c r="KD28" i="4" s="1"/>
  <c r="KG28" i="4" s="1"/>
  <c r="KJ28" i="4" s="1"/>
  <c r="KM28" i="4" s="1"/>
  <c r="KP28" i="4" s="1"/>
  <c r="KS28" i="4" s="1"/>
  <c r="KV28" i="4" s="1"/>
  <c r="KY28" i="4" s="1"/>
  <c r="LB28" i="4" s="1"/>
  <c r="LE28" i="4" s="1"/>
  <c r="LH28" i="4" s="1"/>
  <c r="LK28" i="4" s="1"/>
  <c r="LN28" i="4" s="1"/>
  <c r="LQ28" i="4" s="1"/>
  <c r="LT28" i="4" s="1"/>
  <c r="LW28" i="4" s="1"/>
  <c r="LZ28" i="4" s="1"/>
  <c r="MC28" i="4" s="1"/>
  <c r="MF28" i="4" s="1"/>
  <c r="MI28" i="4" s="1"/>
  <c r="ML28" i="4" s="1"/>
  <c r="MO28" i="4" s="1"/>
  <c r="MR28" i="4" s="1"/>
  <c r="MU28" i="4" s="1"/>
  <c r="MX28" i="4" s="1"/>
  <c r="NA28" i="4" s="1"/>
  <c r="ND28" i="4" s="1"/>
  <c r="NG28" i="4" s="1"/>
  <c r="NJ28" i="4" s="1"/>
  <c r="NM28" i="4" s="1"/>
  <c r="NP28" i="4" s="1"/>
  <c r="NS28" i="4" s="1"/>
  <c r="NV28" i="4" s="1"/>
  <c r="NY28" i="4" s="1"/>
  <c r="OB28" i="4" s="1"/>
  <c r="OE28" i="4" s="1"/>
  <c r="OH28" i="4" s="1"/>
  <c r="OK28" i="4" s="1"/>
  <c r="ON28" i="4" s="1"/>
  <c r="OQ28" i="4" s="1"/>
  <c r="OT28" i="4" s="1"/>
  <c r="OW28" i="4" s="1"/>
  <c r="OZ28" i="4" s="1"/>
  <c r="PC28" i="4" s="1"/>
  <c r="PF28" i="4" s="1"/>
  <c r="PI28" i="4" s="1"/>
  <c r="PL28" i="4" s="1"/>
  <c r="PO28" i="4" s="1"/>
  <c r="PR28" i="4" s="1"/>
  <c r="PU28" i="4" s="1"/>
  <c r="PX28" i="4" s="1"/>
  <c r="QA28" i="4" s="1"/>
  <c r="G74" i="4"/>
  <c r="G2" i="4" l="1"/>
  <c r="Z31" i="4"/>
  <c r="AC31" i="4" s="1"/>
  <c r="AF31" i="4" s="1"/>
  <c r="AI31" i="4" s="1"/>
  <c r="AL31" i="4" s="1"/>
  <c r="AO31" i="4" s="1"/>
  <c r="AR31" i="4" s="1"/>
  <c r="AU31" i="4" s="1"/>
  <c r="AX31" i="4" s="1"/>
  <c r="BA31" i="4" s="1"/>
  <c r="BD31" i="4" s="1"/>
  <c r="BG31" i="4" s="1"/>
  <c r="BJ31" i="4" s="1"/>
  <c r="BM31" i="4" s="1"/>
  <c r="BP31" i="4" s="1"/>
  <c r="BS31" i="4" s="1"/>
  <c r="BV31" i="4" s="1"/>
  <c r="BY31" i="4" s="1"/>
  <c r="CB31" i="4" s="1"/>
  <c r="CE31" i="4" s="1"/>
  <c r="CH31" i="4" s="1"/>
  <c r="CK31" i="4" s="1"/>
  <c r="CN31" i="4" s="1"/>
  <c r="CQ31" i="4" s="1"/>
  <c r="CT31" i="4" s="1"/>
  <c r="CW31" i="4" s="1"/>
  <c r="CZ31" i="4" s="1"/>
  <c r="DC31" i="4" s="1"/>
  <c r="DF31" i="4" s="1"/>
  <c r="DI31" i="4" s="1"/>
  <c r="DL31" i="4" s="1"/>
  <c r="DO31" i="4" s="1"/>
  <c r="DR31" i="4" s="1"/>
  <c r="DU31" i="4" s="1"/>
  <c r="DX31" i="4" s="1"/>
  <c r="EA31" i="4" s="1"/>
  <c r="ED31" i="4" s="1"/>
  <c r="EG31" i="4" s="1"/>
  <c r="EJ31" i="4" s="1"/>
  <c r="EM31" i="4" s="1"/>
  <c r="EP31" i="4" s="1"/>
  <c r="ES31" i="4" s="1"/>
  <c r="EV31" i="4" s="1"/>
  <c r="EY31" i="4" s="1"/>
  <c r="FB31" i="4" s="1"/>
  <c r="FE31" i="4" s="1"/>
  <c r="FH31" i="4" s="1"/>
  <c r="FK31" i="4" s="1"/>
  <c r="FN31" i="4" s="1"/>
  <c r="FQ31" i="4" s="1"/>
  <c r="FT31" i="4" s="1"/>
  <c r="FW31" i="4" s="1"/>
  <c r="FZ31" i="4" s="1"/>
  <c r="GC31" i="4" s="1"/>
  <c r="GF31" i="4" s="1"/>
  <c r="GI31" i="4" s="1"/>
  <c r="GL31" i="4" s="1"/>
  <c r="GO31" i="4" s="1"/>
  <c r="GR31" i="4" s="1"/>
  <c r="GU31" i="4" s="1"/>
  <c r="GX31" i="4" s="1"/>
  <c r="HA31" i="4" s="1"/>
  <c r="HD31" i="4" s="1"/>
  <c r="HG31" i="4" s="1"/>
  <c r="HJ31" i="4" s="1"/>
  <c r="HM31" i="4" s="1"/>
  <c r="HP31" i="4" s="1"/>
  <c r="HS31" i="4" s="1"/>
  <c r="HV31" i="4" s="1"/>
  <c r="HY31" i="4" s="1"/>
  <c r="IB31" i="4" s="1"/>
  <c r="IE31" i="4" s="1"/>
  <c r="IH31" i="4" s="1"/>
  <c r="IK31" i="4" s="1"/>
  <c r="IN31" i="4" s="1"/>
  <c r="IQ31" i="4" s="1"/>
  <c r="IT31" i="4" s="1"/>
  <c r="IW31" i="4" s="1"/>
  <c r="IZ31" i="4" s="1"/>
  <c r="JC31" i="4" s="1"/>
  <c r="JF31" i="4" s="1"/>
  <c r="JI31" i="4" s="1"/>
  <c r="JL31" i="4" s="1"/>
  <c r="JO31" i="4" s="1"/>
  <c r="JR31" i="4" s="1"/>
  <c r="JU31" i="4" s="1"/>
  <c r="JX31" i="4" s="1"/>
  <c r="KA31" i="4" s="1"/>
  <c r="KD31" i="4" s="1"/>
  <c r="KG31" i="4" s="1"/>
  <c r="KJ31" i="4" s="1"/>
  <c r="KM31" i="4" s="1"/>
  <c r="KP31" i="4" s="1"/>
  <c r="KS31" i="4" s="1"/>
  <c r="KV31" i="4" s="1"/>
  <c r="KY31" i="4" s="1"/>
  <c r="LB31" i="4" s="1"/>
  <c r="LE31" i="4" s="1"/>
  <c r="LH31" i="4" s="1"/>
  <c r="LK31" i="4" s="1"/>
  <c r="LN31" i="4" s="1"/>
  <c r="LQ31" i="4" s="1"/>
  <c r="LT31" i="4" s="1"/>
  <c r="LW31" i="4" s="1"/>
  <c r="LZ31" i="4" s="1"/>
  <c r="MC31" i="4" s="1"/>
  <c r="MF31" i="4" s="1"/>
  <c r="MI31" i="4" s="1"/>
  <c r="ML31" i="4" s="1"/>
  <c r="MO31" i="4" s="1"/>
  <c r="MR31" i="4" s="1"/>
  <c r="MU31" i="4" s="1"/>
  <c r="MX31" i="4" s="1"/>
  <c r="NA31" i="4" s="1"/>
  <c r="ND31" i="4" s="1"/>
  <c r="NG31" i="4" s="1"/>
  <c r="NJ31" i="4" s="1"/>
  <c r="NM31" i="4" s="1"/>
  <c r="NP31" i="4" s="1"/>
  <c r="NS31" i="4" s="1"/>
  <c r="NV31" i="4" s="1"/>
  <c r="NY31" i="4" s="1"/>
  <c r="OB31" i="4" s="1"/>
  <c r="OE31" i="4" s="1"/>
  <c r="OH31" i="4" s="1"/>
  <c r="OK31" i="4" s="1"/>
  <c r="ON31" i="4" s="1"/>
  <c r="OQ31" i="4" s="1"/>
  <c r="OT31" i="4" s="1"/>
  <c r="OW31" i="4" s="1"/>
  <c r="OZ31" i="4" s="1"/>
  <c r="PC31" i="4" s="1"/>
  <c r="PF31" i="4" s="1"/>
  <c r="PI31" i="4" s="1"/>
  <c r="PL31" i="4" s="1"/>
  <c r="PO31" i="4" s="1"/>
  <c r="PR31" i="4" s="1"/>
  <c r="PU31" i="4" s="1"/>
  <c r="PX31" i="4" s="1"/>
  <c r="QA31" i="4" s="1"/>
  <c r="Z29" i="4"/>
  <c r="AC29" i="4" s="1"/>
  <c r="AF29" i="4" s="1"/>
  <c r="AI29" i="4" s="1"/>
  <c r="AL29" i="4" s="1"/>
  <c r="AO29" i="4" s="1"/>
  <c r="AR29" i="4" s="1"/>
  <c r="AU29" i="4" s="1"/>
  <c r="AX29" i="4" s="1"/>
  <c r="BA29" i="4" s="1"/>
  <c r="BD29" i="4" s="1"/>
  <c r="BG29" i="4" s="1"/>
  <c r="BJ29" i="4" s="1"/>
  <c r="BM29" i="4" s="1"/>
  <c r="BP29" i="4" s="1"/>
  <c r="BS29" i="4" s="1"/>
  <c r="BV29" i="4" s="1"/>
  <c r="BY29" i="4" s="1"/>
  <c r="CB29" i="4" s="1"/>
  <c r="CE29" i="4" s="1"/>
  <c r="CH29" i="4" s="1"/>
  <c r="CK29" i="4" s="1"/>
  <c r="CN29" i="4" s="1"/>
  <c r="CQ29" i="4" s="1"/>
  <c r="CT29" i="4" s="1"/>
  <c r="CW29" i="4" s="1"/>
  <c r="CZ29" i="4" s="1"/>
  <c r="DC29" i="4" s="1"/>
  <c r="DF29" i="4" s="1"/>
  <c r="DI29" i="4" s="1"/>
  <c r="DL29" i="4" s="1"/>
  <c r="DO29" i="4" s="1"/>
  <c r="DR29" i="4" s="1"/>
  <c r="DU29" i="4" s="1"/>
  <c r="DX29" i="4" s="1"/>
  <c r="EA29" i="4" s="1"/>
  <c r="ED29" i="4" s="1"/>
  <c r="EG29" i="4" s="1"/>
  <c r="EJ29" i="4" s="1"/>
  <c r="EM29" i="4" s="1"/>
  <c r="EP29" i="4" s="1"/>
  <c r="ES29" i="4" s="1"/>
  <c r="EV29" i="4" s="1"/>
  <c r="EY29" i="4" s="1"/>
  <c r="FB29" i="4" s="1"/>
  <c r="FE29" i="4" s="1"/>
  <c r="FH29" i="4" s="1"/>
  <c r="FK29" i="4" s="1"/>
  <c r="FN29" i="4" s="1"/>
  <c r="FQ29" i="4" s="1"/>
  <c r="FT29" i="4" s="1"/>
  <c r="FW29" i="4" s="1"/>
  <c r="FZ29" i="4" s="1"/>
  <c r="GC29" i="4" s="1"/>
  <c r="GF29" i="4" s="1"/>
  <c r="GI29" i="4" s="1"/>
  <c r="GL29" i="4" s="1"/>
  <c r="GO29" i="4" s="1"/>
  <c r="GR29" i="4" s="1"/>
  <c r="GU29" i="4" s="1"/>
  <c r="GX29" i="4" s="1"/>
  <c r="HA29" i="4" s="1"/>
  <c r="HD29" i="4" s="1"/>
  <c r="HG29" i="4" s="1"/>
  <c r="HJ29" i="4" s="1"/>
  <c r="HM29" i="4" s="1"/>
  <c r="HP29" i="4" s="1"/>
  <c r="HS29" i="4" s="1"/>
  <c r="HV29" i="4" s="1"/>
  <c r="HY29" i="4" s="1"/>
  <c r="IB29" i="4" s="1"/>
  <c r="IE29" i="4" s="1"/>
  <c r="IH29" i="4" s="1"/>
  <c r="IK29" i="4" s="1"/>
  <c r="IN29" i="4" s="1"/>
  <c r="IQ29" i="4" s="1"/>
  <c r="IT29" i="4" s="1"/>
  <c r="IW29" i="4" s="1"/>
  <c r="IZ29" i="4" s="1"/>
  <c r="JC29" i="4" s="1"/>
  <c r="JF29" i="4" s="1"/>
  <c r="JI29" i="4" s="1"/>
  <c r="JL29" i="4" s="1"/>
  <c r="JO29" i="4" s="1"/>
  <c r="JR29" i="4" s="1"/>
  <c r="JU29" i="4" s="1"/>
  <c r="JX29" i="4" s="1"/>
  <c r="KA29" i="4" s="1"/>
  <c r="KD29" i="4" s="1"/>
  <c r="KG29" i="4" s="1"/>
  <c r="KJ29" i="4" s="1"/>
  <c r="KM29" i="4" s="1"/>
  <c r="KP29" i="4" s="1"/>
  <c r="KS29" i="4" s="1"/>
  <c r="KV29" i="4" s="1"/>
  <c r="KY29" i="4" s="1"/>
  <c r="LB29" i="4" s="1"/>
  <c r="LE29" i="4" s="1"/>
  <c r="LH29" i="4" s="1"/>
  <c r="LK29" i="4" s="1"/>
  <c r="LN29" i="4" s="1"/>
  <c r="LQ29" i="4" s="1"/>
  <c r="LT29" i="4" s="1"/>
  <c r="LW29" i="4" s="1"/>
  <c r="LZ29" i="4" s="1"/>
  <c r="MC29" i="4" s="1"/>
  <c r="MF29" i="4" s="1"/>
  <c r="MI29" i="4" s="1"/>
  <c r="ML29" i="4" s="1"/>
  <c r="MO29" i="4" s="1"/>
  <c r="MR29" i="4" s="1"/>
  <c r="MU29" i="4" s="1"/>
  <c r="MX29" i="4" s="1"/>
  <c r="NA29" i="4" s="1"/>
  <c r="ND29" i="4" s="1"/>
  <c r="NG29" i="4" s="1"/>
  <c r="NJ29" i="4" s="1"/>
  <c r="NM29" i="4" s="1"/>
  <c r="NP29" i="4" s="1"/>
  <c r="NS29" i="4" s="1"/>
  <c r="NV29" i="4" s="1"/>
  <c r="NY29" i="4" s="1"/>
  <c r="OB29" i="4" s="1"/>
  <c r="OE29" i="4" s="1"/>
  <c r="OH29" i="4" s="1"/>
  <c r="OK29" i="4" s="1"/>
  <c r="ON29" i="4" s="1"/>
  <c r="OQ29" i="4" s="1"/>
  <c r="OT29" i="4" s="1"/>
  <c r="OW29" i="4" s="1"/>
  <c r="OZ29" i="4" s="1"/>
  <c r="PC29" i="4" s="1"/>
  <c r="PF29" i="4" s="1"/>
  <c r="PI29" i="4" s="1"/>
  <c r="PL29" i="4" s="1"/>
  <c r="PO29" i="4" s="1"/>
  <c r="PR29" i="4" s="1"/>
  <c r="PU29" i="4" s="1"/>
  <c r="PX29" i="4" s="1"/>
  <c r="QA29" i="4" s="1"/>
  <c r="G52" i="4"/>
  <c r="Z5" i="4" s="1"/>
  <c r="AC5" i="4" s="1"/>
  <c r="AF5" i="4" s="1"/>
  <c r="AI5" i="4" s="1"/>
  <c r="AL5" i="4" s="1"/>
  <c r="AO5" i="4" s="1"/>
  <c r="AR5" i="4" s="1"/>
  <c r="AU5" i="4" s="1"/>
  <c r="AX5" i="4" s="1"/>
  <c r="BA5" i="4" s="1"/>
  <c r="BD5" i="4" s="1"/>
  <c r="BG5" i="4" s="1"/>
  <c r="BJ5" i="4" s="1"/>
  <c r="BM5" i="4" s="1"/>
  <c r="BP5" i="4" s="1"/>
  <c r="BS5" i="4" s="1"/>
  <c r="BV5" i="4" s="1"/>
  <c r="BY5" i="4" s="1"/>
  <c r="CB5" i="4" s="1"/>
  <c r="CE5" i="4" s="1"/>
  <c r="CH5" i="4" s="1"/>
  <c r="CK5" i="4" s="1"/>
  <c r="CN5" i="4" s="1"/>
  <c r="CQ5" i="4" s="1"/>
  <c r="CT5" i="4" s="1"/>
  <c r="CW5" i="4" s="1"/>
  <c r="CZ5" i="4" s="1"/>
  <c r="DC5" i="4" s="1"/>
  <c r="DF5" i="4" s="1"/>
  <c r="DI5" i="4" s="1"/>
  <c r="DL5" i="4" s="1"/>
  <c r="DO5" i="4" s="1"/>
  <c r="DR5" i="4" s="1"/>
  <c r="DU5" i="4" s="1"/>
  <c r="DX5" i="4" s="1"/>
  <c r="EA5" i="4" s="1"/>
  <c r="ED5" i="4" s="1"/>
  <c r="EG5" i="4" s="1"/>
  <c r="EJ5" i="4" s="1"/>
  <c r="EM5" i="4" s="1"/>
  <c r="EP5" i="4" s="1"/>
  <c r="ES5" i="4" s="1"/>
  <c r="EV5" i="4" s="1"/>
  <c r="EY5" i="4" s="1"/>
  <c r="FB5" i="4" s="1"/>
  <c r="FE5" i="4" s="1"/>
  <c r="FH5" i="4" s="1"/>
  <c r="FK5" i="4" s="1"/>
  <c r="FN5" i="4" s="1"/>
  <c r="FQ5" i="4" s="1"/>
  <c r="FT5" i="4" s="1"/>
  <c r="FW5" i="4" s="1"/>
  <c r="FZ5" i="4" s="1"/>
  <c r="GC5" i="4" s="1"/>
  <c r="GF5" i="4" s="1"/>
  <c r="GI5" i="4" s="1"/>
  <c r="GL5" i="4" s="1"/>
  <c r="GO5" i="4" s="1"/>
  <c r="GR5" i="4" s="1"/>
  <c r="GU5" i="4" s="1"/>
  <c r="GX5" i="4" s="1"/>
  <c r="HA5" i="4" s="1"/>
  <c r="HD5" i="4" s="1"/>
  <c r="HG5" i="4" s="1"/>
  <c r="HJ5" i="4" s="1"/>
  <c r="HM5" i="4" s="1"/>
  <c r="HP5" i="4" s="1"/>
  <c r="HS5" i="4" s="1"/>
  <c r="HV5" i="4" s="1"/>
  <c r="HY5" i="4" s="1"/>
  <c r="IB5" i="4" s="1"/>
  <c r="IE5" i="4" s="1"/>
  <c r="IH5" i="4" s="1"/>
  <c r="IK5" i="4" s="1"/>
  <c r="IN5" i="4" s="1"/>
  <c r="IQ5" i="4" s="1"/>
  <c r="IT5" i="4" s="1"/>
  <c r="IW5" i="4" s="1"/>
  <c r="IZ5" i="4" s="1"/>
  <c r="JC5" i="4" s="1"/>
  <c r="JF5" i="4" s="1"/>
  <c r="JI5" i="4" s="1"/>
  <c r="JL5" i="4" s="1"/>
  <c r="JO5" i="4" s="1"/>
  <c r="JR5" i="4" s="1"/>
  <c r="JU5" i="4" s="1"/>
  <c r="JX5" i="4" s="1"/>
  <c r="KA5" i="4" s="1"/>
  <c r="KD5" i="4" s="1"/>
  <c r="KG5" i="4" s="1"/>
  <c r="KJ5" i="4" s="1"/>
  <c r="KM5" i="4" s="1"/>
  <c r="KP5" i="4" s="1"/>
  <c r="KS5" i="4" s="1"/>
  <c r="KV5" i="4" s="1"/>
  <c r="KY5" i="4" s="1"/>
  <c r="LB5" i="4" s="1"/>
  <c r="LE5" i="4" s="1"/>
  <c r="LH5" i="4" s="1"/>
  <c r="LK5" i="4" s="1"/>
  <c r="LN5" i="4" s="1"/>
  <c r="LQ5" i="4" s="1"/>
  <c r="LT5" i="4" s="1"/>
  <c r="LW5" i="4" s="1"/>
  <c r="LZ5" i="4" s="1"/>
  <c r="MC5" i="4" s="1"/>
  <c r="MF5" i="4" s="1"/>
  <c r="MI5" i="4" s="1"/>
  <c r="ML5" i="4" s="1"/>
  <c r="MO5" i="4" s="1"/>
  <c r="MR5" i="4" s="1"/>
  <c r="MU5" i="4" s="1"/>
  <c r="MX5" i="4" s="1"/>
  <c r="NA5" i="4" s="1"/>
  <c r="ND5" i="4" s="1"/>
  <c r="NG5" i="4" s="1"/>
  <c r="NJ5" i="4" s="1"/>
  <c r="NM5" i="4" s="1"/>
  <c r="NP5" i="4" s="1"/>
  <c r="NS5" i="4" s="1"/>
  <c r="NV5" i="4" s="1"/>
  <c r="NY5" i="4" s="1"/>
  <c r="OB5" i="4" s="1"/>
  <c r="OE5" i="4" s="1"/>
  <c r="OH5" i="4" s="1"/>
  <c r="OK5" i="4" s="1"/>
  <c r="ON5" i="4" s="1"/>
  <c r="OQ5" i="4" s="1"/>
  <c r="OT5" i="4" s="1"/>
  <c r="OW5" i="4" s="1"/>
  <c r="OZ5" i="4" s="1"/>
  <c r="PC5" i="4" s="1"/>
  <c r="PF5" i="4" s="1"/>
  <c r="PI5" i="4" s="1"/>
  <c r="PL5" i="4" s="1"/>
  <c r="PO5" i="4" s="1"/>
  <c r="PR5" i="4" s="1"/>
  <c r="PU5" i="4" s="1"/>
  <c r="PX5" i="4" s="1"/>
  <c r="QA5" i="4" s="1"/>
  <c r="G65" i="4"/>
  <c r="Z6" i="4" s="1"/>
  <c r="AC6" i="4" s="1"/>
  <c r="AF6" i="4" s="1"/>
  <c r="AI6" i="4" s="1"/>
  <c r="AL6" i="4" s="1"/>
  <c r="AO6" i="4" s="1"/>
  <c r="AR6" i="4" s="1"/>
  <c r="AU6" i="4" s="1"/>
  <c r="AX6" i="4" s="1"/>
  <c r="BA6" i="4" s="1"/>
  <c r="BD6" i="4" s="1"/>
  <c r="BG6" i="4" s="1"/>
  <c r="BJ6" i="4" s="1"/>
  <c r="BM6" i="4" s="1"/>
  <c r="BP6" i="4" s="1"/>
  <c r="BS6" i="4" s="1"/>
  <c r="BV6" i="4" s="1"/>
  <c r="BY6" i="4" s="1"/>
  <c r="CB6" i="4" s="1"/>
  <c r="CE6" i="4" s="1"/>
  <c r="CH6" i="4" s="1"/>
  <c r="CK6" i="4" s="1"/>
  <c r="CN6" i="4" s="1"/>
  <c r="CQ6" i="4" s="1"/>
  <c r="CT6" i="4" s="1"/>
  <c r="CW6" i="4" s="1"/>
  <c r="CZ6" i="4" s="1"/>
  <c r="DC6" i="4" s="1"/>
  <c r="DF6" i="4" s="1"/>
  <c r="DI6" i="4" s="1"/>
  <c r="DL6" i="4" s="1"/>
  <c r="DO6" i="4" s="1"/>
  <c r="DR6" i="4" s="1"/>
  <c r="DU6" i="4" s="1"/>
  <c r="DX6" i="4" s="1"/>
  <c r="EA6" i="4" s="1"/>
  <c r="ED6" i="4" s="1"/>
  <c r="EG6" i="4" s="1"/>
  <c r="EJ6" i="4" s="1"/>
  <c r="EM6" i="4" s="1"/>
  <c r="EP6" i="4" s="1"/>
  <c r="ES6" i="4" s="1"/>
  <c r="EV6" i="4" s="1"/>
  <c r="EY6" i="4" s="1"/>
  <c r="FB6" i="4" s="1"/>
  <c r="FE6" i="4" s="1"/>
  <c r="FH6" i="4" s="1"/>
  <c r="FK6" i="4" s="1"/>
  <c r="FN6" i="4" s="1"/>
  <c r="FQ6" i="4" s="1"/>
  <c r="FT6" i="4" s="1"/>
  <c r="FW6" i="4" s="1"/>
  <c r="FZ6" i="4" s="1"/>
  <c r="GC6" i="4" s="1"/>
  <c r="GF6" i="4" s="1"/>
  <c r="GI6" i="4" s="1"/>
  <c r="GL6" i="4" s="1"/>
  <c r="GO6" i="4" s="1"/>
  <c r="GR6" i="4" s="1"/>
  <c r="GU6" i="4" s="1"/>
  <c r="GX6" i="4" s="1"/>
  <c r="HA6" i="4" s="1"/>
  <c r="HD6" i="4" s="1"/>
  <c r="HG6" i="4" s="1"/>
  <c r="HJ6" i="4" s="1"/>
  <c r="HM6" i="4" s="1"/>
  <c r="HP6" i="4" s="1"/>
  <c r="HS6" i="4" s="1"/>
  <c r="HV6" i="4" s="1"/>
  <c r="HY6" i="4" s="1"/>
  <c r="IB6" i="4" s="1"/>
  <c r="IE6" i="4" s="1"/>
  <c r="IH6" i="4" s="1"/>
  <c r="IK6" i="4" s="1"/>
  <c r="IN6" i="4" s="1"/>
  <c r="IQ6" i="4" s="1"/>
  <c r="IT6" i="4" s="1"/>
  <c r="IW6" i="4" s="1"/>
  <c r="IZ6" i="4" s="1"/>
  <c r="JC6" i="4" s="1"/>
  <c r="JF6" i="4" s="1"/>
  <c r="JI6" i="4" s="1"/>
  <c r="JL6" i="4" s="1"/>
  <c r="JO6" i="4" s="1"/>
  <c r="JR6" i="4" s="1"/>
  <c r="JU6" i="4" s="1"/>
  <c r="JX6" i="4" s="1"/>
  <c r="KA6" i="4" s="1"/>
  <c r="KD6" i="4" s="1"/>
  <c r="KG6" i="4" s="1"/>
  <c r="KJ6" i="4" s="1"/>
  <c r="KM6" i="4" s="1"/>
  <c r="KP6" i="4" s="1"/>
  <c r="KS6" i="4" s="1"/>
  <c r="KV6" i="4" s="1"/>
  <c r="KY6" i="4" s="1"/>
  <c r="LB6" i="4" s="1"/>
  <c r="LE6" i="4" s="1"/>
  <c r="LH6" i="4" s="1"/>
  <c r="LK6" i="4" s="1"/>
  <c r="LN6" i="4" s="1"/>
  <c r="LQ6" i="4" s="1"/>
  <c r="LT6" i="4" s="1"/>
  <c r="LW6" i="4" s="1"/>
  <c r="LZ6" i="4" s="1"/>
  <c r="MC6" i="4" s="1"/>
  <c r="MF6" i="4" s="1"/>
  <c r="MI6" i="4" s="1"/>
  <c r="ML6" i="4" s="1"/>
  <c r="MO6" i="4" s="1"/>
  <c r="MR6" i="4" s="1"/>
  <c r="MU6" i="4" s="1"/>
  <c r="MX6" i="4" s="1"/>
  <c r="NA6" i="4" s="1"/>
  <c r="ND6" i="4" s="1"/>
  <c r="NG6" i="4" s="1"/>
  <c r="NJ6" i="4" s="1"/>
  <c r="NM6" i="4" s="1"/>
  <c r="NP6" i="4" s="1"/>
  <c r="NS6" i="4" s="1"/>
  <c r="NV6" i="4" s="1"/>
  <c r="NY6" i="4" s="1"/>
  <c r="OB6" i="4" s="1"/>
  <c r="OE6" i="4" s="1"/>
  <c r="OH6" i="4" s="1"/>
  <c r="OK6" i="4" s="1"/>
  <c r="ON6" i="4" s="1"/>
  <c r="OQ6" i="4" s="1"/>
  <c r="OT6" i="4" s="1"/>
  <c r="OW6" i="4" s="1"/>
  <c r="OZ6" i="4" s="1"/>
  <c r="PC6" i="4" s="1"/>
  <c r="PF6" i="4" s="1"/>
  <c r="PI6" i="4" s="1"/>
  <c r="PL6" i="4" s="1"/>
  <c r="PO6" i="4" s="1"/>
  <c r="PR6" i="4" s="1"/>
  <c r="PU6" i="4" s="1"/>
  <c r="PX6" i="4" s="1"/>
  <c r="QA6" i="4" s="1"/>
  <c r="G57" i="4" l="1"/>
  <c r="Z7" i="4" l="1"/>
  <c r="AC7" i="4" s="1"/>
  <c r="AF7" i="4" s="1"/>
  <c r="AI7" i="4" s="1"/>
  <c r="AL7" i="4" s="1"/>
  <c r="AO7" i="4" s="1"/>
  <c r="AR7" i="4" s="1"/>
  <c r="AU7" i="4" s="1"/>
  <c r="AX7" i="4" s="1"/>
  <c r="BA7" i="4" s="1"/>
  <c r="BD7" i="4" s="1"/>
  <c r="BG7" i="4" s="1"/>
  <c r="BJ7" i="4" s="1"/>
  <c r="BM7" i="4" s="1"/>
  <c r="BP7" i="4" s="1"/>
  <c r="BS7" i="4" s="1"/>
  <c r="BV7" i="4" s="1"/>
  <c r="BY7" i="4" s="1"/>
  <c r="CB7" i="4" s="1"/>
  <c r="CE7" i="4" s="1"/>
  <c r="CH7" i="4" s="1"/>
  <c r="CK7" i="4" s="1"/>
  <c r="CN7" i="4" s="1"/>
  <c r="CQ7" i="4" s="1"/>
  <c r="CT7" i="4" s="1"/>
  <c r="CW7" i="4" s="1"/>
  <c r="CZ7" i="4" s="1"/>
  <c r="DC7" i="4" s="1"/>
  <c r="DF7" i="4" s="1"/>
  <c r="DI7" i="4" s="1"/>
  <c r="DL7" i="4" s="1"/>
  <c r="DO7" i="4" s="1"/>
  <c r="DR7" i="4" s="1"/>
  <c r="DU7" i="4" s="1"/>
  <c r="DX7" i="4" s="1"/>
  <c r="EA7" i="4" s="1"/>
  <c r="ED7" i="4" s="1"/>
  <c r="EG7" i="4" s="1"/>
  <c r="EJ7" i="4" s="1"/>
  <c r="EM7" i="4" s="1"/>
  <c r="EP7" i="4" s="1"/>
  <c r="ES7" i="4" s="1"/>
  <c r="EV7" i="4" s="1"/>
  <c r="EY7" i="4" s="1"/>
  <c r="FB7" i="4" s="1"/>
  <c r="FE7" i="4" s="1"/>
  <c r="FH7" i="4" s="1"/>
  <c r="FK7" i="4" s="1"/>
  <c r="FN7" i="4" s="1"/>
  <c r="FQ7" i="4" s="1"/>
  <c r="FT7" i="4" s="1"/>
  <c r="FW7" i="4" s="1"/>
  <c r="FZ7" i="4" s="1"/>
  <c r="GC7" i="4" s="1"/>
  <c r="GF7" i="4" s="1"/>
  <c r="GI7" i="4" s="1"/>
  <c r="GL7" i="4" s="1"/>
  <c r="GO7" i="4" s="1"/>
  <c r="GR7" i="4" s="1"/>
  <c r="GU7" i="4" s="1"/>
  <c r="GX7" i="4" s="1"/>
  <c r="HA7" i="4" s="1"/>
  <c r="HD7" i="4" s="1"/>
  <c r="HG7" i="4" s="1"/>
  <c r="HJ7" i="4" s="1"/>
  <c r="HM7" i="4" s="1"/>
  <c r="HP7" i="4" s="1"/>
  <c r="HS7" i="4" s="1"/>
  <c r="HV7" i="4" s="1"/>
  <c r="HY7" i="4" s="1"/>
  <c r="IB7" i="4" s="1"/>
  <c r="IE7" i="4" s="1"/>
  <c r="IH7" i="4" s="1"/>
  <c r="IK7" i="4" s="1"/>
  <c r="IN7" i="4" s="1"/>
  <c r="IQ7" i="4" s="1"/>
  <c r="IT7" i="4" s="1"/>
  <c r="IW7" i="4" s="1"/>
  <c r="IZ7" i="4" s="1"/>
  <c r="JC7" i="4" s="1"/>
  <c r="JF7" i="4" s="1"/>
  <c r="JI7" i="4" s="1"/>
  <c r="JL7" i="4" s="1"/>
  <c r="JO7" i="4" s="1"/>
  <c r="JR7" i="4" s="1"/>
  <c r="JU7" i="4" s="1"/>
  <c r="JX7" i="4" s="1"/>
  <c r="KA7" i="4" s="1"/>
  <c r="KD7" i="4" s="1"/>
  <c r="KG7" i="4" s="1"/>
  <c r="KJ7" i="4" s="1"/>
  <c r="KM7" i="4" s="1"/>
  <c r="KP7" i="4" s="1"/>
  <c r="KS7" i="4" s="1"/>
  <c r="KV7" i="4" s="1"/>
  <c r="KY7" i="4" s="1"/>
  <c r="LB7" i="4" s="1"/>
  <c r="LE7" i="4" s="1"/>
  <c r="LH7" i="4" s="1"/>
  <c r="LK7" i="4" s="1"/>
  <c r="LN7" i="4" s="1"/>
  <c r="LQ7" i="4" s="1"/>
  <c r="LT7" i="4" s="1"/>
  <c r="LW7" i="4" s="1"/>
  <c r="LZ7" i="4" s="1"/>
  <c r="MC7" i="4" s="1"/>
  <c r="MF7" i="4" s="1"/>
  <c r="MI7" i="4" s="1"/>
  <c r="ML7" i="4" s="1"/>
  <c r="MO7" i="4" s="1"/>
  <c r="MR7" i="4" s="1"/>
  <c r="MU7" i="4" s="1"/>
  <c r="MX7" i="4" s="1"/>
  <c r="NA7" i="4" s="1"/>
  <c r="ND7" i="4" s="1"/>
  <c r="NG7" i="4" s="1"/>
  <c r="NJ7" i="4" s="1"/>
  <c r="NM7" i="4" s="1"/>
  <c r="NP7" i="4" s="1"/>
  <c r="NS7" i="4" s="1"/>
  <c r="NV7" i="4" s="1"/>
  <c r="NY7" i="4" s="1"/>
  <c r="OB7" i="4" s="1"/>
  <c r="OE7" i="4" s="1"/>
  <c r="OH7" i="4" s="1"/>
  <c r="OK7" i="4" s="1"/>
  <c r="ON7" i="4" s="1"/>
  <c r="OQ7" i="4" s="1"/>
  <c r="OT7" i="4" s="1"/>
  <c r="OW7" i="4" s="1"/>
  <c r="OZ7" i="4" s="1"/>
  <c r="PC7" i="4" s="1"/>
  <c r="PF7" i="4" s="1"/>
  <c r="PI7" i="4" s="1"/>
  <c r="PL7" i="4" s="1"/>
  <c r="PO7" i="4" s="1"/>
  <c r="PR7" i="4" s="1"/>
  <c r="PU7" i="4" s="1"/>
  <c r="PX7" i="4" s="1"/>
  <c r="QA7" i="4" s="1"/>
  <c r="G58" i="4"/>
  <c r="Z8" i="4" s="1"/>
  <c r="AC8" i="4" s="1"/>
  <c r="AF8" i="4" s="1"/>
  <c r="AI8" i="4" s="1"/>
  <c r="AL8" i="4" s="1"/>
  <c r="AO8" i="4" s="1"/>
  <c r="AR8" i="4" s="1"/>
  <c r="AU8" i="4" s="1"/>
  <c r="AX8" i="4" s="1"/>
  <c r="BA8" i="4" s="1"/>
  <c r="BD8" i="4" s="1"/>
  <c r="BG8" i="4" s="1"/>
  <c r="BJ8" i="4" s="1"/>
  <c r="BM8" i="4" s="1"/>
  <c r="BP8" i="4" s="1"/>
  <c r="BS8" i="4" s="1"/>
  <c r="BV8" i="4" s="1"/>
  <c r="BY8" i="4" s="1"/>
  <c r="CB8" i="4" s="1"/>
  <c r="CE8" i="4" s="1"/>
  <c r="CH8" i="4" s="1"/>
  <c r="CK8" i="4" s="1"/>
  <c r="CN8" i="4" s="1"/>
  <c r="CQ8" i="4" s="1"/>
  <c r="CT8" i="4" s="1"/>
  <c r="CW8" i="4" s="1"/>
  <c r="CZ8" i="4" s="1"/>
  <c r="DC8" i="4" s="1"/>
  <c r="DF8" i="4" s="1"/>
  <c r="DI8" i="4" s="1"/>
  <c r="DL8" i="4" s="1"/>
  <c r="DO8" i="4" s="1"/>
  <c r="DR8" i="4" s="1"/>
  <c r="DU8" i="4" s="1"/>
  <c r="DX8" i="4" s="1"/>
  <c r="EA8" i="4" s="1"/>
  <c r="ED8" i="4" s="1"/>
  <c r="EG8" i="4" s="1"/>
  <c r="EJ8" i="4" s="1"/>
  <c r="EM8" i="4" s="1"/>
  <c r="EP8" i="4" s="1"/>
  <c r="ES8" i="4" s="1"/>
  <c r="EV8" i="4" s="1"/>
  <c r="EY8" i="4" s="1"/>
  <c r="FB8" i="4" s="1"/>
  <c r="FE8" i="4" s="1"/>
  <c r="FH8" i="4" s="1"/>
  <c r="FK8" i="4" s="1"/>
  <c r="FN8" i="4" s="1"/>
  <c r="FQ8" i="4" s="1"/>
  <c r="FT8" i="4" s="1"/>
  <c r="FW8" i="4" s="1"/>
  <c r="FZ8" i="4" s="1"/>
  <c r="GC8" i="4" s="1"/>
  <c r="GF8" i="4" s="1"/>
  <c r="GI8" i="4" s="1"/>
  <c r="GL8" i="4" s="1"/>
  <c r="GO8" i="4" s="1"/>
  <c r="GR8" i="4" s="1"/>
  <c r="GU8" i="4" s="1"/>
  <c r="GX8" i="4" s="1"/>
  <c r="HA8" i="4" s="1"/>
  <c r="HD8" i="4" s="1"/>
  <c r="HG8" i="4" s="1"/>
  <c r="HJ8" i="4" s="1"/>
  <c r="HM8" i="4" s="1"/>
  <c r="HP8" i="4" s="1"/>
  <c r="HS8" i="4" s="1"/>
  <c r="HV8" i="4" s="1"/>
  <c r="HY8" i="4" s="1"/>
  <c r="IB8" i="4" s="1"/>
  <c r="IE8" i="4" s="1"/>
  <c r="IH8" i="4" s="1"/>
  <c r="IK8" i="4" s="1"/>
  <c r="IN8" i="4" s="1"/>
  <c r="IQ8" i="4" s="1"/>
  <c r="IT8" i="4" s="1"/>
  <c r="IW8" i="4" s="1"/>
  <c r="IZ8" i="4" s="1"/>
  <c r="JC8" i="4" s="1"/>
  <c r="JF8" i="4" s="1"/>
  <c r="JI8" i="4" s="1"/>
  <c r="JL8" i="4" s="1"/>
  <c r="JO8" i="4" s="1"/>
  <c r="JR8" i="4" s="1"/>
  <c r="JU8" i="4" s="1"/>
  <c r="JX8" i="4" s="1"/>
  <c r="KA8" i="4" s="1"/>
  <c r="KD8" i="4" s="1"/>
  <c r="KG8" i="4" s="1"/>
  <c r="KJ8" i="4" s="1"/>
  <c r="KM8" i="4" s="1"/>
  <c r="KP8" i="4" s="1"/>
  <c r="KS8" i="4" s="1"/>
  <c r="KV8" i="4" s="1"/>
  <c r="KY8" i="4" s="1"/>
  <c r="LB8" i="4" s="1"/>
  <c r="LE8" i="4" s="1"/>
  <c r="LH8" i="4" s="1"/>
  <c r="LK8" i="4" s="1"/>
  <c r="LN8" i="4" s="1"/>
  <c r="LQ8" i="4" s="1"/>
  <c r="LT8" i="4" s="1"/>
  <c r="LW8" i="4" s="1"/>
  <c r="LZ8" i="4" s="1"/>
  <c r="MC8" i="4" s="1"/>
  <c r="MF8" i="4" s="1"/>
  <c r="MI8" i="4" s="1"/>
  <c r="ML8" i="4" s="1"/>
  <c r="MO8" i="4" s="1"/>
  <c r="MR8" i="4" s="1"/>
  <c r="MU8" i="4" s="1"/>
  <c r="MX8" i="4" s="1"/>
  <c r="NA8" i="4" s="1"/>
  <c r="ND8" i="4" s="1"/>
  <c r="NG8" i="4" s="1"/>
  <c r="NJ8" i="4" s="1"/>
  <c r="NM8" i="4" s="1"/>
  <c r="NP8" i="4" s="1"/>
  <c r="NS8" i="4" s="1"/>
  <c r="NV8" i="4" s="1"/>
  <c r="NY8" i="4" s="1"/>
  <c r="OB8" i="4" s="1"/>
  <c r="OE8" i="4" s="1"/>
  <c r="OH8" i="4" s="1"/>
  <c r="OK8" i="4" s="1"/>
  <c r="ON8" i="4" s="1"/>
  <c r="OQ8" i="4" s="1"/>
  <c r="OT8" i="4" s="1"/>
  <c r="OW8" i="4" s="1"/>
  <c r="OZ8" i="4" s="1"/>
  <c r="PC8" i="4" s="1"/>
  <c r="PF8" i="4" s="1"/>
  <c r="PI8" i="4" s="1"/>
  <c r="PL8" i="4" s="1"/>
  <c r="PO8" i="4" s="1"/>
  <c r="PR8" i="4" s="1"/>
  <c r="PU8" i="4" s="1"/>
  <c r="PX8" i="4" s="1"/>
  <c r="QA8" i="4" s="1"/>
  <c r="G66" i="4" l="1"/>
  <c r="Z9" i="4" s="1"/>
  <c r="AC9" i="4" s="1"/>
  <c r="AF9" i="4" s="1"/>
  <c r="AI9" i="4" s="1"/>
  <c r="AL9" i="4" s="1"/>
  <c r="AO9" i="4" s="1"/>
  <c r="AR9" i="4" s="1"/>
  <c r="AU9" i="4" s="1"/>
  <c r="AX9" i="4" s="1"/>
  <c r="BA9" i="4" s="1"/>
  <c r="BD9" i="4" s="1"/>
  <c r="BG9" i="4" s="1"/>
  <c r="BJ9" i="4" s="1"/>
  <c r="BM9" i="4" s="1"/>
  <c r="BP9" i="4" s="1"/>
  <c r="BS9" i="4" s="1"/>
  <c r="BV9" i="4" s="1"/>
  <c r="BY9" i="4" s="1"/>
  <c r="CB9" i="4" s="1"/>
  <c r="CE9" i="4" s="1"/>
  <c r="CH9" i="4" s="1"/>
  <c r="CK9" i="4" s="1"/>
  <c r="CN9" i="4" s="1"/>
  <c r="CQ9" i="4" s="1"/>
  <c r="CT9" i="4" s="1"/>
  <c r="CW9" i="4" s="1"/>
  <c r="CZ9" i="4" s="1"/>
  <c r="DC9" i="4" s="1"/>
  <c r="DF9" i="4" s="1"/>
  <c r="DI9" i="4" s="1"/>
  <c r="DL9" i="4" s="1"/>
  <c r="DO9" i="4" s="1"/>
  <c r="DR9" i="4" s="1"/>
  <c r="DU9" i="4" s="1"/>
  <c r="DX9" i="4" s="1"/>
  <c r="EA9" i="4" s="1"/>
  <c r="ED9" i="4" s="1"/>
  <c r="EG9" i="4" s="1"/>
  <c r="EJ9" i="4" s="1"/>
  <c r="EM9" i="4" s="1"/>
  <c r="EP9" i="4" s="1"/>
  <c r="ES9" i="4" s="1"/>
  <c r="EV9" i="4" s="1"/>
  <c r="EY9" i="4" s="1"/>
  <c r="FB9" i="4" s="1"/>
  <c r="FE9" i="4" s="1"/>
  <c r="FH9" i="4" s="1"/>
  <c r="FK9" i="4" s="1"/>
  <c r="FN9" i="4" s="1"/>
  <c r="FQ9" i="4" s="1"/>
  <c r="FT9" i="4" s="1"/>
  <c r="FW9" i="4" s="1"/>
  <c r="FZ9" i="4" s="1"/>
  <c r="GC9" i="4" s="1"/>
  <c r="GF9" i="4" s="1"/>
  <c r="GI9" i="4" s="1"/>
  <c r="GL9" i="4" s="1"/>
  <c r="GO9" i="4" s="1"/>
  <c r="GR9" i="4" s="1"/>
  <c r="GU9" i="4" s="1"/>
  <c r="GX9" i="4" s="1"/>
  <c r="HA9" i="4" s="1"/>
  <c r="HD9" i="4" s="1"/>
  <c r="HG9" i="4" s="1"/>
  <c r="HJ9" i="4" s="1"/>
  <c r="HM9" i="4" s="1"/>
  <c r="HP9" i="4" s="1"/>
  <c r="HS9" i="4" s="1"/>
  <c r="HV9" i="4" s="1"/>
  <c r="HY9" i="4" s="1"/>
  <c r="IB9" i="4" s="1"/>
  <c r="IE9" i="4" s="1"/>
  <c r="IH9" i="4" s="1"/>
  <c r="IK9" i="4" s="1"/>
  <c r="IN9" i="4" s="1"/>
  <c r="IQ9" i="4" s="1"/>
  <c r="IT9" i="4" s="1"/>
  <c r="IW9" i="4" s="1"/>
  <c r="IZ9" i="4" s="1"/>
  <c r="JC9" i="4" s="1"/>
  <c r="JF9" i="4" s="1"/>
  <c r="JI9" i="4" s="1"/>
  <c r="JL9" i="4" s="1"/>
  <c r="JO9" i="4" s="1"/>
  <c r="JR9" i="4" s="1"/>
  <c r="JU9" i="4" s="1"/>
  <c r="JX9" i="4" s="1"/>
  <c r="KA9" i="4" s="1"/>
  <c r="KD9" i="4" s="1"/>
  <c r="KG9" i="4" s="1"/>
  <c r="KJ9" i="4" s="1"/>
  <c r="KM9" i="4" s="1"/>
  <c r="KP9" i="4" s="1"/>
  <c r="KS9" i="4" s="1"/>
  <c r="KV9" i="4" s="1"/>
  <c r="KY9" i="4" s="1"/>
  <c r="LB9" i="4" s="1"/>
  <c r="LE9" i="4" s="1"/>
  <c r="LH9" i="4" s="1"/>
  <c r="LK9" i="4" s="1"/>
  <c r="LN9" i="4" s="1"/>
  <c r="LQ9" i="4" s="1"/>
  <c r="LT9" i="4" s="1"/>
  <c r="LW9" i="4" s="1"/>
  <c r="LZ9" i="4" s="1"/>
  <c r="MC9" i="4" s="1"/>
  <c r="MF9" i="4" s="1"/>
  <c r="MI9" i="4" s="1"/>
  <c r="ML9" i="4" s="1"/>
  <c r="MO9" i="4" s="1"/>
  <c r="MR9" i="4" s="1"/>
  <c r="MU9" i="4" s="1"/>
  <c r="MX9" i="4" s="1"/>
  <c r="NA9" i="4" s="1"/>
  <c r="ND9" i="4" s="1"/>
  <c r="NG9" i="4" s="1"/>
  <c r="NJ9" i="4" s="1"/>
  <c r="NM9" i="4" s="1"/>
  <c r="NP9" i="4" s="1"/>
  <c r="NS9" i="4" s="1"/>
  <c r="NV9" i="4" s="1"/>
  <c r="NY9" i="4" s="1"/>
  <c r="OB9" i="4" s="1"/>
  <c r="OE9" i="4" s="1"/>
  <c r="OH9" i="4" s="1"/>
  <c r="OK9" i="4" s="1"/>
  <c r="ON9" i="4" s="1"/>
  <c r="OQ9" i="4" s="1"/>
  <c r="OT9" i="4" s="1"/>
  <c r="OW9" i="4" s="1"/>
  <c r="OZ9" i="4" s="1"/>
  <c r="PC9" i="4" s="1"/>
  <c r="PF9" i="4" s="1"/>
  <c r="PI9" i="4" s="1"/>
  <c r="PL9" i="4" s="1"/>
  <c r="PO9" i="4" s="1"/>
  <c r="PR9" i="4" s="1"/>
  <c r="PU9" i="4" s="1"/>
  <c r="PX9" i="4" s="1"/>
  <c r="QA9" i="4" s="1"/>
  <c r="G50" i="4" l="1"/>
  <c r="Z10" i="4" s="1"/>
  <c r="AC10" i="4" s="1"/>
  <c r="AF10" i="4" s="1"/>
  <c r="AI10" i="4" s="1"/>
  <c r="AL10" i="4" s="1"/>
  <c r="AO10" i="4" s="1"/>
  <c r="AR10" i="4" s="1"/>
  <c r="AU10" i="4" s="1"/>
  <c r="AX10" i="4" s="1"/>
  <c r="BA10" i="4" s="1"/>
  <c r="BD10" i="4" s="1"/>
  <c r="BG10" i="4" s="1"/>
  <c r="BJ10" i="4" s="1"/>
  <c r="BM10" i="4" s="1"/>
  <c r="BP10" i="4" s="1"/>
  <c r="BS10" i="4" s="1"/>
  <c r="BV10" i="4" s="1"/>
  <c r="BY10" i="4" s="1"/>
  <c r="CB10" i="4" s="1"/>
  <c r="CE10" i="4" s="1"/>
  <c r="CH10" i="4" s="1"/>
  <c r="CK10" i="4" s="1"/>
  <c r="CN10" i="4" s="1"/>
  <c r="CQ10" i="4" s="1"/>
  <c r="CT10" i="4" s="1"/>
  <c r="CW10" i="4" s="1"/>
  <c r="CZ10" i="4" s="1"/>
  <c r="DC10" i="4" s="1"/>
  <c r="DF10" i="4" s="1"/>
  <c r="DI10" i="4" s="1"/>
  <c r="DL10" i="4" s="1"/>
  <c r="DO10" i="4" s="1"/>
  <c r="DR10" i="4" s="1"/>
  <c r="DU10" i="4" s="1"/>
  <c r="DX10" i="4" s="1"/>
  <c r="EA10" i="4" s="1"/>
  <c r="ED10" i="4" s="1"/>
  <c r="EG10" i="4" s="1"/>
  <c r="EJ10" i="4" s="1"/>
  <c r="EM10" i="4" s="1"/>
  <c r="EP10" i="4" s="1"/>
  <c r="ES10" i="4" s="1"/>
  <c r="EV10" i="4" s="1"/>
  <c r="EY10" i="4" s="1"/>
  <c r="FB10" i="4" s="1"/>
  <c r="FE10" i="4" s="1"/>
  <c r="FH10" i="4" s="1"/>
  <c r="FK10" i="4" s="1"/>
  <c r="FN10" i="4" s="1"/>
  <c r="FQ10" i="4" s="1"/>
  <c r="FT10" i="4" s="1"/>
  <c r="FW10" i="4" s="1"/>
  <c r="FZ10" i="4" s="1"/>
  <c r="GC10" i="4" s="1"/>
  <c r="GF10" i="4" s="1"/>
  <c r="GI10" i="4" s="1"/>
  <c r="GL10" i="4" s="1"/>
  <c r="GO10" i="4" s="1"/>
  <c r="GR10" i="4" s="1"/>
  <c r="GU10" i="4" s="1"/>
  <c r="GX10" i="4" s="1"/>
  <c r="HA10" i="4" s="1"/>
  <c r="HD10" i="4" s="1"/>
  <c r="HG10" i="4" s="1"/>
  <c r="HJ10" i="4" s="1"/>
  <c r="HM10" i="4" s="1"/>
  <c r="HP10" i="4" s="1"/>
  <c r="HS10" i="4" s="1"/>
  <c r="HV10" i="4" s="1"/>
  <c r="HY10" i="4" s="1"/>
  <c r="IB10" i="4" s="1"/>
  <c r="IE10" i="4" s="1"/>
  <c r="IH10" i="4" s="1"/>
  <c r="IK10" i="4" s="1"/>
  <c r="IN10" i="4" s="1"/>
  <c r="IQ10" i="4" s="1"/>
  <c r="IT10" i="4" s="1"/>
  <c r="IW10" i="4" s="1"/>
  <c r="IZ10" i="4" s="1"/>
  <c r="JC10" i="4" s="1"/>
  <c r="JF10" i="4" s="1"/>
  <c r="JI10" i="4" s="1"/>
  <c r="JL10" i="4" s="1"/>
  <c r="JO10" i="4" s="1"/>
  <c r="JR10" i="4" s="1"/>
  <c r="JU10" i="4" s="1"/>
  <c r="JX10" i="4" s="1"/>
  <c r="KA10" i="4" s="1"/>
  <c r="KD10" i="4" s="1"/>
  <c r="KG10" i="4" s="1"/>
  <c r="KJ10" i="4" s="1"/>
  <c r="KM10" i="4" s="1"/>
  <c r="KP10" i="4" s="1"/>
  <c r="KS10" i="4" s="1"/>
  <c r="KV10" i="4" s="1"/>
  <c r="KY10" i="4" s="1"/>
  <c r="LB10" i="4" s="1"/>
  <c r="LE10" i="4" s="1"/>
  <c r="LH10" i="4" s="1"/>
  <c r="LK10" i="4" s="1"/>
  <c r="LN10" i="4" s="1"/>
  <c r="LQ10" i="4" s="1"/>
  <c r="LT10" i="4" s="1"/>
  <c r="LW10" i="4" s="1"/>
  <c r="LZ10" i="4" s="1"/>
  <c r="MC10" i="4" s="1"/>
  <c r="MF10" i="4" s="1"/>
  <c r="MI10" i="4" s="1"/>
  <c r="ML10" i="4" s="1"/>
  <c r="MO10" i="4" s="1"/>
  <c r="MR10" i="4" s="1"/>
  <c r="MU10" i="4" s="1"/>
  <c r="MX10" i="4" s="1"/>
  <c r="NA10" i="4" s="1"/>
  <c r="ND10" i="4" s="1"/>
  <c r="NG10" i="4" s="1"/>
  <c r="NJ10" i="4" s="1"/>
  <c r="NM10" i="4" s="1"/>
  <c r="NP10" i="4" s="1"/>
  <c r="NS10" i="4" s="1"/>
  <c r="NV10" i="4" s="1"/>
  <c r="NY10" i="4" s="1"/>
  <c r="OB10" i="4" s="1"/>
  <c r="OE10" i="4" s="1"/>
  <c r="OH10" i="4" s="1"/>
  <c r="OK10" i="4" s="1"/>
  <c r="ON10" i="4" s="1"/>
  <c r="OQ10" i="4" s="1"/>
  <c r="OT10" i="4" s="1"/>
  <c r="OW10" i="4" s="1"/>
  <c r="OZ10" i="4" s="1"/>
  <c r="PC10" i="4" s="1"/>
  <c r="PF10" i="4" s="1"/>
  <c r="PI10" i="4" s="1"/>
  <c r="PL10" i="4" s="1"/>
  <c r="PO10" i="4" s="1"/>
  <c r="PR10" i="4" s="1"/>
  <c r="PU10" i="4" s="1"/>
  <c r="PX10" i="4" s="1"/>
  <c r="QA10" i="4" s="1"/>
  <c r="G75" i="4" l="1"/>
  <c r="Z11" i="4" s="1"/>
  <c r="AC11" i="4" s="1"/>
  <c r="AF11" i="4" s="1"/>
  <c r="AI11" i="4" s="1"/>
  <c r="AL11" i="4" s="1"/>
  <c r="AO11" i="4" s="1"/>
  <c r="AR11" i="4" s="1"/>
  <c r="AU11" i="4" s="1"/>
  <c r="AX11" i="4" s="1"/>
  <c r="BA11" i="4" s="1"/>
  <c r="BD11" i="4" s="1"/>
  <c r="BG11" i="4" s="1"/>
  <c r="BJ11" i="4" s="1"/>
  <c r="BM11" i="4" s="1"/>
  <c r="BP11" i="4" s="1"/>
  <c r="BS11" i="4" s="1"/>
  <c r="BV11" i="4" s="1"/>
  <c r="BY11" i="4" s="1"/>
  <c r="CB11" i="4" s="1"/>
  <c r="CE11" i="4" s="1"/>
  <c r="CH11" i="4" s="1"/>
  <c r="CK11" i="4" s="1"/>
  <c r="CN11" i="4" s="1"/>
  <c r="CQ11" i="4" s="1"/>
  <c r="CT11" i="4" s="1"/>
  <c r="CW11" i="4" s="1"/>
  <c r="CZ11" i="4" s="1"/>
  <c r="DC11" i="4" s="1"/>
  <c r="DF11" i="4" s="1"/>
  <c r="DI11" i="4" s="1"/>
  <c r="DL11" i="4" s="1"/>
  <c r="DO11" i="4" s="1"/>
  <c r="DR11" i="4" s="1"/>
  <c r="DU11" i="4" s="1"/>
  <c r="DX11" i="4" s="1"/>
  <c r="EA11" i="4" s="1"/>
  <c r="ED11" i="4" s="1"/>
  <c r="EG11" i="4" s="1"/>
  <c r="EJ11" i="4" s="1"/>
  <c r="EM11" i="4" s="1"/>
  <c r="EP11" i="4" s="1"/>
  <c r="ES11" i="4" s="1"/>
  <c r="EV11" i="4" s="1"/>
  <c r="EY11" i="4" s="1"/>
  <c r="FB11" i="4" s="1"/>
  <c r="FE11" i="4" s="1"/>
  <c r="FH11" i="4" s="1"/>
  <c r="FK11" i="4" s="1"/>
  <c r="FN11" i="4" s="1"/>
  <c r="FQ11" i="4" s="1"/>
  <c r="FT11" i="4" s="1"/>
  <c r="FW11" i="4" s="1"/>
  <c r="FZ11" i="4" s="1"/>
  <c r="GC11" i="4" s="1"/>
  <c r="GF11" i="4" s="1"/>
  <c r="GI11" i="4" s="1"/>
  <c r="GL11" i="4" s="1"/>
  <c r="GO11" i="4" s="1"/>
  <c r="GR11" i="4" s="1"/>
  <c r="GU11" i="4" s="1"/>
  <c r="GX11" i="4" s="1"/>
  <c r="HA11" i="4" s="1"/>
  <c r="HD11" i="4" s="1"/>
  <c r="HG11" i="4" s="1"/>
  <c r="HJ11" i="4" s="1"/>
  <c r="HM11" i="4" s="1"/>
  <c r="HP11" i="4" s="1"/>
  <c r="HS11" i="4" s="1"/>
  <c r="HV11" i="4" s="1"/>
  <c r="HY11" i="4" s="1"/>
  <c r="IB11" i="4" s="1"/>
  <c r="IE11" i="4" s="1"/>
  <c r="IH11" i="4" s="1"/>
  <c r="IK11" i="4" s="1"/>
  <c r="IN11" i="4" s="1"/>
  <c r="IQ11" i="4" s="1"/>
  <c r="IT11" i="4" s="1"/>
  <c r="IW11" i="4" s="1"/>
  <c r="IZ11" i="4" s="1"/>
  <c r="JC11" i="4" s="1"/>
  <c r="JF11" i="4" s="1"/>
  <c r="JI11" i="4" s="1"/>
  <c r="JL11" i="4" s="1"/>
  <c r="JO11" i="4" s="1"/>
  <c r="JR11" i="4" s="1"/>
  <c r="JU11" i="4" s="1"/>
  <c r="JX11" i="4" s="1"/>
  <c r="KA11" i="4" s="1"/>
  <c r="KD11" i="4" s="1"/>
  <c r="KG11" i="4" s="1"/>
  <c r="KJ11" i="4" s="1"/>
  <c r="KM11" i="4" s="1"/>
  <c r="KP11" i="4" s="1"/>
  <c r="KS11" i="4" s="1"/>
  <c r="KV11" i="4" s="1"/>
  <c r="KY11" i="4" s="1"/>
  <c r="LB11" i="4" s="1"/>
  <c r="LE11" i="4" s="1"/>
  <c r="LH11" i="4" s="1"/>
  <c r="LK11" i="4" s="1"/>
  <c r="LN11" i="4" s="1"/>
  <c r="LQ11" i="4" s="1"/>
  <c r="LT11" i="4" s="1"/>
  <c r="LW11" i="4" s="1"/>
  <c r="LZ11" i="4" s="1"/>
  <c r="MC11" i="4" s="1"/>
  <c r="MF11" i="4" s="1"/>
  <c r="MI11" i="4" s="1"/>
  <c r="ML11" i="4" s="1"/>
  <c r="MO11" i="4" s="1"/>
  <c r="MR11" i="4" s="1"/>
  <c r="MU11" i="4" s="1"/>
  <c r="MX11" i="4" s="1"/>
  <c r="NA11" i="4" s="1"/>
  <c r="ND11" i="4" s="1"/>
  <c r="NG11" i="4" s="1"/>
  <c r="NJ11" i="4" s="1"/>
  <c r="NM11" i="4" s="1"/>
  <c r="NP11" i="4" s="1"/>
  <c r="NS11" i="4" s="1"/>
  <c r="NV11" i="4" s="1"/>
  <c r="NY11" i="4" s="1"/>
  <c r="OB11" i="4" s="1"/>
  <c r="OE11" i="4" s="1"/>
  <c r="OH11" i="4" s="1"/>
  <c r="OK11" i="4" s="1"/>
  <c r="ON11" i="4" s="1"/>
  <c r="OQ11" i="4" s="1"/>
  <c r="OT11" i="4" s="1"/>
  <c r="OW11" i="4" s="1"/>
  <c r="OZ11" i="4" s="1"/>
  <c r="PC11" i="4" s="1"/>
  <c r="PF11" i="4" s="1"/>
  <c r="PI11" i="4" s="1"/>
  <c r="PL11" i="4" s="1"/>
  <c r="PO11" i="4" s="1"/>
  <c r="PR11" i="4" s="1"/>
  <c r="PU11" i="4" s="1"/>
  <c r="PX11" i="4" s="1"/>
  <c r="QA11" i="4" s="1"/>
  <c r="G54" i="4" l="1"/>
  <c r="Z12" i="4" s="1"/>
  <c r="AC12" i="4" s="1"/>
  <c r="AF12" i="4" s="1"/>
  <c r="AI12" i="4" s="1"/>
  <c r="AL12" i="4" s="1"/>
  <c r="AO12" i="4" s="1"/>
  <c r="AR12" i="4" s="1"/>
  <c r="AU12" i="4" s="1"/>
  <c r="AX12" i="4" s="1"/>
  <c r="BA12" i="4" s="1"/>
  <c r="BD12" i="4" s="1"/>
  <c r="BG12" i="4" s="1"/>
  <c r="BJ12" i="4" s="1"/>
  <c r="BM12" i="4" s="1"/>
  <c r="BP12" i="4" s="1"/>
  <c r="BS12" i="4" s="1"/>
  <c r="BV12" i="4" s="1"/>
  <c r="BY12" i="4" s="1"/>
  <c r="CB12" i="4" s="1"/>
  <c r="CE12" i="4" s="1"/>
  <c r="CH12" i="4" s="1"/>
  <c r="CK12" i="4" s="1"/>
  <c r="CN12" i="4" s="1"/>
  <c r="CQ12" i="4" s="1"/>
  <c r="CT12" i="4" s="1"/>
  <c r="CW12" i="4" s="1"/>
  <c r="CZ12" i="4" s="1"/>
  <c r="DC12" i="4" s="1"/>
  <c r="DF12" i="4" s="1"/>
  <c r="DI12" i="4" s="1"/>
  <c r="DL12" i="4" s="1"/>
  <c r="DO12" i="4" s="1"/>
  <c r="DR12" i="4" s="1"/>
  <c r="DU12" i="4" s="1"/>
  <c r="DX12" i="4" s="1"/>
  <c r="EA12" i="4" s="1"/>
  <c r="ED12" i="4" s="1"/>
  <c r="EG12" i="4" s="1"/>
  <c r="EJ12" i="4" s="1"/>
  <c r="EM12" i="4" s="1"/>
  <c r="EP12" i="4" s="1"/>
  <c r="ES12" i="4" s="1"/>
  <c r="EV12" i="4" s="1"/>
  <c r="EY12" i="4" s="1"/>
  <c r="FB12" i="4" s="1"/>
  <c r="FE12" i="4" s="1"/>
  <c r="FH12" i="4" s="1"/>
  <c r="FK12" i="4" s="1"/>
  <c r="FN12" i="4" s="1"/>
  <c r="FQ12" i="4" s="1"/>
  <c r="FT12" i="4" s="1"/>
  <c r="FW12" i="4" s="1"/>
  <c r="FZ12" i="4" s="1"/>
  <c r="GC12" i="4" s="1"/>
  <c r="GF12" i="4" s="1"/>
  <c r="GI12" i="4" s="1"/>
  <c r="GL12" i="4" s="1"/>
  <c r="GO12" i="4" s="1"/>
  <c r="GR12" i="4" s="1"/>
  <c r="GU12" i="4" s="1"/>
  <c r="GX12" i="4" s="1"/>
  <c r="HA12" i="4" s="1"/>
  <c r="HD12" i="4" s="1"/>
  <c r="HG12" i="4" s="1"/>
  <c r="HJ12" i="4" s="1"/>
  <c r="HM12" i="4" s="1"/>
  <c r="HP12" i="4" s="1"/>
  <c r="HS12" i="4" s="1"/>
  <c r="HV12" i="4" s="1"/>
  <c r="HY12" i="4" s="1"/>
  <c r="IB12" i="4" s="1"/>
  <c r="IE12" i="4" s="1"/>
  <c r="IH12" i="4" s="1"/>
  <c r="IK12" i="4" s="1"/>
  <c r="IN12" i="4" s="1"/>
  <c r="IQ12" i="4" s="1"/>
  <c r="IT12" i="4" s="1"/>
  <c r="IW12" i="4" s="1"/>
  <c r="IZ12" i="4" s="1"/>
  <c r="JC12" i="4" s="1"/>
  <c r="JF12" i="4" s="1"/>
  <c r="JI12" i="4" s="1"/>
  <c r="JL12" i="4" s="1"/>
  <c r="JO12" i="4" s="1"/>
  <c r="JR12" i="4" s="1"/>
  <c r="JU12" i="4" s="1"/>
  <c r="JX12" i="4" s="1"/>
  <c r="KA12" i="4" s="1"/>
  <c r="KD12" i="4" s="1"/>
  <c r="KG12" i="4" s="1"/>
  <c r="KJ12" i="4" s="1"/>
  <c r="KM12" i="4" s="1"/>
  <c r="KP12" i="4" s="1"/>
  <c r="KS12" i="4" s="1"/>
  <c r="KV12" i="4" s="1"/>
  <c r="KY12" i="4" s="1"/>
  <c r="LB12" i="4" s="1"/>
  <c r="LE12" i="4" s="1"/>
  <c r="LH12" i="4" s="1"/>
  <c r="LK12" i="4" s="1"/>
  <c r="LN12" i="4" s="1"/>
  <c r="LQ12" i="4" s="1"/>
  <c r="LT12" i="4" s="1"/>
  <c r="LW12" i="4" s="1"/>
  <c r="LZ12" i="4" s="1"/>
  <c r="MC12" i="4" s="1"/>
  <c r="MF12" i="4" s="1"/>
  <c r="MI12" i="4" s="1"/>
  <c r="ML12" i="4" s="1"/>
  <c r="MO12" i="4" s="1"/>
  <c r="MR12" i="4" s="1"/>
  <c r="MU12" i="4" s="1"/>
  <c r="MX12" i="4" s="1"/>
  <c r="NA12" i="4" s="1"/>
  <c r="ND12" i="4" s="1"/>
  <c r="NG12" i="4" s="1"/>
  <c r="NJ12" i="4" s="1"/>
  <c r="NM12" i="4" s="1"/>
  <c r="NP12" i="4" s="1"/>
  <c r="NS12" i="4" s="1"/>
  <c r="NV12" i="4" s="1"/>
  <c r="NY12" i="4" s="1"/>
  <c r="OB12" i="4" s="1"/>
  <c r="OE12" i="4" s="1"/>
  <c r="OH12" i="4" s="1"/>
  <c r="OK12" i="4" s="1"/>
  <c r="ON12" i="4" s="1"/>
  <c r="OQ12" i="4" s="1"/>
  <c r="OT12" i="4" s="1"/>
  <c r="OW12" i="4" s="1"/>
  <c r="OZ12" i="4" s="1"/>
  <c r="PC12" i="4" s="1"/>
  <c r="PF12" i="4" s="1"/>
  <c r="PI12" i="4" s="1"/>
  <c r="PL12" i="4" s="1"/>
  <c r="PO12" i="4" s="1"/>
  <c r="PR12" i="4" s="1"/>
  <c r="PU12" i="4" s="1"/>
  <c r="PX12" i="4" s="1"/>
  <c r="QA12" i="4" s="1"/>
  <c r="G71" i="4" l="1"/>
  <c r="Z13" i="4" s="1"/>
  <c r="AC13" i="4" s="1"/>
  <c r="AF13" i="4" s="1"/>
  <c r="AI13" i="4" s="1"/>
  <c r="AL13" i="4" s="1"/>
  <c r="AO13" i="4" s="1"/>
  <c r="AR13" i="4" s="1"/>
  <c r="AU13" i="4" s="1"/>
  <c r="AX13" i="4" s="1"/>
  <c r="BA13" i="4" s="1"/>
  <c r="BD13" i="4" s="1"/>
  <c r="BG13" i="4" s="1"/>
  <c r="BJ13" i="4" s="1"/>
  <c r="BM13" i="4" s="1"/>
  <c r="BP13" i="4" s="1"/>
  <c r="BS13" i="4" s="1"/>
  <c r="BV13" i="4" s="1"/>
  <c r="BY13" i="4" s="1"/>
  <c r="CB13" i="4" s="1"/>
  <c r="CE13" i="4" s="1"/>
  <c r="CH13" i="4" s="1"/>
  <c r="CK13" i="4" s="1"/>
  <c r="CN13" i="4" s="1"/>
  <c r="CQ13" i="4" s="1"/>
  <c r="CT13" i="4" s="1"/>
  <c r="CW13" i="4" s="1"/>
  <c r="CZ13" i="4" s="1"/>
  <c r="DC13" i="4" s="1"/>
  <c r="DF13" i="4" s="1"/>
  <c r="DI13" i="4" s="1"/>
  <c r="DL13" i="4" s="1"/>
  <c r="DO13" i="4" s="1"/>
  <c r="DR13" i="4" s="1"/>
  <c r="DU13" i="4" s="1"/>
  <c r="DX13" i="4" s="1"/>
  <c r="EA13" i="4" s="1"/>
  <c r="ED13" i="4" s="1"/>
  <c r="EG13" i="4" s="1"/>
  <c r="EJ13" i="4" s="1"/>
  <c r="EM13" i="4" s="1"/>
  <c r="EP13" i="4" s="1"/>
  <c r="ES13" i="4" s="1"/>
  <c r="EV13" i="4" s="1"/>
  <c r="EY13" i="4" s="1"/>
  <c r="FB13" i="4" s="1"/>
  <c r="FE13" i="4" s="1"/>
  <c r="FH13" i="4" s="1"/>
  <c r="FK13" i="4" s="1"/>
  <c r="FN13" i="4" s="1"/>
  <c r="FQ13" i="4" s="1"/>
  <c r="FT13" i="4" s="1"/>
  <c r="FW13" i="4" s="1"/>
  <c r="FZ13" i="4" s="1"/>
  <c r="GC13" i="4" s="1"/>
  <c r="GF13" i="4" s="1"/>
  <c r="GI13" i="4" s="1"/>
  <c r="GL13" i="4" s="1"/>
  <c r="GO13" i="4" s="1"/>
  <c r="GR13" i="4" s="1"/>
  <c r="GU13" i="4" s="1"/>
  <c r="GX13" i="4" s="1"/>
  <c r="HA13" i="4" s="1"/>
  <c r="HD13" i="4" s="1"/>
  <c r="HG13" i="4" s="1"/>
  <c r="HJ13" i="4" s="1"/>
  <c r="HM13" i="4" s="1"/>
  <c r="HP13" i="4" s="1"/>
  <c r="HS13" i="4" s="1"/>
  <c r="HV13" i="4" s="1"/>
  <c r="HY13" i="4" s="1"/>
  <c r="IB13" i="4" s="1"/>
  <c r="IE13" i="4" s="1"/>
  <c r="IH13" i="4" s="1"/>
  <c r="IK13" i="4" s="1"/>
  <c r="IN13" i="4" s="1"/>
  <c r="IQ13" i="4" s="1"/>
  <c r="IT13" i="4" s="1"/>
  <c r="IW13" i="4" s="1"/>
  <c r="IZ13" i="4" s="1"/>
  <c r="JC13" i="4" s="1"/>
  <c r="JF13" i="4" s="1"/>
  <c r="JI13" i="4" s="1"/>
  <c r="JL13" i="4" s="1"/>
  <c r="JO13" i="4" s="1"/>
  <c r="JR13" i="4" s="1"/>
  <c r="JU13" i="4" s="1"/>
  <c r="JX13" i="4" s="1"/>
  <c r="KA13" i="4" s="1"/>
  <c r="KD13" i="4" s="1"/>
  <c r="KG13" i="4" s="1"/>
  <c r="KJ13" i="4" s="1"/>
  <c r="KM13" i="4" s="1"/>
  <c r="KP13" i="4" s="1"/>
  <c r="KS13" i="4" s="1"/>
  <c r="KV13" i="4" s="1"/>
  <c r="KY13" i="4" s="1"/>
  <c r="LB13" i="4" s="1"/>
  <c r="LE13" i="4" s="1"/>
  <c r="LH13" i="4" s="1"/>
  <c r="LK13" i="4" s="1"/>
  <c r="LN13" i="4" s="1"/>
  <c r="LQ13" i="4" s="1"/>
  <c r="LT13" i="4" s="1"/>
  <c r="LW13" i="4" s="1"/>
  <c r="LZ13" i="4" s="1"/>
  <c r="MC13" i="4" s="1"/>
  <c r="MF13" i="4" s="1"/>
  <c r="MI13" i="4" s="1"/>
  <c r="ML13" i="4" s="1"/>
  <c r="MO13" i="4" s="1"/>
  <c r="MR13" i="4" s="1"/>
  <c r="MU13" i="4" s="1"/>
  <c r="MX13" i="4" s="1"/>
  <c r="NA13" i="4" s="1"/>
  <c r="ND13" i="4" s="1"/>
  <c r="NG13" i="4" s="1"/>
  <c r="NJ13" i="4" s="1"/>
  <c r="NM13" i="4" s="1"/>
  <c r="NP13" i="4" s="1"/>
  <c r="NS13" i="4" s="1"/>
  <c r="NV13" i="4" s="1"/>
  <c r="NY13" i="4" s="1"/>
  <c r="OB13" i="4" s="1"/>
  <c r="OE13" i="4" s="1"/>
  <c r="OH13" i="4" s="1"/>
  <c r="OK13" i="4" s="1"/>
  <c r="ON13" i="4" s="1"/>
  <c r="OQ13" i="4" s="1"/>
  <c r="OT13" i="4" s="1"/>
  <c r="OW13" i="4" s="1"/>
  <c r="OZ13" i="4" s="1"/>
  <c r="PC13" i="4" s="1"/>
  <c r="PF13" i="4" s="1"/>
  <c r="PI13" i="4" s="1"/>
  <c r="PL13" i="4" s="1"/>
  <c r="PO13" i="4" s="1"/>
  <c r="PR13" i="4" s="1"/>
  <c r="PU13" i="4" s="1"/>
  <c r="PX13" i="4" s="1"/>
  <c r="QA13" i="4" s="1"/>
  <c r="G55" i="4" l="1"/>
  <c r="Z14" i="4" s="1"/>
  <c r="AC14" i="4" s="1"/>
  <c r="AF14" i="4" s="1"/>
  <c r="AI14" i="4" s="1"/>
  <c r="AL14" i="4" s="1"/>
  <c r="AO14" i="4" s="1"/>
  <c r="AR14" i="4" s="1"/>
  <c r="AU14" i="4" s="1"/>
  <c r="AX14" i="4" s="1"/>
  <c r="BA14" i="4" s="1"/>
  <c r="BD14" i="4" s="1"/>
  <c r="BG14" i="4" s="1"/>
  <c r="BJ14" i="4" s="1"/>
  <c r="BM14" i="4" s="1"/>
  <c r="BP14" i="4" s="1"/>
  <c r="BS14" i="4" s="1"/>
  <c r="BV14" i="4" s="1"/>
  <c r="BY14" i="4" s="1"/>
  <c r="CB14" i="4" s="1"/>
  <c r="CE14" i="4" s="1"/>
  <c r="CH14" i="4" s="1"/>
  <c r="CK14" i="4" s="1"/>
  <c r="CN14" i="4" s="1"/>
  <c r="CQ14" i="4" s="1"/>
  <c r="CT14" i="4" s="1"/>
  <c r="CW14" i="4" s="1"/>
  <c r="CZ14" i="4" s="1"/>
  <c r="DC14" i="4" s="1"/>
  <c r="DF14" i="4" s="1"/>
  <c r="DI14" i="4" s="1"/>
  <c r="DL14" i="4" s="1"/>
  <c r="DO14" i="4" s="1"/>
  <c r="DR14" i="4" s="1"/>
  <c r="DU14" i="4" s="1"/>
  <c r="DX14" i="4" s="1"/>
  <c r="EA14" i="4" s="1"/>
  <c r="ED14" i="4" s="1"/>
  <c r="EG14" i="4" s="1"/>
  <c r="EJ14" i="4" s="1"/>
  <c r="EM14" i="4" s="1"/>
  <c r="EP14" i="4" s="1"/>
  <c r="ES14" i="4" s="1"/>
  <c r="EV14" i="4" s="1"/>
  <c r="EY14" i="4" s="1"/>
  <c r="FB14" i="4" s="1"/>
  <c r="FE14" i="4" s="1"/>
  <c r="FH14" i="4" s="1"/>
  <c r="FK14" i="4" s="1"/>
  <c r="FN14" i="4" s="1"/>
  <c r="FQ14" i="4" s="1"/>
  <c r="FT14" i="4" s="1"/>
  <c r="FW14" i="4" s="1"/>
  <c r="FZ14" i="4" s="1"/>
  <c r="GC14" i="4" s="1"/>
  <c r="GF14" i="4" s="1"/>
  <c r="GI14" i="4" s="1"/>
  <c r="GL14" i="4" s="1"/>
  <c r="GO14" i="4" s="1"/>
  <c r="GR14" i="4" s="1"/>
  <c r="GU14" i="4" s="1"/>
  <c r="GX14" i="4" s="1"/>
  <c r="HA14" i="4" s="1"/>
  <c r="HD14" i="4" s="1"/>
  <c r="HG14" i="4" s="1"/>
  <c r="HJ14" i="4" s="1"/>
  <c r="HM14" i="4" s="1"/>
  <c r="HP14" i="4" s="1"/>
  <c r="HS14" i="4" s="1"/>
  <c r="HV14" i="4" s="1"/>
  <c r="HY14" i="4" s="1"/>
  <c r="IB14" i="4" s="1"/>
  <c r="IE14" i="4" s="1"/>
  <c r="IH14" i="4" s="1"/>
  <c r="IK14" i="4" s="1"/>
  <c r="IN14" i="4" s="1"/>
  <c r="IQ14" i="4" s="1"/>
  <c r="IT14" i="4" s="1"/>
  <c r="IW14" i="4" s="1"/>
  <c r="IZ14" i="4" s="1"/>
  <c r="JC14" i="4" s="1"/>
  <c r="JF14" i="4" s="1"/>
  <c r="JI14" i="4" s="1"/>
  <c r="JL14" i="4" s="1"/>
  <c r="JO14" i="4" s="1"/>
  <c r="JR14" i="4" s="1"/>
  <c r="JU14" i="4" s="1"/>
  <c r="JX14" i="4" s="1"/>
  <c r="KA14" i="4" s="1"/>
  <c r="KD14" i="4" s="1"/>
  <c r="KG14" i="4" s="1"/>
  <c r="KJ14" i="4" s="1"/>
  <c r="KM14" i="4" s="1"/>
  <c r="KP14" i="4" s="1"/>
  <c r="KS14" i="4" s="1"/>
  <c r="KV14" i="4" s="1"/>
  <c r="KY14" i="4" s="1"/>
  <c r="LB14" i="4" s="1"/>
  <c r="LE14" i="4" s="1"/>
  <c r="LH14" i="4" s="1"/>
  <c r="LK14" i="4" s="1"/>
  <c r="LN14" i="4" s="1"/>
  <c r="LQ14" i="4" s="1"/>
  <c r="LT14" i="4" s="1"/>
  <c r="LW14" i="4" s="1"/>
  <c r="LZ14" i="4" s="1"/>
  <c r="MC14" i="4" s="1"/>
  <c r="MF14" i="4" s="1"/>
  <c r="MI14" i="4" s="1"/>
  <c r="ML14" i="4" s="1"/>
  <c r="MO14" i="4" s="1"/>
  <c r="MR14" i="4" s="1"/>
  <c r="MU14" i="4" s="1"/>
  <c r="MX14" i="4" s="1"/>
  <c r="NA14" i="4" s="1"/>
  <c r="ND14" i="4" s="1"/>
  <c r="NG14" i="4" s="1"/>
  <c r="NJ14" i="4" s="1"/>
  <c r="NM14" i="4" s="1"/>
  <c r="NP14" i="4" s="1"/>
  <c r="NS14" i="4" s="1"/>
  <c r="NV14" i="4" s="1"/>
  <c r="NY14" i="4" s="1"/>
  <c r="OB14" i="4" s="1"/>
  <c r="OE14" i="4" s="1"/>
  <c r="OH14" i="4" s="1"/>
  <c r="OK14" i="4" s="1"/>
  <c r="ON14" i="4" s="1"/>
  <c r="OQ14" i="4" s="1"/>
  <c r="OT14" i="4" s="1"/>
  <c r="OW14" i="4" s="1"/>
  <c r="OZ14" i="4" s="1"/>
  <c r="PC14" i="4" s="1"/>
  <c r="PF14" i="4" s="1"/>
  <c r="PI14" i="4" s="1"/>
  <c r="PL14" i="4" s="1"/>
  <c r="PO14" i="4" s="1"/>
  <c r="PR14" i="4" s="1"/>
  <c r="PU14" i="4" s="1"/>
  <c r="PX14" i="4" s="1"/>
  <c r="QA14" i="4" s="1"/>
  <c r="Z4" i="4" l="1"/>
  <c r="AC4" i="4" s="1"/>
  <c r="AF4" i="4" s="1"/>
  <c r="AI4" i="4" s="1"/>
  <c r="AL4" i="4" s="1"/>
  <c r="AO4" i="4" s="1"/>
  <c r="AR4" i="4" s="1"/>
  <c r="AU4" i="4" s="1"/>
  <c r="AX4" i="4" s="1"/>
  <c r="BA4" i="4" s="1"/>
  <c r="BD4" i="4" s="1"/>
  <c r="BG4" i="4" s="1"/>
  <c r="BJ4" i="4" s="1"/>
  <c r="BM4" i="4" s="1"/>
  <c r="BP4" i="4" s="1"/>
  <c r="BS4" i="4" s="1"/>
  <c r="BV4" i="4" s="1"/>
  <c r="BY4" i="4" s="1"/>
  <c r="CB4" i="4" s="1"/>
  <c r="CE4" i="4" s="1"/>
  <c r="CH4" i="4" s="1"/>
  <c r="CK4" i="4" s="1"/>
  <c r="CN4" i="4" s="1"/>
  <c r="CQ4" i="4" s="1"/>
  <c r="CT4" i="4" s="1"/>
  <c r="CW4" i="4" s="1"/>
  <c r="CZ4" i="4" s="1"/>
  <c r="DC4" i="4" s="1"/>
  <c r="DF4" i="4" s="1"/>
  <c r="DI4" i="4" s="1"/>
  <c r="DL4" i="4" s="1"/>
  <c r="DO4" i="4" s="1"/>
  <c r="DR4" i="4" s="1"/>
  <c r="DU4" i="4" s="1"/>
  <c r="DX4" i="4" s="1"/>
  <c r="EA4" i="4" s="1"/>
  <c r="ED4" i="4" s="1"/>
  <c r="EG4" i="4" s="1"/>
  <c r="EJ4" i="4" s="1"/>
  <c r="EM4" i="4" s="1"/>
  <c r="EP4" i="4" s="1"/>
  <c r="ES4" i="4" s="1"/>
  <c r="EV4" i="4" s="1"/>
  <c r="EY4" i="4" s="1"/>
  <c r="FB4" i="4" s="1"/>
  <c r="FE4" i="4" s="1"/>
  <c r="FH4" i="4" s="1"/>
  <c r="FK4" i="4" s="1"/>
  <c r="FN4" i="4" s="1"/>
  <c r="FQ4" i="4" s="1"/>
  <c r="FT4" i="4" s="1"/>
  <c r="FW4" i="4" s="1"/>
  <c r="FZ4" i="4" s="1"/>
  <c r="GC4" i="4" s="1"/>
  <c r="GF4" i="4" s="1"/>
  <c r="GI4" i="4" s="1"/>
  <c r="GL4" i="4" s="1"/>
  <c r="GO4" i="4" s="1"/>
  <c r="GR4" i="4" s="1"/>
  <c r="GU4" i="4" s="1"/>
  <c r="GX4" i="4" s="1"/>
  <c r="HA4" i="4" s="1"/>
  <c r="HD4" i="4" s="1"/>
  <c r="HG4" i="4" s="1"/>
  <c r="HJ4" i="4" s="1"/>
  <c r="HM4" i="4" s="1"/>
  <c r="HP4" i="4" s="1"/>
  <c r="HS4" i="4" s="1"/>
  <c r="HV4" i="4" s="1"/>
  <c r="HY4" i="4" s="1"/>
  <c r="IB4" i="4" s="1"/>
  <c r="IE4" i="4" s="1"/>
  <c r="IH4" i="4" s="1"/>
  <c r="IK4" i="4" s="1"/>
  <c r="IN4" i="4" s="1"/>
  <c r="IQ4" i="4" s="1"/>
  <c r="IT4" i="4" s="1"/>
  <c r="IW4" i="4" s="1"/>
  <c r="IZ4" i="4" s="1"/>
  <c r="JC4" i="4" s="1"/>
  <c r="JF4" i="4" s="1"/>
  <c r="JI4" i="4" s="1"/>
  <c r="JL4" i="4" s="1"/>
  <c r="JO4" i="4" s="1"/>
  <c r="JR4" i="4" s="1"/>
  <c r="JU4" i="4" s="1"/>
  <c r="JX4" i="4" s="1"/>
  <c r="KA4" i="4" s="1"/>
  <c r="KD4" i="4" s="1"/>
  <c r="KG4" i="4" s="1"/>
  <c r="KJ4" i="4" s="1"/>
  <c r="KM4" i="4" s="1"/>
  <c r="KP4" i="4" s="1"/>
  <c r="KS4" i="4" s="1"/>
  <c r="KV4" i="4" s="1"/>
  <c r="KY4" i="4" s="1"/>
  <c r="LB4" i="4" s="1"/>
  <c r="LE4" i="4" s="1"/>
  <c r="LH4" i="4" s="1"/>
  <c r="LK4" i="4" s="1"/>
  <c r="LN4" i="4" s="1"/>
  <c r="LQ4" i="4" s="1"/>
  <c r="LT4" i="4" s="1"/>
  <c r="LW4" i="4" s="1"/>
  <c r="LZ4" i="4" s="1"/>
  <c r="MC4" i="4" s="1"/>
  <c r="MF4" i="4" s="1"/>
  <c r="MI4" i="4" s="1"/>
  <c r="ML4" i="4" s="1"/>
  <c r="MO4" i="4" s="1"/>
  <c r="MR4" i="4" s="1"/>
  <c r="MU4" i="4" s="1"/>
  <c r="MX4" i="4" s="1"/>
  <c r="NA4" i="4" s="1"/>
  <c r="ND4" i="4" s="1"/>
  <c r="NG4" i="4" s="1"/>
  <c r="NJ4" i="4" s="1"/>
  <c r="NM4" i="4" s="1"/>
  <c r="NP4" i="4" s="1"/>
  <c r="NS4" i="4" s="1"/>
  <c r="NV4" i="4" s="1"/>
  <c r="NY4" i="4" s="1"/>
  <c r="OB4" i="4" s="1"/>
  <c r="OE4" i="4" s="1"/>
  <c r="OH4" i="4" s="1"/>
  <c r="OK4" i="4" s="1"/>
  <c r="ON4" i="4" s="1"/>
  <c r="OQ4" i="4" s="1"/>
  <c r="OT4" i="4" s="1"/>
  <c r="OW4" i="4" s="1"/>
  <c r="OZ4" i="4" s="1"/>
  <c r="PC4" i="4" s="1"/>
  <c r="PF4" i="4" s="1"/>
  <c r="PI4" i="4" s="1"/>
  <c r="PL4" i="4" s="1"/>
  <c r="PO4" i="4" s="1"/>
  <c r="PR4" i="4" s="1"/>
  <c r="PU4" i="4" s="1"/>
  <c r="PX4" i="4" s="1"/>
  <c r="QA4" i="4" s="1"/>
  <c r="G67" i="4"/>
  <c r="Z15" i="4" s="1"/>
  <c r="AC15" i="4" s="1"/>
  <c r="AF15" i="4" s="1"/>
  <c r="AI15" i="4" s="1"/>
  <c r="AL15" i="4" s="1"/>
  <c r="AO15" i="4" s="1"/>
  <c r="AR15" i="4" s="1"/>
  <c r="AU15" i="4" s="1"/>
  <c r="AX15" i="4" s="1"/>
  <c r="BA15" i="4" s="1"/>
  <c r="BD15" i="4" s="1"/>
  <c r="BG15" i="4" s="1"/>
  <c r="BJ15" i="4" s="1"/>
  <c r="BM15" i="4" s="1"/>
  <c r="BP15" i="4" s="1"/>
  <c r="BS15" i="4" s="1"/>
  <c r="BV15" i="4" s="1"/>
  <c r="BY15" i="4" s="1"/>
  <c r="CB15" i="4" s="1"/>
  <c r="CE15" i="4" s="1"/>
  <c r="CH15" i="4" s="1"/>
  <c r="CK15" i="4" s="1"/>
  <c r="CN15" i="4" s="1"/>
  <c r="CQ15" i="4" s="1"/>
  <c r="CT15" i="4" s="1"/>
  <c r="CW15" i="4" s="1"/>
  <c r="CZ15" i="4" s="1"/>
  <c r="DC15" i="4" s="1"/>
  <c r="DF15" i="4" s="1"/>
  <c r="DI15" i="4" s="1"/>
  <c r="DL15" i="4" s="1"/>
  <c r="DO15" i="4" s="1"/>
  <c r="DR15" i="4" s="1"/>
  <c r="DU15" i="4" s="1"/>
  <c r="DX15" i="4" s="1"/>
  <c r="EA15" i="4" s="1"/>
  <c r="ED15" i="4" s="1"/>
  <c r="EG15" i="4" s="1"/>
  <c r="EJ15" i="4" s="1"/>
  <c r="EM15" i="4" s="1"/>
  <c r="EP15" i="4" s="1"/>
  <c r="ES15" i="4" s="1"/>
  <c r="EV15" i="4" s="1"/>
  <c r="EY15" i="4" s="1"/>
  <c r="FB15" i="4" s="1"/>
  <c r="FE15" i="4" s="1"/>
  <c r="FH15" i="4" s="1"/>
  <c r="FK15" i="4" s="1"/>
  <c r="FN15" i="4" s="1"/>
  <c r="FQ15" i="4" s="1"/>
  <c r="FT15" i="4" s="1"/>
  <c r="FW15" i="4" s="1"/>
  <c r="FZ15" i="4" s="1"/>
  <c r="GC15" i="4" s="1"/>
  <c r="GF15" i="4" s="1"/>
  <c r="GI15" i="4" s="1"/>
  <c r="GL15" i="4" s="1"/>
  <c r="GO15" i="4" s="1"/>
  <c r="GR15" i="4" s="1"/>
  <c r="GU15" i="4" s="1"/>
  <c r="GX15" i="4" s="1"/>
  <c r="HA15" i="4" s="1"/>
  <c r="HD15" i="4" s="1"/>
  <c r="HG15" i="4" s="1"/>
  <c r="HJ15" i="4" s="1"/>
  <c r="HM15" i="4" s="1"/>
  <c r="HP15" i="4" s="1"/>
  <c r="HS15" i="4" s="1"/>
  <c r="HV15" i="4" s="1"/>
  <c r="HY15" i="4" s="1"/>
  <c r="IB15" i="4" s="1"/>
  <c r="IE15" i="4" s="1"/>
  <c r="IH15" i="4" s="1"/>
  <c r="IK15" i="4" s="1"/>
  <c r="IN15" i="4" s="1"/>
  <c r="IQ15" i="4" s="1"/>
  <c r="IT15" i="4" s="1"/>
  <c r="IW15" i="4" s="1"/>
  <c r="IZ15" i="4" s="1"/>
  <c r="JC15" i="4" s="1"/>
  <c r="JF15" i="4" s="1"/>
  <c r="JI15" i="4" s="1"/>
  <c r="JL15" i="4" s="1"/>
  <c r="JO15" i="4" s="1"/>
  <c r="JR15" i="4" s="1"/>
  <c r="JU15" i="4" s="1"/>
  <c r="JX15" i="4" s="1"/>
  <c r="KA15" i="4" s="1"/>
  <c r="KD15" i="4" s="1"/>
  <c r="KG15" i="4" s="1"/>
  <c r="KJ15" i="4" s="1"/>
  <c r="KM15" i="4" s="1"/>
  <c r="KP15" i="4" s="1"/>
  <c r="KS15" i="4" s="1"/>
  <c r="KV15" i="4" s="1"/>
  <c r="KY15" i="4" s="1"/>
  <c r="LB15" i="4" s="1"/>
  <c r="LE15" i="4" s="1"/>
  <c r="LH15" i="4" s="1"/>
  <c r="LK15" i="4" s="1"/>
  <c r="LN15" i="4" s="1"/>
  <c r="LQ15" i="4" s="1"/>
  <c r="LT15" i="4" s="1"/>
  <c r="LW15" i="4" s="1"/>
  <c r="LZ15" i="4" s="1"/>
  <c r="MC15" i="4" s="1"/>
  <c r="MF15" i="4" s="1"/>
  <c r="MI15" i="4" s="1"/>
  <c r="ML15" i="4" s="1"/>
  <c r="MO15" i="4" s="1"/>
  <c r="MR15" i="4" s="1"/>
  <c r="MU15" i="4" s="1"/>
  <c r="MX15" i="4" s="1"/>
  <c r="NA15" i="4" s="1"/>
  <c r="ND15" i="4" s="1"/>
  <c r="NG15" i="4" s="1"/>
  <c r="NJ15" i="4" s="1"/>
  <c r="NM15" i="4" s="1"/>
  <c r="NP15" i="4" s="1"/>
  <c r="NS15" i="4" s="1"/>
  <c r="NV15" i="4" s="1"/>
  <c r="NY15" i="4" s="1"/>
  <c r="OB15" i="4" s="1"/>
  <c r="OE15" i="4" s="1"/>
  <c r="OH15" i="4" s="1"/>
  <c r="OK15" i="4" s="1"/>
  <c r="ON15" i="4" s="1"/>
  <c r="OQ15" i="4" s="1"/>
  <c r="OT15" i="4" s="1"/>
  <c r="OW15" i="4" s="1"/>
  <c r="OZ15" i="4" s="1"/>
  <c r="PC15" i="4" s="1"/>
  <c r="PF15" i="4" s="1"/>
  <c r="PI15" i="4" s="1"/>
  <c r="PL15" i="4" s="1"/>
  <c r="PO15" i="4" s="1"/>
  <c r="PR15" i="4" s="1"/>
  <c r="PU15" i="4" s="1"/>
  <c r="PX15" i="4" s="1"/>
  <c r="QA15" i="4" s="1"/>
  <c r="G76" i="4" l="1"/>
  <c r="Z16" i="4" s="1"/>
  <c r="AC16" i="4" s="1"/>
  <c r="AF16" i="4" s="1"/>
  <c r="AI16" i="4" s="1"/>
  <c r="AL16" i="4" s="1"/>
  <c r="AO16" i="4" s="1"/>
  <c r="AR16" i="4" s="1"/>
  <c r="AU16" i="4" s="1"/>
  <c r="AX16" i="4" s="1"/>
  <c r="BA16" i="4" s="1"/>
  <c r="BD16" i="4" s="1"/>
  <c r="BG16" i="4" s="1"/>
  <c r="BJ16" i="4" s="1"/>
  <c r="BM16" i="4" s="1"/>
  <c r="BP16" i="4" s="1"/>
  <c r="BS16" i="4" s="1"/>
  <c r="BV16" i="4" s="1"/>
  <c r="BY16" i="4" s="1"/>
  <c r="CB16" i="4" s="1"/>
  <c r="CE16" i="4" s="1"/>
  <c r="CH16" i="4" s="1"/>
  <c r="CK16" i="4" s="1"/>
  <c r="CN16" i="4" s="1"/>
  <c r="CQ16" i="4" s="1"/>
  <c r="CT16" i="4" s="1"/>
  <c r="CW16" i="4" s="1"/>
  <c r="CZ16" i="4" s="1"/>
  <c r="DC16" i="4" s="1"/>
  <c r="DF16" i="4" s="1"/>
  <c r="DI16" i="4" s="1"/>
  <c r="DL16" i="4" s="1"/>
  <c r="DO16" i="4" s="1"/>
  <c r="DR16" i="4" s="1"/>
  <c r="DU16" i="4" s="1"/>
  <c r="DX16" i="4" s="1"/>
  <c r="EA16" i="4" s="1"/>
  <c r="ED16" i="4" s="1"/>
  <c r="EG16" i="4" s="1"/>
  <c r="EJ16" i="4" s="1"/>
  <c r="EM16" i="4" s="1"/>
  <c r="EP16" i="4" s="1"/>
  <c r="ES16" i="4" s="1"/>
  <c r="EV16" i="4" s="1"/>
  <c r="EY16" i="4" s="1"/>
  <c r="FB16" i="4" s="1"/>
  <c r="FE16" i="4" s="1"/>
  <c r="FH16" i="4" s="1"/>
  <c r="FK16" i="4" s="1"/>
  <c r="FN16" i="4" s="1"/>
  <c r="FQ16" i="4" s="1"/>
  <c r="FT16" i="4" s="1"/>
  <c r="FW16" i="4" s="1"/>
  <c r="FZ16" i="4" s="1"/>
  <c r="GC16" i="4" s="1"/>
  <c r="GF16" i="4" s="1"/>
  <c r="GI16" i="4" s="1"/>
  <c r="GL16" i="4" s="1"/>
  <c r="GO16" i="4" s="1"/>
  <c r="GR16" i="4" s="1"/>
  <c r="GU16" i="4" s="1"/>
  <c r="GX16" i="4" s="1"/>
  <c r="HA16" i="4" s="1"/>
  <c r="HD16" i="4" s="1"/>
  <c r="HG16" i="4" s="1"/>
  <c r="HJ16" i="4" s="1"/>
  <c r="HM16" i="4" s="1"/>
  <c r="HP16" i="4" s="1"/>
  <c r="HS16" i="4" s="1"/>
  <c r="HV16" i="4" s="1"/>
  <c r="HY16" i="4" s="1"/>
  <c r="IB16" i="4" s="1"/>
  <c r="IE16" i="4" s="1"/>
  <c r="IH16" i="4" s="1"/>
  <c r="IK16" i="4" s="1"/>
  <c r="IN16" i="4" s="1"/>
  <c r="IQ16" i="4" s="1"/>
  <c r="IT16" i="4" s="1"/>
  <c r="IW16" i="4" s="1"/>
  <c r="IZ16" i="4" s="1"/>
  <c r="JC16" i="4" s="1"/>
  <c r="JF16" i="4" s="1"/>
  <c r="JI16" i="4" s="1"/>
  <c r="JL16" i="4" s="1"/>
  <c r="JO16" i="4" s="1"/>
  <c r="JR16" i="4" s="1"/>
  <c r="JU16" i="4" s="1"/>
  <c r="JX16" i="4" s="1"/>
  <c r="KA16" i="4" s="1"/>
  <c r="KD16" i="4" s="1"/>
  <c r="KG16" i="4" s="1"/>
  <c r="KJ16" i="4" s="1"/>
  <c r="KM16" i="4" s="1"/>
  <c r="KP16" i="4" s="1"/>
  <c r="KS16" i="4" s="1"/>
  <c r="KV16" i="4" s="1"/>
  <c r="KY16" i="4" s="1"/>
  <c r="LB16" i="4" s="1"/>
  <c r="LE16" i="4" s="1"/>
  <c r="LH16" i="4" s="1"/>
  <c r="LK16" i="4" s="1"/>
  <c r="LN16" i="4" s="1"/>
  <c r="LQ16" i="4" s="1"/>
  <c r="LT16" i="4" s="1"/>
  <c r="LW16" i="4" s="1"/>
  <c r="LZ16" i="4" s="1"/>
  <c r="MC16" i="4" s="1"/>
  <c r="MF16" i="4" s="1"/>
  <c r="MI16" i="4" s="1"/>
  <c r="ML16" i="4" s="1"/>
  <c r="MO16" i="4" s="1"/>
  <c r="MR16" i="4" s="1"/>
  <c r="MU16" i="4" s="1"/>
  <c r="MX16" i="4" s="1"/>
  <c r="NA16" i="4" s="1"/>
  <c r="ND16" i="4" s="1"/>
  <c r="NG16" i="4" s="1"/>
  <c r="NJ16" i="4" s="1"/>
  <c r="NM16" i="4" s="1"/>
  <c r="NP16" i="4" s="1"/>
  <c r="NS16" i="4" s="1"/>
  <c r="NV16" i="4" s="1"/>
  <c r="NY16" i="4" s="1"/>
  <c r="OB16" i="4" s="1"/>
  <c r="OE16" i="4" s="1"/>
  <c r="OH16" i="4" s="1"/>
  <c r="OK16" i="4" s="1"/>
  <c r="ON16" i="4" s="1"/>
  <c r="OQ16" i="4" s="1"/>
  <c r="OT16" i="4" s="1"/>
  <c r="OW16" i="4" s="1"/>
  <c r="OZ16" i="4" s="1"/>
  <c r="PC16" i="4" s="1"/>
  <c r="PF16" i="4" s="1"/>
  <c r="PI16" i="4" s="1"/>
  <c r="PL16" i="4" s="1"/>
  <c r="PO16" i="4" s="1"/>
  <c r="PR16" i="4" s="1"/>
  <c r="PU16" i="4" s="1"/>
  <c r="PX16" i="4" s="1"/>
  <c r="QA16" i="4" s="1"/>
  <c r="G68" i="4" l="1"/>
  <c r="Z17" i="4" s="1"/>
  <c r="AC17" i="4" s="1"/>
  <c r="AF17" i="4" s="1"/>
  <c r="AI17" i="4" s="1"/>
  <c r="AL17" i="4" s="1"/>
  <c r="AO17" i="4" s="1"/>
  <c r="AR17" i="4" s="1"/>
  <c r="AU17" i="4" s="1"/>
  <c r="AX17" i="4" s="1"/>
  <c r="BA17" i="4" s="1"/>
  <c r="BD17" i="4" s="1"/>
  <c r="BG17" i="4" s="1"/>
  <c r="BJ17" i="4" s="1"/>
  <c r="BM17" i="4" s="1"/>
  <c r="BP17" i="4" s="1"/>
  <c r="BS17" i="4" s="1"/>
  <c r="BV17" i="4" s="1"/>
  <c r="BY17" i="4" s="1"/>
  <c r="CB17" i="4" s="1"/>
  <c r="CE17" i="4" s="1"/>
  <c r="CH17" i="4" s="1"/>
  <c r="CK17" i="4" s="1"/>
  <c r="CN17" i="4" s="1"/>
  <c r="CQ17" i="4" s="1"/>
  <c r="CT17" i="4" s="1"/>
  <c r="CW17" i="4" s="1"/>
  <c r="CZ17" i="4" s="1"/>
  <c r="DC17" i="4" s="1"/>
  <c r="DF17" i="4" s="1"/>
  <c r="DI17" i="4" s="1"/>
  <c r="DL17" i="4" s="1"/>
  <c r="DO17" i="4" s="1"/>
  <c r="DR17" i="4" s="1"/>
  <c r="DU17" i="4" s="1"/>
  <c r="DX17" i="4" s="1"/>
  <c r="EA17" i="4" s="1"/>
  <c r="ED17" i="4" s="1"/>
  <c r="EG17" i="4" s="1"/>
  <c r="EJ17" i="4" s="1"/>
  <c r="EM17" i="4" s="1"/>
  <c r="EP17" i="4" s="1"/>
  <c r="ES17" i="4" s="1"/>
  <c r="EV17" i="4" s="1"/>
  <c r="EY17" i="4" s="1"/>
  <c r="FB17" i="4" s="1"/>
  <c r="FE17" i="4" s="1"/>
  <c r="FH17" i="4" s="1"/>
  <c r="FK17" i="4" s="1"/>
  <c r="FN17" i="4" s="1"/>
  <c r="FQ17" i="4" s="1"/>
  <c r="FT17" i="4" s="1"/>
  <c r="FW17" i="4" s="1"/>
  <c r="FZ17" i="4" s="1"/>
  <c r="GC17" i="4" s="1"/>
  <c r="GF17" i="4" s="1"/>
  <c r="GI17" i="4" s="1"/>
  <c r="GL17" i="4" s="1"/>
  <c r="GO17" i="4" s="1"/>
  <c r="GR17" i="4" s="1"/>
  <c r="GU17" i="4" s="1"/>
  <c r="GX17" i="4" s="1"/>
  <c r="HA17" i="4" s="1"/>
  <c r="HD17" i="4" s="1"/>
  <c r="HG17" i="4" s="1"/>
  <c r="HJ17" i="4" s="1"/>
  <c r="HM17" i="4" s="1"/>
  <c r="HP17" i="4" s="1"/>
  <c r="HS17" i="4" s="1"/>
  <c r="HV17" i="4" s="1"/>
  <c r="HY17" i="4" s="1"/>
  <c r="IB17" i="4" s="1"/>
  <c r="IE17" i="4" s="1"/>
  <c r="IH17" i="4" s="1"/>
  <c r="IK17" i="4" s="1"/>
  <c r="IN17" i="4" s="1"/>
  <c r="IQ17" i="4" s="1"/>
  <c r="IT17" i="4" s="1"/>
  <c r="IW17" i="4" s="1"/>
  <c r="IZ17" i="4" s="1"/>
  <c r="JC17" i="4" s="1"/>
  <c r="JF17" i="4" s="1"/>
  <c r="JI17" i="4" s="1"/>
  <c r="JL17" i="4" s="1"/>
  <c r="JO17" i="4" s="1"/>
  <c r="JR17" i="4" s="1"/>
  <c r="JU17" i="4" s="1"/>
  <c r="JX17" i="4" s="1"/>
  <c r="KA17" i="4" s="1"/>
  <c r="KD17" i="4" s="1"/>
  <c r="KG17" i="4" s="1"/>
  <c r="KJ17" i="4" s="1"/>
  <c r="KM17" i="4" s="1"/>
  <c r="KP17" i="4" s="1"/>
  <c r="KS17" i="4" s="1"/>
  <c r="KV17" i="4" s="1"/>
  <c r="KY17" i="4" s="1"/>
  <c r="LB17" i="4" s="1"/>
  <c r="LE17" i="4" s="1"/>
  <c r="LH17" i="4" s="1"/>
  <c r="LK17" i="4" s="1"/>
  <c r="LN17" i="4" s="1"/>
  <c r="LQ17" i="4" s="1"/>
  <c r="LT17" i="4" s="1"/>
  <c r="LW17" i="4" s="1"/>
  <c r="LZ17" i="4" s="1"/>
  <c r="MC17" i="4" s="1"/>
  <c r="MF17" i="4" s="1"/>
  <c r="MI17" i="4" s="1"/>
  <c r="ML17" i="4" s="1"/>
  <c r="MO17" i="4" s="1"/>
  <c r="MR17" i="4" s="1"/>
  <c r="MU17" i="4" s="1"/>
  <c r="MX17" i="4" s="1"/>
  <c r="NA17" i="4" s="1"/>
  <c r="ND17" i="4" s="1"/>
  <c r="NG17" i="4" s="1"/>
  <c r="NJ17" i="4" s="1"/>
  <c r="NM17" i="4" s="1"/>
  <c r="NP17" i="4" s="1"/>
  <c r="NS17" i="4" s="1"/>
  <c r="NV17" i="4" s="1"/>
  <c r="NY17" i="4" s="1"/>
  <c r="OB17" i="4" s="1"/>
  <c r="OE17" i="4" s="1"/>
  <c r="OH17" i="4" s="1"/>
  <c r="OK17" i="4" s="1"/>
  <c r="ON17" i="4" s="1"/>
  <c r="OQ17" i="4" s="1"/>
  <c r="OT17" i="4" s="1"/>
  <c r="OW17" i="4" s="1"/>
  <c r="OZ17" i="4" s="1"/>
  <c r="PC17" i="4" s="1"/>
  <c r="PF17" i="4" s="1"/>
  <c r="PI17" i="4" s="1"/>
  <c r="PL17" i="4" s="1"/>
  <c r="PO17" i="4" s="1"/>
  <c r="PR17" i="4" s="1"/>
  <c r="PU17" i="4" s="1"/>
  <c r="PX17" i="4" s="1"/>
  <c r="QA17" i="4" s="1"/>
  <c r="G63" i="4" l="1"/>
  <c r="Z18" i="4" l="1"/>
  <c r="AC18" i="4" s="1"/>
  <c r="AF18" i="4" s="1"/>
  <c r="AI18" i="4" s="1"/>
  <c r="AL18" i="4" s="1"/>
  <c r="AO18" i="4" s="1"/>
  <c r="AR18" i="4" s="1"/>
  <c r="AU18" i="4" s="1"/>
  <c r="AX18" i="4" s="1"/>
  <c r="BA18" i="4" s="1"/>
  <c r="BD18" i="4" s="1"/>
  <c r="BG18" i="4" s="1"/>
  <c r="BJ18" i="4" s="1"/>
  <c r="BM18" i="4" s="1"/>
  <c r="BP18" i="4" s="1"/>
  <c r="BS18" i="4" s="1"/>
  <c r="BV18" i="4" s="1"/>
  <c r="BY18" i="4" s="1"/>
  <c r="CB18" i="4" s="1"/>
  <c r="CE18" i="4" s="1"/>
  <c r="CH18" i="4" s="1"/>
  <c r="CK18" i="4" s="1"/>
  <c r="CN18" i="4" s="1"/>
  <c r="CQ18" i="4" s="1"/>
  <c r="CT18" i="4" s="1"/>
  <c r="CW18" i="4" s="1"/>
  <c r="CZ18" i="4" s="1"/>
  <c r="DC18" i="4" s="1"/>
  <c r="DF18" i="4" s="1"/>
  <c r="DI18" i="4" s="1"/>
  <c r="DL18" i="4" s="1"/>
  <c r="DO18" i="4" s="1"/>
  <c r="DR18" i="4" s="1"/>
  <c r="DU18" i="4" s="1"/>
  <c r="DX18" i="4" s="1"/>
  <c r="EA18" i="4" s="1"/>
  <c r="ED18" i="4" s="1"/>
  <c r="EG18" i="4" s="1"/>
  <c r="EJ18" i="4" s="1"/>
  <c r="EM18" i="4" s="1"/>
  <c r="EP18" i="4" s="1"/>
  <c r="ES18" i="4" s="1"/>
  <c r="EV18" i="4" s="1"/>
  <c r="EY18" i="4" s="1"/>
  <c r="FB18" i="4" s="1"/>
  <c r="FE18" i="4" s="1"/>
  <c r="FH18" i="4" s="1"/>
  <c r="FK18" i="4" s="1"/>
  <c r="FN18" i="4" s="1"/>
  <c r="FQ18" i="4" s="1"/>
  <c r="FT18" i="4" s="1"/>
  <c r="FW18" i="4" s="1"/>
  <c r="FZ18" i="4" s="1"/>
  <c r="GC18" i="4" s="1"/>
  <c r="GF18" i="4" s="1"/>
  <c r="GI18" i="4" s="1"/>
  <c r="GL18" i="4" s="1"/>
  <c r="GO18" i="4" s="1"/>
  <c r="GR18" i="4" s="1"/>
  <c r="GU18" i="4" s="1"/>
  <c r="GX18" i="4" s="1"/>
  <c r="HA18" i="4" s="1"/>
  <c r="HD18" i="4" s="1"/>
  <c r="HG18" i="4" s="1"/>
  <c r="HJ18" i="4" s="1"/>
  <c r="HM18" i="4" s="1"/>
  <c r="HP18" i="4" s="1"/>
  <c r="HS18" i="4" s="1"/>
  <c r="HV18" i="4" s="1"/>
  <c r="HY18" i="4" s="1"/>
  <c r="IB18" i="4" s="1"/>
  <c r="IE18" i="4" s="1"/>
  <c r="IH18" i="4" s="1"/>
  <c r="IK18" i="4" s="1"/>
  <c r="IN18" i="4" s="1"/>
  <c r="IQ18" i="4" s="1"/>
  <c r="IT18" i="4" s="1"/>
  <c r="IW18" i="4" s="1"/>
  <c r="IZ18" i="4" s="1"/>
  <c r="JC18" i="4" s="1"/>
  <c r="JF18" i="4" s="1"/>
  <c r="JI18" i="4" s="1"/>
  <c r="JL18" i="4" s="1"/>
  <c r="JO18" i="4" s="1"/>
  <c r="JR18" i="4" s="1"/>
  <c r="JU18" i="4" s="1"/>
  <c r="JX18" i="4" s="1"/>
  <c r="KA18" i="4" s="1"/>
  <c r="KD18" i="4" s="1"/>
  <c r="KG18" i="4" s="1"/>
  <c r="KJ18" i="4" s="1"/>
  <c r="KM18" i="4" s="1"/>
  <c r="KP18" i="4" s="1"/>
  <c r="KS18" i="4" s="1"/>
  <c r="KV18" i="4" s="1"/>
  <c r="KY18" i="4" s="1"/>
  <c r="LB18" i="4" s="1"/>
  <c r="LE18" i="4" s="1"/>
  <c r="LH18" i="4" s="1"/>
  <c r="LK18" i="4" s="1"/>
  <c r="LN18" i="4" s="1"/>
  <c r="LQ18" i="4" s="1"/>
  <c r="LT18" i="4" s="1"/>
  <c r="LW18" i="4" s="1"/>
  <c r="LZ18" i="4" s="1"/>
  <c r="MC18" i="4" s="1"/>
  <c r="MF18" i="4" s="1"/>
  <c r="MI18" i="4" s="1"/>
  <c r="ML18" i="4" s="1"/>
  <c r="MO18" i="4" s="1"/>
  <c r="MR18" i="4" s="1"/>
  <c r="MU18" i="4" s="1"/>
  <c r="MX18" i="4" s="1"/>
  <c r="NA18" i="4" s="1"/>
  <c r="ND18" i="4" s="1"/>
  <c r="NG18" i="4" s="1"/>
  <c r="NJ18" i="4" s="1"/>
  <c r="NM18" i="4" s="1"/>
  <c r="NP18" i="4" s="1"/>
  <c r="NS18" i="4" s="1"/>
  <c r="NV18" i="4" s="1"/>
  <c r="NY18" i="4" s="1"/>
  <c r="OB18" i="4" s="1"/>
  <c r="OE18" i="4" s="1"/>
  <c r="OH18" i="4" s="1"/>
  <c r="OK18" i="4" s="1"/>
  <c r="ON18" i="4" s="1"/>
  <c r="OQ18" i="4" s="1"/>
  <c r="OT18" i="4" s="1"/>
  <c r="OW18" i="4" s="1"/>
  <c r="OZ18" i="4" s="1"/>
  <c r="PC18" i="4" s="1"/>
  <c r="PF18" i="4" s="1"/>
  <c r="PI18" i="4" s="1"/>
  <c r="PL18" i="4" s="1"/>
  <c r="PO18" i="4" s="1"/>
  <c r="PR18" i="4" s="1"/>
  <c r="PU18" i="4" s="1"/>
  <c r="PX18" i="4" s="1"/>
  <c r="QA18" i="4" s="1"/>
  <c r="G53" i="4"/>
  <c r="Z19" i="4" s="1"/>
  <c r="AC19" i="4" s="1"/>
  <c r="AF19" i="4" s="1"/>
  <c r="AI19" i="4" s="1"/>
  <c r="AL19" i="4" s="1"/>
  <c r="AO19" i="4" s="1"/>
  <c r="AR19" i="4" s="1"/>
  <c r="AU19" i="4" s="1"/>
  <c r="AX19" i="4" s="1"/>
  <c r="BA19" i="4" s="1"/>
  <c r="BD19" i="4" s="1"/>
  <c r="BG19" i="4" s="1"/>
  <c r="BJ19" i="4" s="1"/>
  <c r="BM19" i="4" s="1"/>
  <c r="BP19" i="4" s="1"/>
  <c r="BS19" i="4" s="1"/>
  <c r="BV19" i="4" s="1"/>
  <c r="BY19" i="4" s="1"/>
  <c r="CB19" i="4" s="1"/>
  <c r="CE19" i="4" s="1"/>
  <c r="CH19" i="4" s="1"/>
  <c r="CK19" i="4" s="1"/>
  <c r="CN19" i="4" s="1"/>
  <c r="CQ19" i="4" s="1"/>
  <c r="CT19" i="4" s="1"/>
  <c r="CW19" i="4" s="1"/>
  <c r="CZ19" i="4" s="1"/>
  <c r="DC19" i="4" s="1"/>
  <c r="DF19" i="4" s="1"/>
  <c r="DI19" i="4" s="1"/>
  <c r="DL19" i="4" s="1"/>
  <c r="DO19" i="4" s="1"/>
  <c r="DR19" i="4" s="1"/>
  <c r="DU19" i="4" s="1"/>
  <c r="DX19" i="4" s="1"/>
  <c r="EA19" i="4" s="1"/>
  <c r="ED19" i="4" s="1"/>
  <c r="EG19" i="4" s="1"/>
  <c r="EJ19" i="4" s="1"/>
  <c r="EM19" i="4" s="1"/>
  <c r="EP19" i="4" s="1"/>
  <c r="ES19" i="4" s="1"/>
  <c r="EV19" i="4" s="1"/>
  <c r="EY19" i="4" s="1"/>
  <c r="FB19" i="4" s="1"/>
  <c r="FE19" i="4" s="1"/>
  <c r="FH19" i="4" s="1"/>
  <c r="FK19" i="4" s="1"/>
  <c r="FN19" i="4" s="1"/>
  <c r="FQ19" i="4" s="1"/>
  <c r="FT19" i="4" s="1"/>
  <c r="FW19" i="4" s="1"/>
  <c r="FZ19" i="4" s="1"/>
  <c r="GC19" i="4" s="1"/>
  <c r="GF19" i="4" s="1"/>
  <c r="GI19" i="4" s="1"/>
  <c r="GL19" i="4" s="1"/>
  <c r="GO19" i="4" s="1"/>
  <c r="GR19" i="4" s="1"/>
  <c r="GU19" i="4" s="1"/>
  <c r="GX19" i="4" s="1"/>
  <c r="HA19" i="4" s="1"/>
  <c r="HD19" i="4" s="1"/>
  <c r="HG19" i="4" s="1"/>
  <c r="HJ19" i="4" s="1"/>
  <c r="HM19" i="4" s="1"/>
  <c r="HP19" i="4" s="1"/>
  <c r="HS19" i="4" s="1"/>
  <c r="HV19" i="4" s="1"/>
  <c r="HY19" i="4" s="1"/>
  <c r="IB19" i="4" s="1"/>
  <c r="IE19" i="4" s="1"/>
  <c r="IH19" i="4" s="1"/>
  <c r="IK19" i="4" s="1"/>
  <c r="IN19" i="4" s="1"/>
  <c r="IQ19" i="4" s="1"/>
  <c r="IT19" i="4" s="1"/>
  <c r="IW19" i="4" s="1"/>
  <c r="IZ19" i="4" s="1"/>
  <c r="JC19" i="4" s="1"/>
  <c r="JF19" i="4" s="1"/>
  <c r="JI19" i="4" s="1"/>
  <c r="JL19" i="4" s="1"/>
  <c r="JO19" i="4" s="1"/>
  <c r="JR19" i="4" s="1"/>
  <c r="JU19" i="4" s="1"/>
  <c r="JX19" i="4" s="1"/>
  <c r="KA19" i="4" s="1"/>
  <c r="KD19" i="4" s="1"/>
  <c r="KG19" i="4" s="1"/>
  <c r="KJ19" i="4" s="1"/>
  <c r="KM19" i="4" s="1"/>
  <c r="KP19" i="4" s="1"/>
  <c r="KS19" i="4" s="1"/>
  <c r="KV19" i="4" s="1"/>
  <c r="KY19" i="4" s="1"/>
  <c r="LB19" i="4" s="1"/>
  <c r="LE19" i="4" s="1"/>
  <c r="LH19" i="4" s="1"/>
  <c r="LK19" i="4" s="1"/>
  <c r="LN19" i="4" s="1"/>
  <c r="LQ19" i="4" s="1"/>
  <c r="LT19" i="4" s="1"/>
  <c r="LW19" i="4" s="1"/>
  <c r="LZ19" i="4" s="1"/>
  <c r="MC19" i="4" s="1"/>
  <c r="MF19" i="4" s="1"/>
  <c r="MI19" i="4" s="1"/>
  <c r="ML19" i="4" s="1"/>
  <c r="MO19" i="4" s="1"/>
  <c r="MR19" i="4" s="1"/>
  <c r="MU19" i="4" s="1"/>
  <c r="MX19" i="4" s="1"/>
  <c r="NA19" i="4" s="1"/>
  <c r="ND19" i="4" s="1"/>
  <c r="NG19" i="4" s="1"/>
  <c r="NJ19" i="4" s="1"/>
  <c r="NM19" i="4" s="1"/>
  <c r="NP19" i="4" s="1"/>
  <c r="NS19" i="4" s="1"/>
  <c r="NV19" i="4" s="1"/>
  <c r="NY19" i="4" s="1"/>
  <c r="OB19" i="4" s="1"/>
  <c r="OE19" i="4" s="1"/>
  <c r="OH19" i="4" s="1"/>
  <c r="OK19" i="4" s="1"/>
  <c r="ON19" i="4" s="1"/>
  <c r="OQ19" i="4" s="1"/>
  <c r="OT19" i="4" s="1"/>
  <c r="OW19" i="4" s="1"/>
  <c r="OZ19" i="4" s="1"/>
  <c r="PC19" i="4" s="1"/>
  <c r="PF19" i="4" s="1"/>
  <c r="PI19" i="4" s="1"/>
  <c r="PL19" i="4" s="1"/>
  <c r="PO19" i="4" s="1"/>
  <c r="PR19" i="4" s="1"/>
  <c r="PU19" i="4" s="1"/>
  <c r="PX19" i="4" s="1"/>
  <c r="QA19" i="4" s="1"/>
  <c r="G73" i="4" l="1"/>
  <c r="Z20" i="4" s="1"/>
  <c r="AC20" i="4" s="1"/>
  <c r="AF20" i="4" s="1"/>
  <c r="AI20" i="4" s="1"/>
  <c r="AL20" i="4" s="1"/>
  <c r="AO20" i="4" s="1"/>
  <c r="AR20" i="4" s="1"/>
  <c r="AU20" i="4" s="1"/>
  <c r="AX20" i="4" s="1"/>
  <c r="BA20" i="4" s="1"/>
  <c r="BD20" i="4" s="1"/>
  <c r="BG20" i="4" s="1"/>
  <c r="BJ20" i="4" s="1"/>
  <c r="BM20" i="4" s="1"/>
  <c r="BP20" i="4" s="1"/>
  <c r="BS20" i="4" s="1"/>
  <c r="BV20" i="4" s="1"/>
  <c r="BY20" i="4" s="1"/>
  <c r="CB20" i="4" s="1"/>
  <c r="CE20" i="4" s="1"/>
  <c r="CH20" i="4" s="1"/>
  <c r="CK20" i="4" s="1"/>
  <c r="CN20" i="4" s="1"/>
  <c r="CQ20" i="4" s="1"/>
  <c r="CT20" i="4" s="1"/>
  <c r="CW20" i="4" s="1"/>
  <c r="CZ20" i="4" s="1"/>
  <c r="DC20" i="4" s="1"/>
  <c r="DF20" i="4" s="1"/>
  <c r="DI20" i="4" s="1"/>
  <c r="DL20" i="4" s="1"/>
  <c r="DO20" i="4" s="1"/>
  <c r="DR20" i="4" s="1"/>
  <c r="DU20" i="4" s="1"/>
  <c r="DX20" i="4" s="1"/>
  <c r="EA20" i="4" s="1"/>
  <c r="ED20" i="4" s="1"/>
  <c r="EG20" i="4" s="1"/>
  <c r="EJ20" i="4" s="1"/>
  <c r="EM20" i="4" s="1"/>
  <c r="EP20" i="4" s="1"/>
  <c r="ES20" i="4" s="1"/>
  <c r="EV20" i="4" s="1"/>
  <c r="EY20" i="4" s="1"/>
  <c r="FB20" i="4" s="1"/>
  <c r="FE20" i="4" s="1"/>
  <c r="FH20" i="4" s="1"/>
  <c r="FK20" i="4" s="1"/>
  <c r="FN20" i="4" s="1"/>
  <c r="FQ20" i="4" s="1"/>
  <c r="FT20" i="4" s="1"/>
  <c r="FW20" i="4" s="1"/>
  <c r="FZ20" i="4" s="1"/>
  <c r="GC20" i="4" s="1"/>
  <c r="GF20" i="4" s="1"/>
  <c r="GI20" i="4" s="1"/>
  <c r="GL20" i="4" s="1"/>
  <c r="GO20" i="4" s="1"/>
  <c r="GR20" i="4" s="1"/>
  <c r="GU20" i="4" s="1"/>
  <c r="GX20" i="4" s="1"/>
  <c r="HA20" i="4" s="1"/>
  <c r="HD20" i="4" s="1"/>
  <c r="HG20" i="4" s="1"/>
  <c r="HJ20" i="4" s="1"/>
  <c r="HM20" i="4" s="1"/>
  <c r="HP20" i="4" s="1"/>
  <c r="HS20" i="4" s="1"/>
  <c r="HV20" i="4" s="1"/>
  <c r="HY20" i="4" s="1"/>
  <c r="IB20" i="4" s="1"/>
  <c r="IE20" i="4" s="1"/>
  <c r="IH20" i="4" s="1"/>
  <c r="IK20" i="4" s="1"/>
  <c r="IN20" i="4" s="1"/>
  <c r="IQ20" i="4" s="1"/>
  <c r="IT20" i="4" s="1"/>
  <c r="IW20" i="4" s="1"/>
  <c r="IZ20" i="4" s="1"/>
  <c r="JC20" i="4" s="1"/>
  <c r="JF20" i="4" s="1"/>
  <c r="JI20" i="4" s="1"/>
  <c r="JL20" i="4" s="1"/>
  <c r="JO20" i="4" s="1"/>
  <c r="JR20" i="4" s="1"/>
  <c r="JU20" i="4" s="1"/>
  <c r="JX20" i="4" s="1"/>
  <c r="KA20" i="4" s="1"/>
  <c r="KD20" i="4" s="1"/>
  <c r="KG20" i="4" s="1"/>
  <c r="KJ20" i="4" s="1"/>
  <c r="KM20" i="4" s="1"/>
  <c r="KP20" i="4" s="1"/>
  <c r="KS20" i="4" s="1"/>
  <c r="KV20" i="4" s="1"/>
  <c r="KY20" i="4" s="1"/>
  <c r="LB20" i="4" s="1"/>
  <c r="LE20" i="4" s="1"/>
  <c r="LH20" i="4" s="1"/>
  <c r="LK20" i="4" s="1"/>
  <c r="LN20" i="4" s="1"/>
  <c r="LQ20" i="4" s="1"/>
  <c r="LT20" i="4" s="1"/>
  <c r="LW20" i="4" s="1"/>
  <c r="LZ20" i="4" s="1"/>
  <c r="MC20" i="4" s="1"/>
  <c r="MF20" i="4" s="1"/>
  <c r="MI20" i="4" s="1"/>
  <c r="ML20" i="4" s="1"/>
  <c r="MO20" i="4" s="1"/>
  <c r="MR20" i="4" s="1"/>
  <c r="MU20" i="4" s="1"/>
  <c r="MX20" i="4" s="1"/>
  <c r="NA20" i="4" s="1"/>
  <c r="ND20" i="4" s="1"/>
  <c r="NG20" i="4" s="1"/>
  <c r="NJ20" i="4" s="1"/>
  <c r="NM20" i="4" s="1"/>
  <c r="NP20" i="4" s="1"/>
  <c r="NS20" i="4" s="1"/>
  <c r="NV20" i="4" s="1"/>
  <c r="NY20" i="4" s="1"/>
  <c r="OB20" i="4" s="1"/>
  <c r="OE20" i="4" s="1"/>
  <c r="OH20" i="4" s="1"/>
  <c r="OK20" i="4" s="1"/>
  <c r="ON20" i="4" s="1"/>
  <c r="OQ20" i="4" s="1"/>
  <c r="OT20" i="4" s="1"/>
  <c r="OW20" i="4" s="1"/>
  <c r="OZ20" i="4" s="1"/>
  <c r="PC20" i="4" s="1"/>
  <c r="PF20" i="4" s="1"/>
  <c r="PI20" i="4" s="1"/>
  <c r="PL20" i="4" s="1"/>
  <c r="PO20" i="4" s="1"/>
  <c r="PR20" i="4" s="1"/>
  <c r="PU20" i="4" s="1"/>
  <c r="PX20" i="4" s="1"/>
  <c r="QA20" i="4" s="1"/>
  <c r="G59" i="4" l="1"/>
  <c r="Z21" i="4" s="1"/>
  <c r="AC21" i="4" s="1"/>
  <c r="AF21" i="4" s="1"/>
  <c r="AI21" i="4" s="1"/>
  <c r="AL21" i="4" s="1"/>
  <c r="AO21" i="4" s="1"/>
  <c r="AR21" i="4" s="1"/>
  <c r="AU21" i="4" s="1"/>
  <c r="AX21" i="4" s="1"/>
  <c r="BA21" i="4" s="1"/>
  <c r="BD21" i="4" s="1"/>
  <c r="BG21" i="4" s="1"/>
  <c r="BJ21" i="4" s="1"/>
  <c r="BM21" i="4" s="1"/>
  <c r="BP21" i="4" s="1"/>
  <c r="BS21" i="4" s="1"/>
  <c r="BV21" i="4" s="1"/>
  <c r="BY21" i="4" s="1"/>
  <c r="CB21" i="4" s="1"/>
  <c r="CE21" i="4" s="1"/>
  <c r="CH21" i="4" s="1"/>
  <c r="CK21" i="4" s="1"/>
  <c r="CN21" i="4" s="1"/>
  <c r="CQ21" i="4" s="1"/>
  <c r="CT21" i="4" s="1"/>
  <c r="CW21" i="4" s="1"/>
  <c r="CZ21" i="4" s="1"/>
  <c r="DC21" i="4" s="1"/>
  <c r="DF21" i="4" s="1"/>
  <c r="DI21" i="4" s="1"/>
  <c r="DL21" i="4" s="1"/>
  <c r="DO21" i="4" s="1"/>
  <c r="DR21" i="4" s="1"/>
  <c r="DU21" i="4" s="1"/>
  <c r="DX21" i="4" s="1"/>
  <c r="EA21" i="4" s="1"/>
  <c r="ED21" i="4" s="1"/>
  <c r="EG21" i="4" s="1"/>
  <c r="EJ21" i="4" s="1"/>
  <c r="EM21" i="4" s="1"/>
  <c r="EP21" i="4" s="1"/>
  <c r="ES21" i="4" s="1"/>
  <c r="EV21" i="4" s="1"/>
  <c r="EY21" i="4" s="1"/>
  <c r="FB21" i="4" s="1"/>
  <c r="FE21" i="4" s="1"/>
  <c r="FH21" i="4" s="1"/>
  <c r="FK21" i="4" s="1"/>
  <c r="FN21" i="4" s="1"/>
  <c r="FQ21" i="4" s="1"/>
  <c r="FT21" i="4" s="1"/>
  <c r="FW21" i="4" s="1"/>
  <c r="FZ21" i="4" s="1"/>
  <c r="GC21" i="4" s="1"/>
  <c r="GF21" i="4" s="1"/>
  <c r="GI21" i="4" s="1"/>
  <c r="GL21" i="4" s="1"/>
  <c r="GO21" i="4" s="1"/>
  <c r="GR21" i="4" s="1"/>
  <c r="GU21" i="4" s="1"/>
  <c r="GX21" i="4" s="1"/>
  <c r="HA21" i="4" s="1"/>
  <c r="HD21" i="4" s="1"/>
  <c r="HG21" i="4" s="1"/>
  <c r="HJ21" i="4" s="1"/>
  <c r="HM21" i="4" s="1"/>
  <c r="HP21" i="4" s="1"/>
  <c r="HS21" i="4" s="1"/>
  <c r="HV21" i="4" s="1"/>
  <c r="HY21" i="4" s="1"/>
  <c r="IB21" i="4" s="1"/>
  <c r="IE21" i="4" s="1"/>
  <c r="IH21" i="4" s="1"/>
  <c r="IK21" i="4" s="1"/>
  <c r="IN21" i="4" s="1"/>
  <c r="IQ21" i="4" s="1"/>
  <c r="IT21" i="4" s="1"/>
  <c r="IW21" i="4" s="1"/>
  <c r="IZ21" i="4" s="1"/>
  <c r="JC21" i="4" s="1"/>
  <c r="JF21" i="4" s="1"/>
  <c r="JI21" i="4" s="1"/>
  <c r="JL21" i="4" s="1"/>
  <c r="JO21" i="4" s="1"/>
  <c r="JR21" i="4" s="1"/>
  <c r="JU21" i="4" s="1"/>
  <c r="JX21" i="4" s="1"/>
  <c r="KA21" i="4" s="1"/>
  <c r="KD21" i="4" s="1"/>
  <c r="KG21" i="4" s="1"/>
  <c r="KJ21" i="4" s="1"/>
  <c r="KM21" i="4" s="1"/>
  <c r="KP21" i="4" s="1"/>
  <c r="KS21" i="4" s="1"/>
  <c r="KV21" i="4" s="1"/>
  <c r="KY21" i="4" s="1"/>
  <c r="LB21" i="4" s="1"/>
  <c r="LE21" i="4" s="1"/>
  <c r="LH21" i="4" s="1"/>
  <c r="LK21" i="4" s="1"/>
  <c r="LN21" i="4" s="1"/>
  <c r="LQ21" i="4" s="1"/>
  <c r="LT21" i="4" s="1"/>
  <c r="LW21" i="4" s="1"/>
  <c r="LZ21" i="4" s="1"/>
  <c r="MC21" i="4" s="1"/>
  <c r="MF21" i="4" s="1"/>
  <c r="MI21" i="4" s="1"/>
  <c r="ML21" i="4" s="1"/>
  <c r="MO21" i="4" s="1"/>
  <c r="MR21" i="4" s="1"/>
  <c r="MU21" i="4" s="1"/>
  <c r="MX21" i="4" s="1"/>
  <c r="NA21" i="4" s="1"/>
  <c r="ND21" i="4" s="1"/>
  <c r="NG21" i="4" s="1"/>
  <c r="NJ21" i="4" s="1"/>
  <c r="NM21" i="4" s="1"/>
  <c r="NP21" i="4" s="1"/>
  <c r="NS21" i="4" s="1"/>
  <c r="NV21" i="4" s="1"/>
  <c r="NY21" i="4" s="1"/>
  <c r="OB21" i="4" s="1"/>
  <c r="OE21" i="4" s="1"/>
  <c r="OH21" i="4" s="1"/>
  <c r="OK21" i="4" s="1"/>
  <c r="ON21" i="4" s="1"/>
  <c r="OQ21" i="4" s="1"/>
  <c r="OT21" i="4" s="1"/>
  <c r="OW21" i="4" s="1"/>
  <c r="OZ21" i="4" s="1"/>
  <c r="PC21" i="4" s="1"/>
  <c r="PF21" i="4" s="1"/>
  <c r="PI21" i="4" s="1"/>
  <c r="PL21" i="4" s="1"/>
  <c r="PO21" i="4" s="1"/>
  <c r="PR21" i="4" s="1"/>
  <c r="PU21" i="4" s="1"/>
  <c r="PX21" i="4" s="1"/>
  <c r="QA21" i="4" s="1"/>
  <c r="G69" i="4" l="1"/>
  <c r="Z22" i="4" s="1"/>
  <c r="AC22" i="4" s="1"/>
  <c r="AF22" i="4" s="1"/>
  <c r="AI22" i="4" s="1"/>
  <c r="AL22" i="4" s="1"/>
  <c r="AO22" i="4" s="1"/>
  <c r="AR22" i="4" s="1"/>
  <c r="AU22" i="4" s="1"/>
  <c r="AX22" i="4" s="1"/>
  <c r="BA22" i="4" s="1"/>
  <c r="BD22" i="4" s="1"/>
  <c r="BG22" i="4" s="1"/>
  <c r="BJ22" i="4" s="1"/>
  <c r="BM22" i="4" s="1"/>
  <c r="BP22" i="4" s="1"/>
  <c r="BS22" i="4" s="1"/>
  <c r="BV22" i="4" s="1"/>
  <c r="BY22" i="4" s="1"/>
  <c r="CB22" i="4" s="1"/>
  <c r="CE22" i="4" s="1"/>
  <c r="CH22" i="4" s="1"/>
  <c r="CK22" i="4" s="1"/>
  <c r="CN22" i="4" s="1"/>
  <c r="CQ22" i="4" s="1"/>
  <c r="CT22" i="4" s="1"/>
  <c r="CW22" i="4" s="1"/>
  <c r="CZ22" i="4" s="1"/>
  <c r="DC22" i="4" s="1"/>
  <c r="DF22" i="4" s="1"/>
  <c r="DI22" i="4" s="1"/>
  <c r="DL22" i="4" s="1"/>
  <c r="DO22" i="4" s="1"/>
  <c r="DR22" i="4" s="1"/>
  <c r="DU22" i="4" s="1"/>
  <c r="DX22" i="4" s="1"/>
  <c r="EA22" i="4" s="1"/>
  <c r="ED22" i="4" s="1"/>
  <c r="EG22" i="4" s="1"/>
  <c r="EJ22" i="4" s="1"/>
  <c r="EM22" i="4" s="1"/>
  <c r="EP22" i="4" s="1"/>
  <c r="ES22" i="4" s="1"/>
  <c r="EV22" i="4" s="1"/>
  <c r="EY22" i="4" s="1"/>
  <c r="FB22" i="4" s="1"/>
  <c r="FE22" i="4" s="1"/>
  <c r="FH22" i="4" s="1"/>
  <c r="FK22" i="4" s="1"/>
  <c r="FN22" i="4" s="1"/>
  <c r="FQ22" i="4" s="1"/>
  <c r="FT22" i="4" s="1"/>
  <c r="FW22" i="4" s="1"/>
  <c r="FZ22" i="4" s="1"/>
  <c r="GC22" i="4" s="1"/>
  <c r="GF22" i="4" s="1"/>
  <c r="GI22" i="4" s="1"/>
  <c r="GL22" i="4" s="1"/>
  <c r="GO22" i="4" s="1"/>
  <c r="GR22" i="4" s="1"/>
  <c r="GU22" i="4" s="1"/>
  <c r="GX22" i="4" s="1"/>
  <c r="HA22" i="4" s="1"/>
  <c r="HD22" i="4" s="1"/>
  <c r="HG22" i="4" s="1"/>
  <c r="HJ22" i="4" s="1"/>
  <c r="HM22" i="4" s="1"/>
  <c r="HP22" i="4" s="1"/>
  <c r="HS22" i="4" s="1"/>
  <c r="HV22" i="4" s="1"/>
  <c r="HY22" i="4" s="1"/>
  <c r="IB22" i="4" s="1"/>
  <c r="IE22" i="4" s="1"/>
  <c r="IH22" i="4" s="1"/>
  <c r="IK22" i="4" s="1"/>
  <c r="IN22" i="4" s="1"/>
  <c r="IQ22" i="4" s="1"/>
  <c r="IT22" i="4" s="1"/>
  <c r="IW22" i="4" s="1"/>
  <c r="IZ22" i="4" s="1"/>
  <c r="JC22" i="4" s="1"/>
  <c r="JF22" i="4" s="1"/>
  <c r="JI22" i="4" s="1"/>
  <c r="JL22" i="4" s="1"/>
  <c r="JO22" i="4" s="1"/>
  <c r="JR22" i="4" s="1"/>
  <c r="JU22" i="4" s="1"/>
  <c r="JX22" i="4" s="1"/>
  <c r="KA22" i="4" s="1"/>
  <c r="KD22" i="4" s="1"/>
  <c r="KG22" i="4" s="1"/>
  <c r="KJ22" i="4" s="1"/>
  <c r="KM22" i="4" s="1"/>
  <c r="KP22" i="4" s="1"/>
  <c r="KS22" i="4" s="1"/>
  <c r="KV22" i="4" s="1"/>
  <c r="KY22" i="4" s="1"/>
  <c r="LB22" i="4" s="1"/>
  <c r="LE22" i="4" s="1"/>
  <c r="LH22" i="4" s="1"/>
  <c r="LK22" i="4" s="1"/>
  <c r="LN22" i="4" s="1"/>
  <c r="LQ22" i="4" s="1"/>
  <c r="LT22" i="4" s="1"/>
  <c r="LW22" i="4" s="1"/>
  <c r="LZ22" i="4" s="1"/>
  <c r="MC22" i="4" s="1"/>
  <c r="MF22" i="4" s="1"/>
  <c r="MI22" i="4" s="1"/>
  <c r="ML22" i="4" s="1"/>
  <c r="MO22" i="4" s="1"/>
  <c r="MR22" i="4" s="1"/>
  <c r="MU22" i="4" s="1"/>
  <c r="MX22" i="4" s="1"/>
  <c r="NA22" i="4" s="1"/>
  <c r="ND22" i="4" s="1"/>
  <c r="NG22" i="4" s="1"/>
  <c r="NJ22" i="4" s="1"/>
  <c r="NM22" i="4" s="1"/>
  <c r="NP22" i="4" s="1"/>
  <c r="NS22" i="4" s="1"/>
  <c r="NV22" i="4" s="1"/>
  <c r="NY22" i="4" s="1"/>
  <c r="OB22" i="4" s="1"/>
  <c r="OE22" i="4" s="1"/>
  <c r="OH22" i="4" s="1"/>
  <c r="OK22" i="4" s="1"/>
  <c r="ON22" i="4" s="1"/>
  <c r="OQ22" i="4" s="1"/>
  <c r="OT22" i="4" s="1"/>
  <c r="OW22" i="4" s="1"/>
  <c r="OZ22" i="4" s="1"/>
  <c r="PC22" i="4" s="1"/>
  <c r="PF22" i="4" s="1"/>
  <c r="PI22" i="4" s="1"/>
  <c r="PL22" i="4" s="1"/>
  <c r="PO22" i="4" s="1"/>
  <c r="PR22" i="4" s="1"/>
  <c r="PU22" i="4" s="1"/>
  <c r="PX22" i="4" s="1"/>
  <c r="QA22" i="4" s="1"/>
  <c r="G72" i="4" l="1"/>
  <c r="Z23" i="4" l="1"/>
  <c r="AC23" i="4" s="1"/>
  <c r="AF23" i="4" s="1"/>
  <c r="AI23" i="4" s="1"/>
  <c r="AL23" i="4" s="1"/>
  <c r="AO23" i="4" s="1"/>
  <c r="AR23" i="4" s="1"/>
  <c r="AU23" i="4" s="1"/>
  <c r="AX23" i="4" s="1"/>
  <c r="BA23" i="4" s="1"/>
  <c r="BD23" i="4" s="1"/>
  <c r="BG23" i="4" s="1"/>
  <c r="BJ23" i="4" s="1"/>
  <c r="BM23" i="4" s="1"/>
  <c r="BP23" i="4" s="1"/>
  <c r="BS23" i="4" s="1"/>
  <c r="BV23" i="4" s="1"/>
  <c r="BY23" i="4" s="1"/>
  <c r="CB23" i="4" s="1"/>
  <c r="CE23" i="4" s="1"/>
  <c r="CH23" i="4" s="1"/>
  <c r="CK23" i="4" s="1"/>
  <c r="CN23" i="4" s="1"/>
  <c r="CQ23" i="4" s="1"/>
  <c r="CT23" i="4" s="1"/>
  <c r="CW23" i="4" s="1"/>
  <c r="CZ23" i="4" s="1"/>
  <c r="DC23" i="4" s="1"/>
  <c r="DF23" i="4" s="1"/>
  <c r="DI23" i="4" s="1"/>
  <c r="DL23" i="4" s="1"/>
  <c r="DO23" i="4" s="1"/>
  <c r="DR23" i="4" s="1"/>
  <c r="DU23" i="4" s="1"/>
  <c r="DX23" i="4" s="1"/>
  <c r="EA23" i="4" s="1"/>
  <c r="ED23" i="4" s="1"/>
  <c r="EG23" i="4" s="1"/>
  <c r="EJ23" i="4" s="1"/>
  <c r="EM23" i="4" s="1"/>
  <c r="EP23" i="4" s="1"/>
  <c r="ES23" i="4" s="1"/>
  <c r="EV23" i="4" s="1"/>
  <c r="EY23" i="4" s="1"/>
  <c r="FB23" i="4" s="1"/>
  <c r="FE23" i="4" s="1"/>
  <c r="FH23" i="4" s="1"/>
  <c r="FK23" i="4" s="1"/>
  <c r="FN23" i="4" s="1"/>
  <c r="FQ23" i="4" s="1"/>
  <c r="FT23" i="4" s="1"/>
  <c r="FW23" i="4" s="1"/>
  <c r="FZ23" i="4" s="1"/>
  <c r="GC23" i="4" s="1"/>
  <c r="GF23" i="4" s="1"/>
  <c r="GI23" i="4" s="1"/>
  <c r="GL23" i="4" s="1"/>
  <c r="GO23" i="4" s="1"/>
  <c r="GR23" i="4" s="1"/>
  <c r="GU23" i="4" s="1"/>
  <c r="GX23" i="4" s="1"/>
  <c r="HA23" i="4" s="1"/>
  <c r="HD23" i="4" s="1"/>
  <c r="HG23" i="4" s="1"/>
  <c r="HJ23" i="4" s="1"/>
  <c r="HM23" i="4" s="1"/>
  <c r="HP23" i="4" s="1"/>
  <c r="HS23" i="4" s="1"/>
  <c r="HV23" i="4" s="1"/>
  <c r="HY23" i="4" s="1"/>
  <c r="IB23" i="4" s="1"/>
  <c r="IE23" i="4" s="1"/>
  <c r="IH23" i="4" s="1"/>
  <c r="IK23" i="4" s="1"/>
  <c r="IN23" i="4" s="1"/>
  <c r="IQ23" i="4" s="1"/>
  <c r="IT23" i="4" s="1"/>
  <c r="IW23" i="4" s="1"/>
  <c r="IZ23" i="4" s="1"/>
  <c r="JC23" i="4" s="1"/>
  <c r="JF23" i="4" s="1"/>
  <c r="JI23" i="4" s="1"/>
  <c r="JL23" i="4" s="1"/>
  <c r="JO23" i="4" s="1"/>
  <c r="JR23" i="4" s="1"/>
  <c r="JU23" i="4" s="1"/>
  <c r="JX23" i="4" s="1"/>
  <c r="KA23" i="4" s="1"/>
  <c r="KD23" i="4" s="1"/>
  <c r="KG23" i="4" s="1"/>
  <c r="KJ23" i="4" s="1"/>
  <c r="KM23" i="4" s="1"/>
  <c r="KP23" i="4" s="1"/>
  <c r="KS23" i="4" s="1"/>
  <c r="KV23" i="4" s="1"/>
  <c r="KY23" i="4" s="1"/>
  <c r="LB23" i="4" s="1"/>
  <c r="LE23" i="4" s="1"/>
  <c r="LH23" i="4" s="1"/>
  <c r="LK23" i="4" s="1"/>
  <c r="LN23" i="4" s="1"/>
  <c r="LQ23" i="4" s="1"/>
  <c r="LT23" i="4" s="1"/>
  <c r="LW23" i="4" s="1"/>
  <c r="LZ23" i="4" s="1"/>
  <c r="MC23" i="4" s="1"/>
  <c r="MF23" i="4" s="1"/>
  <c r="MI23" i="4" s="1"/>
  <c r="ML23" i="4" s="1"/>
  <c r="MO23" i="4" s="1"/>
  <c r="MR23" i="4" s="1"/>
  <c r="MU23" i="4" s="1"/>
  <c r="MX23" i="4" s="1"/>
  <c r="NA23" i="4" s="1"/>
  <c r="ND23" i="4" s="1"/>
  <c r="NG23" i="4" s="1"/>
  <c r="NJ23" i="4" s="1"/>
  <c r="NM23" i="4" s="1"/>
  <c r="NP23" i="4" s="1"/>
  <c r="NS23" i="4" s="1"/>
  <c r="NV23" i="4" s="1"/>
  <c r="NY23" i="4" s="1"/>
  <c r="OB23" i="4" s="1"/>
  <c r="OE23" i="4" s="1"/>
  <c r="OH23" i="4" s="1"/>
  <c r="OK23" i="4" s="1"/>
  <c r="ON23" i="4" s="1"/>
  <c r="OQ23" i="4" s="1"/>
  <c r="OT23" i="4" s="1"/>
  <c r="OW23" i="4" s="1"/>
  <c r="OZ23" i="4" s="1"/>
  <c r="PC23" i="4" s="1"/>
  <c r="PF23" i="4" s="1"/>
  <c r="PI23" i="4" s="1"/>
  <c r="PL23" i="4" s="1"/>
  <c r="PO23" i="4" s="1"/>
  <c r="PR23" i="4" s="1"/>
  <c r="PU23" i="4" s="1"/>
  <c r="PX23" i="4" s="1"/>
  <c r="QA23" i="4" s="1"/>
  <c r="G64" i="4"/>
  <c r="Z24" i="4" s="1"/>
  <c r="AC24" i="4" s="1"/>
  <c r="AF24" i="4" s="1"/>
  <c r="AI24" i="4" s="1"/>
  <c r="AL24" i="4" s="1"/>
  <c r="AO24" i="4" s="1"/>
  <c r="AR24" i="4" s="1"/>
  <c r="AU24" i="4" s="1"/>
  <c r="AX24" i="4" s="1"/>
  <c r="BA24" i="4" s="1"/>
  <c r="BD24" i="4" s="1"/>
  <c r="BG24" i="4" s="1"/>
  <c r="BJ24" i="4" s="1"/>
  <c r="BM24" i="4" s="1"/>
  <c r="BP24" i="4" s="1"/>
  <c r="BS24" i="4" s="1"/>
  <c r="BV24" i="4" s="1"/>
  <c r="BY24" i="4" s="1"/>
  <c r="CB24" i="4" s="1"/>
  <c r="CE24" i="4" s="1"/>
  <c r="CH24" i="4" s="1"/>
  <c r="CK24" i="4" s="1"/>
  <c r="CN24" i="4" s="1"/>
  <c r="CQ24" i="4" s="1"/>
  <c r="CT24" i="4" s="1"/>
  <c r="CW24" i="4" s="1"/>
  <c r="CZ24" i="4" s="1"/>
  <c r="DC24" i="4" s="1"/>
  <c r="DF24" i="4" s="1"/>
  <c r="DI24" i="4" s="1"/>
  <c r="DL24" i="4" s="1"/>
  <c r="DO24" i="4" s="1"/>
  <c r="DR24" i="4" s="1"/>
  <c r="DU24" i="4" s="1"/>
  <c r="DX24" i="4" s="1"/>
  <c r="EA24" i="4" s="1"/>
  <c r="ED24" i="4" s="1"/>
  <c r="EG24" i="4" s="1"/>
  <c r="EJ24" i="4" s="1"/>
  <c r="EM24" i="4" s="1"/>
  <c r="EP24" i="4" s="1"/>
  <c r="ES24" i="4" s="1"/>
  <c r="EV24" i="4" s="1"/>
  <c r="EY24" i="4" s="1"/>
  <c r="FB24" i="4" s="1"/>
  <c r="FE24" i="4" s="1"/>
  <c r="FH24" i="4" s="1"/>
  <c r="FK24" i="4" s="1"/>
  <c r="FN24" i="4" s="1"/>
  <c r="FQ24" i="4" s="1"/>
  <c r="FT24" i="4" s="1"/>
  <c r="FW24" i="4" s="1"/>
  <c r="FZ24" i="4" s="1"/>
  <c r="GC24" i="4" s="1"/>
  <c r="GF24" i="4" s="1"/>
  <c r="GI24" i="4" s="1"/>
  <c r="GL24" i="4" s="1"/>
  <c r="GO24" i="4" s="1"/>
  <c r="GR24" i="4" s="1"/>
  <c r="GU24" i="4" s="1"/>
  <c r="GX24" i="4" s="1"/>
  <c r="HA24" i="4" s="1"/>
  <c r="HD24" i="4" s="1"/>
  <c r="HG24" i="4" s="1"/>
  <c r="HJ24" i="4" s="1"/>
  <c r="HM24" i="4" s="1"/>
  <c r="HP24" i="4" s="1"/>
  <c r="HS24" i="4" s="1"/>
  <c r="HV24" i="4" s="1"/>
  <c r="HY24" i="4" s="1"/>
  <c r="IB24" i="4" s="1"/>
  <c r="IE24" i="4" s="1"/>
  <c r="IH24" i="4" s="1"/>
  <c r="IK24" i="4" s="1"/>
  <c r="IN24" i="4" s="1"/>
  <c r="IQ24" i="4" s="1"/>
  <c r="IT24" i="4" s="1"/>
  <c r="IW24" i="4" s="1"/>
  <c r="IZ24" i="4" s="1"/>
  <c r="JC24" i="4" s="1"/>
  <c r="JF24" i="4" s="1"/>
  <c r="JI24" i="4" s="1"/>
  <c r="JL24" i="4" s="1"/>
  <c r="JO24" i="4" s="1"/>
  <c r="JR24" i="4" s="1"/>
  <c r="JU24" i="4" s="1"/>
  <c r="JX24" i="4" s="1"/>
  <c r="KA24" i="4" s="1"/>
  <c r="KD24" i="4" s="1"/>
  <c r="KG24" i="4" s="1"/>
  <c r="KJ24" i="4" s="1"/>
  <c r="KM24" i="4" s="1"/>
  <c r="KP24" i="4" s="1"/>
  <c r="KS24" i="4" s="1"/>
  <c r="KV24" i="4" s="1"/>
  <c r="KY24" i="4" s="1"/>
  <c r="LB24" i="4" s="1"/>
  <c r="LE24" i="4" s="1"/>
  <c r="LH24" i="4" s="1"/>
  <c r="LK24" i="4" s="1"/>
  <c r="LN24" i="4" s="1"/>
  <c r="LQ24" i="4" s="1"/>
  <c r="LT24" i="4" s="1"/>
  <c r="LW24" i="4" s="1"/>
  <c r="LZ24" i="4" s="1"/>
  <c r="MC24" i="4" s="1"/>
  <c r="MF24" i="4" s="1"/>
  <c r="MI24" i="4" s="1"/>
  <c r="ML24" i="4" s="1"/>
  <c r="MO24" i="4" s="1"/>
  <c r="MR24" i="4" s="1"/>
  <c r="MU24" i="4" s="1"/>
  <c r="MX24" i="4" s="1"/>
  <c r="NA24" i="4" s="1"/>
  <c r="ND24" i="4" s="1"/>
  <c r="NG24" i="4" s="1"/>
  <c r="NJ24" i="4" s="1"/>
  <c r="NM24" i="4" s="1"/>
  <c r="NP24" i="4" s="1"/>
  <c r="NS24" i="4" s="1"/>
  <c r="NV24" i="4" s="1"/>
  <c r="NY24" i="4" s="1"/>
  <c r="OB24" i="4" s="1"/>
  <c r="OE24" i="4" s="1"/>
  <c r="OH24" i="4" s="1"/>
  <c r="OK24" i="4" s="1"/>
  <c r="ON24" i="4" s="1"/>
  <c r="OQ24" i="4" s="1"/>
  <c r="OT24" i="4" s="1"/>
  <c r="OW24" i="4" s="1"/>
  <c r="OZ24" i="4" s="1"/>
  <c r="PC24" i="4" s="1"/>
  <c r="PF24" i="4" s="1"/>
  <c r="PI24" i="4" s="1"/>
  <c r="PL24" i="4" s="1"/>
  <c r="PO24" i="4" s="1"/>
  <c r="PR24" i="4" s="1"/>
  <c r="PU24" i="4" s="1"/>
  <c r="PX24" i="4" s="1"/>
  <c r="QA24" i="4" s="1"/>
  <c r="G56" i="4" l="1"/>
  <c r="Z25" i="4" l="1"/>
  <c r="AC25" i="4" s="1"/>
  <c r="AF25" i="4" s="1"/>
  <c r="AI25" i="4" s="1"/>
  <c r="AL25" i="4" s="1"/>
  <c r="AO25" i="4" s="1"/>
  <c r="AR25" i="4" s="1"/>
  <c r="AU25" i="4" s="1"/>
  <c r="AX25" i="4" s="1"/>
  <c r="BA25" i="4" s="1"/>
  <c r="BD25" i="4" s="1"/>
  <c r="BG25" i="4" s="1"/>
  <c r="BJ25" i="4" s="1"/>
  <c r="BM25" i="4" s="1"/>
  <c r="BP25" i="4" s="1"/>
  <c r="BS25" i="4" s="1"/>
  <c r="BV25" i="4" s="1"/>
  <c r="BY25" i="4" s="1"/>
  <c r="CB25" i="4" s="1"/>
  <c r="CE25" i="4" s="1"/>
  <c r="CH25" i="4" s="1"/>
  <c r="CK25" i="4" s="1"/>
  <c r="CN25" i="4" s="1"/>
  <c r="CQ25" i="4" s="1"/>
  <c r="CT25" i="4" s="1"/>
  <c r="CW25" i="4" s="1"/>
  <c r="CZ25" i="4" s="1"/>
  <c r="DC25" i="4" s="1"/>
  <c r="DF25" i="4" s="1"/>
  <c r="DI25" i="4" s="1"/>
  <c r="DL25" i="4" s="1"/>
  <c r="DO25" i="4" s="1"/>
  <c r="DR25" i="4" s="1"/>
  <c r="DU25" i="4" s="1"/>
  <c r="DX25" i="4" s="1"/>
  <c r="EA25" i="4" s="1"/>
  <c r="ED25" i="4" s="1"/>
  <c r="EG25" i="4" s="1"/>
  <c r="EJ25" i="4" s="1"/>
  <c r="EM25" i="4" s="1"/>
  <c r="EP25" i="4" s="1"/>
  <c r="ES25" i="4" s="1"/>
  <c r="EV25" i="4" s="1"/>
  <c r="EY25" i="4" s="1"/>
  <c r="FB25" i="4" s="1"/>
  <c r="FE25" i="4" s="1"/>
  <c r="FH25" i="4" s="1"/>
  <c r="FK25" i="4" s="1"/>
  <c r="FN25" i="4" s="1"/>
  <c r="FQ25" i="4" s="1"/>
  <c r="FT25" i="4" s="1"/>
  <c r="FW25" i="4" s="1"/>
  <c r="FZ25" i="4" s="1"/>
  <c r="GC25" i="4" s="1"/>
  <c r="GF25" i="4" s="1"/>
  <c r="GI25" i="4" s="1"/>
  <c r="GL25" i="4" s="1"/>
  <c r="GO25" i="4" s="1"/>
  <c r="GR25" i="4" s="1"/>
  <c r="GU25" i="4" s="1"/>
  <c r="GX25" i="4" s="1"/>
  <c r="HA25" i="4" s="1"/>
  <c r="HD25" i="4" s="1"/>
  <c r="HG25" i="4" s="1"/>
  <c r="HJ25" i="4" s="1"/>
  <c r="HM25" i="4" s="1"/>
  <c r="HP25" i="4" s="1"/>
  <c r="HS25" i="4" s="1"/>
  <c r="HV25" i="4" s="1"/>
  <c r="HY25" i="4" s="1"/>
  <c r="IB25" i="4" s="1"/>
  <c r="IE25" i="4" s="1"/>
  <c r="IH25" i="4" s="1"/>
  <c r="IK25" i="4" s="1"/>
  <c r="IN25" i="4" s="1"/>
  <c r="IQ25" i="4" s="1"/>
  <c r="IT25" i="4" s="1"/>
  <c r="IW25" i="4" s="1"/>
  <c r="IZ25" i="4" s="1"/>
  <c r="JC25" i="4" s="1"/>
  <c r="JF25" i="4" s="1"/>
  <c r="JI25" i="4" s="1"/>
  <c r="JL25" i="4" s="1"/>
  <c r="JO25" i="4" s="1"/>
  <c r="JR25" i="4" s="1"/>
  <c r="JU25" i="4" s="1"/>
  <c r="JX25" i="4" s="1"/>
  <c r="KA25" i="4" s="1"/>
  <c r="KD25" i="4" s="1"/>
  <c r="KG25" i="4" s="1"/>
  <c r="KJ25" i="4" s="1"/>
  <c r="KM25" i="4" s="1"/>
  <c r="KP25" i="4" s="1"/>
  <c r="KS25" i="4" s="1"/>
  <c r="KV25" i="4" s="1"/>
  <c r="KY25" i="4" s="1"/>
  <c r="LB25" i="4" s="1"/>
  <c r="LE25" i="4" s="1"/>
  <c r="LH25" i="4" s="1"/>
  <c r="LK25" i="4" s="1"/>
  <c r="LN25" i="4" s="1"/>
  <c r="LQ25" i="4" s="1"/>
  <c r="LT25" i="4" s="1"/>
  <c r="LW25" i="4" s="1"/>
  <c r="LZ25" i="4" s="1"/>
  <c r="MC25" i="4" s="1"/>
  <c r="MF25" i="4" s="1"/>
  <c r="MI25" i="4" s="1"/>
  <c r="ML25" i="4" s="1"/>
  <c r="MO25" i="4" s="1"/>
  <c r="MR25" i="4" s="1"/>
  <c r="MU25" i="4" s="1"/>
  <c r="MX25" i="4" s="1"/>
  <c r="NA25" i="4" s="1"/>
  <c r="ND25" i="4" s="1"/>
  <c r="NG25" i="4" s="1"/>
  <c r="NJ25" i="4" s="1"/>
  <c r="NM25" i="4" s="1"/>
  <c r="NP25" i="4" s="1"/>
  <c r="NS25" i="4" s="1"/>
  <c r="NV25" i="4" s="1"/>
  <c r="NY25" i="4" s="1"/>
  <c r="OB25" i="4" s="1"/>
  <c r="OE25" i="4" s="1"/>
  <c r="OH25" i="4" s="1"/>
  <c r="OK25" i="4" s="1"/>
  <c r="ON25" i="4" s="1"/>
  <c r="OQ25" i="4" s="1"/>
  <c r="OT25" i="4" s="1"/>
  <c r="OW25" i="4" s="1"/>
  <c r="OZ25" i="4" s="1"/>
  <c r="PC25" i="4" s="1"/>
  <c r="PF25" i="4" s="1"/>
  <c r="PI25" i="4" s="1"/>
  <c r="PL25" i="4" s="1"/>
  <c r="PO25" i="4" s="1"/>
  <c r="PR25" i="4" s="1"/>
  <c r="PU25" i="4" s="1"/>
  <c r="PX25" i="4" s="1"/>
  <c r="QA25" i="4" s="1"/>
  <c r="G61" i="4"/>
  <c r="Z26" i="4" l="1"/>
  <c r="AC26" i="4" s="1"/>
  <c r="AF26" i="4" s="1"/>
  <c r="AI26" i="4" s="1"/>
  <c r="AL26" i="4" s="1"/>
  <c r="AO26" i="4" s="1"/>
  <c r="AR26" i="4" s="1"/>
  <c r="AU26" i="4" s="1"/>
  <c r="AX26" i="4" s="1"/>
  <c r="BA26" i="4" s="1"/>
  <c r="BD26" i="4" s="1"/>
  <c r="BG26" i="4" s="1"/>
  <c r="BJ26" i="4" s="1"/>
  <c r="BM26" i="4" s="1"/>
  <c r="BP26" i="4" s="1"/>
  <c r="BS26" i="4" s="1"/>
  <c r="BV26" i="4" s="1"/>
  <c r="BY26" i="4" s="1"/>
  <c r="CB26" i="4" s="1"/>
  <c r="CE26" i="4" s="1"/>
  <c r="CH26" i="4" s="1"/>
  <c r="CK26" i="4" s="1"/>
  <c r="CN26" i="4" s="1"/>
  <c r="CQ26" i="4" s="1"/>
  <c r="CT26" i="4" s="1"/>
  <c r="CW26" i="4" s="1"/>
  <c r="CZ26" i="4" s="1"/>
  <c r="DC26" i="4" s="1"/>
  <c r="DF26" i="4" s="1"/>
  <c r="DI26" i="4" s="1"/>
  <c r="DL26" i="4" s="1"/>
  <c r="DO26" i="4" s="1"/>
  <c r="DR26" i="4" s="1"/>
  <c r="DU26" i="4" s="1"/>
  <c r="DX26" i="4" s="1"/>
  <c r="EA26" i="4" s="1"/>
  <c r="ED26" i="4" s="1"/>
  <c r="EG26" i="4" s="1"/>
  <c r="EJ26" i="4" s="1"/>
  <c r="EM26" i="4" s="1"/>
  <c r="EP26" i="4" s="1"/>
  <c r="ES26" i="4" s="1"/>
  <c r="EV26" i="4" s="1"/>
  <c r="EY26" i="4" s="1"/>
  <c r="FB26" i="4" s="1"/>
  <c r="FE26" i="4" s="1"/>
  <c r="FH26" i="4" s="1"/>
  <c r="FK26" i="4" s="1"/>
  <c r="FN26" i="4" s="1"/>
  <c r="FQ26" i="4" s="1"/>
  <c r="FT26" i="4" s="1"/>
  <c r="FW26" i="4" s="1"/>
  <c r="FZ26" i="4" s="1"/>
  <c r="GC26" i="4" s="1"/>
  <c r="GF26" i="4" s="1"/>
  <c r="GI26" i="4" s="1"/>
  <c r="GL26" i="4" s="1"/>
  <c r="GO26" i="4" s="1"/>
  <c r="GR26" i="4" s="1"/>
  <c r="GU26" i="4" s="1"/>
  <c r="GX26" i="4" s="1"/>
  <c r="HA26" i="4" s="1"/>
  <c r="HD26" i="4" s="1"/>
  <c r="HG26" i="4" s="1"/>
  <c r="HJ26" i="4" s="1"/>
  <c r="HM26" i="4" s="1"/>
  <c r="HP26" i="4" s="1"/>
  <c r="HS26" i="4" s="1"/>
  <c r="HV26" i="4" s="1"/>
  <c r="HY26" i="4" s="1"/>
  <c r="IB26" i="4" s="1"/>
  <c r="IE26" i="4" s="1"/>
  <c r="IH26" i="4" s="1"/>
  <c r="IK26" i="4" s="1"/>
  <c r="IN26" i="4" s="1"/>
  <c r="IQ26" i="4" s="1"/>
  <c r="IT26" i="4" s="1"/>
  <c r="IW26" i="4" s="1"/>
  <c r="IZ26" i="4" s="1"/>
  <c r="JC26" i="4" s="1"/>
  <c r="JF26" i="4" s="1"/>
  <c r="JI26" i="4" s="1"/>
  <c r="JL26" i="4" s="1"/>
  <c r="JO26" i="4" s="1"/>
  <c r="JR26" i="4" s="1"/>
  <c r="JU26" i="4" s="1"/>
  <c r="JX26" i="4" s="1"/>
  <c r="KA26" i="4" s="1"/>
  <c r="KD26" i="4" s="1"/>
  <c r="KG26" i="4" s="1"/>
  <c r="KJ26" i="4" s="1"/>
  <c r="KM26" i="4" s="1"/>
  <c r="KP26" i="4" s="1"/>
  <c r="KS26" i="4" s="1"/>
  <c r="KV26" i="4" s="1"/>
  <c r="KY26" i="4" s="1"/>
  <c r="LB26" i="4" s="1"/>
  <c r="LE26" i="4" s="1"/>
  <c r="LH26" i="4" s="1"/>
  <c r="LK26" i="4" s="1"/>
  <c r="LN26" i="4" s="1"/>
  <c r="LQ26" i="4" s="1"/>
  <c r="LT26" i="4" s="1"/>
  <c r="LW26" i="4" s="1"/>
  <c r="LZ26" i="4" s="1"/>
  <c r="MC26" i="4" s="1"/>
  <c r="MF26" i="4" s="1"/>
  <c r="MI26" i="4" s="1"/>
  <c r="ML26" i="4" s="1"/>
  <c r="MO26" i="4" s="1"/>
  <c r="MR26" i="4" s="1"/>
  <c r="MU26" i="4" s="1"/>
  <c r="MX26" i="4" s="1"/>
  <c r="NA26" i="4" s="1"/>
  <c r="ND26" i="4" s="1"/>
  <c r="NG26" i="4" s="1"/>
  <c r="NJ26" i="4" s="1"/>
  <c r="NM26" i="4" s="1"/>
  <c r="NP26" i="4" s="1"/>
  <c r="NS26" i="4" s="1"/>
  <c r="NV26" i="4" s="1"/>
  <c r="NY26" i="4" s="1"/>
  <c r="OB26" i="4" s="1"/>
  <c r="OE26" i="4" s="1"/>
  <c r="OH26" i="4" s="1"/>
  <c r="OK26" i="4" s="1"/>
  <c r="ON26" i="4" s="1"/>
  <c r="OQ26" i="4" s="1"/>
  <c r="OT26" i="4" s="1"/>
  <c r="OW26" i="4" s="1"/>
  <c r="OZ26" i="4" s="1"/>
  <c r="PC26" i="4" s="1"/>
  <c r="PF26" i="4" s="1"/>
  <c r="PI26" i="4" s="1"/>
  <c r="PL26" i="4" s="1"/>
  <c r="PO26" i="4" s="1"/>
  <c r="PR26" i="4" s="1"/>
  <c r="PU26" i="4" s="1"/>
  <c r="PX26" i="4" s="1"/>
  <c r="QA26"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Mikael Østergaard Pedersen</author>
    <author>tc={4769E7CB-DCDA-4854-9480-949E0641FEB0}</author>
    <author>WH05</author>
  </authors>
  <commentList>
    <comment ref="E1" authorId="0" shapeId="0" xr:uid="{942FE2BC-A56F-4684-85F2-B26E1C9C972F}">
      <text>
        <r>
          <rPr>
            <b/>
            <sz val="9"/>
            <color indexed="81"/>
            <rFont val="Tahoma"/>
            <family val="2"/>
          </rPr>
          <t>Mikael Østergaard Pedersen:</t>
        </r>
        <r>
          <rPr>
            <sz val="9"/>
            <color indexed="81"/>
            <rFont val="Tahoma"/>
            <family val="2"/>
          </rPr>
          <t xml:space="preserve">
Pallemove osv.</t>
        </r>
      </text>
    </comment>
    <comment ref="F1" authorId="0" shapeId="0" xr:uid="{23BE8BB6-B200-4FFE-8881-7022F2AE5ABD}">
      <text>
        <r>
          <rPr>
            <b/>
            <sz val="9"/>
            <color indexed="81"/>
            <rFont val="Tahoma"/>
            <family val="2"/>
          </rPr>
          <t>Mikael Østergaard Pedersen:</t>
        </r>
        <r>
          <rPr>
            <sz val="9"/>
            <color indexed="81"/>
            <rFont val="Tahoma"/>
            <family val="2"/>
          </rPr>
          <t xml:space="preserve">
</t>
        </r>
      </text>
    </comment>
    <comment ref="G1" authorId="0" shapeId="0" xr:uid="{12E5F9B7-166C-4BA6-B995-C2B24995D2E1}">
      <text>
        <r>
          <rPr>
            <b/>
            <sz val="9"/>
            <color indexed="81"/>
            <rFont val="Tahoma"/>
            <family val="2"/>
          </rPr>
          <t>Mikael Østergaard Pedersen:</t>
        </r>
        <r>
          <rPr>
            <sz val="9"/>
            <color indexed="81"/>
            <rFont val="Tahoma"/>
            <family val="2"/>
          </rPr>
          <t xml:space="preserve">
Anni Juul Jensen</t>
        </r>
      </text>
    </comment>
    <comment ref="H1" authorId="0" shapeId="0" xr:uid="{803C61F8-9820-4134-BA9B-1EB5E6E2D75F}">
      <text>
        <r>
          <rPr>
            <b/>
            <sz val="9"/>
            <color indexed="81"/>
            <rFont val="Tahoma"/>
            <charset val="1"/>
          </rPr>
          <t>Mikael Østergaard Pedersen:</t>
        </r>
        <r>
          <rPr>
            <sz val="9"/>
            <color indexed="81"/>
            <rFont val="Tahoma"/>
            <charset val="1"/>
          </rPr>
          <t xml:space="preserve">
Allan Kviesgaard</t>
        </r>
      </text>
    </comment>
    <comment ref="I1" authorId="0" shapeId="0" xr:uid="{2548F6D1-C44D-4491-AAAB-642AC64E65EC}">
      <text>
        <r>
          <rPr>
            <b/>
            <sz val="9"/>
            <color indexed="81"/>
            <rFont val="Tahoma"/>
            <family val="2"/>
          </rPr>
          <t>Mikael Østergaard Pedersen:</t>
        </r>
        <r>
          <rPr>
            <sz val="9"/>
            <color indexed="81"/>
            <rFont val="Tahoma"/>
            <family val="2"/>
          </rPr>
          <t xml:space="preserve">
Alice Pedersen</t>
        </r>
      </text>
    </comment>
    <comment ref="K1" authorId="0" shapeId="0" xr:uid="{9E9D41E5-A84E-4A90-A0B1-A78333F3F468}">
      <text>
        <r>
          <rPr>
            <b/>
            <sz val="9"/>
            <color indexed="81"/>
            <rFont val="Tahoma"/>
            <charset val="1"/>
          </rPr>
          <t>Mikael Østergaard Pedersen:</t>
        </r>
        <r>
          <rPr>
            <sz val="9"/>
            <color indexed="81"/>
            <rFont val="Tahoma"/>
            <charset val="1"/>
          </rPr>
          <t xml:space="preserve">
Bianca Teofana Bodri</t>
        </r>
      </text>
    </comment>
    <comment ref="N1" authorId="1" shapeId="0" xr:uid="{4769E7CB-DCDA-4854-9480-949E0641FEB0}">
      <text>
        <t>[Threaded comment]
Your version of Excel allows you to read this threaded comment; however, any edits to it will get removed if the file is opened in a newer version of Excel. Learn more: https://go.microsoft.com/fwlink/?linkid=870924
Comment:
    Claus Hallum</t>
      </text>
    </comment>
    <comment ref="P1" authorId="0" shapeId="0" xr:uid="{B09DFF4C-F27B-46E0-8303-0787DB70869E}">
      <text>
        <r>
          <rPr>
            <b/>
            <sz val="9"/>
            <color indexed="81"/>
            <rFont val="Tahoma"/>
            <family val="2"/>
          </rPr>
          <t>Mikael Østergaard Pedersen:</t>
        </r>
        <r>
          <rPr>
            <sz val="9"/>
            <color indexed="81"/>
            <rFont val="Tahoma"/>
            <family val="2"/>
          </rPr>
          <t xml:space="preserve">
</t>
        </r>
      </text>
    </comment>
    <comment ref="R1" authorId="0" shapeId="0" xr:uid="{C1EB8AB2-CE02-49B0-A110-7CF33013CDB3}">
      <text>
        <r>
          <rPr>
            <b/>
            <sz val="9"/>
            <color indexed="81"/>
            <rFont val="Tahoma"/>
            <charset val="1"/>
          </rPr>
          <t>Mikael Østergaard Pedersen:</t>
        </r>
        <r>
          <rPr>
            <sz val="9"/>
            <color indexed="81"/>
            <rFont val="Tahoma"/>
            <charset val="1"/>
          </rPr>
          <t xml:space="preserve">
Ellen Magrethe Lajgaard</t>
        </r>
      </text>
    </comment>
    <comment ref="U1" authorId="0" shapeId="0" xr:uid="{F451E8CB-CE06-4426-9A22-EB5DD5B81400}">
      <text>
        <r>
          <rPr>
            <b/>
            <sz val="9"/>
            <color indexed="81"/>
            <rFont val="Tahoma"/>
            <family val="2"/>
          </rPr>
          <t>Mikael Østergaard Pedersen:</t>
        </r>
        <r>
          <rPr>
            <sz val="9"/>
            <color indexed="81"/>
            <rFont val="Tahoma"/>
            <family val="2"/>
          </rPr>
          <t xml:space="preserve">
</t>
        </r>
      </text>
    </comment>
    <comment ref="V1" authorId="0" shapeId="0" xr:uid="{F9C650CF-18A0-4808-AFF4-7DAF4998DE17}">
      <text>
        <r>
          <rPr>
            <b/>
            <sz val="9"/>
            <color indexed="81"/>
            <rFont val="Tahoma"/>
            <family val="2"/>
          </rPr>
          <t>Mikael Østergaard Pedersen:</t>
        </r>
        <r>
          <rPr>
            <sz val="9"/>
            <color indexed="81"/>
            <rFont val="Tahoma"/>
            <family val="2"/>
          </rPr>
          <t xml:space="preserve">
</t>
        </r>
      </text>
    </comment>
    <comment ref="W1" authorId="0" shapeId="0" xr:uid="{74BD78CE-D047-4BF1-ADDB-20A5044A3BA1}">
      <text>
        <r>
          <rPr>
            <b/>
            <sz val="9"/>
            <color indexed="81"/>
            <rFont val="Tahoma"/>
            <charset val="1"/>
          </rPr>
          <t>Mikael Østergaard Pedersen:</t>
        </r>
        <r>
          <rPr>
            <sz val="9"/>
            <color indexed="81"/>
            <rFont val="Tahoma"/>
            <charset val="1"/>
          </rPr>
          <t xml:space="preserve">
Jakob Slej</t>
        </r>
      </text>
    </comment>
    <comment ref="AA1" authorId="0" shapeId="0" xr:uid="{405B4A53-EFDC-4B0F-87B1-A6E557520D2E}">
      <text>
        <r>
          <rPr>
            <b/>
            <sz val="9"/>
            <color indexed="81"/>
            <rFont val="Tahoma"/>
            <charset val="1"/>
          </rPr>
          <t>Mikael Østergaard Pedersen:</t>
        </r>
        <r>
          <rPr>
            <sz val="9"/>
            <color indexed="81"/>
            <rFont val="Tahoma"/>
            <charset val="1"/>
          </rPr>
          <t xml:space="preserve">
</t>
        </r>
      </text>
    </comment>
    <comment ref="AC1" authorId="0" shapeId="0" xr:uid="{F3502B12-865F-47EA-B45A-24E3D12BA848}">
      <text>
        <r>
          <rPr>
            <b/>
            <sz val="9"/>
            <color indexed="81"/>
            <rFont val="Tahoma"/>
            <charset val="1"/>
          </rPr>
          <t>Mikael Østergaard Pedersen:</t>
        </r>
        <r>
          <rPr>
            <sz val="9"/>
            <color indexed="81"/>
            <rFont val="Tahoma"/>
            <charset val="1"/>
          </rPr>
          <t xml:space="preserve">
Helene Kjeldgaard</t>
        </r>
      </text>
    </comment>
    <comment ref="AD1" authorId="0" shapeId="0" xr:uid="{CFABDC0E-56F3-4D0D-BCB9-7F5A6A9B4133}">
      <text>
        <r>
          <rPr>
            <b/>
            <sz val="9"/>
            <color indexed="81"/>
            <rFont val="Tahoma"/>
            <family val="2"/>
          </rPr>
          <t>Mikael Østergaard Pedersen:</t>
        </r>
        <r>
          <rPr>
            <sz val="9"/>
            <color indexed="81"/>
            <rFont val="Tahoma"/>
            <family val="2"/>
          </rPr>
          <t xml:space="preserve">
Helle Nielsen</t>
        </r>
      </text>
    </comment>
    <comment ref="AE1" authorId="0" shapeId="0" xr:uid="{3BEA615B-2292-49E6-A99E-5E3B21C7A020}">
      <text>
        <r>
          <rPr>
            <b/>
            <sz val="9"/>
            <color indexed="81"/>
            <rFont val="Tahoma"/>
            <family val="2"/>
          </rPr>
          <t>Mikael Østergaard Pedersen:</t>
        </r>
        <r>
          <rPr>
            <sz val="9"/>
            <color indexed="81"/>
            <rFont val="Tahoma"/>
            <family val="2"/>
          </rPr>
          <t xml:space="preserve">
Hanne Pedersen</t>
        </r>
      </text>
    </comment>
    <comment ref="AG1" authorId="0" shapeId="0" xr:uid="{AB66AD79-2702-4873-8511-4FBD970002BE}">
      <text>
        <r>
          <rPr>
            <b/>
            <sz val="9"/>
            <color indexed="81"/>
            <rFont val="Tahoma"/>
            <family val="2"/>
          </rPr>
          <t>Mikael Østergaard Pedersen:</t>
        </r>
        <r>
          <rPr>
            <sz val="9"/>
            <color indexed="81"/>
            <rFont val="Tahoma"/>
            <family val="2"/>
          </rPr>
          <t xml:space="preserve">
Helle Søgaard</t>
        </r>
      </text>
    </comment>
    <comment ref="AJ1" authorId="0" shapeId="0" xr:uid="{915DE83F-EF4F-4E2B-81D6-6A8A6101E53B}">
      <text>
        <r>
          <rPr>
            <b/>
            <sz val="9"/>
            <color indexed="81"/>
            <rFont val="Tahoma"/>
            <family val="2"/>
          </rPr>
          <t>Mikael Østergaard Pedersen:</t>
        </r>
        <r>
          <rPr>
            <sz val="9"/>
            <color indexed="81"/>
            <rFont val="Tahoma"/>
            <family val="2"/>
          </rPr>
          <t xml:space="preserve">
Jeppe Håning</t>
        </r>
      </text>
    </comment>
    <comment ref="AK1" authorId="0" shapeId="0" xr:uid="{724C6A7B-7FC1-41AF-B1C4-5C1C5E26012C}">
      <text>
        <r>
          <rPr>
            <b/>
            <sz val="9"/>
            <color indexed="81"/>
            <rFont val="Tahoma"/>
            <charset val="1"/>
          </rPr>
          <t>Mikael Østergaard Pedersen:</t>
        </r>
        <r>
          <rPr>
            <sz val="9"/>
            <color indexed="81"/>
            <rFont val="Tahoma"/>
            <charset val="1"/>
          </rPr>
          <t xml:space="preserve">
Janus Holmstrøm</t>
        </r>
      </text>
    </comment>
    <comment ref="AL1" authorId="0" shapeId="0" xr:uid="{D1CD761B-7FE7-4D3A-86D7-F25A5A2961C0}">
      <text>
        <r>
          <rPr>
            <b/>
            <sz val="9"/>
            <color indexed="81"/>
            <rFont val="Tahoma"/>
            <family val="2"/>
          </rPr>
          <t>Mikael Østergaard Pedersen:</t>
        </r>
        <r>
          <rPr>
            <sz val="9"/>
            <color indexed="81"/>
            <rFont val="Tahoma"/>
            <family val="2"/>
          </rPr>
          <t xml:space="preserve">
Janni Klausen</t>
        </r>
      </text>
    </comment>
    <comment ref="AM1" authorId="0" shapeId="0" xr:uid="{B0C5BEF7-FB6E-4156-AFE9-C222E9A1778B}">
      <text>
        <r>
          <rPr>
            <b/>
            <sz val="9"/>
            <color indexed="81"/>
            <rFont val="Tahoma"/>
            <charset val="1"/>
          </rPr>
          <t>Mikael Østergaard Pedersen:</t>
        </r>
        <r>
          <rPr>
            <sz val="9"/>
            <color indexed="81"/>
            <rFont val="Tahoma"/>
            <charset val="1"/>
          </rPr>
          <t xml:space="preserve">
Jens Meldhede</t>
        </r>
      </text>
    </comment>
    <comment ref="AQ1" authorId="0" shapeId="0" xr:uid="{F09E29A7-82F1-447C-BBBA-60A14B8AF187}">
      <text>
        <r>
          <rPr>
            <b/>
            <sz val="9"/>
            <color indexed="81"/>
            <rFont val="Tahoma"/>
            <family val="2"/>
          </rPr>
          <t>Mikael Østergaard Pedersen:</t>
        </r>
        <r>
          <rPr>
            <sz val="9"/>
            <color indexed="81"/>
            <rFont val="Tahoma"/>
            <family val="2"/>
          </rPr>
          <t xml:space="preserve">
John Pedersen</t>
        </r>
      </text>
    </comment>
    <comment ref="AS1" authorId="0" shapeId="0" xr:uid="{41CD8D64-F327-40E4-97F5-670D4DB73416}">
      <text>
        <r>
          <rPr>
            <b/>
            <sz val="9"/>
            <color indexed="81"/>
            <rFont val="Tahoma"/>
            <family val="2"/>
          </rPr>
          <t>Mikael Østergaard Pedersen:</t>
        </r>
        <r>
          <rPr>
            <sz val="9"/>
            <color indexed="81"/>
            <rFont val="Tahoma"/>
            <family val="2"/>
          </rPr>
          <t xml:space="preserve">
Jan Skytte</t>
        </r>
      </text>
    </comment>
    <comment ref="AT1" authorId="0" shapeId="0" xr:uid="{7B3460D8-F4DD-4910-BA35-941C469944BE}">
      <text>
        <r>
          <rPr>
            <b/>
            <sz val="9"/>
            <color indexed="81"/>
            <rFont val="Tahoma"/>
            <family val="2"/>
          </rPr>
          <t>Mikael Østergaard Pedersen:</t>
        </r>
        <r>
          <rPr>
            <sz val="9"/>
            <color indexed="81"/>
            <rFont val="Tahoma"/>
            <family val="2"/>
          </rPr>
          <t xml:space="preserve">
jette Villadsen</t>
        </r>
      </text>
    </comment>
    <comment ref="AU1" authorId="0" shapeId="0" xr:uid="{2C0B97E7-69E5-42F8-A145-D4039EE7080C}">
      <text>
        <r>
          <rPr>
            <b/>
            <sz val="9"/>
            <color indexed="81"/>
            <rFont val="Tahoma"/>
            <family val="2"/>
          </rPr>
          <t>Mikael Østergaard Pedersen:</t>
        </r>
        <r>
          <rPr>
            <sz val="9"/>
            <color indexed="81"/>
            <rFont val="Tahoma"/>
            <family val="2"/>
          </rPr>
          <t xml:space="preserve">
Karin jensen</t>
        </r>
      </text>
    </comment>
    <comment ref="AW1" authorId="0" shapeId="0" xr:uid="{F50E85CD-87BD-4A40-A5C8-F362480A76E1}">
      <text>
        <r>
          <rPr>
            <b/>
            <sz val="9"/>
            <color indexed="81"/>
            <rFont val="Tahoma"/>
            <charset val="1"/>
          </rPr>
          <t>Mikael Østergaard Pedersen:</t>
        </r>
        <r>
          <rPr>
            <sz val="9"/>
            <color indexed="81"/>
            <rFont val="Tahoma"/>
            <charset val="1"/>
          </rPr>
          <t xml:space="preserve">
Kaj Daugbjerg Fyllgraf</t>
        </r>
      </text>
    </comment>
    <comment ref="AX1" authorId="0" shapeId="0" xr:uid="{9C98E7DD-EE96-496A-AFEF-C4DCA84897B2}">
      <text>
        <r>
          <rPr>
            <b/>
            <sz val="9"/>
            <color indexed="81"/>
            <rFont val="Tahoma"/>
            <family val="2"/>
          </rPr>
          <t>Mikael Østergaard Pedersen:</t>
        </r>
        <r>
          <rPr>
            <sz val="9"/>
            <color indexed="81"/>
            <rFont val="Tahoma"/>
            <family val="2"/>
          </rPr>
          <t xml:space="preserve">
Knud Farley</t>
        </r>
      </text>
    </comment>
    <comment ref="AY1" authorId="0" shapeId="0" xr:uid="{A135C843-4BD0-447B-BB4D-89F4BEC15F3C}">
      <text>
        <r>
          <rPr>
            <b/>
            <sz val="9"/>
            <color indexed="81"/>
            <rFont val="Tahoma"/>
            <charset val="1"/>
          </rPr>
          <t>Mikael Østergaard Pedersen:</t>
        </r>
        <r>
          <rPr>
            <sz val="9"/>
            <color indexed="81"/>
            <rFont val="Tahoma"/>
            <charset val="1"/>
          </rPr>
          <t xml:space="preserve">
Kirsa Knudsen</t>
        </r>
      </text>
    </comment>
    <comment ref="BC1" authorId="0" shapeId="0" xr:uid="{DA54CC80-41E4-42F1-BC78-951C8A3B894B}">
      <text>
        <r>
          <rPr>
            <b/>
            <sz val="9"/>
            <color indexed="81"/>
            <rFont val="Tahoma"/>
            <charset val="1"/>
          </rPr>
          <t>Mikael Østergaard Pedersen:</t>
        </r>
        <r>
          <rPr>
            <sz val="9"/>
            <color indexed="81"/>
            <rFont val="Tahoma"/>
            <charset val="1"/>
          </rPr>
          <t xml:space="preserve">
Lene Ellebæk</t>
        </r>
      </text>
    </comment>
    <comment ref="BD1" authorId="0" shapeId="0" xr:uid="{DB837F08-67B0-44ED-B31E-0A8F2D1080DB}">
      <text>
        <r>
          <rPr>
            <b/>
            <sz val="9"/>
            <color indexed="81"/>
            <rFont val="Tahoma"/>
            <family val="2"/>
          </rPr>
          <t>Mikael Østergaard Pedersen:</t>
        </r>
        <r>
          <rPr>
            <sz val="9"/>
            <color indexed="81"/>
            <rFont val="Tahoma"/>
            <family val="2"/>
          </rPr>
          <t xml:space="preserve">
Lene Brogren jensen</t>
        </r>
      </text>
    </comment>
    <comment ref="BE1" authorId="0" shapeId="0" xr:uid="{EC58016D-BF20-4EE7-9B63-96EA20A4569D}">
      <text>
        <r>
          <rPr>
            <b/>
            <sz val="9"/>
            <color indexed="81"/>
            <rFont val="Tahoma"/>
            <charset val="1"/>
          </rPr>
          <t>Mikael Østergaard Pedersen:</t>
        </r>
        <r>
          <rPr>
            <sz val="9"/>
            <color indexed="81"/>
            <rFont val="Tahoma"/>
            <charset val="1"/>
          </rPr>
          <t xml:space="preserve">
Lene Nielsen</t>
        </r>
      </text>
    </comment>
    <comment ref="BG1" authorId="0" shapeId="0" xr:uid="{CB785DAD-5CB4-47DA-BE68-F8AF6296D28A}">
      <text>
        <r>
          <rPr>
            <b/>
            <sz val="9"/>
            <color indexed="81"/>
            <rFont val="Tahoma"/>
            <family val="2"/>
          </rPr>
          <t>Mikael Østergaard Pedersen:</t>
        </r>
        <r>
          <rPr>
            <sz val="9"/>
            <color indexed="81"/>
            <rFont val="Tahoma"/>
            <family val="2"/>
          </rPr>
          <t xml:space="preserve">
Lone Rosenkrantz Jacobsen</t>
        </r>
      </text>
    </comment>
    <comment ref="BJ1" authorId="0" shapeId="0" xr:uid="{D2155A4C-7115-423D-BAF5-87DD7E1B3E8D}">
      <text>
        <r>
          <rPr>
            <b/>
            <sz val="9"/>
            <color indexed="81"/>
            <rFont val="Tahoma"/>
            <charset val="1"/>
          </rPr>
          <t>Mikael Østergaard Pedersen:</t>
        </r>
        <r>
          <rPr>
            <sz val="9"/>
            <color indexed="81"/>
            <rFont val="Tahoma"/>
            <charset val="1"/>
          </rPr>
          <t xml:space="preserve">
Marianne Kjær</t>
        </r>
      </text>
    </comment>
    <comment ref="BL1" authorId="0" shapeId="0" xr:uid="{1EDE791F-7128-4367-9C15-72BC765D5DC5}">
      <text>
        <r>
          <rPr>
            <b/>
            <sz val="9"/>
            <color indexed="81"/>
            <rFont val="Tahoma"/>
            <charset val="1"/>
          </rPr>
          <t>Mikael Østergaard Pedersen:</t>
        </r>
        <r>
          <rPr>
            <sz val="9"/>
            <color indexed="81"/>
            <rFont val="Tahoma"/>
            <charset val="1"/>
          </rPr>
          <t xml:space="preserve">
Morten Bjerrum
</t>
        </r>
      </text>
    </comment>
    <comment ref="BP1" authorId="0" shapeId="0" xr:uid="{0BE64F14-0ACB-415E-A8BB-3BBC5EDC0D6E}">
      <text>
        <r>
          <rPr>
            <b/>
            <sz val="9"/>
            <color indexed="81"/>
            <rFont val="Tahoma"/>
            <charset val="1"/>
          </rPr>
          <t>Mikael Østergaard Pedersen:</t>
        </r>
        <r>
          <rPr>
            <sz val="9"/>
            <color indexed="81"/>
            <rFont val="Tahoma"/>
            <charset val="1"/>
          </rPr>
          <t xml:space="preserve">
Morten Bruun Christensen</t>
        </r>
      </text>
    </comment>
    <comment ref="BQ1" authorId="0" shapeId="0" xr:uid="{0B452FF2-BF76-48C6-9A52-16C8171BDF28}">
      <text>
        <r>
          <rPr>
            <b/>
            <sz val="9"/>
            <color indexed="81"/>
            <rFont val="Tahoma"/>
            <family val="2"/>
          </rPr>
          <t>Mikael Østergaard Pedersen:</t>
        </r>
        <r>
          <rPr>
            <sz val="9"/>
            <color indexed="81"/>
            <rFont val="Tahoma"/>
            <family val="2"/>
          </rPr>
          <t xml:space="preserve">
Martin Høgh Vejle</t>
        </r>
      </text>
    </comment>
    <comment ref="BS1" authorId="2" shapeId="0" xr:uid="{9808EFA3-FFA5-4DF1-866B-A01ED3D33DC2}">
      <text>
        <r>
          <rPr>
            <b/>
            <sz val="9"/>
            <color indexed="81"/>
            <rFont val="Tahoma"/>
            <family val="2"/>
          </rPr>
          <t>WH05:</t>
        </r>
        <r>
          <rPr>
            <sz val="9"/>
            <color indexed="81"/>
            <rFont val="Tahoma"/>
            <family val="2"/>
          </rPr>
          <t xml:space="preserve">
Mette Moldrup Fjelsted</t>
        </r>
      </text>
    </comment>
    <comment ref="BT1" authorId="2" shapeId="0" xr:uid="{0F7B4DA9-B98F-4E7F-8749-3490776FCD38}">
      <text>
        <r>
          <rPr>
            <b/>
            <sz val="9"/>
            <color indexed="81"/>
            <rFont val="Tahoma"/>
            <family val="2"/>
          </rPr>
          <t>WH05:</t>
        </r>
        <r>
          <rPr>
            <sz val="9"/>
            <color indexed="81"/>
            <rFont val="Tahoma"/>
            <family val="2"/>
          </rPr>
          <t xml:space="preserve">
Maria Strøbeck</t>
        </r>
      </text>
    </comment>
    <comment ref="BU1" authorId="0" shapeId="0" xr:uid="{B590C04B-2CC5-4E43-9C3C-EC3A33DAA3F9}">
      <text>
        <r>
          <rPr>
            <b/>
            <sz val="9"/>
            <color indexed="81"/>
            <rFont val="Tahoma"/>
            <family val="2"/>
          </rPr>
          <t>Mikael Østergaard Pedersen:</t>
        </r>
        <r>
          <rPr>
            <sz val="9"/>
            <color indexed="81"/>
            <rFont val="Tahoma"/>
            <family val="2"/>
          </rPr>
          <t xml:space="preserve">
Mikael Østergaard Pedersen</t>
        </r>
      </text>
    </comment>
    <comment ref="BX1" authorId="0" shapeId="0" xr:uid="{38932838-F6AF-4ACC-82F8-AEF81E4DC0ED}">
      <text>
        <r>
          <rPr>
            <b/>
            <sz val="9"/>
            <color indexed="81"/>
            <rFont val="Tahoma"/>
            <charset val="1"/>
          </rPr>
          <t>Mikael Østergaard Pedersen:</t>
        </r>
        <r>
          <rPr>
            <sz val="9"/>
            <color indexed="81"/>
            <rFont val="Tahoma"/>
            <charset val="1"/>
          </rPr>
          <t xml:space="preserve">
Petronela</t>
        </r>
      </text>
    </comment>
    <comment ref="CC1" authorId="0" shapeId="0" xr:uid="{B775BE36-6FF5-43F3-96C6-BC8487D6734D}">
      <text>
        <r>
          <rPr>
            <b/>
            <sz val="9"/>
            <color indexed="81"/>
            <rFont val="Tahoma"/>
            <charset val="1"/>
          </rPr>
          <t>Mikael Østergaard Pedersen:</t>
        </r>
        <r>
          <rPr>
            <sz val="9"/>
            <color indexed="81"/>
            <rFont val="Tahoma"/>
            <charset val="1"/>
          </rPr>
          <t xml:space="preserve">
Rene Fynbo Andreasen</t>
        </r>
      </text>
    </comment>
    <comment ref="CK1" authorId="0" shapeId="0" xr:uid="{2D2FE6D8-35AB-4756-995C-4288FA591999}">
      <text>
        <r>
          <rPr>
            <b/>
            <sz val="9"/>
            <color indexed="81"/>
            <rFont val="Tahoma"/>
            <charset val="1"/>
          </rPr>
          <t>Mikael Østergaard Pedersen:</t>
        </r>
        <r>
          <rPr>
            <sz val="9"/>
            <color indexed="81"/>
            <rFont val="Tahoma"/>
            <charset val="1"/>
          </rPr>
          <t xml:space="preserve">
Simona Szongot</t>
        </r>
      </text>
    </comment>
    <comment ref="CL1" authorId="0" shapeId="0" xr:uid="{96A0662A-38E7-4602-999C-A8C7715D4CBB}">
      <text>
        <r>
          <rPr>
            <b/>
            <sz val="9"/>
            <color indexed="81"/>
            <rFont val="Tahoma"/>
            <family val="2"/>
          </rPr>
          <t>Mikael Østergaard Pedersen:</t>
        </r>
        <r>
          <rPr>
            <sz val="9"/>
            <color indexed="81"/>
            <rFont val="Tahoma"/>
            <family val="2"/>
          </rPr>
          <t xml:space="preserve">
Sofie Rasmussen</t>
        </r>
      </text>
    </comment>
    <comment ref="CM1" authorId="0" shapeId="0" xr:uid="{C98F1F01-71F6-417F-B81F-30A3B2C48DE0}">
      <text>
        <r>
          <rPr>
            <b/>
            <sz val="9"/>
            <color indexed="81"/>
            <rFont val="Tahoma"/>
            <family val="2"/>
          </rPr>
          <t>Mikael Østergaard Pedersen:</t>
        </r>
        <r>
          <rPr>
            <sz val="9"/>
            <color indexed="81"/>
            <rFont val="Tahoma"/>
            <family val="2"/>
          </rPr>
          <t xml:space="preserve">
Sanna Pedersen</t>
        </r>
      </text>
    </comment>
    <comment ref="CN1" authorId="0" shapeId="0" xr:uid="{17B8CA49-D683-4072-A9CC-670C833EBBE4}">
      <text>
        <r>
          <rPr>
            <b/>
            <sz val="9"/>
            <color indexed="81"/>
            <rFont val="Tahoma"/>
            <charset val="1"/>
          </rPr>
          <t>Mikael Østergaard Pedersen:</t>
        </r>
        <r>
          <rPr>
            <sz val="9"/>
            <color indexed="81"/>
            <rFont val="Tahoma"/>
            <charset val="1"/>
          </rPr>
          <t xml:space="preserve">
Tamila Lysenko</t>
        </r>
      </text>
    </comment>
    <comment ref="CO1" authorId="0" shapeId="0" xr:uid="{86AD7A93-7401-4F21-AD48-16684C295765}">
      <text>
        <r>
          <rPr>
            <b/>
            <sz val="9"/>
            <color indexed="81"/>
            <rFont val="Tahoma"/>
            <charset val="1"/>
          </rPr>
          <t>Mikael Østergaard Pedersen:</t>
        </r>
        <r>
          <rPr>
            <sz val="9"/>
            <color indexed="81"/>
            <rFont val="Tahoma"/>
            <charset val="1"/>
          </rPr>
          <t xml:space="preserve">
Tina Juul Jensen</t>
        </r>
      </text>
    </comment>
    <comment ref="CQ1" authorId="0" shapeId="0" xr:uid="{232EC3BA-8381-4C26-A699-D7B77DFA7F47}">
      <text>
        <r>
          <rPr>
            <b/>
            <sz val="9"/>
            <color indexed="81"/>
            <rFont val="Tahoma"/>
            <charset val="1"/>
          </rPr>
          <t>Mikael Østergaard Pedersen:</t>
        </r>
        <r>
          <rPr>
            <sz val="9"/>
            <color indexed="81"/>
            <rFont val="Tahoma"/>
            <charset val="1"/>
          </rPr>
          <t xml:space="preserve">
Ulla Svenson Larsen</t>
        </r>
      </text>
    </comment>
    <comment ref="CR1" authorId="0" shapeId="0" xr:uid="{EDC74DC1-7BCD-423D-9945-9AEB7AF7F9BB}">
      <text>
        <r>
          <rPr>
            <b/>
            <sz val="9"/>
            <color indexed="81"/>
            <rFont val="Tahoma"/>
            <charset val="1"/>
          </rPr>
          <t>Mikael Østergaard Pedersen:</t>
        </r>
        <r>
          <rPr>
            <sz val="9"/>
            <color indexed="81"/>
            <rFont val="Tahoma"/>
            <charset val="1"/>
          </rPr>
          <t xml:space="preserve">
Vibeke Jensen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Jens Meldhede</author>
    <author>tc={5DF9FD12-B6AA-4687-B52D-F78A4651ABEF}</author>
  </authors>
  <commentList>
    <comment ref="A1" authorId="0" shapeId="0" xr:uid="{F3EADB29-9A50-4E52-9F31-061E0F2AB99E}">
      <text>
        <r>
          <rPr>
            <b/>
            <sz val="9"/>
            <color indexed="81"/>
            <rFont val="Tahoma"/>
            <family val="2"/>
          </rPr>
          <t>Jens Meldhede:</t>
        </r>
        <r>
          <rPr>
            <sz val="9"/>
            <color indexed="81"/>
            <rFont val="Tahoma"/>
            <family val="2"/>
          </rPr>
          <t xml:space="preserve">
Fortløbende nr
</t>
        </r>
      </text>
    </comment>
    <comment ref="B1" authorId="0" shapeId="0" xr:uid="{C11E8DC6-4B20-443B-824E-AD61BC1ECB98}">
      <text>
        <r>
          <rPr>
            <b/>
            <sz val="9"/>
            <color indexed="81"/>
            <rFont val="Tahoma"/>
            <family val="2"/>
          </rPr>
          <t>Jens Meldhede:</t>
        </r>
        <r>
          <rPr>
            <sz val="9"/>
            <color indexed="81"/>
            <rFont val="Tahoma"/>
            <family val="2"/>
          </rPr>
          <t xml:space="preserve">
Sælgers initialer
</t>
        </r>
      </text>
    </comment>
    <comment ref="F1" authorId="0" shapeId="0" xr:uid="{DBA3448B-9C53-445D-A396-195D660E031F}">
      <text>
        <r>
          <rPr>
            <b/>
            <sz val="9"/>
            <color indexed="81"/>
            <rFont val="Tahoma"/>
            <family val="2"/>
          </rPr>
          <t>Jens Meldhede:</t>
        </r>
        <r>
          <rPr>
            <sz val="9"/>
            <color indexed="81"/>
            <rFont val="Tahoma"/>
            <family val="2"/>
          </rPr>
          <t xml:space="preserve">
Kunde nr
</t>
        </r>
      </text>
    </comment>
    <comment ref="K1" authorId="0" shapeId="0" xr:uid="{3A1F9A14-F16E-4F4E-A097-2E18104ACE55}">
      <text>
        <r>
          <rPr>
            <b/>
            <sz val="9"/>
            <color indexed="81"/>
            <rFont val="Tahoma"/>
            <family val="2"/>
          </rPr>
          <t>Jens Meldhede:</t>
        </r>
        <r>
          <rPr>
            <sz val="9"/>
            <color indexed="81"/>
            <rFont val="Tahoma"/>
            <family val="2"/>
          </rPr>
          <t xml:space="preserve">
Der dette anbrud
</t>
        </r>
      </text>
    </comment>
    <comment ref="H789" authorId="1" shapeId="0" xr:uid="{5DF9FD12-B6AA-4687-B52D-F78A4651ABEF}">
      <text>
        <t>[Threaded comment]
Your version of Excel allows you to read this threaded comment; however, any edits to it will get removed if the file is opened in a newer version of Excel. Learn more: https://go.microsoft.com/fwlink/?linkid=870924
Comment:
    Modtaget den forkerte vare - bestilt 29623 - har fået 29353</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Query - Cases" description="Connection to the 'Cases' query in the workbook." type="100" refreshedVersion="8" minRefreshableVersion="5">
    <extLst>
      <ext xmlns:x15="http://schemas.microsoft.com/office/spreadsheetml/2010/11/main" uri="{DE250136-89BD-433C-8126-D09CA5730AF9}">
        <x15:connection id="09cbe788-7c07-40ce-9c3d-2512cc744511"/>
      </ext>
    </extLst>
  </connection>
  <connection id="2" xr16:uid="{00000000-0015-0000-FFFF-FFFF01000000}" name="Query - Pickedlines" description="Connection to the 'Pickedlines' query in the workbook." type="100" refreshedVersion="7" minRefreshableVersion="5">
    <extLst>
      <ext xmlns:x15="http://schemas.microsoft.com/office/spreadsheetml/2010/11/main" uri="{DE250136-89BD-433C-8126-D09CA5730AF9}">
        <x15:connection id="141d9d36-ca15-49e5-b034-426a90505ab2"/>
      </ext>
    </extLst>
  </connection>
  <connection id="3" xr16:uid="{00000000-0015-0000-FFFF-FFFF02000000}" name="Query - Pickers" description="Connection to the 'Pickers' query in the workbook." type="100" refreshedVersion="8" minRefreshableVersion="5">
    <extLst>
      <ext xmlns:x15="http://schemas.microsoft.com/office/spreadsheetml/2010/11/main" uri="{DE250136-89BD-433C-8126-D09CA5730AF9}">
        <x15:connection id="9afb07a5-8dca-4524-a4cb-fde1102eb3a7"/>
      </ext>
    </extLst>
  </connection>
  <connection id="4" xr16:uid="{00000000-0015-0000-FFFF-FFFF03000000}" name="Query - Weeks" description="Connection to the 'Weeks' query in the workbook." type="100" refreshedVersion="8" minRefreshableVersion="5">
    <extLst>
      <ext xmlns:x15="http://schemas.microsoft.com/office/spreadsheetml/2010/11/main" uri="{DE250136-89BD-433C-8126-D09CA5730AF9}">
        <x15:connection id="22b32461-afb4-41b6-ba6f-e30e1883fdab"/>
      </ext>
    </extLst>
  </connection>
  <connection id="5" xr16:uid="{00000000-0015-0000-FFFF-FFFF04000000}"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<sst xmlns="http://schemas.openxmlformats.org/spreadsheetml/2006/main" count="17164" uniqueCount="4056">
  <si>
    <t>Week</t>
  </si>
  <si>
    <t>Date</t>
  </si>
  <si>
    <t>Blank</t>
  </si>
  <si>
    <t>HO</t>
  </si>
  <si>
    <t>AJB</t>
  </si>
  <si>
    <t>APE</t>
  </si>
  <si>
    <t>CMBS</t>
  </si>
  <si>
    <t>DAS</t>
  </si>
  <si>
    <t>ELA</t>
  </si>
  <si>
    <t>EST</t>
  </si>
  <si>
    <t>HFK</t>
  </si>
  <si>
    <t>HJ</t>
  </si>
  <si>
    <t>JAS</t>
  </si>
  <si>
    <t>JKL</t>
  </si>
  <si>
    <t>JON</t>
  </si>
  <si>
    <t>JP</t>
  </si>
  <si>
    <t>JVI</t>
  </si>
  <si>
    <t>KAJ</t>
  </si>
  <si>
    <t>KEH</t>
  </si>
  <si>
    <t>KIM</t>
  </si>
  <si>
    <t>MAS</t>
  </si>
  <si>
    <t>MHV</t>
  </si>
  <si>
    <t>PON</t>
  </si>
  <si>
    <t>SJ</t>
  </si>
  <si>
    <t>SP</t>
  </si>
  <si>
    <t>SUB1</t>
  </si>
  <si>
    <t>SUB2</t>
  </si>
  <si>
    <t>Test</t>
  </si>
  <si>
    <t>Grand Total</t>
  </si>
  <si>
    <t xml:space="preserve"> </t>
  </si>
  <si>
    <t>Activity</t>
  </si>
  <si>
    <t>From</t>
  </si>
  <si>
    <t>Case</t>
  </si>
  <si>
    <t>Case Date</t>
  </si>
  <si>
    <t>Order</t>
  </si>
  <si>
    <t>Partner</t>
  </si>
  <si>
    <t>Cat.</t>
  </si>
  <si>
    <t>Item</t>
  </si>
  <si>
    <t>Diff.</t>
  </si>
  <si>
    <t>Broached?</t>
  </si>
  <si>
    <t>Count</t>
  </si>
  <si>
    <t>Exp.</t>
  </si>
  <si>
    <t>Change?</t>
  </si>
  <si>
    <t>Case Week</t>
  </si>
  <si>
    <t>Picker</t>
  </si>
  <si>
    <t>Just.</t>
  </si>
  <si>
    <t>Type</t>
  </si>
  <si>
    <t>Time of day</t>
  </si>
  <si>
    <t>Time Hours</t>
  </si>
  <si>
    <t>Remarks</t>
  </si>
  <si>
    <t>Picked Week</t>
  </si>
  <si>
    <t>Case Year</t>
  </si>
  <si>
    <t>Picked Year</t>
  </si>
  <si>
    <t>Case Month</t>
  </si>
  <si>
    <t>Picked Month</t>
  </si>
  <si>
    <t>Case day of week</t>
  </si>
  <si>
    <t>Picked of week</t>
  </si>
  <si>
    <t>Special</t>
  </si>
  <si>
    <t>Yes</t>
  </si>
  <si>
    <t>No</t>
  </si>
  <si>
    <t>Normal</t>
  </si>
  <si>
    <t>2925155-g</t>
  </si>
  <si>
    <t>S227450</t>
  </si>
  <si>
    <t>3172-S</t>
  </si>
  <si>
    <t>S53000</t>
  </si>
  <si>
    <t>3190-S</t>
  </si>
  <si>
    <t>2973Q5</t>
  </si>
  <si>
    <t>3192-S</t>
  </si>
  <si>
    <t>2925175-G</t>
  </si>
  <si>
    <t>3190-s</t>
  </si>
  <si>
    <t>sp</t>
  </si>
  <si>
    <t>297352q</t>
  </si>
  <si>
    <t>3192-s</t>
  </si>
  <si>
    <t>3170-s</t>
  </si>
  <si>
    <t>3182-s</t>
  </si>
  <si>
    <t>297352Q</t>
  </si>
  <si>
    <t>3102-9</t>
  </si>
  <si>
    <t>2925175-g</t>
  </si>
  <si>
    <t>3170-S</t>
  </si>
  <si>
    <t>hj</t>
  </si>
  <si>
    <t>2925155-G</t>
  </si>
  <si>
    <t>S50004</t>
  </si>
  <si>
    <t>PLL</t>
  </si>
  <si>
    <t>PKK</t>
  </si>
  <si>
    <t>7056Q5</t>
  </si>
  <si>
    <t>3162-s</t>
  </si>
  <si>
    <t>3177-s</t>
  </si>
  <si>
    <t>299152Q</t>
  </si>
  <si>
    <t>pll</t>
  </si>
  <si>
    <t>pkk</t>
  </si>
  <si>
    <t>Selection Tool</t>
  </si>
  <si>
    <t>Costumer</t>
  </si>
  <si>
    <t>Time and Day</t>
  </si>
  <si>
    <t>Count of Just.</t>
  </si>
  <si>
    <t>Row Labels</t>
  </si>
  <si>
    <t>Customer Name</t>
  </si>
  <si>
    <t>Picked Date</t>
  </si>
  <si>
    <t>Sum of Picks</t>
  </si>
  <si>
    <t>Weeks</t>
  </si>
  <si>
    <t>Pickerror % / [PICKS] / (Errors)</t>
  </si>
  <si>
    <t>Dagema eG</t>
  </si>
  <si>
    <t>APEX Central Europe s.r.o.</t>
  </si>
  <si>
    <t>Multiline A/S</t>
  </si>
  <si>
    <t>Trescon B.V.</t>
  </si>
  <si>
    <t>Gustav Ehlert GmbH &amp; Co.KG</t>
  </si>
  <si>
    <t>AVANT DENMARK A/S</t>
  </si>
  <si>
    <t>R + M de Wit GmbH</t>
  </si>
  <si>
    <t>Papyrus Supplies Oy</t>
  </si>
  <si>
    <t>PLG RHONE ALPES CENTRE-RDV</t>
  </si>
  <si>
    <t>KEL Kft. KAY EEU Logisztik</t>
  </si>
  <si>
    <t>Sanistål A/S</t>
  </si>
  <si>
    <t>PLG Grand Ouest-RENNES-RDV</t>
  </si>
  <si>
    <t>Clean Care  A/S</t>
  </si>
  <si>
    <t>Pescatech</t>
  </si>
  <si>
    <t>ALSACE ELECTRO DIESEL</t>
  </si>
  <si>
    <t>Skala Prosessteknikk AS</t>
  </si>
  <si>
    <t>Stadsing Danmark A/S</t>
  </si>
  <si>
    <t>Bokken AS</t>
  </si>
  <si>
    <t>Dekatec S.A.C.</t>
  </si>
  <si>
    <t>Romsales Distribution s.r.l.</t>
  </si>
  <si>
    <t>GROSSERON</t>
  </si>
  <si>
    <t>Julio Criado Gomez, S.A.</t>
  </si>
  <si>
    <t>PAREDES PARIS-RDV</t>
  </si>
  <si>
    <t>Schlenker AG</t>
  </si>
  <si>
    <t>Wells Hygiene Ltd.</t>
  </si>
  <si>
    <t>Toprent A/S Skanderborg</t>
  </si>
  <si>
    <t>Skovbo-Ren</t>
  </si>
  <si>
    <t>Witty GmbH &amp; Co.KG</t>
  </si>
  <si>
    <t>AD THOME-VACHER LUDRES</t>
  </si>
  <si>
    <t>Normfest GmbH</t>
  </si>
  <si>
    <t>DAMOIZEAU SARL</t>
  </si>
  <si>
    <t>August Thoms</t>
  </si>
  <si>
    <t>STERIGENE</t>
  </si>
  <si>
    <t>W.R.&amp; D. Wells Pty.</t>
  </si>
  <si>
    <t>PAREDES ASD Genas-RDV</t>
  </si>
  <si>
    <t>Vikan (UK) Limited</t>
  </si>
  <si>
    <t>hygi.de GmbH &amp; Co. KG</t>
  </si>
  <si>
    <t>WEINDICH Spolka Jawna</t>
  </si>
  <si>
    <t>Topco A/S</t>
  </si>
  <si>
    <t>Cantec Chark-/ Maskinteknik AB</t>
  </si>
  <si>
    <t>Antalis  CC&amp;CO</t>
  </si>
  <si>
    <t>Bollnäs Bilvård AB</t>
  </si>
  <si>
    <t>Bunzl Distribution Danmark A/S</t>
  </si>
  <si>
    <t>AVENTES Sp. z o. o.</t>
  </si>
  <si>
    <t>Uni-Chem Co. Ltd.</t>
  </si>
  <si>
    <t>Special-Butikken, Herning</t>
  </si>
  <si>
    <t>BOBET MATERIEL SA-RDV</t>
  </si>
  <si>
    <t>Kyowa Clean  Co. Lt</t>
  </si>
  <si>
    <t>MABEO</t>
  </si>
  <si>
    <t>?</t>
  </si>
  <si>
    <t>S63125</t>
  </si>
  <si>
    <t>3 AKTIVE A/S Odense</t>
  </si>
  <si>
    <t>Rengros Aps</t>
  </si>
  <si>
    <t>Medarbejderkonto</t>
  </si>
  <si>
    <t>H.W. Larsen &amp; Sønner</t>
  </si>
  <si>
    <t>Claus Gisselmann Olsen</t>
  </si>
  <si>
    <t>Maskinprøver og intern forbrug</t>
  </si>
  <si>
    <t>Gratis prøver DK</t>
  </si>
  <si>
    <t>Kristian Nedergaard</t>
  </si>
  <si>
    <t>Lemvigh-Müller A/S</t>
  </si>
  <si>
    <t>Gratis prøver - Marketing</t>
  </si>
  <si>
    <t>Gratis prøver - export</t>
  </si>
  <si>
    <t>Samples Laurent LOUBIERE</t>
  </si>
  <si>
    <t>Rengøring Kantine Vikan</t>
  </si>
  <si>
    <t>Blindes Arbejde</t>
  </si>
  <si>
    <t>Rengøringscentret A/S</t>
  </si>
  <si>
    <t>Bolind-Handel A/S</t>
  </si>
  <si>
    <t>Ets. Pollet S.A.</t>
  </si>
  <si>
    <t>Ecolab Production Belgium BVBA</t>
  </si>
  <si>
    <t>Hygi Tex OY AB</t>
  </si>
  <si>
    <t>Clean Import Oy</t>
  </si>
  <si>
    <t>Deltagen Ltda.</t>
  </si>
  <si>
    <t>Mathia Trading &amp; General Cleaning Services</t>
  </si>
  <si>
    <t>Hwee Jan (S) Pte Ltd</t>
  </si>
  <si>
    <t>Joo Yong Co. (Pte)</t>
  </si>
  <si>
    <t>3R Supplies</t>
  </si>
  <si>
    <t>Beijing Yileson Trading Limited Company</t>
  </si>
  <si>
    <t>Milary Nigeria Limit</t>
  </si>
  <si>
    <t>Dantec SA de C.V.</t>
  </si>
  <si>
    <t>Al Hudaib Trading Co. (LLC)</t>
  </si>
  <si>
    <t>Erma Est</t>
  </si>
  <si>
    <t>Lilleborg  AS</t>
  </si>
  <si>
    <t>Truck &amp; Trailer Industry A/S</t>
  </si>
  <si>
    <t>R.A.L. Handels GmbH</t>
  </si>
  <si>
    <t>Aco Kjemi AS</t>
  </si>
  <si>
    <t>NorEngros K.J. Brusdal AS</t>
  </si>
  <si>
    <t>NorEngros Erik Tanche Nilssen AS</t>
  </si>
  <si>
    <t>NorEngros Johs. Olsen AS</t>
  </si>
  <si>
    <t>NorEngros Markedshuset AS</t>
  </si>
  <si>
    <t>Orkla House Care AB</t>
  </si>
  <si>
    <t>Tecnilac-Tecnicas Agros- Indus</t>
  </si>
  <si>
    <t>Würth International AG</t>
  </si>
  <si>
    <t>Sani-Marc inc</t>
  </si>
  <si>
    <t>Remco Products Corporation</t>
  </si>
  <si>
    <t>AMP International Co</t>
  </si>
  <si>
    <t>UKRDEZ  LLC</t>
  </si>
  <si>
    <t>Seccure Inc.</t>
  </si>
  <si>
    <t>June Enterprises Pvt Ltd.</t>
  </si>
  <si>
    <t>Vikan GmbH</t>
  </si>
  <si>
    <t>MASO-PROFIT,s.r.o.</t>
  </si>
  <si>
    <t>LAGER d.o.o.</t>
  </si>
  <si>
    <t>BG Ltd.</t>
  </si>
  <si>
    <t>H. Gertsch + Co. AG</t>
  </si>
  <si>
    <t>Assist-Trend Kft.</t>
  </si>
  <si>
    <t>Weita AG</t>
  </si>
  <si>
    <t>BHR</t>
  </si>
  <si>
    <t>Etra Oy</t>
  </si>
  <si>
    <t>Eskimo Finland Oy</t>
  </si>
  <si>
    <t>Delaval International AB</t>
  </si>
  <si>
    <t>Diversey GmbH &amp; Co. OHG</t>
  </si>
  <si>
    <t>BENT EXCELLENT d.o.o. Domzale</t>
  </si>
  <si>
    <t>IMS-ADIT OIL d.o.o.</t>
  </si>
  <si>
    <t>Knud E. Dan A/S</t>
  </si>
  <si>
    <t>Coor Service Management A/S</t>
  </si>
  <si>
    <t>Simi A/S</t>
  </si>
  <si>
    <t>DIFFUSION VENTE INDUSTRIELLE</t>
  </si>
  <si>
    <t>L2G</t>
  </si>
  <si>
    <t>RTM INTERNATIONAL-RDV</t>
  </si>
  <si>
    <t>SARL JIMY (Ets Viviani)</t>
  </si>
  <si>
    <t>ADAXO INTERNATIONAL</t>
  </si>
  <si>
    <t>ETS CLAUDE CHENU S.A -SDPE</t>
  </si>
  <si>
    <t>CODIS SARL</t>
  </si>
  <si>
    <t>PLG Bourgogne/Franche Comté-RDV</t>
  </si>
  <si>
    <t>REICO France SAS</t>
  </si>
  <si>
    <t>GROUP AUTO UNION FRANCE STARG</t>
  </si>
  <si>
    <t>ELIPRO 33</t>
  </si>
  <si>
    <t>FOUQUE CHIMIE SERVICE</t>
  </si>
  <si>
    <t>GAFIHC</t>
  </si>
  <si>
    <t>Ets PARENT et Cie</t>
  </si>
  <si>
    <t>SARL SOGEST</t>
  </si>
  <si>
    <t>COMPTOIR DU FREIN 16</t>
  </si>
  <si>
    <t>COMPTOIR DU FREIN</t>
  </si>
  <si>
    <t>BERNARD SAS-RDV</t>
  </si>
  <si>
    <t>France Collectivité Hygiène</t>
  </si>
  <si>
    <t>ETS LAROCHE</t>
  </si>
  <si>
    <t>MANUTAN</t>
  </si>
  <si>
    <t>PLG NORMANDIE-RDV</t>
  </si>
  <si>
    <t>SOGEBUL SA</t>
  </si>
  <si>
    <t>ALLODICS-ADAGE</t>
  </si>
  <si>
    <t>PLG Grand Ouest-TREFLAOUENAN-RDV</t>
  </si>
  <si>
    <t>SOCOLDIS SA</t>
  </si>
  <si>
    <t>FPLS RENNES-AD</t>
  </si>
  <si>
    <t>AD GADEST HERBEMONT VERDUN</t>
  </si>
  <si>
    <t>Clermont Ferrand TCS-AD Trucks &amp; Car Services</t>
  </si>
  <si>
    <t>AD 68 ILLZACH</t>
  </si>
  <si>
    <t>AD NM LE MANS PL</t>
  </si>
  <si>
    <t>PAREDES LILLE-RDV</t>
  </si>
  <si>
    <t>PAREDES MULHOUSE-RDV</t>
  </si>
  <si>
    <t>CR BORGO ( CR Distrfribution )</t>
  </si>
  <si>
    <t>FRANCE PROTECT</t>
  </si>
  <si>
    <t>INDIA FRANCE</t>
  </si>
  <si>
    <t>JACKY DISTRIBUTION</t>
  </si>
  <si>
    <t>PLG-LE GOFF CONFORT-RDV (grand ouest)</t>
  </si>
  <si>
    <t>PLG SUD OUEST SAS-RDV</t>
  </si>
  <si>
    <t>PAREDES TROYES-RDV</t>
  </si>
  <si>
    <t>TOUSSAINT</t>
  </si>
  <si>
    <t>SDHE (STE De Distribution D HY)</t>
  </si>
  <si>
    <t>PROCIM-RDV</t>
  </si>
  <si>
    <t>NERTA FRANCE</t>
  </si>
  <si>
    <t>SARL PIJAND</t>
  </si>
  <si>
    <t>LE RESEAU COCCI-RDV</t>
  </si>
  <si>
    <t>ARGOS HYGIENE-RDV chez Orapi</t>
  </si>
  <si>
    <t>Eau Hygiene Service</t>
  </si>
  <si>
    <t>IGUAL SAS</t>
  </si>
  <si>
    <t>EVAIN DANIEL</t>
  </si>
  <si>
    <t>Sønderstrup Sæbefabrik A/S</t>
  </si>
  <si>
    <t>FR Kemi Aps.</t>
  </si>
  <si>
    <t>Orkla House Care Danmark A/S</t>
  </si>
  <si>
    <t>Carl Hassing's Eftf. A/S</t>
  </si>
  <si>
    <t>FTZ Autodele &amp; Værktøj</t>
  </si>
  <si>
    <t>Harald Nyborg A/S</t>
  </si>
  <si>
    <t>Nordical A/S</t>
  </si>
  <si>
    <t>NCÅ - Verodan A/S</t>
  </si>
  <si>
    <t>Sæbe Compagniet ApS</t>
  </si>
  <si>
    <t>Brødrene A &amp; O Johansen A/S</t>
  </si>
  <si>
    <t>Abena A/S</t>
  </si>
  <si>
    <t>Vestergaard Nustrup A/S</t>
  </si>
  <si>
    <t>Rødgårds Import A/S</t>
  </si>
  <si>
    <t>Stennevad A/S</t>
  </si>
  <si>
    <t>Toprent A/S</t>
  </si>
  <si>
    <t>MuHeCo Handel I/S</t>
  </si>
  <si>
    <t>Special-Butikken Ribe A/S</t>
  </si>
  <si>
    <t>Jydsk Auto-Dele A/S</t>
  </si>
  <si>
    <t>VTK A/S</t>
  </si>
  <si>
    <t>Procurator A/S</t>
  </si>
  <si>
    <t>Dansk Miljø Horsens A/S</t>
  </si>
  <si>
    <t>Cabola Aps.</t>
  </si>
  <si>
    <t>ITW Novadan ApS</t>
  </si>
  <si>
    <t>Maskinhandler-Indkøbsringen</t>
  </si>
  <si>
    <t>Special-Butikken Rask A/S</t>
  </si>
  <si>
    <t>Center-Gros A/S</t>
  </si>
  <si>
    <t>P. Conradsen A/S</t>
  </si>
  <si>
    <t>Sanistål A/S Aalborg  (02172)</t>
  </si>
  <si>
    <t>Grene Danmark  A/S</t>
  </si>
  <si>
    <t>Dansk Værktøjs Salg A/S</t>
  </si>
  <si>
    <t>Jysk Kemi Service A/S</t>
  </si>
  <si>
    <t>Special-Butikken v/Kai Nielsen</t>
  </si>
  <si>
    <t>Engros Service</t>
  </si>
  <si>
    <t>KlarTek Aps.</t>
  </si>
  <si>
    <t>Rengøringsgrossisten Aps.</t>
  </si>
  <si>
    <t>FF Handelsafdeling ApS</t>
  </si>
  <si>
    <t>Linds A/S</t>
  </si>
  <si>
    <t>Eilersen Handel &amp; Service</t>
  </si>
  <si>
    <t>Virena A/S</t>
  </si>
  <si>
    <t>Dan Nielsen</t>
  </si>
  <si>
    <t>Prøve konto til direktion-farver</t>
  </si>
  <si>
    <t>Samples Jacques Giret</t>
  </si>
  <si>
    <t>Berendsen Textil Service A/S</t>
  </si>
  <si>
    <t>Pamark OY</t>
  </si>
  <si>
    <t>P/F Kemilux Industri</t>
  </si>
  <si>
    <t>Diversey Hong Kong Limited</t>
  </si>
  <si>
    <t>Productos El Sol S.A.</t>
  </si>
  <si>
    <t>ERESUR</t>
  </si>
  <si>
    <t>Datacol</t>
  </si>
  <si>
    <t>Ren Såpeindustri AS</t>
  </si>
  <si>
    <t>PARTNER1 as</t>
  </si>
  <si>
    <t>NorEngros Kjosavik AS</t>
  </si>
  <si>
    <t>NB Engros AS</t>
  </si>
  <si>
    <t>NorEngros Drammen Papir Engros</t>
  </si>
  <si>
    <t>ACT Engineering Co. Ltd.</t>
  </si>
  <si>
    <t>Krips SPB Ltd.</t>
  </si>
  <si>
    <t>Ebeta AS</t>
  </si>
  <si>
    <t>Eco House</t>
  </si>
  <si>
    <t>OÜ PUHASTUSIMPORT</t>
  </si>
  <si>
    <t>OOO ''Zenit''</t>
  </si>
  <si>
    <t>Ecolab s.r.l.</t>
  </si>
  <si>
    <t>Kayra Kimya ve Temizlik Malzem</t>
  </si>
  <si>
    <t>W.H.S.F</t>
  </si>
  <si>
    <t>TEGEE, Clean &amp; Care (Christian Maurer GmbH)</t>
  </si>
  <si>
    <t>O.D.I ( omnium )</t>
  </si>
  <si>
    <t>SARL BCPE LA NORME-FAIMAX</t>
  </si>
  <si>
    <t>PLG GRAND OUEST NANTES-RDV</t>
  </si>
  <si>
    <t>NOVEO</t>
  </si>
  <si>
    <t>SARL AGRO'MAT</t>
  </si>
  <si>
    <t>BOSSU CUVELIER - Agence St Quentin</t>
  </si>
  <si>
    <t>SOFIBAC</t>
  </si>
  <si>
    <t>SAS SOFRALAB ( francaise labora )</t>
  </si>
  <si>
    <t>PLG Méditerranée-NIMES-RDV</t>
  </si>
  <si>
    <t>PLG-OXALIS NORD-PAS DE CALAIS-RDV</t>
  </si>
  <si>
    <t>AD A. DESERT SA</t>
  </si>
  <si>
    <t>SUD MAINTENANCE</t>
  </si>
  <si>
    <t>SOGEBUL OUEST</t>
  </si>
  <si>
    <t>LAVATRANS</t>
  </si>
  <si>
    <t>H2D HYGIENE DAUPHINE DISTRIBUTION</t>
  </si>
  <si>
    <t>PAREDES TROYES-MC DO-RDV</t>
  </si>
  <si>
    <t>CEDILOG</t>
  </si>
  <si>
    <t>FPLS 49-AD</t>
  </si>
  <si>
    <t>Frederik Nielsen's Eftf.</t>
  </si>
  <si>
    <t>ELCAWEAR SA</t>
  </si>
  <si>
    <t>DMT Værktøj A/S</t>
  </si>
  <si>
    <t>CleanXpert Aps.</t>
  </si>
  <si>
    <t>Dansk Industri Supply ApS</t>
  </si>
  <si>
    <t>RV Unique</t>
  </si>
  <si>
    <t>Nito A/S</t>
  </si>
  <si>
    <t>G.K.M. Aktieselskab</t>
  </si>
  <si>
    <t>Kappers Agentur/Billigkoste.dk</t>
  </si>
  <si>
    <t>HAVI Logistic Aps.</t>
  </si>
  <si>
    <t>Ide-Kemi Aps.</t>
  </si>
  <si>
    <t>AFI Marine A/S</t>
  </si>
  <si>
    <t>Special-Butikken, Viborg</t>
  </si>
  <si>
    <t>L H Trading</t>
  </si>
  <si>
    <t>Aktieselskabet Carl Christensen</t>
  </si>
  <si>
    <t>Morsø Sko Import A/S</t>
  </si>
  <si>
    <t>Wrist Europe (Aalborg)</t>
  </si>
  <si>
    <t>Jonex</t>
  </si>
  <si>
    <t>Diversey Suomi Oy</t>
  </si>
  <si>
    <t>Diversey Europe Operations B.V.</t>
  </si>
  <si>
    <t>Tandur H.F.</t>
  </si>
  <si>
    <t>Meca Norway AS</t>
  </si>
  <si>
    <t>NorEngros Olafsen Engros AS</t>
  </si>
  <si>
    <t>NorEngros Ødegaard AS</t>
  </si>
  <si>
    <t>NorEngros Medi Partner AS</t>
  </si>
  <si>
    <t>Jmp&amp;c</t>
  </si>
  <si>
    <t>Proinlac - Produtos para a Industria Alimentar Lda</t>
  </si>
  <si>
    <t>Tecnafood</t>
  </si>
  <si>
    <t>Hemodom d.o.o.</t>
  </si>
  <si>
    <t>Nilfisk Production Ltd</t>
  </si>
  <si>
    <t>Ecolab Hygiene Kft.</t>
  </si>
  <si>
    <t>AMAG Automobil- und Motoren AG</t>
  </si>
  <si>
    <t>STE Ecolab Europe GmbH</t>
  </si>
  <si>
    <t>Consec Consulting Agents &amp; Imports</t>
  </si>
  <si>
    <t>Rothmund &amp; Konhäuser KG</t>
  </si>
  <si>
    <t>Matik Handels GmbH</t>
  </si>
  <si>
    <t>Verodan ØST  A/S</t>
  </si>
  <si>
    <t>Optimera Korsør</t>
  </si>
  <si>
    <t>SARL MORELLE ET MACHARD</t>
  </si>
  <si>
    <t>SCAMA</t>
  </si>
  <si>
    <t>ALIZON INDUSTRIE</t>
  </si>
  <si>
    <t>BOETTO S.A</t>
  </si>
  <si>
    <t>STé SODEVI   HE</t>
  </si>
  <si>
    <t>VAL DE LOIRE POIDS LOURDS</t>
  </si>
  <si>
    <t>Bourg en Bresse TCS-AD Truck &amp; Car Services</t>
  </si>
  <si>
    <t>Ets PADOVAN Equipements</t>
  </si>
  <si>
    <t>CARAUTOROUTE</t>
  </si>
  <si>
    <t>EVIDENCE</t>
  </si>
  <si>
    <t>PHS EST</t>
  </si>
  <si>
    <t>ETS NIORT FRERES DISTRIBUTION</t>
  </si>
  <si>
    <t>EDELWEISS</t>
  </si>
  <si>
    <t>MARTIN-BROWER FRANCE</t>
  </si>
  <si>
    <t>PLG-OXALIS LORRAINE-RDV</t>
  </si>
  <si>
    <t>FIA / AUTO DISTRIBUTION</t>
  </si>
  <si>
    <t>AD GIRONDE BEGLES</t>
  </si>
  <si>
    <t>AD PL Guadeloupe</t>
  </si>
  <si>
    <t>BREZILLON</t>
  </si>
  <si>
    <t>AUTO PIECES ATLANTIQUE CARMOINE</t>
  </si>
  <si>
    <t>ECO HYGIENE SAS</t>
  </si>
  <si>
    <t>ASP DIFFUSION</t>
  </si>
  <si>
    <t>SB Gas &amp; Værktøj ApS</t>
  </si>
  <si>
    <t>A.C. Nielsens Eftf. A/S</t>
  </si>
  <si>
    <t>S.V.S. Værktøj A/S</t>
  </si>
  <si>
    <t>T.Hansen Gruppen A/S</t>
  </si>
  <si>
    <t>Refako Aps</t>
  </si>
  <si>
    <t>Jørgen Kruuse A/S</t>
  </si>
  <si>
    <t>3K Værktøj A/S</t>
  </si>
  <si>
    <t>Tegee-Dan</t>
  </si>
  <si>
    <t>KemiService A/S</t>
  </si>
  <si>
    <t>Würth Danmark A/S</t>
  </si>
  <si>
    <t>Totalt Rent ApS</t>
  </si>
  <si>
    <t>Sparmasan Kemi Aps.</t>
  </si>
  <si>
    <t>Herning Industri Lager A/S</t>
  </si>
  <si>
    <t>Polisan</t>
  </si>
  <si>
    <t>Hanstholm Havns Indkøbsforen.</t>
  </si>
  <si>
    <t>Erenfred Pedersen A/S</t>
  </si>
  <si>
    <t>Jydsk Værktøj A/S</t>
  </si>
  <si>
    <t>Konceptline.DK</t>
  </si>
  <si>
    <t>Samples Cédric Reynier</t>
  </si>
  <si>
    <t>KiiltoClean Oy</t>
  </si>
  <si>
    <t>SES Emballage Aps.</t>
  </si>
  <si>
    <t>RODIN &amp; CO. A/S</t>
  </si>
  <si>
    <t>Max Fritid Engros AS</t>
  </si>
  <si>
    <t>NorEngros Gustav Pedersen AS</t>
  </si>
  <si>
    <t>Panzeri SRL</t>
  </si>
  <si>
    <t>Tecneco system s.r.l.</t>
  </si>
  <si>
    <t>GiSi Ltd.</t>
  </si>
  <si>
    <t>Secoser Gmb</t>
  </si>
  <si>
    <t>Deimena UAB</t>
  </si>
  <si>
    <t>OOO ''SBS''</t>
  </si>
  <si>
    <t>Card Agroservice</t>
  </si>
  <si>
    <t>Oluf Brønnum &amp; Co. A/S</t>
  </si>
  <si>
    <t>NEVO Ets. Nettoie-Tout</t>
  </si>
  <si>
    <t>DECHO CENTRE</t>
  </si>
  <si>
    <t>HERLI FRANCE</t>
  </si>
  <si>
    <t>Ets RENOU</t>
  </si>
  <si>
    <t>DERMAS SA</t>
  </si>
  <si>
    <t>WALTER SARL</t>
  </si>
  <si>
    <t>EURONET</t>
  </si>
  <si>
    <t>TSW3 WARNIER</t>
  </si>
  <si>
    <t>CARREFOUR LES CHERES</t>
  </si>
  <si>
    <t>COLOMBIE CADET</t>
  </si>
  <si>
    <t>ANDRE COUTURIER</t>
  </si>
  <si>
    <t>EMBAL-MAG</t>
  </si>
  <si>
    <t>MISTRAL DISTRIBUTION</t>
  </si>
  <si>
    <t>AD 49 GUIHEUX</t>
  </si>
  <si>
    <t>DECHARENTON SA</t>
  </si>
  <si>
    <t>AD BLANCHARDET</t>
  </si>
  <si>
    <t>AD 74.01 EPAGNY</t>
  </si>
  <si>
    <t>ABAX Distribution</t>
  </si>
  <si>
    <t>SARL LUCAS RUELLE</t>
  </si>
  <si>
    <t>ROCHER SERVICES</t>
  </si>
  <si>
    <t>CULASSE ET MOTEUR</t>
  </si>
  <si>
    <t>SARL RBL DIFFUSION</t>
  </si>
  <si>
    <t>SODIPREN SAS</t>
  </si>
  <si>
    <t>NINA NIELSEN A/S</t>
  </si>
  <si>
    <t>Sealed Air Vietnam</t>
  </si>
  <si>
    <t>Varde Engroslager</t>
  </si>
  <si>
    <t>HP Schou A/S</t>
  </si>
  <si>
    <t>M. Wilhelmsen A/S</t>
  </si>
  <si>
    <t>Randers Tekniske Forretning A/S</t>
  </si>
  <si>
    <t>Ide-Pro  Skive A/S</t>
  </si>
  <si>
    <t>Norden Olie A/S</t>
  </si>
  <si>
    <t>SP Moulding A/S</t>
  </si>
  <si>
    <t>Kontantsalg DKK</t>
  </si>
  <si>
    <t>Prinal S.A.</t>
  </si>
  <si>
    <t>Alimenta Srl</t>
  </si>
  <si>
    <t>Ecolab Europe GmbH</t>
  </si>
  <si>
    <t>Rumler Polska- Beata Witkowska</t>
  </si>
  <si>
    <t>P.P.U.H. WERA</t>
  </si>
  <si>
    <t>KRANZLE spol. s r.o.</t>
  </si>
  <si>
    <t>G.P.R. Ltd.</t>
  </si>
  <si>
    <t>T-International s.r.o.</t>
  </si>
  <si>
    <t>PROVACO Sp. z o.o.</t>
  </si>
  <si>
    <t>Rausser Handelsfirma</t>
  </si>
  <si>
    <t>Hollu Systemhygiene GmbH</t>
  </si>
  <si>
    <t>Sneholt &amp; Nilsen A/S</t>
  </si>
  <si>
    <t>LA BOVIDA</t>
  </si>
  <si>
    <t>Ets GARAUD SAS</t>
  </si>
  <si>
    <t>WENNERT MATERIEL</t>
  </si>
  <si>
    <t>JEAN FRANCOIS CARTERON</t>
  </si>
  <si>
    <t>SOUBRIER BESSE</t>
  </si>
  <si>
    <t>CARPOLISH</t>
  </si>
  <si>
    <t>AD 13 COMPTOIR V.I</t>
  </si>
  <si>
    <t>AD SMAG RPDC BEUVRY</t>
  </si>
  <si>
    <t>SARL Top Epices</t>
  </si>
  <si>
    <t>TOURNUS EQUIPEMENT SA</t>
  </si>
  <si>
    <t>SARL LDS</t>
  </si>
  <si>
    <t>7 D'ARMOR</t>
  </si>
  <si>
    <t>CETECO</t>
  </si>
  <si>
    <t>Comptoir Général Du Poids Lourds</t>
  </si>
  <si>
    <t>FIRST DISTRIBUTION</t>
  </si>
  <si>
    <t>SAS CHAMPENOIS COLLECTIVITES</t>
  </si>
  <si>
    <t>Papirladen Aps.</t>
  </si>
  <si>
    <t>JEROS A/S</t>
  </si>
  <si>
    <t>Papyrus  Supplies A/S</t>
  </si>
  <si>
    <t>Jens Linde A/S</t>
  </si>
  <si>
    <t>BC Catering Kolding A/S</t>
  </si>
  <si>
    <t>Randers Kemiske Industri  A/S</t>
  </si>
  <si>
    <t>Chr. Boldsen A/S</t>
  </si>
  <si>
    <t>Jørn Kirkegaard A/S</t>
  </si>
  <si>
    <t>Kosteexperten</t>
  </si>
  <si>
    <t>Fnugfri Herning</t>
  </si>
  <si>
    <t>Daconet A/S</t>
  </si>
  <si>
    <t>Statsfængslet</t>
  </si>
  <si>
    <t>QUOTATION VARIOUS CUSTOMERS</t>
  </si>
  <si>
    <t>Berendsen Textil Service AB</t>
  </si>
  <si>
    <t>Supplies Direct Sthlm Västberga AB</t>
  </si>
  <si>
    <t>Diversey Europe Operations BV</t>
  </si>
  <si>
    <t>Cleanstep</t>
  </si>
  <si>
    <t>Mountpac AB</t>
  </si>
  <si>
    <t>Supplies Direct Malmö AB</t>
  </si>
  <si>
    <t>Pac-Production  Sweden AB</t>
  </si>
  <si>
    <t>Tradehouse Kaltenbach AB</t>
  </si>
  <si>
    <t>Procurator AB</t>
  </si>
  <si>
    <t>PLS Produkter AB</t>
  </si>
  <si>
    <t>DalaDepån AB</t>
  </si>
  <si>
    <t>City Papper &amp; Städprodukter Håte AB</t>
  </si>
  <si>
    <t>Tingstads Papper AB</t>
  </si>
  <si>
    <t>Mekonomen Grossist AB</t>
  </si>
  <si>
    <t>Derk Brumma</t>
  </si>
  <si>
    <t>Holger Schäfer</t>
  </si>
  <si>
    <t>Pellvik AB Gunnar</t>
  </si>
  <si>
    <t>Huzells i Karlstad AB</t>
  </si>
  <si>
    <t>Ahlsell  Sverige AB</t>
  </si>
  <si>
    <t>Magnusson &amp; Freij AB</t>
  </si>
  <si>
    <t>Scandinavian office sourcing AB</t>
  </si>
  <si>
    <t>Bakers AB</t>
  </si>
  <si>
    <t>Processing i Borgås AB</t>
  </si>
  <si>
    <t>Industriverktyg IDG-Tools AB</t>
  </si>
  <si>
    <t>ESD-Center AB</t>
  </si>
  <si>
    <t>Dania Nova ApS</t>
  </si>
  <si>
    <t>Oprydning lager / ukurante Varer</t>
  </si>
  <si>
    <t>DIVERSQUIM S.A. DWE</t>
  </si>
  <si>
    <t>Kjemico AS</t>
  </si>
  <si>
    <t>Jasa AG</t>
  </si>
  <si>
    <t>Nestlé Lanka PLC.</t>
  </si>
  <si>
    <t>Adolf Würth GmbH &amp; Co.KG</t>
  </si>
  <si>
    <t>Endres GmbH &amp; Co KG</t>
  </si>
  <si>
    <t>EUROPART Materials GmbH</t>
  </si>
  <si>
    <t>Otto Christ AG</t>
  </si>
  <si>
    <t>Fleischer-Einkauf</t>
  </si>
  <si>
    <t>Metzgergenossenschaft</t>
  </si>
  <si>
    <t>Lehrich</t>
  </si>
  <si>
    <t>Knape &amp; Partner GmbH</t>
  </si>
  <si>
    <t>Gustav Ehlert GmbH &amp; Co. KG</t>
  </si>
  <si>
    <t>PV Automotive GmbH</t>
  </si>
  <si>
    <t>Heiratec GmbH</t>
  </si>
  <si>
    <t>Gerhard Pons GmbH</t>
  </si>
  <si>
    <t>HWR-Chemie GmbH</t>
  </si>
  <si>
    <t>CeDos Handels GmbH</t>
  </si>
  <si>
    <t>Figge KG</t>
  </si>
  <si>
    <t>ad-AUTOTEILE-CARGO &amp; Co.KG</t>
  </si>
  <si>
    <t>Alf's Nutzfahrzeugwäsche</t>
  </si>
  <si>
    <t>Johann A.Meyer GmbH</t>
  </si>
  <si>
    <t>Cube RS</t>
  </si>
  <si>
    <t>ChemieTech</t>
  </si>
  <si>
    <t>Riehemann Reinigungstechnik oHG</t>
  </si>
  <si>
    <t>WM SE</t>
  </si>
  <si>
    <t>UAB Manjana</t>
  </si>
  <si>
    <t>STALGAST sp. z o.o.</t>
  </si>
  <si>
    <t>H2O</t>
  </si>
  <si>
    <t>COFA</t>
  </si>
  <si>
    <t>SARL CTVI/ADPL COMPTOIR TECHNIQUE</t>
  </si>
  <si>
    <t>VINOLIA (SAS FOOD INOX)</t>
  </si>
  <si>
    <t>CARAUTOROUTE ROUSSET</t>
  </si>
  <si>
    <t>INTER COOP PRODUCTION</t>
  </si>
  <si>
    <t>GADEST AD JULLIEN CHENOVE</t>
  </si>
  <si>
    <t>AD PERIGORD BOULAZAC</t>
  </si>
  <si>
    <t>MAPAL FRANCE</t>
  </si>
  <si>
    <t>DESLANDES</t>
  </si>
  <si>
    <t>SCAV BOURGOGNE DU SUD</t>
  </si>
  <si>
    <t>FOCAMAT</t>
  </si>
  <si>
    <t>OUEST HYGIENE PRO</t>
  </si>
  <si>
    <t>3 AKTIVE A/S</t>
  </si>
  <si>
    <t>EVL-Industricenter Aps.</t>
  </si>
  <si>
    <t>Hellmut Springer GmbH &amp; Co.KG</t>
  </si>
  <si>
    <t>HSR GmbH</t>
  </si>
  <si>
    <t>HELE GmbH</t>
  </si>
  <si>
    <t>Seri Q Sign Odense</t>
  </si>
  <si>
    <t>Vikan DE Marketing UST BOX</t>
  </si>
  <si>
    <t>Viking Cimex</t>
  </si>
  <si>
    <t>Locon Aps.Anpartsselskab</t>
  </si>
  <si>
    <t>Brødrene Kier a.s.</t>
  </si>
  <si>
    <t>Besko A/S</t>
  </si>
  <si>
    <t>M&amp;M Service Handelsbolag</t>
  </si>
  <si>
    <t>Pappersgrossisten i Skåne AB</t>
  </si>
  <si>
    <t>Blue&amp;Green AB</t>
  </si>
  <si>
    <t>Smartab, Hi-tech Chemicals AB</t>
  </si>
  <si>
    <t>Arena AB</t>
  </si>
  <si>
    <t>Ikaros Cleantech AB</t>
  </si>
  <si>
    <t>Karosseritillbehör AB</t>
  </si>
  <si>
    <t>Hygienteknik Sverige AB</t>
  </si>
  <si>
    <t>Swedol AB</t>
  </si>
  <si>
    <t>Grunda AB</t>
  </si>
  <si>
    <t>Paul Hall AB</t>
  </si>
  <si>
    <t>C Trofast Försäljnings AB</t>
  </si>
  <si>
    <t>MSB Center AB</t>
  </si>
  <si>
    <t>Rene Granget</t>
  </si>
  <si>
    <t>Öresunds Papper AB</t>
  </si>
  <si>
    <t>AB Helmer Nilsson</t>
  </si>
  <si>
    <t>ML Försäljnings AB</t>
  </si>
  <si>
    <t>Staples Sweden AB</t>
  </si>
  <si>
    <t>Städmaskinshuset Sverige AB</t>
  </si>
  <si>
    <t>DiskTeknik AB</t>
  </si>
  <si>
    <t>Papyrus Supplies AB</t>
  </si>
  <si>
    <t>Gelins-KGK AB</t>
  </si>
  <si>
    <t>Ecolab Europe GmbH.</t>
  </si>
  <si>
    <t>Vis i Scandinavien AB</t>
  </si>
  <si>
    <t>Green Path Pvt Ltd.</t>
  </si>
  <si>
    <t>Omega Sorg GmbH</t>
  </si>
  <si>
    <t>PHT Partner für Hygiene</t>
  </si>
  <si>
    <t>Iba-Aqua-Pflege Produkte GmbH</t>
  </si>
  <si>
    <t>Johannes Heinr. Martens</t>
  </si>
  <si>
    <t>Koch Chemie GmbH</t>
  </si>
  <si>
    <t>ASK Kloska GmbH</t>
  </si>
  <si>
    <t>Winkler Logistik GmbH</t>
  </si>
  <si>
    <t>Industriebedarf Niemann-Laes GmbH</t>
  </si>
  <si>
    <t>Jesse GmbH &amp; Co.KG</t>
  </si>
  <si>
    <t>Topchem GmbH</t>
  </si>
  <si>
    <t>Krapp Eisen GmbH &amp; Co.KG</t>
  </si>
  <si>
    <t>Brüggershemke + Reinkemeier KG</t>
  </si>
  <si>
    <t>Reinhard Knurbein</t>
  </si>
  <si>
    <t>Tricura GmbH &amp; Co.KG</t>
  </si>
  <si>
    <t>KRAUSS TOOLS</t>
  </si>
  <si>
    <t>ErkThomsen Reinigungstechnik</t>
  </si>
  <si>
    <t>ABACUS Chemiegesellschaft mbH</t>
  </si>
  <si>
    <t>wessel Fahrzeugteile GmbH</t>
  </si>
  <si>
    <t>GREBNER Reinigungssysteme GmbH</t>
  </si>
  <si>
    <t>Theo Förch GmbH &amp; Co.KG</t>
  </si>
  <si>
    <t>HPS Reinigungssysteme</t>
  </si>
  <si>
    <t>Erich Nonne GmbH</t>
  </si>
  <si>
    <t>POLYTOP GmbH</t>
  </si>
  <si>
    <t>STUDIO PLUS DOO</t>
  </si>
  <si>
    <t>Dr. Zimmermann GmbH &amp; Co. KG</t>
  </si>
  <si>
    <t>SC Igiena Grup SRL</t>
  </si>
  <si>
    <t>LLP ''DEMI''</t>
  </si>
  <si>
    <t>Holmer Værktøj A/S</t>
  </si>
  <si>
    <t>SCM</t>
  </si>
  <si>
    <t>AD 66 FERRIER</t>
  </si>
  <si>
    <t>ALBERT OENOLOGIE</t>
  </si>
  <si>
    <t>LEVEQUE  ET FILS SAS</t>
  </si>
  <si>
    <t>COPRONET</t>
  </si>
  <si>
    <t>CONFORMAT</t>
  </si>
  <si>
    <t>JUSTINESY FRERES SA</t>
  </si>
  <si>
    <t>St Egrève TCS-AD Truck &amp; Car Service</t>
  </si>
  <si>
    <t>CHALVIGNAC EQUIPEMENT</t>
  </si>
  <si>
    <t>ADS DISTRIBUTION</t>
  </si>
  <si>
    <t>ALIANYS</t>
  </si>
  <si>
    <t>SANIVAP</t>
  </si>
  <si>
    <t>CORESTEL</t>
  </si>
  <si>
    <t>AS PRO SERVICES EURL</t>
  </si>
  <si>
    <t>GB CLEAN DIFFUSION</t>
  </si>
  <si>
    <t>AD TRUCKS SERVICES OCCITANS</t>
  </si>
  <si>
    <t>ADVEO FRANCE</t>
  </si>
  <si>
    <t>SARL HED</t>
  </si>
  <si>
    <t>RENOPOLISHAUTO</t>
  </si>
  <si>
    <t>CleanTech LTD (GE)</t>
  </si>
  <si>
    <t>K.E.Rengøringsmidler</t>
  </si>
  <si>
    <t>Katrin Larsson (Varuprover)</t>
  </si>
  <si>
    <t>Renee</t>
  </si>
  <si>
    <t>Saint Gobain Distribution Denmark</t>
  </si>
  <si>
    <t>Berner A/S</t>
  </si>
  <si>
    <t>KGA Skyddsprodukter</t>
  </si>
  <si>
    <t>Krogpartner Visby AB</t>
  </si>
  <si>
    <t>Bimo AB</t>
  </si>
  <si>
    <t>Nybloms Papper AB</t>
  </si>
  <si>
    <t>Östgöta Pappers AB</t>
  </si>
  <si>
    <t>Papperspartner i Norr AB</t>
  </si>
  <si>
    <t>Jasteko AB</t>
  </si>
  <si>
    <t>Städ &amp; Kemihallen AB</t>
  </si>
  <si>
    <t>Gipeco AB</t>
  </si>
  <si>
    <t>Div. kund Vikan Sverige</t>
  </si>
  <si>
    <t>Würth srl</t>
  </si>
  <si>
    <t>Heifo Rüterbories GmbH &amp; Co.KG</t>
  </si>
  <si>
    <t>HarmelingReinigungstechnik e.K.</t>
  </si>
  <si>
    <t>Johannes J. Matthies GmbH &amp; CO</t>
  </si>
  <si>
    <t>Jung &amp; Schmitt GmbH Nachf.</t>
  </si>
  <si>
    <t>MS Schippers GmbH</t>
  </si>
  <si>
    <t>Hydroflex OHG</t>
  </si>
  <si>
    <t>Friedrich Sailer GmbH</t>
  </si>
  <si>
    <t>Rasch Einrichtungs- u. Service</t>
  </si>
  <si>
    <t>Hefe van Haag</t>
  </si>
  <si>
    <t>WEMAG A. Ruland GmbH &amp; Co. KG</t>
  </si>
  <si>
    <t>Multiclean GmbH &amp; Co.KG</t>
  </si>
  <si>
    <t>SVG Service und Vertrieb für das Verkehrsgewerbe G</t>
  </si>
  <si>
    <t>Gebrüder Uibrig GmbH</t>
  </si>
  <si>
    <t>WS Sondergeld GmbH</t>
  </si>
  <si>
    <t>Langerenken Landtechnik</t>
  </si>
  <si>
    <t>AGIS Industrie Service</t>
  </si>
  <si>
    <t>Blub Life</t>
  </si>
  <si>
    <t>DETI Reinigungstechnik</t>
  </si>
  <si>
    <t>Bürsten- &amp; Pinseltechnik GmbH</t>
  </si>
  <si>
    <t>BÄKO München Altbayern</t>
  </si>
  <si>
    <t>RL Clean</t>
  </si>
  <si>
    <t>Demention GmbH</t>
  </si>
  <si>
    <t>Germes GmbH</t>
  </si>
  <si>
    <t>Hempelmann GmbH</t>
  </si>
  <si>
    <t>BHS Betriebs-Hygiene-Service</t>
  </si>
  <si>
    <t>Habermann GmbH</t>
  </si>
  <si>
    <t>Unger Germany GmbH</t>
  </si>
  <si>
    <t>nita Hygiene GmbH</t>
  </si>
  <si>
    <t>VWR International GmbH</t>
  </si>
  <si>
    <t>Technolit GmbH</t>
  </si>
  <si>
    <t>A.-W. Heil &amp; Sohn GmbH &amp; Co.KG</t>
  </si>
  <si>
    <t>Kuhp Berufsbekleidung &amp;</t>
  </si>
  <si>
    <t>Layer Chemie GmbH</t>
  </si>
  <si>
    <t>Keerl GmbH Hamburg</t>
  </si>
  <si>
    <t>COTRACO GmbH</t>
  </si>
  <si>
    <t>Fincke HygieneFachgroßhandel OHG</t>
  </si>
  <si>
    <t>Uwe Kloska GmbH</t>
  </si>
  <si>
    <t>Reinigungstechnik GmbH</t>
  </si>
  <si>
    <t>Wilhelm Klein GmbH</t>
  </si>
  <si>
    <t>HESKO Arbeitsschutz GmbH</t>
  </si>
  <si>
    <t>Werner Ditzinger GmbH</t>
  </si>
  <si>
    <t>Detlef Paulsen</t>
  </si>
  <si>
    <t>7Days Foodservice GmbH</t>
  </si>
  <si>
    <t>Bonner Ltd.</t>
  </si>
  <si>
    <t>Dastex Reinraumzubehör GmbH &amp; Co. KG</t>
  </si>
  <si>
    <t>ZEP Industries</t>
  </si>
  <si>
    <t>Loire ViniViti Distribution</t>
  </si>
  <si>
    <t>BOCCA-SACS-RDV</t>
  </si>
  <si>
    <t>CARAUTOROUTE BRUMATH OUEST</t>
  </si>
  <si>
    <t>BOULEGON PARRY SA</t>
  </si>
  <si>
    <t>COMPTOIR DE BRETAGNE</t>
  </si>
  <si>
    <t>DIRECT MEDICAL</t>
  </si>
  <si>
    <t>Easyclean-Shop.de</t>
  </si>
  <si>
    <t>Scholl Reinigungstechnik GmbH &amp; Co. KG</t>
  </si>
  <si>
    <t>Ri-Bol Service</t>
  </si>
  <si>
    <t>Leif Sjöberg (Varuprover)</t>
  </si>
  <si>
    <t>Krister Johansson (Varuprover)</t>
  </si>
  <si>
    <t>Special-Butikken Himmerland A/S</t>
  </si>
  <si>
    <t>CARTEC Danmark Aps.</t>
  </si>
  <si>
    <t>Lars Öqvist AB</t>
  </si>
  <si>
    <t>Vita Verita AB</t>
  </si>
  <si>
    <t>Supplies Direct Göteborg AB</t>
  </si>
  <si>
    <t>FTZ Autodele &amp; Værktøj P/F</t>
  </si>
  <si>
    <t>Iki Asia Ltd.</t>
  </si>
  <si>
    <t>Nestle Iran</t>
  </si>
  <si>
    <t>Würth Polska SP. Z.O.O</t>
  </si>
  <si>
    <t>Richard Nickles GmbH</t>
  </si>
  <si>
    <t>Walter Gondrom GmbH &amp; Co.KG</t>
  </si>
  <si>
    <t>Dr. Nüsken Chemie GmbH</t>
  </si>
  <si>
    <t>Glessdox GmbH &amp; CO. KG</t>
  </si>
  <si>
    <t>Walter Hasenkampf GmbH</t>
  </si>
  <si>
    <t>Margret Lutz GmbH &amp; Co. KG</t>
  </si>
  <si>
    <t>NeoLab Migge</t>
  </si>
  <si>
    <t>Stockmeier Chemie GmbH &amp; Co.KG</t>
  </si>
  <si>
    <t>Ute Orth Bekleidung</t>
  </si>
  <si>
    <t>AMS-Agrartechnik</t>
  </si>
  <si>
    <t>Reinhard Schindler</t>
  </si>
  <si>
    <t>Reinhardt Kellereibedarf GmbH</t>
  </si>
  <si>
    <t>Eisenhandlung</t>
  </si>
  <si>
    <t>Igefa Zentrallogistik</t>
  </si>
  <si>
    <t>Jaschinsky Werkzeuge GmbH &amp; Co. KG</t>
  </si>
  <si>
    <t>Igefa Dresden Fachgrosshandlung</t>
  </si>
  <si>
    <t>Johannes Kiehl KG</t>
  </si>
  <si>
    <t>Karl Dengler GmbH</t>
  </si>
  <si>
    <t>Ernst GmbH &amp; Co.KG</t>
  </si>
  <si>
    <t>WOP Import &amp; Export oHG</t>
  </si>
  <si>
    <t>CA. Brill GmbH</t>
  </si>
  <si>
    <t>Marco GmbH &amp; Co.KG</t>
  </si>
  <si>
    <t>MEGA Stockach</t>
  </si>
  <si>
    <t>Kammerer GmbH &amp; Co.KG</t>
  </si>
  <si>
    <t>LLOYD Großverbraucher</t>
  </si>
  <si>
    <t>Clean Supply</t>
  </si>
  <si>
    <t>Société Produits Entretien</t>
  </si>
  <si>
    <t>DEBIZE SAS</t>
  </si>
  <si>
    <t>S.A. FAUPIN</t>
  </si>
  <si>
    <t>INSTITUT OENOLOGIQUE( IOC )</t>
  </si>
  <si>
    <t>Coopérative Agricole INTERVAL</t>
  </si>
  <si>
    <t>VITI VINI SERVICE</t>
  </si>
  <si>
    <t>CLEAN ENTRETIEN</t>
  </si>
  <si>
    <t>AG DISTRIBUTION</t>
  </si>
  <si>
    <t>beko GmbH</t>
  </si>
  <si>
    <t>Tadeusz Olejnik SP. z.o.o.</t>
  </si>
  <si>
    <t>PT. Ecolab International Indonesia</t>
  </si>
  <si>
    <t>SvaneRen Rengøringscenter Aps.</t>
  </si>
  <si>
    <t>Mors-Thy Industrilager A/S</t>
  </si>
  <si>
    <t>Hirtshals Indkøb</t>
  </si>
  <si>
    <t>Würth Svenska AB</t>
  </si>
  <si>
    <t>Alcon Högtryckstvättar AB</t>
  </si>
  <si>
    <t>Grene Sverige AB</t>
  </si>
  <si>
    <t>SGA Försäljning AB</t>
  </si>
  <si>
    <t>SMB Städmaterielbolaget AB</t>
  </si>
  <si>
    <t>Norrpartner AB</t>
  </si>
  <si>
    <t>Burstagerdin ehf</t>
  </si>
  <si>
    <t>TT-Produkter (Kotten Miljø AB)</t>
  </si>
  <si>
    <t>Enders GmbH &amp; CO. KG</t>
  </si>
  <si>
    <t>Vemos Lebensmitteltechnik</t>
  </si>
  <si>
    <t>Cararo Vertriebs-und Serv.GmbH</t>
  </si>
  <si>
    <t>Alfred Pfersich GmbH &amp; Co. KG</t>
  </si>
  <si>
    <t>Universal-Sport GmbH</t>
  </si>
  <si>
    <t>TEI-POL Chemie Salzkotten</t>
  </si>
  <si>
    <t>THG Technische</t>
  </si>
  <si>
    <t>Alexander Pieper</t>
  </si>
  <si>
    <t>Bierhake Fahrzeugteile</t>
  </si>
  <si>
    <t>ECOLAB Engineering GmbH</t>
  </si>
  <si>
    <t>Bredehöft &amp; Partner GmbH</t>
  </si>
  <si>
    <t>Manfred Welsch GmbH</t>
  </si>
  <si>
    <t>Thies &amp; CO.GmbH</t>
  </si>
  <si>
    <t>Fetter + Spiritini</t>
  </si>
  <si>
    <t>K&amp;S Betriebshygiene GmbH</t>
  </si>
  <si>
    <t>Sonnen Reinigungstechnik GmbH</t>
  </si>
  <si>
    <t>W. Klatt GmbH</t>
  </si>
  <si>
    <t>BAK Back-Kontor GmbH</t>
  </si>
  <si>
    <t>MADIAL</t>
  </si>
  <si>
    <t>GADEST-BOUR APLS SAINT-AVOLD</t>
  </si>
  <si>
    <t>RULLIER SUD PROVENCE</t>
  </si>
  <si>
    <t>CARAUTOROUTE MONTGISCARD</t>
  </si>
  <si>
    <t>CARAUTOROUTE Steenvoorde</t>
  </si>
  <si>
    <t>FABRINOR S.A.S</t>
  </si>
  <si>
    <t>S.A.S BURNICHON</t>
  </si>
  <si>
    <t>AK INDUSTRIE SARL</t>
  </si>
  <si>
    <t>HYCODIS</t>
  </si>
  <si>
    <t>SARL FOAM OI</t>
  </si>
  <si>
    <t>Miryam Alt GmbH</t>
  </si>
  <si>
    <t>Vikan GmbH Consignment Stock</t>
  </si>
  <si>
    <t>Teknisk Lager</t>
  </si>
  <si>
    <t>Tina Trolleys</t>
  </si>
  <si>
    <t>CWS boco Sweden AB</t>
  </si>
  <si>
    <t>KG Knutsson AB</t>
  </si>
  <si>
    <t>Ramströms Emballage &amp; Papper AB</t>
  </si>
  <si>
    <t>Surpa, C.A</t>
  </si>
  <si>
    <t>Pt Profiklin Cemerlang</t>
  </si>
  <si>
    <t>Ress srl</t>
  </si>
  <si>
    <t>Merz Reinigungstechnik GmbH</t>
  </si>
  <si>
    <t>W. Vos Industriebedarf</t>
  </si>
  <si>
    <t>Harema GmbH</t>
  </si>
  <si>
    <t>Farmshop Sau + Service GmbH</t>
  </si>
  <si>
    <t>FIBA Industriebedarf GmbH</t>
  </si>
  <si>
    <t>Lottmann GmbH &amp; Co.KG</t>
  </si>
  <si>
    <t>A.B.Möller oHG</t>
  </si>
  <si>
    <t>Witt Fachgroßhandlung GmbH</t>
  </si>
  <si>
    <t>Carl Stratz GmbH &amp; Co. KG</t>
  </si>
  <si>
    <t>Netzhammer Großhandels GmbH</t>
  </si>
  <si>
    <t>Ecolab LLC</t>
  </si>
  <si>
    <t>RS Reinigungssysteme GmbH</t>
  </si>
  <si>
    <t>ASMO SUD</t>
  </si>
  <si>
    <t>FPLS POITIERS-AD</t>
  </si>
  <si>
    <t>AD MORIZE-LUCE</t>
  </si>
  <si>
    <t>ETS DEVLAEMINCK</t>
  </si>
  <si>
    <t>LR PRO HYGIENE ( Nouvelle )</t>
  </si>
  <si>
    <t>Wickert Kellereibedarf GmbH</t>
  </si>
  <si>
    <t>Dansk Transport Emballage A/S</t>
  </si>
  <si>
    <t>DCT Vejle A/S</t>
  </si>
  <si>
    <t>CleanSolution ApS</t>
  </si>
  <si>
    <t>Svenska Diskbolaget AB</t>
  </si>
  <si>
    <t>Nestlé Vietnam Ltd.</t>
  </si>
  <si>
    <t>Kleanex International (Pvt.) Ltd. (ecoway)</t>
  </si>
  <si>
    <t>Desstec Georg Dessin</t>
  </si>
  <si>
    <t>EWABO Chemikalien GmbH &amp; Co.KG</t>
  </si>
  <si>
    <t>GFS-Top-Animal-Service GmbH</t>
  </si>
  <si>
    <t>reinline KG</t>
  </si>
  <si>
    <t>IWETEC GmbH</t>
  </si>
  <si>
    <t>N.Toussaint &amp; Co.GmbH</t>
  </si>
  <si>
    <t>Alexander Solia GmbH</t>
  </si>
  <si>
    <t>Gebr. Honnens GmbH</t>
  </si>
  <si>
    <t>O+S Offterdinger &amp; Sailer GmbH</t>
  </si>
  <si>
    <t>E. Weber &amp; Cie AG, Zürich</t>
  </si>
  <si>
    <t>R&amp;L Ltd</t>
  </si>
  <si>
    <t>Special Auto Trading A/S</t>
  </si>
  <si>
    <t>Le Caoutchouc Mâconnais-LCMCP</t>
  </si>
  <si>
    <t>SERDEC</t>
  </si>
  <si>
    <t>WAGNER-La fourniture Laitière</t>
  </si>
  <si>
    <t>Bourgogne Viti Service (PARIZOT)</t>
  </si>
  <si>
    <t>CENTR' HALLES</t>
  </si>
  <si>
    <t>AUTO DISTRIBUTION MANTES</t>
  </si>
  <si>
    <t>DECHAIX OCCITANIE</t>
  </si>
  <si>
    <t>Comptoir technique du limousin</t>
  </si>
  <si>
    <t>FATH SARL</t>
  </si>
  <si>
    <t>CONCEPT VAPEUR</t>
  </si>
  <si>
    <t>DBF</t>
  </si>
  <si>
    <t>Charlott produkte</t>
  </si>
  <si>
    <t>Heimbedarf- und Industriebedarf</t>
  </si>
  <si>
    <t>Steff-Byg A/S</t>
  </si>
  <si>
    <t>LD Handel &amp; Miljø A/S</t>
  </si>
  <si>
    <t>Special-Butikken Skanderborg A/S</t>
  </si>
  <si>
    <t>Reitan Distribution A/S</t>
  </si>
  <si>
    <t>Special-Butikken, Hobro</t>
  </si>
  <si>
    <t>Vald. Birn A/S</t>
  </si>
  <si>
    <t>AMJ AB</t>
  </si>
  <si>
    <t>Fritz Raulwing GmbH &amp; Co.KG</t>
  </si>
  <si>
    <t>Van Merhagen + Seeger GmbH</t>
  </si>
  <si>
    <t>WAPRO GmbH</t>
  </si>
  <si>
    <t>Netzhammer GmbH</t>
  </si>
  <si>
    <t>GROOS GmbH</t>
  </si>
  <si>
    <t>TROST AUTO SERVICE</t>
  </si>
  <si>
    <t>Hegro Eichler</t>
  </si>
  <si>
    <t>Heidemarie Kumm</t>
  </si>
  <si>
    <t>Langguth Chemie GmbH</t>
  </si>
  <si>
    <t>Esperanza SRL</t>
  </si>
  <si>
    <t>EQUIPEMENT HOTELIER BBFC</t>
  </si>
  <si>
    <t>IKEL</t>
  </si>
  <si>
    <t>PRODIM</t>
  </si>
  <si>
    <t>CARAUTOROUTE LE MAS D'AGENAIS-FRR418</t>
  </si>
  <si>
    <t>VITIVINI Val de Loire</t>
  </si>
  <si>
    <t>DIFCO</t>
  </si>
  <si>
    <t>Ekofasad AB</t>
  </si>
  <si>
    <t>Aco Kjemi Tønsberg AS</t>
  </si>
  <si>
    <t>Marka Top SRL</t>
  </si>
  <si>
    <t>Caramba Bremen GmbH</t>
  </si>
  <si>
    <t>AICHINGER GmbH</t>
  </si>
  <si>
    <t>Rheingauer Winzerbedarf GmbH</t>
  </si>
  <si>
    <t>UNIKUM Chemie GmbH &amp; Co.KG</t>
  </si>
  <si>
    <t>CAMMAS SARL</t>
  </si>
  <si>
    <t>DIBACS NOSAL SA</t>
  </si>
  <si>
    <t>VANNES VEHICULES INDUSTRIELS</t>
  </si>
  <si>
    <t>CVC Trading Co., Ltd</t>
  </si>
  <si>
    <t>Hutny GmbH</t>
  </si>
  <si>
    <t>HIRWA GmbH</t>
  </si>
  <si>
    <t>Krengel Landtechnik GmbH &amp; Co. KG</t>
  </si>
  <si>
    <t>Peter Hayn</t>
  </si>
  <si>
    <t>Stephan Schumacher</t>
  </si>
  <si>
    <t>Servomatic GmbH</t>
  </si>
  <si>
    <t>BÄKO Südbaden eG</t>
  </si>
  <si>
    <t>MDH - Germany</t>
  </si>
  <si>
    <t>Uwe Onken GmbH</t>
  </si>
  <si>
    <t>Pure Clean</t>
  </si>
  <si>
    <t>OENO ROUSSILLON</t>
  </si>
  <si>
    <t>Sté CAPEL</t>
  </si>
  <si>
    <t>SALVI</t>
  </si>
  <si>
    <t>ViniSud</t>
  </si>
  <si>
    <t>CLAPASUD</t>
  </si>
  <si>
    <t>ALBERT MELLIES GMBH</t>
  </si>
  <si>
    <t>Stickel Handelsagentur</t>
  </si>
  <si>
    <t>Kemidepån</t>
  </si>
  <si>
    <t>Sea-Point Marine Equipment</t>
  </si>
  <si>
    <t>Ecolab Pte Ltd</t>
  </si>
  <si>
    <t>Meico Asia Enterpris</t>
  </si>
  <si>
    <t>CANOX SWISS GmbH</t>
  </si>
  <si>
    <t>Knode GmbH &amp; Co.KG</t>
  </si>
  <si>
    <t>Brandt Kellereimaschinen GmbH</t>
  </si>
  <si>
    <t>BÄKO Hansa eG</t>
  </si>
  <si>
    <t>tibas-Gummi GmbH</t>
  </si>
  <si>
    <t>Rappold Autoteile GmbH</t>
  </si>
  <si>
    <t>Vikan Estonia AS</t>
  </si>
  <si>
    <t>Columbus Marine A/S</t>
  </si>
  <si>
    <t>IGN Services</t>
  </si>
  <si>
    <t>BIRALUX</t>
  </si>
  <si>
    <t>PROPUR</t>
  </si>
  <si>
    <t>Skorstensfejerværktøj Aps</t>
  </si>
  <si>
    <t>Vinderup Jern-og Staal A/S</t>
  </si>
  <si>
    <t>Kama Fritid AB</t>
  </si>
  <si>
    <t>Foga Försäljnings AB</t>
  </si>
  <si>
    <t>Supplies Direct Sthlm Länna AB</t>
  </si>
  <si>
    <t>Ahnviks Papper AB</t>
  </si>
  <si>
    <t>Gusto AG</t>
  </si>
  <si>
    <t>Hans-Jürgen Steffen GmbH</t>
  </si>
  <si>
    <t>Scholl Concepts GmbH</t>
  </si>
  <si>
    <t>Reinigungstechnik Faltenbacher</t>
  </si>
  <si>
    <t>Heigrotec Industrie-</t>
  </si>
  <si>
    <t>Blimax GmbH</t>
  </si>
  <si>
    <t>VAR POIDS LOURDS ET TOURISMES</t>
  </si>
  <si>
    <t>Régnier Lav'Dose Systèmes</t>
  </si>
  <si>
    <t>DGF NORMANDIE - SODIPRA</t>
  </si>
  <si>
    <t>DEFIPRO</t>
  </si>
  <si>
    <t>EIRL LEARD EQUIPEMENTS</t>
  </si>
  <si>
    <t>CARLES</t>
  </si>
  <si>
    <t>Norwex Germany GmbH</t>
  </si>
  <si>
    <t>Optimera Grindsted</t>
  </si>
  <si>
    <t>BB teknik og miljø ApS.</t>
  </si>
  <si>
    <t>Samples Angélique Quentin</t>
  </si>
  <si>
    <t>Chemoform AG</t>
  </si>
  <si>
    <t>BioRein Fachgrosshandel GmbH</t>
  </si>
  <si>
    <t>Hennel GmbH</t>
  </si>
  <si>
    <t>Ernst Jenny</t>
  </si>
  <si>
    <t>Lienekampf Reinigungsmittel</t>
  </si>
  <si>
    <t>K &amp; K Reinigungstechnik &amp; Chemie</t>
  </si>
  <si>
    <t>ALPES'HY</t>
  </si>
  <si>
    <t>JPC'CLEAN</t>
  </si>
  <si>
    <t>Theo Förch GmbH &amp; Co. KG</t>
  </si>
  <si>
    <t>Dairy Internacional de El Salvador</t>
  </si>
  <si>
    <t>Jydsk Auto Make Up</t>
  </si>
  <si>
    <t>Emidan A/S</t>
  </si>
  <si>
    <t>Renifoam AB</t>
  </si>
  <si>
    <t>AB Sternhammar</t>
  </si>
  <si>
    <t>CJSC 'BelAseptika'</t>
  </si>
  <si>
    <t>Ecolab Sdn Bhd</t>
  </si>
  <si>
    <t>Sarl Hyprotech</t>
  </si>
  <si>
    <t>Ecolab Ltd.</t>
  </si>
  <si>
    <t>Vandex Isoliermittel-</t>
  </si>
  <si>
    <t>Lemmer Fullwood GmbH</t>
  </si>
  <si>
    <t>ITK Industrie-Technik-Kienzler Achkarren GmbH &amp; co</t>
  </si>
  <si>
    <t>Berger</t>
  </si>
  <si>
    <t>deterding + gräpel GmbH</t>
  </si>
  <si>
    <t>Leber Hygiene Service GmbH</t>
  </si>
  <si>
    <t>Uniclean Hecker GmbH</t>
  </si>
  <si>
    <t>ALS</t>
  </si>
  <si>
    <t>SARL MAVICO</t>
  </si>
  <si>
    <t>NOVIAL</t>
  </si>
  <si>
    <t>BC Catering Grossisten A/S</t>
  </si>
  <si>
    <t>Caretool</t>
  </si>
  <si>
    <t>Miljömaskiner AB</t>
  </si>
  <si>
    <t>Hilfswerk blinder Handwerker</t>
  </si>
  <si>
    <t>Kraemer &amp; Feldmann GmbH</t>
  </si>
  <si>
    <t>Rofia Kloska GmbH</t>
  </si>
  <si>
    <t>Superclean Karl-Heinz Rellecke</t>
  </si>
  <si>
    <t>NUM RS</t>
  </si>
  <si>
    <t>SOGECA</t>
  </si>
  <si>
    <t>BELLION TAMPLEU CAPPE</t>
  </si>
  <si>
    <t>AS HYGIENE</t>
  </si>
  <si>
    <t>Diversey Egypt</t>
  </si>
  <si>
    <t>Varuprover Sverige</t>
  </si>
  <si>
    <t>Granngården AB</t>
  </si>
  <si>
    <t>FLOWMAXX Fahrzeugppflege-Produkte</t>
  </si>
  <si>
    <t>Roderer GmbH</t>
  </si>
  <si>
    <t>Gitas, Kranj, d.o.o.</t>
  </si>
  <si>
    <t>Royal life with nature d.o.o.</t>
  </si>
  <si>
    <t>Tecnique &amp; Logistique</t>
  </si>
  <si>
    <t>AD BOURY V.I</t>
  </si>
  <si>
    <t>COSTRAL SA</t>
  </si>
  <si>
    <t>LOCAPRO</t>
  </si>
  <si>
    <t>GAUTHIER SARL</t>
  </si>
  <si>
    <t>Osby Auto-Kemi AB</t>
  </si>
  <si>
    <t>Dahl Sverige AB</t>
  </si>
  <si>
    <t>Norwex Norge AS</t>
  </si>
  <si>
    <t>Holta &amp; Håland Bilvaskeutstyr AS</t>
  </si>
  <si>
    <t>GHI-Service für Gastronomie-</t>
  </si>
  <si>
    <t>G.E.V. Grossküchen-Ersatzteil-</t>
  </si>
  <si>
    <t>Brammer GmbH</t>
  </si>
  <si>
    <t>BETEND DECURNINGE</t>
  </si>
  <si>
    <t>DECHAIX DISTRIBUTION</t>
  </si>
  <si>
    <t>SAFIR DISTRIBUTION ST ETIENNE</t>
  </si>
  <si>
    <t>GRM SA</t>
  </si>
  <si>
    <t>EURL ARNAUD (TECH)</t>
  </si>
  <si>
    <t>FOURNITURES ET SERVICES INDUS.</t>
  </si>
  <si>
    <t>SPEAQUITAINE</t>
  </si>
  <si>
    <t>Lemming Safety</t>
  </si>
  <si>
    <t>Børsterprøve konto INDKØB</t>
  </si>
  <si>
    <t>BM StrömbergsHandelsdepå AB</t>
  </si>
  <si>
    <t>Tegral GmbH</t>
  </si>
  <si>
    <t>AHB GmbH</t>
  </si>
  <si>
    <t>AD PL SARRAT</t>
  </si>
  <si>
    <t>ETS Claude SCOTEE- SCODIF</t>
  </si>
  <si>
    <t>SARL TLD PRO</t>
  </si>
  <si>
    <t>Geisbüsch GmbH</t>
  </si>
  <si>
    <t>MKH Maskinkonsult i Hjo AB</t>
  </si>
  <si>
    <t>S.C. CRAINIC PRODIMPEX S.R.L.</t>
  </si>
  <si>
    <t>J.Belkenheid Nachf. GmbH</t>
  </si>
  <si>
    <t>Hildebrandt &amp; Bartsch</t>
  </si>
  <si>
    <t>BOYAUDERIE PICARDE</t>
  </si>
  <si>
    <t>Chambéry TCS-AD Truck &amp; Car Services</t>
  </si>
  <si>
    <t>DISGROUP SAS</t>
  </si>
  <si>
    <t>Diversey Europe Operations BV (ch)</t>
  </si>
  <si>
    <t>Navi Nordic AB</t>
  </si>
  <si>
    <t>BigDot Co. Ltd.</t>
  </si>
  <si>
    <t>Theodor Brocks GmbH</t>
  </si>
  <si>
    <t>Veboschmidt GmbH</t>
  </si>
  <si>
    <t>Uhlenbrock GmbH</t>
  </si>
  <si>
    <t>AUBU AG</t>
  </si>
  <si>
    <t>CS-Clean Shop GmbH</t>
  </si>
  <si>
    <t>SN ROUGER</t>
  </si>
  <si>
    <t>ETS POIRIER CHEVREUIL</t>
  </si>
  <si>
    <t>AD CHALON PL</t>
  </si>
  <si>
    <t>MTE DISTRIBUTION</t>
  </si>
  <si>
    <t>TOUSSAINT 59</t>
  </si>
  <si>
    <t>CRICE PROTECTION HYGIENE</t>
  </si>
  <si>
    <t>PROHYGIA</t>
  </si>
  <si>
    <t>PURODOR MAROSAM</t>
  </si>
  <si>
    <t>SARL LAFAGE</t>
  </si>
  <si>
    <t>Christian Andersson (Varuprover)</t>
  </si>
  <si>
    <t>Tradehouse Nord AB</t>
  </si>
  <si>
    <t>Takhuset i Sthlm AB</t>
  </si>
  <si>
    <t>MF Manfred Faske GmbH&amp;Co.KG</t>
  </si>
  <si>
    <t>Lingemann GmbH</t>
  </si>
  <si>
    <t>CBS-GmbH</t>
  </si>
  <si>
    <t>Dr. Butze GmbH &amp; Co.KG</t>
  </si>
  <si>
    <t>Brødrene Dahl A/S afd. 004</t>
  </si>
  <si>
    <t>CBJ</t>
  </si>
  <si>
    <t>FREGONARA SA</t>
  </si>
  <si>
    <t>AD 34 GARRIC</t>
  </si>
  <si>
    <t>VBG Distribution franchsie AUTOSMART</t>
  </si>
  <si>
    <t>ORAPI EUROPE</t>
  </si>
  <si>
    <t>Arndt GmbH &amp; Co.KG</t>
  </si>
  <si>
    <t>PROHOGA GMBH &amp; Co.KG</t>
  </si>
  <si>
    <t>CM-Nordic</t>
  </si>
  <si>
    <t>Sydsvenska NEA AB</t>
  </si>
  <si>
    <t>KP Syd KB</t>
  </si>
  <si>
    <t>Thord Ohlsson Kemiska Produkter AB</t>
  </si>
  <si>
    <t>Høytrykkservice AS</t>
  </si>
  <si>
    <t>NSI GmbH</t>
  </si>
  <si>
    <t>Bürsten-Neumann</t>
  </si>
  <si>
    <t>MARE Safety Products GmbH</t>
  </si>
  <si>
    <t>Frank + Warnecke</t>
  </si>
  <si>
    <t>Ecolab EOOD</t>
  </si>
  <si>
    <t>AD THOME METZ</t>
  </si>
  <si>
    <t>LAURENT Père et Fils</t>
  </si>
  <si>
    <t>CARAUTOROUTE LA PALME OUEST-FRR420</t>
  </si>
  <si>
    <t>JACOULOT SERVICE PLUS</t>
  </si>
  <si>
    <t>AD PL TSC BOURGOIN JALLIEU</t>
  </si>
  <si>
    <t>GRANDROQUES</t>
  </si>
  <si>
    <t>Corse Chimie Industries</t>
  </si>
  <si>
    <t>ARIANE PROTECTION ET HYGIENE</t>
  </si>
  <si>
    <t>OneMed Sverige AB</t>
  </si>
  <si>
    <t>MAKRA N. Kraft GmbH</t>
  </si>
  <si>
    <t>Handelsagentur Richard Backes</t>
  </si>
  <si>
    <t>SECURIGANT-BIO-C.I.M.E.</t>
  </si>
  <si>
    <t>BARTHOLUS S.A.S</t>
  </si>
  <si>
    <t>Skalflex A/S</t>
  </si>
  <si>
    <t>RK Plast A/S</t>
  </si>
  <si>
    <t>DTV Teknik &amp; Værktøj Aps.</t>
  </si>
  <si>
    <t>MADO GmbH</t>
  </si>
  <si>
    <t>Hochdruck-und Reinigungstechnik</t>
  </si>
  <si>
    <t>Morawski Reinigungstechnik</t>
  </si>
  <si>
    <t>Bestpool GmbH</t>
  </si>
  <si>
    <t>SAS COMPTOIR V.I</t>
  </si>
  <si>
    <t>AD 59 SAIFA NSR</t>
  </si>
  <si>
    <t>PROHOGA Ortenau GmbH &amp; Co. KG</t>
  </si>
  <si>
    <t>DJ Supply A/S</t>
  </si>
  <si>
    <t>NatuRén</t>
  </si>
  <si>
    <t>Öje Produkter AB</t>
  </si>
  <si>
    <t>Matthias Voss Schwimmbad- &amp; Saunabedarf</t>
  </si>
  <si>
    <t>Peter Müller GmbH</t>
  </si>
  <si>
    <t>Scanomat A/S</t>
  </si>
  <si>
    <t>BEUQUE SARL</t>
  </si>
  <si>
    <t>SAFIR DISTRIBUTION NANTES</t>
  </si>
  <si>
    <t>ASMV</t>
  </si>
  <si>
    <t>Fnugfri  Silkeborg Aps.</t>
  </si>
  <si>
    <t>Orange Clean AB</t>
  </si>
  <si>
    <t>Ecolab Aps.</t>
  </si>
  <si>
    <t>Nilfisk-Advance A/S, filial Sverige</t>
  </si>
  <si>
    <t>Arnestad Storkjøkken A/S</t>
  </si>
  <si>
    <t>Oelckers</t>
  </si>
  <si>
    <t>Clement Service und Handels GmbH</t>
  </si>
  <si>
    <t>eismaschine.de GmbH</t>
  </si>
  <si>
    <t>Max Lehner AG</t>
  </si>
  <si>
    <t>DUMORTIER-BECKER</t>
  </si>
  <si>
    <t>EXTR'AIR ENVIRONNEMENT</t>
  </si>
  <si>
    <t>ESSOR</t>
  </si>
  <si>
    <t>TCS - AD TRUCK PORTES LES VALENCE</t>
  </si>
  <si>
    <t>Henry Kruse Kiel GmbH &amp; Co.KG</t>
  </si>
  <si>
    <t>F &amp; L GmbH Partner für</t>
  </si>
  <si>
    <t>AD FICHOU S.A.S</t>
  </si>
  <si>
    <t>COOPERATIVE DES CHARCUTIERS</t>
  </si>
  <si>
    <t>SARL PBS DISTRIBUTION</t>
  </si>
  <si>
    <t>BRETAGNE SUD HYGIENE</t>
  </si>
  <si>
    <t>A Clean Partner International AB</t>
  </si>
  <si>
    <t>Stok Poortuut K/S</t>
  </si>
  <si>
    <t>Keerl GmbH Hannover</t>
  </si>
  <si>
    <t>Lüers M/V GmbH</t>
  </si>
  <si>
    <t>W &amp; S Industrie</t>
  </si>
  <si>
    <t>Topco A/S (FÆRØERNE)</t>
  </si>
  <si>
    <t>SAS SOUBRIER BESSE ELEVAGE</t>
  </si>
  <si>
    <t>Innu-science</t>
  </si>
  <si>
    <t>MPE International AB</t>
  </si>
  <si>
    <t>Fahrzeugbedarf Kotz &amp; Co KG.</t>
  </si>
  <si>
    <t>Chrikar Trading Co. Ltd.</t>
  </si>
  <si>
    <t>POLYTHERM Gesmbh</t>
  </si>
  <si>
    <t>Kiehl Schweiz AG</t>
  </si>
  <si>
    <t>ACEMIA</t>
  </si>
  <si>
    <t>VITIDIRECT</t>
  </si>
  <si>
    <t>DELFOSSE DISTRIBUTION</t>
  </si>
  <si>
    <t>LVD Svenska AB</t>
  </si>
  <si>
    <t>Schiffsversorgung Rostock GmbH</t>
  </si>
  <si>
    <t>Kiel &amp; Co GmbH</t>
  </si>
  <si>
    <t>Exact- und bz Hochdruckreiniger</t>
  </si>
  <si>
    <t>SPT Sales + Marketing GmbH</t>
  </si>
  <si>
    <t>E. Mayr Reinigungstechnik GmbH</t>
  </si>
  <si>
    <t>Ligro Pump &amp; Maskin AB</t>
  </si>
  <si>
    <t>Netzhammer Grosshandels GmbH</t>
  </si>
  <si>
    <t>AD 80 SMAG &amp; DE BROUTELLES</t>
  </si>
  <si>
    <t>PAREDES TOULOUSE-RDV</t>
  </si>
  <si>
    <t>GADEST LA LEVANCHEE</t>
  </si>
  <si>
    <t>EcoservPro</t>
  </si>
  <si>
    <t>Oprydning lager / ukurante Varer/"Dead" Stock</t>
  </si>
  <si>
    <t>Miljø &amp; Teknikk AS</t>
  </si>
  <si>
    <t>BSD Bildungs- und</t>
  </si>
  <si>
    <t>Anista Trading Ltd.</t>
  </si>
  <si>
    <t>SARL HYGIENE 47</t>
  </si>
  <si>
    <t>DETAILING SHINE</t>
  </si>
  <si>
    <t>LegrandCub</t>
  </si>
  <si>
    <t>ACANTI A/S</t>
  </si>
  <si>
    <t>Solkem AB</t>
  </si>
  <si>
    <t>Chemsmart A/S</t>
  </si>
  <si>
    <t>Amigo Kaufmann Schwimmbadservice</t>
  </si>
  <si>
    <t>SVG-Handel Kraftfahrzeugbedarf</t>
  </si>
  <si>
    <t>P&amp;T Trading Sweden AB (PT Professional)</t>
  </si>
  <si>
    <t>Ehlert Service und Dienstleistungen</t>
  </si>
  <si>
    <t>Ecolab Deutschland GmbH</t>
  </si>
  <si>
    <t>SECRIBA-PROMAT</t>
  </si>
  <si>
    <t>PAGODIS</t>
  </si>
  <si>
    <t>General Ship supplier</t>
  </si>
  <si>
    <t>Optimera Aalborg</t>
  </si>
  <si>
    <t>STI Tool AB</t>
  </si>
  <si>
    <t>Meprolim Ghana Ltd.</t>
  </si>
  <si>
    <t>Melanie Hein GmbH</t>
  </si>
  <si>
    <t>HGK GmbH &amp; Co. KG</t>
  </si>
  <si>
    <t>TET Hygiene Vertrieb GmbH &amp; Co. KG</t>
  </si>
  <si>
    <t>Stockholms Hyrtvätt AB</t>
  </si>
  <si>
    <t>Ettinger - Fachgrosshandel für</t>
  </si>
  <si>
    <t>BRILLANT &amp; CO</t>
  </si>
  <si>
    <t>Igefa Dresden GmbH &amp; Co.KG</t>
  </si>
  <si>
    <t>Viking Life-Saving Equipment</t>
  </si>
  <si>
    <t>Freuco GmbH &amp; Co.KG</t>
  </si>
  <si>
    <t>Meyer-BHS-Eisenach e.K.</t>
  </si>
  <si>
    <t>SVG Handel und Service</t>
  </si>
  <si>
    <t>DEVEZE BIOTECH OENOLOGIE</t>
  </si>
  <si>
    <t>PRO WORK INDUSTRIE</t>
  </si>
  <si>
    <t>DISTRIOUEST</t>
  </si>
  <si>
    <t>MANULI-FLUICONNECTO</t>
  </si>
  <si>
    <t>iEasysystem North AB</t>
  </si>
  <si>
    <t>Martin &amp; Servera AB</t>
  </si>
  <si>
    <t>OTTEN GmbH &amp; Co.KG</t>
  </si>
  <si>
    <t>BÄKO Region Stuttgart eG</t>
  </si>
  <si>
    <t>EuroBins e.K.</t>
  </si>
  <si>
    <t>SD MULTIPIECES SERVICE</t>
  </si>
  <si>
    <t>STE API-MPI</t>
  </si>
  <si>
    <t>Caretool OG</t>
  </si>
  <si>
    <t>Pete Ground Services Limited</t>
  </si>
  <si>
    <t>Salamon und Zimmermann</t>
  </si>
  <si>
    <t>MAT-AUTO-CLEAN44</t>
  </si>
  <si>
    <t>North Dynamic AB</t>
  </si>
  <si>
    <t>Gratis prøver DE/AT</t>
  </si>
  <si>
    <t>Meprolim - CI</t>
  </si>
  <si>
    <t>Boudjebel SA VACPA</t>
  </si>
  <si>
    <t>Metzdorf Industrie-Chemie GmbH</t>
  </si>
  <si>
    <t>Hosoh SAS</t>
  </si>
  <si>
    <t>OCAY Sverige AB</t>
  </si>
  <si>
    <t>RS-Reinigungssysteme GmbH</t>
  </si>
  <si>
    <t>PUGET POIDS LOURD</t>
  </si>
  <si>
    <t>Ets Roussey et Fils</t>
  </si>
  <si>
    <t>Slagelse Autodele Aps.</t>
  </si>
  <si>
    <t>MÖWIUS GmbH</t>
  </si>
  <si>
    <t>Blychem Limited</t>
  </si>
  <si>
    <t>Igefa Mettmann</t>
  </si>
  <si>
    <t>QJ DISTRIBUTION</t>
  </si>
  <si>
    <t>Toprent A/S Esbjerg</t>
  </si>
  <si>
    <t>MIDIPRO</t>
  </si>
  <si>
    <t>Union Métallurgique de la Haute Seine</t>
  </si>
  <si>
    <t>Vortex Interprises Limited</t>
  </si>
  <si>
    <t>Johnson Diversey d.o.o.</t>
  </si>
  <si>
    <t>Robert Lindemann KG</t>
  </si>
  <si>
    <t>Rala GmbH &amp; Co.KG</t>
  </si>
  <si>
    <t>Arndt GmbH &amp; Co KG</t>
  </si>
  <si>
    <t>Hygiene Honold</t>
  </si>
  <si>
    <t>KontorsSpecial AB</t>
  </si>
  <si>
    <t>FREWA</t>
  </si>
  <si>
    <t>Gustav Koch Fachgroßhandel GmbH &amp; Co.KG</t>
  </si>
  <si>
    <t>COMPTOIR HOTELIER 88</t>
  </si>
  <si>
    <t>AUTOMOBILO SARL</t>
  </si>
  <si>
    <t>ADPL AQUITAINE PYRENEES</t>
  </si>
  <si>
    <t>Haahr &amp; Co. A/S</t>
  </si>
  <si>
    <t>Wittrock &amp; Uhlenwinkel</t>
  </si>
  <si>
    <t>Igefa Fachgroßhandel GmbH &amp; Co. Vertriebs KG</t>
  </si>
  <si>
    <t>SARL EDFA</t>
  </si>
  <si>
    <t>Samkariet Sholet Alettahad</t>
  </si>
  <si>
    <t>P/F Poul Hansen</t>
  </si>
  <si>
    <t>D&amp;P Trade S.R.L.</t>
  </si>
  <si>
    <t>Harmeling Reinigungstechnik e.K.</t>
  </si>
  <si>
    <t>Boess GmbH</t>
  </si>
  <si>
    <t>Fachgrosshandel Theurich GmbH</t>
  </si>
  <si>
    <t>IgefaRostock Fachgrosshandlung</t>
  </si>
  <si>
    <t>SARL ETS SEGEAT</t>
  </si>
  <si>
    <t>basi Schöberl GmbH &amp; Co.KG</t>
  </si>
  <si>
    <t>NeoLab Migge GmbH</t>
  </si>
  <si>
    <t>GETRAC</t>
  </si>
  <si>
    <t>Ecolab Equipment Center</t>
  </si>
  <si>
    <t>Hesselroth Service  Förs. AB</t>
  </si>
  <si>
    <t>C.P. Vietnam Coorporation</t>
  </si>
  <si>
    <t>FREWA Handels GmbH</t>
  </si>
  <si>
    <t>igepa-chemie gmbH</t>
  </si>
  <si>
    <t>Fredman Group Oy</t>
  </si>
  <si>
    <t>BREHMER SARL</t>
  </si>
  <si>
    <t>CARAUTOROUTE COURNEUVE</t>
  </si>
  <si>
    <t>TESS  AS</t>
  </si>
  <si>
    <t>Hanseata Theofil Zuther GmbH &amp; Co.KG</t>
  </si>
  <si>
    <t>Hillmann &amp; Geitz GmbH &amp; Co. KG</t>
  </si>
  <si>
    <t>HoGaKa Profi GmbH</t>
  </si>
  <si>
    <t>DESCOURS &amp; CABAUD</t>
  </si>
  <si>
    <t>Hermann Fuchs OHG</t>
  </si>
  <si>
    <t>Gebr. M.u. M. Morant GmbH</t>
  </si>
  <si>
    <t>Julius Brune GmbH &amp; Co.KG</t>
  </si>
  <si>
    <t>FIMATEC/OREXAD</t>
  </si>
  <si>
    <t>Dammtrollet AB</t>
  </si>
  <si>
    <t>Forenede Service  A/S</t>
  </si>
  <si>
    <t>Tools Industri-Fokus as</t>
  </si>
  <si>
    <t>PHS59 - N.E.S</t>
  </si>
  <si>
    <t>Comptoir Industriel Automobile</t>
  </si>
  <si>
    <t>EURL WAGNER DISTRIBUTION</t>
  </si>
  <si>
    <t>AD FIA RODEZ</t>
  </si>
  <si>
    <t>Permanon GmbH</t>
  </si>
  <si>
    <t>MEGA Das Fach-Zentrum für die</t>
  </si>
  <si>
    <t>Kleine GmbH &amp; Co. KG</t>
  </si>
  <si>
    <t>AD PL Guadeloupe-MAC</t>
  </si>
  <si>
    <t>GRD DIFFUSION</t>
  </si>
  <si>
    <t>SPE AQUITAINE</t>
  </si>
  <si>
    <t>CREAFLUID</t>
  </si>
  <si>
    <t>Flohr &amp; Hoffmann GmbH</t>
  </si>
  <si>
    <t>SCHIELE SAS</t>
  </si>
  <si>
    <t>AD POIDS LOURDS BEGLES</t>
  </si>
  <si>
    <t>Scanclean Ltd.</t>
  </si>
  <si>
    <t>GR Group DOO</t>
  </si>
  <si>
    <t>BASISORTH GmbH</t>
  </si>
  <si>
    <t>Igefa Rostock GmbH &amp; Co.KG</t>
  </si>
  <si>
    <t>EXPERT GEAR UG</t>
  </si>
  <si>
    <t>ORAPI HYGIENE-RDV</t>
  </si>
  <si>
    <t>Wittrock + Kraatz</t>
  </si>
  <si>
    <t>Obele GmbH</t>
  </si>
  <si>
    <t>Fredman Operations Oy</t>
  </si>
  <si>
    <t>AJ DISTRIBUTION 67</t>
  </si>
  <si>
    <t>PROPIMEX</t>
  </si>
  <si>
    <t>REDOzone.de</t>
  </si>
  <si>
    <t>Lienekampf GmbH &amp; Co. KG</t>
  </si>
  <si>
    <t>Jepsen-Handel e.K.</t>
  </si>
  <si>
    <t>Nisa Melktechnik GmbH</t>
  </si>
  <si>
    <t>Rigoma GmbH &amp; Co.KG</t>
  </si>
  <si>
    <t>CARAUTOROUTE MORNAS</t>
  </si>
  <si>
    <t>ROMFIL GmbH</t>
  </si>
  <si>
    <t>L'EQUIPIER</t>
  </si>
  <si>
    <t>Deltagen SAS</t>
  </si>
  <si>
    <t>Børster</t>
  </si>
  <si>
    <t>Private Greens &amp; Fibergrass</t>
  </si>
  <si>
    <t>Fredman Professional Kitchen Oy</t>
  </si>
  <si>
    <t>AD VITROLLES</t>
  </si>
  <si>
    <t>S.D.EMBALLAGES</t>
  </si>
  <si>
    <t>Firma Anja Müller</t>
  </si>
  <si>
    <t>Blitz Fritz Schneppenheim GmbH</t>
  </si>
  <si>
    <t>GLOBAL DISTRIBUTION ET SERVICES</t>
  </si>
  <si>
    <t>Nestlé Vietnam (Hung Yen)</t>
  </si>
  <si>
    <t>AFC Group</t>
  </si>
  <si>
    <t>Auto Care AS</t>
  </si>
  <si>
    <t>NAM VIET CHEMICAL EQUIPMENT CO., LTD</t>
  </si>
  <si>
    <t>Profa Handisafe AB</t>
  </si>
  <si>
    <t>Christian Andersson</t>
  </si>
  <si>
    <t>Peter Ersfeld GmbH</t>
  </si>
  <si>
    <t>Keerl GmbH Minden</t>
  </si>
  <si>
    <t>AD GADEST REIMS PL</t>
  </si>
  <si>
    <t>PacsOn Paul Hall AB</t>
  </si>
  <si>
    <t>PacsOn Öresunds Papper AB</t>
  </si>
  <si>
    <t>PAREDES CSE SAS Genas-RDV</t>
  </si>
  <si>
    <t>MCD Mediterranean Cleaning Distribution</t>
  </si>
  <si>
    <t>Norden Olje ApS</t>
  </si>
  <si>
    <t>PacsOn AB Helmer Nilsson</t>
  </si>
  <si>
    <t>PacsOn Pellvik AB</t>
  </si>
  <si>
    <t>PacsOn Östgöta Pappers AB</t>
  </si>
  <si>
    <t>PacsOn Papperspartner i Norr AB</t>
  </si>
  <si>
    <t>T+H Roderer GmbH</t>
  </si>
  <si>
    <t>AD A. DESERT SA-EVREUX</t>
  </si>
  <si>
    <t>Köhler Technische Produkte</t>
  </si>
  <si>
    <t>Vikan Rus LLC</t>
  </si>
  <si>
    <t>ICM A/S</t>
  </si>
  <si>
    <t>PacsOn Norrpartner AB</t>
  </si>
  <si>
    <t>August Bischoff</t>
  </si>
  <si>
    <t>Solar A/S</t>
  </si>
  <si>
    <t>IBA GmbH</t>
  </si>
  <si>
    <t>CC - tukku Oy</t>
  </si>
  <si>
    <t>Ettinger Grosshandel</t>
  </si>
  <si>
    <t>Bevego</t>
  </si>
  <si>
    <t>Lindab Sverige AB</t>
  </si>
  <si>
    <t>KAN International Petroleum Services</t>
  </si>
  <si>
    <t>Britz &amp; Soehne</t>
  </si>
  <si>
    <t>Back Europ Deutschland GmbH &amp; Co.KG</t>
  </si>
  <si>
    <t>SACS PRESTIGE</t>
  </si>
  <si>
    <t>DIA SAL OFFSHORE</t>
  </si>
  <si>
    <t>Intek Rasmussen GmbH</t>
  </si>
  <si>
    <t>Gude GmbH</t>
  </si>
  <si>
    <t>Helle Hartmann Frandsen</t>
  </si>
  <si>
    <t>Hofmeister &amp; Meincke GmbH</t>
  </si>
  <si>
    <t>AS Vikan Estonia</t>
  </si>
  <si>
    <t>NORD COLLECTIVITE</t>
  </si>
  <si>
    <t>AD PL BOULAZAC</t>
  </si>
  <si>
    <t>JEMA PLAST</t>
  </si>
  <si>
    <t>Hannen u. Stein GmbH &amp; Co.KG</t>
  </si>
  <si>
    <t>AD PL MONT DE MERSAN</t>
  </si>
  <si>
    <t>AD SMAG SAINT QUENTIN</t>
  </si>
  <si>
    <t>CARAUTOROUTE BRUMATH</t>
  </si>
  <si>
    <t>LABROSSE CLEANING</t>
  </si>
  <si>
    <t>ELIMECA S.A</t>
  </si>
  <si>
    <t>JNF Momentum, Køge A/S</t>
  </si>
  <si>
    <t>MROSE GmbH</t>
  </si>
  <si>
    <t>Petro-Chem A/S</t>
  </si>
  <si>
    <t>Alloffice Nordic AB</t>
  </si>
  <si>
    <t>SVG Strassenverkehrs</t>
  </si>
  <si>
    <t>PacsOn Mälardalen</t>
  </si>
  <si>
    <t>ORAPI LOGISTIQUE</t>
  </si>
  <si>
    <t>AquaTec-Jünger GmbH</t>
  </si>
  <si>
    <t>Count of Item</t>
  </si>
  <si>
    <t>More lines per case</t>
  </si>
  <si>
    <t>TEN</t>
  </si>
  <si>
    <t>MAP</t>
  </si>
  <si>
    <t>Top 15 - Frekvens af varenummer</t>
  </si>
  <si>
    <t>Varenummer</t>
  </si>
  <si>
    <t>Antal gange</t>
  </si>
  <si>
    <t>Dag på ugen</t>
  </si>
  <si>
    <t>Område</t>
  </si>
  <si>
    <t>(blank)</t>
  </si>
  <si>
    <t>404001</t>
  </si>
  <si>
    <t>700004</t>
  </si>
  <si>
    <t>3381</t>
  </si>
  <si>
    <t>3369</t>
  </si>
  <si>
    <t>63959500</t>
  </si>
  <si>
    <t>3365</t>
  </si>
  <si>
    <t>500790</t>
  </si>
  <si>
    <t>0235</t>
  </si>
  <si>
    <t>420031</t>
  </si>
  <si>
    <t>98483100</t>
  </si>
  <si>
    <t>418008</t>
  </si>
  <si>
    <t>418037</t>
  </si>
  <si>
    <t>408004</t>
  </si>
  <si>
    <t>99920233</t>
  </si>
  <si>
    <t>418062</t>
  </si>
  <si>
    <t>430021</t>
  </si>
  <si>
    <t>407954</t>
  </si>
  <si>
    <t>400012</t>
  </si>
  <si>
    <t>407017</t>
  </si>
  <si>
    <t>420004</t>
  </si>
  <si>
    <t>66152310</t>
  </si>
  <si>
    <t>76300061</t>
  </si>
  <si>
    <t>97403133</t>
  </si>
  <si>
    <t>3447</t>
  </si>
  <si>
    <t>74311818</t>
  </si>
  <si>
    <t>413150</t>
  </si>
  <si>
    <t>404537</t>
  </si>
  <si>
    <t>3474</t>
  </si>
  <si>
    <t>87454400</t>
  </si>
  <si>
    <t>97401030</t>
  </si>
  <si>
    <t>330099</t>
  </si>
  <si>
    <t>500470</t>
  </si>
  <si>
    <t>3494</t>
  </si>
  <si>
    <t>430018</t>
  </si>
  <si>
    <t>96341300</t>
  </si>
  <si>
    <t>76348472</t>
  </si>
  <si>
    <t>66125575</t>
  </si>
  <si>
    <t>3353</t>
  </si>
  <si>
    <t>86281488</t>
  </si>
  <si>
    <t>421304</t>
  </si>
  <si>
    <t>413104</t>
  </si>
  <si>
    <t>98441100</t>
  </si>
  <si>
    <t>77403300</t>
  </si>
  <si>
    <t>500846</t>
  </si>
  <si>
    <t>340001</t>
  </si>
  <si>
    <t>3257</t>
  </si>
  <si>
    <t>501257</t>
  </si>
  <si>
    <t>421131</t>
  </si>
  <si>
    <t>404530</t>
  </si>
  <si>
    <t>65312303</t>
  </si>
  <si>
    <t>404536</t>
  </si>
  <si>
    <t>97541511</t>
  </si>
  <si>
    <t>500033</t>
  </si>
  <si>
    <t>413005</t>
  </si>
  <si>
    <t>430016</t>
  </si>
  <si>
    <t>700011</t>
  </si>
  <si>
    <t>3145</t>
  </si>
  <si>
    <t>600010</t>
  </si>
  <si>
    <t>75384044</t>
  </si>
  <si>
    <t>3463</t>
  </si>
  <si>
    <t>413159</t>
  </si>
  <si>
    <t>421002</t>
  </si>
  <si>
    <t>407005</t>
  </si>
  <si>
    <t>421854</t>
  </si>
  <si>
    <t>407995</t>
  </si>
  <si>
    <t>43287250</t>
  </si>
  <si>
    <t>3472</t>
  </si>
  <si>
    <t>3396</t>
  </si>
  <si>
    <t>423397</t>
  </si>
  <si>
    <t>407560</t>
  </si>
  <si>
    <t>501307</t>
  </si>
  <si>
    <t>500890</t>
  </si>
  <si>
    <t>MARTIN-BROWER FRANCE-RDV</t>
  </si>
  <si>
    <t>340010</t>
  </si>
  <si>
    <t>96306000</t>
  </si>
  <si>
    <t>421752</t>
  </si>
  <si>
    <t>36955000</t>
  </si>
  <si>
    <t>3563</t>
  </si>
  <si>
    <t>400001</t>
  </si>
  <si>
    <t>3302</t>
  </si>
  <si>
    <t>70280000</t>
  </si>
  <si>
    <t>500129</t>
  </si>
  <si>
    <t>1938</t>
  </si>
  <si>
    <t>418049</t>
  </si>
  <si>
    <t>74871260</t>
  </si>
  <si>
    <t>76340340</t>
  </si>
  <si>
    <t>59933400</t>
  </si>
  <si>
    <t>500272</t>
  </si>
  <si>
    <t>70153400</t>
  </si>
  <si>
    <t>413132</t>
  </si>
  <si>
    <t>3376</t>
  </si>
  <si>
    <t>76266060</t>
  </si>
  <si>
    <t>3457</t>
  </si>
  <si>
    <t>500280</t>
  </si>
  <si>
    <t>407800</t>
  </si>
  <si>
    <t>3359</t>
  </si>
  <si>
    <t>421690</t>
  </si>
  <si>
    <t>43692422</t>
  </si>
  <si>
    <t>421210</t>
  </si>
  <si>
    <t>97125644</t>
  </si>
  <si>
    <t>421458</t>
  </si>
  <si>
    <t>423323</t>
  </si>
  <si>
    <t>63172700</t>
  </si>
  <si>
    <t>72141511</t>
  </si>
  <si>
    <t>501308</t>
  </si>
  <si>
    <t>421325</t>
  </si>
  <si>
    <t>423001</t>
  </si>
  <si>
    <t>421813</t>
  </si>
  <si>
    <t>44778888</t>
  </si>
  <si>
    <t>501261</t>
  </si>
  <si>
    <t>76115000</t>
  </si>
  <si>
    <t>421144</t>
  </si>
  <si>
    <t>3552</t>
  </si>
  <si>
    <t>421727</t>
  </si>
  <si>
    <t>501073</t>
  </si>
  <si>
    <t>3386</t>
  </si>
  <si>
    <t>32844412</t>
  </si>
  <si>
    <t>96808511</t>
  </si>
  <si>
    <t>421175</t>
  </si>
  <si>
    <t>500878</t>
  </si>
  <si>
    <t>3293</t>
  </si>
  <si>
    <t>38874950</t>
  </si>
  <si>
    <t>340024</t>
  </si>
  <si>
    <t>666666</t>
  </si>
  <si>
    <t>600006</t>
  </si>
  <si>
    <t>76348400</t>
  </si>
  <si>
    <t>3537</t>
  </si>
  <si>
    <t>421080</t>
  </si>
  <si>
    <t>423319</t>
  </si>
  <si>
    <t>407512</t>
  </si>
  <si>
    <t>421447</t>
  </si>
  <si>
    <t>421510</t>
  </si>
  <si>
    <t>421025</t>
  </si>
  <si>
    <t>421058</t>
  </si>
  <si>
    <t>421322</t>
  </si>
  <si>
    <t>75125811</t>
  </si>
  <si>
    <t>75144000</t>
  </si>
  <si>
    <t>421135</t>
  </si>
  <si>
    <t>75815622</t>
  </si>
  <si>
    <t>600018</t>
  </si>
  <si>
    <t>407200</t>
  </si>
  <si>
    <t>426021</t>
  </si>
  <si>
    <t>421296</t>
  </si>
  <si>
    <t>54821300</t>
  </si>
  <si>
    <t>423204</t>
  </si>
  <si>
    <t>600025</t>
  </si>
  <si>
    <t>406920</t>
  </si>
  <si>
    <t>421173</t>
  </si>
  <si>
    <t>421073</t>
  </si>
  <si>
    <t>407611</t>
  </si>
  <si>
    <t>421810</t>
  </si>
  <si>
    <t>421143</t>
  </si>
  <si>
    <t>421736</t>
  </si>
  <si>
    <t>340014</t>
  </si>
  <si>
    <t>421049</t>
  </si>
  <si>
    <t>420001</t>
  </si>
  <si>
    <t>380005</t>
  </si>
  <si>
    <t>422000</t>
  </si>
  <si>
    <t>423303</t>
  </si>
  <si>
    <t>418033</t>
  </si>
  <si>
    <t>Tecnilac-Tecnicas Agros Indus.</t>
  </si>
  <si>
    <t>501231</t>
  </si>
  <si>
    <t>500095</t>
  </si>
  <si>
    <t>340008</t>
  </si>
  <si>
    <t>500487</t>
  </si>
  <si>
    <t>500368</t>
  </si>
  <si>
    <t>500247</t>
  </si>
  <si>
    <t>501303</t>
  </si>
  <si>
    <t>501299</t>
  </si>
  <si>
    <t>500935</t>
  </si>
  <si>
    <t>501192</t>
  </si>
  <si>
    <t>501024</t>
  </si>
  <si>
    <t>501107</t>
  </si>
  <si>
    <t>500912</t>
  </si>
  <si>
    <t>500531</t>
  </si>
  <si>
    <t>500685</t>
  </si>
  <si>
    <t>500784</t>
  </si>
  <si>
    <t>86448209</t>
  </si>
  <si>
    <t>99361500</t>
  </si>
  <si>
    <t>76408600</t>
  </si>
  <si>
    <t>Maskinhandler Indkøbsringen</t>
  </si>
  <si>
    <t>8006</t>
  </si>
  <si>
    <t>3115</t>
  </si>
  <si>
    <t>500875</t>
  </si>
  <si>
    <t>500174</t>
  </si>
  <si>
    <t>500460</t>
  </si>
  <si>
    <t>501100</t>
  </si>
  <si>
    <t>500756</t>
  </si>
  <si>
    <t>500194</t>
  </si>
  <si>
    <t>300020</t>
  </si>
  <si>
    <t>500780</t>
  </si>
  <si>
    <t>70103366</t>
  </si>
  <si>
    <t>PaperlinX  CC &amp; CO</t>
  </si>
  <si>
    <t>75823977</t>
  </si>
  <si>
    <t>500431</t>
  </si>
  <si>
    <t>3387</t>
  </si>
  <si>
    <t>28562961</t>
  </si>
  <si>
    <t>Rengros Aps.</t>
  </si>
  <si>
    <t>501207</t>
  </si>
  <si>
    <t>413163</t>
  </si>
  <si>
    <t>70202442</t>
  </si>
  <si>
    <t>3445</t>
  </si>
  <si>
    <t>418155</t>
  </si>
  <si>
    <t>500231</t>
  </si>
  <si>
    <t>422004</t>
  </si>
  <si>
    <t>413157</t>
  </si>
  <si>
    <t>87741050</t>
  </si>
  <si>
    <t>3124</t>
  </si>
  <si>
    <t>421261</t>
  </si>
  <si>
    <t>3364</t>
  </si>
  <si>
    <t>421572</t>
  </si>
  <si>
    <t>408330</t>
  </si>
  <si>
    <t>423394</t>
  </si>
  <si>
    <t>413101</t>
  </si>
  <si>
    <t>426008</t>
  </si>
  <si>
    <t>420013</t>
  </si>
  <si>
    <t>421275</t>
  </si>
  <si>
    <t>39538700</t>
  </si>
  <si>
    <t>500389</t>
  </si>
  <si>
    <t>79323232</t>
  </si>
  <si>
    <t>500743</t>
  </si>
  <si>
    <t>421326</t>
  </si>
  <si>
    <t>423386</t>
  </si>
  <si>
    <t>501337</t>
  </si>
  <si>
    <t>86215122</t>
  </si>
  <si>
    <t>500775</t>
  </si>
  <si>
    <t>501296</t>
  </si>
  <si>
    <t>3355</t>
  </si>
  <si>
    <t>340007</t>
  </si>
  <si>
    <t>421129</t>
  </si>
  <si>
    <t>73661204</t>
  </si>
  <si>
    <t>500899</t>
  </si>
  <si>
    <t>3357</t>
  </si>
  <si>
    <t>501215</t>
  </si>
  <si>
    <t>421369</t>
  </si>
  <si>
    <t>500361</t>
  </si>
  <si>
    <t>407413</t>
  </si>
  <si>
    <t>423333</t>
  </si>
  <si>
    <t>423100</t>
  </si>
  <si>
    <t>3505</t>
  </si>
  <si>
    <t>3303</t>
  </si>
  <si>
    <t>3515</t>
  </si>
  <si>
    <t>423094</t>
  </si>
  <si>
    <t>421814</t>
  </si>
  <si>
    <t>501274</t>
  </si>
  <si>
    <t>413161</t>
  </si>
  <si>
    <t>501050</t>
  </si>
  <si>
    <t>3528</t>
  </si>
  <si>
    <t>407851</t>
  </si>
  <si>
    <t>501279</t>
  </si>
  <si>
    <t>44956300</t>
  </si>
  <si>
    <t>400007</t>
  </si>
  <si>
    <t>97537111</t>
  </si>
  <si>
    <t>500200</t>
  </si>
  <si>
    <t>70274545</t>
  </si>
  <si>
    <t>501193</t>
  </si>
  <si>
    <t>500988</t>
  </si>
  <si>
    <t>423330</t>
  </si>
  <si>
    <t>404512</t>
  </si>
  <si>
    <t>500881</t>
  </si>
  <si>
    <t>500222</t>
  </si>
  <si>
    <t>421522</t>
  </si>
  <si>
    <t>74526363</t>
  </si>
  <si>
    <t>340009</t>
  </si>
  <si>
    <t>421258</t>
  </si>
  <si>
    <t>75505872</t>
  </si>
  <si>
    <t>501219</t>
  </si>
  <si>
    <t>421641</t>
  </si>
  <si>
    <t>421152</t>
  </si>
  <si>
    <t>700013</t>
  </si>
  <si>
    <t>423325</t>
  </si>
  <si>
    <t>3363</t>
  </si>
  <si>
    <t>3361</t>
  </si>
  <si>
    <t>500151</t>
  </si>
  <si>
    <t>421029</t>
  </si>
  <si>
    <t>75858255</t>
  </si>
  <si>
    <t>500265</t>
  </si>
  <si>
    <t>426003</t>
  </si>
  <si>
    <t>421728</t>
  </si>
  <si>
    <t>423375</t>
  </si>
  <si>
    <t>500078</t>
  </si>
  <si>
    <t>421516</t>
  </si>
  <si>
    <t>421056</t>
  </si>
  <si>
    <t>501327</t>
  </si>
  <si>
    <t>340023</t>
  </si>
  <si>
    <t>413001</t>
  </si>
  <si>
    <t>3727</t>
  </si>
  <si>
    <t>500813</t>
  </si>
  <si>
    <t>501127</t>
  </si>
  <si>
    <t>501234</t>
  </si>
  <si>
    <t>96202020</t>
  </si>
  <si>
    <t>501132</t>
  </si>
  <si>
    <t>501280</t>
  </si>
  <si>
    <t>74687181</t>
  </si>
  <si>
    <t>75631370</t>
  </si>
  <si>
    <t>3444</t>
  </si>
  <si>
    <t>413162</t>
  </si>
  <si>
    <t>413165</t>
  </si>
  <si>
    <t>413155</t>
  </si>
  <si>
    <t>423097</t>
  </si>
  <si>
    <t>3473</t>
  </si>
  <si>
    <t>501139</t>
  </si>
  <si>
    <t>44888400</t>
  </si>
  <si>
    <t>501025</t>
  </si>
  <si>
    <t>421404</t>
  </si>
  <si>
    <t>500843</t>
  </si>
  <si>
    <t>421575</t>
  </si>
  <si>
    <t>3481</t>
  </si>
  <si>
    <t>46597007</t>
  </si>
  <si>
    <t>500329</t>
  </si>
  <si>
    <t>36158585</t>
  </si>
  <si>
    <t>500434</t>
  </si>
  <si>
    <t>421488</t>
  </si>
  <si>
    <t>421832</t>
  </si>
  <si>
    <t>421559</t>
  </si>
  <si>
    <t>421705</t>
  </si>
  <si>
    <t>380000</t>
  </si>
  <si>
    <t>433083</t>
  </si>
  <si>
    <t>421643</t>
  </si>
  <si>
    <t>3390</t>
  </si>
  <si>
    <t>421172</t>
  </si>
  <si>
    <t>3708</t>
  </si>
  <si>
    <t>407903</t>
  </si>
  <si>
    <t>3389</t>
  </si>
  <si>
    <t>3495</t>
  </si>
  <si>
    <t>420028</t>
  </si>
  <si>
    <t>33241122</t>
  </si>
  <si>
    <t>407410</t>
  </si>
  <si>
    <t>500732</t>
  </si>
  <si>
    <t>407412</t>
  </si>
  <si>
    <t>413160</t>
  </si>
  <si>
    <t>70222233</t>
  </si>
  <si>
    <t>500052</t>
  </si>
  <si>
    <t>501333</t>
  </si>
  <si>
    <t>500964</t>
  </si>
  <si>
    <t>500646</t>
  </si>
  <si>
    <t>501332</t>
  </si>
  <si>
    <t>55563100</t>
  </si>
  <si>
    <t>86103333</t>
  </si>
  <si>
    <t>70271630</t>
  </si>
  <si>
    <t>75624144</t>
  </si>
  <si>
    <t>97122599</t>
  </si>
  <si>
    <t>423202</t>
  </si>
  <si>
    <t>500205</t>
  </si>
  <si>
    <t>3371</t>
  </si>
  <si>
    <t>501311</t>
  </si>
  <si>
    <t>500162</t>
  </si>
  <si>
    <t>3358</t>
  </si>
  <si>
    <t>501209</t>
  </si>
  <si>
    <t>501258</t>
  </si>
  <si>
    <t>600027</t>
  </si>
  <si>
    <t>Werner Stickel</t>
  </si>
  <si>
    <t>404532</t>
  </si>
  <si>
    <t>3113</t>
  </si>
  <si>
    <t>413156</t>
  </si>
  <si>
    <t>3114</t>
  </si>
  <si>
    <t>407313</t>
  </si>
  <si>
    <t>Pt Profiklin Cemerla</t>
  </si>
  <si>
    <t>421185</t>
  </si>
  <si>
    <t>421286</t>
  </si>
  <si>
    <t>75155055</t>
  </si>
  <si>
    <t>3561</t>
  </si>
  <si>
    <t>450019</t>
  </si>
  <si>
    <t>500898</t>
  </si>
  <si>
    <t>421857</t>
  </si>
  <si>
    <t>407303</t>
  </si>
  <si>
    <t>421360</t>
  </si>
  <si>
    <t>421191</t>
  </si>
  <si>
    <t>421309</t>
  </si>
  <si>
    <t>421662</t>
  </si>
  <si>
    <t>421405</t>
  </si>
  <si>
    <t>421606</t>
  </si>
  <si>
    <t>421256</t>
  </si>
  <si>
    <t>421330</t>
  </si>
  <si>
    <t>407940</t>
  </si>
  <si>
    <t>421773</t>
  </si>
  <si>
    <t>413158</t>
  </si>
  <si>
    <t>3443</t>
  </si>
  <si>
    <t>413164</t>
  </si>
  <si>
    <t>423355</t>
  </si>
  <si>
    <t>423377</t>
  </si>
  <si>
    <t>500984</t>
  </si>
  <si>
    <t>421230</t>
  </si>
  <si>
    <t>3449</t>
  </si>
  <si>
    <t>421532</t>
  </si>
  <si>
    <t>600023</t>
  </si>
  <si>
    <t>600011</t>
  </si>
  <si>
    <t>3121</t>
  </si>
  <si>
    <t>421178</t>
  </si>
  <si>
    <t>418031</t>
  </si>
  <si>
    <t>501251</t>
  </si>
  <si>
    <t>501199</t>
  </si>
  <si>
    <t>421798</t>
  </si>
  <si>
    <t>421277</t>
  </si>
  <si>
    <t>421170</t>
  </si>
  <si>
    <t>421719</t>
  </si>
  <si>
    <t>500123</t>
  </si>
  <si>
    <t>75725088</t>
  </si>
  <si>
    <t>421227</t>
  </si>
  <si>
    <t>421273</t>
  </si>
  <si>
    <t>423329</t>
  </si>
  <si>
    <t>421307</t>
  </si>
  <si>
    <t>8005</t>
  </si>
  <si>
    <t>43287258</t>
  </si>
  <si>
    <t>413112</t>
  </si>
  <si>
    <t>8004</t>
  </si>
  <si>
    <t>418159</t>
  </si>
  <si>
    <t>421774</t>
  </si>
  <si>
    <t>501040</t>
  </si>
  <si>
    <t>423349</t>
  </si>
  <si>
    <t>39539539</t>
  </si>
  <si>
    <t>3522</t>
  </si>
  <si>
    <t>421292</t>
  </si>
  <si>
    <t>423328</t>
  </si>
  <si>
    <t>421072</t>
  </si>
  <si>
    <t>380008</t>
  </si>
  <si>
    <t>423336</t>
  </si>
  <si>
    <t>421223</t>
  </si>
  <si>
    <t>98928802</t>
  </si>
  <si>
    <t>421792</t>
  </si>
  <si>
    <t>500728</t>
  </si>
  <si>
    <t>500278</t>
  </si>
  <si>
    <t>421817</t>
  </si>
  <si>
    <t>98137722</t>
  </si>
  <si>
    <t>420042</t>
  </si>
  <si>
    <t>421544</t>
  </si>
  <si>
    <t>404522</t>
  </si>
  <si>
    <t>413009</t>
  </si>
  <si>
    <t>86411022</t>
  </si>
  <si>
    <t>413141</t>
  </si>
  <si>
    <t>421248</t>
  </si>
  <si>
    <t>408320</t>
  </si>
  <si>
    <t>63416900</t>
  </si>
  <si>
    <t>500307</t>
  </si>
  <si>
    <t>501306</t>
  </si>
  <si>
    <t>421346</t>
  </si>
  <si>
    <t>421147</t>
  </si>
  <si>
    <t>75868011</t>
  </si>
  <si>
    <t>98624188</t>
  </si>
  <si>
    <t>500506</t>
  </si>
  <si>
    <t>421011</t>
  </si>
  <si>
    <t>423050</t>
  </si>
  <si>
    <t>421547</t>
  </si>
  <si>
    <t>421181</t>
  </si>
  <si>
    <t>421860</t>
  </si>
  <si>
    <t>Supreme GmbH</t>
  </si>
  <si>
    <t>413111</t>
  </si>
  <si>
    <t>59435503</t>
  </si>
  <si>
    <t>423308</t>
  </si>
  <si>
    <t>4000</t>
  </si>
  <si>
    <t>3451</t>
  </si>
  <si>
    <t>Papperspartner AB</t>
  </si>
  <si>
    <t>501324</t>
  </si>
  <si>
    <t>421338</t>
  </si>
  <si>
    <t>421841</t>
  </si>
  <si>
    <t>421272</t>
  </si>
  <si>
    <t>421155</t>
  </si>
  <si>
    <t>59651112</t>
  </si>
  <si>
    <t>418158</t>
  </si>
  <si>
    <t>500631</t>
  </si>
  <si>
    <t>421747</t>
  </si>
  <si>
    <t>500066</t>
  </si>
  <si>
    <t>421742</t>
  </si>
  <si>
    <t>426006</t>
  </si>
  <si>
    <t>418041</t>
  </si>
  <si>
    <t>421849</t>
  </si>
  <si>
    <t>75529100</t>
  </si>
  <si>
    <t>86522600</t>
  </si>
  <si>
    <t>62211484</t>
  </si>
  <si>
    <t>500038</t>
  </si>
  <si>
    <t>501338</t>
  </si>
  <si>
    <t>86427866</t>
  </si>
  <si>
    <t>421826</t>
  </si>
  <si>
    <t>421530</t>
  </si>
  <si>
    <t>423210</t>
  </si>
  <si>
    <t>97429651</t>
  </si>
  <si>
    <t>3536</t>
  </si>
  <si>
    <t>421280</t>
  </si>
  <si>
    <t>421731</t>
  </si>
  <si>
    <t>421192</t>
  </si>
  <si>
    <t>418072</t>
  </si>
  <si>
    <t>48146645</t>
  </si>
  <si>
    <t>500758</t>
  </si>
  <si>
    <t>500060</t>
  </si>
  <si>
    <t>380001</t>
  </si>
  <si>
    <t>3524</t>
  </si>
  <si>
    <t>421028</t>
  </si>
  <si>
    <t>421094</t>
  </si>
  <si>
    <t>63623913</t>
  </si>
  <si>
    <t>500421</t>
  </si>
  <si>
    <t>75423288</t>
  </si>
  <si>
    <t>501277</t>
  </si>
  <si>
    <t>500264</t>
  </si>
  <si>
    <t>500351</t>
  </si>
  <si>
    <t>500275</t>
  </si>
  <si>
    <t>408011</t>
  </si>
  <si>
    <t>500849</t>
  </si>
  <si>
    <t>500489</t>
  </si>
  <si>
    <t>501352</t>
  </si>
  <si>
    <t>421262</t>
  </si>
  <si>
    <t>421717</t>
  </si>
  <si>
    <t>700006</t>
  </si>
  <si>
    <t>421480</t>
  </si>
  <si>
    <t>421153</t>
  </si>
  <si>
    <t>421305</t>
  </si>
  <si>
    <t>97961690</t>
  </si>
  <si>
    <t>330000</t>
  </si>
  <si>
    <t>Lundbæk &amp; Hansen</t>
  </si>
  <si>
    <t>501190</t>
  </si>
  <si>
    <t>421561</t>
  </si>
  <si>
    <t>500990</t>
  </si>
  <si>
    <t>Igefa</t>
  </si>
  <si>
    <t>426022</t>
  </si>
  <si>
    <t>421138</t>
  </si>
  <si>
    <t>421724</t>
  </si>
  <si>
    <t>500929</t>
  </si>
  <si>
    <t>97537016</t>
  </si>
  <si>
    <t>43434455</t>
  </si>
  <si>
    <t>86448833</t>
  </si>
  <si>
    <t>500358</t>
  </si>
  <si>
    <t>421323</t>
  </si>
  <si>
    <t>421332</t>
  </si>
  <si>
    <t>600015</t>
  </si>
  <si>
    <t>97711133</t>
  </si>
  <si>
    <t>421533</t>
  </si>
  <si>
    <t>86815311</t>
  </si>
  <si>
    <t>500997</t>
  </si>
  <si>
    <t>421213</t>
  </si>
  <si>
    <t>501088</t>
  </si>
  <si>
    <t>86785200</t>
  </si>
  <si>
    <t>3493</t>
  </si>
  <si>
    <t>423335</t>
  </si>
  <si>
    <t>421221</t>
  </si>
  <si>
    <t>408331</t>
  </si>
  <si>
    <t>421697</t>
  </si>
  <si>
    <t>38343388</t>
  </si>
  <si>
    <t>413100</t>
  </si>
  <si>
    <t>421196</t>
  </si>
  <si>
    <t>423339</t>
  </si>
  <si>
    <t>407845</t>
  </si>
  <si>
    <t>86991399</t>
  </si>
  <si>
    <t>LH Trading</t>
  </si>
  <si>
    <t>421820</t>
  </si>
  <si>
    <t>500858</t>
  </si>
  <si>
    <t>700016</t>
  </si>
  <si>
    <t>500160</t>
  </si>
  <si>
    <t>405016</t>
  </si>
  <si>
    <t>421661</t>
  </si>
  <si>
    <t>500409</t>
  </si>
  <si>
    <t>407513</t>
  </si>
  <si>
    <t>500864</t>
  </si>
  <si>
    <t>501210</t>
  </si>
  <si>
    <t>501340</t>
  </si>
  <si>
    <t>501316</t>
  </si>
  <si>
    <t>31323266</t>
  </si>
  <si>
    <t>86257611</t>
  </si>
  <si>
    <t>70231017</t>
  </si>
  <si>
    <t>421187</t>
  </si>
  <si>
    <t>405021</t>
  </si>
  <si>
    <t>421319</t>
  </si>
  <si>
    <t>413106</t>
  </si>
  <si>
    <t>24298130</t>
  </si>
  <si>
    <t>3453</t>
  </si>
  <si>
    <t>97731438</t>
  </si>
  <si>
    <t>22944660</t>
  </si>
  <si>
    <t>421245</t>
  </si>
  <si>
    <t>501336</t>
  </si>
  <si>
    <t>500606</t>
  </si>
  <si>
    <t>421802</t>
  </si>
  <si>
    <t>29891020</t>
  </si>
  <si>
    <t>500561</t>
  </si>
  <si>
    <t>63171133</t>
  </si>
  <si>
    <t>408000</t>
  </si>
  <si>
    <t>420020</t>
  </si>
  <si>
    <t>500024</t>
  </si>
  <si>
    <t>500298</t>
  </si>
  <si>
    <t>500502</t>
  </si>
  <si>
    <t>32461060</t>
  </si>
  <si>
    <t>421693</t>
  </si>
  <si>
    <t>700014</t>
  </si>
  <si>
    <t>3391</t>
  </si>
  <si>
    <t>421151</t>
  </si>
  <si>
    <t>72144644</t>
  </si>
  <si>
    <t>500418</t>
  </si>
  <si>
    <t>501330</t>
  </si>
  <si>
    <t>3351</t>
  </si>
  <si>
    <t>57613333</t>
  </si>
  <si>
    <t>86603333</t>
  </si>
  <si>
    <t>Svetlana Gregova</t>
  </si>
  <si>
    <t>501089</t>
  </si>
  <si>
    <t>3354</t>
  </si>
  <si>
    <t>425053</t>
  </si>
  <si>
    <t>3368</t>
  </si>
  <si>
    <t>500353</t>
  </si>
  <si>
    <t>500245</t>
  </si>
  <si>
    <t>421055</t>
  </si>
  <si>
    <t>501314</t>
  </si>
  <si>
    <t>421837</t>
  </si>
  <si>
    <t>500992</t>
  </si>
  <si>
    <t>500744</t>
  </si>
  <si>
    <t>421259</t>
  </si>
  <si>
    <t>421212</t>
  </si>
  <si>
    <t>418005</t>
  </si>
  <si>
    <t>421652</t>
  </si>
  <si>
    <t>421839</t>
  </si>
  <si>
    <t>501211</t>
  </si>
  <si>
    <t>421027</t>
  </si>
  <si>
    <t>421218</t>
  </si>
  <si>
    <t>600017</t>
  </si>
  <si>
    <t>421631</t>
  </si>
  <si>
    <t>98319711</t>
  </si>
  <si>
    <t>421775</t>
  </si>
  <si>
    <t>3362</t>
  </si>
  <si>
    <t>421391</t>
  </si>
  <si>
    <t>501096</t>
  </si>
  <si>
    <t>421756</t>
  </si>
  <si>
    <t>420050</t>
  </si>
  <si>
    <t>421470</t>
  </si>
  <si>
    <t>500819</t>
  </si>
  <si>
    <t>74622014</t>
  </si>
  <si>
    <t>423002</t>
  </si>
  <si>
    <t>423311</t>
  </si>
  <si>
    <t>423378</t>
  </si>
  <si>
    <t>421786</t>
  </si>
  <si>
    <t>421174</t>
  </si>
  <si>
    <t>421183</t>
  </si>
  <si>
    <t>500960</t>
  </si>
  <si>
    <t>97720422</t>
  </si>
  <si>
    <t>3259</t>
  </si>
  <si>
    <t>501228</t>
  </si>
  <si>
    <t>3438</t>
  </si>
  <si>
    <t>3564</t>
  </si>
  <si>
    <t>501202</t>
  </si>
  <si>
    <t>421671</t>
  </si>
  <si>
    <t>421863</t>
  </si>
  <si>
    <t>380007</t>
  </si>
  <si>
    <t>421769</t>
  </si>
  <si>
    <t>500870</t>
  </si>
  <si>
    <t>500948</t>
  </si>
  <si>
    <t>600012</t>
  </si>
  <si>
    <t>450010</t>
  </si>
  <si>
    <t>421101</t>
  </si>
  <si>
    <t>98147811</t>
  </si>
  <si>
    <t>3759</t>
  </si>
  <si>
    <t>500049</t>
  </si>
  <si>
    <t>421794</t>
  </si>
  <si>
    <t>421856</t>
  </si>
  <si>
    <t>501002</t>
  </si>
  <si>
    <t>500930</t>
  </si>
  <si>
    <t>501079</t>
  </si>
  <si>
    <t>500365</t>
  </si>
  <si>
    <t>423360</t>
  </si>
  <si>
    <t>433084</t>
  </si>
  <si>
    <t>421353</t>
  </si>
  <si>
    <t>418140</t>
  </si>
  <si>
    <t>501353</t>
  </si>
  <si>
    <t>424001</t>
  </si>
  <si>
    <t>74591680</t>
  </si>
  <si>
    <t>500892</t>
  </si>
  <si>
    <t>418161</t>
  </si>
  <si>
    <t>75824800</t>
  </si>
  <si>
    <t>406932</t>
  </si>
  <si>
    <t>421695</t>
  </si>
  <si>
    <t>421659</t>
  </si>
  <si>
    <t>46154600</t>
  </si>
  <si>
    <t>423379</t>
  </si>
  <si>
    <t>501008</t>
  </si>
  <si>
    <t>501170</t>
  </si>
  <si>
    <t>500424</t>
  </si>
  <si>
    <t>501300</t>
  </si>
  <si>
    <t>501077</t>
  </si>
  <si>
    <t>500445</t>
  </si>
  <si>
    <t>33316974</t>
  </si>
  <si>
    <t>AAVA bl</t>
  </si>
  <si>
    <t>500337</t>
  </si>
  <si>
    <t>3372</t>
  </si>
  <si>
    <t>76498500</t>
  </si>
  <si>
    <t>501293</t>
  </si>
  <si>
    <t>500012</t>
  </si>
  <si>
    <t>500773</t>
  </si>
  <si>
    <t>421891</t>
  </si>
  <si>
    <t>86525411</t>
  </si>
  <si>
    <t>600005</t>
  </si>
  <si>
    <t>97120957</t>
  </si>
  <si>
    <t>421642</t>
  </si>
  <si>
    <t>500322</t>
  </si>
  <si>
    <t>423342</t>
  </si>
  <si>
    <t>501233</t>
  </si>
  <si>
    <t>501095</t>
  </si>
  <si>
    <t>501354</t>
  </si>
  <si>
    <t>500861</t>
  </si>
  <si>
    <t>500189</t>
  </si>
  <si>
    <t>500987</t>
  </si>
  <si>
    <t>500724</t>
  </si>
  <si>
    <t>55739192</t>
  </si>
  <si>
    <t>421206</t>
  </si>
  <si>
    <t>421316</t>
  </si>
  <si>
    <t>421801</t>
  </si>
  <si>
    <t>423092</t>
  </si>
  <si>
    <t>421681</t>
  </si>
  <si>
    <t>421768</t>
  </si>
  <si>
    <t>88816000</t>
  </si>
  <si>
    <t>98521366</t>
  </si>
  <si>
    <t>75459800</t>
  </si>
  <si>
    <t>30360320</t>
  </si>
  <si>
    <t>500474</t>
  </si>
  <si>
    <t>421791</t>
  </si>
  <si>
    <t>49176060</t>
  </si>
  <si>
    <t>99102030</t>
  </si>
  <si>
    <t>74664625</t>
  </si>
  <si>
    <t>423340</t>
  </si>
  <si>
    <t>421685</t>
  </si>
  <si>
    <t>600008</t>
  </si>
  <si>
    <t>421655</t>
  </si>
  <si>
    <t>420044</t>
  </si>
  <si>
    <t>500593</t>
  </si>
  <si>
    <t>500310</t>
  </si>
  <si>
    <t>421291</t>
  </si>
  <si>
    <t>423389</t>
  </si>
  <si>
    <t>405012</t>
  </si>
  <si>
    <t>421680</t>
  </si>
  <si>
    <t>421704</t>
  </si>
  <si>
    <t>421234</t>
  </si>
  <si>
    <t>421013</t>
  </si>
  <si>
    <t>501206</t>
  </si>
  <si>
    <t>421696</t>
  </si>
  <si>
    <t>421670</t>
  </si>
  <si>
    <t>86996000</t>
  </si>
  <si>
    <t>500114</t>
  </si>
  <si>
    <t>3465</t>
  </si>
  <si>
    <t>500094</t>
  </si>
  <si>
    <t>500376</t>
  </si>
  <si>
    <t>421890</t>
  </si>
  <si>
    <t>421848</t>
  </si>
  <si>
    <t>500800</t>
  </si>
  <si>
    <t>500979</t>
  </si>
  <si>
    <t>500980</t>
  </si>
  <si>
    <t>421628</t>
  </si>
  <si>
    <t>418157</t>
  </si>
  <si>
    <t>75220990</t>
  </si>
  <si>
    <t>407053</t>
  </si>
  <si>
    <t>500251</t>
  </si>
  <si>
    <t>421076</t>
  </si>
  <si>
    <t>500266</t>
  </si>
  <si>
    <t>500177</t>
  </si>
  <si>
    <t>70223838</t>
  </si>
  <si>
    <t>97520633</t>
  </si>
  <si>
    <t>66158039</t>
  </si>
  <si>
    <t>3535</t>
  </si>
  <si>
    <t>36415101</t>
  </si>
  <si>
    <t>413153</t>
  </si>
  <si>
    <t>423110</t>
  </si>
  <si>
    <t>Nilfisk-Advance Termelo Kft.</t>
  </si>
  <si>
    <t>421715</t>
  </si>
  <si>
    <t>421279</t>
  </si>
  <si>
    <t>500228</t>
  </si>
  <si>
    <t>421858</t>
  </si>
  <si>
    <t>421352</t>
  </si>
  <si>
    <t>501214</t>
  </si>
  <si>
    <t>70201433</t>
  </si>
  <si>
    <t>421830</t>
  </si>
  <si>
    <t>421238</t>
  </si>
  <si>
    <t>76321800</t>
  </si>
  <si>
    <t>421490</t>
  </si>
  <si>
    <t>500154</t>
  </si>
  <si>
    <t>421433</t>
  </si>
  <si>
    <t>66125500</t>
  </si>
  <si>
    <t>421310</t>
  </si>
  <si>
    <t>500214</t>
  </si>
  <si>
    <t>418057</t>
  </si>
  <si>
    <t>500486</t>
  </si>
  <si>
    <t>600014</t>
  </si>
  <si>
    <t>6170</t>
  </si>
  <si>
    <t>421799</t>
  </si>
  <si>
    <t>421359</t>
  </si>
  <si>
    <t>500132</t>
  </si>
  <si>
    <t>421350</t>
  </si>
  <si>
    <t>500117</t>
  </si>
  <si>
    <t>421739</t>
  </si>
  <si>
    <t>406905</t>
  </si>
  <si>
    <t>500841</t>
  </si>
  <si>
    <t>423300</t>
  </si>
  <si>
    <t>500469</t>
  </si>
  <si>
    <t>421749</t>
  </si>
  <si>
    <t>500946</t>
  </si>
  <si>
    <t>500035</t>
  </si>
  <si>
    <t>75271396</t>
  </si>
  <si>
    <t>420012</t>
  </si>
  <si>
    <t>421267</t>
  </si>
  <si>
    <t>75859911</t>
  </si>
  <si>
    <t>97441500</t>
  </si>
  <si>
    <t>407305</t>
  </si>
  <si>
    <t>426015</t>
  </si>
  <si>
    <t>500373</t>
  </si>
  <si>
    <t>46191166</t>
  </si>
  <si>
    <t>999999</t>
  </si>
  <si>
    <t>421819</t>
  </si>
  <si>
    <t>407411</t>
  </si>
  <si>
    <t>421278</t>
  </si>
  <si>
    <t>418012</t>
  </si>
  <si>
    <t>421632</t>
  </si>
  <si>
    <t>501242</t>
  </si>
  <si>
    <t>3356</t>
  </si>
  <si>
    <t>421887</t>
  </si>
  <si>
    <t>86572007</t>
  </si>
  <si>
    <t>501304</t>
  </si>
  <si>
    <t>3367</t>
  </si>
  <si>
    <t>3385</t>
  </si>
  <si>
    <t>421354</t>
  </si>
  <si>
    <t>421199</t>
  </si>
  <si>
    <t>56630037</t>
  </si>
  <si>
    <t>422009</t>
  </si>
  <si>
    <t>86150111</t>
  </si>
  <si>
    <t>500938</t>
  </si>
  <si>
    <t>600028</t>
  </si>
  <si>
    <t>500453</t>
  </si>
  <si>
    <t>420019</t>
  </si>
  <si>
    <t>501317</t>
  </si>
  <si>
    <t>97191692</t>
  </si>
  <si>
    <t>426017</t>
  </si>
  <si>
    <t>3448</t>
  </si>
  <si>
    <t>500468</t>
  </si>
  <si>
    <t>500140</t>
  </si>
  <si>
    <t>421805</t>
  </si>
  <si>
    <t>501310</t>
  </si>
  <si>
    <t>501291</t>
  </si>
  <si>
    <t>76733600</t>
  </si>
  <si>
    <t>421599</t>
  </si>
  <si>
    <t>421281</t>
  </si>
  <si>
    <t>421186</t>
  </si>
  <si>
    <t>600020</t>
  </si>
  <si>
    <t>23701424</t>
  </si>
  <si>
    <t>501241</t>
  </si>
  <si>
    <t>501284</t>
  </si>
  <si>
    <t>380020</t>
  </si>
  <si>
    <t>501194</t>
  </si>
  <si>
    <t>380003</t>
  </si>
  <si>
    <t>421299</t>
  </si>
  <si>
    <t>98189000</t>
  </si>
  <si>
    <t>421760</t>
  </si>
  <si>
    <t>700002</t>
  </si>
  <si>
    <t>86951322</t>
  </si>
  <si>
    <t>421268</t>
  </si>
  <si>
    <t>500362</t>
  </si>
  <si>
    <t>501247</t>
  </si>
  <si>
    <t>421796</t>
  </si>
  <si>
    <t>421385</t>
  </si>
  <si>
    <t>421334</t>
  </si>
  <si>
    <t>3503</t>
  </si>
  <si>
    <t>421782</t>
  </si>
  <si>
    <t>421694</t>
  </si>
  <si>
    <t>501517</t>
  </si>
  <si>
    <t>Svetlana Grekova</t>
  </si>
  <si>
    <t>63158800</t>
  </si>
  <si>
    <t>500342</t>
  </si>
  <si>
    <t>421759</t>
  </si>
  <si>
    <t>Leveres i Marketing til Morten</t>
  </si>
  <si>
    <t>3523</t>
  </si>
  <si>
    <t>501285</t>
  </si>
  <si>
    <t>421026</t>
  </si>
  <si>
    <t>86124366</t>
  </si>
  <si>
    <t>421270</t>
  </si>
  <si>
    <t>421483</t>
  </si>
  <si>
    <t>421619</t>
  </si>
  <si>
    <t>408371</t>
  </si>
  <si>
    <t>48784400</t>
  </si>
  <si>
    <t>501205</t>
  </si>
  <si>
    <t>407451</t>
  </si>
  <si>
    <t>700012</t>
  </si>
  <si>
    <t>8001</t>
  </si>
  <si>
    <t>700003</t>
  </si>
  <si>
    <t>421592</t>
  </si>
  <si>
    <t>501355</t>
  </si>
  <si>
    <t>3378</t>
  </si>
  <si>
    <t>96153200</t>
  </si>
  <si>
    <t>86430600</t>
  </si>
  <si>
    <t>500325</t>
  </si>
  <si>
    <t>500367</t>
  </si>
  <si>
    <t>500328</t>
  </si>
  <si>
    <t>421145</t>
  </si>
  <si>
    <t>421732</t>
  </si>
  <si>
    <t>500338</t>
  </si>
  <si>
    <t>421684</t>
  </si>
  <si>
    <t>96535353</t>
  </si>
  <si>
    <t>500201</t>
  </si>
  <si>
    <t>501237</t>
  </si>
  <si>
    <t>423003</t>
  </si>
  <si>
    <t>500282</t>
  </si>
  <si>
    <t>501315</t>
  </si>
  <si>
    <t>421698</t>
  </si>
  <si>
    <t>3460</t>
  </si>
  <si>
    <t>423096</t>
  </si>
  <si>
    <t>500359</t>
  </si>
  <si>
    <t>500432</t>
  </si>
  <si>
    <t>423395</t>
  </si>
  <si>
    <t>500391</t>
  </si>
  <si>
    <t>501329</t>
  </si>
  <si>
    <t>501076</t>
  </si>
  <si>
    <t>413122</t>
  </si>
  <si>
    <t>421241</t>
  </si>
  <si>
    <t>86422222</t>
  </si>
  <si>
    <t>501245</t>
  </si>
  <si>
    <t>3373</t>
  </si>
  <si>
    <t>413139</t>
  </si>
  <si>
    <t>3462</t>
  </si>
  <si>
    <t>501326</t>
  </si>
  <si>
    <t>500242</t>
  </si>
  <si>
    <t>501151</t>
  </si>
  <si>
    <t>501217</t>
  </si>
  <si>
    <t>421439</t>
  </si>
  <si>
    <t>501356</t>
  </si>
  <si>
    <t>407000</t>
  </si>
  <si>
    <t>51197913</t>
  </si>
  <si>
    <t>500045</t>
  </si>
  <si>
    <t>340003</t>
  </si>
  <si>
    <t>500076</t>
  </si>
  <si>
    <t>421225</t>
  </si>
  <si>
    <t>600030</t>
  </si>
  <si>
    <t>PAREDES VERNEUIL</t>
  </si>
  <si>
    <t>501334</t>
  </si>
  <si>
    <t>500321</t>
  </si>
  <si>
    <t>3441</t>
  </si>
  <si>
    <t>413108</t>
  </si>
  <si>
    <t>421803</t>
  </si>
  <si>
    <t>501357</t>
  </si>
  <si>
    <t>413142</t>
  </si>
  <si>
    <t>700018</t>
  </si>
  <si>
    <t>500838</t>
  </si>
  <si>
    <t>3426</t>
  </si>
  <si>
    <t>421888</t>
  </si>
  <si>
    <t>500999</t>
  </si>
  <si>
    <t>32532087</t>
  </si>
  <si>
    <t>500818</t>
  </si>
  <si>
    <t>501358</t>
  </si>
  <si>
    <t>421015</t>
  </si>
  <si>
    <t>421583</t>
  </si>
  <si>
    <t>421644</t>
  </si>
  <si>
    <t>500996</t>
  </si>
  <si>
    <t>500144</t>
  </si>
  <si>
    <t>3397</t>
  </si>
  <si>
    <t>501359</t>
  </si>
  <si>
    <t>501521</t>
  </si>
  <si>
    <t>423056</t>
  </si>
  <si>
    <t>500448</t>
  </si>
  <si>
    <t>421758</t>
  </si>
  <si>
    <t>501323</t>
  </si>
  <si>
    <t>421342</t>
  </si>
  <si>
    <t>8003</t>
  </si>
  <si>
    <t>501360</t>
  </si>
  <si>
    <t>500317</t>
  </si>
  <si>
    <t>340002</t>
  </si>
  <si>
    <t>501331</t>
  </si>
  <si>
    <t>421340</t>
  </si>
  <si>
    <t>380006</t>
  </si>
  <si>
    <t>423350</t>
  </si>
  <si>
    <t>500872</t>
  </si>
  <si>
    <t>423055</t>
  </si>
  <si>
    <t>421790</t>
  </si>
  <si>
    <t>600013</t>
  </si>
  <si>
    <t>421284</t>
  </si>
  <si>
    <t>3360</t>
  </si>
  <si>
    <t>3366</t>
  </si>
  <si>
    <t>421669</t>
  </si>
  <si>
    <t>43200202</t>
  </si>
  <si>
    <t>501309</t>
  </si>
  <si>
    <t>600031</t>
  </si>
  <si>
    <t>61702617</t>
  </si>
  <si>
    <t>421573</t>
  </si>
  <si>
    <t>500955</t>
  </si>
  <si>
    <t>421061</t>
  </si>
  <si>
    <t>501232</t>
  </si>
  <si>
    <t>500950</t>
  </si>
  <si>
    <t>423346</t>
  </si>
  <si>
    <t>3110</t>
  </si>
  <si>
    <t>413152</t>
  </si>
  <si>
    <t>500961</t>
  </si>
  <si>
    <t>500341</t>
  </si>
  <si>
    <t>500352</t>
  </si>
  <si>
    <t>501361</t>
  </si>
  <si>
    <t>501335</t>
  </si>
  <si>
    <t>422001</t>
  </si>
  <si>
    <t>500523</t>
  </si>
  <si>
    <t>500425</t>
  </si>
  <si>
    <t>500759</t>
  </si>
  <si>
    <t>500215</t>
  </si>
  <si>
    <t>3425</t>
  </si>
  <si>
    <t>421609</t>
  </si>
  <si>
    <t>421733</t>
  </si>
  <si>
    <t>3497</t>
  </si>
  <si>
    <t>421473</t>
  </si>
  <si>
    <t>86612299</t>
  </si>
  <si>
    <t>421646</t>
  </si>
  <si>
    <t>600029</t>
  </si>
  <si>
    <t>501294</t>
  </si>
  <si>
    <t>98165833</t>
  </si>
  <si>
    <t>98581999</t>
  </si>
  <si>
    <t>97584055</t>
  </si>
  <si>
    <t>500196</t>
  </si>
  <si>
    <t>421636</t>
  </si>
  <si>
    <t>501163</t>
  </si>
  <si>
    <t>3760</t>
  </si>
  <si>
    <t>421157</t>
  </si>
  <si>
    <t>500498</t>
  </si>
  <si>
    <t>500444</t>
  </si>
  <si>
    <t>600032</t>
  </si>
  <si>
    <t>421738</t>
  </si>
  <si>
    <t>421672</t>
  </si>
  <si>
    <t>421607</t>
  </si>
  <si>
    <t>500982</t>
  </si>
  <si>
    <t>421004</t>
  </si>
  <si>
    <t>86434444</t>
  </si>
  <si>
    <t>421362</t>
  </si>
  <si>
    <t>421282</t>
  </si>
  <si>
    <t>501152</t>
  </si>
  <si>
    <t>500191</t>
  </si>
  <si>
    <t>49181800</t>
  </si>
  <si>
    <t>3258</t>
  </si>
  <si>
    <t>501182</t>
  </si>
  <si>
    <t>86822344</t>
  </si>
  <si>
    <t>501319</t>
  </si>
  <si>
    <t>3380</t>
  </si>
  <si>
    <t>421336</t>
  </si>
  <si>
    <t>500243</t>
  </si>
  <si>
    <t>3702</t>
  </si>
  <si>
    <t>500638</t>
  </si>
  <si>
    <t>36158457</t>
  </si>
  <si>
    <t>413129</t>
  </si>
  <si>
    <t>421838</t>
  </si>
  <si>
    <t>3399</t>
  </si>
  <si>
    <t>421321</t>
  </si>
  <si>
    <t>500411</t>
  </si>
  <si>
    <t>500944</t>
  </si>
  <si>
    <t>501276</t>
  </si>
  <si>
    <t>500741</t>
  </si>
  <si>
    <t>423344</t>
  </si>
  <si>
    <t>421754</t>
  </si>
  <si>
    <t>500239</t>
  </si>
  <si>
    <t>700005</t>
  </si>
  <si>
    <t>501297</t>
  </si>
  <si>
    <t>501362</t>
  </si>
  <si>
    <t>501070</t>
  </si>
  <si>
    <t>421846</t>
  </si>
  <si>
    <t>421306</t>
  </si>
  <si>
    <t>500208</t>
  </si>
  <si>
    <t>500949</t>
  </si>
  <si>
    <t>3753</t>
  </si>
  <si>
    <t>421394</t>
  </si>
  <si>
    <t>421007</t>
  </si>
  <si>
    <t>423396</t>
  </si>
  <si>
    <t>421263</t>
  </si>
  <si>
    <t>3304</t>
  </si>
  <si>
    <t>501189</t>
  </si>
  <si>
    <t>501363</t>
  </si>
  <si>
    <t>426024</t>
  </si>
  <si>
    <t>423382</t>
  </si>
  <si>
    <t>407574</t>
  </si>
  <si>
    <t>450022</t>
  </si>
  <si>
    <t>500229</t>
  </si>
  <si>
    <t>3557</t>
  </si>
  <si>
    <t>500209</t>
  </si>
  <si>
    <t>3394</t>
  </si>
  <si>
    <t>421630</t>
  </si>
  <si>
    <t>423337</t>
  </si>
  <si>
    <t>501515</t>
  </si>
  <si>
    <t>421469</t>
  </si>
  <si>
    <t>421840</t>
  </si>
  <si>
    <t>421133</t>
  </si>
  <si>
    <t>500080</t>
  </si>
  <si>
    <t>501266</t>
  </si>
  <si>
    <t>3395</t>
  </si>
  <si>
    <t>70101015</t>
  </si>
  <si>
    <t>421804</t>
  </si>
  <si>
    <t>413140</t>
  </si>
  <si>
    <t>501313</t>
  </si>
  <si>
    <t>500725</t>
  </si>
  <si>
    <t>CHIMAGRA</t>
  </si>
  <si>
    <t>500877</t>
  </si>
  <si>
    <t>Trescon</t>
  </si>
  <si>
    <t>423398</t>
  </si>
  <si>
    <t>413116</t>
  </si>
  <si>
    <t>3538</t>
  </si>
  <si>
    <t>421859</t>
  </si>
  <si>
    <t>421295</t>
  </si>
  <si>
    <t>501295</t>
  </si>
  <si>
    <t>426029</t>
  </si>
  <si>
    <t>501298</t>
  </si>
  <si>
    <t>75121022</t>
  </si>
  <si>
    <t>3374</t>
  </si>
  <si>
    <t>96313244</t>
  </si>
  <si>
    <t>500456</t>
  </si>
  <si>
    <t>501364</t>
  </si>
  <si>
    <t>FAUPIN SANCERRE</t>
  </si>
  <si>
    <t>600033</t>
  </si>
  <si>
    <t>431351</t>
  </si>
  <si>
    <t>421308</t>
  </si>
  <si>
    <t>421355</t>
  </si>
  <si>
    <t>500343</t>
  </si>
  <si>
    <t>3436</t>
  </si>
  <si>
    <t>407762</t>
  </si>
  <si>
    <t>421835</t>
  </si>
  <si>
    <t>421142</t>
  </si>
  <si>
    <t>413115</t>
  </si>
  <si>
    <t>501133</t>
  </si>
  <si>
    <t>700024</t>
  </si>
  <si>
    <t>421852</t>
  </si>
  <si>
    <t>421808</t>
  </si>
  <si>
    <t>501301</t>
  </si>
  <si>
    <t>3741</t>
  </si>
  <si>
    <t>500106</t>
  </si>
  <si>
    <t>501365</t>
  </si>
  <si>
    <t>501366</t>
  </si>
  <si>
    <t>421097</t>
  </si>
  <si>
    <t>421800</t>
  </si>
  <si>
    <t>500372</t>
  </si>
  <si>
    <t>421364</t>
  </si>
  <si>
    <t>501218</t>
  </si>
  <si>
    <t>501162</t>
  </si>
  <si>
    <t>3370</t>
  </si>
  <si>
    <t>423085</t>
  </si>
  <si>
    <t>408367</t>
  </si>
  <si>
    <t>700023</t>
  </si>
  <si>
    <t>Pyramid Lanka (Pvt) Limited</t>
  </si>
  <si>
    <t>3262</t>
  </si>
  <si>
    <t>501249</t>
  </si>
  <si>
    <t>407844</t>
  </si>
  <si>
    <t>407902</t>
  </si>
  <si>
    <t>421825</t>
  </si>
  <si>
    <t>501367</t>
  </si>
  <si>
    <t>501180</t>
  </si>
  <si>
    <t>700025</t>
  </si>
  <si>
    <t>380002</t>
  </si>
  <si>
    <t>501368</t>
  </si>
  <si>
    <t>421507</t>
  </si>
  <si>
    <t>3431</t>
  </si>
  <si>
    <t>3475</t>
  </si>
  <si>
    <t>600034</t>
  </si>
  <si>
    <t>421264</t>
  </si>
  <si>
    <t>501143</t>
  </si>
  <si>
    <t>58502626</t>
  </si>
  <si>
    <t>501010</t>
  </si>
  <si>
    <t>501239</t>
  </si>
  <si>
    <t>501328</t>
  </si>
  <si>
    <t>421392</t>
  </si>
  <si>
    <t>407712</t>
  </si>
  <si>
    <t>501369</t>
  </si>
  <si>
    <t>501370</t>
  </si>
  <si>
    <t>421032</t>
  </si>
  <si>
    <t>421337</t>
  </si>
  <si>
    <t>418143</t>
  </si>
  <si>
    <t>421331</t>
  </si>
  <si>
    <t>421855</t>
  </si>
  <si>
    <t>421288</t>
  </si>
  <si>
    <t>501065</t>
  </si>
  <si>
    <t>501244</t>
  </si>
  <si>
    <t>75128000</t>
  </si>
  <si>
    <t>501305</t>
  </si>
  <si>
    <t>3108</t>
  </si>
  <si>
    <t>501371</t>
  </si>
  <si>
    <t>421348</t>
  </si>
  <si>
    <t>421317</t>
  </si>
  <si>
    <t>700026</t>
  </si>
  <si>
    <t>501339</t>
  </si>
  <si>
    <t>421320</t>
  </si>
  <si>
    <t>500488</t>
  </si>
  <si>
    <t>421411</t>
  </si>
  <si>
    <t>418173</t>
  </si>
  <si>
    <t>421528</t>
  </si>
  <si>
    <t>405014</t>
  </si>
  <si>
    <t>501325</t>
  </si>
  <si>
    <t>500283</t>
  </si>
  <si>
    <t>421062</t>
  </si>
  <si>
    <t>421257</t>
  </si>
  <si>
    <t>PERFEFTTI VAN MELLE (VIETNAM) CO., LTD</t>
  </si>
  <si>
    <t>DELTA SUPPLY INTERNATIONAL COMPANY Ltd.</t>
  </si>
  <si>
    <t>500381</t>
  </si>
  <si>
    <t>500703</t>
  </si>
  <si>
    <t>0825</t>
  </si>
  <si>
    <t>421584</t>
  </si>
  <si>
    <t>413170</t>
  </si>
  <si>
    <t>421010</t>
  </si>
  <si>
    <t>500852</t>
  </si>
  <si>
    <t>421265</t>
  </si>
  <si>
    <t>421357</t>
  </si>
  <si>
    <t>700027</t>
  </si>
  <si>
    <t>600035</t>
  </si>
  <si>
    <t>421678</t>
  </si>
  <si>
    <t>421333</t>
  </si>
  <si>
    <t>500414</t>
  </si>
  <si>
    <t>PLY INTERNATIONAL COMPANY Ltd.</t>
  </si>
  <si>
    <t>Lakrids Johan Bülow</t>
  </si>
  <si>
    <t>500152</t>
  </si>
  <si>
    <t>39695050</t>
  </si>
  <si>
    <t>3117</t>
  </si>
  <si>
    <t>500044</t>
  </si>
  <si>
    <t>501288</t>
  </si>
  <si>
    <t>413171</t>
  </si>
  <si>
    <t>COOR</t>
  </si>
  <si>
    <t>500166</t>
  </si>
  <si>
    <t>421374</t>
  </si>
  <si>
    <t>421127</t>
  </si>
  <si>
    <t>501372</t>
  </si>
  <si>
    <t>421140</t>
  </si>
  <si>
    <t>421730</t>
  </si>
  <si>
    <t>Ulla Pallesen</t>
  </si>
  <si>
    <t>500970</t>
  </si>
  <si>
    <t>700030</t>
  </si>
  <si>
    <t>SAPROLAIT</t>
  </si>
  <si>
    <t>501129</t>
  </si>
  <si>
    <t>700028</t>
  </si>
  <si>
    <t>700029</t>
  </si>
  <si>
    <t>500455</t>
  </si>
  <si>
    <t>421703</t>
  </si>
  <si>
    <t>600037</t>
  </si>
  <si>
    <t>425080</t>
  </si>
  <si>
    <t>430019</t>
  </si>
  <si>
    <t>600038</t>
  </si>
  <si>
    <t>501373</t>
  </si>
  <si>
    <t>501273</t>
  </si>
  <si>
    <t>421779</t>
  </si>
  <si>
    <t>430020</t>
  </si>
  <si>
    <t>421753</t>
  </si>
  <si>
    <t>421691</t>
  </si>
  <si>
    <t>421287</t>
  </si>
  <si>
    <t>500722</t>
  </si>
  <si>
    <t>500888</t>
  </si>
  <si>
    <t>501520</t>
  </si>
  <si>
    <t>340005</t>
  </si>
  <si>
    <t>421534</t>
  </si>
  <si>
    <t>ZİYA GÖKALP HD İSKENER</t>
  </si>
  <si>
    <t>METROCITY HD İSKENDER</t>
  </si>
  <si>
    <t>421679</t>
  </si>
  <si>
    <t>700033</t>
  </si>
  <si>
    <t>700034</t>
  </si>
  <si>
    <t>501260</t>
  </si>
  <si>
    <t>600039</t>
  </si>
  <si>
    <t>Please hand to Atanu</t>
  </si>
  <si>
    <t>700031</t>
  </si>
  <si>
    <t xml:space="preserve"> AL TARABISHI FOR GENERAL SUPPLY CO. LTD.</t>
  </si>
  <si>
    <t>413172</t>
  </si>
  <si>
    <t>Koji Tanabe</t>
  </si>
  <si>
    <t>407575</t>
  </si>
  <si>
    <t>3263</t>
  </si>
  <si>
    <t>421537</t>
  </si>
  <si>
    <t>500975</t>
  </si>
  <si>
    <t>340012</t>
  </si>
  <si>
    <t>421041</t>
  </si>
  <si>
    <t>700022</t>
  </si>
  <si>
    <t>500404</t>
  </si>
  <si>
    <t>600040</t>
  </si>
  <si>
    <t>421787</t>
  </si>
  <si>
    <t>700035</t>
  </si>
  <si>
    <t>70606606</t>
  </si>
  <si>
    <t>76961200</t>
  </si>
  <si>
    <t>59180101</t>
  </si>
  <si>
    <t>700009</t>
  </si>
  <si>
    <t>430017</t>
  </si>
  <si>
    <t>421862</t>
  </si>
  <si>
    <t>418071</t>
  </si>
  <si>
    <t>3545</t>
  </si>
  <si>
    <t>421022</t>
  </si>
  <si>
    <t>3761</t>
  </si>
  <si>
    <t>421370</t>
  </si>
  <si>
    <t>Vikan G.K.</t>
  </si>
  <si>
    <t>501375</t>
  </si>
  <si>
    <t>700019</t>
  </si>
  <si>
    <t>700021</t>
  </si>
  <si>
    <t>501220</t>
  </si>
  <si>
    <t>600042</t>
  </si>
  <si>
    <t>421788</t>
  </si>
  <si>
    <t>97871988</t>
  </si>
  <si>
    <t>42333400</t>
  </si>
  <si>
    <t>421795</t>
  </si>
  <si>
    <t>500339</t>
  </si>
  <si>
    <t>501376</t>
  </si>
  <si>
    <t>Lakrids</t>
  </si>
  <si>
    <t>3377</t>
  </si>
  <si>
    <t>420015</t>
  </si>
  <si>
    <t>56640770</t>
  </si>
  <si>
    <t>Steffen Kristensen</t>
  </si>
  <si>
    <t>421255</t>
  </si>
  <si>
    <t>70701881</t>
  </si>
  <si>
    <t>421865</t>
  </si>
  <si>
    <t>600041</t>
  </si>
  <si>
    <t>600043</t>
  </si>
  <si>
    <t>3526</t>
  </si>
  <si>
    <t>Lakrids by Johan Bülow</t>
  </si>
  <si>
    <t>501377</t>
  </si>
  <si>
    <t>LAITINOX</t>
  </si>
  <si>
    <t>500985</t>
  </si>
  <si>
    <t>3375</t>
  </si>
  <si>
    <t>Cleanhouse Städmaterial &amp; Hygein in Scandinavia AB</t>
  </si>
  <si>
    <t>Jette S (til Svetlana i Rusland)</t>
  </si>
  <si>
    <t>340004</t>
  </si>
  <si>
    <t>Rikke Wolff Dunker Andreasen</t>
  </si>
  <si>
    <t>Kleanex International (Pvt.) Ltd.</t>
  </si>
  <si>
    <t>700037</t>
  </si>
  <si>
    <t>Evelia s.r.o.</t>
  </si>
  <si>
    <t>3392</t>
  </si>
  <si>
    <t>Säljarna i Christianstad AB</t>
  </si>
  <si>
    <t>for Svetlana</t>
  </si>
  <si>
    <t>501518</t>
  </si>
  <si>
    <t>GT Pièces et Services</t>
  </si>
  <si>
    <t>500348</t>
  </si>
  <si>
    <t>NorEngros Drammen Papir Engros A/S</t>
  </si>
  <si>
    <t>600044</t>
  </si>
  <si>
    <t>ASiRAL GmbH &amp; Co. KG</t>
  </si>
  <si>
    <t>70201610</t>
  </si>
  <si>
    <t>CM Supply ApS</t>
  </si>
  <si>
    <t>Kramp Danmark  A/S</t>
  </si>
  <si>
    <t>700038</t>
  </si>
  <si>
    <t>Helmut Schaupp</t>
  </si>
  <si>
    <t>500782</t>
  </si>
  <si>
    <t>EURL SECOREST</t>
  </si>
  <si>
    <t>501519</t>
  </si>
  <si>
    <t>EPB SERVICE</t>
  </si>
  <si>
    <t>Luna AB</t>
  </si>
  <si>
    <t>Ethiopian airlines</t>
  </si>
  <si>
    <t>Wafer Servicios</t>
  </si>
  <si>
    <t>Cleanware Nordic AB</t>
  </si>
  <si>
    <t>600046</t>
  </si>
  <si>
    <t>Perfect Solution GmbH</t>
  </si>
  <si>
    <t>600047</t>
  </si>
  <si>
    <t>SansoTec Chemie</t>
  </si>
  <si>
    <t>SGA Trading AB</t>
  </si>
  <si>
    <t>600045</t>
  </si>
  <si>
    <t>Keppel GmbH</t>
  </si>
  <si>
    <t>501378</t>
  </si>
  <si>
    <t>ADISCO</t>
  </si>
  <si>
    <t>Grekova Svetlana</t>
  </si>
  <si>
    <t>VeliMark Oy</t>
  </si>
  <si>
    <t>Maskinhandler-Indkøbsringen A/S</t>
  </si>
  <si>
    <t>SAS COMPTOIR V.I-AD CAVAILLON</t>
  </si>
  <si>
    <t>600048</t>
  </si>
  <si>
    <t>mstore GmbH &amp; Co. KG</t>
  </si>
  <si>
    <t>Nordic Cleanware AB</t>
  </si>
  <si>
    <t>Würth srl (Italy)</t>
  </si>
  <si>
    <t>501253</t>
  </si>
  <si>
    <t>86944644</t>
  </si>
  <si>
    <t>HP-Industrial A/S</t>
  </si>
  <si>
    <t>Asiral Industriereiniger GmbH</t>
  </si>
  <si>
    <t>600049</t>
  </si>
  <si>
    <t>Franke Foodservice Systems GmbH</t>
  </si>
  <si>
    <t>501379</t>
  </si>
  <si>
    <t>SEFOMAT</t>
  </si>
  <si>
    <t>Tingstad Papper AB</t>
  </si>
  <si>
    <t>501522</t>
  </si>
  <si>
    <t>SAS IDERIA</t>
  </si>
  <si>
    <t>380009</t>
  </si>
  <si>
    <t>Samples Alexandre Mollmann</t>
  </si>
  <si>
    <t>600050</t>
  </si>
  <si>
    <t>BAMA Werkzeug-</t>
  </si>
  <si>
    <t>421831</t>
  </si>
  <si>
    <t>Keipp Technischer Handel GmbH</t>
  </si>
  <si>
    <t>600051</t>
  </si>
  <si>
    <t>B+R Handelsgesellschaft mbH</t>
  </si>
  <si>
    <t>421020</t>
  </si>
  <si>
    <t>Heinrich Salm KG</t>
  </si>
  <si>
    <t>700040</t>
  </si>
  <si>
    <t>Arco Ltd (NDC) Direct DK</t>
  </si>
  <si>
    <t>SB værktjø A/S</t>
  </si>
  <si>
    <t>600024</t>
  </si>
  <si>
    <t>Hegro-Eichler GmbH &amp; Co.KG</t>
  </si>
  <si>
    <t>Kramp AB</t>
  </si>
  <si>
    <t>EWABO Chemikalien GmbH</t>
  </si>
  <si>
    <t>Svenska Pappersgrossisten AB</t>
  </si>
  <si>
    <t>421708</t>
  </si>
  <si>
    <t>Igefa Köln Fachgrosshandlung</t>
  </si>
  <si>
    <t>M&amp;T INTERNATIONAL TRADING SERVICES CO. LTD.</t>
  </si>
  <si>
    <t>Monika Weindich</t>
  </si>
  <si>
    <t>600052</t>
  </si>
  <si>
    <t>HOTREGA GmbH</t>
  </si>
  <si>
    <t>LLP Klinetica</t>
  </si>
  <si>
    <t>Vikan G.K</t>
  </si>
  <si>
    <t>600053</t>
  </si>
  <si>
    <t>BHR Hygiene AG</t>
  </si>
  <si>
    <t>AllOffice Nordic AB</t>
  </si>
  <si>
    <t>3379</t>
  </si>
  <si>
    <t>421375</t>
  </si>
  <si>
    <t>Fritz Köllemann GmbH</t>
  </si>
  <si>
    <t>Landstinget Västernorrland</t>
  </si>
  <si>
    <t>600054</t>
  </si>
  <si>
    <t>Homberger GmbH</t>
  </si>
  <si>
    <t>3125</t>
  </si>
  <si>
    <t>Carepa AB</t>
  </si>
  <si>
    <t>3382</t>
  </si>
  <si>
    <t>421373</t>
  </si>
  <si>
    <t>interback Niederrhein</t>
  </si>
  <si>
    <t>501230</t>
  </si>
  <si>
    <t>PERFORMANCE HYGIENE</t>
  </si>
  <si>
    <t>421208</t>
  </si>
  <si>
    <t>Leonhard &amp; Saalfrank GmbH &amp; Co.KG</t>
  </si>
  <si>
    <t>421716</t>
  </si>
  <si>
    <t>Beyerbach GmbH</t>
  </si>
  <si>
    <t>Luna AB (Grunda)</t>
  </si>
  <si>
    <t>423203</t>
  </si>
  <si>
    <t>UAB HODA</t>
  </si>
  <si>
    <t>SB værktøj A/S</t>
  </si>
  <si>
    <t>421821</t>
  </si>
  <si>
    <t>Bäumer Betriebshygiene</t>
  </si>
  <si>
    <t>AllOffice Nordic AB (Ocay)</t>
  </si>
  <si>
    <t>340220</t>
  </si>
  <si>
    <t>ST220 Purchase</t>
  </si>
  <si>
    <t>700039</t>
  </si>
  <si>
    <t>VARIO BUSINESS SUPPLIES SA</t>
  </si>
  <si>
    <t>interback Niederrhein Backbedarfs GmbH</t>
  </si>
  <si>
    <t>340110</t>
  </si>
  <si>
    <t>PR110 Produktion Intern</t>
  </si>
  <si>
    <t>2018</t>
  </si>
  <si>
    <t>S188315</t>
  </si>
  <si>
    <t>Distinct Count of Order</t>
  </si>
  <si>
    <t>Unique Orders</t>
  </si>
  <si>
    <t>S32004</t>
  </si>
  <si>
    <t>Jan</t>
  </si>
  <si>
    <t>Feb</t>
  </si>
  <si>
    <t>Mar</t>
  </si>
  <si>
    <t>Apr</t>
  </si>
  <si>
    <t>May</t>
  </si>
  <si>
    <t>Jun</t>
  </si>
  <si>
    <t>Jul</t>
  </si>
  <si>
    <t>Aug</t>
  </si>
  <si>
    <t>Sep</t>
  </si>
  <si>
    <t>Oct</t>
  </si>
  <si>
    <t>Nov</t>
  </si>
  <si>
    <t>Dec</t>
  </si>
  <si>
    <t>2016</t>
  </si>
  <si>
    <t>2017</t>
  </si>
  <si>
    <t>Ordre</t>
  </si>
  <si>
    <t>Fejl</t>
  </si>
  <si>
    <t>Distinct Count of Case</t>
  </si>
  <si>
    <t>2017 YTD</t>
  </si>
  <si>
    <t>2018 YTD</t>
  </si>
  <si>
    <t xml:space="preserve">  </t>
  </si>
  <si>
    <t>Goal 2018</t>
  </si>
  <si>
    <t>Result 2017</t>
  </si>
  <si>
    <t>Results 2018</t>
  </si>
  <si>
    <t>3172-s</t>
  </si>
  <si>
    <t>29814</t>
  </si>
  <si>
    <t>29374</t>
  </si>
  <si>
    <t>405199</t>
  </si>
  <si>
    <t>4290</t>
  </si>
  <si>
    <t>29628</t>
  </si>
  <si>
    <t>549660</t>
  </si>
  <si>
    <t>31944</t>
  </si>
  <si>
    <t>29344</t>
  </si>
  <si>
    <t>29104</t>
  </si>
  <si>
    <t>42376</t>
  </si>
  <si>
    <t>31663</t>
  </si>
  <si>
    <t>50515</t>
  </si>
  <si>
    <t>5381904</t>
  </si>
  <si>
    <t>549101</t>
  </si>
  <si>
    <t>5524</t>
  </si>
  <si>
    <t>S4315</t>
  </si>
  <si>
    <t>77553</t>
  </si>
  <si>
    <t>56863</t>
  </si>
  <si>
    <t>77633</t>
  </si>
  <si>
    <t>5346</t>
  </si>
  <si>
    <t>40606</t>
  </si>
  <si>
    <t>5523</t>
  </si>
  <si>
    <t>70643</t>
  </si>
  <si>
    <t>311552</t>
  </si>
  <si>
    <t>56756</t>
  </si>
  <si>
    <t>559518</t>
  </si>
  <si>
    <t>5550303</t>
  </si>
  <si>
    <t>77544</t>
  </si>
  <si>
    <t>53515</t>
  </si>
  <si>
    <t>691014</t>
  </si>
  <si>
    <t>Picked date</t>
  </si>
  <si>
    <t>Shipped date</t>
  </si>
  <si>
    <t>475552</t>
  </si>
  <si>
    <t>Number of cases</t>
  </si>
  <si>
    <t>Customer ID</t>
  </si>
  <si>
    <t>10184</t>
  </si>
  <si>
    <t>29604</t>
  </si>
  <si>
    <t>296218</t>
  </si>
  <si>
    <t>29622</t>
  </si>
  <si>
    <t>524752</t>
  </si>
  <si>
    <t>559618</t>
  </si>
  <si>
    <t>56019</t>
  </si>
  <si>
    <t>56885</t>
  </si>
  <si>
    <t>56888</t>
  </si>
  <si>
    <t>56925</t>
  </si>
  <si>
    <t>70353</t>
  </si>
  <si>
    <t>71705</t>
  </si>
  <si>
    <t>77145</t>
  </si>
  <si>
    <t>77536</t>
  </si>
  <si>
    <t>77547</t>
  </si>
  <si>
    <t>Item ID</t>
  </si>
  <si>
    <t>292515552</t>
  </si>
  <si>
    <t>29603</t>
  </si>
  <si>
    <t>42372</t>
  </si>
  <si>
    <t>5045</t>
  </si>
  <si>
    <t>522252</t>
  </si>
  <si>
    <t>547660</t>
  </si>
  <si>
    <t>56866</t>
  </si>
  <si>
    <t>77543</t>
  </si>
  <si>
    <t>31943</t>
  </si>
  <si>
    <t>375525</t>
  </si>
  <si>
    <t>41792</t>
  </si>
  <si>
    <t>45879</t>
  </si>
  <si>
    <t>56609</t>
  </si>
  <si>
    <t>56867</t>
  </si>
  <si>
    <t>691133</t>
  </si>
  <si>
    <t>691540</t>
  </si>
  <si>
    <t>94415</t>
  </si>
  <si>
    <t>29143</t>
  </si>
  <si>
    <t>29623</t>
  </si>
  <si>
    <t>29629</t>
  </si>
  <si>
    <t>38925</t>
  </si>
  <si>
    <t>707852</t>
  </si>
  <si>
    <t>71255</t>
  </si>
  <si>
    <t>77522</t>
  </si>
  <si>
    <t>40085</t>
  </si>
  <si>
    <t>41923</t>
  </si>
  <si>
    <t>53785</t>
  </si>
  <si>
    <t>556452</t>
  </si>
  <si>
    <t>56755</t>
  </si>
  <si>
    <t>290400</t>
  </si>
  <si>
    <t>31782</t>
  </si>
  <si>
    <t>370400</t>
  </si>
  <si>
    <t>41672</t>
  </si>
  <si>
    <t>526852</t>
  </si>
  <si>
    <t>53713</t>
  </si>
  <si>
    <t>71505</t>
  </si>
  <si>
    <t>77534</t>
  </si>
  <si>
    <t>29356</t>
  </si>
  <si>
    <t>29643</t>
  </si>
  <si>
    <t>297152</t>
  </si>
  <si>
    <t>4299</t>
  </si>
  <si>
    <t>77545</t>
  </si>
  <si>
    <t>29343</t>
  </si>
  <si>
    <t>3150</t>
  </si>
  <si>
    <t>38853</t>
  </si>
  <si>
    <t>38855</t>
  </si>
  <si>
    <t>53786</t>
  </si>
  <si>
    <t>780415</t>
  </si>
  <si>
    <t>2925150</t>
  </si>
  <si>
    <t>380440</t>
  </si>
  <si>
    <t>41924</t>
  </si>
  <si>
    <t>691132</t>
  </si>
  <si>
    <t>77739</t>
  </si>
  <si>
    <t>40083</t>
  </si>
  <si>
    <t>45814</t>
  </si>
  <si>
    <t>556152</t>
  </si>
  <si>
    <t>548725</t>
  </si>
  <si>
    <t>70625</t>
  </si>
  <si>
    <t>77635</t>
  </si>
  <si>
    <t>77636</t>
  </si>
  <si>
    <t>56733</t>
  </si>
  <si>
    <t>56734</t>
  </si>
  <si>
    <t>29625</t>
  </si>
  <si>
    <t>44012</t>
  </si>
  <si>
    <t>450252</t>
  </si>
  <si>
    <t>53684</t>
  </si>
  <si>
    <t>780614</t>
  </si>
  <si>
    <t>YTD</t>
  </si>
  <si>
    <t>Reason</t>
  </si>
  <si>
    <t>Solution</t>
  </si>
  <si>
    <t>525252</t>
  </si>
  <si>
    <t>707952</t>
  </si>
  <si>
    <t>297352</t>
  </si>
  <si>
    <t>70603</t>
  </si>
  <si>
    <t>31745</t>
  </si>
  <si>
    <t>71602</t>
  </si>
  <si>
    <t>31795</t>
  </si>
  <si>
    <t>691134</t>
  </si>
  <si>
    <t>56014</t>
  </si>
  <si>
    <t>6153</t>
  </si>
  <si>
    <t>29813</t>
  </si>
  <si>
    <t>41902</t>
  </si>
  <si>
    <t>41922</t>
  </si>
  <si>
    <t>29815</t>
  </si>
  <si>
    <t>30886</t>
  </si>
  <si>
    <t>5550503</t>
  </si>
  <si>
    <t>44014</t>
  </si>
  <si>
    <t>44015</t>
  </si>
  <si>
    <t>29624</t>
  </si>
  <si>
    <t>522752</t>
  </si>
  <si>
    <t>691218</t>
  </si>
  <si>
    <t>700</t>
  </si>
  <si>
    <t>53763</t>
  </si>
  <si>
    <t>71603</t>
  </si>
  <si>
    <t>55002</t>
  </si>
  <si>
    <t>55003</t>
  </si>
  <si>
    <t>55006</t>
  </si>
  <si>
    <t>77725</t>
  </si>
  <si>
    <t>77759</t>
  </si>
  <si>
    <t>5525</t>
  </si>
  <si>
    <t>5550305</t>
  </si>
  <si>
    <t>CHN</t>
  </si>
  <si>
    <t>297352C</t>
  </si>
  <si>
    <t>70413</t>
  </si>
  <si>
    <t>70125</t>
  </si>
  <si>
    <t>40082</t>
  </si>
  <si>
    <t>299125</t>
  </si>
  <si>
    <t>41954</t>
  </si>
  <si>
    <t>70355</t>
  </si>
  <si>
    <t>71404</t>
  </si>
  <si>
    <t>9350</t>
  </si>
  <si>
    <t>4750</t>
  </si>
  <si>
    <t>521452</t>
  </si>
  <si>
    <t>524652</t>
  </si>
  <si>
    <t>10183</t>
  </si>
  <si>
    <t>53623</t>
  </si>
  <si>
    <t>53625</t>
  </si>
  <si>
    <t>29915</t>
  </si>
  <si>
    <t>53653</t>
  </si>
  <si>
    <t>53755</t>
  </si>
  <si>
    <t>53784</t>
  </si>
  <si>
    <t>71253</t>
  </si>
  <si>
    <t>71256</t>
  </si>
  <si>
    <t>71503</t>
  </si>
  <si>
    <t>5381902</t>
  </si>
  <si>
    <t>71604</t>
  </si>
  <si>
    <t>29379</t>
  </si>
  <si>
    <t>77749</t>
  </si>
  <si>
    <t>HPE</t>
  </si>
  <si>
    <t>JOK</t>
  </si>
  <si>
    <t>31794</t>
  </si>
  <si>
    <t>98011</t>
  </si>
  <si>
    <t>547600</t>
  </si>
  <si>
    <t>GAA</t>
  </si>
  <si>
    <t>GFP</t>
  </si>
  <si>
    <t>MIL</t>
  </si>
  <si>
    <t>JSK</t>
  </si>
  <si>
    <t>SKN</t>
  </si>
  <si>
    <t>2019</t>
  </si>
  <si>
    <t>2020</t>
  </si>
  <si>
    <t>2021</t>
  </si>
  <si>
    <t>2022</t>
  </si>
  <si>
    <t>2023</t>
  </si>
  <si>
    <t>2019 YTD</t>
  </si>
  <si>
    <t>2020 YTD</t>
  </si>
  <si>
    <t>2021 YTD</t>
  </si>
  <si>
    <t>2022 YTD</t>
  </si>
  <si>
    <t>2023 YTD</t>
  </si>
  <si>
    <t>Data findes her</t>
  </si>
  <si>
    <t>Link</t>
  </si>
  <si>
    <t>Findes under "Monthly %" (Used for Estimated pick lines)</t>
  </si>
  <si>
    <t>Husk at vælge nyt år til</t>
  </si>
  <si>
    <t>hvis grafen ikke viser korrekt år, klik på den og tilføj under "filter"</t>
  </si>
  <si>
    <t>apr</t>
  </si>
  <si>
    <t>aug</t>
  </si>
  <si>
    <t>dec</t>
  </si>
  <si>
    <t>feb</t>
  </si>
  <si>
    <t>jan</t>
  </si>
  <si>
    <t>jul</t>
  </si>
  <si>
    <t>jun</t>
  </si>
  <si>
    <t>maj</t>
  </si>
  <si>
    <t>mar</t>
  </si>
  <si>
    <t>nov</t>
  </si>
  <si>
    <t>okt</t>
  </si>
  <si>
    <t>sep</t>
  </si>
  <si>
    <t>fr</t>
  </si>
  <si>
    <t>ma</t>
  </si>
  <si>
    <t>on</t>
  </si>
  <si>
    <t>ti</t>
  </si>
  <si>
    <t>to</t>
  </si>
  <si>
    <t>no</t>
  </si>
  <si>
    <t>3177-S</t>
  </si>
  <si>
    <t>LRJ</t>
  </si>
  <si>
    <t>2977Q</t>
  </si>
  <si>
    <t>S174005</t>
  </si>
  <si>
    <t>Column1</t>
  </si>
  <si>
    <t>48LZ41</t>
  </si>
  <si>
    <t>48LZ40</t>
  </si>
  <si>
    <t>Picked lines</t>
  </si>
  <si>
    <t xml:space="preserve">Her skriver hhv. Henrik og Jan ind tal trukket fra Dynaman </t>
  </si>
  <si>
    <t>Billed af udtrækssted</t>
  </si>
  <si>
    <t>Cases</t>
  </si>
  <si>
    <t>Her laver Jan det og Janni er under oplæring</t>
  </si>
  <si>
    <t>Beskrivelse</t>
  </si>
  <si>
    <t>JME</t>
  </si>
  <si>
    <t>S182325</t>
  </si>
  <si>
    <t>KAJ/JME</t>
  </si>
  <si>
    <t>PRODOUT1</t>
  </si>
  <si>
    <t>44013</t>
  </si>
  <si>
    <t>MVH</t>
  </si>
  <si>
    <t>38905</t>
  </si>
  <si>
    <t>56753</t>
  </si>
  <si>
    <t>53753</t>
  </si>
  <si>
    <t>475752</t>
  </si>
  <si>
    <t>41695</t>
  </si>
  <si>
    <t>56256</t>
  </si>
  <si>
    <t>990052</t>
  </si>
  <si>
    <t>70393</t>
  </si>
  <si>
    <t>56871</t>
  </si>
  <si>
    <t>93115</t>
  </si>
  <si>
    <t>56935</t>
  </si>
  <si>
    <t>71703</t>
  </si>
  <si>
    <t>77755</t>
  </si>
  <si>
    <t>93209</t>
  </si>
  <si>
    <t>Bestilt antal</t>
  </si>
  <si>
    <t>Alice Pedersen</t>
  </si>
  <si>
    <t>Anni Juul Jensen</t>
  </si>
  <si>
    <t>Ellen Magrethe Lajgaard</t>
  </si>
  <si>
    <t>Hanne Pedersen</t>
  </si>
  <si>
    <t>Jan Skytte</t>
  </si>
  <si>
    <t>Janni Klausen</t>
  </si>
  <si>
    <t>Jette Villadsen</t>
  </si>
  <si>
    <t>John Pedersen</t>
  </si>
  <si>
    <t>KIJ</t>
  </si>
  <si>
    <t>Karin Jensen</t>
  </si>
  <si>
    <t>Kim Jensen</t>
  </si>
  <si>
    <t>Knud  Farley</t>
  </si>
  <si>
    <t>Lone Rosenkrantz Jacobsen</t>
  </si>
  <si>
    <t>Martin Høgeh Vejle</t>
  </si>
  <si>
    <t>Mikael Østergaard Pedersen</t>
  </si>
  <si>
    <t>Sanna Erika Pedersen</t>
  </si>
  <si>
    <t>yes</t>
  </si>
  <si>
    <t>gaa</t>
  </si>
  <si>
    <t>lrj</t>
  </si>
  <si>
    <t>jvi</t>
  </si>
  <si>
    <t>cmbs</t>
  </si>
  <si>
    <t>keh</t>
  </si>
  <si>
    <t>jp</t>
  </si>
  <si>
    <t>mil</t>
  </si>
  <si>
    <t>kaj</t>
  </si>
  <si>
    <t>hpe</t>
  </si>
  <si>
    <t>42885</t>
  </si>
  <si>
    <t>70075</t>
  </si>
  <si>
    <t>618</t>
  </si>
  <si>
    <t>70415</t>
  </si>
  <si>
    <t>41956</t>
  </si>
  <si>
    <t>293752</t>
  </si>
  <si>
    <t>4292</t>
  </si>
  <si>
    <t>53525</t>
  </si>
  <si>
    <t>77729</t>
  </si>
  <si>
    <t>29354</t>
  </si>
  <si>
    <t>56004</t>
  </si>
  <si>
    <t>45873</t>
  </si>
  <si>
    <t>53635</t>
  </si>
  <si>
    <t>40602</t>
  </si>
  <si>
    <t>41925</t>
  </si>
  <si>
    <t>374318</t>
  </si>
  <si>
    <t>31793</t>
  </si>
  <si>
    <t>526952</t>
  </si>
  <si>
    <t>53795</t>
  </si>
  <si>
    <t>707752</t>
  </si>
  <si>
    <t>45872</t>
  </si>
  <si>
    <t>56864</t>
  </si>
  <si>
    <t>35875</t>
  </si>
  <si>
    <t>56604</t>
  </si>
  <si>
    <t>29202</t>
  </si>
  <si>
    <t>77525</t>
  </si>
  <si>
    <t>53705</t>
  </si>
  <si>
    <t>297152c</t>
  </si>
  <si>
    <t>31743</t>
  </si>
  <si>
    <t>701</t>
  </si>
  <si>
    <t>56015</t>
  </si>
  <si>
    <t>40515</t>
  </si>
  <si>
    <t>53765</t>
  </si>
  <si>
    <t>42375</t>
  </si>
  <si>
    <t>29375</t>
  </si>
  <si>
    <t>559018</t>
  </si>
  <si>
    <t>617</t>
  </si>
  <si>
    <t>10182</t>
  </si>
  <si>
    <t>70563</t>
  </si>
  <si>
    <t>29754</t>
  </si>
  <si>
    <t>93325</t>
  </si>
  <si>
    <t>31665</t>
  </si>
  <si>
    <t>56105</t>
  </si>
  <si>
    <t>56815</t>
  </si>
  <si>
    <t>38923</t>
  </si>
  <si>
    <t>40604</t>
  </si>
  <si>
    <t>53783</t>
  </si>
  <si>
    <t>5000247</t>
  </si>
  <si>
    <t>Count of Case</t>
  </si>
  <si>
    <t>ela</t>
  </si>
  <si>
    <t>30885</t>
  </si>
  <si>
    <t>56862</t>
  </si>
  <si>
    <t>70135</t>
  </si>
  <si>
    <t>547640</t>
  </si>
  <si>
    <t>31744</t>
  </si>
  <si>
    <t>31994</t>
  </si>
  <si>
    <t>56915</t>
  </si>
  <si>
    <t>70392</t>
  </si>
  <si>
    <t>45877</t>
  </si>
  <si>
    <t>290600</t>
  </si>
  <si>
    <t>691142</t>
  </si>
  <si>
    <t>77645</t>
  </si>
  <si>
    <t>53685</t>
  </si>
  <si>
    <t>53723</t>
  </si>
  <si>
    <t>40007</t>
  </si>
  <si>
    <t>4260003</t>
  </si>
  <si>
    <t>tij</t>
  </si>
  <si>
    <t>375540</t>
  </si>
  <si>
    <t>45895</t>
  </si>
  <si>
    <t>mhv</t>
  </si>
  <si>
    <t>41129</t>
  </si>
  <si>
    <t>311752</t>
  </si>
  <si>
    <t>297552</t>
  </si>
  <si>
    <t>77745</t>
  </si>
  <si>
    <t>70473</t>
  </si>
  <si>
    <t>31993</t>
  </si>
  <si>
    <t>3660</t>
  </si>
  <si>
    <t>374218</t>
  </si>
  <si>
    <t>40603</t>
  </si>
  <si>
    <t>77555</t>
  </si>
  <si>
    <t>9929374</t>
  </si>
  <si>
    <t>45813</t>
  </si>
  <si>
    <t>56013</t>
  </si>
  <si>
    <t>56605</t>
  </si>
  <si>
    <t>56623</t>
  </si>
  <si>
    <t>4590</t>
  </si>
  <si>
    <t>56703</t>
  </si>
  <si>
    <t>29626</t>
  </si>
  <si>
    <t>616</t>
  </si>
  <si>
    <t>525352</t>
  </si>
  <si>
    <t>10185</t>
  </si>
  <si>
    <t>70673</t>
  </si>
  <si>
    <t>29812</t>
  </si>
  <si>
    <t>77113</t>
  </si>
  <si>
    <t>77622</t>
  </si>
  <si>
    <t>547625</t>
  </si>
  <si>
    <t>548400</t>
  </si>
  <si>
    <t>549560</t>
  </si>
  <si>
    <t>1927</t>
  </si>
  <si>
    <t>Count of Picked Week</t>
  </si>
  <si>
    <t>s53000</t>
  </si>
  <si>
    <t>Count of Case Week</t>
  </si>
  <si>
    <t>41863</t>
  </si>
  <si>
    <t>549125</t>
  </si>
  <si>
    <t>lø</t>
  </si>
  <si>
    <t>sø</t>
  </si>
  <si>
    <t>6800</t>
  </si>
  <si>
    <t>6807</t>
  </si>
  <si>
    <t>6818</t>
  </si>
  <si>
    <t>6841</t>
  </si>
  <si>
    <t>7387</t>
  </si>
  <si>
    <t>7458</t>
  </si>
  <si>
    <t>7565</t>
  </si>
  <si>
    <t>7765</t>
  </si>
  <si>
    <t>7772</t>
  </si>
  <si>
    <t>7811</t>
  </si>
  <si>
    <t>7822</t>
  </si>
  <si>
    <t>7845</t>
  </si>
  <si>
    <t>153902</t>
  </si>
  <si>
    <t>41906</t>
  </si>
  <si>
    <t>44016</t>
  </si>
  <si>
    <t>70623</t>
  </si>
  <si>
    <t>77153</t>
  </si>
  <si>
    <t>AJJ</t>
  </si>
  <si>
    <t>Case per uge</t>
  </si>
  <si>
    <t>31043</t>
  </si>
  <si>
    <t>7915</t>
  </si>
  <si>
    <t>2517</t>
  </si>
  <si>
    <t>3654</t>
  </si>
  <si>
    <t>7943</t>
  </si>
  <si>
    <t xml:space="preserve">Stregkoder </t>
  </si>
  <si>
    <t>Denne liste viser emner hvor stregkoden IKKE kan scannes</t>
  </si>
  <si>
    <t>Dato</t>
  </si>
  <si>
    <t>Vare nr</t>
  </si>
  <si>
    <t>Når varenumret står på listen er den afleveret på driftkontoret og når streget ud, er det løst</t>
  </si>
  <si>
    <t>mvh Jens Meldhede</t>
  </si>
  <si>
    <t>29373</t>
  </si>
  <si>
    <t>70472</t>
  </si>
  <si>
    <t>3170-0</t>
  </si>
  <si>
    <t>580319 ESD</t>
  </si>
  <si>
    <r>
      <t xml:space="preserve">Hvis du finder flere vare med fejl stregkode, numre skal du skrive dem på ovenstående liste og </t>
    </r>
    <r>
      <rPr>
        <b/>
        <sz val="16"/>
        <color rgb="FFFF0000"/>
        <rFont val="HelveticaNeueLT Std"/>
        <family val="2"/>
      </rPr>
      <t>sætte kassen</t>
    </r>
    <r>
      <rPr>
        <b/>
        <sz val="16"/>
        <color theme="1"/>
        <rFont val="HelveticaNeueLT Std"/>
        <family val="2"/>
      </rPr>
      <t xml:space="preserve"> ind på mit kontor</t>
    </r>
  </si>
  <si>
    <t>31749</t>
  </si>
  <si>
    <t>42873</t>
  </si>
  <si>
    <t>4550</t>
  </si>
  <si>
    <t>7976</t>
  </si>
  <si>
    <t>70040</t>
  </si>
  <si>
    <t>421548</t>
  </si>
  <si>
    <t>29333</t>
  </si>
  <si>
    <t>549540</t>
  </si>
  <si>
    <t>29752</t>
  </si>
  <si>
    <t>556052</t>
  </si>
  <si>
    <t>8031</t>
  </si>
  <si>
    <t>s338375</t>
  </si>
  <si>
    <t>29644</t>
  </si>
  <si>
    <t>98019</t>
  </si>
  <si>
    <t>500323</t>
  </si>
  <si>
    <t>56905</t>
  </si>
  <si>
    <t>ajj</t>
  </si>
  <si>
    <t>70683</t>
  </si>
  <si>
    <t>707412</t>
  </si>
  <si>
    <t>3764</t>
  </si>
  <si>
    <t>29372</t>
  </si>
  <si>
    <t>77735</t>
  </si>
  <si>
    <t>40093</t>
  </si>
  <si>
    <t>41955</t>
  </si>
  <si>
    <t>4286</t>
  </si>
  <si>
    <t>10179</t>
  </si>
  <si>
    <t>45875</t>
  </si>
  <si>
    <t>das</t>
  </si>
  <si>
    <t>56886</t>
  </si>
  <si>
    <t>53563</t>
  </si>
  <si>
    <t>501395</t>
  </si>
  <si>
    <t>65152310</t>
  </si>
  <si>
    <t>42373</t>
  </si>
  <si>
    <t>29204</t>
  </si>
  <si>
    <t>77155</t>
  </si>
  <si>
    <t>77535</t>
  </si>
  <si>
    <t>3383</t>
  </si>
  <si>
    <t>8170</t>
  </si>
  <si>
    <t>8226</t>
  </si>
  <si>
    <t>93149</t>
  </si>
  <si>
    <t>56884</t>
  </si>
  <si>
    <t>ljr</t>
  </si>
  <si>
    <t>422020</t>
  </si>
  <si>
    <t>6152</t>
  </si>
  <si>
    <t>29355</t>
  </si>
  <si>
    <t>29583</t>
  </si>
  <si>
    <t>45823</t>
  </si>
  <si>
    <t>70952</t>
  </si>
  <si>
    <t>475218</t>
  </si>
  <si>
    <t>70602</t>
  </si>
  <si>
    <t>2977</t>
  </si>
  <si>
    <t>549640</t>
  </si>
  <si>
    <t>77625</t>
  </si>
  <si>
    <t>8285</t>
  </si>
  <si>
    <t>VIK1</t>
  </si>
  <si>
    <t>VIK2</t>
  </si>
  <si>
    <t>VIK3</t>
  </si>
  <si>
    <t>hs</t>
  </si>
  <si>
    <t>HN</t>
  </si>
  <si>
    <t>HS</t>
  </si>
  <si>
    <t>LBJ</t>
  </si>
  <si>
    <t>NT</t>
  </si>
  <si>
    <t>406906</t>
  </si>
  <si>
    <t>454210</t>
  </si>
  <si>
    <t>29153</t>
  </si>
  <si>
    <t>40615</t>
  </si>
  <si>
    <t>29593</t>
  </si>
  <si>
    <t>45853</t>
  </si>
  <si>
    <t>53603</t>
  </si>
  <si>
    <t>nt</t>
  </si>
  <si>
    <t>normal</t>
  </si>
  <si>
    <t>special</t>
  </si>
  <si>
    <t>FIKTIV</t>
  </si>
  <si>
    <t>RFA</t>
  </si>
  <si>
    <t>Mil</t>
  </si>
  <si>
    <t xml:space="preserve">ela </t>
  </si>
  <si>
    <t>kik</t>
  </si>
  <si>
    <t>3565</t>
  </si>
  <si>
    <t>41903</t>
  </si>
  <si>
    <t>581210</t>
  </si>
  <si>
    <t>6155</t>
  </si>
  <si>
    <t>45899</t>
  </si>
  <si>
    <t>525452</t>
  </si>
  <si>
    <t>29359</t>
  </si>
  <si>
    <t>10189</t>
  </si>
  <si>
    <t>71252</t>
  </si>
  <si>
    <t>56868</t>
  </si>
  <si>
    <t>8571</t>
  </si>
  <si>
    <t>200</t>
  </si>
  <si>
    <t>-20</t>
  </si>
  <si>
    <t>357</t>
  </si>
  <si>
    <t>337</t>
  </si>
  <si>
    <t>20</t>
  </si>
  <si>
    <t>8771</t>
  </si>
  <si>
    <t>16-01-2020</t>
  </si>
  <si>
    <t>199929</t>
  </si>
  <si>
    <t>06-01-2020</t>
  </si>
  <si>
    <t>2003</t>
  </si>
  <si>
    <t>ingen plukkefejl ved emne 56605</t>
  </si>
  <si>
    <t>Kunden skulle have 4x559618. Loc er  tæt på hinanden. Vi får dem flyttet</t>
  </si>
  <si>
    <t>48LZ24</t>
  </si>
  <si>
    <t>48LZ28</t>
  </si>
  <si>
    <t>Helle Søgaard</t>
  </si>
  <si>
    <t>Pall move</t>
  </si>
  <si>
    <t>KIK</t>
  </si>
  <si>
    <t>Kirsa Knudsen</t>
  </si>
  <si>
    <t>Rene Andreasen</t>
  </si>
  <si>
    <t>Maria strøbeck</t>
  </si>
  <si>
    <t>MST</t>
  </si>
  <si>
    <t>mil-jp</t>
  </si>
  <si>
    <t>vik1</t>
  </si>
  <si>
    <t>mst</t>
  </si>
  <si>
    <t>20-20-2020</t>
  </si>
  <si>
    <t>skj</t>
  </si>
  <si>
    <t>Disse 5 stk skulle TOOLS ordre 1006612 ha haft</t>
  </si>
  <si>
    <t>bestilt 5x29333 fik 5x29623</t>
  </si>
  <si>
    <t>12 x 525052 i stedet for 24 x 53563. men begge emner stemmer</t>
  </si>
  <si>
    <t>st21650-6</t>
  </si>
  <si>
    <t>frederikke</t>
  </si>
  <si>
    <t>Fået 1 stk 0700 i stedet for</t>
  </si>
  <si>
    <t>3115-S</t>
  </si>
  <si>
    <t>3117-S</t>
  </si>
  <si>
    <t>Ordre for gammel til at kunne findes i Dyaman</t>
  </si>
  <si>
    <t>60003</t>
  </si>
  <si>
    <t>70115</t>
  </si>
  <si>
    <t>29203</t>
  </si>
  <si>
    <t>313013</t>
  </si>
  <si>
    <t>295610</t>
  </si>
  <si>
    <t>29114</t>
  </si>
  <si>
    <t>Produktion</t>
  </si>
  <si>
    <t>MOP</t>
  </si>
  <si>
    <t>mop</t>
  </si>
  <si>
    <t>29152</t>
  </si>
  <si>
    <t>29156</t>
  </si>
  <si>
    <t>72=y 82=n</t>
  </si>
  <si>
    <t>ape</t>
  </si>
  <si>
    <t>(tom)</t>
  </si>
  <si>
    <t>Rækkemærkater</t>
  </si>
  <si>
    <t>Skulle have haft vare 71606</t>
  </si>
  <si>
    <t>s188211</t>
  </si>
  <si>
    <t>2 ordre er blevet byttet rundt</t>
  </si>
  <si>
    <t>Kunden har fået 10 x 77225 men lageret stemmer. Måske 2 ordre er blevet forbydet</t>
  </si>
  <si>
    <t>Klude må der ikke laves anbrud på</t>
  </si>
  <si>
    <t>Der var ingen bestilt af 41956 på ordren, og da der er flere som har kørt ordren, ved vi ikke hvem der har plukket disse ekstra til kunden.</t>
  </si>
  <si>
    <t>Ordren er for gammel til at kunne spore den i Dynaman</t>
  </si>
  <si>
    <t>299252Q</t>
  </si>
  <si>
    <t>s188311</t>
  </si>
  <si>
    <t>1800-792</t>
  </si>
  <si>
    <t>19-6 eller 26-6</t>
  </si>
  <si>
    <t>mst-keh</t>
  </si>
  <si>
    <t xml:space="preserve">2 picklist numre </t>
  </si>
  <si>
    <t>Ukendt</t>
  </si>
  <si>
    <t>MST står som plukkeren, men det kan ligesåvel være en som har ryddet op på owerflow som er skyldig, da kassen havde den rigtig label uden på. Men den forkerte farve kande indeni.</t>
  </si>
  <si>
    <t>2973Q4</t>
  </si>
  <si>
    <t>S53100</t>
  </si>
  <si>
    <t>Kunden havde fået 4 stk 70394 i stedet for. Loc ligeved siden af</t>
  </si>
  <si>
    <t>Ordren er for gammel, til at den kan spores i Dynaman.</t>
  </si>
  <si>
    <t>Ordren er for gammel til at den kan spores i Dynaman.</t>
  </si>
  <si>
    <t>13-18-2020</t>
  </si>
  <si>
    <t>Ordren er for gammel til at kunne spores i Dynaman</t>
  </si>
  <si>
    <t>10 en kasse</t>
  </si>
  <si>
    <t>Har ikke været optalt længe, så der kan være sket plukkefejlt tidligere som har påvirket tallet.</t>
  </si>
  <si>
    <t>370500</t>
  </si>
  <si>
    <t>450052</t>
  </si>
  <si>
    <t>45896</t>
  </si>
  <si>
    <t>525052</t>
  </si>
  <si>
    <t>55004</t>
  </si>
  <si>
    <t>70395</t>
  </si>
  <si>
    <t>70604</t>
  </si>
  <si>
    <t>9929373</t>
  </si>
  <si>
    <t>9931663</t>
  </si>
  <si>
    <t>10187</t>
  </si>
  <si>
    <t>29113</t>
  </si>
  <si>
    <t>31742</t>
  </si>
  <si>
    <t>3219</t>
  </si>
  <si>
    <t>41942</t>
  </si>
  <si>
    <t>41944</t>
  </si>
  <si>
    <t>45822</t>
  </si>
  <si>
    <t>45892</t>
  </si>
  <si>
    <t>473752</t>
  </si>
  <si>
    <t>4814</t>
  </si>
  <si>
    <t>56865</t>
  </si>
  <si>
    <t>56924</t>
  </si>
  <si>
    <t>581310</t>
  </si>
  <si>
    <t>581419</t>
  </si>
  <si>
    <t>70605</t>
  </si>
  <si>
    <t>70664</t>
  </si>
  <si>
    <t>93015</t>
  </si>
  <si>
    <t>9354</t>
  </si>
  <si>
    <t>10173</t>
  </si>
  <si>
    <t>204858990</t>
  </si>
  <si>
    <t>3013</t>
  </si>
  <si>
    <t>31796</t>
  </si>
  <si>
    <t>41692</t>
  </si>
  <si>
    <t>56603</t>
  </si>
  <si>
    <t>56883</t>
  </si>
  <si>
    <t>581518</t>
  </si>
  <si>
    <t>691136</t>
  </si>
  <si>
    <t>70606</t>
  </si>
  <si>
    <t>70674</t>
  </si>
  <si>
    <t>101866</t>
  </si>
  <si>
    <t>29205</t>
  </si>
  <si>
    <t>29255</t>
  </si>
  <si>
    <t>29396</t>
  </si>
  <si>
    <t>2945</t>
  </si>
  <si>
    <t>29605</t>
  </si>
  <si>
    <t>40605</t>
  </si>
  <si>
    <t>56115</t>
  </si>
  <si>
    <t>41696</t>
  </si>
  <si>
    <t>6156</t>
  </si>
  <si>
    <t>40614</t>
  </si>
  <si>
    <t>53565</t>
  </si>
  <si>
    <t>56875</t>
  </si>
  <si>
    <t>2994</t>
  </si>
  <si>
    <t>31733</t>
  </si>
  <si>
    <t>31784</t>
  </si>
  <si>
    <t>376016</t>
  </si>
  <si>
    <t>380900</t>
  </si>
  <si>
    <t>38852</t>
  </si>
  <si>
    <t>40613</t>
  </si>
  <si>
    <t>42875</t>
  </si>
  <si>
    <t>5381906</t>
  </si>
  <si>
    <t>56613</t>
  </si>
  <si>
    <t>71704</t>
  </si>
  <si>
    <t>77524</t>
  </si>
  <si>
    <t>93373</t>
  </si>
  <si>
    <t>53752</t>
  </si>
  <si>
    <t>56236</t>
  </si>
  <si>
    <t>77554</t>
  </si>
  <si>
    <t>10162</t>
  </si>
  <si>
    <t>116000</t>
  </si>
  <si>
    <t>53706</t>
  </si>
  <si>
    <t>53766</t>
  </si>
  <si>
    <t>548300</t>
  </si>
  <si>
    <t>56005</t>
  </si>
  <si>
    <t>566066</t>
  </si>
  <si>
    <t>566077</t>
  </si>
  <si>
    <t>56706</t>
  </si>
  <si>
    <t>644052</t>
  </si>
  <si>
    <t>891350210</t>
  </si>
  <si>
    <t>10174</t>
  </si>
  <si>
    <t>29755</t>
  </si>
  <si>
    <t>40513</t>
  </si>
  <si>
    <t>520052</t>
  </si>
  <si>
    <t>56814</t>
  </si>
  <si>
    <t>56882</t>
  </si>
  <si>
    <t>70479</t>
  </si>
  <si>
    <t>77512</t>
  </si>
  <si>
    <t>77542</t>
  </si>
  <si>
    <t>31714</t>
  </si>
  <si>
    <t>31945</t>
  </si>
  <si>
    <t>372018</t>
  </si>
  <si>
    <t>98017</t>
  </si>
  <si>
    <t>548225</t>
  </si>
  <si>
    <t>70675</t>
  </si>
  <si>
    <t>406099</t>
  </si>
  <si>
    <t>71409</t>
  </si>
  <si>
    <t>716088</t>
  </si>
  <si>
    <t>299152</t>
  </si>
  <si>
    <t>5381909</t>
  </si>
  <si>
    <t>64403</t>
  </si>
  <si>
    <t>708869</t>
  </si>
  <si>
    <t>9031</t>
  </si>
  <si>
    <t>29353</t>
  </si>
  <si>
    <t>41865</t>
  </si>
  <si>
    <t>70666</t>
  </si>
  <si>
    <t>290800</t>
  </si>
  <si>
    <t>31992</t>
  </si>
  <si>
    <t>53604</t>
  </si>
  <si>
    <t>70375</t>
  </si>
  <si>
    <t>31942</t>
  </si>
  <si>
    <t>29753</t>
  </si>
  <si>
    <t>30884</t>
  </si>
  <si>
    <t>53545</t>
  </si>
  <si>
    <t>9977533</t>
  </si>
  <si>
    <t>71609</t>
  </si>
  <si>
    <t>521552</t>
  </si>
  <si>
    <t>70684</t>
  </si>
  <si>
    <t>77546</t>
  </si>
  <si>
    <t>70403</t>
  </si>
  <si>
    <t>374118</t>
  </si>
  <si>
    <t>29103</t>
  </si>
  <si>
    <t>29313</t>
  </si>
  <si>
    <t>29376</t>
  </si>
  <si>
    <t>64409</t>
  </si>
  <si>
    <t>420005</t>
  </si>
  <si>
    <t>501402</t>
  </si>
  <si>
    <t>501386</t>
  </si>
  <si>
    <t>42005</t>
  </si>
  <si>
    <t>29585</t>
  </si>
  <si>
    <t>93175</t>
  </si>
  <si>
    <t>5552703</t>
  </si>
  <si>
    <t>71402</t>
  </si>
  <si>
    <t>29597</t>
  </si>
  <si>
    <t>31046</t>
  </si>
  <si>
    <t>715</t>
  </si>
  <si>
    <t>31783</t>
  </si>
  <si>
    <t>377018</t>
  </si>
  <si>
    <t>38854</t>
  </si>
  <si>
    <t>38906</t>
  </si>
  <si>
    <t>56715</t>
  </si>
  <si>
    <t>41929</t>
  </si>
  <si>
    <t>70624</t>
  </si>
  <si>
    <t>71403</t>
  </si>
  <si>
    <t>29377</t>
  </si>
  <si>
    <t>77624</t>
  </si>
  <si>
    <t>810</t>
  </si>
  <si>
    <t>374018</t>
  </si>
  <si>
    <t>29642</t>
  </si>
  <si>
    <t>60004</t>
  </si>
  <si>
    <t>29395</t>
  </si>
  <si>
    <t>712</t>
  </si>
  <si>
    <t>38922</t>
  </si>
  <si>
    <t>40096</t>
  </si>
  <si>
    <t>40101</t>
  </si>
  <si>
    <t>64186602</t>
  </si>
  <si>
    <t>40104</t>
  </si>
  <si>
    <t>40115</t>
  </si>
  <si>
    <t>71502</t>
  </si>
  <si>
    <t>29594</t>
  </si>
  <si>
    <t>93189</t>
  </si>
  <si>
    <t>41675</t>
  </si>
  <si>
    <t>41676</t>
  </si>
  <si>
    <t>56892</t>
  </si>
  <si>
    <t>41693</t>
  </si>
  <si>
    <t>41823</t>
  </si>
  <si>
    <t>41824</t>
  </si>
  <si>
    <t>691546</t>
  </si>
  <si>
    <t>41853</t>
  </si>
  <si>
    <t>41905</t>
  </si>
  <si>
    <t>31949</t>
  </si>
  <si>
    <t>29382</t>
  </si>
  <si>
    <t>77125</t>
  </si>
  <si>
    <t>3249</t>
  </si>
  <si>
    <t>93055</t>
  </si>
  <si>
    <t>41964</t>
  </si>
  <si>
    <t>93242</t>
  </si>
  <si>
    <t>2979</t>
  </si>
  <si>
    <t>29588</t>
  </si>
  <si>
    <t>56887</t>
  </si>
  <si>
    <t>56898</t>
  </si>
  <si>
    <t>4250</t>
  </si>
  <si>
    <t>4280</t>
  </si>
  <si>
    <t>60002</t>
  </si>
  <si>
    <t>10195</t>
  </si>
  <si>
    <t>29833</t>
  </si>
  <si>
    <t>691146</t>
  </si>
  <si>
    <t>701299</t>
  </si>
  <si>
    <t>299600</t>
  </si>
  <si>
    <t>70622</t>
  </si>
  <si>
    <t>44023</t>
  </si>
  <si>
    <t>70652</t>
  </si>
  <si>
    <t>31797</t>
  </si>
  <si>
    <t>29989</t>
  </si>
  <si>
    <t>71406</t>
  </si>
  <si>
    <t>45825</t>
  </si>
  <si>
    <t>716</t>
  </si>
  <si>
    <t>71606</t>
  </si>
  <si>
    <t>77539</t>
  </si>
  <si>
    <t>45878</t>
  </si>
  <si>
    <t>35874</t>
  </si>
  <si>
    <t>9021</t>
  </si>
  <si>
    <t>474115</t>
  </si>
  <si>
    <t>93219</t>
  </si>
  <si>
    <t>476218</t>
  </si>
  <si>
    <t>56872</t>
  </si>
  <si>
    <t>316312</t>
  </si>
  <si>
    <t>56889</t>
  </si>
  <si>
    <t>56893</t>
  </si>
  <si>
    <t>31042</t>
  </si>
  <si>
    <t>56899</t>
  </si>
  <si>
    <t>29155</t>
  </si>
  <si>
    <t>29163</t>
  </si>
  <si>
    <t>316314</t>
  </si>
  <si>
    <t>60006</t>
  </si>
  <si>
    <t>10163</t>
  </si>
  <si>
    <t>6432</t>
  </si>
  <si>
    <t>64405</t>
  </si>
  <si>
    <t>3170</t>
  </si>
  <si>
    <t>296277</t>
  </si>
  <si>
    <t>70112</t>
  </si>
  <si>
    <t>53754</t>
  </si>
  <si>
    <t>70133</t>
  </si>
  <si>
    <t>53764</t>
  </si>
  <si>
    <t>705</t>
  </si>
  <si>
    <t>5380502</t>
  </si>
  <si>
    <t>5380505</t>
  </si>
  <si>
    <t>70646</t>
  </si>
  <si>
    <t>70662</t>
  </si>
  <si>
    <t>547140</t>
  </si>
  <si>
    <t>10177</t>
  </si>
  <si>
    <t>548529</t>
  </si>
  <si>
    <t>548540</t>
  </si>
  <si>
    <t>549549</t>
  </si>
  <si>
    <t>716077</t>
  </si>
  <si>
    <t>71702</t>
  </si>
  <si>
    <t>77134</t>
  </si>
  <si>
    <t>77162</t>
  </si>
  <si>
    <t>29332</t>
  </si>
  <si>
    <t>77353</t>
  </si>
  <si>
    <t>5552303</t>
  </si>
  <si>
    <t>558552</t>
  </si>
  <si>
    <t>29336</t>
  </si>
  <si>
    <t>56003</t>
  </si>
  <si>
    <t>77653</t>
  </si>
  <si>
    <t>7839</t>
  </si>
  <si>
    <t>84182</t>
  </si>
  <si>
    <t>93139</t>
  </si>
  <si>
    <t>56606</t>
  </si>
  <si>
    <t>296288</t>
  </si>
  <si>
    <t>93229</t>
  </si>
  <si>
    <t>313014</t>
  </si>
  <si>
    <t>93243</t>
  </si>
  <si>
    <t>56716</t>
  </si>
  <si>
    <t>9340</t>
  </si>
  <si>
    <t>9378</t>
  </si>
  <si>
    <t>56751</t>
  </si>
  <si>
    <t>98012</t>
  </si>
  <si>
    <t>56823</t>
  </si>
  <si>
    <t>Vikan UK</t>
  </si>
  <si>
    <t>Wells</t>
  </si>
  <si>
    <t>Multiline</t>
  </si>
  <si>
    <t>Har snakket med jesper om det var en produktionsfejl da det er 2 fulde kasser (2x10stk) men eftersom vi havde 5 stk for meget ville han ikke god tage denne :-)</t>
  </si>
  <si>
    <t>Bestilt 4x0715 fik 4x0700</t>
  </si>
  <si>
    <t>Top listen for plukkefejl i år</t>
  </si>
  <si>
    <t>29595</t>
  </si>
  <si>
    <t>93315</t>
  </si>
  <si>
    <t>29955</t>
  </si>
  <si>
    <t>70416</t>
  </si>
  <si>
    <t>Firmaer der er på OBS listen i dynaman</t>
  </si>
  <si>
    <t>Lageret stemmer men der var foto med og de havde modtaget 374218 i stedet for. Måske 2 ordre er blevet byttet rundt.</t>
  </si>
  <si>
    <t>Ordren er for gammel til at den kan findes i Dynaman</t>
  </si>
  <si>
    <t>29627R</t>
  </si>
  <si>
    <t>Der har ikke været anbrud, så måske har der været en som har lukket en halvfyldt kasse, hvorefter plukkeren har taget den i god tro.</t>
  </si>
  <si>
    <t>Ordren er for gammel til Dynaman</t>
  </si>
  <si>
    <t>40084</t>
  </si>
  <si>
    <t>584410</t>
  </si>
  <si>
    <t>6154</t>
  </si>
  <si>
    <t>41825</t>
  </si>
  <si>
    <t>41852</t>
  </si>
  <si>
    <t>42876</t>
  </si>
  <si>
    <t>45897</t>
  </si>
  <si>
    <t>582510</t>
  </si>
  <si>
    <t>59002</t>
  </si>
  <si>
    <t>35872</t>
  </si>
  <si>
    <t>70676</t>
  </si>
  <si>
    <t>35873</t>
  </si>
  <si>
    <t>363816</t>
  </si>
  <si>
    <t>29645</t>
  </si>
  <si>
    <t>370600</t>
  </si>
  <si>
    <t>29105</t>
  </si>
  <si>
    <t>53915</t>
  </si>
  <si>
    <t>39955000</t>
  </si>
  <si>
    <t>hpe/lrj/mop</t>
  </si>
  <si>
    <t>En del af 580416 i vognpak.</t>
  </si>
  <si>
    <t>10 pr æske</t>
  </si>
  <si>
    <t>S21125</t>
  </si>
  <si>
    <t>582010</t>
  </si>
  <si>
    <t>77514</t>
  </si>
  <si>
    <t>41952</t>
  </si>
  <si>
    <t>29682</t>
  </si>
  <si>
    <t>71504</t>
  </si>
  <si>
    <t>For gammel til dynaman</t>
  </si>
  <si>
    <t>mmf</t>
  </si>
  <si>
    <t>MMF</t>
  </si>
  <si>
    <t>mop/lja/hpe</t>
  </si>
  <si>
    <t xml:space="preserve">‎‪‪70395 </t>
  </si>
  <si>
    <t>For gammel til Dynaman</t>
  </si>
  <si>
    <t>40113</t>
  </si>
  <si>
    <t>10192</t>
  </si>
  <si>
    <t>581519</t>
  </si>
  <si>
    <t>652060</t>
  </si>
  <si>
    <t>42371</t>
  </si>
  <si>
    <t>‎‪‪70395</t>
  </si>
  <si>
    <t>45824</t>
  </si>
  <si>
    <t>583013</t>
  </si>
  <si>
    <t>691012</t>
  </si>
  <si>
    <t>70436</t>
  </si>
  <si>
    <t>77533</t>
  </si>
  <si>
    <t>56616</t>
  </si>
  <si>
    <t>56704</t>
  </si>
  <si>
    <t>S188211</t>
  </si>
  <si>
    <t>En palmove, så den er blevet håndteret af forskellige ukendte personer.</t>
  </si>
  <si>
    <t>Kunden havde bestilt 42873.</t>
  </si>
  <si>
    <t>ukendt</t>
  </si>
  <si>
    <t>Der er højst sandsynligt blevet lukket en kasse med 7 stk. i. Ninna er plukkeren, men det kan også være en anden plukker der har gjort det inden.</t>
  </si>
  <si>
    <t>Kunden har fået 29623 i stedet</t>
  </si>
  <si>
    <t>Der er blevet sat forkert label på i vognpak.</t>
  </si>
  <si>
    <t>290300</t>
  </si>
  <si>
    <t>40607</t>
  </si>
  <si>
    <t>31946</t>
  </si>
  <si>
    <t>77133</t>
  </si>
  <si>
    <t>583016</t>
  </si>
  <si>
    <t>4594</t>
  </si>
  <si>
    <t>583310</t>
  </si>
  <si>
    <t>5380635</t>
  </si>
  <si>
    <t>31997</t>
  </si>
  <si>
    <t>549600</t>
  </si>
  <si>
    <t>29352</t>
  </si>
  <si>
    <t>5552704</t>
  </si>
  <si>
    <t>mvh</t>
  </si>
  <si>
    <t>Kunden har i stedet fået 31795</t>
  </si>
  <si>
    <t>De mangler 2 hele paller, vi har 2 paller for meget på Extern lager.</t>
  </si>
  <si>
    <t>Column2</t>
  </si>
  <si>
    <t>Kunden havde bestilt 20 x 406199. Der er blevet sat nogle forkerte kasser med 406199 ind på pluk.</t>
  </si>
  <si>
    <t>Kunden havde bestilt 3 stk 93373. Lokationerne for begge varenumre stemmer, og ingen forkerte varenumre sat på pluk.</t>
  </si>
  <si>
    <t>548260</t>
  </si>
  <si>
    <t>56612</t>
  </si>
  <si>
    <t>93363</t>
  </si>
  <si>
    <t>53566</t>
  </si>
  <si>
    <t>53724</t>
  </si>
  <si>
    <t>53725</t>
  </si>
  <si>
    <t>77243</t>
  </si>
  <si>
    <t>691144</t>
  </si>
  <si>
    <t>454518</t>
  </si>
  <si>
    <t>40512</t>
  </si>
  <si>
    <t>29816</t>
  </si>
  <si>
    <t>45894</t>
  </si>
  <si>
    <t>406199</t>
  </si>
  <si>
    <t>29334</t>
  </si>
  <si>
    <t>Der er blevet blandet rundt mellem varenumrene 406199 og 406099 på PLUK og BUFFER lokationer, højst sandsynligt af en opfylder.</t>
  </si>
  <si>
    <t>Kunden har fået 406199 i stedet. Der er blevet blandet rundt mellem varenumrene 406199 og 406099 på PLUK og BUFFER lokationer, højst sandsynligt af en opfylder.</t>
  </si>
  <si>
    <t>De har fået en 580314 hvor der mangler 1 stk. af 19165, 24020 samt 583818-1. Lokationerne for alle stemmer, og der har ikke været lagerekorrektioner.</t>
  </si>
  <si>
    <t>TJJ</t>
  </si>
  <si>
    <t>S182125</t>
  </si>
  <si>
    <t>Kunden havde i stedet bestilt 8 stk 31793, som vi har 7 stk. for meget på lager</t>
  </si>
  <si>
    <t>tjj</t>
  </si>
  <si>
    <t>Kan ikke findes i Dynaman.</t>
  </si>
  <si>
    <t>Kan ikke findes i dynaman</t>
  </si>
  <si>
    <t>10 pr kasse</t>
  </si>
  <si>
    <t>500434D</t>
  </si>
  <si>
    <t>Kunden havde i stedet bestilt 6 stk. 56865</t>
  </si>
  <si>
    <t>Kunden har i stedet fået 377018 og 559618. Christina står som plukker, men fejlen er højst sandsynligt sket da en anden har talt efter. Vare 377018 og 559518 er begge plukket på samme vogntur, så de er med meget stor sandsynlighed lagt i den forkerte kasse efter optælling.</t>
  </si>
  <si>
    <t>93104</t>
  </si>
  <si>
    <t>547160</t>
  </si>
  <si>
    <t>580314</t>
  </si>
  <si>
    <t>53609</t>
  </si>
  <si>
    <t>56713</t>
  </si>
  <si>
    <t>631216</t>
  </si>
  <si>
    <t>64404</t>
  </si>
  <si>
    <t>53743</t>
  </si>
  <si>
    <t>70642</t>
  </si>
  <si>
    <t>53914</t>
  </si>
  <si>
    <t>29346</t>
  </si>
  <si>
    <t>2947</t>
  </si>
  <si>
    <t>40612</t>
  </si>
  <si>
    <t>10166</t>
  </si>
  <si>
    <t>521152</t>
  </si>
  <si>
    <t>2105</t>
  </si>
  <si>
    <t>2106</t>
  </si>
  <si>
    <t>2107</t>
  </si>
  <si>
    <t>2108</t>
  </si>
  <si>
    <t>2101</t>
  </si>
  <si>
    <t>2102</t>
  </si>
  <si>
    <t>2103</t>
  </si>
  <si>
    <t>2104</t>
  </si>
  <si>
    <t>phh</t>
  </si>
  <si>
    <t>Havde i stedet fået 4 stk 93249</t>
  </si>
  <si>
    <t>Højst sandsynligt en som har lavet anbrud, og plukkeren herefter har plukket den åbne pose i troen på at den var uåbnet.</t>
  </si>
  <si>
    <t>usl</t>
  </si>
  <si>
    <t>USL</t>
  </si>
  <si>
    <t>S175500</t>
  </si>
  <si>
    <t>Kunden har i stedet for fået 29379</t>
  </si>
  <si>
    <t>2109</t>
  </si>
  <si>
    <t>2110</t>
  </si>
  <si>
    <t>2111</t>
  </si>
  <si>
    <t>2112</t>
  </si>
  <si>
    <t>2113</t>
  </si>
  <si>
    <t>2114</t>
  </si>
  <si>
    <t>jam</t>
  </si>
  <si>
    <t>fik 9 stk. 71604</t>
  </si>
  <si>
    <t>for gammel til dynaman</t>
  </si>
  <si>
    <t>Fik 30 stk. 77543</t>
  </si>
  <si>
    <t>for gammel til Dynaman</t>
  </si>
  <si>
    <t>2014</t>
  </si>
  <si>
    <t>2015</t>
  </si>
  <si>
    <t>2115</t>
  </si>
  <si>
    <t>ens</t>
  </si>
  <si>
    <t>Emil Nygaard Silkjær</t>
  </si>
  <si>
    <t>mff</t>
  </si>
  <si>
    <t>Hovedtotal</t>
  </si>
  <si>
    <t>Kolonnemærkater</t>
  </si>
  <si>
    <t>jgm</t>
  </si>
  <si>
    <t>Philip Hørup</t>
  </si>
  <si>
    <t>Mette Fjeldsted</t>
  </si>
  <si>
    <t>Ulla Svenson Larsen</t>
  </si>
  <si>
    <t>Tina Juul Jensen</t>
  </si>
  <si>
    <t>Kunden havde bestilt 29605</t>
  </si>
  <si>
    <t>CLH</t>
  </si>
  <si>
    <t>phh/sp</t>
  </si>
  <si>
    <t>Tilhørende ordre 248513 som SP har plukket</t>
  </si>
  <si>
    <t>PEF</t>
  </si>
  <si>
    <t>clh</t>
  </si>
  <si>
    <t>pia</t>
  </si>
  <si>
    <t>29663</t>
  </si>
  <si>
    <t>2116</t>
  </si>
  <si>
    <t>2117</t>
  </si>
  <si>
    <t>pef</t>
  </si>
  <si>
    <t>S63015</t>
  </si>
  <si>
    <t>pia/vij</t>
  </si>
  <si>
    <t>Kunden siger de har fået 140 stk s63025 i stedet for S63015. Alle lagerlokationer er gået igennem, der stod ikke forkrte vare nogle steder. Ingen lagerkorektioner for S63025.</t>
  </si>
  <si>
    <t>11109</t>
  </si>
  <si>
    <t>17-05-2021</t>
  </si>
  <si>
    <t>S175800</t>
  </si>
  <si>
    <t>36</t>
  </si>
  <si>
    <t>-35</t>
  </si>
  <si>
    <t>1059196</t>
  </si>
  <si>
    <t>12-05-2021</t>
  </si>
  <si>
    <t>35</t>
  </si>
  <si>
    <t>0</t>
  </si>
  <si>
    <t>2120</t>
  </si>
  <si>
    <t>Ordren er for gammel til Dynaman.</t>
  </si>
  <si>
    <t>32801</t>
  </si>
  <si>
    <t>3197-S</t>
  </si>
  <si>
    <t>Ordren er fra 02-07-2019, så denne kan ikke spores.</t>
  </si>
  <si>
    <t>JEH</t>
  </si>
  <si>
    <t>En palle der er væk</t>
  </si>
  <si>
    <t>Kunden har bestil 1*77535 men fik 1*77635</t>
  </si>
  <si>
    <t>2973Q6</t>
  </si>
  <si>
    <t>bestilte  370600 men siger de har fået 296218 i stedet for men lageret stemmer med begge emner</t>
  </si>
  <si>
    <t>1116-1</t>
  </si>
  <si>
    <t>sib</t>
  </si>
  <si>
    <t>Simone Børsting</t>
  </si>
  <si>
    <t>Petronela Feodorov</t>
  </si>
  <si>
    <t>SOR</t>
  </si>
  <si>
    <t>299552Q</t>
  </si>
  <si>
    <t>jvi/tjj</t>
  </si>
  <si>
    <t>hth</t>
  </si>
  <si>
    <t>NONAME2</t>
  </si>
  <si>
    <t>NONAME3</t>
  </si>
  <si>
    <t>NONAME4</t>
  </si>
  <si>
    <t>NONAME15</t>
  </si>
  <si>
    <t>NONAME16</t>
  </si>
  <si>
    <t>NONAME18</t>
  </si>
  <si>
    <t>NONAME19</t>
  </si>
  <si>
    <t>NONAME20</t>
  </si>
  <si>
    <t>NONAME21</t>
  </si>
  <si>
    <t>NONAME22</t>
  </si>
  <si>
    <t>NONAME23</t>
  </si>
  <si>
    <t>NONAME24</t>
  </si>
  <si>
    <t>NONAME25</t>
  </si>
  <si>
    <t>NONAME26</t>
  </si>
  <si>
    <t>NONAME27</t>
  </si>
  <si>
    <t>NONAME28</t>
  </si>
  <si>
    <t>NONAME29</t>
  </si>
  <si>
    <t>NONAME30</t>
  </si>
  <si>
    <t>NONAME31</t>
  </si>
  <si>
    <t>NONAME32</t>
  </si>
  <si>
    <t>NONAME33</t>
  </si>
  <si>
    <t>NONAME34</t>
  </si>
  <si>
    <t>NONAME35</t>
  </si>
  <si>
    <t>2973Q3</t>
  </si>
  <si>
    <t>Remco råvare</t>
  </si>
  <si>
    <t>21115-5</t>
  </si>
  <si>
    <t>21115-6</t>
  </si>
  <si>
    <t>Remco råvare, varen er ikke blevet plukket i systemet, selvom den stod på ordren.</t>
  </si>
  <si>
    <t>3 varenumre fra ordre 1068102, er blevet lagt i kassen til ordre 1068500</t>
  </si>
  <si>
    <t>Der stod det forkerte varenummer på pluk</t>
  </si>
  <si>
    <t>3 varenumre fra denne ordre, er blevet placeret i ordre 1068102.</t>
  </si>
  <si>
    <t>ttjj</t>
  </si>
  <si>
    <t>ingen anbrud - Afventer svar fra Jesper</t>
  </si>
  <si>
    <t>htht</t>
  </si>
  <si>
    <t>Normail</t>
  </si>
  <si>
    <t>Ingen anbrud på ordren, afventer svar fra Jesper</t>
  </si>
  <si>
    <t>jkl</t>
  </si>
  <si>
    <t>Remco skulle have haft 29884. Palleseddel forbyttet på 29388 og 29884</t>
  </si>
  <si>
    <t>48LZ30</t>
  </si>
  <si>
    <t>Remco råvare, mange har været inde over.</t>
  </si>
  <si>
    <t>3197-s</t>
  </si>
  <si>
    <t>peh</t>
  </si>
  <si>
    <t>3 pkk hvor de 2 pkk blev leveret d.16 og denne her d. 18-8</t>
  </si>
  <si>
    <t>Taget 1 stk i stedet for 1 kasse</t>
  </si>
  <si>
    <t>Taget 2 stk i stedet for 2 kasser</t>
  </si>
  <si>
    <t>NON</t>
  </si>
  <si>
    <t>NON2</t>
  </si>
  <si>
    <t>NON3</t>
  </si>
  <si>
    <t>NON4</t>
  </si>
  <si>
    <t>ajj/system</t>
  </si>
  <si>
    <t>Systemet = 5 stk pr kasse - Virkeligheden = 25 stk. pr kasse</t>
  </si>
  <si>
    <t>Lagt i den forkerte kasse</t>
  </si>
  <si>
    <t>ST21178-7</t>
  </si>
  <si>
    <t>LEE</t>
  </si>
  <si>
    <t>Column Labels</t>
  </si>
  <si>
    <t>lee</t>
  </si>
  <si>
    <t>93249 var kommet i en kasse til en anden kunde.</t>
  </si>
  <si>
    <t>kaj/ajj</t>
  </si>
  <si>
    <t>KDF</t>
  </si>
  <si>
    <t xml:space="preserve">Alle 6 varenumre til ordre 1076060 er anbrud, og ligger højst sandsynligt i den samme mixed goods kasse. </t>
  </si>
  <si>
    <t>MAK</t>
  </si>
  <si>
    <t>48LZ21</t>
  </si>
  <si>
    <t>Opfylder har blandet 2 emne nr sammen</t>
  </si>
  <si>
    <t>system</t>
  </si>
  <si>
    <t>Systemet har kædet 77635 til samme plukliste som kunde 1079274</t>
  </si>
  <si>
    <t>mak</t>
  </si>
  <si>
    <t>Muligvis en som har lukket en kasse med 5 for lidt i. Det kan være plukeren, opfylderen eller en anden.</t>
  </si>
  <si>
    <t>VIJ</t>
  </si>
  <si>
    <t>Kunden siger de har fået 10 x 2973Q5 i stedet for men begge varer stemmer på vores lager.</t>
  </si>
  <si>
    <t>tkt</t>
  </si>
  <si>
    <t>Systemet har måske stået med fejl antal pr. kasse på daværende tidspunkt</t>
  </si>
  <si>
    <t>297152C</t>
  </si>
  <si>
    <t>Forbyttet med en anden ordre</t>
  </si>
  <si>
    <t>mmf/vij/ukendt</t>
  </si>
  <si>
    <t>521152 og 521052 lagde blandet på owerflow</t>
  </si>
  <si>
    <t>Rettet i systemet til 10 pr kasse, før de nye er lagt på pluk.</t>
  </si>
  <si>
    <t>NONAME</t>
  </si>
  <si>
    <t>297152Q</t>
  </si>
  <si>
    <t>Forkert angivet kasse antal i AX</t>
  </si>
  <si>
    <t>Nornal</t>
  </si>
  <si>
    <t>Afventer svar fra Magali</t>
  </si>
  <si>
    <t>JHO</t>
  </si>
  <si>
    <t>st21002-8</t>
  </si>
  <si>
    <t>st21002-9</t>
  </si>
  <si>
    <t>afventer svar fra Rossany</t>
  </si>
  <si>
    <t>SIS</t>
  </si>
  <si>
    <t>jho</t>
  </si>
  <si>
    <t>Pakken er leveret med GLS 22-12 kl. 10:12</t>
  </si>
  <si>
    <t>mts</t>
  </si>
  <si>
    <t>sis</t>
  </si>
  <si>
    <t>MTS har plukket, men kan være en anden som ved en fejl har lukket en anbrudt kasse.</t>
  </si>
  <si>
    <t>jp/ela</t>
  </si>
  <si>
    <t>usl/jvi</t>
  </si>
  <si>
    <t>HEK</t>
  </si>
  <si>
    <t>Specical</t>
  </si>
  <si>
    <t>62502-0</t>
  </si>
  <si>
    <t>NON5</t>
  </si>
  <si>
    <t>hek</t>
  </si>
  <si>
    <t>TAL</t>
  </si>
  <si>
    <t>MBC</t>
  </si>
  <si>
    <t>tal</t>
  </si>
  <si>
    <t>BTB</t>
  </si>
  <si>
    <t>LN</t>
  </si>
  <si>
    <t>btb</t>
  </si>
  <si>
    <t>kaj-mmf</t>
  </si>
  <si>
    <t>ln</t>
  </si>
  <si>
    <t>bts</t>
  </si>
  <si>
    <t>Stod angivet med forkert kasse antal.</t>
  </si>
  <si>
    <t>29438-0</t>
  </si>
  <si>
    <t xml:space="preserve">299152q </t>
  </si>
  <si>
    <t xml:space="preserve">Plukkede 3 stk 299152 </t>
  </si>
  <si>
    <t>Bianca Teofana Bodri</t>
  </si>
  <si>
    <t>Tamila Lysenko</t>
  </si>
  <si>
    <t xml:space="preserve">Simona Szongot </t>
  </si>
  <si>
    <t>Helene Kjeldgaard</t>
  </si>
  <si>
    <t>548740</t>
  </si>
  <si>
    <t>29662</t>
  </si>
  <si>
    <t>45874</t>
  </si>
  <si>
    <t>41794</t>
  </si>
  <si>
    <t>2118</t>
  </si>
  <si>
    <t>2119</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</si>
  <si>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</si>
  <si>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</si>
  <si>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</si>
  <si>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</si>
  <si>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</si>
  <si>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</si>
  <si>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</si>
  <si>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</si>
  <si>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</si>
  <si>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</si>
  <si>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</si>
  <si>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</si>
  <si>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</si>
  <si>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</si>
  <si>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</si>
  <si>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</si>
  <si>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</si>
  <si>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</si>
  <si>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</si>
  <si>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</si>
  <si>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</si>
  <si>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</si>
  <si>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</si>
  <si>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</si>
  <si>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</si>
  <si>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</si>
  <si>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</si>
  <si>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</si>
  <si>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Plukkede 10 stk. 45824. Nabo loc</t>
  </si>
  <si>
    <t>Denne ordre består af 2 pkk. Begge er modtaget d. 6-6 13:43</t>
  </si>
  <si>
    <t>Denne ordre består af 2 pkk. De er leveret d. 7-6 og 8-6</t>
  </si>
  <si>
    <t>AKV</t>
  </si>
  <si>
    <t>MBJ</t>
  </si>
  <si>
    <t>Morten Bjerrum</t>
  </si>
  <si>
    <t>Allan Kviesgaard</t>
  </si>
  <si>
    <t>Kunden siger der ikke var 42 stk på palmoven</t>
  </si>
  <si>
    <t>NONAME5</t>
  </si>
  <si>
    <t>NONAME6</t>
  </si>
  <si>
    <t>NONAME7</t>
  </si>
  <si>
    <t>NONAME8</t>
  </si>
  <si>
    <t>NONAME9</t>
  </si>
  <si>
    <t>NONAME10</t>
  </si>
  <si>
    <t>NONAME11</t>
  </si>
  <si>
    <t>NONAME12</t>
  </si>
  <si>
    <t>NONAME13</t>
  </si>
  <si>
    <t>NONAME14</t>
  </si>
  <si>
    <t>NONAME17</t>
  </si>
  <si>
    <t>NONAME36</t>
  </si>
  <si>
    <t>NONAME37</t>
  </si>
  <si>
    <t>NONAME38</t>
  </si>
  <si>
    <t>NONAME39</t>
  </si>
  <si>
    <t>akv</t>
  </si>
  <si>
    <t>MIK</t>
  </si>
  <si>
    <t>MBC2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</si>
</sst>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quot;??_);_(@_)"/>
  </numFmts>
  <fonts count="42" x14ac:knownFonts="1">
    <font>
      <sz val="11"/>
      <color theme="1"/>
      <name val="Calibri"/>
      <family val="2"/>
      <scheme val="minor"/>
    </font>
    <font>
      <b/>
      <sz val="11"/>
      <color theme="1"/>
      <name val="Calibri"/>
      <family val="2"/>
      <scheme val="minor"/>
    </font>
    <font>
      <b/>
      <sz val="18"/>
      <color theme="1"/>
      <name val="Calibri"/>
      <family val="2"/>
      <scheme val="minor"/>
    </font>
    <font>
      <sz val="11"/>
      <color theme="1"/>
      <name val="Calibri"/>
      <family val="2"/>
      <scheme val="minor"/>
    </font>
    <font>
      <b/>
      <sz val="15"/>
      <color theme="3"/>
      <name val="Calibri"/>
      <family val="2"/>
      <scheme val="minor"/>
    </font>
    <font>
      <b/>
      <sz val="11"/>
      <color theme="3"/>
      <name val="Calibri"/>
      <family val="2"/>
      <scheme val="minor"/>
    </font>
    <font>
      <sz val="11"/>
      <color theme="1"/>
      <name val="Calibri"/>
      <family val="2"/>
      <scheme val="minor"/>
    </font>
    <font>
      <b/>
      <sz val="20"/>
      <color theme="3"/>
      <name val="Calibri"/>
      <family val="2"/>
      <scheme val="minor"/>
    </font>
    <font>
      <b/>
      <sz val="11"/>
      <color theme="3"/>
      <name val="Calibri"/>
      <family val="2"/>
      <scheme val="minor"/>
    </font>
    <font>
      <sz val="10"/>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sz val="11"/>
      <name val="Calibri"/>
      <family val="2"/>
      <scheme val="minor"/>
    </font>
    <font>
      <sz val="11"/>
      <color rgb="FFFF0000"/>
      <name val="Calibri"/>
      <family val="2"/>
      <scheme val="minor"/>
    </font>
    <font>
      <b/>
      <sz val="11"/>
      <color theme="1"/>
      <name val="Calibri"/>
      <family val="2"/>
      <scheme val="minor"/>
    </font>
    <font>
      <sz val="11"/>
      <color theme="1"/>
      <name val="Calibri"/>
      <family val="2"/>
      <scheme val="minor"/>
    </font>
    <font>
      <i/>
      <sz val="11"/>
      <color theme="1"/>
      <name val="Calibri"/>
      <family val="2"/>
      <scheme val="minor"/>
    </font>
    <font>
      <u/>
      <sz val="11"/>
      <color theme="10"/>
      <name val="Calibri"/>
      <family val="2"/>
      <scheme val="minor"/>
    </font>
    <font>
      <sz val="36"/>
      <color theme="1"/>
      <name val="Calibri"/>
      <family val="2"/>
      <scheme val="minor"/>
    </font>
    <font>
      <b/>
      <sz val="14"/>
      <color rgb="FFFF0000"/>
      <name val="Calibri"/>
      <family val="2"/>
      <scheme val="minor"/>
    </font>
    <font>
      <sz val="10"/>
      <name val="Arial"/>
      <family val="2"/>
    </font>
    <font>
      <sz val="8"/>
      <color indexed="64"/>
      <name val="Tahoma"/>
      <family val="2"/>
    </font>
    <font>
      <sz val="9"/>
      <color indexed="81"/>
      <name val="Tahoma"/>
      <family val="2"/>
    </font>
    <font>
      <b/>
      <sz val="9"/>
      <color indexed="81"/>
      <name val="Tahoma"/>
      <family val="2"/>
    </font>
    <font>
      <b/>
      <sz val="11"/>
      <color rgb="FFFF0000"/>
      <name val="Calibri"/>
      <family val="2"/>
      <scheme val="minor"/>
    </font>
    <font>
      <b/>
      <sz val="11"/>
      <name val="Calibri"/>
      <family val="2"/>
      <scheme val="minor"/>
    </font>
    <font>
      <sz val="16"/>
      <color theme="1"/>
      <name val="HelveticaNeueLT Std"/>
      <family val="2"/>
    </font>
    <font>
      <sz val="48"/>
      <color theme="1"/>
      <name val="HelveticaNeueLT Std"/>
      <family val="2"/>
    </font>
    <font>
      <b/>
      <sz val="16"/>
      <color theme="1"/>
      <name val="HelveticaNeueLT Std"/>
      <family val="2"/>
    </font>
    <font>
      <b/>
      <sz val="16"/>
      <color rgb="FFFF0000"/>
      <name val="HelveticaNeueLT Std"/>
      <family val="2"/>
    </font>
    <font>
      <sz val="16"/>
      <color theme="1"/>
      <name val="Calibri"/>
      <family val="2"/>
      <scheme val="minor"/>
    </font>
    <font>
      <b/>
      <sz val="16"/>
      <color theme="1"/>
      <name val="Calibri"/>
      <family val="2"/>
      <scheme val="minor"/>
    </font>
    <font>
      <sz val="16"/>
      <color rgb="FFFF0000"/>
      <name val="Arial"/>
      <family val="2"/>
    </font>
    <font>
      <sz val="8"/>
      <name val="Calibri"/>
      <family val="2"/>
      <scheme val="minor"/>
    </font>
    <font>
      <sz val="10"/>
      <color theme="1"/>
      <name val="Arial"/>
      <family val="2"/>
    </font>
    <font>
      <sz val="9"/>
      <color indexed="81"/>
      <name val="Tahoma"/>
      <charset val="1"/>
    </font>
    <font>
      <b/>
      <sz val="9"/>
      <color indexed="81"/>
      <name val="Tahoma"/>
      <charset val="1"/>
    </font>
  </fonts>
  <fills count="10">
    <fill>
      <patternFill patternType="none"/>
    </fill>
    <fill>
      <patternFill patternType="gray125"/>
    </fill>
    <fill>
      <patternFill patternType="solid">
        <fgColor theme="0" tint="-0.49998474074526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indexed="9"/>
        <bgColor indexed="10"/>
      </patternFill>
    </fill>
    <fill>
      <patternFill patternType="solid">
        <fgColor theme="4" tint="0.39997558519241921"/>
        <bgColor indexed="64"/>
      </patternFill>
    </fill>
    <fill>
      <patternFill patternType="solid">
        <fgColor rgb="FFFFFF00"/>
        <bgColor indexed="10"/>
      </patternFill>
    </fill>
  </fills>
  <borders count="17">
    <border>
      <left/>
      <right/>
      <top/>
      <bottom/>
      <diagonal/>
    </border>
    <border>
      <left/>
      <right/>
      <top/>
      <bottom style="thin">
        <color theme="4" tint="0.39997558519241921"/>
      </bottom>
      <diagonal/>
    </border>
    <border>
      <left style="thin">
        <color indexed="64"/>
      </left>
      <right style="thin">
        <color indexed="64"/>
      </right>
      <top/>
      <bottom style="thin">
        <color indexed="64"/>
      </bottom>
      <diagonal/>
    </border>
    <border>
      <left/>
      <right/>
      <top/>
      <bottom style="thick">
        <color theme="4"/>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s>
  <cellStyleXfs count="7">
    <xf numFmtId="0" fontId="0" fillId="0" borderId="0"/>
    <xf numFmtId="0" fontId="4" fillId="0" borderId="3" applyNumberFormat="0" applyFill="0" applyAlignment="0" applyProtection="0"/>
    <xf numFmtId="0" fontId="5" fillId="0" borderId="4" applyNumberFormat="0" applyFill="0" applyAlignment="0" applyProtection="0"/>
    <xf numFmtId="9" fontId="3" fillId="0" borderId="0" applyFont="0" applyFill="0" applyBorder="0" applyAlignment="0" applyProtection="0"/>
    <xf numFmtId="0" fontId="22" fillId="0" borderId="0" applyNumberFormat="0" applyFill="0" applyBorder="0" applyAlignment="0" applyProtection="0"/>
    <xf numFmtId="0" fontId="25" fillId="0" borderId="0"/>
    <xf numFmtId="0" fontId="3" fillId="0" borderId="0"/>
  </cellStyleXfs>
  <cellXfs count="139">
    <xf numFmtId="0" fontId="0" fillId="0" borderId="0" xfId="0"/>
    <xf numFmtId="0" fontId="0" fillId="0" borderId="0" xfId="0" applyAlignment="1">
      <alignment horizontal="left"/>
    </xf>
    <xf numFmtId="0" fontId="1" fillId="6" borderId="1" xfId="0" applyFont="1" applyFill="1" applyBorder="1"/>
    <xf numFmtId="0" fontId="0" fillId="0" borderId="0" xfId="0" applyAlignment="1">
      <alignment horizontal="left" indent="1"/>
    </xf>
    <xf numFmtId="0" fontId="0" fillId="0" borderId="0" xfId="0" pivotButton="1"/>
    <xf numFmtId="0" fontId="2" fillId="6" borderId="0" xfId="0" applyFont="1" applyFill="1" applyAlignment="1">
      <alignment horizontal="center"/>
    </xf>
    <xf numFmtId="0" fontId="2" fillId="6" borderId="0" xfId="0" applyFont="1" applyFill="1"/>
    <xf numFmtId="0" fontId="6" fillId="0" borderId="0" xfId="0" applyFont="1"/>
    <xf numFmtId="0" fontId="7" fillId="0" borderId="3" xfId="1" applyFont="1" applyAlignment="1">
      <alignment vertical="center"/>
    </xf>
    <xf numFmtId="0" fontId="8" fillId="0" borderId="4" xfId="2" applyFont="1" applyAlignment="1">
      <alignment vertical="center"/>
    </xf>
    <xf numFmtId="0" fontId="9" fillId="0" borderId="0" xfId="0" applyFont="1"/>
    <xf numFmtId="49" fontId="0" fillId="0" borderId="0" xfId="0" applyNumberFormat="1" applyAlignment="1">
      <alignment horizontal="left"/>
    </xf>
    <xf numFmtId="0" fontId="11" fillId="0" borderId="0" xfId="0" applyFont="1"/>
    <xf numFmtId="0" fontId="12" fillId="0" borderId="0" xfId="0" applyFont="1"/>
    <xf numFmtId="2" fontId="13" fillId="0" borderId="0" xfId="0" applyNumberFormat="1" applyFont="1" applyAlignment="1">
      <alignment horizontal="center"/>
    </xf>
    <xf numFmtId="0" fontId="12" fillId="0" borderId="0" xfId="0" pivotButton="1" applyFont="1"/>
    <xf numFmtId="0" fontId="11" fillId="0" borderId="0" xfId="0" pivotButton="1" applyFont="1"/>
    <xf numFmtId="0" fontId="14" fillId="6" borderId="0" xfId="0" applyFont="1" applyFill="1"/>
    <xf numFmtId="0" fontId="11" fillId="0" borderId="0" xfId="0" applyFont="1" applyAlignment="1">
      <alignment horizontal="center"/>
    </xf>
    <xf numFmtId="2" fontId="11" fillId="0" borderId="0" xfId="0" applyNumberFormat="1" applyFont="1" applyAlignment="1">
      <alignment horizontal="center"/>
    </xf>
    <xf numFmtId="2" fontId="11" fillId="0" borderId="0" xfId="0" applyNumberFormat="1" applyFont="1"/>
    <xf numFmtId="0" fontId="15" fillId="4" borderId="2" xfId="0" applyFont="1" applyFill="1" applyBorder="1" applyAlignment="1">
      <alignment horizontal="left" textRotation="90"/>
    </xf>
    <xf numFmtId="0" fontId="16" fillId="0" borderId="0" xfId="0" applyFont="1" applyAlignment="1">
      <alignment horizontal="left" textRotation="90"/>
    </xf>
    <xf numFmtId="0" fontId="16" fillId="0" borderId="0" xfId="0" applyFont="1"/>
    <xf numFmtId="14" fontId="16" fillId="0" borderId="0" xfId="0" applyNumberFormat="1" applyFont="1"/>
    <xf numFmtId="0" fontId="16" fillId="0" borderId="0" xfId="0" applyFont="1" applyAlignment="1">
      <alignment horizontal="right"/>
    </xf>
    <xf numFmtId="0" fontId="16" fillId="0" borderId="0" xfId="0" applyFont="1" applyAlignment="1">
      <alignment horizontal="center"/>
    </xf>
    <xf numFmtId="0" fontId="16" fillId="5" borderId="0" xfId="0" applyFont="1" applyFill="1"/>
    <xf numFmtId="0" fontId="17" fillId="0" borderId="0" xfId="0" applyFont="1" applyAlignment="1">
      <alignment horizontal="center"/>
    </xf>
    <xf numFmtId="0" fontId="20" fillId="0" borderId="0" xfId="0" applyFont="1"/>
    <xf numFmtId="0" fontId="20" fillId="0" borderId="0" xfId="0" applyFont="1" applyAlignment="1">
      <alignment horizontal="center"/>
    </xf>
    <xf numFmtId="14" fontId="20" fillId="0" borderId="0" xfId="0" applyNumberFormat="1" applyFont="1"/>
    <xf numFmtId="2" fontId="20" fillId="0" borderId="0" xfId="0" applyNumberFormat="1" applyFont="1"/>
    <xf numFmtId="2" fontId="20" fillId="2" borderId="0" xfId="0" applyNumberFormat="1" applyFont="1" applyFill="1"/>
    <xf numFmtId="0" fontId="0" fillId="0" borderId="0" xfId="0" applyAlignment="1">
      <alignment horizontal="right"/>
    </xf>
    <xf numFmtId="14" fontId="0" fillId="0" borderId="0" xfId="0" applyNumberFormat="1"/>
    <xf numFmtId="49" fontId="0" fillId="0" borderId="0" xfId="0" pivotButton="1" applyNumberFormat="1" applyAlignment="1">
      <alignment horizontal="left"/>
    </xf>
    <xf numFmtId="10" fontId="0" fillId="0" borderId="0" xfId="3" applyNumberFormat="1" applyFont="1"/>
    <xf numFmtId="0" fontId="21" fillId="0" borderId="0" xfId="0" applyFont="1"/>
    <xf numFmtId="10" fontId="0" fillId="0" borderId="0" xfId="0" applyNumberFormat="1"/>
    <xf numFmtId="0" fontId="13" fillId="4" borderId="2" xfId="0" applyFont="1" applyFill="1" applyBorder="1" applyAlignment="1">
      <alignment horizontal="left" textRotation="90"/>
    </xf>
    <xf numFmtId="0" fontId="3" fillId="0" borderId="0" xfId="0" applyFont="1" applyAlignment="1">
      <alignment horizontal="center"/>
    </xf>
    <xf numFmtId="0" fontId="23" fillId="0" borderId="0" xfId="0" applyFont="1"/>
    <xf numFmtId="0" fontId="18" fillId="4" borderId="0" xfId="0" applyFont="1" applyFill="1"/>
    <xf numFmtId="2" fontId="0" fillId="0" borderId="0" xfId="0" applyNumberFormat="1" applyFont="1"/>
    <xf numFmtId="0" fontId="0" fillId="0" borderId="0" xfId="0" applyFont="1"/>
    <xf numFmtId="0" fontId="26" fillId="0" borderId="5" xfId="5" applyFont="1" applyBorder="1" applyAlignment="1">
      <alignment horizontal="left" vertical="top"/>
    </xf>
    <xf numFmtId="0" fontId="26" fillId="7" borderId="5" xfId="5" applyFont="1" applyFill="1" applyBorder="1" applyAlignment="1">
      <alignment horizontal="left" vertical="top"/>
    </xf>
    <xf numFmtId="0" fontId="0" fillId="0" borderId="0" xfId="0" applyNumberFormat="1"/>
    <xf numFmtId="0" fontId="11" fillId="0" borderId="0" xfId="0" applyFont="1" applyAlignment="1">
      <alignment horizontal="left"/>
    </xf>
    <xf numFmtId="2" fontId="11" fillId="0" borderId="0" xfId="0" applyNumberFormat="1" applyFont="1" applyAlignment="1">
      <alignment horizontal="left"/>
    </xf>
    <xf numFmtId="0" fontId="0" fillId="0" borderId="0" xfId="0" applyFont="1" applyAlignment="1">
      <alignment horizontal="right"/>
    </xf>
    <xf numFmtId="14" fontId="0" fillId="0" borderId="0" xfId="0" applyNumberFormat="1" applyFont="1"/>
    <xf numFmtId="164" fontId="0" fillId="0" borderId="0" xfId="0" applyNumberFormat="1"/>
    <xf numFmtId="0" fontId="26" fillId="7" borderId="6" xfId="5" applyFont="1" applyFill="1" applyBorder="1" applyAlignment="1">
      <alignment horizontal="left" vertical="top"/>
    </xf>
    <xf numFmtId="0" fontId="15" fillId="4" borderId="7" xfId="0" applyFont="1" applyFill="1" applyBorder="1" applyAlignment="1">
      <alignment horizontal="left" textRotation="90"/>
    </xf>
    <xf numFmtId="0" fontId="15" fillId="4" borderId="5" xfId="0" applyFont="1" applyFill="1" applyBorder="1" applyAlignment="1">
      <alignment horizontal="left" textRotation="90"/>
    </xf>
    <xf numFmtId="0" fontId="24" fillId="4" borderId="5" xfId="0" applyFont="1" applyFill="1" applyBorder="1" applyAlignment="1">
      <alignment horizontal="left" textRotation="90"/>
    </xf>
    <xf numFmtId="14" fontId="15" fillId="4" borderId="5" xfId="0" applyNumberFormat="1" applyFont="1" applyFill="1" applyBorder="1" applyAlignment="1">
      <alignment horizontal="left" textRotation="90"/>
    </xf>
    <xf numFmtId="0" fontId="13" fillId="4" borderId="5" xfId="0" applyFont="1" applyFill="1" applyBorder="1" applyAlignment="1">
      <alignment horizontal="left" textRotation="90"/>
    </xf>
    <xf numFmtId="0" fontId="13" fillId="4" borderId="5" xfId="0" applyFont="1" applyFill="1" applyBorder="1" applyAlignment="1">
      <alignment horizontal="right" textRotation="90"/>
    </xf>
    <xf numFmtId="14" fontId="13" fillId="4" borderId="5" xfId="0" applyNumberFormat="1" applyFont="1" applyFill="1" applyBorder="1" applyAlignment="1">
      <alignment horizontal="left" textRotation="90"/>
    </xf>
    <xf numFmtId="0" fontId="15" fillId="3" borderId="5" xfId="0" applyFont="1" applyFill="1" applyBorder="1" applyAlignment="1">
      <alignment horizontal="left" textRotation="90"/>
    </xf>
    <xf numFmtId="0" fontId="0" fillId="0" borderId="0" xfId="0" applyAlignment="1">
      <alignment vertical="center" wrapText="1"/>
    </xf>
    <xf numFmtId="0" fontId="13" fillId="6" borderId="0" xfId="0" applyFont="1" applyFill="1" applyAlignment="1">
      <alignment horizontal="left"/>
    </xf>
    <xf numFmtId="0" fontId="0" fillId="0" borderId="5" xfId="0" pivotButton="1" applyBorder="1"/>
    <xf numFmtId="0" fontId="0" fillId="0" borderId="5" xfId="0" applyBorder="1"/>
    <xf numFmtId="0" fontId="0" fillId="0" borderId="5" xfId="0" applyBorder="1" applyAlignment="1">
      <alignment horizontal="left"/>
    </xf>
    <xf numFmtId="0" fontId="0" fillId="0" borderId="5" xfId="0" applyNumberFormat="1" applyBorder="1"/>
    <xf numFmtId="0" fontId="26" fillId="0" borderId="6" xfId="5" applyFont="1" applyFill="1" applyBorder="1" applyAlignment="1">
      <alignment horizontal="left" vertical="top"/>
    </xf>
    <xf numFmtId="0" fontId="22" fillId="0" borderId="0" xfId="4"/>
    <xf numFmtId="0" fontId="5" fillId="0" borderId="4" xfId="2" applyFont="1" applyAlignment="1">
      <alignment vertical="center"/>
    </xf>
    <xf numFmtId="2" fontId="0" fillId="2" borderId="0" xfId="0" applyNumberFormat="1" applyFont="1" applyFill="1"/>
    <xf numFmtId="0" fontId="31" fillId="0" borderId="0" xfId="0" applyFont="1"/>
    <xf numFmtId="0" fontId="32" fillId="0" borderId="0" xfId="0" applyFont="1"/>
    <xf numFmtId="0" fontId="31" fillId="0" borderId="8" xfId="0" applyFont="1" applyBorder="1" applyAlignment="1">
      <alignment horizontal="center"/>
    </xf>
    <xf numFmtId="0" fontId="31" fillId="0" borderId="9" xfId="0" applyFont="1" applyBorder="1" applyAlignment="1">
      <alignment horizontal="center"/>
    </xf>
    <xf numFmtId="14" fontId="31" fillId="0" borderId="10" xfId="0" applyNumberFormat="1" applyFont="1" applyBorder="1" applyAlignment="1">
      <alignment horizontal="left"/>
    </xf>
    <xf numFmtId="0" fontId="31" fillId="0" borderId="11" xfId="0" applyFont="1" applyBorder="1" applyAlignment="1">
      <alignment horizontal="right"/>
    </xf>
    <xf numFmtId="0" fontId="31" fillId="0" borderId="11" xfId="0" applyFont="1" applyBorder="1"/>
    <xf numFmtId="0" fontId="31" fillId="0" borderId="12" xfId="0" applyFont="1" applyBorder="1"/>
    <xf numFmtId="0" fontId="31" fillId="0" borderId="13" xfId="0" applyFont="1" applyBorder="1"/>
    <xf numFmtId="0" fontId="31" fillId="0" borderId="14" xfId="0" applyFont="1" applyBorder="1"/>
    <xf numFmtId="0" fontId="31" fillId="0" borderId="15" xfId="0" applyFont="1" applyBorder="1"/>
    <xf numFmtId="0" fontId="31" fillId="0" borderId="15" xfId="0" applyFont="1" applyBorder="1" applyAlignment="1">
      <alignment horizontal="right"/>
    </xf>
    <xf numFmtId="14" fontId="31" fillId="0" borderId="14" xfId="0" applyNumberFormat="1" applyFont="1" applyBorder="1" applyAlignment="1">
      <alignment horizontal="left"/>
    </xf>
    <xf numFmtId="0" fontId="0" fillId="0" borderId="0" xfId="0" applyFont="1" applyAlignment="1">
      <alignment horizontal="center"/>
    </xf>
    <xf numFmtId="0" fontId="0" fillId="5" borderId="0" xfId="0" applyFont="1" applyFill="1"/>
    <xf numFmtId="14" fontId="0" fillId="0" borderId="0" xfId="0" applyNumberFormat="1" applyFont="1" applyAlignment="1">
      <alignment horizontal="right"/>
    </xf>
    <xf numFmtId="0" fontId="0" fillId="0" borderId="0" xfId="0" applyFont="1" applyAlignment="1">
      <alignment horizontal="left"/>
    </xf>
    <xf numFmtId="0" fontId="0" fillId="0" borderId="0" xfId="0" applyFont="1" applyFill="1" applyBorder="1"/>
    <xf numFmtId="0" fontId="0" fillId="0" borderId="0" xfId="0" quotePrefix="1" applyFont="1" applyAlignment="1">
      <alignment horizontal="center"/>
    </xf>
    <xf numFmtId="0" fontId="14" fillId="6" borderId="0" xfId="0" applyFont="1" applyFill="1" applyBorder="1" applyAlignment="1">
      <alignment horizontal="center"/>
    </xf>
    <xf numFmtId="164" fontId="0" fillId="0" borderId="5" xfId="0" applyNumberFormat="1" applyBorder="1"/>
    <xf numFmtId="2" fontId="11" fillId="0" borderId="5" xfId="0" applyNumberFormat="1" applyFont="1" applyBorder="1" applyAlignment="1">
      <alignment horizontal="center"/>
    </xf>
    <xf numFmtId="0" fontId="0" fillId="0" borderId="0" xfId="0" quotePrefix="1" applyFont="1"/>
    <xf numFmtId="14" fontId="0" fillId="0" borderId="0" xfId="0" applyNumberFormat="1" applyFont="1" applyAlignment="1">
      <alignment horizontal="center" vertical="center" wrapText="1"/>
    </xf>
    <xf numFmtId="14" fontId="0" fillId="0" borderId="0" xfId="0" applyNumberFormat="1" applyAlignment="1">
      <alignment vertical="center" wrapText="1"/>
    </xf>
    <xf numFmtId="0" fontId="35" fillId="0" borderId="0" xfId="0" applyFont="1"/>
    <xf numFmtId="0" fontId="36" fillId="0" borderId="0" xfId="0" applyFont="1"/>
    <xf numFmtId="0" fontId="37" fillId="0" borderId="0" xfId="0" applyFont="1" applyAlignment="1">
      <alignment vertical="center"/>
    </xf>
    <xf numFmtId="0" fontId="0" fillId="0" borderId="0" xfId="0" quotePrefix="1" applyAlignment="1">
      <alignment horizontal="right"/>
    </xf>
    <xf numFmtId="0" fontId="0" fillId="0" borderId="0" xfId="0" applyAlignment="1">
      <alignment horizontal="right" vertical="center" wrapText="1"/>
    </xf>
    <xf numFmtId="14" fontId="0" fillId="0" borderId="0" xfId="0" quotePrefix="1" applyNumberFormat="1" applyFont="1"/>
    <xf numFmtId="0" fontId="0" fillId="0" borderId="16" xfId="0" applyFont="1" applyBorder="1"/>
    <xf numFmtId="14" fontId="0" fillId="0" borderId="16" xfId="0" applyNumberFormat="1" applyFont="1" applyBorder="1"/>
    <xf numFmtId="0" fontId="0" fillId="0" borderId="16" xfId="0" applyBorder="1" applyAlignment="1">
      <alignment horizontal="right"/>
    </xf>
    <xf numFmtId="0" fontId="0" fillId="0" borderId="16" xfId="0" applyFont="1" applyBorder="1" applyAlignment="1">
      <alignment horizontal="right"/>
    </xf>
    <xf numFmtId="0" fontId="16" fillId="0" borderId="16" xfId="0" applyFont="1" applyBorder="1" applyAlignment="1">
      <alignment horizontal="center"/>
    </xf>
    <xf numFmtId="0" fontId="0" fillId="0" borderId="16" xfId="0" quotePrefix="1" applyFont="1" applyBorder="1" applyAlignment="1">
      <alignment horizontal="center"/>
    </xf>
    <xf numFmtId="0" fontId="0" fillId="0" borderId="16" xfId="0" applyBorder="1" applyAlignment="1">
      <alignment vertical="center" wrapText="1"/>
    </xf>
    <xf numFmtId="0" fontId="0" fillId="0" borderId="16" xfId="0" quotePrefix="1" applyFont="1" applyBorder="1"/>
    <xf numFmtId="0" fontId="0" fillId="0" borderId="0" xfId="0"/>
    <xf numFmtId="0" fontId="0" fillId="0" borderId="0" xfId="0" quotePrefix="1"/>
    <xf numFmtId="0" fontId="0" fillId="8" borderId="5" xfId="0" applyFill="1" applyBorder="1"/>
    <xf numFmtId="0" fontId="25" fillId="0" borderId="5" xfId="0" applyFont="1" applyBorder="1"/>
    <xf numFmtId="49" fontId="39" fillId="0" borderId="5" xfId="6" applyNumberFormat="1" applyFont="1" applyBorder="1" applyAlignment="1">
      <alignment horizontal="left"/>
    </xf>
    <xf numFmtId="14" fontId="16" fillId="0" borderId="0" xfId="0" applyNumberFormat="1" applyFont="1" applyAlignment="1">
      <alignment horizontal="left" indent="1"/>
    </xf>
    <xf numFmtId="0" fontId="16" fillId="4" borderId="0" xfId="0" applyFont="1" applyFill="1" applyAlignment="1">
      <alignment horizontal="left" textRotation="90"/>
    </xf>
    <xf numFmtId="0" fontId="16" fillId="4" borderId="0" xfId="0" applyFont="1" applyFill="1"/>
    <xf numFmtId="0" fontId="26" fillId="4" borderId="5" xfId="5" applyFont="1" applyFill="1" applyBorder="1" applyAlignment="1">
      <alignment horizontal="left" vertical="top"/>
    </xf>
    <xf numFmtId="0" fontId="26" fillId="9" borderId="5" xfId="5" applyFont="1" applyFill="1" applyBorder="1" applyAlignment="1">
      <alignment horizontal="left" vertical="top"/>
    </xf>
    <xf numFmtId="0" fontId="0" fillId="4" borderId="5" xfId="0" applyFont="1" applyFill="1" applyBorder="1" applyAlignment="1">
      <alignment horizontal="left"/>
    </xf>
    <xf numFmtId="0" fontId="26" fillId="9" borderId="6" xfId="5" applyFont="1" applyFill="1" applyBorder="1" applyAlignment="1">
      <alignment horizontal="left" vertical="top"/>
    </xf>
    <xf numFmtId="0" fontId="26" fillId="4" borderId="6" xfId="5" applyFont="1" applyFill="1" applyBorder="1" applyAlignment="1">
      <alignment horizontal="left" vertical="top"/>
    </xf>
    <xf numFmtId="0" fontId="26" fillId="9" borderId="0" xfId="5" applyFont="1" applyFill="1" applyBorder="1" applyAlignment="1">
      <alignment horizontal="left" vertical="top"/>
    </xf>
    <xf numFmtId="0" fontId="19" fillId="4" borderId="0" xfId="0" applyFont="1" applyFill="1" applyAlignment="1">
      <alignment horizontal="center"/>
    </xf>
    <xf numFmtId="0" fontId="19" fillId="4" borderId="0" xfId="0" applyFont="1" applyFill="1"/>
    <xf numFmtId="0" fontId="30" fillId="4" borderId="0" xfId="0" applyFont="1" applyFill="1"/>
    <xf numFmtId="0" fontId="29" fillId="4" borderId="0" xfId="0" applyFont="1" applyFill="1"/>
    <xf numFmtId="0" fontId="1" fillId="4" borderId="0" xfId="0" applyFont="1" applyFill="1"/>
    <xf numFmtId="0" fontId="20" fillId="4" borderId="0" xfId="0" applyFont="1" applyFill="1"/>
    <xf numFmtId="0" fontId="0" fillId="4" borderId="0" xfId="0" applyFont="1" applyFill="1"/>
    <xf numFmtId="0" fontId="18" fillId="0" borderId="5" xfId="0" applyFont="1" applyBorder="1" applyAlignment="1">
      <alignment horizontal="left"/>
    </xf>
    <xf numFmtId="0" fontId="13" fillId="6" borderId="0" xfId="0" applyFont="1" applyFill="1" applyAlignment="1">
      <alignment horizontal="left"/>
    </xf>
    <xf numFmtId="0" fontId="2" fillId="6" borderId="0" xfId="0" applyFont="1" applyFill="1" applyAlignment="1">
      <alignment horizontal="center"/>
    </xf>
    <xf numFmtId="0" fontId="10" fillId="6" borderId="0" xfId="0" applyFont="1" applyFill="1" applyAlignment="1">
      <alignment horizontal="center"/>
    </xf>
    <xf numFmtId="0" fontId="31" fillId="0" borderId="0" xfId="0" applyFont="1" applyAlignment="1">
      <alignment horizontal="left" vertical="top" wrapText="1"/>
    </xf>
    <xf numFmtId="0" fontId="33" fillId="0" borderId="0" xfId="0" applyFont="1" applyAlignment="1">
      <alignment horizontal="left" vertical="top" wrapText="1"/>
    </xf>
  </cellXfs>
  <cellStyles count="7">
    <cellStyle name="Heading 1" xfId="1" builtinId="16"/>
    <cellStyle name="Heading 3" xfId="2" builtinId="18"/>
    <cellStyle name="Hyperlink" xfId="4" builtinId="8"/>
    <cellStyle name="Normal" xfId="0" builtinId="0"/>
    <cellStyle name="Normal_Ark1" xfId="6" xr:uid="{076F2194-E4C3-4B82-94A9-1F69EC96C1EE}"/>
    <cellStyle name="Normal_Cases" xfId="5" xr:uid="{2DBD345D-BADE-490C-96EA-6CBF0226CF6F}"/>
    <cellStyle name="Percent" xfId="3" builtinId="5"/>
  </cellStyles>
  <dxfs count="308">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ont>
        <sz val="14"/>
      </font>
    </dxf>
    <dxf>
      <font>
        <sz val="14"/>
      </font>
    </dxf>
    <dxf>
      <font>
        <sz val="12"/>
      </font>
    </dxf>
    <dxf>
      <font>
        <sz val="12"/>
      </font>
    </dxf>
    <dxf>
      <alignment horizontal="center"/>
    </dxf>
    <dxf>
      <alignment horizontal="center"/>
    </dxf>
    <dxf>
      <alignment horizontal="center"/>
    </dxf>
    <dxf>
      <alignment horizontal="cent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color rgb="FFFF0000"/>
      </font>
    </dxf>
    <dxf>
      <numFmt numFmtId="164" formatCode="_(* #,##0_);_(* \(#,##0\);_(* &quot;-&quot;??_);_(@_)"/>
    </dxf>
    <dxf>
      <numFmt numFmtId="165" formatCode="_(* #,##0.0_);_(* \(#,##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
      <fill>
        <patternFill patternType="solid">
          <fgColor indexed="64"/>
          <bgColor theme="0" tint="-0.1499984740745262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9" formatCode="dd/mm/yyyy"/>
      <alignment horizontal="right" vertical="bottom" textRotation="0" wrapText="0" indent="0" justifyLastLine="0" shrinkToFit="0" readingOrder="0"/>
    </dxf>
    <dxf>
      <numFmt numFmtId="19" formatCode="dd/mm/yyyy"/>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dxf>
    <dxf>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9" formatCode="dd/mm/yyyy"/>
      <alignment horizontal="right" vertical="bottom" textRotation="0" wrapText="0" indent="0" justifyLastLine="0" shrinkToFit="0" readingOrder="0"/>
    </dxf>
    <dxf>
      <numFmt numFmtId="19" formatCode="dd/mm/yyyy"/>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border outline="0">
        <top style="thin">
          <color indexed="64"/>
        </top>
      </border>
    </dxf>
    <dxf>
      <border outline="0">
        <bottom style="thin">
          <color indexed="64"/>
        </bottom>
      </border>
    </dxf>
    <dxf>
      <font>
        <b/>
        <i val="0"/>
        <strike val="0"/>
        <condense val="0"/>
        <extend val="0"/>
        <outline val="0"/>
        <shadow val="0"/>
        <u val="none"/>
        <vertAlign val="baseline"/>
        <sz val="14"/>
        <color theme="1"/>
        <name val="Calibri"/>
        <family val="2"/>
        <scheme val="minor"/>
      </font>
      <fill>
        <patternFill patternType="solid">
          <fgColor indexed="64"/>
          <bgColor rgb="FFFFFF00"/>
        </patternFill>
      </fill>
      <alignment horizontal="left" vertical="bottom" textRotation="9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0" tint="-0.499984740745262"/>
        </patternFill>
      </fill>
    </dxf>
    <dxf>
      <numFmt numFmtId="2" formatCode="0.00"/>
      <fill>
        <patternFill patternType="solid">
          <fgColor indexed="64"/>
          <bgColor theme="0" tint="-0.499984740745262"/>
        </patternFill>
      </fill>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0" tint="-0.499984740745262"/>
        </patternFill>
      </fill>
    </dxf>
    <dxf>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9" formatCode="dd/mm/yyyy"/>
    </dxf>
    <dxf>
      <font>
        <b val="0"/>
        <i val="0"/>
        <strike val="0"/>
        <condense val="0"/>
        <extend val="0"/>
        <outline val="0"/>
        <shadow val="0"/>
        <u val="none"/>
        <vertAlign val="baseline"/>
        <sz val="11"/>
        <color theme="1"/>
        <name val="Calibri"/>
        <family val="2"/>
        <scheme val="minor"/>
      </font>
      <numFmt numFmtId="19" formatCode="dd/mm/yyyy"/>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fill>
        <patternFill>
          <fgColor indexed="64"/>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2.xml"/><Relationship Id="rId21" Type="http://schemas.openxmlformats.org/officeDocument/2006/relationships/pivotCacheDefinition" Target="pivotCache/pivotCacheDefinition7.xml"/><Relationship Id="rId34" Type="http://schemas.openxmlformats.org/officeDocument/2006/relationships/pivotCacheDefinition" Target="pivotCache/pivotCacheDefinition20.xml"/><Relationship Id="rId42" Type="http://schemas.openxmlformats.org/officeDocument/2006/relationships/pivotCacheDefinition" Target="pivotCache/pivotCacheDefinition28.xml"/><Relationship Id="rId47" Type="http://schemas.microsoft.com/office/2007/relationships/slicerCache" Target="slicerCaches/slicerCache2.xml"/><Relationship Id="rId50" Type="http://schemas.microsoft.com/office/2007/relationships/slicerCache" Target="slicerCaches/slicerCache5.xml"/><Relationship Id="rId55" Type="http://schemas.microsoft.com/office/2007/relationships/slicerCache" Target="slicerCaches/slicerCache10.xml"/><Relationship Id="rId63" Type="http://schemas.microsoft.com/office/2007/relationships/slicerCache" Target="slicerCaches/slicerCache18.xml"/><Relationship Id="rId68" Type="http://schemas.openxmlformats.org/officeDocument/2006/relationships/connections" Target="connections.xml"/><Relationship Id="rId76" Type="http://schemas.openxmlformats.org/officeDocument/2006/relationships/customXml" Target="../customXml/item3.xml"/><Relationship Id="rId84" Type="http://schemas.openxmlformats.org/officeDocument/2006/relationships/customXml" Target="../customXml/item11.xml"/><Relationship Id="rId89" Type="http://schemas.openxmlformats.org/officeDocument/2006/relationships/customXml" Target="../customXml/item16.xml"/><Relationship Id="rId97" Type="http://schemas.openxmlformats.org/officeDocument/2006/relationships/customXml" Target="../customXml/item24.xml"/><Relationship Id="rId7" Type="http://schemas.openxmlformats.org/officeDocument/2006/relationships/worksheet" Target="worksheets/sheet7.xml"/><Relationship Id="rId71" Type="http://schemas.openxmlformats.org/officeDocument/2006/relationships/powerPivotData" Target="model/item.data"/><Relationship Id="rId92" Type="http://schemas.openxmlformats.org/officeDocument/2006/relationships/customXml" Target="../customXml/item19.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9" Type="http://schemas.openxmlformats.org/officeDocument/2006/relationships/pivotCacheDefinition" Target="pivotCache/pivotCacheDefinition15.xml"/><Relationship Id="rId11" Type="http://schemas.openxmlformats.org/officeDocument/2006/relationships/worksheet" Target="worksheets/sheet11.xml"/><Relationship Id="rId24" Type="http://schemas.openxmlformats.org/officeDocument/2006/relationships/pivotCacheDefinition" Target="pivotCache/pivotCacheDefinition10.xml"/><Relationship Id="rId32" Type="http://schemas.openxmlformats.org/officeDocument/2006/relationships/pivotCacheDefinition" Target="pivotCache/pivotCacheDefinition18.xml"/><Relationship Id="rId37" Type="http://schemas.openxmlformats.org/officeDocument/2006/relationships/pivotCacheDefinition" Target="pivotCache/pivotCacheDefinition23.xml"/><Relationship Id="rId40" Type="http://schemas.openxmlformats.org/officeDocument/2006/relationships/pivotCacheDefinition" Target="pivotCache/pivotCacheDefinition26.xml"/><Relationship Id="rId45" Type="http://schemas.openxmlformats.org/officeDocument/2006/relationships/pivotCacheDefinition" Target="pivotCache/pivotCacheDefinition31.xml"/><Relationship Id="rId53" Type="http://schemas.microsoft.com/office/2007/relationships/slicerCache" Target="slicerCaches/slicerCache8.xml"/><Relationship Id="rId58" Type="http://schemas.microsoft.com/office/2007/relationships/slicerCache" Target="slicerCaches/slicerCache13.xml"/><Relationship Id="rId66" Type="http://schemas.microsoft.com/office/2007/relationships/slicerCache" Target="slicerCaches/slicerCache21.xml"/><Relationship Id="rId74" Type="http://schemas.openxmlformats.org/officeDocument/2006/relationships/customXml" Target="../customXml/item1.xml"/><Relationship Id="rId79" Type="http://schemas.openxmlformats.org/officeDocument/2006/relationships/customXml" Target="../customXml/item6.xml"/><Relationship Id="rId87" Type="http://schemas.openxmlformats.org/officeDocument/2006/relationships/customXml" Target="../customXml/item14.xml"/><Relationship Id="rId5" Type="http://schemas.openxmlformats.org/officeDocument/2006/relationships/worksheet" Target="worksheets/sheet5.xml"/><Relationship Id="rId61" Type="http://schemas.microsoft.com/office/2007/relationships/slicerCache" Target="slicerCaches/slicerCache16.xml"/><Relationship Id="rId82" Type="http://schemas.openxmlformats.org/officeDocument/2006/relationships/customXml" Target="../customXml/item9.xml"/><Relationship Id="rId90" Type="http://schemas.openxmlformats.org/officeDocument/2006/relationships/customXml" Target="../customXml/item17.xml"/><Relationship Id="rId95" Type="http://schemas.openxmlformats.org/officeDocument/2006/relationships/customXml" Target="../customXml/item22.xml"/><Relationship Id="rId19" Type="http://schemas.openxmlformats.org/officeDocument/2006/relationships/pivotCacheDefinition" Target="pivotCache/pivotCacheDefinition5.xml"/><Relationship Id="rId14" Type="http://schemas.openxmlformats.org/officeDocument/2006/relationships/worksheet" Target="worksheets/sheet14.xml"/><Relationship Id="rId22" Type="http://schemas.openxmlformats.org/officeDocument/2006/relationships/pivotCacheDefinition" Target="pivotCache/pivotCacheDefinition8.xml"/><Relationship Id="rId27" Type="http://schemas.openxmlformats.org/officeDocument/2006/relationships/pivotCacheDefinition" Target="pivotCache/pivotCacheDefinition13.xml"/><Relationship Id="rId30" Type="http://schemas.openxmlformats.org/officeDocument/2006/relationships/pivotCacheDefinition" Target="pivotCache/pivotCacheDefinition16.xml"/><Relationship Id="rId35" Type="http://schemas.openxmlformats.org/officeDocument/2006/relationships/pivotCacheDefinition" Target="pivotCache/pivotCacheDefinition21.xml"/><Relationship Id="rId43" Type="http://schemas.openxmlformats.org/officeDocument/2006/relationships/pivotCacheDefinition" Target="pivotCache/pivotCacheDefinition29.xml"/><Relationship Id="rId48" Type="http://schemas.microsoft.com/office/2007/relationships/slicerCache" Target="slicerCaches/slicerCache3.xml"/><Relationship Id="rId56" Type="http://schemas.microsoft.com/office/2007/relationships/slicerCache" Target="slicerCaches/slicerCache11.xml"/><Relationship Id="rId64" Type="http://schemas.microsoft.com/office/2007/relationships/slicerCache" Target="slicerCaches/slicerCache19.xml"/><Relationship Id="rId69" Type="http://schemas.openxmlformats.org/officeDocument/2006/relationships/styles" Target="styles.xml"/><Relationship Id="rId77" Type="http://schemas.openxmlformats.org/officeDocument/2006/relationships/customXml" Target="../customXml/item4.xml"/><Relationship Id="rId8" Type="http://schemas.openxmlformats.org/officeDocument/2006/relationships/worksheet" Target="worksheets/sheet8.xml"/><Relationship Id="rId51" Type="http://schemas.microsoft.com/office/2007/relationships/slicerCache" Target="slicerCaches/slicerCache6.xml"/><Relationship Id="rId72" Type="http://schemas.microsoft.com/office/2017/10/relationships/person" Target="persons/person.xml"/><Relationship Id="rId80" Type="http://schemas.openxmlformats.org/officeDocument/2006/relationships/customXml" Target="../customXml/item7.xml"/><Relationship Id="rId85" Type="http://schemas.openxmlformats.org/officeDocument/2006/relationships/customXml" Target="../customXml/item12.xml"/><Relationship Id="rId93" Type="http://schemas.openxmlformats.org/officeDocument/2006/relationships/customXml" Target="../customXml/item20.xml"/><Relationship Id="rId98" Type="http://schemas.openxmlformats.org/officeDocument/2006/relationships/customXml" Target="../customXml/item2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pivotCacheDefinition" Target="pivotCache/pivotCacheDefinition11.xml"/><Relationship Id="rId33" Type="http://schemas.openxmlformats.org/officeDocument/2006/relationships/pivotCacheDefinition" Target="pivotCache/pivotCacheDefinition19.xml"/><Relationship Id="rId38" Type="http://schemas.openxmlformats.org/officeDocument/2006/relationships/pivotCacheDefinition" Target="pivotCache/pivotCacheDefinition24.xml"/><Relationship Id="rId46" Type="http://schemas.microsoft.com/office/2007/relationships/slicerCache" Target="slicerCaches/slicerCache1.xml"/><Relationship Id="rId59" Type="http://schemas.microsoft.com/office/2007/relationships/slicerCache" Target="slicerCaches/slicerCache14.xml"/><Relationship Id="rId67" Type="http://schemas.openxmlformats.org/officeDocument/2006/relationships/theme" Target="theme/theme1.xml"/><Relationship Id="rId20" Type="http://schemas.openxmlformats.org/officeDocument/2006/relationships/pivotCacheDefinition" Target="pivotCache/pivotCacheDefinition6.xml"/><Relationship Id="rId41" Type="http://schemas.openxmlformats.org/officeDocument/2006/relationships/pivotCacheDefinition" Target="pivotCache/pivotCacheDefinition27.xml"/><Relationship Id="rId54" Type="http://schemas.microsoft.com/office/2007/relationships/slicerCache" Target="slicerCaches/slicerCache9.xml"/><Relationship Id="rId62" Type="http://schemas.microsoft.com/office/2007/relationships/slicerCache" Target="slicerCaches/slicerCache17.xml"/><Relationship Id="rId70" Type="http://schemas.openxmlformats.org/officeDocument/2006/relationships/sharedStrings" Target="sharedStrings.xml"/><Relationship Id="rId75" Type="http://schemas.openxmlformats.org/officeDocument/2006/relationships/customXml" Target="../customXml/item2.xml"/><Relationship Id="rId83" Type="http://schemas.openxmlformats.org/officeDocument/2006/relationships/customXml" Target="../customXml/item10.xml"/><Relationship Id="rId88" Type="http://schemas.openxmlformats.org/officeDocument/2006/relationships/customXml" Target="../customXml/item15.xml"/><Relationship Id="rId91" Type="http://schemas.openxmlformats.org/officeDocument/2006/relationships/customXml" Target="../customXml/item18.xml"/><Relationship Id="rId96" Type="http://schemas.openxmlformats.org/officeDocument/2006/relationships/customXml" Target="../customXml/item2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1.xml"/><Relationship Id="rId23" Type="http://schemas.openxmlformats.org/officeDocument/2006/relationships/pivotCacheDefinition" Target="pivotCache/pivotCacheDefinition9.xml"/><Relationship Id="rId28" Type="http://schemas.openxmlformats.org/officeDocument/2006/relationships/pivotCacheDefinition" Target="pivotCache/pivotCacheDefinition14.xml"/><Relationship Id="rId36" Type="http://schemas.openxmlformats.org/officeDocument/2006/relationships/pivotCacheDefinition" Target="pivotCache/pivotCacheDefinition22.xml"/><Relationship Id="rId49" Type="http://schemas.microsoft.com/office/2007/relationships/slicerCache" Target="slicerCaches/slicerCache4.xml"/><Relationship Id="rId57" Type="http://schemas.microsoft.com/office/2007/relationships/slicerCache" Target="slicerCaches/slicerCache12.xml"/><Relationship Id="rId10" Type="http://schemas.openxmlformats.org/officeDocument/2006/relationships/worksheet" Target="worksheets/sheet10.xml"/><Relationship Id="rId31" Type="http://schemas.openxmlformats.org/officeDocument/2006/relationships/pivotCacheDefinition" Target="pivotCache/pivotCacheDefinition17.xml"/><Relationship Id="rId44" Type="http://schemas.openxmlformats.org/officeDocument/2006/relationships/pivotCacheDefinition" Target="pivotCache/pivotCacheDefinition30.xml"/><Relationship Id="rId52" Type="http://schemas.microsoft.com/office/2007/relationships/slicerCache" Target="slicerCaches/slicerCache7.xml"/><Relationship Id="rId60" Type="http://schemas.microsoft.com/office/2007/relationships/slicerCache" Target="slicerCaches/slicerCache15.xml"/><Relationship Id="rId65" Type="http://schemas.microsoft.com/office/2007/relationships/slicerCache" Target="slicerCaches/slicerCache20.xml"/><Relationship Id="rId73" Type="http://schemas.openxmlformats.org/officeDocument/2006/relationships/calcChain" Target="calcChain.xml"/><Relationship Id="rId78" Type="http://schemas.openxmlformats.org/officeDocument/2006/relationships/customXml" Target="../customXml/item5.xml"/><Relationship Id="rId81" Type="http://schemas.openxmlformats.org/officeDocument/2006/relationships/customXml" Target="../customXml/item8.xml"/><Relationship Id="rId86" Type="http://schemas.openxmlformats.org/officeDocument/2006/relationships/customXml" Target="../customXml/item13.xml"/><Relationship Id="rId94" Type="http://schemas.openxmlformats.org/officeDocument/2006/relationships/customXml" Target="../customXml/item21.xml"/><Relationship Id="rId99" Type="http://schemas.openxmlformats.org/officeDocument/2006/relationships/customXml" Target="../customXml/item2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39" Type="http://schemas.openxmlformats.org/officeDocument/2006/relationships/pivotCacheDefinition" Target="pivotCache/pivotCacheDefinition2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[Pick errors v3.0.xlsx]OLD!Pivot_Time_and_day</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OLD!$S$9:$S$11</c:f>
              <c:strCache>
                <c:ptCount val="1"/>
                <c:pt idx="0">
                  <c:v>2019 - No</c:v>
                </c:pt>
              </c:strCache>
            </c:strRef>
          </c:tx>
          <c:spPr>
            <a:solidFill>
              <a:schemeClr val="accent1"/>
            </a:solidFill>
            <a:ln>
              <a:noFill/>
            </a:ln>
            <a:effectLst/>
          </c:spPr>
          <c:invertIfNegative val="0"/>
          <c:cat>
            <c:strRef>
              <c:f>OLD!$R$12:$R$28</c:f>
              <c:strCache>
                <c:ptCount val="16"/>
                <c:pt idx="0">
                  <c:v>4</c:v>
                </c:pt>
                <c:pt idx="1">
                  <c:v>5</c:v>
                </c:pt>
                <c:pt idx="2">
                  <c:v>6</c:v>
                </c:pt>
                <c:pt idx="3">
                  <c:v>7</c:v>
                </c:pt>
                <c:pt idx="4">
                  <c:v>8</c:v>
                </c:pt>
                <c:pt idx="5">
                  <c:v>9</c:v>
                </c:pt>
                <c:pt idx="6">
                  <c:v>10</c:v>
                </c:pt>
                <c:pt idx="7">
                  <c:v>11</c:v>
                </c:pt>
                <c:pt idx="8">
                  <c:v>12</c:v>
                </c:pt>
                <c:pt idx="9">
                  <c:v>13</c:v>
                </c:pt>
                <c:pt idx="10">
                  <c:v>14</c:v>
                </c:pt>
                <c:pt idx="11">
                  <c:v>15</c:v>
                </c:pt>
                <c:pt idx="12">
                  <c:v>16</c:v>
                </c:pt>
                <c:pt idx="13">
                  <c:v>17</c:v>
                </c:pt>
                <c:pt idx="14">
                  <c:v>20</c:v>
                </c:pt>
                <c:pt idx="15">
                  <c:v>23</c:v>
                </c:pt>
              </c:strCache>
            </c:strRef>
          </c:cat>
          <c:val>
            <c:numRef>
              <c:f>OLD!$S$12:$S$28</c:f>
              <c:numCache>
                <c:formatCode>General</c:formatCode>
                <c:ptCount val="16"/>
                <c:pt idx="0">
                  <c:v>1</c:v>
                </c:pt>
                <c:pt idx="1">
                  <c:v>1</c:v>
                </c:pt>
                <c:pt idx="2">
                  <c:v>34</c:v>
                </c:pt>
                <c:pt idx="3">
                  <c:v>7</c:v>
                </c:pt>
                <c:pt idx="4">
                  <c:v>9</c:v>
                </c:pt>
                <c:pt idx="5">
                  <c:v>11</c:v>
                </c:pt>
                <c:pt idx="6">
                  <c:v>18</c:v>
                </c:pt>
                <c:pt idx="7">
                  <c:v>19</c:v>
                </c:pt>
                <c:pt idx="8">
                  <c:v>7</c:v>
                </c:pt>
                <c:pt idx="9">
                  <c:v>12</c:v>
                </c:pt>
                <c:pt idx="10">
                  <c:v>2</c:v>
                </c:pt>
                <c:pt idx="11">
                  <c:v>2</c:v>
                </c:pt>
                <c:pt idx="15">
                  <c:v>1</c:v>
                </c:pt>
              </c:numCache>
            </c:numRef>
          </c:val>
          <c:extLst>
            <c:ext xmlns:c16="http://schemas.microsoft.com/office/drawing/2014/chart" uri="{C3380CC4-5D6E-409C-BE32-E72D297353CC}">
              <c16:uniqueId val="{00000002-E0ED-4DFC-B78B-6E047C750EFE}"/>
            </c:ext>
          </c:extLst>
        </c:ser>
        <c:ser>
          <c:idx val="1"/>
          <c:order val="1"/>
          <c:tx>
            <c:strRef>
              <c:f>OLD!$T$9:$T$11</c:f>
              <c:strCache>
                <c:ptCount val="1"/>
                <c:pt idx="0">
                  <c:v>2019 - Yes</c:v>
                </c:pt>
              </c:strCache>
            </c:strRef>
          </c:tx>
          <c:spPr>
            <a:solidFill>
              <a:schemeClr val="accent2"/>
            </a:solidFill>
            <a:ln>
              <a:noFill/>
            </a:ln>
            <a:effectLst/>
          </c:spPr>
          <c:invertIfNegative val="0"/>
          <c:cat>
            <c:strRef>
              <c:f>OLD!$R$12:$R$28</c:f>
              <c:strCache>
                <c:ptCount val="16"/>
                <c:pt idx="0">
                  <c:v>4</c:v>
                </c:pt>
                <c:pt idx="1">
                  <c:v>5</c:v>
                </c:pt>
                <c:pt idx="2">
                  <c:v>6</c:v>
                </c:pt>
                <c:pt idx="3">
                  <c:v>7</c:v>
                </c:pt>
                <c:pt idx="4">
                  <c:v>8</c:v>
                </c:pt>
                <c:pt idx="5">
                  <c:v>9</c:v>
                </c:pt>
                <c:pt idx="6">
                  <c:v>10</c:v>
                </c:pt>
                <c:pt idx="7">
                  <c:v>11</c:v>
                </c:pt>
                <c:pt idx="8">
                  <c:v>12</c:v>
                </c:pt>
                <c:pt idx="9">
                  <c:v>13</c:v>
                </c:pt>
                <c:pt idx="10">
                  <c:v>14</c:v>
                </c:pt>
                <c:pt idx="11">
                  <c:v>15</c:v>
                </c:pt>
                <c:pt idx="12">
                  <c:v>16</c:v>
                </c:pt>
                <c:pt idx="13">
                  <c:v>17</c:v>
                </c:pt>
                <c:pt idx="14">
                  <c:v>20</c:v>
                </c:pt>
                <c:pt idx="15">
                  <c:v>23</c:v>
                </c:pt>
              </c:strCache>
            </c:strRef>
          </c:cat>
          <c:val>
            <c:numRef>
              <c:f>OLD!$T$12:$T$28</c:f>
              <c:numCache>
                <c:formatCode>General</c:formatCode>
                <c:ptCount val="16"/>
                <c:pt idx="0">
                  <c:v>1</c:v>
                </c:pt>
                <c:pt idx="1">
                  <c:v>1</c:v>
                </c:pt>
                <c:pt idx="2">
                  <c:v>41</c:v>
                </c:pt>
                <c:pt idx="3">
                  <c:v>12</c:v>
                </c:pt>
                <c:pt idx="4">
                  <c:v>12</c:v>
                </c:pt>
                <c:pt idx="5">
                  <c:v>17</c:v>
                </c:pt>
                <c:pt idx="6">
                  <c:v>11</c:v>
                </c:pt>
                <c:pt idx="7">
                  <c:v>17</c:v>
                </c:pt>
                <c:pt idx="8">
                  <c:v>13</c:v>
                </c:pt>
                <c:pt idx="9">
                  <c:v>23</c:v>
                </c:pt>
                <c:pt idx="10">
                  <c:v>4</c:v>
                </c:pt>
                <c:pt idx="11">
                  <c:v>3</c:v>
                </c:pt>
                <c:pt idx="12">
                  <c:v>1</c:v>
                </c:pt>
                <c:pt idx="13">
                  <c:v>1</c:v>
                </c:pt>
                <c:pt idx="14">
                  <c:v>1</c:v>
                </c:pt>
              </c:numCache>
            </c:numRef>
          </c:val>
          <c:extLst>
            <c:ext xmlns:c16="http://schemas.microsoft.com/office/drawing/2014/chart" uri="{C3380CC4-5D6E-409C-BE32-E72D297353CC}">
              <c16:uniqueId val="{00000000-6EC2-48DA-9DF6-5E9D71389A0D}"/>
            </c:ext>
          </c:extLst>
        </c:ser>
        <c:dLbls>
          <c:showLegendKey val="0"/>
          <c:showVal val="0"/>
          <c:showCatName val="0"/>
          <c:showSerName val="0"/>
          <c:showPercent val="0"/>
          <c:showBubbleSize val="0"/>
        </c:dLbls>
        <c:gapWidth val="219"/>
        <c:axId val="1209682752"/>
        <c:axId val="422024303"/>
      </c:barChart>
      <c:catAx>
        <c:axId val="120968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22024303"/>
        <c:crosses val="autoZero"/>
        <c:auto val="1"/>
        <c:lblAlgn val="ctr"/>
        <c:lblOffset val="100"/>
        <c:noMultiLvlLbl val="0"/>
      </c:catAx>
      <c:valAx>
        <c:axId val="422024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096827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[Pick errors v3.0.xlsx]OLD!Pivot_Day_of_week</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OLD!$X$9:$X$11</c:f>
              <c:strCache>
                <c:ptCount val="1"/>
                <c:pt idx="0">
                  <c:v>2019 - No</c:v>
                </c:pt>
              </c:strCache>
            </c:strRef>
          </c:tx>
          <c:spPr>
            <a:solidFill>
              <a:schemeClr val="accent1"/>
            </a:solidFill>
            <a:ln>
              <a:noFill/>
            </a:ln>
            <a:effectLst/>
          </c:spPr>
          <c:invertIfNegative val="0"/>
          <c:cat>
            <c:strRef>
              <c:f>OLD!$W$12:$W$19</c:f>
              <c:strCache>
                <c:ptCount val="7"/>
                <c:pt idx="0">
                  <c:v>fr</c:v>
                </c:pt>
                <c:pt idx="1">
                  <c:v>ma</c:v>
                </c:pt>
                <c:pt idx="2">
                  <c:v>on</c:v>
                </c:pt>
                <c:pt idx="3">
                  <c:v>ti</c:v>
                </c:pt>
                <c:pt idx="4">
                  <c:v>to</c:v>
                </c:pt>
                <c:pt idx="5">
                  <c:v>lø</c:v>
                </c:pt>
                <c:pt idx="6">
                  <c:v>sø</c:v>
                </c:pt>
              </c:strCache>
            </c:strRef>
          </c:cat>
          <c:val>
            <c:numRef>
              <c:f>OLD!$X$12:$X$19</c:f>
              <c:numCache>
                <c:formatCode>General</c:formatCode>
                <c:ptCount val="7"/>
                <c:pt idx="0">
                  <c:v>48</c:v>
                </c:pt>
                <c:pt idx="1">
                  <c:v>66</c:v>
                </c:pt>
                <c:pt idx="2">
                  <c:v>65</c:v>
                </c:pt>
                <c:pt idx="3">
                  <c:v>82</c:v>
                </c:pt>
                <c:pt idx="4">
                  <c:v>71</c:v>
                </c:pt>
                <c:pt idx="5">
                  <c:v>6</c:v>
                </c:pt>
              </c:numCache>
            </c:numRef>
          </c:val>
          <c:extLst>
            <c:ext xmlns:c16="http://schemas.microsoft.com/office/drawing/2014/chart" uri="{C3380CC4-5D6E-409C-BE32-E72D297353CC}">
              <c16:uniqueId val="{00000002-3A78-494B-8A81-347D440C6DE5}"/>
            </c:ext>
          </c:extLst>
        </c:ser>
        <c:ser>
          <c:idx val="1"/>
          <c:order val="1"/>
          <c:tx>
            <c:strRef>
              <c:f>OLD!$Y$9:$Y$11</c:f>
              <c:strCache>
                <c:ptCount val="1"/>
                <c:pt idx="0">
                  <c:v>2019 - Yes</c:v>
                </c:pt>
              </c:strCache>
            </c:strRef>
          </c:tx>
          <c:spPr>
            <a:solidFill>
              <a:schemeClr val="accent2"/>
            </a:solidFill>
            <a:ln>
              <a:noFill/>
            </a:ln>
            <a:effectLst/>
          </c:spPr>
          <c:invertIfNegative val="0"/>
          <c:cat>
            <c:strRef>
              <c:f>OLD!$W$12:$W$19</c:f>
              <c:strCache>
                <c:ptCount val="7"/>
                <c:pt idx="0">
                  <c:v>fr</c:v>
                </c:pt>
                <c:pt idx="1">
                  <c:v>ma</c:v>
                </c:pt>
                <c:pt idx="2">
                  <c:v>on</c:v>
                </c:pt>
                <c:pt idx="3">
                  <c:v>ti</c:v>
                </c:pt>
                <c:pt idx="4">
                  <c:v>to</c:v>
                </c:pt>
                <c:pt idx="5">
                  <c:v>lø</c:v>
                </c:pt>
                <c:pt idx="6">
                  <c:v>sø</c:v>
                </c:pt>
              </c:strCache>
            </c:strRef>
          </c:cat>
          <c:val>
            <c:numRef>
              <c:f>OLD!$Y$12:$Y$19</c:f>
              <c:numCache>
                <c:formatCode>General</c:formatCode>
                <c:ptCount val="7"/>
                <c:pt idx="0">
                  <c:v>58</c:v>
                </c:pt>
                <c:pt idx="1">
                  <c:v>60</c:v>
                </c:pt>
                <c:pt idx="2">
                  <c:v>78</c:v>
                </c:pt>
                <c:pt idx="3">
                  <c:v>71</c:v>
                </c:pt>
                <c:pt idx="4">
                  <c:v>77</c:v>
                </c:pt>
                <c:pt idx="5">
                  <c:v>2</c:v>
                </c:pt>
                <c:pt idx="6">
                  <c:v>2</c:v>
                </c:pt>
              </c:numCache>
            </c:numRef>
          </c:val>
          <c:extLst>
            <c:ext xmlns:c16="http://schemas.microsoft.com/office/drawing/2014/chart" uri="{C3380CC4-5D6E-409C-BE32-E72D297353CC}">
              <c16:uniqueId val="{00000000-EE5B-4DBA-8070-220E42481435}"/>
            </c:ext>
          </c:extLst>
        </c:ser>
        <c:dLbls>
          <c:showLegendKey val="0"/>
          <c:showVal val="0"/>
          <c:showCatName val="0"/>
          <c:showSerName val="0"/>
          <c:showPercent val="0"/>
          <c:showBubbleSize val="0"/>
        </c:dLbls>
        <c:gapWidth val="150"/>
        <c:axId val="287600415"/>
        <c:axId val="264636591"/>
      </c:barChart>
      <c:catAx>
        <c:axId val="287600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64636591"/>
        <c:crosses val="autoZero"/>
        <c:auto val="1"/>
        <c:lblAlgn val="ctr"/>
        <c:lblOffset val="100"/>
        <c:noMultiLvlLbl val="0"/>
      </c:catAx>
      <c:valAx>
        <c:axId val="264636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876004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2"/>
          <c:tx>
            <c:strRef>
              <c:f>Meetings!$B$36</c:f>
              <c:strCache>
                <c:ptCount val="1"/>
                <c:pt idx="0">
                  <c:v>2018</c:v>
                </c:pt>
              </c:strCache>
            </c:strRef>
          </c:tx>
          <c:spPr>
            <a:ln w="28575" cap="rnd">
              <a:solidFill>
                <a:schemeClr val="accent1"/>
              </a:solidFill>
              <a:round/>
            </a:ln>
            <a:effectLst/>
          </c:spPr>
          <c:marker>
            <c:symbol val="none"/>
          </c:marker>
          <c:cat>
            <c:strRef>
              <c:f>Meetings!$C$31:$N$31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Meetings!$C$34:$N$34</c:f>
              <c:numCache>
                <c:formatCode>0.00%</c:formatCode>
                <c:ptCount val="12"/>
                <c:pt idx="0">
                  <c:v>3.6314117113027691E-2</c:v>
                </c:pt>
                <c:pt idx="1">
                  <c:v>4.2899408284023666E-2</c:v>
                </c:pt>
                <c:pt idx="2">
                  <c:v>4.613166746756367E-2</c:v>
                </c:pt>
                <c:pt idx="3">
                  <c:v>3.048498845265589E-2</c:v>
                </c:pt>
                <c:pt idx="4">
                  <c:v>2.3722627737226276E-2</c:v>
                </c:pt>
                <c:pt idx="5">
                  <c:v>3.0162412993039442E-2</c:v>
                </c:pt>
                <c:pt idx="6">
                  <c:v>4.2283298097251586E-2</c:v>
                </c:pt>
                <c:pt idx="7">
                  <c:v>4.3227665706051875E-2</c:v>
                </c:pt>
                <c:pt idx="8">
                  <c:v>3.0376084860173579E-2</c:v>
                </c:pt>
                <c:pt idx="9">
                  <c:v>2.8277634961439587E-2</c:v>
                </c:pt>
                <c:pt idx="10">
                  <c:v>4.3312708234174206E-2</c:v>
                </c:pt>
                <c:pt idx="11">
                  <c:v>5.0290135396518373E-2</c:v>
                </c:pt>
              </c:numCache>
            </c:numRef>
          </c:val>
          <c:smooth val="1"/>
          <c:extLst>
            <c:ext xmlns:c16="http://schemas.microsoft.com/office/drawing/2014/chart" uri="{C3380CC4-5D6E-409C-BE32-E72D297353CC}">
              <c16:uniqueId val="{00000002-7B59-4E99-AE3D-7E5D400F5F13}"/>
            </c:ext>
          </c:extLst>
        </c:ser>
        <c:ser>
          <c:idx val="3"/>
          <c:order val="3"/>
          <c:tx>
            <c:strRef>
              <c:f>Meetings!$B$37</c:f>
              <c:strCache>
                <c:ptCount val="1"/>
                <c:pt idx="0">
                  <c:v>2019</c:v>
                </c:pt>
              </c:strCache>
              <c:extLst xmlns:c15="http://schemas.microsoft.com/office/drawing/2012/chart"/>
            </c:strRef>
          </c:tx>
          <c:spPr>
            <a:ln w="28575" cap="rnd">
              <a:solidFill>
                <a:schemeClr val="accent4"/>
              </a:solidFill>
              <a:round/>
            </a:ln>
            <a:effectLst/>
          </c:spPr>
          <c:marker>
            <c:symbol val="none"/>
          </c:marker>
          <c:cat>
            <c:strRef>
              <c:f>Meetings!$C$31:$N$31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Meetings!$C$35:$N$35</c:f>
              <c:numCache>
                <c:formatCode>0.00%</c:formatCode>
                <c:ptCount val="12"/>
                <c:pt idx="0">
                  <c:v>2.9505220154334998E-2</c:v>
                </c:pt>
                <c:pt idx="1">
                  <c:v>2.514792899408284E-2</c:v>
                </c:pt>
                <c:pt idx="2">
                  <c:v>4.0365209034118214E-2</c:v>
                </c:pt>
                <c:pt idx="3">
                  <c:v>3.7413394919168591E-2</c:v>
                </c:pt>
                <c:pt idx="4">
                  <c:v>4.105839416058394E-2</c:v>
                </c:pt>
                <c:pt idx="5">
                  <c:v>4.3155452436194897E-2</c:v>
                </c:pt>
                <c:pt idx="6">
                  <c:v>4.1226215644820298E-2</c:v>
                </c:pt>
                <c:pt idx="7">
                  <c:v>3.6983669548511046E-2</c:v>
                </c:pt>
                <c:pt idx="8">
                  <c:v>3.7126325940212153E-2</c:v>
                </c:pt>
                <c:pt idx="9">
                  <c:v>2.4421593830334189E-2</c:v>
                </c:pt>
                <c:pt idx="10">
                  <c:v>3.3793431699190864E-2</c:v>
                </c:pt>
                <c:pt idx="11">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25-4E14-BD95-DA6DD886F8F8}"/>
            </c:ext>
          </c:extLst>
        </c:ser>
        <c:dLbls>
          <c:showLegendKey val="0"/>
          <c:showVal val="0"/>
          <c:showCatName val="0"/>
          <c:showSerName val="0"/>
          <c:showPercent val="0"/>
          <c:showBubbleSize val="0"/>
        </c:dLbls>
        <c:smooth val="0"/>
        <c:axId val="1017367839"/>
        <c:axId val="1099874415"/>
        <c:extLst>
          <c:ext xmlns:c15="http://schemas.microsoft.com/office/drawing/2012/chart" uri="{02D57815-91ED-43cb-92C2-25804820EDAC}">
            <c15:filteredLineSeries>
              <c15:ser>
                <c:idx val="0"/>
                <c:order val="0"/>
                <c:tx>
                  <c:strRef>
                    <c:extLst>
                      <c:ext uri="{02D57815-91ED-43cb-92C2-25804820EDAC}">
                        <c15:formulaRef>
                          <c15:sqref>Meetings!$B$34</c15:sqref>
                        </c15:formulaRef>
                      </c:ext>
                    </c:extLst>
                    <c:strCache>
                      <c:ptCount val="1"/>
                      <c:pt idx="0">
                        <c:v>2016</c:v>
                      </c:pt>
                    </c:strCache>
                  </c:strRef>
                </c:tx>
                <c:spPr>
                  <a:ln w="28575" cap="rnd">
                    <a:solidFill>
                      <a:schemeClr val="accent1"/>
                    </a:solidFill>
                    <a:round/>
                  </a:ln>
                  <a:effectLst/>
                </c:spPr>
                <c:marker>
                  <c:symbol val="none"/>
                </c:marker>
                <c:cat>
                  <c:strRef>
                    <c:extLst>
                      <c:ext uri="{02D57815-91ED-43cb-92C2-25804820EDAC}">
                        <c15:formulaRef>
                          <c15:sqref>Meetings!$C$31:$N$31</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uri="{02D57815-91ED-43cb-92C2-25804820EDAC}">
                        <c15:formulaRef>
                          <c15:sqref>Meetings!$C$32:$N$32</c15:sqref>
                        </c15:formulaRef>
                      </c:ext>
                    </c:extLst>
                    <c:numCache>
                      <c:formatCode>0.00%</c:formatCode>
                      <c:ptCount val="12"/>
                      <c:pt idx="0">
                        <c:v>4.296455424274973E-3</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0-7B59-4E99-AE3D-7E5D400F5F1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Meetings!$B$35</c15:sqref>
                        </c15:formulaRef>
                      </c:ext>
                    </c:extLst>
                    <c:strCache>
                      <c:ptCount val="1"/>
                      <c:pt idx="0">
                        <c:v>2017</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Meetings!$C$31:$N$31</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Meetings!$C$33:$N$33</c15:sqref>
                        </c15:formulaRef>
                      </c:ext>
                    </c:extLst>
                    <c:numCache>
                      <c:formatCode>0.00%</c:formatCode>
                      <c:ptCount val="12"/>
                      <c:pt idx="0">
                        <c:v>0</c:v>
                      </c:pt>
                      <c:pt idx="1">
                        <c:v>0</c:v>
                      </c:pt>
                      <c:pt idx="2">
                        <c:v>0</c:v>
                      </c:pt>
                      <c:pt idx="3">
                        <c:v>0</c:v>
                      </c:pt>
                      <c:pt idx="4">
                        <c:v>0</c:v>
                      </c:pt>
                      <c:pt idx="5">
                        <c:v>0</c:v>
                      </c:pt>
                      <c:pt idx="6">
                        <c:v>6.1804697156983925E-4</c:v>
                      </c:pt>
                      <c:pt idx="7">
                        <c:v>0</c:v>
                      </c:pt>
                      <c:pt idx="8">
                        <c:v>0</c:v>
                      </c:pt>
                      <c:pt idx="9">
                        <c:v>0</c:v>
                      </c:pt>
                      <c:pt idx="10">
                        <c:v>1.433349259436216E-3</c:v>
                      </c:pt>
                      <c:pt idx="11">
                        <c:v>9.3123209169054446E-3</c:v>
                      </c:pt>
                    </c:numCache>
                  </c:numRef>
                </c:val>
                <c:smooth val="1"/>
                <c:extLst xmlns:c15="http://schemas.microsoft.com/office/drawing/2012/chart">
                  <c:ext xmlns:c16="http://schemas.microsoft.com/office/drawing/2014/chart" uri="{C3380CC4-5D6E-409C-BE32-E72D297353CC}">
                    <c16:uniqueId val="{00000001-7B59-4E99-AE3D-7E5D400F5F1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Meetings!$B$38</c15:sqref>
                        </c15:formulaRef>
                      </c:ext>
                    </c:extLst>
                    <c:strCache>
                      <c:ptCount val="1"/>
                      <c:pt idx="0">
                        <c:v>2020</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Meetings!$C$31:$N$31</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Meetings!$C$36:$N$36</c15:sqref>
                        </c15:formulaRef>
                      </c:ext>
                    </c:extLst>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1-3C25-4E14-BD95-DA6DD886F8F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Meetings!$B$39</c15:sqref>
                        </c15:formulaRef>
                      </c:ext>
                    </c:extLst>
                    <c:strCache>
                      <c:ptCount val="1"/>
                      <c:pt idx="0">
                        <c:v>2021</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Meetings!$C$31:$N$31</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Meetings!$C$37:$N$37</c15:sqref>
                        </c15:formulaRef>
                      </c:ext>
                    </c:extLst>
                    <c:numCache>
                      <c:formatCode>0.00%</c:formatCode>
                      <c:ptCount val="12"/>
                      <c:pt idx="0">
                        <c:v>0</c:v>
                      </c:pt>
                      <c:pt idx="1">
                        <c:v>0</c:v>
                      </c:pt>
                      <c:pt idx="2">
                        <c:v>0</c:v>
                      </c:pt>
                      <c:pt idx="3">
                        <c:v>0</c:v>
                      </c:pt>
                      <c:pt idx="4">
                        <c:v>0</c:v>
                      </c:pt>
                      <c:pt idx="5">
                        <c:v>0</c:v>
                      </c:pt>
                      <c:pt idx="6">
                        <c:v>0</c:v>
                      </c:pt>
                      <c:pt idx="7">
                        <c:v>0</c:v>
                      </c:pt>
                      <c:pt idx="8">
                        <c:v>0</c:v>
                      </c:pt>
                      <c:pt idx="9">
                        <c:v>0</c:v>
                      </c:pt>
                      <c:pt idx="10">
                        <c:v>0</c:v>
                      </c:pt>
                      <c:pt idx="11">
                        <c:v>#N/A</c:v>
                      </c:pt>
                    </c:numCache>
                  </c:numRef>
                </c:val>
                <c:smooth val="0"/>
                <c:extLst xmlns:c15="http://schemas.microsoft.com/office/drawing/2012/chart">
                  <c:ext xmlns:c16="http://schemas.microsoft.com/office/drawing/2014/chart" uri="{C3380CC4-5D6E-409C-BE32-E72D297353CC}">
                    <c16:uniqueId val="{00000002-3C25-4E14-BD95-DA6DD886F8F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Meetings!$B$40</c15:sqref>
                        </c15:formulaRef>
                      </c:ext>
                    </c:extLst>
                    <c:strCache>
                      <c:ptCount val="1"/>
                      <c:pt idx="0">
                        <c:v>2022</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Meetings!$C$31:$N$31</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Meetings!$C$38:$N$38</c15:sqref>
                        </c15:formulaRef>
                      </c:ext>
                    </c:extLst>
                    <c:numCache>
                      <c:formatCode>0.00%</c:formatCode>
                      <c:ptCount val="12"/>
                      <c:pt idx="0">
                        <c:v>0</c:v>
                      </c:pt>
                      <c:pt idx="1">
                        <c:v>0</c:v>
                      </c:pt>
                      <c:pt idx="2">
                        <c:v>0</c:v>
                      </c:pt>
                      <c:pt idx="3">
                        <c:v>0</c:v>
                      </c:pt>
                      <c:pt idx="4">
                        <c:v>0</c:v>
                      </c:pt>
                      <c:pt idx="5">
                        <c:v>0</c:v>
                      </c:pt>
                      <c:pt idx="6">
                        <c:v>0</c:v>
                      </c:pt>
                      <c:pt idx="7">
                        <c:v>0</c:v>
                      </c:pt>
                      <c:pt idx="8">
                        <c:v>0</c:v>
                      </c:pt>
                      <c:pt idx="9">
                        <c:v>0</c:v>
                      </c:pt>
                      <c:pt idx="10">
                        <c:v>0</c:v>
                      </c:pt>
                      <c:pt idx="11">
                        <c:v>#N/A</c:v>
                      </c:pt>
                    </c:numCache>
                  </c:numRef>
                </c:val>
                <c:smooth val="0"/>
                <c:extLst xmlns:c15="http://schemas.microsoft.com/office/drawing/2012/chart">
                  <c:ext xmlns:c16="http://schemas.microsoft.com/office/drawing/2014/chart" uri="{C3380CC4-5D6E-409C-BE32-E72D297353CC}">
                    <c16:uniqueId val="{00000003-3C25-4E14-BD95-DA6DD886F8F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Meetings!$B$41</c15:sqref>
                        </c15:formulaRef>
                      </c:ext>
                    </c:extLst>
                    <c:strCache>
                      <c:ptCount val="1"/>
                      <c:pt idx="0">
                        <c:v>2023</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Meetings!$C$31:$N$31</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Meetings!$C$39:$N$39</c15:sqref>
                        </c15:formulaRef>
                      </c:ext>
                    </c:extLst>
                    <c:numCache>
                      <c:formatCode>0.00%</c:formatCode>
                      <c:ptCount val="12"/>
                      <c:pt idx="0">
                        <c:v>0</c:v>
                      </c:pt>
                      <c:pt idx="1">
                        <c:v>0</c:v>
                      </c:pt>
                      <c:pt idx="2">
                        <c:v>0</c:v>
                      </c:pt>
                      <c:pt idx="3">
                        <c:v>0</c:v>
                      </c:pt>
                      <c:pt idx="4">
                        <c:v>0</c:v>
                      </c:pt>
                      <c:pt idx="5">
                        <c:v>0</c:v>
                      </c:pt>
                      <c:pt idx="6">
                        <c:v>0</c:v>
                      </c:pt>
                      <c:pt idx="7">
                        <c:v>0</c:v>
                      </c:pt>
                      <c:pt idx="8">
                        <c:v>0</c:v>
                      </c:pt>
                      <c:pt idx="9">
                        <c:v>0</c:v>
                      </c:pt>
                      <c:pt idx="10">
                        <c:v>0</c:v>
                      </c:pt>
                      <c:pt idx="11">
                        <c:v>#N/A</c:v>
                      </c:pt>
                    </c:numCache>
                  </c:numRef>
                </c:val>
                <c:smooth val="0"/>
                <c:extLst xmlns:c15="http://schemas.microsoft.com/office/drawing/2012/chart">
                  <c:ext xmlns:c16="http://schemas.microsoft.com/office/drawing/2014/chart" uri="{C3380CC4-5D6E-409C-BE32-E72D297353CC}">
                    <c16:uniqueId val="{00000004-3C25-4E14-BD95-DA6DD886F8F8}"/>
                  </c:ext>
                </c:extLst>
              </c15:ser>
            </c15:filteredLineSeries>
          </c:ext>
        </c:extLst>
      </c:lineChart>
      <c:catAx>
        <c:axId val="1017367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99874415"/>
        <c:crosses val="autoZero"/>
        <c:auto val="1"/>
        <c:lblAlgn val="ctr"/>
        <c:lblOffset val="100"/>
        <c:noMultiLvlLbl val="0"/>
      </c:catAx>
      <c:valAx>
        <c:axId val="109987441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173678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4"/>
          <c:tx>
            <c:strRef>
              <c:f>Meetings!$B$44</c:f>
              <c:strCache>
                <c:ptCount val="1"/>
                <c:pt idx="0">
                  <c:v>2018 YTD</c:v>
                </c:pt>
              </c:strCache>
            </c:strRef>
          </c:tx>
          <c:spPr>
            <a:ln w="28575" cap="rnd">
              <a:solidFill>
                <a:schemeClr val="accent1"/>
              </a:solidFill>
              <a:round/>
            </a:ln>
            <a:effectLst/>
          </c:spPr>
          <c:marker>
            <c:symbol val="none"/>
          </c:marker>
          <c:cat>
            <c:strRef>
              <c:f>Meetings!$C$31:$N$31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Meetings!$C$42:$N$42</c:f>
              <c:numCache>
                <c:formatCode>0.00%</c:formatCode>
                <c:ptCount val="12"/>
                <c:pt idx="0">
                  <c:v>3.6314117113027691E-2</c:v>
                </c:pt>
                <c:pt idx="1">
                  <c:v>3.9470574332309147E-2</c:v>
                </c:pt>
                <c:pt idx="2">
                  <c:v>4.1666666666666664E-2</c:v>
                </c:pt>
                <c:pt idx="3">
                  <c:v>3.8810900082576386E-2</c:v>
                </c:pt>
                <c:pt idx="4">
                  <c:v>3.5710938232261694E-2</c:v>
                </c:pt>
                <c:pt idx="5">
                  <c:v>3.4778540237055518E-2</c:v>
                </c:pt>
                <c:pt idx="6">
                  <c:v>3.5743408534927967E-2</c:v>
                </c:pt>
                <c:pt idx="7">
                  <c:v>3.6671032265745925E-2</c:v>
                </c:pt>
                <c:pt idx="8">
                  <c:v>3.5979228486646884E-2</c:v>
                </c:pt>
                <c:pt idx="9">
                  <c:v>3.513156653777233E-2</c:v>
                </c:pt>
                <c:pt idx="10">
                  <c:v>3.5869052216072422E-2</c:v>
                </c:pt>
                <c:pt idx="11">
                  <c:v>3.6481656464401629E-2</c:v>
                </c:pt>
              </c:numCache>
            </c:numRef>
          </c:val>
          <c:smooth val="1"/>
          <c:extLst>
            <c:ext xmlns:c16="http://schemas.microsoft.com/office/drawing/2014/chart" uri="{C3380CC4-5D6E-409C-BE32-E72D297353CC}">
              <c16:uniqueId val="{00000004-C559-4DCA-A7C6-E43F771C6158}"/>
            </c:ext>
          </c:extLst>
        </c:ser>
        <c:ser>
          <c:idx val="5"/>
          <c:order val="5"/>
          <c:tx>
            <c:strRef>
              <c:f>Meetings!$B$45</c:f>
              <c:strCache>
                <c:ptCount val="1"/>
                <c:pt idx="0">
                  <c:v>2019 YTD</c:v>
                </c:pt>
              </c:strCache>
            </c:strRef>
          </c:tx>
          <c:spPr>
            <a:ln w="28575" cap="rnd">
              <a:solidFill>
                <a:schemeClr val="accent6"/>
              </a:solidFill>
              <a:round/>
            </a:ln>
            <a:effectLst/>
          </c:spPr>
          <c:marker>
            <c:symbol val="none"/>
          </c:marker>
          <c:cat>
            <c:strRef>
              <c:f>Meetings!$C$31:$N$31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Meetings!$C$43:$N$43</c:f>
              <c:numCache>
                <c:formatCode>0.00%</c:formatCode>
                <c:ptCount val="12"/>
                <c:pt idx="0">
                  <c:v>2.9505220154334998E-2</c:v>
                </c:pt>
                <c:pt idx="1">
                  <c:v>2.7416686362562042E-2</c:v>
                </c:pt>
                <c:pt idx="2">
                  <c:v>3.1685678073510776E-2</c:v>
                </c:pt>
                <c:pt idx="3">
                  <c:v>3.3148519523416305E-2</c:v>
                </c:pt>
                <c:pt idx="4">
                  <c:v>3.4773643265535663E-2</c:v>
                </c:pt>
                <c:pt idx="5">
                  <c:v>3.6182158452900813E-2</c:v>
                </c:pt>
                <c:pt idx="6">
                  <c:v>3.6830660505572169E-2</c:v>
                </c:pt>
                <c:pt idx="7">
                  <c:v>3.684962495535183E-2</c:v>
                </c:pt>
                <c:pt idx="8">
                  <c:v>3.6880033912674859E-2</c:v>
                </c:pt>
                <c:pt idx="9">
                  <c:v>3.5508818258983305E-2</c:v>
                </c:pt>
                <c:pt idx="10">
                  <c:v>3.5354185437851286E-2</c:v>
                </c:pt>
                <c:pt idx="11">
                  <c:v>3.3852347890390697E-2</c:v>
                </c:pt>
              </c:numCache>
            </c:numRef>
          </c:val>
          <c:smooth val="0"/>
          <c:extLst>
            <c:ext xmlns:c16="http://schemas.microsoft.com/office/drawing/2014/chart" uri="{C3380CC4-5D6E-409C-BE32-E72D297353CC}">
              <c16:uniqueId val="{00000000-6D6A-451A-A289-99C59DBE4C10}"/>
            </c:ext>
          </c:extLst>
        </c:ser>
        <c:dLbls>
          <c:showLegendKey val="0"/>
          <c:showVal val="0"/>
          <c:showCatName val="0"/>
          <c:showSerName val="0"/>
          <c:showPercent val="0"/>
          <c:showBubbleSize val="0"/>
        </c:dLbls>
        <c:smooth val="0"/>
        <c:axId val="1017367839"/>
        <c:axId val="1099874415"/>
        <c:extLst>
          <c:ext xmlns:c15="http://schemas.microsoft.com/office/drawing/2012/chart" uri="{02D57815-91ED-43cb-92C2-25804820EDAC}">
            <c15:filteredLineSeries>
              <c15:ser>
                <c:idx val="0"/>
                <c:order val="0"/>
                <c:tx>
                  <c:strRef>
                    <c:extLst>
                      <c:ext uri="{02D57815-91ED-43cb-92C2-25804820EDAC}">
                        <c15:formulaRef>
                          <c15:sqref>Meetings!$B$34</c15:sqref>
                        </c15:formulaRef>
                      </c:ext>
                    </c:extLst>
                    <c:strCache>
                      <c:ptCount val="1"/>
                      <c:pt idx="0">
                        <c:v>2016</c:v>
                      </c:pt>
                    </c:strCache>
                  </c:strRef>
                </c:tx>
                <c:spPr>
                  <a:ln w="28575" cap="rnd">
                    <a:solidFill>
                      <a:schemeClr val="accent1"/>
                    </a:solidFill>
                    <a:round/>
                  </a:ln>
                  <a:effectLst/>
                </c:spPr>
                <c:marker>
                  <c:symbol val="none"/>
                </c:marker>
                <c:cat>
                  <c:strRef>
                    <c:extLst>
                      <c:ext uri="{02D57815-91ED-43cb-92C2-25804820EDAC}">
                        <c15:formulaRef>
                          <c15:sqref>Meetings!$C$31:$N$31</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uri="{02D57815-91ED-43cb-92C2-25804820EDAC}">
                        <c15:formulaRef>
                          <c15:sqref>Meetings!$C$32:$N$32</c15:sqref>
                        </c15:formulaRef>
                      </c:ext>
                    </c:extLst>
                    <c:numCache>
                      <c:formatCode>0.00%</c:formatCode>
                      <c:ptCount val="12"/>
                      <c:pt idx="0">
                        <c:v>4.296455424274973E-3</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2-C559-4DCA-A7C6-E43F771C61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Meetings!$B$35</c15:sqref>
                        </c15:formulaRef>
                      </c:ext>
                    </c:extLst>
                    <c:strCache>
                      <c:ptCount val="1"/>
                      <c:pt idx="0">
                        <c:v>2017</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Meetings!$C$31:$N$31</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Meetings!$C$33:$N$33</c15:sqref>
                        </c15:formulaRef>
                      </c:ext>
                    </c:extLst>
                    <c:numCache>
                      <c:formatCode>0.00%</c:formatCode>
                      <c:ptCount val="12"/>
                      <c:pt idx="0">
                        <c:v>0</c:v>
                      </c:pt>
                      <c:pt idx="1">
                        <c:v>0</c:v>
                      </c:pt>
                      <c:pt idx="2">
                        <c:v>0</c:v>
                      </c:pt>
                      <c:pt idx="3">
                        <c:v>0</c:v>
                      </c:pt>
                      <c:pt idx="4">
                        <c:v>0</c:v>
                      </c:pt>
                      <c:pt idx="5">
                        <c:v>0</c:v>
                      </c:pt>
                      <c:pt idx="6">
                        <c:v>6.1804697156983925E-4</c:v>
                      </c:pt>
                      <c:pt idx="7">
                        <c:v>0</c:v>
                      </c:pt>
                      <c:pt idx="8">
                        <c:v>0</c:v>
                      </c:pt>
                      <c:pt idx="9">
                        <c:v>0</c:v>
                      </c:pt>
                      <c:pt idx="10">
                        <c:v>1.433349259436216E-3</c:v>
                      </c:pt>
                      <c:pt idx="11">
                        <c:v>9.3123209169054446E-3</c:v>
                      </c:pt>
                    </c:numCache>
                  </c:numRef>
                </c:val>
                <c:smooth val="1"/>
                <c:extLst xmlns:c15="http://schemas.microsoft.com/office/drawing/2012/chart">
                  <c:ext xmlns:c16="http://schemas.microsoft.com/office/drawing/2014/chart" uri="{C3380CC4-5D6E-409C-BE32-E72D297353CC}">
                    <c16:uniqueId val="{00000000-C559-4DCA-A7C6-E43F771C61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Meetings!$B$36</c15:sqref>
                        </c15:formulaRef>
                      </c:ext>
                    </c:extLst>
                    <c:strCache>
                      <c:ptCount val="1"/>
                      <c:pt idx="0">
                        <c:v>2018</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Meetings!$C$31:$N$31</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Meetings!$C$34:$N$34</c15:sqref>
                        </c15:formulaRef>
                      </c:ext>
                    </c:extLst>
                    <c:numCache>
                      <c:formatCode>0.00%</c:formatCode>
                      <c:ptCount val="12"/>
                      <c:pt idx="0">
                        <c:v>3.6314117113027691E-2</c:v>
                      </c:pt>
                      <c:pt idx="1">
                        <c:v>4.2899408284023666E-2</c:v>
                      </c:pt>
                      <c:pt idx="2">
                        <c:v>4.613166746756367E-2</c:v>
                      </c:pt>
                      <c:pt idx="3">
                        <c:v>3.048498845265589E-2</c:v>
                      </c:pt>
                      <c:pt idx="4">
                        <c:v>2.3722627737226276E-2</c:v>
                      </c:pt>
                      <c:pt idx="5">
                        <c:v>3.0162412993039442E-2</c:v>
                      </c:pt>
                      <c:pt idx="6">
                        <c:v>4.2283298097251586E-2</c:v>
                      </c:pt>
                      <c:pt idx="7">
                        <c:v>4.3227665706051875E-2</c:v>
                      </c:pt>
                      <c:pt idx="8">
                        <c:v>3.0376084860173579E-2</c:v>
                      </c:pt>
                      <c:pt idx="9">
                        <c:v>2.8277634961439587E-2</c:v>
                      </c:pt>
                      <c:pt idx="10">
                        <c:v>4.3312708234174206E-2</c:v>
                      </c:pt>
                      <c:pt idx="11">
                        <c:v>5.0290135396518373E-2</c:v>
                      </c:pt>
                    </c:numCache>
                  </c:numRef>
                </c:val>
                <c:smooth val="1"/>
                <c:extLst xmlns:c15="http://schemas.microsoft.com/office/drawing/2012/chart">
                  <c:ext xmlns:c16="http://schemas.microsoft.com/office/drawing/2014/chart" uri="{C3380CC4-5D6E-409C-BE32-E72D297353CC}">
                    <c16:uniqueId val="{00000001-C559-4DCA-A7C6-E43F771C61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Meetings!$B$43</c15:sqref>
                        </c15:formulaRef>
                      </c:ext>
                    </c:extLst>
                    <c:strCache>
                      <c:ptCount val="1"/>
                      <c:pt idx="0">
                        <c:v>2017 YTD</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Meetings!$C$31:$N$31</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Meetings!$C$41:$N$41</c15:sqref>
                        </c15:formulaRef>
                      </c:ext>
                    </c:extLst>
                    <c:numCache>
                      <c:formatCode>0.00%</c:formatCode>
                      <c:ptCount val="12"/>
                      <c:pt idx="0">
                        <c:v>0</c:v>
                      </c:pt>
                      <c:pt idx="1">
                        <c:v>0</c:v>
                      </c:pt>
                      <c:pt idx="2">
                        <c:v>0</c:v>
                      </c:pt>
                      <c:pt idx="3">
                        <c:v>0</c:v>
                      </c:pt>
                      <c:pt idx="4">
                        <c:v>0</c:v>
                      </c:pt>
                      <c:pt idx="5">
                        <c:v>0</c:v>
                      </c:pt>
                      <c:pt idx="6">
                        <c:v>7.3746312684365781E-5</c:v>
                      </c:pt>
                      <c:pt idx="7">
                        <c:v>6.4528618442279148E-5</c:v>
                      </c:pt>
                      <c:pt idx="8">
                        <c:v>5.6928156666287142E-5</c:v>
                      </c:pt>
                      <c:pt idx="9">
                        <c:v>5.0841425593573645E-5</c:v>
                      </c:pt>
                      <c:pt idx="10">
                        <c:v>1.8380663541953864E-4</c:v>
                      </c:pt>
                      <c:pt idx="11">
                        <c:v>7.340875723292167E-4</c:v>
                      </c:pt>
                    </c:numCache>
                  </c:numRef>
                </c:val>
                <c:smooth val="1"/>
                <c:extLst xmlns:c15="http://schemas.microsoft.com/office/drawing/2012/chart">
                  <c:ext xmlns:c16="http://schemas.microsoft.com/office/drawing/2014/chart" uri="{C3380CC4-5D6E-409C-BE32-E72D297353CC}">
                    <c16:uniqueId val="{00000003-C559-4DCA-A7C6-E43F771C6158}"/>
                  </c:ext>
                </c:extLst>
              </c15:ser>
            </c15:filteredLineSeries>
          </c:ext>
        </c:extLst>
      </c:lineChart>
      <c:catAx>
        <c:axId val="1017367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99874415"/>
        <c:crosses val="autoZero"/>
        <c:auto val="1"/>
        <c:lblAlgn val="ctr"/>
        <c:lblOffset val="100"/>
        <c:noMultiLvlLbl val="0"/>
      </c:catAx>
      <c:valAx>
        <c:axId val="1099874415"/>
        <c:scaling>
          <c:orientation val="minMax"/>
          <c:min val="1.000000000000000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173678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[Pick errors v3.0.xlsx]Print!Pivot_Day_of_week</c:name>
    <c:fmtId val="5"/>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Print!$R$9:$R$11</c:f>
              <c:strCache>
                <c:ptCount val="1"/>
                <c:pt idx="0">
                  <c:v>2021 - no</c:v>
                </c:pt>
              </c:strCache>
            </c:strRef>
          </c:tx>
          <c:spPr>
            <a:solidFill>
              <a:schemeClr val="accent1"/>
            </a:solidFill>
            <a:ln>
              <a:noFill/>
            </a:ln>
            <a:effectLst/>
          </c:spPr>
          <c:invertIfNegative val="0"/>
          <c:cat>
            <c:strRef>
              <c:f>Print!$Q$12:$Q$19</c:f>
              <c:strCache>
                <c:ptCount val="7"/>
                <c:pt idx="0">
                  <c:v>ti</c:v>
                </c:pt>
                <c:pt idx="1">
                  <c:v>to</c:v>
                </c:pt>
                <c:pt idx="2">
                  <c:v>ma</c:v>
                </c:pt>
                <c:pt idx="3">
                  <c:v>fr</c:v>
                </c:pt>
                <c:pt idx="4">
                  <c:v>on</c:v>
                </c:pt>
                <c:pt idx="5">
                  <c:v>sø</c:v>
                </c:pt>
                <c:pt idx="6">
                  <c:v>lø</c:v>
                </c:pt>
              </c:strCache>
            </c:strRef>
          </c:cat>
          <c:val>
            <c:numRef>
              <c:f>Print!$R$12:$R$19</c:f>
              <c:numCache>
                <c:formatCode>General</c:formatCode>
                <c:ptCount val="7"/>
                <c:pt idx="0">
                  <c:v>80</c:v>
                </c:pt>
                <c:pt idx="1">
                  <c:v>90</c:v>
                </c:pt>
                <c:pt idx="2">
                  <c:v>66</c:v>
                </c:pt>
                <c:pt idx="3">
                  <c:v>57</c:v>
                </c:pt>
                <c:pt idx="4">
                  <c:v>61</c:v>
                </c:pt>
                <c:pt idx="6">
                  <c:v>1</c:v>
                </c:pt>
              </c:numCache>
            </c:numRef>
          </c:val>
          <c:extLst>
            <c:ext xmlns:c16="http://schemas.microsoft.com/office/drawing/2014/chart" uri="{C3380CC4-5D6E-409C-BE32-E72D297353CC}">
              <c16:uniqueId val="{00000001-536A-4CCC-B2AC-C224CFA50441}"/>
            </c:ext>
          </c:extLst>
        </c:ser>
        <c:ser>
          <c:idx val="1"/>
          <c:order val="1"/>
          <c:tx>
            <c:strRef>
              <c:f>Print!$S$9:$S$11</c:f>
              <c:strCache>
                <c:ptCount val="1"/>
                <c:pt idx="0">
                  <c:v>2021 - yes</c:v>
                </c:pt>
              </c:strCache>
            </c:strRef>
          </c:tx>
          <c:spPr>
            <a:solidFill>
              <a:schemeClr val="accent2"/>
            </a:solidFill>
            <a:ln>
              <a:noFill/>
            </a:ln>
            <a:effectLst/>
          </c:spPr>
          <c:invertIfNegative val="0"/>
          <c:cat>
            <c:strRef>
              <c:f>Print!$Q$12:$Q$19</c:f>
              <c:strCache>
                <c:ptCount val="7"/>
                <c:pt idx="0">
                  <c:v>ti</c:v>
                </c:pt>
                <c:pt idx="1">
                  <c:v>to</c:v>
                </c:pt>
                <c:pt idx="2">
                  <c:v>ma</c:v>
                </c:pt>
                <c:pt idx="3">
                  <c:v>fr</c:v>
                </c:pt>
                <c:pt idx="4">
                  <c:v>on</c:v>
                </c:pt>
                <c:pt idx="5">
                  <c:v>sø</c:v>
                </c:pt>
                <c:pt idx="6">
                  <c:v>lø</c:v>
                </c:pt>
              </c:strCache>
            </c:strRef>
          </c:cat>
          <c:val>
            <c:numRef>
              <c:f>Print!$S$12:$S$19</c:f>
              <c:numCache>
                <c:formatCode>General</c:formatCode>
                <c:ptCount val="7"/>
                <c:pt idx="0">
                  <c:v>132</c:v>
                </c:pt>
                <c:pt idx="1">
                  <c:v>106</c:v>
                </c:pt>
                <c:pt idx="2">
                  <c:v>99</c:v>
                </c:pt>
                <c:pt idx="3">
                  <c:v>70</c:v>
                </c:pt>
                <c:pt idx="4">
                  <c:v>94</c:v>
                </c:pt>
                <c:pt idx="5">
                  <c:v>1</c:v>
                </c:pt>
              </c:numCache>
            </c:numRef>
          </c:val>
          <c:extLst>
            <c:ext xmlns:c16="http://schemas.microsoft.com/office/drawing/2014/chart" uri="{C3380CC4-5D6E-409C-BE32-E72D297353CC}">
              <c16:uniqueId val="{00000002-536A-4CCC-B2AC-C224CFA50441}"/>
            </c:ext>
          </c:extLst>
        </c:ser>
        <c:dLbls>
          <c:showLegendKey val="0"/>
          <c:showVal val="0"/>
          <c:showCatName val="0"/>
          <c:showSerName val="0"/>
          <c:showPercent val="0"/>
          <c:showBubbleSize val="0"/>
        </c:dLbls>
        <c:gapWidth val="150"/>
        <c:axId val="287600415"/>
        <c:axId val="264636591"/>
      </c:barChart>
      <c:catAx>
        <c:axId val="287600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64636591"/>
        <c:crosses val="autoZero"/>
        <c:auto val="1"/>
        <c:lblAlgn val="ctr"/>
        <c:lblOffset val="100"/>
        <c:noMultiLvlLbl val="0"/>
      </c:catAx>
      <c:valAx>
        <c:axId val="264636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87600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[Pick errors v3.0.xlsx]Print!Pivot_type</c:name>
    <c:fmtId val="1"/>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Print!$W$7:$W$9</c:f>
              <c:strCache>
                <c:ptCount val="1"/>
                <c:pt idx="0">
                  <c:v>2021 - no</c:v>
                </c:pt>
              </c:strCache>
            </c:strRef>
          </c:tx>
          <c:spPr>
            <a:solidFill>
              <a:schemeClr val="accent1"/>
            </a:solidFill>
            <a:ln>
              <a:noFill/>
            </a:ln>
            <a:effectLst/>
          </c:spPr>
          <c:invertIfNegative val="0"/>
          <c:cat>
            <c:multiLvlStrRef>
              <c:f>Print!$V$10:$V$23</c:f>
              <c:multiLvlStrCache>
                <c:ptCount val="9"/>
                <c:lvl>
                  <c:pt idx="0">
                    <c:v>Special</c:v>
                  </c:pt>
                  <c:pt idx="1">
                    <c:v>normal</c:v>
                  </c:pt>
                  <c:pt idx="2">
                    <c:v>Normail</c:v>
                  </c:pt>
                  <c:pt idx="3">
                    <c:v>Special</c:v>
                  </c:pt>
                  <c:pt idx="4">
                    <c:v>ukendt</c:v>
                  </c:pt>
                  <c:pt idx="5">
                    <c:v>normal</c:v>
                  </c:pt>
                  <c:pt idx="6">
                    <c:v>ukendt</c:v>
                  </c:pt>
                  <c:pt idx="7">
                    <c:v>Special</c:v>
                  </c:pt>
                  <c:pt idx="8">
                    <c:v>normal</c:v>
                  </c:pt>
                </c:lvl>
                <c:lvl>
                  <c:pt idx="0">
                    <c:v>pkk</c:v>
                  </c:pt>
                  <c:pt idx="3">
                    <c:v>pll</c:v>
                  </c:pt>
                  <c:pt idx="6">
                    <c:v>ukendt</c:v>
                  </c:pt>
                  <c:pt idx="7">
                    <c:v>yes</c:v>
                  </c:pt>
                </c:lvl>
              </c:multiLvlStrCache>
            </c:multiLvlStrRef>
          </c:cat>
          <c:val>
            <c:numRef>
              <c:f>Print!$W$10:$W$23</c:f>
              <c:numCache>
                <c:formatCode>General</c:formatCode>
                <c:ptCount val="9"/>
                <c:pt idx="0">
                  <c:v>7</c:v>
                </c:pt>
                <c:pt idx="1">
                  <c:v>73</c:v>
                </c:pt>
                <c:pt idx="3">
                  <c:v>163</c:v>
                </c:pt>
                <c:pt idx="4">
                  <c:v>3</c:v>
                </c:pt>
                <c:pt idx="5">
                  <c:v>107</c:v>
                </c:pt>
                <c:pt idx="6">
                  <c:v>1</c:v>
                </c:pt>
                <c:pt idx="8">
                  <c:v>1</c:v>
                </c:pt>
              </c:numCache>
            </c:numRef>
          </c:val>
          <c:extLst>
            <c:ext xmlns:c16="http://schemas.microsoft.com/office/drawing/2014/chart" uri="{C3380CC4-5D6E-409C-BE32-E72D297353CC}">
              <c16:uniqueId val="{00000001-4062-4827-8C78-BF0E880B83C6}"/>
            </c:ext>
          </c:extLst>
        </c:ser>
        <c:ser>
          <c:idx val="1"/>
          <c:order val="1"/>
          <c:tx>
            <c:strRef>
              <c:f>Print!$X$7:$X$9</c:f>
              <c:strCache>
                <c:ptCount val="1"/>
                <c:pt idx="0">
                  <c:v>2021 - yes</c:v>
                </c:pt>
              </c:strCache>
            </c:strRef>
          </c:tx>
          <c:spPr>
            <a:solidFill>
              <a:schemeClr val="accent2"/>
            </a:solidFill>
            <a:ln>
              <a:noFill/>
            </a:ln>
            <a:effectLst/>
          </c:spPr>
          <c:invertIfNegative val="0"/>
          <c:cat>
            <c:multiLvlStrRef>
              <c:f>Print!$V$10:$V$23</c:f>
              <c:multiLvlStrCache>
                <c:ptCount val="9"/>
                <c:lvl>
                  <c:pt idx="0">
                    <c:v>Special</c:v>
                  </c:pt>
                  <c:pt idx="1">
                    <c:v>normal</c:v>
                  </c:pt>
                  <c:pt idx="2">
                    <c:v>Normail</c:v>
                  </c:pt>
                  <c:pt idx="3">
                    <c:v>Special</c:v>
                  </c:pt>
                  <c:pt idx="4">
                    <c:v>ukendt</c:v>
                  </c:pt>
                  <c:pt idx="5">
                    <c:v>normal</c:v>
                  </c:pt>
                  <c:pt idx="6">
                    <c:v>ukendt</c:v>
                  </c:pt>
                  <c:pt idx="7">
                    <c:v>Special</c:v>
                  </c:pt>
                  <c:pt idx="8">
                    <c:v>normal</c:v>
                  </c:pt>
                </c:lvl>
                <c:lvl>
                  <c:pt idx="0">
                    <c:v>pkk</c:v>
                  </c:pt>
                  <c:pt idx="3">
                    <c:v>pll</c:v>
                  </c:pt>
                  <c:pt idx="6">
                    <c:v>ukendt</c:v>
                  </c:pt>
                  <c:pt idx="7">
                    <c:v>yes</c:v>
                  </c:pt>
                </c:lvl>
              </c:multiLvlStrCache>
            </c:multiLvlStrRef>
          </c:cat>
          <c:val>
            <c:numRef>
              <c:f>Print!$X$10:$X$23</c:f>
              <c:numCache>
                <c:formatCode>General</c:formatCode>
                <c:ptCount val="9"/>
                <c:pt idx="0">
                  <c:v>8</c:v>
                </c:pt>
                <c:pt idx="1">
                  <c:v>89</c:v>
                </c:pt>
                <c:pt idx="2">
                  <c:v>1</c:v>
                </c:pt>
                <c:pt idx="3">
                  <c:v>214</c:v>
                </c:pt>
                <c:pt idx="4">
                  <c:v>2</c:v>
                </c:pt>
                <c:pt idx="5">
                  <c:v>187</c:v>
                </c:pt>
                <c:pt idx="7">
                  <c:v>1</c:v>
                </c:pt>
              </c:numCache>
            </c:numRef>
          </c:val>
          <c:extLst>
            <c:ext xmlns:c16="http://schemas.microsoft.com/office/drawing/2014/chart" uri="{C3380CC4-5D6E-409C-BE32-E72D297353CC}">
              <c16:uniqueId val="{00000002-4062-4827-8C78-BF0E880B83C6}"/>
            </c:ext>
          </c:extLst>
        </c:ser>
        <c:dLbls>
          <c:showLegendKey val="0"/>
          <c:showVal val="0"/>
          <c:showCatName val="0"/>
          <c:showSerName val="0"/>
          <c:showPercent val="0"/>
          <c:showBubbleSize val="0"/>
        </c:dLbls>
        <c:gapWidth val="219"/>
        <c:overlap val="-27"/>
        <c:axId val="1305634367"/>
        <c:axId val="1876810191"/>
      </c:barChart>
      <c:catAx>
        <c:axId val="1305634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6810191"/>
        <c:crosses val="autoZero"/>
        <c:auto val="1"/>
        <c:lblAlgn val="ctr"/>
        <c:lblOffset val="100"/>
        <c:noMultiLvlLbl val="0"/>
      </c:catAx>
      <c:valAx>
        <c:axId val="18768101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305634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[Pick errors v3.0.xlsx]Graph!PivotTable1</c:name>
    <c:fmtId val="4"/>
  </c:pivotSource>
  <c:chart>
    <c:title>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da-DK"/>
        </a:p>
      </c:txPr>
    </c:title>
    <c:autoTitleDeleted val="0"/>
    <c:pivotFmts>
      <c:pivotFmt>
        <c:idx val="0"/>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pattFill prst="narHorz">
            <a:fgClr>
              <a:schemeClr val="accent1"/>
            </a:fgClr>
            <a:bgClr>
              <a:schemeClr val="accent1">
                <a:lumMod val="20000"/>
                <a:lumOff val="80000"/>
              </a:schemeClr>
            </a:bgClr>
          </a:pattFill>
          <a:ln>
            <a:noFill/>
          </a:ln>
          <a:effectLst>
            <a:innerShdw blurRad="114300">
              <a:schemeClr val="accent1"/>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Graph!$B$1</c:f>
              <c:strCache>
                <c:ptCount val="1"/>
                <c:pt idx="0">
                  <c:v>Total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trendline>
            <c:name>Trendline</c:name>
            <c:spPr>
              <a:ln w="19050" cap="rnd">
                <a:solidFill>
                  <a:schemeClr val="accent1"/>
                </a:solidFill>
              </a:ln>
              <a:effectLst/>
            </c:spPr>
            <c:trendlineType val="movingAvg"/>
            <c:period val="2"/>
            <c:dispRSqr val="0"/>
            <c:dispEq val="0"/>
          </c:trendline>
          <c:cat>
            <c:strRef>
              <c:f>Graph!$A$2:$A$6</c:f>
              <c:strCache>
                <c:ptCount val="4"/>
                <c:pt idx="0">
                  <c:v>2224</c:v>
                </c:pt>
                <c:pt idx="1">
                  <c:v>2225</c:v>
                </c:pt>
                <c:pt idx="2">
                  <c:v>2226</c:v>
                </c:pt>
                <c:pt idx="3">
                  <c:v>2227</c:v>
                </c:pt>
              </c:strCache>
            </c:strRef>
          </c:cat>
          <c:val>
            <c:numRef>
              <c:f>Graph!$B$2:$B$6</c:f>
              <c:numCache>
                <c:formatCode>General</c:formatCode>
                <c:ptCount val="4"/>
                <c:pt idx="0">
                  <c:v>9</c:v>
                </c:pt>
                <c:pt idx="1">
                  <c:v>40</c:v>
                </c:pt>
                <c:pt idx="2">
                  <c:v>26</c:v>
                </c:pt>
                <c:pt idx="3">
                  <c:v>20</c:v>
                </c:pt>
              </c:numCache>
            </c:numRef>
          </c:val>
          <c:extLst>
            <c:ext xmlns:c16="http://schemas.microsoft.com/office/drawing/2014/chart" uri="{C3380CC4-5D6E-409C-BE32-E72D297353CC}">
              <c16:uniqueId val="{00000001-1F0D-44C2-9ED2-1960AD3009B6}"/>
            </c:ext>
          </c:extLst>
        </c:ser>
        <c:dLbls>
          <c:dLblPos val="inEnd"/>
          <c:showLegendKey val="0"/>
          <c:showVal val="1"/>
          <c:showCatName val="0"/>
          <c:showSerName val="0"/>
          <c:showPercent val="0"/>
          <c:showBubbleSize val="0"/>
        </c:dLbls>
        <c:gapWidth val="164"/>
        <c:overlap val="-22"/>
        <c:axId val="1249507720"/>
        <c:axId val="1249508376"/>
      </c:barChart>
      <c:catAx>
        <c:axId val="12495077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49508376"/>
        <c:crosses val="autoZero"/>
        <c:auto val="1"/>
        <c:lblAlgn val="ctr"/>
        <c:lblOffset val="100"/>
        <c:noMultiLvlLbl val="0"/>
      </c:catAx>
      <c:valAx>
        <c:axId val="1249508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495077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[Pick errors v3.0.xlsx]Graph!PivotTable1</c:name>
    <c:fmtId val="0"/>
  </c:pivotSource>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da-DK"/>
        </a:p>
      </c:txPr>
    </c:title>
    <c:autoTitleDeleted val="0"/>
    <c:pivotFmts>
      <c:pivotFmt>
        <c:idx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a-DK"/>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3570215487769908E-2"/>
          <c:y val="0.2048754219253946"/>
          <c:w val="0.84975594962394407"/>
          <c:h val="0.63385653525982522"/>
        </c:manualLayout>
      </c:layout>
      <c:barChart>
        <c:barDir val="col"/>
        <c:grouping val="clustered"/>
        <c:varyColors val="0"/>
        <c:ser>
          <c:idx val="0"/>
          <c:order val="0"/>
          <c:tx>
            <c:strRef>
              <c:f>Graph!$B$1</c:f>
              <c:strCache>
                <c:ptCount val="1"/>
                <c:pt idx="0">
                  <c:v>Total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trendline>
            <c:name>Trendline</c:name>
            <c:spPr>
              <a:ln w="9525" cap="rnd">
                <a:solidFill>
                  <a:schemeClr val="accent1"/>
                </a:solidFill>
              </a:ln>
              <a:effectLst/>
            </c:spPr>
            <c:trendlineType val="linear"/>
            <c:dispRSqr val="0"/>
            <c:dispEq val="0"/>
          </c:trendline>
          <c:cat>
            <c:strRef>
              <c:f>Graph!$A$2:$A$6</c:f>
              <c:strCache>
                <c:ptCount val="4"/>
                <c:pt idx="0">
                  <c:v>2224</c:v>
                </c:pt>
                <c:pt idx="1">
                  <c:v>2225</c:v>
                </c:pt>
                <c:pt idx="2">
                  <c:v>2226</c:v>
                </c:pt>
                <c:pt idx="3">
                  <c:v>2227</c:v>
                </c:pt>
              </c:strCache>
            </c:strRef>
          </c:cat>
          <c:val>
            <c:numRef>
              <c:f>Graph!$B$2:$B$6</c:f>
              <c:numCache>
                <c:formatCode>General</c:formatCode>
                <c:ptCount val="4"/>
                <c:pt idx="0">
                  <c:v>9</c:v>
                </c:pt>
                <c:pt idx="1">
                  <c:v>40</c:v>
                </c:pt>
                <c:pt idx="2">
                  <c:v>26</c:v>
                </c:pt>
                <c:pt idx="3">
                  <c:v>20</c:v>
                </c:pt>
              </c:numCache>
            </c:numRef>
          </c:val>
          <c:extLst>
            <c:ext xmlns:c16="http://schemas.microsoft.com/office/drawing/2014/chart" uri="{C3380CC4-5D6E-409C-BE32-E72D297353CC}">
              <c16:uniqueId val="{00000001-6A52-438D-9D7E-D6A33245666A}"/>
            </c:ext>
          </c:extLst>
        </c:ser>
        <c:dLbls>
          <c:dLblPos val="inEnd"/>
          <c:showLegendKey val="0"/>
          <c:showVal val="1"/>
          <c:showCatName val="0"/>
          <c:showSerName val="0"/>
          <c:showPercent val="0"/>
          <c:showBubbleSize val="0"/>
        </c:dLbls>
        <c:gapWidth val="100"/>
        <c:overlap val="-24"/>
        <c:axId val="1249507720"/>
        <c:axId val="1249508376"/>
      </c:barChart>
      <c:catAx>
        <c:axId val="1249507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crossAx val="1249508376"/>
        <c:crosses val="autoZero"/>
        <c:auto val="1"/>
        <c:lblAlgn val="ctr"/>
        <c:lblOffset val="100"/>
        <c:noMultiLvlLbl val="0"/>
      </c:catAx>
      <c:valAx>
        <c:axId val="1249508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crossAx val="12495077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[Pick errors v3.0.xlsx]Graph!PivotTable2</c:name>
    <c:fmtId val="0"/>
  </c:pivotSource>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da-DK"/>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a-DK"/>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Graph!$B$27</c:f>
              <c:strCache>
                <c:ptCount val="1"/>
                <c:pt idx="0">
                  <c:v>Total</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trendline>
            <c:name>Trendline</c:name>
            <c:spPr>
              <a:ln w="9525" cap="rnd">
                <a:solidFill>
                  <a:schemeClr val="accent1"/>
                </a:solidFill>
              </a:ln>
              <a:effectLst/>
            </c:spPr>
            <c:trendlineType val="movingAvg"/>
            <c:period val="2"/>
            <c:dispRSqr val="0"/>
            <c:dispEq val="0"/>
          </c:trendline>
          <c:trendline>
            <c:spPr>
              <a:ln w="9525" cap="rnd">
                <a:solidFill>
                  <a:schemeClr val="accent1"/>
                </a:solidFill>
              </a:ln>
              <a:effectLst/>
            </c:spPr>
            <c:trendlineType val="linear"/>
            <c:dispRSqr val="0"/>
            <c:dispEq val="0"/>
          </c:trendline>
          <c:cat>
            <c:strRef>
              <c:f>Graph!$A$28:$A$33</c:f>
              <c:strCache>
                <c:ptCount val="5"/>
                <c:pt idx="0">
                  <c:v>2123</c:v>
                </c:pt>
                <c:pt idx="1">
                  <c:v>2124</c:v>
                </c:pt>
                <c:pt idx="2">
                  <c:v>2125</c:v>
                </c:pt>
                <c:pt idx="3">
                  <c:v>2126</c:v>
                </c:pt>
                <c:pt idx="4">
                  <c:v>2127</c:v>
                </c:pt>
              </c:strCache>
            </c:strRef>
          </c:cat>
          <c:val>
            <c:numRef>
              <c:f>Graph!$B$28:$B$33</c:f>
              <c:numCache>
                <c:formatCode>General</c:formatCode>
                <c:ptCount val="5"/>
                <c:pt idx="0">
                  <c:v>24</c:v>
                </c:pt>
                <c:pt idx="1">
                  <c:v>20</c:v>
                </c:pt>
                <c:pt idx="2">
                  <c:v>30</c:v>
                </c:pt>
                <c:pt idx="3">
                  <c:v>17</c:v>
                </c:pt>
                <c:pt idx="4">
                  <c:v>10</c:v>
                </c:pt>
              </c:numCache>
            </c:numRef>
          </c:val>
          <c:extLst>
            <c:ext xmlns:c16="http://schemas.microsoft.com/office/drawing/2014/chart" uri="{C3380CC4-5D6E-409C-BE32-E72D297353CC}">
              <c16:uniqueId val="{00000001-1737-4381-882E-BD25454226D2}"/>
            </c:ext>
          </c:extLst>
        </c:ser>
        <c:dLbls>
          <c:dLblPos val="inEnd"/>
          <c:showLegendKey val="0"/>
          <c:showVal val="1"/>
          <c:showCatName val="0"/>
          <c:showSerName val="0"/>
          <c:showPercent val="0"/>
          <c:showBubbleSize val="0"/>
        </c:dLbls>
        <c:gapWidth val="100"/>
        <c:axId val="960112944"/>
        <c:axId val="960110648"/>
      </c:barChart>
      <c:catAx>
        <c:axId val="96011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crossAx val="960110648"/>
        <c:crosses val="autoZero"/>
        <c:auto val="1"/>
        <c:lblAlgn val="ctr"/>
        <c:lblOffset val="100"/>
        <c:noMultiLvlLbl val="0"/>
      </c:catAx>
      <c:valAx>
        <c:axId val="960110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crossAx val="9601129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1</xdr:row>
      <xdr:rowOff>133349</xdr:rowOff>
    </xdr:from>
    <xdr:to>
      <xdr:col>2</xdr:col>
      <xdr:colOff>85725</xdr:colOff>
      <xdr:row>78</xdr:row>
      <xdr:rowOff>133350</xdr:rowOff>
    </xdr:to>
    <mc:AlternateContent xmlns:mc="http://schemas.openxmlformats.org/markup-compatibility/2006" xmlns:a14="http://schemas.microsoft.com/office/drawing/2010/main">
      <mc:Choice Requires="a14">
        <xdr:graphicFrame macro="">
          <xdr:nvGraphicFramePr>
            <xdr:cNvPr id="2" name="Week">
              <a:extLst>
                <a:ext uri="{FF2B5EF4-FFF2-40B4-BE49-F238E27FC236}">
                  <a16:creationId xmlns:a16="http://schemas.microsoft.com/office/drawing/2014/main" id="{3277A04D-39EE-4601-9A56-CC25EBD44D2B}"/>
                </a:ext>
              </a:extLst>
            </xdr:cNvPr>
            <xdr:cNvGraphicFramePr/>
          </xdr:nvGraphicFramePr>
          <xdr:xfrm>
            <a:off x="0" y="0"/>
            <a:ext cx="0" cy="0"/>
          </xdr:xfrm>
          <a:graphic>
            <a:graphicData uri="http://schemas.microsoft.com/office/drawing/2010/slicer">
              <sle:slicer xmlns:sle="http://schemas.microsoft.com/office/drawing/2010/slicer" name="Week"/>
            </a:graphicData>
          </a:graphic>
        </xdr:graphicFrame>
      </mc:Choice>
      <mc:Fallback xmlns="">
        <xdr:sp macro="" textlink="">
          <xdr:nvSpPr>
            <xdr:cNvPr id="0" name=""/>
            <xdr:cNvSpPr>
              <a:spLocks noTextEdit="1"/>
            </xdr:cNvSpPr>
          </xdr:nvSpPr>
          <xdr:spPr>
            <a:xfrm>
              <a:off x="304800" y="323849"/>
              <a:ext cx="3048000" cy="3857626"/>
            </a:xfrm>
            <a:prstGeom prst="rect">
              <a:avLst/>
            </a:prstGeom>
            <a:solidFill>
              <a:prstClr val="white"/>
            </a:solidFill>
            <a:ln w="1">
              <a:solidFill>
                <a:prstClr val="green"/>
              </a:solidFill>
            </a:ln>
          </xdr:spPr>
          <xdr:txBody>
            <a:bodyPr vertOverflow="clip" horzOverflow="clip"/>
            <a:lstStyle/>
            <a:p>
              <a:r>
                <a:rPr lang="da-DK"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209550</xdr:colOff>
      <xdr:row>50</xdr:row>
      <xdr:rowOff>95251</xdr:rowOff>
    </xdr:from>
    <xdr:to>
      <xdr:col>1</xdr:col>
      <xdr:colOff>3038475</xdr:colOff>
      <xdr:row>80</xdr:row>
      <xdr:rowOff>190499</xdr:rowOff>
    </xdr:to>
    <mc:AlternateContent xmlns:mc="http://schemas.openxmlformats.org/markup-compatibility/2006" xmlns:a14="http://schemas.microsoft.com/office/drawing/2010/main">
      <mc:Choice Requires="a14">
        <xdr:graphicFrame macro="">
          <xdr:nvGraphicFramePr>
            <xdr:cNvPr id="3" name="Just. 1">
              <a:extLst>
                <a:ext uri="{FF2B5EF4-FFF2-40B4-BE49-F238E27FC236}">
                  <a16:creationId xmlns:a16="http://schemas.microsoft.com/office/drawing/2014/main" id="{B8B732D0-A48D-4AEB-88FB-134666CAE5D4}"/>
                </a:ext>
              </a:extLst>
            </xdr:cNvPr>
            <xdr:cNvGraphicFramePr/>
          </xdr:nvGraphicFramePr>
          <xdr:xfrm>
            <a:off x="0" y="0"/>
            <a:ext cx="0" cy="0"/>
          </xdr:xfrm>
          <a:graphic>
            <a:graphicData uri="http://schemas.microsoft.com/office/drawing/2010/slicer">
              <sle:slicer xmlns:sle="http://schemas.microsoft.com/office/drawing/2010/slicer" name="Just. 1"/>
            </a:graphicData>
          </a:graphic>
        </xdr:graphicFrame>
      </mc:Choice>
      <mc:Fallback xmlns="">
        <xdr:sp macro="" textlink="">
          <xdr:nvSpPr>
            <xdr:cNvPr id="0" name=""/>
            <xdr:cNvSpPr>
              <a:spLocks noTextEdit="1"/>
            </xdr:cNvSpPr>
          </xdr:nvSpPr>
          <xdr:spPr>
            <a:xfrm>
              <a:off x="209550" y="4714876"/>
              <a:ext cx="3048000" cy="952499"/>
            </a:xfrm>
            <a:prstGeom prst="rect">
              <a:avLst/>
            </a:prstGeom>
            <a:solidFill>
              <a:prstClr val="white"/>
            </a:solidFill>
            <a:ln w="1">
              <a:solidFill>
                <a:prstClr val="green"/>
              </a:solidFill>
            </a:ln>
          </xdr:spPr>
          <xdr:txBody>
            <a:bodyPr vertOverflow="clip" horzOverflow="clip"/>
            <a:lstStyle/>
            <a:p>
              <a:r>
                <a:rPr lang="da-DK"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200025</xdr:colOff>
      <xdr:row>55</xdr:row>
      <xdr:rowOff>114300</xdr:rowOff>
    </xdr:from>
    <xdr:to>
      <xdr:col>1</xdr:col>
      <xdr:colOff>3002280</xdr:colOff>
      <xdr:row>89</xdr:row>
      <xdr:rowOff>57785</xdr:rowOff>
    </xdr:to>
    <mc:AlternateContent xmlns:mc="http://schemas.openxmlformats.org/markup-compatibility/2006" xmlns:a14="http://schemas.microsoft.com/office/drawing/2010/main">
      <mc:Choice Requires="a14">
        <xdr:graphicFrame macro="">
          <xdr:nvGraphicFramePr>
            <xdr:cNvPr id="4" name="Picker">
              <a:extLst>
                <a:ext uri="{FF2B5EF4-FFF2-40B4-BE49-F238E27FC236}">
                  <a16:creationId xmlns:a16="http://schemas.microsoft.com/office/drawing/2014/main" id="{85832B92-792B-4FC6-801B-441CA7AF48F2}"/>
                </a:ext>
              </a:extLst>
            </xdr:cNvPr>
            <xdr:cNvGraphicFramePr/>
          </xdr:nvGraphicFramePr>
          <xdr:xfrm>
            <a:off x="0" y="0"/>
            <a:ext cx="0" cy="0"/>
          </xdr:xfrm>
          <a:graphic>
            <a:graphicData uri="http://schemas.microsoft.com/office/drawing/2010/slicer">
              <sle:slicer xmlns:sle="http://schemas.microsoft.com/office/drawing/2010/slicer" name="Picker"/>
            </a:graphicData>
          </a:graphic>
        </xdr:graphicFrame>
      </mc:Choice>
      <mc:Fallback xmlns="">
        <xdr:sp macro="" textlink="">
          <xdr:nvSpPr>
            <xdr:cNvPr id="0" name=""/>
            <xdr:cNvSpPr>
              <a:spLocks noTextEdit="1"/>
            </xdr:cNvSpPr>
          </xdr:nvSpPr>
          <xdr:spPr>
            <a:xfrm>
              <a:off x="200025" y="5686425"/>
              <a:ext cx="3021330" cy="2534285"/>
            </a:xfrm>
            <a:prstGeom prst="rect">
              <a:avLst/>
            </a:prstGeom>
            <a:solidFill>
              <a:prstClr val="white"/>
            </a:solidFill>
            <a:ln w="1">
              <a:solidFill>
                <a:prstClr val="green"/>
              </a:solidFill>
            </a:ln>
          </xdr:spPr>
          <xdr:txBody>
            <a:bodyPr vertOverflow="clip" horzOverflow="clip"/>
            <a:lstStyle/>
            <a:p>
              <a:r>
                <a:rPr lang="da-DK"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352425</xdr:colOff>
      <xdr:row>19</xdr:row>
      <xdr:rowOff>0</xdr:rowOff>
    </xdr:from>
    <xdr:to>
      <xdr:col>26</xdr:col>
      <xdr:colOff>1425</xdr:colOff>
      <xdr:row>30</xdr:row>
      <xdr:rowOff>0</xdr:rowOff>
    </xdr:to>
    <xdr:graphicFrame macro="">
      <xdr:nvGraphicFramePr>
        <xdr:cNvPr id="8" name="Chart 7">
          <a:extLst>
            <a:ext uri="{FF2B5EF4-FFF2-40B4-BE49-F238E27FC236}">
              <a16:creationId xmlns:a16="http://schemas.microsoft.com/office/drawing/2014/main" id="{61D7241F-402C-4819-823A-A9EE504EA2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8</xdr:row>
      <xdr:rowOff>0</xdr:rowOff>
    </xdr:from>
    <xdr:to>
      <xdr:col>1</xdr:col>
      <xdr:colOff>0</xdr:colOff>
      <xdr:row>20</xdr:row>
      <xdr:rowOff>1904</xdr:rowOff>
    </xdr:to>
    <mc:AlternateContent xmlns:mc="http://schemas.openxmlformats.org/markup-compatibility/2006" xmlns:a14="http://schemas.microsoft.com/office/drawing/2010/main">
      <mc:Choice Requires="a14">
        <xdr:graphicFrame macro="">
          <xdr:nvGraphicFramePr>
            <xdr:cNvPr id="9" name="Case Year 1">
              <a:extLst>
                <a:ext uri="{FF2B5EF4-FFF2-40B4-BE49-F238E27FC236}">
                  <a16:creationId xmlns:a16="http://schemas.microsoft.com/office/drawing/2014/main" id="{BED68C28-DAA3-4E11-8472-D846125387A9}"/>
                </a:ext>
              </a:extLst>
            </xdr:cNvPr>
            <xdr:cNvGraphicFramePr/>
          </xdr:nvGraphicFramePr>
          <xdr:xfrm>
            <a:off x="0" y="0"/>
            <a:ext cx="0" cy="0"/>
          </xdr:xfrm>
          <a:graphic>
            <a:graphicData uri="http://schemas.microsoft.com/office/drawing/2010/slicer">
              <sle:slicer xmlns:sle="http://schemas.microsoft.com/office/drawing/2010/slicer" name="Case Year 1"/>
            </a:graphicData>
          </a:graphic>
        </xdr:graphicFrame>
      </mc:Choice>
      <mc:Fallback xmlns="">
        <xdr:sp macro="" textlink="">
          <xdr:nvSpPr>
            <xdr:cNvPr id="0" name=""/>
            <xdr:cNvSpPr>
              <a:spLocks noTextEdit="1"/>
            </xdr:cNvSpPr>
          </xdr:nvSpPr>
          <xdr:spPr>
            <a:xfrm>
              <a:off x="0" y="1247776"/>
              <a:ext cx="1400175" cy="2286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8</xdr:row>
      <xdr:rowOff>0</xdr:rowOff>
    </xdr:from>
    <xdr:to>
      <xdr:col>2</xdr:col>
      <xdr:colOff>0</xdr:colOff>
      <xdr:row>20</xdr:row>
      <xdr:rowOff>1904</xdr:rowOff>
    </xdr:to>
    <mc:AlternateContent xmlns:mc="http://schemas.openxmlformats.org/markup-compatibility/2006" xmlns:a14="http://schemas.microsoft.com/office/drawing/2010/main">
      <mc:Choice Requires="a14">
        <xdr:graphicFrame macro="">
          <xdr:nvGraphicFramePr>
            <xdr:cNvPr id="10" name="Case Month 1">
              <a:extLst>
                <a:ext uri="{FF2B5EF4-FFF2-40B4-BE49-F238E27FC236}">
                  <a16:creationId xmlns:a16="http://schemas.microsoft.com/office/drawing/2014/main" id="{5EDCE883-7729-4E84-BE13-8C17FCECF341}"/>
                </a:ext>
              </a:extLst>
            </xdr:cNvPr>
            <xdr:cNvGraphicFramePr/>
          </xdr:nvGraphicFramePr>
          <xdr:xfrm>
            <a:off x="0" y="0"/>
            <a:ext cx="0" cy="0"/>
          </xdr:xfrm>
          <a:graphic>
            <a:graphicData uri="http://schemas.microsoft.com/office/drawing/2010/slicer">
              <sle:slicer xmlns:sle="http://schemas.microsoft.com/office/drawing/2010/slicer" name="Case Month 1"/>
            </a:graphicData>
          </a:graphic>
        </xdr:graphicFrame>
      </mc:Choice>
      <mc:Fallback xmlns="">
        <xdr:sp macro="" textlink="">
          <xdr:nvSpPr>
            <xdr:cNvPr id="0" name=""/>
            <xdr:cNvSpPr>
              <a:spLocks noTextEdit="1"/>
            </xdr:cNvSpPr>
          </xdr:nvSpPr>
          <xdr:spPr>
            <a:xfrm>
              <a:off x="1400175" y="1247776"/>
              <a:ext cx="1828800" cy="2286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xdr:rowOff>
    </xdr:from>
    <xdr:to>
      <xdr:col>2</xdr:col>
      <xdr:colOff>0</xdr:colOff>
      <xdr:row>4</xdr:row>
      <xdr:rowOff>1</xdr:rowOff>
    </xdr:to>
    <mc:AlternateContent xmlns:mc="http://schemas.openxmlformats.org/markup-compatibility/2006" xmlns:a14="http://schemas.microsoft.com/office/drawing/2010/main">
      <mc:Choice Requires="a14">
        <xdr:graphicFrame macro="">
          <xdr:nvGraphicFramePr>
            <xdr:cNvPr id="11" name="Just. 2">
              <a:extLst>
                <a:ext uri="{FF2B5EF4-FFF2-40B4-BE49-F238E27FC236}">
                  <a16:creationId xmlns:a16="http://schemas.microsoft.com/office/drawing/2014/main" id="{036B1DBB-0198-4901-A59C-60E71DED7B22}"/>
                </a:ext>
              </a:extLst>
            </xdr:cNvPr>
            <xdr:cNvGraphicFramePr/>
          </xdr:nvGraphicFramePr>
          <xdr:xfrm>
            <a:off x="0" y="0"/>
            <a:ext cx="0" cy="0"/>
          </xdr:xfrm>
          <a:graphic>
            <a:graphicData uri="http://schemas.microsoft.com/office/drawing/2010/slicer">
              <sle:slicer xmlns:sle="http://schemas.microsoft.com/office/drawing/2010/slicer" name="Just. 2"/>
            </a:graphicData>
          </a:graphic>
        </xdr:graphicFrame>
      </mc:Choice>
      <mc:Fallback xmlns="">
        <xdr:sp macro="" textlink="">
          <xdr:nvSpPr>
            <xdr:cNvPr id="0" name=""/>
            <xdr:cNvSpPr>
              <a:spLocks noTextEdit="1"/>
            </xdr:cNvSpPr>
          </xdr:nvSpPr>
          <xdr:spPr>
            <a:xfrm>
              <a:off x="0" y="1"/>
              <a:ext cx="3228975" cy="762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21</xdr:row>
      <xdr:rowOff>0</xdr:rowOff>
    </xdr:from>
    <xdr:to>
      <xdr:col>2</xdr:col>
      <xdr:colOff>3174</xdr:colOff>
      <xdr:row>58</xdr:row>
      <xdr:rowOff>0</xdr:rowOff>
    </xdr:to>
    <mc:AlternateContent xmlns:mc="http://schemas.openxmlformats.org/markup-compatibility/2006" xmlns:a14="http://schemas.microsoft.com/office/drawing/2010/main">
      <mc:Choice Requires="a14">
        <xdr:graphicFrame macro="">
          <xdr:nvGraphicFramePr>
            <xdr:cNvPr id="12" name="Case Week 1">
              <a:extLst>
                <a:ext uri="{FF2B5EF4-FFF2-40B4-BE49-F238E27FC236}">
                  <a16:creationId xmlns:a16="http://schemas.microsoft.com/office/drawing/2014/main" id="{CBC49EF5-038F-41C5-B650-20C1929129F5}"/>
                </a:ext>
              </a:extLst>
            </xdr:cNvPr>
            <xdr:cNvGraphicFramePr/>
          </xdr:nvGraphicFramePr>
          <xdr:xfrm>
            <a:off x="0" y="0"/>
            <a:ext cx="0" cy="0"/>
          </xdr:xfrm>
          <a:graphic>
            <a:graphicData uri="http://schemas.microsoft.com/office/drawing/2010/slicer">
              <sle:slicer xmlns:sle="http://schemas.microsoft.com/office/drawing/2010/slicer" name="Case Week 1"/>
            </a:graphicData>
          </a:graphic>
        </xdr:graphicFrame>
      </mc:Choice>
      <mc:Fallback xmlns="">
        <xdr:sp macro="" textlink="">
          <xdr:nvSpPr>
            <xdr:cNvPr id="0" name=""/>
            <xdr:cNvSpPr>
              <a:spLocks noTextEdit="1"/>
            </xdr:cNvSpPr>
          </xdr:nvSpPr>
          <xdr:spPr>
            <a:xfrm>
              <a:off x="0" y="4105275"/>
              <a:ext cx="3228974" cy="7048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16</xdr:col>
      <xdr:colOff>361950</xdr:colOff>
      <xdr:row>8</xdr:row>
      <xdr:rowOff>0</xdr:rowOff>
    </xdr:from>
    <xdr:to>
      <xdr:col>26</xdr:col>
      <xdr:colOff>9525</xdr:colOff>
      <xdr:row>19</xdr:row>
      <xdr:rowOff>0</xdr:rowOff>
    </xdr:to>
    <xdr:graphicFrame macro="">
      <xdr:nvGraphicFramePr>
        <xdr:cNvPr id="13" name="Chart 12">
          <a:extLst>
            <a:ext uri="{FF2B5EF4-FFF2-40B4-BE49-F238E27FC236}">
              <a16:creationId xmlns:a16="http://schemas.microsoft.com/office/drawing/2014/main" id="{322F5338-EAC1-41C8-8034-32D7DEB997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20</xdr:col>
      <xdr:colOff>114299</xdr:colOff>
      <xdr:row>4</xdr:row>
      <xdr:rowOff>47625</xdr:rowOff>
    </xdr:from>
    <xdr:to>
      <xdr:col>31</xdr:col>
      <xdr:colOff>657224</xdr:colOff>
      <xdr:row>18</xdr:row>
      <xdr:rowOff>0</xdr:rowOff>
    </xdr:to>
    <xdr:graphicFrame macro="">
      <xdr:nvGraphicFramePr>
        <xdr:cNvPr id="2" name="Chart 1">
          <a:extLst>
            <a:ext uri="{FF2B5EF4-FFF2-40B4-BE49-F238E27FC236}">
              <a16:creationId xmlns:a16="http://schemas.microsoft.com/office/drawing/2014/main" id="{BE4A7C0B-7512-4CC6-9374-4A7D38037B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19</xdr:row>
      <xdr:rowOff>0</xdr:rowOff>
    </xdr:from>
    <xdr:to>
      <xdr:col>32</xdr:col>
      <xdr:colOff>0</xdr:colOff>
      <xdr:row>35</xdr:row>
      <xdr:rowOff>0</xdr:rowOff>
    </xdr:to>
    <xdr:graphicFrame macro="">
      <xdr:nvGraphicFramePr>
        <xdr:cNvPr id="3" name="Chart 2">
          <a:extLst>
            <a:ext uri="{FF2B5EF4-FFF2-40B4-BE49-F238E27FC236}">
              <a16:creationId xmlns:a16="http://schemas.microsoft.com/office/drawing/2014/main" id="{13A0EF85-5AA1-4EFF-965A-1A8DC5B08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39</xdr:col>
      <xdr:colOff>133350</xdr:colOff>
      <xdr:row>2</xdr:row>
      <xdr:rowOff>381001</xdr:rowOff>
    </xdr:from>
    <xdr:to>
      <xdr:col>44</xdr:col>
      <xdr:colOff>129540</xdr:colOff>
      <xdr:row>13</xdr:row>
      <xdr:rowOff>171451</xdr:rowOff>
    </xdr:to>
    <mc:AlternateContent xmlns:mc="http://schemas.openxmlformats.org/markup-compatibility/2006" xmlns:a14="http://schemas.microsoft.com/office/drawing/2010/main">
      <mc:Choice Requires="a14">
        <xdr:graphicFrame macro="">
          <xdr:nvGraphicFramePr>
            <xdr:cNvPr id="8" name="Case Month">
              <a:extLst>
                <a:ext uri="{FF2B5EF4-FFF2-40B4-BE49-F238E27FC236}">
                  <a16:creationId xmlns:a16="http://schemas.microsoft.com/office/drawing/2014/main" id="{6CF20044-0BE9-4071-AF74-6A7C3AB7CA22}"/>
                </a:ext>
              </a:extLst>
            </xdr:cNvPr>
            <xdr:cNvGraphicFramePr/>
          </xdr:nvGraphicFramePr>
          <xdr:xfrm>
            <a:off x="0" y="0"/>
            <a:ext cx="0" cy="0"/>
          </xdr:xfrm>
          <a:graphic>
            <a:graphicData uri="http://schemas.microsoft.com/office/drawing/2010/slicer">
              <sle:slicer xmlns:sle="http://schemas.microsoft.com/office/drawing/2010/slicer" name="Case Month"/>
            </a:graphicData>
          </a:graphic>
        </xdr:graphicFrame>
      </mc:Choice>
      <mc:Fallback xmlns="">
        <xdr:sp macro="" textlink="">
          <xdr:nvSpPr>
            <xdr:cNvPr id="0" name=""/>
            <xdr:cNvSpPr>
              <a:spLocks noTextEdit="1"/>
            </xdr:cNvSpPr>
          </xdr:nvSpPr>
          <xdr:spPr>
            <a:xfrm>
              <a:off x="24003000" y="1162051"/>
              <a:ext cx="1476375" cy="2286000"/>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xdr:twoCellAnchor>
  <xdr:twoCellAnchor editAs="oneCell">
    <xdr:from>
      <xdr:col>39</xdr:col>
      <xdr:colOff>19050</xdr:colOff>
      <xdr:row>15</xdr:row>
      <xdr:rowOff>0</xdr:rowOff>
    </xdr:from>
    <xdr:to>
      <xdr:col>44</xdr:col>
      <xdr:colOff>0</xdr:colOff>
      <xdr:row>22</xdr:row>
      <xdr:rowOff>0</xdr:rowOff>
    </xdr:to>
    <mc:AlternateContent xmlns:mc="http://schemas.openxmlformats.org/markup-compatibility/2006" xmlns:a14="http://schemas.microsoft.com/office/drawing/2010/main">
      <mc:Choice Requires="a14">
        <xdr:graphicFrame macro="">
          <xdr:nvGraphicFramePr>
            <xdr:cNvPr id="9" name="Case Year">
              <a:extLst>
                <a:ext uri="{FF2B5EF4-FFF2-40B4-BE49-F238E27FC236}">
                  <a16:creationId xmlns:a16="http://schemas.microsoft.com/office/drawing/2014/main" id="{7413AA32-B4CB-4A03-87A5-77A4D9C48D96}"/>
                </a:ext>
              </a:extLst>
            </xdr:cNvPr>
            <xdr:cNvGraphicFramePr/>
          </xdr:nvGraphicFramePr>
          <xdr:xfrm>
            <a:off x="0" y="0"/>
            <a:ext cx="0" cy="0"/>
          </xdr:xfrm>
          <a:graphic>
            <a:graphicData uri="http://schemas.microsoft.com/office/drawing/2010/slicer">
              <sle:slicer xmlns:sle="http://schemas.microsoft.com/office/drawing/2010/slicer" name="Case Year"/>
            </a:graphicData>
          </a:graphic>
        </xdr:graphicFrame>
      </mc:Choice>
      <mc:Fallback xmlns="">
        <xdr:sp macro="" textlink="">
          <xdr:nvSpPr>
            <xdr:cNvPr id="0" name=""/>
            <xdr:cNvSpPr>
              <a:spLocks noTextEdit="1"/>
            </xdr:cNvSpPr>
          </xdr:nvSpPr>
          <xdr:spPr>
            <a:xfrm>
              <a:off x="21564600" y="2857500"/>
              <a:ext cx="1466850"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51</xdr:col>
      <xdr:colOff>342900</xdr:colOff>
      <xdr:row>1</xdr:row>
      <xdr:rowOff>523876</xdr:rowOff>
    </xdr:from>
    <xdr:to>
      <xdr:col>52</xdr:col>
      <xdr:colOff>1200150</xdr:colOff>
      <xdr:row>11</xdr:row>
      <xdr:rowOff>129540</xdr:rowOff>
    </xdr:to>
    <mc:AlternateContent xmlns:mc="http://schemas.openxmlformats.org/markup-compatibility/2006" xmlns:a14="http://schemas.microsoft.com/office/drawing/2010/main">
      <mc:Choice Requires="a14">
        <xdr:graphicFrame macro="">
          <xdr:nvGraphicFramePr>
            <xdr:cNvPr id="10" name="Picked Year">
              <a:extLst>
                <a:ext uri="{FF2B5EF4-FFF2-40B4-BE49-F238E27FC236}">
                  <a16:creationId xmlns:a16="http://schemas.microsoft.com/office/drawing/2014/main" id="{B74217B2-C1E9-4322-B9E5-85646B41660F}"/>
                </a:ext>
              </a:extLst>
            </xdr:cNvPr>
            <xdr:cNvGraphicFramePr/>
          </xdr:nvGraphicFramePr>
          <xdr:xfrm>
            <a:off x="0" y="0"/>
            <a:ext cx="0" cy="0"/>
          </xdr:xfrm>
          <a:graphic>
            <a:graphicData uri="http://schemas.microsoft.com/office/drawing/2010/slicer">
              <sle:slicer xmlns:sle="http://schemas.microsoft.com/office/drawing/2010/slicer" name="Picked Year"/>
            </a:graphicData>
          </a:graphic>
        </xdr:graphicFrame>
      </mc:Choice>
      <mc:Fallback xmlns="">
        <xdr:sp macro="" textlink="">
          <xdr:nvSpPr>
            <xdr:cNvPr id="0" name=""/>
            <xdr:cNvSpPr>
              <a:spLocks noTextEdit="1"/>
            </xdr:cNvSpPr>
          </xdr:nvSpPr>
          <xdr:spPr>
            <a:xfrm>
              <a:off x="31213425" y="714376"/>
              <a:ext cx="1447800" cy="2305049"/>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xdr:twoCellAnchor>
  <xdr:twoCellAnchor editAs="oneCell">
    <xdr:from>
      <xdr:col>52</xdr:col>
      <xdr:colOff>0</xdr:colOff>
      <xdr:row>14</xdr:row>
      <xdr:rowOff>1</xdr:rowOff>
    </xdr:from>
    <xdr:to>
      <xdr:col>52</xdr:col>
      <xdr:colOff>1444894</xdr:colOff>
      <xdr:row>24</xdr:row>
      <xdr:rowOff>1</xdr:rowOff>
    </xdr:to>
    <mc:AlternateContent xmlns:mc="http://schemas.openxmlformats.org/markup-compatibility/2006" xmlns:a14="http://schemas.microsoft.com/office/drawing/2010/main">
      <mc:Choice Requires="a14">
        <xdr:graphicFrame macro="">
          <xdr:nvGraphicFramePr>
            <xdr:cNvPr id="11" name="Picked Month">
              <a:extLst>
                <a:ext uri="{FF2B5EF4-FFF2-40B4-BE49-F238E27FC236}">
                  <a16:creationId xmlns:a16="http://schemas.microsoft.com/office/drawing/2014/main" id="{59C9BBAB-5415-4BD2-A790-84BB352BE73C}"/>
                </a:ext>
              </a:extLst>
            </xdr:cNvPr>
            <xdr:cNvGraphicFramePr/>
          </xdr:nvGraphicFramePr>
          <xdr:xfrm>
            <a:off x="0" y="0"/>
            <a:ext cx="0" cy="0"/>
          </xdr:xfrm>
          <a:graphic>
            <a:graphicData uri="http://schemas.microsoft.com/office/drawing/2010/slicer">
              <sle:slicer xmlns:sle="http://schemas.microsoft.com/office/drawing/2010/slicer" name="Picked Month"/>
            </a:graphicData>
          </a:graphic>
        </xdr:graphicFrame>
      </mc:Choice>
      <mc:Fallback xmlns="">
        <xdr:sp macro="" textlink="">
          <xdr:nvSpPr>
            <xdr:cNvPr id="0" name=""/>
            <xdr:cNvSpPr>
              <a:spLocks noTextEdit="1"/>
            </xdr:cNvSpPr>
          </xdr:nvSpPr>
          <xdr:spPr>
            <a:xfrm>
              <a:off x="29841825" y="2667001"/>
              <a:ext cx="1447800" cy="1905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46</xdr:col>
      <xdr:colOff>676275</xdr:colOff>
      <xdr:row>10</xdr:row>
      <xdr:rowOff>0</xdr:rowOff>
    </xdr:from>
    <xdr:to>
      <xdr:col>48</xdr:col>
      <xdr:colOff>74380</xdr:colOff>
      <xdr:row>23</xdr:row>
      <xdr:rowOff>53340</xdr:rowOff>
    </xdr:to>
    <mc:AlternateContent xmlns:mc="http://schemas.openxmlformats.org/markup-compatibility/2006" xmlns:a14="http://schemas.microsoft.com/office/drawing/2010/main">
      <mc:Choice Requires="a14">
        <xdr:graphicFrame macro="">
          <xdr:nvGraphicFramePr>
            <xdr:cNvPr id="12" name="Case Month 3">
              <a:extLst>
                <a:ext uri="{FF2B5EF4-FFF2-40B4-BE49-F238E27FC236}">
                  <a16:creationId xmlns:a16="http://schemas.microsoft.com/office/drawing/2014/main" id="{F6F7AA76-A4FF-4B22-98A5-C9371107A1DE}"/>
                </a:ext>
              </a:extLst>
            </xdr:cNvPr>
            <xdr:cNvGraphicFramePr/>
          </xdr:nvGraphicFramePr>
          <xdr:xfrm>
            <a:off x="0" y="0"/>
            <a:ext cx="0" cy="0"/>
          </xdr:xfrm>
          <a:graphic>
            <a:graphicData uri="http://schemas.microsoft.com/office/drawing/2010/slicer">
              <sle:slicer xmlns:sle="http://schemas.microsoft.com/office/drawing/2010/slicer" name="Case Month 3"/>
            </a:graphicData>
          </a:graphic>
        </xdr:graphicFrame>
      </mc:Choice>
      <mc:Fallback xmlns="">
        <xdr:sp macro="" textlink="">
          <xdr:nvSpPr>
            <xdr:cNvPr id="0" name=""/>
            <xdr:cNvSpPr>
              <a:spLocks noTextEdit="1"/>
            </xdr:cNvSpPr>
          </xdr:nvSpPr>
          <xdr:spPr>
            <a:xfrm>
              <a:off x="25307925" y="19050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8</xdr:row>
      <xdr:rowOff>0</xdr:rowOff>
    </xdr:from>
    <xdr:to>
      <xdr:col>10</xdr:col>
      <xdr:colOff>845</xdr:colOff>
      <xdr:row>19</xdr:row>
      <xdr:rowOff>174624</xdr:rowOff>
    </xdr:to>
    <mc:AlternateContent xmlns:mc="http://schemas.openxmlformats.org/markup-compatibility/2006" xmlns:a14="http://schemas.microsoft.com/office/drawing/2010/main">
      <mc:Choice Requires="a14">
        <xdr:graphicFrame macro="">
          <xdr:nvGraphicFramePr>
            <xdr:cNvPr id="3" name="Case Year 2">
              <a:extLst>
                <a:ext uri="{FF2B5EF4-FFF2-40B4-BE49-F238E27FC236}">
                  <a16:creationId xmlns:a16="http://schemas.microsoft.com/office/drawing/2014/main" id="{110BF551-831B-482A-8614-785A882F44DF}"/>
                </a:ext>
              </a:extLst>
            </xdr:cNvPr>
            <xdr:cNvGraphicFramePr/>
          </xdr:nvGraphicFramePr>
          <xdr:xfrm>
            <a:off x="0" y="0"/>
            <a:ext cx="0" cy="0"/>
          </xdr:xfrm>
          <a:graphic>
            <a:graphicData uri="http://schemas.microsoft.com/office/drawing/2010/slicer">
              <sle:slicer xmlns:sle="http://schemas.microsoft.com/office/drawing/2010/slicer" name="Case Year 2"/>
            </a:graphicData>
          </a:graphic>
        </xdr:graphicFrame>
      </mc:Choice>
      <mc:Fallback xmlns="">
        <xdr:sp macro="" textlink="">
          <xdr:nvSpPr>
            <xdr:cNvPr id="0" name=""/>
            <xdr:cNvSpPr>
              <a:spLocks noTextEdit="1"/>
            </xdr:cNvSpPr>
          </xdr:nvSpPr>
          <xdr:spPr>
            <a:xfrm>
              <a:off x="11588750" y="1889125"/>
              <a:ext cx="1397000" cy="22859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648230</xdr:colOff>
      <xdr:row>7</xdr:row>
      <xdr:rowOff>39687</xdr:rowOff>
    </xdr:from>
    <xdr:to>
      <xdr:col>8</xdr:col>
      <xdr:colOff>1310899</xdr:colOff>
      <xdr:row>19</xdr:row>
      <xdr:rowOff>18731</xdr:rowOff>
    </xdr:to>
    <mc:AlternateContent xmlns:mc="http://schemas.openxmlformats.org/markup-compatibility/2006" xmlns:a14="http://schemas.microsoft.com/office/drawing/2010/main">
      <mc:Choice Requires="a14">
        <xdr:graphicFrame macro="">
          <xdr:nvGraphicFramePr>
            <xdr:cNvPr id="4" name="Case Month 2">
              <a:extLst>
                <a:ext uri="{FF2B5EF4-FFF2-40B4-BE49-F238E27FC236}">
                  <a16:creationId xmlns:a16="http://schemas.microsoft.com/office/drawing/2014/main" id="{AD3A5D51-0E0B-475E-90F8-375BC36476C0}"/>
                </a:ext>
              </a:extLst>
            </xdr:cNvPr>
            <xdr:cNvGraphicFramePr/>
          </xdr:nvGraphicFramePr>
          <xdr:xfrm>
            <a:off x="0" y="0"/>
            <a:ext cx="0" cy="0"/>
          </xdr:xfrm>
          <a:graphic>
            <a:graphicData uri="http://schemas.microsoft.com/office/drawing/2010/slicer">
              <sle:slicer xmlns:sle="http://schemas.microsoft.com/office/drawing/2010/slicer" name="Case Month 2"/>
            </a:graphicData>
          </a:graphic>
        </xdr:graphicFrame>
      </mc:Choice>
      <mc:Fallback xmlns="">
        <xdr:sp macro="" textlink="">
          <xdr:nvSpPr>
            <xdr:cNvPr id="0" name=""/>
            <xdr:cNvSpPr>
              <a:spLocks noTextEdit="1"/>
            </xdr:cNvSpPr>
          </xdr:nvSpPr>
          <xdr:spPr>
            <a:xfrm>
              <a:off x="8280136" y="1730375"/>
              <a:ext cx="1811866" cy="228203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0</xdr:colOff>
      <xdr:row>0</xdr:row>
      <xdr:rowOff>1</xdr:rowOff>
    </xdr:from>
    <xdr:to>
      <xdr:col>10</xdr:col>
      <xdr:colOff>19047</xdr:colOff>
      <xdr:row>2</xdr:row>
      <xdr:rowOff>19051</xdr:rowOff>
    </xdr:to>
    <mc:AlternateContent xmlns:mc="http://schemas.openxmlformats.org/markup-compatibility/2006" xmlns:a14="http://schemas.microsoft.com/office/drawing/2010/main">
      <mc:Choice Requires="a14">
        <xdr:graphicFrame macro="">
          <xdr:nvGraphicFramePr>
            <xdr:cNvPr id="5" name="Just. 3">
              <a:extLst>
                <a:ext uri="{FF2B5EF4-FFF2-40B4-BE49-F238E27FC236}">
                  <a16:creationId xmlns:a16="http://schemas.microsoft.com/office/drawing/2014/main" id="{331F44D8-24E9-477E-870C-6BD228BBDC3C}"/>
                </a:ext>
              </a:extLst>
            </xdr:cNvPr>
            <xdr:cNvGraphicFramePr/>
          </xdr:nvGraphicFramePr>
          <xdr:xfrm>
            <a:off x="0" y="0"/>
            <a:ext cx="0" cy="0"/>
          </xdr:xfrm>
          <a:graphic>
            <a:graphicData uri="http://schemas.microsoft.com/office/drawing/2010/slicer">
              <sle:slicer xmlns:sle="http://schemas.microsoft.com/office/drawing/2010/slicer" name="Just. 3"/>
            </a:graphicData>
          </a:graphic>
        </xdr:graphicFrame>
      </mc:Choice>
      <mc:Fallback xmlns="">
        <xdr:sp macro="" textlink="">
          <xdr:nvSpPr>
            <xdr:cNvPr id="0" name=""/>
            <xdr:cNvSpPr>
              <a:spLocks noTextEdit="1"/>
            </xdr:cNvSpPr>
          </xdr:nvSpPr>
          <xdr:spPr>
            <a:xfrm>
              <a:off x="9763125" y="1"/>
              <a:ext cx="3241675" cy="7651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481015</xdr:colOff>
      <xdr:row>20</xdr:row>
      <xdr:rowOff>66675</xdr:rowOff>
    </xdr:from>
    <xdr:to>
      <xdr:col>19</xdr:col>
      <xdr:colOff>727868</xdr:colOff>
      <xdr:row>57</xdr:row>
      <xdr:rowOff>47625</xdr:rowOff>
    </xdr:to>
    <mc:AlternateContent xmlns:mc="http://schemas.openxmlformats.org/markup-compatibility/2006" xmlns:a14="http://schemas.microsoft.com/office/drawing/2010/main">
      <mc:Choice Requires="a14">
        <xdr:graphicFrame macro="">
          <xdr:nvGraphicFramePr>
            <xdr:cNvPr id="6" name="Case Week 2">
              <a:extLst>
                <a:ext uri="{FF2B5EF4-FFF2-40B4-BE49-F238E27FC236}">
                  <a16:creationId xmlns:a16="http://schemas.microsoft.com/office/drawing/2014/main" id="{26D4269C-91FD-4F57-9381-6DC8FA70C0FA}"/>
                </a:ext>
              </a:extLst>
            </xdr:cNvPr>
            <xdr:cNvGraphicFramePr/>
          </xdr:nvGraphicFramePr>
          <xdr:xfrm>
            <a:off x="0" y="0"/>
            <a:ext cx="0" cy="0"/>
          </xdr:xfrm>
          <a:graphic>
            <a:graphicData uri="http://schemas.microsoft.com/office/drawing/2010/slicer">
              <sle:slicer xmlns:sle="http://schemas.microsoft.com/office/drawing/2010/slicer" name="Case Week 2"/>
            </a:graphicData>
          </a:graphic>
        </xdr:graphicFrame>
      </mc:Choice>
      <mc:Fallback xmlns="">
        <xdr:sp macro="" textlink="">
          <xdr:nvSpPr>
            <xdr:cNvPr id="0" name=""/>
            <xdr:cNvSpPr>
              <a:spLocks noTextEdit="1"/>
            </xdr:cNvSpPr>
          </xdr:nvSpPr>
          <xdr:spPr>
            <a:xfrm>
              <a:off x="17025940" y="4076700"/>
              <a:ext cx="3271041" cy="6696075"/>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xdr:twoCellAnchor>
  <xdr:twoCellAnchor>
    <xdr:from>
      <xdr:col>2</xdr:col>
      <xdr:colOff>0</xdr:colOff>
      <xdr:row>18</xdr:row>
      <xdr:rowOff>0</xdr:rowOff>
    </xdr:from>
    <xdr:to>
      <xdr:col>6</xdr:col>
      <xdr:colOff>9526</xdr:colOff>
      <xdr:row>28</xdr:row>
      <xdr:rowOff>0</xdr:rowOff>
    </xdr:to>
    <xdr:graphicFrame macro="">
      <xdr:nvGraphicFramePr>
        <xdr:cNvPr id="7" name="Chart 6">
          <a:extLst>
            <a:ext uri="{FF2B5EF4-FFF2-40B4-BE49-F238E27FC236}">
              <a16:creationId xmlns:a16="http://schemas.microsoft.com/office/drawing/2014/main" id="{1284B70F-38D0-4482-BE32-EA46A9E63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xdr:row>
      <xdr:rowOff>0</xdr:rowOff>
    </xdr:from>
    <xdr:to>
      <xdr:col>6</xdr:col>
      <xdr:colOff>0</xdr:colOff>
      <xdr:row>15</xdr:row>
      <xdr:rowOff>0</xdr:rowOff>
    </xdr:to>
    <xdr:graphicFrame macro="">
      <xdr:nvGraphicFramePr>
        <xdr:cNvPr id="8" name="Chart 7">
          <a:extLst>
            <a:ext uri="{FF2B5EF4-FFF2-40B4-BE49-F238E27FC236}">
              <a16:creationId xmlns:a16="http://schemas.microsoft.com/office/drawing/2014/main" id="{6B45E91B-9CB3-4D22-B9C6-BD04CCA59E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971712</xdr:colOff>
      <xdr:row>1</xdr:row>
      <xdr:rowOff>0</xdr:rowOff>
    </xdr:from>
    <xdr:to>
      <xdr:col>6</xdr:col>
      <xdr:colOff>550550</xdr:colOff>
      <xdr:row>2</xdr:row>
      <xdr:rowOff>1588</xdr:rowOff>
    </xdr:to>
    <xdr:pic>
      <xdr:nvPicPr>
        <xdr:cNvPr id="9" name="Picture 8" descr="cid:image002.png@01D2A492.822E7970">
          <a:extLst>
            <a:ext uri="{FF2B5EF4-FFF2-40B4-BE49-F238E27FC236}">
              <a16:creationId xmlns:a16="http://schemas.microsoft.com/office/drawing/2014/main" id="{B0523481-11BD-414E-8693-6DA5C8AE5173}"/>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6712" y="190500"/>
          <a:ext cx="996788" cy="541655"/>
        </a:xfrm>
        <a:prstGeom prst="rect">
          <a:avLst/>
        </a:prstGeom>
        <a:noFill/>
      </xdr:spPr>
    </xdr:pic>
    <xdr:clientData/>
  </xdr:twoCellAnchor>
  <xdr:twoCellAnchor>
    <xdr:from>
      <xdr:col>2</xdr:col>
      <xdr:colOff>11906</xdr:colOff>
      <xdr:row>31</xdr:row>
      <xdr:rowOff>1</xdr:rowOff>
    </xdr:from>
    <xdr:to>
      <xdr:col>6</xdr:col>
      <xdr:colOff>11906</xdr:colOff>
      <xdr:row>40</xdr:row>
      <xdr:rowOff>178595</xdr:rowOff>
    </xdr:to>
    <xdr:graphicFrame macro="">
      <xdr:nvGraphicFramePr>
        <xdr:cNvPr id="11" name="Chart 10">
          <a:extLst>
            <a:ext uri="{FF2B5EF4-FFF2-40B4-BE49-F238E27FC236}">
              <a16:creationId xmlns:a16="http://schemas.microsoft.com/office/drawing/2014/main" id="{3F430275-BDDB-46A1-AE19-00E6A7676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1209675</xdr:colOff>
      <xdr:row>22</xdr:row>
      <xdr:rowOff>78581</xdr:rowOff>
    </xdr:from>
    <xdr:to>
      <xdr:col>12</xdr:col>
      <xdr:colOff>1256823</xdr:colOff>
      <xdr:row>43</xdr:row>
      <xdr:rowOff>140494</xdr:rowOff>
    </xdr:to>
    <mc:AlternateContent xmlns:mc="http://schemas.openxmlformats.org/markup-compatibility/2006" xmlns:a14="http://schemas.microsoft.com/office/drawing/2010/main">
      <mc:Choice Requires="a14">
        <xdr:graphicFrame macro="">
          <xdr:nvGraphicFramePr>
            <xdr:cNvPr id="12" name="Case Week 4">
              <a:extLst>
                <a:ext uri="{FF2B5EF4-FFF2-40B4-BE49-F238E27FC236}">
                  <a16:creationId xmlns:a16="http://schemas.microsoft.com/office/drawing/2014/main" id="{9557131C-1106-47F2-ABFD-EB9F276FBC36}"/>
                </a:ext>
              </a:extLst>
            </xdr:cNvPr>
            <xdr:cNvGraphicFramePr/>
          </xdr:nvGraphicFramePr>
          <xdr:xfrm>
            <a:off x="0" y="0"/>
            <a:ext cx="0" cy="0"/>
          </xdr:xfrm>
          <a:graphic>
            <a:graphicData uri="http://schemas.microsoft.com/office/drawing/2010/slicer">
              <sle:slicer xmlns:sle="http://schemas.microsoft.com/office/drawing/2010/slicer" name="Case Week 4"/>
            </a:graphicData>
          </a:graphic>
        </xdr:graphicFrame>
      </mc:Choice>
      <mc:Fallback xmlns="">
        <xdr:sp macro="" textlink="">
          <xdr:nvSpPr>
            <xdr:cNvPr id="0" name=""/>
            <xdr:cNvSpPr>
              <a:spLocks noTextEdit="1"/>
            </xdr:cNvSpPr>
          </xdr:nvSpPr>
          <xdr:spPr>
            <a:xfrm>
              <a:off x="12058650" y="4450556"/>
              <a:ext cx="3183256" cy="3881438"/>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0</xdr:row>
      <xdr:rowOff>10478</xdr:rowOff>
    </xdr:from>
    <xdr:to>
      <xdr:col>16</xdr:col>
      <xdr:colOff>190500</xdr:colOff>
      <xdr:row>20</xdr:row>
      <xdr:rowOff>160973</xdr:rowOff>
    </xdr:to>
    <xdr:graphicFrame macro="">
      <xdr:nvGraphicFramePr>
        <xdr:cNvPr id="2" name="Chart 1">
          <a:extLst>
            <a:ext uri="{FF2B5EF4-FFF2-40B4-BE49-F238E27FC236}">
              <a16:creationId xmlns:a16="http://schemas.microsoft.com/office/drawing/2014/main" id="{A931755C-492E-4826-B8FC-EC065EE35D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209550</xdr:colOff>
      <xdr:row>1</xdr:row>
      <xdr:rowOff>180975</xdr:rowOff>
    </xdr:from>
    <xdr:to>
      <xdr:col>21</xdr:col>
      <xdr:colOff>512445</xdr:colOff>
      <xdr:row>23</xdr:row>
      <xdr:rowOff>76200</xdr:rowOff>
    </xdr:to>
    <mc:AlternateContent xmlns:mc="http://schemas.openxmlformats.org/markup-compatibility/2006" xmlns:a14="http://schemas.microsoft.com/office/drawing/2010/main">
      <mc:Choice Requires="a14">
        <xdr:graphicFrame macro="">
          <xdr:nvGraphicFramePr>
            <xdr:cNvPr id="4" name="Case Week">
              <a:extLst>
                <a:ext uri="{FF2B5EF4-FFF2-40B4-BE49-F238E27FC236}">
                  <a16:creationId xmlns:a16="http://schemas.microsoft.com/office/drawing/2014/main" id="{2649B4DE-3CA9-4369-AAE8-CBC47B65D9F9}"/>
                </a:ext>
              </a:extLst>
            </xdr:cNvPr>
            <xdr:cNvGraphicFramePr/>
          </xdr:nvGraphicFramePr>
          <xdr:xfrm>
            <a:off x="0" y="0"/>
            <a:ext cx="0" cy="0"/>
          </xdr:xfrm>
          <a:graphic>
            <a:graphicData uri="http://schemas.microsoft.com/office/drawing/2010/slicer">
              <sle:slicer xmlns:sle="http://schemas.microsoft.com/office/drawing/2010/slicer" name="Case Week"/>
            </a:graphicData>
          </a:graphic>
        </xdr:graphicFrame>
      </mc:Choice>
      <mc:Fallback xmlns="">
        <xdr:sp macro="" textlink="">
          <xdr:nvSpPr>
            <xdr:cNvPr id="0" name=""/>
            <xdr:cNvSpPr>
              <a:spLocks noTextEdit="1"/>
            </xdr:cNvSpPr>
          </xdr:nvSpPr>
          <xdr:spPr>
            <a:xfrm>
              <a:off x="12934950" y="371475"/>
              <a:ext cx="3095625" cy="4086225"/>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xdr:twoCellAnchor>
  <xdr:twoCellAnchor>
    <xdr:from>
      <xdr:col>4</xdr:col>
      <xdr:colOff>600075</xdr:colOff>
      <xdr:row>25</xdr:row>
      <xdr:rowOff>157161</xdr:rowOff>
    </xdr:from>
    <xdr:to>
      <xdr:col>16</xdr:col>
      <xdr:colOff>190500</xdr:colOff>
      <xdr:row>40</xdr:row>
      <xdr:rowOff>85724</xdr:rowOff>
    </xdr:to>
    <xdr:graphicFrame macro="">
      <xdr:nvGraphicFramePr>
        <xdr:cNvPr id="3" name="Chart 2">
          <a:extLst>
            <a:ext uri="{FF2B5EF4-FFF2-40B4-BE49-F238E27FC236}">
              <a16:creationId xmlns:a16="http://schemas.microsoft.com/office/drawing/2014/main" id="{02DA90C8-765D-4D59-BEB6-355515EFB6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276224</xdr:colOff>
      <xdr:row>24</xdr:row>
      <xdr:rowOff>104775</xdr:rowOff>
    </xdr:from>
    <xdr:to>
      <xdr:col>21</xdr:col>
      <xdr:colOff>512445</xdr:colOff>
      <xdr:row>52</xdr:row>
      <xdr:rowOff>17145</xdr:rowOff>
    </xdr:to>
    <mc:AlternateContent xmlns:mc="http://schemas.openxmlformats.org/markup-compatibility/2006" xmlns:a14="http://schemas.microsoft.com/office/drawing/2010/main">
      <mc:Choice Requires="a14">
        <xdr:graphicFrame macro="">
          <xdr:nvGraphicFramePr>
            <xdr:cNvPr id="5" name="Picked Week">
              <a:extLst>
                <a:ext uri="{FF2B5EF4-FFF2-40B4-BE49-F238E27FC236}">
                  <a16:creationId xmlns:a16="http://schemas.microsoft.com/office/drawing/2014/main" id="{BCD9F36A-6211-4827-9642-C6EEFA958BD2}"/>
                </a:ext>
              </a:extLst>
            </xdr:cNvPr>
            <xdr:cNvGraphicFramePr/>
          </xdr:nvGraphicFramePr>
          <xdr:xfrm>
            <a:off x="0" y="0"/>
            <a:ext cx="0" cy="0"/>
          </xdr:xfrm>
          <a:graphic>
            <a:graphicData uri="http://schemas.microsoft.com/office/drawing/2010/slicer">
              <sle:slicer xmlns:sle="http://schemas.microsoft.com/office/drawing/2010/slicer" name="Picked Week"/>
            </a:graphicData>
          </a:graphic>
        </xdr:graphicFrame>
      </mc:Choice>
      <mc:Fallback xmlns="">
        <xdr:sp macro="" textlink="">
          <xdr:nvSpPr>
            <xdr:cNvPr id="0" name=""/>
            <xdr:cNvSpPr>
              <a:spLocks noTextEdit="1"/>
            </xdr:cNvSpPr>
          </xdr:nvSpPr>
          <xdr:spPr>
            <a:xfrm>
              <a:off x="13001624" y="4676775"/>
              <a:ext cx="3028951" cy="5257800"/>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123825</xdr:colOff>
      <xdr:row>3</xdr:row>
      <xdr:rowOff>38100</xdr:rowOff>
    </xdr:from>
    <xdr:to>
      <xdr:col>30</xdr:col>
      <xdr:colOff>169545</xdr:colOff>
      <xdr:row>30</xdr:row>
      <xdr:rowOff>53340</xdr:rowOff>
    </xdr:to>
    <mc:AlternateContent xmlns:mc="http://schemas.openxmlformats.org/markup-compatibility/2006" xmlns:a14="http://schemas.microsoft.com/office/drawing/2010/main">
      <mc:Choice Requires="a14">
        <xdr:graphicFrame macro="">
          <xdr:nvGraphicFramePr>
            <xdr:cNvPr id="3" name="Picked Week 1">
              <a:extLst>
                <a:ext uri="{FF2B5EF4-FFF2-40B4-BE49-F238E27FC236}">
                  <a16:creationId xmlns:a16="http://schemas.microsoft.com/office/drawing/2014/main" id="{7F680CBF-91FC-42FE-843E-5CC05EFFDCD0}"/>
                </a:ext>
              </a:extLst>
            </xdr:cNvPr>
            <xdr:cNvGraphicFramePr/>
          </xdr:nvGraphicFramePr>
          <xdr:xfrm>
            <a:off x="0" y="0"/>
            <a:ext cx="0" cy="0"/>
          </xdr:xfrm>
          <a:graphic>
            <a:graphicData uri="http://schemas.microsoft.com/office/drawing/2010/slicer">
              <sle:slicer xmlns:sle="http://schemas.microsoft.com/office/drawing/2010/slicer" name="Picked Week 1"/>
            </a:graphicData>
          </a:graphic>
        </xdr:graphicFrame>
      </mc:Choice>
      <mc:Fallback xmlns="">
        <xdr:sp macro="" textlink="">
          <xdr:nvSpPr>
            <xdr:cNvPr id="0" name=""/>
            <xdr:cNvSpPr>
              <a:spLocks noTextEdit="1"/>
            </xdr:cNvSpPr>
          </xdr:nvSpPr>
          <xdr:spPr>
            <a:xfrm>
              <a:off x="9229725" y="6096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180975</xdr:colOff>
      <xdr:row>12</xdr:row>
      <xdr:rowOff>180975</xdr:rowOff>
    </xdr:from>
    <xdr:to>
      <xdr:col>21</xdr:col>
      <xdr:colOff>57150</xdr:colOff>
      <xdr:row>26</xdr:row>
      <xdr:rowOff>38100</xdr:rowOff>
    </xdr:to>
    <mc:AlternateContent xmlns:mc="http://schemas.openxmlformats.org/markup-compatibility/2006" xmlns:a14="http://schemas.microsoft.com/office/drawing/2010/main">
      <mc:Choice Requires="a14">
        <xdr:graphicFrame macro="">
          <xdr:nvGraphicFramePr>
            <xdr:cNvPr id="2" name="Case Week 3">
              <a:extLst>
                <a:ext uri="{FF2B5EF4-FFF2-40B4-BE49-F238E27FC236}">
                  <a16:creationId xmlns:a16="http://schemas.microsoft.com/office/drawing/2014/main" id="{9EA8041C-2517-4815-B297-93D3FC7367C1}"/>
                </a:ext>
              </a:extLst>
            </xdr:cNvPr>
            <xdr:cNvGraphicFramePr/>
          </xdr:nvGraphicFramePr>
          <xdr:xfrm>
            <a:off x="0" y="0"/>
            <a:ext cx="0" cy="0"/>
          </xdr:xfrm>
          <a:graphic>
            <a:graphicData uri="http://schemas.microsoft.com/office/drawing/2010/slicer">
              <sle:slicer xmlns:sle="http://schemas.microsoft.com/office/drawing/2010/slicer" name="Case Week 3"/>
            </a:graphicData>
          </a:graphic>
        </xdr:graphicFrame>
      </mc:Choice>
      <mc:Fallback xmlns="">
        <xdr:sp macro="" textlink="">
          <xdr:nvSpPr>
            <xdr:cNvPr id="0" name=""/>
            <xdr:cNvSpPr>
              <a:spLocks noTextEdit="1"/>
            </xdr:cNvSpPr>
          </xdr:nvSpPr>
          <xdr:spPr>
            <a:xfrm>
              <a:off x="5962650" y="246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314324</xdr:colOff>
      <xdr:row>1</xdr:row>
      <xdr:rowOff>114301</xdr:rowOff>
    </xdr:from>
    <xdr:to>
      <xdr:col>26</xdr:col>
      <xdr:colOff>22859</xdr:colOff>
      <xdr:row>37</xdr:row>
      <xdr:rowOff>129541</xdr:rowOff>
    </xdr:to>
    <mc:AlternateContent xmlns:mc="http://schemas.openxmlformats.org/markup-compatibility/2006" xmlns:a14="http://schemas.microsoft.com/office/drawing/2010/main">
      <mc:Choice Requires="a14">
        <xdr:graphicFrame macro="">
          <xdr:nvGraphicFramePr>
            <xdr:cNvPr id="2" name="Picked Week 2">
              <a:extLst>
                <a:ext uri="{FF2B5EF4-FFF2-40B4-BE49-F238E27FC236}">
                  <a16:creationId xmlns:a16="http://schemas.microsoft.com/office/drawing/2014/main" id="{8D5BBA95-0FED-48D2-A471-E8901D0711DE}"/>
                </a:ext>
              </a:extLst>
            </xdr:cNvPr>
            <xdr:cNvGraphicFramePr/>
          </xdr:nvGraphicFramePr>
          <xdr:xfrm>
            <a:off x="0" y="0"/>
            <a:ext cx="0" cy="0"/>
          </xdr:xfrm>
          <a:graphic>
            <a:graphicData uri="http://schemas.microsoft.com/office/drawing/2010/slicer">
              <sle:slicer xmlns:sle="http://schemas.microsoft.com/office/drawing/2010/slicer" name="Picked Week 2"/>
            </a:graphicData>
          </a:graphic>
        </xdr:graphicFrame>
      </mc:Choice>
      <mc:Fallback xmlns="">
        <xdr:sp macro="" textlink="">
          <xdr:nvSpPr>
            <xdr:cNvPr id="0" name=""/>
            <xdr:cNvSpPr>
              <a:spLocks noTextEdit="1"/>
            </xdr:cNvSpPr>
          </xdr:nvSpPr>
          <xdr:spPr>
            <a:xfrm>
              <a:off x="5257799" y="304801"/>
              <a:ext cx="5038725" cy="6877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person displayName="Jens Meldhede" id="{E8B53D88-CA84-4F81-9495-982D0A1291DF}" userId="S::jme@vikan.com::227cb3b0-930e-4dea-84ec-f402d5190ede" providerId="AD"/>
  <person displayName="Maria Strøbeck" id="{AB523B92-DD7B-4374-9AC3-37AD6FE14EDF}" userId="S::mas@vikan.com::be92e4d2-423d-4124-a5f2-f034360bae83" providerId="AD"/>
</personList>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vend Sørensen" refreshedDate="43262.533070949074" backgroundQuery="1" createdVersion="6" refreshedVersion="6" minRefreshableVersion="3" recordCount="0" supportSubquery="1" supportAdvancedDrill="1" xr:uid="{00000000-000A-0000-FFFF-FFFF14000000}">
  <cacheSource type="external" connectionId="5"/>
  <cacheFields count="4">
    <cacheField name="[Cases].[Picked Month].[Picked Month]" caption="Picked Month" numFmtId="0" hierarchy="26" level="1">
      <sharedItems count="5">
        <s v="Apr"/>
        <s v="Feb"/>
        <s v="Jan"/>
        <s v="Mar"/>
        <s v="May"/>
      </sharedItems>
    </cacheField>
    <cacheField name="[Cases].[Picked Year].[Picked Year]" caption="Picked Year" numFmtId="0" hierarchy="24" level="1">
      <sharedItems containsSemiMixedTypes="0" containsNonDate="0" containsString="0"/>
    </cacheField>
    <cacheField name="[Measures].[Distinct Count of Case]" caption="Distinct Count of Case" numFmtId="0" hierarchy="47" level="32767"/>
    <cacheField name="[Cases].[Picker].[Picker]" caption="Picker" numFmtId="0" hierarchy="16" level="1">
      <sharedItems containsBlank="1" count="21">
        <m/>
        <s v="AJB"/>
        <s v="APE"/>
        <s v="CMBS"/>
        <s v="DAS"/>
        <s v="ELA"/>
        <s v="EST"/>
        <s v="HJ"/>
        <s v="JAS"/>
        <s v="JP"/>
        <s v="JVI"/>
        <s v="KAJ"/>
        <s v="KEH"/>
        <s v="KIM"/>
        <s v="MAP"/>
        <s v="MAS"/>
        <s v="MHV"/>
        <s v="PON"/>
        <s v="SJ"/>
        <s v="SP"/>
        <s v="TEN"/>
      </sharedItems>
    </cacheField>
  </cacheFields>
  <cacheHierarchies count="48">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Ordered qty]" caption="Ordered qty" attribute="1" defaultMemberUniqueName="[Cases].[Ordered qty].[All]" allUniqueName="[Cases].[Ordered qty].[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0" memberValueDatatype="130" unbalanced="0"/>
    <cacheHierarchy uniqueName="[Cases].[Picker]" caption="Picker" attribute="1" defaultMemberUniqueName="[Cases].[Picker].[All]" allUniqueName="[Cases].[Picker].[All]" dimensionUniqueName="[Cases]" displayFolder="" count="2" memberValueDatatype="130" unbalanced="0">
      <fieldsUsage count="2">
        <fieldUsage x="-1"/>
        <fieldUsage x="3"/>
      </fieldsUsage>
    </cacheHierarchy>
    <cacheHierarchy uniqueName="[Cases].[Just.]" caption="Just." attribute="1" defaultMemberUniqueName="[Cases].[Just.].[All]" allUniqueName="[Cases].[Just.].[All]" dimensionUniqueName="[Cases]" displayFolder="" count="0" memberValueDatatype="130" unbalanced="0"/>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0" memberValueDatatype="130" unbalanced="0"/>
    <cacheHierarchy uniqueName="[Cases].[Picked Year]" caption="Picked Year" attribute="1" defaultMemberUniqueName="[Cases].[Picked Year].[All]" allUniqueName="[Cases].[Picked Year].[All]" dimensionUniqueName="[Cases]" displayFolder="" count="2" memberValueDatatype="20" unbalanced="0">
      <fieldsUsage count="2">
        <fieldUsage x="-1"/>
        <fieldUsage x="1"/>
      </fieldsUsage>
    </cacheHierarchy>
    <cacheHierarchy uniqueName="[Cases].[Case Month]" caption="Case Month" attribute="1" defaultMemberUniqueName="[Cases].[Case Month].[All]" allUniqueName="[Cases].[Case Month].[All]" dimensionUniqueName="[Cases]" displayFolder="" count="0" memberValueDatatype="130" unbalanced="0"/>
    <cacheHierarchy uniqueName="[Cases].[Picked Month]" caption="Picked Month" attribute="1" defaultMemberUniqueName="[Cases].[Picked Month].[All]" allUniqueName="[Cases].[Picked Month].[All]" dimensionUniqueName="[Cases]" displayFolder="" count="2" memberValueDatatype="130" unbalanced="0">
      <fieldsUsage count="2">
        <fieldUsage x="-1"/>
        <fieldUsage x="0"/>
      </fieldsUsage>
    </cacheHierarchy>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oneField="1" hidden="1">
      <fieldsUsage count="1">
        <fieldUsage x="2"/>
      </fieldsUsage>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7">
    <map measureGroup="0" dimension="0"/>
    <map measureGroup="0" dimension="3"/>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enrik Foldager Pedersen" refreshedDate="44456.629298495369" backgroundQuery="1" createdVersion="6" refreshedVersion="7" minRefreshableVersion="3" recordCount="0" supportSubquery="1" supportAdvancedDrill="1" xr:uid="{00000000-000A-0000-FFFF-FFFFD2000000}">
  <cacheSource type="external" connectionId="5"/>
  <cacheFields count="6">
    <cacheField name="[Cases].[Case Year].[Case Year]" caption="Case Year" numFmtId="0" hierarchy="23" level="1">
      <sharedItems containsBlank="1" count="6">
        <s v="2019"/>
        <s v="2018" u="1"/>
        <s v="2017" u="1"/>
        <m u="1"/>
        <s v="2015" u="1"/>
        <s v="2016" u="1"/>
      </sharedItems>
    </cacheField>
    <cacheField name="[Cases].[Just.].[Just.]" caption="Just." numFmtId="0" hierarchy="17" level="1">
      <sharedItems count="2">
        <s v="No"/>
        <s v="Yes"/>
      </sharedItems>
    </cacheField>
    <cacheField name="[Cases].[Time Hours].[Time Hours]" caption="Time Hours" numFmtId="0" hierarchy="20" level="1">
      <sharedItems containsSemiMixedTypes="0" containsString="0" containsNumber="1" containsInteger="1" minValue="0" maxValue="23" count="24">
        <n v="4"/>
        <n v="5"/>
        <n v="6"/>
        <n v="7"/>
        <n v="8"/>
        <n v="9"/>
        <n v="10"/>
        <n v="11"/>
        <n v="12"/>
        <n v="13"/>
        <n v="14"/>
        <n v="15"/>
        <n v="16"/>
        <n v="17"/>
        <n v="20"/>
        <n v="23"/>
        <n v="0" u="1"/>
        <n v="1" u="1"/>
        <n v="2" u="1"/>
        <n v="3" u="1"/>
        <n v="18" u="1"/>
        <n v="19" u="1"/>
        <n v="21" u="1"/>
        <n v="22" u="1"/>
      </sharedItems>
      <extLst>
        <ext xmlns:x15="http://schemas.microsoft.com/office/spreadsheetml/2010/11/main" uri="{4F2E5C28-24EA-4eb8-9CBF-B6C8F9C3D259}">
          <x15:cachedUniqueNames>
            <x15:cachedUniqueName index="0" name="[Cases].[Time Hours].&amp;[4]"/>
            <x15:cachedUniqueName index="1" name="[Cases].[Time Hours].&amp;[5]"/>
            <x15:cachedUniqueName index="2" name="[Cases].[Time Hours].&amp;[6]"/>
            <x15:cachedUniqueName index="3" name="[Cases].[Time Hours].&amp;[7]"/>
            <x15:cachedUniqueName index="4" name="[Cases].[Time Hours].&amp;[8]"/>
            <x15:cachedUniqueName index="5" name="[Cases].[Time Hours].&amp;[9]"/>
            <x15:cachedUniqueName index="6" name="[Cases].[Time Hours].&amp;[10]"/>
            <x15:cachedUniqueName index="7" name="[Cases].[Time Hours].&amp;[11]"/>
            <x15:cachedUniqueName index="8" name="[Cases].[Time Hours].&amp;[12]"/>
            <x15:cachedUniqueName index="9" name="[Cases].[Time Hours].&amp;[13]"/>
            <x15:cachedUniqueName index="10" name="[Cases].[Time Hours].&amp;[14]"/>
            <x15:cachedUniqueName index="11" name="[Cases].[Time Hours].&amp;[15]"/>
            <x15:cachedUniqueName index="12" name="[Cases].[Time Hours].&amp;[16]"/>
            <x15:cachedUniqueName index="13" name="[Cases].[Time Hours].&amp;[17]"/>
            <x15:cachedUniqueName index="14" name="[Cases].[Time Hours].&amp;[20]"/>
            <x15:cachedUniqueName index="15" name="[Cases].[Time Hours].&amp;[23]"/>
            <x15:cachedUniqueName index="16" name="[Cases].[Time Hours].&amp;[0]"/>
            <x15:cachedUniqueName index="17" name="[Cases].[Time Hours].&amp;[1]"/>
            <x15:cachedUniqueName index="18" name="[Cases].[Time Hours].&amp;[2]"/>
            <x15:cachedUniqueName index="19" name="[Cases].[Time Hours].&amp;[3]"/>
            <x15:cachedUniqueName index="20" name="[Cases].[Time Hours].&amp;[18]"/>
            <x15:cachedUniqueName index="21" name="[Cases].[Time Hours].&amp;[19]"/>
            <x15:cachedUniqueName index="22" name="[Cases].[Time Hours].&amp;[21]"/>
            <x15:cachedUniqueName index="23" name="[Cases].[Time Hours].&amp;[22]"/>
          </x15:cachedUniqueNames>
        </ext>
      </extLst>
    </cacheField>
    <cacheField name="[Measures].[Count of Just.]" caption="Count of Just." numFmtId="0" hierarchy="43" level="32767"/>
    <cacheField name="[Cases].[Case Month].[Case Month]" caption="Case Month" numFmtId="0" hierarchy="25" level="1">
      <sharedItems containsSemiMixedTypes="0" containsNonDate="0" containsString="0"/>
    </cacheField>
    <cacheField name="[Cases].[Case Week].[Case Week]" caption="Case Week" numFmtId="0" hierarchy="15"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2" memberValueDatatype="130" unbalanced="0">
      <fieldsUsage count="2">
        <fieldUsage x="-1"/>
        <fieldUsage x="5"/>
      </fieldsUsage>
    </cacheHierarchy>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1"/>
      </fieldsUsage>
    </cacheHierarchy>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2" memberValueDatatype="20" unbalanced="0">
      <fieldsUsage count="2">
        <fieldUsage x="-1"/>
        <fieldUsage x="2"/>
      </fieldsUsage>
    </cacheHierarchy>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fieldsUsage count="2">
        <fieldUsage x="-1"/>
        <fieldUsage x="0"/>
      </fieldsUsage>
    </cacheHierarchy>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fieldsUsage count="2">
        <fieldUsage x="-1"/>
        <fieldUsage x="4"/>
      </fieldsUsage>
    </cacheHierarchy>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oneField="1" hidden="1">
      <fieldsUsage count="1">
        <fieldUsage x="3"/>
      </fieldsUsage>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12152778" backgroundQuery="1" createdVersion="6" refreshedVersion="8" minRefreshableVersion="3" recordCount="0" supportSubquery="1" supportAdvancedDrill="1" xr:uid="{00000000-000A-0000-FFFF-FFFFD5000000}">
  <cacheSource type="external" connectionId="5"/>
  <cacheFields count="3">
    <cacheField name="[Cases].[Picked Month].[Picked Month]" caption="Picked Month" numFmtId="0" hierarchy="26" level="1">
      <sharedItems containsBlank="1" count="17">
        <m/>
        <s v="?"/>
        <s v="13-18-2020"/>
        <s v="19-6 eller 26-6"/>
        <s v="apr"/>
        <s v="aug"/>
        <s v="dec"/>
        <s v="feb"/>
        <s v="jan"/>
        <s v="jul"/>
        <s v="jun"/>
        <s v="maj"/>
        <s v="mar"/>
        <s v="nov"/>
        <s v="okt"/>
        <s v="sep"/>
        <s v="ukendt"/>
      </sharedItems>
    </cacheField>
    <cacheField name="[Cases].[Picked Year].[Picked Year]" caption="Picked Year" numFmtId="0" hierarchy="24" level="1">
      <sharedItems containsString="0" containsBlank="1" containsNumber="1" containsInteger="1" minValue="1900" maxValue="2021" count="5">
        <m/>
        <n v="1900"/>
        <n v="2019"/>
        <n v="2020"/>
        <n v="2021"/>
      </sharedItems>
      <extLst>
        <ext xmlns:x15="http://schemas.microsoft.com/office/spreadsheetml/2010/11/main" uri="{4F2E5C28-24EA-4eb8-9CBF-B6C8F9C3D259}">
          <x15:cachedUniqueNames>
            <x15:cachedUniqueName index="1" name="[Cases].[Picked Year].&amp;[1900]"/>
            <x15:cachedUniqueName index="2" name="[Cases].[Picked Year].&amp;[2019]"/>
            <x15:cachedUniqueName index="3" name="[Cases].[Picked Year].&amp;[2020]"/>
            <x15:cachedUniqueName index="4" name="[Cases].[Picked Year].&amp;[2021]"/>
          </x15:cachedUniqueNames>
        </ext>
      </extLst>
    </cacheField>
    <cacheField name="[Measures].[Distinct Count of Case]" caption="Distinct Count of Case" numFmtId="0" hierarchy="47" level="32767"/>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0" memberValueDatatype="130" unbalanced="0"/>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0" memberValueDatatype="130" unbalanced="0"/>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0" memberValueDatatype="130" unbalanced="0"/>
    <cacheHierarchy uniqueName="[Cases].[Picked Year]" caption="Picked Year" attribute="1" defaultMemberUniqueName="[Cases].[Picked Year].[All]" allUniqueName="[Cases].[Picked Year].[All]" dimensionUniqueName="[Cases]" displayFolder="" count="2" memberValueDatatype="20" unbalanced="0">
      <fieldsUsage count="2">
        <fieldUsage x="-1"/>
        <fieldUsage x="1"/>
      </fieldsUsage>
    </cacheHierarchy>
    <cacheHierarchy uniqueName="[Cases].[Case Month]" caption="Case Month" attribute="1" defaultMemberUniqueName="[Cases].[Case Month].[All]" allUniqueName="[Cases].[Case Month].[All]" dimensionUniqueName="[Cases]" displayFolder="" count="0" memberValueDatatype="130" unbalanced="0"/>
    <cacheHierarchy uniqueName="[Cases].[Picked Month]" caption="Picked Month" attribute="1" defaultMemberUniqueName="[Cases].[Picked Month].[All]" allUniqueName="[Cases].[Picked Month].[All]" dimensionUniqueName="[Cases]" displayFolder="" count="2" memberValueDatatype="130" unbalanced="0">
      <fieldsUsage count="2">
        <fieldUsage x="-1"/>
        <fieldUsage x="0"/>
      </fieldsUsage>
    </cacheHierarchy>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oneField="1" hidden="1">
      <fieldsUsage count="1">
        <fieldUsage x="2"/>
      </fieldsUsage>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13657409" backgroundQuery="1" createdVersion="6" refreshedVersion="8" minRefreshableVersion="3" recordCount="0" supportSubquery="1" supportAdvancedDrill="1" xr:uid="{00000000-000A-0000-FFFF-FFFFB9000000}">
  <cacheSource type="external" connectionId="5"/>
  <cacheFields count="6">
    <cacheField name="[Cases].[Partner].[Partner]" caption="Partner" numFmtId="0" hierarchy="5" level="1">
      <sharedItems count="37">
        <s v="3365"/>
        <s v="3369"/>
        <s v="3463"/>
        <s v="3472"/>
        <s v="400001"/>
        <s v="404532"/>
        <s v="407005"/>
        <s v="413005"/>
        <s v="413159"/>
        <s v="413160"/>
        <s v="418031"/>
        <s v="420001"/>
        <s v="421049"/>
        <s v="421135"/>
        <s v="421147"/>
        <s v="421175"/>
        <s v="421322"/>
        <s v="422000"/>
        <s v="423001"/>
        <s v="500095"/>
        <s v="500194"/>
        <s v="500329"/>
        <s v="500389"/>
        <s v="500898"/>
        <s v="501100"/>
        <s v="501192"/>
        <s v="501199"/>
        <s v="501257"/>
        <s v="501521"/>
        <s v="55563100"/>
        <s v="600010"/>
        <s v="66152310"/>
        <s v="700035"/>
        <s v="73661204"/>
        <s v="74311818"/>
        <s v="96341300"/>
        <s v="98928802"/>
      </sharedItems>
    </cacheField>
    <cacheField name="[Measures].[Distinct Count of Case]" caption="Distinct Count of Case" numFmtId="0" hierarchy="47" level="32767"/>
    <cacheField name="[Cases].[Case Year].[Case Year]" caption="Case Year" numFmtId="0" hierarchy="23" level="1">
      <sharedItems containsSemiMixedTypes="0" containsNonDate="0" containsString="0"/>
    </cacheField>
    <cacheField name="[Measures].[Distinct Count of Order]" caption="Distinct Count of Order" numFmtId="0" hierarchy="46" level="32767"/>
    <cacheField name="[Cases].[Just.].[Just.]" caption="Just." numFmtId="0" hierarchy="17" level="1">
      <sharedItems count="2">
        <s v="no"/>
        <s v="yes"/>
      </sharedItems>
    </cacheField>
    <cacheField name="[Cases].[Case Month].[Case Month]" caption="Case Month" numFmtId="0" hierarchy="25"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2" memberValueDatatype="130" unbalanced="0">
      <fieldsUsage count="2">
        <fieldUsage x="-1"/>
        <fieldUsage x="0"/>
      </fieldsUsage>
    </cacheHierarchy>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0" memberValueDatatype="130" unbalanced="0"/>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4"/>
      </fieldsUsage>
    </cacheHierarchy>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fieldsUsage count="2">
        <fieldUsage x="-1"/>
        <fieldUsage x="2"/>
      </fieldsUsage>
    </cacheHierarchy>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fieldsUsage count="2">
        <fieldUsage x="-1"/>
        <fieldUsage x="5"/>
      </fieldsUsage>
    </cacheHierarchy>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oneField="1" hidden="1">
      <fieldsUsage count="1">
        <fieldUsage x="3"/>
      </fieldsUsage>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oneField="1" hidden="1">
      <fieldsUsage count="1">
        <fieldUsage x="1"/>
      </fieldsUsage>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14814818" backgroundQuery="1" createdVersion="6" refreshedVersion="8" minRefreshableVersion="3" recordCount="0" supportSubquery="1" supportAdvancedDrill="1" xr:uid="{00000000-000A-0000-FFFF-FFFFB6000000}">
  <cacheSource type="external" connectionId="5"/>
  <cacheFields count="5">
    <cacheField name="[Cases].[Partner].[Partner]" caption="Partner" numFmtId="0" hierarchy="5" level="1">
      <sharedItems count="37">
        <s v="3365"/>
        <s v="3369"/>
        <s v="3463"/>
        <s v="3472"/>
        <s v="400001"/>
        <s v="404532"/>
        <s v="407005"/>
        <s v="413005"/>
        <s v="413159"/>
        <s v="413160"/>
        <s v="418031"/>
        <s v="420001"/>
        <s v="421049"/>
        <s v="421135"/>
        <s v="421147"/>
        <s v="421175"/>
        <s v="421322"/>
        <s v="422000"/>
        <s v="423001"/>
        <s v="500095"/>
        <s v="500194"/>
        <s v="500329"/>
        <s v="500389"/>
        <s v="500898"/>
        <s v="501100"/>
        <s v="501192"/>
        <s v="501199"/>
        <s v="501257"/>
        <s v="501521"/>
        <s v="55563100"/>
        <s v="600010"/>
        <s v="66152310"/>
        <s v="700035"/>
        <s v="73661204"/>
        <s v="74311818"/>
        <s v="96341300"/>
        <s v="98928802"/>
      </sharedItems>
    </cacheField>
    <cacheField name="[Measures].[Distinct Count of Case]" caption="Distinct Count of Case" numFmtId="0" hierarchy="47" level="32767"/>
    <cacheField name="[Cases].[Case Year].[Case Year]" caption="Case Year" numFmtId="0" hierarchy="23" level="1">
      <sharedItems containsSemiMixedTypes="0" containsNonDate="0" containsString="0"/>
    </cacheField>
    <cacheField name="[Cases].[Item].[Item]" caption="Item" numFmtId="0" hierarchy="7" level="1">
      <sharedItems count="541">
        <s v="10162"/>
        <s v="10163"/>
        <s v="10166"/>
        <s v="10173"/>
        <s v="10177"/>
        <s v="10179"/>
        <s v="10183"/>
        <s v="10184"/>
        <s v="10185"/>
        <s v="10189"/>
        <s v="10192"/>
        <s v="10195"/>
        <s v="116000"/>
        <s v="290300"/>
        <s v="290400"/>
        <s v="290600"/>
        <s v="290800"/>
        <s v="29103"/>
        <s v="29104"/>
        <s v="29105"/>
        <s v="29114"/>
        <s v="29152"/>
        <s v="29153"/>
        <s v="29155"/>
        <s v="29156"/>
        <s v="29163"/>
        <s v="29202"/>
        <s v="29203"/>
        <s v="29204"/>
        <s v="292515552"/>
        <s v="2925155-g"/>
        <s v="2925175-g"/>
        <s v="29313"/>
        <s v="29332"/>
        <s v="29333"/>
        <s v="29334"/>
        <s v="29336"/>
        <s v="29343"/>
        <s v="29344"/>
        <s v="29346"/>
        <s v="29352"/>
        <s v="29353"/>
        <s v="29354"/>
        <s v="29355"/>
        <s v="29356"/>
        <s v="29359"/>
        <s v="29372"/>
        <s v="29373"/>
        <s v="29374"/>
        <s v="293752"/>
        <s v="29376"/>
        <s v="29377"/>
        <s v="29379"/>
        <s v="29382"/>
        <s v="29395"/>
        <s v="29396"/>
        <s v="2945"/>
        <s v="2947"/>
        <s v="295610"/>
        <s v="29583"/>
        <s v="29585"/>
        <s v="29588"/>
        <s v="29593"/>
        <s v="29594"/>
        <s v="29595"/>
        <s v="29597"/>
        <s v="29603"/>
        <s v="29604"/>
        <s v="29605"/>
        <s v="296218"/>
        <s v="29622"/>
        <s v="29623"/>
        <s v="29624"/>
        <s v="29625"/>
        <s v="29626"/>
        <s v="296277"/>
        <s v="29627R"/>
        <s v="296288"/>
        <s v="29642"/>
        <s v="29643"/>
        <s v="29644"/>
        <s v="29645"/>
        <s v="29682"/>
        <s v="297152"/>
        <s v="297152c"/>
        <s v="297352"/>
        <s v="297352C"/>
        <s v="297352Q"/>
        <s v="2973Q4"/>
        <s v="2973Q5"/>
        <s v="29752"/>
        <s v="29753"/>
        <s v="29754"/>
        <s v="29755"/>
        <s v="297552"/>
        <s v="2977"/>
        <s v="2979"/>
        <s v="29813"/>
        <s v="29814"/>
        <s v="29815"/>
        <s v="29816"/>
        <s v="29833"/>
        <s v="299252Q"/>
        <s v="29955"/>
        <s v="299600"/>
        <s v="29989"/>
        <s v="3013"/>
        <s v="30884"/>
        <s v="30885"/>
        <s v="30886"/>
        <s v="3102-9"/>
        <s v="31042"/>
        <s v="31046"/>
        <s v="3108"/>
        <s v="311552"/>
        <s v="3115-S"/>
        <s v="3117-S"/>
        <s v="313013"/>
        <s v="313014"/>
        <s v="3150"/>
        <s v="316312"/>
        <s v="316314"/>
        <s v="31663"/>
        <s v="31665"/>
        <s v="3170"/>
        <s v="3170-S"/>
        <s v="3172-s"/>
        <s v="31733"/>
        <s v="31742"/>
        <s v="31743"/>
        <s v="31744"/>
        <s v="31745"/>
        <s v="3177-S"/>
        <s v="31782"/>
        <s v="31783"/>
        <s v="31794"/>
        <s v="31795"/>
        <s v="31797"/>
        <s v="3182-s"/>
        <s v="3192-S"/>
        <s v="31943"/>
        <s v="31944"/>
        <s v="31946"/>
        <s v="31949"/>
        <s v="31992"/>
        <s v="31993"/>
        <s v="31994"/>
        <s v="31997"/>
        <s v="3219"/>
        <s v="3249"/>
        <s v="35872"/>
        <s v="35873"/>
        <s v="35874"/>
        <s v="35875"/>
        <s v="363816"/>
        <s v="3654"/>
        <s v="370600"/>
        <s v="372018"/>
        <s v="374018"/>
        <s v="374118"/>
        <s v="374218"/>
        <s v="375525"/>
        <s v="376016"/>
        <s v="377018"/>
        <s v="38852"/>
        <s v="38853"/>
        <s v="38854"/>
        <s v="38855"/>
        <s v="38905"/>
        <s v="38906"/>
        <s v="38922"/>
        <s v="38923"/>
        <s v="40084"/>
        <s v="40093"/>
        <s v="40096"/>
        <s v="40101"/>
        <s v="40104"/>
        <s v="40113"/>
        <s v="40115"/>
        <s v="40512"/>
        <s v="40515"/>
        <s v="405199"/>
        <s v="40603"/>
        <s v="40604"/>
        <s v="40605"/>
        <s v="40607"/>
        <s v="406099"/>
        <s v="40612"/>
        <s v="40613"/>
        <s v="406199"/>
        <s v="41675"/>
        <s v="41676"/>
        <s v="41693"/>
        <s v="41695"/>
        <s v="41823"/>
        <s v="41824"/>
        <s v="41825"/>
        <s v="41852"/>
        <s v="41853"/>
        <s v="41903"/>
        <s v="41905"/>
        <s v="41922"/>
        <s v="41923"/>
        <s v="41924"/>
        <s v="41925"/>
        <s v="41929"/>
        <s v="41952"/>
        <s v="41954"/>
        <s v="41956"/>
        <s v="41964"/>
        <s v="42371"/>
        <s v="42372"/>
        <s v="42373"/>
        <s v="42375"/>
        <s v="42376"/>
        <s v="4250"/>
        <s v="4280"/>
        <s v="4286"/>
        <s v="42875"/>
        <s v="42876"/>
        <s v="42885"/>
        <s v="4290"/>
        <s v="4292"/>
        <s v="44013"/>
        <s v="44014"/>
        <s v="44015"/>
        <s v="44016"/>
        <s v="44023"/>
        <s v="450252"/>
        <s v="454210"/>
        <s v="454518"/>
        <s v="4550"/>
        <s v="45822"/>
        <s v="45823"/>
        <s v="45824"/>
        <s v="45825"/>
        <s v="45853"/>
        <s v="45872"/>
        <s v="45873"/>
        <s v="45875"/>
        <s v="45877"/>
        <s v="45878"/>
        <s v="45894"/>
        <s v="45895"/>
        <s v="45896"/>
        <s v="45897"/>
        <s v="45899"/>
        <s v="4590"/>
        <s v="4594"/>
        <s v="473752"/>
        <s v="474115"/>
        <s v="475218"/>
        <s v="475552"/>
        <s v="475752"/>
        <s v="476218"/>
        <s v="48LZ24"/>
        <s v="48LZ28"/>
        <s v="5045"/>
        <s v="50515"/>
        <s v="521152"/>
        <s v="521452"/>
        <s v="522252"/>
        <s v="522752"/>
        <s v="524652"/>
        <s v="524752"/>
        <s v="525052"/>
        <s v="525252"/>
        <s v="525352"/>
        <s v="525452"/>
        <s v="526852"/>
        <s v="526952"/>
        <s v="5346"/>
        <s v="53515"/>
        <s v="53563"/>
        <s v="53566"/>
        <s v="53603"/>
        <s v="53609"/>
        <s v="53623"/>
        <s v="53625"/>
        <s v="53635"/>
        <s v="53653"/>
        <s v="53705"/>
        <s v="53723"/>
        <s v="53724"/>
        <s v="53725"/>
        <s v="53743"/>
        <s v="53752"/>
        <s v="53754"/>
        <s v="53763"/>
        <s v="53764"/>
        <s v="53765"/>
        <s v="53783"/>
        <s v="53795"/>
        <s v="5380502"/>
        <s v="5380505"/>
        <s v="5380635"/>
        <s v="5381906"/>
        <s v="53914"/>
        <s v="53915"/>
        <s v="547140"/>
        <s v="547160"/>
        <s v="547625"/>
        <s v="547640"/>
        <s v="548225"/>
        <s v="548260"/>
        <s v="548400"/>
        <s v="548529"/>
        <s v="548540"/>
        <s v="549125"/>
        <s v="549540"/>
        <s v="549549"/>
        <s v="549560"/>
        <s v="549600"/>
        <s v="549660"/>
        <s v="55002"/>
        <s v="55003"/>
        <s v="55004"/>
        <s v="5523"/>
        <s v="5524"/>
        <s v="5525"/>
        <s v="5552303"/>
        <s v="5552703"/>
        <s v="5552704"/>
        <s v="558552"/>
        <s v="559018"/>
        <s v="559518"/>
        <s v="559618"/>
        <s v="56003"/>
        <s v="56005"/>
        <s v="56013"/>
        <s v="56014"/>
        <s v="56015"/>
        <s v="56019"/>
        <s v="56105"/>
        <s v="56603"/>
        <s v="56604"/>
        <s v="56605"/>
        <s v="56606"/>
        <s v="56612"/>
        <s v="56613"/>
        <s v="56616"/>
        <s v="56623"/>
        <s v="56703"/>
        <s v="56704"/>
        <s v="56713"/>
        <s v="56715"/>
        <s v="56716"/>
        <s v="56733"/>
        <s v="56734"/>
        <s v="56751"/>
        <s v="56755"/>
        <s v="56823"/>
        <s v="56862"/>
        <s v="56864"/>
        <s v="56865"/>
        <s v="56866"/>
        <s v="56872"/>
        <s v="56882"/>
        <s v="56884"/>
        <s v="56887"/>
        <s v="56889"/>
        <s v="56892"/>
        <s v="56893"/>
        <s v="56898"/>
        <s v="56899"/>
        <s v="56905"/>
        <s v="56915"/>
        <s v="56924"/>
        <s v="56925"/>
        <s v="580314"/>
        <s v="581210"/>
        <s v="581419"/>
        <s v="581518"/>
        <s v="581519"/>
        <s v="582010"/>
        <s v="582510"/>
        <s v="583013"/>
        <s v="583016"/>
        <s v="583310"/>
        <s v="584410"/>
        <s v="59002"/>
        <s v="60002"/>
        <s v="60003"/>
        <s v="60004"/>
        <s v="60006"/>
        <s v="6152"/>
        <s v="6153"/>
        <s v="6154"/>
        <s v="6155"/>
        <s v="6156"/>
        <s v="616"/>
        <s v="617"/>
        <s v="618"/>
        <s v="631216"/>
        <s v="64186602"/>
        <s v="6432"/>
        <s v="64403"/>
        <s v="64404"/>
        <s v="64405"/>
        <s v="644052"/>
        <s v="64409"/>
        <s v="652060"/>
        <s v="691012"/>
        <s v="691014"/>
        <s v="691132"/>
        <s v="691133"/>
        <s v="691134"/>
        <s v="691144"/>
        <s v="691146"/>
        <s v="691540"/>
        <s v="691546"/>
        <s v="700"/>
        <s v="70075"/>
        <s v="701"/>
        <s v="70112"/>
        <s v="70115"/>
        <s v="70125"/>
        <s v="701299"/>
        <s v="70133"/>
        <s v="70135"/>
        <s v="70355"/>
        <s v="70393"/>
        <s v="‎‪‪70395"/>
        <s v="70403"/>
        <s v="70413"/>
        <s v="70415"/>
        <s v="70416"/>
        <s v="70436"/>
        <s v="70473"/>
        <s v="705"/>
        <s v="70563"/>
        <s v="70602"/>
        <s v="70605"/>
        <s v="70606"/>
        <s v="70622"/>
        <s v="70623"/>
        <s v="70624"/>
        <s v="70625"/>
        <s v="70642"/>
        <s v="70646"/>
        <s v="70652"/>
        <s v="70662"/>
        <s v="70664"/>
        <s v="70674"/>
        <s v="70676"/>
        <s v="70683"/>
        <s v="707752"/>
        <s v="707852"/>
        <s v="707952"/>
        <s v="712"/>
        <s v="71253"/>
        <s v="71255"/>
        <s v="71256"/>
        <s v="71402"/>
        <s v="71403"/>
        <s v="71404"/>
        <s v="71406"/>
        <s v="715"/>
        <s v="71502"/>
        <s v="71503"/>
        <s v="71504"/>
        <s v="71505"/>
        <s v="716"/>
        <s v="71602"/>
        <s v="71603"/>
        <s v="71604"/>
        <s v="71606"/>
        <s v="716077"/>
        <s v="716088"/>
        <s v="71609"/>
        <s v="71702"/>
        <s v="71703"/>
        <s v="71704"/>
        <s v="71705"/>
        <s v="77113"/>
        <s v="77125"/>
        <s v="77133"/>
        <s v="77134"/>
        <s v="77153"/>
        <s v="77155"/>
        <s v="77162"/>
        <s v="77243"/>
        <s v="77353"/>
        <s v="77514"/>
        <s v="77525"/>
        <s v="77533"/>
        <s v="77534"/>
        <s v="77539"/>
        <s v="77543"/>
        <s v="77544"/>
        <s v="77546"/>
        <s v="77553"/>
        <s v="77555"/>
        <s v="77624"/>
        <s v="77625"/>
        <s v="77633"/>
        <s v="77635"/>
        <s v="77645"/>
        <s v="77653"/>
        <s v="77729"/>
        <s v="77735"/>
        <s v="77739"/>
        <s v="77745"/>
        <s v="77749"/>
        <s v="77759"/>
        <s v="7839"/>
        <s v="810"/>
        <s v="84182"/>
        <s v="9021"/>
        <s v="93015"/>
        <s v="93055"/>
        <s v="93104"/>
        <s v="93139"/>
        <s v="93149"/>
        <s v="93175"/>
        <s v="93189"/>
        <s v="93209"/>
        <s v="93219"/>
        <s v="93229"/>
        <s v="93242"/>
        <s v="93243"/>
        <s v="93315"/>
        <s v="93325"/>
        <s v="93363"/>
        <s v="9340"/>
        <s v="9350"/>
        <s v="9354"/>
        <s v="9378"/>
        <s v="98011"/>
        <s v="98012"/>
        <s v="98019"/>
        <s v="990052"/>
        <s v="s188211"/>
        <s v="s188311"/>
        <s v="S21125"/>
        <s v="S32004"/>
        <s v="S50004"/>
        <s v="s53000"/>
        <s v="S53100"/>
        <s v="S63125"/>
        <s v="st21650-6"/>
      </sharedItems>
    </cacheField>
    <cacheField name="[Cases].[Case Month].[Case Month]" caption="Case Month" numFmtId="0" hierarchy="25"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2" memberValueDatatype="130" unbalanced="0">
      <fieldsUsage count="2">
        <fieldUsage x="-1"/>
        <fieldUsage x="0"/>
      </fieldsUsage>
    </cacheHierarchy>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2" memberValueDatatype="130" unbalanced="0">
      <fieldsUsage count="2">
        <fieldUsage x="-1"/>
        <fieldUsage x="3"/>
      </fieldsUsage>
    </cacheHierarchy>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0" memberValueDatatype="130" unbalanced="0"/>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0" memberValueDatatype="130" unbalanced="0"/>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fieldsUsage count="2">
        <fieldUsage x="-1"/>
        <fieldUsage x="2"/>
      </fieldsUsage>
    </cacheHierarchy>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fieldsUsage count="2">
        <fieldUsage x="-1"/>
        <fieldUsage x="4"/>
      </fieldsUsage>
    </cacheHierarchy>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oneField="1" hidden="1">
      <fieldsUsage count="1">
        <fieldUsage x="1"/>
      </fieldsUsage>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15972219" backgroundQuery="1" createdVersion="6" refreshedVersion="8" minRefreshableVersion="3" recordCount="0" supportSubquery="1" supportAdvancedDrill="1" xr:uid="{00000000-000A-0000-FFFF-FFFFB3000000}">
  <cacheSource type="external" connectionId="5"/>
  <cacheFields count="5">
    <cacheField name="[Cases].[Partner].[Partner]" caption="Partner" numFmtId="0" hierarchy="5" level="1">
      <sharedItems count="123">
        <s v="?"/>
        <s v="1938"/>
        <s v="32844412"/>
        <s v="3364"/>
        <s v="3379"/>
        <s v="3383"/>
        <s v="3386"/>
        <s v="3387"/>
        <s v="3443"/>
        <s v="3445"/>
        <s v="3463"/>
        <s v="3481"/>
        <s v="3515"/>
        <s v="36955000"/>
        <s v="3764"/>
        <s v="38874950"/>
        <s v="39955000"/>
        <s v="400001"/>
        <s v="400007"/>
        <s v="404001"/>
        <s v="404532"/>
        <s v="406906"/>
        <s v="407005"/>
        <s v="407412"/>
        <s v="407560"/>
        <s v="407611"/>
        <s v="407800"/>
        <s v="407845"/>
        <s v="407903"/>
        <s v="408004"/>
        <s v="408330"/>
        <s v="413005"/>
        <s v="413141"/>
        <s v="413155"/>
        <s v="413162"/>
        <s v="418031"/>
        <s v="418155"/>
        <s v="420005"/>
        <s v="420013"/>
        <s v="420028"/>
        <s v="420044"/>
        <s v="42005"/>
        <s v="421011"/>
        <s v="421073"/>
        <s v="421080"/>
        <s v="421143"/>
        <s v="421147"/>
        <s v="421185"/>
        <s v="421234"/>
        <s v="421275"/>
        <s v="421277"/>
        <s v="421322"/>
        <s v="421338"/>
        <s v="421458"/>
        <s v="421572"/>
        <s v="421606"/>
        <s v="421628"/>
        <s v="421670"/>
        <s v="421697"/>
        <s v="421728"/>
        <s v="421790"/>
        <s v="421792"/>
        <s v="421887"/>
        <s v="423001"/>
        <s v="423323"/>
        <s v="423333"/>
        <s v="423355"/>
        <s v="423375"/>
        <s v="423395"/>
        <s v="426003"/>
        <s v="430016"/>
        <s v="430020"/>
        <s v="430021"/>
        <s v="433084"/>
        <s v="44888400"/>
        <s v="500151"/>
        <s v="500162"/>
        <s v="500174"/>
        <s v="500194"/>
        <s v="500200"/>
        <s v="500368"/>
        <s v="500389"/>
        <s v="500502"/>
        <s v="500875"/>
        <s v="500898"/>
        <s v="501025"/>
        <s v="501073"/>
        <s v="501127"/>
        <s v="501192"/>
        <s v="501242"/>
        <s v="501358"/>
        <s v="501378"/>
        <s v="501386"/>
        <s v="501402"/>
        <s v="56640770"/>
        <s v="600010"/>
        <s v="600011"/>
        <s v="600025"/>
        <s v="600038"/>
        <s v="600040"/>
        <s v="63416900"/>
        <s v="66152310"/>
        <s v="700019"/>
        <s v="700034"/>
        <s v="700039"/>
        <s v="700040"/>
        <s v="70103366"/>
        <s v="70153400"/>
        <s v="70271630"/>
        <s v="70274545"/>
        <s v="70280000"/>
        <s v="74311818"/>
        <s v="74664625"/>
        <s v="75220990"/>
        <s v="75505872"/>
        <s v="75823977"/>
        <s v="77403300"/>
        <s v="86281488"/>
        <s v="86522600"/>
        <s v="87454400"/>
        <s v="96202020"/>
        <s v="96306000"/>
        <s v="97961690"/>
      </sharedItems>
    </cacheField>
    <cacheField name="[Measures].[Distinct Count of Case]" caption="Distinct Count of Case" numFmtId="0" hierarchy="47" level="32767"/>
    <cacheField name="[Cases].[Case Year].[Case Year]" caption="Case Year" numFmtId="0" hierarchy="23" level="1">
      <sharedItems containsSemiMixedTypes="0" containsNonDate="0" containsString="0"/>
    </cacheField>
    <cacheField name="[Cases].[Just.].[Just.]" caption="Just." numFmtId="0" hierarchy="17" level="1">
      <sharedItems count="2">
        <s v="no"/>
        <s v="yes"/>
      </sharedItems>
    </cacheField>
    <cacheField name="[Cases].[Case Month].[Case Month]" caption="Case Month" numFmtId="0" hierarchy="25"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2" memberValueDatatype="130" unbalanced="0">
      <fieldsUsage count="2">
        <fieldUsage x="-1"/>
        <fieldUsage x="0"/>
      </fieldsUsage>
    </cacheHierarchy>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0" memberValueDatatype="130" unbalanced="0"/>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3"/>
      </fieldsUsage>
    </cacheHierarchy>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fieldsUsage count="2">
        <fieldUsage x="-1"/>
        <fieldUsage x="2"/>
      </fieldsUsage>
    </cacheHierarchy>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fieldsUsage count="2">
        <fieldUsage x="-1"/>
        <fieldUsage x="4"/>
      </fieldsUsage>
    </cacheHierarchy>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oneField="1" hidden="1">
      <fieldsUsage count="1">
        <fieldUsage x="1"/>
      </fieldsUsage>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21064814" backgroundQuery="1" createdVersion="6" refreshedVersion="8" minRefreshableVersion="3" recordCount="0" supportSubquery="1" supportAdvancedDrill="1" xr:uid="{00000000-000A-0000-FFFF-FFFF90000000}">
  <cacheSource type="external" connectionId="5"/>
  <cacheFields count="1">
    <cacheField name="[Weeks].[Week].[Week]" caption="Week" numFmtId="0" hierarchy="36" level="1">
      <sharedItems containsSemiMixedTypes="0" containsString="0" containsNumber="1" containsInteger="1" minValue="2221" maxValue="2226" count="6">
        <n v="2221"/>
        <n v="2222"/>
        <n v="2223"/>
        <n v="2224"/>
        <n v="2225"/>
        <n v="2226"/>
      </sharedItems>
      <extLst>
        <ext xmlns:x15="http://schemas.microsoft.com/office/spreadsheetml/2010/11/main" uri="{4F2E5C28-24EA-4eb8-9CBF-B6C8F9C3D259}">
          <x15:cachedUniqueNames>
            <x15:cachedUniqueName index="0" name="[Weeks].[Week].&amp;[2221]"/>
            <x15:cachedUniqueName index="1" name="[Weeks].[Week].&amp;[2222]"/>
            <x15:cachedUniqueName index="2" name="[Weeks].[Week].&amp;[2223]"/>
            <x15:cachedUniqueName index="3" name="[Weeks].[Week].&amp;[2224]"/>
            <x15:cachedUniqueName index="4" name="[Weeks].[Week].&amp;[2225]"/>
            <x15:cachedUniqueName index="5" name="[Weeks].[Week].&amp;[2226]"/>
          </x15:cachedUniqueNames>
        </ext>
      </extLst>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0" memberValueDatatype="130" unbalanced="0"/>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0" memberValueDatatype="130" unbalanced="0"/>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0" memberValueDatatype="130" unbalanced="0"/>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0" memberValueDatatype="130" unbalanced="0"/>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2" memberValueDatatype="20" unbalanced="0">
      <fieldsUsage count="2">
        <fieldUsage x="-1"/>
        <fieldUsage x="0"/>
      </fieldsUsage>
    </cacheHierarchy>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22337961" backgroundQuery="1" createdVersion="6" refreshedVersion="8" minRefreshableVersion="3" recordCount="0" supportSubquery="1" supportAdvancedDrill="1" xr:uid="{00000000-000A-0000-FFFF-FFFF96000000}">
  <cacheSource type="external" connectionId="5"/>
  <cacheFields count="4">
    <cacheField name="[Pickers].[Picker].[Picker]" caption="Picker" numFmtId="0" hierarchy="35" level="1">
      <sharedItems count="27">
        <s v="AJB"/>
        <s v="APE"/>
        <s v="BTB"/>
        <s v="CMBS"/>
        <s v="ELA"/>
        <s v="Grand Total"/>
        <s v="HEK"/>
        <s v="HO"/>
        <s v="HPE"/>
        <s v="HS"/>
        <s v="JP"/>
        <s v="JVI"/>
        <s v="KAJ"/>
        <s v="KDF"/>
        <s v="KEH"/>
        <s v="MAK"/>
        <s v="MHV"/>
        <s v="MMF"/>
        <s v="MOP"/>
        <s v="PEF"/>
        <s v="RFA"/>
        <s v="SIS"/>
        <s v="SP"/>
        <s v="TAL"/>
        <s v="TJJ"/>
        <s v="USL"/>
        <s v="VIJ"/>
      </sharedItems>
    </cacheField>
    <cacheField name="[Measures].[Sum of Picks]" caption="Sum of Picks" numFmtId="0" hierarchy="42" level="32767"/>
    <cacheField name="[Weeks].[Week].[Week]" caption="Week" numFmtId="0" hierarchy="36" level="1">
      <sharedItems containsSemiMixedTypes="0" containsNonDate="0" containsString="0"/>
    </cacheField>
    <cacheField name="[Cases].[Just.].[Just.]" caption="Just." numFmtId="0" hierarchy="17"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0" memberValueDatatype="130" unbalanced="0"/>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3"/>
      </fieldsUsage>
    </cacheHierarchy>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0" memberValueDatatype="130" unbalanced="0"/>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0" memberValueDatatype="130" unbalanced="0"/>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2" memberValueDatatype="130" unbalanced="0">
      <fieldsUsage count="2">
        <fieldUsage x="-1"/>
        <fieldUsage x="0"/>
      </fieldsUsage>
    </cacheHierarchy>
    <cacheHierarchy uniqueName="[Weeks].[Week]" caption="Week" attribute="1" defaultMemberUniqueName="[Weeks].[Week].[All]" allUniqueName="[Weeks].[Week].[All]" dimensionUniqueName="[Weeks]" displayFolder="" count="2" memberValueDatatype="20" unbalanced="0">
      <fieldsUsage count="2">
        <fieldUsage x="-1"/>
        <fieldUsage x="2"/>
      </fieldsUsage>
    </cacheHierarchy>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oneField="1" hidden="1">
      <fieldsUsage count="1">
        <fieldUsage x="1"/>
      </fieldsUsage>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23379631" backgroundQuery="1" createdVersion="6" refreshedVersion="8" minRefreshableVersion="3" recordCount="0" supportSubquery="1" supportAdvancedDrill="1" xr:uid="{00000000-000A-0000-FFFF-FFFF99000000}">
  <cacheSource type="external" connectionId="5"/>
  <cacheFields count="3">
    <cacheField name="[Weeks].[Week].[Week]" caption="Week" numFmtId="0" hierarchy="36" level="1">
      <sharedItems containsSemiMixedTypes="0" containsString="0" containsNumber="1" containsInteger="1" minValue="2221" maxValue="2226" count="6">
        <n v="2221"/>
        <n v="2222"/>
        <n v="2223"/>
        <n v="2224"/>
        <n v="2225"/>
        <n v="2226"/>
      </sharedItems>
      <extLst>
        <ext xmlns:x15="http://schemas.microsoft.com/office/spreadsheetml/2010/11/main" uri="{4F2E5C28-24EA-4eb8-9CBF-B6C8F9C3D259}">
          <x15:cachedUniqueNames>
            <x15:cachedUniqueName index="0" name="[Weeks].[Week].&amp;[2221]"/>
            <x15:cachedUniqueName index="1" name="[Weeks].[Week].&amp;[2222]"/>
            <x15:cachedUniqueName index="2" name="[Weeks].[Week].&amp;[2223]"/>
            <x15:cachedUniqueName index="3" name="[Weeks].[Week].&amp;[2224]"/>
            <x15:cachedUniqueName index="4" name="[Weeks].[Week].&amp;[2225]"/>
            <x15:cachedUniqueName index="5" name="[Weeks].[Week].&amp;[2226]"/>
          </x15:cachedUniqueNames>
        </ext>
      </extLst>
    </cacheField>
    <cacheField name="[Pickers].[Picker].[Picker]" caption="Picker" numFmtId="0" hierarchy="35" level="1">
      <sharedItems count="27">
        <s v="AJB"/>
        <s v="APE"/>
        <s v="BTB"/>
        <s v="CMBS"/>
        <s v="ELA"/>
        <s v="Grand Total"/>
        <s v="HEK"/>
        <s v="HO"/>
        <s v="HPE"/>
        <s v="HS"/>
        <s v="JP"/>
        <s v="JVI"/>
        <s v="KAJ"/>
        <s v="KDF"/>
        <s v="KEH"/>
        <s v="MAK"/>
        <s v="MHV"/>
        <s v="MMF"/>
        <s v="MOP"/>
        <s v="PEF"/>
        <s v="RFA"/>
        <s v="SIS"/>
        <s v="SP"/>
        <s v="TAL"/>
        <s v="TJJ"/>
        <s v="USL"/>
        <s v="VIJ"/>
      </sharedItems>
    </cacheField>
    <cacheField name="[Measures].[Sum of Picks]" caption="Sum of Picks" numFmtId="0" hierarchy="42" level="32767"/>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0" memberValueDatatype="130" unbalanced="0"/>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0" memberValueDatatype="130" unbalanced="0"/>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0" memberValueDatatype="130" unbalanced="0"/>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0" memberValueDatatype="130" unbalanced="0"/>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2" memberValueDatatype="130" unbalanced="0">
      <fieldsUsage count="2">
        <fieldUsage x="-1"/>
        <fieldUsage x="1"/>
      </fieldsUsage>
    </cacheHierarchy>
    <cacheHierarchy uniqueName="[Weeks].[Week]" caption="Week" attribute="1" defaultMemberUniqueName="[Weeks].[Week].[All]" allUniqueName="[Weeks].[Week].[All]" dimensionUniqueName="[Weeks]" displayFolder="" count="2" memberValueDatatype="20" unbalanced="0">
      <fieldsUsage count="2">
        <fieldUsage x="-1"/>
        <fieldUsage x="0"/>
      </fieldsUsage>
    </cacheHierarchy>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oneField="1" hidden="1">
      <fieldsUsage count="1">
        <fieldUsage x="2"/>
      </fieldsUsage>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2453704" backgroundQuery="1" createdVersion="6" refreshedVersion="8" minRefreshableVersion="3" recordCount="0" supportSubquery="1" supportAdvancedDrill="1" xr:uid="{00000000-000A-0000-FFFF-FFFF9C000000}">
  <cacheSource type="external" connectionId="5"/>
  <cacheFields count="3">
    <cacheField name="[Pickers].[Picker].[Picker]" caption="Picker" numFmtId="0" hierarchy="35" level="1">
      <sharedItems count="27">
        <s v="AJB"/>
        <s v="APE"/>
        <s v="BTB"/>
        <s v="CMBS"/>
        <s v="ELA"/>
        <s v="Grand Total"/>
        <s v="HEK"/>
        <s v="HO"/>
        <s v="HPE"/>
        <s v="HS"/>
        <s v="JP"/>
        <s v="JVI"/>
        <s v="KAJ"/>
        <s v="KDF"/>
        <s v="KEH"/>
        <s v="MAK"/>
        <s v="MHV"/>
        <s v="MMF"/>
        <s v="MOP"/>
        <s v="PEF"/>
        <s v="RFA"/>
        <s v="SIS"/>
        <s v="SP"/>
        <s v="TAL"/>
        <s v="TJJ"/>
        <s v="USL"/>
        <s v="VIJ"/>
      </sharedItems>
    </cacheField>
    <cacheField name="[Measures].[Sum of Picks]" caption="Sum of Picks" numFmtId="0" hierarchy="42" level="32767"/>
    <cacheField name="[Weeks].[Week].[Week]" caption="Week" numFmtId="0" hierarchy="36"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0" memberValueDatatype="130" unbalanced="0"/>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0" memberValueDatatype="130" unbalanced="0"/>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0" memberValueDatatype="130" unbalanced="0"/>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0" memberValueDatatype="130" unbalanced="0"/>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2" memberValueDatatype="130" unbalanced="0">
      <fieldsUsage count="2">
        <fieldUsage x="-1"/>
        <fieldUsage x="0"/>
      </fieldsUsage>
    </cacheHierarchy>
    <cacheHierarchy uniqueName="[Weeks].[Week]" caption="Week" attribute="1" defaultMemberUniqueName="[Weeks].[Week].[All]" allUniqueName="[Weeks].[Week].[All]" dimensionUniqueName="[Weeks]" displayFolder="" count="2" memberValueDatatype="20" unbalanced="0">
      <fieldsUsage count="2">
        <fieldUsage x="-1"/>
        <fieldUsage x="2"/>
      </fieldsUsage>
    </cacheHierarchy>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oneField="1" hidden="1">
      <fieldsUsage count="1">
        <fieldUsage x="1"/>
      </fieldsUsage>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25925925" backgroundQuery="1" createdVersion="6" refreshedVersion="8" minRefreshableVersion="3" recordCount="0" supportSubquery="1" supportAdvancedDrill="1" xr:uid="{00000000-000A-0000-FFFF-FFFF93000000}">
  <cacheSource type="external" connectionId="5"/>
  <cacheFields count="5">
    <cacheField name="[Pickers].[Picker].[Picker]" caption="Picker" numFmtId="0" hierarchy="35" level="1">
      <sharedItems containsBlank="1" count="26">
        <s v="APE"/>
        <s v="CLH"/>
        <s v="CMBS"/>
        <s v="DAS"/>
        <s v="ELA"/>
        <s v="HPE"/>
        <s v="HS"/>
        <s v="JKL"/>
        <s v="JP"/>
        <s v="JVI"/>
        <s v="KAJ"/>
        <s v="KEH"/>
        <s v="LEE"/>
        <s v="LRJ"/>
        <s v="MAK"/>
        <s v="MHV"/>
        <s v="MMF"/>
        <s v="MOP"/>
        <s v="MST"/>
        <s v="NT"/>
        <s v="PEF"/>
        <s v="SP"/>
        <s v="TJJ"/>
        <s v="USL"/>
        <s v="VIK1"/>
        <m/>
      </sharedItems>
    </cacheField>
    <cacheField name="[Weeks].[Week].[Week]" caption="Week" numFmtId="0" hierarchy="36" level="1">
      <sharedItems containsSemiMixedTypes="0" containsString="0" containsNumber="1" containsInteger="1" minValue="1720" maxValue="1726" count="7">
        <n v="1720"/>
        <n v="1721"/>
        <n v="1722"/>
        <n v="1723"/>
        <n v="1724"/>
        <n v="1725"/>
        <n v="1726"/>
      </sharedItems>
      <extLst>
        <ext xmlns:x15="http://schemas.microsoft.com/office/spreadsheetml/2010/11/main" uri="{4F2E5C28-24EA-4eb8-9CBF-B6C8F9C3D259}">
          <x15:cachedUniqueNames>
            <x15:cachedUniqueName index="0" name="[Weeks].[Week].&amp;[1720]"/>
            <x15:cachedUniqueName index="1" name="[Weeks].[Week].&amp;[1721]"/>
            <x15:cachedUniqueName index="2" name="[Weeks].[Week].&amp;[1722]"/>
            <x15:cachedUniqueName index="3" name="[Weeks].[Week].&amp;[1723]"/>
            <x15:cachedUniqueName index="4" name="[Weeks].[Week].&amp;[1724]"/>
            <x15:cachedUniqueName index="5" name="[Weeks].[Week].&amp;[1725]"/>
            <x15:cachedUniqueName index="6" name="[Weeks].[Week].&amp;[1726]"/>
          </x15:cachedUniqueNames>
        </ext>
      </extLst>
    </cacheField>
    <cacheField name="[Measures].[Count of Just.]" caption="Count of Just." numFmtId="0" hierarchy="43" level="32767"/>
    <cacheField name="[Cases].[Picked Week].[Picked Week]" caption="Picked Week" numFmtId="0" hierarchy="22" level="1">
      <sharedItems containsString="0" containsBlank="1" containsNumber="1" containsInteger="1" minValue="0" maxValue="2148" count="107">
        <m/>
        <n v="0"/>
        <n v="1927"/>
        <n v="1946"/>
        <n v="1947"/>
        <n v="1949"/>
        <n v="1950"/>
        <n v="1951"/>
        <n v="2001"/>
        <n v="2002"/>
        <n v="2003"/>
        <n v="2004"/>
        <n v="2005"/>
        <n v="2006"/>
        <n v="2007"/>
        <n v="2008"/>
        <n v="2009"/>
        <n v="2010"/>
        <n v="2011"/>
        <n v="2012"/>
        <n v="2013"/>
        <n v="2014"/>
        <n v="2015"/>
        <n v="2016"/>
        <n v="2017"/>
        <n v="2018"/>
        <n v="2019"/>
        <n v="2020"/>
        <n v="2021"/>
        <n v="2022"/>
        <n v="2023"/>
        <n v="2024"/>
        <n v="2025"/>
        <n v="2026"/>
        <n v="2027"/>
        <n v="2028"/>
        <n v="2029"/>
        <n v="2030"/>
        <n v="2031"/>
        <n v="2032"/>
        <n v="2033"/>
        <n v="2034"/>
        <n v="2035"/>
        <n v="2036"/>
        <n v="2037"/>
        <n v="2038"/>
        <n v="2039"/>
        <n v="2040"/>
        <n v="2041"/>
        <n v="2042"/>
        <n v="2043"/>
        <n v="2044"/>
        <n v="2045"/>
        <n v="2046"/>
        <n v="2047"/>
        <n v="2048"/>
        <n v="2049"/>
        <n v="2050"/>
        <n v="2051"/>
        <n v="2052"/>
        <n v="2102"/>
        <n v="2103"/>
        <n v="2104"/>
        <n v="2105"/>
        <n v="2106"/>
        <n v="2107"/>
        <n v="2108"/>
        <n v="2109"/>
        <n v="2110"/>
        <n v="2111"/>
        <n v="2112"/>
        <n v="2113"/>
        <n v="2114"/>
        <n v="2115"/>
        <n v="2116"/>
        <n v="2117"/>
        <n v="2118"/>
        <n v="2119"/>
        <n v="2120"/>
        <n v="2121"/>
        <n v="2122"/>
        <n v="2123"/>
        <n v="2124"/>
        <n v="2125"/>
        <n v="2126"/>
        <n v="2127"/>
        <n v="2128"/>
        <n v="2129"/>
        <n v="2130"/>
        <n v="2131"/>
        <n v="2132"/>
        <n v="2133"/>
        <n v="2134"/>
        <n v="2135"/>
        <n v="2136"/>
        <n v="2137"/>
        <n v="2138"/>
        <n v="2139"/>
        <n v="2140"/>
        <n v="2141"/>
        <n v="2142"/>
        <n v="2143"/>
        <n v="2144"/>
        <n v="2145"/>
        <n v="2146"/>
        <n v="2147"/>
        <n v="2148"/>
      </sharedItems>
      <extLst>
        <ext xmlns:x15="http://schemas.microsoft.com/office/spreadsheetml/2010/11/main" uri="{4F2E5C28-24EA-4eb8-9CBF-B6C8F9C3D259}">
          <x15:cachedUniqueNames>
            <x15:cachedUniqueName index="1" name="[Cases].[Picked Week].&amp;[0]"/>
            <x15:cachedUniqueName index="2" name="[Cases].[Picked Week].&amp;[1927]"/>
            <x15:cachedUniqueName index="3" name="[Cases].[Picked Week].&amp;[1946]"/>
            <x15:cachedUniqueName index="4" name="[Cases].[Picked Week].&amp;[1947]"/>
            <x15:cachedUniqueName index="5" name="[Cases].[Picked Week].&amp;[1949]"/>
            <x15:cachedUniqueName index="6" name="[Cases].[Picked Week].&amp;[1950]"/>
            <x15:cachedUniqueName index="7" name="[Cases].[Picked Week].&amp;[1951]"/>
            <x15:cachedUniqueName index="8" name="[Cases].[Picked Week].&amp;[2001]"/>
            <x15:cachedUniqueName index="9" name="[Cases].[Picked Week].&amp;[2002]"/>
            <x15:cachedUniqueName index="10" name="[Cases].[Picked Week].&amp;[2003]"/>
            <x15:cachedUniqueName index="11" name="[Cases].[Picked Week].&amp;[2004]"/>
            <x15:cachedUniqueName index="12" name="[Cases].[Picked Week].&amp;[2005]"/>
            <x15:cachedUniqueName index="13" name="[Cases].[Picked Week].&amp;[2006]"/>
            <x15:cachedUniqueName index="14" name="[Cases].[Picked Week].&amp;[2007]"/>
            <x15:cachedUniqueName index="15" name="[Cases].[Picked Week].&amp;[2008]"/>
            <x15:cachedUniqueName index="16" name="[Cases].[Picked Week].&amp;[2009]"/>
            <x15:cachedUniqueName index="17" name="[Cases].[Picked Week].&amp;[2010]"/>
            <x15:cachedUniqueName index="18" name="[Cases].[Picked Week].&amp;[2011]"/>
            <x15:cachedUniqueName index="19" name="[Cases].[Picked Week].&amp;[2012]"/>
            <x15:cachedUniqueName index="20" name="[Cases].[Picked Week].&amp;[2013]"/>
            <x15:cachedUniqueName index="21" name="[Cases].[Picked Week].&amp;[2014]"/>
            <x15:cachedUniqueName index="22" name="[Cases].[Picked Week].&amp;[2015]"/>
            <x15:cachedUniqueName index="23" name="[Cases].[Picked Week].&amp;[2016]"/>
            <x15:cachedUniqueName index="24" name="[Cases].[Picked Week].&amp;[2017]"/>
            <x15:cachedUniqueName index="25" name="[Cases].[Picked Week].&amp;[2018]"/>
            <x15:cachedUniqueName index="26" name="[Cases].[Picked Week].&amp;[2019]"/>
            <x15:cachedUniqueName index="27" name="[Cases].[Picked Week].&amp;[2020]"/>
            <x15:cachedUniqueName index="28" name="[Cases].[Picked Week].&amp;[2021]"/>
            <x15:cachedUniqueName index="29" name="[Cases].[Picked Week].&amp;[2022]"/>
            <x15:cachedUniqueName index="30" name="[Cases].[Picked Week].&amp;[2023]"/>
            <x15:cachedUniqueName index="31" name="[Cases].[Picked Week].&amp;[2024]"/>
            <x15:cachedUniqueName index="32" name="[Cases].[Picked Week].&amp;[2025]"/>
            <x15:cachedUniqueName index="33" name="[Cases].[Picked Week].&amp;[2026]"/>
            <x15:cachedUniqueName index="34" name="[Cases].[Picked Week].&amp;[2027]"/>
            <x15:cachedUniqueName index="35" name="[Cases].[Picked Week].&amp;[2028]"/>
            <x15:cachedUniqueName index="36" name="[Cases].[Picked Week].&amp;[2029]"/>
            <x15:cachedUniqueName index="37" name="[Cases].[Picked Week].&amp;[2030]"/>
            <x15:cachedUniqueName index="38" name="[Cases].[Picked Week].&amp;[2031]"/>
            <x15:cachedUniqueName index="39" name="[Cases].[Picked Week].&amp;[2032]"/>
            <x15:cachedUniqueName index="40" name="[Cases].[Picked Week].&amp;[2033]"/>
            <x15:cachedUniqueName index="41" name="[Cases].[Picked Week].&amp;[2034]"/>
            <x15:cachedUniqueName index="42" name="[Cases].[Picked Week].&amp;[2035]"/>
            <x15:cachedUniqueName index="43" name="[Cases].[Picked Week].&amp;[2036]"/>
            <x15:cachedUniqueName index="44" name="[Cases].[Picked Week].&amp;[2037]"/>
            <x15:cachedUniqueName index="45" name="[Cases].[Picked Week].&amp;[2038]"/>
            <x15:cachedUniqueName index="46" name="[Cases].[Picked Week].&amp;[2039]"/>
            <x15:cachedUniqueName index="47" name="[Cases].[Picked Week].&amp;[2040]"/>
            <x15:cachedUniqueName index="48" name="[Cases].[Picked Week].&amp;[2041]"/>
            <x15:cachedUniqueName index="49" name="[Cases].[Picked Week].&amp;[2042]"/>
            <x15:cachedUniqueName index="50" name="[Cases].[Picked Week].&amp;[2043]"/>
            <x15:cachedUniqueName index="51" name="[Cases].[Picked Week].&amp;[2044]"/>
            <x15:cachedUniqueName index="52" name="[Cases].[Picked Week].&amp;[2045]"/>
            <x15:cachedUniqueName index="53" name="[Cases].[Picked Week].&amp;[2046]"/>
            <x15:cachedUniqueName index="54" name="[Cases].[Picked Week].&amp;[2047]"/>
            <x15:cachedUniqueName index="55" name="[Cases].[Picked Week].&amp;[2048]"/>
            <x15:cachedUniqueName index="56" name="[Cases].[Picked Week].&amp;[2049]"/>
            <x15:cachedUniqueName index="57" name="[Cases].[Picked Week].&amp;[2050]"/>
            <x15:cachedUniqueName index="58" name="[Cases].[Picked Week].&amp;[2051]"/>
            <x15:cachedUniqueName index="59" name="[Cases].[Picked Week].&amp;[2052]"/>
            <x15:cachedUniqueName index="60" name="[Cases].[Picked Week].&amp;[2102]"/>
            <x15:cachedUniqueName index="61" name="[Cases].[Picked Week].&amp;[2103]"/>
            <x15:cachedUniqueName index="62" name="[Cases].[Picked Week].&amp;[2104]"/>
            <x15:cachedUniqueName index="63" name="[Cases].[Picked Week].&amp;[2105]"/>
            <x15:cachedUniqueName index="64" name="[Cases].[Picked Week].&amp;[2106]"/>
            <x15:cachedUniqueName index="65" name="[Cases].[Picked Week].&amp;[2107]"/>
            <x15:cachedUniqueName index="66" name="[Cases].[Picked Week].&amp;[2108]"/>
            <x15:cachedUniqueName index="67" name="[Cases].[Picked Week].&amp;[2109]"/>
            <x15:cachedUniqueName index="68" name="[Cases].[Picked Week].&amp;[2110]"/>
            <x15:cachedUniqueName index="69" name="[Cases].[Picked Week].&amp;[2111]"/>
            <x15:cachedUniqueName index="70" name="[Cases].[Picked Week].&amp;[2112]"/>
            <x15:cachedUniqueName index="71" name="[Cases].[Picked Week].&amp;[2113]"/>
            <x15:cachedUniqueName index="72" name="[Cases].[Picked Week].&amp;[2114]"/>
            <x15:cachedUniqueName index="73" name="[Cases].[Picked Week].&amp;[2115]"/>
            <x15:cachedUniqueName index="74" name="[Cases].[Picked Week].&amp;[2116]"/>
            <x15:cachedUniqueName index="75" name="[Cases].[Picked Week].&amp;[2117]"/>
            <x15:cachedUniqueName index="76" name="[Cases].[Picked Week].&amp;[2118]"/>
            <x15:cachedUniqueName index="77" name="[Cases].[Picked Week].&amp;[2119]"/>
            <x15:cachedUniqueName index="78" name="[Cases].[Picked Week].&amp;[2120]"/>
            <x15:cachedUniqueName index="79" name="[Cases].[Picked Week].&amp;[2121]"/>
            <x15:cachedUniqueName index="80" name="[Cases].[Picked Week].&amp;[2122]"/>
            <x15:cachedUniqueName index="81" name="[Cases].[Picked Week].&amp;[2123]"/>
            <x15:cachedUniqueName index="82" name="[Cases].[Picked Week].&amp;[2124]"/>
            <x15:cachedUniqueName index="83" name="[Cases].[Picked Week].&amp;[2125]"/>
            <x15:cachedUniqueName index="84" name="[Cases].[Picked Week].&amp;[2126]"/>
            <x15:cachedUniqueName index="85" name="[Cases].[Picked Week].&amp;[2127]"/>
            <x15:cachedUniqueName index="86" name="[Cases].[Picked Week].&amp;[2128]"/>
            <x15:cachedUniqueName index="87" name="[Cases].[Picked Week].&amp;[2129]"/>
            <x15:cachedUniqueName index="88" name="[Cases].[Picked Week].&amp;[2130]"/>
            <x15:cachedUniqueName index="89" name="[Cases].[Picked Week].&amp;[2131]"/>
            <x15:cachedUniqueName index="90" name="[Cases].[Picked Week].&amp;[2132]"/>
            <x15:cachedUniqueName index="91" name="[Cases].[Picked Week].&amp;[2133]"/>
            <x15:cachedUniqueName index="92" name="[Cases].[Picked Week].&amp;[2134]"/>
            <x15:cachedUniqueName index="93" name="[Cases].[Picked Week].&amp;[2135]"/>
            <x15:cachedUniqueName index="94" name="[Cases].[Picked Week].&amp;[2136]"/>
            <x15:cachedUniqueName index="95" name="[Cases].[Picked Week].&amp;[2137]"/>
            <x15:cachedUniqueName index="96" name="[Cases].[Picked Week].&amp;[2138]"/>
            <x15:cachedUniqueName index="97" name="[Cases].[Picked Week].&amp;[2139]"/>
            <x15:cachedUniqueName index="98" name="[Cases].[Picked Week].&amp;[2140]"/>
            <x15:cachedUniqueName index="99" name="[Cases].[Picked Week].&amp;[2141]"/>
            <x15:cachedUniqueName index="100" name="[Cases].[Picked Week].&amp;[2142]"/>
            <x15:cachedUniqueName index="101" name="[Cases].[Picked Week].&amp;[2143]"/>
            <x15:cachedUniqueName index="102" name="[Cases].[Picked Week].&amp;[2144]"/>
            <x15:cachedUniqueName index="103" name="[Cases].[Picked Week].&amp;[2145]"/>
            <x15:cachedUniqueName index="104" name="[Cases].[Picked Week].&amp;[2146]"/>
            <x15:cachedUniqueName index="105" name="[Cases].[Picked Week].&amp;[2147]"/>
            <x15:cachedUniqueName index="106" name="[Cases].[Picked Week].&amp;[2148]"/>
          </x15:cachedUniqueNames>
        </ext>
      </extLst>
    </cacheField>
    <cacheField name="[Cases].[Just.].[Just.]" caption="Just." numFmtId="0" hierarchy="17"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0" memberValueDatatype="130" unbalanced="0"/>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4"/>
      </fieldsUsage>
    </cacheHierarchy>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2" memberValueDatatype="20" unbalanced="0">
      <fieldsUsage count="2">
        <fieldUsage x="-1"/>
        <fieldUsage x="3"/>
      </fieldsUsage>
    </cacheHierarchy>
    <cacheHierarchy uniqueName="[Cases].[Case Year]" caption="Case Year" attribute="1" defaultMemberUniqueName="[Cases].[Case Year].[All]" allUniqueName="[Cases].[Case Year].[All]" dimensionUniqueName="[Cases]" displayFolder="" count="0" memberValueDatatype="130" unbalanced="0"/>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0" memberValueDatatype="130" unbalanced="0"/>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2" memberValueDatatype="130" unbalanced="0">
      <fieldsUsage count="2">
        <fieldUsage x="-1"/>
        <fieldUsage x="0"/>
      </fieldsUsage>
    </cacheHierarchy>
    <cacheHierarchy uniqueName="[Weeks].[Week]" caption="Week" attribute="1" defaultMemberUniqueName="[Weeks].[Week].[All]" allUniqueName="[Weeks].[Week].[All]" dimensionUniqueName="[Weeks]" displayFolder="" count="2" memberValueDatatype="20" unbalanced="0">
      <fieldsUsage count="2">
        <fieldUsage x="-1"/>
        <fieldUsage x="1"/>
      </fieldsUsage>
    </cacheHierarchy>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oneField="1" hidden="1">
      <fieldsUsage count="1">
        <fieldUsage x="2"/>
      </fieldsUsage>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077.645638310183" backgroundQuery="1" createdVersion="6" refreshedVersion="6" minRefreshableVersion="3" recordCount="0" supportSubquery="1" supportAdvancedDrill="1" xr:uid="{00000000-000A-0000-FFFF-FFFF15000000}">
  <cacheSource type="external" connectionId="5"/>
  <cacheFields count="4">
    <cacheField name="[Cases].[Picked Year].[Picked Year]" caption="Picked Year" numFmtId="0" hierarchy="24" level="1">
      <sharedItems containsSemiMixedTypes="0" containsNonDate="0" containsString="0"/>
    </cacheField>
    <cacheField name="[Measures].[Distinct Count of Case]" caption="Distinct Count of Case" numFmtId="0" hierarchy="47" level="32767"/>
    <cacheField name="[Cases].[Picker].[Picker]" caption="Picker" numFmtId="0" hierarchy="16" level="1">
      <sharedItems containsBlank="1" count="34">
        <m/>
        <s v="AJB"/>
        <s v="APE"/>
        <s v="CHN"/>
        <s v="CMBS"/>
        <s v="DAS"/>
        <s v="ELA"/>
        <s v="EST"/>
        <s v="GAA"/>
        <s v="GFP"/>
        <s v="HJ"/>
        <s v="HPE"/>
        <s v="JAS"/>
        <s v="JME"/>
        <s v="JOK"/>
        <s v="JON"/>
        <s v="JP"/>
        <s v="JSK"/>
        <s v="JVI"/>
        <s v="KAJ"/>
        <s v="KAJ/JME"/>
        <s v="KEH"/>
        <s v="KIM"/>
        <s v="LRJ"/>
        <s v="MAP"/>
        <s v="MAS"/>
        <s v="MHV"/>
        <s v="MIL"/>
        <s v="MVH"/>
        <s v="PON"/>
        <s v="SJ"/>
        <s v="SKN"/>
        <s v="SP"/>
        <s v="TEN"/>
      </sharedItems>
    </cacheField>
    <cacheField name="[Cases].[Item].[Item]" caption="Item" numFmtId="0" hierarchy="7" level="1">
      <sharedItems count="409">
        <s v="296218"/>
        <s v="41954"/>
        <s v="522752"/>
        <s v="56609"/>
        <s v="70403"/>
        <s v="290400"/>
        <s v="29755"/>
        <s v="29813"/>
        <s v="31782"/>
        <s v="370400"/>
        <s v="41672"/>
        <s v="41956"/>
        <s v="42873"/>
        <s v="526852"/>
        <s v="53515"/>
        <s v="53625"/>
        <s v="53713"/>
        <s v="548225"/>
        <s v="56014"/>
        <s v="691136"/>
        <s v="691540"/>
        <s v="70675"/>
        <s v="707852"/>
        <s v="70952"/>
        <s v="71404"/>
        <s v="71505"/>
        <s v="71705"/>
        <s v="77145"/>
        <s v="77534"/>
        <s v="77547"/>
        <s v="77633"/>
        <s v="9350"/>
        <s v="521452"/>
        <s v="10174"/>
        <s v="10183"/>
        <s v="10184"/>
        <s v="29603"/>
        <s v="3172-S"/>
        <s v="38925"/>
        <s v="40513"/>
        <s v="4550"/>
        <s v="520052"/>
        <s v="524652"/>
        <s v="526952"/>
        <s v="53795"/>
        <s v="5381904"/>
        <s v="549540"/>
        <s v="5523"/>
        <s v="5525"/>
        <s v="559618"/>
        <s v="56814"/>
        <s v="56862"/>
        <s v="56865"/>
        <s v="56882"/>
        <s v="56886"/>
        <s v="6156"/>
        <s v="70415"/>
        <s v="70479"/>
        <s v="77512"/>
        <s v="77542"/>
        <s v="77635"/>
        <s v="29143"/>
        <s v="29333"/>
        <s v="29355"/>
        <s v="29593"/>
        <s v="29604"/>
        <s v="29622"/>
        <s v="29623"/>
        <s v="29629"/>
        <s v="2977Q"/>
        <s v="29915"/>
        <s v="31745"/>
        <s v="370500"/>
        <s v="38905"/>
        <s v="42376"/>
        <s v="4290"/>
        <s v="44013"/>
        <s v="450052"/>
        <s v="45873"/>
        <s v="45896"/>
        <s v="4750"/>
        <s v="475552"/>
        <s v="50515"/>
        <s v="525052"/>
        <s v="53635"/>
        <s v="547600"/>
        <s v="547660"/>
        <s v="549101"/>
        <s v="55004"/>
        <s v="5524"/>
        <s v="556052"/>
        <s v="56753"/>
        <s v="6153"/>
        <s v="70125"/>
        <s v="70395"/>
        <s v="70604"/>
        <s v="71255"/>
        <s v="71603"/>
        <s v="77522"/>
        <s v="77545"/>
        <s v="77553"/>
        <s v="93115"/>
        <s v="9929373"/>
        <s v="9929374"/>
        <s v="9931663"/>
        <s v="S182325"/>
        <s v="29374"/>
        <s v="29379"/>
        <s v="31749"/>
        <s v="374118"/>
        <s v="4590"/>
        <s v="31944"/>
        <s v="56733"/>
        <s v="56734"/>
        <s v="77554"/>
        <s v="29343"/>
        <s v="3150"/>
        <s v="38853"/>
        <s v="38855"/>
        <s v="53786"/>
        <s v="780415"/>
        <s v="S188315"/>
        <s v="29373"/>
        <s v="29375"/>
        <s v="297352q"/>
        <s v="299152"/>
        <s v="31043"/>
        <s v="40093"/>
        <s v="5381909"/>
        <s v="64403"/>
        <s v="701"/>
        <s v="70673"/>
        <s v="708869"/>
        <s v="71252"/>
        <s v="77535"/>
        <s v="9031"/>
        <s v="S53000"/>
        <s v="290800"/>
        <s v="297552"/>
        <s v="311752"/>
        <s v="31992"/>
        <s v="40615"/>
        <s v="4286"/>
        <s v="524752"/>
        <s v="53604"/>
        <s v="700"/>
        <s v="70375"/>
        <s v="29643"/>
        <s v="297152"/>
        <s v="40606"/>
        <s v="4299"/>
        <s v="44012"/>
        <s v="691134"/>
        <s v="71602"/>
        <s v="77536"/>
        <s v="77725"/>
        <s v="29255"/>
        <s v="29625"/>
        <s v="31714"/>
        <s v="31793"/>
        <s v="31945"/>
        <s v="372018"/>
        <s v="450252"/>
        <s v="4814"/>
        <s v="56015"/>
        <s v="56019"/>
        <s v="70075"/>
        <s v="70472"/>
        <s v="70605"/>
        <s v="70625"/>
        <s v="707952"/>
        <s v="98017"/>
        <s v="31743"/>
        <s v="31744"/>
        <s v="454210"/>
        <s v="525252"/>
        <s v="53623"/>
        <s v="53684"/>
        <s v="5381902"/>
        <s v="56703"/>
        <s v="56706"/>
        <s v="71609"/>
        <s v="780614"/>
        <s v="93015"/>
        <s v="93149"/>
        <s v="29812"/>
        <s v="40613"/>
        <s v="297352"/>
        <s v="29753"/>
        <s v="30884"/>
        <s v="41923"/>
        <s v="53545"/>
        <s v="53563"/>
        <s v="549640"/>
        <s v="9977533"/>
        <s v="10162"/>
        <s v="116000"/>
        <s v="2517"/>
        <s v="290600"/>
        <s v="3660"/>
        <s v="375540"/>
        <s v="41922"/>
        <s v="45813"/>
        <s v="45814"/>
        <s v="53525"/>
        <s v="53706"/>
        <s v="53766"/>
        <s v="548300"/>
        <s v="556152"/>
        <s v="56005"/>
        <s v="566066"/>
        <s v="566077"/>
        <s v="56863"/>
        <s v="644052"/>
        <s v="77735"/>
        <s v="77749"/>
        <s v="891350210"/>
        <s v="31942"/>
        <s v="45895"/>
        <s v="473752"/>
        <s v="29104"/>
        <s v="297352C"/>
        <s v="299125"/>
        <s v="30886"/>
        <s v="3190-S"/>
        <s v="380440"/>
        <s v="40083"/>
        <s v="41863"/>
        <s v="44014"/>
        <s v="44015"/>
        <s v="5346"/>
        <s v="53752"/>
        <s v="547640"/>
        <s v="55002"/>
        <s v="55003"/>
        <s v="56236"/>
        <s v="691014"/>
        <s v="70603"/>
        <s v="71253"/>
        <s v="77544"/>
        <s v="10182"/>
        <s v="10185"/>
        <s v="101866"/>
        <s v="29205"/>
        <s v="2925150"/>
        <s v="29372"/>
        <s v="29396"/>
        <s v="2945"/>
        <s v="29605"/>
        <s v="31795"/>
        <s v="31796"/>
        <s v="3182-s"/>
        <s v="374318"/>
        <s v="40603"/>
        <s v="40605"/>
        <s v="41902"/>
        <s v="41906"/>
        <s v="41924"/>
        <s v="45823"/>
        <s v="5550503"/>
        <s v="56115"/>
        <s v="56868"/>
        <s v="56885"/>
        <s v="56888"/>
        <s v="616"/>
        <s v="691132"/>
        <s v="70355"/>
        <s v="77113"/>
        <s v="77729"/>
        <s v="77739"/>
        <s v="S174005"/>
        <s v="2925155-g"/>
        <s v="29344"/>
        <s v="475218"/>
        <s v="56256"/>
        <s v="56871"/>
        <s v="56915"/>
        <s v="56925"/>
        <s v="56935"/>
        <s v="70392"/>
        <s v="70393"/>
        <s v="71409"/>
        <s v="716088"/>
        <s v="77759"/>
        <s v="2018"/>
        <s v="29353"/>
        <s v="41865"/>
        <s v="41955"/>
        <s v="45872"/>
        <s v="48LZ40"/>
        <s v="48LZ41"/>
        <s v="53755"/>
        <s v="53785"/>
        <s v="56884"/>
        <s v="70666"/>
        <s v="77555"/>
        <s v="10173"/>
        <s v="521552"/>
        <s v="70684"/>
        <s v="71604"/>
        <s v="77546"/>
        <s v="31943"/>
        <s v="375525"/>
        <s v="405199"/>
        <s v="40614"/>
        <s v="41792"/>
        <s v="45879"/>
        <s v="53565"/>
        <s v="547625"/>
        <s v="549660"/>
        <s v="5550303"/>
        <s v="56004"/>
        <s v="56105"/>
        <s v="56605"/>
        <s v="56867"/>
        <s v="56875"/>
        <s v="691133"/>
        <s v="94415"/>
        <s v="S4315"/>
        <s v="292515552"/>
        <s v="40085"/>
        <s v="41696"/>
        <s v="475752"/>
        <s v="53653"/>
        <s v="5550305"/>
        <s v="556452"/>
        <s v="56755"/>
        <s v="6152"/>
        <s v="70353"/>
        <s v="70413"/>
        <s v="71256"/>
        <s v="98011"/>
        <s v="53685"/>
        <s v="548725"/>
        <s v="7056Q5"/>
        <s v="77636"/>
        <s v="10187"/>
        <s v="29113"/>
        <s v="31663"/>
        <s v="31742"/>
        <s v="3177-s"/>
        <s v="3219"/>
        <s v="40602"/>
        <s v="41925"/>
        <s v="41942"/>
        <s v="41944"/>
        <s v="45822"/>
        <s v="45877"/>
        <s v="45892"/>
        <s v="53753"/>
        <s v="548400"/>
        <s v="56924"/>
        <s v="581310"/>
        <s v="581419"/>
        <s v="618"/>
        <s v="691142"/>
        <s v="70623"/>
        <s v="70664"/>
        <s v="9354"/>
        <s v="990052"/>
        <s v="77755"/>
        <s v="29356"/>
        <s v="29628"/>
        <s v="29814"/>
        <s v="311552"/>
        <s v="40082"/>
        <s v="406099"/>
        <s v="53784"/>
        <s v="559518"/>
        <s v="56756"/>
        <s v="691218"/>
        <s v="70643"/>
        <s v="707752"/>
        <s v="77622"/>
        <s v="204858990"/>
        <s v="3013"/>
        <s v="31993"/>
        <s v="41692"/>
        <s v="522252"/>
        <s v="559018"/>
        <s v="56603"/>
        <s v="56883"/>
        <s v="581518"/>
        <s v="6155"/>
        <s v="70606"/>
        <s v="70674"/>
        <s v="77645"/>
        <s v="77745"/>
        <s v="93209"/>
        <s v="29624"/>
        <s v="29626"/>
        <s v="29815"/>
        <s v="2994"/>
        <s v="3162-s"/>
        <s v="31733"/>
        <s v="31784"/>
        <s v="376016"/>
        <s v="380900"/>
        <s v="38852"/>
        <s v="41695"/>
        <s v="42875"/>
        <s v="53783"/>
        <s v="5381906"/>
        <s v="55006"/>
        <s v="56613"/>
        <s v="71503"/>
        <s v="71704"/>
        <s v="77524"/>
        <s v="93373"/>
      </sharedItems>
    </cacheField>
  </cacheFields>
  <cacheHierarchies count="48">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2" memberValueDatatype="130" unbalanced="0">
      <fieldsUsage count="2">
        <fieldUsage x="-1"/>
        <fieldUsage x="3"/>
      </fieldsUsage>
    </cacheHierarchy>
    <cacheHierarchy uniqueName="[Cases].[Ordered qty]" caption="Ordered qty" attribute="1" defaultMemberUniqueName="[Cases].[Ordered qty].[All]" allUniqueName="[Cases].[Ordered qty].[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0" memberValueDatatype="130" unbalanced="0"/>
    <cacheHierarchy uniqueName="[Cases].[Picker]" caption="Picker" attribute="1" defaultMemberUniqueName="[Cases].[Picker].[All]" allUniqueName="[Cases].[Picker].[All]" dimensionUniqueName="[Cases]" displayFolder="" count="2" memberValueDatatype="130" unbalanced="0">
      <fieldsUsage count="2">
        <fieldUsage x="-1"/>
        <fieldUsage x="2"/>
      </fieldsUsage>
    </cacheHierarchy>
    <cacheHierarchy uniqueName="[Cases].[Just.]" caption="Just." attribute="1" defaultMemberUniqueName="[Cases].[Just.].[All]" allUniqueName="[Cases].[Just.].[All]" dimensionUniqueName="[Cases]" displayFolder="" count="0" memberValueDatatype="130" unbalanced="0"/>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0" memberValueDatatype="130" unbalanced="0"/>
    <cacheHierarchy uniqueName="[Cases].[Picked Year]" caption="Picked Year" attribute="1" defaultMemberUniqueName="[Cases].[Picked Year].[All]" allUniqueName="[Cases].[Picked Year].[All]" dimensionUniqueName="[Cases]" displayFolder="" count="2" memberValueDatatype="20" unbalanced="0">
      <fieldsUsage count="2">
        <fieldUsage x="-1"/>
        <fieldUsage x="0"/>
      </fieldsUsage>
    </cacheHierarchy>
    <cacheHierarchy uniqueName="[Cases].[Case Month]" caption="Case Month" attribute="1" defaultMemberUniqueName="[Cases].[Case Month].[All]" allUniqueName="[Cases].[Case Month].[All]" dimensionUniqueName="[Cases]" displayFolder="" count="0" memberValueDatatype="130" unbalanced="0"/>
    <cacheHierarchy uniqueName="[Cases].[Picked Month]" caption="Picked Month" attribute="1" defaultMemberUniqueName="[Cases].[Picked Month].[All]" allUniqueName="[Cases].[Picked Month].[All]" dimensionUniqueName="[Cases]" displayFolder="" count="2"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oneField="1" hidden="1">
      <fieldsUsage count="1">
        <fieldUsage x="1"/>
      </fieldsUsage>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7">
    <map measureGroup="0" dimension="0"/>
    <map measureGroup="0" dimension="3"/>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27199072" backgroundQuery="1" createdVersion="6" refreshedVersion="8" minRefreshableVersion="3" recordCount="0" supportSubquery="1" supportAdvancedDrill="1" xr:uid="{00000000-000A-0000-FFFF-FFFF9F000000}">
  <cacheSource type="external" connectionId="5"/>
  <cacheFields count="1">
    <cacheField name="[Weeks].[Week].[Week]" caption="Week" numFmtId="0" hierarchy="36" level="1">
      <sharedItems containsSemiMixedTypes="0" containsString="0" containsNumber="1" containsInteger="1" minValue="2221" maxValue="2226" count="6">
        <n v="2221"/>
        <n v="2222"/>
        <n v="2223"/>
        <n v="2224"/>
        <n v="2225"/>
        <n v="2226"/>
      </sharedItems>
      <extLst>
        <ext xmlns:x15="http://schemas.microsoft.com/office/spreadsheetml/2010/11/main" uri="{4F2E5C28-24EA-4eb8-9CBF-B6C8F9C3D259}">
          <x15:cachedUniqueNames>
            <x15:cachedUniqueName index="0" name="[Weeks].[Week].&amp;[2221]"/>
            <x15:cachedUniqueName index="1" name="[Weeks].[Week].&amp;[2222]"/>
            <x15:cachedUniqueName index="2" name="[Weeks].[Week].&amp;[2223]"/>
            <x15:cachedUniqueName index="3" name="[Weeks].[Week].&amp;[2224]"/>
            <x15:cachedUniqueName index="4" name="[Weeks].[Week].&amp;[2225]"/>
            <x15:cachedUniqueName index="5" name="[Weeks].[Week].&amp;[2226]"/>
          </x15:cachedUniqueNames>
        </ext>
      </extLst>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0" memberValueDatatype="130" unbalanced="0"/>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0" memberValueDatatype="130" unbalanced="0"/>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0" memberValueDatatype="130" unbalanced="0"/>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0" memberValueDatatype="130" unbalanced="0"/>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2" memberValueDatatype="20" unbalanced="0">
      <fieldsUsage count="2">
        <fieldUsage x="-1"/>
        <fieldUsage x="0"/>
      </fieldsUsage>
    </cacheHierarchy>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31828706" backgroundQuery="1" createdVersion="6" refreshedVersion="8" minRefreshableVersion="3" recordCount="0" supportSubquery="1" supportAdvancedDrill="1" xr:uid="{00000000-000A-0000-FFFF-FFFFAF000000}">
  <cacheSource type="external" connectionId="5"/>
  <cacheFields count="6">
    <cacheField name="[Cases].[Case Year].[Case Year]" caption="Case Year" numFmtId="0" hierarchy="23" level="1">
      <sharedItems count="1">
        <s v="2021"/>
      </sharedItems>
    </cacheField>
    <cacheField name="[Cases].[Just.].[Just.]" caption="Just." numFmtId="0" hierarchy="17" level="1">
      <sharedItems count="2">
        <s v="no"/>
        <s v="yes"/>
      </sharedItems>
    </cacheField>
    <cacheField name="[Cases].[Time Hours].[Time Hours]" caption="Time Hours" numFmtId="0" hierarchy="20" level="1">
      <sharedItems containsNonDate="0" containsString="0" containsBlank="1" count="1">
        <m/>
      </sharedItems>
    </cacheField>
    <cacheField name="[Measures].[Count of Just.]" caption="Count of Just." numFmtId="0" hierarchy="43" level="32767"/>
    <cacheField name="[Cases].[Case Month].[Case Month]" caption="Case Month" numFmtId="0" hierarchy="25" level="1">
      <sharedItems containsSemiMixedTypes="0" containsNonDate="0" containsString="0"/>
    </cacheField>
    <cacheField name="[Cases].[Case Week].[Case Week]" caption="Case Week" numFmtId="0" hierarchy="15"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2" memberValueDatatype="130" unbalanced="0">
      <fieldsUsage count="2">
        <fieldUsage x="-1"/>
        <fieldUsage x="5"/>
      </fieldsUsage>
    </cacheHierarchy>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1"/>
      </fieldsUsage>
    </cacheHierarchy>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2" memberValueDatatype="20" unbalanced="0">
      <fieldsUsage count="2">
        <fieldUsage x="-1"/>
        <fieldUsage x="2"/>
      </fieldsUsage>
    </cacheHierarchy>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fieldsUsage count="2">
        <fieldUsage x="-1"/>
        <fieldUsage x="0"/>
      </fieldsUsage>
    </cacheHierarchy>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fieldsUsage count="2">
        <fieldUsage x="-1"/>
        <fieldUsage x="4"/>
      </fieldsUsage>
    </cacheHierarchy>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oneField="1" hidden="1">
      <fieldsUsage count="1">
        <fieldUsage x="3"/>
      </fieldsUsage>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33449076" backgroundQuery="1" createdVersion="6" refreshedVersion="8" minRefreshableVersion="3" recordCount="0" supportSubquery="1" supportAdvancedDrill="1" xr:uid="{00000000-000A-0000-FFFF-FFFFA6000000}">
  <cacheSource type="external" connectionId="5"/>
  <cacheFields count="6">
    <cacheField name="[Cases].[Case Year].[Case Year]" caption="Case Year" numFmtId="0" hierarchy="23" level="1">
      <sharedItems count="1">
        <s v="2021"/>
      </sharedItems>
    </cacheField>
    <cacheField name="[Cases].[Just.].[Just.]" caption="Just." numFmtId="0" hierarchy="17" level="1">
      <sharedItems count="2">
        <s v="no"/>
        <s v="yes"/>
      </sharedItems>
    </cacheField>
    <cacheField name="[Measures].[Count of Just.]" caption="Count of Just." numFmtId="0" hierarchy="43" level="32767"/>
    <cacheField name="[Cases].[Case day of week].[Case day of week]" caption="Case day of week" numFmtId="0" hierarchy="27" level="1">
      <sharedItems count="7">
        <s v="fr"/>
        <s v="lø"/>
        <s v="ma"/>
        <s v="on"/>
        <s v="sø"/>
        <s v="ti"/>
        <s v="to"/>
      </sharedItems>
    </cacheField>
    <cacheField name="[Cases].[Case Month].[Case Month]" caption="Case Month" numFmtId="0" hierarchy="25" level="1">
      <sharedItems containsSemiMixedTypes="0" containsNonDate="0" containsString="0"/>
    </cacheField>
    <cacheField name="[Cases].[Case Week].[Case Week]" caption="Case Week" numFmtId="0" hierarchy="15"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2" memberValueDatatype="130" unbalanced="0">
      <fieldsUsage count="2">
        <fieldUsage x="-1"/>
        <fieldUsage x="5"/>
      </fieldsUsage>
    </cacheHierarchy>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1"/>
      </fieldsUsage>
    </cacheHierarchy>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fieldsUsage count="2">
        <fieldUsage x="-1"/>
        <fieldUsage x="0"/>
      </fieldsUsage>
    </cacheHierarchy>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fieldsUsage count="2">
        <fieldUsage x="-1"/>
        <fieldUsage x="4"/>
      </fieldsUsage>
    </cacheHierarchy>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2" memberValueDatatype="130" unbalanced="0">
      <fieldsUsage count="2">
        <fieldUsage x="-1"/>
        <fieldUsage x="3"/>
      </fieldsUsage>
    </cacheHierarchy>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oneField="1" hidden="1">
      <fieldsUsage count="1">
        <fieldUsage x="2"/>
      </fieldsUsage>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34606485" backgroundQuery="1" createdVersion="6" refreshedVersion="8" minRefreshableVersion="3" recordCount="0" supportSubquery="1" supportAdvancedDrill="1" xr:uid="{00000000-000A-0000-FFFF-FFFFA9000000}">
  <cacheSource type="external" connectionId="5"/>
  <cacheFields count="7">
    <cacheField name="[Cases].[Case].[Case]" caption="Case" numFmtId="0" hierarchy="2" level="1">
      <sharedItems containsSemiMixedTypes="0" containsString="0" containsNumber="1" containsInteger="1" minValue="3834" maxValue="3920" count="5">
        <n v="3834"/>
        <n v="3852"/>
        <n v="3875"/>
        <n v="3895"/>
        <n v="3920"/>
      </sharedItems>
    </cacheField>
    <cacheField name="[Measures].[Count of Item]" caption="Count of Item" numFmtId="0" hierarchy="44" level="32767"/>
    <cacheField name="[Cases].[Case Year].[Case Year]" caption="Case Year" numFmtId="0" hierarchy="23" level="1">
      <sharedItems containsSemiMixedTypes="0" containsNonDate="0" containsString="0"/>
    </cacheField>
    <cacheField name="[Cases].[Item].[Item]" caption="Item" numFmtId="0" hierarchy="7" level="1">
      <sharedItems count="20">
        <s v="10183"/>
        <s v="29373"/>
        <s v="29374"/>
        <s v="29623"/>
        <s v="29626"/>
        <s v="29662"/>
        <s v="29663"/>
        <s v="311552"/>
        <s v="41794"/>
        <s v="45873"/>
        <s v="45874"/>
        <s v="524752"/>
        <s v="525252"/>
        <s v="547640"/>
        <s v="548740"/>
        <s v="5525"/>
        <s v="559018"/>
        <s v="70473"/>
        <s v="707752"/>
        <s v="71403"/>
      </sharedItems>
    </cacheField>
    <cacheField name="[Cases].[Case Month].[Case Month]" caption="Case Month" numFmtId="0" hierarchy="25" level="1">
      <sharedItems containsSemiMixedTypes="0" containsNonDate="0" containsString="0"/>
    </cacheField>
    <cacheField name="[Cases].[Case Week].[Case Week]" caption="Case Week" numFmtId="0" hierarchy="15" level="1">
      <sharedItems containsSemiMixedTypes="0" containsNonDate="0" containsString="0"/>
    </cacheField>
    <cacheField name="[Cases].[Just.].[Just.]" caption="Just." numFmtId="0" hierarchy="17"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2" memberValueDatatype="130" unbalanced="0">
      <fieldsUsage count="2">
        <fieldUsage x="-1"/>
        <fieldUsage x="0"/>
      </fieldsUsage>
    </cacheHierarchy>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2" memberValueDatatype="130" unbalanced="0">
      <fieldsUsage count="2">
        <fieldUsage x="-1"/>
        <fieldUsage x="3"/>
      </fieldsUsage>
    </cacheHierarchy>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2" memberValueDatatype="130" unbalanced="0">
      <fieldsUsage count="2">
        <fieldUsage x="-1"/>
        <fieldUsage x="5"/>
      </fieldsUsage>
    </cacheHierarchy>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6"/>
      </fieldsUsage>
    </cacheHierarchy>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fieldsUsage count="2">
        <fieldUsage x="-1"/>
        <fieldUsage x="2"/>
      </fieldsUsage>
    </cacheHierarchy>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fieldsUsage count="2">
        <fieldUsage x="-1"/>
        <fieldUsage x="4"/>
      </fieldsUsage>
    </cacheHierarchy>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oneField="1" hidden="1">
      <fieldsUsage count="1">
        <fieldUsage x="1"/>
      </fieldsUsage>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36226855" backgroundQuery="1" createdVersion="6" refreshedVersion="8" minRefreshableVersion="3" recordCount="0" supportSubquery="1" supportAdvancedDrill="1" xr:uid="{00000000-000A-0000-FFFF-FFFFAC000000}">
  <cacheSource type="external" connectionId="5"/>
  <cacheFields count="5">
    <cacheField name="[Cases].[Case Year].[Case Year]" caption="Case Year" numFmtId="0" hierarchy="23" level="1">
      <sharedItems count="1">
        <s v="2021"/>
      </sharedItems>
    </cacheField>
    <cacheField name="[Cases].[Time Hours].[Time Hours]" caption="Time Hours" numFmtId="0" hierarchy="20" level="1">
      <sharedItems containsSemiMixedTypes="0" containsString="0" containsNumber="1" containsInteger="1" minValue="0" maxValue="23" count="19">
        <n v="1"/>
        <n v="6"/>
        <n v="7"/>
        <n v="8"/>
        <n v="9"/>
        <n v="10"/>
        <n v="11"/>
        <n v="12"/>
        <n v="13"/>
        <n v="14"/>
        <n v="23"/>
        <n v="0" u="1"/>
        <n v="3" u="1"/>
        <n v="4" u="1"/>
        <n v="2" u="1"/>
        <n v="5" u="1"/>
        <n v="15" u="1"/>
        <n v="21" u="1"/>
        <n v="22" u="1"/>
      </sharedItems>
      <extLst>
        <ext xmlns:x15="http://schemas.microsoft.com/office/spreadsheetml/2010/11/main" uri="{4F2E5C28-24EA-4eb8-9CBF-B6C8F9C3D259}">
          <x15:cachedUniqueNames>
            <x15:cachedUniqueName index="0" name="[Cases].[Time Hours].&amp;[1]"/>
            <x15:cachedUniqueName index="1" name="[Cases].[Time Hours].&amp;[6]"/>
            <x15:cachedUniqueName index="2" name="[Cases].[Time Hours].&amp;[7]"/>
            <x15:cachedUniqueName index="3" name="[Cases].[Time Hours].&amp;[8]"/>
            <x15:cachedUniqueName index="4" name="[Cases].[Time Hours].&amp;[9]"/>
            <x15:cachedUniqueName index="5" name="[Cases].[Time Hours].&amp;[10]"/>
            <x15:cachedUniqueName index="6" name="[Cases].[Time Hours].&amp;[11]"/>
            <x15:cachedUniqueName index="7" name="[Cases].[Time Hours].&amp;[12]"/>
            <x15:cachedUniqueName index="8" name="[Cases].[Time Hours].&amp;[13]"/>
            <x15:cachedUniqueName index="9" name="[Cases].[Time Hours].&amp;[14]"/>
            <x15:cachedUniqueName index="10" name="[Cases].[Time Hours].&amp;[23]"/>
            <x15:cachedUniqueName index="11" name="[Cases].[Time Hours].&amp;[0]"/>
            <x15:cachedUniqueName index="12" name="[Cases].[Time Hours].&amp;[3]"/>
            <x15:cachedUniqueName index="13" name="[Cases].[Time Hours].&amp;[4]"/>
            <x15:cachedUniqueName index="14" name="[Cases].[Time Hours].&amp;[2]"/>
            <x15:cachedUniqueName index="15" name="[Cases].[Time Hours].&amp;[5]"/>
            <x15:cachedUniqueName index="16" name="[Cases].[Time Hours].&amp;[15]"/>
            <x15:cachedUniqueName index="17" name="[Cases].[Time Hours].&amp;[21]"/>
            <x15:cachedUniqueName index="18" name="[Cases].[Time Hours].&amp;[22]"/>
          </x15:cachedUniqueNames>
        </ext>
      </extLst>
    </cacheField>
    <cacheField name="[Cases].[Case Week].[Case Week]" caption="Case Week" numFmtId="0" hierarchy="15" level="1">
      <sharedItems containsBlank="1" count="51">
        <m/>
        <s v="2014"/>
        <s v="2015"/>
        <s v="2101"/>
        <s v="2102"/>
        <s v="2103"/>
        <s v="2104"/>
        <s v="2105"/>
        <s v="2106"/>
        <s v="2107"/>
        <s v="2108"/>
        <s v="2109"/>
        <s v="2110"/>
        <s v="2111"/>
        <s v="2112"/>
        <s v="2113"/>
        <s v="2114"/>
        <s v="2115"/>
        <s v="2116"/>
        <s v="2117"/>
        <s v="2118"/>
        <s v="2119"/>
        <s v="2120"/>
        <s v="2121"/>
        <s v="2122"/>
        <s v="2123"/>
        <s v="2124"/>
        <s v="2125"/>
        <s v="2126"/>
        <s v="2127"/>
        <s v="2128"/>
        <s v="2129"/>
        <s v="2130"/>
        <s v="2131"/>
        <s v="2132"/>
        <s v="2133"/>
        <s v="2134"/>
        <s v="2135"/>
        <s v="2136"/>
        <s v="2137"/>
        <s v="2138"/>
        <s v="2139"/>
        <s v="2140"/>
        <s v="2141"/>
        <s v="2142"/>
        <s v="2143"/>
        <s v="2144"/>
        <s v="2145"/>
        <s v="2146"/>
        <s v="2147"/>
        <s v="2148"/>
      </sharedItems>
    </cacheField>
    <cacheField name="[Cases].[Case Month].[Case Month]" caption="Case Month" numFmtId="0" hierarchy="25" level="1">
      <sharedItems containsSemiMixedTypes="0" containsNonDate="0" containsString="0"/>
    </cacheField>
    <cacheField name="[Cases].[Just.].[Just.]" caption="Just." numFmtId="0" hierarchy="17"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2" memberValueDatatype="130" unbalanced="0">
      <fieldsUsage count="2">
        <fieldUsage x="-1"/>
        <fieldUsage x="2"/>
      </fieldsUsage>
    </cacheHierarchy>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4"/>
      </fieldsUsage>
    </cacheHierarchy>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2" memberValueDatatype="20" unbalanced="0">
      <fieldsUsage count="2">
        <fieldUsage x="-1"/>
        <fieldUsage x="1"/>
      </fieldsUsage>
    </cacheHierarchy>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fieldsUsage count="2">
        <fieldUsage x="-1"/>
        <fieldUsage x="0"/>
      </fieldsUsage>
    </cacheHierarchy>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fieldsUsage count="2">
        <fieldUsage x="-1"/>
        <fieldUsage x="3"/>
      </fieldsUsage>
    </cacheHierarchy>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37731479" backgroundQuery="1" createdVersion="6" refreshedVersion="8" minRefreshableVersion="3" recordCount="0" supportSubquery="1" supportAdvancedDrill="1" xr:uid="{00000000-000A-0000-FFFF-FFFFA3000000}">
  <cacheSource type="external" connectionId="5"/>
  <cacheFields count="8">
    <cacheField name="[Cases].[Case Year].[Case Year]" caption="Case Year" numFmtId="0" hierarchy="23" level="1">
      <sharedItems count="1">
        <s v="2021"/>
      </sharedItems>
    </cacheField>
    <cacheField name="[Cases].[Just.].[Just.]" caption="Just." numFmtId="0" hierarchy="17" level="1">
      <sharedItems count="2">
        <s v="no"/>
        <s v="yes"/>
      </sharedItems>
    </cacheField>
    <cacheField name="[Cases].[Time Hours].[Time Hours]" caption="Time Hours" numFmtId="0" hierarchy="20" level="1">
      <sharedItems containsSemiMixedTypes="0" containsString="0" containsNumber="1" containsInteger="1" minValue="0" maxValue="23" count="17">
        <n v="0"/>
        <n v="1"/>
        <n v="3"/>
        <n v="4"/>
        <n v="5"/>
        <n v="6"/>
        <n v="7"/>
        <n v="8"/>
        <n v="9"/>
        <n v="10"/>
        <n v="11"/>
        <n v="12"/>
        <n v="13"/>
        <n v="14"/>
        <n v="15"/>
        <n v="21"/>
        <n v="23"/>
      </sharedItems>
      <extLst>
        <ext xmlns:x15="http://schemas.microsoft.com/office/spreadsheetml/2010/11/main" uri="{4F2E5C28-24EA-4eb8-9CBF-B6C8F9C3D259}">
          <x15:cachedUniqueNames>
            <x15:cachedUniqueName index="0" name="[Cases].[Time Hours].&amp;[0]"/>
            <x15:cachedUniqueName index="1" name="[Cases].[Time Hours].&amp;[1]"/>
            <x15:cachedUniqueName index="2" name="[Cases].[Time Hours].&amp;[3]"/>
            <x15:cachedUniqueName index="3" name="[Cases].[Time Hours].&amp;[4]"/>
            <x15:cachedUniqueName index="4" name="[Cases].[Time Hours].&amp;[5]"/>
            <x15:cachedUniqueName index="5" name="[Cases].[Time Hours].&amp;[6]"/>
            <x15:cachedUniqueName index="6" name="[Cases].[Time Hours].&amp;[7]"/>
            <x15:cachedUniqueName index="7" name="[Cases].[Time Hours].&amp;[8]"/>
            <x15:cachedUniqueName index="8" name="[Cases].[Time Hours].&amp;[9]"/>
            <x15:cachedUniqueName index="9" name="[Cases].[Time Hours].&amp;[10]"/>
            <x15:cachedUniqueName index="10" name="[Cases].[Time Hours].&amp;[11]"/>
            <x15:cachedUniqueName index="11" name="[Cases].[Time Hours].&amp;[12]"/>
            <x15:cachedUniqueName index="12" name="[Cases].[Time Hours].&amp;[13]"/>
            <x15:cachedUniqueName index="13" name="[Cases].[Time Hours].&amp;[14]"/>
            <x15:cachedUniqueName index="14" name="[Cases].[Time Hours].&amp;[15]"/>
            <x15:cachedUniqueName index="15" name="[Cases].[Time Hours].&amp;[21]"/>
            <x15:cachedUniqueName index="16" name="[Cases].[Time Hours].&amp;[23]"/>
          </x15:cachedUniqueNames>
        </ext>
      </extLst>
    </cacheField>
    <cacheField name="[Measures].[Count of Just.]" caption="Count of Just." numFmtId="0" hierarchy="43" level="32767"/>
    <cacheField name="[Cases].[Type].[Type]" caption="Type" numFmtId="0" hierarchy="18" level="1">
      <sharedItems count="4">
        <s v="pkk"/>
        <s v="pll"/>
        <s v="ukendt"/>
        <s v="yes"/>
      </sharedItems>
    </cacheField>
    <cacheField name="[Cases].[Cat.].[Cat.]" caption="Cat." numFmtId="0" hierarchy="6" level="1">
      <sharedItems count="4">
        <s v="Normail"/>
        <s v="normal"/>
        <s v="Special"/>
        <s v="ukendt"/>
      </sharedItems>
    </cacheField>
    <cacheField name="[Cases].[Case Month].[Case Month]" caption="Case Month" numFmtId="0" hierarchy="25" level="1">
      <sharedItems containsSemiMixedTypes="0" containsNonDate="0" containsString="0"/>
    </cacheField>
    <cacheField name="[Cases].[Case Week].[Case Week]" caption="Case Week" numFmtId="0" hierarchy="15"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2" memberValueDatatype="130" unbalanced="0">
      <fieldsUsage count="2">
        <fieldUsage x="-1"/>
        <fieldUsage x="5"/>
      </fieldsUsage>
    </cacheHierarchy>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2" memberValueDatatype="130" unbalanced="0">
      <fieldsUsage count="2">
        <fieldUsage x="-1"/>
        <fieldUsage x="7"/>
      </fieldsUsage>
    </cacheHierarchy>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1"/>
      </fieldsUsage>
    </cacheHierarchy>
    <cacheHierarchy uniqueName="[Cases].[Type]" caption="Type" attribute="1" defaultMemberUniqueName="[Cases].[Type].[All]" allUniqueName="[Cases].[Type].[All]" dimensionUniqueName="[Cases]" displayFolder="" count="2" memberValueDatatype="130" unbalanced="0">
      <fieldsUsage count="2">
        <fieldUsage x="-1"/>
        <fieldUsage x="4"/>
      </fieldsUsage>
    </cacheHierarchy>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2" memberValueDatatype="20" unbalanced="0">
      <fieldsUsage count="2">
        <fieldUsage x="-1"/>
        <fieldUsage x="2"/>
      </fieldsUsage>
    </cacheHierarchy>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fieldsUsage count="2">
        <fieldUsage x="-1"/>
        <fieldUsage x="0"/>
      </fieldsUsage>
    </cacheHierarchy>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fieldsUsage count="2">
        <fieldUsage x="-1"/>
        <fieldUsage x="6"/>
      </fieldsUsage>
    </cacheHierarchy>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oneField="1" hidden="1">
      <fieldsUsage count="1">
        <fieldUsage x="3"/>
      </fieldsUsage>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s Meldhede" refreshedDate="44753.654432407406" createdVersion="6" refreshedVersion="8" minRefreshableVersion="3" recordCount="2355" xr:uid="{7B8741D3-7269-48D7-973E-15885A090E94}">
  <cacheSource type="worksheet">
    <worksheetSource ref="A1:AE1048576" sheet="Cases"/>
  </cacheSource>
  <cacheFields count="31">
    <cacheField name="Activity" numFmtId="0">
      <sharedItems containsBlank="1" containsMixedTypes="1" containsNumber="1" containsInteger="1" minValue="31627" maxValue="33930"/>
    </cacheField>
    <cacheField name="From" numFmtId="0">
      <sharedItems containsNonDate="0" containsString="0" containsBlank="1"/>
    </cacheField>
    <cacheField name="Case" numFmtId="0">
      <sharedItems containsBlank="1" containsMixedTypes="1" containsNumber="1" containsInteger="1" minValue="8708" maxValue="13314"/>
    </cacheField>
    <cacheField name="Case Date" numFmtId="14">
      <sharedItems containsDate="1" containsBlank="1" containsMixedTypes="1" minDate="2020-01-14T00:00:00" maxDate="2022-08-23T00:00:00"/>
    </cacheField>
    <cacheField name="Order" numFmtId="0">
      <sharedItems containsBlank="1" containsMixedTypes="1" containsNumber="1" containsInteger="1" minValue="195319" maxValue="1113918"/>
    </cacheField>
    <cacheField name="Partner" numFmtId="0">
      <sharedItems containsBlank="1" containsMixedTypes="1" containsNumber="1" containsInteger="1" minValue="1938" maxValue="963060000"/>
    </cacheField>
    <cacheField name="Cat." numFmtId="0">
      <sharedItems containsBlank="1"/>
    </cacheField>
    <cacheField name="Item" numFmtId="0">
      <sharedItems containsBlank="1" containsMixedTypes="1" containsNumber="1" containsInteger="1" minValue="616" maxValue="292515552"/>
    </cacheField>
    <cacheField name="Bestilt antal" numFmtId="0">
      <sharedItems containsBlank="1" containsMixedTypes="1" containsNumber="1" containsInteger="1" minValue="-1" maxValue="64000"/>
    </cacheField>
    <cacheField name="Diff." numFmtId="0">
      <sharedItems containsBlank="1" containsMixedTypes="1" containsNumber="1" containsInteger="1" minValue="-5700" maxValue="512"/>
    </cacheField>
    <cacheField name="Broached?" numFmtId="0">
      <sharedItems containsBlank="1"/>
    </cacheField>
    <cacheField name="Count" numFmtId="0">
      <sharedItems containsBlank="1" containsMixedTypes="1" containsNumber="1" containsInteger="1" minValue="0" maxValue="159500"/>
    </cacheField>
    <cacheField name="Exp." numFmtId="0">
      <sharedItems containsBlank="1" containsMixedTypes="1" containsNumber="1" containsInteger="1" minValue="-25" maxValue="160050"/>
    </cacheField>
    <cacheField name="Change?" numFmtId="0">
      <sharedItems containsBlank="1" containsMixedTypes="1" containsNumber="1" containsInteger="1" minValue="-550" maxValue="5690"/>
    </cacheField>
    <cacheField name="Picked Date" numFmtId="0">
      <sharedItems containsDate="1" containsBlank="1" containsMixedTypes="1" minDate="2019-07-02T00:00:00" maxDate="2022-12-23T00:00:00"/>
    </cacheField>
    <cacheField name="Case Week" numFmtId="0">
      <sharedItems containsBlank="1" containsMixedTypes="1" containsNumber="1" containsInteger="1" minValue="1000" maxValue="2227" count="175">
        <n v="2003"/>
        <s v="2003"/>
        <n v="2004"/>
        <n v="2005"/>
        <n v="2006"/>
        <n v="2007"/>
        <n v="2008"/>
        <n v="2009"/>
        <n v="2010"/>
        <n v="2011"/>
        <n v="2012"/>
        <n v="2013"/>
        <m/>
        <n v="2014"/>
        <n v="2016"/>
        <n v="2015"/>
        <n v="2017"/>
        <n v="2018"/>
        <n v="2019"/>
        <n v="2020"/>
        <n v="2021"/>
        <n v="2022"/>
        <n v="2023"/>
        <n v="2024"/>
        <n v="2025"/>
        <n v="2026"/>
        <n v="2027"/>
        <n v="2028"/>
        <n v="2029"/>
        <n v="2030"/>
        <n v="2031"/>
        <n v="2032"/>
        <n v="2033"/>
        <n v="2034"/>
        <n v="2035"/>
        <n v="2036"/>
        <n v="2037"/>
        <n v="2038"/>
        <n v="2039"/>
        <n v="2040"/>
        <n v="2041"/>
        <n v="2042"/>
        <n v="2043"/>
        <n v="2044"/>
        <n v="2045"/>
        <n v="2046"/>
        <n v="2047"/>
        <n v="2048"/>
        <n v="2049"/>
        <n v="2050"/>
        <n v="2051"/>
        <n v="2052"/>
        <n v="2101"/>
        <n v="2107"/>
        <n v="2104"/>
        <n v="2102"/>
        <n v="2108"/>
        <n v="2103"/>
        <n v="2105"/>
        <n v="2106"/>
        <n v="2109"/>
        <n v="2110"/>
        <n v="2111"/>
        <n v="2112"/>
        <n v="2113"/>
        <n v="2114"/>
        <n v="2115"/>
        <n v="2116"/>
        <n v="2117"/>
        <n v="2118"/>
        <n v="2119"/>
        <n v="2120"/>
        <n v="2121"/>
        <n v="2122"/>
        <n v="2123"/>
        <n v="2124"/>
        <n v="2125"/>
        <n v="2126"/>
        <n v="2127"/>
        <n v="2128"/>
        <n v="2129"/>
        <n v="2130"/>
        <n v="2131"/>
        <n v="2132"/>
        <n v="2133"/>
        <n v="2134"/>
        <n v="2135"/>
        <n v="2136"/>
        <n v="2137"/>
        <n v="2138"/>
        <n v="2139"/>
        <n v="2140"/>
        <n v="2141"/>
        <n v="2142"/>
        <n v="2143"/>
        <n v="2144"/>
        <n v="2145"/>
        <n v="2146"/>
        <n v="2147"/>
        <n v="2148"/>
        <s v="2120"/>
        <n v="2149"/>
        <n v="2150"/>
        <n v="2151"/>
        <n v="2201"/>
        <n v="2202"/>
        <n v="2203"/>
        <n v="2204"/>
        <n v="2205"/>
        <n v="2206"/>
        <n v="2207"/>
        <n v="2208"/>
        <n v="2209"/>
        <n v="2210"/>
        <n v="2211"/>
        <n v="2212"/>
        <n v="2213"/>
        <n v="2214"/>
        <n v="2216"/>
        <n v="2217"/>
        <n v="2218"/>
        <n v="2219"/>
        <n v="2220"/>
        <n v="2221"/>
        <n v="2222"/>
        <n v="2223"/>
        <n v="2224"/>
        <n v="2225"/>
        <n v="2226"/>
        <n v="2227"/>
        <n v="1913" u="1"/>
        <n v="1932" u="1"/>
        <n v="1951" u="1"/>
        <n v="1925" u="1"/>
        <n v="1000" u="1"/>
        <n v="1944" u="1"/>
        <n v="1918" u="1"/>
        <n v="1937" u="1"/>
        <n v="1840" u="1"/>
        <n v="1930" u="1"/>
        <n v="2001" u="1"/>
        <n v="1949" u="1"/>
        <n v="1923" u="1"/>
        <n v="1942" u="1"/>
        <n v="1916" u="1"/>
        <n v="1935" u="1"/>
        <n v="1928" u="1"/>
        <n v="1947" u="1"/>
        <n v="1921" u="1"/>
        <n v="1940" u="1"/>
        <n v="1914" u="1"/>
        <n v="1933" u="1"/>
        <n v="1952" u="1"/>
        <n v="1926" u="1"/>
        <n v="1945" u="1"/>
        <n v="1919" u="1"/>
        <n v="1938" u="1"/>
        <n v="1912" u="1"/>
        <n v="1931" u="1"/>
        <n v="2002" u="1"/>
        <n v="1950" u="1"/>
        <n v="1924" u="1"/>
        <n v="1943" u="1"/>
        <n v="1917" u="1"/>
        <n v="1936" u="1"/>
        <n v="1929" u="1"/>
        <n v="1948" u="1"/>
        <n v="1922" u="1"/>
        <n v="1941" u="1"/>
        <n v="1915" u="1"/>
        <n v="1934" u="1"/>
        <n v="1927" u="1"/>
        <n v="1946" u="1"/>
        <n v="1920" u="1"/>
        <n v="1939" u="1"/>
      </sharedItems>
    </cacheField>
    <cacheField name="Picker" numFmtId="0">
      <sharedItems containsBlank="1" count="121">
        <s v="Mil"/>
        <s v="hpe"/>
        <s v="jp"/>
        <s v="ela "/>
        <s v="ela"/>
        <s v="hs"/>
        <s v="nt"/>
        <s v="tij"/>
        <s v="keh"/>
        <s v="kaj"/>
        <s v="?"/>
        <s v="gaa"/>
        <s v="das"/>
        <s v="mil-jp"/>
        <s v="ajj"/>
        <s v="vik1"/>
        <s v="jvi"/>
        <s v="cmbs"/>
        <s v="mst"/>
        <s v="sp"/>
        <s v="skj"/>
        <s v="mop"/>
        <s v="frederikke"/>
        <m/>
        <s v="mhv"/>
        <s v="lrj"/>
        <s v="ape"/>
        <s v="hj"/>
        <s v="mst-keh"/>
        <s v="Ukendt"/>
        <s v="hpe/lrj/mop"/>
        <s v="mmf"/>
        <s v="mop/lja/hpe"/>
        <s v="mvh"/>
        <s v="pkk"/>
        <s v="tjj"/>
        <s v="ljr"/>
        <s v="phh"/>
        <s v="usl"/>
        <s v="jam"/>
        <s v="mff"/>
        <s v="jgm"/>
        <s v="ens"/>
        <s v="phh/sp"/>
        <s v="clh"/>
        <s v="pia"/>
        <s v="pef"/>
        <s v="sib"/>
        <s v="jvi/tjj"/>
        <s v="hth"/>
        <s v="ttjj"/>
        <s v="htht"/>
        <s v="jkl"/>
        <s v="peh"/>
        <s v="ajj/system"/>
        <s v="lee"/>
        <s v="kaj/ajj"/>
        <s v="system"/>
        <s v="mak"/>
        <s v="tkt"/>
        <s v="pia/vij"/>
        <s v="mmf/vij/ukendt"/>
        <s v="jho"/>
        <s v="mts"/>
        <s v="sis"/>
        <s v="jp/ela"/>
        <s v="usl/jvi"/>
        <s v="hek"/>
        <s v="tal"/>
        <s v="btb"/>
        <s v="kaj-mmf"/>
        <s v="ln"/>
        <s v="bts"/>
        <s v="akv"/>
        <s v="jaa" u="1"/>
        <s v="LDV" u="1"/>
        <s v="ela eller møp" u="1"/>
        <s v="keh/jp" u="1"/>
        <s v="HFK" u="1"/>
        <s v="CHN" u="1"/>
        <s v="abp" u="1"/>
        <s v="KMR" u="1"/>
        <s v="PON" u="1"/>
        <s v="Pack" u="1"/>
        <s v="KBK" u="1"/>
        <s v="SUB3" u="1"/>
        <s v="SUB2" u="1"/>
        <s v="MNL" u="1"/>
        <s v="JME" u="1"/>
        <s v="møp" u="1"/>
        <s v="SKN" u="1"/>
        <s v="SUB1" u="1"/>
        <s v="vikar" u="1"/>
        <s v="JAS" u="1"/>
        <s v="vik3" u="1"/>
        <s v=" " u="1"/>
        <s v="LHB" u="1"/>
        <s v="AJB/APE" u="1"/>
        <s v="HMG" u="1"/>
        <s v="JOK" u="1"/>
        <s v="AJB/CMBS" u="1"/>
        <s v="PHP" u="1"/>
        <s v="SJ" u="1"/>
        <s v="JON" u="1"/>
        <s v="JSK" u="1"/>
        <s v="TEN" u="1"/>
        <s v="MAP" u="1"/>
        <s v="AAS" u="1"/>
        <s v="gbs" u="1"/>
        <s v="GFP" u="1"/>
        <s v="EL" u="1"/>
        <s v="MAS" u="1"/>
        <s v="KAJ/JME" u="1"/>
        <s v="EST" u="1"/>
        <s v="RAS" u="1"/>
        <s v="MSJ" u="1"/>
        <s v="AJB" u="1"/>
        <s v="KIM" u="1"/>
        <s v="SPVJ" u="1"/>
        <s v="chj" u="1"/>
        <s v="das, hpe, mhv eller ajj " u="1"/>
      </sharedItems>
    </cacheField>
    <cacheField name="Just." numFmtId="0">
      <sharedItems containsBlank="1"/>
    </cacheField>
    <cacheField name="Type" numFmtId="0">
      <sharedItems containsBlank="1"/>
    </cacheField>
    <cacheField name="Time of day" numFmtId="0">
      <sharedItems containsBlank="1"/>
    </cacheField>
    <cacheField name="Time Hours" numFmtId="0">
      <sharedItems containsNonDate="0" containsString="0" containsBlank="1"/>
    </cacheField>
    <cacheField name="Remarks" numFmtId="0">
      <sharedItems containsBlank="1" containsMixedTypes="1" containsNumber="1" containsInteger="1" minValue="237631" maxValue="247154" longText="1"/>
    </cacheField>
    <cacheField name="Picked Week" numFmtId="0">
      <sharedItems containsBlank="1" count="339">
        <s v="2002"/>
        <s v="1947"/>
        <s v="1950"/>
        <s v="2003"/>
        <s v="2001"/>
        <s v="1951"/>
        <s v="1946"/>
        <s v="2004"/>
        <s v="1949"/>
        <s v="2005"/>
        <s v="2006"/>
        <s v="2007"/>
        <s v="2008"/>
        <e v="#VALUE!"/>
        <s v="2009"/>
        <s v="2010"/>
        <s v="2011"/>
        <s v="2012"/>
        <s v="2013"/>
        <s v="000"/>
        <s v="2014"/>
        <s v="2015"/>
        <s v="2016"/>
        <s v="2017"/>
        <s v="2018"/>
        <s v="2019"/>
        <s v="2020"/>
        <s v="2021"/>
        <s v="2022"/>
        <s v="2023"/>
        <s v="2024"/>
        <s v="2025"/>
        <s v="2026"/>
        <s v="2027"/>
        <s v="2028"/>
        <s v="2029"/>
        <s v="2030"/>
        <s v="2031"/>
        <s v="2032"/>
        <s v="2033"/>
        <s v="2034"/>
        <s v="2035"/>
        <s v="2036"/>
        <s v="2037"/>
        <s v="2038"/>
        <s v="2039"/>
        <s v="2040"/>
        <s v="2041"/>
        <s v="2042"/>
        <s v="2043"/>
        <s v="2044"/>
        <s v="2045"/>
        <s v="2046"/>
        <s v="2047"/>
        <s v="2048"/>
        <s v="2049"/>
        <s v="2050"/>
        <s v="2051"/>
        <s v="2105"/>
        <s v="2052"/>
        <s v="2104"/>
        <s v="2102"/>
        <s v="2103"/>
        <s v="2107"/>
        <s v="2108"/>
        <s v="2106"/>
        <s v="2109"/>
        <s v="2110"/>
        <s v="2111"/>
        <s v="2112"/>
        <s v="2113"/>
        <s v="2114"/>
        <s v="2115"/>
        <m/>
        <s v="for gammel til dynaman"/>
        <s v="2116"/>
        <s v="2117"/>
        <s v="2118"/>
        <s v="2119"/>
        <s v="2120"/>
        <s v="2121"/>
        <e v="#REF!"/>
        <s v="2122"/>
        <s v="1927"/>
        <s v="2123"/>
        <s v="2124"/>
        <s v="2125"/>
        <s v="2126"/>
        <s v="2127"/>
        <s v="2128"/>
        <s v="2129"/>
        <s v="2130"/>
        <s v="2131"/>
        <s v="2132"/>
        <s v="2133"/>
        <s v="2134"/>
        <s v="2135"/>
        <s v="2136"/>
        <s v="2137"/>
        <s v="2138"/>
        <s v="2139"/>
        <s v="2140"/>
        <s v="2141"/>
        <s v="2142"/>
        <s v="2143"/>
        <s v="2144"/>
        <s v="2145"/>
        <s v="2146"/>
        <s v="2147"/>
        <s v="2148"/>
        <s v="" u="1"/>
        <s v="1721" u="1"/>
        <s v="1816" u="1"/>
        <s v="1942" u="1"/>
        <s v="1541" u="1"/>
        <s v="1636" u="1"/>
        <s v="1911" u="1"/>
        <s v="1605" u="1"/>
        <s v="1731" u="1"/>
        <s v="1826" u="1"/>
        <s v="1551" u="1"/>
        <s v="1646" u="1"/>
        <s v="1921" u="1"/>
        <s v="1520" u="1"/>
        <s v="1615" u="1"/>
        <s v="1741" u="1"/>
        <s v="1836" u="1"/>
        <s v="1710" u="1"/>
        <s v="1805" u="1"/>
        <s v="1931" u="1"/>
        <s v="1530" u="1"/>
        <s v="1625" u="1"/>
        <s v="1751" u="1"/>
        <s v="1846" u="1"/>
        <s v="1720" u="1"/>
        <s v="1815" u="1"/>
        <s v="1941" u="1"/>
        <s v="1540" u="1"/>
        <s v="1635" u="1"/>
        <s v="1604" u="1"/>
        <s v="1730" u="1"/>
        <s v="1825" u="1"/>
        <s v="1519" u="1"/>
        <s v="1550" u="1"/>
        <s v="1645" u="1"/>
        <s v="1920" u="1"/>
        <s v="1614" u="1"/>
        <s v="1709" u="1"/>
        <s v="1740" u="1"/>
        <s v="1835" u="1"/>
        <s v="1529" u="1"/>
        <s v="1804" u="1"/>
        <s v="1930" u="1"/>
        <s v="1624" u="1"/>
        <s v="1719" u="1"/>
        <s v="1750" u="1"/>
        <s v="1845" u="1"/>
        <s v="1539" u="1"/>
        <s v="1814" u="1"/>
        <s v="1940" u="1"/>
        <s v="1634" u="1"/>
        <s v="1729" u="1"/>
        <s v="1549" u="1"/>
        <s v="1603" u="1"/>
        <s v="1824" u="1"/>
        <s v="1919" u="1"/>
        <s v="1518" u="1"/>
        <s v="1644" u="1"/>
        <s v="1739" u="1"/>
        <s v="1613" u="1"/>
        <s v="1708" u="1"/>
        <s v="1834" u="1"/>
        <s v="1929" u="1"/>
        <s v="1528" u="1"/>
        <s v="1749" u="1"/>
        <s v="1803" u="1"/>
        <s v="1623" u="1"/>
        <s v="1718" u="1"/>
        <s v="1844" u="1"/>
        <s v="1939" u="1"/>
        <s v="1538" u="1"/>
        <s v="1813" u="1"/>
        <s v="1633" u="1"/>
        <s v="1728" u="1"/>
        <s v="1548" u="1"/>
        <s v="1602" u="1"/>
        <s v="1823" u="1"/>
        <s v="1918" u="1"/>
        <s v="1517" u="1"/>
        <s v="1643" u="1"/>
        <s v="1738" u="1"/>
        <s v="1612" u="1"/>
        <s v="1707" u="1"/>
        <s v="1833" u="1"/>
        <s v="1928" u="1"/>
        <s v="1527" u="1"/>
        <s v="1748" u="1"/>
        <s v="1802" u="1"/>
        <s v="1622" u="1"/>
        <s v="1717" u="1"/>
        <s v="1843" u="1"/>
        <s v="1938" u="1"/>
        <s v="1537" u="1"/>
        <s v="1812" u="1"/>
        <s v="1632" u="1"/>
        <s v="1727" u="1"/>
        <s v="1948" u="1"/>
        <s v="1547" u="1"/>
        <s v="1822" u="1"/>
        <s v="1917" u="1"/>
        <s v="1642" u="1"/>
        <s v="1737" u="1"/>
        <s v="1611" u="1"/>
        <s v="1706" u="1"/>
        <s v="1832" u="1"/>
        <s v="1526" u="1"/>
        <s v="1652" u="1"/>
        <s v="1747" u="1"/>
        <s v="1801" u="1"/>
        <s v="1621" u="1"/>
        <s v="1716" u="1"/>
        <s v="1842" u="1"/>
        <s v="1937" u="1"/>
        <s v="1536" u="1"/>
        <s v="1811" u="1"/>
        <s v="1631" u="1"/>
        <s v="1726" u="1"/>
        <s v="1546" u="1"/>
        <s v="1821" u="1"/>
        <s v="1916" u="1"/>
        <s v="1641" u="1"/>
        <s v="1736" u="1"/>
        <s v="1610" u="1"/>
        <s v="1705" u="1"/>
        <s v="1831" u="1"/>
        <s v="1926" u="1"/>
        <s v="1525" u="1"/>
        <s v="1651" u="1"/>
        <s v="1746" u="1"/>
        <s v="1620" u="1"/>
        <s v="1715" u="1"/>
        <s v="1841" u="1"/>
        <s v="1936" u="1"/>
        <s v="1535" u="1"/>
        <s v="1810" u="1"/>
        <s v="1630" u="1"/>
        <s v="1725" u="1"/>
        <s v="1851" u="1"/>
        <s v="1545" u="1"/>
        <s v="1820" u="1"/>
        <s v="1915" u="1"/>
        <s v="1609" u="1"/>
        <s v="1640" u="1"/>
        <s v="1735" u="1"/>
        <s v="1704" u="1"/>
        <s v="1830" u="1"/>
        <s v="1925" u="1"/>
        <s v="1524" u="1"/>
        <s v="1619" u="1"/>
        <s v="1650" u="1"/>
        <s v="1745" u="1"/>
        <s v="1714" u="1"/>
        <s v="1809" u="1"/>
        <s v="1840" u="1"/>
        <s v="1935" u="1"/>
        <s v="1534" u="1"/>
        <s v="1629" u="1"/>
        <s v="1904" u="1"/>
        <s v="1724" u="1"/>
        <s v="1819" u="1"/>
        <s v="1850" u="1"/>
        <s v="1945" u="1"/>
        <s v="1544" u="1"/>
        <s v="1639" u="1"/>
        <s v="1914" u="1"/>
        <s v="1608" u="1"/>
        <s v="1734" u="1"/>
        <s v="1829" u="1"/>
        <s v="1649" u="1"/>
        <s v="1703" u="1"/>
        <s v="1924" u="1"/>
        <s v="1523" u="1"/>
        <s v="1618" u="1"/>
        <s v="1744" u="1"/>
        <s v="1839" u="1"/>
        <s v="1713" u="1"/>
        <s v="1808" u="1"/>
        <s v="1934" u="1"/>
        <s v="1533" u="1"/>
        <s v="1628" u="1"/>
        <s v="1849" u="1"/>
        <s v="1903" u="1"/>
        <s v="1723" u="1"/>
        <s v="1818" u="1"/>
        <s v="1944" u="1"/>
        <s v="1543" u="1"/>
        <s v="1638" u="1"/>
        <s v="1913" u="1"/>
        <s v="1607" u="1"/>
        <s v="1733" u="1"/>
        <s v="1828" u="1"/>
        <s v="1648" u="1"/>
        <s v="1702" u="1"/>
        <s v="1923" u="1"/>
        <s v="1522" u="1"/>
        <s v="1617" u="1"/>
        <s v="1743" u="1"/>
        <s v="1838" u="1"/>
        <s v="1712" u="1"/>
        <s v="1807" u="1"/>
        <s v="1933" u="1"/>
        <s v="1532" u="1"/>
        <s v="1627" u="1"/>
        <s v="1848" u="1"/>
        <s v="1902" u="1"/>
        <s v="1722" u="1"/>
        <s v="1817" u="1"/>
        <s v="1943" u="1"/>
        <s v="1542" u="1"/>
        <s v="1637" u="1"/>
        <s v="1912" u="1"/>
        <s v="1606" u="1"/>
        <s v="1732" u="1"/>
        <s v="1827" u="1"/>
        <s v="1552" u="1"/>
        <s v="1647" u="1"/>
        <s v="1701" u="1"/>
        <s v="1922" u="1"/>
        <s v="1521" u="1"/>
        <s v="1616" u="1"/>
        <s v="1742" u="1"/>
        <s v="1837" u="1"/>
        <s v="1711" u="1"/>
        <s v="1806" u="1"/>
        <s v="1932" u="1"/>
        <s v="1531" u="1"/>
        <s v="1626" u="1"/>
        <s v="1847" u="1"/>
        <s v="1901" u="1"/>
      </sharedItems>
    </cacheField>
    <cacheField name="Case Year" numFmtId="0">
      <sharedItems containsBlank="1" containsMixedTypes="1" containsNumber="1" containsInteger="1" minValue="1900" maxValue="2021"/>
    </cacheField>
    <cacheField name="Picked Year" numFmtId="0">
      <sharedItems containsBlank="1" containsMixedTypes="1" containsNumber="1" containsInteger="1" minValue="1900" maxValue="2021"/>
    </cacheField>
    <cacheField name="Case Month" numFmtId="0">
      <sharedItems containsBlank="1"/>
    </cacheField>
    <cacheField name="Picked Month" numFmtId="0">
      <sharedItems containsBlank="1" count="19">
        <s v="jan"/>
        <s v="nov"/>
        <s v="dec"/>
        <s v="feb"/>
        <s v="?"/>
        <s v="mar"/>
        <s v="apr"/>
        <s v="maj"/>
        <s v="jun"/>
        <s v="19-6 eller 26-6"/>
        <s v="jul"/>
        <s v="aug"/>
        <s v="13-18-2020"/>
        <s v="sep"/>
        <s v="okt"/>
        <s v="ukendt"/>
        <e v="#REF!"/>
        <m/>
        <s v=" " u="1"/>
      </sharedItems>
    </cacheField>
    <cacheField name="Case day of week" numFmtId="0">
      <sharedItems containsBlank="1"/>
    </cacheField>
    <cacheField name="Picked of week" numFmtId="0">
      <sharedItems containsBlank="1"/>
    </cacheField>
    <cacheField name="Reason" numFmtId="0">
      <sharedItems containsNonDate="0" containsString="0" containsBlank="1"/>
    </cacheField>
    <cacheField name="Solution" numFmtId="0">
      <sharedItems containsNonDate="0" containsString="0" containsBlank="1"/>
    </cacheField>
  </cacheFields>
  <extLst>
    <ext xmlns:x14="http://schemas.microsoft.com/office/spreadsheetml/2009/9/main" uri="{725AE2AE-9491-48be-B2B4-4EB974FC3084}">
      <x14:pivotCacheDefinition pivotCacheId="5584974"/>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vend Sørensen" refreshedDate="43262.533069328703" backgroundQuery="1" createdVersion="3" refreshedVersion="6" minRefreshableVersion="3" recordCount="0" supportSubquery="1" supportAdvancedDrill="1" xr:uid="{00000000-000A-0000-FFFF-FFFF1D000000}">
  <cacheSource type="external" connectionId="5">
    <extLst>
      <ext xmlns:x14="http://schemas.microsoft.com/office/spreadsheetml/2009/9/main" uri="{F057638F-6D5F-4e77-A914-E7F072B9BCA8}">
        <x14:sourceConnection name="ThisWorkbookDataModel"/>
      </ext>
    </extLst>
  </cacheSource>
  <cacheFields count="0"/>
  <cacheHierarchies count="48">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Ordered qty]" caption="Ordered qty" attribute="1" defaultMemberUniqueName="[Cases].[Ordered qty].[All]" allUniqueName="[Cases].[Ordered qty].[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0" memberValueDatatype="130" unbalanced="0"/>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0" memberValueDatatype="130" unbalanced="0"/>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0" memberValueDatatype="130" unbalanced="0"/>
    <cacheHierarchy uniqueName="[Cases].[Picked Year]" caption="Picked Year" attribute="1" defaultMemberUniqueName="[Cases].[Picked Year].[All]" allUniqueName="[Cases].[Picked Year].[All]" dimensionUniqueName="[Cases]" displayFolder="" count="2" memberValueDatatype="20" unbalanced="0"/>
    <cacheHierarchy uniqueName="[Cases].[Case Month]" caption="Case Month" attribute="1" defaultMemberUniqueName="[Cases].[Case Month].[All]" allUniqueName="[Cases].[Case Month].[All]" dimensionUniqueName="[Cases]" displayFolder="" count="0" memberValueDatatype="130" unbalanced="0"/>
    <cacheHierarchy uniqueName="[Cases].[Picked Month]" caption="Picked Month" attribute="1" defaultMemberUniqueName="[Cases].[Picked Month].[All]" allUniqueName="[Cases].[Picked Month].[All]" dimensionUniqueName="[Cases]" displayFolder="" count="2"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ies>
  <kpis count="0"/>
  <extLst>
    <ext xmlns:x14="http://schemas.microsoft.com/office/spreadsheetml/2009/9/main" uri="{725AE2AE-9491-48be-B2B4-4EB974FC3084}">
      <x14:pivotCacheDefinition slicerData="1" pivotCacheId="583561094"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enrik Foldager Pedersen" refreshedDate="44456.629287268515" backgroundQuery="1" createdVersion="3" refreshedVersion="7" minRefreshableVersion="3" recordCount="0" supportSubquery="1" supportAdvancedDrill="1" xr:uid="{D4462B6D-FD94-4A07-BA41-F906F9158D4E}">
  <cacheSource type="external" connectionId="5">
    <extLst>
      <ext xmlns:x14="http://schemas.microsoft.com/office/spreadsheetml/2009/9/main" uri="{F057638F-6D5F-4e77-A914-E7F072B9BCA8}">
        <x14:sourceConnection name="ThisWorkbookDataModel"/>
      </ext>
    </extLst>
  </cacheSource>
  <cacheFields count="0"/>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2" memberValueDatatype="130" unbalanced="0"/>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extLst>
    <ext xmlns:x14="http://schemas.microsoft.com/office/spreadsheetml/2009/9/main" uri="{725AE2AE-9491-48be-B2B4-4EB974FC3084}">
      <x14:pivotCacheDefinition slicerData="1" pivotCacheId="1873177111"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12847224" backgroundQuery="1" createdVersion="3" refreshedVersion="8" minRefreshableVersion="3" recordCount="0" supportSubquery="1" supportAdvancedDrill="1" xr:uid="{465E97DE-7C28-4E6D-8043-243CD47841D9}">
  <cacheSource type="external" connectionId="5">
    <extLst>
      <ext xmlns:x14="http://schemas.microsoft.com/office/spreadsheetml/2009/9/main" uri="{F057638F-6D5F-4e77-A914-E7F072B9BCA8}">
        <x14:sourceConnection name="ThisWorkbookDataModel"/>
      </ext>
    </extLst>
  </cacheSource>
  <cacheFields count="0"/>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0" memberValueDatatype="130" unbalanced="0"/>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0" memberValueDatatype="130" unbalanced="0"/>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extLst>
    <ext xmlns:x14="http://schemas.microsoft.com/office/spreadsheetml/2009/9/main" uri="{725AE2AE-9491-48be-B2B4-4EB974FC3084}">
      <x14:pivotCacheDefinition slicerData="1" pivotCacheId="1948128295"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enrik Foldager Pedersen" refreshedDate="44456.629288657408" backgroundQuery="1" createdVersion="6" refreshedVersion="7" minRefreshableVersion="3" recordCount="0" supportSubquery="1" supportAdvancedDrill="1" xr:uid="{00000000-000A-0000-FFFF-FFFFBD000000}">
  <cacheSource type="external" connectionId="5"/>
  <cacheFields count="8">
    <cacheField name="[Cases].[Case Year].[Case Year]" caption="Case Year" numFmtId="0" hierarchy="23" level="1">
      <sharedItems containsBlank="1" count="5">
        <s v="2019"/>
        <s v="2017" u="1"/>
        <m u="1"/>
        <s v="2015" u="1"/>
        <s v="2016" u="1"/>
      </sharedItems>
    </cacheField>
    <cacheField name="[Cases].[Just.].[Just.]" caption="Just." numFmtId="0" hierarchy="17" level="1">
      <sharedItems count="2">
        <s v="No"/>
        <s v="Yes"/>
      </sharedItems>
    </cacheField>
    <cacheField name="[Cases].[Time Hours].[Time Hours]" caption="Time Hours" numFmtId="0" hierarchy="20" level="1">
      <sharedItems containsSemiMixedTypes="0" containsString="0" containsNumber="1" containsInteger="1" minValue="0" maxValue="23" count="17">
        <n v="0"/>
        <n v="1"/>
        <n v="3"/>
        <n v="4"/>
        <n v="5"/>
        <n v="6"/>
        <n v="7"/>
        <n v="8"/>
        <n v="9"/>
        <n v="10"/>
        <n v="11"/>
        <n v="12"/>
        <n v="13"/>
        <n v="14"/>
        <n v="15"/>
        <n v="21"/>
        <n v="23"/>
      </sharedItems>
      <extLst>
        <ext xmlns:x15="http://schemas.microsoft.com/office/spreadsheetml/2010/11/main" uri="{4F2E5C28-24EA-4eb8-9CBF-B6C8F9C3D259}">
          <x15:cachedUniqueNames>
            <x15:cachedUniqueName index="0" name="[Cases].[Time Hours].&amp;[0]"/>
            <x15:cachedUniqueName index="1" name="[Cases].[Time Hours].&amp;[1]"/>
            <x15:cachedUniqueName index="2" name="[Cases].[Time Hours].&amp;[3]"/>
            <x15:cachedUniqueName index="3" name="[Cases].[Time Hours].&amp;[4]"/>
            <x15:cachedUniqueName index="4" name="[Cases].[Time Hours].&amp;[5]"/>
            <x15:cachedUniqueName index="5" name="[Cases].[Time Hours].&amp;[6]"/>
            <x15:cachedUniqueName index="6" name="[Cases].[Time Hours].&amp;[7]"/>
            <x15:cachedUniqueName index="7" name="[Cases].[Time Hours].&amp;[8]"/>
            <x15:cachedUniqueName index="8" name="[Cases].[Time Hours].&amp;[9]"/>
            <x15:cachedUniqueName index="9" name="[Cases].[Time Hours].&amp;[10]"/>
            <x15:cachedUniqueName index="10" name="[Cases].[Time Hours].&amp;[11]"/>
            <x15:cachedUniqueName index="11" name="[Cases].[Time Hours].&amp;[12]"/>
            <x15:cachedUniqueName index="12" name="[Cases].[Time Hours].&amp;[13]"/>
            <x15:cachedUniqueName index="13" name="[Cases].[Time Hours].&amp;[14]"/>
            <x15:cachedUniqueName index="14" name="[Cases].[Time Hours].&amp;[15]"/>
            <x15:cachedUniqueName index="15" name="[Cases].[Time Hours].&amp;[21]"/>
            <x15:cachedUniqueName index="16" name="[Cases].[Time Hours].&amp;[23]"/>
          </x15:cachedUniqueNames>
        </ext>
      </extLst>
    </cacheField>
    <cacheField name="[Measures].[Count of Just.]" caption="Count of Just." numFmtId="0" hierarchy="43" level="32767"/>
    <cacheField name="[Cases].[Type].[Type]" caption="Type" numFmtId="0" hierarchy="18" level="1">
      <sharedItems count="2">
        <s v="PKK"/>
        <s v="PLL"/>
      </sharedItems>
    </cacheField>
    <cacheField name="[Cases].[Cat.].[Cat.]" caption="Cat." numFmtId="0" hierarchy="6" level="1">
      <sharedItems containsBlank="1" count="3">
        <m/>
        <s v="Normal"/>
        <s v="Special"/>
      </sharedItems>
    </cacheField>
    <cacheField name="[Cases].[Case Month].[Case Month]" caption="Case Month" numFmtId="0" hierarchy="25" level="1">
      <sharedItems containsSemiMixedTypes="0" containsNonDate="0" containsString="0"/>
    </cacheField>
    <cacheField name="[Cases].[Case Week].[Case Week]" caption="Case Week" numFmtId="0" hierarchy="15"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2" memberValueDatatype="130" unbalanced="0">
      <fieldsUsage count="2">
        <fieldUsage x="-1"/>
        <fieldUsage x="5"/>
      </fieldsUsage>
    </cacheHierarchy>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2" memberValueDatatype="130" unbalanced="0">
      <fieldsUsage count="2">
        <fieldUsage x="-1"/>
        <fieldUsage x="7"/>
      </fieldsUsage>
    </cacheHierarchy>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1"/>
      </fieldsUsage>
    </cacheHierarchy>
    <cacheHierarchy uniqueName="[Cases].[Type]" caption="Type" attribute="1" defaultMemberUniqueName="[Cases].[Type].[All]" allUniqueName="[Cases].[Type].[All]" dimensionUniqueName="[Cases]" displayFolder="" count="2" memberValueDatatype="130" unbalanced="0">
      <fieldsUsage count="2">
        <fieldUsage x="-1"/>
        <fieldUsage x="4"/>
      </fieldsUsage>
    </cacheHierarchy>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2" memberValueDatatype="20" unbalanced="0">
      <fieldsUsage count="2">
        <fieldUsage x="-1"/>
        <fieldUsage x="2"/>
      </fieldsUsage>
    </cacheHierarchy>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fieldsUsage count="2">
        <fieldUsage x="-1"/>
        <fieldUsage x="0"/>
      </fieldsUsage>
    </cacheHierarchy>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fieldsUsage count="2">
        <fieldUsage x="-1"/>
        <fieldUsage x="6"/>
      </fieldsUsage>
    </cacheHierarchy>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oneField="1" hidden="1">
      <fieldsUsage count="1">
        <fieldUsage x="3"/>
      </fieldsUsage>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20023145" backgroundQuery="1" createdVersion="3" refreshedVersion="8" minRefreshableVersion="3" recordCount="0" supportSubquery="1" supportAdvancedDrill="1" xr:uid="{E02F01D9-DA2F-4B36-AF05-1E2FC1328F37}">
  <cacheSource type="external" connectionId="5">
    <extLst>
      <ext xmlns:x14="http://schemas.microsoft.com/office/spreadsheetml/2009/9/main" uri="{F057638F-6D5F-4e77-A914-E7F072B9BCA8}">
        <x14:sourceConnection name="ThisWorkbookDataModel"/>
      </ext>
    </extLst>
  </cacheSource>
  <cacheFields count="0"/>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0" memberValueDatatype="130" unbalanced="0"/>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0" memberValueDatatype="130" unbalanced="0"/>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0" memberValueDatatype="130" unbalanced="0"/>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2" memberValueDatatype="130" unbalanced="0"/>
    <cacheHierarchy uniqueName="[Weeks].[Week]" caption="Week" attribute="1" defaultMemberUniqueName="[Weeks].[Week].[All]" allUniqueName="[Weeks].[Week].[All]" dimensionUniqueName="[Weeks]" displayFolder="" count="2"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extLst>
    <ext xmlns:x14="http://schemas.microsoft.com/office/spreadsheetml/2009/9/main" uri="{725AE2AE-9491-48be-B2B4-4EB974FC3084}">
      <x14:pivotCacheDefinition slicerData="1" pivotCacheId="1163998724"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s Meldhede" refreshedDate="44753.653530787036" backgroundQuery="1" createdVersion="3" refreshedVersion="8" minRefreshableVersion="3" recordCount="0" supportSubquery="1" supportAdvancedDrill="1" xr:uid="{6D7F7086-CA26-4DC0-9AAD-EAEF5F81F331}">
  <cacheSource type="external" connectionId="5">
    <extLst>
      <ext xmlns:x14="http://schemas.microsoft.com/office/spreadsheetml/2009/9/main" uri="{F057638F-6D5F-4e77-A914-E7F072B9BCA8}">
        <x14:sourceConnection name="ThisWorkbookDataModel"/>
      </ext>
    </extLst>
  </cacheSource>
  <cacheFields count="0"/>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2" memberValueDatatype="130" unbalanced="0"/>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extLst>
    <ext xmlns:x14="http://schemas.microsoft.com/office/spreadsheetml/2009/9/main" uri="{725AE2AE-9491-48be-B2B4-4EB974FC3084}">
      <x14:pivotCacheDefinition slicerData="1" pivotCacheId="776360528"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enrik Foldager Pedersen" refreshedDate="44456.62929016204" backgroundQuery="1" createdVersion="6" refreshedVersion="7" minRefreshableVersion="3" recordCount="0" supportSubquery="1" supportAdvancedDrill="1" xr:uid="{00000000-000A-0000-FFFF-FFFFC0000000}">
  <cacheSource type="external" connectionId="5"/>
  <cacheFields count="6">
    <cacheField name="[Cases].[Case Year].[Case Year]" caption="Case Year" numFmtId="0" hierarchy="23" level="1">
      <sharedItems containsBlank="1" count="6">
        <s v="2019"/>
        <s v="2018" u="1"/>
        <s v="2017" u="1"/>
        <m u="1"/>
        <s v="2015" u="1"/>
        <s v="2016" u="1"/>
      </sharedItems>
    </cacheField>
    <cacheField name="[Cases].[Just.].[Just.]" caption="Just." numFmtId="0" hierarchy="17" level="1">
      <sharedItems count="2">
        <s v="No"/>
        <s v="Yes"/>
      </sharedItems>
    </cacheField>
    <cacheField name="[Measures].[Count of Just.]" caption="Count of Just." numFmtId="0" hierarchy="43" level="32767"/>
    <cacheField name="[Cases].[Case day of week].[Case day of week]" caption="Case day of week" numFmtId="0" hierarchy="27" level="1">
      <sharedItems count="7">
        <s v="fr"/>
        <s v="lø"/>
        <s v="ma"/>
        <s v="on"/>
        <s v="sø"/>
        <s v="ti"/>
        <s v="to"/>
      </sharedItems>
    </cacheField>
    <cacheField name="[Cases].[Case Month].[Case Month]" caption="Case Month" numFmtId="0" hierarchy="25" level="1">
      <sharedItems containsSemiMixedTypes="0" containsNonDate="0" containsString="0"/>
    </cacheField>
    <cacheField name="[Cases].[Case Week].[Case Week]" caption="Case Week" numFmtId="0" hierarchy="15"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2" memberValueDatatype="130" unbalanced="0">
      <fieldsUsage count="2">
        <fieldUsage x="-1"/>
        <fieldUsage x="5"/>
      </fieldsUsage>
    </cacheHierarchy>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1"/>
      </fieldsUsage>
    </cacheHierarchy>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fieldsUsage count="2">
        <fieldUsage x="-1"/>
        <fieldUsage x="0"/>
      </fieldsUsage>
    </cacheHierarchy>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fieldsUsage count="2">
        <fieldUsage x="-1"/>
        <fieldUsage x="4"/>
      </fieldsUsage>
    </cacheHierarchy>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2" memberValueDatatype="130" unbalanced="0">
      <fieldsUsage count="2">
        <fieldUsage x="-1"/>
        <fieldUsage x="3"/>
      </fieldsUsage>
    </cacheHierarchy>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oneField="1" hidden="1">
      <fieldsUsage count="1">
        <fieldUsage x="2"/>
      </fieldsUsage>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enrik Foldager Pedersen" refreshedDate="44456.629291550926" backgroundQuery="1" createdVersion="6" refreshedVersion="7" minRefreshableVersion="3" recordCount="0" supportSubquery="1" supportAdvancedDrill="1" xr:uid="{00000000-000A-0000-FFFF-FFFFC3000000}">
  <cacheSource type="external" connectionId="5"/>
  <cacheFields count="6">
    <cacheField name="[Cases].[Just.].[Just.]" caption="Just." numFmtId="0" hierarchy="17" level="1">
      <sharedItems count="2">
        <s v="No"/>
        <s v="Yes"/>
      </sharedItems>
    </cacheField>
    <cacheField name="[Measures].[Count of Just.]" caption="Count of Just." numFmtId="0" hierarchy="43" level="32767"/>
    <cacheField name="[Cases].[Partner].[Partner]" caption="Partner" numFmtId="0" hierarchy="5" level="1">
      <sharedItems count="220">
        <s v="?"/>
        <s v="153902"/>
        <s v="3125"/>
        <s v="32461060"/>
        <s v="32844412"/>
        <s v="3302"/>
        <s v="3353"/>
        <s v="3357"/>
        <s v="3363"/>
        <s v="3364"/>
        <s v="3365"/>
        <s v="3370"/>
        <s v="3375"/>
        <s v="3379"/>
        <s v="3383"/>
        <s v="3386"/>
        <s v="3387"/>
        <s v="3390"/>
        <s v="3449"/>
        <s v="3453"/>
        <s v="3463"/>
        <s v="3472"/>
        <s v="3481"/>
        <s v="3505"/>
        <s v="3515"/>
        <s v="3528"/>
        <s v="3537"/>
        <s v="3565"/>
        <s v="36415101"/>
        <s v="36955000"/>
        <s v="3764"/>
        <s v="380003"/>
        <s v="39539539"/>
        <s v="400001"/>
        <s v="400007"/>
        <s v="400012"/>
        <s v="40007"/>
        <s v="404001"/>
        <s v="404532"/>
        <s v="404536"/>
        <s v="404537"/>
        <s v="405012"/>
        <s v="406905"/>
        <s v="406906"/>
        <s v="406920"/>
        <s v="407000"/>
        <s v="407005"/>
        <s v="407200"/>
        <s v="407412"/>
        <s v="407560"/>
        <s v="407611"/>
        <s v="407800"/>
        <s v="407903"/>
        <s v="407940"/>
        <s v="408004"/>
        <s v="408320"/>
        <s v="41129"/>
        <s v="413001"/>
        <s v="413005"/>
        <s v="413155"/>
        <s v="413157"/>
        <s v="413159"/>
        <s v="413160"/>
        <s v="413162"/>
        <s v="418031"/>
        <s v="418033"/>
        <s v="418037"/>
        <s v="418062"/>
        <s v="418140"/>
        <s v="418155"/>
        <s v="420004"/>
        <s v="420012"/>
        <s v="420013"/>
        <s v="420019"/>
        <s v="420028"/>
        <s v="420050"/>
        <s v="421002"/>
        <s v="421007"/>
        <s v="421011"/>
        <s v="421028"/>
        <s v="421049"/>
        <s v="421056"/>
        <s v="421073"/>
        <s v="421080"/>
        <s v="421143"/>
        <s v="421144"/>
        <s v="421170"/>
        <s v="421187"/>
        <s v="421192"/>
        <s v="421210"/>
        <s v="421230"/>
        <s v="421261"/>
        <s v="421292"/>
        <s v="421304"/>
        <s v="421309"/>
        <s v="421322"/>
        <s v="421548"/>
        <s v="421572"/>
        <s v="421606"/>
        <s v="421628"/>
        <s v="421690"/>
        <s v="421694"/>
        <s v="421704"/>
        <s v="421728"/>
        <s v="421773"/>
        <s v="421790"/>
        <s v="421819"/>
        <s v="421820"/>
        <s v="421832"/>
        <s v="421854"/>
        <s v="421857"/>
        <s v="421860"/>
        <s v="422000"/>
        <s v="422020"/>
        <s v="423092"/>
        <s v="423094"/>
        <s v="423210"/>
        <s v="423319"/>
        <s v="423323"/>
        <s v="423333"/>
        <s v="423375"/>
        <s v="423377"/>
        <s v="423378"/>
        <s v="423398"/>
        <s v="4260003"/>
        <s v="426003"/>
        <s v="426008"/>
        <s v="430016"/>
        <s v="430021"/>
        <s v="433083"/>
        <s v="43692422"/>
        <s v="5000247"/>
        <s v="500095"/>
        <s v="500151"/>
        <s v="500174"/>
        <s v="500191"/>
        <s v="500194"/>
        <s v="500200"/>
        <s v="500205"/>
        <s v="500222"/>
        <s v="500272"/>
        <s v="500323"/>
        <s v="500337"/>
        <s v="500361"/>
        <s v="500368"/>
        <s v="500389"/>
        <s v="500424"/>
        <s v="500431"/>
        <s v="500434"/>
        <s v="500470"/>
        <s v="500489"/>
        <s v="500502"/>
        <s v="500728"/>
        <s v="500756"/>
        <s v="500780"/>
        <s v="500784"/>
        <s v="500843"/>
        <s v="500875"/>
        <s v="500898"/>
        <s v="500899"/>
        <s v="500929"/>
        <s v="500930"/>
        <s v="500984"/>
        <s v="501008"/>
        <s v="501025"/>
        <s v="501050"/>
        <s v="501100"/>
        <s v="501127"/>
        <s v="501192"/>
        <s v="501193"/>
        <s v="501199"/>
        <s v="501209"/>
        <s v="501217"/>
        <s v="501231"/>
        <s v="501257"/>
        <s v="501279"/>
        <s v="501299"/>
        <s v="501308"/>
        <s v="501327"/>
        <s v="501369"/>
        <s v="501378"/>
        <s v="501395"/>
        <s v="56815"/>
        <s v="600006"/>
        <s v="600010"/>
        <s v="600011"/>
        <s v="600025"/>
        <s v="600034"/>
        <s v="600040"/>
        <s v="63172700"/>
        <s v="63959500"/>
        <s v="65152310"/>
        <s v="66152310"/>
        <s v="700004"/>
        <s v="700024"/>
        <s v="700039"/>
        <s v="700040"/>
        <s v="70040"/>
        <s v="70103366"/>
        <s v="70153400"/>
        <s v="70201433"/>
        <s v="70274545"/>
        <s v="70606606"/>
        <s v="707412"/>
        <s v="73661204"/>
        <s v="74311818"/>
        <s v="75125811"/>
        <s v="75505872"/>
        <s v="75823977"/>
        <s v="76408600"/>
        <s v="77403300"/>
        <s v="86281488"/>
        <s v="86434444"/>
        <s v="86603333"/>
        <s v="87454400"/>
        <s v="87741050"/>
        <s v="96202020"/>
        <s v="96306000"/>
        <s v="96341300"/>
        <s v="97429651"/>
      </sharedItems>
    </cacheField>
    <cacheField name="[Cases].[Case Year].[Case Year]" caption="Case Year" numFmtId="0" hierarchy="23" level="1">
      <sharedItems containsSemiMixedTypes="0" containsNonDate="0" containsString="0"/>
    </cacheField>
    <cacheField name="[Cases].[Case Month].[Case Month]" caption="Case Month" numFmtId="0" hierarchy="25" level="1">
      <sharedItems containsSemiMixedTypes="0" containsNonDate="0" containsString="0"/>
    </cacheField>
    <cacheField name="[Cases].[Case Week].[Case Week]" caption="Case Week" numFmtId="0" hierarchy="15"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2" memberValueDatatype="130" unbalanced="0">
      <fieldsUsage count="2">
        <fieldUsage x="-1"/>
        <fieldUsage x="2"/>
      </fieldsUsage>
    </cacheHierarchy>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2" memberValueDatatype="130" unbalanced="0">
      <fieldsUsage count="2">
        <fieldUsage x="-1"/>
        <fieldUsage x="5"/>
      </fieldsUsage>
    </cacheHierarchy>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0"/>
      </fieldsUsage>
    </cacheHierarchy>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fieldsUsage count="2">
        <fieldUsage x="-1"/>
        <fieldUsage x="3"/>
      </fieldsUsage>
    </cacheHierarchy>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fieldsUsage count="2">
        <fieldUsage x="-1"/>
        <fieldUsage x="4"/>
      </fieldsUsage>
    </cacheHierarchy>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oneField="1" hidden="1">
      <fieldsUsage count="1">
        <fieldUsage x="1"/>
      </fieldsUsage>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enrik Foldager Pedersen" refreshedDate="44456.629293171296" backgroundQuery="1" createdVersion="6" refreshedVersion="7" minRefreshableVersion="3" recordCount="0" supportSubquery="1" supportAdvancedDrill="1" xr:uid="{00000000-000A-0000-FFFF-FFFFC6000000}">
  <cacheSource type="external" connectionId="5"/>
  <cacheFields count="6">
    <cacheField name="[Pickers].[Picker].[Picker]" caption="Picker" numFmtId="0" hierarchy="35" level="1">
      <sharedItems containsBlank="1" count="19">
        <s v="AJB"/>
        <s v="CMBS"/>
        <s v="DAS"/>
        <s v="ELA"/>
        <s v="HFK"/>
        <s v="HPE"/>
        <s v="HS"/>
        <s v="JP"/>
        <s v="JSK"/>
        <s v="JVI"/>
        <s v="KAJ"/>
        <s v="KEH"/>
        <s v="LRJ"/>
        <s v="MHV"/>
        <s v="MOP"/>
        <s v="NT"/>
        <s v="SP"/>
        <s v="VIK3"/>
        <m/>
      </sharedItems>
    </cacheField>
    <cacheField name="[Cases].[Just.].[Just.]" caption="Just." numFmtId="0" hierarchy="17" level="1">
      <sharedItems count="2">
        <s v="No"/>
        <s v="Yes"/>
      </sharedItems>
    </cacheField>
    <cacheField name="[Measures].[Count of Just.]" caption="Count of Just." numFmtId="0" hierarchy="43" level="32767"/>
    <cacheField name="[Cases].[Case Year].[Case Year]" caption="Case Year" numFmtId="0" hierarchy="23" level="1">
      <sharedItems containsSemiMixedTypes="0" containsNonDate="0" containsString="0"/>
    </cacheField>
    <cacheField name="[Cases].[Case Month].[Case Month]" caption="Case Month" numFmtId="0" hierarchy="25" level="1">
      <sharedItems containsSemiMixedTypes="0" containsNonDate="0" containsString="0"/>
    </cacheField>
    <cacheField name="[Cases].[Case Week].[Case Week]" caption="Case Week" numFmtId="0" hierarchy="15"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2" memberValueDatatype="130" unbalanced="0">
      <fieldsUsage count="2">
        <fieldUsage x="-1"/>
        <fieldUsage x="5"/>
      </fieldsUsage>
    </cacheHierarchy>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1"/>
      </fieldsUsage>
    </cacheHierarchy>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fieldsUsage count="2">
        <fieldUsage x="-1"/>
        <fieldUsage x="3"/>
      </fieldsUsage>
    </cacheHierarchy>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fieldsUsage count="2">
        <fieldUsage x="-1"/>
        <fieldUsage x="4"/>
      </fieldsUsage>
    </cacheHierarchy>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2" memberValueDatatype="130" unbalanced="0">
      <fieldsUsage count="2">
        <fieldUsage x="-1"/>
        <fieldUsage x="0"/>
      </fieldsUsage>
    </cacheHierarchy>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oneField="1" hidden="1">
      <fieldsUsage count="1">
        <fieldUsage x="2"/>
      </fieldsUsage>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enrik Foldager Pedersen" refreshedDate="44456.629294675928" backgroundQuery="1" createdVersion="6" refreshedVersion="7" minRefreshableVersion="3" recordCount="0" supportSubquery="1" supportAdvancedDrill="1" xr:uid="{00000000-000A-0000-FFFF-FFFFC9000000}">
  <cacheSource type="external" connectionId="5"/>
  <cacheFields count="6">
    <cacheField name="[Cases].[Case].[Case]" caption="Case" numFmtId="0" hierarchy="2" level="1">
      <sharedItems count="20">
        <s v="6800"/>
        <s v="6807"/>
        <s v="6818"/>
        <s v="6841"/>
        <s v="7387"/>
        <s v="7458"/>
        <s v="7565"/>
        <s v="7765"/>
        <s v="7772"/>
        <s v="7811"/>
        <s v="7822"/>
        <s v="7845"/>
        <s v="7915"/>
        <s v="7943"/>
        <s v="7976"/>
        <s v="8031"/>
        <s v="8170"/>
        <s v="8226"/>
        <s v="8285"/>
        <s v="8571"/>
      </sharedItems>
    </cacheField>
    <cacheField name="[Measures].[Count of Item]" caption="Count of Item" numFmtId="0" hierarchy="44" level="32767"/>
    <cacheField name="[Cases].[Case Year].[Case Year]" caption="Case Year" numFmtId="0" hierarchy="23" level="1">
      <sharedItems containsSemiMixedTypes="0" containsNonDate="0" containsString="0"/>
    </cacheField>
    <cacheField name="[Cases].[Case Month].[Case Month]" caption="Case Month" numFmtId="0" hierarchy="25" level="1">
      <sharedItems containsSemiMixedTypes="0" containsNonDate="0" containsString="0"/>
    </cacheField>
    <cacheField name="[Cases].[Just.].[Just.]" caption="Just." numFmtId="0" hierarchy="17" level="1">
      <sharedItems containsSemiMixedTypes="0" containsNonDate="0" containsString="0"/>
    </cacheField>
    <cacheField name="[Cases].[Case Week].[Case Week]" caption="Case Week" numFmtId="0" hierarchy="15"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2" memberValueDatatype="130" unbalanced="0">
      <fieldsUsage count="2">
        <fieldUsage x="-1"/>
        <fieldUsage x="0"/>
      </fieldsUsage>
    </cacheHierarchy>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2" memberValueDatatype="130" unbalanced="0">
      <fieldsUsage count="2">
        <fieldUsage x="-1"/>
        <fieldUsage x="5"/>
      </fieldsUsage>
    </cacheHierarchy>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4"/>
      </fieldsUsage>
    </cacheHierarchy>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fieldsUsage count="2">
        <fieldUsage x="-1"/>
        <fieldUsage x="2"/>
      </fieldsUsage>
    </cacheHierarchy>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fieldsUsage count="2">
        <fieldUsage x="-1"/>
        <fieldUsage x="3"/>
      </fieldsUsage>
    </cacheHierarchy>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hidden="1">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oneField="1" hidden="1">
      <fieldsUsage count="1">
        <fieldUsage x="1"/>
      </fieldsUsage>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enrik Foldager Pedersen" refreshedDate="44456.629295949075" backgroundQuery="1" createdVersion="6" refreshedVersion="7" minRefreshableVersion="3" recordCount="0" supportSubquery="1" supportAdvancedDrill="1" xr:uid="{00000000-000A-0000-FFFF-FFFFCC000000}">
  <cacheSource type="external" connectionId="5"/>
  <cacheFields count="6">
    <cacheField name="[Cases].[Just.].[Just.]" caption="Just." numFmtId="0" hierarchy="17" level="1">
      <sharedItems containsBlank="1" count="3">
        <m/>
        <s v="No"/>
        <s v="Yes"/>
      </sharedItems>
    </cacheField>
    <cacheField name="[Measures].[Count of Just.]" caption="Count of Just." numFmtId="0" hierarchy="43" level="32767"/>
    <cacheField name="[Cases].[Case Year].[Case Year]" caption="Case Year" numFmtId="0" hierarchy="23" level="1">
      <sharedItems containsSemiMixedTypes="0" containsNonDate="0" containsString="0"/>
    </cacheField>
    <cacheField name="[Measures].[Distinct Count of Order]" caption="Distinct Count of Order" numFmtId="0" hierarchy="46" level="32767"/>
    <cacheField name="[Cases].[Case Month].[Case Month]" caption="Case Month" numFmtId="0" hierarchy="25" level="1">
      <sharedItems containsSemiMixedTypes="0" containsNonDate="0" containsString="0"/>
    </cacheField>
    <cacheField name="[Cases].[Case Week].[Case Week]" caption="Case Week" numFmtId="0" hierarchy="15"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2" memberValueDatatype="130" unbalanced="0">
      <fieldsUsage count="2">
        <fieldUsage x="-1"/>
        <fieldUsage x="5"/>
      </fieldsUsage>
    </cacheHierarchy>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0"/>
      </fieldsUsage>
    </cacheHierarchy>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fieldsUsage count="2">
        <fieldUsage x="-1"/>
        <fieldUsage x="2"/>
      </fieldsUsage>
    </cacheHierarchy>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fieldsUsage count="2">
        <fieldUsage x="-1"/>
        <fieldUsage x="4"/>
      </fieldsUsage>
    </cacheHierarchy>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oneField="1" hidden="1">
      <fieldsUsage count="1">
        <fieldUsage x="1"/>
      </fieldsUsage>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oneField="1" hidden="1">
      <fieldsUsage count="1">
        <fieldUsage x="3"/>
      </fieldsUsage>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enrik Foldager Pedersen" refreshedDate="44456.629297106483" backgroundQuery="1" createdVersion="6" refreshedVersion="7" minRefreshableVersion="3" recordCount="0" supportSubquery="1" supportAdvancedDrill="1" xr:uid="{00000000-000A-0000-FFFF-FFFFCF000000}">
  <cacheSource type="external" connectionId="5"/>
  <cacheFields count="6">
    <cacheField name="[Cases].[Just.].[Just.]" caption="Just." numFmtId="0" hierarchy="17" level="1">
      <sharedItems containsBlank="1" count="3">
        <m/>
        <s v="No"/>
        <s v="Yes"/>
      </sharedItems>
    </cacheField>
    <cacheField name="[Measures].[Count of Just.]" caption="Count of Just." numFmtId="0" hierarchy="43" level="32767"/>
    <cacheField name="[Cases].[Case Year].[Case Year]" caption="Case Year" numFmtId="0" hierarchy="23" level="1">
      <sharedItems containsSemiMixedTypes="0" containsNonDate="0" containsString="0"/>
    </cacheField>
    <cacheField name="[Measures].[Distinct Count of Order]" caption="Distinct Count of Order" numFmtId="0" hierarchy="46" level="32767"/>
    <cacheField name="[Cases].[Case Month].[Case Month]" caption="Case Month" numFmtId="0" hierarchy="25" level="1">
      <sharedItems containsSemiMixedTypes="0" containsNonDate="0" containsString="0"/>
    </cacheField>
    <cacheField name="[Cases].[Case Week].[Case Week]" caption="Case Week" numFmtId="0" hierarchy="15" level="1">
      <sharedItems containsSemiMixedTypes="0" containsNonDate="0" containsString="0"/>
    </cacheField>
  </cacheFields>
  <cacheHierarchies count="49">
    <cacheHierarchy uniqueName="[Cases].[Activity]" caption="Activity" attribute="1" defaultMemberUniqueName="[Cases].[Activity].[All]" allUniqueName="[Cases].[Activity].[All]" dimensionUniqueName="[Cases]" displayFolder="" count="0" memberValueDatatype="20" unbalanced="0"/>
    <cacheHierarchy uniqueName="[Cases].[From]" caption="From" attribute="1" defaultMemberUniqueName="[Cases].[From].[All]" allUniqueName="[Cases].[From].[All]" dimensionUniqueName="[Cases]" displayFolder="" count="0" memberValueDatatype="130" unbalanced="0"/>
    <cacheHierarchy uniqueName="[Cases].[Case]" caption="Case" attribute="1" defaultMemberUniqueName="[Cases].[Case].[All]" allUniqueName="[Cases].[Case].[All]" dimensionUniqueName="[Cases]" displayFolder="" count="0" memberValueDatatype="130" unbalanced="0"/>
    <cacheHierarchy uniqueName="[Cases].[Case Date]" caption="Case Date" attribute="1" defaultMemberUniqueName="[Cases].[Case Date].[All]" allUniqueName="[Cases].[Case Date].[All]" dimensionUniqueName="[Cases]" displayFolder="" count="0" memberValueDatatype="130" unbalanced="0"/>
    <cacheHierarchy uniqueName="[Cases].[Order]" caption="Order" attribute="1" defaultMemberUniqueName="[Cases].[Order].[All]" allUniqueName="[Cases].[Order].[All]" dimensionUniqueName="[Cases]" displayFolder="" count="0" memberValueDatatype="20" unbalanced="0"/>
    <cacheHierarchy uniqueName="[Cases].[Partner]" caption="Partner" attribute="1" defaultMemberUniqueName="[Cases].[Partner].[All]" allUniqueName="[Cases].[Partner].[All]" dimensionUniqueName="[Cases]" displayFolder="" count="0" memberValueDatatype="130" unbalanced="0"/>
    <cacheHierarchy uniqueName="[Cases].[Cat.]" caption="Cat." attribute="1" defaultMemberUniqueName="[Cases].[Cat.].[All]" allUniqueName="[Cases].[Cat.].[All]" dimensionUniqueName="[Cases]" displayFolder="" count="0" memberValueDatatype="130" unbalanced="0"/>
    <cacheHierarchy uniqueName="[Cases].[Item]" caption="Item" attribute="1" defaultMemberUniqueName="[Cases].[Item].[All]" allUniqueName="[Cases].[Item].[All]" dimensionUniqueName="[Cases]" displayFolder="" count="0" memberValueDatatype="130" unbalanced="0"/>
    <cacheHierarchy uniqueName="[Cases].[Bestilt antal]" caption="Bestilt antal" attribute="1" defaultMemberUniqueName="[Cases].[Bestilt antal].[All]" allUniqueName="[Cases].[Bestilt antal].[All]" dimensionUniqueName="[Cases]" displayFolder="" count="0" memberValueDatatype="130" unbalanced="0"/>
    <cacheHierarchy uniqueName="[Cases].[Diff.]" caption="Diff." attribute="1" defaultMemberUniqueName="[Cases].[Diff.].[All]" allUniqueName="[Cases].[Diff.].[All]" dimensionUniqueName="[Cases]" displayFolder="" count="0" memberValueDatatype="20" unbalanced="0"/>
    <cacheHierarchy uniqueName="[Cases].[Broached?]" caption="Broached?" attribute="1" defaultMemberUniqueName="[Cases].[Broached?].[All]" allUniqueName="[Cases].[Broached?].[All]" dimensionUniqueName="[Cases]" displayFolder="" count="0" memberValueDatatype="130" unbalanced="0"/>
    <cacheHierarchy uniqueName="[Cases].[Count]" caption="Count" attribute="1" defaultMemberUniqueName="[Cases].[Count].[All]" allUniqueName="[Cases].[Count].[All]" dimensionUniqueName="[Cases]" displayFolder="" count="0" memberValueDatatype="130" unbalanced="0"/>
    <cacheHierarchy uniqueName="[Cases].[Exp.]" caption="Exp." attribute="1" defaultMemberUniqueName="[Cases].[Exp.].[All]" allUniqueName="[Cases].[Exp.].[All]" dimensionUniqueName="[Cases]" displayFolder="" count="0" memberValueDatatype="20" unbalanced="0"/>
    <cacheHierarchy uniqueName="[Cases].[Change?]" caption="Change?" attribute="1" defaultMemberUniqueName="[Cases].[Change?].[All]" allUniqueName="[Cases].[Change?].[All]" dimensionUniqueName="[Cases]" displayFolder="" count="0" memberValueDatatype="130" unbalanced="0"/>
    <cacheHierarchy uniqueName="[Cases].[Picked Date]" caption="Picked Date" attribute="1" time="1" defaultMemberUniqueName="[Cases].[Picked Date].[All]" allUniqueName="[Cases].[Picked Date].[All]" dimensionUniqueName="[Cases]" displayFolder="" count="0" memberValueDatatype="7" unbalanced="0"/>
    <cacheHierarchy uniqueName="[Cases].[Case Week]" caption="Case Week" attribute="1" defaultMemberUniqueName="[Cases].[Case Week].[All]" allUniqueName="[Cases].[Case Week].[All]" dimensionUniqueName="[Cases]" displayFolder="" count="2" memberValueDatatype="130" unbalanced="0">
      <fieldsUsage count="2">
        <fieldUsage x="-1"/>
        <fieldUsage x="5"/>
      </fieldsUsage>
    </cacheHierarchy>
    <cacheHierarchy uniqueName="[Cases].[Picker]" caption="Picker" attribute="1" defaultMemberUniqueName="[Cases].[Picker].[All]" allUniqueName="[Cases].[Picker].[All]" dimensionUniqueName="[Cases]" displayFolder="" count="0" memberValueDatatype="130" unbalanced="0"/>
    <cacheHierarchy uniqueName="[Cases].[Just.]" caption="Just." attribute="1" defaultMemberUniqueName="[Cases].[Just.].[All]" allUniqueName="[Cases].[Just.].[All]" dimensionUniqueName="[Cases]" displayFolder="" count="2" memberValueDatatype="130" unbalanced="0">
      <fieldsUsage count="2">
        <fieldUsage x="-1"/>
        <fieldUsage x="0"/>
      </fieldsUsage>
    </cacheHierarchy>
    <cacheHierarchy uniqueName="[Cases].[Type]" caption="Type" attribute="1" defaultMemberUniqueName="[Cases].[Type].[All]" allUniqueName="[Cases].[Type].[All]" dimensionUniqueName="[Cases]" displayFolder="" count="0" memberValueDatatype="130" unbalanced="0"/>
    <cacheHierarchy uniqueName="[Cases].[Time of day]" caption="Time of day" attribute="1" defaultMemberUniqueName="[Cases].[Time of day].[All]" allUniqueName="[Cases].[Time of day].[All]" dimensionUniqueName="[Cases]" displayFolder="" count="0" memberValueDatatype="130" unbalanced="0"/>
    <cacheHierarchy uniqueName="[Cases].[Time Hours]" caption="Time Hours" attribute="1" defaultMemberUniqueName="[Cases].[Time Hours].[All]" allUniqueName="[Cases].[Time Hours].[All]" dimensionUniqueName="[Cases]" displayFolder="" count="0" memberValueDatatype="20" unbalanced="0"/>
    <cacheHierarchy uniqueName="[Cases].[Remarks]" caption="Remarks" attribute="1" defaultMemberUniqueName="[Cases].[Remarks].[All]" allUniqueName="[Cases].[Remarks].[All]" dimensionUniqueName="[Cases]" displayFolder="" count="0" memberValueDatatype="130" unbalanced="0"/>
    <cacheHierarchy uniqueName="[Cases].[Picked Week]" caption="Picked Week" attribute="1" defaultMemberUniqueName="[Cases].[Picked Week].[All]" allUniqueName="[Cases].[Picked Week].[All]" dimensionUniqueName="[Cases]" displayFolder="" count="0" memberValueDatatype="20" unbalanced="0"/>
    <cacheHierarchy uniqueName="[Cases].[Case Year]" caption="Case Year" attribute="1" defaultMemberUniqueName="[Cases].[Case Year].[All]" allUniqueName="[Cases].[Case Year].[All]" dimensionUniqueName="[Cases]" displayFolder="" count="2" memberValueDatatype="130" unbalanced="0">
      <fieldsUsage count="2">
        <fieldUsage x="-1"/>
        <fieldUsage x="2"/>
      </fieldsUsage>
    </cacheHierarchy>
    <cacheHierarchy uniqueName="[Cases].[Picked Year]" caption="Picked Year" attribute="1" defaultMemberUniqueName="[Cases].[Picked Year].[All]" allUniqueName="[Cases].[Picked Year].[All]" dimensionUniqueName="[Cases]" displayFolder="" count="0" memberValueDatatype="20" unbalanced="0"/>
    <cacheHierarchy uniqueName="[Cases].[Case Month]" caption="Case Month" attribute="1" defaultMemberUniqueName="[Cases].[Case Month].[All]" allUniqueName="[Cases].[Case Month].[All]" dimensionUniqueName="[Cases]" displayFolder="" count="2" memberValueDatatype="130" unbalanced="0">
      <fieldsUsage count="2">
        <fieldUsage x="-1"/>
        <fieldUsage x="4"/>
      </fieldsUsage>
    </cacheHierarchy>
    <cacheHierarchy uniqueName="[Cases].[Picked Month]" caption="Picked Month" attribute="1" defaultMemberUniqueName="[Cases].[Picked Month].[All]" allUniqueName="[Cases].[Picked Month].[All]" dimensionUniqueName="[Cases]" displayFolder="" count="0" memberValueDatatype="130" unbalanced="0"/>
    <cacheHierarchy uniqueName="[Cases].[Case day of week]" caption="Case day of week" attribute="1" defaultMemberUniqueName="[Cases].[Case day of week].[All]" allUniqueName="[Cases].[Case day of week].[All]" dimensionUniqueName="[Cases]" displayFolder="" count="0" memberValueDatatype="130" unbalanced="0"/>
    <cacheHierarchy uniqueName="[Cases].[Picked of week]" caption="Picked of week" attribute="1" defaultMemberUniqueName="[Cases].[Picked of week].[All]" allUniqueName="[Cases].[Picked of week].[All]" dimensionUniqueName="[Cases]" displayFolder="" count="0" memberValueDatatype="130" unbalanced="0"/>
    <cacheHierarchy uniqueName="[Cases].[Reason]" caption="Reason" attribute="1" defaultMemberUniqueName="[Cases].[Reason].[All]" allUniqueName="[Cases].[Reason].[All]" dimensionUniqueName="[Cases]" displayFolder="" count="0" memberValueDatatype="130" unbalanced="0"/>
    <cacheHierarchy uniqueName="[Cases].[Solution]" caption="Solution" attribute="1" defaultMemberUniqueName="[Cases].[Solution].[All]" allUniqueName="[Cases].[Solution].[All]" dimensionUniqueName="[Cases]" displayFolder="" count="0" memberValueDatatype="130" unbalanced="0"/>
    <cacheHierarchy uniqueName="[Pickedlines].[Week]" caption="Week" attribute="1" defaultMemberUniqueName="[Pickedlines].[Week].[All]" allUniqueName="[Pickedlines].[Week].[All]" dimensionUniqueName="[Pickedlines]" displayFolder="" count="0" memberValueDatatype="20" unbalanced="0"/>
    <cacheHierarchy uniqueName="[Pickedlines].[Date]" caption="Date" attribute="1" time="1" defaultMemberUniqueName="[Pickedlines].[Date].[All]" allUniqueName="[Pickedlines].[Date].[All]" dimensionUniqueName="[Pickedlines]" displayFolder="" count="0" memberValueDatatype="7" unbalanced="0"/>
    <cacheHierarchy uniqueName="[Pickedlines].[Picker]" caption="Picker" attribute="1" defaultMemberUniqueName="[Pickedlines].[Picker].[All]" allUniqueName="[Pickedlines].[Picker].[All]" dimensionUniqueName="[Pickedlines]" displayFolder="" count="0" memberValueDatatype="130" unbalanced="0"/>
    <cacheHierarchy uniqueName="[Pickedlines].[Picks]" caption="Picks" attribute="1" defaultMemberUniqueName="[Pickedlines].[Picks].[All]" allUniqueName="[Pickedlines].[Picks].[All]" dimensionUniqueName="[Pickedlines]" displayFolder="" count="0" memberValueDatatype="20" unbalanced="0"/>
    <cacheHierarchy uniqueName="[Pickers].[Picker]" caption="Picker" attribute="1" defaultMemberUniqueName="[Pickers].[Picker].[All]" allUniqueName="[Pickers].[Picker].[All]" dimensionUniqueName="[Pickers]" displayFolder="" count="0" memberValueDatatype="130" unbalanced="0"/>
    <cacheHierarchy uniqueName="[Weeks].[Week]" caption="Week" attribute="1" defaultMemberUniqueName="[Weeks].[Week].[All]" allUniqueName="[Weeks].[Week].[All]" dimensionUniqueName="[Weeks]" displayFolder="" count="0" memberValueDatatype="20" unbalanced="0"/>
    <cacheHierarchy uniqueName="[Measures].[__XL_Count Pickedlines]" caption="__XL_Count Pickedlines" measure="1" displayFolder="" measureGroup="Pickedlines" count="0" hidden="1"/>
    <cacheHierarchy uniqueName="[Measures].[__XL_Count Pickers]" caption="__XL_Count Pickers" measure="1" displayFolder="" measureGroup="Pickers" count="0" hidden="1"/>
    <cacheHierarchy uniqueName="[Measures].[__XL_Count Weeks]" caption="__XL_Count Weeks" measure="1" displayFolder="" measureGroup="Weeks" count="0" hidden="1"/>
    <cacheHierarchy uniqueName="[Measures].[__XL_Count Cases]" caption="__XL_Count Cases" measure="1" displayFolder="" measureGroup="Cases" count="0" hidden="1"/>
    <cacheHierarchy uniqueName="[Measures].[__No measures defined]" caption="__No measures defined" measure="1" displayFolder="" count="0" hidden="1"/>
    <cacheHierarchy uniqueName="[Measures].[Sum of Picks]" caption="Sum of Picks" measure="1" displayFolder="" measureGroup="Pickedlines" count="0" hidden="1">
      <extLst>
        <ext xmlns:x15="http://schemas.microsoft.com/office/spreadsheetml/2010/11/main" uri="{B97F6D7D-B522-45F9-BDA1-12C45D357490}">
          <x15:cacheHierarchy aggregatedColumn="34"/>
        </ext>
      </extLst>
    </cacheHierarchy>
    <cacheHierarchy uniqueName="[Measures].[Count of Just.]" caption="Count of Just." measure="1" displayFolder="" measureGroup="Cases" count="0" oneField="1" hidden="1">
      <fieldsUsage count="1">
        <fieldUsage x="1"/>
      </fieldsUsage>
      <extLst>
        <ext xmlns:x15="http://schemas.microsoft.com/office/spreadsheetml/2010/11/main" uri="{B97F6D7D-B522-45F9-BDA1-12C45D357490}">
          <x15:cacheHierarchy aggregatedColumn="17"/>
        </ext>
      </extLst>
    </cacheHierarchy>
    <cacheHierarchy uniqueName="[Measures].[Count of Item]" caption="Count of Item" measure="1" displayFolder="" measureGroup="Cases" count="0" hidden="1">
      <extLst>
        <ext xmlns:x15="http://schemas.microsoft.com/office/spreadsheetml/2010/11/main" uri="{B97F6D7D-B522-45F9-BDA1-12C45D357490}">
          <x15:cacheHierarchy aggregatedColumn="7"/>
        </ext>
      </extLst>
    </cacheHierarchy>
    <cacheHierarchy uniqueName="[Measures].[Sum of Order]" caption="Sum of Order" measure="1" displayFolder="" measureGroup="Cases" count="0" hidden="1">
      <extLst>
        <ext xmlns:x15="http://schemas.microsoft.com/office/spreadsheetml/2010/11/main" uri="{B97F6D7D-B522-45F9-BDA1-12C45D357490}">
          <x15:cacheHierarchy aggregatedColumn="4"/>
        </ext>
      </extLst>
    </cacheHierarchy>
    <cacheHierarchy uniqueName="[Measures].[Distinct Count of Order]" caption="Distinct Count of Order" measure="1" displayFolder="" measureGroup="Cases" count="0" oneField="1" hidden="1">
      <fieldsUsage count="1">
        <fieldUsage x="3"/>
      </fieldsUsage>
      <extLst>
        <ext xmlns:x15="http://schemas.microsoft.com/office/spreadsheetml/2010/11/main" uri="{B97F6D7D-B522-45F9-BDA1-12C45D357490}">
          <x15:cacheHierarchy aggregatedColumn="4"/>
        </ext>
      </extLst>
    </cacheHierarchy>
    <cacheHierarchy uniqueName="[Measures].[Distinct Count of Case]" caption="Distinct Count of Case" measure="1" displayFolder="" measureGroup="Cases" count="0" hidden="1">
      <extLst>
        <ext xmlns:x15="http://schemas.microsoft.com/office/spreadsheetml/2010/11/main" uri="{B97F6D7D-B522-45F9-BDA1-12C45D357490}">
          <x15:cacheHierarchy aggregatedColumn="2"/>
        </ext>
      </extLst>
    </cacheHierarchy>
    <cacheHierarchy uniqueName="[Measures].[Count of Case]" caption="Count of Case" measure="1" displayFolder="" measureGroup="Cases" count="0" hidden="1">
      <extLst>
        <ext xmlns:x15="http://schemas.microsoft.com/office/spreadsheetml/2010/11/main" uri="{B97F6D7D-B522-45F9-BDA1-12C45D357490}">
          <x15:cacheHierarchy aggregatedColumn="2"/>
        </ext>
      </extLst>
    </cacheHierarchy>
  </cacheHierarchies>
  <kpis count="0"/>
  <dimensions count="5">
    <dimension name="Cases" uniqueName="[Cases]" caption="Cases"/>
    <dimension measure="1" name="Measures" uniqueName="[Measures]" caption="Measures"/>
    <dimension name="Pickedlines" uniqueName="[Pickedlines]" caption="Pickedlines"/>
    <dimension name="Pickers" uniqueName="[Pickers]" caption="Pickers"/>
    <dimension name="Weeks" uniqueName="[Weeks]" caption="Weeks"/>
  </dimensions>
  <measureGroups count="4">
    <measureGroup name="Cases" caption="Cases"/>
    <measureGroup name="Pickedlines" caption="Pickedlines"/>
    <measureGroup name="Pickers" caption="Pickers"/>
    <measureGroup name="Weeks" caption="Weeks"/>
  </measureGroups>
  <maps count="8">
    <map measureGroup="0" dimension="0"/>
    <map measureGroup="0" dimension="3"/>
    <map measureGroup="0" dimension="4"/>
    <map measureGroup="1" dimension="2"/>
    <map measureGroup="1" dimension="3"/>
    <map measureGroup="1" dimension="4"/>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55">
  <r>
    <n v="31627"/>
    <m/>
    <n v="8751"/>
    <d v="2020-01-14T00:00:00"/>
    <n v="199904"/>
    <n v="421728"/>
    <s v="Special"/>
    <n v="450252"/>
    <n v="250"/>
    <n v="-125"/>
    <s v="no"/>
    <n v="665"/>
    <n v="540"/>
    <n v="125"/>
    <d v="2020-01-06T00:00:00"/>
    <x v="0"/>
    <x v="0"/>
    <s v="yes"/>
    <s v="pll"/>
    <m/>
    <m/>
    <m/>
    <x v="0"/>
    <n v="2020"/>
    <n v="2020"/>
    <s v="jan"/>
    <x v="0"/>
    <s v="ti"/>
    <s v="ma"/>
    <m/>
    <m/>
  </r>
  <r>
    <n v="31628"/>
    <m/>
    <n v="8755"/>
    <d v="2020-01-14T00:00:00"/>
    <n v="195319"/>
    <n v="407560"/>
    <s v="Special"/>
    <n v="29379"/>
    <n v="20"/>
    <n v="-10"/>
    <s v="no"/>
    <n v="385"/>
    <n v="375"/>
    <n v="10"/>
    <d v="2019-11-18T00:00:00"/>
    <x v="0"/>
    <x v="0"/>
    <s v="yes"/>
    <s v="pll"/>
    <m/>
    <m/>
    <m/>
    <x v="1"/>
    <n v="2020"/>
    <n v="2019"/>
    <s v="jan"/>
    <x v="1"/>
    <s v="ti"/>
    <s v="ma"/>
    <m/>
    <m/>
  </r>
  <r>
    <n v="31629"/>
    <m/>
    <n v="8756"/>
    <d v="2020-01-14T00:00:00"/>
    <n v="199951"/>
    <n v="413005"/>
    <s v="normal"/>
    <n v="5525"/>
    <n v="500"/>
    <n v="-10"/>
    <s v="no"/>
    <n v="790"/>
    <n v="915"/>
    <n v="-125"/>
    <d v="2020-01-06T00:00:00"/>
    <x v="0"/>
    <x v="1"/>
    <s v="no"/>
    <s v="pll"/>
    <m/>
    <m/>
    <m/>
    <x v="0"/>
    <n v="2020"/>
    <n v="2020"/>
    <s v="jan"/>
    <x v="0"/>
    <s v="ti"/>
    <s v="ma"/>
    <m/>
    <m/>
  </r>
  <r>
    <n v="31630"/>
    <m/>
    <n v="8758"/>
    <d v="2020-01-14T00:00:00"/>
    <n v="199855"/>
    <n v="36955000"/>
    <s v="normal"/>
    <n v="4590"/>
    <n v="60"/>
    <n v="5"/>
    <s v="no"/>
    <n v="849"/>
    <n v="849"/>
    <n v="0"/>
    <d v="2020-01-06T00:00:00"/>
    <x v="0"/>
    <x v="1"/>
    <s v="no"/>
    <s v="pll"/>
    <m/>
    <m/>
    <m/>
    <x v="0"/>
    <n v="2020"/>
    <n v="2020"/>
    <s v="jan"/>
    <x v="0"/>
    <s v="ti"/>
    <s v="ma"/>
    <m/>
    <m/>
  </r>
  <r>
    <n v="31631"/>
    <m/>
    <n v="8761"/>
    <d v="2020-01-14T00:00:00"/>
    <n v="200643"/>
    <n v="77403300"/>
    <s v="Special"/>
    <n v="77624"/>
    <n v="6"/>
    <n v="-1"/>
    <s v="yes"/>
    <n v="102"/>
    <n v="101"/>
    <n v="1"/>
    <d v="2020-01-10T00:00:00"/>
    <x v="0"/>
    <x v="2"/>
    <s v="yes"/>
    <s v="pll"/>
    <m/>
    <m/>
    <m/>
    <x v="0"/>
    <n v="2020"/>
    <n v="2020"/>
    <s v="jan"/>
    <x v="0"/>
    <s v="ti"/>
    <s v="fr"/>
    <m/>
    <m/>
  </r>
  <r>
    <n v="31632"/>
    <m/>
    <n v="8708"/>
    <d v="2020-01-14T00:00:00"/>
    <n v="198236"/>
    <n v="700035"/>
    <s v="Special"/>
    <n v="6152"/>
    <n v="150"/>
    <n v="-150"/>
    <s v="no"/>
    <n v="373"/>
    <n v="373"/>
    <n v="0"/>
    <d v="2019-12-09T00:00:00"/>
    <x v="0"/>
    <x v="3"/>
    <s v="no"/>
    <s v="pll"/>
    <m/>
    <m/>
    <m/>
    <x v="2"/>
    <n v="2020"/>
    <n v="2019"/>
    <s v="jan"/>
    <x v="2"/>
    <s v="ti"/>
    <s v="ma"/>
    <m/>
    <m/>
  </r>
  <r>
    <n v="31633"/>
    <m/>
    <n v="8709"/>
    <d v="2020-01-14T00:00:00"/>
    <n v="198236"/>
    <n v="700035"/>
    <s v="Special"/>
    <n v="712"/>
    <n v="180"/>
    <n v="-180"/>
    <s v="no"/>
    <n v="120"/>
    <n v="120"/>
    <n v="0"/>
    <d v="2019-12-09T00:00:00"/>
    <x v="0"/>
    <x v="4"/>
    <s v="no"/>
    <s v="pll"/>
    <m/>
    <m/>
    <m/>
    <x v="2"/>
    <n v="2020"/>
    <n v="2019"/>
    <s v="jan"/>
    <x v="2"/>
    <s v="ti"/>
    <s v="ma"/>
    <m/>
    <m/>
  </r>
  <r>
    <n v="31634"/>
    <m/>
    <n v="8710"/>
    <d v="2020-01-14T00:00:00"/>
    <n v="198236"/>
    <n v="700035"/>
    <s v="Special"/>
    <n v="547625"/>
    <n v="10"/>
    <n v="-10"/>
    <s v="no"/>
    <n v="1130"/>
    <n v="1130"/>
    <n v="0"/>
    <d v="2019-12-09T00:00:00"/>
    <x v="0"/>
    <x v="4"/>
    <s v="no"/>
    <s v="pll"/>
    <m/>
    <m/>
    <m/>
    <x v="2"/>
    <n v="2020"/>
    <n v="2019"/>
    <s v="jan"/>
    <x v="2"/>
    <s v="ti"/>
    <s v="ma"/>
    <m/>
    <m/>
  </r>
  <r>
    <n v="31635"/>
    <m/>
    <n v="8711"/>
    <d v="2020-01-14T00:00:00"/>
    <n v="198236"/>
    <n v="700035"/>
    <s v="Special"/>
    <n v="372018"/>
    <n v="30"/>
    <n v="-30"/>
    <s v="no"/>
    <n v="71"/>
    <n v="71"/>
    <n v="0"/>
    <d v="2019-12-09T00:00:00"/>
    <x v="0"/>
    <x v="4"/>
    <s v="no"/>
    <s v="pll"/>
    <m/>
    <m/>
    <m/>
    <x v="2"/>
    <n v="2020"/>
    <n v="2019"/>
    <s v="jan"/>
    <x v="2"/>
    <s v="ti"/>
    <s v="ma"/>
    <m/>
    <m/>
  </r>
  <r>
    <n v="31636"/>
    <m/>
    <n v="8712"/>
    <d v="2020-01-14T00:00:00"/>
    <n v="198236"/>
    <n v="700035"/>
    <s v="Special"/>
    <n v="707952"/>
    <n v="50"/>
    <n v="-50"/>
    <s v="no"/>
    <n v="42"/>
    <n v="42"/>
    <n v="0"/>
    <d v="2019-12-09T00:00:00"/>
    <x v="0"/>
    <x v="4"/>
    <s v="no"/>
    <s v="pll"/>
    <m/>
    <m/>
    <m/>
    <x v="2"/>
    <n v="2020"/>
    <n v="2019"/>
    <s v="jan"/>
    <x v="2"/>
    <s v="ti"/>
    <s v="ma"/>
    <m/>
    <m/>
  </r>
  <r>
    <n v="31637"/>
    <m/>
    <n v="8713"/>
    <d v="2020-01-14T00:00:00"/>
    <n v="198236"/>
    <n v="700035"/>
    <s v="Special"/>
    <n v="548529"/>
    <n v="10"/>
    <n v="-10"/>
    <s v="no"/>
    <n v="375"/>
    <n v="375"/>
    <n v="0"/>
    <d v="2019-12-09T00:00:00"/>
    <x v="0"/>
    <x v="4"/>
    <s v="no"/>
    <s v="pll"/>
    <m/>
    <m/>
    <m/>
    <x v="2"/>
    <n v="2020"/>
    <n v="2019"/>
    <s v="jan"/>
    <x v="2"/>
    <s v="ti"/>
    <s v="ma"/>
    <m/>
    <m/>
  </r>
  <r>
    <n v="31638"/>
    <m/>
    <n v="8757"/>
    <d v="2020-01-15T00:00:00"/>
    <n v="200304"/>
    <n v="96808511"/>
    <s v="normal"/>
    <n v="810"/>
    <n v="10"/>
    <n v="-1"/>
    <s v="no"/>
    <n v="12"/>
    <n v="11"/>
    <n v="1"/>
    <d v="2020-01-08T00:00:00"/>
    <x v="0"/>
    <x v="5"/>
    <s v="yes"/>
    <s v="pll"/>
    <m/>
    <m/>
    <m/>
    <x v="0"/>
    <n v="2020"/>
    <n v="2020"/>
    <s v="jan"/>
    <x v="0"/>
    <s v="on"/>
    <s v="on"/>
    <m/>
    <m/>
  </r>
  <r>
    <n v="31639"/>
    <m/>
    <n v="8769"/>
    <d v="2020-01-16T00:00:00"/>
    <n v="200909"/>
    <n v="86522600"/>
    <s v="normal"/>
    <n v="3108"/>
    <n v="15"/>
    <n v="-5"/>
    <s v="no"/>
    <n v="222"/>
    <n v="217"/>
    <n v="5"/>
    <d v="2020-01-14T00:00:00"/>
    <x v="0"/>
    <x v="6"/>
    <s v="yes"/>
    <s v="pkk"/>
    <m/>
    <m/>
    <m/>
    <x v="3"/>
    <n v="2020"/>
    <n v="2020"/>
    <s v="jan"/>
    <x v="0"/>
    <s v="to"/>
    <s v="ti"/>
    <m/>
    <m/>
  </r>
  <r>
    <n v="31640"/>
    <m/>
    <s v="8771"/>
    <s v="16-01-2020"/>
    <s v="199929"/>
    <s v="32844412"/>
    <s v="normal"/>
    <s v="3150"/>
    <s v="200"/>
    <s v="-20"/>
    <s v="no"/>
    <s v="357"/>
    <s v="337"/>
    <s v="20"/>
    <s v="06-01-2020"/>
    <x v="1"/>
    <x v="5"/>
    <s v="yes"/>
    <s v="pkk"/>
    <m/>
    <m/>
    <m/>
    <x v="0"/>
    <n v="2020"/>
    <n v="2020"/>
    <s v="jan"/>
    <x v="0"/>
    <s v="to"/>
    <s v="ma"/>
    <m/>
    <m/>
  </r>
  <r>
    <n v="31641"/>
    <m/>
    <n v="8768"/>
    <d v="2020-01-16T00:00:00"/>
    <n v="199774"/>
    <n v="501024"/>
    <s v="normal"/>
    <n v="42375"/>
    <n v="25"/>
    <n v="-5"/>
    <s v="yes"/>
    <n v="374"/>
    <n v="369"/>
    <n v="5"/>
    <d v="2020-01-03T00:00:00"/>
    <x v="0"/>
    <x v="5"/>
    <s v="yes"/>
    <s v="pll"/>
    <m/>
    <m/>
    <m/>
    <x v="4"/>
    <n v="2020"/>
    <n v="2020"/>
    <s v="jan"/>
    <x v="0"/>
    <s v="to"/>
    <s v="fr"/>
    <m/>
    <m/>
  </r>
  <r>
    <n v="31642"/>
    <m/>
    <n v="8773"/>
    <d v="2020-01-17T00:00:00"/>
    <n v="200962"/>
    <n v="421196"/>
    <s v="normal"/>
    <n v="53783"/>
    <n v="45"/>
    <n v="-5"/>
    <s v="no"/>
    <n v="709"/>
    <n v="709"/>
    <n v="0"/>
    <d v="2020-01-14T00:00:00"/>
    <x v="0"/>
    <x v="7"/>
    <s v="no"/>
    <s v="pkk"/>
    <m/>
    <m/>
    <m/>
    <x v="3"/>
    <n v="2020"/>
    <n v="2020"/>
    <s v="jan"/>
    <x v="0"/>
    <s v="fr"/>
    <s v="ti"/>
    <m/>
    <m/>
  </r>
  <r>
    <n v="31643"/>
    <m/>
    <n v="8774"/>
    <d v="2020-01-17T00:00:00"/>
    <n v="200746"/>
    <n v="74311818"/>
    <s v="Special"/>
    <n v="3654"/>
    <n v="60"/>
    <n v="10"/>
    <s v="no"/>
    <n v="622"/>
    <n v="622"/>
    <n v="0"/>
    <d v="2020-01-14T00:00:00"/>
    <x v="0"/>
    <x v="8"/>
    <s v="no"/>
    <s v="pll"/>
    <m/>
    <m/>
    <m/>
    <x v="3"/>
    <n v="2020"/>
    <n v="2020"/>
    <s v="jan"/>
    <x v="0"/>
    <s v="fr"/>
    <s v="ti"/>
    <m/>
    <m/>
  </r>
  <r>
    <n v="31644"/>
    <m/>
    <n v="8776"/>
    <d v="2020-01-17T00:00:00"/>
    <n v="201139"/>
    <n v="421628"/>
    <s v="normal"/>
    <n v="45873"/>
    <n v="60"/>
    <n v="30"/>
    <s v="no"/>
    <n v="705"/>
    <n v="735"/>
    <n v="-30"/>
    <d v="2020-01-15T00:00:00"/>
    <x v="0"/>
    <x v="5"/>
    <s v="yes"/>
    <s v="pll"/>
    <m/>
    <m/>
    <m/>
    <x v="3"/>
    <n v="2020"/>
    <n v="2020"/>
    <s v="jan"/>
    <x v="0"/>
    <s v="fr"/>
    <s v="on"/>
    <m/>
    <m/>
  </r>
  <r>
    <n v="31645"/>
    <m/>
    <n v="8778"/>
    <d v="2020-01-17T00:00:00"/>
    <n v="200977"/>
    <n v="500095"/>
    <s v="normal"/>
    <n v="715"/>
    <n v="50"/>
    <n v="-20"/>
    <s v="no"/>
    <n v="148"/>
    <n v="128"/>
    <n v="20"/>
    <d v="2020-01-14T00:00:00"/>
    <x v="0"/>
    <x v="0"/>
    <s v="yes"/>
    <s v="pll"/>
    <m/>
    <m/>
    <m/>
    <x v="3"/>
    <n v="2020"/>
    <n v="2020"/>
    <s v="jan"/>
    <x v="0"/>
    <s v="fr"/>
    <s v="ti"/>
    <m/>
    <m/>
  </r>
  <r>
    <n v="31646"/>
    <m/>
    <n v="8779"/>
    <d v="2020-01-17T00:00:00"/>
    <n v="200318"/>
    <n v="407413"/>
    <s v="Special"/>
    <n v="56623"/>
    <n v="20"/>
    <n v="-10"/>
    <s v="no"/>
    <n v="65"/>
    <n v="55"/>
    <n v="10"/>
    <d v="2020-01-10T00:00:00"/>
    <x v="0"/>
    <x v="9"/>
    <s v="yes"/>
    <s v="pll"/>
    <m/>
    <m/>
    <m/>
    <x v="0"/>
    <n v="2020"/>
    <n v="2020"/>
    <s v="jan"/>
    <x v="0"/>
    <s v="fr"/>
    <s v="fr"/>
    <m/>
    <m/>
  </r>
  <r>
    <n v="31647"/>
    <m/>
    <n v="8782"/>
    <d v="2020-01-20T00:00:00"/>
    <n v="201244"/>
    <n v="32844412"/>
    <s v="normal"/>
    <n v="3150"/>
    <n v="150"/>
    <n v="-30"/>
    <s v="no"/>
    <n v="192"/>
    <n v="192"/>
    <n v="0"/>
    <d v="2020-01-17T00:00:00"/>
    <x v="2"/>
    <x v="5"/>
    <s v="no"/>
    <s v="pkk"/>
    <m/>
    <m/>
    <m/>
    <x v="3"/>
    <n v="2020"/>
    <n v="2020"/>
    <s v="jan"/>
    <x v="0"/>
    <s v="ma"/>
    <s v="fr"/>
    <m/>
    <m/>
  </r>
  <r>
    <n v="31648"/>
    <m/>
    <n v="8783"/>
    <d v="2020-01-21T00:00:00"/>
    <n v="200490"/>
    <n v="433083"/>
    <s v="normal"/>
    <n v="2979"/>
    <n v="1"/>
    <n v="-1"/>
    <s v="no"/>
    <n v="14"/>
    <n v="14"/>
    <n v="0"/>
    <d v="2020-01-09T00:00:00"/>
    <x v="2"/>
    <x v="1"/>
    <s v="no"/>
    <s v="pll"/>
    <m/>
    <m/>
    <m/>
    <x v="0"/>
    <n v="2020"/>
    <n v="2020"/>
    <s v="jan"/>
    <x v="0"/>
    <s v="ti"/>
    <s v="to"/>
    <m/>
    <m/>
  </r>
  <r>
    <n v="31649"/>
    <m/>
    <n v="8785"/>
    <d v="2020-01-21T00:00:00"/>
    <n v="199225"/>
    <n v="66152310"/>
    <s v="normal"/>
    <s v="3172-s"/>
    <n v="204"/>
    <n v="-5"/>
    <s v="no"/>
    <n v="33"/>
    <n v="28"/>
    <n v="5"/>
    <d v="2019-12-18T00:00:00"/>
    <x v="2"/>
    <x v="5"/>
    <s v="yes"/>
    <s v="pll"/>
    <m/>
    <m/>
    <m/>
    <x v="5"/>
    <n v="2020"/>
    <n v="2019"/>
    <s v="jan"/>
    <x v="2"/>
    <s v="ti"/>
    <s v="on"/>
    <m/>
    <m/>
  </r>
  <r>
    <n v="31650"/>
    <m/>
    <n v="8786"/>
    <d v="2020-01-21T00:00:00"/>
    <n v="201007"/>
    <n v="423336"/>
    <s v="normal"/>
    <n v="522252"/>
    <n v="30"/>
    <n v="-5"/>
    <s v="no"/>
    <n v="577"/>
    <n v="572"/>
    <n v="5"/>
    <d v="2020-01-14T00:00:00"/>
    <x v="2"/>
    <x v="0"/>
    <s v="yes"/>
    <s v="pll"/>
    <m/>
    <m/>
    <m/>
    <x v="3"/>
    <n v="2020"/>
    <n v="2020"/>
    <s v="jan"/>
    <x v="0"/>
    <s v="ti"/>
    <s v="ti"/>
    <m/>
    <m/>
  </r>
  <r>
    <n v="31651"/>
    <m/>
    <n v="8787"/>
    <d v="2020-01-21T00:00:00"/>
    <n v="201322"/>
    <n v="421685"/>
    <s v="normal"/>
    <s v="297352Q"/>
    <n v="10"/>
    <n v="-5"/>
    <s v="no"/>
    <n v="177"/>
    <n v="172"/>
    <n v="5"/>
    <d v="2020-01-16T00:00:00"/>
    <x v="2"/>
    <x v="6"/>
    <s v="yes"/>
    <s v="pkk"/>
    <m/>
    <m/>
    <m/>
    <x v="3"/>
    <n v="2020"/>
    <n v="2020"/>
    <s v="jan"/>
    <x v="0"/>
    <s v="ti"/>
    <s v="to"/>
    <m/>
    <m/>
  </r>
  <r>
    <n v="31652"/>
    <m/>
    <n v="8789"/>
    <d v="2020-01-21T00:00:00"/>
    <n v="199985"/>
    <n v="421854"/>
    <s v="normal"/>
    <n v="293752"/>
    <n v="100"/>
    <n v="-20"/>
    <s v="no"/>
    <n v="469"/>
    <n v="449"/>
    <n v="20"/>
    <d v="2020-01-07T00:00:00"/>
    <x v="2"/>
    <x v="1"/>
    <s v="yes"/>
    <s v="pll"/>
    <m/>
    <m/>
    <m/>
    <x v="0"/>
    <n v="2020"/>
    <n v="2020"/>
    <s v="jan"/>
    <x v="0"/>
    <s v="ti"/>
    <s v="ti"/>
    <m/>
    <m/>
  </r>
  <r>
    <n v="31653"/>
    <m/>
    <n v="8790"/>
    <d v="2020-01-21T00:00:00"/>
    <n v="201530"/>
    <n v="423329"/>
    <s v="Special"/>
    <n v="41903"/>
    <n v="60"/>
    <n v="-20"/>
    <s v="no"/>
    <n v="86"/>
    <n v="66"/>
    <n v="20"/>
    <d v="2020-01-17T00:00:00"/>
    <x v="2"/>
    <x v="9"/>
    <s v="yes"/>
    <s v="pll"/>
    <m/>
    <m/>
    <m/>
    <x v="3"/>
    <n v="2020"/>
    <n v="2020"/>
    <s v="jan"/>
    <x v="0"/>
    <s v="ti"/>
    <s v="fr"/>
    <m/>
    <m/>
  </r>
  <r>
    <n v="31654"/>
    <m/>
    <n v="8791"/>
    <d v="2020-01-21T00:00:00"/>
    <n v="201530"/>
    <n v="423329"/>
    <s v="Special"/>
    <n v="56703"/>
    <n v="12"/>
    <n v="-2"/>
    <s v="yes"/>
    <n v="22"/>
    <n v="18"/>
    <n v="4"/>
    <d v="2020-01-17T00:00:00"/>
    <x v="2"/>
    <x v="9"/>
    <s v="yes"/>
    <s v="pll"/>
    <m/>
    <m/>
    <m/>
    <x v="3"/>
    <n v="2020"/>
    <n v="2020"/>
    <s v="jan"/>
    <x v="0"/>
    <s v="ti"/>
    <s v="fr"/>
    <m/>
    <m/>
  </r>
  <r>
    <n v="31655"/>
    <m/>
    <n v="8793"/>
    <d v="2020-01-22T00:00:00"/>
    <n v="200799"/>
    <n v="501100"/>
    <s v="normal"/>
    <n v="70135"/>
    <n v="20"/>
    <n v="-1"/>
    <s v="no"/>
    <n v="367"/>
    <n v="367"/>
    <n v="0"/>
    <d v="2020-01-13T00:00:00"/>
    <x v="2"/>
    <x v="6"/>
    <s v="no"/>
    <s v="pkk"/>
    <m/>
    <m/>
    <m/>
    <x v="3"/>
    <n v="2020"/>
    <n v="2020"/>
    <s v="jan"/>
    <x v="0"/>
    <s v="on"/>
    <s v="ma"/>
    <m/>
    <m/>
  </r>
  <r>
    <n v="31656"/>
    <m/>
    <n v="8796"/>
    <d v="2020-01-22T00:00:00"/>
    <n v="201483"/>
    <n v="421275"/>
    <s v="normal"/>
    <n v="77134"/>
    <n v="2"/>
    <n v="-1"/>
    <s v="yes"/>
    <n v="274"/>
    <n v="273"/>
    <n v="1"/>
    <d v="2020-01-17T00:00:00"/>
    <x v="2"/>
    <x v="5"/>
    <s v="yes"/>
    <s v="pll"/>
    <m/>
    <m/>
    <s v="ingen plukkefejl ved emne 56605"/>
    <x v="3"/>
    <n v="2020"/>
    <n v="2020"/>
    <s v="jan"/>
    <x v="0"/>
    <s v="on"/>
    <s v="fr"/>
    <m/>
    <m/>
  </r>
  <r>
    <n v="31657"/>
    <m/>
    <n v="8797"/>
    <d v="2020-01-22T00:00:00"/>
    <n v="200971"/>
    <n v="421728"/>
    <s v="normal"/>
    <n v="707852"/>
    <n v="120"/>
    <n v="-24"/>
    <s v="no"/>
    <n v="162"/>
    <n v="158"/>
    <n v="4"/>
    <d v="2020-01-15T00:00:00"/>
    <x v="2"/>
    <x v="5"/>
    <s v="no"/>
    <s v="pll"/>
    <m/>
    <m/>
    <m/>
    <x v="3"/>
    <n v="2020"/>
    <n v="2020"/>
    <s v="jan"/>
    <x v="0"/>
    <s v="on"/>
    <s v="on"/>
    <m/>
    <m/>
  </r>
  <r>
    <n v="31658"/>
    <m/>
    <n v="8802"/>
    <d v="2020-01-23T00:00:00"/>
    <n v="199849"/>
    <n v="421073"/>
    <s v="Special"/>
    <n v="70652"/>
    <n v="2"/>
    <n v="-1"/>
    <s v="yes"/>
    <n v="169"/>
    <n v="179"/>
    <n v="-10"/>
    <d v="2020-01-06T00:00:00"/>
    <x v="2"/>
    <x v="0"/>
    <s v="no"/>
    <s v="pll"/>
    <m/>
    <m/>
    <m/>
    <x v="0"/>
    <n v="2020"/>
    <n v="2020"/>
    <s v="jan"/>
    <x v="0"/>
    <s v="to"/>
    <s v="ma"/>
    <m/>
    <m/>
  </r>
  <r>
    <n v="31659"/>
    <m/>
    <n v="8803"/>
    <d v="2020-01-24T00:00:00"/>
    <n v="201467"/>
    <n v="3353"/>
    <s v="normal"/>
    <n v="56013"/>
    <n v="4"/>
    <n v="-3"/>
    <s v="no"/>
    <n v="51"/>
    <n v="48"/>
    <n v="3"/>
    <d v="2020-01-17T00:00:00"/>
    <x v="2"/>
    <x v="1"/>
    <s v="yes"/>
    <s v="pll"/>
    <m/>
    <m/>
    <m/>
    <x v="3"/>
    <n v="2020"/>
    <n v="2020"/>
    <s v="jan"/>
    <x v="0"/>
    <s v="fr"/>
    <s v="fr"/>
    <m/>
    <m/>
  </r>
  <r>
    <n v="31660"/>
    <m/>
    <n v="8804"/>
    <d v="2020-01-24T00:00:00"/>
    <n v="201483"/>
    <n v="421275"/>
    <s v="normal"/>
    <n v="56605"/>
    <n v="1"/>
    <n v="-1"/>
    <s v="yes"/>
    <n v="191"/>
    <n v="188"/>
    <n v="3"/>
    <d v="2020-01-17T00:00:00"/>
    <x v="2"/>
    <x v="5"/>
    <s v="yes"/>
    <s v="pll"/>
    <m/>
    <m/>
    <m/>
    <x v="3"/>
    <n v="2020"/>
    <n v="2020"/>
    <s v="jan"/>
    <x v="0"/>
    <s v="fr"/>
    <s v="fr"/>
    <m/>
    <m/>
  </r>
  <r>
    <n v="31661"/>
    <m/>
    <n v="8809"/>
    <d v="2020-01-24T00:00:00"/>
    <n v="200791"/>
    <n v="500460"/>
    <s v="normal"/>
    <n v="559018"/>
    <n v="0"/>
    <n v="4"/>
    <s v="yes"/>
    <n v="9"/>
    <n v="13"/>
    <n v="-4"/>
    <d v="2020-01-13T00:00:00"/>
    <x v="2"/>
    <x v="6"/>
    <s v="yes"/>
    <s v="pkk"/>
    <m/>
    <m/>
    <s v="Kunden skulle have 4x559618. Loc er  tæt på hinanden. Vi får dem flyttet"/>
    <x v="3"/>
    <n v="2020"/>
    <n v="2020"/>
    <s v="jan"/>
    <x v="0"/>
    <s v="fr"/>
    <s v="ma"/>
    <m/>
    <m/>
  </r>
  <r>
    <n v="31662"/>
    <m/>
    <n v="8810"/>
    <d v="2020-01-24T00:00:00"/>
    <n v="201483"/>
    <n v="421275"/>
    <s v="normal"/>
    <n v="56872"/>
    <n v="10"/>
    <n v="1"/>
    <s v="yes"/>
    <n v="123"/>
    <n v="124"/>
    <n v="-1"/>
    <d v="2020-01-17T00:00:00"/>
    <x v="2"/>
    <x v="5"/>
    <s v="yes"/>
    <s v="pll"/>
    <m/>
    <m/>
    <m/>
    <x v="3"/>
    <n v="2020"/>
    <n v="2020"/>
    <s v="jan"/>
    <x v="0"/>
    <s v="fr"/>
    <s v="fr"/>
    <m/>
    <m/>
  </r>
  <r>
    <n v="31663"/>
    <m/>
    <n v="8807"/>
    <d v="2020-01-24T00:00:00"/>
    <n v="200322"/>
    <n v="407611"/>
    <s v="Special"/>
    <n v="56899"/>
    <n v="330"/>
    <n v="-5"/>
    <s v="no"/>
    <n v="69"/>
    <n v="74"/>
    <n v="-5"/>
    <d v="2020-01-09T00:00:00"/>
    <x v="2"/>
    <x v="2"/>
    <s v="no"/>
    <s v="pll"/>
    <m/>
    <m/>
    <m/>
    <x v="0"/>
    <n v="2020"/>
    <n v="2020"/>
    <s v="jan"/>
    <x v="0"/>
    <s v="fr"/>
    <s v="to"/>
    <m/>
    <m/>
  </r>
  <r>
    <n v="31664"/>
    <m/>
    <n v="8808"/>
    <d v="2020-01-24T00:00:00"/>
    <n v="200322"/>
    <n v="407611"/>
    <s v="Special"/>
    <n v="64403"/>
    <n v="250"/>
    <n v="-50"/>
    <s v="no"/>
    <n v="378"/>
    <n v="352"/>
    <n v="26"/>
    <d v="2020-01-09T00:00:00"/>
    <x v="2"/>
    <x v="2"/>
    <s v="no"/>
    <s v="pll"/>
    <m/>
    <m/>
    <m/>
    <x v="0"/>
    <n v="2020"/>
    <n v="2020"/>
    <s v="jan"/>
    <x v="0"/>
    <s v="fr"/>
    <s v="to"/>
    <m/>
    <m/>
  </r>
  <r>
    <n v="31665"/>
    <m/>
    <n v="8805"/>
    <d v="2020-01-24T00:00:00"/>
    <s v="?"/>
    <n v="407611"/>
    <s v="Special"/>
    <n v="38906"/>
    <n v="360"/>
    <n v="-15"/>
    <s v="no"/>
    <n v="145"/>
    <n v="145"/>
    <n v="0"/>
    <d v="2019-11-14T00:00:00"/>
    <x v="2"/>
    <x v="10"/>
    <s v="no"/>
    <s v="pll"/>
    <m/>
    <m/>
    <m/>
    <x v="6"/>
    <n v="2020"/>
    <n v="2019"/>
    <s v="jan"/>
    <x v="1"/>
    <s v="fr"/>
    <s v="to"/>
    <m/>
    <m/>
  </r>
  <r>
    <n v="31666"/>
    <m/>
    <n v="8806"/>
    <d v="2020-01-24T00:00:00"/>
    <s v="?"/>
    <n v="407611"/>
    <s v="Special"/>
    <n v="41924"/>
    <n v="220"/>
    <n v="-10"/>
    <s v="no"/>
    <n v="728"/>
    <n v="728"/>
    <n v="0"/>
    <d v="2019-11-14T00:00:00"/>
    <x v="2"/>
    <x v="10"/>
    <s v="no"/>
    <s v="pll"/>
    <m/>
    <m/>
    <m/>
    <x v="6"/>
    <n v="2020"/>
    <n v="2019"/>
    <s v="jan"/>
    <x v="1"/>
    <s v="fr"/>
    <s v="to"/>
    <m/>
    <m/>
  </r>
  <r>
    <n v="31667"/>
    <m/>
    <n v="8813"/>
    <d v="2020-01-24T00:00:00"/>
    <n v="1002635"/>
    <n v="407005"/>
    <s v="Special"/>
    <n v="525452"/>
    <n v="15"/>
    <n v="-15"/>
    <s v="no"/>
    <n v="26"/>
    <n v="11"/>
    <n v="15"/>
    <d v="2020-01-17T00:00:00"/>
    <x v="2"/>
    <x v="8"/>
    <s v="yes"/>
    <s v="pll"/>
    <m/>
    <m/>
    <m/>
    <x v="3"/>
    <n v="2020"/>
    <n v="2020"/>
    <s v="jan"/>
    <x v="0"/>
    <s v="fr"/>
    <s v="fr"/>
    <m/>
    <m/>
  </r>
  <r>
    <n v="31668"/>
    <m/>
    <n v="8818"/>
    <d v="2020-01-27T00:00:00"/>
    <n v="1003396"/>
    <n v="70202442"/>
    <s v="normal"/>
    <n v="53603"/>
    <n v="4"/>
    <n v="0"/>
    <s v="yes"/>
    <n v="1042"/>
    <n v="1042"/>
    <n v="0"/>
    <d v="2020-01-24T00:00:00"/>
    <x v="3"/>
    <x v="11"/>
    <s v="no"/>
    <s v="pkk"/>
    <m/>
    <m/>
    <m/>
    <x v="7"/>
    <n v="2020"/>
    <n v="2020"/>
    <s v="jan"/>
    <x v="0"/>
    <s v="ma"/>
    <s v="fr"/>
    <m/>
    <m/>
  </r>
  <r>
    <n v="31669"/>
    <m/>
    <n v="8816"/>
    <d v="2020-01-28T00:00:00"/>
    <n v="1003797"/>
    <n v="75823977"/>
    <s v="normal"/>
    <n v="3150"/>
    <n v="75"/>
    <n v="-5"/>
    <s v="no"/>
    <n v="42"/>
    <n v="37"/>
    <n v="5"/>
    <d v="2020-01-24T00:00:00"/>
    <x v="3"/>
    <x v="7"/>
    <s v="yes"/>
    <s v="pkk"/>
    <m/>
    <m/>
    <m/>
    <x v="7"/>
    <n v="2020"/>
    <n v="2020"/>
    <s v="jan"/>
    <x v="0"/>
    <s v="ti"/>
    <s v="fr"/>
    <m/>
    <m/>
  </r>
  <r>
    <n v="31670"/>
    <m/>
    <n v="8827"/>
    <d v="2020-01-28T00:00:00"/>
    <n v="1003268"/>
    <n v="423333"/>
    <s v="Special"/>
    <n v="29623"/>
    <n v="2"/>
    <n v="8"/>
    <s v="yes"/>
    <n v="244"/>
    <n v="252"/>
    <n v="-8"/>
    <d v="2020-01-21T00:00:00"/>
    <x v="3"/>
    <x v="1"/>
    <s v="yes"/>
    <s v="pll"/>
    <m/>
    <m/>
    <m/>
    <x v="7"/>
    <n v="2020"/>
    <n v="2020"/>
    <s v="jan"/>
    <x v="0"/>
    <s v="ti"/>
    <s v="ti"/>
    <m/>
    <m/>
  </r>
  <r>
    <n v="31671"/>
    <m/>
    <n v="8828"/>
    <d v="2020-01-28T00:00:00"/>
    <n v="1003268"/>
    <n v="423333"/>
    <s v="Special"/>
    <n v="290400"/>
    <n v="30"/>
    <n v="-20"/>
    <s v="no"/>
    <n v="255"/>
    <n v="235"/>
    <n v="20"/>
    <d v="2020-01-21T00:00:00"/>
    <x v="3"/>
    <x v="1"/>
    <s v="yes"/>
    <s v="pll"/>
    <m/>
    <m/>
    <m/>
    <x v="7"/>
    <n v="2020"/>
    <n v="2020"/>
    <s v="jan"/>
    <x v="0"/>
    <s v="ti"/>
    <s v="ti"/>
    <m/>
    <m/>
  </r>
  <r>
    <n v="31672"/>
    <m/>
    <n v="8819"/>
    <d v="2020-01-27T00:00:00"/>
    <n v="999560"/>
    <n v="420004"/>
    <s v="Special"/>
    <n v="10185"/>
    <n v="45"/>
    <n v="-10"/>
    <s v="no"/>
    <n v="395"/>
    <n v="384"/>
    <n v="11"/>
    <d v="2019-12-18T00:00:00"/>
    <x v="3"/>
    <x v="12"/>
    <s v="yes"/>
    <s v="pll"/>
    <m/>
    <m/>
    <m/>
    <x v="5"/>
    <n v="2020"/>
    <n v="2019"/>
    <s v="jan"/>
    <x v="2"/>
    <s v="ma"/>
    <s v="on"/>
    <m/>
    <m/>
  </r>
  <r>
    <n v="31673"/>
    <m/>
    <n v="8820"/>
    <d v="2020-01-27T00:00:00"/>
    <n v="999560"/>
    <n v="420004"/>
    <s v="Special"/>
    <n v="71256"/>
    <n v="20"/>
    <n v="-20"/>
    <s v="no"/>
    <n v="485"/>
    <n v="466"/>
    <n v="19"/>
    <d v="2019-12-17T00:00:00"/>
    <x v="3"/>
    <x v="4"/>
    <s v="yes"/>
    <s v="pll"/>
    <m/>
    <m/>
    <m/>
    <x v="5"/>
    <n v="2020"/>
    <n v="2019"/>
    <s v="jan"/>
    <x v="2"/>
    <s v="ma"/>
    <s v="ti"/>
    <m/>
    <m/>
  </r>
  <r>
    <n v="31674"/>
    <m/>
    <n v="8823"/>
    <d v="2020-01-27T00:00:00"/>
    <n v="999560"/>
    <n v="420004"/>
    <s v="Special"/>
    <s v="48LZ24"/>
    <n v="208"/>
    <n v="-2"/>
    <s v="yes"/>
    <n v="0"/>
    <n v="0"/>
    <n v="0"/>
    <d v="2019-12-18T00:00:00"/>
    <x v="3"/>
    <x v="12"/>
    <s v="no"/>
    <s v="pll"/>
    <m/>
    <m/>
    <m/>
    <x v="5"/>
    <n v="2020"/>
    <n v="2019"/>
    <s v="jan"/>
    <x v="2"/>
    <s v="ma"/>
    <s v="on"/>
    <m/>
    <m/>
  </r>
  <r>
    <n v="31675"/>
    <m/>
    <n v="8824"/>
    <d v="2020-01-27T00:00:00"/>
    <n v="999560"/>
    <n v="420004"/>
    <s v="Special"/>
    <s v="48LZ28"/>
    <n v="384"/>
    <n v="12"/>
    <s v="no"/>
    <n v="244"/>
    <n v="244"/>
    <n v="0"/>
    <d v="2019-12-02T00:00:00"/>
    <x v="3"/>
    <x v="12"/>
    <s v="no"/>
    <s v="pll"/>
    <m/>
    <m/>
    <m/>
    <x v="8"/>
    <n v="2020"/>
    <n v="2019"/>
    <s v="jan"/>
    <x v="2"/>
    <s v="ma"/>
    <s v="ma"/>
    <m/>
    <m/>
  </r>
  <r>
    <n v="31676"/>
    <m/>
    <n v="8826"/>
    <d v="2020-01-28T00:00:00"/>
    <n v="1003976"/>
    <n v="421628"/>
    <s v="normal"/>
    <n v="53653"/>
    <n v="1"/>
    <n v="-1"/>
    <s v="yes"/>
    <n v="208"/>
    <n v="218"/>
    <n v="-10"/>
    <d v="2020-01-24T00:00:00"/>
    <x v="3"/>
    <x v="5"/>
    <s v="no"/>
    <s v="pll"/>
    <m/>
    <m/>
    <m/>
    <x v="7"/>
    <n v="2020"/>
    <n v="2020"/>
    <s v="jan"/>
    <x v="0"/>
    <s v="ti"/>
    <s v="fr"/>
    <m/>
    <m/>
  </r>
  <r>
    <n v="31677"/>
    <m/>
    <n v="8831"/>
    <d v="2020-01-28T00:00:00"/>
    <n v="1003014"/>
    <n v="423202"/>
    <s v="normal"/>
    <n v="70602"/>
    <n v="10"/>
    <n v="6"/>
    <s v="yes"/>
    <n v="193"/>
    <n v="199"/>
    <n v="-6"/>
    <d v="2020-01-20T00:00:00"/>
    <x v="3"/>
    <x v="6"/>
    <s v="yes"/>
    <s v="pll"/>
    <m/>
    <m/>
    <m/>
    <x v="7"/>
    <n v="2020"/>
    <n v="2020"/>
    <s v="jan"/>
    <x v="0"/>
    <s v="ti"/>
    <s v="ma"/>
    <m/>
    <m/>
  </r>
  <r>
    <n v="31678"/>
    <m/>
    <n v="8835"/>
    <d v="2020-01-29T00:00:00"/>
    <n v="1004355"/>
    <n v="97125644"/>
    <s v="normal"/>
    <n v="3170"/>
    <n v="5"/>
    <n v="5"/>
    <s v="no"/>
    <n v="0"/>
    <n v="0"/>
    <n v="0"/>
    <d v="2020-01-28T00:00:00"/>
    <x v="3"/>
    <x v="11"/>
    <s v="no"/>
    <s v="pkk"/>
    <m/>
    <m/>
    <m/>
    <x v="9"/>
    <n v="2020"/>
    <n v="2020"/>
    <s v="jan"/>
    <x v="0"/>
    <s v="on"/>
    <s v="ti"/>
    <m/>
    <m/>
  </r>
  <r>
    <n v="31679"/>
    <m/>
    <n v="8837"/>
    <d v="2020-01-29T00:00:00"/>
    <n v="1003284"/>
    <n v="407005"/>
    <s v="Special"/>
    <n v="29603"/>
    <n v="20"/>
    <n v="-10"/>
    <s v="no"/>
    <n v="437"/>
    <n v="418"/>
    <n v="19"/>
    <d v="2020-01-21T00:00:00"/>
    <x v="3"/>
    <x v="9"/>
    <s v="yes"/>
    <s v="pll"/>
    <m/>
    <m/>
    <m/>
    <x v="7"/>
    <n v="2020"/>
    <n v="2020"/>
    <s v="jan"/>
    <x v="0"/>
    <s v="on"/>
    <s v="ti"/>
    <m/>
    <m/>
  </r>
  <r>
    <n v="31680"/>
    <m/>
    <n v="8839"/>
    <d v="2020-01-29T00:00:00"/>
    <n v="1003014"/>
    <n v="423202"/>
    <s v="normal"/>
    <n v="71602"/>
    <n v="10"/>
    <n v="5"/>
    <s v="yes"/>
    <n v="124"/>
    <n v="129"/>
    <n v="-5"/>
    <d v="2020-01-20T00:00:00"/>
    <x v="3"/>
    <x v="6"/>
    <s v="yes"/>
    <s v="pll"/>
    <m/>
    <m/>
    <m/>
    <x v="7"/>
    <n v="2020"/>
    <n v="2020"/>
    <s v="jan"/>
    <x v="0"/>
    <s v="on"/>
    <s v="ma"/>
    <m/>
    <m/>
  </r>
  <r>
    <n v="31681"/>
    <m/>
    <n v="8840"/>
    <d v="2020-01-29T00:00:00"/>
    <n v="1003014"/>
    <n v="423202"/>
    <s v="normal"/>
    <n v="71703"/>
    <n v="10"/>
    <n v="5"/>
    <s v="yes"/>
    <n v="261"/>
    <n v="266"/>
    <n v="-5"/>
    <d v="2020-01-20T00:00:00"/>
    <x v="3"/>
    <x v="6"/>
    <s v="yes"/>
    <s v="pll"/>
    <m/>
    <m/>
    <m/>
    <x v="7"/>
    <n v="2020"/>
    <n v="2020"/>
    <s v="jan"/>
    <x v="0"/>
    <s v="on"/>
    <s v="ma"/>
    <m/>
    <m/>
  </r>
  <r>
    <n v="31682"/>
    <m/>
    <n v="8841"/>
    <d v="2020-02-04T00:00:00"/>
    <n v="1004093"/>
    <n v="743111818"/>
    <s v="Special"/>
    <n v="4290"/>
    <n v="760"/>
    <n v="10"/>
    <s v="no"/>
    <n v="810"/>
    <n v="820"/>
    <n v="-10"/>
    <d v="2020-01-27T00:00:00"/>
    <x v="4"/>
    <x v="13"/>
    <s v="yes"/>
    <s v="pll"/>
    <m/>
    <m/>
    <m/>
    <x v="9"/>
    <n v="2020"/>
    <n v="2020"/>
    <s v="feb"/>
    <x v="0"/>
    <s v="ti"/>
    <s v="ma"/>
    <m/>
    <m/>
  </r>
  <r>
    <n v="31683"/>
    <m/>
    <n v="8842"/>
    <d v="2020-02-04T00:00:00"/>
    <n v="1004097"/>
    <n v="600025"/>
    <s v="normal"/>
    <n v="29204"/>
    <n v="10"/>
    <n v="-6"/>
    <s v="yes"/>
    <n v="12"/>
    <n v="6"/>
    <n v="6"/>
    <d v="2020-01-27T00:00:00"/>
    <x v="4"/>
    <x v="5"/>
    <s v="yes"/>
    <s v="pll"/>
    <m/>
    <m/>
    <m/>
    <x v="9"/>
    <n v="2020"/>
    <n v="2020"/>
    <s v="feb"/>
    <x v="0"/>
    <s v="ti"/>
    <s v="ma"/>
    <m/>
    <m/>
  </r>
  <r>
    <n v="31684"/>
    <m/>
    <n v="8847"/>
    <d v="2020-02-04T00:00:00"/>
    <n v="1002967"/>
    <n v="3515"/>
    <s v="normal"/>
    <n v="29815"/>
    <n v="1"/>
    <n v="-1"/>
    <s v="yes"/>
    <n v="573"/>
    <n v="563"/>
    <n v="-10"/>
    <d v="2020-01-17T00:00:00"/>
    <x v="4"/>
    <x v="1"/>
    <s v="no"/>
    <s v="pll"/>
    <m/>
    <m/>
    <m/>
    <x v="3"/>
    <n v="2020"/>
    <n v="2020"/>
    <s v="feb"/>
    <x v="0"/>
    <s v="ti"/>
    <s v="fr"/>
    <m/>
    <m/>
  </r>
  <r>
    <n v="31685"/>
    <m/>
    <n v="8852"/>
    <d v="2020-02-04T00:00:00"/>
    <n v="1002335"/>
    <n v="407005"/>
    <s v="Special"/>
    <n v="558552"/>
    <n v="60"/>
    <n v="-60"/>
    <s v="no"/>
    <n v="109"/>
    <n v="109"/>
    <n v="0"/>
    <d v="2020-01-15T00:00:00"/>
    <x v="4"/>
    <x v="14"/>
    <s v="no"/>
    <s v="pll"/>
    <m/>
    <m/>
    <m/>
    <x v="3"/>
    <n v="2020"/>
    <n v="2020"/>
    <s v="feb"/>
    <x v="0"/>
    <s v="ti"/>
    <s v="on"/>
    <m/>
    <m/>
  </r>
  <r>
    <n v="31686"/>
    <m/>
    <n v="8853"/>
    <d v="2020-02-04T00:00:00"/>
    <n v="1004391"/>
    <n v="66152310"/>
    <s v="normal"/>
    <n v="53603"/>
    <n v="45"/>
    <n v="15"/>
    <s v="no"/>
    <n v="605"/>
    <n v="635"/>
    <n v="-30"/>
    <d v="2020-01-29T00:00:00"/>
    <x v="4"/>
    <x v="15"/>
    <s v="yes"/>
    <s v="pll"/>
    <m/>
    <m/>
    <m/>
    <x v="9"/>
    <n v="2020"/>
    <n v="2020"/>
    <s v="feb"/>
    <x v="0"/>
    <s v="ti"/>
    <s v="on"/>
    <m/>
    <m/>
  </r>
  <r>
    <n v="31687"/>
    <m/>
    <n v="8854"/>
    <d v="2020-02-04T00:00:00"/>
    <n v="1004391"/>
    <n v="66152310"/>
    <s v="normal"/>
    <n v="9378"/>
    <n v="2"/>
    <n v="18"/>
    <s v="yes"/>
    <n v="201"/>
    <n v="220"/>
    <n v="-19"/>
    <d v="2020-01-29T00:00:00"/>
    <x v="4"/>
    <x v="15"/>
    <s v="yes"/>
    <s v="pll"/>
    <m/>
    <m/>
    <m/>
    <x v="9"/>
    <n v="2020"/>
    <n v="2020"/>
    <s v="feb"/>
    <x v="0"/>
    <s v="ti"/>
    <s v="on"/>
    <m/>
    <m/>
  </r>
  <r>
    <n v="31688"/>
    <m/>
    <n v="8856"/>
    <d v="2020-02-04T00:00:00"/>
    <n v="1004391"/>
    <n v="66152310"/>
    <s v="normal"/>
    <n v="522252"/>
    <n v="5"/>
    <n v="-5"/>
    <s v="no"/>
    <n v="46"/>
    <n v="46"/>
    <n v="0"/>
    <d v="2020-01-29T00:00:00"/>
    <x v="4"/>
    <x v="15"/>
    <s v="no"/>
    <s v="pll"/>
    <m/>
    <m/>
    <m/>
    <x v="9"/>
    <n v="2020"/>
    <n v="2020"/>
    <s v="feb"/>
    <x v="0"/>
    <s v="ti"/>
    <s v="on"/>
    <m/>
    <m/>
  </r>
  <r>
    <n v="31689"/>
    <m/>
    <n v="8859"/>
    <d v="2020-02-04T00:00:00"/>
    <n v="1001915"/>
    <n v="421854"/>
    <s v="normal"/>
    <n v="450252"/>
    <n v="40"/>
    <n v="-1"/>
    <s v="no"/>
    <n v="296"/>
    <n v="296"/>
    <n v="0"/>
    <d v="2020-01-16T00:00:00"/>
    <x v="4"/>
    <x v="16"/>
    <s v="no"/>
    <s v="pll"/>
    <m/>
    <m/>
    <m/>
    <x v="3"/>
    <n v="2020"/>
    <n v="2020"/>
    <s v="feb"/>
    <x v="0"/>
    <s v="ti"/>
    <s v="to"/>
    <m/>
    <m/>
  </r>
  <r>
    <n v="31690"/>
    <m/>
    <n v="8860"/>
    <d v="2020-02-04T00:00:00"/>
    <n v="1004845"/>
    <n v="66152310"/>
    <s v="normal"/>
    <n v="581210"/>
    <n v="20"/>
    <n v="-2"/>
    <s v="yes"/>
    <n v="1405"/>
    <n v="1403"/>
    <n v="2"/>
    <d v="2020-01-31T00:00:00"/>
    <x v="4"/>
    <x v="5"/>
    <s v="yes"/>
    <s v="pll"/>
    <m/>
    <m/>
    <m/>
    <x v="9"/>
    <n v="2020"/>
    <n v="2020"/>
    <s v="feb"/>
    <x v="0"/>
    <s v="ti"/>
    <s v="fr"/>
    <m/>
    <m/>
  </r>
  <r>
    <n v="31691"/>
    <m/>
    <n v="8861"/>
    <d v="2020-02-04T00:00:00"/>
    <n v="1004777"/>
    <n v="56640770"/>
    <s v="normal"/>
    <n v="526852"/>
    <n v="6"/>
    <n v="-1"/>
    <s v="no"/>
    <n v="47"/>
    <n v="46"/>
    <n v="1"/>
    <d v="2020-01-31T00:00:00"/>
    <x v="4"/>
    <x v="17"/>
    <s v="yes"/>
    <s v="pkk"/>
    <m/>
    <m/>
    <m/>
    <x v="9"/>
    <n v="2020"/>
    <n v="2020"/>
    <s v="feb"/>
    <x v="0"/>
    <s v="ti"/>
    <s v="fr"/>
    <m/>
    <m/>
  </r>
  <r>
    <n v="31692"/>
    <m/>
    <n v="8866"/>
    <d v="2020-02-04T00:00:00"/>
    <n v="1003114"/>
    <n v="700040"/>
    <s v="Special"/>
    <n v="549540"/>
    <n v="25"/>
    <n v="25"/>
    <s v="yes"/>
    <n v="410"/>
    <n v="410"/>
    <n v="0"/>
    <d v="2020-01-24T00:00:00"/>
    <x v="4"/>
    <x v="1"/>
    <s v="no"/>
    <s v="pll"/>
    <m/>
    <m/>
    <m/>
    <x v="7"/>
    <n v="2020"/>
    <n v="2020"/>
    <s v="feb"/>
    <x v="0"/>
    <s v="ti"/>
    <s v="fr"/>
    <m/>
    <m/>
  </r>
  <r>
    <n v="31693"/>
    <m/>
    <n v="8869"/>
    <d v="2020-02-04T00:00:00"/>
    <n v="1004500"/>
    <n v="36955000"/>
    <s v="normal"/>
    <s v="S32004"/>
    <n v="24"/>
    <n v="-24"/>
    <s v="yes"/>
    <n v="455"/>
    <n v="455"/>
    <n v="0"/>
    <d v="2020-01-29T00:00:00"/>
    <x v="4"/>
    <x v="14"/>
    <s v="no"/>
    <s v="pll"/>
    <m/>
    <m/>
    <m/>
    <x v="9"/>
    <n v="2020"/>
    <n v="2020"/>
    <s v="feb"/>
    <x v="0"/>
    <s v="ti"/>
    <s v="on"/>
    <m/>
    <m/>
  </r>
  <r>
    <n v="31694"/>
    <m/>
    <n v="8871"/>
    <d v="2020-02-04T00:00:00"/>
    <n v="1003817"/>
    <n v="421322"/>
    <s v="Special"/>
    <n v="77653"/>
    <n v="15"/>
    <n v="-5"/>
    <s v="yes"/>
    <n v="183"/>
    <n v="178"/>
    <n v="5"/>
    <d v="2020-01-24T00:00:00"/>
    <x v="4"/>
    <x v="16"/>
    <s v="yes"/>
    <s v="pll"/>
    <m/>
    <m/>
    <m/>
    <x v="7"/>
    <n v="2020"/>
    <n v="2020"/>
    <s v="feb"/>
    <x v="0"/>
    <s v="ti"/>
    <s v="fr"/>
    <m/>
    <m/>
  </r>
  <r>
    <n v="31695"/>
    <m/>
    <n v="8872"/>
    <d v="2020-02-04T00:00:00"/>
    <n v="1003646"/>
    <n v="407005"/>
    <s v="Special"/>
    <n v="476218"/>
    <n v="20"/>
    <n v="-10"/>
    <s v="no"/>
    <n v="104"/>
    <n v="94"/>
    <n v="10"/>
    <d v="2020-01-24T00:00:00"/>
    <x v="4"/>
    <x v="2"/>
    <s v="yes"/>
    <s v="pll"/>
    <m/>
    <m/>
    <m/>
    <x v="7"/>
    <n v="2020"/>
    <n v="2020"/>
    <s v="feb"/>
    <x v="0"/>
    <s v="ti"/>
    <s v="fr"/>
    <m/>
    <m/>
  </r>
  <r>
    <n v="31696"/>
    <m/>
    <n v="8873"/>
    <d v="2020-02-04T00:00:00"/>
    <n v="1003646"/>
    <n v="407005"/>
    <s v="Special"/>
    <n v="71705"/>
    <n v="30"/>
    <n v="15"/>
    <s v="no"/>
    <n v="330"/>
    <n v="345"/>
    <n v="-15"/>
    <d v="2020-01-24T00:00:00"/>
    <x v="4"/>
    <x v="1"/>
    <s v="yes"/>
    <s v="pll"/>
    <m/>
    <m/>
    <m/>
    <x v="7"/>
    <n v="2020"/>
    <n v="2020"/>
    <s v="feb"/>
    <x v="0"/>
    <s v="ti"/>
    <s v="fr"/>
    <m/>
    <m/>
  </r>
  <r>
    <n v="31697"/>
    <m/>
    <n v="8880"/>
    <d v="2020-02-06T00:00:00"/>
    <n v="1001266"/>
    <n v="422000"/>
    <s v="normal"/>
    <n v="6156"/>
    <n v="5"/>
    <n v="-2"/>
    <s v="no"/>
    <n v="280"/>
    <n v="278"/>
    <n v="2"/>
    <d v="2020-01-27T00:00:00"/>
    <x v="4"/>
    <x v="11"/>
    <s v="yes"/>
    <s v="pll"/>
    <m/>
    <m/>
    <m/>
    <x v="9"/>
    <n v="2020"/>
    <n v="2020"/>
    <s v="feb"/>
    <x v="0"/>
    <s v="to"/>
    <s v="ma"/>
    <m/>
    <m/>
  </r>
  <r>
    <n v="31698"/>
    <m/>
    <n v="8886"/>
    <d v="2020-02-07T00:00:00"/>
    <n v="1004636"/>
    <n v="423378"/>
    <s v="normal"/>
    <n v="5525"/>
    <n v="250"/>
    <n v="-10"/>
    <s v="no"/>
    <n v="3890"/>
    <n v="3960"/>
    <n v="-70"/>
    <d v="2020-01-30T00:00:00"/>
    <x v="4"/>
    <x v="14"/>
    <s v="no"/>
    <s v="pll"/>
    <m/>
    <m/>
    <m/>
    <x v="9"/>
    <n v="2020"/>
    <n v="2020"/>
    <s v="feb"/>
    <x v="0"/>
    <s v="fr"/>
    <s v="to"/>
    <m/>
    <m/>
  </r>
  <r>
    <n v="31699"/>
    <m/>
    <n v="8888"/>
    <d v="2020-02-07T00:00:00"/>
    <n v="1004863"/>
    <n v="3353"/>
    <s v="normal"/>
    <n v="93055"/>
    <n v="5"/>
    <n v="-1"/>
    <s v="no"/>
    <n v="125"/>
    <n v="124"/>
    <n v="1"/>
    <d v="2020-01-31T00:00:00"/>
    <x v="4"/>
    <x v="7"/>
    <s v="yes"/>
    <s v="pll"/>
    <m/>
    <m/>
    <m/>
    <x v="9"/>
    <n v="2020"/>
    <n v="2020"/>
    <s v="feb"/>
    <x v="0"/>
    <s v="fr"/>
    <s v="fr"/>
    <m/>
    <m/>
  </r>
  <r>
    <n v="31700"/>
    <m/>
    <n v="8891"/>
    <d v="2020-02-07T00:00:00"/>
    <n v="1004487"/>
    <n v="421002"/>
    <s v="Special"/>
    <n v="41925"/>
    <n v="60"/>
    <n v="-20"/>
    <s v="no"/>
    <n v="112"/>
    <n v="92"/>
    <n v="20"/>
    <d v="2020-01-29T00:00:00"/>
    <x v="4"/>
    <x v="9"/>
    <s v="yes"/>
    <s v="pll"/>
    <m/>
    <m/>
    <m/>
    <x v="9"/>
    <n v="2020"/>
    <n v="2020"/>
    <s v="feb"/>
    <x v="0"/>
    <s v="fr"/>
    <s v="on"/>
    <m/>
    <m/>
  </r>
  <r>
    <n v="31701"/>
    <m/>
    <n v="8895"/>
    <d v="2020-02-10T00:00:00"/>
    <n v="1004580"/>
    <n v="407005"/>
    <s v="Special"/>
    <n v="473752"/>
    <n v="300"/>
    <n v="-12"/>
    <s v="no"/>
    <n v="271"/>
    <n v="307"/>
    <n v="-36"/>
    <d v="2020-01-31T00:00:00"/>
    <x v="5"/>
    <x v="8"/>
    <s v="no"/>
    <s v="pll"/>
    <m/>
    <m/>
    <m/>
    <x v="9"/>
    <n v="2020"/>
    <n v="2020"/>
    <s v="feb"/>
    <x v="0"/>
    <s v="ma"/>
    <s v="fr"/>
    <m/>
    <m/>
  </r>
  <r>
    <n v="31702"/>
    <m/>
    <n v="8896"/>
    <d v="2020-02-10T00:00:00"/>
    <n v="1004580"/>
    <n v="407005"/>
    <s v="Special"/>
    <n v="524752"/>
    <n v="160"/>
    <n v="10"/>
    <s v="no"/>
    <n v="473"/>
    <n v="474"/>
    <n v="-1"/>
    <d v="2020-01-31T00:00:00"/>
    <x v="5"/>
    <x v="8"/>
    <s v="no"/>
    <s v="pll"/>
    <m/>
    <m/>
    <m/>
    <x v="9"/>
    <n v="2020"/>
    <n v="2020"/>
    <s v="feb"/>
    <x v="0"/>
    <s v="ma"/>
    <s v="fr"/>
    <m/>
    <m/>
  </r>
  <r>
    <n v="31703"/>
    <m/>
    <n v="8898"/>
    <d v="2020-02-10T00:00:00"/>
    <n v="1004204"/>
    <n v="70103366"/>
    <s v="normal"/>
    <n v="4550"/>
    <n v="140"/>
    <n v="10"/>
    <s v="no"/>
    <n v="402"/>
    <n v="412"/>
    <n v="-10"/>
    <d v="2020-01-28T00:00:00"/>
    <x v="5"/>
    <x v="11"/>
    <s v="yes"/>
    <s v="pll"/>
    <m/>
    <m/>
    <m/>
    <x v="9"/>
    <n v="2020"/>
    <n v="2020"/>
    <s v="feb"/>
    <x v="0"/>
    <s v="ma"/>
    <s v="ti"/>
    <m/>
    <m/>
  </r>
  <r>
    <n v="31704"/>
    <m/>
    <n v="8900"/>
    <d v="2020-02-11T00:00:00"/>
    <n v="1005940"/>
    <n v="86281488"/>
    <s v="normal"/>
    <n v="3219"/>
    <n v="5"/>
    <n v="-5"/>
    <s v="no"/>
    <n v="468"/>
    <n v="474"/>
    <n v="-6"/>
    <d v="2020-02-07T00:00:00"/>
    <x v="5"/>
    <x v="18"/>
    <s v="no"/>
    <s v="pkk"/>
    <m/>
    <m/>
    <m/>
    <x v="10"/>
    <n v="2020"/>
    <n v="2020"/>
    <s v="feb"/>
    <x v="3"/>
    <s v="ti"/>
    <s v="fr"/>
    <m/>
    <m/>
  </r>
  <r>
    <n v="31705"/>
    <m/>
    <n v="8903"/>
    <d v="2020-02-11T00:00:00"/>
    <n v="1002796"/>
    <n v="400007"/>
    <s v="Special"/>
    <n v="93242"/>
    <n v="3"/>
    <n v="-3"/>
    <s v="no"/>
    <n v="19"/>
    <n v="19"/>
    <n v="0"/>
    <d v="2020-01-16T00:00:00"/>
    <x v="5"/>
    <x v="14"/>
    <s v="no"/>
    <s v="pll"/>
    <m/>
    <m/>
    <m/>
    <x v="3"/>
    <n v="2020"/>
    <n v="2020"/>
    <s v="feb"/>
    <x v="0"/>
    <s v="ti"/>
    <s v="to"/>
    <m/>
    <m/>
  </r>
  <r>
    <n v="31706"/>
    <m/>
    <n v="8904"/>
    <d v="2020-02-11T00:00:00"/>
    <n v="1004744"/>
    <n v="400007"/>
    <s v="Special"/>
    <n v="297552"/>
    <n v="20"/>
    <n v="-10"/>
    <s v="no"/>
    <n v="138"/>
    <n v="128"/>
    <n v="10"/>
    <d v="2020-01-30T00:00:00"/>
    <x v="5"/>
    <x v="0"/>
    <s v="yes"/>
    <s v="pll"/>
    <m/>
    <m/>
    <m/>
    <x v="9"/>
    <n v="2020"/>
    <n v="2020"/>
    <s v="feb"/>
    <x v="0"/>
    <s v="ti"/>
    <s v="to"/>
    <m/>
    <m/>
  </r>
  <r>
    <n v="31707"/>
    <m/>
    <n v="8907"/>
    <d v="2020-02-12T00:00:00"/>
    <n v="1004467"/>
    <n v="500151"/>
    <s v="Special"/>
    <n v="56865"/>
    <n v="30"/>
    <n v="-6"/>
    <s v="no"/>
    <n v="39"/>
    <n v="39"/>
    <n v="0"/>
    <d v="2020-01-30T00:00:00"/>
    <x v="5"/>
    <x v="8"/>
    <s v="no"/>
    <s v="pll"/>
    <m/>
    <m/>
    <m/>
    <x v="9"/>
    <n v="2020"/>
    <n v="2020"/>
    <s v="feb"/>
    <x v="0"/>
    <s v="on"/>
    <s v="to"/>
    <m/>
    <m/>
  </r>
  <r>
    <n v="31708"/>
    <m/>
    <n v="8908"/>
    <d v="2020-02-12T00:00:00"/>
    <n v="1004837"/>
    <n v="501192"/>
    <s v="normal"/>
    <n v="56864"/>
    <n v="5"/>
    <n v="-1"/>
    <s v="yes"/>
    <n v="159"/>
    <n v="157"/>
    <n v="2"/>
    <d v="2020-01-31T00:00:00"/>
    <x v="5"/>
    <x v="19"/>
    <s v="yes"/>
    <s v="pll"/>
    <m/>
    <m/>
    <m/>
    <x v="9"/>
    <n v="2020"/>
    <n v="2020"/>
    <s v="feb"/>
    <x v="0"/>
    <s v="on"/>
    <s v="fr"/>
    <m/>
    <m/>
  </r>
  <r>
    <n v="31709"/>
    <m/>
    <n v="8909"/>
    <d v="2020-02-12T00:00:00"/>
    <n v="1005357"/>
    <n v="501025"/>
    <s v="normal"/>
    <n v="45873"/>
    <n v="20"/>
    <n v="-5"/>
    <s v="yes"/>
    <n v="612"/>
    <n v="605"/>
    <n v="7"/>
    <d v="2020-02-04T00:00:00"/>
    <x v="5"/>
    <x v="7"/>
    <s v="yes"/>
    <s v="pll"/>
    <m/>
    <m/>
    <m/>
    <x v="10"/>
    <n v="2020"/>
    <n v="2020"/>
    <s v="feb"/>
    <x v="3"/>
    <s v="on"/>
    <s v="ti"/>
    <m/>
    <m/>
  </r>
  <r>
    <n v="31710"/>
    <m/>
    <n v="8910"/>
    <d v="2020-02-12T00:00:00"/>
    <n v="1005613"/>
    <n v="44888400"/>
    <s v="normal"/>
    <n v="56604"/>
    <n v="0"/>
    <n v="10"/>
    <s v="no"/>
    <n v="515"/>
    <n v="505"/>
    <n v="10"/>
    <d v="2020-02-06T00:00:00"/>
    <x v="5"/>
    <x v="7"/>
    <s v="no"/>
    <s v="pkk"/>
    <m/>
    <m/>
    <m/>
    <x v="10"/>
    <n v="2020"/>
    <n v="2020"/>
    <s v="feb"/>
    <x v="3"/>
    <s v="on"/>
    <s v="to"/>
    <m/>
    <m/>
  </r>
  <r>
    <n v="31711"/>
    <m/>
    <n v="8912"/>
    <d v="2020-02-12T00:00:00"/>
    <n v="1005244"/>
    <n v="418033"/>
    <s v="normal"/>
    <n v="38906"/>
    <n v="6"/>
    <n v="-1"/>
    <s v="yes"/>
    <n v="29"/>
    <n v="28"/>
    <n v="1"/>
    <d v="2020-02-05T00:00:00"/>
    <x v="5"/>
    <x v="19"/>
    <s v="yes"/>
    <s v="pll"/>
    <m/>
    <m/>
    <m/>
    <x v="10"/>
    <n v="2020"/>
    <n v="2020"/>
    <s v="feb"/>
    <x v="3"/>
    <s v="on"/>
    <s v="on"/>
    <m/>
    <m/>
  </r>
  <r>
    <n v="31712"/>
    <m/>
    <n v="8915"/>
    <d v="2020-02-13T00:00:00"/>
    <n v="1005542"/>
    <n v="500898"/>
    <s v="normal"/>
    <n v="70683"/>
    <n v="0"/>
    <n v="10"/>
    <s v="no"/>
    <n v="13"/>
    <n v="23"/>
    <n v="-10"/>
    <d v="2020-02-07T00:00:00"/>
    <x v="5"/>
    <x v="6"/>
    <s v="yes"/>
    <s v="pkk"/>
    <m/>
    <m/>
    <m/>
    <x v="10"/>
    <n v="2020"/>
    <n v="2020"/>
    <s v="feb"/>
    <x v="3"/>
    <s v="to"/>
    <s v="fr"/>
    <m/>
    <m/>
  </r>
  <r>
    <n v="31713"/>
    <m/>
    <n v="8917"/>
    <d v="2020-02-13T00:00:00"/>
    <n v="1002075"/>
    <n v="420005"/>
    <s v="Special"/>
    <n v="29396"/>
    <n v="20"/>
    <n v="-10"/>
    <s v="no"/>
    <n v="63"/>
    <n v="53"/>
    <n v="10"/>
    <d v="2020-01-16T00:00:00"/>
    <x v="5"/>
    <x v="9"/>
    <s v="yes"/>
    <s v="pll"/>
    <m/>
    <m/>
    <m/>
    <x v="3"/>
    <n v="2020"/>
    <n v="2020"/>
    <s v="feb"/>
    <x v="0"/>
    <s v="to"/>
    <s v="to"/>
    <m/>
    <m/>
  </r>
  <r>
    <n v="31714"/>
    <m/>
    <n v="8918"/>
    <d v="2020-02-13T00:00:00"/>
    <n v="1002075"/>
    <n v="420005"/>
    <s v="Special"/>
    <n v="44014"/>
    <n v="50"/>
    <n v="50"/>
    <s v="no"/>
    <n v="1407"/>
    <n v="1489"/>
    <n v="-82"/>
    <d v="2020-01-16T00:00:00"/>
    <x v="5"/>
    <x v="8"/>
    <s v="yes"/>
    <s v="pll"/>
    <m/>
    <m/>
    <m/>
    <x v="3"/>
    <n v="2020"/>
    <n v="2020"/>
    <s v="feb"/>
    <x v="0"/>
    <s v="to"/>
    <s v="to"/>
    <m/>
    <m/>
  </r>
  <r>
    <n v="31715"/>
    <m/>
    <n v="8919"/>
    <d v="2020-02-13T00:00:00"/>
    <n v="1005488"/>
    <n v="420005"/>
    <s v="Special"/>
    <n v="10177"/>
    <n v="20"/>
    <n v="-10"/>
    <s v="no"/>
    <n v="342"/>
    <n v="362"/>
    <n v="-20"/>
    <d v="2020-02-06T00:00:00"/>
    <x v="5"/>
    <x v="2"/>
    <s v="no"/>
    <s v="pkk"/>
    <m/>
    <m/>
    <m/>
    <x v="10"/>
    <n v="2020"/>
    <n v="2020"/>
    <s v="feb"/>
    <x v="3"/>
    <s v="to"/>
    <s v="to"/>
    <m/>
    <m/>
  </r>
  <r>
    <n v="31716"/>
    <m/>
    <n v="8920"/>
    <d v="2020-02-13T00:00:00"/>
    <n v="1005488"/>
    <n v="420005"/>
    <s v="Special"/>
    <n v="525452"/>
    <n v="5"/>
    <n v="-1"/>
    <s v="no"/>
    <n v="25"/>
    <n v="25"/>
    <n v="0"/>
    <d v="2020-02-06T00:00:00"/>
    <x v="5"/>
    <x v="2"/>
    <s v="no"/>
    <s v="pkk"/>
    <m/>
    <m/>
    <m/>
    <x v="10"/>
    <n v="2020"/>
    <n v="2020"/>
    <s v="feb"/>
    <x v="3"/>
    <s v="to"/>
    <s v="to"/>
    <m/>
    <m/>
  </r>
  <r>
    <n v="31717"/>
    <m/>
    <n v="8921"/>
    <d v="2020-02-13T00:00:00"/>
    <n v="1005540"/>
    <n v="500502"/>
    <s v="normal"/>
    <n v="71403"/>
    <n v="1"/>
    <n v="-1"/>
    <s v="yes"/>
    <n v="360"/>
    <n v="375"/>
    <n v="-15"/>
    <d v="2020-02-06T00:00:00"/>
    <x v="5"/>
    <x v="19"/>
    <s v="no"/>
    <s v="pll"/>
    <m/>
    <m/>
    <m/>
    <x v="10"/>
    <n v="2020"/>
    <n v="2020"/>
    <s v="feb"/>
    <x v="3"/>
    <s v="to"/>
    <s v="to"/>
    <m/>
    <m/>
  </r>
  <r>
    <n v="31718"/>
    <m/>
    <n v="8922"/>
    <d v="2020-02-13T00:00:00"/>
    <n v="1005887"/>
    <n v="413141"/>
    <s v="normal"/>
    <n v="31046"/>
    <n v="5"/>
    <n v="-1"/>
    <s v="yes"/>
    <n v="28"/>
    <n v="27"/>
    <n v="1"/>
    <d v="2020-02-07T00:00:00"/>
    <x v="5"/>
    <x v="18"/>
    <s v="yes"/>
    <s v="pkk"/>
    <m/>
    <m/>
    <m/>
    <x v="10"/>
    <n v="2020"/>
    <n v="2020"/>
    <s v="feb"/>
    <x v="3"/>
    <s v="to"/>
    <s v="fr"/>
    <m/>
    <m/>
  </r>
  <r>
    <n v="31719"/>
    <m/>
    <n v="8937"/>
    <d v="2020-02-18T00:00:00"/>
    <n v="1004729"/>
    <n v="36955000"/>
    <s v="normal"/>
    <s v="s53000"/>
    <n v="700"/>
    <n v="-200"/>
    <s v="no"/>
    <n v="2329"/>
    <n v="2182"/>
    <n v="147"/>
    <d v="2020-01-31T00:00:00"/>
    <x v="6"/>
    <x v="5"/>
    <s v="no"/>
    <s v="pll"/>
    <m/>
    <m/>
    <m/>
    <x v="9"/>
    <n v="2020"/>
    <n v="2020"/>
    <s v="feb"/>
    <x v="0"/>
    <s v="ti"/>
    <s v="fr"/>
    <m/>
    <m/>
  </r>
  <r>
    <n v="31720"/>
    <m/>
    <n v="8936"/>
    <d v="2020-02-18T00:00:00"/>
    <n v="1006428"/>
    <n v="421292"/>
    <s v="normal"/>
    <n v="475552"/>
    <n v="6"/>
    <n v="-1"/>
    <s v="no"/>
    <n v="632"/>
    <n v="629"/>
    <n v="3"/>
    <d v="2020-02-12T00:00:00"/>
    <x v="6"/>
    <x v="7"/>
    <s v="yes"/>
    <s v="pkk"/>
    <m/>
    <m/>
    <m/>
    <x v="11"/>
    <n v="2020"/>
    <n v="2020"/>
    <s v="feb"/>
    <x v="3"/>
    <s v="ti"/>
    <s v="on"/>
    <m/>
    <m/>
  </r>
  <r>
    <n v="31721"/>
    <m/>
    <n v="8940"/>
    <d v="2020-02-18T00:00:00"/>
    <n v="1006558"/>
    <n v="77403300"/>
    <s v="Special"/>
    <n v="10179"/>
    <n v="6"/>
    <n v="-5"/>
    <s v="yes"/>
    <n v="78"/>
    <n v="78"/>
    <n v="0"/>
    <d v="2020-02-12T00:00:00"/>
    <x v="6"/>
    <x v="1"/>
    <s v="no"/>
    <s v="pll"/>
    <m/>
    <m/>
    <m/>
    <x v="11"/>
    <n v="2020"/>
    <n v="2020"/>
    <s v="feb"/>
    <x v="3"/>
    <s v="ti"/>
    <s v="on"/>
    <m/>
    <m/>
  </r>
  <r>
    <n v="31722"/>
    <m/>
    <n v="8947"/>
    <d v="2020-02-19T00:00:00"/>
    <n v="1006433"/>
    <n v="600025"/>
    <s v="normal"/>
    <n v="38922"/>
    <n v="10"/>
    <n v="-1"/>
    <s v="no"/>
    <n v="247"/>
    <n v="247"/>
    <n v="0"/>
    <d v="2020-02-12T00:00:00"/>
    <x v="6"/>
    <x v="7"/>
    <s v="no"/>
    <s v="pkk"/>
    <m/>
    <m/>
    <m/>
    <x v="11"/>
    <n v="2020"/>
    <n v="2020"/>
    <s v="feb"/>
    <x v="3"/>
    <s v="on"/>
    <s v="on"/>
    <m/>
    <m/>
  </r>
  <r>
    <n v="31723"/>
    <m/>
    <n v="8949"/>
    <d v="2020-02-19T00:00:00"/>
    <n v="1006955"/>
    <n v="421628"/>
    <s v="normal"/>
    <n v="31794"/>
    <n v="20"/>
    <n v="-10"/>
    <s v="no"/>
    <n v="165"/>
    <n v="155"/>
    <n v="10"/>
    <d v="2020-02-14T00:00:00"/>
    <x v="6"/>
    <x v="18"/>
    <s v="yes"/>
    <s v="pll"/>
    <m/>
    <m/>
    <m/>
    <x v="11"/>
    <n v="2020"/>
    <n v="2020"/>
    <s v="feb"/>
    <x v="3"/>
    <s v="on"/>
    <s v="fr"/>
    <m/>
    <m/>
  </r>
  <r>
    <n v="31724"/>
    <m/>
    <n v="8950"/>
    <d v="2020-02-19T00:00:00"/>
    <n v="1006681"/>
    <n v="72144644"/>
    <s v="normal"/>
    <n v="549125"/>
    <n v="130"/>
    <n v="-5"/>
    <s v="yes"/>
    <n v="1410"/>
    <n v="1410"/>
    <n v="0"/>
    <d v="2020-02-13T00:00:00"/>
    <x v="6"/>
    <x v="19"/>
    <s v="no"/>
    <s v="pll"/>
    <m/>
    <m/>
    <m/>
    <x v="11"/>
    <n v="2020"/>
    <n v="2020"/>
    <s v="feb"/>
    <x v="3"/>
    <s v="on"/>
    <s v="to"/>
    <m/>
    <m/>
  </r>
  <r>
    <n v="31725"/>
    <m/>
    <n v="8951"/>
    <d v="2020-02-19T00:00:00"/>
    <n v="1005500"/>
    <n v="74311818"/>
    <s v="normal"/>
    <n v="6432"/>
    <n v="1620"/>
    <n v="-12"/>
    <s v="no"/>
    <n v="675"/>
    <n v="675"/>
    <n v="0"/>
    <d v="2020-02-17T00:00:00"/>
    <x v="6"/>
    <x v="6"/>
    <s v="no"/>
    <s v="pkk"/>
    <m/>
    <m/>
    <m/>
    <x v="12"/>
    <n v="2020"/>
    <n v="2020"/>
    <s v="feb"/>
    <x v="3"/>
    <s v="on"/>
    <s v="ma"/>
    <m/>
    <m/>
  </r>
  <r>
    <n v="31726"/>
    <m/>
    <n v="8953"/>
    <d v="2020-02-20T00:00:00"/>
    <n v="1006449"/>
    <n v="500361"/>
    <s v="normal"/>
    <n v="29754"/>
    <n v="10"/>
    <n v="-5"/>
    <s v="no"/>
    <n v="222"/>
    <n v="222"/>
    <n v="0"/>
    <d v="2020-02-12T00:00:00"/>
    <x v="6"/>
    <x v="18"/>
    <s v="no"/>
    <s v="pll"/>
    <m/>
    <m/>
    <m/>
    <x v="11"/>
    <n v="2020"/>
    <n v="2020"/>
    <s v="feb"/>
    <x v="3"/>
    <s v="to"/>
    <s v="on"/>
    <m/>
    <m/>
  </r>
  <r>
    <n v="31727"/>
    <m/>
    <n v="8955"/>
    <d v="2020-02-20T00:00:00"/>
    <n v="1006758"/>
    <n v="421002"/>
    <s v="Special"/>
    <n v="77546"/>
    <n v="30"/>
    <n v="-30"/>
    <s v="no"/>
    <n v="226"/>
    <n v="226"/>
    <n v="0"/>
    <d v="2020-02-13T00:00:00"/>
    <x v="6"/>
    <x v="17"/>
    <s v="no"/>
    <s v="pll"/>
    <m/>
    <m/>
    <m/>
    <x v="11"/>
    <n v="2020"/>
    <n v="2020"/>
    <s v="feb"/>
    <x v="3"/>
    <s v="to"/>
    <s v="to"/>
    <m/>
    <m/>
  </r>
  <r>
    <n v="31728"/>
    <m/>
    <n v="8956"/>
    <d v="2020-02-20T00:00:00"/>
    <n v="1006813"/>
    <n v="400007"/>
    <s v="normal"/>
    <n v="38854"/>
    <n v="15"/>
    <n v="-15"/>
    <s v="no"/>
    <n v="169"/>
    <n v="169"/>
    <n v="0"/>
    <d v="2020-02-14T00:00:00"/>
    <x v="6"/>
    <x v="11"/>
    <s v="no"/>
    <s v="pkk"/>
    <m/>
    <m/>
    <m/>
    <x v="11"/>
    <n v="2020"/>
    <n v="2020"/>
    <s v="feb"/>
    <x v="3"/>
    <s v="to"/>
    <s v="fr"/>
    <m/>
    <m/>
  </r>
  <r>
    <n v="31729"/>
    <m/>
    <n v="8957"/>
    <d v="2020-02-20T00:00:00"/>
    <n v="1006758"/>
    <n v="421002"/>
    <s v="Special"/>
    <n v="29377"/>
    <n v="10"/>
    <n v="-10"/>
    <s v="no"/>
    <n v="100"/>
    <n v="100"/>
    <n v="0"/>
    <d v="2020-02-13T00:00:00"/>
    <x v="6"/>
    <x v="17"/>
    <s v="no"/>
    <s v="pll"/>
    <m/>
    <m/>
    <m/>
    <x v="11"/>
    <n v="2020"/>
    <n v="2020"/>
    <s v="feb"/>
    <x v="3"/>
    <s v="to"/>
    <s v="to"/>
    <m/>
    <m/>
  </r>
  <r>
    <n v="31730"/>
    <m/>
    <n v="8958"/>
    <d v="2020-02-20T00:00:00"/>
    <n v="1006758"/>
    <n v="421002"/>
    <s v="Special"/>
    <n v="77539"/>
    <n v="3"/>
    <n v="-3"/>
    <s v="yes"/>
    <n v="86"/>
    <n v="86"/>
    <n v="0"/>
    <d v="2020-02-13T00:00:00"/>
    <x v="6"/>
    <x v="17"/>
    <s v="no"/>
    <s v="pll"/>
    <m/>
    <m/>
    <m/>
    <x v="11"/>
    <n v="2020"/>
    <n v="2020"/>
    <s v="feb"/>
    <x v="3"/>
    <s v="to"/>
    <s v="to"/>
    <m/>
    <m/>
  </r>
  <r>
    <n v="31731"/>
    <m/>
    <n v="8959"/>
    <s v="20-20-2020"/>
    <n v="1006757"/>
    <n v="421002"/>
    <s v="Special"/>
    <n v="53764"/>
    <n v="3"/>
    <n v="-3"/>
    <s v="yes"/>
    <n v="216"/>
    <n v="216"/>
    <n v="0"/>
    <d v="2020-02-13T00:00:00"/>
    <x v="6"/>
    <x v="14"/>
    <s v="no"/>
    <s v="pll"/>
    <m/>
    <m/>
    <m/>
    <x v="11"/>
    <e v="#VALUE!"/>
    <n v="2020"/>
    <s v="20-20-2020"/>
    <x v="3"/>
    <s v="20-20-2020"/>
    <s v="to"/>
    <m/>
    <m/>
  </r>
  <r>
    <n v="31732"/>
    <m/>
    <n v="8960"/>
    <d v="2020-02-20T00:00:00"/>
    <n v="1006760"/>
    <n v="421002"/>
    <s v="Special"/>
    <n v="93149"/>
    <n v="10"/>
    <n v="-1"/>
    <s v="yes"/>
    <n v="183"/>
    <n v="183"/>
    <n v="0"/>
    <d v="2020-02-13T00:00:00"/>
    <x v="6"/>
    <x v="14"/>
    <s v="no"/>
    <s v="pll"/>
    <m/>
    <m/>
    <m/>
    <x v="11"/>
    <n v="2020"/>
    <n v="2020"/>
    <s v="feb"/>
    <x v="3"/>
    <s v="to"/>
    <s v="to"/>
    <m/>
    <m/>
  </r>
  <r>
    <n v="31733"/>
    <m/>
    <n v="8961"/>
    <d v="2020-02-20T00:00:00"/>
    <n v="1006760"/>
    <n v="421002"/>
    <s v="Special"/>
    <n v="93209"/>
    <n v="10"/>
    <n v="-2"/>
    <s v="yes"/>
    <n v="20"/>
    <n v="20"/>
    <n v="0"/>
    <d v="2020-02-13T00:00:00"/>
    <x v="6"/>
    <x v="14"/>
    <s v="no"/>
    <s v="pll"/>
    <m/>
    <m/>
    <m/>
    <x v="11"/>
    <n v="2020"/>
    <n v="2020"/>
    <s v="feb"/>
    <x v="3"/>
    <s v="to"/>
    <s v="to"/>
    <m/>
    <m/>
  </r>
  <r>
    <n v="31734"/>
    <m/>
    <n v="8962"/>
    <d v="2020-02-20T00:00:00"/>
    <n v="1006760"/>
    <n v="421002"/>
    <s v="Special"/>
    <n v="93175"/>
    <n v="1"/>
    <n v="-1"/>
    <s v="yes"/>
    <n v="95"/>
    <n v="95"/>
    <n v="0"/>
    <d v="2020-02-13T00:00:00"/>
    <x v="6"/>
    <x v="14"/>
    <s v="no"/>
    <s v="pll"/>
    <m/>
    <m/>
    <m/>
    <x v="11"/>
    <n v="2020"/>
    <n v="2020"/>
    <s v="feb"/>
    <x v="3"/>
    <s v="to"/>
    <s v="to"/>
    <m/>
    <m/>
  </r>
  <r>
    <n v="31735"/>
    <m/>
    <n v="8965"/>
    <d v="2020-02-20T00:00:00"/>
    <n v="1006505"/>
    <n v="418033"/>
    <s v="normal"/>
    <n v="53635"/>
    <n v="2"/>
    <n v="-2"/>
    <s v="yes"/>
    <n v="65"/>
    <n v="63"/>
    <n v="2"/>
    <d v="2020-02-13T00:00:00"/>
    <x v="6"/>
    <x v="7"/>
    <s v="yes"/>
    <s v="pll"/>
    <m/>
    <m/>
    <m/>
    <x v="11"/>
    <n v="2020"/>
    <n v="2020"/>
    <s v="feb"/>
    <x v="3"/>
    <s v="to"/>
    <s v="to"/>
    <m/>
    <m/>
  </r>
  <r>
    <n v="31736"/>
    <m/>
    <n v="8964"/>
    <d v="2020-02-20T00:00:00"/>
    <n v="997799"/>
    <n v="407611"/>
    <s v="Special"/>
    <n v="71503"/>
    <n v="150"/>
    <n v="-15"/>
    <s v="no"/>
    <n v="367"/>
    <n v="367"/>
    <n v="0"/>
    <d v="2019-12-18T00:00:00"/>
    <x v="6"/>
    <x v="10"/>
    <s v="no"/>
    <s v="pll"/>
    <m/>
    <m/>
    <m/>
    <x v="5"/>
    <n v="2020"/>
    <n v="2019"/>
    <s v="feb"/>
    <x v="2"/>
    <s v="to"/>
    <s v="on"/>
    <m/>
    <m/>
  </r>
  <r>
    <n v="31737"/>
    <m/>
    <n v="8966"/>
    <d v="2020-02-20T00:00:00"/>
    <n v="997799"/>
    <n v="407611"/>
    <s v="Special"/>
    <n v="71606"/>
    <n v="0"/>
    <n v="15"/>
    <s v="no"/>
    <n v="62"/>
    <n v="62"/>
    <n v="0"/>
    <d v="2019-12-18T00:00:00"/>
    <x v="6"/>
    <x v="10"/>
    <s v="no"/>
    <s v="pll"/>
    <m/>
    <m/>
    <m/>
    <x v="5"/>
    <n v="2020"/>
    <n v="2019"/>
    <s v="feb"/>
    <x v="2"/>
    <s v="to"/>
    <s v="on"/>
    <m/>
    <m/>
  </r>
  <r>
    <n v="31738"/>
    <m/>
    <n v="8970"/>
    <d v="2020-02-20T00:00:00"/>
    <n v="1007198"/>
    <n v="421056"/>
    <s v="normal"/>
    <n v="31743"/>
    <n v="5"/>
    <n v="-1"/>
    <s v="yes"/>
    <n v="332"/>
    <n v="331"/>
    <n v="1"/>
    <d v="2020-02-18T00:00:00"/>
    <x v="6"/>
    <x v="20"/>
    <s v="yes"/>
    <s v="pll"/>
    <m/>
    <m/>
    <m/>
    <x v="12"/>
    <n v="2020"/>
    <n v="2020"/>
    <s v="feb"/>
    <x v="3"/>
    <s v="to"/>
    <s v="ti"/>
    <m/>
    <m/>
  </r>
  <r>
    <n v="31739"/>
    <m/>
    <n v="8971"/>
    <d v="2020-02-20T00:00:00"/>
    <n v="1007198"/>
    <n v="421056"/>
    <s v="normal"/>
    <n v="10184"/>
    <n v="12"/>
    <n v="-2"/>
    <s v="yes"/>
    <n v="328"/>
    <n v="326"/>
    <n v="2"/>
    <d v="2020-02-18T00:00:00"/>
    <x v="6"/>
    <x v="20"/>
    <s v="yes"/>
    <s v="pll"/>
    <m/>
    <m/>
    <m/>
    <x v="12"/>
    <n v="2020"/>
    <n v="2020"/>
    <s v="feb"/>
    <x v="3"/>
    <s v="to"/>
    <s v="ti"/>
    <m/>
    <m/>
  </r>
  <r>
    <n v="31740"/>
    <m/>
    <n v="8973"/>
    <d v="2020-02-20T00:00:00"/>
    <n v="1005704"/>
    <n v="700046"/>
    <s v="Special"/>
    <n v="56884"/>
    <n v="40"/>
    <n v="-5"/>
    <s v="no"/>
    <n v="92"/>
    <n v="87"/>
    <n v="5"/>
    <d v="2020-02-11T00:00:00"/>
    <x v="6"/>
    <x v="2"/>
    <s v="yes"/>
    <s v="pll"/>
    <m/>
    <m/>
    <m/>
    <x v="11"/>
    <n v="2020"/>
    <n v="2020"/>
    <s v="feb"/>
    <x v="3"/>
    <s v="to"/>
    <s v="ti"/>
    <m/>
    <m/>
  </r>
  <r>
    <n v="31741"/>
    <m/>
    <n v="8974"/>
    <d v="2020-02-20T00:00:00"/>
    <n v="1007259"/>
    <n v="600025"/>
    <s v="normal"/>
    <n v="41922"/>
    <n v="5"/>
    <n v="-1"/>
    <s v="yes"/>
    <n v="521"/>
    <n v="521"/>
    <n v="0"/>
    <d v="2020-02-18T00:00:00"/>
    <x v="6"/>
    <x v="21"/>
    <s v="no"/>
    <s v="pll"/>
    <m/>
    <m/>
    <m/>
    <x v="12"/>
    <n v="2020"/>
    <n v="2020"/>
    <s v="feb"/>
    <x v="3"/>
    <s v="to"/>
    <s v="ti"/>
    <m/>
    <m/>
  </r>
  <r>
    <n v="31742"/>
    <m/>
    <n v="8976"/>
    <d v="2020-02-21T00:00:00"/>
    <n v="1005784"/>
    <n v="400007"/>
    <s v="Special"/>
    <n v="473752"/>
    <n v="0"/>
    <n v="12"/>
    <s v="no"/>
    <n v="541"/>
    <n v="553"/>
    <n v="-12"/>
    <s v="?"/>
    <x v="6"/>
    <x v="10"/>
    <s v="yes"/>
    <s v="pll"/>
    <m/>
    <m/>
    <m/>
    <x v="13"/>
    <n v="2020"/>
    <e v="#VALUE!"/>
    <s v="feb"/>
    <x v="4"/>
    <s v="fr"/>
    <s v="?"/>
    <m/>
    <m/>
  </r>
  <r>
    <n v="31743"/>
    <m/>
    <n v="8977"/>
    <d v="2020-02-21T00:00:00"/>
    <n v="1005622"/>
    <n v="500434"/>
    <s v="normal"/>
    <n v="31663"/>
    <n v="10"/>
    <n v="-10"/>
    <s v="yes"/>
    <n v="9"/>
    <n v="9"/>
    <n v="0"/>
    <d v="2020-02-06T00:00:00"/>
    <x v="6"/>
    <x v="0"/>
    <s v="no"/>
    <s v="pll"/>
    <m/>
    <m/>
    <m/>
    <x v="10"/>
    <n v="2020"/>
    <n v="2020"/>
    <s v="feb"/>
    <x v="3"/>
    <s v="fr"/>
    <s v="to"/>
    <m/>
    <m/>
  </r>
  <r>
    <n v="31744"/>
    <m/>
    <n v="8978"/>
    <d v="2020-02-21T00:00:00"/>
    <n v="1006867"/>
    <n v="404537"/>
    <s v="normal"/>
    <n v="93325"/>
    <n v="3"/>
    <n v="-1"/>
    <s v="no"/>
    <n v="17"/>
    <n v="17"/>
    <n v="0"/>
    <d v="2020-02-14T00:00:00"/>
    <x v="6"/>
    <x v="18"/>
    <s v="no"/>
    <s v="pll"/>
    <m/>
    <m/>
    <m/>
    <x v="11"/>
    <n v="2020"/>
    <n v="2020"/>
    <s v="feb"/>
    <x v="3"/>
    <s v="fr"/>
    <s v="fr"/>
    <m/>
    <m/>
  </r>
  <r>
    <n v="31745"/>
    <m/>
    <n v="8979"/>
    <d v="2020-02-21T00:00:00"/>
    <n v="1007026"/>
    <n v="3364"/>
    <s v="normal"/>
    <n v="292515552"/>
    <n v="150"/>
    <n v="-10"/>
    <s v="no"/>
    <n v="578"/>
    <n v="566"/>
    <n v="12"/>
    <d v="2020-02-17T00:00:00"/>
    <x v="6"/>
    <x v="2"/>
    <s v="yes"/>
    <s v="pll"/>
    <m/>
    <m/>
    <m/>
    <x v="12"/>
    <n v="2020"/>
    <n v="2020"/>
    <s v="feb"/>
    <x v="3"/>
    <s v="fr"/>
    <s v="ma"/>
    <m/>
    <m/>
  </r>
  <r>
    <n v="31746"/>
    <m/>
    <n v="8980"/>
    <d v="2020-02-21T00:00:00"/>
    <n v="1003648"/>
    <n v="407054"/>
    <s v="Special"/>
    <n v="77749"/>
    <n v="100"/>
    <n v="-1"/>
    <s v="no"/>
    <n v="720"/>
    <n v="720"/>
    <n v="0"/>
    <d v="2020-02-12T00:00:00"/>
    <x v="6"/>
    <x v="2"/>
    <s v="no"/>
    <s v="pll"/>
    <m/>
    <m/>
    <m/>
    <x v="11"/>
    <n v="2020"/>
    <n v="2020"/>
    <s v="feb"/>
    <x v="3"/>
    <s v="fr"/>
    <s v="on"/>
    <m/>
    <m/>
  </r>
  <r>
    <n v="31747"/>
    <m/>
    <n v="8984"/>
    <d v="2020-02-21T00:00:00"/>
    <n v="1006820"/>
    <n v="700028"/>
    <s v="normal"/>
    <n v="29622"/>
    <n v="30"/>
    <n v="-10"/>
    <s v="no"/>
    <n v="169"/>
    <n v="159"/>
    <n v="10"/>
    <d v="2020-02-14T00:00:00"/>
    <x v="6"/>
    <x v="9"/>
    <s v="yes"/>
    <s v="pll"/>
    <m/>
    <m/>
    <m/>
    <x v="11"/>
    <n v="2020"/>
    <n v="2020"/>
    <s v="feb"/>
    <x v="3"/>
    <s v="fr"/>
    <s v="fr"/>
    <m/>
    <m/>
  </r>
  <r>
    <n v="31748"/>
    <m/>
    <n v="8986"/>
    <d v="2020-02-21T00:00:00"/>
    <n v="1007016"/>
    <n v="418140"/>
    <s v="normal"/>
    <n v="60003"/>
    <n v="2"/>
    <n v="-1"/>
    <s v="yes"/>
    <n v="5"/>
    <n v="5"/>
    <n v="0"/>
    <d v="2020-02-17T00:00:00"/>
    <x v="6"/>
    <x v="20"/>
    <s v="no"/>
    <s v="pll"/>
    <m/>
    <m/>
    <m/>
    <x v="12"/>
    <n v="2020"/>
    <n v="2020"/>
    <s v="feb"/>
    <x v="3"/>
    <s v="fr"/>
    <s v="ma"/>
    <m/>
    <m/>
  </r>
  <r>
    <n v="31749"/>
    <m/>
    <n v="8989"/>
    <d v="2020-02-24T00:00:00"/>
    <n v="1007989"/>
    <n v="70274545"/>
    <s v="normal"/>
    <n v="71503"/>
    <n v="3"/>
    <n v="-2"/>
    <s v="yes"/>
    <n v="138"/>
    <n v="136"/>
    <n v="2"/>
    <d v="2020-02-21T00:00:00"/>
    <x v="7"/>
    <x v="6"/>
    <s v="yes"/>
    <s v="pkk"/>
    <m/>
    <m/>
    <m/>
    <x v="12"/>
    <n v="2020"/>
    <n v="2020"/>
    <s v="feb"/>
    <x v="3"/>
    <s v="ma"/>
    <s v="fr"/>
    <m/>
    <m/>
  </r>
  <r>
    <n v="31750"/>
    <m/>
    <n v="8990"/>
    <d v="2020-02-25T00:00:00"/>
    <n v="1006724"/>
    <n v="407005"/>
    <s v="Special"/>
    <n v="70602"/>
    <n v="32"/>
    <n v="-16"/>
    <s v="no"/>
    <n v="299"/>
    <n v="299"/>
    <n v="0"/>
    <d v="2020-02-13T00:00:00"/>
    <x v="7"/>
    <x v="4"/>
    <s v="no"/>
    <s v="pll"/>
    <m/>
    <m/>
    <m/>
    <x v="11"/>
    <n v="2020"/>
    <n v="2020"/>
    <s v="feb"/>
    <x v="3"/>
    <s v="ti"/>
    <s v="to"/>
    <m/>
    <m/>
  </r>
  <r>
    <n v="31751"/>
    <m/>
    <n v="8991"/>
    <d v="2020-02-25T00:00:00"/>
    <n v="1008009"/>
    <n v="413132"/>
    <s v="normal"/>
    <n v="56892"/>
    <n v="3"/>
    <n v="-2"/>
    <s v="yes"/>
    <n v="113"/>
    <n v="111"/>
    <n v="2"/>
    <d v="2020-02-21T00:00:00"/>
    <x v="7"/>
    <x v="20"/>
    <s v="yes"/>
    <s v="pll"/>
    <m/>
    <m/>
    <m/>
    <x v="12"/>
    <n v="2020"/>
    <n v="2020"/>
    <s v="feb"/>
    <x v="3"/>
    <s v="ti"/>
    <s v="fr"/>
    <m/>
    <m/>
  </r>
  <r>
    <n v="31752"/>
    <m/>
    <n v="8992"/>
    <d v="2020-02-25T00:00:00"/>
    <n v="1008009"/>
    <n v="413132"/>
    <s v="normal"/>
    <n v="56005"/>
    <n v="7"/>
    <n v="-2"/>
    <s v="yes"/>
    <n v="35"/>
    <n v="33"/>
    <n v="2"/>
    <d v="2020-02-21T00:00:00"/>
    <x v="7"/>
    <x v="20"/>
    <s v="yes"/>
    <s v="pll"/>
    <m/>
    <m/>
    <m/>
    <x v="12"/>
    <n v="2020"/>
    <n v="2020"/>
    <s v="feb"/>
    <x v="3"/>
    <s v="ti"/>
    <s v="fr"/>
    <m/>
    <m/>
  </r>
  <r>
    <n v="31753"/>
    <m/>
    <n v="8993"/>
    <d v="2020-02-26T00:00:00"/>
    <n v="1007456"/>
    <n v="421322"/>
    <s v="Special"/>
    <n v="524752"/>
    <n v="40"/>
    <n v="-1"/>
    <s v="no"/>
    <n v="316"/>
    <n v="320"/>
    <n v="-4"/>
    <d v="2020-02-19T00:00:00"/>
    <x v="7"/>
    <x v="11"/>
    <s v="no"/>
    <s v="pll"/>
    <m/>
    <m/>
    <m/>
    <x v="12"/>
    <n v="2020"/>
    <n v="2020"/>
    <s v="feb"/>
    <x v="3"/>
    <s v="on"/>
    <s v="on"/>
    <m/>
    <m/>
  </r>
  <r>
    <n v="31754"/>
    <m/>
    <n v="8982"/>
    <d v="2020-02-27T00:00:00"/>
    <n v="1007385"/>
    <n v="421152"/>
    <s v="normal"/>
    <n v="29333"/>
    <n v="0"/>
    <n v="5"/>
    <s v="no"/>
    <n v="24"/>
    <n v="29"/>
    <n v="-5"/>
    <d v="2020-02-18T00:00:00"/>
    <x v="7"/>
    <x v="6"/>
    <s v="yes"/>
    <s v="pkk"/>
    <m/>
    <m/>
    <s v="Disse 5 stk skulle TOOLS ordre 1006612 ha haft"/>
    <x v="12"/>
    <n v="2020"/>
    <n v="2020"/>
    <s v="feb"/>
    <x v="3"/>
    <s v="to"/>
    <s v="ti"/>
    <m/>
    <m/>
  </r>
  <r>
    <n v="31755"/>
    <m/>
    <n v="8999"/>
    <d v="2020-02-27T00:00:00"/>
    <n v="1006612"/>
    <n v="3383"/>
    <s v="normal"/>
    <n v="29333"/>
    <n v="5"/>
    <n v="-5"/>
    <s v="no"/>
    <n v="297"/>
    <n v="292"/>
    <n v="5"/>
    <d v="2020-02-18T00:00:00"/>
    <x v="7"/>
    <x v="6"/>
    <s v="yes"/>
    <s v="pkk"/>
    <m/>
    <m/>
    <s v="bestilt 5x29333 fik 5x29623"/>
    <x v="12"/>
    <n v="2020"/>
    <n v="2020"/>
    <s v="feb"/>
    <x v="3"/>
    <s v="to"/>
    <s v="ti"/>
    <m/>
    <m/>
  </r>
  <r>
    <n v="31756"/>
    <m/>
    <n v="9000"/>
    <d v="2020-02-27T00:00:00"/>
    <n v="1008044"/>
    <n v="3353"/>
    <s v="normal"/>
    <n v="93015"/>
    <n v="0"/>
    <n v="5"/>
    <s v="no"/>
    <n v="0"/>
    <n v="5"/>
    <n v="-5"/>
    <d v="2020-02-21T00:00:00"/>
    <x v="7"/>
    <x v="7"/>
    <s v="yes"/>
    <s v="pll"/>
    <m/>
    <m/>
    <m/>
    <x v="12"/>
    <n v="2020"/>
    <n v="2020"/>
    <s v="feb"/>
    <x v="3"/>
    <s v="to"/>
    <s v="fr"/>
    <m/>
    <m/>
  </r>
  <r>
    <n v="31757"/>
    <m/>
    <n v="9004"/>
    <d v="2020-02-27T00:00:00"/>
    <n v="1007574"/>
    <n v="405012"/>
    <s v="normal"/>
    <n v="56865"/>
    <n v="13"/>
    <n v="-1"/>
    <s v="yes"/>
    <n v="66"/>
    <n v="66"/>
    <n v="0"/>
    <d v="2020-02-19T00:00:00"/>
    <x v="7"/>
    <x v="14"/>
    <s v="no"/>
    <s v="pll"/>
    <m/>
    <m/>
    <m/>
    <x v="12"/>
    <n v="2020"/>
    <n v="2020"/>
    <s v="feb"/>
    <x v="3"/>
    <s v="to"/>
    <s v="on"/>
    <m/>
    <m/>
  </r>
  <r>
    <n v="31758"/>
    <m/>
    <n v="9006"/>
    <d v="2020-02-27T00:00:00"/>
    <n v="1001899"/>
    <n v="406920"/>
    <s v="Special"/>
    <n v="53763"/>
    <n v="30"/>
    <n v="-15"/>
    <s v="no"/>
    <n v="866"/>
    <n v="851"/>
    <n v="15"/>
    <d v="2020-01-14T00:00:00"/>
    <x v="7"/>
    <x v="0"/>
    <s v="yes"/>
    <s v="pll"/>
    <m/>
    <m/>
    <m/>
    <x v="3"/>
    <n v="2020"/>
    <n v="2020"/>
    <s v="feb"/>
    <x v="0"/>
    <s v="to"/>
    <s v="ti"/>
    <m/>
    <m/>
  </r>
  <r>
    <n v="31759"/>
    <m/>
    <n v="9007"/>
    <d v="2020-02-27T00:00:00"/>
    <n v="1005704"/>
    <n v="700046"/>
    <s v="Special"/>
    <n v="56884"/>
    <n v="40"/>
    <n v="-5"/>
    <s v="no"/>
    <n v="51"/>
    <n v="46"/>
    <n v="5"/>
    <d v="2020-02-11T00:00:00"/>
    <x v="7"/>
    <x v="2"/>
    <s v="yes"/>
    <s v="pll"/>
    <m/>
    <m/>
    <m/>
    <x v="11"/>
    <n v="2020"/>
    <n v="2020"/>
    <s v="feb"/>
    <x v="3"/>
    <s v="to"/>
    <s v="ti"/>
    <m/>
    <m/>
  </r>
  <r>
    <n v="31760"/>
    <m/>
    <n v="9008"/>
    <d v="2020-02-27T00:00:00"/>
    <n v="1005704"/>
    <n v="700046"/>
    <s v="Special"/>
    <n v="56882"/>
    <n v="20"/>
    <n v="5"/>
    <s v="no"/>
    <n v="47"/>
    <n v="52"/>
    <n v="-5"/>
    <d v="2020-02-11T00:00:00"/>
    <x v="7"/>
    <x v="2"/>
    <s v="yes"/>
    <s v="pll"/>
    <m/>
    <m/>
    <m/>
    <x v="11"/>
    <n v="2020"/>
    <n v="2020"/>
    <s v="feb"/>
    <x v="3"/>
    <s v="to"/>
    <s v="ti"/>
    <m/>
    <m/>
  </r>
  <r>
    <n v="31761"/>
    <m/>
    <n v="9015"/>
    <d v="2020-03-02T00:00:00"/>
    <n v="1008458"/>
    <n v="66152310"/>
    <s v="normal"/>
    <s v="3170-S"/>
    <n v="24"/>
    <n v="-4"/>
    <s v="no"/>
    <n v="105"/>
    <n v="101"/>
    <n v="4"/>
    <d v="2020-02-26T00:00:00"/>
    <x v="8"/>
    <x v="1"/>
    <s v="yes"/>
    <s v="pll"/>
    <m/>
    <m/>
    <m/>
    <x v="14"/>
    <n v="2020"/>
    <n v="2020"/>
    <s v="mar"/>
    <x v="3"/>
    <s v="ma"/>
    <s v="on"/>
    <m/>
    <m/>
  </r>
  <r>
    <n v="31762"/>
    <m/>
    <n v="9016"/>
    <d v="2020-03-02T00:00:00"/>
    <n v="1004144"/>
    <n v="420005"/>
    <s v="Special"/>
    <n v="29593"/>
    <n v="100"/>
    <n v="-50"/>
    <s v="no"/>
    <n v="204"/>
    <n v="154"/>
    <n v="50"/>
    <d v="2020-01-29T00:00:00"/>
    <x v="8"/>
    <x v="0"/>
    <s v="yes"/>
    <s v="pll"/>
    <m/>
    <m/>
    <m/>
    <x v="9"/>
    <n v="2020"/>
    <n v="2020"/>
    <s v="mar"/>
    <x v="0"/>
    <s v="ma"/>
    <s v="on"/>
    <m/>
    <m/>
  </r>
  <r>
    <n v="31763"/>
    <m/>
    <n v="9017"/>
    <d v="2020-03-02T00:00:00"/>
    <n v="1008157"/>
    <n v="96341300"/>
    <s v="normal"/>
    <n v="549560"/>
    <n v="20"/>
    <n v="-10"/>
    <s v="yes"/>
    <n v="335"/>
    <n v="325"/>
    <n v="10"/>
    <d v="2020-02-24T00:00:00"/>
    <x v="8"/>
    <x v="6"/>
    <s v="yes"/>
    <s v="pkk"/>
    <m/>
    <m/>
    <m/>
    <x v="14"/>
    <n v="2020"/>
    <n v="2020"/>
    <s v="mar"/>
    <x v="3"/>
    <s v="ma"/>
    <s v="ma"/>
    <m/>
    <m/>
  </r>
  <r>
    <n v="31764"/>
    <m/>
    <n v="9019"/>
    <d v="2020-03-02T00:00:00"/>
    <n v="1008138"/>
    <n v="421056"/>
    <s v="normal"/>
    <n v="9340"/>
    <n v="6"/>
    <n v="-5"/>
    <s v="yes"/>
    <n v="35"/>
    <n v="30"/>
    <n v="5"/>
    <d v="2020-02-24T00:00:00"/>
    <x v="8"/>
    <x v="0"/>
    <s v="yes"/>
    <s v="pll"/>
    <m/>
    <m/>
    <m/>
    <x v="14"/>
    <n v="2020"/>
    <n v="2020"/>
    <s v="mar"/>
    <x v="3"/>
    <s v="ma"/>
    <s v="ma"/>
    <m/>
    <m/>
  </r>
  <r>
    <n v="31765"/>
    <m/>
    <n v="9020"/>
    <d v="2020-03-02T00:00:00"/>
    <n v="1007745"/>
    <n v="421404"/>
    <s v="normal"/>
    <n v="9350"/>
    <n v="128"/>
    <n v="-10"/>
    <s v="no"/>
    <n v="397"/>
    <n v="387"/>
    <n v="10"/>
    <d v="2020-02-20T00:00:00"/>
    <x v="8"/>
    <x v="6"/>
    <s v="yes"/>
    <s v="pkk"/>
    <m/>
    <m/>
    <m/>
    <x v="12"/>
    <n v="2020"/>
    <n v="2020"/>
    <s v="mar"/>
    <x v="3"/>
    <s v="ma"/>
    <s v="to"/>
    <m/>
    <m/>
  </r>
  <r>
    <n v="31766"/>
    <m/>
    <n v="9021"/>
    <d v="2020-03-02T00:00:00"/>
    <n v="1007838"/>
    <n v="36955000"/>
    <s v="normal"/>
    <n v="475552"/>
    <n v="10"/>
    <n v="-4"/>
    <s v="no"/>
    <n v="35"/>
    <n v="35"/>
    <n v="0"/>
    <d v="2020-02-21T00:00:00"/>
    <x v="8"/>
    <x v="2"/>
    <s v="no"/>
    <s v="pll"/>
    <m/>
    <m/>
    <m/>
    <x v="12"/>
    <n v="2020"/>
    <n v="2020"/>
    <s v="mar"/>
    <x v="3"/>
    <s v="ma"/>
    <s v="fr"/>
    <m/>
    <m/>
  </r>
  <r>
    <n v="31767"/>
    <m/>
    <n v="9022"/>
    <d v="2020-03-02T00:00:00"/>
    <n v="1007914"/>
    <n v="97541511"/>
    <s v="normal"/>
    <n v="84182"/>
    <n v="64000"/>
    <n v="-450"/>
    <s v="no"/>
    <n v="159500"/>
    <n v="160050"/>
    <n v="-550"/>
    <d v="2020-02-21T00:00:00"/>
    <x v="8"/>
    <x v="7"/>
    <s v="no"/>
    <s v="pkk"/>
    <m/>
    <m/>
    <m/>
    <x v="12"/>
    <n v="2020"/>
    <n v="2020"/>
    <s v="mar"/>
    <x v="3"/>
    <s v="ma"/>
    <s v="fr"/>
    <m/>
    <m/>
  </r>
  <r>
    <n v="31768"/>
    <m/>
    <n v="9023"/>
    <d v="2020-03-02T00:00:00"/>
    <n v="1007419"/>
    <n v="413159"/>
    <s v="normal"/>
    <n v="295610"/>
    <n v="1"/>
    <n v="-1"/>
    <s v="yes"/>
    <n v="166"/>
    <n v="166"/>
    <n v="0"/>
    <d v="2020-02-19T00:00:00"/>
    <x v="8"/>
    <x v="18"/>
    <s v="no"/>
    <s v="pll"/>
    <m/>
    <m/>
    <m/>
    <x v="12"/>
    <n v="2020"/>
    <n v="2020"/>
    <s v="mar"/>
    <x v="3"/>
    <s v="ma"/>
    <s v="on"/>
    <m/>
    <m/>
  </r>
  <r>
    <n v="31769"/>
    <m/>
    <n v="9024"/>
    <d v="2020-03-02T00:00:00"/>
    <n v="1000721"/>
    <n v="423382"/>
    <s v="normal"/>
    <n v="53563"/>
    <n v="24"/>
    <n v="-12"/>
    <s v="no"/>
    <n v="93"/>
    <n v="93"/>
    <n v="0"/>
    <d v="2020-01-23T00:00:00"/>
    <x v="8"/>
    <x v="6"/>
    <s v="no"/>
    <s v="pkk"/>
    <m/>
    <m/>
    <s v="12 x 525052 i stedet for 24 x 53563. men begge emner stemmer"/>
    <x v="7"/>
    <n v="2020"/>
    <n v="2020"/>
    <s v="mar"/>
    <x v="0"/>
    <s v="ma"/>
    <s v="to"/>
    <m/>
    <m/>
  </r>
  <r>
    <n v="31770"/>
    <m/>
    <n v="9028"/>
    <d v="2020-03-02T00:00:00"/>
    <n v="1007017"/>
    <n v="700046"/>
    <s v="normal"/>
    <n v="29114"/>
    <n v="5"/>
    <n v="-1"/>
    <s v="yes"/>
    <n v="83"/>
    <n v="82"/>
    <n v="1"/>
    <d v="2020-02-21T00:00:00"/>
    <x v="8"/>
    <x v="2"/>
    <s v="yes"/>
    <s v="pkk"/>
    <m/>
    <m/>
    <m/>
    <x v="12"/>
    <n v="2020"/>
    <n v="2020"/>
    <s v="mar"/>
    <x v="3"/>
    <s v="ma"/>
    <s v="fr"/>
    <m/>
    <m/>
  </r>
  <r>
    <n v="31771"/>
    <m/>
    <n v="9031"/>
    <d v="2020-03-03T00:00:00"/>
    <n v="1008174"/>
    <n v="421304"/>
    <s v="normal"/>
    <n v="707752"/>
    <n v="504"/>
    <n v="-6"/>
    <s v="no"/>
    <n v="588"/>
    <n v="581"/>
    <n v="7"/>
    <d v="2020-02-27T00:00:00"/>
    <x v="8"/>
    <x v="17"/>
    <s v="yes"/>
    <s v="pll"/>
    <m/>
    <m/>
    <m/>
    <x v="14"/>
    <n v="2020"/>
    <n v="2020"/>
    <s v="mar"/>
    <x v="3"/>
    <s v="ti"/>
    <s v="to"/>
    <m/>
    <m/>
  </r>
  <r>
    <n v="31772"/>
    <m/>
    <n v="9032"/>
    <d v="2020-03-03T00:00:00"/>
    <n v="1008105"/>
    <n v="422000"/>
    <s v="normal"/>
    <n v="707852"/>
    <n v="50"/>
    <n v="-12"/>
    <s v="yes"/>
    <n v="194"/>
    <n v="182"/>
    <n v="12"/>
    <d v="2020-02-24T00:00:00"/>
    <x v="8"/>
    <x v="0"/>
    <s v="yes"/>
    <s v="pll"/>
    <m/>
    <m/>
    <m/>
    <x v="14"/>
    <n v="2020"/>
    <n v="2020"/>
    <s v="mar"/>
    <x v="3"/>
    <s v="ti"/>
    <s v="ma"/>
    <m/>
    <m/>
  </r>
  <r>
    <n v="31773"/>
    <m/>
    <n v="9033"/>
    <d v="2020-03-03T00:00:00"/>
    <n v="1007233"/>
    <n v="423333"/>
    <s v="Special"/>
    <n v="454210"/>
    <n v="180"/>
    <n v="-60"/>
    <s v="no"/>
    <n v="627"/>
    <n v="565"/>
    <n v="62"/>
    <d v="2020-02-18T00:00:00"/>
    <x v="8"/>
    <x v="16"/>
    <s v="yes"/>
    <s v="pll"/>
    <m/>
    <m/>
    <m/>
    <x v="12"/>
    <n v="2020"/>
    <n v="2020"/>
    <s v="mar"/>
    <x v="3"/>
    <s v="ti"/>
    <s v="ti"/>
    <m/>
    <m/>
  </r>
  <r>
    <n v="31774"/>
    <m/>
    <n v="9034"/>
    <d v="2020-03-03T00:00:00"/>
    <n v="1007233"/>
    <n v="423333"/>
    <s v="Special"/>
    <n v="64403"/>
    <n v="15"/>
    <n v="5"/>
    <s v="yes"/>
    <n v="1955"/>
    <n v="1960"/>
    <n v="-5"/>
    <d v="2020-02-18T00:00:00"/>
    <x v="8"/>
    <x v="16"/>
    <s v="yes"/>
    <s v="pll"/>
    <m/>
    <m/>
    <m/>
    <x v="12"/>
    <n v="2020"/>
    <n v="2020"/>
    <s v="mar"/>
    <x v="3"/>
    <s v="ti"/>
    <s v="ti"/>
    <m/>
    <m/>
  </r>
  <r>
    <n v="31775"/>
    <m/>
    <n v="9037"/>
    <d v="2020-03-03T00:00:00"/>
    <n v="1007065"/>
    <n v="700040"/>
    <s v="Special"/>
    <n v="29583"/>
    <n v="300"/>
    <n v="-30"/>
    <s v="no"/>
    <n v="73"/>
    <n v="84"/>
    <n v="-11"/>
    <d v="2020-02-21T00:00:00"/>
    <x v="8"/>
    <x v="12"/>
    <s v="no"/>
    <s v="pll"/>
    <m/>
    <m/>
    <m/>
    <x v="12"/>
    <n v="2020"/>
    <n v="2020"/>
    <s v="mar"/>
    <x v="3"/>
    <s v="ti"/>
    <s v="fr"/>
    <m/>
    <m/>
  </r>
  <r>
    <n v="31776"/>
    <m/>
    <n v="8996"/>
    <d v="2020-02-26T00:00:00"/>
    <n v="1007571"/>
    <n v="3760"/>
    <s v="normal"/>
    <n v="29373"/>
    <n v="0"/>
    <n v="10"/>
    <s v="no"/>
    <n v="1036"/>
    <n v="1046"/>
    <n v="-10"/>
    <d v="2020-02-20T00:00:00"/>
    <x v="7"/>
    <x v="2"/>
    <s v="yes"/>
    <s v="pkk"/>
    <m/>
    <m/>
    <m/>
    <x v="12"/>
    <n v="2020"/>
    <n v="2020"/>
    <s v="feb"/>
    <x v="3"/>
    <s v="on"/>
    <s v="to"/>
    <m/>
    <m/>
  </r>
  <r>
    <n v="31777"/>
    <m/>
    <n v="9041"/>
    <d v="2020-03-04T00:00:00"/>
    <n v="1008300"/>
    <n v="500247"/>
    <s v="normal"/>
    <n v="29373"/>
    <n v="20"/>
    <n v="10"/>
    <s v="no"/>
    <n v="511"/>
    <n v="511"/>
    <n v="0"/>
    <d v="2020-02-25T00:00:00"/>
    <x v="8"/>
    <x v="20"/>
    <s v="no"/>
    <s v="pkk"/>
    <m/>
    <m/>
    <m/>
    <x v="14"/>
    <n v="2020"/>
    <n v="2020"/>
    <s v="mar"/>
    <x v="3"/>
    <s v="on"/>
    <s v="ti"/>
    <m/>
    <m/>
  </r>
  <r>
    <n v="31778"/>
    <m/>
    <n v="9047"/>
    <d v="2020-03-04T00:00:00"/>
    <n v="1007656"/>
    <n v="423323"/>
    <s v="normal"/>
    <n v="40515"/>
    <n v="10"/>
    <n v="10"/>
    <s v="no"/>
    <n v="483"/>
    <n v="493"/>
    <n v="-10"/>
    <d v="2020-02-20T00:00:00"/>
    <x v="8"/>
    <x v="2"/>
    <s v="yes"/>
    <s v="pll"/>
    <m/>
    <m/>
    <m/>
    <x v="12"/>
    <n v="2020"/>
    <n v="2020"/>
    <s v="mar"/>
    <x v="3"/>
    <s v="on"/>
    <s v="to"/>
    <m/>
    <m/>
  </r>
  <r>
    <n v="31779"/>
    <m/>
    <n v="9048"/>
    <d v="2020-03-05T00:00:00"/>
    <n v="1007864"/>
    <n v="600040"/>
    <s v="Special"/>
    <n v="475752"/>
    <n v="40"/>
    <n v="-1"/>
    <s v="no"/>
    <n v="202"/>
    <n v="201"/>
    <n v="1"/>
    <d v="2020-02-20T00:00:00"/>
    <x v="8"/>
    <x v="2"/>
    <s v="yes"/>
    <s v="pll"/>
    <m/>
    <m/>
    <m/>
    <x v="12"/>
    <n v="2020"/>
    <n v="2020"/>
    <s v="mar"/>
    <x v="3"/>
    <s v="to"/>
    <s v="to"/>
    <m/>
    <m/>
  </r>
  <r>
    <n v="31780"/>
    <m/>
    <n v="9053"/>
    <d v="2020-03-06T00:00:00"/>
    <n v="1008355"/>
    <n v="407005"/>
    <s v="Special"/>
    <n v="701299"/>
    <n v="1"/>
    <n v="-1"/>
    <s v="no"/>
    <n v="54"/>
    <n v="54"/>
    <n v="0"/>
    <d v="2020-02-26T00:00:00"/>
    <x v="8"/>
    <x v="4"/>
    <s v="no"/>
    <s v="pll"/>
    <m/>
    <m/>
    <m/>
    <x v="14"/>
    <n v="2020"/>
    <n v="2020"/>
    <s v="mar"/>
    <x v="3"/>
    <s v="fr"/>
    <s v="on"/>
    <m/>
    <m/>
  </r>
  <r>
    <n v="31781"/>
    <m/>
    <n v="9055"/>
    <d v="2020-03-06T00:00:00"/>
    <n v="1008355"/>
    <n v="407005"/>
    <s v="Special"/>
    <n v="70075"/>
    <n v="2"/>
    <n v="-2"/>
    <s v="no"/>
    <n v="188"/>
    <n v="188"/>
    <n v="0"/>
    <d v="2020-02-26T00:00:00"/>
    <x v="8"/>
    <x v="4"/>
    <s v="no"/>
    <s v="pll"/>
    <m/>
    <m/>
    <m/>
    <x v="14"/>
    <n v="2020"/>
    <n v="2020"/>
    <s v="mar"/>
    <x v="3"/>
    <s v="fr"/>
    <s v="on"/>
    <m/>
    <m/>
  </r>
  <r>
    <n v="31782"/>
    <m/>
    <n v="9058"/>
    <d v="2020-03-09T00:00:00"/>
    <n v="1008906"/>
    <n v="3764"/>
    <s v="normal"/>
    <n v="29622"/>
    <n v="6"/>
    <n v="-2"/>
    <s v="yes"/>
    <n v="91"/>
    <n v="89"/>
    <n v="2"/>
    <d v="2020-02-28T00:00:00"/>
    <x v="9"/>
    <x v="17"/>
    <s v="yes"/>
    <s v="pll"/>
    <m/>
    <m/>
    <m/>
    <x v="14"/>
    <n v="2020"/>
    <n v="2020"/>
    <s v="mar"/>
    <x v="3"/>
    <s v="ma"/>
    <s v="fr"/>
    <m/>
    <m/>
  </r>
  <r>
    <n v="31783"/>
    <m/>
    <n v="9059"/>
    <d v="2020-03-09T00:00:00"/>
    <n v="1006714"/>
    <n v="500434"/>
    <s v="normal"/>
    <n v="53795"/>
    <n v="30"/>
    <n v="-15"/>
    <s v="no"/>
    <n v="172"/>
    <n v="157"/>
    <n v="15"/>
    <d v="2020-02-19T00:00:00"/>
    <x v="9"/>
    <x v="20"/>
    <s v="yes"/>
    <s v="pll"/>
    <m/>
    <m/>
    <m/>
    <x v="12"/>
    <n v="2020"/>
    <n v="2020"/>
    <s v="mar"/>
    <x v="3"/>
    <s v="ma"/>
    <s v="on"/>
    <m/>
    <m/>
  </r>
  <r>
    <n v="31784"/>
    <m/>
    <n v="9060"/>
    <d v="2020-03-09T00:00:00"/>
    <n v="1009239"/>
    <n v="600034"/>
    <s v="normal"/>
    <n v="56889"/>
    <n v="6"/>
    <n v="-1"/>
    <s v="yes"/>
    <n v="17"/>
    <n v="16"/>
    <n v="1"/>
    <d v="2020-03-03T00:00:00"/>
    <x v="9"/>
    <x v="9"/>
    <s v="yes"/>
    <s v="pll"/>
    <m/>
    <m/>
    <m/>
    <x v="15"/>
    <n v="2020"/>
    <n v="2020"/>
    <s v="mar"/>
    <x v="5"/>
    <s v="ma"/>
    <s v="ti"/>
    <m/>
    <m/>
  </r>
  <r>
    <n v="31785"/>
    <m/>
    <n v="9061"/>
    <d v="2020-03-09T00:00:00"/>
    <n v="1008184"/>
    <n v="700040"/>
    <s v="Special"/>
    <n v="29203"/>
    <n v="48"/>
    <n v="-8"/>
    <s v="no"/>
    <n v="45"/>
    <n v="25"/>
    <n v="20"/>
    <d v="2020-02-27T00:00:00"/>
    <x v="9"/>
    <x v="4"/>
    <s v="yes"/>
    <s v="pll"/>
    <m/>
    <m/>
    <m/>
    <x v="14"/>
    <n v="2020"/>
    <n v="2020"/>
    <s v="mar"/>
    <x v="3"/>
    <s v="ma"/>
    <s v="to"/>
    <m/>
    <m/>
  </r>
  <r>
    <n v="31786"/>
    <m/>
    <n v="9062"/>
    <d v="2020-03-09T00:00:00"/>
    <n v="1008184"/>
    <n v="700040"/>
    <s v="Special"/>
    <n v="691132"/>
    <n v="25"/>
    <n v="-10"/>
    <s v="yes"/>
    <n v="1355"/>
    <n v="1345"/>
    <n v="10"/>
    <d v="2020-02-27T00:00:00"/>
    <x v="9"/>
    <x v="4"/>
    <s v="yes"/>
    <s v="pll"/>
    <m/>
    <m/>
    <m/>
    <x v="14"/>
    <n v="2020"/>
    <n v="2020"/>
    <s v="mar"/>
    <x v="3"/>
    <s v="ma"/>
    <s v="to"/>
    <m/>
    <m/>
  </r>
  <r>
    <n v="31787"/>
    <m/>
    <n v="9063"/>
    <d v="2020-03-09T00:00:00"/>
    <n v="1007032"/>
    <n v="3365"/>
    <s v="normal"/>
    <n v="70646"/>
    <n v="18"/>
    <n v="-1"/>
    <s v="yes"/>
    <n v="47"/>
    <n v="46"/>
    <n v="1"/>
    <d v="2020-02-18T00:00:00"/>
    <x v="9"/>
    <x v="20"/>
    <s v="yes"/>
    <s v="pll"/>
    <m/>
    <m/>
    <m/>
    <x v="12"/>
    <n v="2020"/>
    <n v="2020"/>
    <s v="mar"/>
    <x v="3"/>
    <s v="ma"/>
    <s v="ti"/>
    <m/>
    <m/>
  </r>
  <r>
    <n v="31788"/>
    <m/>
    <n v="9067"/>
    <d v="2020-03-09T00:00:00"/>
    <n v="1009103"/>
    <n v="430016"/>
    <s v="normal"/>
    <n v="618"/>
    <n v="14"/>
    <n v="-1"/>
    <s v="no"/>
    <n v="285"/>
    <n v="284"/>
    <n v="1"/>
    <d v="2020-03-03T00:00:00"/>
    <x v="9"/>
    <x v="11"/>
    <s v="yes"/>
    <s v="pll"/>
    <m/>
    <m/>
    <m/>
    <x v="15"/>
    <n v="2020"/>
    <n v="2020"/>
    <s v="mar"/>
    <x v="5"/>
    <s v="ma"/>
    <s v="ti"/>
    <m/>
    <m/>
  </r>
  <r>
    <n v="31789"/>
    <m/>
    <n v="9068"/>
    <d v="2020-03-10T00:00:00"/>
    <n v="1009022"/>
    <n v="421736"/>
    <s v="normal"/>
    <n v="31742"/>
    <n v="2"/>
    <n v="-2"/>
    <s v="yes"/>
    <n v="215"/>
    <n v="215"/>
    <n v="0"/>
    <d v="2020-03-02T00:00:00"/>
    <x v="9"/>
    <x v="6"/>
    <s v="no"/>
    <s v="pkk"/>
    <m/>
    <m/>
    <m/>
    <x v="15"/>
    <n v="2020"/>
    <n v="2020"/>
    <s v="mar"/>
    <x v="5"/>
    <s v="ti"/>
    <s v="ma"/>
    <m/>
    <m/>
  </r>
  <r>
    <n v="31790"/>
    <m/>
    <n v="9069"/>
    <d v="2020-03-10T00:00:00"/>
    <n v="1009022"/>
    <n v="421736"/>
    <s v="normal"/>
    <n v="70413"/>
    <n v="2"/>
    <n v="-2"/>
    <s v="yes"/>
    <n v="338"/>
    <n v="338"/>
    <n v="0"/>
    <d v="2020-03-02T00:00:00"/>
    <x v="9"/>
    <x v="6"/>
    <s v="no"/>
    <s v="pkk"/>
    <m/>
    <m/>
    <m/>
    <x v="15"/>
    <n v="2020"/>
    <n v="2020"/>
    <s v="mar"/>
    <x v="5"/>
    <s v="ti"/>
    <s v="ma"/>
    <m/>
    <m/>
  </r>
  <r>
    <n v="31791"/>
    <m/>
    <n v="9070"/>
    <d v="2020-03-10T00:00:00"/>
    <n v="1009022"/>
    <n v="421736"/>
    <s v="normal"/>
    <n v="45872"/>
    <n v="2"/>
    <n v="-2"/>
    <s v="yes"/>
    <n v="167"/>
    <n v="167"/>
    <n v="0"/>
    <d v="2020-03-02T00:00:00"/>
    <x v="9"/>
    <x v="6"/>
    <s v="no"/>
    <s v="pkk"/>
    <m/>
    <m/>
    <m/>
    <x v="15"/>
    <n v="2020"/>
    <n v="2020"/>
    <s v="mar"/>
    <x v="5"/>
    <s v="ti"/>
    <s v="ma"/>
    <m/>
    <m/>
  </r>
  <r>
    <n v="31792"/>
    <m/>
    <n v="9071"/>
    <d v="2020-03-10T00:00:00"/>
    <n v="1006506"/>
    <n v="423323"/>
    <s v="normal"/>
    <n v="5524"/>
    <n v="20"/>
    <n v="-20"/>
    <s v="no"/>
    <n v="2040"/>
    <n v="2040"/>
    <n v="0"/>
    <d v="2020-02-13T00:00:00"/>
    <x v="9"/>
    <x v="18"/>
    <s v="yes"/>
    <s v="pkk"/>
    <m/>
    <m/>
    <m/>
    <x v="11"/>
    <n v="2020"/>
    <n v="2020"/>
    <s v="mar"/>
    <x v="3"/>
    <s v="ti"/>
    <s v="to"/>
    <m/>
    <m/>
  </r>
  <r>
    <n v="31793"/>
    <m/>
    <n v="9072"/>
    <d v="2020-03-10T00:00:00"/>
    <n v="1007625"/>
    <n v="420028"/>
    <s v="Special"/>
    <n v="29359"/>
    <n v="20"/>
    <n v="-10"/>
    <s v="no"/>
    <n v="30"/>
    <n v="20"/>
    <n v="10"/>
    <d v="2020-02-20T00:00:00"/>
    <x v="9"/>
    <x v="9"/>
    <s v="yes"/>
    <s v="pll"/>
    <m/>
    <m/>
    <m/>
    <x v="12"/>
    <n v="2020"/>
    <n v="2020"/>
    <s v="mar"/>
    <x v="3"/>
    <s v="ti"/>
    <s v="to"/>
    <m/>
    <m/>
  </r>
  <r>
    <n v="31794"/>
    <m/>
    <n v="9074"/>
    <d v="2020-03-10T00:00:00"/>
    <n v="1008290"/>
    <n v="77403300"/>
    <s v="Special"/>
    <n v="31783"/>
    <n v="40"/>
    <n v="20"/>
    <s v="no"/>
    <n v="164"/>
    <n v="184"/>
    <n v="-20"/>
    <d v="2020-02-26T00:00:00"/>
    <x v="9"/>
    <x v="9"/>
    <s v="yes"/>
    <s v="pll"/>
    <m/>
    <m/>
    <m/>
    <x v="14"/>
    <n v="2020"/>
    <n v="2020"/>
    <s v="mar"/>
    <x v="3"/>
    <s v="ti"/>
    <s v="on"/>
    <m/>
    <m/>
  </r>
  <r>
    <n v="31795"/>
    <m/>
    <n v="9075"/>
    <d v="2020-03-10T00:00:00"/>
    <n v="1004995"/>
    <n v="420005"/>
    <s v="Special"/>
    <n v="716088"/>
    <n v="20"/>
    <n v="10"/>
    <s v="yes"/>
    <n v="222"/>
    <n v="232"/>
    <n v="-10"/>
    <d v="2020-02-05T00:00:00"/>
    <x v="9"/>
    <x v="4"/>
    <s v="yes"/>
    <s v="pll"/>
    <m/>
    <m/>
    <m/>
    <x v="10"/>
    <n v="2020"/>
    <n v="2020"/>
    <s v="mar"/>
    <x v="3"/>
    <s v="ti"/>
    <s v="on"/>
    <m/>
    <m/>
  </r>
  <r>
    <n v="31796"/>
    <m/>
    <n v="9076"/>
    <d v="2020-03-10T00:00:00"/>
    <n v="1004396"/>
    <n v="406920"/>
    <s v="normal"/>
    <n v="60003"/>
    <n v="10"/>
    <n v="-1"/>
    <s v="no"/>
    <n v="20"/>
    <n v="21"/>
    <n v="1"/>
    <d v="2020-01-31T00:00:00"/>
    <x v="9"/>
    <x v="5"/>
    <s v="yes"/>
    <s v="pll"/>
    <m/>
    <m/>
    <m/>
    <x v="9"/>
    <n v="2020"/>
    <n v="2020"/>
    <s v="mar"/>
    <x v="0"/>
    <s v="ti"/>
    <s v="fr"/>
    <m/>
    <m/>
  </r>
  <r>
    <n v="31797"/>
    <m/>
    <n v="9082"/>
    <d v="2020-03-12T00:00:00"/>
    <n v="1007620"/>
    <n v="421170"/>
    <s v="Special"/>
    <n v="29203"/>
    <n v="20"/>
    <n v="-12"/>
    <s v="no"/>
    <n v="205"/>
    <n v="185"/>
    <n v="20"/>
    <d v="2020-02-20T00:00:00"/>
    <x v="9"/>
    <x v="9"/>
    <s v="yes"/>
    <s v="pll"/>
    <m/>
    <m/>
    <m/>
    <x v="12"/>
    <n v="2020"/>
    <n v="2020"/>
    <s v="mar"/>
    <x v="3"/>
    <s v="to"/>
    <s v="to"/>
    <m/>
    <m/>
  </r>
  <r>
    <n v="31798"/>
    <m/>
    <n v="9084"/>
    <d v="2020-03-12T00:00:00"/>
    <n v="1010044"/>
    <n v="421143"/>
    <s v="Special"/>
    <n v="56015"/>
    <n v="2"/>
    <n v="-2"/>
    <s v="no"/>
    <n v="48"/>
    <n v="46"/>
    <n v="2"/>
    <d v="2020-03-09T00:00:00"/>
    <x v="9"/>
    <x v="8"/>
    <s v="yes"/>
    <s v="pll"/>
    <m/>
    <m/>
    <m/>
    <x v="16"/>
    <n v="2020"/>
    <n v="2020"/>
    <s v="mar"/>
    <x v="5"/>
    <s v="to"/>
    <s v="ma"/>
    <m/>
    <m/>
  </r>
  <r>
    <n v="31799"/>
    <m/>
    <n v="9085"/>
    <d v="2020-03-12T00:00:00"/>
    <n v="1009873"/>
    <n v="3353"/>
    <s v="normal"/>
    <n v="56716"/>
    <n v="10"/>
    <n v="10"/>
    <s v="no"/>
    <n v="57"/>
    <n v="67"/>
    <n v="-10"/>
    <d v="2020-03-06T00:00:00"/>
    <x v="9"/>
    <x v="7"/>
    <s v="yes"/>
    <s v="pll"/>
    <m/>
    <m/>
    <m/>
    <x v="15"/>
    <n v="2020"/>
    <n v="2020"/>
    <s v="mar"/>
    <x v="5"/>
    <s v="to"/>
    <s v="fr"/>
    <m/>
    <m/>
  </r>
  <r>
    <n v="31800"/>
    <m/>
    <n v="9086"/>
    <d v="2020-03-12T00:00:00"/>
    <n v="1009873"/>
    <n v="3353"/>
    <s v="normal"/>
    <n v="56715"/>
    <n v="10"/>
    <n v="-10"/>
    <s v="no"/>
    <n v="127"/>
    <n v="137"/>
    <n v="10"/>
    <d v="2020-03-06T00:00:00"/>
    <x v="9"/>
    <x v="7"/>
    <s v="yes"/>
    <s v="pll"/>
    <m/>
    <m/>
    <m/>
    <x v="15"/>
    <n v="2020"/>
    <n v="2020"/>
    <s v="mar"/>
    <x v="5"/>
    <s v="to"/>
    <s v="fr"/>
    <m/>
    <m/>
  </r>
  <r>
    <n v="31801"/>
    <m/>
    <n v="9089"/>
    <d v="2020-03-13T00:00:00"/>
    <n v="1010415"/>
    <n v="74311818"/>
    <s v="Special"/>
    <n v="524752"/>
    <n v="30"/>
    <n v="30"/>
    <s v="no"/>
    <n v="282"/>
    <n v="312"/>
    <n v="-30"/>
    <d v="2020-03-11T00:00:00"/>
    <x v="9"/>
    <x v="2"/>
    <s v="yes"/>
    <s v="pll"/>
    <m/>
    <m/>
    <m/>
    <x v="16"/>
    <n v="2020"/>
    <n v="2020"/>
    <s v="mar"/>
    <x v="5"/>
    <s v="fr"/>
    <s v="on"/>
    <m/>
    <m/>
  </r>
  <r>
    <n v="31802"/>
    <m/>
    <n v="9091"/>
    <d v="2020-03-13T00:00:00"/>
    <n v="1009324"/>
    <n v="423333"/>
    <s v="Special"/>
    <n v="30884"/>
    <n v="2"/>
    <n v="-1"/>
    <s v="yes"/>
    <n v="397"/>
    <n v="397"/>
    <n v="0"/>
    <d v="2020-03-05T00:00:00"/>
    <x v="9"/>
    <x v="12"/>
    <s v="no"/>
    <s v="pll"/>
    <m/>
    <m/>
    <m/>
    <x v="15"/>
    <n v="2020"/>
    <n v="2020"/>
    <s v="mar"/>
    <x v="5"/>
    <s v="fr"/>
    <s v="to"/>
    <m/>
    <m/>
  </r>
  <r>
    <n v="31803"/>
    <m/>
    <n v="9093"/>
    <d v="2020-03-16T00:00:00"/>
    <n v="1009637"/>
    <n v="407005"/>
    <s v="Special"/>
    <n v="70115"/>
    <n v="60"/>
    <n v="-10"/>
    <s v="no"/>
    <n v="219"/>
    <n v="189"/>
    <n v="30"/>
    <d v="2020-03-06T00:00:00"/>
    <x v="10"/>
    <x v="0"/>
    <s v="yes"/>
    <s v="pll"/>
    <m/>
    <m/>
    <m/>
    <x v="15"/>
    <n v="2020"/>
    <n v="2020"/>
    <s v="mar"/>
    <x v="5"/>
    <s v="ma"/>
    <s v="fr"/>
    <m/>
    <m/>
  </r>
  <r>
    <n v="31804"/>
    <m/>
    <n v="9097"/>
    <d v="2020-03-16T00:00:00"/>
    <n v="1009553"/>
    <n v="423336"/>
    <s v="normal"/>
    <n v="44016"/>
    <n v="40"/>
    <n v="-10"/>
    <s v="no"/>
    <n v="496"/>
    <n v="496"/>
    <n v="0"/>
    <d v="2020-03-05T00:00:00"/>
    <x v="10"/>
    <x v="9"/>
    <s v="no"/>
    <s v="pll"/>
    <m/>
    <m/>
    <m/>
    <x v="15"/>
    <n v="2020"/>
    <n v="2020"/>
    <s v="mar"/>
    <x v="5"/>
    <s v="ma"/>
    <s v="to"/>
    <m/>
    <m/>
  </r>
  <r>
    <n v="31805"/>
    <m/>
    <n v="9098"/>
    <d v="2020-03-16T00:00:00"/>
    <n v="1003635"/>
    <n v="420050"/>
    <m/>
    <n v="40096"/>
    <n v="60"/>
    <n v="-10"/>
    <s v="no"/>
    <n v="232"/>
    <n v="232"/>
    <n v="0"/>
    <d v="2020-01-27T00:00:00"/>
    <x v="10"/>
    <x v="10"/>
    <s v="no"/>
    <s v="pll"/>
    <m/>
    <m/>
    <m/>
    <x v="9"/>
    <n v="2020"/>
    <n v="2020"/>
    <s v="mar"/>
    <x v="0"/>
    <s v="ma"/>
    <s v="ma"/>
    <m/>
    <m/>
  </r>
  <r>
    <n v="31806"/>
    <m/>
    <n v="9100"/>
    <d v="2020-03-17T00:00:00"/>
    <n v="1009964"/>
    <n v="430016"/>
    <s v="normal"/>
    <n v="41675"/>
    <n v="15"/>
    <n v="-6"/>
    <s v="yes"/>
    <n v="22"/>
    <n v="16"/>
    <n v="6"/>
    <d v="2020-03-11T00:00:00"/>
    <x v="10"/>
    <x v="1"/>
    <s v="yes"/>
    <s v="pll"/>
    <m/>
    <m/>
    <m/>
    <x v="16"/>
    <n v="2020"/>
    <n v="2020"/>
    <s v="mar"/>
    <x v="5"/>
    <s v="ti"/>
    <s v="on"/>
    <m/>
    <m/>
  </r>
  <r>
    <n v="31807"/>
    <m/>
    <n v="9101"/>
    <d v="2020-03-17T00:00:00"/>
    <n v="1010015"/>
    <n v="501008"/>
    <s v="normal"/>
    <n v="644052"/>
    <n v="10"/>
    <n v="-1"/>
    <s v="yes"/>
    <n v="129"/>
    <n v="129"/>
    <n v="0"/>
    <d v="2020-03-09T00:00:00"/>
    <x v="10"/>
    <x v="6"/>
    <s v="no"/>
    <s v="pkk"/>
    <m/>
    <m/>
    <m/>
    <x v="16"/>
    <n v="2020"/>
    <n v="2020"/>
    <s v="mar"/>
    <x v="5"/>
    <s v="ti"/>
    <s v="ma"/>
    <m/>
    <m/>
  </r>
  <r>
    <n v="31808"/>
    <m/>
    <n v="9103"/>
    <d v="2020-03-17T00:00:00"/>
    <n v="1004006"/>
    <n v="420005"/>
    <s v="Special"/>
    <n v="53705"/>
    <n v="90"/>
    <n v="-30"/>
    <s v="no"/>
    <n v="606"/>
    <n v="576"/>
    <n v="30"/>
    <d v="2020-02-12T00:00:00"/>
    <x v="10"/>
    <x v="2"/>
    <s v="yes"/>
    <s v="pll"/>
    <m/>
    <m/>
    <m/>
    <x v="11"/>
    <n v="2020"/>
    <n v="2020"/>
    <s v="mar"/>
    <x v="3"/>
    <s v="ti"/>
    <s v="on"/>
    <m/>
    <m/>
  </r>
  <r>
    <n v="31809"/>
    <m/>
    <n v="9104"/>
    <d v="2020-03-17T00:00:00"/>
    <n v="1004006"/>
    <n v="420005"/>
    <s v="Special"/>
    <s v="st21650-6"/>
    <n v="333"/>
    <n v="226"/>
    <m/>
    <n v="0"/>
    <n v="226"/>
    <n v="-226"/>
    <d v="2020-02-12T00:00:00"/>
    <x v="10"/>
    <x v="2"/>
    <s v="yes"/>
    <s v="pll"/>
    <m/>
    <m/>
    <m/>
    <x v="11"/>
    <n v="2020"/>
    <n v="2020"/>
    <s v="mar"/>
    <x v="3"/>
    <s v="ti"/>
    <s v="on"/>
    <m/>
    <m/>
  </r>
  <r>
    <n v="31810"/>
    <m/>
    <n v="9107"/>
    <d v="2020-03-19T00:00:00"/>
    <n v="1008651"/>
    <n v="426003"/>
    <s v="normal"/>
    <n v="524752"/>
    <n v="3"/>
    <n v="-3"/>
    <s v="no"/>
    <n v="289"/>
    <n v="289"/>
    <n v="0"/>
    <d v="2020-02-27T00:00:00"/>
    <x v="10"/>
    <x v="17"/>
    <s v="no"/>
    <s v="pll"/>
    <m/>
    <m/>
    <m/>
    <x v="14"/>
    <n v="2020"/>
    <n v="2020"/>
    <s v="mar"/>
    <x v="3"/>
    <s v="to"/>
    <s v="to"/>
    <m/>
    <m/>
  </r>
  <r>
    <n v="31811"/>
    <m/>
    <n v="9109"/>
    <d v="2020-03-19T00:00:00"/>
    <n v="1010673"/>
    <n v="3764"/>
    <s v="normal"/>
    <n v="56013"/>
    <n v="3"/>
    <n v="-1"/>
    <s v="no"/>
    <n v="73"/>
    <n v="72"/>
    <n v="1"/>
    <d v="2020-03-13T00:00:00"/>
    <x v="10"/>
    <x v="11"/>
    <s v="yes"/>
    <s v="pkk"/>
    <m/>
    <m/>
    <m/>
    <x v="16"/>
    <n v="2020"/>
    <n v="2020"/>
    <s v="mar"/>
    <x v="5"/>
    <s v="to"/>
    <s v="fr"/>
    <m/>
    <m/>
  </r>
  <r>
    <n v="31812"/>
    <m/>
    <n v="9112"/>
    <d v="2020-03-20T00:00:00"/>
    <n v="1009075"/>
    <n v="418140"/>
    <s v="normal"/>
    <n v="60003"/>
    <n v="5"/>
    <n v="-3"/>
    <s v="yes"/>
    <n v="14"/>
    <n v="11"/>
    <n v="3"/>
    <d v="2020-03-09T00:00:00"/>
    <x v="10"/>
    <x v="0"/>
    <s v="yes"/>
    <s v="pll"/>
    <m/>
    <m/>
    <m/>
    <x v="16"/>
    <n v="2020"/>
    <n v="2020"/>
    <s v="mar"/>
    <x v="5"/>
    <s v="fr"/>
    <s v="ma"/>
    <m/>
    <m/>
  </r>
  <r>
    <n v="31813"/>
    <m/>
    <n v="9113"/>
    <d v="2020-03-20T00:00:00"/>
    <n v="1009324"/>
    <n v="423333"/>
    <s v="Special"/>
    <n v="41956"/>
    <n v="1"/>
    <n v="-1"/>
    <s v="yes"/>
    <n v="141"/>
    <n v="140"/>
    <n v="1"/>
    <d v="2020-03-05T00:00:00"/>
    <x v="10"/>
    <x v="18"/>
    <s v="yes"/>
    <s v="pll"/>
    <m/>
    <m/>
    <m/>
    <x v="15"/>
    <n v="2020"/>
    <n v="2020"/>
    <s v="mar"/>
    <x v="5"/>
    <s v="fr"/>
    <s v="to"/>
    <m/>
    <m/>
  </r>
  <r>
    <n v="31814"/>
    <m/>
    <n v="9114"/>
    <d v="2020-03-20T00:00:00"/>
    <n v="1009324"/>
    <n v="423333"/>
    <s v="Special"/>
    <n v="44015"/>
    <n v="10"/>
    <n v="1"/>
    <s v="no"/>
    <n v="503"/>
    <n v="503"/>
    <n v="0"/>
    <d v="2020-03-05T00:00:00"/>
    <x v="10"/>
    <x v="18"/>
    <s v="no"/>
    <s v="pll"/>
    <m/>
    <m/>
    <m/>
    <x v="15"/>
    <n v="2020"/>
    <n v="2020"/>
    <s v="mar"/>
    <x v="5"/>
    <s v="fr"/>
    <s v="to"/>
    <m/>
    <m/>
  </r>
  <r>
    <n v="31815"/>
    <m/>
    <n v="9115"/>
    <d v="2020-03-20T00:00:00"/>
    <n v="1010935"/>
    <n v="421056"/>
    <s v="normal"/>
    <n v="71402"/>
    <n v="10"/>
    <n v="-10"/>
    <s v="yes"/>
    <n v="516"/>
    <n v="516"/>
    <n v="0"/>
    <d v="2020-03-16T00:00:00"/>
    <x v="10"/>
    <x v="22"/>
    <s v="no"/>
    <s v="pkk"/>
    <m/>
    <m/>
    <m/>
    <x v="17"/>
    <n v="2020"/>
    <n v="2020"/>
    <s v="mar"/>
    <x v="5"/>
    <s v="fr"/>
    <s v="ma"/>
    <m/>
    <m/>
  </r>
  <r>
    <n v="31816"/>
    <m/>
    <n v="9116"/>
    <d v="2020-03-20T00:00:00"/>
    <n v="1009107"/>
    <n v="700040"/>
    <s v="Special"/>
    <n v="70115"/>
    <n v="20"/>
    <n v="-10"/>
    <s v="no"/>
    <n v="121"/>
    <n v="91"/>
    <n v="30"/>
    <d v="2020-03-05T00:00:00"/>
    <x v="10"/>
    <x v="0"/>
    <s v="yes"/>
    <s v="pll"/>
    <m/>
    <m/>
    <m/>
    <x v="15"/>
    <n v="2020"/>
    <n v="2020"/>
    <s v="mar"/>
    <x v="5"/>
    <s v="fr"/>
    <s v="to"/>
    <m/>
    <m/>
  </r>
  <r>
    <n v="31817"/>
    <m/>
    <n v="9117"/>
    <d v="2020-03-20T00:00:00"/>
    <n v="1010964"/>
    <n v="404001"/>
    <s v="Special"/>
    <n v="93229"/>
    <n v="7"/>
    <n v="2"/>
    <s v="yes"/>
    <n v="126"/>
    <n v="126"/>
    <n v="0"/>
    <d v="2020-03-17T00:00:00"/>
    <x v="10"/>
    <x v="9"/>
    <s v="no"/>
    <s v="pll"/>
    <m/>
    <m/>
    <m/>
    <x v="17"/>
    <n v="2020"/>
    <n v="2020"/>
    <s v="mar"/>
    <x v="5"/>
    <s v="fr"/>
    <s v="ti"/>
    <m/>
    <m/>
  </r>
  <r>
    <n v="31818"/>
    <m/>
    <n v="9118"/>
    <d v="2020-03-20T00:00:00"/>
    <n v="1008205"/>
    <n v="404001"/>
    <s v="Special"/>
    <n v="71256"/>
    <n v="20"/>
    <n v="20"/>
    <s v="no"/>
    <n v="218"/>
    <n v="238"/>
    <n v="-20"/>
    <d v="2020-02-25T00:00:00"/>
    <x v="10"/>
    <x v="8"/>
    <s v="yes"/>
    <s v="pll"/>
    <m/>
    <m/>
    <m/>
    <x v="14"/>
    <n v="2020"/>
    <n v="2020"/>
    <s v="mar"/>
    <x v="3"/>
    <s v="fr"/>
    <s v="ti"/>
    <m/>
    <m/>
  </r>
  <r>
    <n v="31819"/>
    <m/>
    <n v="9119"/>
    <d v="2020-03-20T00:00:00"/>
    <n v="1010818"/>
    <n v="77403300"/>
    <s v="Special"/>
    <n v="715"/>
    <n v="1"/>
    <n v="-1"/>
    <s v="yes"/>
    <n v="176"/>
    <n v="169"/>
    <n v="7"/>
    <d v="2020-03-14T00:00:00"/>
    <x v="10"/>
    <x v="16"/>
    <s v="yes"/>
    <s v="pll"/>
    <m/>
    <m/>
    <s v="Fået 1 stk 0700 i stedet for"/>
    <x v="16"/>
    <n v="2020"/>
    <n v="2020"/>
    <s v="mar"/>
    <x v="5"/>
    <s v="fr"/>
    <s v="lø"/>
    <m/>
    <m/>
  </r>
  <r>
    <n v="31820"/>
    <m/>
    <n v="9134"/>
    <d v="2020-03-23T00:00:00"/>
    <n v="1011568"/>
    <n v="98147811"/>
    <s v="normal"/>
    <s v="3115-S"/>
    <n v="12"/>
    <n v="-3"/>
    <s v="no"/>
    <n v="52"/>
    <n v="50"/>
    <n v="2"/>
    <d v="2020-03-20T00:00:00"/>
    <x v="11"/>
    <x v="15"/>
    <s v="yes"/>
    <s v="pkk"/>
    <m/>
    <m/>
    <m/>
    <x v="17"/>
    <n v="2020"/>
    <n v="2020"/>
    <s v="mar"/>
    <x v="5"/>
    <s v="ma"/>
    <s v="fr"/>
    <m/>
    <m/>
  </r>
  <r>
    <n v="31821"/>
    <m/>
    <n v="9135"/>
    <d v="2020-03-23T00:00:00"/>
    <n v="1011568"/>
    <n v="98147811"/>
    <s v="normal"/>
    <s v="3117-S"/>
    <n v="12"/>
    <n v="-3"/>
    <s v="no"/>
    <n v="59"/>
    <n v="56"/>
    <n v="3"/>
    <d v="2020-03-20T00:00:00"/>
    <x v="11"/>
    <x v="15"/>
    <s v="yes"/>
    <s v="pkk"/>
    <m/>
    <m/>
    <m/>
    <x v="17"/>
    <n v="2020"/>
    <n v="2020"/>
    <s v="mar"/>
    <x v="5"/>
    <s v="ma"/>
    <s v="fr"/>
    <m/>
    <m/>
  </r>
  <r>
    <n v="31822"/>
    <m/>
    <n v="9721"/>
    <d v="2020-03-20T00:00:00"/>
    <n v="1010870"/>
    <n v="501024"/>
    <s v="normal"/>
    <n v="559618"/>
    <n v="7"/>
    <n v="-6"/>
    <s v="yes"/>
    <n v="60"/>
    <n v="54"/>
    <n v="6"/>
    <d v="2020-03-16T00:00:00"/>
    <x v="11"/>
    <x v="0"/>
    <s v="yes"/>
    <s v="pll"/>
    <m/>
    <m/>
    <m/>
    <x v="17"/>
    <n v="2020"/>
    <n v="2020"/>
    <s v="mar"/>
    <x v="5"/>
    <s v="fr"/>
    <s v="ma"/>
    <m/>
    <m/>
  </r>
  <r>
    <n v="31823"/>
    <m/>
    <n v="9122"/>
    <d v="2020-03-20T00:00:00"/>
    <n v="1011300"/>
    <n v="70606606"/>
    <s v="normal"/>
    <s v="3172-s"/>
    <n v="22"/>
    <n v="-1"/>
    <s v="no"/>
    <n v="58"/>
    <n v="57"/>
    <n v="1"/>
    <d v="2020-03-18T00:00:00"/>
    <x v="11"/>
    <x v="15"/>
    <s v="yes"/>
    <s v="pkk"/>
    <m/>
    <m/>
    <m/>
    <x v="17"/>
    <n v="2020"/>
    <n v="2020"/>
    <s v="mar"/>
    <x v="5"/>
    <s v="fr"/>
    <s v="on"/>
    <m/>
    <m/>
  </r>
  <r>
    <n v="31824"/>
    <m/>
    <n v="9123"/>
    <d v="2020-03-20T00:00:00"/>
    <n v="1010208"/>
    <n v="36955000"/>
    <s v="Special"/>
    <n v="4590"/>
    <n v="80"/>
    <n v="5"/>
    <s v="no"/>
    <n v="829"/>
    <n v="830"/>
    <n v="-1"/>
    <d v="2020-03-11T00:00:00"/>
    <x v="11"/>
    <x v="2"/>
    <s v="no"/>
    <s v="pll"/>
    <m/>
    <m/>
    <m/>
    <x v="16"/>
    <n v="2020"/>
    <n v="2020"/>
    <s v="mar"/>
    <x v="5"/>
    <s v="fr"/>
    <s v="on"/>
    <m/>
    <m/>
  </r>
  <r>
    <n v="31825"/>
    <m/>
    <n v="9124"/>
    <d v="2020-03-23T00:00:00"/>
    <n v="1003934"/>
    <s v="?"/>
    <s v="?"/>
    <n v="93243"/>
    <n v="15"/>
    <n v="-1"/>
    <s v="no"/>
    <n v="44"/>
    <n v="42"/>
    <n v="2"/>
    <d v="2020-01-28T00:00:00"/>
    <x v="11"/>
    <x v="10"/>
    <s v="yes"/>
    <s v="?"/>
    <m/>
    <m/>
    <s v="Ordre for gammel til at kunne findes i Dyaman"/>
    <x v="9"/>
    <n v="2020"/>
    <n v="2020"/>
    <s v="mar"/>
    <x v="0"/>
    <s v="ma"/>
    <s v="ti"/>
    <m/>
    <m/>
  </r>
  <r>
    <n v="31826"/>
    <m/>
    <n v="9125"/>
    <d v="2020-03-23T00:00:00"/>
    <n v="1003934"/>
    <s v="?"/>
    <s v="?"/>
    <n v="60003"/>
    <n v="5"/>
    <n v="5"/>
    <s v="yes"/>
    <n v="0"/>
    <n v="1"/>
    <n v="-1"/>
    <d v="2020-01-28T00:00:00"/>
    <x v="11"/>
    <x v="10"/>
    <s v="no"/>
    <s v="?"/>
    <m/>
    <m/>
    <s v="Ordre for gammel til at kunne findes i Dyaman"/>
    <x v="9"/>
    <n v="2020"/>
    <n v="2020"/>
    <s v="mar"/>
    <x v="0"/>
    <s v="ma"/>
    <s v="ti"/>
    <m/>
    <m/>
  </r>
  <r>
    <n v="31827"/>
    <m/>
    <n v="9126"/>
    <d v="2020-03-23T00:00:00"/>
    <n v="1003934"/>
    <s v="?"/>
    <s v="?"/>
    <n v="705"/>
    <n v="2"/>
    <n v="1"/>
    <s v="yes"/>
    <n v="154"/>
    <n v="153"/>
    <n v="1"/>
    <d v="2020-01-28T00:00:00"/>
    <x v="11"/>
    <x v="10"/>
    <s v="no"/>
    <s v="?"/>
    <m/>
    <m/>
    <s v="Ordre for gammel til at kunne findes i Dyaman"/>
    <x v="9"/>
    <n v="2020"/>
    <n v="2020"/>
    <s v="mar"/>
    <x v="0"/>
    <s v="ma"/>
    <s v="ti"/>
    <m/>
    <m/>
  </r>
  <r>
    <n v="31828"/>
    <m/>
    <n v="9127"/>
    <d v="2020-03-23T00:00:00"/>
    <n v="1003934"/>
    <s v="?"/>
    <s v="?"/>
    <n v="313013"/>
    <n v="10"/>
    <n v="-5"/>
    <s v="no"/>
    <n v="13"/>
    <n v="8"/>
    <n v="5"/>
    <d v="2020-01-28T00:00:00"/>
    <x v="11"/>
    <x v="10"/>
    <s v="yes"/>
    <s v="?"/>
    <m/>
    <m/>
    <s v="Ordre for gammel til at kunne findes i Dyaman"/>
    <x v="9"/>
    <n v="2020"/>
    <n v="2020"/>
    <s v="mar"/>
    <x v="0"/>
    <s v="ma"/>
    <s v="ti"/>
    <m/>
    <m/>
  </r>
  <r>
    <n v="31829"/>
    <m/>
    <n v="9130"/>
    <d v="2020-03-23T00:00:00"/>
    <n v="1010355"/>
    <n v="400001"/>
    <s v="Special"/>
    <n v="56887"/>
    <n v="10"/>
    <n v="-5"/>
    <s v="no"/>
    <n v="38"/>
    <n v="33"/>
    <n v="5"/>
    <d v="2020-03-12T00:00:00"/>
    <x v="11"/>
    <x v="2"/>
    <s v="yes"/>
    <s v="pll"/>
    <m/>
    <m/>
    <m/>
    <x v="16"/>
    <n v="2020"/>
    <n v="2020"/>
    <s v="mar"/>
    <x v="5"/>
    <s v="ma"/>
    <s v="to"/>
    <m/>
    <m/>
  </r>
  <r>
    <n v="31830"/>
    <m/>
    <n v="9132"/>
    <d v="2020-03-23T00:00:00"/>
    <n v="1011219"/>
    <n v="421191"/>
    <s v="normal"/>
    <n v="53515"/>
    <n v="2"/>
    <n v="-2"/>
    <s v="yes"/>
    <n v="132"/>
    <n v="132"/>
    <n v="0"/>
    <d v="2020-03-19T00:00:00"/>
    <x v="11"/>
    <x v="11"/>
    <s v="no"/>
    <s v="pll"/>
    <m/>
    <m/>
    <m/>
    <x v="17"/>
    <n v="2020"/>
    <n v="2020"/>
    <s v="mar"/>
    <x v="5"/>
    <s v="ma"/>
    <s v="to"/>
    <m/>
    <m/>
  </r>
  <r>
    <n v="31831"/>
    <m/>
    <n v="9133"/>
    <d v="2020-03-23T00:00:00"/>
    <n v="1010376"/>
    <n v="3382"/>
    <s v="normal"/>
    <n v="525352"/>
    <n v="12"/>
    <n v="-12"/>
    <s v="no"/>
    <n v="38"/>
    <n v="40"/>
    <n v="-2"/>
    <d v="2020-03-11T00:00:00"/>
    <x v="11"/>
    <x v="20"/>
    <s v="no"/>
    <s v="pll"/>
    <m/>
    <m/>
    <m/>
    <x v="16"/>
    <n v="2020"/>
    <n v="2020"/>
    <s v="mar"/>
    <x v="5"/>
    <s v="ma"/>
    <s v="on"/>
    <m/>
    <m/>
  </r>
  <r>
    <n v="31832"/>
    <m/>
    <n v="9136"/>
    <d v="2020-03-23T00:00:00"/>
    <n v="1011444"/>
    <n v="421857"/>
    <s v="normal"/>
    <n v="29373"/>
    <n v="10"/>
    <n v="-9"/>
    <s v="no"/>
    <n v="595"/>
    <n v="586"/>
    <n v="9"/>
    <d v="2020-03-19T00:00:00"/>
    <x v="11"/>
    <x v="15"/>
    <s v="yes"/>
    <s v="pkk"/>
    <m/>
    <m/>
    <m/>
    <x v="17"/>
    <n v="2020"/>
    <n v="2020"/>
    <s v="mar"/>
    <x v="5"/>
    <s v="ma"/>
    <s v="to"/>
    <m/>
    <m/>
  </r>
  <r>
    <n v="31833"/>
    <m/>
    <n v="9139"/>
    <d v="2020-03-24T00:00:00"/>
    <n v="1010930"/>
    <n v="74311818"/>
    <s v="Special"/>
    <n v="50515"/>
    <n v="360"/>
    <n v="40"/>
    <s v="no"/>
    <n v="70"/>
    <n v="110"/>
    <n v="-40"/>
    <d v="2020-03-17T00:00:00"/>
    <x v="11"/>
    <x v="17"/>
    <s v="yes"/>
    <s v="pll"/>
    <m/>
    <m/>
    <m/>
    <x v="17"/>
    <n v="2020"/>
    <n v="2020"/>
    <s v="mar"/>
    <x v="5"/>
    <s v="ti"/>
    <s v="ti"/>
    <m/>
    <m/>
  </r>
  <r>
    <n v="31834"/>
    <m/>
    <n v="9140"/>
    <d v="2020-03-24T00:00:00"/>
    <n v="1011085"/>
    <n v="3536"/>
    <s v="normal"/>
    <n v="55003"/>
    <n v="20"/>
    <n v="-10"/>
    <s v="no"/>
    <n v="406"/>
    <n v="396"/>
    <n v="10"/>
    <d v="2020-03-17T00:00:00"/>
    <x v="11"/>
    <x v="15"/>
    <s v="yes"/>
    <s v="pkk"/>
    <m/>
    <m/>
    <m/>
    <x v="17"/>
    <n v="2020"/>
    <n v="2020"/>
    <s v="mar"/>
    <x v="5"/>
    <s v="ti"/>
    <s v="ti"/>
    <m/>
    <m/>
  </r>
  <r>
    <n v="31835"/>
    <m/>
    <n v="9141"/>
    <d v="2020-03-24T00:00:00"/>
    <n v="1011347"/>
    <n v="421002"/>
    <s v="Special"/>
    <n v="524652"/>
    <n v="20"/>
    <n v="-9"/>
    <s v="no"/>
    <n v="173"/>
    <n v="163"/>
    <n v="10"/>
    <d v="2020-03-19T00:00:00"/>
    <x v="11"/>
    <x v="17"/>
    <s v="yes"/>
    <s v="pll"/>
    <m/>
    <m/>
    <m/>
    <x v="17"/>
    <n v="2020"/>
    <n v="2020"/>
    <s v="mar"/>
    <x v="5"/>
    <s v="ti"/>
    <s v="to"/>
    <m/>
    <m/>
  </r>
  <r>
    <n v="31836"/>
    <m/>
    <n v="9145"/>
    <d v="2020-03-26T00:00:00"/>
    <n v="1012092"/>
    <n v="74311818"/>
    <s v="Special"/>
    <n v="29623"/>
    <n v="50"/>
    <n v="-10"/>
    <s v="no"/>
    <n v="54"/>
    <n v="44"/>
    <n v="10"/>
    <d v="2020-03-25T00:00:00"/>
    <x v="11"/>
    <x v="9"/>
    <s v="yes"/>
    <s v="pll"/>
    <m/>
    <m/>
    <m/>
    <x v="18"/>
    <n v="2020"/>
    <n v="2020"/>
    <s v="mar"/>
    <x v="5"/>
    <s v="to"/>
    <s v="on"/>
    <m/>
    <m/>
  </r>
  <r>
    <n v="31837"/>
    <m/>
    <n v="9146"/>
    <d v="2020-03-26T00:00:00"/>
    <n v="1012092"/>
    <n v="74311818"/>
    <s v="Special"/>
    <n v="290600"/>
    <n v="50"/>
    <n v="30"/>
    <s v="no"/>
    <n v="360"/>
    <n v="390"/>
    <n v="-30"/>
    <d v="2020-03-25T00:00:00"/>
    <x v="11"/>
    <x v="9"/>
    <s v="yes"/>
    <s v="pll"/>
    <m/>
    <m/>
    <m/>
    <x v="18"/>
    <n v="2020"/>
    <n v="2020"/>
    <s v="mar"/>
    <x v="5"/>
    <s v="to"/>
    <s v="on"/>
    <m/>
    <m/>
  </r>
  <r>
    <n v="31838"/>
    <m/>
    <n v="9147"/>
    <d v="2020-03-26T00:00:00"/>
    <n v="1012106"/>
    <n v="73661204"/>
    <s v="normal"/>
    <n v="5525"/>
    <n v="200"/>
    <n v="-10"/>
    <s v="no"/>
    <n v="1279"/>
    <n v="1270"/>
    <n v="9"/>
    <d v="2020-03-25T00:00:00"/>
    <x v="11"/>
    <x v="15"/>
    <s v="yes"/>
    <s v="pkk"/>
    <m/>
    <m/>
    <m/>
    <x v="18"/>
    <n v="2020"/>
    <n v="2020"/>
    <s v="mar"/>
    <x v="5"/>
    <s v="to"/>
    <s v="on"/>
    <m/>
    <m/>
  </r>
  <r>
    <n v="31839"/>
    <m/>
    <n v="9150"/>
    <d v="2020-03-27T00:00:00"/>
    <n v="1001074"/>
    <s v="?"/>
    <s v="?"/>
    <n v="44023"/>
    <n v="200"/>
    <n v="-200"/>
    <s v="no"/>
    <n v="528"/>
    <n v="328"/>
    <n v="200"/>
    <d v="2020-01-16T00:00:00"/>
    <x v="11"/>
    <x v="10"/>
    <s v="yes"/>
    <s v="?"/>
    <m/>
    <m/>
    <m/>
    <x v="3"/>
    <n v="2020"/>
    <n v="2020"/>
    <s v="mar"/>
    <x v="0"/>
    <s v="fr"/>
    <s v="to"/>
    <m/>
    <m/>
  </r>
  <r>
    <n v="31840"/>
    <m/>
    <n v="9154"/>
    <d v="2020-03-27T00:00:00"/>
    <n v="1010889"/>
    <n v="3386"/>
    <s v="normal"/>
    <n v="70415"/>
    <n v="60"/>
    <n v="-30"/>
    <s v="no"/>
    <n v="96"/>
    <n v="66"/>
    <n v="30"/>
    <d v="2020-03-16T00:00:00"/>
    <x v="11"/>
    <x v="0"/>
    <s v="yes"/>
    <s v="pll"/>
    <m/>
    <m/>
    <m/>
    <x v="17"/>
    <n v="2020"/>
    <n v="2020"/>
    <s v="mar"/>
    <x v="5"/>
    <s v="fr"/>
    <s v="ma"/>
    <m/>
    <m/>
  </r>
  <r>
    <n v="31841"/>
    <m/>
    <n v="9155"/>
    <d v="2020-03-27T00:00:00"/>
    <n v="1011818"/>
    <n v="413005"/>
    <s v="normal"/>
    <n v="71702"/>
    <n v="5"/>
    <n v="-1"/>
    <s v="yes"/>
    <n v="278"/>
    <n v="277"/>
    <n v="1"/>
    <d v="2020-03-23T00:00:00"/>
    <x v="11"/>
    <x v="19"/>
    <s v="yes"/>
    <s v="pll"/>
    <m/>
    <m/>
    <m/>
    <x v="18"/>
    <n v="2020"/>
    <n v="2020"/>
    <s v="mar"/>
    <x v="5"/>
    <s v="fr"/>
    <s v="ma"/>
    <m/>
    <m/>
  </r>
  <r>
    <n v="31842"/>
    <m/>
    <n v="9156"/>
    <d v="2020-03-27T00:00:00"/>
    <n v="1011775"/>
    <n v="404001"/>
    <m/>
    <n v="29153"/>
    <n v="64"/>
    <n v="-2"/>
    <s v="no"/>
    <m/>
    <m/>
    <m/>
    <m/>
    <x v="12"/>
    <x v="23"/>
    <m/>
    <m/>
    <m/>
    <m/>
    <s v="Produktion"/>
    <x v="19"/>
    <n v="2020"/>
    <n v="1900"/>
    <s v="mar"/>
    <x v="0"/>
    <s v="fr"/>
    <s v="lø"/>
    <m/>
    <m/>
  </r>
  <r>
    <n v="31843"/>
    <m/>
    <n v="9159"/>
    <d v="2020-03-30T00:00:00"/>
    <n v="1006626"/>
    <n v="407800"/>
    <s v="Special"/>
    <n v="77739"/>
    <n v="760"/>
    <n v="20"/>
    <s v="no"/>
    <n v="797"/>
    <n v="833"/>
    <n v="36"/>
    <d v="2020-02-18T00:00:00"/>
    <x v="13"/>
    <x v="4"/>
    <s v="yes"/>
    <s v="pll"/>
    <m/>
    <m/>
    <m/>
    <x v="12"/>
    <n v="2020"/>
    <n v="2020"/>
    <s v="mar"/>
    <x v="3"/>
    <s v="ma"/>
    <s v="ti"/>
    <m/>
    <m/>
  </r>
  <r>
    <n v="31844"/>
    <m/>
    <n v="9160"/>
    <d v="2020-03-30T00:00:00"/>
    <n v="1006626"/>
    <n v="407800"/>
    <s v="Special"/>
    <n v="77749"/>
    <n v="100"/>
    <n v="100"/>
    <s v="no"/>
    <n v="439"/>
    <n v="439"/>
    <n v="0"/>
    <d v="2020-02-18T00:00:00"/>
    <x v="13"/>
    <x v="4"/>
    <s v="no"/>
    <s v="pll"/>
    <m/>
    <m/>
    <m/>
    <x v="12"/>
    <n v="2020"/>
    <n v="2020"/>
    <s v="mar"/>
    <x v="3"/>
    <s v="ma"/>
    <s v="ti"/>
    <m/>
    <m/>
  </r>
  <r>
    <n v="31845"/>
    <m/>
    <n v="9161"/>
    <d v="2020-03-30T00:00:00"/>
    <n v="1011598"/>
    <n v="421322"/>
    <s v="Special"/>
    <n v="5525"/>
    <n v="400"/>
    <n v="-10"/>
    <s v="no"/>
    <n v="1470"/>
    <n v="1470"/>
    <n v="0"/>
    <d v="2020-03-20T00:00:00"/>
    <x v="13"/>
    <x v="11"/>
    <s v="no"/>
    <s v="pll"/>
    <m/>
    <m/>
    <m/>
    <x v="17"/>
    <n v="2020"/>
    <n v="2020"/>
    <s v="mar"/>
    <x v="5"/>
    <s v="ma"/>
    <s v="fr"/>
    <m/>
    <m/>
  </r>
  <r>
    <n v="31846"/>
    <m/>
    <n v="9162"/>
    <d v="2020-03-30T00:00:00"/>
    <n v="1011598"/>
    <n v="421322"/>
    <s v="Special"/>
    <n v="53795"/>
    <n v="720"/>
    <n v="-90"/>
    <s v="no"/>
    <n v="113"/>
    <n v="22"/>
    <n v="91"/>
    <d v="2020-03-20T00:00:00"/>
    <x v="13"/>
    <x v="11"/>
    <s v="yes"/>
    <s v="pll"/>
    <m/>
    <m/>
    <m/>
    <x v="17"/>
    <n v="2020"/>
    <n v="2020"/>
    <s v="mar"/>
    <x v="5"/>
    <s v="ma"/>
    <s v="fr"/>
    <m/>
    <m/>
  </r>
  <r>
    <n v="31847"/>
    <m/>
    <n v="9164"/>
    <d v="2020-03-30T00:00:00"/>
    <n v="1012244"/>
    <n v="404001"/>
    <s v="Special"/>
    <n v="313013"/>
    <n v="35"/>
    <n v="5"/>
    <s v="no"/>
    <n v="13"/>
    <n v="18"/>
    <n v="-5"/>
    <d v="2020-03-27T00:00:00"/>
    <x v="13"/>
    <x v="1"/>
    <s v="yes"/>
    <s v="pll"/>
    <m/>
    <m/>
    <m/>
    <x v="18"/>
    <n v="2020"/>
    <n v="2020"/>
    <s v="mar"/>
    <x v="5"/>
    <s v="ma"/>
    <s v="fr"/>
    <m/>
    <m/>
  </r>
  <r>
    <n v="31848"/>
    <m/>
    <n v="9165"/>
    <d v="2020-03-30T00:00:00"/>
    <n v="1012244"/>
    <n v="404001"/>
    <s v="Special"/>
    <n v="29202"/>
    <n v="12"/>
    <n v="-12"/>
    <s v="no"/>
    <n v="171"/>
    <n v="171"/>
    <n v="0"/>
    <d v="2020-03-27T00:00:00"/>
    <x v="13"/>
    <x v="10"/>
    <s v="no"/>
    <s v="pll"/>
    <m/>
    <m/>
    <m/>
    <x v="18"/>
    <n v="2020"/>
    <n v="2020"/>
    <s v="mar"/>
    <x v="5"/>
    <s v="ma"/>
    <s v="fr"/>
    <m/>
    <m/>
  </r>
  <r>
    <n v="31849"/>
    <m/>
    <n v="9187"/>
    <d v="2020-04-01T00:00:00"/>
    <n v="1011761"/>
    <n v="70153400"/>
    <s v="normal"/>
    <n v="77645"/>
    <n v="24"/>
    <n v="-12"/>
    <s v="yes"/>
    <n v="175"/>
    <n v="163"/>
    <n v="12"/>
    <d v="2020-03-23T00:00:00"/>
    <x v="13"/>
    <x v="15"/>
    <s v="yes"/>
    <s v="pkk"/>
    <m/>
    <m/>
    <m/>
    <x v="18"/>
    <n v="2020"/>
    <n v="2020"/>
    <s v="apr"/>
    <x v="5"/>
    <s v="on"/>
    <s v="ma"/>
    <m/>
    <m/>
  </r>
  <r>
    <n v="31850"/>
    <m/>
    <n v="9166"/>
    <d v="2020-03-30T00:00:00"/>
    <n v="1012244"/>
    <n v="404001"/>
    <s v="Special"/>
    <n v="31944"/>
    <n v="50"/>
    <n v="-40"/>
    <s v="no"/>
    <n v="40"/>
    <n v="30"/>
    <n v="10"/>
    <d v="2020-03-27T00:00:00"/>
    <x v="13"/>
    <x v="24"/>
    <s v="no"/>
    <s v="pll"/>
    <m/>
    <m/>
    <m/>
    <x v="18"/>
    <n v="2020"/>
    <n v="2020"/>
    <s v="mar"/>
    <x v="5"/>
    <s v="ma"/>
    <s v="fr"/>
    <m/>
    <m/>
  </r>
  <r>
    <n v="31851"/>
    <m/>
    <n v="9167"/>
    <d v="2020-03-30T00:00:00"/>
    <n v="1012244"/>
    <n v="404001"/>
    <s v="Special"/>
    <n v="40604"/>
    <n v="50"/>
    <n v="-50"/>
    <s v="no"/>
    <n v="193"/>
    <n v="193"/>
    <n v="0"/>
    <d v="2020-03-27T00:00:00"/>
    <x v="13"/>
    <x v="1"/>
    <s v="no"/>
    <s v="pll"/>
    <m/>
    <m/>
    <m/>
    <x v="18"/>
    <n v="2020"/>
    <n v="2020"/>
    <s v="mar"/>
    <x v="5"/>
    <s v="ma"/>
    <s v="fr"/>
    <m/>
    <m/>
  </r>
  <r>
    <n v="31852"/>
    <m/>
    <n v="9168"/>
    <d v="2020-03-30T00:00:00"/>
    <n v="1012244"/>
    <n v="404001"/>
    <s v="Special"/>
    <n v="9021"/>
    <n v="300"/>
    <n v="-20"/>
    <s v="no"/>
    <n v="9"/>
    <n v="1"/>
    <n v="8"/>
    <d v="2020-03-27T00:00:00"/>
    <x v="13"/>
    <x v="24"/>
    <s v="no"/>
    <s v="pll"/>
    <m/>
    <m/>
    <m/>
    <x v="18"/>
    <n v="2020"/>
    <n v="2020"/>
    <s v="mar"/>
    <x v="5"/>
    <s v="ma"/>
    <s v="fr"/>
    <m/>
    <m/>
  </r>
  <r>
    <n v="31853"/>
    <m/>
    <n v="9169"/>
    <d v="2020-03-30T00:00:00"/>
    <n v="1012244"/>
    <n v="404001"/>
    <s v="Special"/>
    <n v="70403"/>
    <n v="40"/>
    <n v="-40"/>
    <s v="no"/>
    <n v="302"/>
    <n v="302"/>
    <n v="0"/>
    <d v="2020-03-31T00:00:00"/>
    <x v="13"/>
    <x v="14"/>
    <s v="no"/>
    <s v="pll"/>
    <m/>
    <m/>
    <m/>
    <x v="20"/>
    <n v="2020"/>
    <n v="2020"/>
    <s v="mar"/>
    <x v="5"/>
    <s v="ma"/>
    <s v="ti"/>
    <m/>
    <m/>
  </r>
  <r>
    <n v="31854"/>
    <m/>
    <n v="9170"/>
    <d v="2020-03-30T00:00:00"/>
    <n v="1009063"/>
    <n v="404001"/>
    <s v="Special"/>
    <n v="70563"/>
    <n v="10"/>
    <n v="20"/>
    <s v="no"/>
    <n v="0"/>
    <n v="0"/>
    <n v="0"/>
    <d v="2020-03-03T00:00:00"/>
    <x v="13"/>
    <x v="4"/>
    <s v="no"/>
    <s v="pll"/>
    <m/>
    <m/>
    <m/>
    <x v="15"/>
    <n v="2020"/>
    <n v="2020"/>
    <s v="mar"/>
    <x v="5"/>
    <s v="ma"/>
    <s v="ti"/>
    <m/>
    <m/>
  </r>
  <r>
    <n v="31855"/>
    <m/>
    <n v="9171"/>
    <d v="2020-03-30T00:00:00"/>
    <n v="1009063"/>
    <n v="404001"/>
    <s v="Special"/>
    <n v="29156"/>
    <n v="8"/>
    <n v="8"/>
    <s v="no"/>
    <n v="48"/>
    <n v="48"/>
    <n v="0"/>
    <d v="2020-03-03T00:00:00"/>
    <x v="13"/>
    <x v="4"/>
    <s v="no"/>
    <s v="pll"/>
    <m/>
    <m/>
    <m/>
    <x v="15"/>
    <n v="2020"/>
    <n v="2020"/>
    <s v="mar"/>
    <x v="5"/>
    <s v="ma"/>
    <s v="ti"/>
    <m/>
    <m/>
  </r>
  <r>
    <n v="31856"/>
    <m/>
    <n v="9172"/>
    <d v="2020-03-30T00:00:00"/>
    <n v="1011775"/>
    <n v="404001"/>
    <s v="Special"/>
    <n v="29152"/>
    <n v="16"/>
    <n v="-8"/>
    <s v="no"/>
    <n v="32"/>
    <n v="40"/>
    <n v="-8"/>
    <d v="2020-03-24T00:00:00"/>
    <x v="13"/>
    <x v="4"/>
    <s v="no"/>
    <s v="pll"/>
    <m/>
    <m/>
    <m/>
    <x v="18"/>
    <n v="2020"/>
    <n v="2020"/>
    <s v="mar"/>
    <x v="5"/>
    <s v="ma"/>
    <s v="ti"/>
    <m/>
    <m/>
  </r>
  <r>
    <n v="31857"/>
    <m/>
    <n v="9194"/>
    <d v="2020-03-30T00:00:00"/>
    <n v="1011775"/>
    <n v="404001"/>
    <s v="Special"/>
    <n v="29343"/>
    <n v="10"/>
    <n v="-10"/>
    <s v="no"/>
    <n v="165"/>
    <n v="165"/>
    <n v="0"/>
    <d v="2020-03-24T00:00:00"/>
    <x v="13"/>
    <x v="16"/>
    <s v="no"/>
    <s v="pll"/>
    <m/>
    <m/>
    <m/>
    <x v="18"/>
    <n v="2020"/>
    <n v="2020"/>
    <s v="mar"/>
    <x v="5"/>
    <s v="ma"/>
    <s v="ti"/>
    <m/>
    <m/>
  </r>
  <r>
    <n v="31858"/>
    <m/>
    <n v="9175"/>
    <d v="2020-03-31T00:00:00"/>
    <n v="1012214"/>
    <n v="500162"/>
    <s v="normal"/>
    <n v="45877"/>
    <n v="10"/>
    <n v="-6"/>
    <s v="yes"/>
    <n v="253"/>
    <n v="262"/>
    <n v="-9"/>
    <d v="2020-03-26T00:00:00"/>
    <x v="13"/>
    <x v="20"/>
    <s v="yes"/>
    <s v="pll"/>
    <m/>
    <m/>
    <m/>
    <x v="18"/>
    <n v="2020"/>
    <n v="2020"/>
    <s v="mar"/>
    <x v="5"/>
    <s v="ti"/>
    <s v="to"/>
    <m/>
    <m/>
  </r>
  <r>
    <n v="31859"/>
    <m/>
    <n v="9177"/>
    <d v="2020-03-31T00:00:00"/>
    <n v="1010830"/>
    <n v="3382"/>
    <s v="normal"/>
    <n v="31743"/>
    <n v="10"/>
    <n v="-10"/>
    <s v="no"/>
    <n v="444"/>
    <n v="444"/>
    <n v="0"/>
    <d v="2020-03-17T00:00:00"/>
    <x v="13"/>
    <x v="6"/>
    <s v="no"/>
    <s v="pkk"/>
    <m/>
    <m/>
    <m/>
    <x v="17"/>
    <n v="2020"/>
    <n v="2020"/>
    <s v="mar"/>
    <x v="5"/>
    <s v="ti"/>
    <s v="ti"/>
    <m/>
    <m/>
  </r>
  <r>
    <n v="31860"/>
    <m/>
    <n v="9178"/>
    <d v="2020-03-31T00:00:00"/>
    <n v="1010965"/>
    <n v="700040"/>
    <s v="Special"/>
    <n v="70662"/>
    <n v="24"/>
    <n v="2"/>
    <s v="yes"/>
    <n v="60"/>
    <n v="62"/>
    <n v="-2"/>
    <d v="2020-03-19T00:00:00"/>
    <x v="13"/>
    <x v="4"/>
    <s v="yes"/>
    <s v="pll"/>
    <m/>
    <m/>
    <m/>
    <x v="17"/>
    <n v="2020"/>
    <n v="2020"/>
    <s v="mar"/>
    <x v="5"/>
    <s v="ti"/>
    <s v="to"/>
    <m/>
    <m/>
  </r>
  <r>
    <n v="31861"/>
    <m/>
    <n v="9179"/>
    <d v="2020-03-31T00:00:00"/>
    <n v="1010965"/>
    <n v="700040"/>
    <s v="Special"/>
    <n v="71406"/>
    <n v="30"/>
    <n v="15"/>
    <s v="no"/>
    <n v="30"/>
    <n v="15"/>
    <n v="15"/>
    <d v="2020-03-19T00:00:00"/>
    <x v="13"/>
    <x v="4"/>
    <s v="yes"/>
    <s v="pll"/>
    <m/>
    <m/>
    <m/>
    <x v="17"/>
    <n v="2020"/>
    <n v="2020"/>
    <s v="mar"/>
    <x v="5"/>
    <s v="ti"/>
    <s v="to"/>
    <m/>
    <m/>
  </r>
  <r>
    <n v="31862"/>
    <m/>
    <n v="9180"/>
    <d v="2020-03-31T00:00:00"/>
    <n v="1011907"/>
    <n v="421277"/>
    <s v="normal"/>
    <n v="56866"/>
    <n v="12"/>
    <n v="-6"/>
    <s v="no"/>
    <n v="70"/>
    <n v="64"/>
    <n v="6"/>
    <d v="2020-03-25T00:00:00"/>
    <x v="13"/>
    <x v="20"/>
    <s v="yes"/>
    <s v="pll"/>
    <m/>
    <m/>
    <m/>
    <x v="18"/>
    <n v="2020"/>
    <n v="2020"/>
    <s v="mar"/>
    <x v="5"/>
    <s v="ti"/>
    <s v="on"/>
    <m/>
    <m/>
  </r>
  <r>
    <n v="31863"/>
    <m/>
    <n v="9183"/>
    <d v="2020-03-31T00:00:00"/>
    <n v="1011786"/>
    <n v="3515"/>
    <s v="Special"/>
    <n v="70473"/>
    <n v="2"/>
    <n v="-2"/>
    <s v="yes"/>
    <n v="199"/>
    <n v="199"/>
    <n v="0"/>
    <d v="2020-03-23T00:00:00"/>
    <x v="13"/>
    <x v="20"/>
    <s v="no"/>
    <s v="pll"/>
    <m/>
    <m/>
    <m/>
    <x v="18"/>
    <n v="2020"/>
    <n v="2020"/>
    <s v="mar"/>
    <x v="5"/>
    <s v="ti"/>
    <s v="ma"/>
    <m/>
    <m/>
  </r>
  <r>
    <n v="31864"/>
    <m/>
    <n v="9186"/>
    <d v="2020-03-31T00:00:00"/>
    <n v="1012277"/>
    <n v="3347"/>
    <s v="normal"/>
    <n v="56623"/>
    <n v="3"/>
    <n v="-1"/>
    <s v="no"/>
    <n v="86"/>
    <n v="85"/>
    <n v="1"/>
    <d v="2020-03-26T00:00:00"/>
    <x v="13"/>
    <x v="15"/>
    <s v="yes"/>
    <s v="pkk"/>
    <m/>
    <m/>
    <m/>
    <x v="18"/>
    <n v="2020"/>
    <n v="2020"/>
    <s v="mar"/>
    <x v="5"/>
    <s v="ti"/>
    <s v="to"/>
    <m/>
    <m/>
  </r>
  <r>
    <n v="31865"/>
    <m/>
    <n v="9188"/>
    <d v="2020-04-01T00:00:00"/>
    <n v="1011184"/>
    <n v="700039"/>
    <s v="normal"/>
    <n v="71703"/>
    <n v="13"/>
    <n v="1"/>
    <s v="yes"/>
    <n v="557"/>
    <n v="558"/>
    <n v="-1"/>
    <d v="2020-03-18T00:00:00"/>
    <x v="13"/>
    <x v="15"/>
    <s v="yes"/>
    <s v="pkk"/>
    <m/>
    <m/>
    <m/>
    <x v="17"/>
    <n v="2020"/>
    <n v="2020"/>
    <s v="apr"/>
    <x v="5"/>
    <s v="on"/>
    <s v="on"/>
    <m/>
    <m/>
  </r>
  <r>
    <n v="31866"/>
    <m/>
    <n v="9189"/>
    <d v="2020-04-01T00:00:00"/>
    <n v="1009714"/>
    <n v="400007"/>
    <s v="Special"/>
    <n v="29624"/>
    <n v="40"/>
    <n v="-10"/>
    <s v="no"/>
    <n v="74"/>
    <n v="64"/>
    <n v="10"/>
    <d v="2020-03-06T00:00:00"/>
    <x v="13"/>
    <x v="18"/>
    <s v="yes"/>
    <s v="pll"/>
    <m/>
    <m/>
    <m/>
    <x v="15"/>
    <n v="2020"/>
    <n v="2020"/>
    <s v="apr"/>
    <x v="5"/>
    <s v="on"/>
    <s v="fr"/>
    <m/>
    <m/>
  </r>
  <r>
    <n v="31867"/>
    <m/>
    <n v="9190"/>
    <d v="2020-04-01T00:00:00"/>
    <n v="1011765"/>
    <n v="422000"/>
    <s v="normal"/>
    <n v="405199"/>
    <n v="10"/>
    <n v="-5"/>
    <s v="no"/>
    <n v="236"/>
    <n v="241"/>
    <n v="-5"/>
    <d v="2020-03-23T00:00:00"/>
    <x v="13"/>
    <x v="19"/>
    <s v="no"/>
    <s v="pll"/>
    <m/>
    <m/>
    <m/>
    <x v="18"/>
    <n v="2020"/>
    <n v="2020"/>
    <s v="apr"/>
    <x v="5"/>
    <s v="on"/>
    <s v="ma"/>
    <m/>
    <m/>
  </r>
  <r>
    <n v="31868"/>
    <m/>
    <n v="9193"/>
    <d v="2020-04-03T00:00:00"/>
    <n v="1012585"/>
    <n v="74311818"/>
    <s v="Special"/>
    <s v="3172-s"/>
    <n v="120"/>
    <n v="-1"/>
    <s v="no"/>
    <n v="282"/>
    <n v="281"/>
    <n v="1"/>
    <d v="2020-03-30T00:00:00"/>
    <x v="13"/>
    <x v="18"/>
    <s v="yes"/>
    <s v="pll"/>
    <m/>
    <m/>
    <m/>
    <x v="20"/>
    <n v="2020"/>
    <n v="2020"/>
    <s v="apr"/>
    <x v="5"/>
    <s v="fr"/>
    <s v="ma"/>
    <m/>
    <m/>
  </r>
  <r>
    <n v="31869"/>
    <m/>
    <n v="9198"/>
    <d v="2020-04-03T00:00:00"/>
    <n v="1012083"/>
    <n v="600044"/>
    <s v="normal"/>
    <n v="56924"/>
    <n v="6"/>
    <n v="-5"/>
    <s v="yes"/>
    <n v="73"/>
    <n v="73"/>
    <n v="0"/>
    <d v="2020-03-25T00:00:00"/>
    <x v="13"/>
    <x v="19"/>
    <s v="no"/>
    <s v="pll"/>
    <m/>
    <m/>
    <m/>
    <x v="18"/>
    <n v="2020"/>
    <n v="2020"/>
    <s v="apr"/>
    <x v="5"/>
    <s v="fr"/>
    <s v="on"/>
    <m/>
    <m/>
  </r>
  <r>
    <n v="31870"/>
    <m/>
    <n v="9201"/>
    <d v="2020-04-03T00:00:00"/>
    <n v="1012358"/>
    <n v="500470"/>
    <s v="normal"/>
    <n v="5523"/>
    <n v="40"/>
    <n v="360"/>
    <s v="no"/>
    <n v="972"/>
    <n v="1340"/>
    <n v="-368"/>
    <d v="2020-03-27T00:00:00"/>
    <x v="13"/>
    <x v="7"/>
    <s v="yes"/>
    <s v="pll"/>
    <m/>
    <m/>
    <m/>
    <x v="18"/>
    <n v="2020"/>
    <n v="2020"/>
    <s v="apr"/>
    <x v="5"/>
    <s v="fr"/>
    <s v="fr"/>
    <m/>
    <m/>
  </r>
  <r>
    <n v="31871"/>
    <m/>
    <n v="9202"/>
    <d v="2020-04-03T00:00:00"/>
    <n v="1011874"/>
    <n v="407005"/>
    <s v="Special"/>
    <n v="42373"/>
    <n v="220"/>
    <n v="-40"/>
    <s v="no"/>
    <n v="209"/>
    <n v="169"/>
    <n v="40"/>
    <d v="2020-03-25T00:00:00"/>
    <x v="13"/>
    <x v="9"/>
    <s v="yes"/>
    <s v="pll"/>
    <m/>
    <m/>
    <m/>
    <x v="18"/>
    <n v="2020"/>
    <n v="2020"/>
    <s v="apr"/>
    <x v="5"/>
    <s v="fr"/>
    <s v="on"/>
    <m/>
    <m/>
  </r>
  <r>
    <n v="31872"/>
    <m/>
    <n v="9206"/>
    <d v="2020-04-03T00:00:00"/>
    <n v="1012422"/>
    <n v="423319"/>
    <s v="normal"/>
    <n v="60004"/>
    <n v="10"/>
    <n v="-9"/>
    <s v="no"/>
    <n v="34"/>
    <n v="25"/>
    <n v="9"/>
    <d v="2020-03-27T00:00:00"/>
    <x v="13"/>
    <x v="6"/>
    <s v="yes"/>
    <s v="pll"/>
    <m/>
    <m/>
    <m/>
    <x v="18"/>
    <n v="2020"/>
    <n v="2020"/>
    <s v="apr"/>
    <x v="5"/>
    <s v="fr"/>
    <s v="fr"/>
    <m/>
    <m/>
  </r>
  <r>
    <n v="31873"/>
    <m/>
    <n v="9224"/>
    <d v="2020-04-14T00:00:00"/>
    <n v="1012676"/>
    <n v="76961200"/>
    <s v="normal"/>
    <n v="4550"/>
    <n v="110"/>
    <n v="10"/>
    <s v="no"/>
    <n v="112"/>
    <n v="122"/>
    <n v="-10"/>
    <d v="2020-03-31T00:00:00"/>
    <x v="14"/>
    <x v="11"/>
    <s v="yes"/>
    <s v="pll"/>
    <m/>
    <m/>
    <m/>
    <x v="20"/>
    <n v="2020"/>
    <n v="2020"/>
    <s v="apr"/>
    <x v="5"/>
    <s v="ti"/>
    <s v="ti"/>
    <m/>
    <m/>
  </r>
  <r>
    <n v="31874"/>
    <m/>
    <n v="9226"/>
    <d v="2020-04-14T00:00:00"/>
    <n v="1012666"/>
    <n v="418033"/>
    <s v="normal"/>
    <n v="559018"/>
    <n v="5"/>
    <n v="-5"/>
    <s v="no"/>
    <n v="75"/>
    <n v="75"/>
    <n v="0"/>
    <d v="2020-04-01T00:00:00"/>
    <x v="14"/>
    <x v="15"/>
    <s v="no"/>
    <s v="pkk"/>
    <m/>
    <m/>
    <m/>
    <x v="20"/>
    <n v="2020"/>
    <n v="2020"/>
    <s v="apr"/>
    <x v="6"/>
    <s v="ti"/>
    <s v="on"/>
    <m/>
    <m/>
  </r>
  <r>
    <n v="31875"/>
    <m/>
    <n v="9227"/>
    <d v="2020-04-14T00:00:00"/>
    <n v="1013623"/>
    <n v="421002"/>
    <s v="Special"/>
    <n v="77546"/>
    <n v="20"/>
    <n v="-20"/>
    <s v="no"/>
    <n v="267"/>
    <n v="267"/>
    <n v="0"/>
    <d v="2020-04-08T00:00:00"/>
    <x v="14"/>
    <x v="25"/>
    <s v="no"/>
    <s v="pll"/>
    <m/>
    <m/>
    <m/>
    <x v="21"/>
    <n v="2020"/>
    <n v="2020"/>
    <s v="apr"/>
    <x v="6"/>
    <s v="ti"/>
    <s v="on"/>
    <m/>
    <m/>
  </r>
  <r>
    <n v="31876"/>
    <m/>
    <n v="9228"/>
    <d v="2020-04-14T00:00:00"/>
    <n v="1012493"/>
    <n v="600040"/>
    <s v="normal"/>
    <n v="77353"/>
    <n v="3"/>
    <n v="-1"/>
    <s v="yes"/>
    <n v="26"/>
    <n v="25"/>
    <n v="1"/>
    <d v="2020-04-02T00:00:00"/>
    <x v="14"/>
    <x v="15"/>
    <s v="yes"/>
    <s v="pkk"/>
    <m/>
    <m/>
    <m/>
    <x v="20"/>
    <n v="2020"/>
    <n v="2020"/>
    <s v="apr"/>
    <x v="6"/>
    <s v="ti"/>
    <s v="to"/>
    <m/>
    <m/>
  </r>
  <r>
    <n v="31877"/>
    <m/>
    <n v="9229"/>
    <d v="2020-04-14T00:00:00"/>
    <n v="1011347"/>
    <n v="421002"/>
    <s v="Special"/>
    <n v="525252"/>
    <n v="36"/>
    <n v="-9"/>
    <s v="no"/>
    <n v="751"/>
    <n v="751"/>
    <n v="0"/>
    <d v="2020-03-19T00:00:00"/>
    <x v="14"/>
    <x v="17"/>
    <s v="no"/>
    <s v="pll"/>
    <m/>
    <m/>
    <m/>
    <x v="17"/>
    <n v="2020"/>
    <n v="2020"/>
    <s v="apr"/>
    <x v="5"/>
    <s v="ti"/>
    <s v="to"/>
    <m/>
    <m/>
  </r>
  <r>
    <n v="31878"/>
    <m/>
    <n v="9231"/>
    <d v="2020-04-14T00:00:00"/>
    <n v="1011225"/>
    <n v="420012"/>
    <s v="Special"/>
    <n v="5380502"/>
    <n v="5"/>
    <n v="-4"/>
    <s v="yes"/>
    <n v="218"/>
    <n v="214"/>
    <n v="4"/>
    <d v="2020-03-19T00:00:00"/>
    <x v="14"/>
    <x v="9"/>
    <s v="yes"/>
    <s v="pll"/>
    <m/>
    <m/>
    <m/>
    <x v="17"/>
    <n v="2020"/>
    <n v="2020"/>
    <s v="apr"/>
    <x v="5"/>
    <s v="ti"/>
    <s v="to"/>
    <m/>
    <m/>
  </r>
  <r>
    <n v="31879"/>
    <m/>
    <n v="9232"/>
    <d v="2020-04-14T00:00:00"/>
    <n v="1001264"/>
    <n v="420005"/>
    <s v="Special"/>
    <n v="70112"/>
    <n v="600"/>
    <n v="450"/>
    <s v="no"/>
    <n v="9"/>
    <n v="9"/>
    <n v="0"/>
    <d v="2020-02-27T00:00:00"/>
    <x v="14"/>
    <x v="4"/>
    <s v="no"/>
    <s v="pll"/>
    <m/>
    <m/>
    <m/>
    <x v="14"/>
    <n v="2020"/>
    <n v="2020"/>
    <s v="apr"/>
    <x v="3"/>
    <s v="ti"/>
    <s v="to"/>
    <m/>
    <m/>
  </r>
  <r>
    <n v="31880"/>
    <m/>
    <n v="9239"/>
    <d v="2020-04-14T00:00:00"/>
    <n v="1012525"/>
    <n v="700040"/>
    <s v="Special"/>
    <n v="29354"/>
    <n v="80"/>
    <n v="-80"/>
    <s v="no"/>
    <n v="477"/>
    <n v="477"/>
    <n v="0"/>
    <d v="2020-04-03T00:00:00"/>
    <x v="14"/>
    <x v="16"/>
    <s v="no"/>
    <s v="pll"/>
    <m/>
    <m/>
    <m/>
    <x v="20"/>
    <n v="2020"/>
    <n v="2020"/>
    <s v="apr"/>
    <x v="6"/>
    <s v="ti"/>
    <s v="fr"/>
    <m/>
    <m/>
  </r>
  <r>
    <n v="31881"/>
    <m/>
    <n v="9241"/>
    <d v="2020-04-16T00:00:00"/>
    <n v="1009954"/>
    <n v="420005"/>
    <s v="Special"/>
    <n v="716088"/>
    <n v="20"/>
    <n v="10"/>
    <s v="yes"/>
    <n v="85"/>
    <n v="85"/>
    <n v="0"/>
    <d v="2020-03-11T00:00:00"/>
    <x v="14"/>
    <x v="8"/>
    <s v="no"/>
    <s v="pll"/>
    <m/>
    <m/>
    <m/>
    <x v="16"/>
    <n v="2020"/>
    <n v="2020"/>
    <s v="apr"/>
    <x v="5"/>
    <s v="to"/>
    <s v="on"/>
    <m/>
    <m/>
  </r>
  <r>
    <n v="31882"/>
    <m/>
    <n v="9242"/>
    <d v="2020-04-16T00:00:00"/>
    <n v="1001264"/>
    <n v="420005"/>
    <s v="Special"/>
    <n v="71602"/>
    <n v="480"/>
    <n v="60"/>
    <s v="no"/>
    <n v="552"/>
    <n v="552"/>
    <n v="0"/>
    <s v="?"/>
    <x v="14"/>
    <x v="10"/>
    <s v="no"/>
    <s v="pll"/>
    <m/>
    <m/>
    <m/>
    <x v="13"/>
    <n v="2020"/>
    <e v="#VALUE!"/>
    <s v="apr"/>
    <x v="4"/>
    <s v="to"/>
    <s v="?"/>
    <m/>
    <m/>
  </r>
  <r>
    <n v="31883"/>
    <m/>
    <n v="9243"/>
    <d v="2020-04-16T00:00:00"/>
    <n v="1002075"/>
    <n v="420005"/>
    <s v="Special"/>
    <n v="71404"/>
    <n v="75"/>
    <n v="15"/>
    <s v="no"/>
    <n v="578"/>
    <n v="578"/>
    <n v="0"/>
    <s v="?"/>
    <x v="14"/>
    <x v="10"/>
    <s v="no"/>
    <s v="pll"/>
    <m/>
    <m/>
    <m/>
    <x v="13"/>
    <n v="2020"/>
    <e v="#VALUE!"/>
    <s v="apr"/>
    <x v="4"/>
    <s v="to"/>
    <s v="?"/>
    <m/>
    <m/>
  </r>
  <r>
    <n v="31884"/>
    <m/>
    <n v="9244"/>
    <d v="2020-04-17T00:00:00"/>
    <n v="1013425"/>
    <n v="501192"/>
    <s v="normal"/>
    <n v="53764"/>
    <n v="16"/>
    <n v="-6"/>
    <s v="yes"/>
    <n v="174"/>
    <n v="198"/>
    <n v="-24"/>
    <d v="2020-04-07T00:00:00"/>
    <x v="14"/>
    <x v="15"/>
    <s v="no"/>
    <s v="pkk"/>
    <m/>
    <m/>
    <m/>
    <x v="21"/>
    <n v="2020"/>
    <n v="2020"/>
    <s v="apr"/>
    <x v="6"/>
    <s v="fr"/>
    <s v="ti"/>
    <m/>
    <m/>
  </r>
  <r>
    <n v="31885"/>
    <m/>
    <n v="9245"/>
    <d v="2020-04-17T00:00:00"/>
    <n v="1004995"/>
    <n v="420005"/>
    <s v="Special"/>
    <n v="2977"/>
    <n v="24"/>
    <n v="-2"/>
    <s v="no"/>
    <n v="76"/>
    <n v="74"/>
    <n v="2"/>
    <d v="2020-02-05T00:00:00"/>
    <x v="14"/>
    <x v="1"/>
    <s v="yes"/>
    <s v="pll"/>
    <m/>
    <m/>
    <m/>
    <x v="10"/>
    <n v="2020"/>
    <n v="2020"/>
    <s v="apr"/>
    <x v="3"/>
    <s v="fr"/>
    <s v="on"/>
    <m/>
    <m/>
  </r>
  <r>
    <n v="31886"/>
    <m/>
    <n v="9248"/>
    <d v="2020-04-17T00:00:00"/>
    <n v="1012360"/>
    <n v="501209"/>
    <s v="normal"/>
    <n v="53795"/>
    <n v="10"/>
    <n v="-1"/>
    <s v="yes"/>
    <n v="203"/>
    <n v="202"/>
    <n v="1"/>
    <d v="2020-03-27T00:00:00"/>
    <x v="14"/>
    <x v="15"/>
    <s v="yes"/>
    <s v="pkk"/>
    <m/>
    <m/>
    <m/>
    <x v="18"/>
    <n v="2020"/>
    <n v="2020"/>
    <s v="apr"/>
    <x v="5"/>
    <s v="fr"/>
    <s v="fr"/>
    <m/>
    <m/>
  </r>
  <r>
    <n v="31887"/>
    <m/>
    <n v="9247"/>
    <d v="2020-04-17T00:00:00"/>
    <n v="1006725"/>
    <n v="420013"/>
    <s v="Special"/>
    <n v="5552703"/>
    <n v="50"/>
    <n v="-10"/>
    <s v="no"/>
    <n v="146"/>
    <n v="146"/>
    <n v="0"/>
    <d v="2020-02-17T00:00:00"/>
    <x v="14"/>
    <x v="14"/>
    <s v="no"/>
    <s v="pll"/>
    <m/>
    <m/>
    <m/>
    <x v="12"/>
    <n v="2020"/>
    <n v="2020"/>
    <s v="apr"/>
    <x v="3"/>
    <s v="fr"/>
    <s v="ma"/>
    <m/>
    <m/>
  </r>
  <r>
    <n v="31888"/>
    <m/>
    <n v="9249"/>
    <d v="2020-04-17T00:00:00"/>
    <n v="1011231"/>
    <n v="501025"/>
    <s v="normal"/>
    <n v="29104"/>
    <n v="2"/>
    <n v="-2"/>
    <s v="yes"/>
    <n v="24"/>
    <n v="24"/>
    <n v="0"/>
    <d v="2020-03-18T00:00:00"/>
    <x v="14"/>
    <x v="19"/>
    <s v="no"/>
    <s v="pkk"/>
    <m/>
    <m/>
    <m/>
    <x v="17"/>
    <n v="2020"/>
    <n v="2020"/>
    <s v="apr"/>
    <x v="5"/>
    <s v="fr"/>
    <s v="on"/>
    <m/>
    <m/>
  </r>
  <r>
    <n v="31889"/>
    <m/>
    <n v="9250"/>
    <d v="2020-04-17T00:00:00"/>
    <n v="1013335"/>
    <n v="501025"/>
    <s v="normal"/>
    <n v="29623"/>
    <n v="13"/>
    <n v="-3"/>
    <s v="yes"/>
    <n v="126"/>
    <n v="126"/>
    <n v="0"/>
    <d v="2020-04-06T00:00:00"/>
    <x v="14"/>
    <x v="20"/>
    <s v="no"/>
    <s v="pkk"/>
    <m/>
    <m/>
    <m/>
    <x v="21"/>
    <n v="2020"/>
    <n v="2020"/>
    <s v="apr"/>
    <x v="6"/>
    <s v="fr"/>
    <s v="ma"/>
    <m/>
    <m/>
  </r>
  <r>
    <n v="31890"/>
    <m/>
    <n v="9252"/>
    <d v="2020-04-17T00:00:00"/>
    <n v="1013431"/>
    <n v="500875"/>
    <s v="normal"/>
    <n v="29815"/>
    <n v="3"/>
    <n v="-1"/>
    <s v="yes"/>
    <n v="172"/>
    <n v="172"/>
    <n v="0"/>
    <d v="2020-04-08T00:00:00"/>
    <x v="14"/>
    <x v="20"/>
    <s v="no"/>
    <s v="pkk"/>
    <m/>
    <m/>
    <m/>
    <x v="21"/>
    <n v="2020"/>
    <n v="2020"/>
    <s v="apr"/>
    <x v="6"/>
    <s v="fr"/>
    <s v="on"/>
    <m/>
    <m/>
  </r>
  <r>
    <n v="31891"/>
    <m/>
    <n v="9257"/>
    <d v="2020-04-17T00:00:00"/>
    <n v="1013186"/>
    <n v="3762"/>
    <s v="normal"/>
    <n v="311552"/>
    <n v="10"/>
    <n v="-7"/>
    <s v="no"/>
    <n v="189"/>
    <n v="183"/>
    <n v="6"/>
    <d v="2020-04-03T00:00:00"/>
    <x v="14"/>
    <x v="15"/>
    <s v="yes"/>
    <s v="pkk"/>
    <m/>
    <m/>
    <m/>
    <x v="20"/>
    <n v="2020"/>
    <n v="2020"/>
    <s v="apr"/>
    <x v="6"/>
    <s v="fr"/>
    <s v="fr"/>
    <m/>
    <m/>
  </r>
  <r>
    <n v="31892"/>
    <m/>
    <n v="9208"/>
    <d v="2020-04-06T00:00:00"/>
    <n v="1010517"/>
    <n v="407005"/>
    <s v="Special"/>
    <n v="31994"/>
    <n v="30"/>
    <n v="-30"/>
    <s v="no"/>
    <n v="267"/>
    <n v="271"/>
    <n v="-4"/>
    <d v="2020-03-13T00:00:00"/>
    <x v="15"/>
    <x v="8"/>
    <s v="no"/>
    <s v="pll"/>
    <m/>
    <m/>
    <m/>
    <x v="16"/>
    <n v="2020"/>
    <n v="2020"/>
    <s v="apr"/>
    <x v="5"/>
    <s v="ma"/>
    <s v="fr"/>
    <m/>
    <m/>
  </r>
  <r>
    <n v="31893"/>
    <m/>
    <n v="9209"/>
    <d v="2020-04-06T00:00:00"/>
    <n v="1010517"/>
    <n v="407005"/>
    <s v="Special"/>
    <n v="617"/>
    <n v="6"/>
    <n v="1"/>
    <s v="no"/>
    <n v="118"/>
    <n v="119"/>
    <n v="-1"/>
    <d v="2020-03-13T00:00:00"/>
    <x v="15"/>
    <x v="8"/>
    <s v="yes"/>
    <s v="pll"/>
    <m/>
    <m/>
    <m/>
    <x v="16"/>
    <n v="2020"/>
    <n v="2020"/>
    <s v="apr"/>
    <x v="5"/>
    <s v="ma"/>
    <s v="fr"/>
    <m/>
    <m/>
  </r>
  <r>
    <n v="31894"/>
    <m/>
    <n v="9210"/>
    <d v="2020-04-06T00:00:00"/>
    <n v="1010517"/>
    <n v="407005"/>
    <s v="Special"/>
    <n v="525452"/>
    <n v="20"/>
    <n v="5"/>
    <s v="no"/>
    <n v="22"/>
    <n v="27"/>
    <n v="-5"/>
    <d v="2020-03-13T00:00:00"/>
    <x v="15"/>
    <x v="8"/>
    <s v="yes"/>
    <s v="pll"/>
    <m/>
    <m/>
    <m/>
    <x v="16"/>
    <n v="2020"/>
    <n v="2020"/>
    <s v="apr"/>
    <x v="5"/>
    <s v="ma"/>
    <s v="fr"/>
    <m/>
    <m/>
  </r>
  <r>
    <n v="31895"/>
    <m/>
    <n v="9211"/>
    <d v="2020-04-06T00:00:00"/>
    <n v="1010517"/>
    <n v="407005"/>
    <s v="Special"/>
    <n v="522752"/>
    <n v="120"/>
    <n v="5"/>
    <s v="no"/>
    <n v="82"/>
    <n v="72"/>
    <n v="10"/>
    <d v="2020-03-13T00:00:00"/>
    <x v="15"/>
    <x v="8"/>
    <s v="no"/>
    <s v="pll"/>
    <m/>
    <m/>
    <m/>
    <x v="16"/>
    <n v="2020"/>
    <n v="2020"/>
    <s v="apr"/>
    <x v="5"/>
    <s v="ma"/>
    <s v="fr"/>
    <m/>
    <m/>
  </r>
  <r>
    <n v="31896"/>
    <m/>
    <n v="9214"/>
    <d v="2020-04-06T00:00:00"/>
    <n v="1012187"/>
    <n v="407005"/>
    <s v="Special"/>
    <n v="10179"/>
    <n v="20"/>
    <n v="-10"/>
    <s v="no"/>
    <n v="141"/>
    <n v="126"/>
    <n v="15"/>
    <d v="2020-03-27T00:00:00"/>
    <x v="15"/>
    <x v="8"/>
    <s v="yes"/>
    <s v="pll"/>
    <m/>
    <m/>
    <m/>
    <x v="18"/>
    <n v="2020"/>
    <n v="2020"/>
    <s v="apr"/>
    <x v="5"/>
    <s v="ma"/>
    <s v="fr"/>
    <m/>
    <m/>
  </r>
  <r>
    <n v="31897"/>
    <m/>
    <n v="9215"/>
    <d v="2020-04-06T00:00:00"/>
    <n v="1012187"/>
    <n v="407005"/>
    <s v="Special"/>
    <n v="29642"/>
    <n v="20"/>
    <n v="-10"/>
    <s v="no"/>
    <n v="167"/>
    <n v="157"/>
    <n v="10"/>
    <d v="2020-03-27T00:00:00"/>
    <x v="15"/>
    <x v="9"/>
    <s v="yes"/>
    <s v="pll"/>
    <m/>
    <m/>
    <m/>
    <x v="18"/>
    <n v="2020"/>
    <n v="2020"/>
    <s v="apr"/>
    <x v="5"/>
    <s v="ma"/>
    <s v="fr"/>
    <m/>
    <m/>
  </r>
  <r>
    <n v="31898"/>
    <m/>
    <n v="9216"/>
    <d v="2020-04-06T00:00:00"/>
    <n v="1012187"/>
    <n v="407005"/>
    <s v="Special"/>
    <n v="5552303"/>
    <n v="20"/>
    <n v="-20"/>
    <s v="no"/>
    <n v="220"/>
    <n v="220"/>
    <n v="0"/>
    <d v="2020-03-27T00:00:00"/>
    <x v="15"/>
    <x v="16"/>
    <s v="no"/>
    <s v="pll"/>
    <m/>
    <m/>
    <m/>
    <x v="18"/>
    <n v="2020"/>
    <n v="2020"/>
    <s v="apr"/>
    <x v="5"/>
    <s v="ma"/>
    <s v="fr"/>
    <m/>
    <m/>
  </r>
  <r>
    <n v="31899"/>
    <m/>
    <n v="9217"/>
    <d v="2020-04-06T00:00:00"/>
    <n v="1012187"/>
    <n v="407005"/>
    <s v="Special"/>
    <n v="56003"/>
    <n v="6"/>
    <n v="-2"/>
    <s v="no"/>
    <n v="51"/>
    <n v="46"/>
    <n v="5"/>
    <d v="2020-03-27T00:00:00"/>
    <x v="15"/>
    <x v="20"/>
    <s v="yes"/>
    <s v="pll"/>
    <m/>
    <m/>
    <m/>
    <x v="18"/>
    <n v="2020"/>
    <n v="2020"/>
    <s v="apr"/>
    <x v="5"/>
    <s v="ma"/>
    <s v="fr"/>
    <m/>
    <m/>
  </r>
  <r>
    <n v="31900"/>
    <m/>
    <n v="9218"/>
    <d v="2020-04-06T00:00:00"/>
    <n v="1012187"/>
    <n v="407005"/>
    <s v="Special"/>
    <n v="70602"/>
    <n v="48"/>
    <n v="-16"/>
    <s v="no"/>
    <n v="559"/>
    <n v="549"/>
    <n v="10"/>
    <d v="2020-03-27T00:00:00"/>
    <x v="15"/>
    <x v="4"/>
    <s v="no"/>
    <s v="pll"/>
    <m/>
    <m/>
    <m/>
    <x v="18"/>
    <n v="2020"/>
    <n v="2020"/>
    <s v="apr"/>
    <x v="5"/>
    <s v="ma"/>
    <s v="fr"/>
    <m/>
    <m/>
  </r>
  <r>
    <n v="31901"/>
    <m/>
    <n v="9219"/>
    <d v="2020-04-06T00:00:00"/>
    <n v="1012187"/>
    <n v="407005"/>
    <s v="Special"/>
    <n v="29643"/>
    <n v="80"/>
    <n v="10"/>
    <s v="no"/>
    <n v="390"/>
    <n v="400"/>
    <n v="-10"/>
    <d v="2020-03-27T00:00:00"/>
    <x v="15"/>
    <x v="9"/>
    <s v="yes"/>
    <s v="pll"/>
    <m/>
    <m/>
    <m/>
    <x v="18"/>
    <n v="2020"/>
    <n v="2020"/>
    <s v="apr"/>
    <x v="5"/>
    <s v="ma"/>
    <s v="fr"/>
    <m/>
    <m/>
  </r>
  <r>
    <n v="31902"/>
    <m/>
    <n v="9222"/>
    <d v="2020-04-06T00:00:00"/>
    <n v="1012187"/>
    <n v="407005"/>
    <s v="Special"/>
    <n v="53765"/>
    <n v="75"/>
    <n v="30"/>
    <s v="no"/>
    <n v="1704"/>
    <n v="1734"/>
    <n v="-30"/>
    <d v="2020-03-27T00:00:00"/>
    <x v="15"/>
    <x v="11"/>
    <s v="yes"/>
    <s v="pll"/>
    <m/>
    <m/>
    <m/>
    <x v="18"/>
    <n v="2020"/>
    <n v="2020"/>
    <s v="apr"/>
    <x v="5"/>
    <s v="ma"/>
    <s v="fr"/>
    <m/>
    <m/>
  </r>
  <r>
    <n v="31903"/>
    <m/>
    <n v="9223"/>
    <d v="2020-04-06T00:00:00"/>
    <n v="1012187"/>
    <n v="407005"/>
    <s v="Special"/>
    <n v="522752"/>
    <n v="195"/>
    <n v="80"/>
    <s v="no"/>
    <n v="112"/>
    <n v="192"/>
    <n v="-80"/>
    <d v="2020-03-27T00:00:00"/>
    <x v="15"/>
    <x v="9"/>
    <s v="yes"/>
    <s v="pll"/>
    <m/>
    <m/>
    <m/>
    <x v="18"/>
    <n v="2020"/>
    <n v="2020"/>
    <s v="apr"/>
    <x v="5"/>
    <s v="ma"/>
    <s v="fr"/>
    <m/>
    <m/>
  </r>
  <r>
    <n v="31904"/>
    <m/>
    <n v="9259"/>
    <d v="2020-04-17T00:00:00"/>
    <n v="1013426"/>
    <n v="407005"/>
    <s v="Special"/>
    <n v="549660"/>
    <n v="10"/>
    <n v="-10"/>
    <s v="no"/>
    <n v="965"/>
    <n v="965"/>
    <n v="0"/>
    <d v="2020-04-08T00:00:00"/>
    <x v="14"/>
    <x v="18"/>
    <s v="no"/>
    <s v="pll"/>
    <m/>
    <m/>
    <m/>
    <x v="21"/>
    <n v="2020"/>
    <n v="2020"/>
    <s v="apr"/>
    <x v="6"/>
    <s v="fr"/>
    <s v="on"/>
    <m/>
    <m/>
  </r>
  <r>
    <n v="31905"/>
    <m/>
    <n v="9262"/>
    <d v="2020-04-17T00:00:00"/>
    <n v="1006725"/>
    <s v="?"/>
    <s v="?"/>
    <n v="5552703"/>
    <n v="50"/>
    <n v="-10"/>
    <s v="no"/>
    <n v="146"/>
    <n v="146"/>
    <n v="0"/>
    <d v="2020-02-17T00:00:00"/>
    <x v="14"/>
    <x v="10"/>
    <s v="no"/>
    <s v="pll"/>
    <m/>
    <m/>
    <m/>
    <x v="12"/>
    <n v="2020"/>
    <n v="2020"/>
    <s v="apr"/>
    <x v="3"/>
    <s v="fr"/>
    <s v="ma"/>
    <m/>
    <m/>
  </r>
  <r>
    <n v="31906"/>
    <m/>
    <n v="9266"/>
    <d v="2020-04-20T00:00:00"/>
    <n v="1013738"/>
    <n v="500724"/>
    <s v="normal"/>
    <n v="77739"/>
    <n v="10"/>
    <n v="-10"/>
    <s v="yes"/>
    <n v="724"/>
    <n v="724"/>
    <n v="0"/>
    <d v="2020-04-14T00:00:00"/>
    <x v="16"/>
    <x v="11"/>
    <s v="no"/>
    <s v="pll"/>
    <m/>
    <m/>
    <m/>
    <x v="22"/>
    <n v="2020"/>
    <n v="2020"/>
    <s v="apr"/>
    <x v="6"/>
    <s v="ma"/>
    <s v="ti"/>
    <m/>
    <m/>
  </r>
  <r>
    <n v="31907"/>
    <m/>
    <n v="9267"/>
    <d v="2020-04-20T00:00:00"/>
    <n v="1013557"/>
    <n v="421322"/>
    <s v="Special"/>
    <n v="45825"/>
    <n v="120"/>
    <n v="-60"/>
    <s v="no"/>
    <n v="86"/>
    <n v="26"/>
    <n v="60"/>
    <d v="2020-04-08T00:00:00"/>
    <x v="16"/>
    <x v="25"/>
    <s v="yes"/>
    <s v="pll"/>
    <m/>
    <m/>
    <m/>
    <x v="21"/>
    <n v="2020"/>
    <n v="2020"/>
    <s v="apr"/>
    <x v="6"/>
    <s v="ma"/>
    <s v="on"/>
    <m/>
    <m/>
  </r>
  <r>
    <n v="31908"/>
    <m/>
    <n v="9271"/>
    <d v="2020-04-21T00:00:00"/>
    <n v="1013215"/>
    <n v="421073"/>
    <s v="normal"/>
    <n v="525252"/>
    <n v="30"/>
    <n v="-27"/>
    <s v="yes"/>
    <n v="149"/>
    <n v="150"/>
    <n v="-1"/>
    <d v="2020-04-06T00:00:00"/>
    <x v="16"/>
    <x v="5"/>
    <s v="no"/>
    <s v="pll"/>
    <m/>
    <m/>
    <m/>
    <x v="21"/>
    <n v="2020"/>
    <n v="2020"/>
    <s v="apr"/>
    <x v="6"/>
    <s v="ti"/>
    <s v="ma"/>
    <m/>
    <m/>
  </r>
  <r>
    <n v="31909"/>
    <m/>
    <n v="9272"/>
    <d v="2020-04-21T00:00:00"/>
    <n v="1013906"/>
    <n v="423323"/>
    <s v="normal"/>
    <n v="5381906"/>
    <n v="5"/>
    <n v="1"/>
    <s v="yes"/>
    <n v="21"/>
    <n v="21"/>
    <n v="0"/>
    <d v="2020-04-15T00:00:00"/>
    <x v="16"/>
    <x v="0"/>
    <s v="no"/>
    <s v="pll"/>
    <m/>
    <m/>
    <m/>
    <x v="22"/>
    <n v="2020"/>
    <n v="2020"/>
    <s v="apr"/>
    <x v="6"/>
    <s v="ti"/>
    <s v="on"/>
    <m/>
    <m/>
  </r>
  <r>
    <n v="31910"/>
    <m/>
    <n v="9274"/>
    <d v="2020-04-27T00:00:00"/>
    <n v="1001075"/>
    <n v="407611"/>
    <s v="Special"/>
    <n v="56105"/>
    <s v="?"/>
    <n v="-1"/>
    <s v="yes"/>
    <n v="43"/>
    <n v="44"/>
    <n v="1"/>
    <s v="?"/>
    <x v="17"/>
    <x v="10"/>
    <s v="yes"/>
    <s v="pll"/>
    <m/>
    <m/>
    <m/>
    <x v="13"/>
    <n v="2020"/>
    <e v="#VALUE!"/>
    <s v="apr"/>
    <x v="4"/>
    <s v="ma"/>
    <s v="?"/>
    <m/>
    <m/>
  </r>
  <r>
    <n v="31911"/>
    <m/>
    <n v="9275"/>
    <d v="2020-04-27T00:00:00"/>
    <n v="1001075"/>
    <n v="407611"/>
    <s v="Special"/>
    <n v="77745"/>
    <s v="?"/>
    <n v="-20"/>
    <s v="no"/>
    <n v="413"/>
    <n v="433"/>
    <n v="20"/>
    <s v="?"/>
    <x v="17"/>
    <x v="10"/>
    <s v="yes"/>
    <s v="pll"/>
    <m/>
    <m/>
    <m/>
    <x v="13"/>
    <n v="2020"/>
    <e v="#VALUE!"/>
    <s v="apr"/>
    <x v="4"/>
    <s v="ma"/>
    <s v="?"/>
    <m/>
    <m/>
  </r>
  <r>
    <n v="31912"/>
    <m/>
    <n v="9278"/>
    <d v="2020-04-27T00:00:00"/>
    <n v="1014102"/>
    <n v="413160"/>
    <s v="normal"/>
    <n v="5045"/>
    <n v="72"/>
    <n v="10"/>
    <s v="72=y 82=n"/>
    <n v="35"/>
    <n v="47"/>
    <n v="-12"/>
    <d v="2020-04-16T00:00:00"/>
    <x v="17"/>
    <x v="20"/>
    <s v="yes"/>
    <s v="pll"/>
    <m/>
    <m/>
    <m/>
    <x v="22"/>
    <n v="2020"/>
    <n v="2020"/>
    <s v="apr"/>
    <x v="6"/>
    <s v="ma"/>
    <s v="to"/>
    <m/>
    <m/>
  </r>
  <r>
    <n v="31913"/>
    <m/>
    <n v="9279"/>
    <d v="2020-04-27T00:00:00"/>
    <n v="1005431"/>
    <n v="420012"/>
    <s v="normal"/>
    <n v="41693"/>
    <n v="102"/>
    <n v="-6"/>
    <s v="no"/>
    <n v="95"/>
    <n v="89"/>
    <n v="6"/>
    <d v="2020-02-10T00:00:00"/>
    <x v="17"/>
    <x v="1"/>
    <s v="yes"/>
    <s v="pll"/>
    <m/>
    <m/>
    <m/>
    <x v="11"/>
    <n v="2020"/>
    <n v="2020"/>
    <s v="apr"/>
    <x v="3"/>
    <s v="ma"/>
    <s v="ma"/>
    <m/>
    <m/>
  </r>
  <r>
    <n v="31914"/>
    <m/>
    <n v="9280"/>
    <d v="2020-04-27T00:00:00"/>
    <n v="1014108"/>
    <n v="500361"/>
    <s v="normal"/>
    <n v="31992"/>
    <n v="20"/>
    <n v="-10"/>
    <s v="no"/>
    <n v="108"/>
    <n v="128"/>
    <n v="-20"/>
    <d v="2020-04-16T00:00:00"/>
    <x v="17"/>
    <x v="7"/>
    <s v="no"/>
    <s v="pll"/>
    <m/>
    <m/>
    <m/>
    <x v="22"/>
    <n v="2020"/>
    <n v="2020"/>
    <s v="apr"/>
    <x v="6"/>
    <s v="ma"/>
    <s v="to"/>
    <m/>
    <m/>
  </r>
  <r>
    <n v="31915"/>
    <m/>
    <n v="9281"/>
    <d v="2020-04-27T00:00:00"/>
    <n v="1009815"/>
    <n v="407800"/>
    <s v="Special"/>
    <n v="691540"/>
    <n v="40"/>
    <n v="-10"/>
    <s v="yes"/>
    <n v="1630"/>
    <n v="1630"/>
    <n v="0"/>
    <d v="2020-03-10T00:00:00"/>
    <x v="17"/>
    <x v="16"/>
    <s v="no"/>
    <s v="pll"/>
    <m/>
    <m/>
    <m/>
    <x v="16"/>
    <n v="2020"/>
    <n v="2020"/>
    <s v="apr"/>
    <x v="5"/>
    <s v="ma"/>
    <s v="ti"/>
    <m/>
    <m/>
  </r>
  <r>
    <n v="31916"/>
    <m/>
    <n v="9283"/>
    <d v="2020-04-27T00:00:00"/>
    <n v="1013988"/>
    <n v="500899"/>
    <s v="normal"/>
    <n v="31949"/>
    <n v="10"/>
    <n v="-7"/>
    <s v="yes"/>
    <n v="116"/>
    <n v="109"/>
    <n v="7"/>
    <d v="2020-04-16T00:00:00"/>
    <x v="17"/>
    <x v="15"/>
    <s v="yes"/>
    <s v="pkk"/>
    <m/>
    <m/>
    <m/>
    <x v="22"/>
    <n v="2020"/>
    <n v="2020"/>
    <s v="apr"/>
    <x v="6"/>
    <s v="ma"/>
    <s v="to"/>
    <m/>
    <m/>
  </r>
  <r>
    <n v="31917"/>
    <m/>
    <n v="9285"/>
    <d v="2020-04-27T00:00:00"/>
    <n v="1014154"/>
    <n v="404001"/>
    <s v="Special"/>
    <n v="64405"/>
    <n v="200"/>
    <n v="-100"/>
    <s v="no"/>
    <n v="649"/>
    <n v="498"/>
    <n v="151"/>
    <d v="2020-04-17T00:00:00"/>
    <x v="17"/>
    <x v="18"/>
    <s v="yes"/>
    <s v="pll"/>
    <m/>
    <m/>
    <m/>
    <x v="22"/>
    <n v="2020"/>
    <n v="2020"/>
    <s v="apr"/>
    <x v="6"/>
    <s v="ma"/>
    <s v="fr"/>
    <m/>
    <m/>
  </r>
  <r>
    <n v="31918"/>
    <m/>
    <n v="9286"/>
    <d v="2020-04-28T00:00:00"/>
    <n v="1013834"/>
    <n v="700040"/>
    <s v="Special"/>
    <n v="29155"/>
    <n v="8"/>
    <n v="-2"/>
    <s v="no"/>
    <n v="38"/>
    <n v="36"/>
    <n v="2"/>
    <d v="2020-04-17T00:00:00"/>
    <x v="17"/>
    <x v="21"/>
    <s v="yes"/>
    <s v="pll"/>
    <m/>
    <m/>
    <m/>
    <x v="22"/>
    <n v="2020"/>
    <n v="2020"/>
    <s v="apr"/>
    <x v="6"/>
    <s v="ti"/>
    <s v="fr"/>
    <m/>
    <m/>
  </r>
  <r>
    <n v="31919"/>
    <m/>
    <n v="9292"/>
    <d v="2020-04-28T00:00:00"/>
    <n v="1013875"/>
    <n v="407005"/>
    <s v="Special"/>
    <n v="53625"/>
    <n v="10"/>
    <n v="-10"/>
    <s v="no"/>
    <n v="259"/>
    <n v="259"/>
    <n v="0"/>
    <d v="2020-04-17T00:00:00"/>
    <x v="17"/>
    <x v="14"/>
    <s v="no"/>
    <s v="pll"/>
    <m/>
    <m/>
    <m/>
    <x v="22"/>
    <n v="2020"/>
    <n v="2020"/>
    <s v="apr"/>
    <x v="6"/>
    <s v="ti"/>
    <s v="fr"/>
    <m/>
    <m/>
  </r>
  <r>
    <n v="31920"/>
    <m/>
    <n v="9293"/>
    <d v="2020-04-28T00:00:00"/>
    <n v="1009415"/>
    <n v="407303"/>
    <s v="Special"/>
    <n v="525252"/>
    <n v="864"/>
    <n v="-864"/>
    <s v="no"/>
    <n v="865"/>
    <n v="865"/>
    <n v="0"/>
    <d v="2020-04-01T00:00:00"/>
    <x v="17"/>
    <x v="26"/>
    <s v="no"/>
    <s v="pll"/>
    <m/>
    <m/>
    <m/>
    <x v="20"/>
    <n v="2020"/>
    <n v="2020"/>
    <s v="apr"/>
    <x v="6"/>
    <s v="ti"/>
    <s v="on"/>
    <m/>
    <m/>
  </r>
  <r>
    <n v="31921"/>
    <m/>
    <n v="9295"/>
    <d v="2020-04-28T00:00:00"/>
    <n v="1009415"/>
    <n v="407303"/>
    <s v="Special"/>
    <n v="525052"/>
    <n v="660"/>
    <n v="-24"/>
    <s v="no"/>
    <n v="49"/>
    <n v="49"/>
    <n v="0"/>
    <d v="2020-04-03T00:00:00"/>
    <x v="17"/>
    <x v="9"/>
    <s v="no"/>
    <s v="pll"/>
    <m/>
    <m/>
    <m/>
    <x v="20"/>
    <n v="2020"/>
    <n v="2020"/>
    <s v="apr"/>
    <x v="6"/>
    <s v="ti"/>
    <s v="fr"/>
    <m/>
    <m/>
  </r>
  <r>
    <n v="31922"/>
    <m/>
    <n v="9296"/>
    <d v="2020-04-28T00:00:00"/>
    <n v="1014566"/>
    <n v="3347"/>
    <s v="normal"/>
    <n v="93139"/>
    <n v="3"/>
    <n v="-2"/>
    <s v="no"/>
    <n v="6"/>
    <n v="4"/>
    <n v="2"/>
    <d v="2020-04-21T00:00:00"/>
    <x v="17"/>
    <x v="0"/>
    <s v="yes"/>
    <s v="pkk"/>
    <m/>
    <m/>
    <m/>
    <x v="23"/>
    <n v="2020"/>
    <n v="2020"/>
    <s v="apr"/>
    <x v="6"/>
    <s v="ti"/>
    <s v="ti"/>
    <m/>
    <m/>
  </r>
  <r>
    <n v="31923"/>
    <m/>
    <n v="9297"/>
    <d v="2020-04-28T00:00:00"/>
    <n v="1014973"/>
    <n v="70280000"/>
    <s v="Special"/>
    <n v="810"/>
    <n v="25"/>
    <n v="20"/>
    <s v="no"/>
    <n v="16"/>
    <n v="32"/>
    <n v="-16"/>
    <d v="2020-04-23T00:00:00"/>
    <x v="17"/>
    <x v="18"/>
    <s v="yes"/>
    <s v="pll"/>
    <m/>
    <m/>
    <m/>
    <x v="23"/>
    <n v="2020"/>
    <n v="2020"/>
    <s v="apr"/>
    <x v="6"/>
    <s v="ti"/>
    <s v="to"/>
    <m/>
    <m/>
  </r>
  <r>
    <n v="31924"/>
    <m/>
    <n v="9299"/>
    <d v="2020-04-28T00:00:00"/>
    <n v="1014602"/>
    <n v="421275"/>
    <s v="normal"/>
    <n v="41964"/>
    <n v="3"/>
    <n v="-1"/>
    <s v="yes"/>
    <n v="86"/>
    <n v="85"/>
    <n v="1"/>
    <d v="2020-04-21T00:00:00"/>
    <x v="17"/>
    <x v="0"/>
    <s v="yes"/>
    <s v="pkk"/>
    <m/>
    <m/>
    <m/>
    <x v="23"/>
    <n v="2020"/>
    <n v="2020"/>
    <s v="apr"/>
    <x v="6"/>
    <s v="ti"/>
    <s v="ti"/>
    <m/>
    <m/>
  </r>
  <r>
    <n v="31925"/>
    <m/>
    <n v="9301"/>
    <d v="2020-04-28T00:00:00"/>
    <n v="1003727"/>
    <n v="600040"/>
    <s v="Special"/>
    <n v="53603"/>
    <n v="4"/>
    <n v="-4"/>
    <s v="yes"/>
    <n v="484"/>
    <n v="488"/>
    <n v="-4"/>
    <s v="?"/>
    <x v="17"/>
    <x v="10"/>
    <s v="no"/>
    <s v="pll"/>
    <m/>
    <m/>
    <m/>
    <x v="13"/>
    <n v="2020"/>
    <e v="#VALUE!"/>
    <s v="apr"/>
    <x v="4"/>
    <s v="ti"/>
    <s v="?"/>
    <m/>
    <m/>
  </r>
  <r>
    <n v="31926"/>
    <m/>
    <n v="9302"/>
    <d v="2020-04-28T00:00:00"/>
    <n v="1012365"/>
    <n v="600040"/>
    <s v="Special"/>
    <n v="70115"/>
    <n v="2"/>
    <n v="-2"/>
    <s v="yes"/>
    <n v="382"/>
    <n v="380"/>
    <n v="2"/>
    <d v="2020-03-30T00:00:00"/>
    <x v="17"/>
    <x v="15"/>
    <s v="yes"/>
    <s v="pll"/>
    <m/>
    <m/>
    <m/>
    <x v="20"/>
    <n v="2020"/>
    <n v="2020"/>
    <s v="apr"/>
    <x v="5"/>
    <s v="ti"/>
    <s v="ma"/>
    <m/>
    <m/>
  </r>
  <r>
    <n v="31927"/>
    <m/>
    <n v="9305"/>
    <d v="2020-04-28T00:00:00"/>
    <n v="1015101"/>
    <n v="3347"/>
    <s v="normal"/>
    <n v="549660"/>
    <n v="8"/>
    <n v="2"/>
    <s v="yes"/>
    <n v="905"/>
    <n v="907"/>
    <n v="-2"/>
    <d v="2020-04-24T00:00:00"/>
    <x v="17"/>
    <x v="11"/>
    <s v="no"/>
    <s v="pkk"/>
    <m/>
    <m/>
    <s v="Klude må der ikke laves anbrud på"/>
    <x v="23"/>
    <n v="2020"/>
    <n v="2020"/>
    <s v="apr"/>
    <x v="6"/>
    <s v="ti"/>
    <s v="fr"/>
    <m/>
    <m/>
  </r>
  <r>
    <n v="31928"/>
    <m/>
    <n v="9307"/>
    <d v="2020-04-29T00:00:00"/>
    <n v="1014104"/>
    <n v="5001403"/>
    <s v="normal"/>
    <n v="56905"/>
    <n v="1"/>
    <n v="-1"/>
    <s v="no"/>
    <n v="70"/>
    <n v="70"/>
    <n v="0"/>
    <d v="2020-04-16T00:00:00"/>
    <x v="17"/>
    <x v="15"/>
    <s v="no"/>
    <s v="pkk"/>
    <m/>
    <m/>
    <m/>
    <x v="22"/>
    <n v="2020"/>
    <n v="2020"/>
    <s v="apr"/>
    <x v="6"/>
    <s v="on"/>
    <s v="to"/>
    <m/>
    <m/>
  </r>
  <r>
    <n v="31929"/>
    <m/>
    <n v="9308"/>
    <d v="2020-04-29T00:00:00"/>
    <n v="1014966"/>
    <n v="413155"/>
    <s v="normal"/>
    <s v="2925175-g"/>
    <n v="20"/>
    <n v="-20"/>
    <s v="no"/>
    <n v="431"/>
    <n v="431"/>
    <n v="0"/>
    <d v="2020-04-23T00:00:00"/>
    <x v="17"/>
    <x v="0"/>
    <s v="no"/>
    <s v="pll"/>
    <m/>
    <m/>
    <m/>
    <x v="23"/>
    <n v="2020"/>
    <n v="2020"/>
    <s v="apr"/>
    <x v="6"/>
    <s v="on"/>
    <s v="to"/>
    <m/>
    <m/>
  </r>
  <r>
    <n v="31930"/>
    <m/>
    <n v="9309"/>
    <d v="2020-04-29T00:00:00"/>
    <n v="1014830"/>
    <n v="74311818"/>
    <s v="normal"/>
    <n v="4292"/>
    <n v="1980"/>
    <n v="10"/>
    <s v="no"/>
    <n v="492"/>
    <n v="502"/>
    <n v="-10"/>
    <d v="2020-04-22T00:00:00"/>
    <x v="17"/>
    <x v="1"/>
    <s v="yes"/>
    <s v="pll"/>
    <m/>
    <m/>
    <m/>
    <x v="23"/>
    <n v="2020"/>
    <n v="2020"/>
    <s v="apr"/>
    <x v="6"/>
    <s v="on"/>
    <s v="on"/>
    <m/>
    <m/>
  </r>
  <r>
    <n v="31931"/>
    <m/>
    <n v="9309"/>
    <d v="2020-04-29T00:00:00"/>
    <n v="1014830"/>
    <n v="74311818"/>
    <s v="normal"/>
    <n v="42372"/>
    <n v="260"/>
    <n v="20"/>
    <s v="no"/>
    <n v="200"/>
    <n v="220"/>
    <n v="-20"/>
    <d v="2020-04-22T00:00:00"/>
    <x v="17"/>
    <x v="1"/>
    <s v="yes"/>
    <s v="pll"/>
    <m/>
    <m/>
    <m/>
    <x v="23"/>
    <n v="2020"/>
    <n v="2020"/>
    <s v="apr"/>
    <x v="6"/>
    <s v="on"/>
    <s v="on"/>
    <m/>
    <m/>
  </r>
  <r>
    <n v="31932"/>
    <m/>
    <n v="9310"/>
    <d v="2020-04-30T00:00:00"/>
    <n v="1014887"/>
    <n v="421277"/>
    <s v="normal"/>
    <n v="691133"/>
    <n v="50"/>
    <n v="-5"/>
    <s v="yes"/>
    <n v="1955"/>
    <n v="1955"/>
    <n v="0"/>
    <d v="2020-04-23T00:00:00"/>
    <x v="17"/>
    <x v="0"/>
    <s v="no"/>
    <s v="pll"/>
    <m/>
    <m/>
    <m/>
    <x v="23"/>
    <n v="2020"/>
    <n v="2020"/>
    <s v="apr"/>
    <x v="6"/>
    <s v="to"/>
    <s v="to"/>
    <m/>
    <m/>
  </r>
  <r>
    <n v="31933"/>
    <m/>
    <n v="9311"/>
    <d v="2020-04-30T00:00:00"/>
    <n v="1009955"/>
    <n v="406955"/>
    <s v="normal"/>
    <n v="29372"/>
    <n v="30"/>
    <n v="-20"/>
    <s v="no"/>
    <n v="204"/>
    <n v="184"/>
    <n v="20"/>
    <d v="2020-03-13T00:00:00"/>
    <x v="17"/>
    <x v="6"/>
    <s v="yes"/>
    <s v="pll"/>
    <m/>
    <m/>
    <m/>
    <x v="16"/>
    <n v="2020"/>
    <n v="2020"/>
    <s v="apr"/>
    <x v="5"/>
    <s v="to"/>
    <s v="fr"/>
    <m/>
    <m/>
  </r>
  <r>
    <n v="31934"/>
    <m/>
    <n v="9312"/>
    <d v="2020-04-30T00:00:00"/>
    <n v="1009955"/>
    <n v="406955"/>
    <s v="normal"/>
    <n v="56715"/>
    <n v="5"/>
    <n v="-3"/>
    <s v="yes"/>
    <n v="27"/>
    <n v="24"/>
    <n v="3"/>
    <d v="2020-03-13T00:00:00"/>
    <x v="17"/>
    <x v="6"/>
    <s v="yes"/>
    <s v="pll"/>
    <m/>
    <m/>
    <m/>
    <x v="16"/>
    <n v="2020"/>
    <n v="2020"/>
    <s v="apr"/>
    <x v="5"/>
    <s v="to"/>
    <s v="fr"/>
    <m/>
    <m/>
  </r>
  <r>
    <n v="31935"/>
    <m/>
    <n v="9313"/>
    <d v="2020-04-30T00:00:00"/>
    <n v="1015402"/>
    <n v="43287250"/>
    <s v="normal"/>
    <n v="3249"/>
    <n v="10"/>
    <n v="-5"/>
    <s v="no"/>
    <n v="70"/>
    <n v="69"/>
    <n v="1"/>
    <d v="2020-04-28T00:00:00"/>
    <x v="17"/>
    <x v="0"/>
    <s v="no"/>
    <s v="pkk"/>
    <m/>
    <m/>
    <m/>
    <x v="24"/>
    <n v="2020"/>
    <n v="2020"/>
    <s v="apr"/>
    <x v="6"/>
    <s v="to"/>
    <s v="ti"/>
    <m/>
    <m/>
  </r>
  <r>
    <n v="31936"/>
    <m/>
    <n v="9314"/>
    <d v="2020-04-30T00:00:00"/>
    <n v="1014798"/>
    <n v="36955000"/>
    <s v="normal"/>
    <s v="S32004"/>
    <n v="36"/>
    <n v="324"/>
    <s v="no"/>
    <n v="815"/>
    <n v="1121"/>
    <n v="-306"/>
    <d v="2020-04-22T00:00:00"/>
    <x v="17"/>
    <x v="7"/>
    <s v="yes"/>
    <s v="pkk"/>
    <m/>
    <m/>
    <m/>
    <x v="23"/>
    <n v="2020"/>
    <n v="2020"/>
    <s v="apr"/>
    <x v="6"/>
    <s v="to"/>
    <s v="on"/>
    <m/>
    <m/>
  </r>
  <r>
    <n v="31937"/>
    <m/>
    <n v="9316"/>
    <d v="2020-05-01T00:00:00"/>
    <n v="1014934"/>
    <n v="407005"/>
    <s v="Special"/>
    <n v="691146"/>
    <n v="40"/>
    <n v="20"/>
    <s v="no"/>
    <n v="2085"/>
    <n v="2085"/>
    <n v="0"/>
    <d v="2020-04-24T00:00:00"/>
    <x v="17"/>
    <x v="18"/>
    <s v="no"/>
    <s v="pll"/>
    <m/>
    <m/>
    <m/>
    <x v="23"/>
    <n v="2020"/>
    <n v="2020"/>
    <s v="maj"/>
    <x v="6"/>
    <s v="fr"/>
    <s v="fr"/>
    <m/>
    <m/>
  </r>
  <r>
    <n v="31938"/>
    <m/>
    <n v="9317"/>
    <d v="2020-05-01T00:00:00"/>
    <n v="1014934"/>
    <n v="407005"/>
    <s v="Special"/>
    <n v="691546"/>
    <n v="20"/>
    <n v="-20"/>
    <s v="no"/>
    <n v="380"/>
    <n v="395"/>
    <n v="-15"/>
    <d v="2020-04-24T00:00:00"/>
    <x v="17"/>
    <x v="18"/>
    <s v="no"/>
    <s v="pll"/>
    <m/>
    <m/>
    <m/>
    <x v="23"/>
    <n v="2020"/>
    <n v="2020"/>
    <s v="maj"/>
    <x v="6"/>
    <s v="fr"/>
    <s v="fr"/>
    <m/>
    <m/>
  </r>
  <r>
    <n v="31939"/>
    <m/>
    <n v="9318"/>
    <d v="2020-05-01T00:00:00"/>
    <n v="1008627"/>
    <n v="407611"/>
    <s v="Special"/>
    <n v="71503"/>
    <n v="0"/>
    <n v="15"/>
    <s v="no"/>
    <n v="738"/>
    <n v="736"/>
    <n v="2"/>
    <d v="2020-03-12T00:00:00"/>
    <x v="17"/>
    <x v="24"/>
    <s v="no"/>
    <s v="pll"/>
    <m/>
    <m/>
    <s v="Skulle have haft vare 71606"/>
    <x v="16"/>
    <n v="2020"/>
    <n v="2020"/>
    <s v="maj"/>
    <x v="5"/>
    <s v="fr"/>
    <s v="to"/>
    <m/>
    <m/>
  </r>
  <r>
    <n v="31940"/>
    <m/>
    <n v="9319"/>
    <d v="2020-05-01T00:00:00"/>
    <n v="1015294"/>
    <n v="404001"/>
    <s v="Special"/>
    <n v="29373"/>
    <n v="70"/>
    <n v="-40"/>
    <s v="no"/>
    <n v="313"/>
    <n v="312"/>
    <n v="1"/>
    <d v="2020-04-28T00:00:00"/>
    <x v="17"/>
    <x v="14"/>
    <s v="no"/>
    <s v="pll"/>
    <m/>
    <m/>
    <m/>
    <x v="24"/>
    <n v="2020"/>
    <n v="2020"/>
    <s v="maj"/>
    <x v="6"/>
    <s v="fr"/>
    <s v="ti"/>
    <m/>
    <m/>
  </r>
  <r>
    <n v="31941"/>
    <m/>
    <n v="9321"/>
    <d v="2020-05-04T00:00:00"/>
    <n v="1015824"/>
    <n v="404001"/>
    <s v="Special"/>
    <n v="71502"/>
    <n v="30"/>
    <n v="15"/>
    <s v="no"/>
    <n v="191"/>
    <n v="206"/>
    <n v="-15"/>
    <d v="2020-04-30T00:00:00"/>
    <x v="18"/>
    <x v="1"/>
    <s v="yes"/>
    <s v="pll"/>
    <m/>
    <m/>
    <m/>
    <x v="24"/>
    <n v="2020"/>
    <n v="2020"/>
    <s v="maj"/>
    <x v="6"/>
    <s v="ma"/>
    <s v="to"/>
    <m/>
    <m/>
  </r>
  <r>
    <n v="31942"/>
    <m/>
    <n v="9322"/>
    <d v="2020-05-04T00:00:00"/>
    <n v="1015239"/>
    <n v="70274545"/>
    <s v="Special"/>
    <n v="29814"/>
    <n v="1"/>
    <n v="0"/>
    <s v="yes"/>
    <n v="253"/>
    <n v="253"/>
    <n v="0"/>
    <d v="2020-04-27T00:00:00"/>
    <x v="18"/>
    <x v="0"/>
    <s v="no"/>
    <s v="pkk"/>
    <m/>
    <m/>
    <m/>
    <x v="24"/>
    <n v="2020"/>
    <n v="2020"/>
    <s v="maj"/>
    <x v="6"/>
    <s v="ma"/>
    <s v="ma"/>
    <m/>
    <m/>
  </r>
  <r>
    <n v="31943"/>
    <m/>
    <n v="9323"/>
    <d v="2020-05-05T00:00:00"/>
    <n v="1014738"/>
    <n v="421322"/>
    <s v="Special"/>
    <n v="581210"/>
    <n v="40"/>
    <n v="-4"/>
    <s v="yes"/>
    <n v="55"/>
    <n v="50"/>
    <n v="5"/>
    <d v="2020-04-28T00:00:00"/>
    <x v="18"/>
    <x v="18"/>
    <s v="yes"/>
    <s v="pkk"/>
    <m/>
    <m/>
    <m/>
    <x v="24"/>
    <n v="2020"/>
    <n v="2020"/>
    <s v="maj"/>
    <x v="6"/>
    <s v="ti"/>
    <s v="ti"/>
    <m/>
    <m/>
  </r>
  <r>
    <n v="31944"/>
    <m/>
    <n v="9327"/>
    <d v="2020-05-11T00:00:00"/>
    <n v="1009869"/>
    <n v="404532"/>
    <s v="normal"/>
    <n v="524752"/>
    <n v="12"/>
    <n v="-1"/>
    <s v="no"/>
    <n v="251"/>
    <n v="252"/>
    <n v="1"/>
    <s v="?"/>
    <x v="19"/>
    <x v="10"/>
    <s v="yes"/>
    <s v="?"/>
    <m/>
    <m/>
    <m/>
    <x v="13"/>
    <n v="2020"/>
    <e v="#VALUE!"/>
    <s v="maj"/>
    <x v="4"/>
    <s v="ma"/>
    <s v="?"/>
    <m/>
    <m/>
  </r>
  <r>
    <n v="31945"/>
    <m/>
    <n v="9329"/>
    <d v="2020-05-11T00:00:00"/>
    <n v="1015754"/>
    <n v="407005"/>
    <s v="Special"/>
    <n v="53752"/>
    <n v="15"/>
    <n v="-15"/>
    <s v="no"/>
    <n v="363"/>
    <n v="363"/>
    <n v="0"/>
    <d v="2020-04-30T00:00:00"/>
    <x v="19"/>
    <x v="14"/>
    <s v="no"/>
    <s v="pll"/>
    <m/>
    <m/>
    <m/>
    <x v="24"/>
    <n v="2020"/>
    <n v="2020"/>
    <s v="maj"/>
    <x v="6"/>
    <s v="ma"/>
    <s v="to"/>
    <m/>
    <m/>
  </r>
  <r>
    <n v="31946"/>
    <m/>
    <n v="9331"/>
    <d v="2020-05-11T00:00:00"/>
    <n v="1015393"/>
    <n v="36955000"/>
    <s v="normal"/>
    <s v="s188211"/>
    <n v="20"/>
    <n v="-10"/>
    <s v="no"/>
    <n v="200"/>
    <n v="185"/>
    <n v="15"/>
    <d v="2020-05-04T00:00:00"/>
    <x v="19"/>
    <x v="0"/>
    <s v="yes"/>
    <s v="pkk"/>
    <m/>
    <m/>
    <m/>
    <x v="25"/>
    <n v="2020"/>
    <n v="2020"/>
    <s v="maj"/>
    <x v="7"/>
    <s v="ma"/>
    <s v="ma"/>
    <m/>
    <m/>
  </r>
  <r>
    <n v="31947"/>
    <m/>
    <n v="9335"/>
    <d v="2020-05-11T00:00:00"/>
    <n v="1015835"/>
    <n v="421572"/>
    <s v="normal"/>
    <n v="475552"/>
    <n v="70"/>
    <n v="-7"/>
    <s v="no"/>
    <n v="303"/>
    <n v="303"/>
    <n v="0"/>
    <d v="2020-04-30T00:00:00"/>
    <x v="19"/>
    <x v="27"/>
    <s v="no"/>
    <s v="pll"/>
    <m/>
    <m/>
    <m/>
    <x v="24"/>
    <n v="2020"/>
    <n v="2020"/>
    <s v="maj"/>
    <x v="6"/>
    <s v="ma"/>
    <s v="to"/>
    <m/>
    <m/>
  </r>
  <r>
    <n v="31948"/>
    <m/>
    <n v="9336"/>
    <d v="2020-05-11T00:00:00"/>
    <n v="1015365"/>
    <n v="421147"/>
    <s v="normal"/>
    <n v="475552"/>
    <n v="20"/>
    <n v="-2"/>
    <s v="no"/>
    <n v="303"/>
    <n v="303"/>
    <n v="0"/>
    <d v="2020-04-28T00:00:00"/>
    <x v="19"/>
    <x v="18"/>
    <s v="no"/>
    <s v="pll"/>
    <m/>
    <m/>
    <m/>
    <x v="24"/>
    <n v="2020"/>
    <n v="2020"/>
    <s v="maj"/>
    <x v="6"/>
    <s v="ma"/>
    <s v="ti"/>
    <m/>
    <m/>
  </r>
  <r>
    <n v="31949"/>
    <m/>
    <n v="9337"/>
    <d v="2020-05-11T00:00:00"/>
    <n v="1015713"/>
    <n v="421080"/>
    <s v="normal"/>
    <n v="297552"/>
    <n v="60"/>
    <n v="-10"/>
    <s v="no"/>
    <n v="147"/>
    <n v="137"/>
    <n v="10"/>
    <d v="2020-05-04T00:00:00"/>
    <x v="19"/>
    <x v="0"/>
    <s v="yes"/>
    <s v="pll"/>
    <m/>
    <m/>
    <m/>
    <x v="25"/>
    <n v="2020"/>
    <n v="2020"/>
    <s v="maj"/>
    <x v="7"/>
    <s v="ma"/>
    <s v="ma"/>
    <m/>
    <m/>
  </r>
  <r>
    <n v="31950"/>
    <m/>
    <n v="9342"/>
    <d v="2020-05-13T00:00:00"/>
    <n v="1016243"/>
    <n v="3387"/>
    <s v="normal"/>
    <n v="691014"/>
    <n v="20"/>
    <n v="-10"/>
    <s v="no"/>
    <n v="1880"/>
    <n v="1870"/>
    <n v="10"/>
    <d v="2020-05-06T00:00:00"/>
    <x v="19"/>
    <x v="6"/>
    <s v="yes"/>
    <s v="pkk"/>
    <m/>
    <m/>
    <m/>
    <x v="25"/>
    <n v="2020"/>
    <n v="2020"/>
    <s v="maj"/>
    <x v="7"/>
    <s v="on"/>
    <s v="on"/>
    <m/>
    <m/>
  </r>
  <r>
    <n v="31951"/>
    <m/>
    <n v="9343"/>
    <d v="2020-05-13T00:00:00"/>
    <n v="1015765"/>
    <n v="418155"/>
    <s v="Special"/>
    <n v="38854"/>
    <n v="5"/>
    <n v="-1"/>
    <s v="yes"/>
    <n v="11"/>
    <n v="11"/>
    <n v="0"/>
    <d v="2020-04-30T00:00:00"/>
    <x v="19"/>
    <x v="5"/>
    <s v="no"/>
    <s v="pll"/>
    <m/>
    <m/>
    <m/>
    <x v="24"/>
    <n v="2020"/>
    <n v="2020"/>
    <s v="maj"/>
    <x v="6"/>
    <s v="on"/>
    <s v="to"/>
    <m/>
    <m/>
  </r>
  <r>
    <n v="31952"/>
    <m/>
    <n v="9345"/>
    <d v="2020-05-13T00:00:00"/>
    <n v="1013336"/>
    <n v="501192"/>
    <s v="normal"/>
    <n v="10163"/>
    <n v="5"/>
    <n v="-5"/>
    <s v="no"/>
    <n v="76"/>
    <n v="71"/>
    <n v="5"/>
    <d v="2020-04-06T00:00:00"/>
    <x v="19"/>
    <x v="15"/>
    <s v="yes"/>
    <s v="pkk"/>
    <m/>
    <m/>
    <m/>
    <x v="21"/>
    <n v="2020"/>
    <n v="2020"/>
    <s v="maj"/>
    <x v="6"/>
    <s v="on"/>
    <s v="ma"/>
    <m/>
    <m/>
  </r>
  <r>
    <n v="31953"/>
    <m/>
    <n v="9346"/>
    <d v="2020-05-13T00:00:00"/>
    <n v="1013336"/>
    <n v="501192"/>
    <s v="normal"/>
    <n v="10162"/>
    <n v="5"/>
    <n v="-5"/>
    <s v="no"/>
    <n v="102"/>
    <n v="97"/>
    <n v="5"/>
    <d v="2020-04-06T00:00:00"/>
    <x v="19"/>
    <x v="15"/>
    <s v="yes"/>
    <s v="pkk"/>
    <m/>
    <m/>
    <m/>
    <x v="21"/>
    <n v="2020"/>
    <n v="2020"/>
    <s v="maj"/>
    <x v="6"/>
    <s v="on"/>
    <s v="ma"/>
    <m/>
    <m/>
  </r>
  <r>
    <n v="31954"/>
    <m/>
    <n v="9347"/>
    <d v="2020-05-13T00:00:00"/>
    <n v="1014552"/>
    <n v="500368"/>
    <s v="normal"/>
    <n v="35875"/>
    <n v="40"/>
    <n v="-20"/>
    <s v="no"/>
    <n v="118"/>
    <n v="118"/>
    <n v="0"/>
    <d v="2020-04-21T00:00:00"/>
    <x v="19"/>
    <x v="11"/>
    <s v="no"/>
    <s v="pll"/>
    <m/>
    <m/>
    <m/>
    <x v="23"/>
    <n v="2020"/>
    <n v="2020"/>
    <s v="maj"/>
    <x v="6"/>
    <s v="on"/>
    <s v="ti"/>
    <m/>
    <m/>
  </r>
  <r>
    <n v="31955"/>
    <m/>
    <n v="9348"/>
    <d v="2020-05-13T00:00:00"/>
    <n v="1016077"/>
    <n v="407005"/>
    <s v="Special"/>
    <n v="707752"/>
    <n v="60"/>
    <n v="-6"/>
    <s v="no"/>
    <n v="188"/>
    <n v="188"/>
    <n v="0"/>
    <d v="2020-05-06T00:00:00"/>
    <x v="19"/>
    <x v="24"/>
    <s v="no"/>
    <s v="pll"/>
    <m/>
    <m/>
    <m/>
    <x v="25"/>
    <n v="2020"/>
    <n v="2020"/>
    <s v="maj"/>
    <x v="7"/>
    <s v="on"/>
    <s v="on"/>
    <m/>
    <m/>
  </r>
  <r>
    <n v="31956"/>
    <m/>
    <n v="9349"/>
    <d v="2020-05-13T00:00:00"/>
    <n v="1013704"/>
    <n v="74311818"/>
    <s v="Special"/>
    <n v="581210"/>
    <n v="2048"/>
    <n v="256"/>
    <s v="no"/>
    <n v="764"/>
    <n v="764"/>
    <n v="0"/>
    <d v="2020-04-24T00:00:00"/>
    <x v="19"/>
    <x v="20"/>
    <s v="no"/>
    <s v="pll"/>
    <m/>
    <m/>
    <m/>
    <x v="23"/>
    <n v="2020"/>
    <n v="2020"/>
    <s v="maj"/>
    <x v="6"/>
    <s v="on"/>
    <s v="fr"/>
    <m/>
    <m/>
  </r>
  <r>
    <n v="31957"/>
    <m/>
    <n v="9350"/>
    <d v="2020-05-13T00:00:00"/>
    <n v="1016987"/>
    <n v="56640770"/>
    <s v="normal"/>
    <n v="5380505"/>
    <n v="20"/>
    <n v="-5"/>
    <s v="yes"/>
    <n v="133"/>
    <n v="128"/>
    <n v="5"/>
    <d v="2020-05-12T00:00:00"/>
    <x v="19"/>
    <x v="11"/>
    <s v="yes"/>
    <s v="pkk"/>
    <m/>
    <m/>
    <m/>
    <x v="26"/>
    <n v="2020"/>
    <n v="2020"/>
    <s v="maj"/>
    <x v="7"/>
    <s v="on"/>
    <s v="ti"/>
    <m/>
    <m/>
  </r>
  <r>
    <n v="31958"/>
    <m/>
    <n v="9356"/>
    <d v="2020-05-14T00:00:00"/>
    <n v="1015231"/>
    <n v="421073"/>
    <s v="normal"/>
    <n v="29644"/>
    <n v="20"/>
    <n v="-10"/>
    <s v="no"/>
    <n v="39"/>
    <n v="29"/>
    <n v="10"/>
    <d v="2020-04-27T00:00:00"/>
    <x v="19"/>
    <x v="7"/>
    <s v="yes"/>
    <s v="pll"/>
    <m/>
    <m/>
    <m/>
    <x v="24"/>
    <n v="2020"/>
    <n v="2020"/>
    <s v="maj"/>
    <x v="6"/>
    <s v="to"/>
    <s v="ma"/>
    <m/>
    <m/>
  </r>
  <r>
    <n v="31959"/>
    <m/>
    <n v="9356"/>
    <d v="2020-05-14T00:00:00"/>
    <n v="1015231"/>
    <n v="421073"/>
    <s v="normal"/>
    <n v="29625"/>
    <n v="0"/>
    <n v="10"/>
    <s v="no"/>
    <n v="647"/>
    <n v="657"/>
    <n v="-10"/>
    <d v="2020-04-27T00:00:00"/>
    <x v="19"/>
    <x v="7"/>
    <s v="yes"/>
    <s v="pll"/>
    <m/>
    <m/>
    <m/>
    <x v="24"/>
    <n v="2020"/>
    <n v="2020"/>
    <s v="maj"/>
    <x v="6"/>
    <s v="to"/>
    <s v="ma"/>
    <m/>
    <m/>
  </r>
  <r>
    <n v="31960"/>
    <m/>
    <n v="9357"/>
    <d v="2020-05-14T00:00:00"/>
    <n v="1013620"/>
    <n v="600025"/>
    <s v="normal"/>
    <n v="35874"/>
    <n v="5"/>
    <n v="-1"/>
    <s v="yes"/>
    <n v="321"/>
    <n v="320"/>
    <n v="1"/>
    <d v="2020-04-08T00:00:00"/>
    <x v="19"/>
    <x v="15"/>
    <s v="yes"/>
    <s v="pkk"/>
    <m/>
    <m/>
    <m/>
    <x v="21"/>
    <n v="2020"/>
    <n v="2020"/>
    <s v="maj"/>
    <x v="6"/>
    <s v="to"/>
    <s v="on"/>
    <m/>
    <m/>
  </r>
  <r>
    <n v="31961"/>
    <m/>
    <n v="9359"/>
    <d v="2020-05-14T00:00:00"/>
    <n v="1013364"/>
    <n v="420005"/>
    <s v="Special"/>
    <n v="29754"/>
    <n v="75"/>
    <n v="-5"/>
    <s v="no"/>
    <n v="64"/>
    <n v="59"/>
    <n v="5"/>
    <d v="2020-04-08T00:00:00"/>
    <x v="19"/>
    <x v="11"/>
    <s v="yes"/>
    <s v="pll"/>
    <m/>
    <m/>
    <m/>
    <x v="21"/>
    <n v="2020"/>
    <n v="2020"/>
    <s v="maj"/>
    <x v="6"/>
    <s v="to"/>
    <s v="on"/>
    <m/>
    <m/>
  </r>
  <r>
    <n v="31962"/>
    <m/>
    <n v="9360"/>
    <d v="2020-05-14T00:00:00"/>
    <n v="1013364"/>
    <n v="420005"/>
    <s v="Special"/>
    <n v="53515"/>
    <n v="20"/>
    <n v="-10"/>
    <s v="no"/>
    <n v="222"/>
    <n v="222"/>
    <n v="0"/>
    <d v="2020-04-08T00:00:00"/>
    <x v="19"/>
    <x v="0"/>
    <s v="no"/>
    <s v="pll"/>
    <m/>
    <m/>
    <m/>
    <x v="21"/>
    <n v="2020"/>
    <n v="2020"/>
    <s v="maj"/>
    <x v="6"/>
    <s v="to"/>
    <s v="on"/>
    <m/>
    <m/>
  </r>
  <r>
    <n v="31963"/>
    <m/>
    <n v="9362"/>
    <d v="2020-05-14T00:00:00"/>
    <n v="1009434"/>
    <n v="406906"/>
    <s v="Special"/>
    <n v="77645"/>
    <n v="30"/>
    <n v="-20"/>
    <s v="no"/>
    <n v="398"/>
    <n v="398"/>
    <n v="0"/>
    <d v="2020-03-16T00:00:00"/>
    <x v="19"/>
    <x v="1"/>
    <s v="no"/>
    <s v="pll"/>
    <m/>
    <m/>
    <m/>
    <x v="17"/>
    <n v="2020"/>
    <n v="2020"/>
    <s v="maj"/>
    <x v="5"/>
    <s v="to"/>
    <s v="ma"/>
    <m/>
    <m/>
  </r>
  <r>
    <n v="31964"/>
    <m/>
    <n v="9365"/>
    <d v="2020-05-15T00:00:00"/>
    <n v="1014772"/>
    <n v="501192"/>
    <s v="normal"/>
    <n v="617"/>
    <n v="18"/>
    <n v="-18"/>
    <s v="no"/>
    <n v="271"/>
    <n v="271"/>
    <n v="0"/>
    <d v="2020-04-23T00:00:00"/>
    <x v="19"/>
    <x v="20"/>
    <s v="no"/>
    <s v="pkk"/>
    <m/>
    <m/>
    <m/>
    <x v="23"/>
    <n v="2020"/>
    <n v="2020"/>
    <s v="maj"/>
    <x v="6"/>
    <s v="fr"/>
    <s v="to"/>
    <m/>
    <m/>
  </r>
  <r>
    <n v="31965"/>
    <m/>
    <n v="9367"/>
    <d v="2020-05-15T00:00:00"/>
    <n v="1014772"/>
    <n v="501192"/>
    <s v="normal"/>
    <n v="616"/>
    <n v="8"/>
    <n v="-8"/>
    <s v="no"/>
    <n v="114"/>
    <n v="132"/>
    <n v="-18"/>
    <d v="2020-04-23T00:00:00"/>
    <x v="19"/>
    <x v="20"/>
    <s v="no"/>
    <s v="pkk"/>
    <m/>
    <m/>
    <m/>
    <x v="23"/>
    <n v="2020"/>
    <n v="2020"/>
    <s v="maj"/>
    <x v="6"/>
    <s v="fr"/>
    <s v="to"/>
    <m/>
    <m/>
  </r>
  <r>
    <n v="31966"/>
    <m/>
    <n v="9373"/>
    <d v="2020-05-25T00:00:00"/>
    <n v="1017154"/>
    <n v="74311818"/>
    <s v="Special"/>
    <n v="93219"/>
    <n v="30"/>
    <n v="2"/>
    <s v="no"/>
    <n v="17"/>
    <n v="19"/>
    <n v="-2"/>
    <d v="2020-05-13T00:00:00"/>
    <x v="20"/>
    <x v="18"/>
    <s v="yes"/>
    <s v="pll"/>
    <m/>
    <m/>
    <m/>
    <x v="26"/>
    <n v="2020"/>
    <n v="2020"/>
    <s v="maj"/>
    <x v="7"/>
    <s v="ma"/>
    <s v="on"/>
    <m/>
    <m/>
  </r>
  <r>
    <n v="31967"/>
    <m/>
    <n v="9375"/>
    <d v="2020-05-25T00:00:00"/>
    <n v="1017536"/>
    <n v="600011"/>
    <s v="normal"/>
    <n v="547140"/>
    <n v="50"/>
    <n v="-15"/>
    <s v="yes"/>
    <n v="25"/>
    <n v="25"/>
    <n v="0"/>
    <d v="2020-05-15T00:00:00"/>
    <x v="20"/>
    <x v="11"/>
    <s v="no"/>
    <s v="pkk"/>
    <m/>
    <m/>
    <m/>
    <x v="26"/>
    <n v="2020"/>
    <n v="2020"/>
    <s v="maj"/>
    <x v="7"/>
    <s v="ma"/>
    <s v="fr"/>
    <m/>
    <m/>
  </r>
  <r>
    <n v="31968"/>
    <m/>
    <n v="9377"/>
    <d v="2020-05-25T00:00:00"/>
    <n v="1012824"/>
    <n v="407800"/>
    <s v="Special"/>
    <n v="60002"/>
    <n v="10"/>
    <n v="-10"/>
    <s v="no"/>
    <n v="20"/>
    <n v="10"/>
    <n v="10"/>
    <d v="2020-04-07T00:00:00"/>
    <x v="20"/>
    <x v="18"/>
    <s v="yes"/>
    <s v="pll"/>
    <m/>
    <m/>
    <m/>
    <x v="21"/>
    <n v="2020"/>
    <n v="2020"/>
    <s v="maj"/>
    <x v="6"/>
    <s v="ma"/>
    <s v="ti"/>
    <m/>
    <m/>
  </r>
  <r>
    <n v="31969"/>
    <m/>
    <n v="9378"/>
    <d v="2020-05-25T00:00:00"/>
    <n v="1012824"/>
    <n v="407800"/>
    <s v="Special"/>
    <n v="60003"/>
    <n v="10"/>
    <n v="10"/>
    <s v="no"/>
    <n v="20"/>
    <n v="30"/>
    <n v="-10"/>
    <d v="2020-04-07T00:00:00"/>
    <x v="20"/>
    <x v="18"/>
    <s v="yes"/>
    <s v="pll"/>
    <m/>
    <m/>
    <m/>
    <x v="21"/>
    <n v="2020"/>
    <n v="2020"/>
    <s v="maj"/>
    <x v="6"/>
    <s v="ma"/>
    <s v="ti"/>
    <m/>
    <m/>
  </r>
  <r>
    <n v="31970"/>
    <m/>
    <n v="9379"/>
    <d v="2020-05-25T00:00:00"/>
    <n v="1012824"/>
    <n v="407800"/>
    <s v="Special"/>
    <n v="475752"/>
    <n v="28"/>
    <n v="1"/>
    <s v="no"/>
    <n v="29"/>
    <n v="28"/>
    <n v="1"/>
    <d v="2020-04-07T00:00:00"/>
    <x v="20"/>
    <x v="20"/>
    <s v="yes"/>
    <s v="pll"/>
    <m/>
    <m/>
    <m/>
    <x v="21"/>
    <n v="2020"/>
    <n v="2020"/>
    <s v="maj"/>
    <x v="6"/>
    <s v="ma"/>
    <s v="ti"/>
    <m/>
    <m/>
  </r>
  <r>
    <n v="31971"/>
    <m/>
    <n v="9381"/>
    <d v="2020-05-25T00:00:00"/>
    <n v="1017202"/>
    <n v="421628"/>
    <s v="normal"/>
    <s v="297152c"/>
    <n v="1"/>
    <n v="1"/>
    <s v="no"/>
    <n v="113"/>
    <n v="108"/>
    <n v="5"/>
    <d v="2020-05-14T00:00:00"/>
    <x v="20"/>
    <x v="0"/>
    <s v="no"/>
    <s v="pll"/>
    <m/>
    <m/>
    <m/>
    <x v="26"/>
    <n v="2020"/>
    <n v="2020"/>
    <s v="maj"/>
    <x v="7"/>
    <s v="ma"/>
    <s v="to"/>
    <m/>
    <m/>
  </r>
  <r>
    <n v="31972"/>
    <m/>
    <n v="9382"/>
    <d v="2020-05-25T00:00:00"/>
    <n v="1016074"/>
    <n v="420044"/>
    <s v="Special"/>
    <n v="6153"/>
    <n v="40"/>
    <n v="-5"/>
    <s v="no"/>
    <n v="441"/>
    <n v="436"/>
    <n v="5"/>
    <d v="2020-05-07T00:00:00"/>
    <x v="20"/>
    <x v="18"/>
    <s v="yes"/>
    <s v="pll"/>
    <m/>
    <m/>
    <m/>
    <x v="25"/>
    <n v="2020"/>
    <n v="2020"/>
    <s v="maj"/>
    <x v="7"/>
    <s v="ma"/>
    <s v="to"/>
    <m/>
    <m/>
  </r>
  <r>
    <n v="31973"/>
    <m/>
    <n v="9387"/>
    <d v="2020-05-26T00:00:00"/>
    <n v="1018024"/>
    <n v="74311818"/>
    <s v="Special"/>
    <n v="547640"/>
    <n v="200"/>
    <n v="-20"/>
    <s v="no"/>
    <n v="1420"/>
    <n v="1400"/>
    <n v="20"/>
    <d v="2020-05-20T00:00:00"/>
    <x v="20"/>
    <x v="25"/>
    <s v="yes"/>
    <s v="pll"/>
    <m/>
    <m/>
    <m/>
    <x v="27"/>
    <n v="2020"/>
    <n v="2020"/>
    <s v="maj"/>
    <x v="7"/>
    <s v="ti"/>
    <s v="on"/>
    <m/>
    <m/>
  </r>
  <r>
    <n v="31974"/>
    <m/>
    <n v="9385"/>
    <d v="2020-05-26T00:00:00"/>
    <n v="1007246"/>
    <n v="420005"/>
    <s v="Special"/>
    <n v="316312"/>
    <n v="300"/>
    <n v="-2"/>
    <s v="no"/>
    <n v="190"/>
    <n v="190"/>
    <n v="0"/>
    <d v="2020-04-08T00:00:00"/>
    <x v="20"/>
    <x v="5"/>
    <s v="no"/>
    <s v="pll"/>
    <m/>
    <m/>
    <m/>
    <x v="21"/>
    <n v="2020"/>
    <n v="2020"/>
    <s v="maj"/>
    <x v="6"/>
    <s v="ti"/>
    <s v="on"/>
    <m/>
    <m/>
  </r>
  <r>
    <n v="31975"/>
    <m/>
    <n v="9386"/>
    <d v="2020-05-26T00:00:00"/>
    <n v="1007246"/>
    <n v="420005"/>
    <s v="Special"/>
    <n v="316314"/>
    <n v="300"/>
    <n v="-5"/>
    <s v="no"/>
    <n v="190"/>
    <n v="190"/>
    <n v="0"/>
    <d v="2020-04-08T00:00:00"/>
    <x v="20"/>
    <x v="5"/>
    <s v="no"/>
    <s v="pll"/>
    <m/>
    <m/>
    <m/>
    <x v="21"/>
    <n v="2020"/>
    <n v="2020"/>
    <s v="maj"/>
    <x v="6"/>
    <s v="ti"/>
    <s v="on"/>
    <m/>
    <m/>
  </r>
  <r>
    <n v="31976"/>
    <m/>
    <n v="9390"/>
    <d v="2020-05-26T00:00:00"/>
    <n v="1017898"/>
    <n v="66152310"/>
    <s v="Special"/>
    <n v="376016"/>
    <n v="16"/>
    <n v="10"/>
    <s v="yes"/>
    <n v="164"/>
    <n v="174"/>
    <n v="-10"/>
    <d v="2020-05-20T00:00:00"/>
    <x v="20"/>
    <x v="18"/>
    <s v="yes"/>
    <s v="pll"/>
    <m/>
    <m/>
    <m/>
    <x v="27"/>
    <n v="2020"/>
    <n v="2020"/>
    <s v="maj"/>
    <x v="7"/>
    <s v="ti"/>
    <s v="on"/>
    <m/>
    <m/>
  </r>
  <r>
    <n v="31977"/>
    <m/>
    <n v="9391"/>
    <d v="2020-05-26T00:00:00"/>
    <n v="1014224"/>
    <n v="407412"/>
    <s v="Special"/>
    <s v="3177-S"/>
    <n v="100"/>
    <n v="-10"/>
    <s v="no"/>
    <n v="86"/>
    <n v="86"/>
    <n v="0"/>
    <d v="2020-05-07T00:00:00"/>
    <x v="20"/>
    <x v="25"/>
    <s v="no"/>
    <s v="pll"/>
    <m/>
    <m/>
    <m/>
    <x v="25"/>
    <n v="2020"/>
    <n v="2020"/>
    <s v="maj"/>
    <x v="7"/>
    <s v="ti"/>
    <s v="to"/>
    <m/>
    <m/>
  </r>
  <r>
    <n v="31978"/>
    <m/>
    <n v="9392"/>
    <d v="2020-05-26T00:00:00"/>
    <n v="1018255"/>
    <n v="3443"/>
    <s v="normal"/>
    <n v="548400"/>
    <n v="10"/>
    <n v="-2"/>
    <s v="yes"/>
    <n v="1695"/>
    <n v="1695"/>
    <n v="0"/>
    <d v="2020-05-22T00:00:00"/>
    <x v="20"/>
    <x v="0"/>
    <s v="no"/>
    <s v="pll"/>
    <m/>
    <m/>
    <m/>
    <x v="27"/>
    <n v="2020"/>
    <n v="2020"/>
    <s v="maj"/>
    <x v="7"/>
    <s v="ti"/>
    <s v="fr"/>
    <m/>
    <m/>
  </r>
  <r>
    <n v="31979"/>
    <m/>
    <n v="9394"/>
    <d v="2020-05-27T00:00:00"/>
    <n v="1010876"/>
    <n v="407560"/>
    <s v="Special"/>
    <n v="70605"/>
    <n v="60"/>
    <n v="-40"/>
    <s v="yes"/>
    <n v="151"/>
    <n v="151"/>
    <n v="0"/>
    <d v="2020-03-27T00:00:00"/>
    <x v="20"/>
    <x v="1"/>
    <s v="no"/>
    <s v="pll"/>
    <m/>
    <m/>
    <m/>
    <x v="18"/>
    <n v="2020"/>
    <n v="2020"/>
    <s v="maj"/>
    <x v="5"/>
    <s v="on"/>
    <s v="fr"/>
    <m/>
    <m/>
  </r>
  <r>
    <n v="31980"/>
    <m/>
    <n v="9396"/>
    <d v="2020-05-27T00:00:00"/>
    <n v="1010876"/>
    <n v="407560"/>
    <s v="Special"/>
    <n v="71603"/>
    <n v="20"/>
    <n v="-1"/>
    <s v="yes"/>
    <n v="279"/>
    <n v="286"/>
    <n v="-7"/>
    <d v="2020-03-27T00:00:00"/>
    <x v="20"/>
    <x v="1"/>
    <s v="no"/>
    <s v="pll"/>
    <m/>
    <m/>
    <m/>
    <x v="18"/>
    <n v="2020"/>
    <n v="2020"/>
    <s v="maj"/>
    <x v="5"/>
    <s v="on"/>
    <s v="fr"/>
    <m/>
    <m/>
  </r>
  <r>
    <n v="31981"/>
    <m/>
    <n v="9398"/>
    <d v="2020-05-28T00:00:00"/>
    <n v="1017952"/>
    <n v="77403300"/>
    <s v="Special"/>
    <n v="29989"/>
    <n v="3"/>
    <n v="-1"/>
    <s v="yes"/>
    <n v="135"/>
    <n v="135"/>
    <n v="0"/>
    <d v="2020-05-25T00:00:00"/>
    <x v="20"/>
    <x v="1"/>
    <s v="no"/>
    <s v="pll"/>
    <m/>
    <m/>
    <m/>
    <x v="28"/>
    <n v="2020"/>
    <n v="2020"/>
    <s v="maj"/>
    <x v="7"/>
    <s v="to"/>
    <s v="ma"/>
    <m/>
    <m/>
  </r>
  <r>
    <n v="31982"/>
    <m/>
    <n v="9399"/>
    <d v="2020-05-28T00:00:00"/>
    <n v="1015257"/>
    <n v="430016"/>
    <s v="normal"/>
    <n v="70624"/>
    <n v="22"/>
    <n v="-2"/>
    <s v="yes"/>
    <n v="50"/>
    <n v="50"/>
    <n v="0"/>
    <d v="2020-04-29T00:00:00"/>
    <x v="20"/>
    <x v="0"/>
    <s v="no"/>
    <s v="pll"/>
    <m/>
    <m/>
    <m/>
    <x v="24"/>
    <n v="2020"/>
    <n v="2020"/>
    <s v="maj"/>
    <x v="6"/>
    <s v="to"/>
    <s v="on"/>
    <m/>
    <m/>
  </r>
  <r>
    <n v="31983"/>
    <m/>
    <n v="9400"/>
    <d v="2020-05-28T00:00:00"/>
    <n v="1017210"/>
    <n v="74311818"/>
    <s v="normal"/>
    <n v="93175"/>
    <n v="1"/>
    <n v="-1"/>
    <s v="yes"/>
    <n v="182"/>
    <n v="182"/>
    <n v="0"/>
    <d v="2020-05-14T00:00:00"/>
    <x v="20"/>
    <x v="11"/>
    <s v="yes"/>
    <s v="pkk"/>
    <m/>
    <m/>
    <s v="2 ordre er blevet byttet rundt"/>
    <x v="26"/>
    <n v="2020"/>
    <n v="2020"/>
    <s v="maj"/>
    <x v="7"/>
    <s v="to"/>
    <s v="to"/>
    <m/>
    <m/>
  </r>
  <r>
    <n v="31984"/>
    <m/>
    <n v="9401"/>
    <d v="2020-05-28T00:00:00"/>
    <n v="1016855"/>
    <n v="1938"/>
    <s v="normal"/>
    <n v="296218"/>
    <n v="6"/>
    <n v="-6"/>
    <s v="no"/>
    <n v="500"/>
    <n v="500"/>
    <n v="0"/>
    <d v="2020-05-12T00:00:00"/>
    <x v="20"/>
    <x v="1"/>
    <s v="no"/>
    <s v="pll"/>
    <m/>
    <m/>
    <m/>
    <x v="26"/>
    <n v="2020"/>
    <n v="2020"/>
    <s v="maj"/>
    <x v="7"/>
    <s v="to"/>
    <s v="ti"/>
    <m/>
    <m/>
  </r>
  <r>
    <n v="31985"/>
    <m/>
    <n v="9402"/>
    <d v="2020-05-28T00:00:00"/>
    <n v="1016855"/>
    <n v="1938"/>
    <s v="normal"/>
    <n v="290800"/>
    <n v="10"/>
    <n v="-10"/>
    <s v="no"/>
    <n v="541"/>
    <n v="541"/>
    <n v="0"/>
    <d v="2020-05-12T00:00:00"/>
    <x v="20"/>
    <x v="1"/>
    <s v="no"/>
    <s v="pll"/>
    <m/>
    <m/>
    <m/>
    <x v="26"/>
    <n v="2020"/>
    <n v="2020"/>
    <s v="maj"/>
    <x v="7"/>
    <s v="to"/>
    <s v="ti"/>
    <m/>
    <m/>
  </r>
  <r>
    <n v="31986"/>
    <m/>
    <n v="9403"/>
    <d v="2020-05-28T00:00:00"/>
    <n v="1016855"/>
    <n v="1938"/>
    <s v="normal"/>
    <n v="29625"/>
    <n v="10"/>
    <n v="-10"/>
    <s v="no"/>
    <n v="453"/>
    <n v="453"/>
    <n v="0"/>
    <d v="2020-05-12T00:00:00"/>
    <x v="20"/>
    <x v="1"/>
    <s v="no"/>
    <s v="pll"/>
    <m/>
    <m/>
    <m/>
    <x v="26"/>
    <n v="2020"/>
    <n v="2020"/>
    <s v="maj"/>
    <x v="7"/>
    <s v="to"/>
    <s v="ti"/>
    <m/>
    <m/>
  </r>
  <r>
    <n v="31987"/>
    <m/>
    <n v="9404"/>
    <d v="2020-05-28T00:00:00"/>
    <n v="1016855"/>
    <n v="1938"/>
    <s v="normal"/>
    <n v="377018"/>
    <n v="2"/>
    <n v="-2"/>
    <s v="yes"/>
    <n v="686"/>
    <n v="686"/>
    <n v="0"/>
    <d v="2020-05-12T00:00:00"/>
    <x v="20"/>
    <x v="1"/>
    <s v="no"/>
    <s v="pll"/>
    <m/>
    <m/>
    <m/>
    <x v="26"/>
    <n v="2020"/>
    <n v="2020"/>
    <s v="maj"/>
    <x v="7"/>
    <s v="to"/>
    <s v="ti"/>
    <m/>
    <m/>
  </r>
  <r>
    <n v="31988"/>
    <m/>
    <n v="9406"/>
    <d v="2020-05-28T00:00:00"/>
    <n v="1018373"/>
    <n v="600010"/>
    <s v="normal"/>
    <n v="77125"/>
    <n v="10"/>
    <n v="-10"/>
    <s v="no"/>
    <n v="3"/>
    <n v="3"/>
    <n v="0"/>
    <d v="2020-05-25T00:00:00"/>
    <x v="20"/>
    <x v="1"/>
    <s v="no"/>
    <s v="pll"/>
    <m/>
    <m/>
    <s v="Kunden har fået 10 x 77225 men lageret stemmer. Måske 2 ordre er blevet forbydet"/>
    <x v="28"/>
    <n v="2020"/>
    <n v="2020"/>
    <s v="maj"/>
    <x v="7"/>
    <s v="to"/>
    <s v="ma"/>
    <m/>
    <m/>
  </r>
  <r>
    <n v="31989"/>
    <m/>
    <n v="9407"/>
    <d v="2020-05-28T00:00:00"/>
    <n v="1017045"/>
    <n v="700039"/>
    <s v="normal"/>
    <n v="29755"/>
    <n v="2"/>
    <n v="-1"/>
    <s v="yes"/>
    <n v="77"/>
    <n v="71"/>
    <n v="6"/>
    <d v="2020-05-13T00:00:00"/>
    <x v="20"/>
    <x v="11"/>
    <s v="yes"/>
    <s v="pll"/>
    <m/>
    <m/>
    <m/>
    <x v="26"/>
    <n v="2020"/>
    <n v="2020"/>
    <s v="maj"/>
    <x v="7"/>
    <s v="to"/>
    <s v="on"/>
    <m/>
    <m/>
  </r>
  <r>
    <n v="31990"/>
    <m/>
    <n v="9410"/>
    <d v="2020-05-28T00:00:00"/>
    <n v="1018227"/>
    <n v="413005"/>
    <s v="normal"/>
    <n v="56865"/>
    <n v="20"/>
    <n v="-10"/>
    <s v="no"/>
    <n v="160"/>
    <n v="150"/>
    <n v="10"/>
    <d v="2020-05-25T00:00:00"/>
    <x v="21"/>
    <x v="0"/>
    <s v="yes"/>
    <s v="pll"/>
    <m/>
    <m/>
    <m/>
    <x v="28"/>
    <n v="2020"/>
    <n v="2020"/>
    <s v="maj"/>
    <x v="7"/>
    <s v="to"/>
    <s v="ma"/>
    <m/>
    <m/>
  </r>
  <r>
    <n v="31991"/>
    <m/>
    <n v="9415"/>
    <d v="2020-05-29T00:00:00"/>
    <n v="1018112"/>
    <n v="413155"/>
    <s v="normal"/>
    <n v="116000"/>
    <n v="250"/>
    <n v="-10"/>
    <s v="no"/>
    <n v="308"/>
    <n v="298"/>
    <n v="10"/>
    <d v="2020-05-25T00:00:00"/>
    <x v="21"/>
    <x v="5"/>
    <s v="yes"/>
    <s v="pll"/>
    <m/>
    <m/>
    <m/>
    <x v="28"/>
    <n v="2020"/>
    <n v="2020"/>
    <s v="maj"/>
    <x v="7"/>
    <s v="fr"/>
    <s v="ma"/>
    <m/>
    <m/>
  </r>
  <r>
    <n v="31992"/>
    <m/>
    <n v="9423"/>
    <d v="2020-05-29T00:00:00"/>
    <n v="1018217"/>
    <n v="500389"/>
    <s v="normal"/>
    <n v="5524"/>
    <n v="14"/>
    <n v="-4"/>
    <s v="yes"/>
    <n v="1670"/>
    <n v="1666"/>
    <n v="4"/>
    <d v="2020-05-22T00:00:00"/>
    <x v="21"/>
    <x v="21"/>
    <s v="yes"/>
    <s v="pll"/>
    <m/>
    <m/>
    <m/>
    <x v="27"/>
    <n v="2020"/>
    <n v="2020"/>
    <s v="maj"/>
    <x v="7"/>
    <s v="fr"/>
    <s v="fr"/>
    <m/>
    <m/>
  </r>
  <r>
    <n v="31993"/>
    <m/>
    <n v="9425"/>
    <d v="2020-05-29T00:00:00"/>
    <n v="1018134"/>
    <n v="404001"/>
    <s v="Special"/>
    <n v="31783"/>
    <n v="30"/>
    <n v="-20"/>
    <s v="no"/>
    <n v="131"/>
    <n v="101"/>
    <n v="20"/>
    <d v="2020-05-26T00:00:00"/>
    <x v="21"/>
    <x v="0"/>
    <s v="yes"/>
    <s v="pll"/>
    <m/>
    <m/>
    <m/>
    <x v="28"/>
    <n v="2020"/>
    <n v="2020"/>
    <s v="maj"/>
    <x v="7"/>
    <s v="fr"/>
    <s v="ti"/>
    <m/>
    <m/>
  </r>
  <r>
    <n v="31994"/>
    <m/>
    <n v="9426"/>
    <d v="2020-06-01T00:00:00"/>
    <n v="1017834"/>
    <n v="404001"/>
    <s v="Special"/>
    <n v="29382"/>
    <n v="0"/>
    <n v="6"/>
    <s v="yes"/>
    <n v="0"/>
    <n v="6"/>
    <n v="-6"/>
    <d v="2020-05-29T00:00:00"/>
    <x v="22"/>
    <x v="8"/>
    <s v="yes"/>
    <s v="pll"/>
    <m/>
    <m/>
    <m/>
    <x v="28"/>
    <n v="2020"/>
    <n v="2020"/>
    <s v="jun"/>
    <x v="7"/>
    <s v="ma"/>
    <s v="fr"/>
    <m/>
    <m/>
  </r>
  <r>
    <n v="31995"/>
    <m/>
    <n v="9427"/>
    <d v="2020-06-01T00:00:00"/>
    <n v="1018904"/>
    <n v="404001"/>
    <s v="Special"/>
    <n v="70622"/>
    <n v="8"/>
    <n v="8"/>
    <s v="no"/>
    <n v="22"/>
    <n v="30"/>
    <n v="-8"/>
    <d v="2020-05-29T00:00:00"/>
    <x v="22"/>
    <x v="8"/>
    <s v="yes"/>
    <s v="pll"/>
    <m/>
    <m/>
    <m/>
    <x v="28"/>
    <n v="2020"/>
    <n v="2020"/>
    <s v="jun"/>
    <x v="7"/>
    <s v="ma"/>
    <s v="fr"/>
    <m/>
    <m/>
  </r>
  <r>
    <n v="31996"/>
    <m/>
    <n v="9428"/>
    <d v="2020-06-02T00:00:00"/>
    <n v="1018636"/>
    <n v="421628"/>
    <s v="normal"/>
    <n v="40603"/>
    <n v="11"/>
    <n v="-1"/>
    <s v="yes"/>
    <n v="376"/>
    <n v="375"/>
    <n v="1"/>
    <d v="2020-05-27T00:00:00"/>
    <x v="22"/>
    <x v="17"/>
    <s v="yes"/>
    <s v="pll"/>
    <m/>
    <m/>
    <m/>
    <x v="28"/>
    <n v="2020"/>
    <n v="2020"/>
    <s v="jun"/>
    <x v="7"/>
    <s v="ti"/>
    <s v="on"/>
    <m/>
    <m/>
  </r>
  <r>
    <n v="31997"/>
    <m/>
    <n v="9429"/>
    <d v="2020-06-02T00:00:00"/>
    <n v="1018723"/>
    <n v="74311818"/>
    <s v="Special"/>
    <n v="29755"/>
    <n v="80"/>
    <n v="-5"/>
    <s v="no"/>
    <n v="13"/>
    <n v="7"/>
    <n v="6"/>
    <d v="2020-05-27T00:00:00"/>
    <x v="22"/>
    <x v="18"/>
    <s v="yes"/>
    <s v="pll"/>
    <m/>
    <m/>
    <m/>
    <x v="28"/>
    <n v="2020"/>
    <n v="2020"/>
    <s v="jun"/>
    <x v="7"/>
    <s v="ti"/>
    <s v="on"/>
    <m/>
    <m/>
  </r>
  <r>
    <n v="31998"/>
    <m/>
    <n v="9436"/>
    <d v="2020-06-04T00:00:00"/>
    <n v="1018335"/>
    <n v="423001"/>
    <s v="normal"/>
    <n v="38905"/>
    <n v="30"/>
    <n v="15"/>
    <s v="no"/>
    <n v="482"/>
    <n v="497"/>
    <n v="-15"/>
    <d v="2020-05-25T00:00:00"/>
    <x v="22"/>
    <x v="5"/>
    <s v="yes"/>
    <s v="pll"/>
    <m/>
    <m/>
    <m/>
    <x v="28"/>
    <n v="2020"/>
    <n v="2020"/>
    <s v="jun"/>
    <x v="7"/>
    <s v="to"/>
    <s v="ma"/>
    <m/>
    <m/>
  </r>
  <r>
    <n v="31999"/>
    <m/>
    <n v="9437"/>
    <d v="2020-06-04T00:00:00"/>
    <n v="1019230"/>
    <n v="97961690"/>
    <s v="normal"/>
    <n v="3219"/>
    <n v="10"/>
    <n v="-5"/>
    <s v="no"/>
    <n v="83"/>
    <n v="75"/>
    <n v="8"/>
    <d v="2020-06-02T00:00:00"/>
    <x v="22"/>
    <x v="0"/>
    <s v="yes"/>
    <s v="pkk"/>
    <m/>
    <m/>
    <m/>
    <x v="29"/>
    <n v="2020"/>
    <n v="2020"/>
    <s v="jun"/>
    <x v="8"/>
    <s v="to"/>
    <s v="ti"/>
    <m/>
    <m/>
  </r>
  <r>
    <n v="32000"/>
    <m/>
    <n v="9438"/>
    <d v="2020-06-04T00:00:00"/>
    <n v="1018638"/>
    <n v="421790"/>
    <s v="normal"/>
    <n v="29752"/>
    <n v="2"/>
    <n v="-2"/>
    <s v="yes"/>
    <n v="118"/>
    <n v="118"/>
    <n v="0"/>
    <d v="2020-05-27T00:00:00"/>
    <x v="22"/>
    <x v="0"/>
    <s v="no"/>
    <s v="pkk"/>
    <m/>
    <m/>
    <m/>
    <x v="28"/>
    <n v="2020"/>
    <n v="2020"/>
    <s v="jun"/>
    <x v="7"/>
    <s v="to"/>
    <s v="on"/>
    <m/>
    <m/>
  </r>
  <r>
    <n v="32001"/>
    <m/>
    <n v="9439"/>
    <d v="2020-06-04T00:00:00"/>
    <n v="1018450"/>
    <n v="3445"/>
    <s v="normal"/>
    <n v="299600"/>
    <n v="5"/>
    <n v="-5"/>
    <s v="no"/>
    <n v="93"/>
    <n v="93"/>
    <n v="0"/>
    <d v="2020-05-26T00:00:00"/>
    <x v="22"/>
    <x v="6"/>
    <s v="no"/>
    <s v="pkk"/>
    <m/>
    <m/>
    <m/>
    <x v="28"/>
    <n v="2020"/>
    <n v="2020"/>
    <s v="jun"/>
    <x v="7"/>
    <s v="to"/>
    <s v="ti"/>
    <m/>
    <m/>
  </r>
  <r>
    <n v="32002"/>
    <m/>
    <n v="9443"/>
    <d v="2020-06-04T00:00:00"/>
    <n v="1017950"/>
    <n v="500194"/>
    <s v="normal"/>
    <n v="41929"/>
    <n v="2"/>
    <n v="-1"/>
    <s v="yes"/>
    <n v="73"/>
    <n v="72"/>
    <n v="1"/>
    <d v="2020-05-22T00:00:00"/>
    <x v="22"/>
    <x v="21"/>
    <s v="yes"/>
    <s v="pll"/>
    <m/>
    <m/>
    <m/>
    <x v="27"/>
    <n v="2020"/>
    <n v="2020"/>
    <s v="jun"/>
    <x v="7"/>
    <s v="to"/>
    <s v="fr"/>
    <m/>
    <m/>
  </r>
  <r>
    <n v="32003"/>
    <m/>
    <n v="9445"/>
    <d v="2020-06-08T00:00:00"/>
    <n v="1017288"/>
    <n v="413162"/>
    <s v="normal"/>
    <n v="290800"/>
    <n v="20"/>
    <n v="10"/>
    <s v="no"/>
    <n v="325"/>
    <n v="335"/>
    <n v="-10"/>
    <d v="2020-05-14T00:00:00"/>
    <x v="23"/>
    <x v="11"/>
    <s v="yes"/>
    <s v="pkk"/>
    <m/>
    <m/>
    <m/>
    <x v="26"/>
    <n v="2020"/>
    <n v="2020"/>
    <s v="jun"/>
    <x v="7"/>
    <s v="ma"/>
    <s v="to"/>
    <m/>
    <m/>
  </r>
  <r>
    <n v="32004"/>
    <m/>
    <n v="9449"/>
    <d v="2020-06-08T00:00:00"/>
    <n v="1017964"/>
    <n v="408330"/>
    <s v="Special"/>
    <n v="41925"/>
    <n v="15"/>
    <n v="-5"/>
    <s v="yes"/>
    <n v="826"/>
    <n v="820"/>
    <n v="6"/>
    <d v="2020-05-20T00:00:00"/>
    <x v="23"/>
    <x v="25"/>
    <s v="yes"/>
    <s v="pll"/>
    <m/>
    <m/>
    <m/>
    <x v="27"/>
    <n v="2020"/>
    <n v="2020"/>
    <s v="jun"/>
    <x v="7"/>
    <s v="ma"/>
    <s v="on"/>
    <m/>
    <m/>
  </r>
  <r>
    <n v="32005"/>
    <m/>
    <n v="9450"/>
    <d v="2020-06-08T00:00:00"/>
    <n v="1017964"/>
    <n v="408330"/>
    <s v="Special"/>
    <n v="41824"/>
    <n v="4"/>
    <n v="-2"/>
    <s v="yes"/>
    <n v="180"/>
    <n v="180"/>
    <n v="0"/>
    <d v="2020-05-20T00:00:00"/>
    <x v="23"/>
    <x v="25"/>
    <s v="no"/>
    <s v="pll"/>
    <m/>
    <m/>
    <m/>
    <x v="27"/>
    <n v="2020"/>
    <n v="2020"/>
    <s v="jun"/>
    <x v="7"/>
    <s v="ma"/>
    <s v="on"/>
    <m/>
    <m/>
  </r>
  <r>
    <n v="32006"/>
    <m/>
    <n v="9451"/>
    <d v="2020-06-08T00:00:00"/>
    <n v="1017964"/>
    <n v="408330"/>
    <s v="Special"/>
    <n v="45878"/>
    <n v="10"/>
    <n v="-10"/>
    <s v="yes"/>
    <n v="62"/>
    <n v="62"/>
    <n v="0"/>
    <d v="2020-05-20T00:00:00"/>
    <x v="23"/>
    <x v="25"/>
    <s v="no"/>
    <s v="pll"/>
    <m/>
    <m/>
    <m/>
    <x v="27"/>
    <n v="2020"/>
    <n v="2020"/>
    <s v="jun"/>
    <x v="7"/>
    <s v="ma"/>
    <s v="on"/>
    <m/>
    <m/>
  </r>
  <r>
    <n v="32007"/>
    <m/>
    <n v="9453"/>
    <d v="2020-06-08T00:00:00"/>
    <n v="1019039"/>
    <n v="418031"/>
    <s v="normal"/>
    <n v="77759"/>
    <n v="100"/>
    <n v="100"/>
    <s v="no"/>
    <n v="1236"/>
    <n v="1376"/>
    <n v="-140"/>
    <d v="2020-05-29T00:00:00"/>
    <x v="23"/>
    <x v="1"/>
    <s v="yes"/>
    <s v="pll"/>
    <m/>
    <m/>
    <m/>
    <x v="28"/>
    <n v="2020"/>
    <n v="2020"/>
    <s v="jun"/>
    <x v="7"/>
    <s v="ma"/>
    <s v="fr"/>
    <m/>
    <m/>
  </r>
  <r>
    <n v="32008"/>
    <m/>
    <n v="9455"/>
    <d v="2020-06-09T00:00:00"/>
    <n v="1019270"/>
    <n v="36955000"/>
    <s v="normal"/>
    <s v="S63125"/>
    <n v="100"/>
    <n v="20"/>
    <s v="no"/>
    <n v="311"/>
    <n v="341"/>
    <n v="-30"/>
    <d v="2020-06-03T00:00:00"/>
    <x v="23"/>
    <x v="17"/>
    <s v="yes"/>
    <s v="pll"/>
    <m/>
    <m/>
    <m/>
    <x v="29"/>
    <n v="2020"/>
    <n v="2020"/>
    <s v="jun"/>
    <x v="8"/>
    <s v="ti"/>
    <s v="on"/>
    <m/>
    <m/>
  </r>
  <r>
    <n v="32009"/>
    <m/>
    <n v="9456"/>
    <d v="2020-06-09T00:00:00"/>
    <n v="1019474"/>
    <n v="404001"/>
    <s v="Special"/>
    <n v="53635"/>
    <n v="15"/>
    <n v="-15"/>
    <s v="no"/>
    <n v="198"/>
    <n v="183"/>
    <n v="15"/>
    <d v="2020-06-04T00:00:00"/>
    <x v="23"/>
    <x v="8"/>
    <s v="yes"/>
    <s v="pll"/>
    <m/>
    <m/>
    <m/>
    <x v="29"/>
    <n v="2020"/>
    <n v="2020"/>
    <s v="jun"/>
    <x v="8"/>
    <s v="ti"/>
    <s v="to"/>
    <m/>
    <m/>
  </r>
  <r>
    <n v="32010"/>
    <m/>
    <n v="9457"/>
    <d v="2020-06-09T00:00:00"/>
    <n v="1019474"/>
    <n v="404001"/>
    <s v="Special"/>
    <n v="29585"/>
    <n v="40"/>
    <n v="10"/>
    <s v="no"/>
    <n v="145"/>
    <n v="145"/>
    <n v="0"/>
    <d v="2020-06-04T00:00:00"/>
    <x v="23"/>
    <x v="16"/>
    <s v="no"/>
    <s v="pll"/>
    <m/>
    <m/>
    <m/>
    <x v="29"/>
    <n v="2020"/>
    <n v="2020"/>
    <s v="jun"/>
    <x v="8"/>
    <s v="ti"/>
    <s v="to"/>
    <m/>
    <m/>
  </r>
  <r>
    <n v="32011"/>
    <m/>
    <n v="9458"/>
    <d v="2020-06-09T00:00:00"/>
    <n v="1019474"/>
    <n v="404001"/>
    <s v="Special"/>
    <n v="41956"/>
    <n v="0"/>
    <n v="20"/>
    <s v="no"/>
    <n v="185"/>
    <n v="210"/>
    <n v="-25"/>
    <d v="2020-06-04T00:00:00"/>
    <x v="23"/>
    <x v="10"/>
    <s v="yes"/>
    <s v="pll"/>
    <m/>
    <m/>
    <s v="Der var ingen bestilt af 41956 på ordren, og da der er flere som har kørt ordren, ved vi ikke hvem der har plukket disse ekstra til kunden."/>
    <x v="29"/>
    <n v="2020"/>
    <n v="2020"/>
    <s v="jun"/>
    <x v="8"/>
    <s v="ti"/>
    <s v="to"/>
    <m/>
    <m/>
  </r>
  <r>
    <n v="32012"/>
    <m/>
    <n v="9460"/>
    <d v="2020-06-09T00:00:00"/>
    <n v="1019323"/>
    <n v="77403300"/>
    <s v="Special"/>
    <n v="42372"/>
    <n v="3"/>
    <n v="-2"/>
    <s v="yes"/>
    <n v="482"/>
    <n v="481"/>
    <n v="1"/>
    <d v="2020-06-08T00:00:00"/>
    <x v="23"/>
    <x v="2"/>
    <s v="yes"/>
    <s v="pkk"/>
    <m/>
    <m/>
    <m/>
    <x v="30"/>
    <n v="2020"/>
    <n v="2020"/>
    <s v="jun"/>
    <x v="8"/>
    <s v="ti"/>
    <s v="ma"/>
    <m/>
    <m/>
  </r>
  <r>
    <n v="32013"/>
    <m/>
    <n v="9467"/>
    <d v="2020-06-10T00:00:00"/>
    <n v="1018702"/>
    <n v="500151"/>
    <s v="Special"/>
    <n v="29354"/>
    <n v="30"/>
    <n v="-20"/>
    <s v="no"/>
    <n v="356"/>
    <n v="356"/>
    <n v="0"/>
    <d v="2020-05-28T00:00:00"/>
    <x v="23"/>
    <x v="2"/>
    <s v="no"/>
    <s v="pll"/>
    <m/>
    <m/>
    <m/>
    <x v="28"/>
    <n v="2020"/>
    <n v="2020"/>
    <s v="jun"/>
    <x v="7"/>
    <s v="on"/>
    <s v="to"/>
    <m/>
    <m/>
  </r>
  <r>
    <n v="32014"/>
    <m/>
    <n v="9468"/>
    <d v="2020-06-10T00:00:00"/>
    <n v="1018702"/>
    <n v="500151"/>
    <s v="Special"/>
    <n v="29814"/>
    <n v="10"/>
    <n v="-10"/>
    <s v="no"/>
    <n v="160"/>
    <n v="160"/>
    <n v="0"/>
    <d v="2020-05-28T00:00:00"/>
    <x v="23"/>
    <x v="2"/>
    <s v="no"/>
    <s v="pll"/>
    <m/>
    <m/>
    <m/>
    <x v="28"/>
    <n v="2020"/>
    <n v="2020"/>
    <s v="jun"/>
    <x v="7"/>
    <s v="on"/>
    <s v="to"/>
    <m/>
    <m/>
  </r>
  <r>
    <n v="32015"/>
    <m/>
    <n v="9454"/>
    <d v="2020-06-09T00:00:00"/>
    <n v="1013704"/>
    <n v="74311818"/>
    <s v="Special"/>
    <n v="581210"/>
    <n v="2048"/>
    <n v="512"/>
    <s v="no"/>
    <n v="914"/>
    <n v="1426"/>
    <n v="-512"/>
    <d v="2020-05-24T00:00:00"/>
    <x v="23"/>
    <x v="20"/>
    <s v="yes"/>
    <s v="pll"/>
    <m/>
    <m/>
    <m/>
    <x v="28"/>
    <n v="2020"/>
    <n v="2020"/>
    <s v="jun"/>
    <x v="7"/>
    <s v="ti"/>
    <s v="sø"/>
    <m/>
    <m/>
  </r>
  <r>
    <n v="32016"/>
    <m/>
    <n v="9470"/>
    <d v="2020-06-15T00:00:00"/>
    <n v="1017105"/>
    <n v="433084"/>
    <s v="normal"/>
    <n v="475552"/>
    <n v="20"/>
    <n v="-1"/>
    <s v="no"/>
    <n v="214"/>
    <n v="214"/>
    <n v="0"/>
    <d v="2020-06-03T00:00:00"/>
    <x v="24"/>
    <x v="7"/>
    <s v="no"/>
    <s v="pll"/>
    <m/>
    <m/>
    <m/>
    <x v="29"/>
    <n v="2020"/>
    <n v="2020"/>
    <s v="jun"/>
    <x v="8"/>
    <s v="ma"/>
    <s v="on"/>
    <m/>
    <m/>
  </r>
  <r>
    <n v="32017"/>
    <m/>
    <n v="9471"/>
    <d v="2020-06-15T00:00:00"/>
    <n v="1019293"/>
    <n v="423323"/>
    <s v="normal"/>
    <n v="41954"/>
    <n v="10"/>
    <n v="10"/>
    <s v="no"/>
    <n v="43"/>
    <n v="53"/>
    <n v="-10"/>
    <d v="2020-06-03T00:00:00"/>
    <x v="24"/>
    <x v="0"/>
    <s v="yes"/>
    <s v="pll"/>
    <m/>
    <m/>
    <m/>
    <x v="29"/>
    <n v="2020"/>
    <n v="2020"/>
    <s v="jun"/>
    <x v="8"/>
    <s v="ma"/>
    <s v="on"/>
    <m/>
    <m/>
  </r>
  <r>
    <n v="32018"/>
    <m/>
    <n v="9476"/>
    <d v="2020-06-15T00:00:00"/>
    <n v="1020153"/>
    <n v="421792"/>
    <s v="normal"/>
    <n v="29623"/>
    <n v="10"/>
    <n v="-10"/>
    <s v="no"/>
    <n v="174"/>
    <n v="174"/>
    <n v="0"/>
    <d v="2020-06-10T00:00:00"/>
    <x v="24"/>
    <x v="0"/>
    <s v="no"/>
    <s v="pkk"/>
    <m/>
    <m/>
    <m/>
    <x v="30"/>
    <n v="2020"/>
    <n v="2020"/>
    <s v="jun"/>
    <x v="8"/>
    <s v="ma"/>
    <s v="on"/>
    <m/>
    <m/>
  </r>
  <r>
    <n v="32019"/>
    <m/>
    <n v="9477"/>
    <d v="2020-06-15T00:00:00"/>
    <n v="1018974"/>
    <n v="700040"/>
    <s v="Special"/>
    <n v="524652"/>
    <n v="10"/>
    <n v="10"/>
    <s v="no"/>
    <n v="361"/>
    <n v="361"/>
    <n v="0"/>
    <d v="2020-06-04T00:00:00"/>
    <x v="24"/>
    <x v="2"/>
    <s v="no"/>
    <s v="pll"/>
    <m/>
    <m/>
    <m/>
    <x v="29"/>
    <n v="2020"/>
    <n v="2020"/>
    <s v="jun"/>
    <x v="8"/>
    <s v="ma"/>
    <s v="to"/>
    <m/>
    <m/>
  </r>
  <r>
    <n v="32020"/>
    <m/>
    <n v="9480"/>
    <d v="2020-06-15T00:00:00"/>
    <n v="1005208"/>
    <s v="?"/>
    <s v="?"/>
    <n v="701"/>
    <n v="10"/>
    <n v="-10"/>
    <s v="no"/>
    <n v="215"/>
    <n v="215"/>
    <n v="0"/>
    <d v="2020-02-05T00:00:00"/>
    <x v="24"/>
    <x v="10"/>
    <s v="no"/>
    <s v="?"/>
    <m/>
    <m/>
    <s v="Ordren er for gammel til at kunne spore den i Dynaman"/>
    <x v="10"/>
    <n v="2020"/>
    <n v="2020"/>
    <s v="jun"/>
    <x v="3"/>
    <s v="ma"/>
    <s v="on"/>
    <m/>
    <m/>
  </r>
  <r>
    <n v="32021"/>
    <m/>
    <n v="9481"/>
    <d v="2020-06-15T00:00:00"/>
    <n v="1020244"/>
    <n v="404001"/>
    <s v="Special"/>
    <n v="990052"/>
    <n v="6"/>
    <n v="1"/>
    <s v="no"/>
    <n v="8"/>
    <n v="9"/>
    <n v="-1"/>
    <d v="2020-06-12T00:00:00"/>
    <x v="24"/>
    <x v="8"/>
    <s v="yes"/>
    <s v="pll"/>
    <m/>
    <m/>
    <m/>
    <x v="30"/>
    <n v="2020"/>
    <n v="2020"/>
    <s v="jun"/>
    <x v="8"/>
    <s v="ma"/>
    <s v="fr"/>
    <m/>
    <m/>
  </r>
  <r>
    <n v="32022"/>
    <m/>
    <n v="9482"/>
    <d v="2020-06-15T00:00:00"/>
    <n v="1020244"/>
    <n v="404001"/>
    <s v="Special"/>
    <n v="29153"/>
    <n v="80"/>
    <n v="16"/>
    <s v="no"/>
    <n v="37"/>
    <n v="53"/>
    <n v="-16"/>
    <d v="2020-06-12T00:00:00"/>
    <x v="24"/>
    <x v="8"/>
    <s v="yes"/>
    <s v="pll"/>
    <m/>
    <m/>
    <m/>
    <x v="30"/>
    <n v="2020"/>
    <n v="2020"/>
    <s v="jun"/>
    <x v="8"/>
    <s v="ma"/>
    <s v="fr"/>
    <m/>
    <m/>
  </r>
  <r>
    <n v="32023"/>
    <m/>
    <n v="9483"/>
    <d v="2020-06-16T00:00:00"/>
    <n v="1020357"/>
    <n v="38874950"/>
    <s v="normal"/>
    <n v="53515"/>
    <n v="1"/>
    <n v="-1"/>
    <s v="yes"/>
    <n v="77"/>
    <n v="87"/>
    <n v="-10"/>
    <d v="2020-06-12T00:00:00"/>
    <x v="24"/>
    <x v="7"/>
    <s v="no"/>
    <s v="pll"/>
    <m/>
    <m/>
    <m/>
    <x v="30"/>
    <n v="2020"/>
    <n v="2020"/>
    <s v="jun"/>
    <x v="8"/>
    <s v="ti"/>
    <s v="fr"/>
    <m/>
    <m/>
  </r>
  <r>
    <n v="32024"/>
    <m/>
    <n v="9483"/>
    <d v="2020-06-16T00:00:00"/>
    <n v="1020357"/>
    <n v="38874950"/>
    <s v="normal"/>
    <s v="299252Q"/>
    <n v="1"/>
    <n v="-1"/>
    <s v="yes"/>
    <n v="235"/>
    <n v="235"/>
    <n v="0"/>
    <d v="2020-06-12T00:00:00"/>
    <x v="24"/>
    <x v="7"/>
    <s v="no"/>
    <s v="pll"/>
    <m/>
    <m/>
    <m/>
    <x v="30"/>
    <n v="2020"/>
    <n v="2020"/>
    <s v="jun"/>
    <x v="8"/>
    <s v="ti"/>
    <s v="fr"/>
    <m/>
    <m/>
  </r>
  <r>
    <n v="32025"/>
    <m/>
    <n v="9486"/>
    <d v="2020-06-17T00:00:00"/>
    <n v="1019974"/>
    <n v="500875"/>
    <s v="normal"/>
    <n v="56925"/>
    <n v="3"/>
    <n v="-1"/>
    <s v="yes"/>
    <n v="68"/>
    <n v="67"/>
    <n v="1"/>
    <d v="2020-06-09T00:00:00"/>
    <x v="24"/>
    <x v="2"/>
    <s v="yes"/>
    <s v="pll"/>
    <m/>
    <m/>
    <m/>
    <x v="30"/>
    <n v="2020"/>
    <n v="2020"/>
    <s v="jun"/>
    <x v="8"/>
    <s v="on"/>
    <s v="ti"/>
    <m/>
    <m/>
  </r>
  <r>
    <n v="32026"/>
    <m/>
    <n v="9490"/>
    <d v="2020-06-22T00:00:00"/>
    <n v="1020612"/>
    <n v="413005"/>
    <s v="normal"/>
    <n v="70133"/>
    <n v="15"/>
    <n v="-5"/>
    <s v="yes"/>
    <n v="24"/>
    <n v="19"/>
    <n v="5"/>
    <d v="2020-06-15T00:00:00"/>
    <x v="25"/>
    <x v="0"/>
    <s v="yes"/>
    <s v="pll"/>
    <m/>
    <m/>
    <m/>
    <x v="31"/>
    <n v="2020"/>
    <n v="2020"/>
    <s v="jun"/>
    <x v="8"/>
    <s v="ma"/>
    <s v="ma"/>
    <m/>
    <m/>
  </r>
  <r>
    <n v="32027"/>
    <m/>
    <n v="9491"/>
    <d v="2020-06-22T00:00:00"/>
    <n v="1020205"/>
    <n v="75823977"/>
    <s v="normal"/>
    <n v="3150"/>
    <n v="23"/>
    <n v="-1"/>
    <s v="yes"/>
    <n v="615"/>
    <n v="614"/>
    <n v="1"/>
    <d v="2020-06-11T00:00:00"/>
    <x v="25"/>
    <x v="17"/>
    <s v="yes"/>
    <s v="pkk"/>
    <m/>
    <m/>
    <m/>
    <x v="30"/>
    <n v="2020"/>
    <n v="2020"/>
    <s v="jun"/>
    <x v="8"/>
    <s v="ma"/>
    <s v="to"/>
    <m/>
    <m/>
  </r>
  <r>
    <n v="32028"/>
    <m/>
    <n v="9492"/>
    <d v="2020-06-22T00:00:00"/>
    <n v="1019490"/>
    <n v="407005"/>
    <s v="Special"/>
    <n v="29754"/>
    <n v="320"/>
    <n v="-15"/>
    <s v="no"/>
    <n v="233"/>
    <n v="233"/>
    <n v="0"/>
    <d v="2020-06-10T00:00:00"/>
    <x v="25"/>
    <x v="4"/>
    <s v="no"/>
    <s v="pll"/>
    <m/>
    <m/>
    <m/>
    <x v="30"/>
    <n v="2020"/>
    <n v="2020"/>
    <s v="jun"/>
    <x v="8"/>
    <s v="ma"/>
    <s v="on"/>
    <m/>
    <m/>
  </r>
  <r>
    <n v="32029"/>
    <m/>
    <n v="9493"/>
    <d v="2020-06-22T00:00:00"/>
    <n v="1019490"/>
    <n v="407005"/>
    <s v="Special"/>
    <n v="10195"/>
    <n v="10"/>
    <n v="-5"/>
    <s v="no"/>
    <n v="98"/>
    <n v="98"/>
    <n v="0"/>
    <d v="2020-06-10T00:00:00"/>
    <x v="25"/>
    <x v="18"/>
    <s v="no"/>
    <s v="pll"/>
    <m/>
    <m/>
    <m/>
    <x v="30"/>
    <n v="2020"/>
    <n v="2020"/>
    <s v="jun"/>
    <x v="8"/>
    <s v="ma"/>
    <s v="on"/>
    <m/>
    <m/>
  </r>
  <r>
    <n v="32030"/>
    <m/>
    <n v="9495"/>
    <d v="2020-06-22T00:00:00"/>
    <n v="1020145"/>
    <n v="421275"/>
    <s v="normal"/>
    <n v="44014"/>
    <n v="10"/>
    <n v="10"/>
    <s v="no"/>
    <n v="2325"/>
    <n v="2325"/>
    <n v="0"/>
    <d v="2020-06-10T00:00:00"/>
    <x v="25"/>
    <x v="1"/>
    <s v="no"/>
    <s v="pll"/>
    <m/>
    <m/>
    <m/>
    <x v="30"/>
    <n v="2020"/>
    <n v="2020"/>
    <s v="jun"/>
    <x v="8"/>
    <s v="ma"/>
    <s v="on"/>
    <m/>
    <m/>
  </r>
  <r>
    <n v="32031"/>
    <m/>
    <n v="9498"/>
    <d v="2020-06-22T00:00:00"/>
    <n v="1020357"/>
    <n v="38874950"/>
    <s v="normal"/>
    <s v="s188311"/>
    <n v="10"/>
    <n v="90"/>
    <s v="yes"/>
    <n v="339"/>
    <n v="429"/>
    <n v="-90"/>
    <d v="2020-06-12T00:00:00"/>
    <x v="25"/>
    <x v="7"/>
    <s v="yes"/>
    <s v="pll"/>
    <m/>
    <m/>
    <m/>
    <x v="30"/>
    <n v="2020"/>
    <n v="2020"/>
    <s v="jun"/>
    <x v="8"/>
    <s v="ma"/>
    <s v="fr"/>
    <m/>
    <m/>
  </r>
  <r>
    <n v="32032"/>
    <m/>
    <n v="9500"/>
    <d v="2020-06-23T00:00:00"/>
    <n v="1021164"/>
    <n v="66152310"/>
    <s v="Special"/>
    <n v="53623"/>
    <n v="10"/>
    <n v="10"/>
    <s v="no"/>
    <n v="570"/>
    <n v="575"/>
    <n v="-5"/>
    <d v="2020-06-19T00:00:00"/>
    <x v="25"/>
    <x v="16"/>
    <s v="no"/>
    <s v="pll"/>
    <m/>
    <m/>
    <m/>
    <x v="31"/>
    <n v="2020"/>
    <n v="2020"/>
    <s v="jun"/>
    <x v="8"/>
    <s v="ti"/>
    <s v="fr"/>
    <m/>
    <m/>
  </r>
  <r>
    <n v="32033"/>
    <m/>
    <n v="9501"/>
    <d v="2020-06-23T00:00:00"/>
    <n v="1020654"/>
    <n v="404001"/>
    <s v="Special"/>
    <n v="29585"/>
    <n v="50"/>
    <n v="-50"/>
    <s v="no"/>
    <n v="95"/>
    <n v="95"/>
    <n v="0"/>
    <d v="2020-06-16T00:00:00"/>
    <x v="25"/>
    <x v="8"/>
    <s v="no"/>
    <s v="pll"/>
    <m/>
    <m/>
    <m/>
    <x v="31"/>
    <n v="2020"/>
    <n v="2020"/>
    <s v="jun"/>
    <x v="8"/>
    <s v="ti"/>
    <s v="ti"/>
    <m/>
    <m/>
  </r>
  <r>
    <n v="32034"/>
    <m/>
    <n v="9502"/>
    <d v="2020-06-23T00:00:00"/>
    <n v="1020654"/>
    <n v="404001"/>
    <s v="Special"/>
    <n v="29597"/>
    <n v="10"/>
    <n v="-10"/>
    <s v="no"/>
    <n v="182"/>
    <n v="182"/>
    <n v="0"/>
    <d v="2020-06-16T00:00:00"/>
    <x v="25"/>
    <x v="8"/>
    <s v="no"/>
    <s v="pll"/>
    <m/>
    <m/>
    <m/>
    <x v="31"/>
    <n v="2020"/>
    <n v="2020"/>
    <s v="jun"/>
    <x v="8"/>
    <s v="ti"/>
    <s v="ti"/>
    <m/>
    <m/>
  </r>
  <r>
    <n v="32035"/>
    <m/>
    <n v="9503"/>
    <d v="2020-06-23T00:00:00"/>
    <n v="1021054"/>
    <n v="404001"/>
    <s v="Special"/>
    <n v="29588"/>
    <n v="19"/>
    <n v="171"/>
    <s v="yes"/>
    <n v="269"/>
    <n v="440"/>
    <n v="-171"/>
    <d v="2020-06-19T00:00:00"/>
    <x v="25"/>
    <x v="18"/>
    <s v="yes"/>
    <s v="pll"/>
    <m/>
    <m/>
    <m/>
    <x v="31"/>
    <n v="2020"/>
    <n v="2020"/>
    <s v="jun"/>
    <x v="8"/>
    <s v="ti"/>
    <s v="fr"/>
    <m/>
    <m/>
  </r>
  <r>
    <n v="32036"/>
    <m/>
    <n v="9506"/>
    <d v="2020-06-24T00:00:00"/>
    <n v="1021280"/>
    <n v="36955000"/>
    <s v="normal"/>
    <n v="41676"/>
    <n v="4"/>
    <n v="-1"/>
    <s v="yes"/>
    <n v="25"/>
    <n v="24"/>
    <n v="1"/>
    <d v="2020-06-19T00:00:00"/>
    <x v="25"/>
    <x v="8"/>
    <s v="yes"/>
    <s v="pll"/>
    <m/>
    <m/>
    <m/>
    <x v="31"/>
    <n v="2020"/>
    <n v="2020"/>
    <s v="jun"/>
    <x v="8"/>
    <s v="on"/>
    <s v="fr"/>
    <m/>
    <m/>
  </r>
  <r>
    <n v="32037"/>
    <m/>
    <n v="9507"/>
    <d v="2020-06-24T00:00:00"/>
    <n v="1020739"/>
    <n v="600010"/>
    <s v="normal"/>
    <n v="29753"/>
    <n v="1"/>
    <n v="-1"/>
    <s v="yes"/>
    <n v="205"/>
    <n v="225"/>
    <n v="-20"/>
    <d v="2020-06-16T00:00:00"/>
    <x v="25"/>
    <x v="19"/>
    <s v="no"/>
    <s v="pkk"/>
    <m/>
    <m/>
    <m/>
    <x v="31"/>
    <n v="2020"/>
    <n v="2020"/>
    <s v="jun"/>
    <x v="8"/>
    <s v="on"/>
    <s v="ti"/>
    <m/>
    <m/>
  </r>
  <r>
    <n v="32038"/>
    <m/>
    <n v="9508"/>
    <d v="2020-06-24T00:00:00"/>
    <n v="1011766"/>
    <n v="423355"/>
    <s v="normal"/>
    <n v="77543"/>
    <n v="20"/>
    <n v="-10"/>
    <s v="no"/>
    <n v="467"/>
    <n v="457"/>
    <n v="10"/>
    <d v="2020-03-23T00:00:00"/>
    <x v="25"/>
    <x v="15"/>
    <s v="yes"/>
    <s v="pkk"/>
    <m/>
    <m/>
    <m/>
    <x v="18"/>
    <n v="2020"/>
    <n v="2020"/>
    <s v="jun"/>
    <x v="5"/>
    <s v="on"/>
    <s v="ma"/>
    <m/>
    <m/>
  </r>
  <r>
    <n v="32039"/>
    <m/>
    <n v="9514"/>
    <d v="2020-06-25T00:00:00"/>
    <n v="1020546"/>
    <n v="3386"/>
    <s v="normal"/>
    <n v="93209"/>
    <n v="1"/>
    <n v="-1"/>
    <s v="yes"/>
    <n v="192"/>
    <n v="191"/>
    <n v="1"/>
    <d v="2020-06-15T00:00:00"/>
    <x v="25"/>
    <x v="11"/>
    <s v="yes"/>
    <s v="pll"/>
    <m/>
    <m/>
    <m/>
    <x v="31"/>
    <n v="2020"/>
    <n v="2020"/>
    <s v="jun"/>
    <x v="8"/>
    <s v="to"/>
    <s v="ma"/>
    <m/>
    <m/>
  </r>
  <r>
    <n v="32040"/>
    <m/>
    <n v="9521"/>
    <d v="2020-06-26T00:00:00"/>
    <n v="1019942"/>
    <n v="3387"/>
    <s v="normal"/>
    <n v="691133"/>
    <n v="100"/>
    <n v="-100"/>
    <s v="no"/>
    <n v="275"/>
    <n v="270"/>
    <n v="5"/>
    <d v="2020-06-09T00:00:00"/>
    <x v="25"/>
    <x v="5"/>
    <s v="no"/>
    <s v="pkk"/>
    <m/>
    <m/>
    <m/>
    <x v="30"/>
    <n v="2020"/>
    <n v="2020"/>
    <s v="jun"/>
    <x v="8"/>
    <s v="fr"/>
    <s v="ti"/>
    <m/>
    <m/>
  </r>
  <r>
    <n v="32041"/>
    <m/>
    <n v="9522"/>
    <d v="2020-06-29T00:00:00"/>
    <n v="1021546"/>
    <n v="77403300"/>
    <s v="Special"/>
    <s v="2925155-g"/>
    <n v="20"/>
    <n v="-10"/>
    <s v="no"/>
    <n v="233"/>
    <n v="214"/>
    <n v="19"/>
    <d v="2020-06-23T00:00:00"/>
    <x v="26"/>
    <x v="18"/>
    <s v="yes"/>
    <s v="pll"/>
    <m/>
    <m/>
    <m/>
    <x v="32"/>
    <n v="2020"/>
    <n v="2020"/>
    <s v="jun"/>
    <x v="8"/>
    <s v="ma"/>
    <s v="ti"/>
    <m/>
    <m/>
  </r>
  <r>
    <n v="32042"/>
    <m/>
    <n v="9524"/>
    <d v="2020-06-29T00:00:00"/>
    <n v="1020769"/>
    <n v="423333"/>
    <s v="normal"/>
    <n v="454210"/>
    <n v="180"/>
    <n v="-60"/>
    <s v="no"/>
    <n v="2233"/>
    <n v="2113"/>
    <n v="120"/>
    <d v="2020-06-16T00:00:00"/>
    <x v="26"/>
    <x v="11"/>
    <s v="yes"/>
    <s v="pll"/>
    <m/>
    <m/>
    <m/>
    <x v="31"/>
    <n v="2020"/>
    <n v="2020"/>
    <s v="jun"/>
    <x v="8"/>
    <s v="ma"/>
    <s v="ti"/>
    <m/>
    <m/>
  </r>
  <r>
    <n v="32043"/>
    <m/>
    <n v="9526"/>
    <d v="2020-06-29T00:00:00"/>
    <n v="1022030"/>
    <n v="32844412"/>
    <s v="normal"/>
    <n v="716077"/>
    <n v="2"/>
    <n v="-1"/>
    <s v="yes"/>
    <n v="221"/>
    <n v="221"/>
    <n v="0"/>
    <d v="2020-06-26T00:00:00"/>
    <x v="26"/>
    <x v="6"/>
    <s v="no"/>
    <s v="pkk"/>
    <m/>
    <m/>
    <m/>
    <x v="32"/>
    <n v="2020"/>
    <n v="2020"/>
    <s v="jun"/>
    <x v="8"/>
    <s v="ma"/>
    <s v="fr"/>
    <m/>
    <m/>
  </r>
  <r>
    <n v="32044"/>
    <m/>
    <n v="9527"/>
    <d v="2020-07-01T00:00:00"/>
    <n v="1021229"/>
    <n v="430016"/>
    <s v="normal"/>
    <n v="475552"/>
    <n v="25"/>
    <n v="-1"/>
    <s v="no"/>
    <n v="93"/>
    <n v="93"/>
    <n v="0"/>
    <d v="2020-06-19T00:00:00"/>
    <x v="26"/>
    <x v="19"/>
    <s v="no"/>
    <s v="pll"/>
    <m/>
    <m/>
    <m/>
    <x v="31"/>
    <n v="2020"/>
    <n v="2020"/>
    <s v="jul"/>
    <x v="8"/>
    <s v="on"/>
    <s v="fr"/>
    <m/>
    <m/>
  </r>
  <r>
    <n v="32045"/>
    <m/>
    <n v="9529"/>
    <d v="2020-07-01T00:00:00"/>
    <n v="1022030"/>
    <n v="32844412"/>
    <s v="normal"/>
    <n v="296277"/>
    <n v="1"/>
    <n v="1"/>
    <s v="yes"/>
    <n v="364"/>
    <n v="364"/>
    <n v="0"/>
    <d v="2020-06-26T00:00:00"/>
    <x v="26"/>
    <x v="7"/>
    <s v="no"/>
    <s v="pkk"/>
    <m/>
    <m/>
    <m/>
    <x v="32"/>
    <n v="2020"/>
    <n v="2020"/>
    <s v="jul"/>
    <x v="8"/>
    <s v="on"/>
    <s v="fr"/>
    <m/>
    <m/>
  </r>
  <r>
    <n v="32046"/>
    <m/>
    <n v="9530"/>
    <d v="2020-07-01T00:00:00"/>
    <n v="1022035"/>
    <n v="3379"/>
    <s v="normal"/>
    <n v="377018"/>
    <n v="1"/>
    <n v="5"/>
    <s v="yes"/>
    <n v="500"/>
    <n v="505"/>
    <n v="-5"/>
    <d v="2020-06-26T00:00:00"/>
    <x v="26"/>
    <x v="7"/>
    <s v="yes"/>
    <s v="pll"/>
    <m/>
    <m/>
    <m/>
    <x v="32"/>
    <n v="2020"/>
    <n v="2020"/>
    <s v="jul"/>
    <x v="8"/>
    <s v="on"/>
    <s v="fr"/>
    <m/>
    <m/>
  </r>
  <r>
    <n v="32047"/>
    <m/>
    <n v="9531"/>
    <d v="2020-07-01T00:00:00"/>
    <n v="1010356"/>
    <n v="700019"/>
    <s v="Special"/>
    <n v="29372"/>
    <n v="30"/>
    <n v="-6"/>
    <s v="yes"/>
    <n v="303"/>
    <n v="297"/>
    <n v="6"/>
    <d v="2020-04-30T00:00:00"/>
    <x v="26"/>
    <x v="24"/>
    <s v="yes"/>
    <s v="pll"/>
    <m/>
    <m/>
    <m/>
    <x v="24"/>
    <n v="2020"/>
    <n v="2020"/>
    <s v="jul"/>
    <x v="6"/>
    <s v="on"/>
    <s v="to"/>
    <m/>
    <m/>
  </r>
  <r>
    <n v="32048"/>
    <m/>
    <n v="9532"/>
    <d v="2020-07-01T00:00:00"/>
    <n v="1010356"/>
    <n v="700019"/>
    <s v="Special"/>
    <n v="56603"/>
    <n v="18"/>
    <n v="-1"/>
    <s v="yes"/>
    <n v="326"/>
    <n v="325"/>
    <n v="1"/>
    <d v="2020-04-30T00:00:00"/>
    <x v="26"/>
    <x v="24"/>
    <s v="yes"/>
    <s v="pll"/>
    <m/>
    <m/>
    <m/>
    <x v="24"/>
    <n v="2020"/>
    <n v="2020"/>
    <s v="jul"/>
    <x v="6"/>
    <s v="on"/>
    <s v="to"/>
    <m/>
    <m/>
  </r>
  <r>
    <n v="32049"/>
    <m/>
    <n v="9533"/>
    <d v="2020-07-01T00:00:00"/>
    <n v="1020614"/>
    <n v="404001"/>
    <s v="Special"/>
    <n v="525252"/>
    <s v="1800-792"/>
    <n v="-9"/>
    <s v="no"/>
    <n v="655"/>
    <n v="655"/>
    <n v="0"/>
    <s v="19-6 eller 26-6"/>
    <x v="26"/>
    <x v="28"/>
    <s v="no"/>
    <s v="pll"/>
    <s v="2 picklist numre "/>
    <m/>
    <m/>
    <x v="13"/>
    <n v="2020"/>
    <e v="#VALUE!"/>
    <s v="jul"/>
    <x v="9"/>
    <s v="on"/>
    <s v="19-6 eller 26-6"/>
    <m/>
    <m/>
  </r>
  <r>
    <n v="32050"/>
    <m/>
    <n v="9534"/>
    <d v="2020-07-01T00:00:00"/>
    <n v="1010356"/>
    <n v="700019"/>
    <s v="Special"/>
    <n v="77534"/>
    <n v="38"/>
    <n v="-1"/>
    <s v="yes"/>
    <n v="210"/>
    <n v="210"/>
    <n v="0"/>
    <d v="2020-04-30T00:00:00"/>
    <x v="26"/>
    <x v="24"/>
    <s v="no"/>
    <s v="pll"/>
    <m/>
    <m/>
    <m/>
    <x v="24"/>
    <n v="2020"/>
    <n v="2020"/>
    <s v="jul"/>
    <x v="6"/>
    <s v="on"/>
    <s v="to"/>
    <m/>
    <m/>
  </r>
  <r>
    <n v="32051"/>
    <m/>
    <n v="9535"/>
    <d v="2020-07-01T00:00:00"/>
    <n v="1010356"/>
    <n v="700019"/>
    <s v="Special"/>
    <n v="30885"/>
    <n v="25"/>
    <n v="-20"/>
    <s v="yes"/>
    <n v="221"/>
    <n v="221"/>
    <n v="0"/>
    <d v="2020-04-30T00:00:00"/>
    <x v="26"/>
    <x v="24"/>
    <s v="no"/>
    <s v="pll"/>
    <m/>
    <m/>
    <m/>
    <x v="24"/>
    <n v="2020"/>
    <n v="2020"/>
    <s v="jul"/>
    <x v="6"/>
    <s v="on"/>
    <s v="to"/>
    <m/>
    <m/>
  </r>
  <r>
    <n v="32052"/>
    <m/>
    <n v="9536"/>
    <d v="2020-07-01T00:00:00"/>
    <n v="1010356"/>
    <n v="700019"/>
    <s v="Special"/>
    <n v="41823"/>
    <n v="10"/>
    <n v="-1"/>
    <s v="yes"/>
    <n v="382"/>
    <n v="382"/>
    <n v="0"/>
    <d v="2020-04-30T00:00:00"/>
    <x v="26"/>
    <x v="24"/>
    <s v="no"/>
    <s v="pll"/>
    <m/>
    <m/>
    <m/>
    <x v="24"/>
    <n v="2020"/>
    <n v="2020"/>
    <s v="jul"/>
    <x v="6"/>
    <s v="on"/>
    <s v="to"/>
    <m/>
    <m/>
  </r>
  <r>
    <n v="32053"/>
    <m/>
    <n v="9537"/>
    <d v="2020-07-01T00:00:00"/>
    <n v="1010356"/>
    <n v="700019"/>
    <s v="Special"/>
    <n v="41695"/>
    <n v="35"/>
    <n v="-1"/>
    <s v="yes"/>
    <n v="121"/>
    <n v="127"/>
    <n v="-6"/>
    <d v="2020-04-30T00:00:00"/>
    <x v="26"/>
    <x v="24"/>
    <s v="no"/>
    <s v="pll"/>
    <m/>
    <m/>
    <m/>
    <x v="24"/>
    <n v="2020"/>
    <n v="2020"/>
    <s v="jul"/>
    <x v="6"/>
    <s v="on"/>
    <s v="to"/>
    <m/>
    <m/>
  </r>
  <r>
    <n v="32054"/>
    <m/>
    <n v="9538"/>
    <d v="2020-07-01T00:00:00"/>
    <n v="1010356"/>
    <n v="700019"/>
    <s v="Special"/>
    <n v="31046"/>
    <n v="18"/>
    <n v="-1"/>
    <s v="yes"/>
    <n v="18"/>
    <n v="18"/>
    <n v="0"/>
    <d v="2020-04-30T00:00:00"/>
    <x v="26"/>
    <x v="24"/>
    <s v="no"/>
    <s v="pll"/>
    <m/>
    <m/>
    <m/>
    <x v="24"/>
    <n v="2020"/>
    <n v="2020"/>
    <s v="jul"/>
    <x v="6"/>
    <s v="on"/>
    <s v="to"/>
    <m/>
    <m/>
  </r>
  <r>
    <n v="32055"/>
    <m/>
    <n v="9539"/>
    <d v="2020-07-01T00:00:00"/>
    <n v="1010356"/>
    <n v="700019"/>
    <s v="Special"/>
    <n v="30886"/>
    <n v="25"/>
    <n v="-1"/>
    <s v="yes"/>
    <n v="121"/>
    <n v="122"/>
    <n v="-1"/>
    <d v="2020-04-30T00:00:00"/>
    <x v="26"/>
    <x v="24"/>
    <s v="no"/>
    <s v="pll"/>
    <m/>
    <m/>
    <m/>
    <x v="24"/>
    <n v="2020"/>
    <n v="2020"/>
    <s v="jul"/>
    <x v="6"/>
    <s v="on"/>
    <s v="to"/>
    <m/>
    <m/>
  </r>
  <r>
    <n v="32056"/>
    <m/>
    <n v="9540"/>
    <d v="2020-07-01T00:00:00"/>
    <n v="1010356"/>
    <n v="700019"/>
    <s v="Special"/>
    <n v="45895"/>
    <n v="100"/>
    <n v="-2"/>
    <s v="yes"/>
    <n v="280"/>
    <n v="279"/>
    <n v="1"/>
    <d v="2020-04-30T00:00:00"/>
    <x v="26"/>
    <x v="24"/>
    <s v="yes"/>
    <s v="pll"/>
    <m/>
    <m/>
    <m/>
    <x v="24"/>
    <n v="2020"/>
    <n v="2020"/>
    <s v="jul"/>
    <x v="6"/>
    <s v="on"/>
    <s v="to"/>
    <m/>
    <m/>
  </r>
  <r>
    <n v="32057"/>
    <m/>
    <n v="9541"/>
    <d v="2020-07-01T00:00:00"/>
    <n v="1021914"/>
    <n v="404001"/>
    <s v="Special"/>
    <n v="549549"/>
    <n v="255"/>
    <n v="-5"/>
    <s v="yes"/>
    <n v="710"/>
    <n v="710"/>
    <n v="0"/>
    <d v="2020-06-26T00:00:00"/>
    <x v="26"/>
    <x v="8"/>
    <s v="no"/>
    <s v="pll"/>
    <m/>
    <m/>
    <m/>
    <x v="32"/>
    <n v="2020"/>
    <n v="2020"/>
    <s v="jul"/>
    <x v="8"/>
    <s v="on"/>
    <s v="fr"/>
    <m/>
    <m/>
  </r>
  <r>
    <n v="32058"/>
    <m/>
    <n v="9542"/>
    <d v="2020-07-01T00:00:00"/>
    <n v="1021914"/>
    <n v="404001"/>
    <s v="Special"/>
    <n v="29585"/>
    <n v="100"/>
    <n v="10"/>
    <s v="no"/>
    <n v="52"/>
    <n v="62"/>
    <n v="-10"/>
    <d v="2020-06-26T00:00:00"/>
    <x v="26"/>
    <x v="8"/>
    <s v="yes"/>
    <s v="pll"/>
    <m/>
    <m/>
    <m/>
    <x v="32"/>
    <n v="2020"/>
    <n v="2020"/>
    <s v="jul"/>
    <x v="8"/>
    <s v="on"/>
    <s v="fr"/>
    <m/>
    <m/>
  </r>
  <r>
    <n v="32059"/>
    <m/>
    <n v="9544"/>
    <d v="2020-07-01T00:00:00"/>
    <n v="1020654"/>
    <n v="404001"/>
    <s v="Special"/>
    <n v="29597"/>
    <n v="10"/>
    <n v="10"/>
    <s v="no"/>
    <n v="162"/>
    <n v="162"/>
    <n v="0"/>
    <d v="2020-06-16T00:00:00"/>
    <x v="26"/>
    <x v="8"/>
    <s v="no"/>
    <s v="pll"/>
    <m/>
    <m/>
    <m/>
    <x v="31"/>
    <n v="2020"/>
    <n v="2020"/>
    <s v="jul"/>
    <x v="8"/>
    <s v="on"/>
    <s v="ti"/>
    <m/>
    <m/>
  </r>
  <r>
    <n v="32060"/>
    <m/>
    <n v="9545"/>
    <d v="2020-07-01T00:00:00"/>
    <n v="1020654"/>
    <n v="404001"/>
    <s v="Special"/>
    <n v="29594"/>
    <n v="100"/>
    <n v="-40"/>
    <s v="no"/>
    <n v="548"/>
    <n v="548"/>
    <n v="0"/>
    <d v="2020-06-16T00:00:00"/>
    <x v="26"/>
    <x v="8"/>
    <s v="no"/>
    <s v="pll"/>
    <m/>
    <m/>
    <m/>
    <x v="31"/>
    <n v="2020"/>
    <n v="2020"/>
    <s v="jul"/>
    <x v="8"/>
    <s v="on"/>
    <s v="ti"/>
    <m/>
    <m/>
  </r>
  <r>
    <n v="32061"/>
    <m/>
    <n v="9547"/>
    <d v="2020-07-01T00:00:00"/>
    <n v="1017354"/>
    <n v="407800"/>
    <s v="Special"/>
    <n v="60006"/>
    <n v="10"/>
    <n v="-10"/>
    <s v="no"/>
    <n v="18"/>
    <n v="8"/>
    <n v="10"/>
    <d v="2020-05-25T00:00:00"/>
    <x v="26"/>
    <x v="29"/>
    <s v="yes"/>
    <s v="pll"/>
    <s v="MST står som plukkeren, men det kan ligesåvel være en som har ryddet op på owerflow som er skyldig, da kassen havde den rigtig label uden på. Men den forkerte farve kande indeni."/>
    <m/>
    <m/>
    <x v="28"/>
    <n v="2020"/>
    <n v="2020"/>
    <s v="jul"/>
    <x v="7"/>
    <s v="on"/>
    <s v="ma"/>
    <m/>
    <m/>
  </r>
  <r>
    <n v="32062"/>
    <m/>
    <n v="9548"/>
    <d v="2020-07-01T00:00:00"/>
    <n v="1017354"/>
    <n v="407800"/>
    <s v="Special"/>
    <n v="524752"/>
    <n v="120"/>
    <n v="-10"/>
    <s v="no"/>
    <n v="285"/>
    <n v="382"/>
    <n v="-97"/>
    <d v="2020-05-25T00:00:00"/>
    <x v="26"/>
    <x v="24"/>
    <s v="no"/>
    <s v="pll"/>
    <m/>
    <m/>
    <m/>
    <x v="28"/>
    <n v="2020"/>
    <n v="2020"/>
    <s v="jul"/>
    <x v="7"/>
    <s v="on"/>
    <s v="ma"/>
    <m/>
    <m/>
  </r>
  <r>
    <n v="32063"/>
    <m/>
    <n v="9549"/>
    <d v="2020-07-02T00:00:00"/>
    <n v="1022464"/>
    <n v="70153400"/>
    <s v="normal"/>
    <n v="93175"/>
    <n v="2"/>
    <n v="-2"/>
    <s v="yes"/>
    <n v="169"/>
    <n v="169"/>
    <n v="0"/>
    <d v="2020-06-30T00:00:00"/>
    <x v="26"/>
    <x v="0"/>
    <s v="no"/>
    <s v="pkk"/>
    <m/>
    <m/>
    <m/>
    <x v="33"/>
    <n v="2020"/>
    <n v="2020"/>
    <s v="jul"/>
    <x v="8"/>
    <s v="to"/>
    <s v="ti"/>
    <m/>
    <m/>
  </r>
  <r>
    <n v="32064"/>
    <m/>
    <n v="9551"/>
    <d v="2020-07-03T00:00:00"/>
    <n v="1019836"/>
    <n v="700034"/>
    <s v="normal"/>
    <n v="56898"/>
    <n v="2"/>
    <n v="-2"/>
    <s v="yes"/>
    <n v="62"/>
    <n v="67"/>
    <n v="-5"/>
    <d v="2020-06-10T00:00:00"/>
    <x v="26"/>
    <x v="0"/>
    <s v="no"/>
    <s v="pll"/>
    <m/>
    <m/>
    <m/>
    <x v="30"/>
    <n v="2020"/>
    <n v="2020"/>
    <s v="jul"/>
    <x v="8"/>
    <s v="fr"/>
    <s v="on"/>
    <m/>
    <m/>
  </r>
  <r>
    <n v="32065"/>
    <m/>
    <n v="9553"/>
    <d v="2020-07-03T00:00:00"/>
    <n v="1019836"/>
    <n v="700034"/>
    <s v="normal"/>
    <n v="56893"/>
    <n v="3"/>
    <n v="-3"/>
    <s v="yes"/>
    <n v="64"/>
    <n v="62"/>
    <n v="2"/>
    <d v="2020-06-10T00:00:00"/>
    <x v="26"/>
    <x v="0"/>
    <s v="yes"/>
    <s v="pll"/>
    <m/>
    <m/>
    <m/>
    <x v="30"/>
    <n v="2020"/>
    <n v="2020"/>
    <s v="jul"/>
    <x v="8"/>
    <s v="fr"/>
    <s v="on"/>
    <m/>
    <m/>
  </r>
  <r>
    <n v="32066"/>
    <m/>
    <n v="9555"/>
    <d v="2020-07-03T00:00:00"/>
    <n v="1022191"/>
    <n v="501025"/>
    <s v="normal"/>
    <n v="31944"/>
    <n v="1"/>
    <n v="-1"/>
    <s v="yes"/>
    <n v="64"/>
    <n v="64"/>
    <n v="0"/>
    <d v="2020-06-29T00:00:00"/>
    <x v="26"/>
    <x v="11"/>
    <s v="no"/>
    <s v="pkk"/>
    <m/>
    <m/>
    <m/>
    <x v="33"/>
    <n v="2020"/>
    <n v="2020"/>
    <s v="jul"/>
    <x v="8"/>
    <s v="fr"/>
    <s v="ma"/>
    <m/>
    <m/>
  </r>
  <r>
    <n v="32067"/>
    <m/>
    <n v="9557"/>
    <d v="2020-07-06T00:00:00"/>
    <n v="1022317"/>
    <n v="36955000"/>
    <s v="normal"/>
    <s v="3182-s"/>
    <n v="20"/>
    <n v="3"/>
    <s v="no"/>
    <n v="205"/>
    <n v="208"/>
    <n v="-3"/>
    <d v="2020-07-01T00:00:00"/>
    <x v="27"/>
    <x v="19"/>
    <s v="yes"/>
    <s v="pll"/>
    <m/>
    <m/>
    <m/>
    <x v="33"/>
    <n v="2020"/>
    <n v="2020"/>
    <s v="jul"/>
    <x v="10"/>
    <s v="ma"/>
    <s v="on"/>
    <m/>
    <m/>
  </r>
  <r>
    <n v="32068"/>
    <m/>
    <n v="9558"/>
    <d v="2020-07-06T00:00:00"/>
    <n v="1022576"/>
    <n v="3764"/>
    <s v="normal"/>
    <n v="56751"/>
    <n v="3"/>
    <n v="-2"/>
    <s v="yes"/>
    <n v="593"/>
    <n v="591"/>
    <n v="2"/>
    <d v="2020-07-01T00:00:00"/>
    <x v="27"/>
    <x v="17"/>
    <s v="yes"/>
    <s v="pkk"/>
    <m/>
    <m/>
    <m/>
    <x v="33"/>
    <n v="2020"/>
    <n v="2020"/>
    <s v="jul"/>
    <x v="10"/>
    <s v="ma"/>
    <s v="on"/>
    <m/>
    <m/>
  </r>
  <r>
    <n v="32069"/>
    <m/>
    <n v="9561"/>
    <d v="2020-07-07T00:00:00"/>
    <n v="1022925"/>
    <n v="75823977"/>
    <s v="normal"/>
    <n v="4550"/>
    <n v="10"/>
    <n v="-5"/>
    <s v="no"/>
    <n v="87"/>
    <n v="72"/>
    <n v="15"/>
    <d v="2020-07-03T00:00:00"/>
    <x v="27"/>
    <x v="6"/>
    <s v="yes"/>
    <s v="pkk"/>
    <m/>
    <m/>
    <m/>
    <x v="33"/>
    <n v="2020"/>
    <n v="2020"/>
    <s v="jul"/>
    <x v="10"/>
    <s v="ti"/>
    <s v="fr"/>
    <m/>
    <m/>
  </r>
  <r>
    <n v="32070"/>
    <m/>
    <n v="9562"/>
    <d v="2020-07-07T00:00:00"/>
    <n v="1010875"/>
    <n v="420005"/>
    <s v="Special"/>
    <n v="29376"/>
    <n v="400"/>
    <n v="-400"/>
    <s v="no"/>
    <n v="139"/>
    <n v="139"/>
    <n v="0"/>
    <m/>
    <x v="27"/>
    <x v="23"/>
    <s v="no"/>
    <s v="pll"/>
    <m/>
    <m/>
    <m/>
    <x v="19"/>
    <n v="2020"/>
    <n v="1900"/>
    <s v="jul"/>
    <x v="0"/>
    <s v="ti"/>
    <s v="lø"/>
    <m/>
    <m/>
  </r>
  <r>
    <n v="32071"/>
    <m/>
    <n v="9563"/>
    <d v="2020-07-07T00:00:00"/>
    <n v="1010875"/>
    <n v="420005"/>
    <s v="Special"/>
    <n v="29336"/>
    <n v="20"/>
    <n v="-20"/>
    <s v="no"/>
    <n v="251"/>
    <n v="251"/>
    <n v="0"/>
    <m/>
    <x v="27"/>
    <x v="23"/>
    <s v="no"/>
    <s v="pll"/>
    <m/>
    <m/>
    <m/>
    <x v="19"/>
    <n v="2020"/>
    <n v="1900"/>
    <s v="jul"/>
    <x v="0"/>
    <s v="ti"/>
    <s v="lø"/>
    <m/>
    <m/>
  </r>
  <r>
    <n v="32072"/>
    <m/>
    <n v="9564"/>
    <d v="2020-07-07T00:00:00"/>
    <n v="1010875"/>
    <n v="420005"/>
    <s v="Special"/>
    <n v="30886"/>
    <m/>
    <n v="-60"/>
    <s v="no"/>
    <n v="71"/>
    <n v="71"/>
    <n v="0"/>
    <m/>
    <x v="27"/>
    <x v="23"/>
    <s v="no"/>
    <s v="pll"/>
    <m/>
    <m/>
    <m/>
    <x v="19"/>
    <n v="2020"/>
    <n v="1900"/>
    <s v="jul"/>
    <x v="0"/>
    <s v="ti"/>
    <s v="lø"/>
    <m/>
    <m/>
  </r>
  <r>
    <n v="32073"/>
    <m/>
    <n v="9565"/>
    <d v="2020-07-07T00:00:00"/>
    <n v="1016794"/>
    <n v="42005"/>
    <s v="Special"/>
    <n v="313014"/>
    <n v="10"/>
    <n v="-5"/>
    <s v="no"/>
    <n v="26"/>
    <n v="21"/>
    <n v="5"/>
    <d v="2020-05-13T00:00:00"/>
    <x v="27"/>
    <x v="16"/>
    <s v="yes"/>
    <s v="pll"/>
    <m/>
    <m/>
    <m/>
    <x v="26"/>
    <n v="2020"/>
    <n v="2020"/>
    <s v="jul"/>
    <x v="7"/>
    <s v="ti"/>
    <s v="on"/>
    <m/>
    <m/>
  </r>
  <r>
    <n v="32074"/>
    <m/>
    <n v="9568"/>
    <d v="2020-07-07T00:00:00"/>
    <n v="1021666"/>
    <n v="501378"/>
    <s v="normal"/>
    <n v="29753"/>
    <n v="20"/>
    <n v="-10"/>
    <s v="no"/>
    <n v="251"/>
    <n v="221"/>
    <n v="30"/>
    <d v="2020-06-23T00:00:00"/>
    <x v="27"/>
    <x v="6"/>
    <s v="yes"/>
    <s v="pkk"/>
    <m/>
    <m/>
    <m/>
    <x v="32"/>
    <n v="2020"/>
    <n v="2020"/>
    <s v="jul"/>
    <x v="8"/>
    <s v="ti"/>
    <s v="ti"/>
    <m/>
    <m/>
  </r>
  <r>
    <n v="32075"/>
    <m/>
    <n v="9569"/>
    <d v="2020-07-07T00:00:00"/>
    <n v="1022994"/>
    <n v="75505872"/>
    <s v="normal"/>
    <n v="707952"/>
    <n v="6"/>
    <n v="-1"/>
    <s v="yes"/>
    <n v="231"/>
    <n v="230"/>
    <n v="1"/>
    <d v="2020-07-03T00:00:00"/>
    <x v="27"/>
    <x v="11"/>
    <s v="yes"/>
    <s v="pkk"/>
    <m/>
    <m/>
    <m/>
    <x v="33"/>
    <n v="2020"/>
    <n v="2020"/>
    <s v="jul"/>
    <x v="10"/>
    <s v="ti"/>
    <s v="fr"/>
    <m/>
    <m/>
  </r>
  <r>
    <n v="32076"/>
    <m/>
    <n v="9573"/>
    <d v="2020-07-08T00:00:00"/>
    <n v="1022417"/>
    <n v="501386"/>
    <s v="normal"/>
    <n v="10185"/>
    <n v="5"/>
    <n v="-5"/>
    <s v="no"/>
    <n v="151"/>
    <n v="151"/>
    <n v="0"/>
    <d v="2020-06-30T00:00:00"/>
    <x v="27"/>
    <x v="0"/>
    <s v="no"/>
    <s v="pkk"/>
    <m/>
    <m/>
    <m/>
    <x v="33"/>
    <n v="2020"/>
    <n v="2020"/>
    <s v="jul"/>
    <x v="8"/>
    <s v="on"/>
    <s v="ti"/>
    <m/>
    <m/>
  </r>
  <r>
    <n v="32077"/>
    <m/>
    <n v="9574"/>
    <d v="2020-07-09T00:00:00"/>
    <n v="1019144"/>
    <n v="420005"/>
    <s v="Special"/>
    <n v="29833"/>
    <n v="10"/>
    <n v="-5"/>
    <s v="no"/>
    <n v="94"/>
    <n v="89"/>
    <n v="5"/>
    <d v="2020-06-03T00:00:00"/>
    <x v="27"/>
    <x v="18"/>
    <s v="yes"/>
    <s v="pll"/>
    <m/>
    <m/>
    <m/>
    <x v="29"/>
    <n v="2020"/>
    <n v="2020"/>
    <s v="jul"/>
    <x v="8"/>
    <s v="to"/>
    <s v="on"/>
    <m/>
    <m/>
  </r>
  <r>
    <n v="32078"/>
    <m/>
    <n v="9575"/>
    <d v="2020-07-09T00:00:00"/>
    <n v="1014315"/>
    <n v="420005"/>
    <s v="Special"/>
    <n v="29163"/>
    <n v="1200"/>
    <n v="-60"/>
    <s v="no"/>
    <n v="0"/>
    <n v="0"/>
    <n v="0"/>
    <d v="2020-06-03T00:00:00"/>
    <x v="27"/>
    <x v="4"/>
    <s v="no"/>
    <s v="pll"/>
    <m/>
    <m/>
    <m/>
    <x v="29"/>
    <n v="2020"/>
    <n v="2020"/>
    <s v="jul"/>
    <x v="8"/>
    <s v="to"/>
    <s v="on"/>
    <m/>
    <m/>
  </r>
  <r>
    <n v="32079"/>
    <m/>
    <n v="9576"/>
    <d v="2020-07-09T00:00:00"/>
    <n v="1019144"/>
    <n v="420005"/>
    <s v="Special"/>
    <n v="29377"/>
    <n v="20"/>
    <n v="-10"/>
    <s v="no"/>
    <n v="348"/>
    <n v="348"/>
    <n v="0"/>
    <d v="2020-06-03T00:00:00"/>
    <x v="27"/>
    <x v="18"/>
    <s v="no"/>
    <s v="pll"/>
    <m/>
    <m/>
    <m/>
    <x v="29"/>
    <n v="2020"/>
    <n v="2020"/>
    <s v="jul"/>
    <x v="8"/>
    <s v="to"/>
    <s v="on"/>
    <m/>
    <m/>
  </r>
  <r>
    <n v="32080"/>
    <m/>
    <n v="9579"/>
    <d v="2020-07-09T00:00:00"/>
    <n v="1023368"/>
    <n v="75220990"/>
    <s v="normal"/>
    <n v="44015"/>
    <n v="20"/>
    <n v="-10"/>
    <s v="no"/>
    <n v="584"/>
    <n v="574"/>
    <n v="10"/>
    <d v="2020-07-07T00:00:00"/>
    <x v="27"/>
    <x v="0"/>
    <s v="yes"/>
    <s v="pkk"/>
    <m/>
    <m/>
    <m/>
    <x v="34"/>
    <n v="2020"/>
    <n v="2020"/>
    <s v="jul"/>
    <x v="10"/>
    <s v="to"/>
    <s v="ti"/>
    <m/>
    <m/>
  </r>
  <r>
    <n v="32081"/>
    <m/>
    <n v="9583"/>
    <d v="2020-07-13T00:00:00"/>
    <n v="1015898"/>
    <n v="407845"/>
    <s v="Special"/>
    <n v="56884"/>
    <n v="22"/>
    <n v="-1"/>
    <s v="yes"/>
    <n v="41"/>
    <n v="41"/>
    <n v="0"/>
    <d v="2020-05-20T00:00:00"/>
    <x v="28"/>
    <x v="24"/>
    <s v="no"/>
    <s v="pll"/>
    <m/>
    <m/>
    <m/>
    <x v="27"/>
    <n v="2020"/>
    <n v="2020"/>
    <s v="jul"/>
    <x v="7"/>
    <s v="ma"/>
    <s v="on"/>
    <m/>
    <m/>
  </r>
  <r>
    <n v="32082"/>
    <m/>
    <n v="9584"/>
    <d v="2020-07-13T00:00:00"/>
    <n v="1019394"/>
    <n v="407845"/>
    <s v="normal"/>
    <n v="31042"/>
    <n v="6"/>
    <n v="-6"/>
    <s v="yes"/>
    <n v="38"/>
    <n v="28"/>
    <n v="10"/>
    <d v="2020-06-04T00:00:00"/>
    <x v="28"/>
    <x v="11"/>
    <s v="yes"/>
    <s v="pkk"/>
    <m/>
    <m/>
    <m/>
    <x v="29"/>
    <n v="2020"/>
    <n v="2020"/>
    <s v="jul"/>
    <x v="8"/>
    <s v="ma"/>
    <s v="to"/>
    <m/>
    <m/>
  </r>
  <r>
    <n v="32083"/>
    <m/>
    <n v="9587"/>
    <d v="2020-07-10T00:00:00"/>
    <n v="1023159"/>
    <n v="74311818"/>
    <s v="Special"/>
    <n v="29623"/>
    <n v="50"/>
    <n v="-10"/>
    <s v="no"/>
    <n v="378"/>
    <n v="370"/>
    <n v="8"/>
    <d v="2020-07-06T00:00:00"/>
    <x v="27"/>
    <x v="2"/>
    <s v="yes"/>
    <s v="pll"/>
    <m/>
    <m/>
    <m/>
    <x v="34"/>
    <n v="2020"/>
    <n v="2020"/>
    <s v="jul"/>
    <x v="10"/>
    <s v="fr"/>
    <s v="ma"/>
    <m/>
    <m/>
  </r>
  <r>
    <n v="32084"/>
    <m/>
    <n v="9588"/>
    <d v="2020-07-10T00:00:00"/>
    <n v="1023159"/>
    <n v="74311818"/>
    <s v="Special"/>
    <n v="29373"/>
    <n v="0"/>
    <n v="10"/>
    <s v="no"/>
    <n v="214"/>
    <n v="224"/>
    <n v="-10"/>
    <d v="2020-07-06T00:00:00"/>
    <x v="27"/>
    <x v="2"/>
    <s v="yes"/>
    <s v="pll"/>
    <m/>
    <m/>
    <m/>
    <x v="34"/>
    <n v="2020"/>
    <n v="2020"/>
    <s v="jul"/>
    <x v="10"/>
    <s v="fr"/>
    <s v="ma"/>
    <m/>
    <m/>
  </r>
  <r>
    <n v="32085"/>
    <m/>
    <n v="9590"/>
    <d v="2020-07-13T00:00:00"/>
    <n v="1022735"/>
    <n v="421143"/>
    <s v="Special"/>
    <n v="29203"/>
    <n v="10"/>
    <n v="-8"/>
    <s v="yes"/>
    <n v="42"/>
    <n v="34"/>
    <n v="8"/>
    <d v="2020-07-02T00:00:00"/>
    <x v="28"/>
    <x v="14"/>
    <s v="yes"/>
    <s v="pll"/>
    <m/>
    <m/>
    <m/>
    <x v="33"/>
    <n v="2020"/>
    <n v="2020"/>
    <s v="jul"/>
    <x v="10"/>
    <s v="ma"/>
    <s v="to"/>
    <m/>
    <m/>
  </r>
  <r>
    <n v="32086"/>
    <m/>
    <n v="9592"/>
    <d v="2020-07-13T00:00:00"/>
    <n v="1019289"/>
    <n v="400007"/>
    <s v="Special"/>
    <n v="40115"/>
    <n v="40"/>
    <n v="-10"/>
    <s v="no"/>
    <n v="238"/>
    <n v="238"/>
    <n v="0"/>
    <d v="2020-06-04T00:00:00"/>
    <x v="28"/>
    <x v="14"/>
    <s v="no"/>
    <s v="pll"/>
    <m/>
    <m/>
    <m/>
    <x v="29"/>
    <n v="2020"/>
    <n v="2020"/>
    <s v="jul"/>
    <x v="8"/>
    <s v="ma"/>
    <s v="to"/>
    <m/>
    <m/>
  </r>
  <r>
    <n v="32087"/>
    <m/>
    <n v="9593"/>
    <d v="2020-07-13T00:00:00"/>
    <n v="1020237"/>
    <n v="400007"/>
    <s v="Special"/>
    <n v="450252"/>
    <n v="5"/>
    <n v="-5"/>
    <s v="no"/>
    <n v="39"/>
    <n v="39"/>
    <n v="0"/>
    <d v="2020-06-12T00:00:00"/>
    <x v="28"/>
    <x v="18"/>
    <s v="no"/>
    <s v="pll"/>
    <m/>
    <m/>
    <m/>
    <x v="30"/>
    <n v="2020"/>
    <n v="2020"/>
    <s v="jul"/>
    <x v="8"/>
    <s v="ma"/>
    <s v="fr"/>
    <m/>
    <m/>
  </r>
  <r>
    <n v="32088"/>
    <m/>
    <n v="9594"/>
    <d v="2020-07-13T00:00:00"/>
    <n v="1022834"/>
    <n v="404001"/>
    <s v="Special"/>
    <n v="374018"/>
    <n v="30"/>
    <n v="-30"/>
    <s v="no"/>
    <n v="61"/>
    <n v="61"/>
    <n v="0"/>
    <d v="2020-07-03T00:00:00"/>
    <x v="28"/>
    <x v="14"/>
    <s v="no"/>
    <s v="pll"/>
    <m/>
    <m/>
    <m/>
    <x v="33"/>
    <n v="2020"/>
    <n v="2020"/>
    <s v="jul"/>
    <x v="10"/>
    <s v="ma"/>
    <s v="fr"/>
    <m/>
    <m/>
  </r>
  <r>
    <n v="32089"/>
    <m/>
    <n v="9596"/>
    <d v="2020-07-10T00:00:00"/>
    <n v="1016879"/>
    <n v="430021"/>
    <s v="Special"/>
    <n v="64186602"/>
    <n v="840"/>
    <n v="-160"/>
    <s v="no"/>
    <m/>
    <m/>
    <m/>
    <d v="2020-06-29T00:00:00"/>
    <x v="27"/>
    <x v="2"/>
    <s v="yes"/>
    <s v="pll"/>
    <m/>
    <m/>
    <m/>
    <x v="33"/>
    <n v="2020"/>
    <n v="2020"/>
    <s v="jul"/>
    <x v="8"/>
    <s v="fr"/>
    <s v="ma"/>
    <m/>
    <m/>
  </r>
  <r>
    <n v="32090"/>
    <m/>
    <n v="9597"/>
    <d v="2020-07-13T00:00:00"/>
    <n v="1015914"/>
    <n v="407611"/>
    <s v="Special"/>
    <n v="45853"/>
    <n v="30"/>
    <n v="-10"/>
    <s v="no"/>
    <n v="78"/>
    <n v="68"/>
    <n v="10"/>
    <d v="2020-05-18T00:00:00"/>
    <x v="28"/>
    <x v="0"/>
    <s v="yes"/>
    <s v="pll"/>
    <m/>
    <m/>
    <m/>
    <x v="27"/>
    <n v="2020"/>
    <n v="2020"/>
    <s v="jul"/>
    <x v="7"/>
    <s v="ma"/>
    <s v="ma"/>
    <m/>
    <m/>
  </r>
  <r>
    <n v="32091"/>
    <m/>
    <n v="9598"/>
    <d v="2020-07-13T00:00:00"/>
    <n v="1015914"/>
    <n v="407611"/>
    <s v="Special"/>
    <n v="71402"/>
    <n v="75"/>
    <n v="-30"/>
    <s v="no"/>
    <n v="59"/>
    <n v="28"/>
    <n v="31"/>
    <d v="2020-05-18T00:00:00"/>
    <x v="28"/>
    <x v="17"/>
    <s v="yes"/>
    <s v="pll"/>
    <m/>
    <m/>
    <m/>
    <x v="27"/>
    <n v="2020"/>
    <n v="2020"/>
    <s v="jul"/>
    <x v="7"/>
    <s v="ma"/>
    <s v="ma"/>
    <m/>
    <m/>
  </r>
  <r>
    <n v="32092"/>
    <m/>
    <n v="9599"/>
    <d v="2020-07-13T00:00:00"/>
    <n v="1022989"/>
    <n v="44888400"/>
    <s v="normal"/>
    <n v="70075"/>
    <n v="6"/>
    <n v="-1"/>
    <s v="no"/>
    <n v="39"/>
    <n v="38"/>
    <n v="1"/>
    <d v="2020-07-03T00:00:00"/>
    <x v="28"/>
    <x v="6"/>
    <s v="yes"/>
    <s v="pkk"/>
    <m/>
    <m/>
    <m/>
    <x v="33"/>
    <n v="2020"/>
    <n v="2020"/>
    <s v="jul"/>
    <x v="10"/>
    <s v="ma"/>
    <s v="fr"/>
    <m/>
    <m/>
  </r>
  <r>
    <n v="32093"/>
    <m/>
    <n v="9601"/>
    <d v="2020-07-14T00:00:00"/>
    <n v="1022519"/>
    <n v="423375"/>
    <s v="normal"/>
    <n v="45875"/>
    <n v="10"/>
    <n v="5"/>
    <s v="yes"/>
    <n v="542"/>
    <n v="547"/>
    <n v="-5"/>
    <d v="2020-07-02T00:00:00"/>
    <x v="28"/>
    <x v="6"/>
    <s v="yes"/>
    <s v="pkk"/>
    <m/>
    <m/>
    <m/>
    <x v="33"/>
    <n v="2020"/>
    <n v="2020"/>
    <s v="jul"/>
    <x v="10"/>
    <s v="ti"/>
    <s v="to"/>
    <m/>
    <m/>
  </r>
  <r>
    <n v="32094"/>
    <m/>
    <n v="9602"/>
    <d v="2020-07-14T00:00:00"/>
    <n v="1022350"/>
    <n v="400001"/>
    <s v="Special"/>
    <n v="38853"/>
    <n v="60"/>
    <n v="-15"/>
    <s v="no"/>
    <n v="164"/>
    <n v="163"/>
    <n v="-1"/>
    <d v="2020-07-02T00:00:00"/>
    <x v="28"/>
    <x v="8"/>
    <s v="no"/>
    <s v="pll"/>
    <m/>
    <m/>
    <m/>
    <x v="33"/>
    <n v="2020"/>
    <n v="2020"/>
    <s v="jul"/>
    <x v="10"/>
    <s v="ti"/>
    <s v="to"/>
    <m/>
    <m/>
  </r>
  <r>
    <n v="32095"/>
    <m/>
    <n v="9603"/>
    <d v="2020-07-14T00:00:00"/>
    <n v="1019834"/>
    <n v="420005"/>
    <s v="Special"/>
    <n v="71603"/>
    <n v="105"/>
    <n v="15"/>
    <s v="no"/>
    <n v="8"/>
    <n v="33"/>
    <n v="-25"/>
    <d v="2020-06-10T00:00:00"/>
    <x v="28"/>
    <x v="24"/>
    <s v="yes"/>
    <s v="pll"/>
    <m/>
    <m/>
    <m/>
    <x v="30"/>
    <n v="2020"/>
    <n v="2020"/>
    <s v="jul"/>
    <x v="8"/>
    <s v="ti"/>
    <s v="on"/>
    <m/>
    <m/>
  </r>
  <r>
    <n v="32096"/>
    <m/>
    <n v="9604"/>
    <d v="2020-07-14T00:00:00"/>
    <n v="1019834"/>
    <n v="420005"/>
    <s v="Special"/>
    <n v="70606"/>
    <n v="128"/>
    <n v="-16"/>
    <s v="no"/>
    <n v="154"/>
    <n v="138"/>
    <n v="16"/>
    <d v="2020-06-10T00:00:00"/>
    <x v="28"/>
    <x v="24"/>
    <s v="yes"/>
    <s v="pll"/>
    <m/>
    <m/>
    <m/>
    <x v="30"/>
    <n v="2020"/>
    <n v="2020"/>
    <s v="jul"/>
    <x v="8"/>
    <s v="ti"/>
    <s v="on"/>
    <m/>
    <m/>
  </r>
  <r>
    <n v="32097"/>
    <m/>
    <n v="9605"/>
    <d v="2020-07-14T00:00:00"/>
    <n v="1019834"/>
    <n v="420005"/>
    <s v="Special"/>
    <n v="42875"/>
    <n v="100"/>
    <n v="-20"/>
    <s v="no"/>
    <n v="691"/>
    <n v="711"/>
    <n v="-20"/>
    <d v="2020-06-10T00:00:00"/>
    <x v="28"/>
    <x v="8"/>
    <s v="no"/>
    <s v="pll"/>
    <m/>
    <m/>
    <m/>
    <x v="30"/>
    <n v="2020"/>
    <n v="2020"/>
    <s v="jul"/>
    <x v="8"/>
    <s v="ti"/>
    <s v="on"/>
    <m/>
    <m/>
  </r>
  <r>
    <n v="32098"/>
    <m/>
    <n v="9607"/>
    <d v="2020-07-15T00:00:00"/>
    <n v="1018454"/>
    <n v="407903"/>
    <s v="Special"/>
    <n v="29395"/>
    <n v="10"/>
    <n v="-5"/>
    <s v="no"/>
    <n v="96"/>
    <n v="91"/>
    <n v="5"/>
    <d v="2020-05-28T00:00:00"/>
    <x v="28"/>
    <x v="1"/>
    <s v="yes"/>
    <s v="pll"/>
    <m/>
    <m/>
    <m/>
    <x v="28"/>
    <n v="2020"/>
    <n v="2020"/>
    <s v="jul"/>
    <x v="7"/>
    <s v="on"/>
    <s v="to"/>
    <m/>
    <m/>
  </r>
  <r>
    <n v="32099"/>
    <m/>
    <n v="9608"/>
    <d v="2020-07-16T00:00:00"/>
    <n v="1017134"/>
    <n v="420013"/>
    <s v="Special"/>
    <s v="2973Q4"/>
    <n v="5"/>
    <n v="4"/>
    <s v="no"/>
    <n v="21"/>
    <n v="21"/>
    <n v="0"/>
    <d v="2020-05-18T00:00:00"/>
    <x v="28"/>
    <x v="18"/>
    <s v="no"/>
    <s v="pll"/>
    <m/>
    <m/>
    <m/>
    <x v="27"/>
    <n v="2020"/>
    <n v="2020"/>
    <s v="jul"/>
    <x v="7"/>
    <s v="to"/>
    <s v="ma"/>
    <m/>
    <m/>
  </r>
  <r>
    <n v="32100"/>
    <m/>
    <n v="9609"/>
    <d v="2020-07-16T00:00:00"/>
    <n v="1017134"/>
    <n v="420013"/>
    <s v="Special"/>
    <n v="29754"/>
    <n v="20"/>
    <n v="-4"/>
    <s v="no"/>
    <n v="125"/>
    <n v="125"/>
    <n v="0"/>
    <d v="2020-05-18T00:00:00"/>
    <x v="28"/>
    <x v="18"/>
    <s v="no"/>
    <s v="pll"/>
    <m/>
    <m/>
    <m/>
    <x v="27"/>
    <n v="2020"/>
    <n v="2020"/>
    <s v="jul"/>
    <x v="7"/>
    <s v="to"/>
    <s v="ma"/>
    <m/>
    <m/>
  </r>
  <r>
    <n v="32101"/>
    <m/>
    <n v="9610"/>
    <d v="2020-07-16T00:00:00"/>
    <n v="1017134"/>
    <n v="420013"/>
    <s v="Special"/>
    <n v="77624"/>
    <n v="80"/>
    <n v="-40"/>
    <s v="no"/>
    <n v="132"/>
    <n v="92"/>
    <n v="40"/>
    <d v="2020-05-18T00:00:00"/>
    <x v="28"/>
    <x v="25"/>
    <s v="yes"/>
    <s v="pll"/>
    <m/>
    <m/>
    <m/>
    <x v="27"/>
    <n v="2020"/>
    <n v="2020"/>
    <s v="jul"/>
    <x v="7"/>
    <s v="to"/>
    <s v="ma"/>
    <m/>
    <m/>
  </r>
  <r>
    <n v="32102"/>
    <m/>
    <n v="9612"/>
    <d v="2020-07-16T00:00:00"/>
    <n v="1023359"/>
    <n v="421728"/>
    <s v="normal"/>
    <n v="526852"/>
    <n v="20"/>
    <n v="-8"/>
    <s v="no"/>
    <n v="229"/>
    <n v="229"/>
    <n v="0"/>
    <d v="2020-07-07T00:00:00"/>
    <x v="28"/>
    <x v="1"/>
    <s v="no"/>
    <s v="pll"/>
    <m/>
    <m/>
    <m/>
    <x v="34"/>
    <n v="2020"/>
    <n v="2020"/>
    <s v="jul"/>
    <x v="10"/>
    <s v="to"/>
    <s v="ti"/>
    <m/>
    <m/>
  </r>
  <r>
    <n v="32103"/>
    <m/>
    <n v="9613"/>
    <d v="2020-07-17T00:00:00"/>
    <n v="1023987"/>
    <n v="600038"/>
    <s v="normal"/>
    <n v="55002"/>
    <n v="6"/>
    <n v="-1"/>
    <s v="yes"/>
    <n v="80"/>
    <n v="79"/>
    <n v="1"/>
    <d v="2020-07-13T00:00:00"/>
    <x v="28"/>
    <x v="6"/>
    <s v="yes"/>
    <s v="pkk"/>
    <m/>
    <m/>
    <m/>
    <x v="35"/>
    <n v="2020"/>
    <n v="2020"/>
    <s v="jul"/>
    <x v="10"/>
    <s v="fr"/>
    <s v="ma"/>
    <m/>
    <m/>
  </r>
  <r>
    <n v="32104"/>
    <m/>
    <n v="9614"/>
    <d v="2020-07-17T00:00:00"/>
    <n v="1021767"/>
    <n v="74311818"/>
    <s v="normal"/>
    <n v="71602"/>
    <n v="60"/>
    <n v="30"/>
    <s v="no"/>
    <n v="559"/>
    <n v="529"/>
    <n v="-30"/>
    <d v="2020-06-24T00:00:00"/>
    <x v="28"/>
    <x v="19"/>
    <s v="yes"/>
    <s v="pll"/>
    <m/>
    <m/>
    <m/>
    <x v="32"/>
    <n v="2020"/>
    <n v="2020"/>
    <s v="jul"/>
    <x v="8"/>
    <s v="fr"/>
    <s v="on"/>
    <m/>
    <m/>
  </r>
  <r>
    <n v="32105"/>
    <m/>
    <n v="9615"/>
    <d v="2020-07-17T00:00:00"/>
    <n v="1023295"/>
    <n v="501242"/>
    <s v="normal"/>
    <n v="31665"/>
    <n v="3"/>
    <n v="-1"/>
    <s v="yes"/>
    <n v="73"/>
    <n v="72"/>
    <n v="1"/>
    <d v="2020-07-07T00:00:00"/>
    <x v="28"/>
    <x v="0"/>
    <s v="yes"/>
    <s v="pkk"/>
    <m/>
    <m/>
    <m/>
    <x v="34"/>
    <n v="2020"/>
    <n v="2020"/>
    <s v="jul"/>
    <x v="10"/>
    <s v="fr"/>
    <s v="ti"/>
    <m/>
    <m/>
  </r>
  <r>
    <n v="32106"/>
    <m/>
    <n v="9616"/>
    <d v="2020-07-17T00:00:00"/>
    <n v="1023524"/>
    <n v="501358"/>
    <s v="normal"/>
    <n v="297552"/>
    <n v="20"/>
    <n v="-10"/>
    <s v="no"/>
    <n v="17"/>
    <n v="2"/>
    <n v="15"/>
    <d v="2020-07-08T00:00:00"/>
    <x v="28"/>
    <x v="0"/>
    <s v="yes"/>
    <s v="pkk"/>
    <m/>
    <m/>
    <m/>
    <x v="34"/>
    <n v="2020"/>
    <n v="2020"/>
    <s v="jul"/>
    <x v="10"/>
    <s v="fr"/>
    <s v="on"/>
    <m/>
    <m/>
  </r>
  <r>
    <n v="32107"/>
    <m/>
    <n v="9618"/>
    <d v="2020-07-17T00:00:00"/>
    <n v="1023424"/>
    <n v="36955000"/>
    <s v="normal"/>
    <s v="S53100"/>
    <n v="1700"/>
    <n v="-100"/>
    <s v="no"/>
    <n v="599"/>
    <n v="601"/>
    <n v="-2"/>
    <d v="2020-07-08T00:00:00"/>
    <x v="28"/>
    <x v="5"/>
    <s v="no"/>
    <s v="pll"/>
    <m/>
    <m/>
    <m/>
    <x v="34"/>
    <n v="2020"/>
    <n v="2020"/>
    <s v="jul"/>
    <x v="10"/>
    <s v="fr"/>
    <s v="on"/>
    <m/>
    <m/>
  </r>
  <r>
    <n v="32108"/>
    <m/>
    <n v="9619"/>
    <d v="2020-07-22T00:00:00"/>
    <n v="1023430"/>
    <n v="500502"/>
    <s v="normal"/>
    <n v="41903"/>
    <n v="80"/>
    <n v="-10"/>
    <s v="no"/>
    <n v="97"/>
    <n v="87"/>
    <n v="10"/>
    <d v="2020-07-09T00:00:00"/>
    <x v="29"/>
    <x v="19"/>
    <s v="yes"/>
    <s v="pll"/>
    <m/>
    <m/>
    <m/>
    <x v="34"/>
    <n v="2020"/>
    <n v="2020"/>
    <s v="jul"/>
    <x v="10"/>
    <s v="on"/>
    <s v="to"/>
    <m/>
    <m/>
  </r>
  <r>
    <n v="32109"/>
    <m/>
    <n v="9621"/>
    <d v="2020-07-22T00:00:00"/>
    <n v="1022546"/>
    <n v="66152310"/>
    <s v="Special"/>
    <n v="4550"/>
    <n v="240"/>
    <n v="-10"/>
    <s v="no"/>
    <n v="782"/>
    <n v="767"/>
    <n v="15"/>
    <d v="2020-07-01T00:00:00"/>
    <x v="29"/>
    <x v="14"/>
    <s v="yes"/>
    <s v="pll"/>
    <m/>
    <m/>
    <m/>
    <x v="33"/>
    <n v="2020"/>
    <n v="2020"/>
    <s v="jul"/>
    <x v="10"/>
    <s v="on"/>
    <s v="on"/>
    <m/>
    <m/>
  </r>
  <r>
    <n v="32110"/>
    <m/>
    <n v="9622"/>
    <d v="2020-07-22T00:00:00"/>
    <n v="1023894"/>
    <n v="404001"/>
    <s v="Special"/>
    <n v="524652"/>
    <n v="235"/>
    <n v="-10"/>
    <s v="no"/>
    <n v="313"/>
    <n v="303"/>
    <n v="10"/>
    <d v="2020-07-14T00:00:00"/>
    <x v="29"/>
    <x v="18"/>
    <s v="yes"/>
    <s v="pll"/>
    <m/>
    <m/>
    <m/>
    <x v="35"/>
    <n v="2020"/>
    <n v="2020"/>
    <s v="jul"/>
    <x v="10"/>
    <s v="on"/>
    <s v="ti"/>
    <m/>
    <m/>
  </r>
  <r>
    <n v="32111"/>
    <m/>
    <n v="9623"/>
    <d v="2020-07-22T00:00:00"/>
    <n v="1024037"/>
    <n v="77403300"/>
    <s v="Special"/>
    <n v="40604"/>
    <n v="5"/>
    <n v="-1"/>
    <s v="yes"/>
    <n v="141"/>
    <n v="140"/>
    <n v="1"/>
    <d v="2020-07-16T00:00:00"/>
    <x v="29"/>
    <x v="1"/>
    <s v="yes"/>
    <s v="pll"/>
    <m/>
    <m/>
    <m/>
    <x v="35"/>
    <n v="2020"/>
    <n v="2020"/>
    <s v="jul"/>
    <x v="10"/>
    <s v="on"/>
    <s v="to"/>
    <m/>
    <m/>
  </r>
  <r>
    <n v="32112"/>
    <m/>
    <n v="9624"/>
    <d v="2020-07-22T00:00:00"/>
    <n v="1024529"/>
    <n v="96202020"/>
    <s v="normal"/>
    <n v="41905"/>
    <n v="30"/>
    <n v="-20"/>
    <s v="no"/>
    <n v="357"/>
    <n v="337"/>
    <n v="20"/>
    <d v="2020-07-17T00:00:00"/>
    <x v="29"/>
    <x v="6"/>
    <s v="yes"/>
    <s v="pkk"/>
    <m/>
    <m/>
    <m/>
    <x v="35"/>
    <n v="2020"/>
    <n v="2020"/>
    <s v="jul"/>
    <x v="10"/>
    <s v="on"/>
    <s v="fr"/>
    <m/>
    <m/>
  </r>
  <r>
    <n v="32113"/>
    <m/>
    <n v="9627"/>
    <d v="2020-07-22T00:00:00"/>
    <n v="1023827"/>
    <n v="600025"/>
    <s v="normal"/>
    <n v="296288"/>
    <n v="1"/>
    <n v="-1"/>
    <s v="yes"/>
    <n v="220"/>
    <n v="270"/>
    <n v="-50"/>
    <d v="2020-07-10T00:00:00"/>
    <x v="29"/>
    <x v="6"/>
    <s v="no"/>
    <s v="pkk"/>
    <m/>
    <m/>
    <m/>
    <x v="34"/>
    <n v="2020"/>
    <n v="2020"/>
    <s v="jul"/>
    <x v="10"/>
    <s v="on"/>
    <s v="fr"/>
    <m/>
    <m/>
  </r>
  <r>
    <n v="32114"/>
    <m/>
    <n v="9628"/>
    <d v="2020-07-22T00:00:00"/>
    <n v="1023195"/>
    <n v="413141"/>
    <s v="normal"/>
    <n v="29626"/>
    <n v="5"/>
    <n v="5"/>
    <s v="no"/>
    <n v="233"/>
    <n v="248"/>
    <n v="-15"/>
    <d v="2020-07-06T00:00:00"/>
    <x v="29"/>
    <x v="17"/>
    <s v="yes"/>
    <s v="pkk"/>
    <m/>
    <m/>
    <m/>
    <x v="34"/>
    <n v="2020"/>
    <n v="2020"/>
    <s v="jul"/>
    <x v="10"/>
    <s v="on"/>
    <s v="ma"/>
    <m/>
    <m/>
  </r>
  <r>
    <n v="32115"/>
    <m/>
    <n v="9631"/>
    <d v="2020-07-22T00:00:00"/>
    <n v="1023722"/>
    <n v="500162"/>
    <s v="normal"/>
    <n v="71403"/>
    <n v="10"/>
    <n v="5"/>
    <s v="yes"/>
    <n v="324"/>
    <n v="329"/>
    <n v="-5"/>
    <d v="2020-07-10T00:00:00"/>
    <x v="29"/>
    <x v="11"/>
    <s v="yes"/>
    <s v="pkk"/>
    <m/>
    <m/>
    <m/>
    <x v="34"/>
    <n v="2020"/>
    <n v="2020"/>
    <s v="jul"/>
    <x v="10"/>
    <s v="on"/>
    <s v="fr"/>
    <m/>
    <m/>
  </r>
  <r>
    <n v="32116"/>
    <m/>
    <n v="9632"/>
    <d v="2020-07-22T00:00:00"/>
    <n v="1024070"/>
    <n v="421011"/>
    <s v="normal"/>
    <n v="56733"/>
    <n v="11"/>
    <n v="-2"/>
    <s v="yes"/>
    <n v="211"/>
    <n v="211"/>
    <n v="0"/>
    <d v="2020-07-14T00:00:00"/>
    <x v="29"/>
    <x v="11"/>
    <s v="no"/>
    <s v="pll"/>
    <m/>
    <m/>
    <m/>
    <x v="35"/>
    <n v="2020"/>
    <n v="2020"/>
    <s v="jul"/>
    <x v="10"/>
    <s v="on"/>
    <s v="ti"/>
    <m/>
    <m/>
  </r>
  <r>
    <n v="32117"/>
    <m/>
    <n v="9637"/>
    <d v="2020-07-22T00:00:00"/>
    <n v="1023425"/>
    <n v="501127"/>
    <s v="normal"/>
    <n v="31797"/>
    <n v="4"/>
    <n v="-4"/>
    <s v="yes"/>
    <n v="11"/>
    <n v="7"/>
    <n v="4"/>
    <d v="2020-07-08T00:00:00"/>
    <x v="29"/>
    <x v="5"/>
    <s v="yes"/>
    <s v="pll"/>
    <m/>
    <m/>
    <s v="Kunden havde fået 4 stk 70394 i stedet for. Loc ligeved siden af"/>
    <x v="34"/>
    <n v="2020"/>
    <n v="2020"/>
    <s v="jul"/>
    <x v="10"/>
    <s v="on"/>
    <s v="on"/>
    <m/>
    <m/>
  </r>
  <r>
    <n v="32118"/>
    <m/>
    <n v="9642"/>
    <d v="2020-07-23T00:00:00"/>
    <n v="1021889"/>
    <n v="421322"/>
    <s v="Special"/>
    <n v="77525"/>
    <n v="10"/>
    <n v="-10"/>
    <s v="no"/>
    <n v="78"/>
    <n v="68"/>
    <n v="10"/>
    <d v="2020-06-26T00:00:00"/>
    <x v="29"/>
    <x v="16"/>
    <s v="yes"/>
    <s v="pll"/>
    <m/>
    <m/>
    <m/>
    <x v="32"/>
    <n v="2020"/>
    <n v="2020"/>
    <s v="jul"/>
    <x v="8"/>
    <s v="to"/>
    <s v="fr"/>
    <m/>
    <m/>
  </r>
  <r>
    <n v="32119"/>
    <m/>
    <n v="9643"/>
    <d v="2020-07-23T00:00:00"/>
    <n v="1021889"/>
    <n v="421322"/>
    <s v="Special"/>
    <n v="71604"/>
    <n v="85"/>
    <n v="-8"/>
    <s v="no"/>
    <n v="24"/>
    <n v="15"/>
    <n v="9"/>
    <d v="2020-06-26T00:00:00"/>
    <x v="29"/>
    <x v="16"/>
    <s v="yes"/>
    <s v="pll"/>
    <m/>
    <m/>
    <m/>
    <x v="32"/>
    <n v="2020"/>
    <n v="2020"/>
    <s v="jul"/>
    <x v="8"/>
    <s v="to"/>
    <s v="fr"/>
    <m/>
    <m/>
  </r>
  <r>
    <n v="32120"/>
    <m/>
    <n v="9644"/>
    <d v="2020-07-23T00:00:00"/>
    <n v="1021889"/>
    <n v="421322"/>
    <s v="Special"/>
    <n v="77729"/>
    <n v="20"/>
    <n v="20"/>
    <s v="no"/>
    <n v="271"/>
    <n v="291"/>
    <n v="-20"/>
    <d v="2020-06-26T00:00:00"/>
    <x v="29"/>
    <x v="16"/>
    <s v="yes"/>
    <s v="pll"/>
    <m/>
    <m/>
    <m/>
    <x v="32"/>
    <n v="2020"/>
    <n v="2020"/>
    <s v="jul"/>
    <x v="8"/>
    <s v="to"/>
    <s v="fr"/>
    <m/>
    <m/>
  </r>
  <r>
    <n v="32121"/>
    <m/>
    <n v="9645"/>
    <d v="2020-07-23T00:00:00"/>
    <n v="1022222"/>
    <n v="3383"/>
    <s v="normal"/>
    <n v="56755"/>
    <n v="7"/>
    <n v="-1"/>
    <s v="yes"/>
    <n v="125"/>
    <n v="124"/>
    <n v="1"/>
    <d v="2020-06-29T00:00:00"/>
    <x v="29"/>
    <x v="17"/>
    <s v="yes"/>
    <s v="pkk"/>
    <m/>
    <m/>
    <m/>
    <x v="33"/>
    <n v="2020"/>
    <n v="2020"/>
    <s v="jul"/>
    <x v="8"/>
    <s v="to"/>
    <s v="ma"/>
    <m/>
    <m/>
  </r>
  <r>
    <n v="32122"/>
    <m/>
    <n v="9647"/>
    <d v="2020-07-23T00:00:00"/>
    <n v="1024549"/>
    <n v="70103366"/>
    <s v="normal"/>
    <n v="77625"/>
    <n v="20"/>
    <n v="-10"/>
    <s v="no"/>
    <n v="346"/>
    <n v="336"/>
    <n v="10"/>
    <d v="2020-07-21T00:00:00"/>
    <x v="29"/>
    <x v="19"/>
    <s v="yes"/>
    <s v="pll"/>
    <m/>
    <m/>
    <m/>
    <x v="36"/>
    <n v="2020"/>
    <n v="2020"/>
    <s v="jul"/>
    <x v="10"/>
    <s v="to"/>
    <s v="ti"/>
    <m/>
    <m/>
  </r>
  <r>
    <n v="32123"/>
    <m/>
    <n v="9648"/>
    <d v="2020-07-23T00:00:00"/>
    <n v="1024904"/>
    <n v="74664625"/>
    <s v="normal"/>
    <n v="990052"/>
    <n v="5"/>
    <n v="-2"/>
    <s v="no"/>
    <n v="12"/>
    <n v="10"/>
    <n v="2"/>
    <d v="2020-07-22T00:00:00"/>
    <x v="29"/>
    <x v="0"/>
    <s v="yes"/>
    <s v="pkk"/>
    <m/>
    <m/>
    <m/>
    <x v="36"/>
    <n v="2020"/>
    <n v="2020"/>
    <s v="jul"/>
    <x v="10"/>
    <s v="to"/>
    <s v="on"/>
    <m/>
    <m/>
  </r>
  <r>
    <n v="32124"/>
    <m/>
    <n v="9650"/>
    <d v="2020-07-28T00:00:00"/>
    <n v="1024491"/>
    <n v="501402"/>
    <s v="Special"/>
    <n v="53723"/>
    <n v="10"/>
    <n v="-10"/>
    <s v="no"/>
    <n v="15"/>
    <n v="15"/>
    <n v="0"/>
    <d v="2020-07-17T00:00:00"/>
    <x v="30"/>
    <x v="11"/>
    <s v="no"/>
    <s v="pll"/>
    <m/>
    <m/>
    <m/>
    <x v="35"/>
    <n v="2020"/>
    <n v="2020"/>
    <s v="jul"/>
    <x v="10"/>
    <s v="ti"/>
    <s v="fr"/>
    <m/>
    <m/>
  </r>
  <r>
    <n v="32125"/>
    <m/>
    <n v="9652"/>
    <d v="2020-07-28T00:00:00"/>
    <n v="1024060"/>
    <n v="3364"/>
    <s v="normal"/>
    <n v="525252"/>
    <n v="36"/>
    <n v="-9"/>
    <s v="no"/>
    <n v="271"/>
    <n v="235"/>
    <n v="36"/>
    <d v="2020-07-14T00:00:00"/>
    <x v="30"/>
    <x v="0"/>
    <s v="yes"/>
    <s v="pkk"/>
    <m/>
    <m/>
    <m/>
    <x v="35"/>
    <n v="2020"/>
    <n v="2020"/>
    <s v="jul"/>
    <x v="10"/>
    <s v="ti"/>
    <s v="ti"/>
    <m/>
    <m/>
  </r>
  <r>
    <n v="32126"/>
    <m/>
    <n v="9656"/>
    <d v="2020-07-28T00:00:00"/>
    <n v="1025024"/>
    <n v="404001"/>
    <s v="Special"/>
    <n v="29332"/>
    <n v="10"/>
    <n v="10"/>
    <s v="no"/>
    <n v="173"/>
    <n v="183"/>
    <n v="-10"/>
    <d v="2020-07-24T00:00:00"/>
    <x v="30"/>
    <x v="18"/>
    <s v="yes"/>
    <s v="pll"/>
    <m/>
    <m/>
    <m/>
    <x v="36"/>
    <n v="2020"/>
    <n v="2020"/>
    <s v="jul"/>
    <x v="10"/>
    <s v="ti"/>
    <s v="fr"/>
    <m/>
    <m/>
  </r>
  <r>
    <n v="32127"/>
    <m/>
    <n v="9657"/>
    <d v="2020-07-28T00:00:00"/>
    <n v="1024474"/>
    <n v="3481"/>
    <s v="normal"/>
    <n v="475752"/>
    <n v="30"/>
    <n v="2"/>
    <s v="no"/>
    <n v="172"/>
    <n v="174"/>
    <n v="-2"/>
    <d v="2020-07-20T00:00:00"/>
    <x v="30"/>
    <x v="0"/>
    <s v="yes"/>
    <s v="pll"/>
    <m/>
    <m/>
    <m/>
    <x v="36"/>
    <n v="2020"/>
    <n v="2020"/>
    <s v="jul"/>
    <x v="10"/>
    <s v="ti"/>
    <s v="ma"/>
    <m/>
    <m/>
  </r>
  <r>
    <n v="32128"/>
    <m/>
    <n v="9659"/>
    <d v="2020-07-28T00:00:00"/>
    <n v="1024748"/>
    <n v="423001"/>
    <s v="normal"/>
    <n v="5524"/>
    <n v="400"/>
    <n v="-80"/>
    <s v="no"/>
    <n v="2010"/>
    <n v="1790"/>
    <n v="220"/>
    <d v="2020-07-22T00:00:00"/>
    <x v="30"/>
    <x v="19"/>
    <s v="yes"/>
    <s v="pll"/>
    <m/>
    <m/>
    <m/>
    <x v="36"/>
    <n v="2020"/>
    <n v="2020"/>
    <s v="jul"/>
    <x v="10"/>
    <s v="ti"/>
    <s v="on"/>
    <m/>
    <m/>
  </r>
  <r>
    <n v="32129"/>
    <m/>
    <n v="9578"/>
    <d v="2020-07-28T00:00:00"/>
    <n v="1022973"/>
    <n v="421670"/>
    <s v="normal"/>
    <n v="293752"/>
    <n v="10"/>
    <n v="10"/>
    <s v="no"/>
    <n v="315"/>
    <n v="315"/>
    <n v="0"/>
    <d v="2020-07-03T00:00:00"/>
    <x v="30"/>
    <x v="17"/>
    <s v="no"/>
    <s v="pkk"/>
    <m/>
    <m/>
    <m/>
    <x v="33"/>
    <n v="2020"/>
    <n v="2020"/>
    <s v="jul"/>
    <x v="10"/>
    <s v="ti"/>
    <s v="fr"/>
    <m/>
    <m/>
  </r>
  <r>
    <n v="32130"/>
    <m/>
    <n v="9664"/>
    <d v="2020-07-29T00:00:00"/>
    <n v="1021354"/>
    <n v="420005"/>
    <s v="Special"/>
    <n v="77162"/>
    <n v="12"/>
    <n v="6"/>
    <s v="no"/>
    <n v="31"/>
    <n v="37"/>
    <n v="-6"/>
    <d v="2020-06-24T00:00:00"/>
    <x v="30"/>
    <x v="8"/>
    <s v="yes"/>
    <s v="pll"/>
    <m/>
    <m/>
    <m/>
    <x v="32"/>
    <n v="2020"/>
    <n v="2020"/>
    <s v="jul"/>
    <x v="8"/>
    <s v="on"/>
    <s v="on"/>
    <m/>
    <m/>
  </r>
  <r>
    <n v="32131"/>
    <m/>
    <n v="9666"/>
    <d v="2020-07-29T00:00:00"/>
    <n v="1025336"/>
    <n v="74311818"/>
    <s v="Special"/>
    <s v="2925155-G"/>
    <n v="1200"/>
    <n v="132"/>
    <s v="no"/>
    <n v="462"/>
    <n v="473"/>
    <n v="-10"/>
    <d v="2020-07-27T00:00:00"/>
    <x v="30"/>
    <x v="0"/>
    <s v="no"/>
    <s v="pll"/>
    <m/>
    <m/>
    <m/>
    <x v="37"/>
    <n v="2020"/>
    <n v="2020"/>
    <s v="jul"/>
    <x v="10"/>
    <s v="on"/>
    <s v="ma"/>
    <m/>
    <m/>
  </r>
  <r>
    <n v="32132"/>
    <m/>
    <n v="9669"/>
    <d v="2020-07-30T00:00:00"/>
    <n v="1024965"/>
    <n v="420005"/>
    <s v="Special"/>
    <n v="10179"/>
    <n v="45"/>
    <n v="-10"/>
    <s v="no"/>
    <n v="47"/>
    <n v="38"/>
    <n v="9"/>
    <d v="2020-07-24T00:00:00"/>
    <x v="30"/>
    <x v="2"/>
    <s v="yes"/>
    <s v="pll"/>
    <m/>
    <m/>
    <m/>
    <x v="36"/>
    <n v="2020"/>
    <n v="2020"/>
    <s v="jul"/>
    <x v="10"/>
    <s v="to"/>
    <s v="fr"/>
    <m/>
    <m/>
  </r>
  <r>
    <n v="32133"/>
    <m/>
    <n v="9670"/>
    <d v="2020-07-30T00:00:00"/>
    <n v="1024965"/>
    <n v="420005"/>
    <s v="Special"/>
    <n v="56823"/>
    <n v="20"/>
    <n v="-10"/>
    <s v="no"/>
    <n v="241"/>
    <n v="241"/>
    <n v="0"/>
    <d v="2020-07-24T00:00:00"/>
    <x v="30"/>
    <x v="2"/>
    <s v="no"/>
    <s v="pll"/>
    <m/>
    <m/>
    <m/>
    <x v="36"/>
    <n v="2020"/>
    <n v="2020"/>
    <s v="jul"/>
    <x v="10"/>
    <s v="to"/>
    <s v="fr"/>
    <m/>
    <m/>
  </r>
  <r>
    <n v="32134"/>
    <m/>
    <n v="9672"/>
    <d v="2020-07-30T00:00:00"/>
    <n v="1024246"/>
    <n v="421322"/>
    <s v="Special"/>
    <n v="53754"/>
    <n v="2"/>
    <n v="-2"/>
    <s v="yes"/>
    <n v="2"/>
    <n v="2"/>
    <n v="0"/>
    <d v="2020-07-16T00:00:00"/>
    <x v="30"/>
    <x v="1"/>
    <s v="no"/>
    <s v="pll"/>
    <m/>
    <m/>
    <m/>
    <x v="35"/>
    <n v="2020"/>
    <n v="2020"/>
    <s v="jul"/>
    <x v="10"/>
    <s v="to"/>
    <s v="to"/>
    <m/>
    <m/>
  </r>
  <r>
    <n v="32135"/>
    <m/>
    <n v="9673"/>
    <d v="2020-07-30T00:00:00"/>
    <n v="1024900"/>
    <n v="407005"/>
    <s v="Special"/>
    <n v="77155"/>
    <n v="20"/>
    <n v="-10"/>
    <s v="no"/>
    <n v="81"/>
    <n v="71"/>
    <n v="10"/>
    <d v="2020-07-23T00:00:00"/>
    <x v="30"/>
    <x v="2"/>
    <s v="yes"/>
    <s v="pll"/>
    <m/>
    <m/>
    <m/>
    <x v="36"/>
    <n v="2020"/>
    <n v="2020"/>
    <s v="jul"/>
    <x v="10"/>
    <s v="to"/>
    <s v="to"/>
    <m/>
    <m/>
  </r>
  <r>
    <n v="32136"/>
    <m/>
    <n v="9674"/>
    <d v="2020-07-30T00:00:00"/>
    <n v="1024635"/>
    <n v="501073"/>
    <s v="normal"/>
    <n v="77525"/>
    <n v="20"/>
    <n v="-10"/>
    <s v="no"/>
    <n v="400"/>
    <n v="390"/>
    <n v="10"/>
    <d v="2020-07-20T00:00:00"/>
    <x v="30"/>
    <x v="0"/>
    <s v="yes"/>
    <s v="pll"/>
    <m/>
    <m/>
    <m/>
    <x v="36"/>
    <n v="2020"/>
    <n v="2020"/>
    <s v="jul"/>
    <x v="10"/>
    <s v="to"/>
    <s v="ma"/>
    <m/>
    <m/>
  </r>
  <r>
    <n v="32137"/>
    <m/>
    <n v="9675"/>
    <d v="2020-07-31T00:00:00"/>
    <n v="1022748"/>
    <n v="63416900"/>
    <s v="normal"/>
    <n v="521452"/>
    <n v="280"/>
    <n v="-3"/>
    <s v="no"/>
    <n v="134"/>
    <n v="134"/>
    <n v="0"/>
    <d v="2020-07-16T00:00:00"/>
    <x v="30"/>
    <x v="19"/>
    <s v="no"/>
    <s v="pll"/>
    <m/>
    <m/>
    <m/>
    <x v="35"/>
    <n v="2020"/>
    <n v="2020"/>
    <s v="jul"/>
    <x v="10"/>
    <s v="fr"/>
    <s v="to"/>
    <m/>
    <m/>
  </r>
  <r>
    <n v="32138"/>
    <m/>
    <n v="9678"/>
    <d v="2020-07-31T00:00:00"/>
    <n v="1010895"/>
    <s v="?"/>
    <s v="?"/>
    <n v="56864"/>
    <n v="6"/>
    <n v="-2"/>
    <s v="no"/>
    <n v="35"/>
    <n v="35"/>
    <n v="0"/>
    <d v="2020-03-16T00:00:00"/>
    <x v="30"/>
    <x v="10"/>
    <s v="no"/>
    <s v="pll"/>
    <m/>
    <m/>
    <s v="Ordren er for gammel, til at den kan spores i Dynaman."/>
    <x v="17"/>
    <n v="2020"/>
    <n v="2020"/>
    <s v="jul"/>
    <x v="5"/>
    <s v="fr"/>
    <s v="ma"/>
    <m/>
    <m/>
  </r>
  <r>
    <n v="32139"/>
    <m/>
    <n v="9680"/>
    <d v="2020-07-31T00:00:00"/>
    <n v="1025119"/>
    <n v="421628"/>
    <s v="normal"/>
    <n v="707852"/>
    <n v="0"/>
    <n v="12"/>
    <s v="no"/>
    <n v="24"/>
    <n v="36"/>
    <n v="-12"/>
    <d v="2020-07-24T00:00:00"/>
    <x v="30"/>
    <x v="7"/>
    <s v="yes"/>
    <s v="pll"/>
    <m/>
    <m/>
    <m/>
    <x v="36"/>
    <n v="2020"/>
    <n v="2020"/>
    <s v="jul"/>
    <x v="10"/>
    <s v="fr"/>
    <s v="fr"/>
    <m/>
    <m/>
  </r>
  <r>
    <n v="32140"/>
    <m/>
    <n v="9692"/>
    <d v="2020-08-05T00:00:00"/>
    <n v="1025818"/>
    <n v="500912"/>
    <s v="normal"/>
    <n v="2977"/>
    <n v="5"/>
    <n v="-1"/>
    <s v="no"/>
    <n v="74"/>
    <n v="73"/>
    <n v="1"/>
    <d v="2020-08-03T00:00:00"/>
    <x v="31"/>
    <x v="6"/>
    <s v="yes"/>
    <s v="pkk"/>
    <m/>
    <m/>
    <m/>
    <x v="38"/>
    <n v="2020"/>
    <n v="2020"/>
    <s v="aug"/>
    <x v="11"/>
    <s v="on"/>
    <s v="ma"/>
    <m/>
    <m/>
  </r>
  <r>
    <n v="32141"/>
    <m/>
    <n v="9687"/>
    <d v="2020-08-05T00:00:00"/>
    <n v="1025776"/>
    <n v="421628"/>
    <s v="normal"/>
    <n v="45899"/>
    <n v="30"/>
    <n v="-15"/>
    <s v="no"/>
    <n v="81"/>
    <n v="76"/>
    <n v="5"/>
    <d v="2020-07-31T00:00:00"/>
    <x v="31"/>
    <x v="6"/>
    <s v="no"/>
    <s v="pll"/>
    <m/>
    <m/>
    <m/>
    <x v="37"/>
    <n v="2020"/>
    <n v="2020"/>
    <s v="aug"/>
    <x v="10"/>
    <s v="on"/>
    <s v="fr"/>
    <m/>
    <m/>
  </r>
  <r>
    <n v="32142"/>
    <m/>
    <n v="9688"/>
    <d v="2020-08-05T00:00:00"/>
    <n v="1025753"/>
    <n v="3353"/>
    <s v="normal"/>
    <n v="77635"/>
    <n v="20"/>
    <n v="-10"/>
    <s v="no"/>
    <n v="217"/>
    <n v="217"/>
    <n v="0"/>
    <d v="2020-07-31T00:00:00"/>
    <x v="31"/>
    <x v="0"/>
    <s v="no"/>
    <s v="pkk"/>
    <m/>
    <m/>
    <m/>
    <x v="37"/>
    <n v="2020"/>
    <n v="2020"/>
    <s v="aug"/>
    <x v="10"/>
    <s v="on"/>
    <s v="fr"/>
    <m/>
    <m/>
  </r>
  <r>
    <n v="32143"/>
    <m/>
    <n v="9689"/>
    <d v="2020-08-05T00:00:00"/>
    <n v="1024899"/>
    <n v="700046"/>
    <s v="normal"/>
    <n v="41956"/>
    <n v="40"/>
    <n v="-10"/>
    <s v="no"/>
    <n v="22"/>
    <n v="22"/>
    <n v="0"/>
    <d v="2020-07-23T00:00:00"/>
    <x v="31"/>
    <x v="0"/>
    <s v="no"/>
    <s v="pll"/>
    <m/>
    <m/>
    <m/>
    <x v="36"/>
    <n v="2020"/>
    <n v="2020"/>
    <s v="aug"/>
    <x v="10"/>
    <s v="on"/>
    <s v="to"/>
    <m/>
    <m/>
  </r>
  <r>
    <n v="32144"/>
    <m/>
    <n v="9691"/>
    <d v="2020-08-05T00:00:00"/>
    <n v="1025684"/>
    <n v="404001"/>
    <s v="Special"/>
    <n v="77739"/>
    <n v="20"/>
    <n v="20"/>
    <s v="no"/>
    <n v="368"/>
    <n v="388"/>
    <n v="-20"/>
    <d v="2020-07-31T00:00:00"/>
    <x v="31"/>
    <x v="8"/>
    <s v="yes"/>
    <s v="pll"/>
    <m/>
    <m/>
    <m/>
    <x v="37"/>
    <n v="2020"/>
    <n v="2020"/>
    <s v="aug"/>
    <x v="10"/>
    <s v="on"/>
    <s v="fr"/>
    <m/>
    <m/>
  </r>
  <r>
    <n v="32145"/>
    <m/>
    <n v="9695"/>
    <d v="2020-08-06T00:00:00"/>
    <n v="1025876"/>
    <n v="600040"/>
    <s v="Special"/>
    <n v="29626"/>
    <n v="2"/>
    <n v="-2"/>
    <s v="yes"/>
    <n v="437"/>
    <n v="437"/>
    <n v="0"/>
    <d v="2020-08-03T00:00:00"/>
    <x v="31"/>
    <x v="7"/>
    <s v="no"/>
    <s v="pkk"/>
    <m/>
    <m/>
    <m/>
    <x v="38"/>
    <n v="2020"/>
    <n v="2020"/>
    <s v="aug"/>
    <x v="11"/>
    <s v="to"/>
    <s v="ma"/>
    <m/>
    <m/>
  </r>
  <r>
    <n v="32146"/>
    <m/>
    <n v="9696"/>
    <d v="2020-08-06T00:00:00"/>
    <n v="1025526"/>
    <n v="407005"/>
    <s v="Special"/>
    <n v="77544"/>
    <n v="30"/>
    <n v="-20"/>
    <s v="no"/>
    <n v="277"/>
    <n v="257"/>
    <n v="20"/>
    <d v="2020-07-30T00:00:00"/>
    <x v="31"/>
    <x v="0"/>
    <s v="yes"/>
    <s v="pll"/>
    <m/>
    <m/>
    <m/>
    <x v="37"/>
    <n v="2020"/>
    <n v="2020"/>
    <s v="aug"/>
    <x v="10"/>
    <s v="to"/>
    <s v="to"/>
    <m/>
    <m/>
  </r>
  <r>
    <n v="32147"/>
    <m/>
    <n v="9697"/>
    <d v="2020-08-06T00:00:00"/>
    <n v="1025526"/>
    <n v="407005"/>
    <s v="Special"/>
    <n v="547640"/>
    <n v="10"/>
    <n v="-10"/>
    <s v="no"/>
    <n v="670"/>
    <n v="630"/>
    <n v="40"/>
    <d v="2020-07-30T00:00:00"/>
    <x v="31"/>
    <x v="0"/>
    <s v="yes"/>
    <s v="pll"/>
    <m/>
    <m/>
    <m/>
    <x v="37"/>
    <n v="2020"/>
    <n v="2020"/>
    <s v="aug"/>
    <x v="10"/>
    <s v="to"/>
    <s v="to"/>
    <m/>
    <m/>
  </r>
  <r>
    <n v="32148"/>
    <m/>
    <n v="9701"/>
    <d v="2020-08-07T00:00:00"/>
    <n v="1022966"/>
    <n v="421854"/>
    <s v="normal"/>
    <n v="707852"/>
    <n v="180"/>
    <n v="-36"/>
    <s v="no"/>
    <n v="313"/>
    <n v="277"/>
    <n v="36"/>
    <d v="2020-07-03T00:00:00"/>
    <x v="31"/>
    <x v="19"/>
    <s v="yes"/>
    <s v="pll"/>
    <m/>
    <m/>
    <m/>
    <x v="33"/>
    <n v="2020"/>
    <n v="2020"/>
    <s v="aug"/>
    <x v="10"/>
    <s v="fr"/>
    <s v="fr"/>
    <m/>
    <m/>
  </r>
  <r>
    <n v="32149"/>
    <m/>
    <n v="9702"/>
    <d v="2020-08-07T00:00:00"/>
    <n v="1025894"/>
    <n v="3386"/>
    <s v="normal"/>
    <n v="9350"/>
    <n v="1"/>
    <n v="-1"/>
    <s v="yes"/>
    <n v="433"/>
    <n v="415"/>
    <n v="18"/>
    <d v="2020-08-03T00:00:00"/>
    <x v="31"/>
    <x v="6"/>
    <s v="no"/>
    <s v="pkk"/>
    <m/>
    <m/>
    <m/>
    <x v="38"/>
    <n v="2020"/>
    <n v="2020"/>
    <s v="aug"/>
    <x v="11"/>
    <s v="fr"/>
    <s v="ma"/>
    <m/>
    <m/>
  </r>
  <r>
    <n v="32150"/>
    <m/>
    <n v="9703"/>
    <d v="2020-08-07T00:00:00"/>
    <n v="1024784"/>
    <n v="501050"/>
    <s v="normal"/>
    <n v="70625"/>
    <n v="10"/>
    <n v="-2"/>
    <s v="yes"/>
    <n v="16"/>
    <n v="16"/>
    <n v="0"/>
    <d v="2020-08-03T00:00:00"/>
    <x v="31"/>
    <x v="0"/>
    <s v="no"/>
    <s v="pkk"/>
    <m/>
    <m/>
    <m/>
    <x v="38"/>
    <n v="2020"/>
    <n v="2020"/>
    <s v="aug"/>
    <x v="11"/>
    <s v="fr"/>
    <s v="ma"/>
    <m/>
    <m/>
  </r>
  <r>
    <n v="32151"/>
    <m/>
    <n v="9705"/>
    <d v="2020-08-07T00:00:00"/>
    <n v="1025916"/>
    <n v="501192"/>
    <s v="normal"/>
    <n v="42373"/>
    <n v="14"/>
    <n v="-6"/>
    <s v="yes"/>
    <n v="504"/>
    <n v="504"/>
    <n v="0"/>
    <d v="2020-08-03T00:00:00"/>
    <x v="31"/>
    <x v="11"/>
    <s v="no"/>
    <s v="pll"/>
    <m/>
    <m/>
    <m/>
    <x v="38"/>
    <n v="2020"/>
    <n v="2020"/>
    <s v="aug"/>
    <x v="11"/>
    <s v="fr"/>
    <s v="ma"/>
    <m/>
    <m/>
  </r>
  <r>
    <n v="32152"/>
    <m/>
    <n v="9708"/>
    <d v="2020-08-10T00:00:00"/>
    <n v="1026013"/>
    <n v="77403300"/>
    <s v="Special"/>
    <n v="5524"/>
    <n v="500"/>
    <n v="-250"/>
    <s v="no"/>
    <n v="2600"/>
    <n v="2400"/>
    <n v="200"/>
    <d v="2020-08-06T00:00:00"/>
    <x v="32"/>
    <x v="8"/>
    <s v="yes"/>
    <s v="pll"/>
    <m/>
    <m/>
    <m/>
    <x v="38"/>
    <n v="2020"/>
    <n v="2020"/>
    <s v="aug"/>
    <x v="11"/>
    <s v="ma"/>
    <s v="to"/>
    <m/>
    <m/>
  </r>
  <r>
    <n v="32153"/>
    <m/>
    <n v="9709"/>
    <d v="2020-08-10T00:00:00"/>
    <n v="1026013"/>
    <n v="77403300"/>
    <s v="Special"/>
    <n v="3219"/>
    <n v="50"/>
    <n v="-25"/>
    <s v="no"/>
    <n v="172"/>
    <n v="162"/>
    <n v="10"/>
    <d v="2020-08-06T00:00:00"/>
    <x v="32"/>
    <x v="8"/>
    <s v="no"/>
    <s v="pll"/>
    <m/>
    <m/>
    <m/>
    <x v="38"/>
    <n v="2020"/>
    <n v="2020"/>
    <s v="aug"/>
    <x v="11"/>
    <s v="ma"/>
    <s v="to"/>
    <m/>
    <m/>
  </r>
  <r>
    <n v="32154"/>
    <m/>
    <n v="9710"/>
    <d v="2020-08-10T00:00:00"/>
    <n v="1019565"/>
    <s v="?"/>
    <s v="?"/>
    <n v="70624"/>
    <n v="2"/>
    <n v="-1"/>
    <s v="yes"/>
    <n v="119"/>
    <n v="119"/>
    <n v="0"/>
    <d v="2020-06-04T00:00:00"/>
    <x v="32"/>
    <x v="10"/>
    <s v="no"/>
    <s v="pll"/>
    <m/>
    <m/>
    <s v="Ordren er for gammel til at den kan spores i Dynaman."/>
    <x v="29"/>
    <n v="2020"/>
    <n v="2020"/>
    <s v="aug"/>
    <x v="8"/>
    <s v="ma"/>
    <s v="to"/>
    <m/>
    <m/>
  </r>
  <r>
    <n v="32155"/>
    <m/>
    <n v="9713"/>
    <d v="2020-08-10T00:00:00"/>
    <n v="1026166"/>
    <n v="3370"/>
    <s v="normal"/>
    <n v="548540"/>
    <n v="15"/>
    <n v="-5"/>
    <s v="no"/>
    <n v="605"/>
    <n v="610"/>
    <n v="-5"/>
    <d v="2020-08-05T00:00:00"/>
    <x v="32"/>
    <x v="0"/>
    <s v="no"/>
    <s v="pll"/>
    <m/>
    <m/>
    <m/>
    <x v="38"/>
    <n v="2020"/>
    <n v="2020"/>
    <s v="aug"/>
    <x v="11"/>
    <s v="ma"/>
    <s v="on"/>
    <m/>
    <m/>
  </r>
  <r>
    <n v="32156"/>
    <m/>
    <n v="9714"/>
    <d v="2020-08-10T00:00:00"/>
    <n v="1022204"/>
    <n v="421728"/>
    <s v="normal"/>
    <n v="5525"/>
    <n v="80"/>
    <n v="80"/>
    <s v="no"/>
    <n v="1350"/>
    <n v="1330"/>
    <n v="20"/>
    <d v="2020-07-29T00:00:00"/>
    <x v="32"/>
    <x v="0"/>
    <s v="no"/>
    <s v="pll"/>
    <m/>
    <m/>
    <m/>
    <x v="37"/>
    <n v="2020"/>
    <n v="2020"/>
    <s v="aug"/>
    <x v="10"/>
    <s v="ma"/>
    <s v="on"/>
    <m/>
    <m/>
  </r>
  <r>
    <n v="32157"/>
    <m/>
    <n v="9715"/>
    <d v="2020-08-10T00:00:00"/>
    <n v="1022204"/>
    <n v="421728"/>
    <s v="normal"/>
    <n v="524752"/>
    <n v="200"/>
    <n v="200"/>
    <s v="no"/>
    <n v="336"/>
    <n v="335"/>
    <n v="1"/>
    <d v="2020-07-29T00:00:00"/>
    <x v="32"/>
    <x v="0"/>
    <s v="no"/>
    <s v="pll"/>
    <m/>
    <m/>
    <m/>
    <x v="37"/>
    <n v="2020"/>
    <n v="2020"/>
    <s v="aug"/>
    <x v="10"/>
    <s v="ma"/>
    <s v="on"/>
    <m/>
    <m/>
  </r>
  <r>
    <n v="32158"/>
    <m/>
    <n v="9716"/>
    <d v="2020-08-10T00:00:00"/>
    <n v="1025146"/>
    <n v="700040"/>
    <s v="Special"/>
    <n v="70115"/>
    <n v="20"/>
    <n v="-20"/>
    <s v="no"/>
    <n v="321"/>
    <n v="491"/>
    <n v="-170"/>
    <d v="2020-07-31T00:00:00"/>
    <x v="32"/>
    <x v="4"/>
    <s v="no"/>
    <s v="pll"/>
    <m/>
    <m/>
    <m/>
    <x v="37"/>
    <n v="2020"/>
    <n v="2020"/>
    <s v="aug"/>
    <x v="10"/>
    <s v="ma"/>
    <s v="fr"/>
    <m/>
    <m/>
  </r>
  <r>
    <n v="32159"/>
    <m/>
    <n v="9717"/>
    <d v="2020-08-10T00:00:00"/>
    <n v="1025146"/>
    <n v="700040"/>
    <s v="Special"/>
    <n v="374218"/>
    <n v="30"/>
    <n v="10"/>
    <s v="no"/>
    <n v="404"/>
    <n v="395"/>
    <n v="9"/>
    <d v="2020-07-31T00:00:00"/>
    <x v="32"/>
    <x v="4"/>
    <s v="no"/>
    <s v="pll"/>
    <m/>
    <m/>
    <m/>
    <x v="37"/>
    <n v="2020"/>
    <n v="2020"/>
    <s v="aug"/>
    <x v="10"/>
    <s v="ma"/>
    <s v="fr"/>
    <m/>
    <m/>
  </r>
  <r>
    <n v="32160"/>
    <m/>
    <n v="9718"/>
    <d v="2020-08-11T00:00:00"/>
    <n v="1019615"/>
    <n v="421728"/>
    <s v="Special"/>
    <n v="10189"/>
    <n v="30"/>
    <n v="-30"/>
    <s v="no"/>
    <n v="189"/>
    <n v="189"/>
    <n v="0"/>
    <d v="2020-07-03T00:00:00"/>
    <x v="32"/>
    <x v="8"/>
    <s v="no"/>
    <s v="pll"/>
    <m/>
    <m/>
    <m/>
    <x v="33"/>
    <n v="2020"/>
    <n v="2020"/>
    <s v="aug"/>
    <x v="10"/>
    <s v="ti"/>
    <s v="fr"/>
    <m/>
    <m/>
  </r>
  <r>
    <n v="32161"/>
    <m/>
    <n v="9719"/>
    <d v="2020-08-11T00:00:00"/>
    <n v="1019615"/>
    <n v="421728"/>
    <s v="Special"/>
    <n v="297552"/>
    <n v="50"/>
    <n v="-5"/>
    <s v="no"/>
    <n v="157"/>
    <n v="142"/>
    <n v="15"/>
    <d v="2020-07-03T00:00:00"/>
    <x v="32"/>
    <x v="8"/>
    <s v="yes"/>
    <s v="pll"/>
    <m/>
    <m/>
    <m/>
    <x v="33"/>
    <n v="2020"/>
    <n v="2020"/>
    <s v="aug"/>
    <x v="10"/>
    <s v="ti"/>
    <s v="fr"/>
    <m/>
    <m/>
  </r>
  <r>
    <n v="32162"/>
    <m/>
    <n v="9720"/>
    <d v="2020-08-11T00:00:00"/>
    <n v="1019615"/>
    <n v="421728"/>
    <s v="Special"/>
    <n v="526852"/>
    <n v="20"/>
    <n v="-8"/>
    <s v="no"/>
    <n v="41"/>
    <n v="33"/>
    <n v="8"/>
    <d v="2020-07-03T00:00:00"/>
    <x v="32"/>
    <x v="8"/>
    <s v="yes"/>
    <s v="pll"/>
    <m/>
    <m/>
    <m/>
    <x v="33"/>
    <n v="2020"/>
    <n v="2020"/>
    <s v="aug"/>
    <x v="10"/>
    <s v="ti"/>
    <s v="fr"/>
    <m/>
    <m/>
  </r>
  <r>
    <n v="32163"/>
    <m/>
    <n v="9725"/>
    <d v="2020-08-11T00:00:00"/>
    <n v="1026239"/>
    <n v="501378"/>
    <s v="normal"/>
    <n v="40603"/>
    <n v="4"/>
    <n v="-4"/>
    <s v="yes"/>
    <n v="105"/>
    <n v="115"/>
    <n v="-10"/>
    <d v="2020-08-06T00:00:00"/>
    <x v="32"/>
    <x v="19"/>
    <s v="no"/>
    <s v="pkk"/>
    <m/>
    <m/>
    <m/>
    <x v="38"/>
    <n v="2020"/>
    <n v="2020"/>
    <s v="aug"/>
    <x v="11"/>
    <s v="ti"/>
    <s v="to"/>
    <m/>
    <m/>
  </r>
  <r>
    <n v="32164"/>
    <m/>
    <n v="9726"/>
    <d v="2020-08-11T00:00:00"/>
    <n v="1025661"/>
    <n v="426015"/>
    <s v="normal"/>
    <n v="29623"/>
    <n v="20"/>
    <n v="-10"/>
    <s v="no"/>
    <n v="781"/>
    <n v="767"/>
    <n v="14"/>
    <d v="2020-07-30T00:00:00"/>
    <x v="32"/>
    <x v="7"/>
    <s v="yes"/>
    <s v="pll"/>
    <m/>
    <m/>
    <m/>
    <x v="37"/>
    <n v="2020"/>
    <n v="2020"/>
    <s v="aug"/>
    <x v="10"/>
    <s v="ti"/>
    <s v="to"/>
    <m/>
    <m/>
  </r>
  <r>
    <n v="32165"/>
    <m/>
    <n v="9728"/>
    <d v="2020-08-12T00:00:00"/>
    <n v="1023697"/>
    <n v="421245"/>
    <s v="normal"/>
    <n v="29355"/>
    <n v="80"/>
    <n v="-40"/>
    <s v="no"/>
    <n v="217"/>
    <n v="177"/>
    <n v="40"/>
    <d v="2020-07-10T00:00:00"/>
    <x v="32"/>
    <x v="19"/>
    <s v="yes"/>
    <s v="pll"/>
    <m/>
    <m/>
    <m/>
    <x v="34"/>
    <n v="2020"/>
    <n v="2020"/>
    <s v="aug"/>
    <x v="10"/>
    <s v="on"/>
    <s v="fr"/>
    <m/>
    <m/>
  </r>
  <r>
    <n v="32166"/>
    <m/>
    <n v="9729"/>
    <d v="2020-08-12T00:00:00"/>
    <n v="1025786"/>
    <n v="413157"/>
    <s v="normal"/>
    <n v="4286"/>
    <n v="50"/>
    <n v="-30"/>
    <s v="no"/>
    <n v="1207"/>
    <n v="1177"/>
    <n v="30"/>
    <d v="2020-07-31T00:00:00"/>
    <x v="32"/>
    <x v="1"/>
    <s v="yes"/>
    <s v="pll"/>
    <m/>
    <m/>
    <m/>
    <x v="37"/>
    <n v="2020"/>
    <n v="2020"/>
    <s v="aug"/>
    <x v="10"/>
    <s v="on"/>
    <s v="fr"/>
    <m/>
    <m/>
  </r>
  <r>
    <n v="32167"/>
    <m/>
    <n v="9731"/>
    <d v="2020-08-12T00:00:00"/>
    <n v="1026245"/>
    <n v="418155"/>
    <s v="Special"/>
    <n v="38923"/>
    <n v="30"/>
    <n v="-10"/>
    <s v="no"/>
    <n v="104"/>
    <n v="94"/>
    <n v="10"/>
    <d v="2020-08-06T00:00:00"/>
    <x v="32"/>
    <x v="24"/>
    <s v="yes"/>
    <s v="pll"/>
    <m/>
    <m/>
    <m/>
    <x v="38"/>
    <n v="2020"/>
    <n v="2020"/>
    <s v="aug"/>
    <x v="11"/>
    <s v="on"/>
    <s v="to"/>
    <m/>
    <m/>
  </r>
  <r>
    <n v="32168"/>
    <m/>
    <n v="9732"/>
    <d v="2020-08-12T00:00:00"/>
    <n v="1026717"/>
    <n v="73661204"/>
    <s v="normal"/>
    <n v="4290"/>
    <n v="210"/>
    <n v="20"/>
    <s v="no"/>
    <n v="55"/>
    <n v="75"/>
    <n v="-20"/>
    <d v="2020-08-11T00:00:00"/>
    <x v="32"/>
    <x v="0"/>
    <s v="yes"/>
    <s v="pkk"/>
    <m/>
    <m/>
    <m/>
    <x v="39"/>
    <n v="2020"/>
    <n v="2020"/>
    <s v="aug"/>
    <x v="11"/>
    <s v="on"/>
    <s v="ti"/>
    <m/>
    <m/>
  </r>
  <r>
    <n v="32169"/>
    <m/>
    <n v="9734"/>
    <d v="2020-08-13T00:00:00"/>
    <n v="1026245"/>
    <n v="418155"/>
    <s v="Special"/>
    <n v="297152"/>
    <n v="1"/>
    <n v="-1"/>
    <s v="yes"/>
    <n v="35"/>
    <n v="35"/>
    <n v="0"/>
    <d v="2020-08-06T00:00:00"/>
    <x v="32"/>
    <x v="24"/>
    <s v="no"/>
    <s v="pll"/>
    <m/>
    <m/>
    <m/>
    <x v="38"/>
    <n v="2020"/>
    <n v="2020"/>
    <s v="aug"/>
    <x v="11"/>
    <s v="to"/>
    <s v="to"/>
    <m/>
    <m/>
  </r>
  <r>
    <n v="32170"/>
    <m/>
    <n v="9736"/>
    <d v="2020-08-13T00:00:00"/>
    <n v="1025489"/>
    <n v="3515"/>
    <s v="normal"/>
    <n v="42376"/>
    <n v="100"/>
    <n v="-20"/>
    <s v="no"/>
    <n v="35"/>
    <n v="75"/>
    <n v="40"/>
    <d v="2020-07-29T00:00:00"/>
    <x v="32"/>
    <x v="1"/>
    <s v="yes"/>
    <s v="pkk"/>
    <m/>
    <m/>
    <m/>
    <x v="37"/>
    <n v="2020"/>
    <n v="2020"/>
    <s v="aug"/>
    <x v="10"/>
    <s v="to"/>
    <s v="on"/>
    <m/>
    <m/>
  </r>
  <r>
    <n v="32171"/>
    <m/>
    <n v="9730"/>
    <d v="2020-08-12T00:00:00"/>
    <n v="1026362"/>
    <n v="413005"/>
    <s v="normal"/>
    <n v="9350"/>
    <n v="20"/>
    <n v="-18"/>
    <s v="no"/>
    <n v="408"/>
    <n v="418"/>
    <n v="-10"/>
    <d v="2020-08-06T00:00:00"/>
    <x v="32"/>
    <x v="0"/>
    <s v="no"/>
    <s v="pll"/>
    <m/>
    <m/>
    <m/>
    <x v="38"/>
    <n v="2020"/>
    <n v="2020"/>
    <s v="aug"/>
    <x v="11"/>
    <s v="on"/>
    <s v="to"/>
    <m/>
    <m/>
  </r>
  <r>
    <n v="32172"/>
    <m/>
    <n v="9738"/>
    <d v="2020-08-13T00:00:00"/>
    <n v="1026594"/>
    <n v="404001"/>
    <s v="Special"/>
    <n v="581518"/>
    <n v="24"/>
    <n v="-6"/>
    <s v="no"/>
    <n v="22"/>
    <n v="16"/>
    <n v="6"/>
    <d v="2020-08-11T00:00:00"/>
    <x v="32"/>
    <x v="8"/>
    <s v="yes"/>
    <s v="pll"/>
    <m/>
    <m/>
    <m/>
    <x v="39"/>
    <n v="2020"/>
    <n v="2020"/>
    <s v="aug"/>
    <x v="11"/>
    <s v="to"/>
    <s v="ti"/>
    <m/>
    <m/>
  </r>
  <r>
    <n v="32173"/>
    <m/>
    <n v="9739"/>
    <d v="2020-08-13T00:00:00"/>
    <n v="1026594"/>
    <n v="404001"/>
    <s v="Special"/>
    <n v="716088"/>
    <n v="10"/>
    <n v="-10"/>
    <s v="yes"/>
    <n v="46"/>
    <n v="36"/>
    <n v="10"/>
    <d v="2020-08-11T00:00:00"/>
    <x v="32"/>
    <x v="8"/>
    <s v="yes"/>
    <s v="pll"/>
    <m/>
    <m/>
    <m/>
    <x v="39"/>
    <n v="2020"/>
    <n v="2020"/>
    <s v="aug"/>
    <x v="11"/>
    <s v="to"/>
    <s v="ti"/>
    <m/>
    <m/>
  </r>
  <r>
    <n v="32174"/>
    <m/>
    <n v="9740"/>
    <d v="2020-08-14T00:00:00"/>
    <n v="1024304"/>
    <n v="404001"/>
    <s v="Special"/>
    <n v="77153"/>
    <n v="20"/>
    <n v="-10"/>
    <s v="no"/>
    <n v="17"/>
    <n v="17"/>
    <n v="0"/>
    <d v="2020-07-17T00:00:00"/>
    <x v="32"/>
    <x v="16"/>
    <s v="no"/>
    <s v="pll"/>
    <m/>
    <m/>
    <m/>
    <x v="35"/>
    <n v="2020"/>
    <n v="2020"/>
    <s v="aug"/>
    <x v="10"/>
    <s v="fr"/>
    <s v="fr"/>
    <m/>
    <m/>
  </r>
  <r>
    <n v="32175"/>
    <m/>
    <n v="9742"/>
    <d v="2020-08-14T00:00:00"/>
    <n v="1026288"/>
    <n v="421322"/>
    <s v="Special"/>
    <n v="5552703"/>
    <n v="5"/>
    <n v="-5"/>
    <s v="yes"/>
    <n v="61"/>
    <n v="61"/>
    <n v="0"/>
    <d v="2020-08-07T00:00:00"/>
    <x v="32"/>
    <x v="14"/>
    <s v="no"/>
    <s v="pll"/>
    <m/>
    <m/>
    <m/>
    <x v="38"/>
    <n v="2020"/>
    <n v="2020"/>
    <s v="aug"/>
    <x v="11"/>
    <s v="fr"/>
    <s v="fr"/>
    <m/>
    <m/>
  </r>
  <r>
    <n v="32176"/>
    <m/>
    <n v="9743"/>
    <d v="2020-08-14T00:00:00"/>
    <n v="1026995"/>
    <n v="32844412"/>
    <s v="normal"/>
    <n v="56606"/>
    <n v="3"/>
    <n v="-2"/>
    <s v="yes"/>
    <n v="545"/>
    <n v="543"/>
    <n v="2"/>
    <s v="13-18-2020"/>
    <x v="32"/>
    <x v="0"/>
    <s v="yes"/>
    <s v="pll"/>
    <m/>
    <m/>
    <m/>
    <x v="13"/>
    <n v="2020"/>
    <e v="#VALUE!"/>
    <s v="aug"/>
    <x v="12"/>
    <s v="fr"/>
    <s v="13-18-2020"/>
    <m/>
    <m/>
  </r>
  <r>
    <n v="32177"/>
    <m/>
    <n v="9744"/>
    <d v="2020-08-14T00:00:00"/>
    <n v="1026589"/>
    <n v="501192"/>
    <s v="normal"/>
    <n v="716088"/>
    <n v="1"/>
    <n v="-1"/>
    <s v="yes"/>
    <n v="46"/>
    <n v="46"/>
    <n v="0"/>
    <d v="2020-08-10T00:00:00"/>
    <x v="32"/>
    <x v="0"/>
    <s v="no"/>
    <s v="pll"/>
    <m/>
    <m/>
    <m/>
    <x v="39"/>
    <n v="2020"/>
    <n v="2020"/>
    <s v="aug"/>
    <x v="11"/>
    <s v="fr"/>
    <s v="ma"/>
    <m/>
    <m/>
  </r>
  <r>
    <n v="32178"/>
    <m/>
    <n v="9747"/>
    <d v="2020-08-17T00:00:00"/>
    <n v="1017934"/>
    <s v="?"/>
    <s v="?"/>
    <n v="41923"/>
    <n v="60"/>
    <n v="-10"/>
    <s v="no"/>
    <n v="1009"/>
    <n v="999"/>
    <n v="10"/>
    <d v="2020-05-26T00:00:00"/>
    <x v="33"/>
    <x v="10"/>
    <s v="yes"/>
    <s v="pll"/>
    <m/>
    <m/>
    <s v="Ordren er for gammel til at kunne spores i Dynaman"/>
    <x v="28"/>
    <n v="2020"/>
    <n v="2020"/>
    <s v="aug"/>
    <x v="7"/>
    <s v="ma"/>
    <s v="ti"/>
    <m/>
    <m/>
  </r>
  <r>
    <n v="32179"/>
    <m/>
    <n v="9749"/>
    <d v="2020-08-17T00:00:00"/>
    <n v="1026463"/>
    <n v="500502"/>
    <s v="normal"/>
    <n v="29623"/>
    <n v="10"/>
    <n v="-4"/>
    <s v="no"/>
    <n v="225"/>
    <n v="221"/>
    <n v="4"/>
    <d v="2020-08-11T00:00:00"/>
    <x v="33"/>
    <x v="11"/>
    <s v="yes"/>
    <s v="pll"/>
    <m/>
    <m/>
    <m/>
    <x v="39"/>
    <n v="2020"/>
    <n v="2020"/>
    <s v="aug"/>
    <x v="11"/>
    <s v="ma"/>
    <s v="ti"/>
    <m/>
    <m/>
  </r>
  <r>
    <n v="32180"/>
    <m/>
    <n v="9750"/>
    <d v="2020-08-17T00:00:00"/>
    <n v="1024187"/>
    <n v="431360"/>
    <s v="normal"/>
    <n v="53603"/>
    <n v="10"/>
    <n v="5"/>
    <s v="yes"/>
    <n v="217"/>
    <n v="232"/>
    <n v="-15"/>
    <d v="2020-07-28T00:00:00"/>
    <x v="33"/>
    <x v="7"/>
    <s v="no"/>
    <s v="pkk"/>
    <m/>
    <m/>
    <m/>
    <x v="37"/>
    <n v="2020"/>
    <n v="2020"/>
    <s v="aug"/>
    <x v="10"/>
    <s v="ma"/>
    <s v="ti"/>
    <m/>
    <m/>
  </r>
  <r>
    <n v="32181"/>
    <m/>
    <n v="9752"/>
    <d v="2020-08-18T00:00:00"/>
    <n v="1026388"/>
    <n v="420005"/>
    <s v="Special"/>
    <n v="41853"/>
    <n v="20"/>
    <n v="-10"/>
    <s v="no"/>
    <n v="83"/>
    <n v="173"/>
    <n v="-90"/>
    <d v="2020-08-07T00:00:00"/>
    <x v="33"/>
    <x v="8"/>
    <s v="no"/>
    <s v="pll"/>
    <m/>
    <m/>
    <m/>
    <x v="38"/>
    <n v="2020"/>
    <n v="2020"/>
    <s v="aug"/>
    <x v="11"/>
    <s v="ti"/>
    <s v="fr"/>
    <m/>
    <m/>
  </r>
  <r>
    <n v="32182"/>
    <m/>
    <n v="9754"/>
    <d v="2020-08-18T00:00:00"/>
    <n v="1023074"/>
    <n v="420005"/>
    <s v="Special"/>
    <n v="29754"/>
    <n v="45"/>
    <n v="-5"/>
    <s v="no"/>
    <n v="201"/>
    <n v="201"/>
    <n v="0"/>
    <d v="2020-07-08T00:00:00"/>
    <x v="33"/>
    <x v="24"/>
    <s v="no"/>
    <s v="pll"/>
    <m/>
    <m/>
    <m/>
    <x v="34"/>
    <n v="2020"/>
    <n v="2020"/>
    <s v="aug"/>
    <x v="10"/>
    <s v="ti"/>
    <s v="on"/>
    <m/>
    <m/>
  </r>
  <r>
    <n v="32183"/>
    <m/>
    <n v="9756"/>
    <d v="2020-08-18T00:00:00"/>
    <n v="1027146"/>
    <n v="36955000"/>
    <s v="normal"/>
    <n v="691134"/>
    <n v="20"/>
    <n v="-10"/>
    <s v="no"/>
    <n v="375"/>
    <n v="380"/>
    <n v="-5"/>
    <d v="2020-08-14T00:00:00"/>
    <x v="33"/>
    <x v="17"/>
    <s v="no"/>
    <s v="pll"/>
    <m/>
    <m/>
    <m/>
    <x v="39"/>
    <n v="2020"/>
    <n v="2020"/>
    <s v="aug"/>
    <x v="11"/>
    <s v="ti"/>
    <s v="fr"/>
    <m/>
    <m/>
  </r>
  <r>
    <n v="32184"/>
    <m/>
    <n v="9767"/>
    <d v="2020-08-20T00:00:00"/>
    <n v="1027025"/>
    <n v="421322"/>
    <s v="Special"/>
    <n v="29313"/>
    <n v="5"/>
    <n v="-5"/>
    <s v="no"/>
    <n v="5"/>
    <n v="5"/>
    <n v="0"/>
    <d v="2020-08-14T00:00:00"/>
    <x v="33"/>
    <x v="11"/>
    <s v="no"/>
    <s v="pkk"/>
    <m/>
    <m/>
    <m/>
    <x v="39"/>
    <n v="2020"/>
    <n v="2020"/>
    <s v="aug"/>
    <x v="11"/>
    <s v="to"/>
    <s v="fr"/>
    <m/>
    <m/>
  </r>
  <r>
    <n v="32185"/>
    <m/>
    <n v="9772"/>
    <d v="2020-08-20T00:00:00"/>
    <n v="1027081"/>
    <n v="3353"/>
    <s v="normal"/>
    <n v="29815"/>
    <n v="13"/>
    <n v="-1"/>
    <s v="yes"/>
    <n v="180"/>
    <n v="180"/>
    <n v="0"/>
    <d v="2020-08-13T00:00:00"/>
    <x v="33"/>
    <x v="6"/>
    <s v="no"/>
    <s v="pkk"/>
    <m/>
    <m/>
    <m/>
    <x v="39"/>
    <n v="2020"/>
    <n v="2020"/>
    <s v="aug"/>
    <x v="11"/>
    <s v="to"/>
    <s v="to"/>
    <m/>
    <m/>
  </r>
  <r>
    <n v="32186"/>
    <m/>
    <n v="9774"/>
    <d v="2020-08-20T00:00:00"/>
    <n v="1023247"/>
    <n v="3353"/>
    <s v="Special"/>
    <n v="29373"/>
    <n v="116"/>
    <n v="-2"/>
    <s v="yes"/>
    <n v="256"/>
    <n v="236"/>
    <n v="20"/>
    <d v="2020-08-11T00:00:00"/>
    <x v="33"/>
    <x v="9"/>
    <s v="no"/>
    <s v="pll"/>
    <m/>
    <m/>
    <s v="10 en kasse"/>
    <x v="39"/>
    <n v="2020"/>
    <n v="2020"/>
    <s v="aug"/>
    <x v="11"/>
    <s v="to"/>
    <s v="ti"/>
    <m/>
    <m/>
  </r>
  <r>
    <n v="32187"/>
    <m/>
    <n v="9775"/>
    <d v="2020-08-20T00:00:00"/>
    <n v="1023248"/>
    <n v="3353"/>
    <s v="Special"/>
    <n v="29376"/>
    <n v="16"/>
    <n v="2"/>
    <s v="yes"/>
    <n v="284"/>
    <n v="284"/>
    <n v="0"/>
    <d v="2020-08-11T00:00:00"/>
    <x v="33"/>
    <x v="9"/>
    <s v="no"/>
    <s v="pll"/>
    <m/>
    <m/>
    <m/>
    <x v="39"/>
    <n v="2020"/>
    <n v="2020"/>
    <s v="aug"/>
    <x v="11"/>
    <s v="to"/>
    <s v="ti"/>
    <m/>
    <m/>
  </r>
  <r>
    <n v="32188"/>
    <m/>
    <n v="9776"/>
    <d v="2020-08-20T00:00:00"/>
    <n v="1023247"/>
    <n v="3353"/>
    <s v="Special"/>
    <n v="71603"/>
    <n v="58"/>
    <n v="20"/>
    <s v="yes"/>
    <n v="443"/>
    <n v="443"/>
    <n v="0"/>
    <d v="2020-08-11T00:00:00"/>
    <x v="33"/>
    <x v="9"/>
    <s v="no"/>
    <s v="pll"/>
    <m/>
    <m/>
    <m/>
    <x v="39"/>
    <n v="2020"/>
    <n v="2020"/>
    <s v="aug"/>
    <x v="11"/>
    <s v="to"/>
    <s v="ti"/>
    <m/>
    <m/>
  </r>
  <r>
    <n v="32189"/>
    <m/>
    <n v="9778"/>
    <d v="2020-08-20T00:00:00"/>
    <n v="1023247"/>
    <n v="3353"/>
    <s v="Special"/>
    <n v="98019"/>
    <n v="19"/>
    <n v="8"/>
    <s v="no"/>
    <n v="399"/>
    <n v="411"/>
    <n v="-2"/>
    <d v="2020-08-11T00:00:00"/>
    <x v="33"/>
    <x v="11"/>
    <s v="no"/>
    <s v="pll"/>
    <m/>
    <m/>
    <s v="Har ikke været optalt længe, så der kan være sket plukkefejlt tidligere som har påvirket tallet."/>
    <x v="39"/>
    <n v="2020"/>
    <n v="2020"/>
    <s v="aug"/>
    <x v="11"/>
    <s v="to"/>
    <s v="ti"/>
    <m/>
    <m/>
  </r>
  <r>
    <n v="32190"/>
    <m/>
    <n v="9779"/>
    <d v="2020-08-20T00:00:00"/>
    <n v="1023247"/>
    <n v="3353"/>
    <s v="Special"/>
    <n v="41929"/>
    <n v="17"/>
    <n v="2"/>
    <s v="yes"/>
    <n v="330"/>
    <n v="330"/>
    <n v="0"/>
    <d v="2020-08-11T00:00:00"/>
    <x v="33"/>
    <x v="9"/>
    <s v="no"/>
    <s v="pll"/>
    <m/>
    <m/>
    <m/>
    <x v="39"/>
    <n v="2020"/>
    <n v="2020"/>
    <s v="aug"/>
    <x v="11"/>
    <s v="to"/>
    <s v="ti"/>
    <m/>
    <m/>
  </r>
  <r>
    <n v="32191"/>
    <m/>
    <n v="9785"/>
    <d v="2020-08-24T00:00:00"/>
    <n v="1026859"/>
    <n v="44888400"/>
    <s v="normal"/>
    <n v="4280"/>
    <n v="30"/>
    <n v="-10"/>
    <s v="no"/>
    <n v="261"/>
    <n v="251"/>
    <n v="10"/>
    <d v="2020-08-12T00:00:00"/>
    <x v="34"/>
    <x v="0"/>
    <s v="yes"/>
    <s v="pkk"/>
    <m/>
    <m/>
    <m/>
    <x v="39"/>
    <n v="2020"/>
    <n v="2020"/>
    <s v="aug"/>
    <x v="11"/>
    <s v="ma"/>
    <s v="on"/>
    <m/>
    <m/>
  </r>
  <r>
    <n v="32192"/>
    <m/>
    <n v="9787"/>
    <d v="2020-08-25T00:00:00"/>
    <n v="1026545"/>
    <n v="700046"/>
    <s v="normal"/>
    <n v="549125"/>
    <n v="20"/>
    <n v="-15"/>
    <s v="yes"/>
    <n v="35"/>
    <n v="20"/>
    <n v="15"/>
    <d v="2020-08-10T00:00:00"/>
    <x v="34"/>
    <x v="11"/>
    <s v="yes"/>
    <s v="pkk"/>
    <m/>
    <m/>
    <m/>
    <x v="39"/>
    <n v="2020"/>
    <n v="2020"/>
    <s v="aug"/>
    <x v="11"/>
    <s v="ti"/>
    <s v="ma"/>
    <m/>
    <m/>
  </r>
  <r>
    <n v="32193"/>
    <m/>
    <n v="9789"/>
    <d v="2020-08-25T00:00:00"/>
    <n v="1027522"/>
    <n v="500329"/>
    <s v="normal"/>
    <n v="38853"/>
    <n v="3"/>
    <n v="-1"/>
    <s v="yes"/>
    <n v="1046"/>
    <n v="1045"/>
    <n v="1"/>
    <d v="2020-08-18T00:00:00"/>
    <x v="34"/>
    <x v="0"/>
    <s v="yes"/>
    <s v="pkk"/>
    <m/>
    <m/>
    <m/>
    <x v="40"/>
    <n v="2020"/>
    <n v="2020"/>
    <s v="aug"/>
    <x v="11"/>
    <s v="ti"/>
    <s v="ti"/>
    <m/>
    <m/>
  </r>
  <r>
    <n v="32194"/>
    <m/>
    <n v="9791"/>
    <d v="2020-08-25T00:00:00"/>
    <n v="1027084"/>
    <n v="404001"/>
    <s v="Special"/>
    <n v="64409"/>
    <n v="25"/>
    <n v="-25"/>
    <s v="no"/>
    <n v="381"/>
    <n v="381"/>
    <n v="0"/>
    <d v="2020-08-21T00:00:00"/>
    <x v="34"/>
    <x v="8"/>
    <s v="no"/>
    <s v="pll"/>
    <m/>
    <m/>
    <m/>
    <x v="40"/>
    <n v="2020"/>
    <n v="2020"/>
    <s v="aug"/>
    <x v="11"/>
    <s v="ti"/>
    <s v="fr"/>
    <m/>
    <m/>
  </r>
  <r>
    <n v="32195"/>
    <m/>
    <n v="9792"/>
    <d v="2020-08-25T00:00:00"/>
    <n v="1027853"/>
    <n v="3363"/>
    <s v="Special"/>
    <n v="716"/>
    <n v="0"/>
    <n v="3"/>
    <s v="yes"/>
    <n v="73"/>
    <n v="73"/>
    <n v="0"/>
    <d v="2020-08-20T00:00:00"/>
    <x v="34"/>
    <x v="19"/>
    <s v="no"/>
    <s v="pkk"/>
    <m/>
    <m/>
    <m/>
    <x v="40"/>
    <n v="2020"/>
    <n v="2020"/>
    <s v="aug"/>
    <x v="11"/>
    <s v="ti"/>
    <s v="to"/>
    <m/>
    <m/>
  </r>
  <r>
    <n v="32196"/>
    <m/>
    <n v="9793"/>
    <d v="2020-08-25T00:00:00"/>
    <n v="1027335"/>
    <n v="423329"/>
    <s v="Special"/>
    <n v="77553"/>
    <n v="20"/>
    <n v="-10"/>
    <s v="no"/>
    <n v="324"/>
    <n v="314"/>
    <n v="10"/>
    <d v="2020-08-17T00:00:00"/>
    <x v="34"/>
    <x v="9"/>
    <s v="yes"/>
    <s v="pll"/>
    <m/>
    <m/>
    <m/>
    <x v="40"/>
    <n v="2020"/>
    <n v="2020"/>
    <s v="aug"/>
    <x v="11"/>
    <s v="ti"/>
    <s v="ma"/>
    <m/>
    <m/>
  </r>
  <r>
    <n v="32197"/>
    <m/>
    <n v="9794"/>
    <d v="2020-08-25T00:00:00"/>
    <n v="1022966"/>
    <n v="421854"/>
    <s v="normal"/>
    <n v="707852"/>
    <n v="180"/>
    <n v="-36"/>
    <s v="no"/>
    <n v="373"/>
    <n v="337"/>
    <n v="36"/>
    <d v="2020-07-03T00:00:00"/>
    <x v="34"/>
    <x v="19"/>
    <s v="yes"/>
    <s v="pll"/>
    <m/>
    <m/>
    <m/>
    <x v="33"/>
    <n v="2020"/>
    <n v="2020"/>
    <s v="aug"/>
    <x v="10"/>
    <s v="ti"/>
    <s v="fr"/>
    <m/>
    <m/>
  </r>
  <r>
    <n v="32198"/>
    <m/>
    <n v="9796"/>
    <d v="2020-08-25T00:00:00"/>
    <n v="1026637"/>
    <n v="423001"/>
    <s v="normal"/>
    <n v="707852"/>
    <n v="136"/>
    <n v="60"/>
    <s v="yes"/>
    <n v="313"/>
    <n v="373"/>
    <n v="-60"/>
    <d v="2020-08-10T00:00:00"/>
    <x v="34"/>
    <x v="0"/>
    <s v="yes"/>
    <s v="pll"/>
    <m/>
    <m/>
    <m/>
    <x v="39"/>
    <n v="2020"/>
    <n v="2020"/>
    <s v="aug"/>
    <x v="11"/>
    <s v="ti"/>
    <s v="ma"/>
    <m/>
    <m/>
  </r>
  <r>
    <n v="32199"/>
    <m/>
    <n v="9797"/>
    <d v="2020-08-25T00:00:00"/>
    <n v="1026637"/>
    <n v="423001"/>
    <s v="normal"/>
    <n v="56915"/>
    <n v="25"/>
    <n v="-5"/>
    <s v="yes"/>
    <n v="75"/>
    <n v="75"/>
    <n v="0"/>
    <d v="2020-08-10T00:00:00"/>
    <x v="34"/>
    <x v="0"/>
    <s v="no"/>
    <s v="pll"/>
    <m/>
    <m/>
    <m/>
    <x v="39"/>
    <n v="2020"/>
    <n v="2020"/>
    <s v="aug"/>
    <x v="11"/>
    <s v="ti"/>
    <s v="ma"/>
    <m/>
    <m/>
  </r>
  <r>
    <n v="32200"/>
    <m/>
    <n v="9798"/>
    <d v="2020-08-25T00:00:00"/>
    <n v="1020645"/>
    <n v="407303"/>
    <s v="Special"/>
    <n v="70075"/>
    <n v="77"/>
    <n v="-77"/>
    <s v="yes"/>
    <n v="173"/>
    <n v="125"/>
    <n v="48"/>
    <d v="2020-06-19T00:00:00"/>
    <x v="34"/>
    <x v="8"/>
    <s v="yes"/>
    <s v="pll"/>
    <m/>
    <m/>
    <m/>
    <x v="31"/>
    <n v="2020"/>
    <n v="2020"/>
    <s v="aug"/>
    <x v="8"/>
    <s v="ti"/>
    <s v="fr"/>
    <m/>
    <m/>
  </r>
  <r>
    <n v="32201"/>
    <m/>
    <n v="9799"/>
    <d v="2020-08-25T00:00:00"/>
    <n v="1020645"/>
    <n v="407303"/>
    <s v="Special"/>
    <n v="70125"/>
    <n v="20"/>
    <n v="77"/>
    <s v="yes"/>
    <n v="59"/>
    <n v="137"/>
    <n v="-78"/>
    <d v="2020-06-19T00:00:00"/>
    <x v="34"/>
    <x v="8"/>
    <s v="yes"/>
    <s v="pll"/>
    <m/>
    <m/>
    <m/>
    <x v="31"/>
    <n v="2020"/>
    <n v="2020"/>
    <s v="aug"/>
    <x v="8"/>
    <s v="ti"/>
    <s v="fr"/>
    <m/>
    <m/>
  </r>
  <r>
    <n v="32202"/>
    <m/>
    <n v="9800"/>
    <d v="2020-08-25T00:00:00"/>
    <n v="1025905"/>
    <n v="700040"/>
    <s v="Special"/>
    <s v="2973Q5"/>
    <n v="2"/>
    <n v="-2"/>
    <s v="yes"/>
    <n v="127"/>
    <n v="127"/>
    <n v="0"/>
    <d v="2020-08-07T00:00:00"/>
    <x v="34"/>
    <x v="9"/>
    <s v="no"/>
    <s v="pll"/>
    <m/>
    <m/>
    <m/>
    <x v="38"/>
    <n v="2020"/>
    <n v="2020"/>
    <s v="aug"/>
    <x v="11"/>
    <s v="ti"/>
    <s v="fr"/>
    <m/>
    <m/>
  </r>
  <r>
    <n v="32203"/>
    <m/>
    <n v="9801"/>
    <d v="2020-08-25T00:00:00"/>
    <n v="1025905"/>
    <n v="700040"/>
    <s v="Special"/>
    <n v="29359"/>
    <n v="20"/>
    <n v="-20"/>
    <s v="no"/>
    <n v="125"/>
    <n v="115"/>
    <n v="10"/>
    <d v="2020-08-07T00:00:00"/>
    <x v="34"/>
    <x v="9"/>
    <s v="no"/>
    <s v="pll"/>
    <m/>
    <m/>
    <m/>
    <x v="38"/>
    <n v="2020"/>
    <n v="2020"/>
    <s v="aug"/>
    <x v="11"/>
    <s v="ti"/>
    <s v="fr"/>
    <m/>
    <m/>
  </r>
  <r>
    <n v="32204"/>
    <m/>
    <n v="9802"/>
    <d v="2020-08-25T00:00:00"/>
    <n v="1025905"/>
    <n v="700040"/>
    <s v="Special"/>
    <n v="29752"/>
    <n v="15"/>
    <n v="-15"/>
    <s v="no"/>
    <n v="71"/>
    <n v="71"/>
    <n v="0"/>
    <d v="2020-08-07T00:00:00"/>
    <x v="34"/>
    <x v="9"/>
    <s v="no"/>
    <s v="pll"/>
    <m/>
    <m/>
    <m/>
    <x v="38"/>
    <n v="2020"/>
    <n v="2020"/>
    <s v="aug"/>
    <x v="11"/>
    <s v="ti"/>
    <s v="fr"/>
    <m/>
    <m/>
  </r>
  <r>
    <n v="32205"/>
    <m/>
    <n v="9803"/>
    <d v="2020-08-25T00:00:00"/>
    <n v="1025905"/>
    <n v="700040"/>
    <s v="Special"/>
    <n v="29755"/>
    <n v="4"/>
    <n v="-4"/>
    <s v="no"/>
    <n v="196"/>
    <n v="196"/>
    <n v="0"/>
    <d v="2020-08-07T00:00:00"/>
    <x v="34"/>
    <x v="9"/>
    <s v="no"/>
    <s v="pll"/>
    <m/>
    <m/>
    <m/>
    <x v="38"/>
    <n v="2020"/>
    <n v="2020"/>
    <s v="aug"/>
    <x v="11"/>
    <s v="ti"/>
    <s v="fr"/>
    <m/>
    <m/>
  </r>
  <r>
    <n v="32206"/>
    <m/>
    <n v="9804"/>
    <d v="2020-08-25T00:00:00"/>
    <n v="1025905"/>
    <n v="700040"/>
    <s v="Special"/>
    <n v="29603"/>
    <n v="10"/>
    <n v="-10"/>
    <s v="no"/>
    <n v="38"/>
    <n v="38"/>
    <n v="0"/>
    <d v="2020-08-07T00:00:00"/>
    <x v="34"/>
    <x v="9"/>
    <s v="no"/>
    <s v="pll"/>
    <m/>
    <m/>
    <m/>
    <x v="38"/>
    <n v="2020"/>
    <n v="2020"/>
    <s v="aug"/>
    <x v="11"/>
    <s v="ti"/>
    <s v="fr"/>
    <m/>
    <m/>
  </r>
  <r>
    <n v="32207"/>
    <m/>
    <n v="9805"/>
    <d v="2020-08-26T00:00:00"/>
    <n v="1028046"/>
    <n v="421628"/>
    <s v="normal"/>
    <n v="707852"/>
    <n v="90"/>
    <n v="24"/>
    <s v="no"/>
    <n v="289"/>
    <n v="313"/>
    <n v="-24"/>
    <d v="2020-08-21T00:00:00"/>
    <x v="34"/>
    <x v="7"/>
    <s v="yes"/>
    <s v="pll"/>
    <m/>
    <m/>
    <m/>
    <x v="40"/>
    <n v="2020"/>
    <n v="2020"/>
    <s v="aug"/>
    <x v="11"/>
    <s v="on"/>
    <s v="fr"/>
    <m/>
    <m/>
  </r>
  <r>
    <n v="32208"/>
    <m/>
    <n v="9807"/>
    <d v="2020-08-27T00:00:00"/>
    <n v="1027954"/>
    <n v="400007"/>
    <s v="Special"/>
    <n v="549125"/>
    <n v="10"/>
    <n v="-5"/>
    <s v="no"/>
    <n v="150"/>
    <n v="150"/>
    <n v="0"/>
    <d v="2020-08-20T00:00:00"/>
    <x v="34"/>
    <x v="8"/>
    <s v="no"/>
    <s v="pll"/>
    <m/>
    <m/>
    <m/>
    <x v="40"/>
    <n v="2020"/>
    <n v="2020"/>
    <s v="aug"/>
    <x v="11"/>
    <s v="to"/>
    <s v="to"/>
    <m/>
    <m/>
  </r>
  <r>
    <n v="32209"/>
    <m/>
    <n v="9810"/>
    <d v="2020-08-27T00:00:00"/>
    <n v="1026595"/>
    <n v="700040"/>
    <s v="Special"/>
    <n v="29103"/>
    <n v="50"/>
    <n v="-10"/>
    <s v="no"/>
    <n v="18"/>
    <n v="8"/>
    <n v="10"/>
    <d v="2020-08-14T00:00:00"/>
    <x v="34"/>
    <x v="9"/>
    <s v="yes"/>
    <s v="pll"/>
    <m/>
    <m/>
    <m/>
    <x v="39"/>
    <n v="2020"/>
    <n v="2020"/>
    <s v="aug"/>
    <x v="11"/>
    <s v="to"/>
    <s v="fr"/>
    <m/>
    <m/>
  </r>
  <r>
    <n v="32210"/>
    <m/>
    <n v="9811"/>
    <d v="2020-08-27T00:00:00"/>
    <n v="1027954"/>
    <n v="400007"/>
    <s v="Special"/>
    <n v="71255"/>
    <n v="10"/>
    <n v="10"/>
    <s v="yes"/>
    <n v="179"/>
    <n v="199"/>
    <n v="-20"/>
    <d v="2020-08-20T00:00:00"/>
    <x v="34"/>
    <x v="8"/>
    <s v="yes"/>
    <s v="pll"/>
    <m/>
    <m/>
    <m/>
    <x v="40"/>
    <n v="2020"/>
    <n v="2020"/>
    <s v="aug"/>
    <x v="11"/>
    <s v="to"/>
    <s v="to"/>
    <m/>
    <m/>
  </r>
  <r>
    <n v="32211"/>
    <m/>
    <n v="9812"/>
    <d v="2020-08-27T00:00:00"/>
    <n v="1028403"/>
    <n v="87741050"/>
    <s v="normal"/>
    <n v="3219"/>
    <n v="60"/>
    <n v="-5"/>
    <s v="no"/>
    <n v="242"/>
    <n v="222"/>
    <n v="20"/>
    <d v="2020-08-25T00:00:00"/>
    <x v="34"/>
    <x v="11"/>
    <s v="yes"/>
    <s v="pll"/>
    <m/>
    <m/>
    <m/>
    <x v="41"/>
    <n v="2020"/>
    <n v="2020"/>
    <s v="aug"/>
    <x v="11"/>
    <s v="to"/>
    <s v="ti"/>
    <m/>
    <m/>
  </r>
  <r>
    <n v="32212"/>
    <m/>
    <n v="9813"/>
    <d v="2020-08-27T00:00:00"/>
    <n v="1027880"/>
    <n v="70280000"/>
    <s v="normal"/>
    <n v="4590"/>
    <n v="210"/>
    <n v="-110"/>
    <s v="no"/>
    <n v="861"/>
    <n v="786"/>
    <n v="75"/>
    <d v="2020-08-20T00:00:00"/>
    <x v="34"/>
    <x v="7"/>
    <s v="yes"/>
    <s v="pll"/>
    <m/>
    <m/>
    <m/>
    <x v="40"/>
    <n v="2020"/>
    <n v="2020"/>
    <s v="aug"/>
    <x v="11"/>
    <s v="to"/>
    <s v="to"/>
    <m/>
    <m/>
  </r>
  <r>
    <n v="32213"/>
    <m/>
    <n v="9818"/>
    <d v="2020-08-27T00:00:00"/>
    <n v="1028260"/>
    <n v="74311818"/>
    <s v="Special"/>
    <n v="375525"/>
    <n v="60"/>
    <n v="240"/>
    <s v="yes"/>
    <n v="208"/>
    <n v="468"/>
    <n v="-260"/>
    <d v="2020-08-24T00:00:00"/>
    <x v="34"/>
    <x v="14"/>
    <s v="yes"/>
    <s v="pll"/>
    <m/>
    <m/>
    <m/>
    <x v="41"/>
    <n v="2020"/>
    <n v="2020"/>
    <s v="aug"/>
    <x v="11"/>
    <s v="to"/>
    <s v="ma"/>
    <m/>
    <m/>
  </r>
  <r>
    <n v="32214"/>
    <m/>
    <n v="9820"/>
    <d v="2020-08-27T00:00:00"/>
    <n v="1026705"/>
    <n v="421025"/>
    <s v="normal"/>
    <n v="474115"/>
    <n v="30"/>
    <n v="-10"/>
    <s v="no"/>
    <n v="234"/>
    <n v="224"/>
    <n v="10"/>
    <d v="2020-08-17T00:00:00"/>
    <x v="34"/>
    <x v="11"/>
    <s v="yes"/>
    <s v="pkk"/>
    <m/>
    <m/>
    <m/>
    <x v="40"/>
    <n v="2020"/>
    <n v="2020"/>
    <s v="aug"/>
    <x v="11"/>
    <s v="to"/>
    <s v="ma"/>
    <m/>
    <m/>
  </r>
  <r>
    <n v="32215"/>
    <m/>
    <n v="9824"/>
    <d v="2020-08-28T00:00:00"/>
    <n v="1027716"/>
    <n v="600010"/>
    <s v="normal"/>
    <n v="40101"/>
    <n v="1"/>
    <n v="-1"/>
    <s v="yes"/>
    <n v="118"/>
    <n v="117"/>
    <n v="1"/>
    <d v="2020-08-19T00:00:00"/>
    <x v="34"/>
    <x v="7"/>
    <s v="yes"/>
    <s v="pkk"/>
    <m/>
    <m/>
    <m/>
    <x v="40"/>
    <n v="2020"/>
    <n v="2020"/>
    <s v="aug"/>
    <x v="11"/>
    <s v="fr"/>
    <s v="on"/>
    <m/>
    <m/>
  </r>
  <r>
    <n v="32216"/>
    <m/>
    <n v="9825"/>
    <d v="2020-08-28T00:00:00"/>
    <n v="1027716"/>
    <n v="600010"/>
    <s v="normal"/>
    <n v="40104"/>
    <n v="0"/>
    <n v="1"/>
    <s v="yes"/>
    <n v="190"/>
    <n v="191"/>
    <n v="-1"/>
    <d v="2020-08-19T00:00:00"/>
    <x v="34"/>
    <x v="7"/>
    <s v="yes"/>
    <s v="pkk"/>
    <m/>
    <m/>
    <m/>
    <x v="40"/>
    <n v="2020"/>
    <n v="2020"/>
    <s v="aug"/>
    <x v="11"/>
    <s v="fr"/>
    <s v="on"/>
    <m/>
    <m/>
  </r>
  <r>
    <n v="32217"/>
    <m/>
    <n v="9829"/>
    <d v="2020-08-28T00:00:00"/>
    <n v="1028567"/>
    <n v="74311818"/>
    <s v="Special"/>
    <n v="42875"/>
    <n v="100"/>
    <n v="100"/>
    <s v="no"/>
    <n v="145"/>
    <n v="245"/>
    <n v="-100"/>
    <d v="2020-08-26T00:00:00"/>
    <x v="34"/>
    <x v="2"/>
    <s v="yes"/>
    <s v="pll"/>
    <m/>
    <m/>
    <m/>
    <x v="41"/>
    <n v="2020"/>
    <n v="2020"/>
    <s v="aug"/>
    <x v="11"/>
    <s v="fr"/>
    <s v="on"/>
    <m/>
    <m/>
  </r>
  <r>
    <n v="32218"/>
    <m/>
    <n v="9830"/>
    <d v="2020-08-28T00:00:00"/>
    <n v="1026129"/>
    <n v="66152310"/>
    <s v="Special"/>
    <n v="4250"/>
    <n v="10"/>
    <n v="20"/>
    <s v="no"/>
    <n v="215"/>
    <n v="235"/>
    <n v="-20"/>
    <d v="2020-08-05T00:00:00"/>
    <x v="34"/>
    <x v="9"/>
    <s v="yes"/>
    <s v="pll"/>
    <m/>
    <m/>
    <m/>
    <x v="38"/>
    <n v="2020"/>
    <n v="2020"/>
    <s v="aug"/>
    <x v="11"/>
    <s v="fr"/>
    <s v="on"/>
    <m/>
    <m/>
  </r>
  <r>
    <n v="32219"/>
    <m/>
    <n v="9832"/>
    <d v="2020-08-28T00:00:00"/>
    <n v="1028231"/>
    <n v="421304"/>
    <s v="normal"/>
    <n v="475552"/>
    <n v="80"/>
    <n v="-5"/>
    <s v="no"/>
    <n v="270"/>
    <n v="285"/>
    <n v="-15"/>
    <d v="2020-08-26T00:00:00"/>
    <x v="34"/>
    <x v="0"/>
    <s v="no"/>
    <s v="pll"/>
    <m/>
    <m/>
    <m/>
    <x v="41"/>
    <n v="2020"/>
    <n v="2020"/>
    <s v="aug"/>
    <x v="11"/>
    <s v="fr"/>
    <s v="on"/>
    <m/>
    <m/>
  </r>
  <r>
    <n v="32220"/>
    <m/>
    <n v="9836"/>
    <d v="2020-08-31T00:00:00"/>
    <n v="1028734"/>
    <n v="77403300"/>
    <s v="Special"/>
    <n v="53625"/>
    <n v="1"/>
    <n v="-1"/>
    <s v="yes"/>
    <n v="536"/>
    <n v="552"/>
    <n v="-16"/>
    <d v="2020-08-27T00:00:00"/>
    <x v="35"/>
    <x v="8"/>
    <s v="no"/>
    <s v="pll"/>
    <m/>
    <m/>
    <m/>
    <x v="41"/>
    <n v="2020"/>
    <n v="2020"/>
    <s v="aug"/>
    <x v="11"/>
    <s v="ma"/>
    <s v="to"/>
    <m/>
    <m/>
  </r>
  <r>
    <n v="32221"/>
    <m/>
    <n v="9837"/>
    <d v="2020-08-31T00:00:00"/>
    <n v="1028734"/>
    <n v="77403300"/>
    <s v="Special"/>
    <n v="98011"/>
    <n v="2"/>
    <n v="-2"/>
    <s v="no"/>
    <n v="400"/>
    <n v="400"/>
    <n v="0"/>
    <d v="2020-08-27T00:00:00"/>
    <x v="35"/>
    <x v="8"/>
    <s v="no"/>
    <s v="pll"/>
    <m/>
    <m/>
    <m/>
    <x v="41"/>
    <n v="2020"/>
    <n v="2020"/>
    <s v="aug"/>
    <x v="11"/>
    <s v="ma"/>
    <s v="to"/>
    <m/>
    <m/>
  </r>
  <r>
    <n v="32222"/>
    <m/>
    <n v="9838"/>
    <d v="2020-08-31T00:00:00"/>
    <n v="1028020"/>
    <n v="418031"/>
    <s v="Special"/>
    <n v="38905"/>
    <n v="45"/>
    <n v="-15"/>
    <s v="no"/>
    <n v="1296"/>
    <n v="1297"/>
    <n v="-1"/>
    <d v="2020-08-21T00:00:00"/>
    <x v="35"/>
    <x v="14"/>
    <s v="no"/>
    <s v="pll"/>
    <m/>
    <m/>
    <m/>
    <x v="40"/>
    <n v="2020"/>
    <n v="2020"/>
    <s v="aug"/>
    <x v="11"/>
    <s v="ma"/>
    <s v="fr"/>
    <m/>
    <m/>
  </r>
  <r>
    <n v="32223"/>
    <m/>
    <n v="9839"/>
    <d v="2020-08-31T00:00:00"/>
    <n v="1025081"/>
    <n v="407054"/>
    <s v="normal"/>
    <n v="7839"/>
    <n v="1"/>
    <n v="-1"/>
    <s v="no"/>
    <n v="4"/>
    <n v="4"/>
    <n v="0"/>
    <d v="2020-07-30T00:00:00"/>
    <x v="35"/>
    <x v="1"/>
    <s v="no"/>
    <s v="pll"/>
    <m/>
    <m/>
    <m/>
    <x v="37"/>
    <n v="2020"/>
    <n v="2020"/>
    <s v="aug"/>
    <x v="10"/>
    <s v="ma"/>
    <s v="to"/>
    <m/>
    <m/>
  </r>
  <r>
    <n v="32224"/>
    <m/>
    <n v="9841"/>
    <d v="2020-09-01T00:00:00"/>
    <n v="1028377"/>
    <n v="421790"/>
    <s v="normal"/>
    <n v="64409"/>
    <n v="3"/>
    <n v="-1"/>
    <s v="yes"/>
    <n v="204"/>
    <n v="203"/>
    <n v="1"/>
    <d v="2020-08-25T00:00:00"/>
    <x v="35"/>
    <x v="0"/>
    <s v="yes"/>
    <s v="pkk"/>
    <m/>
    <m/>
    <m/>
    <x v="41"/>
    <n v="2020"/>
    <n v="2020"/>
    <s v="sep"/>
    <x v="11"/>
    <s v="ti"/>
    <s v="ti"/>
    <m/>
    <m/>
  </r>
  <r>
    <n v="32225"/>
    <m/>
    <n v="9843"/>
    <d v="2020-09-01T00:00:00"/>
    <n v="1027864"/>
    <n v="407005"/>
    <s v="Special"/>
    <n v="98012"/>
    <n v="1"/>
    <n v="-1"/>
    <s v="no"/>
    <n v="21"/>
    <n v="7"/>
    <n v="14"/>
    <d v="2020-08-21T00:00:00"/>
    <x v="35"/>
    <x v="16"/>
    <s v="no"/>
    <s v="pll"/>
    <m/>
    <m/>
    <m/>
    <x v="40"/>
    <n v="2020"/>
    <n v="2020"/>
    <s v="sep"/>
    <x v="11"/>
    <s v="ti"/>
    <s v="fr"/>
    <m/>
    <m/>
  </r>
  <r>
    <n v="32226"/>
    <m/>
    <n v="9846"/>
    <d v="2020-09-01T00:00:00"/>
    <n v="1027828"/>
    <n v="421322"/>
    <s v="Special"/>
    <n v="42885"/>
    <n v="20"/>
    <n v="-10"/>
    <s v="no"/>
    <n v="88"/>
    <n v="78"/>
    <n v="10"/>
    <d v="2020-08-20T00:00:00"/>
    <x v="35"/>
    <x v="0"/>
    <s v="yes"/>
    <s v="pll"/>
    <m/>
    <m/>
    <m/>
    <x v="40"/>
    <n v="2020"/>
    <n v="2020"/>
    <s v="sep"/>
    <x v="11"/>
    <s v="ti"/>
    <s v="to"/>
    <m/>
    <m/>
  </r>
  <r>
    <n v="32227"/>
    <m/>
    <n v="9847"/>
    <d v="2020-09-01T00:00:00"/>
    <n v="1027828"/>
    <n v="421322"/>
    <s v="Special"/>
    <n v="53635"/>
    <n v="15"/>
    <n v="30"/>
    <s v="no"/>
    <n v="220"/>
    <n v="320"/>
    <n v="-100"/>
    <d v="2020-08-20T00:00:00"/>
    <x v="35"/>
    <x v="16"/>
    <s v="yes"/>
    <s v="pll"/>
    <m/>
    <m/>
    <m/>
    <x v="40"/>
    <n v="2020"/>
    <n v="2020"/>
    <s v="sep"/>
    <x v="11"/>
    <s v="ti"/>
    <s v="to"/>
    <m/>
    <m/>
  </r>
  <r>
    <n v="32228"/>
    <m/>
    <n v="9849"/>
    <d v="2020-09-02T00:00:00"/>
    <n v="1026678"/>
    <n v="86522600"/>
    <s v="normal"/>
    <s v="3102-9"/>
    <n v="20"/>
    <n v="-10"/>
    <s v="no"/>
    <n v="655"/>
    <n v="628"/>
    <n v="27"/>
    <d v="2020-08-11T00:00:00"/>
    <x v="35"/>
    <x v="0"/>
    <s v="yes"/>
    <s v="pkk"/>
    <m/>
    <m/>
    <m/>
    <x v="39"/>
    <n v="2020"/>
    <n v="2020"/>
    <s v="sep"/>
    <x v="11"/>
    <s v="on"/>
    <s v="ti"/>
    <m/>
    <m/>
  </r>
  <r>
    <n v="32229"/>
    <m/>
    <n v="9850"/>
    <d v="2020-09-02T00:00:00"/>
    <n v="1028971"/>
    <n v="74311818"/>
    <s v="Special"/>
    <s v="3192-S"/>
    <n v="150"/>
    <n v="-5"/>
    <s v="no"/>
    <n v="132"/>
    <n v="127"/>
    <n v="5"/>
    <d v="2020-08-31T00:00:00"/>
    <x v="35"/>
    <x v="25"/>
    <s v="yes"/>
    <s v="pll"/>
    <m/>
    <m/>
    <m/>
    <x v="42"/>
    <n v="2020"/>
    <n v="2020"/>
    <s v="sep"/>
    <x v="11"/>
    <s v="on"/>
    <s v="ma"/>
    <m/>
    <m/>
  </r>
  <r>
    <n v="32230"/>
    <m/>
    <n v="9851"/>
    <d v="2020-09-02T00:00:00"/>
    <n v="1028971"/>
    <n v="74311818"/>
    <s v="Special"/>
    <n v="3150"/>
    <n v="340"/>
    <n v="-10"/>
    <s v="no"/>
    <n v="203"/>
    <n v="193"/>
    <n v="10"/>
    <d v="2020-08-31T00:00:00"/>
    <x v="35"/>
    <x v="25"/>
    <s v="yes"/>
    <s v="pll"/>
    <m/>
    <m/>
    <m/>
    <x v="42"/>
    <n v="2020"/>
    <n v="2020"/>
    <s v="sep"/>
    <x v="11"/>
    <s v="on"/>
    <s v="ma"/>
    <m/>
    <m/>
  </r>
  <r>
    <n v="32231"/>
    <m/>
    <n v="9852"/>
    <d v="2020-09-02T00:00:00"/>
    <n v="1028500"/>
    <n v="500151"/>
    <s v="Special"/>
    <n v="5524"/>
    <n v="150"/>
    <n v="-30"/>
    <s v="no"/>
    <n v="770"/>
    <n v="740"/>
    <n v="30"/>
    <d v="2020-08-26T00:00:00"/>
    <x v="35"/>
    <x v="8"/>
    <s v="yes"/>
    <s v="pll"/>
    <m/>
    <m/>
    <m/>
    <x v="41"/>
    <n v="2020"/>
    <n v="2020"/>
    <s v="sep"/>
    <x v="11"/>
    <s v="on"/>
    <s v="on"/>
    <m/>
    <m/>
  </r>
  <r>
    <n v="32232"/>
    <m/>
    <n v="9854"/>
    <d v="2020-09-02T00:00:00"/>
    <n v="1025644"/>
    <n v="421338"/>
    <s v="normal"/>
    <n v="93189"/>
    <n v="17"/>
    <n v="-4"/>
    <s v="no"/>
    <n v="97"/>
    <n v="93"/>
    <n v="4"/>
    <d v="2020-08-24T00:00:00"/>
    <x v="35"/>
    <x v="17"/>
    <s v="yes"/>
    <s v="pkk"/>
    <m/>
    <m/>
    <m/>
    <x v="41"/>
    <n v="2020"/>
    <n v="2020"/>
    <s v="sep"/>
    <x v="11"/>
    <s v="on"/>
    <s v="ma"/>
    <m/>
    <m/>
  </r>
  <r>
    <n v="32233"/>
    <m/>
    <n v="9862"/>
    <d v="2020-09-03T00:00:00"/>
    <n v="1027990"/>
    <n v="421185"/>
    <s v="normal"/>
    <n v="29373"/>
    <n v="1"/>
    <n v="-1"/>
    <s v="yes"/>
    <n v="353"/>
    <n v="352"/>
    <n v="1"/>
    <d v="2020-08-21T00:00:00"/>
    <x v="35"/>
    <x v="7"/>
    <s v="yes"/>
    <s v="pkk"/>
    <m/>
    <m/>
    <m/>
    <x v="40"/>
    <n v="2020"/>
    <n v="2020"/>
    <s v="sep"/>
    <x v="11"/>
    <s v="to"/>
    <s v="fr"/>
    <m/>
    <m/>
  </r>
  <r>
    <n v="32234"/>
    <m/>
    <n v="9845"/>
    <d v="2020-09-08T00:00:00"/>
    <n v="1027828"/>
    <n v="421322"/>
    <s v="Special"/>
    <n v="29955"/>
    <n v="200"/>
    <n v="-6"/>
    <s v="no"/>
    <n v="172"/>
    <n v="172"/>
    <n v="0"/>
    <d v="2020-08-20T00:00:00"/>
    <x v="36"/>
    <x v="16"/>
    <s v="no"/>
    <s v="pll"/>
    <m/>
    <m/>
    <m/>
    <x v="40"/>
    <n v="2020"/>
    <n v="2020"/>
    <s v="sep"/>
    <x v="11"/>
    <s v="ti"/>
    <s v="to"/>
    <m/>
    <m/>
  </r>
  <r>
    <n v="32235"/>
    <m/>
    <n v="9870"/>
    <d v="2020-09-08T00:00:00"/>
    <n v="1028677"/>
    <n v="86281488"/>
    <s v="normal"/>
    <n v="475752"/>
    <n v="3"/>
    <n v="-3"/>
    <s v="no"/>
    <n v="134"/>
    <n v="135"/>
    <n v="-1"/>
    <d v="2020-08-27T00:00:00"/>
    <x v="36"/>
    <x v="0"/>
    <s v="no"/>
    <s v="pll"/>
    <m/>
    <m/>
    <m/>
    <x v="41"/>
    <n v="2020"/>
    <n v="2020"/>
    <s v="sep"/>
    <x v="11"/>
    <s v="ti"/>
    <s v="to"/>
    <m/>
    <m/>
  </r>
  <r>
    <n v="32236"/>
    <m/>
    <n v="9873"/>
    <d v="2020-09-08T00:00:00"/>
    <n v="1028844"/>
    <n v="418031"/>
    <s v="normal"/>
    <n v="29204"/>
    <n v="8"/>
    <n v="-4"/>
    <s v="no"/>
    <n v="62"/>
    <n v="58"/>
    <n v="4"/>
    <d v="2020-08-31T00:00:00"/>
    <x v="36"/>
    <x v="11"/>
    <s v="yes"/>
    <s v="pll"/>
    <m/>
    <m/>
    <m/>
    <x v="42"/>
    <n v="2020"/>
    <n v="2020"/>
    <s v="sep"/>
    <x v="11"/>
    <s v="ti"/>
    <s v="ma"/>
    <m/>
    <m/>
  </r>
  <r>
    <n v="32237"/>
    <m/>
    <n v="9875"/>
    <d v="2020-09-08T00:00:00"/>
    <n v="1029428"/>
    <n v="77403300"/>
    <s v="Special"/>
    <n v="93315"/>
    <n v="6"/>
    <n v="-1"/>
    <s v="no"/>
    <n v="13"/>
    <n v="12"/>
    <n v="1"/>
    <d v="2020-09-03T00:00:00"/>
    <x v="36"/>
    <x v="8"/>
    <s v="yes"/>
    <s v="pll"/>
    <m/>
    <m/>
    <m/>
    <x v="42"/>
    <n v="2020"/>
    <n v="2020"/>
    <s v="sep"/>
    <x v="13"/>
    <s v="ti"/>
    <s v="to"/>
    <m/>
    <m/>
  </r>
  <r>
    <n v="32238"/>
    <m/>
    <n v="9878"/>
    <d v="2020-09-08T00:00:00"/>
    <n v="1029085"/>
    <n v="408004"/>
    <s v="Special"/>
    <n v="29595"/>
    <n v="10"/>
    <n v="-10"/>
    <s v="no"/>
    <n v="236"/>
    <n v="236"/>
    <n v="0"/>
    <d v="2020-09-01T00:00:00"/>
    <x v="36"/>
    <x v="16"/>
    <s v="no"/>
    <s v="pll"/>
    <m/>
    <m/>
    <m/>
    <x v="42"/>
    <n v="2020"/>
    <n v="2020"/>
    <s v="sep"/>
    <x v="13"/>
    <s v="ti"/>
    <s v="ti"/>
    <m/>
    <m/>
  </r>
  <r>
    <n v="32239"/>
    <m/>
    <n v="9879"/>
    <d v="2020-09-08T00:00:00"/>
    <n v="1029085"/>
    <n v="408004"/>
    <s v="Special"/>
    <n v="29585"/>
    <n v="10"/>
    <n v="-10"/>
    <s v="no"/>
    <n v="157"/>
    <n v="157"/>
    <n v="0"/>
    <d v="2020-09-01T00:00:00"/>
    <x v="36"/>
    <x v="16"/>
    <s v="no"/>
    <s v="pll"/>
    <m/>
    <m/>
    <m/>
    <x v="42"/>
    <n v="2020"/>
    <n v="2020"/>
    <s v="sep"/>
    <x v="13"/>
    <s v="ti"/>
    <s v="ti"/>
    <m/>
    <m/>
  </r>
  <r>
    <n v="32240"/>
    <m/>
    <n v="9880"/>
    <d v="2020-09-08T00:00:00"/>
    <n v="1028639"/>
    <n v="3515"/>
    <s v="Special"/>
    <n v="296218"/>
    <n v="30"/>
    <n v="-12"/>
    <s v="no"/>
    <n v="15"/>
    <n v="15"/>
    <n v="0"/>
    <d v="2020-08-28T00:00:00"/>
    <x v="36"/>
    <x v="14"/>
    <s v="no"/>
    <s v="pll"/>
    <m/>
    <m/>
    <m/>
    <x v="41"/>
    <n v="2020"/>
    <n v="2020"/>
    <s v="sep"/>
    <x v="11"/>
    <s v="ti"/>
    <s v="fr"/>
    <m/>
    <m/>
  </r>
  <r>
    <n v="32241"/>
    <m/>
    <n v="9881"/>
    <d v="2020-09-08T00:00:00"/>
    <n v="1028639"/>
    <n v="3515"/>
    <s v="Special"/>
    <n v="293752"/>
    <n v="21"/>
    <n v="-10"/>
    <s v="yes"/>
    <n v="586"/>
    <n v="576"/>
    <n v="10"/>
    <d v="2020-08-28T00:00:00"/>
    <x v="36"/>
    <x v="14"/>
    <s v="yes"/>
    <s v="pll"/>
    <m/>
    <m/>
    <m/>
    <x v="41"/>
    <n v="2020"/>
    <n v="2020"/>
    <s v="sep"/>
    <x v="11"/>
    <s v="ti"/>
    <s v="fr"/>
    <m/>
    <m/>
  </r>
  <r>
    <n v="32242"/>
    <m/>
    <n v="9885"/>
    <d v="2020-09-08T00:00:00"/>
    <n v="1028921"/>
    <n v="3445"/>
    <s v="normal"/>
    <n v="70135"/>
    <n v="20"/>
    <n v="-5"/>
    <s v="no"/>
    <n v="244"/>
    <n v="239"/>
    <n v="5"/>
    <d v="2020-08-31T00:00:00"/>
    <x v="36"/>
    <x v="19"/>
    <s v="yes"/>
    <s v="pkk"/>
    <m/>
    <m/>
    <s v="Har snakket med jesper om det var en produktionsfejl da det er 2 fulde kasser (2x10stk) men eftersom vi havde 5 stk for meget ville han ikke god tage denne :-)"/>
    <x v="42"/>
    <n v="2020"/>
    <n v="2020"/>
    <s v="sep"/>
    <x v="11"/>
    <s v="ti"/>
    <s v="ma"/>
    <m/>
    <m/>
  </r>
  <r>
    <n v="32243"/>
    <m/>
    <n v="9887"/>
    <d v="2020-09-08T00:00:00"/>
    <n v="1029126"/>
    <n v="87454400"/>
    <s v="normal"/>
    <n v="297552"/>
    <n v="10"/>
    <n v="-5"/>
    <s v="no"/>
    <n v="167"/>
    <n v="162"/>
    <n v="5"/>
    <d v="2020-09-01T00:00:00"/>
    <x v="36"/>
    <x v="11"/>
    <s v="yes"/>
    <s v="pll"/>
    <m/>
    <m/>
    <m/>
    <x v="42"/>
    <n v="2020"/>
    <n v="2020"/>
    <s v="sep"/>
    <x v="13"/>
    <s v="ti"/>
    <s v="ti"/>
    <m/>
    <m/>
  </r>
  <r>
    <n v="32244"/>
    <m/>
    <n v="9888"/>
    <d v="2020-09-09T00:00:00"/>
    <n v="1029573"/>
    <n v="70274545"/>
    <s v="Special"/>
    <n v="56889"/>
    <n v="12"/>
    <n v="-2"/>
    <s v="yes"/>
    <n v="67"/>
    <n v="65"/>
    <n v="2"/>
    <d v="2020-09-04T00:00:00"/>
    <x v="36"/>
    <x v="11"/>
    <s v="yes"/>
    <s v="pkk"/>
    <m/>
    <m/>
    <m/>
    <x v="42"/>
    <n v="2020"/>
    <n v="2020"/>
    <s v="sep"/>
    <x v="13"/>
    <s v="on"/>
    <s v="fr"/>
    <m/>
    <m/>
  </r>
  <r>
    <n v="32245"/>
    <m/>
    <n v="9889"/>
    <d v="2020-09-09T00:00:00"/>
    <n v="1029117"/>
    <n v="430020"/>
    <s v="normal"/>
    <n v="29373"/>
    <n v="80"/>
    <n v="-10"/>
    <s v="no"/>
    <n v="300"/>
    <n v="289"/>
    <n v="11"/>
    <d v="2020-09-02T00:00:00"/>
    <x v="36"/>
    <x v="18"/>
    <s v="yes"/>
    <s v="pll"/>
    <m/>
    <m/>
    <m/>
    <x v="42"/>
    <n v="2020"/>
    <n v="2020"/>
    <s v="sep"/>
    <x v="13"/>
    <s v="on"/>
    <s v="on"/>
    <m/>
    <m/>
  </r>
  <r>
    <n v="32246"/>
    <m/>
    <n v="9890"/>
    <d v="2020-09-09T00:00:00"/>
    <n v="1008524"/>
    <n v="423395"/>
    <m/>
    <n v="715"/>
    <n v="4"/>
    <n v="-4"/>
    <s v="yes"/>
    <m/>
    <m/>
    <m/>
    <d v="2020-03-06T00:00:00"/>
    <x v="36"/>
    <x v="10"/>
    <s v="yes"/>
    <s v="pkk"/>
    <m/>
    <m/>
    <s v="Bestilt 4x0715 fik 4x0700"/>
    <x v="15"/>
    <n v="2020"/>
    <n v="2020"/>
    <s v="sep"/>
    <x v="5"/>
    <s v="on"/>
    <s v="fr"/>
    <m/>
    <m/>
  </r>
  <r>
    <n v="32247"/>
    <m/>
    <n v="9891"/>
    <d v="2020-09-09T00:00:00"/>
    <n v="1029393"/>
    <n v="421322"/>
    <s v="Special"/>
    <n v="70416"/>
    <n v="50"/>
    <n v="-10"/>
    <s v="no"/>
    <n v="102"/>
    <n v="92"/>
    <n v="10"/>
    <d v="2020-09-03T00:00:00"/>
    <x v="36"/>
    <x v="8"/>
    <s v="yes"/>
    <s v="pll"/>
    <m/>
    <m/>
    <m/>
    <x v="42"/>
    <n v="2020"/>
    <n v="2020"/>
    <s v="sep"/>
    <x v="13"/>
    <s v="on"/>
    <s v="to"/>
    <m/>
    <m/>
  </r>
  <r>
    <n v="32248"/>
    <m/>
    <n v="9892"/>
    <d v="2020-09-09T00:00:00"/>
    <n v="1029528"/>
    <n v="3379"/>
    <s v="Special"/>
    <n v="549560"/>
    <n v="10"/>
    <n v="-5"/>
    <s v="yes"/>
    <n v="1055"/>
    <n v="1050"/>
    <n v="5"/>
    <d v="2020-09-04T00:00:00"/>
    <x v="36"/>
    <x v="9"/>
    <s v="yes"/>
    <s v="pll"/>
    <m/>
    <m/>
    <m/>
    <x v="42"/>
    <n v="2020"/>
    <n v="2020"/>
    <s v="sep"/>
    <x v="13"/>
    <s v="on"/>
    <s v="fr"/>
    <m/>
    <m/>
  </r>
  <r>
    <n v="32249"/>
    <m/>
    <n v="9895"/>
    <d v="2020-09-10T00:00:00"/>
    <n v="1021244"/>
    <n v="420028"/>
    <s v="Special"/>
    <n v="547640"/>
    <n v="100"/>
    <n v="-50"/>
    <s v="no"/>
    <n v="915"/>
    <n v="915"/>
    <n v="0"/>
    <d v="2020-06-23T00:00:00"/>
    <x v="36"/>
    <x v="8"/>
    <s v="no"/>
    <s v="pll"/>
    <m/>
    <m/>
    <m/>
    <x v="32"/>
    <n v="2020"/>
    <n v="2020"/>
    <s v="sep"/>
    <x v="8"/>
    <s v="to"/>
    <s v="ti"/>
    <m/>
    <m/>
  </r>
  <r>
    <n v="32250"/>
    <m/>
    <n v="9896"/>
    <d v="2020-09-10T00:00:00"/>
    <n v="1024377"/>
    <n v="420005"/>
    <s v="Special"/>
    <n v="77749"/>
    <n v="100"/>
    <n v="40"/>
    <s v="no"/>
    <n v="1434"/>
    <n v="1474"/>
    <n v="-40"/>
    <d v="2020-07-22T00:00:00"/>
    <x v="36"/>
    <x v="18"/>
    <s v="yes"/>
    <s v="pll"/>
    <m/>
    <m/>
    <m/>
    <x v="36"/>
    <n v="2020"/>
    <n v="2020"/>
    <s v="sep"/>
    <x v="10"/>
    <s v="to"/>
    <s v="on"/>
    <m/>
    <m/>
  </r>
  <r>
    <n v="32251"/>
    <m/>
    <n v="9897"/>
    <d v="2020-09-10T00:00:00"/>
    <n v="1028136"/>
    <n v="3463"/>
    <s v="normal"/>
    <n v="374118"/>
    <n v="2"/>
    <n v="-2"/>
    <s v="yes"/>
    <n v="290"/>
    <n v="290"/>
    <n v="0"/>
    <d v="2020-08-26T00:00:00"/>
    <x v="36"/>
    <x v="17"/>
    <s v="no"/>
    <s v="pkk"/>
    <m/>
    <m/>
    <s v="Lageret stemmer men der var foto med og de havde modtaget 374218 i stedet for. Måske 2 ordre er blevet byttet rundt."/>
    <x v="41"/>
    <n v="2020"/>
    <n v="2020"/>
    <s v="sep"/>
    <x v="11"/>
    <s v="to"/>
    <s v="on"/>
    <m/>
    <m/>
  </r>
  <r>
    <n v="32252"/>
    <m/>
    <n v="9901"/>
    <d v="2020-09-10T00:00:00"/>
    <n v="1028216"/>
    <n v="700040"/>
    <s v="Special"/>
    <n v="290800"/>
    <n v="10"/>
    <n v="-10"/>
    <s v="no"/>
    <n v="762"/>
    <n v="762"/>
    <n v="0"/>
    <d v="2020-08-27T00:00:00"/>
    <x v="36"/>
    <x v="2"/>
    <s v="no"/>
    <s v="pll"/>
    <m/>
    <m/>
    <m/>
    <x v="41"/>
    <n v="2020"/>
    <n v="2020"/>
    <s v="sep"/>
    <x v="11"/>
    <s v="to"/>
    <s v="to"/>
    <m/>
    <m/>
  </r>
  <r>
    <n v="32253"/>
    <m/>
    <n v="9902"/>
    <d v="2020-09-10T00:00:00"/>
    <n v="1029392"/>
    <n v="421234"/>
    <s v="normal"/>
    <n v="77525"/>
    <n v="20"/>
    <n v="-10"/>
    <s v="no"/>
    <n v="493"/>
    <n v="483"/>
    <n v="10"/>
    <d v="2020-09-03T00:00:00"/>
    <x v="36"/>
    <x v="19"/>
    <s v="yes"/>
    <s v="pkk"/>
    <m/>
    <m/>
    <m/>
    <x v="42"/>
    <n v="2020"/>
    <n v="2020"/>
    <s v="sep"/>
    <x v="13"/>
    <s v="to"/>
    <s v="to"/>
    <m/>
    <m/>
  </r>
  <r>
    <n v="32254"/>
    <m/>
    <n v="9904"/>
    <d v="2020-09-10T00:00:00"/>
    <n v="1026676"/>
    <n v="74311818"/>
    <s v="normal"/>
    <n v="38855"/>
    <n v="3"/>
    <n v="-1"/>
    <s v="yes"/>
    <n v="399"/>
    <n v="399"/>
    <n v="0"/>
    <d v="2020-08-11T00:00:00"/>
    <x v="36"/>
    <x v="0"/>
    <s v="no"/>
    <s v="pkk"/>
    <m/>
    <m/>
    <m/>
    <x v="39"/>
    <n v="2020"/>
    <n v="2020"/>
    <s v="sep"/>
    <x v="11"/>
    <s v="to"/>
    <s v="ti"/>
    <m/>
    <m/>
  </r>
  <r>
    <n v="32255"/>
    <m/>
    <n v="9906"/>
    <d v="2020-09-10T00:00:00"/>
    <n v="1029448"/>
    <n v="96306000"/>
    <s v="normal"/>
    <n v="35872"/>
    <n v="25"/>
    <n v="-5"/>
    <s v="yes"/>
    <n v="276"/>
    <n v="271"/>
    <n v="5"/>
    <d v="2020-09-03T00:00:00"/>
    <x v="36"/>
    <x v="24"/>
    <s v="yes"/>
    <s v="pkk"/>
    <m/>
    <m/>
    <m/>
    <x v="42"/>
    <n v="2020"/>
    <n v="2020"/>
    <s v="sep"/>
    <x v="13"/>
    <s v="to"/>
    <s v="to"/>
    <m/>
    <m/>
  </r>
  <r>
    <n v="32256"/>
    <m/>
    <n v="9908"/>
    <d v="2020-09-11T00:00:00"/>
    <n v="1028953"/>
    <n v="600010"/>
    <s v="normal"/>
    <n v="29604"/>
    <n v="3"/>
    <n v="-3"/>
    <s v="yes"/>
    <n v="364"/>
    <n v="361"/>
    <n v="3"/>
    <d v="2020-09-02T00:00:00"/>
    <x v="36"/>
    <x v="18"/>
    <s v="yes"/>
    <s v="pll"/>
    <m/>
    <m/>
    <m/>
    <x v="42"/>
    <n v="2020"/>
    <n v="2020"/>
    <s v="sep"/>
    <x v="13"/>
    <s v="fr"/>
    <s v="on"/>
    <m/>
    <m/>
  </r>
  <r>
    <n v="32257"/>
    <m/>
    <n v="9909"/>
    <d v="2020-09-11T00:00:00"/>
    <n v="1029406"/>
    <n v="421322"/>
    <s v="Special"/>
    <n v="53515"/>
    <n v="20"/>
    <n v="-10"/>
    <s v="no"/>
    <n v="256"/>
    <n v="246"/>
    <n v="10"/>
    <d v="2020-09-03T00:00:00"/>
    <x v="36"/>
    <x v="2"/>
    <s v="yes"/>
    <s v="pll"/>
    <m/>
    <m/>
    <m/>
    <x v="42"/>
    <n v="2020"/>
    <n v="2020"/>
    <s v="sep"/>
    <x v="13"/>
    <s v="fr"/>
    <s v="to"/>
    <m/>
    <m/>
  </r>
  <r>
    <n v="32258"/>
    <m/>
    <n v="9911"/>
    <d v="2020-09-11T00:00:00"/>
    <n v="1029576"/>
    <n v="421606"/>
    <s v="normal"/>
    <n v="9354"/>
    <n v="2"/>
    <n v="-1"/>
    <s v="yes"/>
    <n v="204"/>
    <n v="204"/>
    <n v="0"/>
    <d v="2020-09-04T00:00:00"/>
    <x v="36"/>
    <x v="11"/>
    <s v="no"/>
    <s v="pkk"/>
    <m/>
    <m/>
    <m/>
    <x v="42"/>
    <n v="2020"/>
    <n v="2020"/>
    <s v="sep"/>
    <x v="13"/>
    <s v="fr"/>
    <s v="fr"/>
    <m/>
    <m/>
  </r>
  <r>
    <n v="32259"/>
    <m/>
    <n v="9912"/>
    <d v="2020-09-11T00:00:00"/>
    <n v="1025979"/>
    <n v="407800"/>
    <s v="Special"/>
    <n v="363816"/>
    <n v="10"/>
    <n v="-5"/>
    <s v="no"/>
    <n v="21"/>
    <n v="21"/>
    <n v="0"/>
    <d v="2020-08-11T00:00:00"/>
    <x v="36"/>
    <x v="9"/>
    <s v="no"/>
    <s v="pll"/>
    <m/>
    <m/>
    <m/>
    <x v="39"/>
    <n v="2020"/>
    <n v="2020"/>
    <s v="sep"/>
    <x v="11"/>
    <s v="fr"/>
    <s v="ti"/>
    <m/>
    <m/>
  </r>
  <r>
    <n v="32260"/>
    <m/>
    <n v="9914"/>
    <d v="2020-09-11T00:00:00"/>
    <n v="1027542"/>
    <n v="421697"/>
    <s v="normal"/>
    <n v="29605"/>
    <n v="12"/>
    <n v="-2"/>
    <s v="yes"/>
    <n v="90"/>
    <n v="85"/>
    <n v="5"/>
    <d v="2020-08-18T00:00:00"/>
    <x v="36"/>
    <x v="0"/>
    <s v="yes"/>
    <s v="pkk"/>
    <m/>
    <m/>
    <m/>
    <x v="40"/>
    <n v="2020"/>
    <n v="2020"/>
    <s v="sep"/>
    <x v="11"/>
    <s v="fr"/>
    <s v="ti"/>
    <m/>
    <m/>
  </r>
  <r>
    <n v="32261"/>
    <m/>
    <n v="9916"/>
    <d v="2020-09-11T00:00:00"/>
    <n v="1029554"/>
    <n v="404001"/>
    <s v="Special"/>
    <n v="71606"/>
    <n v="105"/>
    <n v="30"/>
    <s v="no"/>
    <n v="412"/>
    <n v="427"/>
    <n v="-15"/>
    <d v="2020-09-07T00:00:00"/>
    <x v="36"/>
    <x v="18"/>
    <s v="no"/>
    <s v="pll"/>
    <m/>
    <m/>
    <m/>
    <x v="43"/>
    <n v="2020"/>
    <n v="2020"/>
    <s v="sep"/>
    <x v="13"/>
    <s v="fr"/>
    <s v="ma"/>
    <m/>
    <m/>
  </r>
  <r>
    <n v="32262"/>
    <m/>
    <n v="9917"/>
    <d v="2020-09-11T00:00:00"/>
    <n v="1025254"/>
    <n v="420005"/>
    <s v="Special"/>
    <n v="41853"/>
    <n v="100"/>
    <n v="-100"/>
    <s v="no"/>
    <n v="35"/>
    <n v="35"/>
    <n v="0"/>
    <d v="2020-07-29T00:00:00"/>
    <x v="36"/>
    <x v="14"/>
    <s v="no"/>
    <s v="pll"/>
    <m/>
    <m/>
    <m/>
    <x v="37"/>
    <n v="2020"/>
    <n v="2020"/>
    <s v="sep"/>
    <x v="10"/>
    <s v="fr"/>
    <s v="on"/>
    <m/>
    <m/>
  </r>
  <r>
    <n v="32263"/>
    <m/>
    <n v="9921"/>
    <d v="2020-09-11T00:00:00"/>
    <n v="1029432"/>
    <n v="500898"/>
    <s v="normal"/>
    <n v="71702"/>
    <n v="5"/>
    <n v="-1"/>
    <s v="yes"/>
    <n v="191"/>
    <n v="190"/>
    <n v="1"/>
    <d v="2020-09-04T00:00:00"/>
    <x v="36"/>
    <x v="11"/>
    <s v="yes"/>
    <s v="pkk"/>
    <m/>
    <m/>
    <m/>
    <x v="42"/>
    <n v="2020"/>
    <n v="2020"/>
    <s v="sep"/>
    <x v="13"/>
    <s v="fr"/>
    <s v="fr"/>
    <m/>
    <m/>
  </r>
  <r>
    <n v="32264"/>
    <m/>
    <n v="9923"/>
    <d v="2020-09-11T00:00:00"/>
    <n v="1025531"/>
    <n v="423333"/>
    <s v="normal"/>
    <n v="547640"/>
    <n v="100"/>
    <n v="-50"/>
    <s v="no"/>
    <n v="860"/>
    <n v="810"/>
    <n v="50"/>
    <d v="2020-07-30T00:00:00"/>
    <x v="36"/>
    <x v="7"/>
    <s v="yes"/>
    <s v="pll"/>
    <m/>
    <m/>
    <m/>
    <x v="37"/>
    <n v="2020"/>
    <n v="2020"/>
    <s v="sep"/>
    <x v="10"/>
    <s v="fr"/>
    <s v="to"/>
    <m/>
    <m/>
  </r>
  <r>
    <n v="32265"/>
    <m/>
    <n v="9927"/>
    <d v="2020-09-14T00:00:00"/>
    <n v="1030424"/>
    <n v="70271630"/>
    <s v="normal"/>
    <n v="71704"/>
    <n v="5"/>
    <n v="-1"/>
    <s v="yes"/>
    <n v="274"/>
    <n v="273"/>
    <n v="1"/>
    <d v="2020-09-11T00:00:00"/>
    <x v="37"/>
    <x v="2"/>
    <s v="yes"/>
    <s v="pll"/>
    <m/>
    <m/>
    <m/>
    <x v="43"/>
    <n v="2020"/>
    <n v="2020"/>
    <s v="sep"/>
    <x v="13"/>
    <s v="ma"/>
    <s v="fr"/>
    <m/>
    <m/>
  </r>
  <r>
    <n v="32266"/>
    <m/>
    <n v="9928"/>
    <d v="2020-09-14T00:00:00"/>
    <n v="1030124"/>
    <n v="404001"/>
    <s v="Special"/>
    <n v="584410"/>
    <n v="10"/>
    <n v="-10"/>
    <s v="no"/>
    <n v="44"/>
    <n v="34"/>
    <n v="10"/>
    <d v="2020-09-10T00:00:00"/>
    <x v="37"/>
    <x v="18"/>
    <s v="yes"/>
    <s v="pll"/>
    <m/>
    <m/>
    <m/>
    <x v="43"/>
    <n v="2020"/>
    <n v="2020"/>
    <s v="sep"/>
    <x v="13"/>
    <s v="ma"/>
    <s v="to"/>
    <m/>
    <m/>
  </r>
  <r>
    <n v="32267"/>
    <m/>
    <n v="9929"/>
    <d v="2020-09-14T00:00:00"/>
    <n v="1030124"/>
    <n v="404001"/>
    <s v="Special"/>
    <n v="582510"/>
    <n v="0"/>
    <n v="5"/>
    <s v="no"/>
    <n v="6"/>
    <n v="6"/>
    <n v="0"/>
    <d v="2020-09-10T00:00:00"/>
    <x v="37"/>
    <x v="10"/>
    <s v="no"/>
    <s v="pll"/>
    <m/>
    <m/>
    <m/>
    <x v="43"/>
    <n v="2020"/>
    <n v="2020"/>
    <s v="sep"/>
    <x v="13"/>
    <s v="ma"/>
    <s v="to"/>
    <m/>
    <m/>
  </r>
  <r>
    <n v="32268"/>
    <m/>
    <n v="9930"/>
    <d v="2020-09-14T00:00:00"/>
    <n v="1029810"/>
    <n v="500174"/>
    <s v="normal"/>
    <n v="31994"/>
    <n v="4"/>
    <n v="-2"/>
    <s v="yes"/>
    <n v="245"/>
    <n v="253"/>
    <n v="-8"/>
    <d v="2020-09-10T00:00:00"/>
    <x v="37"/>
    <x v="6"/>
    <s v="yes"/>
    <s v="pll"/>
    <m/>
    <m/>
    <m/>
    <x v="43"/>
    <n v="2020"/>
    <n v="2020"/>
    <s v="sep"/>
    <x v="13"/>
    <s v="ma"/>
    <s v="to"/>
    <m/>
    <m/>
  </r>
  <r>
    <n v="32269"/>
    <m/>
    <n v="9931"/>
    <d v="2020-09-15T00:00:00"/>
    <n v="1022352"/>
    <s v="?"/>
    <s v="?"/>
    <n v="35873"/>
    <n v="30"/>
    <n v="-10"/>
    <s v="yes"/>
    <n v="404"/>
    <n v="402"/>
    <n v="2"/>
    <d v="2020-07-02T00:00:00"/>
    <x v="37"/>
    <x v="10"/>
    <s v="no"/>
    <s v="pll"/>
    <m/>
    <m/>
    <s v="Ordren er for gammel til at den kan findes i Dynaman"/>
    <x v="33"/>
    <n v="2020"/>
    <n v="2020"/>
    <s v="sep"/>
    <x v="10"/>
    <s v="ti"/>
    <s v="to"/>
    <m/>
    <m/>
  </r>
  <r>
    <n v="32270"/>
    <m/>
    <n v="9932"/>
    <d v="2020-09-15T00:00:00"/>
    <n v="1030203"/>
    <n v="70280000"/>
    <s v="normal"/>
    <n v="38855"/>
    <n v="0"/>
    <n v="3"/>
    <s v="yes"/>
    <n v="391"/>
    <n v="391"/>
    <n v="0"/>
    <d v="2020-09-10T00:00:00"/>
    <x v="37"/>
    <x v="15"/>
    <s v="no"/>
    <s v="pkk"/>
    <m/>
    <m/>
    <m/>
    <x v="43"/>
    <n v="2020"/>
    <n v="2020"/>
    <s v="sep"/>
    <x v="13"/>
    <s v="ti"/>
    <s v="to"/>
    <m/>
    <m/>
  </r>
  <r>
    <n v="32271"/>
    <m/>
    <n v="9933"/>
    <d v="2020-09-15T00:00:00"/>
    <n v="1029965"/>
    <n v="500200"/>
    <s v="normal"/>
    <n v="77735"/>
    <n v="440"/>
    <n v="-200"/>
    <s v="no"/>
    <n v="752"/>
    <n v="552"/>
    <n v="200"/>
    <d v="2020-09-09T00:00:00"/>
    <x v="37"/>
    <x v="1"/>
    <s v="yes"/>
    <s v="pll"/>
    <m/>
    <m/>
    <m/>
    <x v="43"/>
    <n v="2020"/>
    <n v="2020"/>
    <s v="sep"/>
    <x v="13"/>
    <s v="ti"/>
    <s v="on"/>
    <m/>
    <m/>
  </r>
  <r>
    <n v="32272"/>
    <m/>
    <n v="9934"/>
    <d v="2020-09-15T00:00:00"/>
    <n v="1020930"/>
    <s v="?"/>
    <s v="?"/>
    <n v="297552"/>
    <n v="2"/>
    <n v="-1"/>
    <s v="yes"/>
    <n v="279"/>
    <n v="279"/>
    <n v="0"/>
    <d v="2020-06-17T00:00:00"/>
    <x v="37"/>
    <x v="10"/>
    <s v="no"/>
    <s v="pll"/>
    <m/>
    <m/>
    <s v="Ordren er for gammel til at den kan findes i Dynaman"/>
    <x v="31"/>
    <n v="2020"/>
    <n v="2020"/>
    <s v="sep"/>
    <x v="8"/>
    <s v="ti"/>
    <s v="on"/>
    <m/>
    <m/>
  </r>
  <r>
    <n v="32273"/>
    <m/>
    <n v="9936"/>
    <d v="2020-09-16T00:00:00"/>
    <n v="1028704"/>
    <n v="421322"/>
    <s v="normal"/>
    <n v="71603"/>
    <n v="45"/>
    <n v="-15"/>
    <s v="no"/>
    <n v="653"/>
    <n v="668"/>
    <n v="-15"/>
    <d v="2020-09-04T00:00:00"/>
    <x v="37"/>
    <x v="11"/>
    <s v="no"/>
    <s v="pkk"/>
    <m/>
    <m/>
    <m/>
    <x v="42"/>
    <n v="2020"/>
    <n v="2020"/>
    <s v="sep"/>
    <x v="13"/>
    <s v="on"/>
    <s v="fr"/>
    <m/>
    <m/>
  </r>
  <r>
    <n v="32274"/>
    <m/>
    <n v="9939"/>
    <d v="2020-09-16T00:00:00"/>
    <n v="1030204"/>
    <n v="421458"/>
    <s v="normal"/>
    <n v="524752"/>
    <n v="5"/>
    <n v="-1"/>
    <s v="no"/>
    <n v="350"/>
    <n v="352"/>
    <n v="-2"/>
    <d v="2020-09-10T00:00:00"/>
    <x v="37"/>
    <x v="15"/>
    <s v="no"/>
    <s v="pkk"/>
    <m/>
    <m/>
    <m/>
    <x v="43"/>
    <n v="2020"/>
    <n v="2020"/>
    <s v="sep"/>
    <x v="13"/>
    <s v="on"/>
    <s v="to"/>
    <m/>
    <m/>
  </r>
  <r>
    <n v="32275"/>
    <m/>
    <n v="9940"/>
    <d v="2020-09-17T00:00:00"/>
    <n v="1030280"/>
    <n v="413005"/>
    <s v="normal"/>
    <n v="56623"/>
    <n v="4"/>
    <n v="4"/>
    <s v="yes"/>
    <n v="83"/>
    <n v="87"/>
    <n v="-4"/>
    <d v="2020-09-11T00:00:00"/>
    <x v="37"/>
    <x v="8"/>
    <s v="yes"/>
    <s v="pll"/>
    <m/>
    <m/>
    <m/>
    <x v="43"/>
    <n v="2020"/>
    <n v="2020"/>
    <s v="sep"/>
    <x v="13"/>
    <s v="to"/>
    <s v="fr"/>
    <m/>
    <m/>
  </r>
  <r>
    <n v="32276"/>
    <m/>
    <n v="9941"/>
    <d v="2020-09-17T00:00:00"/>
    <n v="1030280"/>
    <n v="413005"/>
    <s v="normal"/>
    <n v="53915"/>
    <n v="5"/>
    <n v="-1"/>
    <s v="no"/>
    <n v="429"/>
    <n v="428"/>
    <n v="1"/>
    <d v="2020-09-11T00:00:00"/>
    <x v="37"/>
    <x v="8"/>
    <s v="yes"/>
    <s v="pll"/>
    <m/>
    <m/>
    <m/>
    <x v="43"/>
    <n v="2020"/>
    <n v="2020"/>
    <s v="sep"/>
    <x v="13"/>
    <s v="to"/>
    <s v="fr"/>
    <m/>
    <m/>
  </r>
  <r>
    <n v="32277"/>
    <m/>
    <n v="9942"/>
    <d v="2020-09-17T00:00:00"/>
    <n v="1030280"/>
    <n v="413005"/>
    <s v="normal"/>
    <n v="71403"/>
    <n v="10"/>
    <n v="5"/>
    <s v="yes"/>
    <n v="313"/>
    <n v="318"/>
    <n v="-5"/>
    <d v="2020-09-11T00:00:00"/>
    <x v="37"/>
    <x v="8"/>
    <s v="yes"/>
    <s v="pll"/>
    <m/>
    <m/>
    <m/>
    <x v="43"/>
    <n v="2020"/>
    <n v="2020"/>
    <s v="sep"/>
    <x v="13"/>
    <s v="to"/>
    <s v="fr"/>
    <m/>
    <m/>
  </r>
  <r>
    <n v="32278"/>
    <m/>
    <n v="9943"/>
    <d v="2020-09-17T00:00:00"/>
    <n v="1025864"/>
    <n v="420005"/>
    <s v="Special"/>
    <n v="70676"/>
    <n v="24"/>
    <n v="-12"/>
    <s v="no"/>
    <n v="34"/>
    <n v="22"/>
    <n v="12"/>
    <d v="2020-08-05T00:00:00"/>
    <x v="37"/>
    <x v="8"/>
    <s v="yes"/>
    <s v="pll"/>
    <m/>
    <m/>
    <m/>
    <x v="38"/>
    <n v="2020"/>
    <n v="2020"/>
    <s v="sep"/>
    <x v="11"/>
    <s v="to"/>
    <s v="on"/>
    <m/>
    <m/>
  </r>
  <r>
    <n v="32279"/>
    <m/>
    <n v="9944"/>
    <d v="2020-09-17T00:00:00"/>
    <n v="1025864"/>
    <n v="420005"/>
    <s v="Special"/>
    <n v="29105"/>
    <n v="200"/>
    <n v="-80"/>
    <s v="no"/>
    <n v="210"/>
    <n v="210"/>
    <n v="0"/>
    <d v="2020-08-05T00:00:00"/>
    <x v="37"/>
    <x v="14"/>
    <s v="no"/>
    <s v="pll"/>
    <m/>
    <m/>
    <m/>
    <x v="38"/>
    <n v="2020"/>
    <n v="2020"/>
    <s v="sep"/>
    <x v="11"/>
    <s v="to"/>
    <s v="on"/>
    <m/>
    <m/>
  </r>
  <r>
    <n v="32280"/>
    <m/>
    <n v="9948"/>
    <d v="2020-09-17T00:00:00"/>
    <n v="1030414"/>
    <n v="404001"/>
    <s v="Special"/>
    <n v="40084"/>
    <n v="30"/>
    <n v="-10"/>
    <s v="no"/>
    <n v="253"/>
    <n v="252"/>
    <n v="1"/>
    <d v="2020-09-14T00:00:00"/>
    <x v="37"/>
    <x v="2"/>
    <s v="no"/>
    <s v="pll"/>
    <m/>
    <m/>
    <m/>
    <x v="44"/>
    <n v="2020"/>
    <n v="2020"/>
    <s v="sep"/>
    <x v="13"/>
    <s v="to"/>
    <s v="ma"/>
    <m/>
    <m/>
  </r>
  <r>
    <n v="32281"/>
    <m/>
    <n v="9952"/>
    <d v="2020-09-21T00:00:00"/>
    <n v="1026685"/>
    <n v="420005"/>
    <s v="Special"/>
    <n v="45897"/>
    <n v="75"/>
    <n v="-15"/>
    <s v="no"/>
    <n v="160"/>
    <n v="145"/>
    <n v="15"/>
    <d v="2020-08-12T00:00:00"/>
    <x v="38"/>
    <x v="24"/>
    <s v="yes"/>
    <s v="pll"/>
    <m/>
    <m/>
    <m/>
    <x v="39"/>
    <n v="2020"/>
    <n v="2020"/>
    <s v="sep"/>
    <x v="11"/>
    <s v="ma"/>
    <s v="on"/>
    <m/>
    <m/>
  </r>
  <r>
    <n v="32282"/>
    <m/>
    <n v="9953"/>
    <d v="2020-09-21T00:00:00"/>
    <n v="1026685"/>
    <n v="420005"/>
    <s v="Special"/>
    <n v="71609"/>
    <n v="180"/>
    <n v="-15"/>
    <s v="no"/>
    <n v="132"/>
    <n v="117"/>
    <n v="15"/>
    <d v="2020-08-12T00:00:00"/>
    <x v="38"/>
    <x v="9"/>
    <s v="yes"/>
    <s v="pll"/>
    <m/>
    <m/>
    <m/>
    <x v="39"/>
    <n v="2020"/>
    <n v="2020"/>
    <s v="sep"/>
    <x v="11"/>
    <s v="ma"/>
    <s v="on"/>
    <m/>
    <m/>
  </r>
  <r>
    <n v="32283"/>
    <m/>
    <n v="9954"/>
    <d v="2020-09-21T00:00:00"/>
    <n v="1026685"/>
    <n v="420005"/>
    <s v="Special"/>
    <s v="29627R"/>
    <n v="290"/>
    <n v="10"/>
    <s v="no"/>
    <n v="0"/>
    <n v="10"/>
    <n v="10"/>
    <d v="2020-08-12T00:00:00"/>
    <x v="38"/>
    <x v="2"/>
    <s v="yes"/>
    <s v="pll"/>
    <m/>
    <m/>
    <m/>
    <x v="39"/>
    <n v="2020"/>
    <n v="2020"/>
    <s v="sep"/>
    <x v="11"/>
    <s v="ma"/>
    <s v="on"/>
    <m/>
    <m/>
  </r>
  <r>
    <n v="32284"/>
    <m/>
    <n v="9958"/>
    <d v="2020-09-22T00:00:00"/>
    <n v="1028226"/>
    <n v="421277"/>
    <s v="normal"/>
    <n v="31795"/>
    <n v="5"/>
    <n v="5"/>
    <s v="yes"/>
    <n v="269"/>
    <n v="269"/>
    <n v="0"/>
    <d v="2020-08-24T00:00:00"/>
    <x v="38"/>
    <x v="0"/>
    <s v="no"/>
    <s v="pll"/>
    <m/>
    <m/>
    <m/>
    <x v="41"/>
    <n v="2020"/>
    <n v="2020"/>
    <s v="sep"/>
    <x v="11"/>
    <s v="ti"/>
    <s v="ma"/>
    <m/>
    <m/>
  </r>
  <r>
    <n v="32285"/>
    <m/>
    <n v="9959"/>
    <d v="2020-09-22T00:00:00"/>
    <n v="1028226"/>
    <n v="421277"/>
    <s v="normal"/>
    <n v="31993"/>
    <n v="2"/>
    <n v="-2"/>
    <s v="yes"/>
    <n v="249"/>
    <n v="249"/>
    <n v="0"/>
    <d v="2020-08-25T00:00:00"/>
    <x v="38"/>
    <x v="0"/>
    <s v="no"/>
    <s v="pkk"/>
    <m/>
    <m/>
    <m/>
    <x v="41"/>
    <n v="2020"/>
    <n v="2020"/>
    <s v="sep"/>
    <x v="11"/>
    <s v="ti"/>
    <s v="ti"/>
    <m/>
    <m/>
  </r>
  <r>
    <n v="32286"/>
    <m/>
    <n v="9960"/>
    <d v="2020-09-22T00:00:00"/>
    <n v="1028226"/>
    <n v="421277"/>
    <s v="normal"/>
    <n v="29754"/>
    <n v="4"/>
    <n v="4"/>
    <s v="yes"/>
    <n v="102"/>
    <n v="102"/>
    <n v="0"/>
    <d v="2020-08-24T00:00:00"/>
    <x v="38"/>
    <x v="0"/>
    <s v="no"/>
    <s v="pll"/>
    <m/>
    <m/>
    <m/>
    <x v="41"/>
    <n v="2020"/>
    <n v="2020"/>
    <s v="sep"/>
    <x v="11"/>
    <s v="ti"/>
    <s v="ma"/>
    <m/>
    <m/>
  </r>
  <r>
    <n v="32287"/>
    <m/>
    <n v="9962"/>
    <d v="2020-09-22T00:00:00"/>
    <n v="1028226"/>
    <n v="421277"/>
    <s v="normal"/>
    <n v="41825"/>
    <n v="7"/>
    <n v="1"/>
    <s v="yes"/>
    <n v="72"/>
    <n v="72"/>
    <n v="0"/>
    <d v="2020-08-24T00:00:00"/>
    <x v="38"/>
    <x v="0"/>
    <s v="no"/>
    <s v="pll"/>
    <m/>
    <m/>
    <m/>
    <x v="41"/>
    <n v="2020"/>
    <n v="2020"/>
    <s v="sep"/>
    <x v="11"/>
    <s v="ti"/>
    <s v="ma"/>
    <m/>
    <m/>
  </r>
  <r>
    <n v="32288"/>
    <m/>
    <n v="9964"/>
    <d v="2020-09-23T00:00:00"/>
    <n v="1031195"/>
    <n v="3379"/>
    <s v="normal"/>
    <n v="370600"/>
    <n v="3"/>
    <n v="-3"/>
    <s v="yes"/>
    <n v="34"/>
    <n v="34"/>
    <n v="0"/>
    <d v="2020-09-18T00:00:00"/>
    <x v="38"/>
    <x v="6"/>
    <s v="no"/>
    <s v="pll"/>
    <m/>
    <m/>
    <m/>
    <x v="44"/>
    <n v="2020"/>
    <n v="2020"/>
    <s v="sep"/>
    <x v="13"/>
    <s v="on"/>
    <s v="fr"/>
    <m/>
    <m/>
  </r>
  <r>
    <n v="32289"/>
    <m/>
    <n v="9965"/>
    <d v="2020-09-23T00:00:00"/>
    <n v="1030830"/>
    <n v="600010"/>
    <s v="normal"/>
    <n v="77555"/>
    <n v="3"/>
    <n v="-2"/>
    <s v="yes"/>
    <n v="305"/>
    <n v="303"/>
    <n v="2"/>
    <d v="2020-09-16T00:00:00"/>
    <x v="38"/>
    <x v="2"/>
    <s v="yes"/>
    <s v="pll"/>
    <m/>
    <m/>
    <m/>
    <x v="44"/>
    <n v="2020"/>
    <n v="2020"/>
    <s v="sep"/>
    <x v="13"/>
    <s v="on"/>
    <s v="on"/>
    <m/>
    <m/>
  </r>
  <r>
    <n v="32290"/>
    <m/>
    <n v="9969"/>
    <d v="2020-09-24T00:00:00"/>
    <n v="1030855"/>
    <n v="404001"/>
    <s v="Special"/>
    <n v="524752"/>
    <n v="560"/>
    <n v="-280"/>
    <s v="no"/>
    <n v="4915"/>
    <n v="4915"/>
    <n v="0"/>
    <d v="2020-09-17T00:00:00"/>
    <x v="38"/>
    <x v="2"/>
    <s v="no"/>
    <s v="pll"/>
    <m/>
    <m/>
    <m/>
    <x v="44"/>
    <n v="2020"/>
    <n v="2020"/>
    <s v="sep"/>
    <x v="13"/>
    <s v="to"/>
    <s v="to"/>
    <m/>
    <m/>
  </r>
  <r>
    <n v="32291"/>
    <m/>
    <n v="9971"/>
    <d v="2020-09-24T00:00:00"/>
    <n v="1027107"/>
    <n v="407800"/>
    <s v="Special"/>
    <n v="29359"/>
    <n v="10"/>
    <n v="-10"/>
    <s v="no"/>
    <n v="52"/>
    <n v="42"/>
    <n v="10"/>
    <d v="2020-08-18T00:00:00"/>
    <x v="38"/>
    <x v="2"/>
    <s v="yes"/>
    <s v="pll"/>
    <m/>
    <m/>
    <m/>
    <x v="40"/>
    <n v="2020"/>
    <n v="2020"/>
    <s v="sep"/>
    <x v="11"/>
    <s v="to"/>
    <s v="ti"/>
    <m/>
    <m/>
  </r>
  <r>
    <n v="32292"/>
    <m/>
    <n v="9972"/>
    <d v="2020-09-24T00:00:00"/>
    <n v="1031457"/>
    <n v="421143"/>
    <s v="Special"/>
    <n v="77525"/>
    <n v="20"/>
    <n v="-10"/>
    <s v="no"/>
    <n v="145"/>
    <n v="135"/>
    <n v="10"/>
    <d v="2020-09-21T00:00:00"/>
    <x v="38"/>
    <x v="14"/>
    <s v="yes"/>
    <s v="pll"/>
    <m/>
    <m/>
    <m/>
    <x v="45"/>
    <n v="2020"/>
    <n v="2020"/>
    <s v="sep"/>
    <x v="13"/>
    <s v="to"/>
    <s v="ma"/>
    <m/>
    <m/>
  </r>
  <r>
    <n v="32293"/>
    <m/>
    <n v="9973"/>
    <d v="2020-09-24T00:00:00"/>
    <n v="1031145"/>
    <n v="600040"/>
    <s v="Special"/>
    <n v="93149"/>
    <n v="3"/>
    <n v="-2"/>
    <s v="no"/>
    <n v="33"/>
    <n v="31"/>
    <n v="2"/>
    <d v="2020-09-18T00:00:00"/>
    <x v="38"/>
    <x v="11"/>
    <s v="yes"/>
    <s v="pkk"/>
    <m/>
    <m/>
    <m/>
    <x v="44"/>
    <n v="2020"/>
    <n v="2020"/>
    <s v="sep"/>
    <x v="13"/>
    <s v="to"/>
    <s v="fr"/>
    <m/>
    <m/>
  </r>
  <r>
    <n v="32294"/>
    <m/>
    <n v="9975"/>
    <d v="2020-09-24T00:00:00"/>
    <n v="1021031"/>
    <n v="426003"/>
    <s v="normal"/>
    <n v="59002"/>
    <n v="10"/>
    <n v="-5"/>
    <s v="no"/>
    <n v="12"/>
    <n v="7"/>
    <n v="5"/>
    <d v="2020-09-17T00:00:00"/>
    <x v="38"/>
    <x v="0"/>
    <s v="yes"/>
    <s v="pll"/>
    <m/>
    <m/>
    <m/>
    <x v="44"/>
    <n v="2020"/>
    <n v="2020"/>
    <s v="sep"/>
    <x v="13"/>
    <s v="to"/>
    <s v="to"/>
    <m/>
    <m/>
  </r>
  <r>
    <n v="32295"/>
    <m/>
    <n v="9977"/>
    <d v="2020-09-24T00:00:00"/>
    <n v="1022154"/>
    <n v="407611"/>
    <s v="Special"/>
    <n v="41852"/>
    <n v="200"/>
    <n v="-10"/>
    <s v="no"/>
    <n v="15"/>
    <n v="5"/>
    <n v="10"/>
    <d v="2020-07-20T00:00:00"/>
    <x v="38"/>
    <x v="1"/>
    <s v="yes"/>
    <s v="pll"/>
    <m/>
    <m/>
    <m/>
    <x v="36"/>
    <n v="2020"/>
    <n v="2020"/>
    <s v="sep"/>
    <x v="10"/>
    <s v="to"/>
    <s v="ma"/>
    <m/>
    <m/>
  </r>
  <r>
    <n v="32296"/>
    <m/>
    <n v="9978"/>
    <d v="2020-09-24T00:00:00"/>
    <n v="1022154"/>
    <n v="407611"/>
    <s v="Special"/>
    <n v="44013"/>
    <n v="1200"/>
    <n v="-480"/>
    <s v="no"/>
    <n v="510"/>
    <n v="40"/>
    <n v="470"/>
    <d v="2020-07-20T00:00:00"/>
    <x v="38"/>
    <x v="2"/>
    <s v="yes"/>
    <s v="pll"/>
    <m/>
    <m/>
    <m/>
    <x v="36"/>
    <n v="2020"/>
    <n v="2020"/>
    <s v="sep"/>
    <x v="10"/>
    <s v="to"/>
    <s v="ma"/>
    <m/>
    <m/>
  </r>
  <r>
    <n v="32297"/>
    <m/>
    <n v="9979"/>
    <d v="2020-09-24T00:00:00"/>
    <n v="1022154"/>
    <n v="407611"/>
    <s v="Special"/>
    <n v="55002"/>
    <n v="30"/>
    <n v="-10"/>
    <s v="no"/>
    <n v="247"/>
    <n v="237"/>
    <n v="10"/>
    <d v="2020-07-20T00:00:00"/>
    <x v="38"/>
    <x v="11"/>
    <s v="yes"/>
    <s v="pll"/>
    <m/>
    <m/>
    <m/>
    <x v="36"/>
    <n v="2020"/>
    <n v="2020"/>
    <s v="sep"/>
    <x v="10"/>
    <s v="to"/>
    <s v="ma"/>
    <m/>
    <m/>
  </r>
  <r>
    <n v="32298"/>
    <m/>
    <n v="9980"/>
    <d v="2020-09-24T00:00:00"/>
    <n v="1022154"/>
    <n v="407611"/>
    <s v="Special"/>
    <n v="41954"/>
    <n v="150"/>
    <n v="-50"/>
    <s v="no"/>
    <n v="100"/>
    <n v="50"/>
    <n v="50"/>
    <d v="2020-07-20T00:00:00"/>
    <x v="38"/>
    <x v="2"/>
    <s v="yes"/>
    <s v="pll"/>
    <m/>
    <m/>
    <m/>
    <x v="36"/>
    <n v="2020"/>
    <n v="2020"/>
    <s v="sep"/>
    <x v="10"/>
    <s v="to"/>
    <s v="ma"/>
    <m/>
    <m/>
  </r>
  <r>
    <n v="32299"/>
    <m/>
    <n v="9986"/>
    <d v="2020-09-25T00:00:00"/>
    <n v="1030913"/>
    <n v="74311818"/>
    <s v="Special"/>
    <n v="50515"/>
    <n v="200"/>
    <n v="20"/>
    <s v="no"/>
    <n v="105"/>
    <n v="105"/>
    <n v="0"/>
    <d v="2020-09-16T00:00:00"/>
    <x v="38"/>
    <x v="18"/>
    <s v="no"/>
    <s v="pll"/>
    <m/>
    <m/>
    <m/>
    <x v="44"/>
    <n v="2020"/>
    <n v="2020"/>
    <s v="sep"/>
    <x v="13"/>
    <s v="fr"/>
    <s v="on"/>
    <m/>
    <m/>
  </r>
  <r>
    <n v="32300"/>
    <m/>
    <n v="9988"/>
    <d v="2020-09-28T00:00:00"/>
    <n v="1031802"/>
    <n v="36955000"/>
    <s v="normal"/>
    <n v="55003"/>
    <n v="1"/>
    <n v="-1"/>
    <s v="yes"/>
    <n v="839"/>
    <n v="839"/>
    <n v="0"/>
    <d v="2020-09-23T00:00:00"/>
    <x v="39"/>
    <x v="17"/>
    <s v="no"/>
    <s v="pkk"/>
    <m/>
    <m/>
    <m/>
    <x v="45"/>
    <n v="2020"/>
    <n v="2020"/>
    <s v="sep"/>
    <x v="13"/>
    <s v="ma"/>
    <s v="on"/>
    <m/>
    <m/>
  </r>
  <r>
    <n v="32301"/>
    <m/>
    <n v="9989"/>
    <d v="2020-09-28T00:00:00"/>
    <n v="1030585"/>
    <n v="700040"/>
    <s v="Special"/>
    <n v="70664"/>
    <n v="48"/>
    <n v="6"/>
    <s v="yes"/>
    <n v="9"/>
    <n v="9"/>
    <n v="0"/>
    <d v="2020-09-17T00:00:00"/>
    <x v="39"/>
    <x v="2"/>
    <s v="no"/>
    <s v="pll"/>
    <m/>
    <m/>
    <m/>
    <x v="44"/>
    <n v="2020"/>
    <n v="2020"/>
    <s v="sep"/>
    <x v="13"/>
    <s v="ma"/>
    <s v="to"/>
    <m/>
    <m/>
  </r>
  <r>
    <n v="32302"/>
    <m/>
    <n v="9990"/>
    <d v="2020-09-28T00:00:00"/>
    <n v="1030585"/>
    <n v="700040"/>
    <s v="Special"/>
    <n v="691134"/>
    <n v="250"/>
    <n v="-100"/>
    <s v="yes"/>
    <n v="2210"/>
    <n v="2215"/>
    <n v="-5"/>
    <d v="2020-09-17T00:00:00"/>
    <x v="39"/>
    <x v="2"/>
    <s v="no"/>
    <s v="pll"/>
    <m/>
    <m/>
    <m/>
    <x v="44"/>
    <n v="2020"/>
    <n v="2020"/>
    <s v="sep"/>
    <x v="13"/>
    <s v="ma"/>
    <s v="to"/>
    <m/>
    <m/>
  </r>
  <r>
    <n v="32303"/>
    <m/>
    <n v="9992"/>
    <d v="2020-09-28T00:00:00"/>
    <n v="1031519"/>
    <n v="39955000"/>
    <s v="normal"/>
    <s v="S50004"/>
    <n v="40"/>
    <n v="-30"/>
    <s v="no"/>
    <n v="214"/>
    <n v="184"/>
    <n v="30"/>
    <d v="2020-09-23T00:00:00"/>
    <x v="39"/>
    <x v="8"/>
    <s v="yes"/>
    <s v="pll"/>
    <m/>
    <m/>
    <m/>
    <x v="45"/>
    <n v="2020"/>
    <n v="2020"/>
    <s v="sep"/>
    <x v="13"/>
    <s v="ma"/>
    <s v="on"/>
    <m/>
    <m/>
  </r>
  <r>
    <n v="32304"/>
    <m/>
    <n v="9996"/>
    <d v="2020-09-29T00:00:00"/>
    <n v="1031910"/>
    <n v="426003"/>
    <s v="normal"/>
    <n v="29645"/>
    <n v="20"/>
    <n v="-4"/>
    <s v="no"/>
    <n v="393"/>
    <n v="389"/>
    <n v="4"/>
    <d v="2020-09-24T00:00:00"/>
    <x v="39"/>
    <x v="10"/>
    <s v="yes"/>
    <s v="pll"/>
    <m/>
    <m/>
    <s v="Der har ikke været anbrud, så måske har der været en som har lukket en halvfyldt kasse, hvorefter plukkeren har taget den i god tro."/>
    <x v="45"/>
    <n v="2020"/>
    <n v="2020"/>
    <s v="sep"/>
    <x v="13"/>
    <s v="ti"/>
    <s v="to"/>
    <m/>
    <m/>
  </r>
  <r>
    <n v="32305"/>
    <m/>
    <n v="9997"/>
    <d v="2020-09-29T00:00:00"/>
    <n v="1031910"/>
    <n v="426003"/>
    <s v="normal"/>
    <n v="53563"/>
    <n v="16"/>
    <n v="-2"/>
    <s v="yes"/>
    <n v="75"/>
    <n v="75"/>
    <n v="0"/>
    <d v="2020-09-24T00:00:00"/>
    <x v="39"/>
    <x v="0"/>
    <s v="no"/>
    <s v="pll"/>
    <m/>
    <m/>
    <m/>
    <x v="45"/>
    <n v="2020"/>
    <n v="2020"/>
    <s v="sep"/>
    <x v="13"/>
    <s v="ti"/>
    <s v="to"/>
    <m/>
    <m/>
  </r>
  <r>
    <n v="32306"/>
    <m/>
    <n v="9998"/>
    <d v="2020-09-29T00:00:00"/>
    <n v="1030193"/>
    <n v="400007"/>
    <s v="Special"/>
    <n v="524652"/>
    <n v="20"/>
    <n v="-10"/>
    <s v="no"/>
    <n v="430"/>
    <n v="420"/>
    <n v="10"/>
    <d v="2020-09-11T00:00:00"/>
    <x v="39"/>
    <x v="9"/>
    <s v="yes"/>
    <s v="pll"/>
    <m/>
    <m/>
    <m/>
    <x v="43"/>
    <n v="2020"/>
    <n v="2020"/>
    <s v="sep"/>
    <x v="13"/>
    <s v="ti"/>
    <s v="fr"/>
    <m/>
    <m/>
  </r>
  <r>
    <n v="32307"/>
    <m/>
    <n v="10001"/>
    <d v="2020-09-29T00:00:00"/>
    <n v="1031774"/>
    <n v="404001"/>
    <s v="Special"/>
    <n v="29356"/>
    <n v="50"/>
    <n v="10"/>
    <s v="no"/>
    <n v="49"/>
    <n v="59"/>
    <n v="-10"/>
    <d v="2020-09-24T00:00:00"/>
    <x v="39"/>
    <x v="8"/>
    <s v="yes"/>
    <s v="pll"/>
    <m/>
    <m/>
    <m/>
    <x v="45"/>
    <n v="2020"/>
    <n v="2020"/>
    <s v="sep"/>
    <x v="13"/>
    <s v="ti"/>
    <s v="to"/>
    <m/>
    <m/>
  </r>
  <r>
    <n v="32308"/>
    <m/>
    <n v="10002"/>
    <d v="2020-09-29T00:00:00"/>
    <n v="1031774"/>
    <n v="404001"/>
    <s v="Special"/>
    <n v="56003"/>
    <n v="3"/>
    <n v="1"/>
    <s v="no"/>
    <n v="36"/>
    <n v="37"/>
    <n v="-1"/>
    <d v="2020-09-24T00:00:00"/>
    <x v="39"/>
    <x v="8"/>
    <s v="yes"/>
    <s v="pll"/>
    <m/>
    <m/>
    <m/>
    <x v="45"/>
    <n v="2020"/>
    <n v="2020"/>
    <s v="sep"/>
    <x v="13"/>
    <s v="ti"/>
    <s v="to"/>
    <m/>
    <m/>
  </r>
  <r>
    <n v="32309"/>
    <m/>
    <n v="10003"/>
    <d v="2020-09-29T00:00:00"/>
    <n v="1031381"/>
    <n v="421887"/>
    <s v="normal"/>
    <n v="31783"/>
    <n v="20"/>
    <n v="-10"/>
    <s v="yes"/>
    <n v="229"/>
    <n v="229"/>
    <n v="0"/>
    <d v="2020-09-21T00:00:00"/>
    <x v="39"/>
    <x v="1"/>
    <s v="no"/>
    <s v="pkk"/>
    <m/>
    <m/>
    <m/>
    <x v="45"/>
    <n v="2020"/>
    <n v="2020"/>
    <s v="sep"/>
    <x v="13"/>
    <s v="ti"/>
    <s v="ma"/>
    <m/>
    <m/>
  </r>
  <r>
    <n v="32310"/>
    <m/>
    <n v="10008"/>
    <d v="2020-10-01T00:00:00"/>
    <n v="1031689"/>
    <n v="421322"/>
    <s v="Special"/>
    <n v="42876"/>
    <n v="320"/>
    <n v="-20"/>
    <s v="no"/>
    <n v="1219"/>
    <n v="1211"/>
    <n v="8"/>
    <d v="2020-09-23T00:00:00"/>
    <x v="39"/>
    <x v="9"/>
    <s v="no"/>
    <s v="pll"/>
    <m/>
    <m/>
    <m/>
    <x v="45"/>
    <n v="2020"/>
    <n v="2020"/>
    <s v="okt"/>
    <x v="13"/>
    <s v="to"/>
    <s v="on"/>
    <m/>
    <m/>
  </r>
  <r>
    <n v="32311"/>
    <m/>
    <n v="10010"/>
    <d v="2020-10-01T00:00:00"/>
    <n v="1023844"/>
    <s v="?"/>
    <s v="Special"/>
    <n v="6154"/>
    <n v="52"/>
    <n v="-10"/>
    <s v="no"/>
    <n v="403"/>
    <n v="393"/>
    <n v="10"/>
    <d v="2020-07-15T00:00:00"/>
    <x v="39"/>
    <x v="10"/>
    <s v="yes"/>
    <s v="pll"/>
    <m/>
    <m/>
    <s v="Ordren er for gammel til Dynaman"/>
    <x v="35"/>
    <n v="2020"/>
    <n v="2020"/>
    <s v="okt"/>
    <x v="10"/>
    <s v="to"/>
    <s v="on"/>
    <m/>
    <m/>
  </r>
  <r>
    <n v="32312"/>
    <m/>
    <n v="10012"/>
    <d v="2020-10-02T00:00:00"/>
    <n v="1032448"/>
    <n v="600032"/>
    <s v="normal"/>
    <n v="71253"/>
    <n v="13"/>
    <n v="-1"/>
    <s v="yes"/>
    <n v="797"/>
    <n v="979"/>
    <n v="0"/>
    <d v="2020-09-29T00:00:00"/>
    <x v="40"/>
    <x v="0"/>
    <s v="no"/>
    <s v="pkk"/>
    <m/>
    <m/>
    <m/>
    <x v="46"/>
    <n v="2020"/>
    <n v="2020"/>
    <s v="okt"/>
    <x v="13"/>
    <s v="fr"/>
    <s v="ti"/>
    <m/>
    <m/>
  </r>
  <r>
    <n v="32313"/>
    <m/>
    <n v="10013"/>
    <d v="2020-10-02T00:00:00"/>
    <n v="1030806"/>
    <n v="421073"/>
    <s v="normal"/>
    <n v="475752"/>
    <n v="50"/>
    <n v="2"/>
    <s v="no"/>
    <n v="486"/>
    <n v="488"/>
    <n v="-2"/>
    <d v="2020-09-16T00:00:00"/>
    <x v="40"/>
    <x v="19"/>
    <s v="yes"/>
    <s v="pll"/>
    <m/>
    <m/>
    <m/>
    <x v="44"/>
    <n v="2020"/>
    <n v="2020"/>
    <s v="okt"/>
    <x v="13"/>
    <s v="fr"/>
    <s v="on"/>
    <m/>
    <m/>
  </r>
  <r>
    <n v="32314"/>
    <m/>
    <n v="10014"/>
    <d v="2020-10-02T00:00:00"/>
    <n v="1030806"/>
    <n v="421073"/>
    <s v="normal"/>
    <n v="297352"/>
    <n v="15"/>
    <n v="-10"/>
    <s v="no"/>
    <n v="71"/>
    <n v="51"/>
    <n v="20"/>
    <d v="2020-09-16T00:00:00"/>
    <x v="40"/>
    <x v="19"/>
    <s v="yes"/>
    <s v="pll"/>
    <m/>
    <m/>
    <m/>
    <x v="44"/>
    <n v="2020"/>
    <n v="2020"/>
    <s v="okt"/>
    <x v="13"/>
    <s v="fr"/>
    <s v="on"/>
    <m/>
    <m/>
  </r>
  <r>
    <n v="32315"/>
    <m/>
    <n v="10015"/>
    <d v="2020-10-02T00:00:00"/>
    <n v="1030806"/>
    <n v="421073"/>
    <s v="normal"/>
    <n v="297552"/>
    <n v="80"/>
    <n v="5"/>
    <s v="no"/>
    <n v="175"/>
    <n v="170"/>
    <n v="5"/>
    <d v="2020-09-16T00:00:00"/>
    <x v="40"/>
    <x v="19"/>
    <s v="no"/>
    <s v="pll"/>
    <m/>
    <m/>
    <m/>
    <x v="44"/>
    <n v="2020"/>
    <n v="2020"/>
    <s v="okt"/>
    <x v="13"/>
    <s v="fr"/>
    <s v="on"/>
    <m/>
    <m/>
  </r>
  <r>
    <n v="32316"/>
    <m/>
    <n v="10016"/>
    <d v="2020-10-02T00:00:00"/>
    <n v="1030806"/>
    <n v="421073"/>
    <s v="normal"/>
    <n v="475552"/>
    <n v="130"/>
    <n v="2"/>
    <s v="no"/>
    <n v="636"/>
    <n v="638"/>
    <n v="-2"/>
    <d v="2020-09-16T00:00:00"/>
    <x v="40"/>
    <x v="19"/>
    <s v="no"/>
    <s v="pll"/>
    <m/>
    <m/>
    <m/>
    <x v="44"/>
    <n v="2020"/>
    <n v="2020"/>
    <s v="okt"/>
    <x v="13"/>
    <s v="fr"/>
    <s v="on"/>
    <m/>
    <m/>
  </r>
  <r>
    <n v="32317"/>
    <m/>
    <n v="10018"/>
    <d v="2020-10-02T00:00:00"/>
    <n v="1032258"/>
    <n v="421138"/>
    <s v="normal"/>
    <n v="77749"/>
    <n v="20"/>
    <n v="-20"/>
    <s v="no"/>
    <n v="601"/>
    <n v="600"/>
    <n v="1"/>
    <d v="2020-09-28T00:00:00"/>
    <x v="40"/>
    <x v="17"/>
    <s v="no"/>
    <s v="pkk"/>
    <m/>
    <m/>
    <m/>
    <x v="46"/>
    <n v="2020"/>
    <n v="2020"/>
    <s v="okt"/>
    <x v="13"/>
    <s v="fr"/>
    <s v="ma"/>
    <m/>
    <m/>
  </r>
  <r>
    <n v="32318"/>
    <m/>
    <n v="10019"/>
    <d v="2020-10-02T00:00:00"/>
    <n v="1032325"/>
    <n v="600010"/>
    <s v="normal"/>
    <n v="77514"/>
    <n v="2"/>
    <n v="-1"/>
    <s v="yes"/>
    <n v="137"/>
    <n v="138"/>
    <n v="-1"/>
    <d v="2020-09-28T00:00:00"/>
    <x v="40"/>
    <x v="15"/>
    <s v="no"/>
    <s v="pkk"/>
    <m/>
    <m/>
    <m/>
    <x v="46"/>
    <n v="2020"/>
    <n v="2020"/>
    <s v="okt"/>
    <x v="13"/>
    <s v="fr"/>
    <s v="ma"/>
    <m/>
    <m/>
  </r>
  <r>
    <n v="32319"/>
    <m/>
    <n v="10021"/>
    <d v="2020-10-05T00:00:00"/>
    <n v="1032602"/>
    <n v="3386"/>
    <s v="normal"/>
    <n v="547640"/>
    <n v="10"/>
    <n v="-5"/>
    <s v="no"/>
    <n v="77"/>
    <n v="76"/>
    <n v="1"/>
    <d v="2020-09-30T00:00:00"/>
    <x v="40"/>
    <x v="17"/>
    <s v="no"/>
    <s v="pll"/>
    <m/>
    <m/>
    <m/>
    <x v="46"/>
    <n v="2020"/>
    <n v="2020"/>
    <s v="okt"/>
    <x v="13"/>
    <s v="ma"/>
    <s v="on"/>
    <m/>
    <m/>
  </r>
  <r>
    <n v="32320"/>
    <m/>
    <n v="10017"/>
    <d v="2020-10-02T00:00:00"/>
    <n v="1032233"/>
    <n v="423325"/>
    <s v="normal"/>
    <n v="525252"/>
    <n v="63"/>
    <n v="-2"/>
    <s v="no"/>
    <n v="88"/>
    <n v="79"/>
    <n v="9"/>
    <d v="2020-09-28T00:00:00"/>
    <x v="40"/>
    <x v="0"/>
    <s v="no"/>
    <s v="pll"/>
    <m/>
    <m/>
    <m/>
    <x v="46"/>
    <n v="2020"/>
    <n v="2020"/>
    <s v="okt"/>
    <x v="13"/>
    <s v="fr"/>
    <s v="ma"/>
    <m/>
    <m/>
  </r>
  <r>
    <n v="32321"/>
    <m/>
    <n v="10024"/>
    <d v="2020-10-05T00:00:00"/>
    <n v="1032005"/>
    <n v="423398"/>
    <s v="normal"/>
    <n v="71505"/>
    <n v="0"/>
    <n v="6"/>
    <s v="yes"/>
    <n v="150"/>
    <n v="150"/>
    <n v="0"/>
    <d v="2020-09-25T00:00:00"/>
    <x v="40"/>
    <x v="15"/>
    <s v="no"/>
    <s v="pkk"/>
    <m/>
    <m/>
    <m/>
    <x v="45"/>
    <n v="2020"/>
    <n v="2020"/>
    <s v="okt"/>
    <x v="13"/>
    <s v="ma"/>
    <s v="fr"/>
    <m/>
    <m/>
  </r>
  <r>
    <n v="32322"/>
    <m/>
    <n v="10029"/>
    <d v="2020-10-06T00:00:00"/>
    <n v="1032971"/>
    <n v="421191"/>
    <s v="normal"/>
    <n v="45823"/>
    <n v="20"/>
    <n v="-10"/>
    <s v="no"/>
    <n v="47"/>
    <n v="37"/>
    <n v="10"/>
    <d v="2020-10-02T00:00:00"/>
    <x v="40"/>
    <x v="19"/>
    <s v="yes"/>
    <s v="pll"/>
    <m/>
    <m/>
    <m/>
    <x v="46"/>
    <n v="2020"/>
    <n v="2020"/>
    <s v="okt"/>
    <x v="14"/>
    <s v="ti"/>
    <s v="fr"/>
    <m/>
    <m/>
  </r>
  <r>
    <n v="32323"/>
    <m/>
    <n v="10030"/>
    <d v="2020-10-06T00:00:00"/>
    <n v="1031460"/>
    <n v="422000"/>
    <s v="normal"/>
    <n v="56013"/>
    <n v="2"/>
    <n v="-2"/>
    <s v="no"/>
    <n v="71"/>
    <n v="73"/>
    <n v="-2"/>
    <d v="2020-09-21T00:00:00"/>
    <x v="40"/>
    <x v="11"/>
    <s v="no"/>
    <s v="pll"/>
    <m/>
    <m/>
    <m/>
    <x v="45"/>
    <n v="2020"/>
    <n v="2020"/>
    <s v="okt"/>
    <x v="13"/>
    <s v="ti"/>
    <s v="ma"/>
    <m/>
    <m/>
  </r>
  <r>
    <n v="32324"/>
    <m/>
    <n v="10036"/>
    <d v="2020-10-07T00:00:00"/>
    <n v="1033308"/>
    <n v="43434455"/>
    <s v="normal"/>
    <n v="93325"/>
    <n v="4"/>
    <n v="-3"/>
    <s v="no"/>
    <n v="55"/>
    <n v="55"/>
    <n v="0"/>
    <d v="2020-10-06T00:00:00"/>
    <x v="40"/>
    <x v="0"/>
    <s v="no"/>
    <s v="pkk"/>
    <m/>
    <m/>
    <m/>
    <x v="47"/>
    <n v="2020"/>
    <n v="2020"/>
    <s v="okt"/>
    <x v="14"/>
    <s v="on"/>
    <s v="ti"/>
    <m/>
    <m/>
  </r>
  <r>
    <n v="32325"/>
    <m/>
    <n v="10037"/>
    <d v="2020-10-07T00:00:00"/>
    <n v="1033165"/>
    <n v="74311818"/>
    <s v="Special"/>
    <n v="71504"/>
    <n v="4"/>
    <n v="11"/>
    <s v="yes"/>
    <n v="638"/>
    <n v="649"/>
    <n v="-11"/>
    <d v="2020-10-05T00:00:00"/>
    <x v="40"/>
    <x v="8"/>
    <s v="yes"/>
    <s v="pll"/>
    <m/>
    <m/>
    <m/>
    <x v="47"/>
    <n v="2020"/>
    <n v="2020"/>
    <s v="okt"/>
    <x v="14"/>
    <s v="on"/>
    <s v="ma"/>
    <m/>
    <m/>
  </r>
  <r>
    <n v="32326"/>
    <m/>
    <n v="10038"/>
    <d v="2020-10-08T00:00:00"/>
    <n v="1031494"/>
    <n v="423323"/>
    <s v="normal"/>
    <n v="29815"/>
    <n v="5"/>
    <n v="5"/>
    <s v="yes"/>
    <n v="286"/>
    <n v="293"/>
    <n v="-5"/>
    <d v="2020-10-01T00:00:00"/>
    <x v="40"/>
    <x v="17"/>
    <s v="yes"/>
    <s v="pll"/>
    <m/>
    <m/>
    <m/>
    <x v="46"/>
    <n v="2020"/>
    <n v="2020"/>
    <s v="okt"/>
    <x v="14"/>
    <s v="to"/>
    <s v="to"/>
    <m/>
    <m/>
  </r>
  <r>
    <n v="32327"/>
    <m/>
    <n v="10039"/>
    <d v="2020-10-08T00:00:00"/>
    <n v="1032741"/>
    <n v="423336"/>
    <s v="normal"/>
    <n v="547625"/>
    <n v="30"/>
    <n v="-10"/>
    <s v="no"/>
    <n v="2215"/>
    <n v="2210"/>
    <n v="5"/>
    <d v="2020-10-02T00:00:00"/>
    <x v="40"/>
    <x v="6"/>
    <s v="no"/>
    <s v="pll"/>
    <m/>
    <m/>
    <m/>
    <x v="46"/>
    <n v="2020"/>
    <n v="2020"/>
    <s v="okt"/>
    <x v="14"/>
    <s v="to"/>
    <s v="fr"/>
    <m/>
    <m/>
  </r>
  <r>
    <n v="32328"/>
    <m/>
    <n v="10040"/>
    <d v="2020-10-08T00:00:00"/>
    <n v="1032616"/>
    <n v="501381"/>
    <s v="normal"/>
    <n v="40613"/>
    <n v="3"/>
    <n v="-1"/>
    <s v="yes"/>
    <n v="478"/>
    <n v="473"/>
    <n v="5"/>
    <d v="2020-09-30T00:00:00"/>
    <x v="40"/>
    <x v="6"/>
    <s v="yes"/>
    <s v="pkk"/>
    <m/>
    <m/>
    <m/>
    <x v="46"/>
    <n v="2020"/>
    <n v="2020"/>
    <s v="okt"/>
    <x v="13"/>
    <s v="to"/>
    <s v="on"/>
    <m/>
    <m/>
  </r>
  <r>
    <n v="32329"/>
    <m/>
    <n v="10045"/>
    <d v="2020-10-12T00:00:00"/>
    <n v="1032909"/>
    <n v="426015"/>
    <s v="Special"/>
    <n v="29354"/>
    <n v="50"/>
    <n v="-10"/>
    <s v="no"/>
    <n v="171"/>
    <n v="161"/>
    <n v="10"/>
    <d v="2020-10-05T00:00:00"/>
    <x v="41"/>
    <x v="11"/>
    <s v="yes"/>
    <s v="pll"/>
    <m/>
    <m/>
    <m/>
    <x v="47"/>
    <n v="2020"/>
    <n v="2020"/>
    <s v="okt"/>
    <x v="14"/>
    <s v="ma"/>
    <s v="ma"/>
    <m/>
    <m/>
  </r>
  <r>
    <n v="32330"/>
    <m/>
    <n v="10046"/>
    <d v="2020-10-12T00:00:00"/>
    <n v="1033263"/>
    <n v="500194"/>
    <s v="normal"/>
    <n v="40515"/>
    <n v="10"/>
    <n v="-10"/>
    <s v="no"/>
    <n v="379"/>
    <n v="379"/>
    <n v="0"/>
    <d v="2020-10-07T00:00:00"/>
    <x v="41"/>
    <x v="0"/>
    <s v="no"/>
    <s v="pll"/>
    <m/>
    <m/>
    <m/>
    <x v="47"/>
    <n v="2020"/>
    <n v="2020"/>
    <s v="okt"/>
    <x v="14"/>
    <s v="ma"/>
    <s v="on"/>
    <m/>
    <m/>
  </r>
  <r>
    <n v="32331"/>
    <m/>
    <n v="10048"/>
    <d v="2020-10-12T00:00:00"/>
    <n v="1032711"/>
    <n v="74311818"/>
    <s v="normal"/>
    <s v="2925175-G"/>
    <n v="20"/>
    <n v="-10"/>
    <s v="no"/>
    <n v="383"/>
    <n v="353"/>
    <n v="30"/>
    <d v="2020-10-01T00:00:00"/>
    <x v="41"/>
    <x v="0"/>
    <s v="yes"/>
    <s v="pll"/>
    <m/>
    <m/>
    <m/>
    <x v="46"/>
    <n v="2020"/>
    <n v="2020"/>
    <s v="okt"/>
    <x v="14"/>
    <s v="ma"/>
    <s v="to"/>
    <m/>
    <m/>
  </r>
  <r>
    <n v="32332"/>
    <m/>
    <n v="10049"/>
    <d v="2020-10-12T00:00:00"/>
    <n v="1032654"/>
    <n v="404001"/>
    <s v="Special"/>
    <n v="582010"/>
    <n v="5"/>
    <n v="-5"/>
    <s v="yes"/>
    <n v="31"/>
    <n v="21"/>
    <n v="10"/>
    <d v="2020-10-05T00:00:00"/>
    <x v="41"/>
    <x v="30"/>
    <s v="yes"/>
    <s v="pll"/>
    <m/>
    <m/>
    <s v="En del af 580416 i vognpak."/>
    <x v="47"/>
    <n v="2020"/>
    <n v="2020"/>
    <s v="okt"/>
    <x v="14"/>
    <s v="ma"/>
    <s v="ma"/>
    <m/>
    <m/>
  </r>
  <r>
    <n v="32333"/>
    <m/>
    <n v="10050"/>
    <d v="2020-10-12T00:00:00"/>
    <n v="1031774"/>
    <n v="404001"/>
    <s v="Special"/>
    <n v="582010"/>
    <n v="5"/>
    <n v="-5"/>
    <s v="yes"/>
    <n v="31"/>
    <n v="21"/>
    <n v="10"/>
    <d v="2020-10-07T00:00:00"/>
    <x v="41"/>
    <x v="30"/>
    <s v="yes"/>
    <s v="pll"/>
    <m/>
    <m/>
    <s v="En del af 580416 i vognpak."/>
    <x v="47"/>
    <n v="2020"/>
    <n v="2020"/>
    <s v="okt"/>
    <x v="14"/>
    <s v="ma"/>
    <s v="on"/>
    <m/>
    <m/>
  </r>
  <r>
    <n v="32334"/>
    <m/>
    <n v="10051"/>
    <d v="2020-10-12T00:00:00"/>
    <n v="1032654"/>
    <n v="404001"/>
    <s v="Special"/>
    <n v="700"/>
    <n v="5"/>
    <n v="5"/>
    <s v="yes"/>
    <n v="159"/>
    <n v="134"/>
    <n v="25"/>
    <d v="2020-10-05T00:00:00"/>
    <x v="41"/>
    <x v="14"/>
    <s v="yes"/>
    <s v="pll"/>
    <m/>
    <m/>
    <s v="10 pr æske"/>
    <x v="47"/>
    <n v="2020"/>
    <n v="2020"/>
    <s v="okt"/>
    <x v="14"/>
    <s v="ma"/>
    <s v="ma"/>
    <m/>
    <m/>
  </r>
  <r>
    <n v="32335"/>
    <m/>
    <n v="10053"/>
    <d v="2020-10-12T00:00:00"/>
    <n v="1033411"/>
    <n v="66152310"/>
    <s v="Special"/>
    <n v="77625"/>
    <n v="80"/>
    <n v="10"/>
    <s v="no"/>
    <n v="741"/>
    <n v="751"/>
    <n v="-10"/>
    <d v="2020-10-07T00:00:00"/>
    <x v="41"/>
    <x v="9"/>
    <s v="yes"/>
    <s v="pll"/>
    <m/>
    <m/>
    <m/>
    <x v="47"/>
    <n v="2020"/>
    <n v="2020"/>
    <s v="okt"/>
    <x v="14"/>
    <s v="ma"/>
    <s v="on"/>
    <m/>
    <m/>
  </r>
  <r>
    <n v="32336"/>
    <m/>
    <n v="10054"/>
    <d v="2020-10-12T00:00:00"/>
    <n v="1033356"/>
    <n v="500875"/>
    <s v="normal"/>
    <n v="31733"/>
    <n v="5"/>
    <n v="-1"/>
    <s v="yes"/>
    <n v="12"/>
    <n v="11"/>
    <n v="1"/>
    <d v="2020-10-06T00:00:00"/>
    <x v="41"/>
    <x v="17"/>
    <s v="yes"/>
    <s v="pll"/>
    <m/>
    <m/>
    <m/>
    <x v="47"/>
    <n v="2020"/>
    <n v="2020"/>
    <s v="okt"/>
    <x v="14"/>
    <s v="ma"/>
    <s v="ti"/>
    <m/>
    <m/>
  </r>
  <r>
    <n v="32337"/>
    <m/>
    <n v="10055"/>
    <d v="2020-10-12T00:00:00"/>
    <n v="1033356"/>
    <n v="500875"/>
    <s v="normal"/>
    <n v="71403"/>
    <n v="6"/>
    <n v="-2"/>
    <s v="yes"/>
    <n v="132"/>
    <n v="130"/>
    <n v="2"/>
    <d v="2020-10-06T00:00:00"/>
    <x v="41"/>
    <x v="17"/>
    <s v="yes"/>
    <s v="pll"/>
    <m/>
    <m/>
    <m/>
    <x v="47"/>
    <n v="2020"/>
    <n v="2020"/>
    <s v="okt"/>
    <x v="14"/>
    <s v="ma"/>
    <s v="ti"/>
    <m/>
    <m/>
  </r>
  <r>
    <n v="32338"/>
    <m/>
    <n v="10056"/>
    <d v="2020-10-13T00:00:00"/>
    <n v="1032037"/>
    <n v="421322"/>
    <s v="Special"/>
    <n v="40093"/>
    <n v="20"/>
    <n v="-10"/>
    <s v="no"/>
    <n v="164"/>
    <n v="174"/>
    <n v="-10"/>
    <d v="2020-09-25T00:00:00"/>
    <x v="41"/>
    <x v="24"/>
    <s v="no"/>
    <s v="pll"/>
    <m/>
    <m/>
    <m/>
    <x v="45"/>
    <n v="2020"/>
    <n v="2020"/>
    <s v="okt"/>
    <x v="13"/>
    <s v="ti"/>
    <s v="fr"/>
    <m/>
    <m/>
  </r>
  <r>
    <n v="32339"/>
    <m/>
    <n v="10057"/>
    <d v="2020-10-13T00:00:00"/>
    <n v="1033199"/>
    <n v="421304"/>
    <s v="normal"/>
    <n v="70623"/>
    <n v="16"/>
    <n v="-8"/>
    <s v="no"/>
    <n v="88"/>
    <n v="80"/>
    <n v="8"/>
    <d v="2020-10-06T00:00:00"/>
    <x v="41"/>
    <x v="17"/>
    <s v="yes"/>
    <s v="pll"/>
    <m/>
    <m/>
    <m/>
    <x v="47"/>
    <n v="2020"/>
    <n v="2020"/>
    <s v="okt"/>
    <x v="14"/>
    <s v="ti"/>
    <s v="ti"/>
    <m/>
    <m/>
  </r>
  <r>
    <n v="32340"/>
    <m/>
    <n v="10058"/>
    <d v="2020-10-13T00:00:00"/>
    <n v="1028483"/>
    <n v="407800"/>
    <s v="Special"/>
    <n v="41952"/>
    <n v="50"/>
    <n v="40"/>
    <s v="no"/>
    <n v="90"/>
    <n v="89"/>
    <n v="1"/>
    <d v="2020-08-31T00:00:00"/>
    <x v="41"/>
    <x v="8"/>
    <s v="no"/>
    <s v="pll"/>
    <m/>
    <m/>
    <m/>
    <x v="42"/>
    <n v="2020"/>
    <n v="2020"/>
    <s v="okt"/>
    <x v="11"/>
    <s v="ti"/>
    <s v="ma"/>
    <m/>
    <m/>
  </r>
  <r>
    <n v="32341"/>
    <m/>
    <n v="10059"/>
    <d v="2020-10-13T00:00:00"/>
    <n v="1026704"/>
    <n v="421728"/>
    <s v="normal"/>
    <n v="5524"/>
    <n v="10"/>
    <n v="-10"/>
    <s v="no"/>
    <n v="2760"/>
    <n v="2770"/>
    <n v="10"/>
    <d v="2020-09-18T00:00:00"/>
    <x v="41"/>
    <x v="19"/>
    <s v="yes"/>
    <s v="pll"/>
    <m/>
    <m/>
    <m/>
    <x v="44"/>
    <n v="2020"/>
    <n v="2020"/>
    <s v="okt"/>
    <x v="13"/>
    <s v="ti"/>
    <s v="fr"/>
    <m/>
    <m/>
  </r>
  <r>
    <n v="32342"/>
    <m/>
    <n v="10060"/>
    <d v="2020-10-13T00:00:00"/>
    <n v="1026704"/>
    <n v="421728"/>
    <s v="normal"/>
    <n v="5523"/>
    <n v="10"/>
    <n v="-10"/>
    <s v="no"/>
    <n v="1940"/>
    <n v="1940"/>
    <n v="0"/>
    <d v="2020-09-18T00:00:00"/>
    <x v="41"/>
    <x v="19"/>
    <s v="no"/>
    <s v="pll"/>
    <m/>
    <m/>
    <m/>
    <x v="44"/>
    <n v="2020"/>
    <n v="2020"/>
    <s v="okt"/>
    <x v="13"/>
    <s v="ti"/>
    <s v="fr"/>
    <m/>
    <m/>
  </r>
  <r>
    <n v="32343"/>
    <m/>
    <n v="10062"/>
    <d v="2020-10-13T00:00:00"/>
    <n v="1032800"/>
    <n v="413005"/>
    <s v="normal"/>
    <n v="29682"/>
    <n v="1"/>
    <n v="-1"/>
    <s v="yes"/>
    <n v="10"/>
    <n v="0"/>
    <n v="10"/>
    <d v="2020-10-02T00:00:00"/>
    <x v="41"/>
    <x v="6"/>
    <s v="no"/>
    <s v="pll"/>
    <m/>
    <m/>
    <s v="10 pr æske"/>
    <x v="46"/>
    <n v="2020"/>
    <n v="2020"/>
    <s v="okt"/>
    <x v="14"/>
    <s v="ti"/>
    <s v="fr"/>
    <m/>
    <m/>
  </r>
  <r>
    <n v="32344"/>
    <m/>
    <n v="10063"/>
    <d v="2020-10-13T00:00:00"/>
    <n v="1033260"/>
    <n v="36955000"/>
    <s v="normal"/>
    <s v="S21125"/>
    <n v="25"/>
    <n v="-25"/>
    <s v="no"/>
    <n v="87"/>
    <n v="87"/>
    <n v="0"/>
    <d v="2020-10-07T00:00:00"/>
    <x v="41"/>
    <x v="17"/>
    <s v="no"/>
    <s v="pll"/>
    <m/>
    <m/>
    <m/>
    <x v="47"/>
    <n v="2020"/>
    <n v="2020"/>
    <s v="okt"/>
    <x v="14"/>
    <s v="ti"/>
    <s v="on"/>
    <m/>
    <m/>
  </r>
  <r>
    <n v="32345"/>
    <m/>
    <n v="10064"/>
    <d v="2020-10-13T00:00:00"/>
    <n v="1028017"/>
    <n v="420013"/>
    <s v="normal"/>
    <n v="70075"/>
    <n v="10"/>
    <n v="-1"/>
    <s v="no"/>
    <n v="92"/>
    <n v="41"/>
    <n v="51"/>
    <d v="2020-08-26T00:00:00"/>
    <x v="41"/>
    <x v="18"/>
    <s v="no"/>
    <s v="pll"/>
    <m/>
    <m/>
    <m/>
    <x v="41"/>
    <n v="2020"/>
    <n v="2020"/>
    <s v="okt"/>
    <x v="11"/>
    <s v="ti"/>
    <s v="on"/>
    <m/>
    <m/>
  </r>
  <r>
    <n v="32346"/>
    <m/>
    <n v="10065"/>
    <d v="2020-10-14T00:00:00"/>
    <n v="1033369"/>
    <n v="405012"/>
    <s v="normal"/>
    <n v="9378"/>
    <n v="1"/>
    <n v="-1"/>
    <s v="yes"/>
    <n v="402"/>
    <n v="402"/>
    <n v="0"/>
    <d v="2020-10-07T00:00:00"/>
    <x v="41"/>
    <x v="17"/>
    <s v="no"/>
    <s v="pll"/>
    <m/>
    <m/>
    <m/>
    <x v="47"/>
    <n v="2020"/>
    <n v="2020"/>
    <s v="okt"/>
    <x v="14"/>
    <s v="on"/>
    <s v="on"/>
    <m/>
    <m/>
  </r>
  <r>
    <n v="32347"/>
    <m/>
    <n v="10066"/>
    <d v="2020-10-14T00:00:00"/>
    <n v="1033272"/>
    <n v="423333"/>
    <s v="normal"/>
    <n v="292515552"/>
    <n v="10"/>
    <n v="-1"/>
    <s v="no"/>
    <n v="220"/>
    <n v="219"/>
    <n v="1"/>
    <d v="2020-10-07T00:00:00"/>
    <x v="41"/>
    <x v="19"/>
    <s v="yes"/>
    <s v="pll"/>
    <m/>
    <m/>
    <m/>
    <x v="47"/>
    <n v="2020"/>
    <n v="2020"/>
    <s v="okt"/>
    <x v="14"/>
    <s v="on"/>
    <s v="on"/>
    <m/>
    <m/>
  </r>
  <r>
    <n v="32348"/>
    <m/>
    <n v="10067"/>
    <d v="2020-10-14T00:00:00"/>
    <n v="1032795"/>
    <n v="86522600"/>
    <s v="normal"/>
    <n v="475752"/>
    <n v="12"/>
    <n v="-2"/>
    <s v="no"/>
    <n v="167"/>
    <n v="165"/>
    <n v="2"/>
    <d v="2020-10-01T00:00:00"/>
    <x v="41"/>
    <x v="0"/>
    <s v="yes"/>
    <s v="pll"/>
    <m/>
    <m/>
    <m/>
    <x v="46"/>
    <n v="2020"/>
    <n v="2020"/>
    <s v="okt"/>
    <x v="14"/>
    <s v="on"/>
    <s v="to"/>
    <m/>
    <m/>
  </r>
  <r>
    <n v="32349"/>
    <m/>
    <n v="10068"/>
    <d v="2020-10-15T00:00:00"/>
    <n v="1033277"/>
    <n v="3379"/>
    <s v="normal"/>
    <n v="548225"/>
    <n v="30"/>
    <n v="-10"/>
    <s v="yes"/>
    <n v="263"/>
    <n v="263"/>
    <n v="0"/>
    <d v="2020-10-06T00:00:00"/>
    <x v="41"/>
    <x v="17"/>
    <s v="no"/>
    <s v="pll"/>
    <m/>
    <m/>
    <m/>
    <x v="47"/>
    <n v="2020"/>
    <n v="2020"/>
    <s v="okt"/>
    <x v="14"/>
    <s v="to"/>
    <s v="ti"/>
    <m/>
    <m/>
  </r>
  <r>
    <n v="32350"/>
    <m/>
    <n v="10071"/>
    <d v="2020-10-15T00:00:00"/>
    <n v="1033117"/>
    <n v="500468"/>
    <s v="normal"/>
    <n v="29355"/>
    <n v="5"/>
    <n v="-5"/>
    <s v="yes"/>
    <n v="160"/>
    <n v="154"/>
    <n v="6"/>
    <d v="2020-10-05T00:00:00"/>
    <x v="41"/>
    <x v="6"/>
    <s v="yes"/>
    <s v="pkk"/>
    <m/>
    <m/>
    <m/>
    <x v="47"/>
    <n v="2020"/>
    <n v="2020"/>
    <s v="okt"/>
    <x v="14"/>
    <s v="to"/>
    <s v="ma"/>
    <m/>
    <m/>
  </r>
  <r>
    <n v="32351"/>
    <m/>
    <n v="10073"/>
    <d v="2020-10-15T00:00:00"/>
    <n v="1033117"/>
    <n v="500468"/>
    <s v="normal"/>
    <n v="29354"/>
    <n v="5"/>
    <n v="-5"/>
    <s v="yes"/>
    <n v="295"/>
    <n v="285"/>
    <n v="10"/>
    <d v="2020-10-05T00:00:00"/>
    <x v="41"/>
    <x v="6"/>
    <s v="no"/>
    <s v="pkk"/>
    <m/>
    <m/>
    <s v="10 pr æske"/>
    <x v="47"/>
    <n v="2020"/>
    <n v="2020"/>
    <s v="okt"/>
    <x v="14"/>
    <s v="to"/>
    <s v="ma"/>
    <m/>
    <m/>
  </r>
  <r>
    <n v="32352"/>
    <m/>
    <n v="10082"/>
    <d v="2020-10-16T00:00:00"/>
    <n v="1034236"/>
    <n v="1034236"/>
    <s v="normal"/>
    <n v="56019"/>
    <n v="4"/>
    <n v="2"/>
    <s v="no"/>
    <n v="49"/>
    <n v="51"/>
    <n v="-2"/>
    <d v="2020-10-14T00:00:00"/>
    <x v="41"/>
    <x v="0"/>
    <s v="yes"/>
    <s v="pkk"/>
    <m/>
    <m/>
    <m/>
    <x v="48"/>
    <n v="2020"/>
    <n v="2020"/>
    <s v="okt"/>
    <x v="14"/>
    <s v="fr"/>
    <s v="on"/>
    <m/>
    <m/>
  </r>
  <r>
    <n v="32353"/>
    <m/>
    <n v="10084"/>
    <d v="2020-10-16T00:00:00"/>
    <n v="1033144"/>
    <n v="700040"/>
    <s v="Special"/>
    <n v="56613"/>
    <n v="4"/>
    <n v="-4"/>
    <s v="no"/>
    <n v="14"/>
    <n v="14"/>
    <n v="0"/>
    <d v="2020-10-08T00:00:00"/>
    <x v="41"/>
    <x v="2"/>
    <s v="no"/>
    <s v="pll"/>
    <m/>
    <m/>
    <m/>
    <x v="47"/>
    <n v="2020"/>
    <n v="2020"/>
    <s v="okt"/>
    <x v="14"/>
    <s v="fr"/>
    <s v="to"/>
    <m/>
    <m/>
  </r>
  <r>
    <n v="32353"/>
    <m/>
    <n v="10085"/>
    <d v="2020-10-16T00:00:00"/>
    <n v="1033144"/>
    <n v="700040"/>
    <s v="Special"/>
    <n v="56616"/>
    <n v="4"/>
    <n v="-4"/>
    <s v="no"/>
    <n v="3"/>
    <n v="3"/>
    <n v="0"/>
    <d v="2020-10-08T00:00:00"/>
    <x v="41"/>
    <x v="2"/>
    <s v="no"/>
    <s v="pll"/>
    <m/>
    <m/>
    <m/>
    <x v="47"/>
    <n v="2020"/>
    <n v="2020"/>
    <s v="okt"/>
    <x v="14"/>
    <s v="fr"/>
    <s v="to"/>
    <m/>
    <m/>
  </r>
  <r>
    <n v="32354"/>
    <m/>
    <n v="10086"/>
    <d v="2020-10-16T00:00:00"/>
    <n v="1026704"/>
    <n v="421728"/>
    <s v="normal"/>
    <n v="55004"/>
    <n v="10"/>
    <n v="-10"/>
    <s v="no"/>
    <n v="242"/>
    <n v="242"/>
    <n v="0"/>
    <d v="2020-09-18T00:00:00"/>
    <x v="41"/>
    <x v="19"/>
    <s v="no"/>
    <s v="pll"/>
    <m/>
    <m/>
    <m/>
    <x v="44"/>
    <n v="2020"/>
    <n v="2020"/>
    <s v="okt"/>
    <x v="13"/>
    <s v="fr"/>
    <s v="fr"/>
    <m/>
    <m/>
  </r>
  <r>
    <n v="32355"/>
    <m/>
    <n v="10087"/>
    <d v="2020-10-16T00:00:00"/>
    <n v="1024194"/>
    <m/>
    <s v="normal"/>
    <n v="525252"/>
    <n v="35"/>
    <n v="-27"/>
    <s v="yes"/>
    <n v="745"/>
    <n v="709"/>
    <n v="36"/>
    <d v="2020-07-15T00:00:00"/>
    <x v="41"/>
    <x v="10"/>
    <s v="yes"/>
    <s v="pll"/>
    <m/>
    <m/>
    <s v="For gammel til dynaman"/>
    <x v="35"/>
    <n v="2020"/>
    <n v="2020"/>
    <s v="okt"/>
    <x v="10"/>
    <s v="fr"/>
    <s v="on"/>
    <m/>
    <m/>
  </r>
  <r>
    <n v="32356"/>
    <m/>
    <n v="10089"/>
    <d v="2020-10-16T00:00:00"/>
    <n v="1033931"/>
    <n v="423323"/>
    <s v="normal"/>
    <n v="450252"/>
    <n v="35"/>
    <n v="-10"/>
    <s v="no"/>
    <n v="1019"/>
    <n v="1019"/>
    <n v="0"/>
    <d v="2020-10-12T00:00:00"/>
    <x v="41"/>
    <x v="9"/>
    <s v="no"/>
    <s v="pll"/>
    <m/>
    <m/>
    <m/>
    <x v="48"/>
    <n v="2020"/>
    <n v="2020"/>
    <s v="okt"/>
    <x v="14"/>
    <s v="fr"/>
    <s v="ma"/>
    <m/>
    <m/>
  </r>
  <r>
    <n v="32357"/>
    <m/>
    <n v="10095"/>
    <d v="2020-10-20T00:00:00"/>
    <n v="1033672"/>
    <n v="1033672"/>
    <s v="normal"/>
    <n v="10192"/>
    <n v="0"/>
    <n v="5"/>
    <s v="yes"/>
    <n v="120"/>
    <n v="130"/>
    <n v="-10"/>
    <d v="2020-10-08T00:00:00"/>
    <x v="41"/>
    <x v="11"/>
    <s v="no"/>
    <s v="pll"/>
    <m/>
    <m/>
    <s v="10 pr æske"/>
    <x v="47"/>
    <n v="2020"/>
    <n v="2020"/>
    <s v="okt"/>
    <x v="14"/>
    <s v="ti"/>
    <s v="to"/>
    <m/>
    <m/>
  </r>
  <r>
    <n v="32358"/>
    <m/>
    <n v="10096"/>
    <d v="2020-10-20T00:00:00"/>
    <n v="1034200"/>
    <n v="405012"/>
    <s v="normal"/>
    <n v="526952"/>
    <n v="22"/>
    <n v="-3"/>
    <s v="no"/>
    <n v="27"/>
    <n v="24"/>
    <n v="3"/>
    <d v="2020-10-14T00:00:00"/>
    <x v="41"/>
    <x v="0"/>
    <s v="yes"/>
    <s v="pll"/>
    <m/>
    <m/>
    <m/>
    <x v="48"/>
    <n v="2020"/>
    <n v="2020"/>
    <s v="okt"/>
    <x v="14"/>
    <s v="ti"/>
    <s v="on"/>
    <m/>
    <m/>
  </r>
  <r>
    <n v="32359"/>
    <m/>
    <n v="10097"/>
    <d v="2020-10-20T00:00:00"/>
    <n v="1033774"/>
    <n v="404001"/>
    <s v="Special"/>
    <n v="6155"/>
    <n v="3"/>
    <n v="-1"/>
    <s v="no"/>
    <n v="337"/>
    <n v="337"/>
    <n v="0"/>
    <d v="2020-10-12T00:00:00"/>
    <x v="41"/>
    <x v="14"/>
    <s v="no"/>
    <s v="pll"/>
    <m/>
    <m/>
    <m/>
    <x v="48"/>
    <n v="2020"/>
    <n v="2020"/>
    <s v="okt"/>
    <x v="14"/>
    <s v="ti"/>
    <s v="ma"/>
    <m/>
    <m/>
  </r>
  <r>
    <n v="32360"/>
    <m/>
    <n v="10098"/>
    <d v="2020-10-20T00:00:00"/>
    <n v="1033774"/>
    <n v="404001"/>
    <s v="Special"/>
    <n v="40113"/>
    <n v="80"/>
    <n v="-10"/>
    <s v="no"/>
    <n v="329"/>
    <n v="309"/>
    <n v="20"/>
    <d v="2020-10-12T00:00:00"/>
    <x v="41"/>
    <x v="14"/>
    <s v="yes"/>
    <s v="pll"/>
    <m/>
    <m/>
    <m/>
    <x v="48"/>
    <n v="2020"/>
    <n v="2020"/>
    <s v="okt"/>
    <x v="14"/>
    <s v="ti"/>
    <s v="ma"/>
    <m/>
    <m/>
  </r>
  <r>
    <n v="32361"/>
    <m/>
    <n v="10101"/>
    <d v="2020-10-21T00:00:00"/>
    <n v="1023700"/>
    <m/>
    <m/>
    <n v="56015"/>
    <n v="1"/>
    <n v="-1"/>
    <s v="no"/>
    <n v="19"/>
    <n v="19"/>
    <n v="0"/>
    <d v="2020-07-10T00:00:00"/>
    <x v="41"/>
    <x v="10"/>
    <s v="no"/>
    <s v="pll"/>
    <m/>
    <m/>
    <m/>
    <x v="34"/>
    <n v="2020"/>
    <n v="2020"/>
    <s v="okt"/>
    <x v="10"/>
    <s v="on"/>
    <s v="fr"/>
    <m/>
    <m/>
  </r>
  <r>
    <n v="32362"/>
    <m/>
    <n v="10102"/>
    <d v="2020-10-21T00:00:00"/>
    <n v="1023700"/>
    <m/>
    <m/>
    <n v="56014"/>
    <n v="2"/>
    <n v="-2"/>
    <s v="no"/>
    <n v="62"/>
    <n v="62"/>
    <n v="0"/>
    <d v="2020-07-10T00:00:00"/>
    <x v="41"/>
    <x v="10"/>
    <s v="no"/>
    <s v="pll"/>
    <m/>
    <m/>
    <m/>
    <x v="34"/>
    <n v="2020"/>
    <n v="2020"/>
    <s v="okt"/>
    <x v="10"/>
    <s v="on"/>
    <s v="fr"/>
    <m/>
    <m/>
  </r>
  <r>
    <n v="32363"/>
    <m/>
    <n v="10103"/>
    <d v="2020-10-21T00:00:00"/>
    <n v="1023700"/>
    <m/>
    <m/>
    <n v="70436"/>
    <n v="1"/>
    <n v="-1"/>
    <s v="yes"/>
    <n v="194"/>
    <n v="194"/>
    <n v="0"/>
    <d v="2020-07-10T00:00:00"/>
    <x v="41"/>
    <x v="10"/>
    <s v="no"/>
    <s v="pll"/>
    <m/>
    <m/>
    <m/>
    <x v="34"/>
    <n v="2020"/>
    <n v="2020"/>
    <s v="okt"/>
    <x v="10"/>
    <s v="on"/>
    <s v="fr"/>
    <m/>
    <m/>
  </r>
  <r>
    <n v="32363"/>
    <m/>
    <n v="10105"/>
    <d v="2020-10-21T00:00:00"/>
    <n v="1034531"/>
    <n v="3764"/>
    <s v="normal"/>
    <n v="56704"/>
    <n v="6"/>
    <n v="-2"/>
    <s v="yes"/>
    <n v="48"/>
    <n v="46"/>
    <n v="2"/>
    <d v="2020-10-16T00:00:00"/>
    <x v="41"/>
    <x v="31"/>
    <s v="yes"/>
    <s v="pkk"/>
    <m/>
    <m/>
    <m/>
    <x v="48"/>
    <n v="2020"/>
    <n v="2020"/>
    <s v="okt"/>
    <x v="14"/>
    <s v="on"/>
    <s v="fr"/>
    <m/>
    <m/>
  </r>
  <r>
    <m/>
    <m/>
    <m/>
    <m/>
    <m/>
    <m/>
    <m/>
    <m/>
    <m/>
    <m/>
    <m/>
    <m/>
    <m/>
    <m/>
    <m/>
    <x v="12"/>
    <x v="23"/>
    <m/>
    <m/>
    <m/>
    <m/>
    <m/>
    <x v="19"/>
    <n v="1900"/>
    <n v="1900"/>
    <s v="jan"/>
    <x v="0"/>
    <s v="lø"/>
    <s v="lø"/>
    <m/>
    <m/>
  </r>
  <r>
    <n v="32365"/>
    <m/>
    <n v="10109"/>
    <d v="2020-10-22T00:00:00"/>
    <n v="1030525"/>
    <n v="400012"/>
    <s v="normal"/>
    <n v="10173"/>
    <n v="2"/>
    <n v="-1"/>
    <s v="yes"/>
    <n v="90"/>
    <n v="89"/>
    <n v="1"/>
    <d v="2020-09-14T00:00:00"/>
    <x v="41"/>
    <x v="0"/>
    <s v="yes"/>
    <s v="pll"/>
    <m/>
    <m/>
    <m/>
    <x v="44"/>
    <n v="2020"/>
    <n v="2020"/>
    <s v="okt"/>
    <x v="13"/>
    <s v="to"/>
    <s v="ma"/>
    <m/>
    <m/>
  </r>
  <r>
    <n v="32366"/>
    <m/>
    <n v="10113"/>
    <d v="2020-10-22T00:00:00"/>
    <n v="1034573"/>
    <n v="3108"/>
    <s v="normal"/>
    <n v="42372"/>
    <n v="50"/>
    <n v="-30"/>
    <s v="yes"/>
    <n v="151"/>
    <n v="160"/>
    <n v="9"/>
    <d v="2020-10-16T00:00:00"/>
    <x v="41"/>
    <x v="6"/>
    <s v="no"/>
    <s v="pkk"/>
    <m/>
    <m/>
    <m/>
    <x v="48"/>
    <n v="2020"/>
    <n v="2020"/>
    <s v="okt"/>
    <x v="14"/>
    <s v="to"/>
    <s v="fr"/>
    <m/>
    <m/>
  </r>
  <r>
    <n v="32367"/>
    <m/>
    <n v="10114"/>
    <d v="2020-10-22T00:00:00"/>
    <n v="1034003"/>
    <n v="500194"/>
    <s v="normal"/>
    <n v="42371"/>
    <n v="3"/>
    <n v="-2"/>
    <s v="yes"/>
    <n v="197"/>
    <n v="195"/>
    <n v="2"/>
    <d v="2020-10-14T00:00:00"/>
    <x v="41"/>
    <x v="0"/>
    <s v="yes"/>
    <s v="pll"/>
    <m/>
    <m/>
    <m/>
    <x v="48"/>
    <n v="2020"/>
    <n v="2020"/>
    <s v="okt"/>
    <x v="14"/>
    <s v="to"/>
    <s v="on"/>
    <m/>
    <m/>
  </r>
  <r>
    <n v="32368"/>
    <m/>
    <n v="10115"/>
    <d v="2020-10-22T00:00:00"/>
    <n v="1033474"/>
    <n v="404001"/>
    <s v="Special"/>
    <n v="583013"/>
    <n v="6"/>
    <n v="-6"/>
    <s v="no"/>
    <n v="122"/>
    <n v="121"/>
    <n v="1"/>
    <d v="2020-10-07T00:00:00"/>
    <x v="41"/>
    <x v="32"/>
    <s v="no"/>
    <s v="pll"/>
    <m/>
    <m/>
    <m/>
    <x v="47"/>
    <n v="2020"/>
    <n v="2020"/>
    <s v="okt"/>
    <x v="14"/>
    <s v="to"/>
    <s v="on"/>
    <m/>
    <m/>
  </r>
  <r>
    <n v="32369"/>
    <m/>
    <n v="10116"/>
    <d v="2020-10-22T00:00:00"/>
    <n v="1033474"/>
    <n v="404001"/>
    <s v="Special"/>
    <n v="581519"/>
    <n v="6"/>
    <n v="-6"/>
    <s v="no"/>
    <n v="29"/>
    <n v="29"/>
    <n v="0"/>
    <d v="2020-10-07T00:00:00"/>
    <x v="41"/>
    <x v="32"/>
    <s v="no"/>
    <s v="pll"/>
    <m/>
    <m/>
    <m/>
    <x v="47"/>
    <n v="2020"/>
    <n v="2020"/>
    <s v="okt"/>
    <x v="14"/>
    <s v="to"/>
    <s v="on"/>
    <m/>
    <m/>
  </r>
  <r>
    <n v="32370"/>
    <m/>
    <n v="10117"/>
    <d v="2020-10-22T00:00:00"/>
    <n v="1034664"/>
    <n v="700028"/>
    <s v="normal"/>
    <n v="29373"/>
    <n v="20"/>
    <n v="-20"/>
    <s v="no"/>
    <n v="517"/>
    <n v="517"/>
    <n v="0"/>
    <d v="2020-10-16T00:00:00"/>
    <x v="41"/>
    <x v="6"/>
    <s v="no"/>
    <s v="pkk"/>
    <m/>
    <m/>
    <m/>
    <x v="48"/>
    <n v="2020"/>
    <n v="2020"/>
    <s v="okt"/>
    <x v="14"/>
    <s v="to"/>
    <s v="fr"/>
    <m/>
    <m/>
  </r>
  <r>
    <n v="32371"/>
    <m/>
    <n v="10118"/>
    <d v="2020-10-22T00:00:00"/>
    <n v="1034936"/>
    <n v="500174"/>
    <s v="normal"/>
    <n v="40613"/>
    <n v="16"/>
    <n v="-16"/>
    <s v="yes"/>
    <n v="87"/>
    <n v="87"/>
    <n v="0"/>
    <d v="2020-10-20T00:00:00"/>
    <x v="41"/>
    <x v="11"/>
    <s v="no"/>
    <s v="pll"/>
    <m/>
    <m/>
    <m/>
    <x v="49"/>
    <n v="2020"/>
    <n v="2020"/>
    <s v="okt"/>
    <x v="14"/>
    <s v="to"/>
    <s v="ti"/>
    <m/>
    <m/>
  </r>
  <r>
    <n v="32372"/>
    <m/>
    <n v="10120"/>
    <d v="2020-10-23T00:00:00"/>
    <n v="1030668"/>
    <n v="3515"/>
    <s v="normal"/>
    <n v="691012"/>
    <n v="6900"/>
    <n v="-100"/>
    <s v="no"/>
    <n v="550"/>
    <n v="550"/>
    <n v="0"/>
    <d v="2020-10-15T00:00:00"/>
    <x v="42"/>
    <x v="17"/>
    <s v="no"/>
    <s v="pll"/>
    <m/>
    <m/>
    <m/>
    <x v="48"/>
    <n v="2020"/>
    <n v="2020"/>
    <s v="okt"/>
    <x v="14"/>
    <s v="fr"/>
    <s v="to"/>
    <m/>
    <m/>
  </r>
  <r>
    <n v="32373"/>
    <m/>
    <n v="10044"/>
    <d v="2020-10-09T00:00:00"/>
    <n v="1027334"/>
    <n v="75823977"/>
    <s v="Special"/>
    <s v="‎‪‪70395 "/>
    <n v="300"/>
    <n v="-10"/>
    <s v="no"/>
    <n v="66"/>
    <n v="56"/>
    <n v="10"/>
    <d v="2020-08-19T00:00:00"/>
    <x v="40"/>
    <x v="10"/>
    <s v="yes"/>
    <s v="pll"/>
    <m/>
    <m/>
    <s v="For gammel til dynaman"/>
    <x v="40"/>
    <n v="2020"/>
    <n v="2020"/>
    <s v="okt"/>
    <x v="11"/>
    <s v="fr"/>
    <s v="on"/>
    <m/>
    <m/>
  </r>
  <r>
    <n v="32374"/>
    <m/>
    <n v="10123"/>
    <d v="2020-10-26T00:00:00"/>
    <n v="1032965"/>
    <n v="421854"/>
    <s v="normal"/>
    <n v="526952"/>
    <n v="20"/>
    <n v="-10"/>
    <s v="no"/>
    <n v="3"/>
    <n v="0"/>
    <n v="3"/>
    <d v="2020-10-08T00:00:00"/>
    <x v="42"/>
    <x v="0"/>
    <s v="no"/>
    <s v="pll"/>
    <m/>
    <m/>
    <m/>
    <x v="47"/>
    <n v="2020"/>
    <n v="2020"/>
    <s v="okt"/>
    <x v="14"/>
    <s v="ma"/>
    <s v="to"/>
    <m/>
    <m/>
  </r>
  <r>
    <n v="32375"/>
    <m/>
    <n v="10124"/>
    <d v="2020-10-26T00:00:00"/>
    <n v="1034746"/>
    <n v="3515"/>
    <s v="normal"/>
    <n v="652060"/>
    <n v="800"/>
    <n v="-20"/>
    <s v="no"/>
    <n v="340"/>
    <n v="320"/>
    <n v="20"/>
    <d v="2020-10-19T00:00:00"/>
    <x v="42"/>
    <x v="11"/>
    <s v="yes"/>
    <s v="pll"/>
    <m/>
    <m/>
    <m/>
    <x v="49"/>
    <n v="2020"/>
    <n v="2020"/>
    <s v="okt"/>
    <x v="14"/>
    <s v="ma"/>
    <s v="ma"/>
    <m/>
    <m/>
  </r>
  <r>
    <n v="32376"/>
    <m/>
    <n v="10125"/>
    <d v="2020-10-26T00:00:00"/>
    <n v="1034594"/>
    <n v="404001"/>
    <s v="Special"/>
    <n v="77533"/>
    <n v="30"/>
    <n v="-10"/>
    <s v="no"/>
    <n v="30"/>
    <n v="20"/>
    <n v="10"/>
    <d v="2020-10-19T00:00:00"/>
    <x v="42"/>
    <x v="9"/>
    <s v="yes"/>
    <s v="pll"/>
    <m/>
    <m/>
    <m/>
    <x v="49"/>
    <n v="2020"/>
    <n v="2020"/>
    <s v="okt"/>
    <x v="14"/>
    <s v="ma"/>
    <s v="ma"/>
    <m/>
    <m/>
  </r>
  <r>
    <n v="32377"/>
    <m/>
    <n v="10129"/>
    <d v="2020-10-27T00:00:00"/>
    <n v="1035376"/>
    <n v="3379"/>
    <s v="normal"/>
    <n v="77645"/>
    <n v="40"/>
    <n v="-10"/>
    <s v="no"/>
    <n v="318"/>
    <n v="328"/>
    <n v="-10"/>
    <d v="2020-10-23T00:00:00"/>
    <x v="42"/>
    <x v="6"/>
    <s v="no"/>
    <s v="pll"/>
    <m/>
    <m/>
    <m/>
    <x v="49"/>
    <n v="2020"/>
    <n v="2020"/>
    <s v="okt"/>
    <x v="14"/>
    <s v="ti"/>
    <s v="fr"/>
    <m/>
    <m/>
  </r>
  <r>
    <n v="32378"/>
    <m/>
    <n v="10131"/>
    <d v="2020-10-27T00:00:00"/>
    <n v="1035091"/>
    <n v="36955000"/>
    <s v="normal"/>
    <n v="3013"/>
    <n v="30"/>
    <n v="-10"/>
    <s v="no"/>
    <n v="48"/>
    <n v="38"/>
    <n v="10"/>
    <d v="2020-10-23T00:00:00"/>
    <x v="42"/>
    <x v="31"/>
    <s v="yes"/>
    <s v="pll"/>
    <m/>
    <m/>
    <m/>
    <x v="49"/>
    <n v="2020"/>
    <n v="2020"/>
    <s v="okt"/>
    <x v="14"/>
    <s v="ti"/>
    <s v="fr"/>
    <m/>
    <m/>
  </r>
  <r>
    <n v="32379"/>
    <m/>
    <n v="10133"/>
    <d v="2020-10-28T00:00:00"/>
    <n v="1034770"/>
    <n v="600010"/>
    <s v="normal"/>
    <n v="45824"/>
    <n v="10"/>
    <n v="-10"/>
    <s v="no"/>
    <n v="17"/>
    <n v="6"/>
    <n v="11"/>
    <d v="2020-10-19T00:00:00"/>
    <x v="42"/>
    <x v="6"/>
    <s v="yes"/>
    <s v="pkk"/>
    <m/>
    <m/>
    <m/>
    <x v="49"/>
    <n v="2020"/>
    <n v="2020"/>
    <s v="okt"/>
    <x v="14"/>
    <s v="on"/>
    <s v="ma"/>
    <m/>
    <m/>
  </r>
  <r>
    <n v="32380"/>
    <m/>
    <n v="10139"/>
    <d v="2020-10-28T00:00:00"/>
    <n v="1035194"/>
    <n v="600071"/>
    <s v="normal"/>
    <n v="77525"/>
    <n v="3"/>
    <n v="-3"/>
    <s v="yes"/>
    <n v="198"/>
    <n v="195"/>
    <n v="3"/>
    <d v="2020-10-22T00:00:00"/>
    <x v="42"/>
    <x v="18"/>
    <s v="yes"/>
    <s v="pll"/>
    <m/>
    <m/>
    <m/>
    <x v="49"/>
    <n v="2020"/>
    <n v="2020"/>
    <s v="okt"/>
    <x v="14"/>
    <s v="on"/>
    <s v="to"/>
    <m/>
    <m/>
  </r>
  <r>
    <n v="32381"/>
    <m/>
    <n v="10142"/>
    <d v="2020-10-29T00:00:00"/>
    <n v="1035597"/>
    <n v="413005"/>
    <s v="normal"/>
    <n v="29374"/>
    <n v="60"/>
    <n v="-20"/>
    <s v="no"/>
    <n v="339"/>
    <n v="318"/>
    <n v="20"/>
    <d v="2020-10-26T00:00:00"/>
    <x v="42"/>
    <x v="6"/>
    <s v="yes"/>
    <s v="pll"/>
    <m/>
    <m/>
    <m/>
    <x v="50"/>
    <n v="2020"/>
    <n v="2020"/>
    <s v="okt"/>
    <x v="14"/>
    <s v="to"/>
    <s v="ma"/>
    <m/>
    <m/>
  </r>
  <r>
    <n v="32382"/>
    <m/>
    <n v="10146"/>
    <d v="2020-10-29T00:00:00"/>
    <n v="1033787"/>
    <n v="501518"/>
    <s v="normal"/>
    <n v="990052"/>
    <n v="20"/>
    <n v="-1"/>
    <s v="no"/>
    <n v="1"/>
    <n v="0"/>
    <n v="1"/>
    <d v="2020-10-12T00:00:00"/>
    <x v="42"/>
    <x v="0"/>
    <s v="yes"/>
    <s v="pll"/>
    <m/>
    <m/>
    <m/>
    <x v="48"/>
    <n v="2020"/>
    <n v="2020"/>
    <s v="okt"/>
    <x v="14"/>
    <s v="to"/>
    <s v="ma"/>
    <m/>
    <m/>
  </r>
  <r>
    <n v="32383"/>
    <m/>
    <n v="10147"/>
    <d v="2020-10-29T00:00:00"/>
    <n v="1034943"/>
    <n v="500194"/>
    <s v="normal"/>
    <n v="77113"/>
    <n v="3"/>
    <n v="-3"/>
    <s v="yes"/>
    <n v="43"/>
    <n v="43"/>
    <n v="0"/>
    <d v="2020-10-21T00:00:00"/>
    <x v="42"/>
    <x v="6"/>
    <s v="no"/>
    <s v="pll"/>
    <m/>
    <m/>
    <m/>
    <x v="49"/>
    <n v="2020"/>
    <n v="2020"/>
    <s v="okt"/>
    <x v="14"/>
    <s v="to"/>
    <s v="on"/>
    <m/>
    <m/>
  </r>
  <r>
    <n v="32384"/>
    <m/>
    <n v="10148"/>
    <d v="2020-10-29T00:00:00"/>
    <n v="1034232"/>
    <n v="500864"/>
    <s v="normal"/>
    <n v="450252"/>
    <n v="5"/>
    <n v="-5"/>
    <s v="no"/>
    <n v="472"/>
    <n v="472"/>
    <n v="0"/>
    <d v="2020-10-14T00:00:00"/>
    <x v="42"/>
    <x v="6"/>
    <s v="no"/>
    <s v="pkk"/>
    <m/>
    <m/>
    <m/>
    <x v="48"/>
    <n v="2020"/>
    <n v="2020"/>
    <s v="okt"/>
    <x v="14"/>
    <s v="to"/>
    <s v="on"/>
    <m/>
    <m/>
  </r>
  <r>
    <n v="32385"/>
    <m/>
    <n v="10156"/>
    <d v="2020-10-30T00:00:00"/>
    <n v="1035549"/>
    <n v="600040"/>
    <s v="Special"/>
    <n v="29813"/>
    <n v="1"/>
    <n v="-1"/>
    <s v="yes"/>
    <n v="274"/>
    <n v="274"/>
    <n v="0"/>
    <d v="2020-10-26T00:00:00"/>
    <x v="42"/>
    <x v="6"/>
    <s v="no"/>
    <s v="pkk"/>
    <m/>
    <m/>
    <m/>
    <x v="50"/>
    <n v="2020"/>
    <n v="2020"/>
    <s v="okt"/>
    <x v="14"/>
    <s v="fr"/>
    <s v="ma"/>
    <m/>
    <m/>
  </r>
  <r>
    <n v="32386"/>
    <m/>
    <n v="10159"/>
    <d v="2020-10-30T00:00:00"/>
    <n v="1034944"/>
    <n v="707752"/>
    <s v="normal"/>
    <n v="707752"/>
    <n v="18"/>
    <n v="-12"/>
    <s v="no"/>
    <n v="69"/>
    <n v="69"/>
    <n v="0"/>
    <d v="2020-10-20T00:00:00"/>
    <x v="42"/>
    <x v="11"/>
    <s v="no"/>
    <s v="pll"/>
    <m/>
    <m/>
    <m/>
    <x v="49"/>
    <n v="2020"/>
    <n v="2020"/>
    <s v="okt"/>
    <x v="14"/>
    <s v="fr"/>
    <s v="ti"/>
    <m/>
    <m/>
  </r>
  <r>
    <n v="32387"/>
    <m/>
    <n v="10160"/>
    <d v="2020-11-02T00:00:00"/>
    <n v="1035804"/>
    <n v="75423288"/>
    <s v="normal"/>
    <s v="3182-s"/>
    <n v="6"/>
    <n v="-2"/>
    <s v="no"/>
    <n v="250"/>
    <n v="248"/>
    <n v="2"/>
    <d v="2020-10-29T00:00:00"/>
    <x v="43"/>
    <x v="6"/>
    <s v="yes"/>
    <s v="pll"/>
    <m/>
    <m/>
    <m/>
    <x v="50"/>
    <n v="2020"/>
    <n v="2020"/>
    <s v="nov"/>
    <x v="14"/>
    <s v="ma"/>
    <s v="to"/>
    <m/>
    <m/>
  </r>
  <r>
    <n v="32388"/>
    <m/>
    <n v="10169"/>
    <d v="2020-11-03T00:00:00"/>
    <n v="1034700"/>
    <n v="421854"/>
    <s v="normal"/>
    <n v="475752"/>
    <n v="20"/>
    <n v="-3"/>
    <s v="no"/>
    <n v="62"/>
    <n v="60"/>
    <n v="2"/>
    <d v="2020-10-19T00:00:00"/>
    <x v="43"/>
    <x v="24"/>
    <s v="yes"/>
    <s v="pll"/>
    <m/>
    <m/>
    <m/>
    <x v="49"/>
    <n v="2020"/>
    <n v="2020"/>
    <s v="nov"/>
    <x v="14"/>
    <s v="ti"/>
    <s v="ma"/>
    <m/>
    <m/>
  </r>
  <r>
    <n v="32389"/>
    <m/>
    <n v="10174"/>
    <d v="2020-11-03T00:00:00"/>
    <n v="1031549"/>
    <n v="407800"/>
    <s v="Special"/>
    <n v="29352"/>
    <n v="50"/>
    <n v="-10"/>
    <s v="no"/>
    <n v="162"/>
    <n v="152"/>
    <n v="10"/>
    <d v="2020-09-29T00:00:00"/>
    <x v="43"/>
    <x v="0"/>
    <s v="yes"/>
    <s v="pll"/>
    <m/>
    <m/>
    <m/>
    <x v="46"/>
    <n v="2020"/>
    <n v="2020"/>
    <s v="nov"/>
    <x v="13"/>
    <s v="ti"/>
    <s v="ti"/>
    <m/>
    <m/>
  </r>
  <r>
    <n v="32390"/>
    <m/>
    <n v="10176"/>
    <d v="2020-11-04T00:00:00"/>
    <n v="1036101"/>
    <n v="421002"/>
    <s v="Special"/>
    <n v="53625"/>
    <n v="1"/>
    <n v="-1"/>
    <s v="yes"/>
    <n v="680"/>
    <n v="683"/>
    <n v="-3"/>
    <d v="2020-10-30T00:00:00"/>
    <x v="43"/>
    <x v="14"/>
    <s v="no"/>
    <s v="pll"/>
    <m/>
    <m/>
    <m/>
    <x v="50"/>
    <n v="2020"/>
    <n v="2020"/>
    <s v="nov"/>
    <x v="14"/>
    <s v="on"/>
    <s v="fr"/>
    <m/>
    <m/>
  </r>
  <r>
    <n v="32391"/>
    <m/>
    <n v="10178"/>
    <d v="2020-11-04T00:00:00"/>
    <n v="1035489"/>
    <n v="430016"/>
    <s v="normal"/>
    <n v="70393"/>
    <n v="15"/>
    <n v="-1"/>
    <s v="yes"/>
    <n v="314"/>
    <n v="304"/>
    <n v="10"/>
    <d v="2020-10-28T00:00:00"/>
    <x v="43"/>
    <x v="6"/>
    <s v="no"/>
    <s v="pll"/>
    <m/>
    <m/>
    <m/>
    <x v="50"/>
    <n v="2020"/>
    <n v="2020"/>
    <s v="nov"/>
    <x v="14"/>
    <s v="on"/>
    <s v="on"/>
    <m/>
    <m/>
  </r>
  <r>
    <n v="32392"/>
    <m/>
    <n v="10183"/>
    <d v="2020-11-04T00:00:00"/>
    <n v="1036327"/>
    <n v="96808511"/>
    <s v="normal"/>
    <n v="450252"/>
    <n v="20"/>
    <n v="-5"/>
    <s v="no"/>
    <n v="244"/>
    <n v="229"/>
    <n v="15"/>
    <d v="2020-11-02T00:00:00"/>
    <x v="43"/>
    <x v="6"/>
    <s v="no"/>
    <s v="pll"/>
    <m/>
    <m/>
    <m/>
    <x v="51"/>
    <n v="2020"/>
    <n v="2020"/>
    <s v="nov"/>
    <x v="1"/>
    <s v="on"/>
    <s v="ma"/>
    <m/>
    <m/>
  </r>
  <r>
    <n v="32393"/>
    <m/>
    <n v="10184"/>
    <d v="2020-11-04T00:00:00"/>
    <n v="1036327"/>
    <n v="96808511"/>
    <s v="normal"/>
    <n v="290600"/>
    <n v="30"/>
    <n v="-27"/>
    <s v="no"/>
    <n v="253"/>
    <n v="236"/>
    <n v="17"/>
    <d v="2020-11-02T00:00:00"/>
    <x v="43"/>
    <x v="6"/>
    <s v="yes"/>
    <s v="pll"/>
    <m/>
    <m/>
    <m/>
    <x v="51"/>
    <n v="2020"/>
    <n v="2020"/>
    <s v="nov"/>
    <x v="1"/>
    <s v="on"/>
    <s v="ma"/>
    <m/>
    <m/>
  </r>
  <r>
    <n v="32394"/>
    <m/>
    <n v="10187"/>
    <d v="2020-11-05T00:00:00"/>
    <n v="1036454"/>
    <n v="97961690"/>
    <s v="normal"/>
    <s v="S188211"/>
    <n v="10"/>
    <n v="-8"/>
    <s v="no"/>
    <n v="76"/>
    <n v="68"/>
    <n v="8"/>
    <d v="2020-11-03T00:00:00"/>
    <x v="43"/>
    <x v="17"/>
    <s v="yes"/>
    <s v="pkk"/>
    <m/>
    <m/>
    <m/>
    <x v="51"/>
    <n v="2020"/>
    <n v="2020"/>
    <s v="nov"/>
    <x v="1"/>
    <s v="to"/>
    <s v="ti"/>
    <m/>
    <m/>
  </r>
  <r>
    <n v="32395"/>
    <m/>
    <n v="10188"/>
    <d v="2020-11-05T00:00:00"/>
    <n v="1036617"/>
    <n v="75505872"/>
    <s v="normal"/>
    <n v="77113"/>
    <n v="0"/>
    <n v="10"/>
    <s v="no"/>
    <n v="12"/>
    <n v="12"/>
    <n v="0"/>
    <d v="2020-11-04T00:00:00"/>
    <x v="43"/>
    <x v="19"/>
    <s v="no"/>
    <s v="pkk"/>
    <m/>
    <m/>
    <m/>
    <x v="51"/>
    <n v="2020"/>
    <n v="2020"/>
    <s v="nov"/>
    <x v="1"/>
    <s v="to"/>
    <s v="on"/>
    <m/>
    <m/>
  </r>
  <r>
    <n v="32396"/>
    <m/>
    <n v="10189"/>
    <d v="2020-11-05T00:00:00"/>
    <n v="1036617"/>
    <n v="75505872"/>
    <s v="normal"/>
    <n v="77525"/>
    <n v="5"/>
    <n v="3"/>
    <s v="yes"/>
    <n v="502"/>
    <n v="502"/>
    <n v="0"/>
    <d v="2020-11-04T00:00:00"/>
    <x v="43"/>
    <x v="19"/>
    <s v="no"/>
    <s v="pkk"/>
    <m/>
    <m/>
    <m/>
    <x v="51"/>
    <n v="2020"/>
    <n v="2020"/>
    <s v="nov"/>
    <x v="1"/>
    <s v="to"/>
    <s v="on"/>
    <m/>
    <m/>
  </r>
  <r>
    <n v="32397"/>
    <m/>
    <n v="10194"/>
    <d v="2020-11-06T00:00:00"/>
    <n v="1035829"/>
    <n v="500151"/>
    <s v="Special"/>
    <n v="5346"/>
    <n v="15"/>
    <n v="-5"/>
    <s v="yes"/>
    <n v="178"/>
    <n v="179"/>
    <n v="-1"/>
    <d v="2020-10-29T00:00:00"/>
    <x v="43"/>
    <x v="24"/>
    <s v="no"/>
    <s v="pll"/>
    <m/>
    <m/>
    <m/>
    <x v="50"/>
    <n v="2020"/>
    <n v="2020"/>
    <s v="nov"/>
    <x v="14"/>
    <s v="fr"/>
    <s v="to"/>
    <m/>
    <m/>
  </r>
  <r>
    <n v="32398"/>
    <m/>
    <n v="10195"/>
    <d v="2020-11-06T00:00:00"/>
    <n v="1036620"/>
    <n v="36955000"/>
    <s v="normal"/>
    <n v="70393"/>
    <n v="10"/>
    <n v="-10"/>
    <s v="no"/>
    <n v="282"/>
    <n v="273"/>
    <n v="10"/>
    <d v="2020-11-04T00:00:00"/>
    <x v="44"/>
    <x v="19"/>
    <s v="yes"/>
    <s v="pkk"/>
    <m/>
    <m/>
    <m/>
    <x v="51"/>
    <n v="2020"/>
    <n v="2020"/>
    <s v="nov"/>
    <x v="1"/>
    <s v="fr"/>
    <s v="on"/>
    <m/>
    <m/>
  </r>
  <r>
    <n v="32399"/>
    <m/>
    <n v="10196"/>
    <d v="2020-11-06T00:00:00"/>
    <n v="1036160"/>
    <n v="3353"/>
    <s v="normal"/>
    <n v="71602"/>
    <n v="5"/>
    <n v="-1"/>
    <s v="yes"/>
    <n v="444"/>
    <n v="443"/>
    <n v="1"/>
    <d v="2020-11-02T00:00:00"/>
    <x v="44"/>
    <x v="5"/>
    <s v="yes"/>
    <s v="pll"/>
    <m/>
    <m/>
    <m/>
    <x v="51"/>
    <n v="2020"/>
    <n v="2020"/>
    <s v="nov"/>
    <x v="1"/>
    <s v="fr"/>
    <s v="ma"/>
    <m/>
    <m/>
  </r>
  <r>
    <n v="32400"/>
    <m/>
    <n v="10199"/>
    <d v="2020-11-06T00:00:00"/>
    <n v="1035334"/>
    <n v="420005"/>
    <s v="Special"/>
    <n v="70674"/>
    <n v="24"/>
    <n v="-8"/>
    <s v="no"/>
    <n v="147"/>
    <n v="147"/>
    <n v="0"/>
    <d v="2020-10-23T00:00:00"/>
    <x v="44"/>
    <x v="2"/>
    <s v="no"/>
    <s v="pll"/>
    <m/>
    <m/>
    <m/>
    <x v="49"/>
    <n v="2020"/>
    <n v="2020"/>
    <s v="nov"/>
    <x v="14"/>
    <s v="fr"/>
    <s v="fr"/>
    <m/>
    <m/>
  </r>
  <r>
    <n v="32401"/>
    <m/>
    <n v="10208"/>
    <d v="2020-11-09T00:00:00"/>
    <n v="1036427"/>
    <n v="700047"/>
    <s v="Special"/>
    <n v="41693"/>
    <n v="20"/>
    <n v="-6"/>
    <s v="no"/>
    <n v="57"/>
    <n v="57"/>
    <n v="0"/>
    <d v="2020-11-03T00:00:00"/>
    <x v="44"/>
    <x v="16"/>
    <s v="no"/>
    <s v="pll"/>
    <m/>
    <m/>
    <m/>
    <x v="51"/>
    <n v="2020"/>
    <n v="2020"/>
    <s v="nov"/>
    <x v="1"/>
    <s v="ma"/>
    <s v="ti"/>
    <m/>
    <m/>
  </r>
  <r>
    <n v="32402"/>
    <m/>
    <n v="10214"/>
    <d v="2020-11-10T00:00:00"/>
    <n v="1036277"/>
    <n v="500899"/>
    <s v="normal"/>
    <n v="29623"/>
    <n v="60"/>
    <n v="-10"/>
    <s v="no"/>
    <n v="471"/>
    <n v="461"/>
    <n v="10"/>
    <d v="2020-11-02T00:00:00"/>
    <x v="44"/>
    <x v="6"/>
    <s v="yes"/>
    <s v="pll"/>
    <m/>
    <m/>
    <m/>
    <x v="51"/>
    <n v="2020"/>
    <n v="2020"/>
    <s v="nov"/>
    <x v="1"/>
    <s v="ti"/>
    <s v="ma"/>
    <m/>
    <m/>
  </r>
  <r>
    <n v="32403"/>
    <m/>
    <n v="10215"/>
    <d v="2020-11-10T00:00:00"/>
    <n v="1036182"/>
    <n v="421309"/>
    <s v="normal"/>
    <n v="549600"/>
    <n v="25"/>
    <n v="-20"/>
    <s v="yes"/>
    <n v="1095"/>
    <n v="1075"/>
    <n v="20"/>
    <d v="2020-11-03T00:00:00"/>
    <x v="45"/>
    <x v="11"/>
    <s v="yes"/>
    <s v="pkk"/>
    <m/>
    <m/>
    <m/>
    <x v="51"/>
    <n v="2020"/>
    <n v="2020"/>
    <s v="nov"/>
    <x v="1"/>
    <s v="ti"/>
    <s v="ti"/>
    <m/>
    <m/>
  </r>
  <r>
    <n v="32404"/>
    <m/>
    <n v="10218"/>
    <d v="2020-11-10T00:00:00"/>
    <n v="1037046"/>
    <n v="97537111"/>
    <s v="normal"/>
    <n v="2945"/>
    <n v="10"/>
    <n v="-9"/>
    <s v="no"/>
    <n v="366"/>
    <n v="366"/>
    <n v="0"/>
    <d v="2020-11-09T00:00:00"/>
    <x v="45"/>
    <x v="6"/>
    <s v="no"/>
    <s v="pkk"/>
    <m/>
    <m/>
    <m/>
    <x v="52"/>
    <n v="2020"/>
    <n v="2020"/>
    <s v="nov"/>
    <x v="1"/>
    <s v="ti"/>
    <s v="ma"/>
    <m/>
    <m/>
  </r>
  <r>
    <n v="32405"/>
    <m/>
    <n v="10223"/>
    <d v="2020-11-11T00:00:00"/>
    <n v="1035855"/>
    <n v="404001"/>
    <s v="Special"/>
    <n v="29344"/>
    <n v="160"/>
    <n v="10"/>
    <s v="no"/>
    <n v="540"/>
    <n v="533"/>
    <n v="7"/>
    <d v="2020-11-05T00:00:00"/>
    <x v="45"/>
    <x v="14"/>
    <s v="no"/>
    <s v="pll"/>
    <m/>
    <m/>
    <m/>
    <x v="51"/>
    <n v="2020"/>
    <n v="2020"/>
    <s v="nov"/>
    <x v="1"/>
    <s v="on"/>
    <s v="to"/>
    <m/>
    <m/>
  </r>
  <r>
    <n v="32406"/>
    <m/>
    <n v="10227"/>
    <d v="2020-11-11T00:00:00"/>
    <n v="1036573"/>
    <n v="421813"/>
    <s v="normal"/>
    <n v="77633"/>
    <n v="4"/>
    <n v="-4"/>
    <s v="yes"/>
    <n v="25"/>
    <n v="25"/>
    <n v="0"/>
    <d v="2020-11-04T00:00:00"/>
    <x v="45"/>
    <x v="19"/>
    <s v="no"/>
    <s v="pkk"/>
    <m/>
    <m/>
    <m/>
    <x v="51"/>
    <n v="2020"/>
    <n v="2020"/>
    <s v="nov"/>
    <x v="1"/>
    <s v="on"/>
    <s v="on"/>
    <m/>
    <m/>
  </r>
  <r>
    <n v="32407"/>
    <m/>
    <n v="10231"/>
    <d v="2020-11-12T00:00:00"/>
    <n v="1037213"/>
    <n v="70274545"/>
    <s v="normal"/>
    <n v="29603"/>
    <n v="1"/>
    <n v="0"/>
    <s v="yes"/>
    <n v="560"/>
    <n v="560"/>
    <n v="0"/>
    <d v="2020-11-10T00:00:00"/>
    <x v="45"/>
    <x v="19"/>
    <s v="no"/>
    <s v="pkk"/>
    <m/>
    <m/>
    <m/>
    <x v="52"/>
    <n v="2020"/>
    <n v="2020"/>
    <s v="nov"/>
    <x v="1"/>
    <s v="to"/>
    <s v="ti"/>
    <m/>
    <m/>
  </r>
  <r>
    <n v="32408"/>
    <m/>
    <n v="10234"/>
    <d v="2020-11-12T00:00:00"/>
    <n v="1037463"/>
    <n v="74311818"/>
    <s v="Special"/>
    <n v="290300"/>
    <n v="150"/>
    <n v="-10"/>
    <s v="no"/>
    <n v="14"/>
    <n v="14"/>
    <n v="0"/>
    <d v="2020-11-11T00:00:00"/>
    <x v="45"/>
    <x v="9"/>
    <s v="no"/>
    <s v="pll"/>
    <m/>
    <m/>
    <m/>
    <x v="52"/>
    <n v="2020"/>
    <n v="2020"/>
    <s v="nov"/>
    <x v="1"/>
    <s v="to"/>
    <s v="on"/>
    <m/>
    <m/>
  </r>
  <r>
    <n v="32409"/>
    <m/>
    <n v="10235"/>
    <d v="2020-11-12T00:00:00"/>
    <n v="1036954"/>
    <n v="404001"/>
    <s v="Special"/>
    <n v="40607"/>
    <n v="50"/>
    <n v="-25"/>
    <s v="no"/>
    <n v="95"/>
    <n v="95"/>
    <n v="0"/>
    <d v="2020-11-09T00:00:00"/>
    <x v="45"/>
    <x v="16"/>
    <s v="no"/>
    <s v="pll"/>
    <m/>
    <m/>
    <m/>
    <x v="52"/>
    <n v="2020"/>
    <n v="2020"/>
    <s v="nov"/>
    <x v="1"/>
    <s v="to"/>
    <s v="ma"/>
    <m/>
    <m/>
  </r>
  <r>
    <n v="32410"/>
    <m/>
    <n v="10236"/>
    <d v="2020-11-12T00:00:00"/>
    <n v="1036954"/>
    <n v="404001"/>
    <s v="Special"/>
    <n v="40605"/>
    <n v="0"/>
    <n v="25"/>
    <s v="no"/>
    <n v="222"/>
    <n v="221"/>
    <n v="1"/>
    <d v="2020-11-09T00:00:00"/>
    <x v="45"/>
    <x v="16"/>
    <s v="no"/>
    <s v="pll"/>
    <m/>
    <m/>
    <m/>
    <x v="52"/>
    <n v="2020"/>
    <n v="2020"/>
    <s v="nov"/>
    <x v="1"/>
    <s v="to"/>
    <s v="ma"/>
    <m/>
    <m/>
  </r>
  <r>
    <n v="32411"/>
    <m/>
    <n v="10237"/>
    <d v="2020-11-13T00:00:00"/>
    <n v="1037549"/>
    <n v="70271630"/>
    <s v="normal"/>
    <n v="56865"/>
    <n v="10"/>
    <n v="-4"/>
    <s v="yes"/>
    <n v="81"/>
    <n v="77"/>
    <n v="4"/>
    <d v="2020-11-12T00:00:00"/>
    <x v="45"/>
    <x v="8"/>
    <s v="yes"/>
    <s v="pkk"/>
    <m/>
    <m/>
    <m/>
    <x v="52"/>
    <n v="2020"/>
    <n v="2020"/>
    <s v="nov"/>
    <x v="1"/>
    <s v="fr"/>
    <s v="to"/>
    <m/>
    <m/>
  </r>
  <r>
    <n v="32412"/>
    <m/>
    <n v="10238"/>
    <d v="2020-11-13T00:00:00"/>
    <n v="1036469"/>
    <n v="500194"/>
    <s v="normal"/>
    <n v="29623"/>
    <n v="40"/>
    <n v="-40"/>
    <s v="no"/>
    <n v="485"/>
    <n v="445"/>
    <n v="40"/>
    <d v="2020-11-04T00:00:00"/>
    <x v="46"/>
    <x v="6"/>
    <s v="yes"/>
    <s v="pll"/>
    <m/>
    <m/>
    <m/>
    <x v="51"/>
    <n v="2020"/>
    <n v="2020"/>
    <s v="nov"/>
    <x v="1"/>
    <s v="fr"/>
    <s v="on"/>
    <m/>
    <m/>
  </r>
  <r>
    <n v="32413"/>
    <m/>
    <n v="10245"/>
    <d v="2020-11-16T00:00:00"/>
    <n v="1036826"/>
    <n v="500389"/>
    <s v="normal"/>
    <n v="71604"/>
    <n v="1"/>
    <n v="0"/>
    <s v="yes"/>
    <n v="368"/>
    <n v="367"/>
    <n v="1"/>
    <d v="2020-11-05T00:00:00"/>
    <x v="46"/>
    <x v="19"/>
    <s v="yes"/>
    <s v="pll"/>
    <m/>
    <m/>
    <m/>
    <x v="51"/>
    <n v="2020"/>
    <n v="2020"/>
    <s v="nov"/>
    <x v="1"/>
    <s v="ma"/>
    <s v="to"/>
    <m/>
    <m/>
  </r>
  <r>
    <n v="32414"/>
    <m/>
    <n v="10251"/>
    <d v="2020-11-16T00:00:00"/>
    <n v="1036644"/>
    <n v="404001"/>
    <s v="Special"/>
    <n v="583016"/>
    <n v="10"/>
    <n v="0"/>
    <s v="no"/>
    <n v="47"/>
    <n v="47"/>
    <n v="0"/>
    <d v="2020-11-05T00:00:00"/>
    <x v="46"/>
    <x v="14"/>
    <s v="no"/>
    <s v="pll"/>
    <m/>
    <m/>
    <m/>
    <x v="51"/>
    <n v="2020"/>
    <n v="2020"/>
    <s v="nov"/>
    <x v="1"/>
    <s v="ma"/>
    <s v="to"/>
    <m/>
    <m/>
  </r>
  <r>
    <n v="32415"/>
    <m/>
    <n v="10256"/>
    <d v="2020-11-16T00:00:00"/>
    <n v="1037146"/>
    <n v="500194"/>
    <s v="normal"/>
    <n v="31943"/>
    <n v="6"/>
    <n v="-5"/>
    <s v="yes"/>
    <n v="529"/>
    <n v="524"/>
    <n v="5"/>
    <d v="2020-11-09T00:00:00"/>
    <x v="46"/>
    <x v="8"/>
    <s v="yes"/>
    <s v="pll"/>
    <m/>
    <m/>
    <m/>
    <x v="52"/>
    <n v="2020"/>
    <n v="2020"/>
    <s v="nov"/>
    <x v="1"/>
    <s v="ma"/>
    <s v="ma"/>
    <m/>
    <m/>
  </r>
  <r>
    <n v="32416"/>
    <m/>
    <n v="10260"/>
    <d v="2020-11-17T00:00:00"/>
    <n v="1036950"/>
    <n v="700044"/>
    <s v="normal"/>
    <n v="644052"/>
    <n v="15"/>
    <n v="-15"/>
    <s v="no"/>
    <n v="1277"/>
    <n v="1247"/>
    <n v="30"/>
    <d v="2020-11-06T00:00:00"/>
    <x v="46"/>
    <x v="19"/>
    <s v="yes"/>
    <s v="pkk"/>
    <m/>
    <m/>
    <m/>
    <x v="51"/>
    <n v="2020"/>
    <n v="2020"/>
    <s v="nov"/>
    <x v="1"/>
    <s v="ti"/>
    <s v="fr"/>
    <m/>
    <m/>
  </r>
  <r>
    <n v="32417"/>
    <m/>
    <n v="10261"/>
    <d v="2020-11-17T00:00:00"/>
    <n v="1037999"/>
    <n v="77403300"/>
    <s v="Special"/>
    <n v="4594"/>
    <n v="12"/>
    <n v="-10"/>
    <s v="yes"/>
    <n v="76"/>
    <n v="71"/>
    <n v="5"/>
    <d v="2020-11-16T00:00:00"/>
    <x v="46"/>
    <x v="16"/>
    <s v="no"/>
    <s v="pll"/>
    <m/>
    <m/>
    <m/>
    <x v="53"/>
    <n v="2020"/>
    <n v="2020"/>
    <s v="nov"/>
    <x v="1"/>
    <s v="ti"/>
    <s v="ma"/>
    <m/>
    <m/>
  </r>
  <r>
    <n v="32418"/>
    <m/>
    <n v="10264"/>
    <d v="2020-11-18T00:00:00"/>
    <n v="1037158"/>
    <n v="421277"/>
    <s v="normal"/>
    <n v="31997"/>
    <n v="6"/>
    <n v="-4"/>
    <s v="yes"/>
    <n v="80"/>
    <n v="76"/>
    <n v="4"/>
    <d v="2020-11-09T00:00:00"/>
    <x v="46"/>
    <x v="6"/>
    <s v="yes"/>
    <s v="pkk"/>
    <m/>
    <m/>
    <m/>
    <x v="52"/>
    <n v="2020"/>
    <n v="2020"/>
    <s v="nov"/>
    <x v="1"/>
    <s v="on"/>
    <s v="ma"/>
    <m/>
    <m/>
  </r>
  <r>
    <n v="32419"/>
    <m/>
    <n v="10267"/>
    <d v="2020-11-18T00:00:00"/>
    <n v="1036430"/>
    <n v="423386"/>
    <s v="normal"/>
    <n v="77133"/>
    <n v="5"/>
    <n v="-1"/>
    <s v="yes"/>
    <n v="279"/>
    <n v="278"/>
    <n v="1"/>
    <d v="2020-11-06T00:00:00"/>
    <x v="46"/>
    <x v="11"/>
    <s v="yes"/>
    <s v="pll"/>
    <m/>
    <m/>
    <m/>
    <x v="51"/>
    <n v="2020"/>
    <n v="2020"/>
    <s v="nov"/>
    <x v="1"/>
    <s v="on"/>
    <s v="fr"/>
    <m/>
    <m/>
  </r>
  <r>
    <n v="32420"/>
    <m/>
    <n v="10268"/>
    <d v="2020-11-18T00:00:00"/>
    <n v="1036884"/>
    <n v="420013"/>
    <s v="Special"/>
    <n v="55003"/>
    <n v="15"/>
    <n v="-5"/>
    <s v="yes"/>
    <n v="204"/>
    <n v="199"/>
    <n v="5"/>
    <d v="2020-11-12T00:00:00"/>
    <x v="46"/>
    <x v="14"/>
    <s v="yes"/>
    <s v="pll"/>
    <m/>
    <m/>
    <m/>
    <x v="52"/>
    <n v="2020"/>
    <n v="2020"/>
    <s v="nov"/>
    <x v="1"/>
    <s v="on"/>
    <s v="to"/>
    <m/>
    <m/>
  </r>
  <r>
    <n v="32421"/>
    <m/>
    <n v="10271"/>
    <d v="2020-11-19T00:00:00"/>
    <n v="1037908"/>
    <n v="3449"/>
    <s v="normal"/>
    <n v="691133"/>
    <n v="50"/>
    <n v="-25"/>
    <s v="yes"/>
    <n v="3195"/>
    <n v="3195"/>
    <n v="0"/>
    <d v="2020-11-16T00:00:00"/>
    <x v="46"/>
    <x v="31"/>
    <s v="no"/>
    <s v="pkk"/>
    <m/>
    <m/>
    <m/>
    <x v="53"/>
    <n v="2020"/>
    <n v="2020"/>
    <s v="nov"/>
    <x v="1"/>
    <s v="to"/>
    <s v="ma"/>
    <m/>
    <m/>
  </r>
  <r>
    <n v="32422"/>
    <m/>
    <n v="10273"/>
    <d v="2020-11-20T00:00:00"/>
    <n v="1033084"/>
    <n v="420005"/>
    <s v="Special"/>
    <n v="45896"/>
    <n v="450"/>
    <n v="30"/>
    <s v="no"/>
    <n v="600"/>
    <n v="630"/>
    <n v="-30"/>
    <d v="2020-10-07T00:00:00"/>
    <x v="46"/>
    <x v="2"/>
    <s v="yes"/>
    <s v="pll"/>
    <m/>
    <m/>
    <m/>
    <x v="47"/>
    <n v="2020"/>
    <n v="2020"/>
    <s v="nov"/>
    <x v="14"/>
    <s v="fr"/>
    <s v="on"/>
    <m/>
    <m/>
  </r>
  <r>
    <n v="32423"/>
    <m/>
    <n v="10275"/>
    <d v="2020-11-20T00:00:00"/>
    <n v="1037248"/>
    <n v="75144000"/>
    <s v="normal"/>
    <s v="S63125"/>
    <n v="240"/>
    <n v="-20"/>
    <s v="no"/>
    <n v="388"/>
    <n v="378"/>
    <n v="10"/>
    <d v="2020-11-10T00:00:00"/>
    <x v="46"/>
    <x v="21"/>
    <s v="no"/>
    <s v="pkk"/>
    <m/>
    <m/>
    <m/>
    <x v="52"/>
    <n v="2020"/>
    <n v="2020"/>
    <s v="nov"/>
    <x v="1"/>
    <s v="fr"/>
    <s v="ti"/>
    <m/>
    <m/>
  </r>
  <r>
    <n v="32424"/>
    <m/>
    <n v="10276"/>
    <d v="2020-11-20T00:00:00"/>
    <n v="1036805"/>
    <n v="407560"/>
    <s v="normal"/>
    <n v="53603"/>
    <n v="60"/>
    <n v="-8"/>
    <s v="no"/>
    <n v="1089"/>
    <n v="1081"/>
    <n v="8"/>
    <d v="2020-11-05T00:00:00"/>
    <x v="46"/>
    <x v="29"/>
    <s v="yes"/>
    <s v="pll"/>
    <m/>
    <m/>
    <s v="Der er højst sandsynligt blevet lukket en kasse med 7 stk. i. Ninna er plukkeren, men det kan også være en anden plukker der har gjort det inden."/>
    <x v="51"/>
    <n v="2020"/>
    <n v="2020"/>
    <s v="nov"/>
    <x v="1"/>
    <s v="fr"/>
    <s v="to"/>
    <m/>
    <m/>
  </r>
  <r>
    <n v="32425"/>
    <m/>
    <n v="10277"/>
    <d v="2020-11-20T00:00:00"/>
    <n v="1037367"/>
    <n v="500278"/>
    <s v="normal"/>
    <n v="41823"/>
    <n v="5"/>
    <n v="-1"/>
    <s v="yes"/>
    <n v="348"/>
    <n v="347"/>
    <n v="1"/>
    <d v="2020-11-12T00:00:00"/>
    <x v="47"/>
    <x v="31"/>
    <s v="yes"/>
    <s v="pkk"/>
    <m/>
    <m/>
    <m/>
    <x v="52"/>
    <n v="2020"/>
    <n v="2020"/>
    <s v="nov"/>
    <x v="1"/>
    <s v="fr"/>
    <s v="to"/>
    <m/>
    <m/>
  </r>
  <r>
    <n v="32426"/>
    <m/>
    <n v="10278"/>
    <d v="2020-11-20T00:00:00"/>
    <n v="1037686"/>
    <n v="418062"/>
    <s v="Special"/>
    <n v="581419"/>
    <n v="15"/>
    <n v="-3"/>
    <s v="yes"/>
    <n v="11"/>
    <n v="8"/>
    <n v="3"/>
    <d v="2020-11-12T00:00:00"/>
    <x v="47"/>
    <x v="18"/>
    <s v="yes"/>
    <s v="pll"/>
    <m/>
    <m/>
    <m/>
    <x v="52"/>
    <n v="2020"/>
    <n v="2020"/>
    <s v="nov"/>
    <x v="1"/>
    <s v="fr"/>
    <s v="to"/>
    <m/>
    <m/>
  </r>
  <r>
    <n v="32427"/>
    <m/>
    <n v="10285"/>
    <d v="2020-11-24T00:00:00"/>
    <n v="1038066"/>
    <n v="3515"/>
    <s v="normal"/>
    <n v="583310"/>
    <n v="24"/>
    <n v="-4"/>
    <s v="no"/>
    <n v="22"/>
    <n v="18"/>
    <n v="4"/>
    <d v="2020-11-17T00:00:00"/>
    <x v="47"/>
    <x v="17"/>
    <s v="yes"/>
    <s v="pll"/>
    <m/>
    <m/>
    <m/>
    <x v="53"/>
    <n v="2020"/>
    <n v="2020"/>
    <s v="nov"/>
    <x v="1"/>
    <s v="ti"/>
    <s v="ti"/>
    <m/>
    <m/>
  </r>
  <r>
    <n v="32428"/>
    <m/>
    <n v="10287"/>
    <d v="2020-11-24T00:00:00"/>
    <n v="1037814"/>
    <n v="421338"/>
    <s v="normal"/>
    <n v="93055"/>
    <n v="6"/>
    <n v="-2"/>
    <s v="no"/>
    <n v="8"/>
    <n v="7"/>
    <n v="1"/>
    <d v="2020-11-13T00:00:00"/>
    <x v="47"/>
    <x v="31"/>
    <s v="no"/>
    <s v="pkk"/>
    <m/>
    <m/>
    <m/>
    <x v="52"/>
    <n v="2020"/>
    <n v="2020"/>
    <s v="nov"/>
    <x v="1"/>
    <s v="ti"/>
    <s v="fr"/>
    <m/>
    <m/>
  </r>
  <r>
    <n v="32429"/>
    <m/>
    <n v="10288"/>
    <d v="2020-11-24T00:00:00"/>
    <n v="1038826"/>
    <n v="74311818"/>
    <s v="Special"/>
    <n v="3150"/>
    <n v="930"/>
    <n v="-10"/>
    <s v="no"/>
    <n v="287"/>
    <n v="277"/>
    <n v="10"/>
    <d v="2020-11-23T00:00:00"/>
    <x v="47"/>
    <x v="29"/>
    <s v="yes"/>
    <s v="pll"/>
    <m/>
    <m/>
    <s v="En palmove, så den er blevet håndteret af forskellige ukendte personer."/>
    <x v="54"/>
    <n v="2020"/>
    <n v="2020"/>
    <s v="nov"/>
    <x v="1"/>
    <s v="ti"/>
    <s v="ma"/>
    <m/>
    <m/>
  </r>
  <r>
    <n v="32430"/>
    <m/>
    <n v="10290"/>
    <d v="2020-11-24T00:00:00"/>
    <n v="1038161"/>
    <n v="413161"/>
    <s v="normal"/>
    <n v="618"/>
    <n v="1"/>
    <n v="29"/>
    <s v="no"/>
    <n v="230"/>
    <n v="260"/>
    <n v="-30"/>
    <d v="2020-11-18T00:00:00"/>
    <x v="47"/>
    <x v="31"/>
    <s v="yes"/>
    <s v="pll"/>
    <m/>
    <m/>
    <m/>
    <x v="53"/>
    <n v="2020"/>
    <n v="2020"/>
    <s v="nov"/>
    <x v="1"/>
    <s v="ti"/>
    <s v="on"/>
    <m/>
    <m/>
  </r>
  <r>
    <n v="32431"/>
    <m/>
    <n v="10292"/>
    <d v="2020-11-24T00:00:00"/>
    <n v="1038234"/>
    <n v="423333"/>
    <s v="Special"/>
    <n v="42372"/>
    <n v="0"/>
    <n v="20"/>
    <s v="no"/>
    <n v="129"/>
    <n v="129"/>
    <n v="0"/>
    <d v="2020-11-18T00:00:00"/>
    <x v="47"/>
    <x v="24"/>
    <s v="no"/>
    <s v="pll"/>
    <m/>
    <m/>
    <s v="Kunden havde bestilt 42873."/>
    <x v="53"/>
    <n v="2020"/>
    <n v="2020"/>
    <s v="nov"/>
    <x v="1"/>
    <s v="ti"/>
    <s v="on"/>
    <m/>
    <m/>
  </r>
  <r>
    <n v="32432"/>
    <m/>
    <n v="10293"/>
    <d v="2020-11-24T00:00:00"/>
    <n v="1038234"/>
    <n v="423333"/>
    <s v="Special"/>
    <n v="93209"/>
    <n v="2"/>
    <n v="-1"/>
    <s v="yes"/>
    <n v="148"/>
    <n v="143"/>
    <n v="5"/>
    <d v="2020-11-18T00:00:00"/>
    <x v="47"/>
    <x v="24"/>
    <s v="yes"/>
    <s v="pll"/>
    <m/>
    <m/>
    <m/>
    <x v="53"/>
    <n v="2020"/>
    <n v="2020"/>
    <s v="nov"/>
    <x v="1"/>
    <s v="ti"/>
    <s v="on"/>
    <m/>
    <m/>
  </r>
  <r>
    <n v="32433"/>
    <m/>
    <n v="10295"/>
    <d v="2020-11-25T00:00:00"/>
    <n v="1038246"/>
    <n v="600010"/>
    <s v="normal"/>
    <n v="5552704"/>
    <n v="6"/>
    <n v="-3"/>
    <s v="yes"/>
    <n v="294"/>
    <n v="291"/>
    <n v="3"/>
    <d v="2020-11-18T00:00:00"/>
    <x v="47"/>
    <x v="17"/>
    <s v="yes"/>
    <s v="pll"/>
    <m/>
    <m/>
    <m/>
    <x v="53"/>
    <n v="2020"/>
    <n v="2020"/>
    <s v="nov"/>
    <x v="1"/>
    <s v="on"/>
    <s v="on"/>
    <m/>
    <m/>
  </r>
  <r>
    <n v="32434"/>
    <m/>
    <n v="10297"/>
    <d v="2020-11-25T00:00:00"/>
    <n v="1037665"/>
    <n v="413005"/>
    <s v="normal"/>
    <n v="31946"/>
    <n v="2"/>
    <n v="-2"/>
    <s v="yes"/>
    <n v="117"/>
    <n v="115"/>
    <n v="2"/>
    <d v="2020-11-12T00:00:00"/>
    <x v="47"/>
    <x v="1"/>
    <s v="yes"/>
    <s v="pll"/>
    <m/>
    <m/>
    <m/>
    <x v="52"/>
    <n v="2020"/>
    <n v="2020"/>
    <s v="nov"/>
    <x v="1"/>
    <s v="on"/>
    <s v="to"/>
    <m/>
    <m/>
  </r>
  <r>
    <n v="32435"/>
    <m/>
    <n v="10298"/>
    <d v="2020-11-25T00:00:00"/>
    <n v="1038554"/>
    <n v="600025"/>
    <s v="normal"/>
    <n v="5380635"/>
    <n v="3"/>
    <n v="-1"/>
    <s v="yes"/>
    <n v="40"/>
    <n v="39"/>
    <n v="1"/>
    <d v="2020-11-20T00:00:00"/>
    <x v="47"/>
    <x v="31"/>
    <s v="yes"/>
    <s v="pkk"/>
    <m/>
    <m/>
    <m/>
    <x v="53"/>
    <n v="2020"/>
    <n v="2020"/>
    <s v="nov"/>
    <x v="1"/>
    <s v="on"/>
    <s v="fr"/>
    <m/>
    <m/>
  </r>
  <r>
    <n v="32436"/>
    <m/>
    <n v="10300"/>
    <d v="2020-11-26T00:00:00"/>
    <n v="1039005"/>
    <n v="73661204"/>
    <s v="normal"/>
    <s v="297352C"/>
    <n v="4"/>
    <n v="-1"/>
    <s v="yes"/>
    <n v="50"/>
    <n v="49"/>
    <n v="1"/>
    <d v="2020-11-24T00:00:00"/>
    <x v="47"/>
    <x v="17"/>
    <s v="yes"/>
    <s v="pll"/>
    <m/>
    <m/>
    <m/>
    <x v="54"/>
    <n v="2020"/>
    <n v="2020"/>
    <s v="nov"/>
    <x v="1"/>
    <s v="to"/>
    <s v="ti"/>
    <m/>
    <m/>
  </r>
  <r>
    <n v="32437"/>
    <m/>
    <n v="10301"/>
    <d v="2020-11-26T00:00:00"/>
    <n v="1037464"/>
    <n v="600057"/>
    <s v="normal"/>
    <n v="525252"/>
    <n v="64"/>
    <n v="-1"/>
    <s v="yes"/>
    <n v="475"/>
    <n v="472"/>
    <n v="3"/>
    <d v="2020-11-11T00:00:00"/>
    <x v="47"/>
    <x v="6"/>
    <s v="yes"/>
    <s v="pll"/>
    <m/>
    <m/>
    <m/>
    <x v="52"/>
    <n v="2020"/>
    <n v="2020"/>
    <s v="nov"/>
    <x v="1"/>
    <s v="to"/>
    <s v="on"/>
    <m/>
    <m/>
  </r>
  <r>
    <n v="32438"/>
    <m/>
    <n v="10303"/>
    <d v="2020-11-26T00:00:00"/>
    <n v="1037675"/>
    <n v="421002"/>
    <s v="Special"/>
    <n v="29353"/>
    <n v="30"/>
    <n v="-20"/>
    <s v="no"/>
    <n v="116"/>
    <n v="96"/>
    <n v="20"/>
    <d v="2020-11-12T00:00:00"/>
    <x v="47"/>
    <x v="9"/>
    <s v="yes"/>
    <s v="pll"/>
    <m/>
    <m/>
    <s v="Kunden har fået 29623 i stedet"/>
    <x v="52"/>
    <n v="2020"/>
    <n v="2020"/>
    <s v="nov"/>
    <x v="1"/>
    <s v="to"/>
    <s v="to"/>
    <m/>
    <m/>
  </r>
  <r>
    <n v="32439"/>
    <m/>
    <n v="10304"/>
    <d v="2020-11-26T00:00:00"/>
    <n v="1037675"/>
    <n v="421002"/>
    <s v="Special"/>
    <n v="707852"/>
    <n v="150"/>
    <n v="-6"/>
    <s v="no"/>
    <n v="353"/>
    <n v="360"/>
    <n v="-5"/>
    <d v="2020-11-12T00:00:00"/>
    <x v="47"/>
    <x v="9"/>
    <s v="no"/>
    <s v="pll"/>
    <m/>
    <m/>
    <m/>
    <x v="52"/>
    <n v="2020"/>
    <n v="2020"/>
    <s v="nov"/>
    <x v="1"/>
    <s v="to"/>
    <s v="to"/>
    <m/>
    <m/>
  </r>
  <r>
    <n v="32440"/>
    <m/>
    <n v="10309"/>
    <d v="2020-11-26T00:00:00"/>
    <n v="1038574"/>
    <n v="404001"/>
    <s v="Special"/>
    <n v="582010"/>
    <n v="30"/>
    <n v="-14"/>
    <s v="no"/>
    <n v="0"/>
    <n v="0"/>
    <n v="0"/>
    <d v="2020-11-23T00:00:00"/>
    <x v="47"/>
    <x v="1"/>
    <s v="yes"/>
    <s v="pll"/>
    <m/>
    <m/>
    <s v="Der er blevet sat forkert label på i vognpak."/>
    <x v="54"/>
    <n v="2020"/>
    <n v="2020"/>
    <s v="nov"/>
    <x v="1"/>
    <s v="to"/>
    <s v="ma"/>
    <m/>
    <m/>
  </r>
  <r>
    <n v="32441"/>
    <m/>
    <n v="10310"/>
    <d v="2020-11-26T00:00:00"/>
    <n v="1036644"/>
    <n v="404001"/>
    <s v="Special"/>
    <n v="29202"/>
    <n v="0"/>
    <n v="8"/>
    <s v="no"/>
    <n v="58"/>
    <n v="66"/>
    <n v="-8"/>
    <d v="2020-11-05T00:00:00"/>
    <x v="47"/>
    <x v="29"/>
    <s v="yes"/>
    <s v="pll"/>
    <m/>
    <m/>
    <m/>
    <x v="51"/>
    <n v="2020"/>
    <n v="2020"/>
    <s v="nov"/>
    <x v="1"/>
    <s v="to"/>
    <s v="to"/>
    <m/>
    <m/>
  </r>
  <r>
    <n v="32442"/>
    <m/>
    <n v="10318"/>
    <d v="2020-11-27T00:00:00"/>
    <n v="1038866"/>
    <n v="423323"/>
    <s v="normal"/>
    <n v="38852"/>
    <n v="5"/>
    <n v="1"/>
    <s v="yes"/>
    <n v="33"/>
    <n v="32"/>
    <n v="1"/>
    <d v="2020-11-23T00:00:00"/>
    <x v="48"/>
    <x v="5"/>
    <s v="yes"/>
    <s v="pll"/>
    <m/>
    <m/>
    <m/>
    <x v="54"/>
    <n v="2020"/>
    <n v="2020"/>
    <s v="nov"/>
    <x v="1"/>
    <s v="fr"/>
    <s v="ma"/>
    <m/>
    <m/>
  </r>
  <r>
    <n v="32443"/>
    <m/>
    <n v="10319"/>
    <d v="2020-11-27T00:00:00"/>
    <n v="1038866"/>
    <n v="423323"/>
    <s v="normal"/>
    <n v="40613"/>
    <n v="30"/>
    <n v="-10"/>
    <s v="yes"/>
    <n v="736"/>
    <n v="726"/>
    <n v="10"/>
    <d v="2020-11-23T00:00:00"/>
    <x v="48"/>
    <x v="5"/>
    <s v="yes"/>
    <s v="pll"/>
    <m/>
    <m/>
    <m/>
    <x v="54"/>
    <n v="2020"/>
    <n v="2020"/>
    <s v="nov"/>
    <x v="1"/>
    <s v="fr"/>
    <s v="ma"/>
    <m/>
    <m/>
  </r>
  <r>
    <n v="32444"/>
    <m/>
    <n v="10320"/>
    <d v="2020-11-27T00:00:00"/>
    <n v="1034891"/>
    <n v="407800"/>
    <s v="Special"/>
    <n v="29816"/>
    <n v="20"/>
    <n v="-10"/>
    <s v="no"/>
    <n v="420"/>
    <n v="410"/>
    <n v="10"/>
    <d v="2020-10-27T00:00:00"/>
    <x v="48"/>
    <x v="4"/>
    <s v="yes"/>
    <s v="pll"/>
    <m/>
    <m/>
    <m/>
    <x v="50"/>
    <n v="2020"/>
    <n v="2020"/>
    <s v="nov"/>
    <x v="14"/>
    <s v="fr"/>
    <s v="ti"/>
    <m/>
    <m/>
  </r>
  <r>
    <n v="32445"/>
    <m/>
    <n v="13021"/>
    <d v="2020-11-27T00:00:00"/>
    <n v="1034891"/>
    <n v="407800"/>
    <s v="Special"/>
    <n v="31744"/>
    <n v="20"/>
    <n v="-10"/>
    <s v="no"/>
    <n v="211"/>
    <n v="211"/>
    <n v="0"/>
    <d v="2020-10-27T00:00:00"/>
    <x v="48"/>
    <x v="14"/>
    <s v="no"/>
    <s v="pll"/>
    <m/>
    <m/>
    <m/>
    <x v="50"/>
    <n v="2020"/>
    <n v="2020"/>
    <s v="nov"/>
    <x v="14"/>
    <s v="fr"/>
    <s v="ti"/>
    <m/>
    <m/>
  </r>
  <r>
    <n v="32446"/>
    <m/>
    <n v="10322"/>
    <d v="2020-11-30T00:00:00"/>
    <n v="1038559"/>
    <n v="421820"/>
    <s v="normal"/>
    <n v="475552"/>
    <n v="5"/>
    <n v="-5"/>
    <s v="no"/>
    <n v="324"/>
    <n v="331"/>
    <n v="-7"/>
    <d v="2020-11-20T00:00:00"/>
    <x v="48"/>
    <x v="8"/>
    <s v="no"/>
    <s v="pll"/>
    <m/>
    <m/>
    <m/>
    <x v="53"/>
    <n v="2020"/>
    <n v="2020"/>
    <s v="nov"/>
    <x v="1"/>
    <s v="ma"/>
    <s v="fr"/>
    <m/>
    <m/>
  </r>
  <r>
    <n v="32447"/>
    <m/>
    <n v="10326"/>
    <d v="2020-12-01T00:00:00"/>
    <n v="1038917"/>
    <n v="422000"/>
    <s v="normal"/>
    <n v="525252"/>
    <n v="20"/>
    <n v="-2"/>
    <s v="yes"/>
    <n v="65"/>
    <n v="65"/>
    <n v="0"/>
    <d v="2020-11-24T00:00:00"/>
    <x v="48"/>
    <x v="17"/>
    <s v="no"/>
    <s v="pll"/>
    <m/>
    <m/>
    <m/>
    <x v="54"/>
    <n v="2020"/>
    <n v="2020"/>
    <s v="dec"/>
    <x v="1"/>
    <s v="ti"/>
    <s v="ti"/>
    <m/>
    <m/>
  </r>
  <r>
    <n v="32448"/>
    <m/>
    <n v="10327"/>
    <d v="2020-12-01T00:00:00"/>
    <n v="1038917"/>
    <n v="422000"/>
    <s v="normal"/>
    <n v="40512"/>
    <n v="6"/>
    <n v="-5"/>
    <s v="yes"/>
    <n v="355"/>
    <n v="349"/>
    <n v="6"/>
    <d v="2020-11-24T00:00:00"/>
    <x v="48"/>
    <x v="17"/>
    <s v="no"/>
    <s v="pll"/>
    <m/>
    <m/>
    <m/>
    <x v="54"/>
    <n v="2020"/>
    <n v="2020"/>
    <s v="dec"/>
    <x v="1"/>
    <s v="ti"/>
    <s v="ti"/>
    <m/>
    <m/>
  </r>
  <r>
    <n v="32449"/>
    <m/>
    <n v="10328"/>
    <d v="2020-12-01T00:00:00"/>
    <n v="1038917"/>
    <n v="422000"/>
    <s v="normal"/>
    <n v="53724"/>
    <n v="21"/>
    <n v="-1"/>
    <s v="yes"/>
    <n v="15"/>
    <n v="14"/>
    <n v="1"/>
    <d v="2020-11-24T00:00:00"/>
    <x v="48"/>
    <x v="17"/>
    <s v="yes"/>
    <s v="pll"/>
    <m/>
    <m/>
    <m/>
    <x v="54"/>
    <n v="2020"/>
    <n v="2020"/>
    <s v="dec"/>
    <x v="1"/>
    <s v="ti"/>
    <s v="ti"/>
    <m/>
    <m/>
  </r>
  <r>
    <n v="32450"/>
    <m/>
    <n v="10330"/>
    <d v="2020-12-01T00:00:00"/>
    <n v="1039225"/>
    <n v="96808511"/>
    <s v="normal"/>
    <n v="522752"/>
    <n v="60"/>
    <n v="-10"/>
    <s v="no"/>
    <n v="413"/>
    <n v="453"/>
    <n v="-40"/>
    <d v="2020-11-26T00:00:00"/>
    <x v="48"/>
    <x v="5"/>
    <s v="no"/>
    <s v="pll"/>
    <m/>
    <m/>
    <m/>
    <x v="54"/>
    <n v="2020"/>
    <n v="2020"/>
    <s v="dec"/>
    <x v="1"/>
    <s v="ti"/>
    <s v="to"/>
    <m/>
    <m/>
  </r>
  <r>
    <n v="32451"/>
    <m/>
    <n v="10331"/>
    <d v="2020-12-01T00:00:00"/>
    <n v="1038918"/>
    <n v="600010"/>
    <s v="normal"/>
    <n v="53625"/>
    <n v="10"/>
    <n v="-1"/>
    <s v="no"/>
    <n v="480"/>
    <n v="476"/>
    <n v="4"/>
    <d v="2020-11-24T00:00:00"/>
    <x v="48"/>
    <x v="1"/>
    <s v="no"/>
    <s v="pll"/>
    <m/>
    <m/>
    <m/>
    <x v="54"/>
    <n v="2020"/>
    <n v="2020"/>
    <s v="dec"/>
    <x v="1"/>
    <s v="ti"/>
    <s v="ti"/>
    <m/>
    <m/>
  </r>
  <r>
    <n v="32452"/>
    <m/>
    <n v="10332"/>
    <d v="2020-12-01T00:00:00"/>
    <n v="1037496"/>
    <n v="500434"/>
    <s v="normal"/>
    <n v="41924"/>
    <n v="5"/>
    <n v="-5"/>
    <s v="yes"/>
    <n v="777"/>
    <n v="777"/>
    <n v="0"/>
    <d v="2020-11-12T00:00:00"/>
    <x v="48"/>
    <x v="1"/>
    <s v="no"/>
    <s v="pll"/>
    <m/>
    <m/>
    <m/>
    <x v="52"/>
    <n v="2020"/>
    <n v="2020"/>
    <s v="dec"/>
    <x v="1"/>
    <s v="ti"/>
    <s v="to"/>
    <m/>
    <m/>
  </r>
  <r>
    <n v="32453"/>
    <m/>
    <n v="10333"/>
    <d v="2020-12-01T00:00:00"/>
    <n v="1039114"/>
    <n v="404001"/>
    <s v="Special"/>
    <n v="406199"/>
    <n v="40"/>
    <n v="-20"/>
    <s v="yes"/>
    <n v="162"/>
    <n v="197"/>
    <n v="-35"/>
    <d v="2020-11-26T00:00:00"/>
    <x v="48"/>
    <x v="33"/>
    <s v="no"/>
    <s v="pll"/>
    <m/>
    <m/>
    <m/>
    <x v="54"/>
    <n v="2020"/>
    <n v="2020"/>
    <s v="dec"/>
    <x v="1"/>
    <s v="ti"/>
    <s v="to"/>
    <m/>
    <m/>
  </r>
  <r>
    <n v="32453"/>
    <m/>
    <n v="10334"/>
    <d v="2020-12-01T00:00:00"/>
    <n v="1039114"/>
    <n v="404001"/>
    <s v="Special"/>
    <n v="406099"/>
    <n v="0"/>
    <n v="25"/>
    <s v="no"/>
    <n v="260"/>
    <n v="260"/>
    <n v="0"/>
    <d v="2020-11-26T00:00:00"/>
    <x v="48"/>
    <x v="33"/>
    <s v="no"/>
    <s v="pll"/>
    <m/>
    <m/>
    <m/>
    <x v="54"/>
    <n v="2020"/>
    <n v="2020"/>
    <s v="dec"/>
    <x v="1"/>
    <s v="ti"/>
    <s v="to"/>
    <m/>
    <m/>
  </r>
  <r>
    <n v="32454"/>
    <m/>
    <n v="10338"/>
    <d v="2020-12-02T00:00:00"/>
    <n v="1022350"/>
    <m/>
    <s v="Special"/>
    <n v="38853"/>
    <n v="60"/>
    <n v="-15"/>
    <s v="no"/>
    <n v="491"/>
    <n v="491"/>
    <n v="0"/>
    <d v="2020-07-03T00:00:00"/>
    <x v="48"/>
    <x v="29"/>
    <s v="no"/>
    <s v="pll"/>
    <m/>
    <m/>
    <s v="For gammel til Dynaman"/>
    <x v="33"/>
    <n v="2020"/>
    <n v="2020"/>
    <s v="dec"/>
    <x v="10"/>
    <s v="on"/>
    <s v="fr"/>
    <m/>
    <m/>
  </r>
  <r>
    <n v="32455"/>
    <m/>
    <n v="10344"/>
    <d v="2020-12-03T00:00:00"/>
    <n v="1039062"/>
    <n v="3515"/>
    <s v="normal"/>
    <n v="42373"/>
    <n v="140"/>
    <n v="-20"/>
    <s v="no"/>
    <n v="78"/>
    <n v="58"/>
    <n v="20"/>
    <d v="2020-11-25T00:00:00"/>
    <x v="48"/>
    <x v="5"/>
    <s v="yes"/>
    <s v="pll"/>
    <m/>
    <m/>
    <m/>
    <x v="54"/>
    <n v="2020"/>
    <n v="2020"/>
    <s v="dec"/>
    <x v="1"/>
    <s v="to"/>
    <s v="on"/>
    <m/>
    <m/>
  </r>
  <r>
    <n v="32456"/>
    <m/>
    <n v="10352"/>
    <d v="2020-12-03T00:00:00"/>
    <n v="1039552"/>
    <n v="3515"/>
    <s v="normal"/>
    <n v="548260"/>
    <n v="25"/>
    <n v="-20"/>
    <s v="no"/>
    <n v="140"/>
    <n v="120"/>
    <n v="20"/>
    <d v="2020-11-30T00:00:00"/>
    <x v="48"/>
    <x v="17"/>
    <s v="yes"/>
    <s v="pll"/>
    <m/>
    <m/>
    <m/>
    <x v="55"/>
    <n v="2020"/>
    <n v="2020"/>
    <s v="dec"/>
    <x v="1"/>
    <s v="to"/>
    <s v="ma"/>
    <m/>
    <m/>
  </r>
  <r>
    <n v="32457"/>
    <m/>
    <n v="10355"/>
    <d v="2020-12-03T00:00:00"/>
    <n v="1039464"/>
    <n v="404532"/>
    <s v="normal"/>
    <n v="691133"/>
    <n v="300"/>
    <n v="-240"/>
    <s v="no"/>
    <n v="2465"/>
    <n v="2225"/>
    <n v="240"/>
    <d v="2020-11-27T00:00:00"/>
    <x v="48"/>
    <x v="11"/>
    <s v="yes"/>
    <s v="pll"/>
    <m/>
    <m/>
    <m/>
    <x v="54"/>
    <n v="2020"/>
    <n v="2020"/>
    <s v="dec"/>
    <x v="1"/>
    <s v="to"/>
    <s v="fr"/>
    <m/>
    <m/>
  </r>
  <r>
    <n v="32458"/>
    <m/>
    <n v="10354"/>
    <d v="2020-12-03T00:00:00"/>
    <n v="1038167"/>
    <n v="3463"/>
    <s v="Special"/>
    <n v="559518"/>
    <n v="120"/>
    <n v="-90"/>
    <s v="no"/>
    <n v="293"/>
    <n v="257"/>
    <n v="36"/>
    <d v="2020-11-18T00:00:00"/>
    <x v="48"/>
    <x v="1"/>
    <s v="no"/>
    <s v="pll"/>
    <m/>
    <m/>
    <m/>
    <x v="53"/>
    <n v="2020"/>
    <n v="2020"/>
    <s v="dec"/>
    <x v="1"/>
    <s v="to"/>
    <s v="on"/>
    <m/>
    <m/>
  </r>
  <r>
    <n v="32459"/>
    <m/>
    <n v="10359"/>
    <d v="2020-12-04T00:00:00"/>
    <n v="1039338"/>
    <n v="418062"/>
    <s v="Special"/>
    <n v="31745"/>
    <n v="20"/>
    <n v="-20"/>
    <s v="no"/>
    <n v="93"/>
    <n v="73"/>
    <n v="20"/>
    <d v="2020-11-26T00:00:00"/>
    <x v="48"/>
    <x v="8"/>
    <s v="yes"/>
    <s v="pll"/>
    <m/>
    <m/>
    <s v="Kunden har i stedet fået 31795"/>
    <x v="54"/>
    <n v="2020"/>
    <n v="2020"/>
    <s v="dec"/>
    <x v="1"/>
    <s v="fr"/>
    <s v="to"/>
    <m/>
    <m/>
  </r>
  <r>
    <n v="32460"/>
    <m/>
    <n v="10353"/>
    <d v="2020-12-03T00:00:00"/>
    <n v="1038167"/>
    <n v="3463"/>
    <s v="normal"/>
    <n v="559018"/>
    <n v="420"/>
    <n v="-210"/>
    <s v="no"/>
    <n v="525"/>
    <n v="735"/>
    <n v="210"/>
    <d v="2020-11-30T00:00:00"/>
    <x v="48"/>
    <x v="29"/>
    <s v="yes"/>
    <s v="pll"/>
    <m/>
    <m/>
    <s v="De mangler 2 hele paller, vi har 2 paller for meget på Extern lager."/>
    <x v="55"/>
    <n v="2020"/>
    <n v="2020"/>
    <s v="dec"/>
    <x v="1"/>
    <s v="to"/>
    <s v="ma"/>
    <m/>
    <m/>
  </r>
  <r>
    <n v="32461"/>
    <m/>
    <n v="10346"/>
    <d v="2020-12-03T00:00:00"/>
    <n v="1039140"/>
    <n v="426021"/>
    <s v="normal"/>
    <n v="29373"/>
    <n v="15"/>
    <n v="-5"/>
    <s v="yes"/>
    <n v="360"/>
    <n v="360"/>
    <n v="0"/>
    <d v="2020-11-26T00:00:00"/>
    <x v="48"/>
    <x v="6"/>
    <s v="no"/>
    <s v="pll"/>
    <m/>
    <m/>
    <m/>
    <x v="54"/>
    <n v="2020"/>
    <n v="2020"/>
    <s v="dec"/>
    <x v="1"/>
    <s v="to"/>
    <s v="to"/>
    <m/>
    <m/>
  </r>
  <r>
    <n v="32462"/>
    <m/>
    <n v="10347"/>
    <d v="2020-12-03T00:00:00"/>
    <n v="1039140"/>
    <n v="426021"/>
    <s v="normal"/>
    <n v="31782"/>
    <n v="15"/>
    <n v="-15"/>
    <s v="yes"/>
    <n v="140"/>
    <n v="120"/>
    <n v="-20"/>
    <d v="2020-11-26T00:00:00"/>
    <x v="48"/>
    <x v="6"/>
    <s v="no"/>
    <s v="pll"/>
    <m/>
    <m/>
    <m/>
    <x v="54"/>
    <n v="2020"/>
    <n v="2020"/>
    <s v="dec"/>
    <x v="1"/>
    <s v="to"/>
    <s v="to"/>
    <m/>
    <m/>
  </r>
  <r>
    <n v="32463"/>
    <m/>
    <n v="10348"/>
    <d v="2020-12-03T00:00:00"/>
    <n v="1039140"/>
    <n v="426021"/>
    <s v="normal"/>
    <n v="450252"/>
    <n v="2"/>
    <n v="-2"/>
    <s v="no"/>
    <n v="624"/>
    <n v="624"/>
    <n v="0"/>
    <d v="2020-11-26T00:00:00"/>
    <x v="48"/>
    <x v="6"/>
    <s v="no"/>
    <s v="pll"/>
    <m/>
    <m/>
    <m/>
    <x v="54"/>
    <n v="2020"/>
    <n v="2020"/>
    <s v="dec"/>
    <x v="1"/>
    <s v="to"/>
    <s v="to"/>
    <m/>
    <m/>
  </r>
  <r>
    <n v="32464"/>
    <m/>
    <n v="10349"/>
    <d v="2020-12-03T00:00:00"/>
    <n v="1039140"/>
    <n v="426021"/>
    <s v="normal"/>
    <n v="45873"/>
    <n v="35"/>
    <n v="-5"/>
    <s v="yes"/>
    <n v="1445"/>
    <n v="1445"/>
    <n v="0"/>
    <d v="2020-11-26T00:00:00"/>
    <x v="48"/>
    <x v="6"/>
    <s v="no"/>
    <s v="pll"/>
    <m/>
    <m/>
    <m/>
    <x v="54"/>
    <n v="2020"/>
    <n v="2020"/>
    <s v="dec"/>
    <x v="1"/>
    <s v="to"/>
    <s v="to"/>
    <m/>
    <m/>
  </r>
  <r>
    <n v="32465"/>
    <m/>
    <n v="10358"/>
    <d v="2020-12-04T00:00:00"/>
    <n v="1039140"/>
    <n v="426021"/>
    <s v="normal"/>
    <n v="691144"/>
    <n v="20"/>
    <n v="-20"/>
    <s v="no"/>
    <n v="280"/>
    <n v="280"/>
    <n v="0"/>
    <d v="2020-11-26T00:00:00"/>
    <x v="48"/>
    <x v="6"/>
    <s v="no"/>
    <s v="pll"/>
    <m/>
    <m/>
    <m/>
    <x v="54"/>
    <n v="2020"/>
    <n v="2020"/>
    <s v="dec"/>
    <x v="1"/>
    <s v="fr"/>
    <s v="to"/>
    <m/>
    <m/>
  </r>
  <r>
    <n v="32466"/>
    <m/>
    <n v="10360"/>
    <d v="2020-12-04T00:00:00"/>
    <n v="1038888"/>
    <n v="420021"/>
    <s v="Special"/>
    <n v="45822"/>
    <n v="5"/>
    <n v="-5"/>
    <s v="yes"/>
    <n v="77"/>
    <n v="77"/>
    <n v="0"/>
    <d v="2020-11-26T00:00:00"/>
    <x v="48"/>
    <x v="8"/>
    <s v="no"/>
    <s v="pll"/>
    <m/>
    <m/>
    <m/>
    <x v="54"/>
    <n v="2020"/>
    <n v="2020"/>
    <s v="dec"/>
    <x v="1"/>
    <s v="fr"/>
    <s v="to"/>
    <m/>
    <m/>
  </r>
  <r>
    <n v="32467"/>
    <m/>
    <n v="10361"/>
    <d v="2020-12-04T00:00:00"/>
    <n v="1038888"/>
    <n v="420021"/>
    <s v="Special"/>
    <n v="53566"/>
    <n v="5"/>
    <n v="-3"/>
    <s v="yes"/>
    <n v="43"/>
    <n v="44"/>
    <n v="-1"/>
    <d v="2020-11-26T00:00:00"/>
    <x v="48"/>
    <x v="8"/>
    <s v="no"/>
    <s v="pll"/>
    <m/>
    <m/>
    <m/>
    <x v="54"/>
    <n v="2020"/>
    <n v="2020"/>
    <s v="dec"/>
    <x v="1"/>
    <s v="fr"/>
    <s v="to"/>
    <m/>
    <m/>
  </r>
  <r>
    <n v="32468"/>
    <m/>
    <n v="10364"/>
    <d v="2020-12-07T00:00:00"/>
    <n v="1039859"/>
    <n v="77403300"/>
    <s v="Special"/>
    <n v="71604"/>
    <n v="15"/>
    <n v="-15"/>
    <s v="no"/>
    <n v="318"/>
    <n v="318"/>
    <n v="0"/>
    <d v="2020-12-03T00:00:00"/>
    <x v="49"/>
    <x v="1"/>
    <s v="no"/>
    <s v="pll"/>
    <m/>
    <m/>
    <m/>
    <x v="55"/>
    <n v="2020"/>
    <n v="2020"/>
    <s v="dec"/>
    <x v="2"/>
    <s v="ma"/>
    <s v="to"/>
    <m/>
    <m/>
  </r>
  <r>
    <n v="32469"/>
    <m/>
    <n v="10365"/>
    <d v="2020-12-07T00:00:00"/>
    <n v="1038778"/>
    <n v="501378"/>
    <s v="normal"/>
    <n v="45894"/>
    <n v="13"/>
    <n v="-1"/>
    <s v="yes"/>
    <n v="196"/>
    <n v="195"/>
    <n v="1"/>
    <d v="2020-11-23T00:00:00"/>
    <x v="49"/>
    <x v="11"/>
    <s v="yes"/>
    <s v="pll"/>
    <m/>
    <m/>
    <m/>
    <x v="54"/>
    <n v="2020"/>
    <n v="2020"/>
    <s v="dec"/>
    <x v="1"/>
    <s v="ma"/>
    <s v="ma"/>
    <m/>
    <m/>
  </r>
  <r>
    <n v="32470"/>
    <m/>
    <n v="10367"/>
    <d v="2020-12-07T00:00:00"/>
    <n v="1039617"/>
    <n v="421304"/>
    <s v="normal"/>
    <n v="707852"/>
    <n v="60"/>
    <n v="-18"/>
    <s v="no"/>
    <n v="135"/>
    <n v="117"/>
    <n v="18"/>
    <d v="2020-11-30T00:00:00"/>
    <x v="49"/>
    <x v="17"/>
    <s v="yes"/>
    <s v="pll"/>
    <m/>
    <m/>
    <m/>
    <x v="55"/>
    <n v="2020"/>
    <n v="2020"/>
    <s v="dec"/>
    <x v="1"/>
    <s v="ma"/>
    <s v="ma"/>
    <m/>
    <m/>
  </r>
  <r>
    <n v="32471"/>
    <m/>
    <n v="10372"/>
    <d v="2020-12-08T00:00:00"/>
    <n v="1039516"/>
    <n v="422302"/>
    <s v="Special"/>
    <n v="454518"/>
    <n v="18"/>
    <n v="-6"/>
    <s v="yes"/>
    <n v="193"/>
    <n v="187"/>
    <n v="6"/>
    <d v="2020-11-30T00:00:00"/>
    <x v="49"/>
    <x v="14"/>
    <s v="yes"/>
    <s v="pll"/>
    <m/>
    <m/>
    <m/>
    <x v="55"/>
    <n v="2020"/>
    <n v="2020"/>
    <s v="dec"/>
    <x v="1"/>
    <s v="ti"/>
    <s v="ma"/>
    <m/>
    <m/>
  </r>
  <r>
    <n v="32472"/>
    <m/>
    <n v="10373"/>
    <d v="2020-12-08T00:00:00"/>
    <n v="1038934"/>
    <n v="700040"/>
    <s v="Special"/>
    <n v="56612"/>
    <n v="4"/>
    <n v="-4"/>
    <s v="no"/>
    <n v="16"/>
    <n v="16"/>
    <n v="0"/>
    <d v="2020-11-26T00:00:00"/>
    <x v="49"/>
    <x v="16"/>
    <s v="no"/>
    <s v="pll"/>
    <m/>
    <m/>
    <m/>
    <x v="54"/>
    <n v="2020"/>
    <n v="2020"/>
    <s v="dec"/>
    <x v="1"/>
    <s v="ti"/>
    <s v="to"/>
    <m/>
    <m/>
  </r>
  <r>
    <n v="32473"/>
    <m/>
    <n v="10374"/>
    <d v="2020-12-08T00:00:00"/>
    <n v="1040383"/>
    <n v="74311818"/>
    <s v="Special"/>
    <n v="4550"/>
    <n v="160"/>
    <n v="-15"/>
    <s v="no"/>
    <n v="281"/>
    <n v="266"/>
    <n v="15"/>
    <d v="2020-12-07T00:00:00"/>
    <x v="49"/>
    <x v="9"/>
    <s v="yes"/>
    <s v="pll"/>
    <m/>
    <m/>
    <m/>
    <x v="56"/>
    <n v="2020"/>
    <n v="2020"/>
    <s v="dec"/>
    <x v="2"/>
    <s v="ti"/>
    <s v="ma"/>
    <m/>
    <m/>
  </r>
  <r>
    <n v="32474"/>
    <m/>
    <n v="10376"/>
    <d v="2020-12-09T00:00:00"/>
    <n v="1038596"/>
    <n v="421322"/>
    <s v="Special"/>
    <n v="53725"/>
    <n v="2"/>
    <n v="-1"/>
    <s v="yes"/>
    <n v="3"/>
    <n v="2"/>
    <n v="1"/>
    <d v="2020-11-20T00:00:00"/>
    <x v="49"/>
    <x v="2"/>
    <s v="yes"/>
    <s v="pll"/>
    <m/>
    <m/>
    <m/>
    <x v="53"/>
    <n v="2020"/>
    <n v="2020"/>
    <s v="dec"/>
    <x v="1"/>
    <s v="on"/>
    <s v="fr"/>
    <m/>
    <m/>
  </r>
  <r>
    <n v="32475"/>
    <m/>
    <n v="10377"/>
    <d v="2020-12-09T00:00:00"/>
    <n v="1039556"/>
    <n v="700004"/>
    <s v="Special"/>
    <n v="77243"/>
    <n v="42"/>
    <n v="-2"/>
    <s v="yes"/>
    <n v="16"/>
    <n v="14"/>
    <n v="2"/>
    <d v="2020-12-01T00:00:00"/>
    <x v="49"/>
    <x v="14"/>
    <s v="yes"/>
    <s v="pll"/>
    <m/>
    <m/>
    <m/>
    <x v="55"/>
    <n v="2020"/>
    <n v="2020"/>
    <s v="dec"/>
    <x v="2"/>
    <s v="on"/>
    <s v="ti"/>
    <m/>
    <m/>
  </r>
  <r>
    <n v="32476"/>
    <m/>
    <n v="10378"/>
    <d v="2020-12-09T00:00:00"/>
    <n v="1040114"/>
    <n v="400007"/>
    <s v="Special"/>
    <n v="406099"/>
    <n v="50"/>
    <n v="75"/>
    <s v="no"/>
    <n v="412"/>
    <n v="268"/>
    <n v="144"/>
    <d v="2020-12-03T00:00:00"/>
    <x v="49"/>
    <x v="29"/>
    <s v="yes"/>
    <s v="pll"/>
    <m/>
    <m/>
    <s v="Kunden havde bestilt 20 x 406199. Der er blevet sat nogle forkerte kasser med 406199 ind på pluk."/>
    <x v="55"/>
    <n v="2020"/>
    <n v="2020"/>
    <s v="dec"/>
    <x v="2"/>
    <s v="on"/>
    <s v="to"/>
    <m/>
    <m/>
  </r>
  <r>
    <n v="32477"/>
    <m/>
    <n v="10379"/>
    <d v="2020-12-09T00:00:00"/>
    <n v="1040114"/>
    <n v="400007"/>
    <s v="Special"/>
    <n v="93363"/>
    <n v="0"/>
    <n v="3"/>
    <s v="no"/>
    <n v="16"/>
    <n v="16"/>
    <n v="0"/>
    <d v="2020-12-03T00:00:00"/>
    <x v="49"/>
    <x v="29"/>
    <s v="no"/>
    <s v="pll"/>
    <m/>
    <m/>
    <s v="Kunden havde bestilt 3 stk 93373. Lokationerne for begge varenumre stemmer, og ingen forkerte varenumre sat på pluk."/>
    <x v="55"/>
    <n v="2020"/>
    <n v="2020"/>
    <s v="dec"/>
    <x v="2"/>
    <s v="on"/>
    <s v="to"/>
    <m/>
    <m/>
  </r>
  <r>
    <n v="32478"/>
    <m/>
    <n v="10383"/>
    <d v="2020-12-10T00:00:00"/>
    <n v="1040418"/>
    <n v="413005"/>
    <s v="normal"/>
    <n v="29334"/>
    <n v="1"/>
    <n v="-1"/>
    <s v="yes"/>
    <n v="279"/>
    <n v="276"/>
    <n v="3"/>
    <d v="2020-12-07T00:00:00"/>
    <x v="49"/>
    <x v="11"/>
    <s v="yes"/>
    <s v="pll"/>
    <m/>
    <m/>
    <m/>
    <x v="56"/>
    <n v="2020"/>
    <n v="2020"/>
    <s v="dec"/>
    <x v="2"/>
    <s v="to"/>
    <s v="ma"/>
    <m/>
    <m/>
  </r>
  <r>
    <n v="32479"/>
    <m/>
    <n v="10384"/>
    <d v="2020-12-10T00:00:00"/>
    <n v="1040356"/>
    <n v="421143"/>
    <s v="Special"/>
    <n v="70125"/>
    <n v="2"/>
    <n v="-1"/>
    <s v="no"/>
    <n v="93"/>
    <n v="92"/>
    <n v="1"/>
    <d v="2020-12-07T00:00:00"/>
    <x v="49"/>
    <x v="2"/>
    <s v="yes"/>
    <s v="pll"/>
    <m/>
    <m/>
    <m/>
    <x v="56"/>
    <n v="2020"/>
    <n v="2020"/>
    <s v="dec"/>
    <x v="2"/>
    <s v="to"/>
    <s v="ma"/>
    <m/>
    <m/>
  </r>
  <r>
    <n v="32480"/>
    <m/>
    <n v="10386"/>
    <d v="2020-12-10T00:00:00"/>
    <n v="1039677"/>
    <n v="418033"/>
    <s v="normal"/>
    <n v="53653"/>
    <n v="2"/>
    <n v="-2"/>
    <s v="yes"/>
    <n v="363"/>
    <n v="361"/>
    <n v="2"/>
    <d v="2020-12-02T00:00:00"/>
    <x v="49"/>
    <x v="19"/>
    <s v="yes"/>
    <s v="pll"/>
    <m/>
    <m/>
    <m/>
    <x v="55"/>
    <n v="2020"/>
    <n v="2020"/>
    <s v="dec"/>
    <x v="2"/>
    <s v="to"/>
    <s v="on"/>
    <m/>
    <m/>
  </r>
  <r>
    <n v="32481"/>
    <m/>
    <n v="10387"/>
    <d v="2020-12-10T00:00:00"/>
    <n v="1039871"/>
    <n v="3515"/>
    <s v="normal"/>
    <n v="29376"/>
    <n v="3"/>
    <n v="-1"/>
    <s v="yes"/>
    <n v="238"/>
    <n v="237"/>
    <n v="1"/>
    <d v="2020-12-02T00:00:00"/>
    <x v="49"/>
    <x v="17"/>
    <s v="yes"/>
    <s v="pll"/>
    <m/>
    <m/>
    <m/>
    <x v="55"/>
    <n v="2020"/>
    <n v="2020"/>
    <s v="dec"/>
    <x v="2"/>
    <s v="to"/>
    <s v="on"/>
    <m/>
    <m/>
  </r>
  <r>
    <n v="32482"/>
    <m/>
    <n v="10389"/>
    <d v="2020-12-10T00:00:00"/>
    <n v="1038554"/>
    <n v="600025"/>
    <s v="normal"/>
    <n v="5380635"/>
    <n v="3"/>
    <n v="-1"/>
    <s v="yes"/>
    <n v="22"/>
    <n v="21"/>
    <n v="1"/>
    <d v="2020-11-20T00:00:00"/>
    <x v="49"/>
    <x v="31"/>
    <s v="yes"/>
    <s v="pkk"/>
    <m/>
    <m/>
    <m/>
    <x v="53"/>
    <n v="2020"/>
    <n v="2020"/>
    <s v="dec"/>
    <x v="1"/>
    <s v="to"/>
    <s v="fr"/>
    <m/>
    <m/>
  </r>
  <r>
    <n v="32483"/>
    <m/>
    <n v="10390"/>
    <d v="2020-12-10T00:00:00"/>
    <n v="1040337"/>
    <n v="3386"/>
    <s v="normal"/>
    <n v="10183"/>
    <n v="20"/>
    <n v="-15"/>
    <s v="no"/>
    <n v="106"/>
    <n v="106"/>
    <n v="0"/>
    <d v="2020-12-07T00:00:00"/>
    <x v="49"/>
    <x v="31"/>
    <s v="no"/>
    <s v="pll"/>
    <m/>
    <m/>
    <m/>
    <x v="56"/>
    <n v="2020"/>
    <n v="2020"/>
    <s v="dec"/>
    <x v="2"/>
    <s v="to"/>
    <s v="ma"/>
    <m/>
    <m/>
  </r>
  <r>
    <n v="32484"/>
    <m/>
    <n v="10391"/>
    <d v="2020-12-10T00:00:00"/>
    <n v="1039283"/>
    <n v="500272"/>
    <s v="normal"/>
    <n v="7839"/>
    <n v="8"/>
    <n v="-1"/>
    <s v="no"/>
    <n v="6"/>
    <n v="5"/>
    <n v="1"/>
    <d v="2020-11-26T00:00:00"/>
    <x v="49"/>
    <x v="6"/>
    <s v="yes"/>
    <s v="pll"/>
    <m/>
    <m/>
    <m/>
    <x v="54"/>
    <n v="2020"/>
    <n v="2020"/>
    <s v="dec"/>
    <x v="1"/>
    <s v="to"/>
    <s v="to"/>
    <m/>
    <m/>
  </r>
  <r>
    <n v="32485"/>
    <m/>
    <n v="10395"/>
    <d v="2020-12-11T00:00:00"/>
    <n v="1039554"/>
    <n v="418155"/>
    <s v="Special"/>
    <n v="406199"/>
    <n v="20"/>
    <n v="-20"/>
    <s v="no"/>
    <n v="158"/>
    <n v="31"/>
    <n v="127"/>
    <d v="2020-11-30T00:00:00"/>
    <x v="49"/>
    <x v="29"/>
    <s v="yes"/>
    <s v="pll"/>
    <m/>
    <m/>
    <s v="Der er blevet blandet rundt mellem varenumrene 406199 og 406099 på PLUK og BUFFER lokationer, højst sandsynligt af en opfylder."/>
    <x v="55"/>
    <n v="2020"/>
    <n v="2020"/>
    <s v="dec"/>
    <x v="1"/>
    <s v="fr"/>
    <s v="ma"/>
    <m/>
    <m/>
  </r>
  <r>
    <n v="32486"/>
    <m/>
    <n v="10397"/>
    <d v="2020-12-11T00:00:00"/>
    <n v="1040457"/>
    <n v="421275"/>
    <s v="normal"/>
    <n v="406099"/>
    <n v="18"/>
    <n v="-18"/>
    <s v="yes"/>
    <n v="412"/>
    <n v="268"/>
    <n v="144"/>
    <d v="2020-12-08T00:00:00"/>
    <x v="49"/>
    <x v="29"/>
    <s v="yes"/>
    <s v="pll"/>
    <m/>
    <m/>
    <s v="Kunden har fået 406199 i stedet. Der er blevet blandet rundt mellem varenumrene 406199 og 406099 på PLUK og BUFFER lokationer, højst sandsynligt af en opfylder."/>
    <x v="56"/>
    <n v="2020"/>
    <n v="2020"/>
    <s v="dec"/>
    <x v="2"/>
    <s v="fr"/>
    <s v="ti"/>
    <m/>
    <m/>
  </r>
  <r>
    <n v="32487"/>
    <m/>
    <n v="10401"/>
    <d v="2020-12-14T00:00:00"/>
    <n v="1033756"/>
    <s v="ukendt"/>
    <s v="ukendt"/>
    <n v="580314"/>
    <n v="1"/>
    <n v="-1"/>
    <s v="no"/>
    <n v="2"/>
    <n v="2"/>
    <n v="0"/>
    <d v="2020-10-09T00:00:00"/>
    <x v="50"/>
    <x v="1"/>
    <s v="no"/>
    <s v="pll"/>
    <m/>
    <m/>
    <s v="De har fået en 580314 hvor der mangler 1 stk. af 19165, 24020 samt 583818-1. Lokationerne for alle stemmer, og der har ikke været lagerekorrektioner."/>
    <x v="47"/>
    <n v="2020"/>
    <n v="2020"/>
    <s v="dec"/>
    <x v="14"/>
    <s v="ma"/>
    <s v="fr"/>
    <m/>
    <m/>
  </r>
  <r>
    <n v="32488"/>
    <m/>
    <n v="10403"/>
    <d v="2020-12-14T00:00:00"/>
    <n v="1040089"/>
    <n v="421002"/>
    <s v="Special"/>
    <n v="522252"/>
    <n v="100"/>
    <n v="-5"/>
    <s v="no"/>
    <n v="44"/>
    <n v="39"/>
    <n v="5"/>
    <d v="2020-12-03T00:00:00"/>
    <x v="50"/>
    <x v="11"/>
    <s v="yes"/>
    <s v="pll"/>
    <m/>
    <m/>
    <m/>
    <x v="55"/>
    <n v="2020"/>
    <n v="2020"/>
    <s v="dec"/>
    <x v="2"/>
    <s v="ma"/>
    <s v="to"/>
    <m/>
    <m/>
  </r>
  <r>
    <n v="32489"/>
    <m/>
    <n v="10405"/>
    <d v="2020-12-15T00:00:00"/>
    <n v="1041255"/>
    <n v="74871260"/>
    <s v="normal"/>
    <n v="29595"/>
    <n v="30"/>
    <n v="-20"/>
    <s v="no"/>
    <n v="178"/>
    <n v="154"/>
    <n v="24"/>
    <d v="2020-12-14T00:00:00"/>
    <x v="50"/>
    <x v="6"/>
    <s v="yes"/>
    <s v="pkk"/>
    <m/>
    <m/>
    <m/>
    <x v="57"/>
    <n v="2020"/>
    <n v="2020"/>
    <s v="dec"/>
    <x v="2"/>
    <s v="ti"/>
    <s v="ma"/>
    <m/>
    <m/>
  </r>
  <r>
    <n v="32490"/>
    <m/>
    <n v="10406"/>
    <d v="2020-12-15T00:00:00"/>
    <n v="1037731"/>
    <n v="407845"/>
    <s v="normal"/>
    <n v="40612"/>
    <n v="92"/>
    <n v="-20"/>
    <s v="yes"/>
    <n v="266"/>
    <n v="266"/>
    <n v="0"/>
    <d v="2020-12-03T00:00:00"/>
    <x v="50"/>
    <x v="19"/>
    <s v="no"/>
    <s v="pll"/>
    <m/>
    <m/>
    <m/>
    <x v="55"/>
    <n v="2020"/>
    <n v="2020"/>
    <s v="dec"/>
    <x v="2"/>
    <s v="ti"/>
    <s v="to"/>
    <m/>
    <m/>
  </r>
  <r>
    <n v="32491"/>
    <m/>
    <n v="10407"/>
    <d v="2020-12-15T00:00:00"/>
    <n v="1038390"/>
    <n v="400007"/>
    <s v="Special"/>
    <n v="297352"/>
    <n v="25"/>
    <n v="-20"/>
    <s v="no"/>
    <n v="276"/>
    <n v="256"/>
    <n v="20"/>
    <d v="2020-11-19T00:00:00"/>
    <x v="50"/>
    <x v="9"/>
    <s v="yes"/>
    <s v="pll"/>
    <m/>
    <m/>
    <m/>
    <x v="53"/>
    <n v="2020"/>
    <n v="2020"/>
    <s v="dec"/>
    <x v="1"/>
    <s v="ti"/>
    <s v="to"/>
    <m/>
    <m/>
  </r>
  <r>
    <n v="32492"/>
    <m/>
    <n v="10408"/>
    <d v="2020-12-15T00:00:00"/>
    <n v="1037065"/>
    <n v="420005"/>
    <s v="Special"/>
    <n v="10166"/>
    <n v="10"/>
    <n v="-10"/>
    <s v="no"/>
    <n v="106"/>
    <n v="91"/>
    <n v="15"/>
    <d v="2020-11-11T00:00:00"/>
    <x v="50"/>
    <x v="4"/>
    <s v="yes"/>
    <s v="pll"/>
    <m/>
    <m/>
    <m/>
    <x v="52"/>
    <n v="2020"/>
    <n v="2020"/>
    <s v="dec"/>
    <x v="1"/>
    <s v="ti"/>
    <s v="on"/>
    <m/>
    <m/>
  </r>
  <r>
    <n v="32493"/>
    <m/>
    <n v="10409"/>
    <d v="2020-12-15T00:00:00"/>
    <n v="1037609"/>
    <n v="420005"/>
    <s v="Special"/>
    <n v="70642"/>
    <n v="100"/>
    <n v="-10"/>
    <s v="no"/>
    <n v="21"/>
    <n v="11"/>
    <n v="10"/>
    <d v="2020-11-13T00:00:00"/>
    <x v="50"/>
    <x v="9"/>
    <s v="yes"/>
    <s v="pll"/>
    <m/>
    <m/>
    <m/>
    <x v="52"/>
    <n v="2020"/>
    <n v="2020"/>
    <s v="dec"/>
    <x v="1"/>
    <s v="ti"/>
    <s v="fr"/>
    <m/>
    <m/>
  </r>
  <r>
    <n v="32494"/>
    <m/>
    <n v="10410"/>
    <d v="2020-12-16T00:00:00"/>
    <n v="1040989"/>
    <n v="3379"/>
    <s v="normal"/>
    <n v="53609"/>
    <n v="1"/>
    <n v="-1"/>
    <s v="yes"/>
    <n v="228"/>
    <n v="228"/>
    <n v="0"/>
    <d v="2020-12-11T00:00:00"/>
    <x v="50"/>
    <x v="31"/>
    <s v="no"/>
    <s v="pll"/>
    <m/>
    <m/>
    <m/>
    <x v="56"/>
    <n v="2020"/>
    <n v="2020"/>
    <s v="dec"/>
    <x v="2"/>
    <s v="on"/>
    <s v="fr"/>
    <m/>
    <m/>
  </r>
  <r>
    <n v="32495"/>
    <m/>
    <n v="10413"/>
    <d v="2020-12-16T00:00:00"/>
    <n v="1040234"/>
    <n v="500780"/>
    <s v="normal"/>
    <n v="71702"/>
    <n v="5"/>
    <n v="-1"/>
    <s v="yes"/>
    <n v="51"/>
    <n v="50"/>
    <n v="1"/>
    <d v="2020-12-08T00:00:00"/>
    <x v="50"/>
    <x v="8"/>
    <s v="yes"/>
    <s v="pll"/>
    <m/>
    <m/>
    <m/>
    <x v="56"/>
    <n v="2020"/>
    <n v="2020"/>
    <s v="dec"/>
    <x v="2"/>
    <s v="on"/>
    <s v="ti"/>
    <m/>
    <m/>
  </r>
  <r>
    <n v="32496"/>
    <m/>
    <n v="10415"/>
    <d v="2020-12-16T00:00:00"/>
    <n v="1040579"/>
    <n v="3515"/>
    <s v="normal"/>
    <n v="549660"/>
    <n v="100"/>
    <n v="-20"/>
    <s v="yes"/>
    <n v="885"/>
    <n v="805"/>
    <n v="80"/>
    <d v="2020-12-08T00:00:00"/>
    <x v="50"/>
    <x v="17"/>
    <s v="yes"/>
    <s v="pll"/>
    <m/>
    <m/>
    <m/>
    <x v="56"/>
    <n v="2020"/>
    <n v="2020"/>
    <s v="dec"/>
    <x v="2"/>
    <s v="on"/>
    <s v="ti"/>
    <m/>
    <m/>
  </r>
  <r>
    <n v="32497"/>
    <m/>
    <n v="10416"/>
    <d v="2020-12-16T00:00:00"/>
    <n v="1040038"/>
    <n v="3463"/>
    <s v="normal"/>
    <n v="53914"/>
    <n v="0"/>
    <n v="5"/>
    <s v="yes"/>
    <n v="316"/>
    <n v="316"/>
    <n v="0"/>
    <d v="2020-12-09T00:00:00"/>
    <x v="50"/>
    <x v="29"/>
    <s v="no"/>
    <s v="pkk"/>
    <m/>
    <m/>
    <m/>
    <x v="56"/>
    <n v="2020"/>
    <n v="2020"/>
    <s v="dec"/>
    <x v="2"/>
    <s v="on"/>
    <s v="on"/>
    <m/>
    <m/>
  </r>
  <r>
    <n v="32498"/>
    <m/>
    <n v="10421"/>
    <d v="2020-12-17T00:00:00"/>
    <n v="1041384"/>
    <n v="97403133"/>
    <s v="normal"/>
    <n v="631216"/>
    <n v="1"/>
    <n v="-1"/>
    <s v="yes"/>
    <n v="139"/>
    <n v="139"/>
    <n v="0"/>
    <d v="2020-12-15T00:00:00"/>
    <x v="50"/>
    <x v="19"/>
    <s v="no"/>
    <s v="pkk"/>
    <m/>
    <m/>
    <m/>
    <x v="57"/>
    <n v="2020"/>
    <n v="2020"/>
    <s v="dec"/>
    <x v="2"/>
    <s v="to"/>
    <s v="ti"/>
    <m/>
    <m/>
  </r>
  <r>
    <n v="32499"/>
    <m/>
    <n v="10427"/>
    <d v="2020-12-17T00:00:00"/>
    <n v="1040894"/>
    <n v="1041014"/>
    <s v="Special"/>
    <n v="56734"/>
    <n v="48"/>
    <n v="-12"/>
    <s v="no"/>
    <n v="108"/>
    <n v="96"/>
    <n v="12"/>
    <d v="2020-12-11T00:00:00"/>
    <x v="50"/>
    <x v="8"/>
    <s v="yes"/>
    <s v="pll"/>
    <m/>
    <m/>
    <m/>
    <x v="56"/>
    <n v="2020"/>
    <n v="2020"/>
    <s v="dec"/>
    <x v="2"/>
    <s v="to"/>
    <s v="fr"/>
    <m/>
    <m/>
  </r>
  <r>
    <n v="32500"/>
    <m/>
    <n v="10428"/>
    <d v="2020-12-17T00:00:00"/>
    <n v="1040499"/>
    <n v="500899"/>
    <s v="normal"/>
    <n v="29346"/>
    <n v="20"/>
    <n v="-20"/>
    <s v="no"/>
    <n v="276"/>
    <n v="376"/>
    <n v="0"/>
    <d v="2020-12-08T00:00:00"/>
    <x v="50"/>
    <x v="17"/>
    <s v="no"/>
    <s v="pll"/>
    <m/>
    <m/>
    <m/>
    <x v="56"/>
    <n v="2020"/>
    <n v="2020"/>
    <s v="dec"/>
    <x v="2"/>
    <s v="to"/>
    <s v="ti"/>
    <m/>
    <m/>
  </r>
  <r>
    <n v="32501"/>
    <m/>
    <n v="10430"/>
    <d v="2020-12-18T00:00:00"/>
    <n v="1041239"/>
    <n v="422000"/>
    <s v="normal"/>
    <n v="53743"/>
    <n v="9"/>
    <n v="-1"/>
    <s v="yes"/>
    <n v="1"/>
    <n v="0"/>
    <n v="1"/>
    <d v="2020-12-14T00:00:00"/>
    <x v="50"/>
    <x v="5"/>
    <s v="yes"/>
    <s v="pll"/>
    <m/>
    <m/>
    <m/>
    <x v="57"/>
    <n v="2020"/>
    <n v="2020"/>
    <s v="dec"/>
    <x v="2"/>
    <s v="fr"/>
    <s v="ma"/>
    <m/>
    <m/>
  </r>
  <r>
    <n v="32502"/>
    <m/>
    <n v="10431"/>
    <d v="2020-12-18T00:00:00"/>
    <n v="1039042"/>
    <n v="421073"/>
    <s v="normal"/>
    <n v="293752"/>
    <n v="70"/>
    <n v="10"/>
    <s v="no"/>
    <n v="274"/>
    <n v="275"/>
    <n v="-1"/>
    <d v="2020-11-25T00:00:00"/>
    <x v="50"/>
    <x v="1"/>
    <s v="no"/>
    <s v="pll"/>
    <m/>
    <m/>
    <m/>
    <x v="54"/>
    <n v="2020"/>
    <n v="2020"/>
    <s v="dec"/>
    <x v="1"/>
    <s v="fr"/>
    <s v="on"/>
    <m/>
    <m/>
  </r>
  <r>
    <n v="32503"/>
    <m/>
    <n v="10432"/>
    <d v="2020-12-18T00:00:00"/>
    <n v="1039042"/>
    <n v="421073"/>
    <s v="normal"/>
    <n v="524752"/>
    <n v="21"/>
    <n v="2"/>
    <s v="no"/>
    <n v="268"/>
    <n v="284"/>
    <n v="-16"/>
    <d v="2020-11-25T00:00:00"/>
    <x v="50"/>
    <x v="1"/>
    <s v="no"/>
    <s v="pll"/>
    <m/>
    <m/>
    <m/>
    <x v="54"/>
    <n v="2020"/>
    <n v="2020"/>
    <s v="dec"/>
    <x v="1"/>
    <s v="fr"/>
    <s v="on"/>
    <m/>
    <m/>
  </r>
  <r>
    <n v="32504"/>
    <m/>
    <n v="10434"/>
    <d v="2020-12-18T00:00:00"/>
    <n v="1041572"/>
    <n v="421628"/>
    <s v="normal"/>
    <n v="71253"/>
    <n v="10"/>
    <n v="190"/>
    <s v="no"/>
    <n v="173"/>
    <n v="364"/>
    <n v="-191"/>
    <d v="2020-12-16T00:00:00"/>
    <x v="50"/>
    <x v="31"/>
    <s v="yes"/>
    <s v="pll"/>
    <m/>
    <m/>
    <m/>
    <x v="57"/>
    <n v="2020"/>
    <n v="2020"/>
    <s v="dec"/>
    <x v="2"/>
    <s v="fr"/>
    <s v="on"/>
    <m/>
    <m/>
  </r>
  <r>
    <n v="32505"/>
    <m/>
    <n v="10435"/>
    <d v="2020-12-21T00:00:00"/>
    <n v="1041831"/>
    <n v="66152310"/>
    <s v="Special"/>
    <n v="2947"/>
    <n v="10"/>
    <n v="-90"/>
    <s v="no"/>
    <n v="415"/>
    <n v="333"/>
    <n v="82"/>
    <d v="2020-12-17T00:00:00"/>
    <x v="51"/>
    <x v="4"/>
    <s v="yes"/>
    <s v="pll"/>
    <m/>
    <m/>
    <m/>
    <x v="57"/>
    <n v="2020"/>
    <n v="2020"/>
    <s v="dec"/>
    <x v="2"/>
    <s v="ma"/>
    <s v="to"/>
    <m/>
    <m/>
  </r>
  <r>
    <n v="32506"/>
    <m/>
    <n v="10437"/>
    <d v="2020-12-21T00:00:00"/>
    <n v="1041450"/>
    <n v="70103366"/>
    <s v="normal"/>
    <n v="475218"/>
    <n v="100"/>
    <n v="-10"/>
    <s v="no"/>
    <n v="264"/>
    <n v="235"/>
    <n v="29"/>
    <d v="2020-12-18T00:00:00"/>
    <x v="51"/>
    <x v="6"/>
    <s v="yes"/>
    <s v="pll"/>
    <m/>
    <m/>
    <m/>
    <x v="57"/>
    <n v="2020"/>
    <n v="2020"/>
    <s v="dec"/>
    <x v="2"/>
    <s v="ma"/>
    <s v="fr"/>
    <m/>
    <m/>
  </r>
  <r>
    <n v="32507"/>
    <m/>
    <n v="10438"/>
    <d v="2020-12-22T00:00:00"/>
    <n v="1041375"/>
    <n v="404001"/>
    <s v="Special"/>
    <n v="64404"/>
    <n v="25"/>
    <n v="-25"/>
    <s v="no"/>
    <n v="231"/>
    <n v="231"/>
    <n v="0"/>
    <d v="2020-12-15T00:00:00"/>
    <x v="51"/>
    <x v="4"/>
    <s v="no"/>
    <s v="pll"/>
    <m/>
    <m/>
    <m/>
    <x v="57"/>
    <n v="2020"/>
    <n v="2020"/>
    <s v="dec"/>
    <x v="2"/>
    <s v="ti"/>
    <s v="ti"/>
    <m/>
    <m/>
  </r>
  <r>
    <n v="32508"/>
    <m/>
    <n v="10439"/>
    <d v="2020-12-21T00:00:00"/>
    <n v="1041565"/>
    <n v="423378"/>
    <s v="normal"/>
    <n v="56862"/>
    <n v="6"/>
    <n v="-5"/>
    <s v="no"/>
    <n v="83"/>
    <n v="78"/>
    <n v="5"/>
    <d v="2020-12-16T00:00:00"/>
    <x v="51"/>
    <x v="19"/>
    <s v="yes"/>
    <s v="pll"/>
    <m/>
    <m/>
    <m/>
    <x v="57"/>
    <n v="2020"/>
    <n v="2020"/>
    <s v="dec"/>
    <x v="2"/>
    <s v="ma"/>
    <s v="on"/>
    <m/>
    <m/>
  </r>
  <r>
    <n v="32509"/>
    <m/>
    <n v="10440"/>
    <d v="2020-12-21T00:00:00"/>
    <n v="1041374"/>
    <n v="404001"/>
    <s v="Special"/>
    <n v="56713"/>
    <n v="30"/>
    <n v="10"/>
    <s v="no"/>
    <n v="48"/>
    <n v="38"/>
    <n v="10"/>
    <d v="2020-12-15T00:00:00"/>
    <x v="51"/>
    <x v="2"/>
    <s v="no"/>
    <s v="pll"/>
    <m/>
    <m/>
    <m/>
    <x v="57"/>
    <n v="2020"/>
    <n v="2020"/>
    <s v="dec"/>
    <x v="2"/>
    <s v="ma"/>
    <s v="ti"/>
    <m/>
    <m/>
  </r>
  <r>
    <n v="32510"/>
    <m/>
    <n v="10441"/>
    <d v="2020-12-21T00:00:00"/>
    <n v="1037587"/>
    <n v="421792"/>
    <s v="normal"/>
    <n v="10173"/>
    <n v="4"/>
    <n v="-4"/>
    <s v="yes"/>
    <n v="196"/>
    <n v="196"/>
    <n v="0"/>
    <d v="2020-11-30T00:00:00"/>
    <x v="51"/>
    <x v="34"/>
    <s v="no"/>
    <s v="pll"/>
    <m/>
    <m/>
    <m/>
    <x v="55"/>
    <n v="2020"/>
    <n v="2020"/>
    <s v="dec"/>
    <x v="1"/>
    <s v="ma"/>
    <s v="ma"/>
    <m/>
    <m/>
  </r>
  <r>
    <n v="32511"/>
    <m/>
    <n v="10444"/>
    <d v="2020-12-22T00:00:00"/>
    <n v="1041222"/>
    <n v="3361"/>
    <s v="normal"/>
    <n v="526852"/>
    <n v="10"/>
    <n v="-10"/>
    <s v="no"/>
    <n v="28"/>
    <n v="18"/>
    <n v="10"/>
    <d v="2020-12-14T00:00:00"/>
    <x v="51"/>
    <x v="31"/>
    <s v="yes"/>
    <s v="pkk"/>
    <m/>
    <m/>
    <m/>
    <x v="57"/>
    <n v="2020"/>
    <n v="2020"/>
    <s v="dec"/>
    <x v="2"/>
    <s v="ti"/>
    <s v="ma"/>
    <m/>
    <m/>
  </r>
  <r>
    <n v="32512"/>
    <m/>
    <n v="10445"/>
    <d v="2020-12-22T00:00:00"/>
    <n v="1041938"/>
    <n v="3472"/>
    <s v="normal"/>
    <n v="10189"/>
    <n v="5"/>
    <n v="-4"/>
    <s v="no"/>
    <n v="11"/>
    <n v="7"/>
    <n v="4"/>
    <d v="2020-12-18T00:00:00"/>
    <x v="51"/>
    <x v="11"/>
    <s v="yes"/>
    <s v="pkk"/>
    <m/>
    <m/>
    <m/>
    <x v="57"/>
    <n v="2020"/>
    <n v="2020"/>
    <s v="dec"/>
    <x v="2"/>
    <s v="ti"/>
    <s v="fr"/>
    <m/>
    <m/>
  </r>
  <r>
    <n v="32513"/>
    <m/>
    <n v="10446"/>
    <d v="2020-12-22T00:00:00"/>
    <n v="1040570"/>
    <n v="87454400"/>
    <s v="normal"/>
    <n v="521152"/>
    <n v="12"/>
    <n v="-10"/>
    <s v="no"/>
    <n v="83"/>
    <n v="83"/>
    <n v="0"/>
    <d v="2020-12-08T00:00:00"/>
    <x v="51"/>
    <x v="17"/>
    <s v="no"/>
    <s v="pll"/>
    <m/>
    <m/>
    <m/>
    <x v="56"/>
    <n v="2020"/>
    <n v="2020"/>
    <s v="dec"/>
    <x v="2"/>
    <s v="ti"/>
    <s v="ti"/>
    <m/>
    <m/>
  </r>
  <r>
    <n v="32514"/>
    <m/>
    <n v="10447"/>
    <d v="2020-12-22T00:00:00"/>
    <n v="1041825"/>
    <n v="73661204"/>
    <s v="normal"/>
    <n v="93104"/>
    <n v="1"/>
    <n v="3"/>
    <s v="yes"/>
    <n v="48"/>
    <n v="48"/>
    <n v="0"/>
    <d v="2020-12-18T00:00:00"/>
    <x v="51"/>
    <x v="11"/>
    <s v="yes"/>
    <s v="pkk"/>
    <m/>
    <m/>
    <m/>
    <x v="57"/>
    <n v="2020"/>
    <n v="2020"/>
    <s v="dec"/>
    <x v="2"/>
    <s v="ti"/>
    <s v="fr"/>
    <m/>
    <m/>
  </r>
  <r>
    <n v="32515"/>
    <m/>
    <n v="10448"/>
    <d v="2020-12-23T00:00:00"/>
    <n v="1041994"/>
    <n v="501407"/>
    <s v="normal"/>
    <n v="40603"/>
    <n v="25"/>
    <n v="-25"/>
    <s v="no"/>
    <n v="135"/>
    <n v="135"/>
    <n v="0"/>
    <d v="2020-12-18T00:00:00"/>
    <x v="51"/>
    <x v="11"/>
    <s v="no"/>
    <s v="pkk"/>
    <m/>
    <m/>
    <m/>
    <x v="57"/>
    <n v="2020"/>
    <n v="2020"/>
    <s v="dec"/>
    <x v="2"/>
    <s v="on"/>
    <s v="fr"/>
    <m/>
    <m/>
  </r>
  <r>
    <n v="32516"/>
    <m/>
    <n v="10449"/>
    <d v="2020-12-23T00:00:00"/>
    <n v="1041584"/>
    <n v="404001"/>
    <s v="Special"/>
    <n v="547160"/>
    <n v="250"/>
    <n v="-200"/>
    <s v="no"/>
    <n v="165"/>
    <n v="213"/>
    <n v="-48"/>
    <d v="2020-12-17T00:00:00"/>
    <x v="51"/>
    <x v="8"/>
    <s v="no"/>
    <s v="pll"/>
    <m/>
    <m/>
    <m/>
    <x v="57"/>
    <n v="2020"/>
    <n v="2020"/>
    <s v="dec"/>
    <x v="2"/>
    <s v="on"/>
    <s v="to"/>
    <m/>
    <m/>
  </r>
  <r>
    <n v="32517"/>
    <m/>
    <n v="10450"/>
    <d v="2020-12-23T00:00:00"/>
    <n v="1041225"/>
    <n v="3515"/>
    <s v="normal"/>
    <n v="29379"/>
    <n v="10"/>
    <n v="-10"/>
    <s v="no"/>
    <n v="126"/>
    <n v="126"/>
    <n v="0"/>
    <d v="2020-12-14T00:00:00"/>
    <x v="51"/>
    <x v="11"/>
    <s v="no"/>
    <s v="pll"/>
    <m/>
    <m/>
    <m/>
    <x v="57"/>
    <n v="2020"/>
    <n v="2020"/>
    <s v="dec"/>
    <x v="2"/>
    <s v="on"/>
    <s v="ma"/>
    <m/>
    <m/>
  </r>
  <r>
    <n v="32518"/>
    <m/>
    <n v="10451"/>
    <d v="2020-12-23T00:00:00"/>
    <n v="1041394"/>
    <n v="500875"/>
    <s v="normal"/>
    <n v="38854"/>
    <n v="4"/>
    <n v="-1"/>
    <s v="yes"/>
    <n v="13"/>
    <n v="13"/>
    <n v="0"/>
    <d v="2020-12-15T00:00:00"/>
    <x v="51"/>
    <x v="11"/>
    <s v="no"/>
    <s v="pll"/>
    <m/>
    <m/>
    <m/>
    <x v="57"/>
    <n v="2020"/>
    <n v="2020"/>
    <s v="dec"/>
    <x v="2"/>
    <s v="on"/>
    <s v="ti"/>
    <m/>
    <m/>
  </r>
  <r>
    <n v="32519"/>
    <m/>
    <n v="10452"/>
    <d v="2020-12-23T00:00:00"/>
    <n v="1041394"/>
    <n v="500875"/>
    <s v="normal"/>
    <n v="70355"/>
    <n v="3"/>
    <n v="-1"/>
    <s v="yes"/>
    <n v="11"/>
    <n v="11"/>
    <n v="0"/>
    <d v="2020-12-15T00:00:00"/>
    <x v="51"/>
    <x v="11"/>
    <s v="no"/>
    <s v="pll"/>
    <m/>
    <m/>
    <m/>
    <x v="57"/>
    <n v="2020"/>
    <n v="2020"/>
    <s v="dec"/>
    <x v="2"/>
    <s v="on"/>
    <s v="ti"/>
    <m/>
    <m/>
  </r>
  <r>
    <n v="32520"/>
    <m/>
    <n v="10454"/>
    <d v="2021-01-04T00:00:00"/>
    <n v="1040934"/>
    <n v="500434"/>
    <s v="normal"/>
    <n v="70412"/>
    <n v="15"/>
    <n v="-5"/>
    <s v="no"/>
    <n v="121"/>
    <n v="116"/>
    <n v="5"/>
    <d v="2020-12-10T00:00:00"/>
    <x v="52"/>
    <x v="11"/>
    <s v="yes"/>
    <s v="pll"/>
    <m/>
    <m/>
    <m/>
    <x v="56"/>
    <n v="2021"/>
    <n v="2020"/>
    <s v="jan"/>
    <x v="2"/>
    <s v="ma"/>
    <s v="to"/>
    <m/>
    <m/>
  </r>
  <r>
    <n v="32617"/>
    <m/>
    <n v="10660"/>
    <d v="2021-02-18T00:00:00"/>
    <n v="1044677"/>
    <n v="400001"/>
    <s v="Special"/>
    <n v="70432"/>
    <n v="140"/>
    <n v="-90"/>
    <s v="no"/>
    <n v="65"/>
    <n v="-25"/>
    <n v="90"/>
    <d v="2021-01-25T00:00:00"/>
    <x v="53"/>
    <x v="2"/>
    <s v="yes"/>
    <s v="pll"/>
    <m/>
    <m/>
    <m/>
    <x v="58"/>
    <n v="2021"/>
    <n v="2021"/>
    <s v="feb"/>
    <x v="0"/>
    <s v="to"/>
    <s v="ma"/>
    <m/>
    <m/>
  </r>
  <r>
    <n v="32522"/>
    <m/>
    <n v="10457"/>
    <d v="2021-01-04T00:00:00"/>
    <n v="1042099"/>
    <n v="500912"/>
    <s v="normal"/>
    <n v="53655"/>
    <n v="50"/>
    <n v="-10"/>
    <s v="no"/>
    <n v="56"/>
    <n v="37"/>
    <n v="19"/>
    <d v="2020-12-21T00:00:00"/>
    <x v="52"/>
    <x v="18"/>
    <s v="yes"/>
    <s v="pll"/>
    <m/>
    <m/>
    <m/>
    <x v="59"/>
    <n v="2021"/>
    <n v="2020"/>
    <s v="jan"/>
    <x v="2"/>
    <s v="ma"/>
    <s v="ma"/>
    <m/>
    <m/>
  </r>
  <r>
    <n v="32523"/>
    <m/>
    <n v="10458"/>
    <d v="2021-01-05T00:00:00"/>
    <n v="1042162"/>
    <n v="421275"/>
    <s v="normal"/>
    <n v="29813"/>
    <n v="4"/>
    <n v="-2"/>
    <s v="yes"/>
    <n v="101"/>
    <n v="101"/>
    <n v="0"/>
    <d v="2020-12-21T00:00:00"/>
    <x v="52"/>
    <x v="6"/>
    <s v="no"/>
    <s v="pkk"/>
    <m/>
    <m/>
    <m/>
    <x v="59"/>
    <n v="2021"/>
    <n v="2020"/>
    <s v="jan"/>
    <x v="2"/>
    <s v="ti"/>
    <s v="ma"/>
    <m/>
    <m/>
  </r>
  <r>
    <n v="32524"/>
    <m/>
    <n v="10459"/>
    <d v="2021-01-05T00:00:00"/>
    <n v="1042162"/>
    <n v="421275"/>
    <s v="normal"/>
    <n v="29113"/>
    <n v="5"/>
    <n v="-4"/>
    <s v="yes"/>
    <n v="90"/>
    <n v="90"/>
    <n v="0"/>
    <d v="2020-12-21T00:00:00"/>
    <x v="52"/>
    <x v="31"/>
    <s v="no"/>
    <s v="pkk"/>
    <m/>
    <m/>
    <m/>
    <x v="59"/>
    <n v="2021"/>
    <n v="2020"/>
    <s v="jan"/>
    <x v="2"/>
    <s v="ti"/>
    <s v="ma"/>
    <m/>
    <m/>
  </r>
  <r>
    <n v="32525"/>
    <m/>
    <n v="10462"/>
    <d v="2021-01-06T00:00:00"/>
    <n v="1041538"/>
    <n v="421322"/>
    <s v="normal"/>
    <n v="93055"/>
    <n v="5"/>
    <n v="-2"/>
    <s v="no"/>
    <n v="65"/>
    <n v="63"/>
    <n v="2"/>
    <d v="2020-12-16T00:00:00"/>
    <x v="52"/>
    <x v="2"/>
    <s v="yes"/>
    <s v="pll"/>
    <m/>
    <m/>
    <m/>
    <x v="57"/>
    <n v="2021"/>
    <n v="2020"/>
    <s v="jan"/>
    <x v="2"/>
    <s v="on"/>
    <s v="on"/>
    <m/>
    <m/>
  </r>
  <r>
    <n v="32526"/>
    <m/>
    <n v="10470"/>
    <d v="2021-01-08T00:00:00"/>
    <n v="1041731"/>
    <n v="96306000"/>
    <s v="normal"/>
    <s v="S182125"/>
    <n v="50"/>
    <n v="-40"/>
    <s v="no"/>
    <n v="122"/>
    <n v="82"/>
    <n v="40"/>
    <d v="2020-12-17T00:00:00"/>
    <x v="52"/>
    <x v="11"/>
    <s v="yes"/>
    <s v="pkk"/>
    <m/>
    <m/>
    <m/>
    <x v="57"/>
    <n v="2021"/>
    <n v="2020"/>
    <s v="jan"/>
    <x v="2"/>
    <s v="fr"/>
    <s v="to"/>
    <m/>
    <m/>
  </r>
  <r>
    <n v="32567"/>
    <m/>
    <n v="10550"/>
    <d v="2021-01-26T00:00:00"/>
    <n v="1044891"/>
    <n v="400007"/>
    <s v="Special"/>
    <n v="53785"/>
    <n v="25"/>
    <n v="-15"/>
    <s v="yes"/>
    <n v="115"/>
    <n v="106"/>
    <n v="9"/>
    <d v="2021-01-22T00:00:00"/>
    <x v="54"/>
    <x v="2"/>
    <s v="no"/>
    <s v="pll"/>
    <m/>
    <m/>
    <m/>
    <x v="60"/>
    <n v="2021"/>
    <n v="2021"/>
    <s v="jan"/>
    <x v="0"/>
    <s v="ti"/>
    <s v="fr"/>
    <m/>
    <m/>
  </r>
  <r>
    <n v="32528"/>
    <m/>
    <n v="10475"/>
    <d v="2021-01-12T00:00:00"/>
    <n v="1042395"/>
    <n v="500843"/>
    <s v="normal"/>
    <n v="70473"/>
    <n v="0"/>
    <n v="8"/>
    <s v="yes"/>
    <n v="128"/>
    <n v="136"/>
    <n v="-8"/>
    <d v="2021-01-04T00:00:00"/>
    <x v="55"/>
    <x v="31"/>
    <s v="yes"/>
    <s v="pkk"/>
    <m/>
    <m/>
    <s v="Kunden havde i stedet bestilt 8 stk 31793, som vi har 7 stk. for meget på lager"/>
    <x v="61"/>
    <n v="2021"/>
    <n v="2021"/>
    <s v="jan"/>
    <x v="0"/>
    <s v="ti"/>
    <s v="ma"/>
    <m/>
    <m/>
  </r>
  <r>
    <n v="32529"/>
    <m/>
    <n v="10476"/>
    <d v="2021-01-12T00:00:00"/>
    <n v="1035914"/>
    <s v="?"/>
    <s v="Special"/>
    <n v="29344"/>
    <n v="70"/>
    <n v="-70"/>
    <s v="no"/>
    <n v="397"/>
    <n v="405"/>
    <n v="-7"/>
    <d v="2020-10-30T00:00:00"/>
    <x v="55"/>
    <x v="10"/>
    <s v="no"/>
    <s v="pll"/>
    <m/>
    <m/>
    <s v="For gammel til Dynaman"/>
    <x v="50"/>
    <n v="2021"/>
    <n v="2020"/>
    <s v="jan"/>
    <x v="14"/>
    <s v="ti"/>
    <s v="fr"/>
    <m/>
    <m/>
  </r>
  <r>
    <n v="32530"/>
    <m/>
    <n v="10477"/>
    <d v="2021-01-12T00:00:00"/>
    <n v="1035914"/>
    <s v="?"/>
    <s v="Special"/>
    <n v="29346"/>
    <n v="10"/>
    <n v="-10"/>
    <s v="no"/>
    <n v="236"/>
    <n v="236"/>
    <n v="0"/>
    <d v="2020-10-30T00:00:00"/>
    <x v="55"/>
    <x v="10"/>
    <s v="no"/>
    <s v="pll"/>
    <m/>
    <m/>
    <m/>
    <x v="50"/>
    <n v="2021"/>
    <n v="2020"/>
    <s v="jan"/>
    <x v="14"/>
    <s v="ti"/>
    <s v="fr"/>
    <m/>
    <m/>
  </r>
  <r>
    <n v="32531"/>
    <m/>
    <n v="10478"/>
    <d v="2021-01-12T00:00:00"/>
    <n v="1035914"/>
    <s v="?"/>
    <s v="Special"/>
    <n v="42376"/>
    <n v="400"/>
    <n v="-400"/>
    <s v="no"/>
    <n v="185"/>
    <n v="185"/>
    <n v="0"/>
    <d v="2020-10-30T00:00:00"/>
    <x v="55"/>
    <x v="10"/>
    <s v="no"/>
    <s v="pll"/>
    <m/>
    <m/>
    <m/>
    <x v="50"/>
    <n v="2021"/>
    <n v="2020"/>
    <s v="jan"/>
    <x v="14"/>
    <s v="ti"/>
    <s v="fr"/>
    <m/>
    <m/>
  </r>
  <r>
    <n v="32521"/>
    <m/>
    <n v="10455"/>
    <d v="2021-01-04T00:00:00"/>
    <n v="1041669"/>
    <n v="408320"/>
    <s v="Special"/>
    <n v="71503"/>
    <n v="45"/>
    <n v="-15"/>
    <s v="no"/>
    <n v="186"/>
    <n v="171"/>
    <n v="15"/>
    <d v="2020-12-17T00:00:00"/>
    <x v="52"/>
    <x v="2"/>
    <s v="yes"/>
    <s v="pll"/>
    <m/>
    <m/>
    <m/>
    <x v="57"/>
    <n v="2021"/>
    <n v="2020"/>
    <s v="jan"/>
    <x v="2"/>
    <s v="ma"/>
    <s v="to"/>
    <m/>
    <m/>
  </r>
  <r>
    <n v="32533"/>
    <m/>
    <n v="10481"/>
    <d v="2021-01-12T00:00:00"/>
    <n v="1042684"/>
    <n v="500912"/>
    <s v="normal"/>
    <n v="71403"/>
    <n v="14"/>
    <n v="-1"/>
    <s v="yes"/>
    <n v="541"/>
    <n v="542"/>
    <n v="1"/>
    <d v="2021-01-05T00:00:00"/>
    <x v="55"/>
    <x v="11"/>
    <s v="yes"/>
    <s v="pll"/>
    <m/>
    <m/>
    <m/>
    <x v="61"/>
    <n v="2021"/>
    <n v="2021"/>
    <s v="jan"/>
    <x v="0"/>
    <s v="ti"/>
    <s v="ti"/>
    <m/>
    <m/>
  </r>
  <r>
    <n v="32534"/>
    <m/>
    <n v="10483"/>
    <d v="2021-01-12T00:00:00"/>
    <n v="1042387"/>
    <n v="511322"/>
    <s v="Special"/>
    <n v="53655"/>
    <n v="10"/>
    <n v="-9"/>
    <s v="no"/>
    <n v="324"/>
    <n v="305"/>
    <n v="19"/>
    <d v="2021-01-05T00:00:00"/>
    <x v="55"/>
    <x v="14"/>
    <s v="yes"/>
    <s v="pll"/>
    <m/>
    <m/>
    <m/>
    <x v="61"/>
    <n v="2021"/>
    <n v="2021"/>
    <s v="jan"/>
    <x v="0"/>
    <s v="ti"/>
    <s v="ti"/>
    <m/>
    <m/>
  </r>
  <r>
    <n v="32535"/>
    <m/>
    <n v="10484"/>
    <d v="2021-01-12T00:00:00"/>
    <n v="1043124"/>
    <n v="421002"/>
    <s v="Special"/>
    <n v="524752"/>
    <n v="146"/>
    <n v="-5"/>
    <s v="no"/>
    <n v="340"/>
    <n v="329"/>
    <n v="11"/>
    <d v="2021-01-08T00:00:00"/>
    <x v="55"/>
    <x v="1"/>
    <s v="yes"/>
    <s v="pll"/>
    <m/>
    <m/>
    <m/>
    <x v="61"/>
    <n v="2021"/>
    <n v="2021"/>
    <s v="jan"/>
    <x v="0"/>
    <s v="ti"/>
    <s v="fr"/>
    <m/>
    <m/>
  </r>
  <r>
    <n v="32536"/>
    <m/>
    <n v="10485"/>
    <d v="2021-01-12T00:00:00"/>
    <n v="1042367"/>
    <n v="413141"/>
    <s v="normal"/>
    <n v="56883"/>
    <n v="7"/>
    <n v="-5"/>
    <s v="yes"/>
    <n v="23"/>
    <n v="18"/>
    <n v="5"/>
    <d v="2021-01-04T00:00:00"/>
    <x v="55"/>
    <x v="17"/>
    <s v="yes"/>
    <s v="pll"/>
    <m/>
    <m/>
    <m/>
    <x v="61"/>
    <n v="2021"/>
    <n v="2021"/>
    <s v="jan"/>
    <x v="0"/>
    <s v="ti"/>
    <s v="ma"/>
    <m/>
    <m/>
  </r>
  <r>
    <n v="32537"/>
    <m/>
    <n v="10486"/>
    <d v="2021-01-12T00:00:00"/>
    <n v="1041294"/>
    <n v="700040"/>
    <s v="Special"/>
    <n v="297552"/>
    <n v="84"/>
    <n v="-4"/>
    <s v="yes"/>
    <n v="87"/>
    <n v="83"/>
    <n v="4"/>
    <d v="2020-12-16T00:00:00"/>
    <x v="55"/>
    <x v="14"/>
    <s v="yes"/>
    <s v="pll"/>
    <m/>
    <m/>
    <m/>
    <x v="57"/>
    <n v="2021"/>
    <n v="2020"/>
    <s v="jan"/>
    <x v="2"/>
    <s v="ti"/>
    <s v="on"/>
    <m/>
    <m/>
  </r>
  <r>
    <n v="32538"/>
    <m/>
    <n v="10487"/>
    <d v="2021-01-13T00:00:00"/>
    <n v="1043425"/>
    <n v="74311818"/>
    <s v="Special"/>
    <n v="4550"/>
    <n v="160"/>
    <n v="5"/>
    <s v="no"/>
    <n v="446"/>
    <n v="446"/>
    <n v="0"/>
    <d v="2021-01-11T00:00:00"/>
    <x v="55"/>
    <x v="35"/>
    <s v="no"/>
    <s v="pll"/>
    <m/>
    <m/>
    <m/>
    <x v="62"/>
    <n v="2021"/>
    <n v="2021"/>
    <s v="jan"/>
    <x v="0"/>
    <s v="on"/>
    <s v="ma"/>
    <m/>
    <m/>
  </r>
  <r>
    <n v="32539"/>
    <m/>
    <n v="10488"/>
    <d v="2021-01-13T00:00:00"/>
    <n v="1043425"/>
    <n v="74311818"/>
    <s v="Special"/>
    <n v="70645"/>
    <n v="20"/>
    <n v="-10"/>
    <s v="no"/>
    <n v="42"/>
    <n v="32"/>
    <n v="10"/>
    <d v="2021-01-11T00:00:00"/>
    <x v="55"/>
    <x v="35"/>
    <s v="yes"/>
    <s v="pll"/>
    <m/>
    <m/>
    <m/>
    <x v="62"/>
    <n v="2021"/>
    <n v="2021"/>
    <s v="jan"/>
    <x v="0"/>
    <s v="on"/>
    <s v="ma"/>
    <m/>
    <m/>
  </r>
  <r>
    <n v="32540"/>
    <m/>
    <n v="10489"/>
    <d v="2021-01-13T00:00:00"/>
    <n v="1043425"/>
    <n v="74311818"/>
    <s v="Special"/>
    <n v="42374"/>
    <n v="160"/>
    <n v="-60"/>
    <s v="no"/>
    <n v="129"/>
    <n v="69"/>
    <n v="60"/>
    <d v="2021-01-11T00:00:00"/>
    <x v="55"/>
    <x v="35"/>
    <s v="yes"/>
    <s v="pll"/>
    <m/>
    <m/>
    <m/>
    <x v="62"/>
    <n v="2021"/>
    <n v="2021"/>
    <s v="jan"/>
    <x v="0"/>
    <s v="on"/>
    <s v="ma"/>
    <m/>
    <m/>
  </r>
  <r>
    <n v="32541"/>
    <m/>
    <n v="10490"/>
    <d v="2021-01-13T00:00:00"/>
    <n v="1042880"/>
    <n v="421322"/>
    <s v="Special"/>
    <n v="93055"/>
    <n v="15"/>
    <n v="-1"/>
    <s v="no"/>
    <n v="13"/>
    <n v="12"/>
    <n v="1"/>
    <d v="2021-01-06T00:00:00"/>
    <x v="55"/>
    <x v="1"/>
    <s v="yes"/>
    <s v="pll"/>
    <m/>
    <m/>
    <m/>
    <x v="61"/>
    <n v="2021"/>
    <n v="2021"/>
    <s v="jan"/>
    <x v="0"/>
    <s v="on"/>
    <s v="on"/>
    <m/>
    <m/>
  </r>
  <r>
    <n v="32542"/>
    <m/>
    <n v="10492"/>
    <d v="2021-01-13T00:00:00"/>
    <n v="1037884"/>
    <n v="420005"/>
    <s v="Special"/>
    <n v="41922"/>
    <n v="100"/>
    <n v="-90"/>
    <s v="no"/>
    <n v="532"/>
    <n v="602"/>
    <n v="-70"/>
    <d v="2020-11-19T00:00:00"/>
    <x v="55"/>
    <x v="4"/>
    <s v="no"/>
    <s v="pll"/>
    <m/>
    <m/>
    <m/>
    <x v="53"/>
    <n v="2021"/>
    <n v="2020"/>
    <s v="jan"/>
    <x v="1"/>
    <s v="on"/>
    <s v="to"/>
    <m/>
    <m/>
  </r>
  <r>
    <n v="32543"/>
    <m/>
    <n v="10493"/>
    <d v="2021-01-13T00:00:00"/>
    <n v="1037884"/>
    <n v="420005"/>
    <s v="Special"/>
    <n v="77149"/>
    <n v="120"/>
    <n v="-20"/>
    <s v="no"/>
    <n v="277"/>
    <n v="277"/>
    <n v="0"/>
    <d v="2020-11-19T00:00:00"/>
    <x v="55"/>
    <x v="29"/>
    <s v="no"/>
    <s v="pll"/>
    <m/>
    <m/>
    <s v="Kan ikke findes i Dynaman."/>
    <x v="53"/>
    <n v="2021"/>
    <n v="2020"/>
    <s v="jan"/>
    <x v="1"/>
    <s v="on"/>
    <s v="to"/>
    <m/>
    <m/>
  </r>
  <r>
    <n v="32544"/>
    <m/>
    <n v="10495"/>
    <d v="2021-01-13T00:00:00"/>
    <n v="1043555"/>
    <n v="77403300"/>
    <s v="Special"/>
    <n v="56885"/>
    <n v="6"/>
    <n v="-1"/>
    <s v="yes"/>
    <n v="121"/>
    <n v="120"/>
    <n v="1"/>
    <d v="2021-01-12T00:00:00"/>
    <x v="55"/>
    <x v="1"/>
    <s v="yes"/>
    <s v="pkk"/>
    <m/>
    <m/>
    <m/>
    <x v="62"/>
    <n v="2021"/>
    <n v="2021"/>
    <s v="jan"/>
    <x v="0"/>
    <s v="on"/>
    <s v="ti"/>
    <m/>
    <m/>
  </r>
  <r>
    <n v="32545"/>
    <m/>
    <n v="10499"/>
    <d v="2021-01-14T00:00:00"/>
    <n v="1043498"/>
    <n v="97429651"/>
    <s v="normal"/>
    <n v="707852"/>
    <n v="6"/>
    <n v="6"/>
    <s v="yes"/>
    <n v="189"/>
    <n v="195"/>
    <n v="-6"/>
    <d v="2021-01-12T00:00:00"/>
    <x v="55"/>
    <x v="19"/>
    <s v="yes"/>
    <s v="pkk"/>
    <m/>
    <m/>
    <m/>
    <x v="62"/>
    <n v="2021"/>
    <n v="2021"/>
    <s v="jan"/>
    <x v="0"/>
    <s v="to"/>
    <s v="ti"/>
    <m/>
    <m/>
  </r>
  <r>
    <n v="32546"/>
    <m/>
    <n v="10502"/>
    <d v="2021-01-14T00:00:00"/>
    <n v="1042476"/>
    <n v="501299"/>
    <s v="normal"/>
    <n v="10181"/>
    <n v="1"/>
    <n v="-1"/>
    <s v="yes"/>
    <n v="45"/>
    <n v="45"/>
    <n v="0"/>
    <d v="2021-01-04T00:00:00"/>
    <x v="55"/>
    <x v="11"/>
    <s v="no"/>
    <s v="pll"/>
    <m/>
    <m/>
    <m/>
    <x v="61"/>
    <n v="2021"/>
    <n v="2021"/>
    <s v="jan"/>
    <x v="0"/>
    <s v="to"/>
    <s v="ma"/>
    <m/>
    <m/>
  </r>
  <r>
    <n v="32547"/>
    <m/>
    <n v="10504"/>
    <d v="2021-01-15T00:00:00"/>
    <n v="1043817"/>
    <n v="7431818"/>
    <s v="normal"/>
    <n v="50515"/>
    <n v="10"/>
    <n v="-9"/>
    <s v="no"/>
    <n v="72"/>
    <n v="63"/>
    <n v="9"/>
    <d v="2021-01-13T00:00:00"/>
    <x v="55"/>
    <x v="19"/>
    <s v="yes"/>
    <s v="pll"/>
    <m/>
    <m/>
    <m/>
    <x v="62"/>
    <n v="2021"/>
    <n v="2021"/>
    <s v="jan"/>
    <x v="0"/>
    <s v="fr"/>
    <s v="on"/>
    <m/>
    <m/>
  </r>
  <r>
    <n v="32631"/>
    <m/>
    <n v="10688"/>
    <d v="2021-02-24T00:00:00"/>
    <n v="1047654"/>
    <n v="408320"/>
    <s v="Special"/>
    <n v="77546"/>
    <n v="50"/>
    <n v="-40"/>
    <s v="no"/>
    <n v="73"/>
    <n v="33"/>
    <n v="40"/>
    <d v="2021-02-11T00:00:00"/>
    <x v="56"/>
    <x v="2"/>
    <s v="yes"/>
    <s v="pll"/>
    <m/>
    <m/>
    <m/>
    <x v="63"/>
    <n v="2021"/>
    <n v="2021"/>
    <s v="feb"/>
    <x v="3"/>
    <s v="on"/>
    <s v="to"/>
    <m/>
    <m/>
  </r>
  <r>
    <n v="32549"/>
    <m/>
    <n v="10506"/>
    <d v="2021-01-18T00:00:00"/>
    <n v="1042878"/>
    <n v="421073"/>
    <s v="normal"/>
    <n v="524752"/>
    <n v="115"/>
    <n v="-5"/>
    <s v="no"/>
    <n v="56"/>
    <n v="56"/>
    <n v="0"/>
    <d v="2021-01-07T00:00:00"/>
    <x v="57"/>
    <x v="6"/>
    <s v="no"/>
    <s v="pll"/>
    <m/>
    <m/>
    <m/>
    <x v="61"/>
    <n v="2021"/>
    <n v="2021"/>
    <s v="jan"/>
    <x v="0"/>
    <s v="ma"/>
    <s v="to"/>
    <m/>
    <m/>
  </r>
  <r>
    <n v="32550"/>
    <m/>
    <n v="10508"/>
    <d v="2021-01-18T00:00:00"/>
    <n v="1042132"/>
    <n v="421854"/>
    <s v="normal"/>
    <n v="525252"/>
    <n v="90"/>
    <n v="-9"/>
    <s v="no"/>
    <n v="76"/>
    <n v="67"/>
    <n v="9"/>
    <d v="2021-01-06T00:00:00"/>
    <x v="57"/>
    <x v="19"/>
    <s v="yes"/>
    <s v="pll"/>
    <m/>
    <m/>
    <n v="237631"/>
    <x v="61"/>
    <n v="2021"/>
    <n v="2021"/>
    <s v="jan"/>
    <x v="0"/>
    <s v="ma"/>
    <s v="on"/>
    <m/>
    <m/>
  </r>
  <r>
    <n v="32551"/>
    <m/>
    <n v="10513"/>
    <d v="2021-01-18T00:00:00"/>
    <n v="1043168"/>
    <n v="500784"/>
    <s v="normal"/>
    <n v="29373"/>
    <n v="10"/>
    <n v="-9"/>
    <s v="no"/>
    <n v="725"/>
    <n v="706"/>
    <n v="19"/>
    <d v="2021-01-08T00:00:00"/>
    <x v="57"/>
    <x v="19"/>
    <s v="yes"/>
    <s v="pll"/>
    <m/>
    <m/>
    <m/>
    <x v="61"/>
    <n v="2021"/>
    <n v="2021"/>
    <s v="jan"/>
    <x v="0"/>
    <s v="ma"/>
    <s v="fr"/>
    <m/>
    <m/>
  </r>
  <r>
    <n v="32552"/>
    <m/>
    <n v="10514"/>
    <d v="2021-01-19T00:00:00"/>
    <n v="1043395"/>
    <n v="421662"/>
    <s v="normal"/>
    <n v="475552"/>
    <n v="26"/>
    <n v="-1"/>
    <s v="no"/>
    <n v="208"/>
    <n v="208"/>
    <n v="0"/>
    <d v="2021-01-11T00:00:00"/>
    <x v="57"/>
    <x v="18"/>
    <s v="no"/>
    <s v="pkk"/>
    <m/>
    <m/>
    <m/>
    <x v="62"/>
    <n v="2021"/>
    <n v="2021"/>
    <s v="jan"/>
    <x v="0"/>
    <s v="ti"/>
    <s v="ma"/>
    <m/>
    <m/>
  </r>
  <r>
    <n v="32553"/>
    <m/>
    <n v="10519"/>
    <d v="2021-01-20T00:00:00"/>
    <n v="1040658"/>
    <n v="600057"/>
    <s v="normal"/>
    <n v="525252"/>
    <n v="64"/>
    <n v="-1"/>
    <s v="yes"/>
    <n v="697"/>
    <n v="697"/>
    <n v="0"/>
    <d v="2021-01-05T00:00:00"/>
    <x v="57"/>
    <x v="14"/>
    <s v="no"/>
    <s v="pll"/>
    <m/>
    <m/>
    <m/>
    <x v="61"/>
    <n v="2021"/>
    <n v="2021"/>
    <s v="jan"/>
    <x v="0"/>
    <s v="on"/>
    <s v="ti"/>
    <m/>
    <m/>
  </r>
  <r>
    <n v="32554"/>
    <m/>
    <n v="10521"/>
    <d v="2021-01-20T00:00:00"/>
    <n v="1040658"/>
    <n v="600057"/>
    <s v="normal"/>
    <n v="708869"/>
    <n v="50"/>
    <n v="-2"/>
    <s v="yes"/>
    <n v="181"/>
    <n v="179"/>
    <n v="2"/>
    <d v="2021-01-05T00:00:00"/>
    <x v="57"/>
    <x v="14"/>
    <s v="yes"/>
    <s v="pll"/>
    <m/>
    <m/>
    <m/>
    <x v="61"/>
    <n v="2021"/>
    <n v="2021"/>
    <s v="jan"/>
    <x v="0"/>
    <s v="on"/>
    <s v="ti"/>
    <m/>
    <m/>
  </r>
  <r>
    <n v="32555"/>
    <m/>
    <n v="10523"/>
    <d v="2021-01-20T00:00:00"/>
    <n v="1043010"/>
    <n v="418062"/>
    <s v="Special"/>
    <n v="45824"/>
    <n v="50"/>
    <n v="-10"/>
    <s v="no"/>
    <n v="136"/>
    <n v="126"/>
    <n v="10"/>
    <d v="2021-01-07T00:00:00"/>
    <x v="57"/>
    <x v="1"/>
    <s v="yes"/>
    <s v="pll"/>
    <m/>
    <m/>
    <m/>
    <x v="61"/>
    <n v="2021"/>
    <n v="2021"/>
    <s v="jan"/>
    <x v="0"/>
    <s v="on"/>
    <s v="to"/>
    <m/>
    <m/>
  </r>
  <r>
    <n v="32556"/>
    <m/>
    <n v="10525"/>
    <d v="2021-01-20T00:00:00"/>
    <n v="1044035"/>
    <n v="413005"/>
    <s v="normal"/>
    <n v="29313"/>
    <n v="2"/>
    <n v="-2"/>
    <s v="yes"/>
    <n v="7"/>
    <n v="7"/>
    <n v="0"/>
    <d v="2021-01-15T00:00:00"/>
    <x v="57"/>
    <x v="1"/>
    <s v="no"/>
    <s v="pll"/>
    <m/>
    <m/>
    <m/>
    <x v="62"/>
    <n v="2021"/>
    <n v="2021"/>
    <s v="jan"/>
    <x v="0"/>
    <s v="on"/>
    <s v="fr"/>
    <m/>
    <m/>
  </r>
  <r>
    <n v="32557"/>
    <m/>
    <n v="10526"/>
    <d v="2021-01-20T00:00:00"/>
    <n v="1042996"/>
    <n v="500151"/>
    <s v="Special"/>
    <n v="53683"/>
    <n v="11"/>
    <n v="-10"/>
    <s v="yes"/>
    <n v="254"/>
    <n v="244"/>
    <n v="10"/>
    <d v="2021-01-07T00:00:00"/>
    <x v="57"/>
    <x v="35"/>
    <s v="yes"/>
    <s v="pll"/>
    <m/>
    <m/>
    <m/>
    <x v="61"/>
    <n v="2021"/>
    <n v="2021"/>
    <s v="jan"/>
    <x v="0"/>
    <s v="on"/>
    <s v="to"/>
    <m/>
    <m/>
  </r>
  <r>
    <n v="32558"/>
    <m/>
    <n v="10533"/>
    <d v="2021-01-21T00:00:00"/>
    <n v="1044247"/>
    <n v="422004"/>
    <s v="normal"/>
    <n v="293752"/>
    <n v="10"/>
    <n v="-10"/>
    <s v="no"/>
    <n v="541"/>
    <n v="541"/>
    <n v="0"/>
    <d v="2021-01-18T00:00:00"/>
    <x v="57"/>
    <x v="19"/>
    <s v="no"/>
    <s v="pkk"/>
    <m/>
    <m/>
    <m/>
    <x v="60"/>
    <n v="2021"/>
    <n v="2021"/>
    <s v="jan"/>
    <x v="0"/>
    <s v="to"/>
    <s v="ma"/>
    <m/>
    <m/>
  </r>
  <r>
    <n v="32559"/>
    <m/>
    <n v="10536"/>
    <d v="2021-01-21T00:00:00"/>
    <n v="1044194"/>
    <n v="36955000"/>
    <s v="normal"/>
    <s v="S53100"/>
    <n v="1450"/>
    <n v="-100"/>
    <s v="no"/>
    <n v="2154"/>
    <n v="2154"/>
    <n v="60"/>
    <d v="2021-01-15T00:00:00"/>
    <x v="57"/>
    <x v="1"/>
    <s v="no"/>
    <s v="pll"/>
    <m/>
    <m/>
    <m/>
    <x v="62"/>
    <n v="2021"/>
    <n v="2021"/>
    <s v="jan"/>
    <x v="0"/>
    <s v="to"/>
    <s v="fr"/>
    <m/>
    <m/>
  </r>
  <r>
    <n v="32560"/>
    <m/>
    <n v="10538"/>
    <d v="2021-01-21T00:00:00"/>
    <n v="1040398"/>
    <n v="420005"/>
    <s v="Special"/>
    <n v="71609"/>
    <n v="450"/>
    <n v="-30"/>
    <s v="no"/>
    <n v="240"/>
    <n v="240"/>
    <n v="0"/>
    <d v="2020-12-09T00:00:00"/>
    <x v="57"/>
    <x v="18"/>
    <s v="no"/>
    <s v="pll"/>
    <m/>
    <m/>
    <m/>
    <x v="56"/>
    <n v="2021"/>
    <n v="2020"/>
    <s v="jan"/>
    <x v="2"/>
    <s v="to"/>
    <s v="on"/>
    <m/>
    <m/>
  </r>
  <r>
    <n v="32561"/>
    <m/>
    <n v="10539"/>
    <d v="2021-01-21T00:00:00"/>
    <n v="1036224"/>
    <n v="420005"/>
    <s v="Special"/>
    <n v="77515"/>
    <s v="ukendt"/>
    <n v="-20"/>
    <s v="no"/>
    <n v="162"/>
    <n v="162"/>
    <n v="0"/>
    <s v="ukendt"/>
    <x v="57"/>
    <x v="29"/>
    <s v="no"/>
    <s v="pll"/>
    <m/>
    <m/>
    <s v="For gammel til Dynaman"/>
    <x v="13"/>
    <n v="2021"/>
    <e v="#VALUE!"/>
    <s v="jan"/>
    <x v="15"/>
    <s v="to"/>
    <s v="ukendt"/>
    <m/>
    <m/>
  </r>
  <r>
    <n v="32578"/>
    <m/>
    <n v="10568"/>
    <d v="2021-01-29T00:00:00"/>
    <n v="1041124"/>
    <n v="420005"/>
    <s v="Special"/>
    <n v="29607"/>
    <n v="50"/>
    <n v="-40"/>
    <s v="no"/>
    <n v="102"/>
    <n v="102"/>
    <n v="0"/>
    <d v="2020-12-16T00:00:00"/>
    <x v="54"/>
    <x v="2"/>
    <s v="no"/>
    <s v="pll"/>
    <m/>
    <m/>
    <m/>
    <x v="57"/>
    <n v="2021"/>
    <n v="2020"/>
    <s v="jan"/>
    <x v="2"/>
    <s v="fr"/>
    <s v="on"/>
    <m/>
    <m/>
  </r>
  <r>
    <n v="32563"/>
    <m/>
    <n v="10543"/>
    <d v="2021-01-22T00:00:00"/>
    <n v="1044297"/>
    <n v="421728"/>
    <s v="Special"/>
    <n v="701"/>
    <n v="9"/>
    <n v="-9"/>
    <s v="yes"/>
    <n v="167"/>
    <n v="167"/>
    <n v="0"/>
    <d v="2021-01-18T00:00:00"/>
    <x v="57"/>
    <x v="14"/>
    <s v="no"/>
    <s v="pll"/>
    <m/>
    <m/>
    <m/>
    <x v="60"/>
    <n v="2021"/>
    <n v="2021"/>
    <s v="jan"/>
    <x v="0"/>
    <s v="fr"/>
    <s v="ma"/>
    <m/>
    <m/>
  </r>
  <r>
    <n v="32564"/>
    <m/>
    <n v="10546"/>
    <d v="2021-01-25T00:00:00"/>
    <n v="1039364"/>
    <n v="420005"/>
    <s v="Special"/>
    <n v="56609"/>
    <n v="300"/>
    <n v="-300"/>
    <s v="no"/>
    <n v="488"/>
    <n v="188"/>
    <n v="300"/>
    <d v="2020-11-30T00:00:00"/>
    <x v="54"/>
    <x v="29"/>
    <s v="yes"/>
    <s v="pll"/>
    <m/>
    <m/>
    <m/>
    <x v="55"/>
    <n v="2021"/>
    <n v="2020"/>
    <s v="jan"/>
    <x v="1"/>
    <s v="ma"/>
    <s v="ma"/>
    <m/>
    <m/>
  </r>
  <r>
    <n v="32565"/>
    <m/>
    <n v="10547"/>
    <d v="2021-01-25T00:00:00"/>
    <n v="1044749"/>
    <n v="421790"/>
    <s v="normal"/>
    <n v="70406"/>
    <n v="5"/>
    <n v="-1"/>
    <s v="yes"/>
    <n v="115"/>
    <n v="114"/>
    <n v="1"/>
    <d v="2021-01-20T00:00:00"/>
    <x v="54"/>
    <x v="17"/>
    <s v="yes"/>
    <s v="pkk"/>
    <m/>
    <m/>
    <m/>
    <x v="60"/>
    <n v="2021"/>
    <n v="2021"/>
    <s v="jan"/>
    <x v="0"/>
    <s v="ma"/>
    <s v="on"/>
    <m/>
    <m/>
  </r>
  <r>
    <n v="32566"/>
    <m/>
    <n v="10549"/>
    <d v="2021-01-26T00:00:00"/>
    <n v="1044228"/>
    <n v="404532"/>
    <s v="normal"/>
    <n v="375560"/>
    <n v="10"/>
    <n v="-3"/>
    <s v="no"/>
    <n v="96"/>
    <n v="94"/>
    <n v="2"/>
    <d v="2021-01-20T00:00:00"/>
    <x v="54"/>
    <x v="5"/>
    <s v="yes"/>
    <s v="pll"/>
    <m/>
    <m/>
    <m/>
    <x v="60"/>
    <n v="2021"/>
    <n v="2021"/>
    <s v="jan"/>
    <x v="0"/>
    <s v="ti"/>
    <s v="on"/>
    <m/>
    <m/>
  </r>
  <r>
    <n v="32613"/>
    <m/>
    <n v="10651"/>
    <d v="2021-02-17T00:00:00"/>
    <n v="1048120"/>
    <n v="421143"/>
    <s v="Special"/>
    <n v="53515"/>
    <n v="50"/>
    <n v="-40"/>
    <s v="no"/>
    <n v="147"/>
    <n v="107"/>
    <n v="40"/>
    <d v="2021-02-15T00:00:00"/>
    <x v="53"/>
    <x v="2"/>
    <s v="yes"/>
    <s v="pll"/>
    <m/>
    <m/>
    <m/>
    <x v="64"/>
    <n v="2021"/>
    <n v="2021"/>
    <s v="feb"/>
    <x v="3"/>
    <s v="on"/>
    <s v="ma"/>
    <m/>
    <m/>
  </r>
  <r>
    <n v="32568"/>
    <m/>
    <n v="10551"/>
    <d v="2021-01-26T00:00:00"/>
    <n v="1044891"/>
    <n v="400007"/>
    <s v="Special"/>
    <n v="41673"/>
    <n v="12"/>
    <n v="-6"/>
    <s v="no"/>
    <n v="6"/>
    <n v="0"/>
    <n v="6"/>
    <d v="2021-01-22T00:00:00"/>
    <x v="54"/>
    <x v="4"/>
    <s v="yes"/>
    <s v="pll"/>
    <m/>
    <m/>
    <m/>
    <x v="60"/>
    <n v="2021"/>
    <n v="2021"/>
    <s v="jan"/>
    <x v="0"/>
    <s v="ti"/>
    <s v="fr"/>
    <m/>
    <m/>
  </r>
  <r>
    <n v="32569"/>
    <m/>
    <n v="10554"/>
    <d v="2021-01-27T00:00:00"/>
    <n v="1042849"/>
    <n v="700014"/>
    <s v="normal"/>
    <n v="29373"/>
    <n v="70"/>
    <n v="-30"/>
    <s v="no"/>
    <n v="821"/>
    <n v="802"/>
    <n v="19"/>
    <d v="2021-01-11T00:00:00"/>
    <x v="54"/>
    <x v="11"/>
    <s v="no"/>
    <s v="pkk"/>
    <m/>
    <m/>
    <m/>
    <x v="62"/>
    <n v="2021"/>
    <n v="2021"/>
    <s v="jan"/>
    <x v="0"/>
    <s v="on"/>
    <s v="ma"/>
    <m/>
    <m/>
  </r>
  <r>
    <n v="32570"/>
    <m/>
    <n v="10555"/>
    <d v="2021-01-28T00:00:00"/>
    <n v="1043951"/>
    <n v="500434"/>
    <s v="normal"/>
    <n v="31746"/>
    <n v="10"/>
    <n v="-5"/>
    <s v="no"/>
    <n v="156"/>
    <n v="156"/>
    <n v="0"/>
    <d v="2021-01-14T00:00:00"/>
    <x v="54"/>
    <x v="17"/>
    <s v="no"/>
    <s v="pll"/>
    <m/>
    <m/>
    <m/>
    <x v="62"/>
    <n v="2021"/>
    <n v="2021"/>
    <s v="jan"/>
    <x v="0"/>
    <s v="to"/>
    <s v="to"/>
    <m/>
    <m/>
  </r>
  <r>
    <n v="32571"/>
    <m/>
    <n v="10556"/>
    <d v="2021-01-28T00:00:00"/>
    <n v="1044840"/>
    <n v="501210"/>
    <s v="normal"/>
    <n v="77735"/>
    <n v="9"/>
    <n v="-1"/>
    <s v="yes"/>
    <n v="409"/>
    <n v="409"/>
    <n v="0"/>
    <d v="2021-01-21T00:00:00"/>
    <x v="54"/>
    <x v="11"/>
    <s v="no"/>
    <s v="pkk"/>
    <m/>
    <m/>
    <m/>
    <x v="60"/>
    <n v="2021"/>
    <n v="2021"/>
    <s v="jan"/>
    <x v="0"/>
    <s v="to"/>
    <s v="to"/>
    <m/>
    <m/>
  </r>
  <r>
    <n v="32614"/>
    <m/>
    <n v="10652"/>
    <d v="2021-02-17T00:00:00"/>
    <n v="1048120"/>
    <n v="421143"/>
    <s v="Special"/>
    <n v="53685"/>
    <n v="40"/>
    <n v="-10"/>
    <s v="no"/>
    <n v="364"/>
    <n v="364"/>
    <n v="0"/>
    <d v="2021-02-15T00:00:00"/>
    <x v="53"/>
    <x v="2"/>
    <s v="no"/>
    <s v="pll"/>
    <m/>
    <m/>
    <m/>
    <x v="64"/>
    <n v="2021"/>
    <n v="2021"/>
    <s v="feb"/>
    <x v="3"/>
    <s v="on"/>
    <s v="ma"/>
    <m/>
    <m/>
  </r>
  <r>
    <n v="32573"/>
    <m/>
    <n v="10560"/>
    <d v="2021-01-28T00:00:00"/>
    <n v="1044704"/>
    <n v="600010"/>
    <s v="normal"/>
    <n v="45895"/>
    <n v="12"/>
    <n v="-1"/>
    <s v="yes"/>
    <n v="715"/>
    <n v="714"/>
    <n v="1"/>
    <d v="2021-01-20T00:00:00"/>
    <x v="54"/>
    <x v="5"/>
    <s v="yes"/>
    <s v="pll"/>
    <m/>
    <m/>
    <m/>
    <x v="60"/>
    <n v="2021"/>
    <n v="2021"/>
    <s v="jan"/>
    <x v="0"/>
    <s v="to"/>
    <s v="on"/>
    <m/>
    <m/>
  </r>
  <r>
    <n v="32574"/>
    <m/>
    <n v="10561"/>
    <d v="2021-01-28T00:00:00"/>
    <n v="1045317"/>
    <n v="423378"/>
    <s v="normal"/>
    <n v="405199"/>
    <n v="70"/>
    <n v="-63"/>
    <s v="no"/>
    <n v="913"/>
    <n v="862"/>
    <n v="51"/>
    <d v="2021-01-25T00:00:00"/>
    <x v="54"/>
    <x v="19"/>
    <s v="yes"/>
    <s v="pll"/>
    <m/>
    <m/>
    <m/>
    <x v="58"/>
    <n v="2021"/>
    <n v="2021"/>
    <s v="jan"/>
    <x v="0"/>
    <s v="to"/>
    <s v="ma"/>
    <m/>
    <m/>
  </r>
  <r>
    <n v="32575"/>
    <m/>
    <n v="10561"/>
    <d v="2021-01-28T00:00:00"/>
    <n v="1044465"/>
    <n v="407005"/>
    <s v="Special"/>
    <n v="53755"/>
    <n v="15"/>
    <n v="-15"/>
    <s v="no"/>
    <n v="412"/>
    <n v="412"/>
    <n v="0"/>
    <d v="2021-01-20T00:00:00"/>
    <x v="54"/>
    <x v="24"/>
    <s v="no"/>
    <s v="pll"/>
    <m/>
    <m/>
    <m/>
    <x v="60"/>
    <n v="2021"/>
    <n v="2021"/>
    <s v="jan"/>
    <x v="0"/>
    <s v="to"/>
    <s v="on"/>
    <m/>
    <m/>
  </r>
  <r>
    <n v="32576"/>
    <m/>
    <n v="10565"/>
    <d v="2021-01-29T00:00:00"/>
    <n v="1045475"/>
    <n v="500470"/>
    <s v="normal"/>
    <n v="31662"/>
    <n v="5"/>
    <n v="-3"/>
    <s v="yes"/>
    <n v="29"/>
    <n v="27"/>
    <n v="3"/>
    <d v="2021-01-26T00:00:00"/>
    <x v="54"/>
    <x v="11"/>
    <s v="yes"/>
    <s v="pll"/>
    <m/>
    <m/>
    <m/>
    <x v="58"/>
    <n v="2021"/>
    <n v="2021"/>
    <s v="jan"/>
    <x v="0"/>
    <s v="fr"/>
    <s v="ti"/>
    <m/>
    <m/>
  </r>
  <r>
    <n v="32577"/>
    <m/>
    <n v="10566"/>
    <d v="2021-01-29T00:00:00"/>
    <n v="1042854"/>
    <n v="501308"/>
    <s v="normal"/>
    <n v="29645"/>
    <n v="1"/>
    <n v="-1"/>
    <s v="yes"/>
    <n v="108"/>
    <n v="108"/>
    <n v="0"/>
    <d v="2021-01-06T00:00:00"/>
    <x v="54"/>
    <x v="6"/>
    <s v="no"/>
    <s v="pkk"/>
    <m/>
    <m/>
    <m/>
    <x v="61"/>
    <n v="2021"/>
    <n v="2021"/>
    <s v="jan"/>
    <x v="0"/>
    <s v="fr"/>
    <s v="on"/>
    <m/>
    <m/>
  </r>
  <r>
    <n v="32548"/>
    <m/>
    <n v="10512"/>
    <d v="2021-01-18T00:00:00"/>
    <n v="1042319"/>
    <n v="430021"/>
    <s v="Special"/>
    <n v="97311482"/>
    <n v="210"/>
    <n v="210"/>
    <s v="no"/>
    <n v="0"/>
    <n v="0"/>
    <n v="0"/>
    <d v="2021-01-04T00:00:00"/>
    <x v="55"/>
    <x v="2"/>
    <s v="no"/>
    <s v="pll"/>
    <m/>
    <m/>
    <s v="Kan ikke findes i dynaman"/>
    <x v="61"/>
    <n v="2021"/>
    <n v="2021"/>
    <s v="jan"/>
    <x v="0"/>
    <s v="ma"/>
    <s v="ma"/>
    <m/>
    <m/>
  </r>
  <r>
    <n v="32579"/>
    <m/>
    <n v="10569"/>
    <d v="2021-01-29T00:00:00"/>
    <n v="1036224"/>
    <n v="420005"/>
    <s v="Special"/>
    <n v="77749"/>
    <n v="180"/>
    <n v="20"/>
    <s v="no"/>
    <n v="639"/>
    <n v="639"/>
    <n v="0"/>
    <d v="2020-11-04T00:00:00"/>
    <x v="54"/>
    <x v="29"/>
    <s v="no"/>
    <s v="pll"/>
    <m/>
    <m/>
    <s v="For gammel til Dynaman"/>
    <x v="51"/>
    <n v="2021"/>
    <n v="2020"/>
    <s v="jan"/>
    <x v="1"/>
    <s v="fr"/>
    <s v="on"/>
    <m/>
    <m/>
  </r>
  <r>
    <n v="32608"/>
    <m/>
    <n v="10638"/>
    <d v="2021-02-15T00:00:00"/>
    <n v="1045754"/>
    <n v="700040"/>
    <s v="Special"/>
    <n v="691132"/>
    <n v="25"/>
    <n v="-5"/>
    <s v="no"/>
    <n v="600"/>
    <n v="601"/>
    <n v="-1"/>
    <d v="2021-02-01T00:00:00"/>
    <x v="53"/>
    <x v="2"/>
    <s v="no"/>
    <s v="pll"/>
    <m/>
    <m/>
    <m/>
    <x v="65"/>
    <n v="2021"/>
    <n v="2021"/>
    <s v="feb"/>
    <x v="3"/>
    <s v="ma"/>
    <s v="ma"/>
    <m/>
    <m/>
  </r>
  <r>
    <n v="32581"/>
    <m/>
    <n v="10573"/>
    <d v="2021-02-01T00:00:00"/>
    <n v="1044626"/>
    <n v="66152310"/>
    <s v="Special"/>
    <n v="299152"/>
    <n v="1"/>
    <n v="0"/>
    <s v="yes"/>
    <n v="172"/>
    <n v="172"/>
    <n v="0"/>
    <d v="2021-01-20T00:00:00"/>
    <x v="58"/>
    <x v="14"/>
    <s v="no"/>
    <s v="pll"/>
    <m/>
    <m/>
    <m/>
    <x v="60"/>
    <n v="2021"/>
    <n v="2021"/>
    <s v="feb"/>
    <x v="0"/>
    <s v="ma"/>
    <s v="on"/>
    <m/>
    <m/>
  </r>
  <r>
    <n v="32619"/>
    <m/>
    <n v="10667"/>
    <d v="2021-02-19T00:00:00"/>
    <n v="1044725"/>
    <n v="700040"/>
    <s v="Special"/>
    <n v="40612"/>
    <n v="20"/>
    <n v="-20"/>
    <s v="no"/>
    <n v="51"/>
    <n v="36"/>
    <n v="15"/>
    <d v="2021-01-25T00:00:00"/>
    <x v="53"/>
    <x v="2"/>
    <s v="no"/>
    <s v="pll"/>
    <m/>
    <m/>
    <m/>
    <x v="58"/>
    <n v="2021"/>
    <n v="2021"/>
    <s v="feb"/>
    <x v="0"/>
    <s v="fr"/>
    <s v="ma"/>
    <m/>
    <m/>
  </r>
  <r>
    <n v="32632"/>
    <m/>
    <n v="10694"/>
    <d v="2021-02-25T00:00:00"/>
    <n v="1048595"/>
    <n v="3515"/>
    <s v="Special"/>
    <n v="549640"/>
    <n v="50"/>
    <n v="-30"/>
    <s v="no"/>
    <n v="1420"/>
    <n v="1420"/>
    <n v="0"/>
    <d v="2021-02-18T00:00:00"/>
    <x v="56"/>
    <x v="16"/>
    <s v="no"/>
    <s v="pll"/>
    <m/>
    <m/>
    <m/>
    <x v="64"/>
    <n v="2021"/>
    <n v="2021"/>
    <s v="feb"/>
    <x v="3"/>
    <s v="to"/>
    <s v="to"/>
    <m/>
    <m/>
  </r>
  <r>
    <n v="32584"/>
    <m/>
    <n v="10578"/>
    <d v="2021-02-02T00:00:00"/>
    <n v="1044863"/>
    <n v="418062"/>
    <s v="Special"/>
    <n v="71703"/>
    <n v="15"/>
    <n v="-14"/>
    <s v="no"/>
    <n v="297"/>
    <n v="283"/>
    <n v="14"/>
    <d v="2021-01-21T00:00:00"/>
    <x v="58"/>
    <x v="24"/>
    <s v="yes"/>
    <s v="pll"/>
    <m/>
    <m/>
    <m/>
    <x v="60"/>
    <n v="2021"/>
    <n v="2021"/>
    <s v="feb"/>
    <x v="0"/>
    <s v="ti"/>
    <s v="to"/>
    <m/>
    <m/>
  </r>
  <r>
    <n v="32585"/>
    <m/>
    <n v="10579"/>
    <d v="2021-02-02T00:00:00"/>
    <n v="1045729"/>
    <n v="405012"/>
    <s v="normal"/>
    <n v="475552"/>
    <n v="11"/>
    <n v="-1"/>
    <s v="no"/>
    <n v="161"/>
    <n v="160"/>
    <n v="1"/>
    <d v="2021-01-27T00:00:00"/>
    <x v="58"/>
    <x v="18"/>
    <s v="yes"/>
    <s v="pll"/>
    <m/>
    <m/>
    <m/>
    <x v="58"/>
    <n v="2021"/>
    <n v="2021"/>
    <s v="feb"/>
    <x v="0"/>
    <s v="ti"/>
    <s v="on"/>
    <m/>
    <m/>
  </r>
  <r>
    <n v="32586"/>
    <m/>
    <n v="10583"/>
    <d v="2021-02-03T00:00:00"/>
    <n v="1046173"/>
    <n v="74311818"/>
    <s v="Special"/>
    <n v="93053"/>
    <n v="1"/>
    <n v="0"/>
    <s v="no"/>
    <n v="26"/>
    <n v="26"/>
    <n v="0"/>
    <d v="2021-02-01T00:00:00"/>
    <x v="58"/>
    <x v="8"/>
    <s v="no"/>
    <s v="pll"/>
    <m/>
    <m/>
    <m/>
    <x v="65"/>
    <n v="2021"/>
    <n v="2021"/>
    <s v="feb"/>
    <x v="3"/>
    <s v="on"/>
    <s v="ma"/>
    <m/>
    <m/>
  </r>
  <r>
    <n v="32587"/>
    <m/>
    <n v="10584"/>
    <d v="2021-02-03T00:00:00"/>
    <n v="1043868"/>
    <n v="3364"/>
    <s v="normal"/>
    <n v="521452"/>
    <n v="280"/>
    <n v="-139"/>
    <s v="no"/>
    <n v="135"/>
    <m/>
    <n v="139"/>
    <d v="2021-01-14T00:00:00"/>
    <x v="58"/>
    <x v="17"/>
    <s v="yes"/>
    <s v="pll"/>
    <m/>
    <m/>
    <m/>
    <x v="62"/>
    <n v="2021"/>
    <n v="2021"/>
    <s v="feb"/>
    <x v="0"/>
    <s v="on"/>
    <s v="to"/>
    <m/>
    <m/>
  </r>
  <r>
    <n v="32588"/>
    <m/>
    <n v="10585"/>
    <d v="2021-02-03T00:00:00"/>
    <n v="1045876"/>
    <n v="3515"/>
    <s v="Special"/>
    <n v="56607"/>
    <n v="10"/>
    <n v="-9"/>
    <s v="no"/>
    <n v="305"/>
    <n v="296"/>
    <n v="9"/>
    <d v="2021-01-28T00:00:00"/>
    <x v="58"/>
    <x v="35"/>
    <s v="yes"/>
    <s v="pll"/>
    <m/>
    <m/>
    <m/>
    <x v="58"/>
    <n v="2021"/>
    <n v="2021"/>
    <s v="feb"/>
    <x v="0"/>
    <s v="on"/>
    <s v="to"/>
    <m/>
    <m/>
  </r>
  <r>
    <n v="32589"/>
    <m/>
    <n v="10586"/>
    <d v="2021-02-03T00:00:00"/>
    <n v="1045422"/>
    <n v="407005"/>
    <s v="Special"/>
    <n v="522752"/>
    <n v="260"/>
    <n v="-10"/>
    <s v="no"/>
    <n v="186"/>
    <n v="176"/>
    <n v="10"/>
    <d v="2021-01-27T00:00:00"/>
    <x v="58"/>
    <x v="14"/>
    <s v="yes"/>
    <s v="pll"/>
    <m/>
    <m/>
    <m/>
    <x v="58"/>
    <n v="2021"/>
    <n v="2021"/>
    <s v="feb"/>
    <x v="0"/>
    <s v="on"/>
    <s v="on"/>
    <m/>
    <m/>
  </r>
  <r>
    <n v="32590"/>
    <m/>
    <n v="10589"/>
    <d v="2021-02-04T00:00:00"/>
    <n v="1044891"/>
    <n v="400007"/>
    <s v="normal"/>
    <n v="45892"/>
    <n v="30"/>
    <n v="-30"/>
    <s v="no"/>
    <n v="890"/>
    <n v="890"/>
    <n v="0"/>
    <d v="2021-01-29T00:00:00"/>
    <x v="58"/>
    <x v="11"/>
    <s v="no"/>
    <s v="pkk"/>
    <m/>
    <m/>
    <m/>
    <x v="58"/>
    <n v="2021"/>
    <n v="2021"/>
    <s v="feb"/>
    <x v="0"/>
    <s v="to"/>
    <s v="fr"/>
    <m/>
    <m/>
  </r>
  <r>
    <n v="32591"/>
    <m/>
    <n v="10590"/>
    <d v="2021-02-04T00:00:00"/>
    <n v="1044891"/>
    <n v="400007"/>
    <s v="normal"/>
    <n v="45894"/>
    <n v="15"/>
    <n v="-15"/>
    <s v="no"/>
    <n v="47"/>
    <n v="100"/>
    <n v="-53"/>
    <d v="2021-01-29T00:00:00"/>
    <x v="58"/>
    <x v="11"/>
    <s v="no"/>
    <s v="pkk"/>
    <m/>
    <m/>
    <m/>
    <x v="58"/>
    <n v="2021"/>
    <n v="2021"/>
    <s v="feb"/>
    <x v="0"/>
    <s v="to"/>
    <s v="fr"/>
    <m/>
    <m/>
  </r>
  <r>
    <n v="32592"/>
    <m/>
    <n v="10593"/>
    <d v="2021-02-04T00:00:00"/>
    <n v="1045664"/>
    <n v="404001"/>
    <s v="Special"/>
    <n v="5524"/>
    <n v="720"/>
    <n v="100"/>
    <s v="no"/>
    <n v="500"/>
    <n v="408"/>
    <n v="92"/>
    <d v="2021-01-28T00:00:00"/>
    <x v="58"/>
    <x v="4"/>
    <s v="yes"/>
    <s v="pll"/>
    <m/>
    <m/>
    <m/>
    <x v="58"/>
    <n v="2021"/>
    <n v="2021"/>
    <s v="feb"/>
    <x v="0"/>
    <s v="to"/>
    <s v="to"/>
    <m/>
    <m/>
  </r>
  <r>
    <n v="32593"/>
    <m/>
    <n v="10594"/>
    <d v="2021-02-04T00:00:00"/>
    <n v="1045664"/>
    <n v="404001"/>
    <s v="Special"/>
    <n v="70683"/>
    <n v="30"/>
    <n v="-10"/>
    <s v="no"/>
    <n v="44"/>
    <n v="34"/>
    <n v="10"/>
    <d v="2021-01-28T00:00:00"/>
    <x v="58"/>
    <x v="35"/>
    <s v="yes"/>
    <s v="pll"/>
    <m/>
    <m/>
    <m/>
    <x v="58"/>
    <n v="2021"/>
    <n v="2021"/>
    <s v="feb"/>
    <x v="0"/>
    <s v="to"/>
    <s v="to"/>
    <m/>
    <m/>
  </r>
  <r>
    <n v="32594"/>
    <m/>
    <n v="10595"/>
    <d v="2021-02-04T00:00:00"/>
    <n v="1045798"/>
    <n v="3386"/>
    <s v="normal"/>
    <n v="29629"/>
    <n v="10"/>
    <n v="-10"/>
    <s v="no"/>
    <n v="65"/>
    <n v="65"/>
    <n v="0"/>
    <d v="2021-01-28T00:00:00"/>
    <x v="58"/>
    <x v="11"/>
    <s v="no"/>
    <s v="pkk"/>
    <m/>
    <m/>
    <m/>
    <x v="58"/>
    <n v="2021"/>
    <n v="2021"/>
    <s v="feb"/>
    <x v="0"/>
    <s v="to"/>
    <s v="to"/>
    <m/>
    <m/>
  </r>
  <r>
    <n v="32595"/>
    <m/>
    <n v="10595"/>
    <d v="2021-02-04T00:00:00"/>
    <n v="1047598"/>
    <n v="3386"/>
    <s v="normal"/>
    <n v="29622"/>
    <n v="1"/>
    <n v="-1"/>
    <s v="yes"/>
    <n v="93"/>
    <n v="93"/>
    <n v="0"/>
    <d v="2021-01-28T00:00:00"/>
    <x v="58"/>
    <x v="11"/>
    <s v="no"/>
    <s v="pkk"/>
    <m/>
    <m/>
    <m/>
    <x v="58"/>
    <n v="2021"/>
    <n v="2021"/>
    <s v="feb"/>
    <x v="0"/>
    <s v="to"/>
    <s v="to"/>
    <m/>
    <m/>
  </r>
  <r>
    <n v="32633"/>
    <m/>
    <n v="10695"/>
    <d v="2021-02-25T00:00:00"/>
    <n v="1048595"/>
    <n v="3515"/>
    <s v="Special"/>
    <n v="9378"/>
    <n v="1"/>
    <n v="-1"/>
    <s v="yes"/>
    <n v="0"/>
    <n v="0"/>
    <n v="0"/>
    <d v="2021-02-18T00:00:00"/>
    <x v="56"/>
    <x v="16"/>
    <s v="no"/>
    <s v="pll"/>
    <m/>
    <m/>
    <m/>
    <x v="64"/>
    <n v="2021"/>
    <n v="2021"/>
    <s v="feb"/>
    <x v="3"/>
    <s v="to"/>
    <s v="to"/>
    <m/>
    <m/>
  </r>
  <r>
    <m/>
    <m/>
    <m/>
    <m/>
    <m/>
    <m/>
    <m/>
    <m/>
    <m/>
    <m/>
    <m/>
    <m/>
    <m/>
    <m/>
    <m/>
    <x v="12"/>
    <x v="23"/>
    <m/>
    <m/>
    <m/>
    <m/>
    <m/>
    <x v="19"/>
    <n v="1900"/>
    <n v="1900"/>
    <s v="jan"/>
    <x v="0"/>
    <s v="lø"/>
    <s v="lø"/>
    <m/>
    <m/>
  </r>
  <r>
    <m/>
    <m/>
    <m/>
    <m/>
    <m/>
    <m/>
    <m/>
    <m/>
    <m/>
    <m/>
    <m/>
    <m/>
    <m/>
    <m/>
    <m/>
    <x v="12"/>
    <x v="23"/>
    <m/>
    <m/>
    <m/>
    <m/>
    <m/>
    <x v="19"/>
    <n v="1900"/>
    <n v="1900"/>
    <s v="jan"/>
    <x v="0"/>
    <s v="lø"/>
    <s v="lø"/>
    <m/>
    <m/>
  </r>
  <r>
    <m/>
    <m/>
    <m/>
    <m/>
    <m/>
    <m/>
    <m/>
    <m/>
    <m/>
    <m/>
    <m/>
    <m/>
    <m/>
    <m/>
    <m/>
    <x v="12"/>
    <x v="23"/>
    <m/>
    <m/>
    <m/>
    <m/>
    <m/>
    <x v="19"/>
    <n v="1900"/>
    <n v="1900"/>
    <s v="jan"/>
    <x v="0"/>
    <s v="lø"/>
    <s v="lø"/>
    <m/>
    <m/>
  </r>
  <r>
    <m/>
    <m/>
    <m/>
    <m/>
    <m/>
    <m/>
    <m/>
    <m/>
    <m/>
    <m/>
    <m/>
    <m/>
    <m/>
    <m/>
    <m/>
    <x v="12"/>
    <x v="23"/>
    <m/>
    <m/>
    <m/>
    <m/>
    <m/>
    <x v="19"/>
    <n v="1900"/>
    <n v="1900"/>
    <s v="jan"/>
    <x v="0"/>
    <s v="lø"/>
    <s v="lø"/>
    <m/>
    <m/>
  </r>
  <r>
    <n v="32597"/>
    <m/>
    <n v="10613"/>
    <d v="2021-02-09T00:00:00"/>
    <n v="1045375"/>
    <n v="501192"/>
    <s v="normal"/>
    <n v="71503"/>
    <n v="15"/>
    <n v="-15"/>
    <s v="no"/>
    <n v="491"/>
    <n v="476"/>
    <n v="15"/>
    <d v="2021-01-25T00:00:00"/>
    <x v="59"/>
    <x v="19"/>
    <s v="yes"/>
    <s v="pll"/>
    <m/>
    <m/>
    <m/>
    <x v="58"/>
    <n v="2021"/>
    <n v="2021"/>
    <s v="feb"/>
    <x v="0"/>
    <s v="ti"/>
    <s v="ma"/>
    <m/>
    <m/>
  </r>
  <r>
    <n v="32598"/>
    <m/>
    <n v="10615"/>
    <d v="2021-02-09T00:00:00"/>
    <n v="1045518"/>
    <n v="500194"/>
    <s v="normal"/>
    <n v="53515"/>
    <n v="1"/>
    <n v="-1"/>
    <s v="no"/>
    <n v="31"/>
    <n v="50"/>
    <n v="-19"/>
    <d v="2021-01-27T00:00:00"/>
    <x v="59"/>
    <x v="16"/>
    <s v="yes"/>
    <s v="pll"/>
    <m/>
    <m/>
    <s v="10 pr kasse"/>
    <x v="58"/>
    <n v="2021"/>
    <n v="2021"/>
    <s v="feb"/>
    <x v="0"/>
    <s v="ti"/>
    <s v="on"/>
    <m/>
    <m/>
  </r>
  <r>
    <n v="32607"/>
    <m/>
    <n v="10632"/>
    <d v="2021-02-12T00:00:00"/>
    <n v="1046594"/>
    <n v="404001"/>
    <s v="Special"/>
    <n v="707752"/>
    <n v="200"/>
    <n v="-2"/>
    <s v="yes"/>
    <n v="110"/>
    <n v="116"/>
    <n v="-6"/>
    <d v="2021-02-04T00:00:00"/>
    <x v="53"/>
    <x v="16"/>
    <s v="no"/>
    <s v="pll"/>
    <m/>
    <m/>
    <m/>
    <x v="65"/>
    <n v="2021"/>
    <n v="2021"/>
    <s v="feb"/>
    <x v="3"/>
    <s v="fr"/>
    <s v="to"/>
    <m/>
    <m/>
  </r>
  <r>
    <n v="32600"/>
    <m/>
    <n v="10618"/>
    <d v="2021-02-10T00:00:00"/>
    <n v="1046411"/>
    <n v="423333"/>
    <s v="normal"/>
    <n v="70474"/>
    <n v="4"/>
    <n v="1"/>
    <s v="yes"/>
    <n v="251"/>
    <n v="252"/>
    <n v="-1"/>
    <d v="2021-02-03T00:00:00"/>
    <x v="59"/>
    <x v="19"/>
    <s v="yes"/>
    <s v="pll"/>
    <m/>
    <m/>
    <m/>
    <x v="65"/>
    <n v="2021"/>
    <n v="2021"/>
    <s v="feb"/>
    <x v="3"/>
    <s v="on"/>
    <s v="on"/>
    <m/>
    <m/>
  </r>
  <r>
    <n v="32601"/>
    <m/>
    <n v="10619"/>
    <d v="2021-02-10T00:00:00"/>
    <n v="1046411"/>
    <n v="423333"/>
    <s v="normal"/>
    <n v="691168"/>
    <n v="80"/>
    <n v="-10"/>
    <s v="yes"/>
    <n v="1740"/>
    <n v="1769"/>
    <n v="-29"/>
    <d v="2021-02-03T00:00:00"/>
    <x v="59"/>
    <x v="19"/>
    <s v="no"/>
    <s v="pll"/>
    <m/>
    <m/>
    <m/>
    <x v="65"/>
    <n v="2021"/>
    <n v="2021"/>
    <s v="feb"/>
    <x v="3"/>
    <s v="on"/>
    <s v="on"/>
    <m/>
    <m/>
  </r>
  <r>
    <n v="32606"/>
    <m/>
    <n v="10630"/>
    <d v="2021-02-12T00:00:00"/>
    <n v="1046410"/>
    <n v="407005"/>
    <s v="Special"/>
    <n v="525252"/>
    <n v="126"/>
    <n v="-9"/>
    <s v="no"/>
    <n v="305"/>
    <n v="305"/>
    <n v="0"/>
    <d v="2021-02-05T00:00:00"/>
    <x v="59"/>
    <x v="16"/>
    <s v="no"/>
    <s v="pll"/>
    <m/>
    <m/>
    <m/>
    <x v="65"/>
    <n v="2021"/>
    <n v="2021"/>
    <s v="feb"/>
    <x v="3"/>
    <s v="fr"/>
    <s v="fr"/>
    <m/>
    <m/>
  </r>
  <r>
    <n v="32527"/>
    <m/>
    <n v="10471"/>
    <d v="2021-01-08T00:00:00"/>
    <n v="1032697"/>
    <n v="407611"/>
    <s v="Special"/>
    <n v="53702"/>
    <n v="60"/>
    <n v="-30"/>
    <s v="no"/>
    <n v="106"/>
    <n v="106"/>
    <n v="0"/>
    <d v="2020-11-23T00:00:00"/>
    <x v="52"/>
    <x v="16"/>
    <s v="no"/>
    <s v="pll"/>
    <m/>
    <m/>
    <m/>
    <x v="54"/>
    <n v="2021"/>
    <n v="2020"/>
    <s v="jan"/>
    <x v="1"/>
    <s v="fr"/>
    <s v="ma"/>
    <m/>
    <m/>
  </r>
  <r>
    <n v="32582"/>
    <m/>
    <n v="10575"/>
    <d v="2021-02-01T00:00:00"/>
    <n v="1044351"/>
    <n v="418155"/>
    <s v="Special"/>
    <n v="77555"/>
    <n v="15"/>
    <n v="-5"/>
    <s v="yes"/>
    <n v="56"/>
    <n v="50"/>
    <n v="6"/>
    <d v="2021-01-21T00:00:00"/>
    <x v="58"/>
    <x v="16"/>
    <s v="yes"/>
    <s v="pll"/>
    <m/>
    <m/>
    <m/>
    <x v="60"/>
    <n v="2021"/>
    <n v="2021"/>
    <s v="feb"/>
    <x v="0"/>
    <s v="ma"/>
    <s v="to"/>
    <m/>
    <m/>
  </r>
  <r>
    <n v="32602"/>
    <m/>
    <n v="10620"/>
    <d v="2021-02-10T00:00:00"/>
    <n v="1046037"/>
    <n v="3515"/>
    <s v="Special"/>
    <n v="29663"/>
    <n v="15"/>
    <n v="-9"/>
    <s v="no"/>
    <n v="10"/>
    <n v="1"/>
    <n v="9"/>
    <d v="2021-01-29T00:00:00"/>
    <x v="59"/>
    <x v="9"/>
    <s v="yes"/>
    <s v="pll"/>
    <m/>
    <m/>
    <m/>
    <x v="58"/>
    <n v="2021"/>
    <n v="2021"/>
    <s v="feb"/>
    <x v="0"/>
    <s v="on"/>
    <s v="fr"/>
    <m/>
    <m/>
  </r>
  <r>
    <n v="32603"/>
    <m/>
    <n v="10620"/>
    <d v="2021-02-10T00:00:00"/>
    <n v="1046415"/>
    <n v="3515"/>
    <s v="Special"/>
    <n v="53765"/>
    <n v="30"/>
    <n v="-15"/>
    <s v="no"/>
    <n v="2381"/>
    <n v="2369"/>
    <n v="12"/>
    <d v="2021-02-02T00:00:00"/>
    <x v="59"/>
    <x v="9"/>
    <s v="yes"/>
    <s v="pll"/>
    <m/>
    <m/>
    <m/>
    <x v="65"/>
    <n v="2021"/>
    <n v="2021"/>
    <s v="feb"/>
    <x v="3"/>
    <s v="on"/>
    <s v="ti"/>
    <m/>
    <m/>
  </r>
  <r>
    <n v="32532"/>
    <m/>
    <n v="10480"/>
    <d v="2021-01-12T00:00:00"/>
    <n v="1038235"/>
    <n v="400001"/>
    <s v="Special"/>
    <n v="56005"/>
    <n v="12"/>
    <n v="-2"/>
    <s v="no"/>
    <n v="25"/>
    <n v="23"/>
    <n v="2"/>
    <d v="2020-11-25T00:00:00"/>
    <x v="55"/>
    <x v="9"/>
    <s v="yes"/>
    <s v="pll"/>
    <m/>
    <m/>
    <m/>
    <x v="54"/>
    <n v="2021"/>
    <n v="2020"/>
    <s v="jan"/>
    <x v="1"/>
    <s v="ti"/>
    <s v="on"/>
    <m/>
    <m/>
  </r>
  <r>
    <n v="32583"/>
    <m/>
    <n v="10577"/>
    <d v="2021-02-01T00:00:00"/>
    <n v="1044695"/>
    <n v="404001"/>
    <s v="Special"/>
    <n v="294115"/>
    <n v="100"/>
    <n v="-100"/>
    <s v="no"/>
    <n v="250"/>
    <n v="150"/>
    <n v="100"/>
    <d v="2021-01-21T00:00:00"/>
    <x v="58"/>
    <x v="9"/>
    <s v="yes"/>
    <s v="pll"/>
    <m/>
    <m/>
    <m/>
    <x v="60"/>
    <n v="2021"/>
    <n v="2021"/>
    <s v="feb"/>
    <x v="0"/>
    <s v="ma"/>
    <s v="to"/>
    <m/>
    <m/>
  </r>
  <r>
    <n v="32609"/>
    <m/>
    <n v="10646"/>
    <d v="2021-02-17T00:00:00"/>
    <n v="1040685"/>
    <n v="421697"/>
    <s v="normal"/>
    <n v="56863"/>
    <n v="5"/>
    <n v="-2"/>
    <s v="yes"/>
    <n v="165"/>
    <n v="165"/>
    <n v="0"/>
    <d v="2021-01-04T00:00:00"/>
    <x v="53"/>
    <x v="6"/>
    <s v="no"/>
    <s v="pll"/>
    <m/>
    <m/>
    <m/>
    <x v="61"/>
    <n v="2021"/>
    <n v="2021"/>
    <s v="feb"/>
    <x v="0"/>
    <s v="on"/>
    <s v="ma"/>
    <m/>
    <m/>
  </r>
  <r>
    <n v="32610"/>
    <m/>
    <n v="10647"/>
    <d v="2021-02-17T00:00:00"/>
    <n v="1040685"/>
    <n v="421697"/>
    <s v="normal"/>
    <n v="56869"/>
    <n v="10"/>
    <n v="-6"/>
    <s v="yes"/>
    <n v="79"/>
    <n v="79"/>
    <n v="0"/>
    <d v="2021-01-04T00:00:00"/>
    <x v="53"/>
    <x v="6"/>
    <s v="no"/>
    <s v="pll"/>
    <m/>
    <m/>
    <m/>
    <x v="61"/>
    <n v="2021"/>
    <n v="2021"/>
    <s v="feb"/>
    <x v="0"/>
    <s v="on"/>
    <s v="ma"/>
    <m/>
    <m/>
  </r>
  <r>
    <n v="32611"/>
    <m/>
    <n v="10648"/>
    <d v="2021-02-17T00:00:00"/>
    <n v="1040685"/>
    <n v="421697"/>
    <s v="normal"/>
    <n v="45875"/>
    <n v="24"/>
    <n v="-15"/>
    <s v="yes"/>
    <n v="238"/>
    <n v="241"/>
    <n v="-3"/>
    <d v="2021-01-04T00:00:00"/>
    <x v="53"/>
    <x v="6"/>
    <s v="no"/>
    <s v="pll"/>
    <m/>
    <m/>
    <m/>
    <x v="61"/>
    <n v="2021"/>
    <n v="2021"/>
    <s v="feb"/>
    <x v="0"/>
    <s v="on"/>
    <s v="ma"/>
    <m/>
    <m/>
  </r>
  <r>
    <n v="32612"/>
    <m/>
    <n v="10661"/>
    <d v="2021-02-18T00:00:00"/>
    <n v="1048035"/>
    <s v="500434D"/>
    <s v="Special"/>
    <n v="56623"/>
    <n v="20"/>
    <n v="-18"/>
    <s v="no"/>
    <n v="57"/>
    <n v="38"/>
    <n v="19"/>
    <d v="2021-02-15T00:00:00"/>
    <x v="53"/>
    <x v="1"/>
    <s v="yes"/>
    <s v="pkk"/>
    <m/>
    <m/>
    <m/>
    <x v="64"/>
    <n v="2021"/>
    <n v="2021"/>
    <s v="feb"/>
    <x v="3"/>
    <s v="to"/>
    <s v="ma"/>
    <m/>
    <m/>
  </r>
  <r>
    <n v="32636"/>
    <m/>
    <n v="10702"/>
    <d v="2021-02-25T00:00:00"/>
    <n v="1048605"/>
    <n v="404001"/>
    <s v="Special"/>
    <n v="700"/>
    <n v="259"/>
    <n v="-9"/>
    <s v="yes"/>
    <n v="89"/>
    <n v="80"/>
    <n v="9"/>
    <d v="2021-02-18T00:00:00"/>
    <x v="56"/>
    <x v="9"/>
    <s v="yes"/>
    <s v="pll"/>
    <m/>
    <m/>
    <m/>
    <x v="64"/>
    <n v="2021"/>
    <n v="2021"/>
    <s v="feb"/>
    <x v="3"/>
    <s v="to"/>
    <s v="to"/>
    <m/>
    <m/>
  </r>
  <r>
    <n v="32637"/>
    <m/>
    <n v="10703"/>
    <d v="2021-02-25T00:00:00"/>
    <n v="1048445"/>
    <n v="404001"/>
    <s v="Special"/>
    <n v="583010"/>
    <n v="90"/>
    <n v="-10"/>
    <s v="no"/>
    <n v="35"/>
    <n v="34"/>
    <n v="1"/>
    <d v="2021-02-18T00:00:00"/>
    <x v="56"/>
    <x v="9"/>
    <s v="no"/>
    <s v="pll"/>
    <m/>
    <m/>
    <m/>
    <x v="64"/>
    <n v="2021"/>
    <n v="2021"/>
    <s v="feb"/>
    <x v="3"/>
    <s v="to"/>
    <s v="to"/>
    <m/>
    <m/>
  </r>
  <r>
    <n v="32615"/>
    <m/>
    <n v="10653"/>
    <d v="2021-02-17T00:00:00"/>
    <n v="1048315"/>
    <n v="600010"/>
    <s v="normal"/>
    <n v="56864"/>
    <n v="6"/>
    <n v="-6"/>
    <s v="no"/>
    <n v="129"/>
    <n v="129"/>
    <n v="0"/>
    <d v="2021-02-16T00:00:00"/>
    <x v="53"/>
    <x v="11"/>
    <s v="no"/>
    <s v="pll"/>
    <m/>
    <m/>
    <s v="Kunden havde i stedet bestilt 6 stk. 56865"/>
    <x v="64"/>
    <n v="2021"/>
    <n v="2021"/>
    <s v="feb"/>
    <x v="3"/>
    <s v="on"/>
    <s v="ti"/>
    <m/>
    <m/>
  </r>
  <r>
    <n v="32616"/>
    <m/>
    <n v="10657"/>
    <d v="2021-02-18T00:00:00"/>
    <n v="1047542"/>
    <n v="501024"/>
    <s v="normal"/>
    <n v="56013"/>
    <n v="6"/>
    <n v="-1"/>
    <s v="yes"/>
    <n v="17"/>
    <n v="16"/>
    <n v="1"/>
    <d v="2021-02-10T00:00:00"/>
    <x v="53"/>
    <x v="18"/>
    <s v="yes"/>
    <s v="pll"/>
    <m/>
    <m/>
    <m/>
    <x v="63"/>
    <n v="2021"/>
    <n v="2021"/>
    <s v="feb"/>
    <x v="3"/>
    <s v="to"/>
    <s v="on"/>
    <m/>
    <m/>
  </r>
  <r>
    <n v="32580"/>
    <m/>
    <n v="10570"/>
    <d v="2021-01-29T00:00:00"/>
    <n v="1035474"/>
    <n v="420005"/>
    <s v="Special"/>
    <n v="38925"/>
    <n v="20"/>
    <n v="20"/>
    <s v="no"/>
    <n v="113"/>
    <n v="113"/>
    <n v="0"/>
    <d v="2020-10-28T00:00:00"/>
    <x v="54"/>
    <x v="9"/>
    <s v="no"/>
    <s v="pll"/>
    <m/>
    <m/>
    <m/>
    <x v="50"/>
    <n v="2021"/>
    <n v="2020"/>
    <s v="jan"/>
    <x v="14"/>
    <s v="fr"/>
    <s v="on"/>
    <m/>
    <m/>
  </r>
  <r>
    <n v="32618"/>
    <m/>
    <n v="10664"/>
    <d v="2021-02-19T00:00:00"/>
    <n v="1046462"/>
    <n v="500899"/>
    <s v="normal"/>
    <n v="70125"/>
    <n v="2"/>
    <n v="2"/>
    <s v="no"/>
    <n v="13"/>
    <n v="13"/>
    <n v="0"/>
    <d v="2021-02-03T00:00:00"/>
    <x v="53"/>
    <x v="17"/>
    <s v="no"/>
    <s v="pkk"/>
    <m/>
    <m/>
    <m/>
    <x v="65"/>
    <n v="2021"/>
    <n v="2021"/>
    <s v="feb"/>
    <x v="3"/>
    <s v="fr"/>
    <s v="on"/>
    <m/>
    <m/>
  </r>
  <r>
    <n v="32604"/>
    <m/>
    <n v="10626"/>
    <d v="2021-02-12T00:00:00"/>
    <n v="1047127"/>
    <n v="421143"/>
    <s v="Special"/>
    <n v="700"/>
    <n v="3"/>
    <n v="-2"/>
    <s v="yes"/>
    <n v="107"/>
    <n v="105"/>
    <n v="2"/>
    <d v="2021-02-08T00:00:00"/>
    <x v="59"/>
    <x v="9"/>
    <s v="yes"/>
    <s v="pll"/>
    <m/>
    <m/>
    <m/>
    <x v="63"/>
    <n v="2021"/>
    <n v="2021"/>
    <s v="feb"/>
    <x v="3"/>
    <s v="fr"/>
    <s v="ma"/>
    <m/>
    <m/>
  </r>
  <r>
    <n v="32620"/>
    <m/>
    <n v="10674"/>
    <d v="2021-02-22T00:00:00"/>
    <n v="1048237"/>
    <n v="421277"/>
    <s v="normal"/>
    <n v="56013"/>
    <n v="2"/>
    <n v="-2"/>
    <s v="no"/>
    <n v="30"/>
    <n v="30"/>
    <n v="0"/>
    <d v="2021-02-16T00:00:00"/>
    <x v="56"/>
    <x v="29"/>
    <s v="no"/>
    <s v="pkk"/>
    <m/>
    <m/>
    <s v="Kunden har i stedet fået 377018 og 559618. Christina står som plukker, men fejlen er højst sandsynligt sket da en anden har talt efter. Vare 377018 og 559518 er begge plukket på samme vogntur, så de er med meget stor sandsynlighed lagt i den forkerte kasse efter optælling."/>
    <x v="64"/>
    <n v="2021"/>
    <n v="2021"/>
    <s v="feb"/>
    <x v="3"/>
    <s v="ma"/>
    <s v="ti"/>
    <m/>
    <m/>
  </r>
  <r>
    <n v="32621"/>
    <m/>
    <n v="10675"/>
    <d v="2021-02-22T00:00:00"/>
    <n v="1043364"/>
    <n v="420050"/>
    <s v="normal"/>
    <n v="38853"/>
    <n v="12"/>
    <n v="-2"/>
    <s v="yes"/>
    <n v="237"/>
    <n v="235"/>
    <n v="2"/>
    <d v="2021-01-13T00:00:00"/>
    <x v="56"/>
    <x v="1"/>
    <s v="yes"/>
    <s v="pll"/>
    <m/>
    <m/>
    <m/>
    <x v="62"/>
    <n v="2021"/>
    <n v="2021"/>
    <s v="feb"/>
    <x v="0"/>
    <s v="ma"/>
    <s v="on"/>
    <m/>
    <m/>
  </r>
  <r>
    <n v="32622"/>
    <m/>
    <n v="10677"/>
    <d v="2021-02-23T00:00:00"/>
    <n v="1042364"/>
    <s v="ukendt"/>
    <s v="ukendt"/>
    <n v="70675"/>
    <n v="40"/>
    <n v="-4"/>
    <s v="no"/>
    <n v="298"/>
    <n v="294"/>
    <n v="4"/>
    <d v="2020-12-22T00:00:00"/>
    <x v="56"/>
    <x v="29"/>
    <s v="yes"/>
    <s v="pll"/>
    <m/>
    <m/>
    <m/>
    <x v="59"/>
    <n v="2021"/>
    <n v="2020"/>
    <s v="feb"/>
    <x v="2"/>
    <s v="ti"/>
    <s v="ti"/>
    <m/>
    <m/>
  </r>
  <r>
    <n v="32623"/>
    <m/>
    <n v="10678"/>
    <d v="2021-02-23T00:00:00"/>
    <n v="1042364"/>
    <s v="ukendt"/>
    <s v="ukendt"/>
    <n v="40094"/>
    <n v="40"/>
    <n v="-20"/>
    <s v="no"/>
    <n v="239"/>
    <n v="219"/>
    <n v="20"/>
    <d v="2020-12-22T00:00:00"/>
    <x v="56"/>
    <x v="29"/>
    <s v="yes"/>
    <s v="pll"/>
    <m/>
    <m/>
    <m/>
    <x v="59"/>
    <n v="2021"/>
    <n v="2020"/>
    <s v="feb"/>
    <x v="2"/>
    <s v="ti"/>
    <s v="ti"/>
    <m/>
    <m/>
  </r>
  <r>
    <n v="32624"/>
    <m/>
    <n v="10680"/>
    <d v="2021-02-23T00:00:00"/>
    <n v="1048530"/>
    <n v="400007"/>
    <s v="Special"/>
    <n v="71609"/>
    <n v="30"/>
    <n v="-15"/>
    <s v="no"/>
    <n v="144"/>
    <n v="129"/>
    <n v="15"/>
    <d v="2021-02-19T00:00:00"/>
    <x v="56"/>
    <x v="35"/>
    <s v="yes"/>
    <s v="pll"/>
    <m/>
    <m/>
    <m/>
    <x v="64"/>
    <n v="2021"/>
    <n v="2021"/>
    <s v="feb"/>
    <x v="3"/>
    <s v="ti"/>
    <s v="fr"/>
    <m/>
    <m/>
  </r>
  <r>
    <n v="32625"/>
    <m/>
    <n v="10681"/>
    <d v="2021-02-23T00:00:00"/>
    <n v="1048748"/>
    <n v="421277"/>
    <s v="normal"/>
    <n v="71403"/>
    <n v="2"/>
    <n v="-1"/>
    <s v="yes"/>
    <n v="441"/>
    <n v="440"/>
    <n v="1"/>
    <d v="2021-02-19T00:00:00"/>
    <x v="56"/>
    <x v="6"/>
    <s v="yes"/>
    <s v="pll"/>
    <m/>
    <m/>
    <m/>
    <x v="64"/>
    <n v="2021"/>
    <n v="2021"/>
    <s v="feb"/>
    <x v="3"/>
    <s v="ti"/>
    <s v="fr"/>
    <m/>
    <m/>
  </r>
  <r>
    <n v="32626"/>
    <m/>
    <n v="10683"/>
    <d v="2021-02-24T00:00:00"/>
    <n v="1047272"/>
    <n v="3379"/>
    <s v="normal"/>
    <n v="208933990"/>
    <n v="300"/>
    <n v="-240"/>
    <s v="no"/>
    <n v="368"/>
    <n v="130"/>
    <n v="240"/>
    <d v="2021-02-19T00:00:00"/>
    <x v="56"/>
    <x v="5"/>
    <s v="yes"/>
    <s v="pll"/>
    <m/>
    <m/>
    <m/>
    <x v="64"/>
    <n v="2021"/>
    <n v="2021"/>
    <s v="feb"/>
    <x v="3"/>
    <s v="on"/>
    <s v="fr"/>
    <m/>
    <m/>
  </r>
  <r>
    <n v="32627"/>
    <m/>
    <n v="10684"/>
    <d v="2021-02-24T00:00:00"/>
    <n v="1047196"/>
    <n v="413005"/>
    <s v="normal"/>
    <n v="29662"/>
    <n v="10"/>
    <n v="-10"/>
    <s v="no"/>
    <n v="10"/>
    <n v="10"/>
    <n v="10"/>
    <d v="2021-02-08T00:00:00"/>
    <x v="56"/>
    <x v="11"/>
    <s v="no"/>
    <s v="pll"/>
    <m/>
    <m/>
    <m/>
    <x v="63"/>
    <n v="2021"/>
    <n v="2021"/>
    <s v="feb"/>
    <x v="3"/>
    <s v="on"/>
    <s v="ma"/>
    <m/>
    <m/>
  </r>
  <r>
    <n v="32628"/>
    <m/>
    <n v="10685"/>
    <d v="2021-02-24T00:00:00"/>
    <n v="1039679"/>
    <s v="ukendt"/>
    <s v="Special"/>
    <n v="53603"/>
    <n v="200"/>
    <n v="-5"/>
    <s v="yes"/>
    <n v="95"/>
    <n v="90"/>
    <n v="5"/>
    <d v="2020-12-21T00:00:00"/>
    <x v="56"/>
    <x v="29"/>
    <s v="yes"/>
    <s v="pll"/>
    <m/>
    <m/>
    <s v="For gammel til Dynaman"/>
    <x v="59"/>
    <n v="2021"/>
    <n v="2020"/>
    <s v="feb"/>
    <x v="2"/>
    <s v="on"/>
    <s v="ma"/>
    <m/>
    <m/>
  </r>
  <r>
    <n v="32629"/>
    <m/>
    <n v="10686"/>
    <d v="2021-02-24T00:00:00"/>
    <n v="1039679"/>
    <s v="ukendt"/>
    <s v="Special"/>
    <n v="5525"/>
    <n v="250"/>
    <n v="-50"/>
    <s v="no"/>
    <n v="620"/>
    <n v="400"/>
    <n v="220"/>
    <d v="2020-12-21T00:00:00"/>
    <x v="56"/>
    <x v="29"/>
    <s v="yes"/>
    <s v="pll"/>
    <m/>
    <m/>
    <s v="For gammel til Dynaman"/>
    <x v="59"/>
    <n v="2021"/>
    <n v="2020"/>
    <s v="feb"/>
    <x v="2"/>
    <s v="on"/>
    <s v="ma"/>
    <m/>
    <m/>
  </r>
  <r>
    <n v="32630"/>
    <m/>
    <n v="10687"/>
    <d v="2021-02-24T00:00:00"/>
    <n v="1039679"/>
    <s v="ukendt"/>
    <s v="Special"/>
    <n v="644052"/>
    <n v="20"/>
    <n v="-5"/>
    <s v="yes"/>
    <n v="1619"/>
    <n v="1614"/>
    <n v="5"/>
    <d v="2020-12-21T00:00:00"/>
    <x v="56"/>
    <x v="29"/>
    <s v="yes"/>
    <s v="pll"/>
    <m/>
    <m/>
    <s v="For gammel til Dynaman"/>
    <x v="59"/>
    <n v="2021"/>
    <n v="2020"/>
    <s v="feb"/>
    <x v="2"/>
    <s v="on"/>
    <s v="ma"/>
    <m/>
    <m/>
  </r>
  <r>
    <n v="32605"/>
    <m/>
    <n v="10627"/>
    <d v="2021-02-12T00:00:00"/>
    <n v="1047127"/>
    <n v="421143"/>
    <s v="Special"/>
    <n v="29753"/>
    <n v="15"/>
    <n v="-5"/>
    <s v="no"/>
    <n v="90"/>
    <n v="90"/>
    <n v="0"/>
    <d v="2021-02-08T00:00:00"/>
    <x v="59"/>
    <x v="9"/>
    <s v="no"/>
    <s v="pll"/>
    <m/>
    <m/>
    <m/>
    <x v="63"/>
    <n v="2021"/>
    <n v="2021"/>
    <s v="feb"/>
    <x v="3"/>
    <s v="fr"/>
    <s v="ma"/>
    <m/>
    <m/>
  </r>
  <r>
    <n v="32599"/>
    <m/>
    <n v="10616"/>
    <d v="2021-02-09T00:00:00"/>
    <n v="1043897"/>
    <n v="425053"/>
    <s v="Special"/>
    <n v="93249"/>
    <n v="2"/>
    <n v="-1"/>
    <s v="no"/>
    <n v="40"/>
    <n v="39"/>
    <n v="1"/>
    <d v="2021-01-13T00:00:00"/>
    <x v="59"/>
    <x v="9"/>
    <s v="yes"/>
    <s v="pll"/>
    <m/>
    <m/>
    <m/>
    <x v="62"/>
    <n v="2021"/>
    <n v="2021"/>
    <s v="feb"/>
    <x v="0"/>
    <s v="ti"/>
    <s v="on"/>
    <m/>
    <m/>
  </r>
  <r>
    <n v="32562"/>
    <m/>
    <n v="10541"/>
    <d v="2021-01-22T00:00:00"/>
    <n v="1043841"/>
    <n v="500151"/>
    <s v="Special"/>
    <n v="10183"/>
    <n v="20"/>
    <n v="-15"/>
    <s v="no"/>
    <n v="388"/>
    <n v="373"/>
    <n v="15"/>
    <d v="2021-01-14T00:00:00"/>
    <x v="57"/>
    <x v="9"/>
    <s v="yes"/>
    <s v="pll"/>
    <m/>
    <m/>
    <m/>
    <x v="62"/>
    <n v="2021"/>
    <n v="2021"/>
    <s v="jan"/>
    <x v="0"/>
    <s v="fr"/>
    <s v="to"/>
    <m/>
    <m/>
  </r>
  <r>
    <n v="32634"/>
    <m/>
    <n v="10698"/>
    <d v="2021-02-25T00:00:00"/>
    <n v="1045614"/>
    <n v="700014"/>
    <s v="normal"/>
    <n v="31743"/>
    <n v="40"/>
    <n v="-10"/>
    <s v="no"/>
    <n v="299"/>
    <n v="299"/>
    <n v="0"/>
    <d v="2021-02-15T00:00:00"/>
    <x v="56"/>
    <x v="31"/>
    <s v="no"/>
    <s v="pkk"/>
    <m/>
    <m/>
    <m/>
    <x v="64"/>
    <n v="2021"/>
    <n v="2021"/>
    <s v="feb"/>
    <x v="3"/>
    <s v="to"/>
    <s v="ma"/>
    <m/>
    <m/>
  </r>
  <r>
    <n v="32635"/>
    <m/>
    <n v="10701"/>
    <d v="2021-02-25T00:00:00"/>
    <n v="1048444"/>
    <n v="404001"/>
    <s v="Special"/>
    <n v="547800"/>
    <n v="460"/>
    <n v="-460"/>
    <s v="no"/>
    <n v="0"/>
    <n v="0"/>
    <n v="0"/>
    <d v="2021-02-18T00:00:00"/>
    <x v="56"/>
    <x v="4"/>
    <s v="no"/>
    <s v="pll"/>
    <m/>
    <m/>
    <m/>
    <x v="64"/>
    <n v="2021"/>
    <n v="2021"/>
    <s v="feb"/>
    <x v="3"/>
    <s v="to"/>
    <s v="to"/>
    <m/>
    <m/>
  </r>
  <r>
    <n v="32572"/>
    <m/>
    <n v="10559"/>
    <d v="2021-01-28T00:00:00"/>
    <n v="1042134"/>
    <n v="700040"/>
    <s v="Special"/>
    <n v="56733"/>
    <n v="96"/>
    <n v="-12"/>
    <s v="no"/>
    <n v="80"/>
    <n v="68"/>
    <n v="12"/>
    <d v="2021-01-11T00:00:00"/>
    <x v="54"/>
    <x v="9"/>
    <s v="yes"/>
    <s v="pll"/>
    <m/>
    <m/>
    <m/>
    <x v="62"/>
    <n v="2021"/>
    <n v="2021"/>
    <s v="jan"/>
    <x v="0"/>
    <s v="to"/>
    <s v="ma"/>
    <m/>
    <m/>
  </r>
  <r>
    <n v="32596"/>
    <m/>
    <n v="10598"/>
    <d v="2021-02-05T00:00:00"/>
    <n v="1046573"/>
    <n v="66152310"/>
    <s v="Special"/>
    <n v="297618"/>
    <n v="10"/>
    <n v="-9"/>
    <s v="no"/>
    <n v="181"/>
    <n v="172"/>
    <n v="9"/>
    <d v="2021-02-03T00:00:00"/>
    <x v="58"/>
    <x v="9"/>
    <s v="yes"/>
    <s v="pll"/>
    <m/>
    <m/>
    <m/>
    <x v="65"/>
    <n v="2021"/>
    <n v="2021"/>
    <s v="feb"/>
    <x v="3"/>
    <s v="fr"/>
    <s v="on"/>
    <m/>
    <m/>
  </r>
  <r>
    <n v="32597"/>
    <m/>
    <n v="10707"/>
    <d v="2021-02-26T00:00:00"/>
    <n v="1047654"/>
    <n v="408320"/>
    <s v="Special"/>
    <n v="56703"/>
    <n v="45"/>
    <n v="10"/>
    <s v="yes"/>
    <n v="138"/>
    <n v="148"/>
    <n v="-10"/>
    <d v="2021-02-11T00:00:00"/>
    <x v="56"/>
    <x v="2"/>
    <s v="yes"/>
    <s v="pll"/>
    <m/>
    <m/>
    <m/>
    <x v="63"/>
    <n v="2021"/>
    <n v="2021"/>
    <s v="feb"/>
    <x v="3"/>
    <s v="fr"/>
    <s v="to"/>
    <m/>
    <m/>
  </r>
  <r>
    <n v="32598"/>
    <m/>
    <n v="10710"/>
    <d v="2021-02-26T00:00:00"/>
    <n v="1049184"/>
    <n v="421056"/>
    <s v="normal"/>
    <n v="70477"/>
    <n v="9"/>
    <n v="-1"/>
    <s v="yes"/>
    <n v="19"/>
    <n v="18"/>
    <n v="1"/>
    <d v="2021-02-23T00:00:00"/>
    <x v="56"/>
    <x v="11"/>
    <s v="yes"/>
    <s v="pkk"/>
    <m/>
    <m/>
    <m/>
    <x v="66"/>
    <n v="2021"/>
    <n v="2021"/>
    <s v="feb"/>
    <x v="3"/>
    <s v="fr"/>
    <s v="ti"/>
    <m/>
    <m/>
  </r>
  <r>
    <n v="32599"/>
    <m/>
    <n v="10711"/>
    <d v="2021-02-28T00:00:00"/>
    <n v="1047955"/>
    <n v="700040"/>
    <s v="normal"/>
    <n v="45894"/>
    <n v="105"/>
    <n v="-15"/>
    <s v="no"/>
    <n v="666"/>
    <n v="651"/>
    <n v="15"/>
    <d v="2021-02-15T00:00:00"/>
    <x v="56"/>
    <x v="11"/>
    <s v="yes"/>
    <s v="pll"/>
    <m/>
    <m/>
    <m/>
    <x v="64"/>
    <n v="2021"/>
    <n v="2021"/>
    <s v="feb"/>
    <x v="3"/>
    <s v="sø"/>
    <s v="ma"/>
    <m/>
    <m/>
  </r>
  <r>
    <n v="32600"/>
    <m/>
    <n v="10714"/>
    <d v="2021-03-01T00:00:00"/>
    <n v="1048974"/>
    <n v="600040"/>
    <s v="Special"/>
    <n v="45873"/>
    <n v="20"/>
    <n v="-2"/>
    <s v="yes"/>
    <n v="610"/>
    <n v="596"/>
    <n v="14"/>
    <d v="2021-02-22T00:00:00"/>
    <x v="60"/>
    <x v="36"/>
    <s v="no"/>
    <s v="pkk"/>
    <m/>
    <m/>
    <m/>
    <x v="66"/>
    <n v="2021"/>
    <n v="2021"/>
    <s v="mar"/>
    <x v="3"/>
    <s v="ma"/>
    <s v="ma"/>
    <m/>
    <m/>
  </r>
  <r>
    <n v="32601"/>
    <m/>
    <n v="10716"/>
    <d v="2021-03-01T00:00:00"/>
    <n v="1047795"/>
    <n v="3347"/>
    <s v="normal"/>
    <n v="93363"/>
    <n v="1"/>
    <n v="-1"/>
    <s v="no"/>
    <n v="47"/>
    <n v="47"/>
    <n v="0"/>
    <d v="2021-02-12T00:00:00"/>
    <x v="60"/>
    <x v="31"/>
    <s v="no"/>
    <s v="pkk"/>
    <m/>
    <m/>
    <m/>
    <x v="63"/>
    <n v="2021"/>
    <n v="2021"/>
    <s v="mar"/>
    <x v="3"/>
    <s v="ma"/>
    <s v="fr"/>
    <m/>
    <m/>
  </r>
  <r>
    <n v="32602"/>
    <m/>
    <n v="10722"/>
    <d v="2021-03-02T00:00:00"/>
    <n v="1049812"/>
    <n v="1049812"/>
    <s v="Special"/>
    <n v="524752"/>
    <n v="30"/>
    <n v="-1"/>
    <s v="no"/>
    <n v="463"/>
    <n v="480"/>
    <n v="-17"/>
    <d v="2021-03-01T00:00:00"/>
    <x v="60"/>
    <x v="35"/>
    <s v="no"/>
    <s v="pll"/>
    <m/>
    <m/>
    <m/>
    <x v="67"/>
    <n v="2021"/>
    <n v="2021"/>
    <s v="mar"/>
    <x v="5"/>
    <s v="ti"/>
    <s v="ma"/>
    <m/>
    <m/>
  </r>
  <r>
    <n v="32603"/>
    <m/>
    <n v="10724"/>
    <d v="2021-03-03T00:00:00"/>
    <n v="1048855"/>
    <n v="420013"/>
    <s v="normal"/>
    <n v="41954"/>
    <n v="300"/>
    <n v="50"/>
    <s v="no"/>
    <n v="339"/>
    <n v="389"/>
    <n v="-50"/>
    <d v="2021-02-22T00:00:00"/>
    <x v="60"/>
    <x v="11"/>
    <s v="yes"/>
    <s v="pll"/>
    <m/>
    <m/>
    <m/>
    <x v="66"/>
    <n v="2021"/>
    <n v="2021"/>
    <s v="mar"/>
    <x v="3"/>
    <s v="on"/>
    <s v="ma"/>
    <m/>
    <m/>
  </r>
  <r>
    <n v="32604"/>
    <m/>
    <n v="10725"/>
    <d v="2021-03-03T00:00:00"/>
    <n v="1049057"/>
    <n v="500194"/>
    <s v="normal"/>
    <n v="40513"/>
    <n v="10"/>
    <n v="-9"/>
    <s v="no"/>
    <n v="278"/>
    <n v="269"/>
    <n v="9"/>
    <d v="2021-02-24T00:00:00"/>
    <x v="60"/>
    <x v="37"/>
    <s v="yes"/>
    <s v="pll"/>
    <m/>
    <m/>
    <m/>
    <x v="66"/>
    <n v="2021"/>
    <n v="2021"/>
    <s v="mar"/>
    <x v="3"/>
    <s v="on"/>
    <s v="on"/>
    <m/>
    <m/>
  </r>
  <r>
    <n v="32605"/>
    <m/>
    <n v="10726"/>
    <d v="2021-03-03T00:00:00"/>
    <n v="1049423"/>
    <n v="36955000"/>
    <s v="normal"/>
    <n v="10175"/>
    <n v="6"/>
    <n v="-1"/>
    <s v="yes"/>
    <n v="254"/>
    <n v="253"/>
    <n v="1"/>
    <d v="2021-02-25T00:00:00"/>
    <x v="60"/>
    <x v="11"/>
    <s v="yes"/>
    <s v="pkk"/>
    <m/>
    <m/>
    <m/>
    <x v="66"/>
    <n v="2021"/>
    <n v="2021"/>
    <s v="mar"/>
    <x v="3"/>
    <s v="on"/>
    <s v="to"/>
    <m/>
    <m/>
  </r>
  <r>
    <n v="32606"/>
    <m/>
    <n v="10728"/>
    <d v="2021-03-04T00:00:00"/>
    <n v="1049058"/>
    <n v="501100"/>
    <s v="normal"/>
    <n v="44013"/>
    <n v="2"/>
    <n v="-1"/>
    <s v="yes"/>
    <n v="780"/>
    <n v="789"/>
    <n v="-9"/>
    <d v="2021-02-24T00:00:00"/>
    <x v="60"/>
    <x v="37"/>
    <s v="no"/>
    <s v="pll"/>
    <m/>
    <m/>
    <m/>
    <x v="66"/>
    <n v="2021"/>
    <n v="2021"/>
    <s v="mar"/>
    <x v="3"/>
    <s v="to"/>
    <s v="on"/>
    <m/>
    <m/>
  </r>
  <r>
    <n v="32607"/>
    <m/>
    <n v="10729"/>
    <d v="2021-03-04T00:00:00"/>
    <n v="1049635"/>
    <n v="36955000"/>
    <s v="normal"/>
    <n v="42373"/>
    <n v="30"/>
    <n v="-10"/>
    <s v="yes"/>
    <n v="104"/>
    <n v="169"/>
    <n v="-50"/>
    <d v="2021-02-26T00:00:00"/>
    <x v="60"/>
    <x v="6"/>
    <s v="no"/>
    <s v="pll"/>
    <m/>
    <m/>
    <m/>
    <x v="66"/>
    <n v="2021"/>
    <n v="2021"/>
    <s v="mar"/>
    <x v="3"/>
    <s v="to"/>
    <s v="fr"/>
    <m/>
    <m/>
  </r>
  <r>
    <n v="32608"/>
    <m/>
    <n v="10731"/>
    <d v="2021-03-04T00:00:00"/>
    <n v="1049763"/>
    <n v="421143"/>
    <s v="Special"/>
    <n v="31794"/>
    <n v="30"/>
    <n v="-20"/>
    <s v="no"/>
    <n v="194"/>
    <n v="194"/>
    <n v="0"/>
    <d v="2021-03-01T00:00:00"/>
    <x v="60"/>
    <x v="2"/>
    <s v="no"/>
    <s v="pll"/>
    <m/>
    <m/>
    <m/>
    <x v="67"/>
    <n v="2021"/>
    <n v="2021"/>
    <s v="mar"/>
    <x v="5"/>
    <s v="to"/>
    <s v="ma"/>
    <m/>
    <m/>
  </r>
  <r>
    <n v="32609"/>
    <m/>
    <n v="10732"/>
    <d v="2021-03-04T00:00:00"/>
    <n v="1047595"/>
    <n v="421887"/>
    <s v="normal"/>
    <n v="29375"/>
    <n v="20"/>
    <n v="-20"/>
    <s v="no"/>
    <n v="306"/>
    <n v="306"/>
    <n v="0"/>
    <d v="2021-02-11T00:00:00"/>
    <x v="60"/>
    <x v="11"/>
    <s v="no"/>
    <s v="pkk"/>
    <m/>
    <m/>
    <m/>
    <x v="63"/>
    <n v="2021"/>
    <n v="2021"/>
    <s v="mar"/>
    <x v="3"/>
    <s v="to"/>
    <s v="to"/>
    <m/>
    <m/>
  </r>
  <r>
    <n v="32610"/>
    <m/>
    <n v="10735"/>
    <d v="2021-03-04T00:00:00"/>
    <n v="1049348"/>
    <n v="423094"/>
    <s v="normal"/>
    <n v="40603"/>
    <n v="6"/>
    <n v="-2"/>
    <s v="yes"/>
    <n v="151"/>
    <n v="149"/>
    <n v="2"/>
    <d v="2021-02-24T00:00:00"/>
    <x v="60"/>
    <x v="6"/>
    <s v="yes"/>
    <s v="pkk"/>
    <m/>
    <m/>
    <m/>
    <x v="66"/>
    <n v="2021"/>
    <n v="2021"/>
    <s v="mar"/>
    <x v="3"/>
    <s v="to"/>
    <s v="on"/>
    <m/>
    <m/>
  </r>
  <r>
    <n v="32611"/>
    <m/>
    <n v="10736"/>
    <d v="2021-03-04T00:00:00"/>
    <n v="1049624"/>
    <n v="404001"/>
    <s v="Special"/>
    <n v="53801033"/>
    <n v="24"/>
    <n v="-12"/>
    <s v="no"/>
    <n v="146"/>
    <n v="146"/>
    <n v="0"/>
    <d v="2021-03-01T00:00:00"/>
    <x v="60"/>
    <x v="2"/>
    <s v="no"/>
    <s v="pll"/>
    <m/>
    <m/>
    <m/>
    <x v="67"/>
    <n v="2021"/>
    <n v="2021"/>
    <s v="mar"/>
    <x v="5"/>
    <s v="to"/>
    <s v="ma"/>
    <m/>
    <m/>
  </r>
  <r>
    <n v="32612"/>
    <m/>
    <n v="10737"/>
    <d v="2021-03-04T00:00:00"/>
    <n v="1048754"/>
    <n v="404001"/>
    <s v="Special"/>
    <n v="547600"/>
    <n v="50"/>
    <n v="-25"/>
    <s v="no"/>
    <n v="625"/>
    <n v="600"/>
    <n v="25"/>
    <d v="2021-02-22T00:00:00"/>
    <x v="60"/>
    <x v="35"/>
    <s v="yes"/>
    <s v="pll"/>
    <m/>
    <m/>
    <m/>
    <x v="66"/>
    <n v="2021"/>
    <n v="2021"/>
    <s v="mar"/>
    <x v="3"/>
    <s v="to"/>
    <s v="ma"/>
    <m/>
    <m/>
  </r>
  <r>
    <n v="32613"/>
    <m/>
    <n v="10741"/>
    <d v="2021-03-05T00:00:00"/>
    <n v="1049849"/>
    <n v="422000"/>
    <s v="Special"/>
    <n v="56616"/>
    <n v="6"/>
    <n v="-4"/>
    <s v="no"/>
    <n v="51"/>
    <n v="47"/>
    <n v="4"/>
    <d v="2021-03-01T00:00:00"/>
    <x v="60"/>
    <x v="16"/>
    <s v="yes"/>
    <s v="pll"/>
    <m/>
    <m/>
    <m/>
    <x v="67"/>
    <n v="2021"/>
    <n v="2021"/>
    <s v="mar"/>
    <x v="5"/>
    <s v="fr"/>
    <s v="ma"/>
    <m/>
    <m/>
  </r>
  <r>
    <n v="32614"/>
    <m/>
    <n v="10742"/>
    <d v="2021-03-05T00:00:00"/>
    <n v="1049240"/>
    <n v="3515"/>
    <s v="Special"/>
    <n v="10179"/>
    <n v="2"/>
    <n v="-1"/>
    <s v="yes"/>
    <n v="80"/>
    <n v="80"/>
    <n v="0"/>
    <d v="2021-02-24T00:00:00"/>
    <x v="60"/>
    <x v="16"/>
    <s v="no"/>
    <s v="pll"/>
    <m/>
    <m/>
    <m/>
    <x v="66"/>
    <n v="2021"/>
    <n v="2021"/>
    <s v="mar"/>
    <x v="3"/>
    <s v="fr"/>
    <s v="on"/>
    <m/>
    <m/>
  </r>
  <r>
    <n v="32615"/>
    <m/>
    <n v="10745"/>
    <d v="2021-03-08T00:00:00"/>
    <n v="1050642"/>
    <n v="66152310"/>
    <s v="Special"/>
    <n v="4594"/>
    <n v="5"/>
    <n v="-5"/>
    <s v="no"/>
    <n v="83"/>
    <n v="83"/>
    <n v="0"/>
    <d v="2021-03-05T00:00:00"/>
    <x v="61"/>
    <x v="16"/>
    <s v="no"/>
    <s v="pll"/>
    <m/>
    <m/>
    <m/>
    <x v="67"/>
    <n v="2021"/>
    <n v="2021"/>
    <s v="mar"/>
    <x v="5"/>
    <s v="ma"/>
    <s v="fr"/>
    <m/>
    <m/>
  </r>
  <r>
    <n v="32616"/>
    <m/>
    <n v="10749"/>
    <d v="2021-03-08T00:00:00"/>
    <n v="1048034"/>
    <s v="500434D"/>
    <s v="Special"/>
    <n v="56615"/>
    <n v="4"/>
    <n v="-3"/>
    <s v="no"/>
    <n v="28"/>
    <n v="25"/>
    <n v="3"/>
    <d v="2021-02-15T00:00:00"/>
    <x v="61"/>
    <x v="1"/>
    <s v="yes"/>
    <s v="pkk"/>
    <m/>
    <m/>
    <m/>
    <x v="64"/>
    <n v="2021"/>
    <n v="2021"/>
    <s v="mar"/>
    <x v="3"/>
    <s v="ma"/>
    <s v="ma"/>
    <m/>
    <m/>
  </r>
  <r>
    <n v="32617"/>
    <m/>
    <n v="10750"/>
    <d v="2021-03-08T00:00:00"/>
    <n v="1050150"/>
    <n v="74311818"/>
    <s v="normal"/>
    <n v="93245"/>
    <n v="4"/>
    <n v="0"/>
    <s v="no"/>
    <n v="0"/>
    <n v="0"/>
    <n v="0"/>
    <d v="2021-03-03T00:00:00"/>
    <x v="61"/>
    <x v="6"/>
    <s v="no"/>
    <s v="pkk"/>
    <m/>
    <m/>
    <s v="Havde i stedet fået 4 stk 93249"/>
    <x v="67"/>
    <n v="2021"/>
    <n v="2021"/>
    <s v="mar"/>
    <x v="5"/>
    <s v="ma"/>
    <s v="on"/>
    <m/>
    <m/>
  </r>
  <r>
    <n v="32618"/>
    <m/>
    <n v="10751"/>
    <d v="2021-03-08T00:00:00"/>
    <n v="1050018"/>
    <n v="500389"/>
    <s v="normal"/>
    <n v="31783"/>
    <n v="5"/>
    <n v="-1"/>
    <s v="yes"/>
    <n v="168"/>
    <n v="167"/>
    <n v="1"/>
    <d v="2021-03-02T00:00:00"/>
    <x v="61"/>
    <x v="17"/>
    <s v="yes"/>
    <s v="pkk"/>
    <m/>
    <m/>
    <m/>
    <x v="67"/>
    <n v="2021"/>
    <n v="2021"/>
    <s v="mar"/>
    <x v="5"/>
    <s v="ma"/>
    <s v="ti"/>
    <m/>
    <m/>
  </r>
  <r>
    <n v="32619"/>
    <m/>
    <n v="10753"/>
    <d v="2021-03-09T00:00:00"/>
    <n v="1049973"/>
    <n v="600010"/>
    <s v="normal"/>
    <n v="29684"/>
    <n v="2"/>
    <n v="-1"/>
    <s v="yes"/>
    <n v="58"/>
    <n v="57"/>
    <n v="1"/>
    <d v="2021-03-02T00:00:00"/>
    <x v="61"/>
    <x v="37"/>
    <s v="yes"/>
    <s v="pll"/>
    <m/>
    <m/>
    <m/>
    <x v="67"/>
    <n v="2021"/>
    <n v="2021"/>
    <s v="mar"/>
    <x v="5"/>
    <s v="ti"/>
    <s v="ti"/>
    <m/>
    <m/>
  </r>
  <r>
    <n v="32620"/>
    <m/>
    <n v="10754"/>
    <d v="2021-03-09T00:00:00"/>
    <n v="1049973"/>
    <n v="600010"/>
    <s v="normal"/>
    <n v="29609"/>
    <n v="4"/>
    <n v="-1"/>
    <s v="yes"/>
    <n v="543"/>
    <n v="543"/>
    <n v="0"/>
    <d v="2021-03-02T00:00:00"/>
    <x v="61"/>
    <x v="37"/>
    <s v="yes"/>
    <s v="pll"/>
    <m/>
    <m/>
    <m/>
    <x v="67"/>
    <n v="2021"/>
    <n v="2021"/>
    <s v="mar"/>
    <x v="5"/>
    <s v="ti"/>
    <s v="ti"/>
    <m/>
    <m/>
  </r>
  <r>
    <n v="32621"/>
    <m/>
    <n v="10755"/>
    <d v="2021-03-09T00:00:00"/>
    <n v="1048651"/>
    <n v="500460"/>
    <s v="normal"/>
    <n v="70609"/>
    <n v="1"/>
    <n v="-1"/>
    <s v="yes"/>
    <n v="129"/>
    <n v="129"/>
    <n v="0"/>
    <d v="2021-02-22T00:00:00"/>
    <x v="61"/>
    <x v="17"/>
    <s v="no"/>
    <s v="pll"/>
    <m/>
    <m/>
    <m/>
    <x v="66"/>
    <n v="2021"/>
    <n v="2021"/>
    <s v="mar"/>
    <x v="3"/>
    <s v="ti"/>
    <s v="ma"/>
    <m/>
    <m/>
  </r>
  <r>
    <n v="32622"/>
    <m/>
    <n v="10765"/>
    <d v="2021-03-11T00:00:00"/>
    <n v="1050891"/>
    <n v="3386"/>
    <s v="normal"/>
    <n v="70413"/>
    <n v="10"/>
    <n v="-9"/>
    <s v="no"/>
    <n v="146"/>
    <n v="137"/>
    <n v="9"/>
    <d v="2021-03-08T00:00:00"/>
    <x v="61"/>
    <x v="25"/>
    <s v="yes"/>
    <s v="pkk"/>
    <m/>
    <m/>
    <m/>
    <x v="68"/>
    <n v="2021"/>
    <n v="2021"/>
    <s v="mar"/>
    <x v="5"/>
    <s v="to"/>
    <s v="ma"/>
    <m/>
    <m/>
  </r>
  <r>
    <n v="32623"/>
    <m/>
    <n v="10767"/>
    <d v="2021-03-11T00:00:00"/>
    <n v="1051052"/>
    <n v="77403300"/>
    <s v="Special"/>
    <n v="559018"/>
    <n v="5"/>
    <n v="-1"/>
    <s v="yes"/>
    <n v="37"/>
    <n v="35"/>
    <n v="2"/>
    <d v="2021-03-10T00:00:00"/>
    <x v="61"/>
    <x v="19"/>
    <s v="yes"/>
    <s v="pll"/>
    <m/>
    <m/>
    <m/>
    <x v="68"/>
    <n v="2021"/>
    <n v="2021"/>
    <s v="mar"/>
    <x v="5"/>
    <s v="to"/>
    <s v="on"/>
    <m/>
    <m/>
  </r>
  <r>
    <n v="32624"/>
    <m/>
    <n v="10770"/>
    <d v="2021-03-12T00:00:00"/>
    <n v="1049435"/>
    <n v="407005"/>
    <s v="Special"/>
    <n v="5585"/>
    <n v="20"/>
    <n v="-10"/>
    <s v="no"/>
    <n v="13"/>
    <n v="3"/>
    <n v="10"/>
    <d v="2021-02-26T00:00:00"/>
    <x v="61"/>
    <x v="35"/>
    <s v="yes"/>
    <s v="pll"/>
    <m/>
    <m/>
    <m/>
    <x v="66"/>
    <n v="2021"/>
    <n v="2021"/>
    <s v="mar"/>
    <x v="3"/>
    <s v="fr"/>
    <s v="fr"/>
    <m/>
    <m/>
  </r>
  <r>
    <n v="32625"/>
    <m/>
    <n v="10771"/>
    <d v="2021-03-12T00:00:00"/>
    <n v="1050895"/>
    <n v="600025"/>
    <s v="normal"/>
    <n v="71502"/>
    <n v="34"/>
    <n v="-4"/>
    <s v="yes"/>
    <n v="540"/>
    <n v="536"/>
    <n v="4"/>
    <d v="2021-03-08T00:00:00"/>
    <x v="61"/>
    <x v="25"/>
    <s v="yes"/>
    <s v="pkk"/>
    <m/>
    <m/>
    <m/>
    <x v="68"/>
    <n v="2021"/>
    <n v="2021"/>
    <s v="mar"/>
    <x v="5"/>
    <s v="fr"/>
    <s v="ma"/>
    <m/>
    <m/>
  </r>
  <r>
    <n v="32627"/>
    <m/>
    <n v="10172"/>
    <d v="2021-03-15T00:00:00"/>
    <n v="1051161"/>
    <n v="421147"/>
    <s v="normal"/>
    <n v="311752"/>
    <n v="25"/>
    <n v="-2"/>
    <s v="no"/>
    <n v="122"/>
    <n v="120"/>
    <n v="2"/>
    <d v="2021-03-09T00:00:00"/>
    <x v="62"/>
    <x v="11"/>
    <s v="yes"/>
    <s v="pll"/>
    <m/>
    <m/>
    <m/>
    <x v="68"/>
    <n v="2021"/>
    <n v="2021"/>
    <s v="mar"/>
    <x v="5"/>
    <s v="ma"/>
    <s v="ti"/>
    <m/>
    <m/>
  </r>
  <r>
    <n v="32628"/>
    <m/>
    <n v="10775"/>
    <d v="2021-03-15T00:00:00"/>
    <n v="1049344"/>
    <n v="421813"/>
    <s v="normal"/>
    <n v="29623"/>
    <n v="7"/>
    <n v="-1"/>
    <s v="yes"/>
    <n v="357"/>
    <n v="357"/>
    <n v="0"/>
    <d v="2021-02-24T00:00:00"/>
    <x v="62"/>
    <x v="17"/>
    <s v="no"/>
    <s v="pkk"/>
    <m/>
    <m/>
    <m/>
    <x v="66"/>
    <n v="2021"/>
    <n v="2021"/>
    <s v="mar"/>
    <x v="3"/>
    <s v="ma"/>
    <s v="on"/>
    <m/>
    <m/>
  </r>
  <r>
    <n v="32629"/>
    <m/>
    <n v="10776"/>
    <d v="2021-03-15T00:00:00"/>
    <n v="1050014"/>
    <n v="500875"/>
    <s v="normal"/>
    <n v="29645"/>
    <n v="3"/>
    <n v="-1"/>
    <s v="yes"/>
    <n v="79"/>
    <n v="87"/>
    <n v="-8"/>
    <d v="2021-03-02T00:00:00"/>
    <x v="62"/>
    <x v="37"/>
    <s v="no"/>
    <s v="pll"/>
    <m/>
    <m/>
    <m/>
    <x v="67"/>
    <n v="2021"/>
    <n v="2021"/>
    <s v="mar"/>
    <x v="5"/>
    <s v="ma"/>
    <s v="ti"/>
    <m/>
    <m/>
  </r>
  <r>
    <n v="32630"/>
    <m/>
    <n v="10778"/>
    <d v="2021-03-16T00:00:00"/>
    <n v="1050354"/>
    <n v="404001"/>
    <s v="Special"/>
    <n v="526952"/>
    <n v="34"/>
    <n v="-1"/>
    <s v="no"/>
    <n v="19"/>
    <n v="18"/>
    <n v="1"/>
    <d v="2021-03-04T00:00:00"/>
    <x v="62"/>
    <x v="25"/>
    <s v="yes"/>
    <s v="pll"/>
    <m/>
    <m/>
    <m/>
    <x v="67"/>
    <n v="2021"/>
    <n v="2021"/>
    <s v="mar"/>
    <x v="5"/>
    <s v="ti"/>
    <s v="to"/>
    <m/>
    <m/>
  </r>
  <r>
    <n v="32631"/>
    <m/>
    <n v="10779"/>
    <d v="2021-03-16T00:00:00"/>
    <n v="1051510"/>
    <n v="3386"/>
    <s v="normal"/>
    <n v="548549"/>
    <n v="5"/>
    <n v="-1"/>
    <s v="no"/>
    <n v="150"/>
    <n v="149"/>
    <n v="1"/>
    <d v="2021-03-11T00:00:00"/>
    <x v="62"/>
    <x v="29"/>
    <s v="yes"/>
    <s v="pll"/>
    <m/>
    <m/>
    <s v="Højst sandsynligt en som har lavet anbrud, og plukkeren herefter har plukket den åbne pose i troen på at den var uåbnet."/>
    <x v="68"/>
    <n v="2021"/>
    <n v="2021"/>
    <s v="mar"/>
    <x v="5"/>
    <s v="ti"/>
    <s v="to"/>
    <m/>
    <m/>
  </r>
  <r>
    <n v="32632"/>
    <m/>
    <n v="10780"/>
    <d v="2021-03-16T00:00:00"/>
    <n v="1051657"/>
    <n v="71403"/>
    <s v="normal"/>
    <n v="71403"/>
    <n v="40"/>
    <n v="-10"/>
    <s v="yes"/>
    <n v="161"/>
    <n v="166"/>
    <n v="-5"/>
    <d v="2021-03-12T00:00:00"/>
    <x v="62"/>
    <x v="19"/>
    <s v="yes"/>
    <s v="pll"/>
    <m/>
    <m/>
    <m/>
    <x v="68"/>
    <n v="2021"/>
    <n v="2021"/>
    <s v="mar"/>
    <x v="5"/>
    <s v="ti"/>
    <s v="fr"/>
    <m/>
    <m/>
  </r>
  <r>
    <n v="32633"/>
    <m/>
    <n v="10784"/>
    <d v="2021-03-17T00:00:00"/>
    <n v="1051862"/>
    <n v="74311818"/>
    <s v="Special"/>
    <n v="4299"/>
    <n v="1600"/>
    <n v="-10"/>
    <s v="no"/>
    <n v="790"/>
    <n v="684"/>
    <n v="106"/>
    <d v="2021-03-15T00:00:00"/>
    <x v="62"/>
    <x v="7"/>
    <s v="no"/>
    <s v="pll"/>
    <m/>
    <m/>
    <m/>
    <x v="69"/>
    <n v="2021"/>
    <n v="2021"/>
    <s v="mar"/>
    <x v="5"/>
    <s v="on"/>
    <s v="ma"/>
    <m/>
    <m/>
  </r>
  <r>
    <n v="32634"/>
    <m/>
    <n v="10785"/>
    <d v="2021-03-17T00:00:00"/>
    <n v="1051347"/>
    <n v="74311818"/>
    <s v="Special"/>
    <n v="559018"/>
    <n v="420"/>
    <n v="-100"/>
    <s v="no"/>
    <n v="163"/>
    <n v="162"/>
    <n v="1"/>
    <d v="2021-03-10T00:00:00"/>
    <x v="62"/>
    <x v="8"/>
    <s v="no"/>
    <s v="pll"/>
    <m/>
    <m/>
    <m/>
    <x v="68"/>
    <n v="2021"/>
    <n v="2021"/>
    <s v="mar"/>
    <x v="5"/>
    <s v="on"/>
    <s v="on"/>
    <m/>
    <m/>
  </r>
  <r>
    <n v="32635"/>
    <m/>
    <n v="10788"/>
    <d v="2021-03-17T00:00:00"/>
    <n v="1051968"/>
    <n v="75823977"/>
    <s v="normal"/>
    <s v="3192-s"/>
    <n v="7"/>
    <n v="-2"/>
    <s v="no"/>
    <n v="194"/>
    <n v="192"/>
    <n v="2"/>
    <d v="2021-03-16T00:00:00"/>
    <x v="62"/>
    <x v="11"/>
    <s v="yes"/>
    <s v="pll"/>
    <m/>
    <m/>
    <m/>
    <x v="69"/>
    <n v="2021"/>
    <n v="2021"/>
    <s v="mar"/>
    <x v="5"/>
    <s v="on"/>
    <s v="ti"/>
    <m/>
    <m/>
  </r>
  <r>
    <n v="32636"/>
    <m/>
    <n v="10789"/>
    <d v="2021-03-17T00:00:00"/>
    <n v="1050895"/>
    <n v="600025"/>
    <s v="normal"/>
    <n v="71502"/>
    <n v="34"/>
    <n v="-4"/>
    <s v="yes"/>
    <n v="396"/>
    <n v="392"/>
    <n v="4"/>
    <d v="2021-03-08T00:00:00"/>
    <x v="62"/>
    <x v="25"/>
    <s v="yes"/>
    <s v="pkk"/>
    <m/>
    <m/>
    <m/>
    <x v="68"/>
    <n v="2021"/>
    <n v="2021"/>
    <s v="mar"/>
    <x v="5"/>
    <s v="on"/>
    <s v="ma"/>
    <m/>
    <m/>
  </r>
  <r>
    <n v="32637"/>
    <m/>
    <n v="10796"/>
    <d v="2021-03-18T00:00:00"/>
    <n v="1045234"/>
    <s v="ukendt"/>
    <s v="Special"/>
    <n v="29366"/>
    <n v="480"/>
    <n v="-10"/>
    <s v="no"/>
    <n v="9"/>
    <n v="2"/>
    <n v="7"/>
    <d v="2021-01-27T00:00:00"/>
    <x v="62"/>
    <x v="29"/>
    <s v="no"/>
    <s v="pll"/>
    <m/>
    <m/>
    <s v="For gammel til Dynaman"/>
    <x v="58"/>
    <n v="2021"/>
    <n v="2021"/>
    <s v="mar"/>
    <x v="0"/>
    <s v="to"/>
    <s v="on"/>
    <m/>
    <m/>
  </r>
  <r>
    <n v="32638"/>
    <m/>
    <n v="10797"/>
    <d v="2021-03-18T00:00:00"/>
    <n v="1051073"/>
    <n v="407005"/>
    <s v="Special"/>
    <n v="56253"/>
    <n v="55"/>
    <n v="-10"/>
    <s v="no"/>
    <n v="15"/>
    <n v="5"/>
    <n v="10"/>
    <d v="2021-03-10T00:00:00"/>
    <x v="62"/>
    <x v="25"/>
    <s v="yes"/>
    <s v="pll"/>
    <m/>
    <m/>
    <m/>
    <x v="68"/>
    <n v="2021"/>
    <n v="2021"/>
    <s v="mar"/>
    <x v="5"/>
    <s v="to"/>
    <s v="on"/>
    <m/>
    <m/>
  </r>
  <r>
    <n v="32639"/>
    <m/>
    <n v="10799"/>
    <d v="2021-03-19T00:00:00"/>
    <n v="1052224"/>
    <n v="36955000"/>
    <s v="Special"/>
    <n v="42373"/>
    <n v="30"/>
    <n v="-10"/>
    <s v="yes"/>
    <n v="250"/>
    <n v="200"/>
    <n v="50"/>
    <d v="2021-03-17T00:00:00"/>
    <x v="62"/>
    <x v="38"/>
    <s v="yes"/>
    <s v="pll"/>
    <m/>
    <m/>
    <m/>
    <x v="69"/>
    <n v="2021"/>
    <n v="2021"/>
    <s v="mar"/>
    <x v="5"/>
    <s v="fr"/>
    <s v="on"/>
    <m/>
    <m/>
  </r>
  <r>
    <n v="32640"/>
    <m/>
    <n v="10801"/>
    <d v="2021-03-22T00:00:00"/>
    <n v="1052630"/>
    <n v="79211102"/>
    <s v="normal"/>
    <n v="29154"/>
    <n v="5"/>
    <n v="-1"/>
    <s v="yes"/>
    <n v="114"/>
    <n v="113"/>
    <n v="1"/>
    <d v="2021-03-19T00:00:00"/>
    <x v="63"/>
    <x v="11"/>
    <s v="yes"/>
    <s v="pkk"/>
    <m/>
    <m/>
    <m/>
    <x v="69"/>
    <n v="2021"/>
    <n v="2021"/>
    <s v="mar"/>
    <x v="5"/>
    <s v="ma"/>
    <s v="fr"/>
    <m/>
    <m/>
  </r>
  <r>
    <n v="32641"/>
    <m/>
    <n v="10807"/>
    <d v="2021-03-22T00:00:00"/>
    <n v="1049886"/>
    <n v="430016"/>
    <s v="normal"/>
    <n v="10196"/>
    <n v="8"/>
    <n v="-1"/>
    <s v="yes"/>
    <n v="230"/>
    <n v="224"/>
    <n v="6"/>
    <d v="2021-03-03T00:00:00"/>
    <x v="63"/>
    <x v="19"/>
    <s v="yes"/>
    <s v="pll"/>
    <m/>
    <m/>
    <m/>
    <x v="67"/>
    <n v="2021"/>
    <n v="2021"/>
    <s v="mar"/>
    <x v="5"/>
    <s v="ma"/>
    <s v="on"/>
    <m/>
    <m/>
  </r>
  <r>
    <n v="32642"/>
    <m/>
    <n v="10810"/>
    <d v="2021-03-22T00:00:00"/>
    <n v="1051315"/>
    <n v="421049"/>
    <s v="normal"/>
    <n v="29373"/>
    <n v="2"/>
    <n v="-2"/>
    <s v="yes"/>
    <n v="440"/>
    <n v="440"/>
    <n v="0"/>
    <d v="2021-03-10T00:00:00"/>
    <x v="63"/>
    <x v="17"/>
    <s v="no"/>
    <s v="pkk"/>
    <m/>
    <m/>
    <m/>
    <x v="68"/>
    <n v="2021"/>
    <n v="2021"/>
    <s v="mar"/>
    <x v="5"/>
    <s v="ma"/>
    <s v="on"/>
    <m/>
    <m/>
  </r>
  <r>
    <n v="32643"/>
    <m/>
    <n v="10811"/>
    <d v="2021-03-23T00:00:00"/>
    <n v="1051705"/>
    <n v="421322"/>
    <s v="Special"/>
    <n v="98022"/>
    <n v="6"/>
    <n v="-3"/>
    <s v="no"/>
    <n v="161"/>
    <n v="138"/>
    <n v="23"/>
    <d v="2021-03-12T00:00:00"/>
    <x v="63"/>
    <x v="9"/>
    <s v="no"/>
    <s v="pll"/>
    <m/>
    <m/>
    <m/>
    <x v="68"/>
    <n v="2021"/>
    <n v="2021"/>
    <s v="mar"/>
    <x v="5"/>
    <s v="ti"/>
    <s v="fr"/>
    <m/>
    <m/>
  </r>
  <r>
    <n v="32644"/>
    <m/>
    <n v="10812"/>
    <d v="2021-03-23T00:00:00"/>
    <n v="1052445"/>
    <n v="421230"/>
    <s v="normal"/>
    <n v="77165"/>
    <n v="12"/>
    <n v="-3"/>
    <s v="no"/>
    <n v="36"/>
    <n v="33"/>
    <n v="3"/>
    <d v="2021-03-18T00:00:00"/>
    <x v="63"/>
    <x v="37"/>
    <s v="yes"/>
    <s v="pkk"/>
    <m/>
    <m/>
    <m/>
    <x v="69"/>
    <n v="2021"/>
    <n v="2021"/>
    <s v="mar"/>
    <x v="5"/>
    <s v="ti"/>
    <s v="to"/>
    <m/>
    <m/>
  </r>
  <r>
    <n v="32645"/>
    <m/>
    <n v="10814"/>
    <d v="2021-03-23T00:00:00"/>
    <n v="1050441"/>
    <n v="1938"/>
    <s v="Special"/>
    <n v="377018"/>
    <n v="10"/>
    <n v="-9"/>
    <s v="no"/>
    <n v="100"/>
    <n v="91"/>
    <n v="9"/>
    <d v="2021-03-04T00:00:00"/>
    <x v="63"/>
    <x v="31"/>
    <s v="yes"/>
    <s v="pkk"/>
    <m/>
    <m/>
    <m/>
    <x v="67"/>
    <n v="2021"/>
    <n v="2021"/>
    <s v="mar"/>
    <x v="5"/>
    <s v="ti"/>
    <s v="to"/>
    <m/>
    <m/>
  </r>
  <r>
    <n v="32646"/>
    <m/>
    <n v="10815"/>
    <d v="2021-03-23T00:00:00"/>
    <n v="1051664"/>
    <n v="404001"/>
    <s v="Special"/>
    <n v="700"/>
    <n v="30"/>
    <n v="-10"/>
    <s v="no"/>
    <n v="211"/>
    <n v="201"/>
    <n v="10"/>
    <d v="2021-03-12T00:00:00"/>
    <x v="63"/>
    <x v="2"/>
    <s v="yes"/>
    <s v="pll"/>
    <m/>
    <m/>
    <m/>
    <x v="68"/>
    <n v="2021"/>
    <n v="2021"/>
    <s v="mar"/>
    <x v="5"/>
    <s v="ti"/>
    <s v="fr"/>
    <m/>
    <m/>
  </r>
  <r>
    <n v="32647"/>
    <m/>
    <n v="10816"/>
    <d v="2021-03-23T00:00:00"/>
    <n v="1051664"/>
    <n v="404001"/>
    <s v="Special"/>
    <n v="311552"/>
    <n v="30"/>
    <n v="-2"/>
    <s v="no"/>
    <n v="35"/>
    <n v="34"/>
    <n v="1"/>
    <d v="2021-03-12T00:00:00"/>
    <x v="63"/>
    <x v="2"/>
    <s v="yes"/>
    <s v="pll"/>
    <m/>
    <m/>
    <m/>
    <x v="68"/>
    <n v="2021"/>
    <n v="2021"/>
    <s v="mar"/>
    <x v="5"/>
    <s v="ti"/>
    <s v="fr"/>
    <m/>
    <m/>
  </r>
  <r>
    <n v="32648"/>
    <m/>
    <n v="10817"/>
    <d v="2021-03-23T00:00:00"/>
    <n v="1050494"/>
    <n v="700040"/>
    <s v="Special"/>
    <n v="45872"/>
    <n v="60"/>
    <n v="-30"/>
    <s v="no"/>
    <n v="273"/>
    <n v="273"/>
    <n v="0"/>
    <d v="2021-03-08T00:00:00"/>
    <x v="63"/>
    <x v="6"/>
    <s v="no"/>
    <s v="pll"/>
    <m/>
    <m/>
    <m/>
    <x v="68"/>
    <n v="2021"/>
    <n v="2021"/>
    <s v="mar"/>
    <x v="5"/>
    <s v="ti"/>
    <s v="ma"/>
    <m/>
    <m/>
  </r>
  <r>
    <n v="32649"/>
    <m/>
    <n v="10818"/>
    <d v="2021-03-24T00:00:00"/>
    <n v="1051595"/>
    <n v="70103366"/>
    <s v="normal"/>
    <s v="2925155-G"/>
    <n v="400"/>
    <n v="10"/>
    <s v="no"/>
    <n v="543"/>
    <n v="567"/>
    <n v="-24"/>
    <d v="2021-03-12T00:00:00"/>
    <x v="63"/>
    <x v="6"/>
    <s v="yes"/>
    <s v="pll"/>
    <m/>
    <m/>
    <m/>
    <x v="68"/>
    <n v="2021"/>
    <n v="2021"/>
    <s v="mar"/>
    <x v="5"/>
    <s v="on"/>
    <s v="fr"/>
    <m/>
    <m/>
  </r>
  <r>
    <n v="32650"/>
    <m/>
    <n v="10822"/>
    <d v="2021-03-24T00:00:00"/>
    <n v="1052360"/>
    <n v="400007"/>
    <s v="Special"/>
    <n v="5523"/>
    <n v="160"/>
    <n v="30"/>
    <s v="no"/>
    <n v="1860"/>
    <n v="1890"/>
    <n v="30"/>
    <d v="2021-03-19T00:00:00"/>
    <x v="63"/>
    <x v="4"/>
    <s v="yes"/>
    <s v="pll"/>
    <m/>
    <m/>
    <m/>
    <x v="69"/>
    <n v="2021"/>
    <n v="2021"/>
    <s v="mar"/>
    <x v="5"/>
    <s v="on"/>
    <s v="fr"/>
    <m/>
    <m/>
  </r>
  <r>
    <n v="32651"/>
    <m/>
    <n v="10823"/>
    <d v="2021-03-24T00:00:00"/>
    <n v="1052347"/>
    <n v="3364"/>
    <s v="Special"/>
    <n v="40613"/>
    <n v="0"/>
    <n v="40"/>
    <s v="no"/>
    <n v="475"/>
    <n v="517"/>
    <n v="-42"/>
    <d v="2021-03-18T00:00:00"/>
    <x v="63"/>
    <x v="11"/>
    <s v="yes"/>
    <s v="pll"/>
    <m/>
    <m/>
    <m/>
    <x v="69"/>
    <n v="2021"/>
    <n v="2021"/>
    <s v="mar"/>
    <x v="5"/>
    <s v="on"/>
    <s v="to"/>
    <m/>
    <m/>
  </r>
  <r>
    <n v="32652"/>
    <m/>
    <n v="10826"/>
    <d v="2021-03-24T00:00:00"/>
    <n v="1052104"/>
    <n v="501254"/>
    <s v="normal"/>
    <n v="10112"/>
    <n v="4"/>
    <n v="-3"/>
    <s v="yes"/>
    <n v="36"/>
    <n v="34"/>
    <n v="2"/>
    <d v="2021-03-17T00:00:00"/>
    <x v="63"/>
    <x v="6"/>
    <s v="yes"/>
    <s v="pkk"/>
    <m/>
    <m/>
    <m/>
    <x v="69"/>
    <n v="2021"/>
    <n v="2021"/>
    <s v="mar"/>
    <x v="5"/>
    <s v="on"/>
    <s v="on"/>
    <m/>
    <m/>
  </r>
  <r>
    <n v="32653"/>
    <m/>
    <n v="10831"/>
    <d v="2021-03-25T00:00:00"/>
    <n v="1052432"/>
    <n v="96306000"/>
    <s v="normal"/>
    <n v="53635"/>
    <n v="10"/>
    <n v="-2"/>
    <s v="yes"/>
    <n v="173"/>
    <n v="128"/>
    <n v="45"/>
    <d v="2021-03-18T00:00:00"/>
    <x v="63"/>
    <x v="37"/>
    <s v="no"/>
    <s v="pkk"/>
    <m/>
    <m/>
    <m/>
    <x v="69"/>
    <n v="2021"/>
    <n v="2021"/>
    <s v="mar"/>
    <x v="5"/>
    <s v="to"/>
    <s v="to"/>
    <m/>
    <m/>
  </r>
  <r>
    <n v="32654"/>
    <m/>
    <n v="10841"/>
    <d v="2021-03-26T00:00:00"/>
    <n v="1049305"/>
    <n v="700014"/>
    <s v="normal"/>
    <n v="89130104"/>
    <n v="216"/>
    <n v="6"/>
    <s v="no"/>
    <n v="8"/>
    <n v="14"/>
    <n v="-6"/>
    <d v="2021-03-15T00:00:00"/>
    <x v="63"/>
    <x v="11"/>
    <s v="yes"/>
    <s v="pll"/>
    <m/>
    <m/>
    <m/>
    <x v="69"/>
    <n v="2021"/>
    <n v="2021"/>
    <s v="mar"/>
    <x v="5"/>
    <s v="fr"/>
    <s v="ma"/>
    <m/>
    <m/>
  </r>
  <r>
    <n v="32655"/>
    <m/>
    <n v="10842"/>
    <d v="2021-03-26T00:00:00"/>
    <n v="1050405"/>
    <n v="700014"/>
    <s v="normal"/>
    <n v="45874"/>
    <n v="360"/>
    <n v="-15"/>
    <s v="no"/>
    <n v="585"/>
    <n v="570"/>
    <n v="15"/>
    <d v="2021-03-04T00:00:00"/>
    <x v="63"/>
    <x v="4"/>
    <s v="yes"/>
    <s v="pll"/>
    <m/>
    <m/>
    <m/>
    <x v="67"/>
    <n v="2021"/>
    <n v="2021"/>
    <s v="mar"/>
    <x v="5"/>
    <s v="fr"/>
    <s v="to"/>
    <m/>
    <m/>
  </r>
  <r>
    <n v="32656"/>
    <m/>
    <n v="10843"/>
    <d v="2021-03-26T00:00:00"/>
    <n v="1050411"/>
    <n v="700014"/>
    <s v="normal"/>
    <n v="10184"/>
    <n v="25"/>
    <n v="-10"/>
    <s v="no"/>
    <n v="146"/>
    <n v="141"/>
    <n v="5"/>
    <d v="2021-03-04T00:00:00"/>
    <x v="63"/>
    <x v="4"/>
    <s v="no"/>
    <s v="pll"/>
    <m/>
    <m/>
    <m/>
    <x v="67"/>
    <n v="2021"/>
    <n v="2021"/>
    <s v="mar"/>
    <x v="5"/>
    <s v="fr"/>
    <s v="to"/>
    <m/>
    <m/>
  </r>
  <r>
    <n v="32657"/>
    <m/>
    <n v="10845"/>
    <d v="2021-03-29T00:00:00"/>
    <n v="1053171"/>
    <n v="63172700"/>
    <s v="normal"/>
    <s v="S175500"/>
    <n v="80"/>
    <n v="-79"/>
    <s v="no"/>
    <n v="154"/>
    <n v="74"/>
    <n v="80"/>
    <d v="2021-03-24T00:00:00"/>
    <x v="64"/>
    <x v="31"/>
    <s v="yes"/>
    <s v="pkk"/>
    <m/>
    <m/>
    <m/>
    <x v="70"/>
    <n v="2021"/>
    <n v="2021"/>
    <s v="mar"/>
    <x v="5"/>
    <s v="ma"/>
    <s v="on"/>
    <m/>
    <m/>
  </r>
  <r>
    <n v="32658"/>
    <m/>
    <n v="10846"/>
    <d v="2021-03-29T00:00:00"/>
    <n v="1053367"/>
    <n v="70153400"/>
    <s v="Special"/>
    <n v="50515"/>
    <n v="25"/>
    <n v="-5"/>
    <s v="yes"/>
    <n v="121"/>
    <n v="136"/>
    <n v="-15"/>
    <d v="2021-03-25T00:00:00"/>
    <x v="64"/>
    <x v="38"/>
    <s v="no"/>
    <s v="pll"/>
    <m/>
    <m/>
    <m/>
    <x v="70"/>
    <n v="2021"/>
    <n v="2021"/>
    <s v="mar"/>
    <x v="5"/>
    <s v="ma"/>
    <s v="to"/>
    <m/>
    <m/>
  </r>
  <r>
    <n v="32659"/>
    <m/>
    <n v="10849"/>
    <d v="2021-03-29T00:00:00"/>
    <n v="1049240"/>
    <n v="3515"/>
    <s v="Special"/>
    <n v="10179"/>
    <n v="2"/>
    <n v="-1"/>
    <s v="yes"/>
    <n v="16"/>
    <n v="16"/>
    <n v="0"/>
    <d v="2021-02-24T00:00:00"/>
    <x v="64"/>
    <x v="16"/>
    <s v="no"/>
    <s v="pll"/>
    <m/>
    <m/>
    <m/>
    <x v="66"/>
    <n v="2021"/>
    <n v="2021"/>
    <s v="mar"/>
    <x v="3"/>
    <s v="ma"/>
    <s v="on"/>
    <m/>
    <m/>
  </r>
  <r>
    <n v="32660"/>
    <m/>
    <n v="10850"/>
    <d v="2021-03-29T00:00:00"/>
    <n v="1050440"/>
    <n v="3515"/>
    <s v="Special"/>
    <n v="549660"/>
    <n v="200"/>
    <n v="-160"/>
    <s v="no"/>
    <n v="1240"/>
    <n v="1080"/>
    <n v="160"/>
    <d v="2021-03-04T00:00:00"/>
    <x v="64"/>
    <x v="35"/>
    <s v="yes"/>
    <s v="pll"/>
    <m/>
    <m/>
    <m/>
    <x v="67"/>
    <n v="2021"/>
    <n v="2021"/>
    <s v="mar"/>
    <x v="5"/>
    <s v="ma"/>
    <s v="to"/>
    <m/>
    <m/>
  </r>
  <r>
    <n v="32661"/>
    <m/>
    <n v="10851"/>
    <d v="2021-03-29T00:00:00"/>
    <n v="1050440"/>
    <n v="3515"/>
    <s v="Special"/>
    <n v="29593"/>
    <n v="10"/>
    <n v="-9"/>
    <s v="no"/>
    <n v="87"/>
    <n v="87"/>
    <n v="0"/>
    <d v="2021-03-04T00:00:00"/>
    <x v="64"/>
    <x v="35"/>
    <s v="no"/>
    <s v="pll"/>
    <m/>
    <m/>
    <m/>
    <x v="67"/>
    <n v="2021"/>
    <n v="2021"/>
    <s v="mar"/>
    <x v="5"/>
    <s v="ma"/>
    <s v="to"/>
    <m/>
    <m/>
  </r>
  <r>
    <n v="32662"/>
    <m/>
    <n v="10853"/>
    <d v="2021-03-29T00:00:00"/>
    <n v="1051646"/>
    <n v="3515"/>
    <s v="Special"/>
    <n v="548740"/>
    <n v="10"/>
    <n v="-10"/>
    <s v="yes"/>
    <n v="445"/>
    <n v="495"/>
    <n v="-50"/>
    <d v="2021-03-12T00:00:00"/>
    <x v="64"/>
    <x v="14"/>
    <s v="no"/>
    <s v="pll"/>
    <m/>
    <m/>
    <m/>
    <x v="68"/>
    <n v="2021"/>
    <n v="2021"/>
    <s v="mar"/>
    <x v="5"/>
    <s v="ma"/>
    <s v="fr"/>
    <m/>
    <m/>
  </r>
  <r>
    <n v="32663"/>
    <m/>
    <n v="10854"/>
    <d v="2021-03-29T00:00:00"/>
    <n v="1053131"/>
    <n v="600010"/>
    <s v="normal"/>
    <n v="29379"/>
    <n v="10"/>
    <n v="0"/>
    <s v="no"/>
    <n v="367"/>
    <n v="357"/>
    <n v="10"/>
    <d v="2021-03-24T00:00:00"/>
    <x v="64"/>
    <x v="37"/>
    <s v="yes"/>
    <s v="pll"/>
    <m/>
    <m/>
    <s v="Kunden har i stedet for fået 29379"/>
    <x v="70"/>
    <n v="2021"/>
    <n v="2021"/>
    <s v="mar"/>
    <x v="5"/>
    <s v="ma"/>
    <s v="on"/>
    <m/>
    <m/>
  </r>
  <r>
    <n v="32664"/>
    <m/>
    <n v="10855"/>
    <d v="2021-03-29T00:00:00"/>
    <n v="1052539"/>
    <n v="421322"/>
    <s v="Special"/>
    <n v="29373"/>
    <n v="200"/>
    <n v="-190"/>
    <s v="no"/>
    <n v="278"/>
    <n v="78"/>
    <n v="200"/>
    <d v="2021-03-19T00:00:00"/>
    <x v="64"/>
    <x v="38"/>
    <s v="yes"/>
    <s v="pll"/>
    <m/>
    <m/>
    <m/>
    <x v="69"/>
    <n v="2021"/>
    <n v="2021"/>
    <s v="mar"/>
    <x v="5"/>
    <s v="ma"/>
    <s v="fr"/>
    <m/>
    <m/>
  </r>
  <r>
    <n v="32665"/>
    <m/>
    <n v="10856"/>
    <d v="2021-03-30T00:00:00"/>
    <n v="1052624"/>
    <n v="405012"/>
    <s v="normal"/>
    <n v="53624"/>
    <n v="1"/>
    <n v="-1"/>
    <s v="yes"/>
    <n v="247"/>
    <n v="227"/>
    <n v="20"/>
    <d v="2021-03-23T00:00:00"/>
    <x v="64"/>
    <x v="37"/>
    <s v="no"/>
    <s v="pll"/>
    <m/>
    <m/>
    <m/>
    <x v="70"/>
    <n v="2021"/>
    <n v="2021"/>
    <s v="mar"/>
    <x v="5"/>
    <s v="ti"/>
    <s v="ti"/>
    <m/>
    <m/>
  </r>
  <r>
    <n v="32666"/>
    <m/>
    <n v="10857"/>
    <d v="2021-03-30T00:00:00"/>
    <n v="1052624"/>
    <n v="405012"/>
    <s v="normal"/>
    <n v="691540"/>
    <n v="75"/>
    <n v="-5"/>
    <s v="yes"/>
    <n v="495"/>
    <n v="495"/>
    <n v="0"/>
    <d v="2021-03-23T00:00:00"/>
    <x v="64"/>
    <x v="37"/>
    <s v="no"/>
    <s v="pll"/>
    <m/>
    <m/>
    <m/>
    <x v="70"/>
    <n v="2021"/>
    <n v="2021"/>
    <s v="mar"/>
    <x v="5"/>
    <s v="ti"/>
    <s v="ti"/>
    <m/>
    <m/>
  </r>
  <r>
    <n v="32667"/>
    <m/>
    <n v="10860"/>
    <d v="2021-03-30T00:00:00"/>
    <n v="1052254"/>
    <n v="404001"/>
    <s v="Special"/>
    <n v="64754"/>
    <n v="1"/>
    <n v="-1"/>
    <s v="yes"/>
    <n v="0"/>
    <n v="0"/>
    <n v="0"/>
    <d v="2021-03-18T00:00:00"/>
    <x v="64"/>
    <x v="14"/>
    <s v="no"/>
    <s v="pll"/>
    <m/>
    <m/>
    <m/>
    <x v="69"/>
    <n v="2021"/>
    <n v="2021"/>
    <s v="mar"/>
    <x v="5"/>
    <s v="ti"/>
    <s v="to"/>
    <m/>
    <m/>
  </r>
  <r>
    <n v="32668"/>
    <m/>
    <n v="10861"/>
    <d v="2021-03-30T00:00:00"/>
    <n v="1051920"/>
    <n v="501024"/>
    <s v="normal"/>
    <n v="547640"/>
    <n v="15"/>
    <n v="-15"/>
    <s v="yes"/>
    <n v="1895"/>
    <n v="1791"/>
    <n v="104"/>
    <d v="2021-03-15T00:00:00"/>
    <x v="64"/>
    <x v="31"/>
    <s v="no"/>
    <s v="pll"/>
    <m/>
    <m/>
    <m/>
    <x v="69"/>
    <n v="2021"/>
    <n v="2021"/>
    <s v="mar"/>
    <x v="5"/>
    <s v="ti"/>
    <s v="ma"/>
    <m/>
    <m/>
  </r>
  <r>
    <n v="32669"/>
    <m/>
    <n v="10863"/>
    <d v="2021-03-31T00:00:00"/>
    <n v="1052254"/>
    <n v="404001"/>
    <s v="Special"/>
    <n v="583013"/>
    <n v="50"/>
    <n v="-20"/>
    <s v="no"/>
    <n v="187"/>
    <n v="187"/>
    <n v="0"/>
    <d v="2021-03-18T00:00:00"/>
    <x v="64"/>
    <x v="25"/>
    <s v="no"/>
    <s v="pll"/>
    <m/>
    <m/>
    <m/>
    <x v="69"/>
    <n v="2021"/>
    <n v="2021"/>
    <s v="mar"/>
    <x v="5"/>
    <s v="on"/>
    <s v="to"/>
    <m/>
    <m/>
  </r>
  <r>
    <n v="32670"/>
    <m/>
    <n v="10865"/>
    <d v="2021-03-31T00:00:00"/>
    <n v="1053735"/>
    <n v="74311818"/>
    <s v="Special"/>
    <n v="526852"/>
    <n v="60"/>
    <n v="-5"/>
    <s v="no"/>
    <n v="269"/>
    <n v="265"/>
    <n v="4"/>
    <d v="2021-03-29T00:00:00"/>
    <x v="64"/>
    <x v="25"/>
    <s v="yes"/>
    <s v="pll"/>
    <m/>
    <m/>
    <m/>
    <x v="71"/>
    <n v="2021"/>
    <n v="2021"/>
    <s v="mar"/>
    <x v="5"/>
    <s v="on"/>
    <s v="ma"/>
    <m/>
    <m/>
  </r>
  <r>
    <n v="32671"/>
    <m/>
    <n v="10866"/>
    <d v="2021-03-31T00:00:00"/>
    <n v="1053083"/>
    <n v="421322"/>
    <s v="Special"/>
    <n v="77165"/>
    <n v="12"/>
    <n v="-6"/>
    <s v="no"/>
    <n v="8"/>
    <n v="11"/>
    <n v="3"/>
    <d v="2021-03-24T00:00:00"/>
    <x v="64"/>
    <x v="38"/>
    <s v="no"/>
    <s v="pll"/>
    <m/>
    <m/>
    <m/>
    <x v="70"/>
    <n v="2021"/>
    <n v="2021"/>
    <s v="mar"/>
    <x v="5"/>
    <s v="on"/>
    <s v="on"/>
    <m/>
    <m/>
  </r>
  <r>
    <n v="32672"/>
    <m/>
    <n v="10870"/>
    <d v="2021-04-06T00:00:00"/>
    <n v="1053150"/>
    <n v="500205"/>
    <s v="normal"/>
    <n v="53723"/>
    <n v="1"/>
    <n v="-1"/>
    <s v="yes"/>
    <n v="29"/>
    <n v="19"/>
    <n v="10"/>
    <d v="2021-03-24T00:00:00"/>
    <x v="65"/>
    <x v="37"/>
    <s v="no"/>
    <s v="pkk"/>
    <m/>
    <m/>
    <m/>
    <x v="70"/>
    <n v="2021"/>
    <n v="2021"/>
    <s v="apr"/>
    <x v="5"/>
    <s v="ti"/>
    <s v="on"/>
    <m/>
    <m/>
  </r>
  <r>
    <n v="32673"/>
    <m/>
    <n v="10871"/>
    <d v="2021-04-06T00:00:00"/>
    <n v="1053150"/>
    <n v="500205"/>
    <s v="normal"/>
    <n v="5380503"/>
    <n v="1"/>
    <n v="-1"/>
    <s v="yes"/>
    <n v="60"/>
    <n v="60"/>
    <n v="0"/>
    <d v="2021-03-24T00:00:00"/>
    <x v="65"/>
    <x v="37"/>
    <s v="no"/>
    <s v="pkk"/>
    <m/>
    <m/>
    <m/>
    <x v="70"/>
    <n v="2021"/>
    <n v="2021"/>
    <s v="apr"/>
    <x v="5"/>
    <s v="ti"/>
    <s v="on"/>
    <m/>
    <m/>
  </r>
  <r>
    <n v="32674"/>
    <m/>
    <n v="10879"/>
    <d v="2021-04-07T00:00:00"/>
    <n v="1052983"/>
    <n v="500898"/>
    <s v="normal"/>
    <n v="41925"/>
    <n v="10"/>
    <n v="-10"/>
    <s v="no"/>
    <n v="776"/>
    <n v="776"/>
    <n v="0"/>
    <d v="2021-03-26T00:00:00"/>
    <x v="13"/>
    <x v="19"/>
    <s v="no"/>
    <s v="pll"/>
    <m/>
    <m/>
    <m/>
    <x v="70"/>
    <n v="2021"/>
    <n v="2021"/>
    <s v="apr"/>
    <x v="5"/>
    <s v="on"/>
    <s v="fr"/>
    <m/>
    <m/>
  </r>
  <r>
    <n v="32675"/>
    <m/>
    <n v="10882"/>
    <d v="2021-04-08T00:00:00"/>
    <n v="1053907"/>
    <n v="400007"/>
    <s v="Special"/>
    <n v="56605"/>
    <n v="40"/>
    <n v="-20"/>
    <s v="no"/>
    <n v="123"/>
    <n v="113"/>
    <n v="10"/>
    <d v="2021-03-31T00:00:00"/>
    <x v="13"/>
    <x v="38"/>
    <s v="no"/>
    <s v="pll"/>
    <m/>
    <m/>
    <m/>
    <x v="71"/>
    <n v="2021"/>
    <n v="2021"/>
    <s v="apr"/>
    <x v="5"/>
    <s v="to"/>
    <s v="on"/>
    <m/>
    <m/>
  </r>
  <r>
    <n v="32676"/>
    <m/>
    <n v="10883"/>
    <d v="2021-04-08T00:00:00"/>
    <n v="1053738"/>
    <n v="404532"/>
    <s v="normal"/>
    <n v="549660"/>
    <n v="120"/>
    <n v="-50"/>
    <s v="no"/>
    <n v="600"/>
    <n v="550"/>
    <n v="50"/>
    <d v="2021-03-31T00:00:00"/>
    <x v="13"/>
    <x v="19"/>
    <s v="yes"/>
    <s v="pll"/>
    <m/>
    <m/>
    <m/>
    <x v="71"/>
    <n v="2021"/>
    <n v="2021"/>
    <s v="apr"/>
    <x v="5"/>
    <s v="to"/>
    <s v="on"/>
    <m/>
    <m/>
  </r>
  <r>
    <n v="32677"/>
    <m/>
    <n v="10886"/>
    <d v="2021-04-08T00:00:00"/>
    <n v="1053385"/>
    <n v="400007"/>
    <s v="Special"/>
    <n v="38903"/>
    <n v="30"/>
    <n v="-15"/>
    <s v="no"/>
    <n v="264"/>
    <n v="293"/>
    <n v="-29"/>
    <d v="2021-03-25T00:00:00"/>
    <x v="13"/>
    <x v="1"/>
    <s v="no"/>
    <s v="pll"/>
    <m/>
    <m/>
    <m/>
    <x v="70"/>
    <n v="2021"/>
    <n v="2021"/>
    <s v="apr"/>
    <x v="5"/>
    <s v="to"/>
    <s v="to"/>
    <m/>
    <m/>
  </r>
  <r>
    <n v="32678"/>
    <m/>
    <n v="10887"/>
    <d v="2021-04-08T00:00:00"/>
    <n v="1053851"/>
    <n v="96808511"/>
    <s v="normal"/>
    <n v="524752"/>
    <n v="48"/>
    <n v="-10"/>
    <s v="no"/>
    <n v="534"/>
    <n v="523"/>
    <n v="11"/>
    <d v="2021-03-30T00:00:00"/>
    <x v="13"/>
    <x v="19"/>
    <s v="yes"/>
    <s v="pll"/>
    <m/>
    <m/>
    <m/>
    <x v="71"/>
    <n v="2021"/>
    <n v="2021"/>
    <s v="apr"/>
    <x v="5"/>
    <s v="to"/>
    <s v="ti"/>
    <m/>
    <m/>
  </r>
  <r>
    <n v="32679"/>
    <m/>
    <n v="10891"/>
    <d v="2021-04-09T00:00:00"/>
    <n v="1054482"/>
    <n v="600025"/>
    <s v="normal"/>
    <n v="77544"/>
    <n v="2"/>
    <n v="-1"/>
    <s v="yes"/>
    <n v="289"/>
    <n v="288"/>
    <n v="1"/>
    <d v="2021-04-07T00:00:00"/>
    <x v="13"/>
    <x v="39"/>
    <s v="yes"/>
    <s v="pkk"/>
    <m/>
    <m/>
    <m/>
    <x v="72"/>
    <n v="2021"/>
    <n v="2021"/>
    <s v="apr"/>
    <x v="6"/>
    <s v="fr"/>
    <s v="on"/>
    <m/>
    <m/>
  </r>
  <r>
    <n v="32680"/>
    <m/>
    <n v="10893"/>
    <d v="2021-04-12T00:00:00"/>
    <n v="1053873"/>
    <n v="421309"/>
    <s v="normal"/>
    <n v="29379"/>
    <n v="1"/>
    <n v="0"/>
    <s v="yes"/>
    <n v="14"/>
    <n v="14"/>
    <n v="0"/>
    <d v="2021-03-30T00:00:00"/>
    <x v="15"/>
    <x v="6"/>
    <s v="no"/>
    <s v="pkk"/>
    <m/>
    <m/>
    <m/>
    <x v="71"/>
    <n v="2021"/>
    <n v="2021"/>
    <s v="apr"/>
    <x v="5"/>
    <s v="ma"/>
    <s v="ti"/>
    <m/>
    <m/>
  </r>
  <r>
    <n v="32681"/>
    <m/>
    <n v="10894"/>
    <d v="2021-04-12T00:00:00"/>
    <n v="1053974"/>
    <n v="423333"/>
    <s v="Special"/>
    <n v="370500"/>
    <n v="30"/>
    <n v="-30"/>
    <s v="no"/>
    <n v="151"/>
    <n v="151"/>
    <n v="0"/>
    <d v="2021-03-30T00:00:00"/>
    <x v="15"/>
    <x v="33"/>
    <s v="no"/>
    <s v="pll"/>
    <m/>
    <m/>
    <m/>
    <x v="71"/>
    <n v="2021"/>
    <n v="2021"/>
    <s v="apr"/>
    <x v="5"/>
    <s v="ma"/>
    <s v="ti"/>
    <m/>
    <m/>
  </r>
  <r>
    <n v="32682"/>
    <m/>
    <n v="10895"/>
    <d v="2021-04-12T00:00:00"/>
    <n v="1053974"/>
    <n v="423333"/>
    <s v="Special"/>
    <n v="29373"/>
    <n v="10"/>
    <n v="-10"/>
    <s v="no"/>
    <n v="74"/>
    <n v="74"/>
    <n v="0"/>
    <d v="2021-03-30T00:00:00"/>
    <x v="15"/>
    <x v="33"/>
    <s v="no"/>
    <s v="pll"/>
    <m/>
    <m/>
    <m/>
    <x v="71"/>
    <n v="2021"/>
    <n v="2021"/>
    <s v="apr"/>
    <x v="5"/>
    <s v="ma"/>
    <s v="ti"/>
    <m/>
    <m/>
  </r>
  <r>
    <n v="32683"/>
    <m/>
    <n v="10896"/>
    <d v="2021-04-12T00:00:00"/>
    <n v="1053974"/>
    <n v="423333"/>
    <s v="Special"/>
    <n v="29374"/>
    <n v="10"/>
    <n v="-9"/>
    <s v="no"/>
    <n v="218"/>
    <n v="209"/>
    <n v="9"/>
    <d v="2021-03-30T00:00:00"/>
    <x v="15"/>
    <x v="33"/>
    <s v="yes"/>
    <s v="pll"/>
    <m/>
    <m/>
    <m/>
    <x v="71"/>
    <n v="2021"/>
    <n v="2021"/>
    <s v="apr"/>
    <x v="5"/>
    <s v="ma"/>
    <s v="ti"/>
    <m/>
    <m/>
  </r>
  <r>
    <n v="32684"/>
    <m/>
    <n v="10897"/>
    <d v="2021-04-12T00:00:00"/>
    <n v="1053974"/>
    <n v="423333"/>
    <s v="Special"/>
    <n v="56753"/>
    <n v="15"/>
    <n v="-3"/>
    <s v="no"/>
    <n v="151"/>
    <n v="148"/>
    <n v="3"/>
    <d v="2021-03-30T00:00:00"/>
    <x v="15"/>
    <x v="33"/>
    <s v="yes"/>
    <s v="pll"/>
    <m/>
    <m/>
    <m/>
    <x v="71"/>
    <n v="2021"/>
    <n v="2021"/>
    <s v="apr"/>
    <x v="5"/>
    <s v="ma"/>
    <s v="ti"/>
    <m/>
    <m/>
  </r>
  <r>
    <n v="32686"/>
    <m/>
    <n v="10901"/>
    <d v="2021-04-12T00:00:00"/>
    <n v="1054707"/>
    <n v="413001"/>
    <s v="normal"/>
    <n v="77545"/>
    <n v="50"/>
    <n v="-30"/>
    <s v="no"/>
    <n v="131"/>
    <n v="101"/>
    <n v="30"/>
    <d v="2021-04-08T00:00:00"/>
    <x v="66"/>
    <x v="37"/>
    <s v="yes"/>
    <s v="pll"/>
    <m/>
    <m/>
    <s v="Fik 30 stk. 77543"/>
    <x v="73"/>
    <n v="2021"/>
    <n v="2021"/>
    <s v="apr"/>
    <x v="6"/>
    <s v="ma"/>
    <s v="to"/>
    <m/>
    <m/>
  </r>
  <r>
    <n v="32689"/>
    <m/>
    <n v="10904"/>
    <d v="2021-04-12T00:00:00"/>
    <n v="1054584"/>
    <n v="426026"/>
    <s v="normal"/>
    <n v="524752"/>
    <n v="10"/>
    <n v="-1"/>
    <s v="no"/>
    <n v="333"/>
    <n v="333"/>
    <n v="0"/>
    <d v="2021-04-07T00:00:00"/>
    <x v="66"/>
    <x v="39"/>
    <s v="no"/>
    <s v="pkk"/>
    <m/>
    <m/>
    <m/>
    <x v="73"/>
    <n v="2021"/>
    <n v="2021"/>
    <s v="apr"/>
    <x v="6"/>
    <s v="ma"/>
    <s v="on"/>
    <m/>
    <m/>
  </r>
  <r>
    <n v="32691"/>
    <m/>
    <n v="10906"/>
    <d v="2021-04-12T00:00:00"/>
    <n v="1054771"/>
    <n v="413005"/>
    <s v="normal"/>
    <n v="77349"/>
    <n v="10"/>
    <n v="-1"/>
    <s v="no"/>
    <n v="18"/>
    <n v="17"/>
    <n v="1"/>
    <d v="2021-04-08T00:00:00"/>
    <x v="66"/>
    <x v="39"/>
    <s v="yes"/>
    <s v="pkk"/>
    <m/>
    <m/>
    <s v="fik 9 stk. 71604"/>
    <x v="73"/>
    <n v="2021"/>
    <n v="2021"/>
    <s v="apr"/>
    <x v="6"/>
    <s v="ma"/>
    <s v="to"/>
    <m/>
    <m/>
  </r>
  <r>
    <n v="32692"/>
    <m/>
    <n v="10908"/>
    <d v="2021-04-13T00:00:00"/>
    <n v="1052573"/>
    <n v="500912"/>
    <s v="normal"/>
    <n v="5381905"/>
    <n v="36"/>
    <n v="-36"/>
    <s v="yes"/>
    <n v="115"/>
    <n v="115"/>
    <n v="0"/>
    <d v="2021-03-19T00:00:00"/>
    <x v="66"/>
    <x v="6"/>
    <s v="no"/>
    <s v="pll"/>
    <m/>
    <m/>
    <m/>
    <x v="73"/>
    <n v="2021"/>
    <n v="2021"/>
    <s v="apr"/>
    <x v="5"/>
    <s v="ti"/>
    <s v="fr"/>
    <m/>
    <m/>
  </r>
  <r>
    <n v="32693"/>
    <m/>
    <n v="10911"/>
    <d v="2021-04-13T00:00:00"/>
    <n v="1053996"/>
    <n v="405012"/>
    <s v="normal"/>
    <n v="3654"/>
    <n v="15"/>
    <n v="-5"/>
    <s v="no"/>
    <n v="386"/>
    <n v="381"/>
    <n v="5"/>
    <d v="2021-03-31T00:00:00"/>
    <x v="66"/>
    <x v="5"/>
    <s v="yes"/>
    <s v="pll"/>
    <m/>
    <m/>
    <m/>
    <x v="73"/>
    <n v="2021"/>
    <n v="2021"/>
    <s v="apr"/>
    <x v="5"/>
    <s v="ti"/>
    <s v="on"/>
    <m/>
    <m/>
  </r>
  <r>
    <n v="32694"/>
    <m/>
    <n v="10912"/>
    <d v="2021-04-13T00:00:00"/>
    <n v="1053996"/>
    <n v="405012"/>
    <s v="normal"/>
    <n v="380440"/>
    <n v="5"/>
    <n v="-1"/>
    <s v="yes"/>
    <n v="347"/>
    <n v="354"/>
    <n v="-7"/>
    <d v="2021-03-31T00:00:00"/>
    <x v="66"/>
    <x v="5"/>
    <s v="no"/>
    <s v="pll"/>
    <m/>
    <m/>
    <m/>
    <x v="73"/>
    <n v="2021"/>
    <n v="2021"/>
    <s v="apr"/>
    <x v="5"/>
    <s v="ti"/>
    <s v="on"/>
    <m/>
    <m/>
  </r>
  <r>
    <n v="32695"/>
    <m/>
    <n v="10914"/>
    <d v="2021-04-13T00:00:00"/>
    <n v="1045417"/>
    <n v="407800"/>
    <s v="Special"/>
    <n v="5381906"/>
    <n v="15"/>
    <n v="0"/>
    <s v="no"/>
    <n v="48"/>
    <n v="48"/>
    <m/>
    <m/>
    <x v="12"/>
    <x v="23"/>
    <m/>
    <m/>
    <m/>
    <m/>
    <s v="for gammel til Dynaman"/>
    <x v="74"/>
    <n v="2021"/>
    <n v="1900"/>
    <s v="apr"/>
    <x v="0"/>
    <s v="ti"/>
    <s v="lø"/>
    <m/>
    <m/>
  </r>
  <r>
    <n v="32696"/>
    <m/>
    <n v="10915"/>
    <d v="2021-04-13T00:00:00"/>
    <n v="1053996"/>
    <n v="405012"/>
    <s v="normal"/>
    <n v="522752"/>
    <n v="0"/>
    <n v="5"/>
    <s v="no"/>
    <n v="157"/>
    <n v="162"/>
    <n v="-5"/>
    <d v="2021-03-31T00:00:00"/>
    <x v="66"/>
    <x v="5"/>
    <s v="yes"/>
    <s v="pll"/>
    <m/>
    <m/>
    <m/>
    <x v="73"/>
    <n v="2021"/>
    <n v="2021"/>
    <s v="apr"/>
    <x v="5"/>
    <s v="ti"/>
    <s v="on"/>
    <m/>
    <m/>
  </r>
  <r>
    <n v="32697"/>
    <m/>
    <n v="10918"/>
    <d v="2021-04-13T00:00:00"/>
    <n v="1054959"/>
    <n v="36955000"/>
    <s v="normal"/>
    <n v="56865"/>
    <n v="10"/>
    <n v="-4"/>
    <s v="yes"/>
    <n v="77"/>
    <n v="73"/>
    <n v="4"/>
    <d v="2021-04-09T00:00:00"/>
    <x v="66"/>
    <x v="39"/>
    <s v="yes"/>
    <s v="pkk"/>
    <m/>
    <m/>
    <m/>
    <x v="73"/>
    <n v="2021"/>
    <n v="2021"/>
    <s v="apr"/>
    <x v="6"/>
    <s v="ti"/>
    <s v="fr"/>
    <m/>
    <m/>
  </r>
  <r>
    <n v="32698"/>
    <m/>
    <n v="10919"/>
    <d v="2021-04-13T00:00:00"/>
    <n v="1054959"/>
    <n v="36955000"/>
    <s v="normal"/>
    <n v="40123"/>
    <n v="10"/>
    <n v="30"/>
    <s v="no"/>
    <n v="84"/>
    <n v="104"/>
    <n v="-20"/>
    <d v="2021-04-09T00:00:00"/>
    <x v="66"/>
    <x v="39"/>
    <s v="yes"/>
    <s v="pkk"/>
    <m/>
    <m/>
    <m/>
    <x v="73"/>
    <n v="2021"/>
    <n v="2021"/>
    <s v="apr"/>
    <x v="6"/>
    <s v="ti"/>
    <s v="fr"/>
    <m/>
    <m/>
  </r>
  <r>
    <n v="32699"/>
    <m/>
    <n v="10920"/>
    <d v="2021-04-13T00:00:00"/>
    <n v="1053464"/>
    <n v="404001"/>
    <s v="Special"/>
    <n v="29102"/>
    <n v="40"/>
    <n v="-10"/>
    <s v="no"/>
    <n v="99"/>
    <n v="89"/>
    <n v="10"/>
    <d v="2021-03-26T00:00:00"/>
    <x v="66"/>
    <x v="24"/>
    <s v="yes"/>
    <s v="pll"/>
    <m/>
    <m/>
    <m/>
    <x v="73"/>
    <n v="2021"/>
    <n v="2021"/>
    <s v="apr"/>
    <x v="5"/>
    <s v="ti"/>
    <s v="fr"/>
    <m/>
    <m/>
  </r>
  <r>
    <n v="32700"/>
    <m/>
    <n v="10921"/>
    <d v="2021-04-13T00:00:00"/>
    <n v="1053464"/>
    <n v="404001"/>
    <s v="Special"/>
    <n v="29351"/>
    <n v="20"/>
    <n v="-10"/>
    <s v="no"/>
    <n v="100"/>
    <n v="90"/>
    <n v="10"/>
    <d v="2021-03-26T00:00:00"/>
    <x v="66"/>
    <x v="24"/>
    <s v="yes"/>
    <s v="pll"/>
    <m/>
    <m/>
    <m/>
    <x v="73"/>
    <n v="2021"/>
    <n v="2021"/>
    <s v="apr"/>
    <x v="5"/>
    <s v="ti"/>
    <s v="fr"/>
    <m/>
    <m/>
  </r>
  <r>
    <n v="32701"/>
    <m/>
    <n v="10922"/>
    <d v="2021-04-13T00:00:00"/>
    <n v="1053464"/>
    <n v="404001"/>
    <s v="Special"/>
    <n v="297352"/>
    <n v="30"/>
    <n v="-5"/>
    <s v="no"/>
    <n v="91"/>
    <n v="79"/>
    <n v="12"/>
    <d v="2021-03-26T00:00:00"/>
    <x v="66"/>
    <x v="24"/>
    <s v="yes"/>
    <s v="pll"/>
    <m/>
    <m/>
    <m/>
    <x v="73"/>
    <n v="2021"/>
    <n v="2021"/>
    <s v="apr"/>
    <x v="5"/>
    <s v="ti"/>
    <s v="fr"/>
    <m/>
    <m/>
  </r>
  <r>
    <n v="32702"/>
    <m/>
    <n v="10923"/>
    <d v="2021-04-13T00:00:00"/>
    <n v="1053214"/>
    <n v="404001"/>
    <s v="Special"/>
    <n v="40613"/>
    <n v="140"/>
    <n v="-20"/>
    <s v="no"/>
    <n v="543"/>
    <n v="543"/>
    <n v="0"/>
    <d v="2021-03-25T00:00:00"/>
    <x v="66"/>
    <x v="4"/>
    <s v="no"/>
    <s v="pll"/>
    <m/>
    <m/>
    <m/>
    <x v="70"/>
    <n v="2021"/>
    <n v="2021"/>
    <s v="apr"/>
    <x v="5"/>
    <s v="ti"/>
    <s v="to"/>
    <m/>
    <m/>
  </r>
  <r>
    <n v="32703"/>
    <m/>
    <n v="10926"/>
    <d v="2021-04-14T00:00:00"/>
    <n v="1054058"/>
    <n v="407412"/>
    <s v="Special"/>
    <n v="372518"/>
    <n v="240"/>
    <n v="-15"/>
    <s v="yes"/>
    <n v="433"/>
    <n v="418"/>
    <n v="15"/>
    <d v="2021-04-06T00:00:00"/>
    <x v="66"/>
    <x v="25"/>
    <s v="yes"/>
    <s v="pll"/>
    <m/>
    <m/>
    <m/>
    <x v="72"/>
    <n v="2021"/>
    <n v="2021"/>
    <s v="apr"/>
    <x v="6"/>
    <s v="on"/>
    <s v="ti"/>
    <m/>
    <m/>
  </r>
  <r>
    <n v="32704"/>
    <m/>
    <n v="10930"/>
    <d v="2021-04-15T00:00:00"/>
    <n v="1054897"/>
    <n v="421192"/>
    <s v="normal"/>
    <n v="45825"/>
    <n v="20"/>
    <n v="30"/>
    <s v="no"/>
    <n v="82"/>
    <n v="112"/>
    <n v="-30"/>
    <d v="2021-04-09T00:00:00"/>
    <x v="66"/>
    <x v="39"/>
    <s v="no"/>
    <s v="pkk"/>
    <m/>
    <m/>
    <m/>
    <x v="72"/>
    <n v="2021"/>
    <n v="2021"/>
    <s v="apr"/>
    <x v="6"/>
    <s v="to"/>
    <s v="fr"/>
    <m/>
    <m/>
  </r>
  <r>
    <n v="32705"/>
    <m/>
    <n v="10931"/>
    <d v="2021-04-15T00:00:00"/>
    <n v="1054482"/>
    <n v="600025"/>
    <s v="normal"/>
    <n v="77544"/>
    <n v="2"/>
    <n v="-1"/>
    <s v="yes"/>
    <n v="585"/>
    <n v="584"/>
    <n v="1"/>
    <d v="2021-04-07T00:00:00"/>
    <x v="66"/>
    <x v="39"/>
    <s v="yes"/>
    <s v="pkk"/>
    <m/>
    <m/>
    <m/>
    <x v="72"/>
    <n v="2021"/>
    <n v="2021"/>
    <s v="apr"/>
    <x v="6"/>
    <s v="to"/>
    <s v="on"/>
    <m/>
    <m/>
  </r>
  <r>
    <n v="32706"/>
    <m/>
    <n v="10932"/>
    <d v="2021-04-15T00:00:00"/>
    <n v="1055103"/>
    <n v="74311818"/>
    <s v="Special"/>
    <n v="71603"/>
    <n v="45"/>
    <n v="-30"/>
    <s v="no"/>
    <n v="747"/>
    <n v="792"/>
    <n v="-45"/>
    <d v="2021-04-12T00:00:00"/>
    <x v="66"/>
    <x v="35"/>
    <s v="no"/>
    <s v="pll"/>
    <m/>
    <m/>
    <m/>
    <x v="75"/>
    <n v="2021"/>
    <n v="2021"/>
    <s v="apr"/>
    <x v="6"/>
    <s v="to"/>
    <s v="ma"/>
    <m/>
    <m/>
  </r>
  <r>
    <n v="32707"/>
    <m/>
    <n v="10935"/>
    <d v="2021-04-15T00:00:00"/>
    <n v="1054855"/>
    <n v="36955000"/>
    <s v="normal"/>
    <n v="42375"/>
    <n v="50"/>
    <n v="20"/>
    <s v="yes"/>
    <n v="1073"/>
    <n v="1094"/>
    <n v="-21"/>
    <d v="2021-04-09T00:00:00"/>
    <x v="66"/>
    <x v="40"/>
    <s v="yes"/>
    <s v="pll"/>
    <m/>
    <m/>
    <m/>
    <x v="72"/>
    <n v="2021"/>
    <n v="2021"/>
    <s v="apr"/>
    <x v="6"/>
    <s v="to"/>
    <s v="fr"/>
    <m/>
    <m/>
  </r>
  <r>
    <n v="32708"/>
    <m/>
    <n v="10937"/>
    <d v="2021-04-16T00:00:00"/>
    <n v="1055229"/>
    <n v="1055229"/>
    <s v="normal"/>
    <n v="548549"/>
    <n v="15"/>
    <n v="135"/>
    <s v="yes"/>
    <n v="280"/>
    <n v="415"/>
    <n v="-135"/>
    <d v="2021-04-13T00:00:00"/>
    <x v="66"/>
    <x v="9"/>
    <s v="yes"/>
    <s v="pll"/>
    <m/>
    <m/>
    <m/>
    <x v="75"/>
    <n v="2021"/>
    <n v="2021"/>
    <s v="apr"/>
    <x v="6"/>
    <s v="fr"/>
    <s v="ti"/>
    <m/>
    <m/>
  </r>
  <r>
    <n v="32709"/>
    <m/>
    <n v="10942"/>
    <d v="2021-04-16T00:00:00"/>
    <n v="1045644"/>
    <s v="Ukendt"/>
    <s v="Special"/>
    <n v="53766"/>
    <n v="30"/>
    <n v="-15"/>
    <s v="no"/>
    <n v="216"/>
    <n v="201"/>
    <n v="15"/>
    <d v="2021-02-23T00:00:00"/>
    <x v="67"/>
    <x v="29"/>
    <s v="yes"/>
    <s v="pll"/>
    <m/>
    <m/>
    <s v="For gammel til Dynaman"/>
    <x v="66"/>
    <n v="2021"/>
    <n v="2021"/>
    <s v="apr"/>
    <x v="3"/>
    <s v="fr"/>
    <s v="ti"/>
    <m/>
    <m/>
  </r>
  <r>
    <n v="32710"/>
    <m/>
    <n v="10943"/>
    <d v="2021-04-16T00:00:00"/>
    <n v="1045644"/>
    <s v="Ukendt"/>
    <s v="Special"/>
    <n v="31793"/>
    <n v="110"/>
    <n v="-100"/>
    <s v="no"/>
    <n v="158"/>
    <n v="58"/>
    <n v="100"/>
    <d v="2021-02-23T00:00:00"/>
    <x v="67"/>
    <x v="29"/>
    <s v="yes"/>
    <s v="pll"/>
    <m/>
    <m/>
    <s v="For gammel til Dynaman"/>
    <x v="66"/>
    <n v="2021"/>
    <n v="2021"/>
    <s v="apr"/>
    <x v="3"/>
    <s v="fr"/>
    <s v="ti"/>
    <m/>
    <m/>
  </r>
  <r>
    <n v="32711"/>
    <m/>
    <n v="10944"/>
    <d v="2021-04-16T00:00:00"/>
    <n v="1054541"/>
    <n v="421792"/>
    <s v="normal"/>
    <n v="45894"/>
    <n v="16"/>
    <n v="-1"/>
    <s v="yes"/>
    <n v="528"/>
    <n v="527"/>
    <n v="1"/>
    <d v="2021-04-07T00:00:00"/>
    <x v="67"/>
    <x v="1"/>
    <s v="yes"/>
    <s v="pll"/>
    <m/>
    <m/>
    <m/>
    <x v="72"/>
    <n v="2021"/>
    <n v="2021"/>
    <s v="apr"/>
    <x v="6"/>
    <s v="fr"/>
    <s v="on"/>
    <m/>
    <m/>
  </r>
  <r>
    <n v="32712"/>
    <m/>
    <n v="10946"/>
    <d v="2021-04-16T00:00:00"/>
    <n v="1053831"/>
    <n v="421002"/>
    <s v="Special"/>
    <n v="30885"/>
    <n v="100"/>
    <n v="-5"/>
    <s v="no"/>
    <n v="528"/>
    <n v="527"/>
    <n v="1"/>
    <d v="2021-03-30T00:00:00"/>
    <x v="67"/>
    <x v="24"/>
    <s v="no"/>
    <s v="pll"/>
    <m/>
    <m/>
    <m/>
    <x v="71"/>
    <n v="2021"/>
    <n v="2021"/>
    <s v="apr"/>
    <x v="5"/>
    <s v="fr"/>
    <s v="ti"/>
    <m/>
    <m/>
  </r>
  <r>
    <n v="32713"/>
    <m/>
    <n v="10947"/>
    <d v="2021-04-16T00:00:00"/>
    <n v="1053831"/>
    <n v="421002"/>
    <s v="Special"/>
    <n v="38925"/>
    <n v="90"/>
    <n v="-9"/>
    <s v="no"/>
    <n v="523"/>
    <n v="513"/>
    <n v="10"/>
    <d v="2021-03-30T00:00:00"/>
    <x v="67"/>
    <x v="24"/>
    <s v="yes"/>
    <s v="pll"/>
    <m/>
    <m/>
    <m/>
    <x v="71"/>
    <n v="2021"/>
    <n v="2021"/>
    <s v="apr"/>
    <x v="5"/>
    <s v="fr"/>
    <s v="ti"/>
    <m/>
    <m/>
  </r>
  <r>
    <n v="32714"/>
    <m/>
    <n v="10948"/>
    <d v="2021-04-19T00:00:00"/>
    <n v="1055105"/>
    <n v="600010"/>
    <s v="normal"/>
    <n v="55006"/>
    <n v="2"/>
    <n v="-2"/>
    <s v="yes"/>
    <n v="214"/>
    <n v="212"/>
    <n v="2"/>
    <d v="2021-04-12T00:00:00"/>
    <x v="67"/>
    <x v="21"/>
    <s v="yes"/>
    <s v="pll"/>
    <m/>
    <m/>
    <m/>
    <x v="75"/>
    <n v="2021"/>
    <n v="2021"/>
    <s v="apr"/>
    <x v="6"/>
    <s v="ma"/>
    <s v="ma"/>
    <m/>
    <m/>
  </r>
  <r>
    <n v="32715"/>
    <m/>
    <n v="10949"/>
    <d v="2021-04-19T00:00:00"/>
    <n v="1054895"/>
    <n v="421322"/>
    <s v="Special"/>
    <n v="70412"/>
    <n v="20"/>
    <n v="-10"/>
    <s v="no"/>
    <n v="121"/>
    <n v="121"/>
    <n v="0"/>
    <d v="2021-04-09T00:00:00"/>
    <x v="67"/>
    <x v="35"/>
    <s v="no"/>
    <s v="pll"/>
    <m/>
    <m/>
    <m/>
    <x v="72"/>
    <n v="2021"/>
    <n v="2021"/>
    <s v="apr"/>
    <x v="6"/>
    <s v="ma"/>
    <s v="fr"/>
    <m/>
    <m/>
  </r>
  <r>
    <n v="32716"/>
    <m/>
    <n v="10950"/>
    <d v="2021-04-19T00:00:00"/>
    <n v="1054895"/>
    <n v="421322"/>
    <s v="Special"/>
    <n v="29154"/>
    <n v="5"/>
    <n v="-1"/>
    <s v="yes"/>
    <n v="4"/>
    <n v="3"/>
    <n v="1"/>
    <d v="2021-04-09T00:00:00"/>
    <x v="67"/>
    <x v="35"/>
    <s v="yes"/>
    <s v="pll"/>
    <m/>
    <m/>
    <m/>
    <x v="72"/>
    <n v="2021"/>
    <n v="2021"/>
    <s v="apr"/>
    <x v="6"/>
    <s v="ma"/>
    <s v="fr"/>
    <m/>
    <m/>
  </r>
  <r>
    <n v="32717"/>
    <m/>
    <n v="10951"/>
    <d v="2021-04-19T00:00:00"/>
    <n v="1054906"/>
    <n v="96306000"/>
    <s v="normal"/>
    <n v="77635"/>
    <n v="50"/>
    <n v="-10"/>
    <s v="no"/>
    <n v="390"/>
    <n v="380"/>
    <n v="10"/>
    <d v="2021-04-09T00:00:00"/>
    <x v="67"/>
    <x v="41"/>
    <s v="yes"/>
    <s v="pkk"/>
    <m/>
    <m/>
    <m/>
    <x v="72"/>
    <n v="2021"/>
    <n v="2021"/>
    <s v="apr"/>
    <x v="6"/>
    <s v="ma"/>
    <s v="fr"/>
    <m/>
    <m/>
  </r>
  <r>
    <n v="32718"/>
    <m/>
    <n v="10953"/>
    <d v="2021-04-20T00:00:00"/>
    <n v="1054653"/>
    <n v="407005"/>
    <s v="Special"/>
    <n v="29606"/>
    <n v="0"/>
    <n v="20"/>
    <s v="no"/>
    <n v="53"/>
    <n v="73"/>
    <n v="-20"/>
    <d v="2021-04-09T00:00:00"/>
    <x v="67"/>
    <x v="16"/>
    <s v="yes"/>
    <s v="pll"/>
    <m/>
    <m/>
    <s v="Kunden havde bestilt 29605"/>
    <x v="72"/>
    <n v="2021"/>
    <n v="2021"/>
    <s v="apr"/>
    <x v="6"/>
    <s v="ti"/>
    <s v="fr"/>
    <m/>
    <m/>
  </r>
  <r>
    <n v="32719"/>
    <m/>
    <n v="10954"/>
    <d v="2021-04-20T00:00:00"/>
    <n v="1051713"/>
    <n v="421854"/>
    <s v="normal"/>
    <n v="524752"/>
    <n v="20"/>
    <n v="-5"/>
    <s v="no"/>
    <n v="222"/>
    <n v="217"/>
    <n v="5"/>
    <d v="2021-03-19T00:00:00"/>
    <x v="67"/>
    <x v="6"/>
    <s v="yes"/>
    <s v="pll"/>
    <m/>
    <m/>
    <m/>
    <x v="69"/>
    <n v="2021"/>
    <n v="2021"/>
    <s v="apr"/>
    <x v="5"/>
    <s v="ti"/>
    <s v="fr"/>
    <m/>
    <m/>
  </r>
  <r>
    <n v="32720"/>
    <m/>
    <n v="10955"/>
    <d v="2021-04-20T00:00:00"/>
    <n v="1051713"/>
    <n v="421854"/>
    <s v="normal"/>
    <n v="707752"/>
    <n v="30"/>
    <n v="5"/>
    <s v="no"/>
    <n v="476"/>
    <n v="470"/>
    <n v="6"/>
    <d v="2021-03-19T00:00:00"/>
    <x v="67"/>
    <x v="6"/>
    <s v="no"/>
    <s v="pll"/>
    <m/>
    <m/>
    <m/>
    <x v="69"/>
    <n v="2021"/>
    <n v="2021"/>
    <s v="apr"/>
    <x v="5"/>
    <s v="ti"/>
    <s v="fr"/>
    <m/>
    <m/>
  </r>
  <r>
    <n v="32721"/>
    <m/>
    <n v="10956"/>
    <d v="2021-04-20T00:00:00"/>
    <n v="1053065"/>
    <n v="408330"/>
    <s v="Special"/>
    <n v="77542"/>
    <n v="18"/>
    <n v="-10"/>
    <s v="yes"/>
    <n v="291"/>
    <n v="281"/>
    <n v="10"/>
    <d v="2021-04-08T00:00:00"/>
    <x v="67"/>
    <x v="16"/>
    <s v="yes"/>
    <s v="pll"/>
    <m/>
    <m/>
    <m/>
    <x v="72"/>
    <n v="2021"/>
    <n v="2021"/>
    <s v="apr"/>
    <x v="6"/>
    <s v="ti"/>
    <s v="to"/>
    <m/>
    <m/>
  </r>
  <r>
    <n v="32722"/>
    <m/>
    <n v="10957"/>
    <d v="2021-04-20T00:00:00"/>
    <n v="1055298"/>
    <n v="500470"/>
    <s v="normal"/>
    <n v="31997"/>
    <n v="13"/>
    <n v="-1"/>
    <s v="yes"/>
    <n v="64"/>
    <n v="63"/>
    <n v="1"/>
    <d v="2021-04-13T00:00:00"/>
    <x v="67"/>
    <x v="9"/>
    <s v="yes"/>
    <s v="pll"/>
    <m/>
    <m/>
    <m/>
    <x v="75"/>
    <n v="2021"/>
    <n v="2021"/>
    <s v="apr"/>
    <x v="6"/>
    <s v="ti"/>
    <s v="ti"/>
    <m/>
    <m/>
  </r>
  <r>
    <n v="32723"/>
    <m/>
    <n v="10958"/>
    <d v="2021-04-20T00:00:00"/>
    <n v="1050879"/>
    <n v="421717"/>
    <s v="normal"/>
    <n v="47535"/>
    <n v="4"/>
    <n v="-3"/>
    <s v="yes"/>
    <n v="70"/>
    <n v="67"/>
    <n v="3"/>
    <d v="2021-04-06T00:00:00"/>
    <x v="67"/>
    <x v="41"/>
    <s v="yes"/>
    <s v="pkk"/>
    <m/>
    <m/>
    <m/>
    <x v="72"/>
    <n v="2021"/>
    <n v="2021"/>
    <s v="apr"/>
    <x v="6"/>
    <s v="ti"/>
    <s v="ti"/>
    <m/>
    <m/>
  </r>
  <r>
    <n v="32724"/>
    <m/>
    <n v="10959"/>
    <d v="2021-04-20T00:00:00"/>
    <n v="1050879"/>
    <n v="421717"/>
    <s v="normal"/>
    <n v="41943"/>
    <n v="3"/>
    <n v="-2"/>
    <s v="yes"/>
    <n v="151"/>
    <n v="149"/>
    <n v="2"/>
    <d v="2021-04-06T00:00:00"/>
    <x v="67"/>
    <x v="41"/>
    <s v="yes"/>
    <s v="pkk"/>
    <m/>
    <m/>
    <m/>
    <x v="72"/>
    <n v="2021"/>
    <n v="2021"/>
    <s v="apr"/>
    <x v="6"/>
    <s v="ti"/>
    <s v="ti"/>
    <m/>
    <m/>
  </r>
  <r>
    <n v="32725"/>
    <m/>
    <n v="10960"/>
    <d v="2021-04-20T00:00:00"/>
    <n v="1050879"/>
    <n v="421717"/>
    <s v="normal"/>
    <n v="41942"/>
    <n v="3"/>
    <n v="-2"/>
    <s v="yes"/>
    <n v="58"/>
    <n v="57"/>
    <n v="1"/>
    <d v="2021-04-06T00:00:00"/>
    <x v="67"/>
    <x v="41"/>
    <s v="yes"/>
    <s v="pkk"/>
    <m/>
    <m/>
    <m/>
    <x v="72"/>
    <n v="2021"/>
    <n v="2021"/>
    <s v="apr"/>
    <x v="6"/>
    <s v="ti"/>
    <s v="ti"/>
    <m/>
    <m/>
  </r>
  <r>
    <n v="32726"/>
    <m/>
    <n v="10961"/>
    <d v="2021-04-20T00:00:00"/>
    <n v="1054432"/>
    <n v="3451"/>
    <s v="normal"/>
    <n v="55005"/>
    <n v="10"/>
    <n v="-10"/>
    <s v="no"/>
    <n v="327"/>
    <n v="327"/>
    <n v="0"/>
    <d v="2021-04-07T00:00:00"/>
    <x v="67"/>
    <x v="41"/>
    <s v="no"/>
    <s v="pkk"/>
    <m/>
    <m/>
    <m/>
    <x v="72"/>
    <n v="2021"/>
    <n v="2021"/>
    <s v="apr"/>
    <x v="6"/>
    <s v="ti"/>
    <s v="on"/>
    <m/>
    <m/>
  </r>
  <r>
    <n v="32727"/>
    <m/>
    <n v="10962"/>
    <d v="2021-04-20T00:00:00"/>
    <n v="1055146"/>
    <n v="500272"/>
    <s v="normal"/>
    <n v="77645"/>
    <n v="1"/>
    <n v="-1"/>
    <s v="yes"/>
    <n v="338"/>
    <n v="338"/>
    <n v="0"/>
    <d v="2021-04-12T00:00:00"/>
    <x v="67"/>
    <x v="37"/>
    <s v="no"/>
    <s v="pkk"/>
    <m/>
    <m/>
    <m/>
    <x v="75"/>
    <n v="2021"/>
    <n v="2021"/>
    <s v="apr"/>
    <x v="6"/>
    <s v="ti"/>
    <s v="ma"/>
    <m/>
    <m/>
  </r>
  <r>
    <n v="32728"/>
    <m/>
    <n v="10964"/>
    <d v="2021-04-21T00:00:00"/>
    <n v="1055784"/>
    <n v="3379"/>
    <s v="normal"/>
    <n v="77644"/>
    <n v="15"/>
    <n v="-5"/>
    <s v="yes"/>
    <n v="43"/>
    <n v="43"/>
    <n v="0"/>
    <d v="2021-04-22T00:00:00"/>
    <x v="67"/>
    <x v="21"/>
    <s v="no"/>
    <s v="pll"/>
    <m/>
    <m/>
    <m/>
    <x v="76"/>
    <n v="2021"/>
    <n v="2021"/>
    <s v="apr"/>
    <x v="6"/>
    <s v="on"/>
    <s v="to"/>
    <m/>
    <m/>
  </r>
  <r>
    <n v="32729"/>
    <m/>
    <n v="10965"/>
    <d v="2021-04-21T00:00:00"/>
    <n v="1054590"/>
    <n v="421304"/>
    <s v="normal"/>
    <n v="707752"/>
    <n v="24"/>
    <n v="-12"/>
    <s v="no"/>
    <n v="476"/>
    <n v="476"/>
    <n v="0"/>
    <d v="2021-04-19T00:00:00"/>
    <x v="67"/>
    <x v="29"/>
    <s v="no"/>
    <s v="pkk"/>
    <m/>
    <m/>
    <m/>
    <x v="76"/>
    <n v="2021"/>
    <n v="2021"/>
    <s v="apr"/>
    <x v="6"/>
    <s v="on"/>
    <s v="ma"/>
    <m/>
    <m/>
  </r>
  <r>
    <n v="32730"/>
    <m/>
    <n v="10966"/>
    <d v="2021-04-21T00:00:00"/>
    <n v="1055249"/>
    <n v="407005"/>
    <s v="Special"/>
    <n v="40133"/>
    <n v="20"/>
    <n v="-18"/>
    <s v="no"/>
    <n v="106"/>
    <n v="88"/>
    <n v="18"/>
    <d v="2021-04-13T00:00:00"/>
    <x v="67"/>
    <x v="14"/>
    <s v="yes"/>
    <s v="pll"/>
    <m/>
    <m/>
    <m/>
    <x v="75"/>
    <n v="2021"/>
    <n v="2021"/>
    <s v="apr"/>
    <x v="6"/>
    <s v="on"/>
    <s v="ti"/>
    <m/>
    <m/>
  </r>
  <r>
    <n v="32731"/>
    <m/>
    <n v="10967"/>
    <d v="2021-04-21T00:00:00"/>
    <n v="1055249"/>
    <n v="407005"/>
    <s v="Special"/>
    <n v="93209"/>
    <n v="8"/>
    <n v="-6"/>
    <s v="no"/>
    <n v="109"/>
    <n v="104"/>
    <n v="5"/>
    <d v="2021-04-13T00:00:00"/>
    <x v="67"/>
    <x v="14"/>
    <s v="yes"/>
    <s v="pll"/>
    <m/>
    <m/>
    <m/>
    <x v="75"/>
    <n v="2021"/>
    <n v="2021"/>
    <s v="apr"/>
    <x v="6"/>
    <s v="on"/>
    <s v="ti"/>
    <m/>
    <m/>
  </r>
  <r>
    <n v="32732"/>
    <m/>
    <n v="10968"/>
    <d v="2021-04-21T00:00:00"/>
    <n v="1056106"/>
    <n v="70103366"/>
    <s v="normal"/>
    <n v="522752"/>
    <n v="60"/>
    <n v="5"/>
    <s v="no"/>
    <n v="453"/>
    <n v="458"/>
    <n v="-5"/>
    <d v="2021-04-20T00:00:00"/>
    <x v="67"/>
    <x v="17"/>
    <s v="yes"/>
    <s v="pll"/>
    <m/>
    <m/>
    <m/>
    <x v="76"/>
    <n v="2021"/>
    <n v="2021"/>
    <s v="apr"/>
    <x v="6"/>
    <s v="on"/>
    <s v="ti"/>
    <m/>
    <m/>
  </r>
  <r>
    <n v="32733"/>
    <m/>
    <n v="10969"/>
    <d v="2021-04-21T00:00:00"/>
    <n v="1056243"/>
    <n v="97125644"/>
    <s v="normal"/>
    <s v="S227450"/>
    <n v="10"/>
    <n v="-10"/>
    <s v="no"/>
    <n v="287"/>
    <n v="277"/>
    <n v="10"/>
    <d v="2021-04-19T00:00:00"/>
    <x v="67"/>
    <x v="42"/>
    <s v="yes"/>
    <s v="pkk"/>
    <m/>
    <m/>
    <m/>
    <x v="76"/>
    <n v="2021"/>
    <n v="2021"/>
    <s v="apr"/>
    <x v="6"/>
    <s v="on"/>
    <s v="ma"/>
    <m/>
    <m/>
  </r>
  <r>
    <n v="32734"/>
    <m/>
    <n v="10970"/>
    <d v="2021-04-21T00:00:00"/>
    <n v="1056272"/>
    <n v="96341300"/>
    <s v="Special"/>
    <n v="691133"/>
    <n v="400"/>
    <n v="-200"/>
    <s v="no"/>
    <n v="295"/>
    <n v="485"/>
    <n v="190"/>
    <d v="2021-04-20T00:00:00"/>
    <x v="67"/>
    <x v="1"/>
    <s v="yes"/>
    <s v="pkk"/>
    <m/>
    <m/>
    <m/>
    <x v="76"/>
    <n v="2021"/>
    <n v="2021"/>
    <s v="apr"/>
    <x v="6"/>
    <s v="on"/>
    <s v="ti"/>
    <m/>
    <m/>
  </r>
  <r>
    <n v="32735"/>
    <m/>
    <n v="10976"/>
    <d v="2021-04-22T00:00:00"/>
    <n v="1056236"/>
    <n v="79211102"/>
    <s v="normal"/>
    <s v="S227450"/>
    <n v="0"/>
    <n v="10"/>
    <s v="no"/>
    <n v="287"/>
    <n v="277"/>
    <n v="10"/>
    <d v="2021-04-20T00:00:00"/>
    <x v="67"/>
    <x v="42"/>
    <s v="yes"/>
    <s v="pkk"/>
    <m/>
    <m/>
    <m/>
    <x v="76"/>
    <n v="2021"/>
    <n v="2021"/>
    <s v="apr"/>
    <x v="6"/>
    <s v="to"/>
    <s v="ti"/>
    <m/>
    <m/>
  </r>
  <r>
    <n v="32736"/>
    <m/>
    <n v="10978"/>
    <d v="2021-04-22T00:00:00"/>
    <n v="1054851"/>
    <n v="600010"/>
    <s v="normal"/>
    <n v="31994"/>
    <n v="4"/>
    <n v="-4"/>
    <s v="yes"/>
    <n v="57"/>
    <n v="56"/>
    <n v="1"/>
    <d v="2021-04-16T00:00:00"/>
    <x v="67"/>
    <x v="19"/>
    <s v="no"/>
    <s v="pll"/>
    <m/>
    <m/>
    <m/>
    <x v="75"/>
    <n v="2021"/>
    <n v="2021"/>
    <s v="apr"/>
    <x v="6"/>
    <s v="to"/>
    <s v="fr"/>
    <m/>
    <m/>
  </r>
  <r>
    <n v="32737"/>
    <m/>
    <n v="10982"/>
    <d v="2021-04-22T00:00:00"/>
    <n v="1055344"/>
    <n v="501231"/>
    <s v="normal"/>
    <n v="56734"/>
    <n v="1"/>
    <n v="-1"/>
    <s v="yes"/>
    <n v="75"/>
    <n v="74"/>
    <n v="1"/>
    <d v="2021-04-14T00:00:00"/>
    <x v="67"/>
    <x v="42"/>
    <s v="yes"/>
    <s v="pll"/>
    <m/>
    <m/>
    <m/>
    <x v="75"/>
    <n v="2021"/>
    <n v="2021"/>
    <s v="apr"/>
    <x v="6"/>
    <s v="to"/>
    <s v="on"/>
    <m/>
    <m/>
  </r>
  <r>
    <n v="32738"/>
    <m/>
    <n v="10983"/>
    <d v="2021-04-22T00:00:00"/>
    <n v="1055602"/>
    <n v="423202"/>
    <s v="normal"/>
    <n v="56876"/>
    <n v="42"/>
    <n v="-6"/>
    <s v="no"/>
    <n v="129"/>
    <n v="124"/>
    <n v="5"/>
    <d v="2021-04-15T00:00:00"/>
    <x v="67"/>
    <x v="17"/>
    <s v="yes"/>
    <s v="pll"/>
    <m/>
    <m/>
    <m/>
    <x v="75"/>
    <n v="2021"/>
    <n v="2021"/>
    <s v="apr"/>
    <x v="6"/>
    <s v="to"/>
    <s v="to"/>
    <m/>
    <m/>
  </r>
  <r>
    <n v="32739"/>
    <m/>
    <n v="10987"/>
    <d v="2021-04-23T00:00:00"/>
    <n v="1055764"/>
    <n v="404001"/>
    <s v="Special"/>
    <n v="71404"/>
    <n v="100"/>
    <n v="-10"/>
    <s v="yes"/>
    <n v="701"/>
    <n v="691"/>
    <n v="10"/>
    <d v="2021-04-19T00:00:00"/>
    <x v="67"/>
    <x v="9"/>
    <s v="yes"/>
    <s v="pll"/>
    <m/>
    <m/>
    <m/>
    <x v="76"/>
    <n v="2021"/>
    <n v="2021"/>
    <s v="apr"/>
    <x v="6"/>
    <s v="fr"/>
    <s v="ma"/>
    <m/>
    <m/>
  </r>
  <r>
    <n v="32740"/>
    <m/>
    <n v="10989"/>
    <d v="2021-04-26T00:00:00"/>
    <n v="1054195"/>
    <n v="421210"/>
    <s v="normal"/>
    <n v="311552"/>
    <n v="60"/>
    <n v="-1"/>
    <s v="no"/>
    <n v="171"/>
    <n v="170"/>
    <n v="1"/>
    <d v="2021-04-06T00:00:00"/>
    <x v="68"/>
    <x v="19"/>
    <s v="yes"/>
    <s v="pll"/>
    <m/>
    <m/>
    <m/>
    <x v="72"/>
    <n v="2021"/>
    <n v="2021"/>
    <s v="apr"/>
    <x v="6"/>
    <s v="ma"/>
    <s v="ti"/>
    <m/>
    <m/>
  </r>
  <r>
    <n v="32741"/>
    <m/>
    <n v="10990"/>
    <d v="2021-04-26T00:00:00"/>
    <n v="1054658"/>
    <n v="3361"/>
    <s v="normal"/>
    <n v="53913"/>
    <n v="10"/>
    <n v="-9"/>
    <s v="no"/>
    <n v="44"/>
    <n v="34"/>
    <n v="10"/>
    <d v="2021-04-07T00:00:00"/>
    <x v="68"/>
    <x v="41"/>
    <s v="yes"/>
    <s v="pkk"/>
    <m/>
    <m/>
    <m/>
    <x v="72"/>
    <n v="2021"/>
    <n v="2021"/>
    <s v="apr"/>
    <x v="6"/>
    <s v="ma"/>
    <s v="on"/>
    <m/>
    <m/>
  </r>
  <r>
    <n v="32742"/>
    <m/>
    <n v="10991"/>
    <d v="2021-04-26T00:00:00"/>
    <n v="1056025"/>
    <n v="74311818"/>
    <s v="Special"/>
    <n v="559018"/>
    <n v="420"/>
    <n v="-70"/>
    <s v="no"/>
    <n v="256"/>
    <n v="273"/>
    <n v="-17"/>
    <d v="2021-04-19T00:00:00"/>
    <x v="68"/>
    <x v="29"/>
    <s v="no"/>
    <s v="pll"/>
    <m/>
    <m/>
    <m/>
    <x v="76"/>
    <n v="2021"/>
    <n v="2021"/>
    <s v="apr"/>
    <x v="6"/>
    <s v="ma"/>
    <s v="ma"/>
    <m/>
    <m/>
  </r>
  <r>
    <n v="32743"/>
    <m/>
    <n v="10992"/>
    <d v="2021-04-26T00:00:00"/>
    <n v="1053886"/>
    <n v="3382"/>
    <s v="normal"/>
    <n v="475552"/>
    <n v="46"/>
    <n v="-16"/>
    <s v="no"/>
    <n v="20"/>
    <n v="5"/>
    <n v="15"/>
    <d v="2021-03-29T00:00:00"/>
    <x v="68"/>
    <x v="6"/>
    <s v="yes"/>
    <s v="pll"/>
    <m/>
    <m/>
    <m/>
    <x v="71"/>
    <n v="2021"/>
    <n v="2021"/>
    <s v="apr"/>
    <x v="5"/>
    <s v="ma"/>
    <s v="ma"/>
    <m/>
    <m/>
  </r>
  <r>
    <n v="32744"/>
    <m/>
    <n v="10993"/>
    <d v="2021-04-26T00:00:00"/>
    <n v="1054360"/>
    <n v="420050"/>
    <s v="Special"/>
    <n v="41954"/>
    <n v="15"/>
    <n v="-4"/>
    <s v="yes"/>
    <n v="5"/>
    <n v="31"/>
    <n v="-26"/>
    <d v="2021-04-09T00:00:00"/>
    <x v="68"/>
    <x v="2"/>
    <s v="no"/>
    <s v="pll"/>
    <m/>
    <m/>
    <m/>
    <x v="72"/>
    <n v="2021"/>
    <n v="2021"/>
    <s v="apr"/>
    <x v="6"/>
    <s v="ma"/>
    <s v="fr"/>
    <m/>
    <m/>
  </r>
  <r>
    <n v="32745"/>
    <m/>
    <n v="10994"/>
    <d v="2021-04-26T00:00:00"/>
    <n v="1056334"/>
    <n v="404001"/>
    <s v="Special"/>
    <n v="10183"/>
    <n v="40"/>
    <n v="-5"/>
    <s v="no"/>
    <n v="152"/>
    <n v="152"/>
    <n v="0"/>
    <d v="2021-04-22T00:00:00"/>
    <x v="68"/>
    <x v="14"/>
    <s v="no"/>
    <s v="pll"/>
    <m/>
    <m/>
    <m/>
    <x v="76"/>
    <n v="2021"/>
    <n v="2021"/>
    <s v="apr"/>
    <x v="6"/>
    <s v="ma"/>
    <s v="to"/>
    <m/>
    <m/>
  </r>
  <r>
    <n v="32746"/>
    <m/>
    <n v="10997"/>
    <d v="2021-04-27T00:00:00"/>
    <n v="1056055"/>
    <n v="500470"/>
    <s v="normal"/>
    <n v="41863"/>
    <n v="2"/>
    <n v="-1"/>
    <s v="yes"/>
    <n v="361"/>
    <n v="490"/>
    <n v="-129"/>
    <d v="2021-04-19T00:00:00"/>
    <x v="68"/>
    <x v="37"/>
    <s v="no"/>
    <s v="pll"/>
    <m/>
    <m/>
    <m/>
    <x v="76"/>
    <n v="2021"/>
    <n v="2021"/>
    <s v="apr"/>
    <x v="6"/>
    <s v="ti"/>
    <s v="ma"/>
    <m/>
    <m/>
  </r>
  <r>
    <n v="32747"/>
    <m/>
    <n v="10998"/>
    <d v="2021-04-27T00:00:00"/>
    <n v="1055957"/>
    <n v="3125"/>
    <s v="normal"/>
    <n v="29336"/>
    <n v="2"/>
    <n v="-2"/>
    <s v="yes"/>
    <n v="0"/>
    <n v="0"/>
    <n v="0"/>
    <d v="2021-04-19T00:00:00"/>
    <x v="68"/>
    <x v="31"/>
    <s v="no"/>
    <s v="pll"/>
    <m/>
    <m/>
    <m/>
    <x v="76"/>
    <n v="2021"/>
    <n v="2021"/>
    <s v="apr"/>
    <x v="6"/>
    <s v="ti"/>
    <s v="ma"/>
    <m/>
    <m/>
  </r>
  <r>
    <n v="32748"/>
    <m/>
    <n v="11000"/>
    <d v="2021-04-27T00:00:00"/>
    <n v="1055957"/>
    <n v="3125"/>
    <s v="normal"/>
    <n v="29334"/>
    <n v="1"/>
    <n v="-1"/>
    <s v="yes"/>
    <n v="10"/>
    <n v="20"/>
    <n v="-10"/>
    <d v="2021-04-19T00:00:00"/>
    <x v="68"/>
    <x v="31"/>
    <s v="no"/>
    <s v="pll"/>
    <m/>
    <m/>
    <m/>
    <x v="76"/>
    <n v="2021"/>
    <n v="2021"/>
    <s v="apr"/>
    <x v="6"/>
    <s v="ti"/>
    <s v="ma"/>
    <m/>
    <m/>
  </r>
  <r>
    <n v="32749"/>
    <m/>
    <m/>
    <m/>
    <m/>
    <m/>
    <m/>
    <m/>
    <m/>
    <m/>
    <m/>
    <m/>
    <m/>
    <m/>
    <m/>
    <x v="12"/>
    <x v="23"/>
    <m/>
    <m/>
    <m/>
    <m/>
    <m/>
    <x v="19"/>
    <n v="1900"/>
    <n v="1900"/>
    <s v="jan"/>
    <x v="0"/>
    <s v="lø"/>
    <s v="lø"/>
    <m/>
    <m/>
  </r>
  <r>
    <n v="32750"/>
    <m/>
    <m/>
    <m/>
    <m/>
    <m/>
    <m/>
    <m/>
    <m/>
    <m/>
    <m/>
    <m/>
    <m/>
    <m/>
    <m/>
    <x v="12"/>
    <x v="23"/>
    <m/>
    <m/>
    <m/>
    <m/>
    <m/>
    <x v="19"/>
    <n v="1900"/>
    <n v="1900"/>
    <s v="jan"/>
    <x v="0"/>
    <s v="lø"/>
    <s v="lø"/>
    <m/>
    <m/>
  </r>
  <r>
    <n v="32751"/>
    <m/>
    <n v="11003"/>
    <d v="2021-04-27T00:00:00"/>
    <n v="1053925"/>
    <n v="600025"/>
    <s v="normal"/>
    <n v="93013"/>
    <n v="3"/>
    <n v="-1"/>
    <s v="no"/>
    <n v="11"/>
    <n v="11"/>
    <n v="0"/>
    <d v="2021-03-30T00:00:00"/>
    <x v="68"/>
    <x v="19"/>
    <s v="no"/>
    <s v="pll"/>
    <m/>
    <m/>
    <m/>
    <x v="71"/>
    <n v="2021"/>
    <n v="2021"/>
    <s v="apr"/>
    <x v="5"/>
    <s v="ti"/>
    <s v="ti"/>
    <m/>
    <m/>
  </r>
  <r>
    <n v="32752"/>
    <m/>
    <n v="11007"/>
    <d v="2021-04-27T00:00:00"/>
    <n v="1048801"/>
    <s v="ukendt"/>
    <s v="ukendt"/>
    <n v="45895"/>
    <n v="100"/>
    <n v="-100"/>
    <s v="no"/>
    <n v="936"/>
    <n v="336"/>
    <n v="0"/>
    <d v="2021-02-19T00:00:00"/>
    <x v="68"/>
    <x v="29"/>
    <s v="no"/>
    <s v="pll"/>
    <m/>
    <m/>
    <s v="Ordren er for gammel til Dynaman"/>
    <x v="64"/>
    <n v="2021"/>
    <n v="2021"/>
    <s v="apr"/>
    <x v="3"/>
    <s v="ti"/>
    <s v="fr"/>
    <m/>
    <m/>
  </r>
  <r>
    <n v="32753"/>
    <m/>
    <n v="11008"/>
    <d v="2021-04-27T00:00:00"/>
    <n v="1054523"/>
    <n v="500205"/>
    <s v="normal"/>
    <n v="70473"/>
    <n v="0"/>
    <n v="5"/>
    <s v="yes"/>
    <n v="288"/>
    <n v="271"/>
    <n v="17"/>
    <d v="2021-04-09T00:00:00"/>
    <x v="68"/>
    <x v="43"/>
    <s v="yes"/>
    <s v="pll"/>
    <m/>
    <m/>
    <s v="Tilhørende ordre 248513 som SP har plukket"/>
    <x v="72"/>
    <n v="2021"/>
    <n v="2021"/>
    <s v="apr"/>
    <x v="6"/>
    <s v="ti"/>
    <s v="fr"/>
    <m/>
    <m/>
  </r>
  <r>
    <n v="32754"/>
    <m/>
    <n v="11009"/>
    <d v="2021-04-27T00:00:00"/>
    <n v="1054523"/>
    <n v="500205"/>
    <s v="normal"/>
    <n v="71602"/>
    <n v="15"/>
    <n v="3"/>
    <s v="no"/>
    <n v="205"/>
    <n v="206"/>
    <n v="-1"/>
    <d v="2021-04-09T00:00:00"/>
    <x v="68"/>
    <x v="43"/>
    <s v="yes"/>
    <s v="pll"/>
    <m/>
    <m/>
    <s v="Tilhørende ordre 248513 som SP har plukket"/>
    <x v="72"/>
    <n v="2021"/>
    <n v="2021"/>
    <s v="apr"/>
    <x v="6"/>
    <s v="ti"/>
    <s v="fr"/>
    <m/>
    <m/>
  </r>
  <r>
    <n v="32755"/>
    <m/>
    <n v="11010"/>
    <d v="2021-04-27T00:00:00"/>
    <n v="1054523"/>
    <n v="500205"/>
    <s v="normal"/>
    <n v="71603"/>
    <n v="15"/>
    <n v="3"/>
    <s v="no"/>
    <n v="25"/>
    <n v="70"/>
    <n v="-45"/>
    <d v="2021-04-09T00:00:00"/>
    <x v="68"/>
    <x v="43"/>
    <s v="yes"/>
    <s v="pll"/>
    <m/>
    <m/>
    <s v="Tilhørende ordre 248513 som SP har plukket"/>
    <x v="72"/>
    <n v="2021"/>
    <n v="2021"/>
    <s v="apr"/>
    <x v="6"/>
    <s v="ti"/>
    <s v="fr"/>
    <m/>
    <m/>
  </r>
  <r>
    <n v="32756"/>
    <m/>
    <n v="11011"/>
    <d v="2021-04-27T00:00:00"/>
    <n v="1054523"/>
    <n v="500205"/>
    <s v="normal"/>
    <n v="70475"/>
    <n v="10"/>
    <n v="3"/>
    <s v="no"/>
    <n v="16"/>
    <n v="13"/>
    <n v="3"/>
    <d v="2021-04-09T00:00:00"/>
    <x v="68"/>
    <x v="43"/>
    <s v="yes"/>
    <s v="pll"/>
    <m/>
    <m/>
    <s v="Tilhørende ordre 248513 som SP har plukket"/>
    <x v="72"/>
    <n v="2021"/>
    <n v="2021"/>
    <s v="apr"/>
    <x v="6"/>
    <s v="ti"/>
    <s v="fr"/>
    <m/>
    <m/>
  </r>
  <r>
    <n v="32757"/>
    <m/>
    <n v="11012"/>
    <d v="2021-04-28T00:00:00"/>
    <n v="1056999"/>
    <n v="413005"/>
    <s v="normal"/>
    <n v="56626"/>
    <n v="1"/>
    <n v="1"/>
    <s v="yes"/>
    <n v="41"/>
    <n v="42"/>
    <n v="-1"/>
    <d v="2021-04-26T00:00:00"/>
    <x v="68"/>
    <x v="24"/>
    <s v="yes"/>
    <s v="pkk"/>
    <m/>
    <m/>
    <m/>
    <x v="77"/>
    <n v="2021"/>
    <n v="2021"/>
    <s v="apr"/>
    <x v="6"/>
    <s v="on"/>
    <s v="ma"/>
    <m/>
    <m/>
  </r>
  <r>
    <n v="32758"/>
    <m/>
    <n v="11014"/>
    <d v="2021-04-29T00:00:00"/>
    <n v="1053358"/>
    <n v="501257"/>
    <s v="Special"/>
    <n v="29624"/>
    <n v="24"/>
    <n v="-4"/>
    <s v="yes"/>
    <n v="451"/>
    <n v="447"/>
    <n v="4"/>
    <d v="2021-03-25T00:00:00"/>
    <x v="68"/>
    <x v="38"/>
    <s v="yes"/>
    <s v="pll"/>
    <m/>
    <m/>
    <n v="247154"/>
    <x v="70"/>
    <n v="2021"/>
    <n v="2021"/>
    <s v="apr"/>
    <x v="5"/>
    <s v="to"/>
    <s v="to"/>
    <m/>
    <m/>
  </r>
  <r>
    <n v="32759"/>
    <m/>
    <n v="11016"/>
    <d v="2021-04-29T00:00:00"/>
    <n v="1057166"/>
    <n v="423329"/>
    <s v="normal"/>
    <n v="56258"/>
    <n v="10"/>
    <n v="-8"/>
    <s v="no"/>
    <n v="10"/>
    <n v="2"/>
    <n v="8"/>
    <d v="2021-04-27T00:00:00"/>
    <x v="68"/>
    <x v="42"/>
    <s v="yes"/>
    <s v="pll"/>
    <m/>
    <m/>
    <m/>
    <x v="77"/>
    <n v="2021"/>
    <n v="2021"/>
    <s v="apr"/>
    <x v="6"/>
    <s v="to"/>
    <s v="ti"/>
    <m/>
    <m/>
  </r>
  <r>
    <n v="32760"/>
    <m/>
    <n v="11017"/>
    <d v="2021-04-29T00:00:00"/>
    <n v="1056702"/>
    <n v="500389"/>
    <s v="normal"/>
    <n v="70413"/>
    <n v="1"/>
    <n v="-1"/>
    <s v="yes"/>
    <n v="19"/>
    <n v="19"/>
    <n v="0"/>
    <d v="2021-04-23T00:00:00"/>
    <x v="68"/>
    <x v="42"/>
    <s v="no"/>
    <s v="pkk"/>
    <m/>
    <m/>
    <m/>
    <x v="76"/>
    <n v="2021"/>
    <n v="2021"/>
    <s v="apr"/>
    <x v="6"/>
    <s v="to"/>
    <s v="fr"/>
    <m/>
    <m/>
  </r>
  <r>
    <n v="32761"/>
    <m/>
    <n v="11020"/>
    <d v="2021-04-29T00:00:00"/>
    <n v="1056991"/>
    <n v="422000"/>
    <s v="normal"/>
    <n v="77143"/>
    <n v="4"/>
    <n v="-4"/>
    <s v="yes"/>
    <n v="162"/>
    <n v="162"/>
    <n v="0"/>
    <d v="2021-04-26T00:00:00"/>
    <x v="68"/>
    <x v="42"/>
    <s v="no"/>
    <s v="pll"/>
    <m/>
    <m/>
    <m/>
    <x v="77"/>
    <n v="2021"/>
    <n v="2021"/>
    <s v="apr"/>
    <x v="6"/>
    <s v="to"/>
    <s v="ma"/>
    <m/>
    <m/>
  </r>
  <r>
    <n v="32762"/>
    <m/>
    <n v="11023"/>
    <d v="2021-04-29T00:00:00"/>
    <n v="1054663"/>
    <n v="3515"/>
    <s v="Special"/>
    <n v="29583"/>
    <n v="2"/>
    <n v="-2"/>
    <s v="yes"/>
    <n v="273"/>
    <n v="276"/>
    <n v="0"/>
    <d v="2021-04-15T00:00:00"/>
    <x v="68"/>
    <x v="16"/>
    <s v="no"/>
    <s v="pll"/>
    <m/>
    <m/>
    <m/>
    <x v="75"/>
    <n v="2021"/>
    <n v="2021"/>
    <s v="apr"/>
    <x v="6"/>
    <s v="to"/>
    <s v="to"/>
    <m/>
    <m/>
  </r>
  <r>
    <n v="32763"/>
    <m/>
    <n v="11024"/>
    <d v="2021-04-29T00:00:00"/>
    <n v="1054663"/>
    <n v="3515"/>
    <s v="Special"/>
    <n v="29663"/>
    <n v="1"/>
    <n v="-1"/>
    <s v="yes"/>
    <n v="35"/>
    <n v="61"/>
    <n v="-26"/>
    <d v="2021-04-15T00:00:00"/>
    <x v="68"/>
    <x v="16"/>
    <s v="no"/>
    <s v="pll"/>
    <m/>
    <m/>
    <m/>
    <x v="75"/>
    <n v="2021"/>
    <n v="2021"/>
    <s v="apr"/>
    <x v="6"/>
    <s v="to"/>
    <s v="to"/>
    <m/>
    <m/>
  </r>
  <r>
    <n v="32764"/>
    <m/>
    <n v="11025"/>
    <d v="2021-04-29T00:00:00"/>
    <n v="1054663"/>
    <n v="3515"/>
    <s v="Special"/>
    <n v="29664"/>
    <n v="2"/>
    <n v="-2"/>
    <s v="yes"/>
    <n v="216"/>
    <n v="176"/>
    <n v="-40"/>
    <d v="2021-04-15T00:00:00"/>
    <x v="68"/>
    <x v="16"/>
    <s v="no"/>
    <s v="pll"/>
    <m/>
    <m/>
    <m/>
    <x v="75"/>
    <n v="2021"/>
    <n v="2021"/>
    <s v="apr"/>
    <x v="6"/>
    <s v="to"/>
    <s v="to"/>
    <m/>
    <m/>
  </r>
  <r>
    <n v="32765"/>
    <m/>
    <n v="11027"/>
    <d v="2021-05-03T00:00:00"/>
    <n v="1041667"/>
    <s v="ukendt"/>
    <s v="Special"/>
    <n v="77745"/>
    <n v="260"/>
    <n v="-200"/>
    <s v="no"/>
    <n v="352"/>
    <n v="353"/>
    <n v="-1"/>
    <d v="2021-01-06T00:00:00"/>
    <x v="69"/>
    <x v="29"/>
    <s v="no"/>
    <s v="pll"/>
    <m/>
    <m/>
    <s v="For gammel til Dynaman"/>
    <x v="61"/>
    <n v="2021"/>
    <n v="2021"/>
    <s v="maj"/>
    <x v="0"/>
    <s v="ma"/>
    <s v="on"/>
    <m/>
    <m/>
  </r>
  <r>
    <n v="32766"/>
    <m/>
    <n v="11031"/>
    <d v="2021-05-03T00:00:00"/>
    <n v="1057356"/>
    <n v="74311818"/>
    <s v="Special"/>
    <n v="55005"/>
    <n v="100"/>
    <n v="-10"/>
    <s v="no"/>
    <n v="719"/>
    <n v="709"/>
    <n v="10"/>
    <d v="2021-04-28T00:00:00"/>
    <x v="69"/>
    <x v="2"/>
    <s v="yes"/>
    <s v="pll"/>
    <m/>
    <m/>
    <m/>
    <x v="77"/>
    <n v="2021"/>
    <n v="2021"/>
    <s v="maj"/>
    <x v="6"/>
    <s v="ma"/>
    <s v="on"/>
    <m/>
    <m/>
  </r>
  <r>
    <n v="32767"/>
    <m/>
    <n v="11033"/>
    <d v="2021-05-03T00:00:00"/>
    <n v="1056245"/>
    <n v="500875"/>
    <s v="Special"/>
    <n v="71406"/>
    <n v="16"/>
    <n v="-1"/>
    <s v="yes"/>
    <n v="529"/>
    <n v="529"/>
    <n v="0"/>
    <d v="2021-04-20T00:00:00"/>
    <x v="69"/>
    <x v="14"/>
    <s v="no"/>
    <s v="pll"/>
    <m/>
    <m/>
    <m/>
    <x v="76"/>
    <n v="2021"/>
    <n v="2021"/>
    <s v="maj"/>
    <x v="6"/>
    <s v="ma"/>
    <s v="ti"/>
    <m/>
    <m/>
  </r>
  <r>
    <n v="32768"/>
    <m/>
    <n v="11034"/>
    <d v="2021-05-04T00:00:00"/>
    <n v="1047075"/>
    <s v="ukendt"/>
    <s v="Special"/>
    <n v="77542"/>
    <n v="100"/>
    <n v="-10"/>
    <s v="no"/>
    <n v="259"/>
    <n v="249"/>
    <n v="10"/>
    <d v="2021-02-09T00:00:00"/>
    <x v="69"/>
    <x v="29"/>
    <s v="yes"/>
    <s v="pll"/>
    <m/>
    <m/>
    <m/>
    <x v="63"/>
    <n v="2021"/>
    <n v="2021"/>
    <s v="maj"/>
    <x v="3"/>
    <s v="ti"/>
    <s v="ti"/>
    <m/>
    <m/>
  </r>
  <r>
    <n v="32769"/>
    <m/>
    <n v="11039"/>
    <d v="2021-05-04T00:00:00"/>
    <n v="1057280"/>
    <n v="600063"/>
    <s v="normal"/>
    <n v="707952"/>
    <n v="10"/>
    <n v="-8"/>
    <s v="no"/>
    <n v="55"/>
    <n v="47"/>
    <n v="8"/>
    <d v="2021-04-28T00:00:00"/>
    <x v="69"/>
    <x v="44"/>
    <s v="yes"/>
    <s v="pkk"/>
    <m/>
    <m/>
    <m/>
    <x v="77"/>
    <n v="2021"/>
    <n v="2021"/>
    <s v="maj"/>
    <x v="6"/>
    <s v="ti"/>
    <s v="on"/>
    <m/>
    <m/>
  </r>
  <r>
    <n v="32770"/>
    <m/>
    <n v="11041"/>
    <d v="2021-05-05T00:00:00"/>
    <n v="1057711"/>
    <n v="600041"/>
    <s v="normal"/>
    <n v="56889"/>
    <n v="1"/>
    <n v="-1"/>
    <s v="yes"/>
    <n v="133"/>
    <n v="133"/>
    <n v="0"/>
    <d v="2021-05-03T00:00:00"/>
    <x v="69"/>
    <x v="5"/>
    <s v="no"/>
    <s v="pkk"/>
    <m/>
    <m/>
    <m/>
    <x v="78"/>
    <n v="2021"/>
    <n v="2021"/>
    <s v="maj"/>
    <x v="7"/>
    <s v="on"/>
    <s v="ma"/>
    <m/>
    <m/>
  </r>
  <r>
    <n v="32771"/>
    <m/>
    <n v="11043"/>
    <d v="2021-05-05T00:00:00"/>
    <n v="1056702"/>
    <n v="500389"/>
    <s v="normal"/>
    <n v="31785"/>
    <n v="1"/>
    <n v="-1"/>
    <s v="yes"/>
    <n v="79"/>
    <n v="79"/>
    <n v="0"/>
    <d v="2021-04-23T00:00:00"/>
    <x v="69"/>
    <x v="42"/>
    <s v="no"/>
    <s v="pkk"/>
    <m/>
    <m/>
    <m/>
    <x v="76"/>
    <n v="2021"/>
    <n v="2021"/>
    <s v="maj"/>
    <x v="6"/>
    <s v="on"/>
    <s v="fr"/>
    <m/>
    <m/>
  </r>
  <r>
    <n v="32772"/>
    <m/>
    <n v="11045"/>
    <d v="2021-05-06T00:00:00"/>
    <n v="1057545"/>
    <n v="70103366"/>
    <s v="normal"/>
    <n v="77545"/>
    <n v="60"/>
    <n v="-50"/>
    <s v="no"/>
    <n v="445"/>
    <n v="445"/>
    <n v="0"/>
    <d v="2021-05-04T00:00:00"/>
    <x v="69"/>
    <x v="6"/>
    <s v="no"/>
    <s v="pll"/>
    <m/>
    <m/>
    <m/>
    <x v="78"/>
    <n v="2021"/>
    <n v="2021"/>
    <s v="maj"/>
    <x v="7"/>
    <s v="to"/>
    <s v="ti"/>
    <m/>
    <m/>
  </r>
  <r>
    <n v="32773"/>
    <m/>
    <n v="11046"/>
    <d v="2021-05-06T00:00:00"/>
    <n v="1058207"/>
    <n v="74311818"/>
    <s v="Special"/>
    <n v="29623"/>
    <n v="50"/>
    <n v="10"/>
    <s v="no"/>
    <n v="117"/>
    <n v="130"/>
    <n v="-13"/>
    <d v="2021-05-05T00:00:00"/>
    <x v="69"/>
    <x v="7"/>
    <s v="yes"/>
    <s v="yes"/>
    <m/>
    <m/>
    <m/>
    <x v="78"/>
    <n v="2021"/>
    <n v="2021"/>
    <s v="maj"/>
    <x v="7"/>
    <s v="to"/>
    <s v="on"/>
    <m/>
    <m/>
  </r>
  <r>
    <n v="32774"/>
    <m/>
    <n v="11059"/>
    <d v="2021-05-10T00:00:00"/>
    <n v="1055461"/>
    <n v="423094"/>
    <s v="normal"/>
    <n v="10113"/>
    <n v="31"/>
    <n v="-1"/>
    <s v="yes"/>
    <n v="286"/>
    <n v="286"/>
    <n v="0"/>
    <d v="2021-04-14T00:00:00"/>
    <x v="70"/>
    <x v="14"/>
    <s v="no"/>
    <s v="pll"/>
    <m/>
    <m/>
    <m/>
    <x v="75"/>
    <n v="2021"/>
    <n v="2021"/>
    <s v="maj"/>
    <x v="6"/>
    <s v="ma"/>
    <s v="on"/>
    <m/>
    <m/>
  </r>
  <r>
    <n v="32775"/>
    <m/>
    <n v="11061"/>
    <d v="2021-05-10T00:00:00"/>
    <n v="1055461"/>
    <n v="423094"/>
    <s v="normal"/>
    <n v="56888"/>
    <n v="7"/>
    <n v="-1"/>
    <s v="yes"/>
    <n v="77"/>
    <n v="77"/>
    <n v="0"/>
    <d v="2021-04-14T00:00:00"/>
    <x v="70"/>
    <x v="14"/>
    <s v="no"/>
    <s v="pll"/>
    <m/>
    <m/>
    <m/>
    <x v="75"/>
    <n v="2021"/>
    <n v="2021"/>
    <s v="maj"/>
    <x v="6"/>
    <s v="ma"/>
    <s v="on"/>
    <m/>
    <m/>
  </r>
  <r>
    <n v="32776"/>
    <m/>
    <n v="11062"/>
    <d v="2021-05-10T00:00:00"/>
    <n v="1055461"/>
    <n v="423094"/>
    <s v="normal"/>
    <n v="56887"/>
    <n v="7"/>
    <n v="-1"/>
    <s v="yes"/>
    <n v="43"/>
    <n v="43"/>
    <n v="0"/>
    <d v="2021-04-14T00:00:00"/>
    <x v="70"/>
    <x v="14"/>
    <s v="no"/>
    <s v="pll"/>
    <m/>
    <m/>
    <m/>
    <x v="75"/>
    <n v="2021"/>
    <n v="2021"/>
    <s v="maj"/>
    <x v="6"/>
    <s v="ma"/>
    <s v="on"/>
    <m/>
    <m/>
  </r>
  <r>
    <n v="32777"/>
    <m/>
    <n v="11063"/>
    <d v="2021-05-10T00:00:00"/>
    <n v="1055461"/>
    <n v="423094"/>
    <s v="normal"/>
    <n v="71606"/>
    <n v="24"/>
    <n v="-1"/>
    <s v="yes"/>
    <n v="301"/>
    <n v="301"/>
    <n v="0"/>
    <d v="2021-04-14T00:00:00"/>
    <x v="70"/>
    <x v="14"/>
    <s v="no"/>
    <s v="pll"/>
    <m/>
    <m/>
    <m/>
    <x v="75"/>
    <n v="2021"/>
    <n v="2021"/>
    <s v="maj"/>
    <x v="6"/>
    <s v="ma"/>
    <s v="on"/>
    <m/>
    <m/>
  </r>
  <r>
    <n v="32778"/>
    <m/>
    <n v="11064"/>
    <d v="2021-05-10T00:00:00"/>
    <n v="1055461"/>
    <n v="423094"/>
    <s v="normal"/>
    <n v="31662"/>
    <n v="24"/>
    <n v="-1"/>
    <s v="yes"/>
    <n v="96"/>
    <n v="96"/>
    <n v="0"/>
    <d v="2021-04-14T00:00:00"/>
    <x v="70"/>
    <x v="14"/>
    <s v="no"/>
    <s v="pll"/>
    <m/>
    <m/>
    <m/>
    <x v="75"/>
    <n v="2021"/>
    <n v="2021"/>
    <s v="maj"/>
    <x v="6"/>
    <s v="ma"/>
    <s v="on"/>
    <m/>
    <m/>
  </r>
  <r>
    <n v="32779"/>
    <m/>
    <n v="11067"/>
    <d v="2021-05-11T00:00:00"/>
    <n v="1057200"/>
    <n v="423333"/>
    <s v="normal"/>
    <n v="42377"/>
    <n v="20"/>
    <n v="20"/>
    <s v="no"/>
    <n v="47"/>
    <n v="67"/>
    <n v="-20"/>
    <d v="2021-04-28T00:00:00"/>
    <x v="70"/>
    <x v="19"/>
    <s v="yes"/>
    <s v="pll"/>
    <m/>
    <m/>
    <m/>
    <x v="77"/>
    <n v="2021"/>
    <n v="2021"/>
    <s v="maj"/>
    <x v="6"/>
    <s v="ti"/>
    <s v="on"/>
    <m/>
    <m/>
  </r>
  <r>
    <n v="32780"/>
    <m/>
    <n v="11071"/>
    <d v="2021-05-11T00:00:00"/>
    <n v="1057334"/>
    <n v="404001"/>
    <s v="Special"/>
    <n v="10189"/>
    <n v="30"/>
    <n v="-5"/>
    <s v="no"/>
    <n v="85"/>
    <n v="80"/>
    <n v="5"/>
    <d v="2021-04-29T00:00:00"/>
    <x v="70"/>
    <x v="2"/>
    <s v="yes"/>
    <s v="pll"/>
    <m/>
    <m/>
    <m/>
    <x v="77"/>
    <n v="2021"/>
    <n v="2021"/>
    <s v="maj"/>
    <x v="6"/>
    <s v="ti"/>
    <s v="to"/>
    <m/>
    <m/>
  </r>
  <r>
    <n v="32781"/>
    <m/>
    <n v="11072"/>
    <d v="2021-05-11T00:00:00"/>
    <n v="1056734"/>
    <n v="404001"/>
    <s v="Special"/>
    <n v="31746"/>
    <n v="10"/>
    <n v="-10"/>
    <s v="no"/>
    <n v="56"/>
    <n v="56"/>
    <n v="0"/>
    <d v="2021-04-26T00:00:00"/>
    <x v="70"/>
    <x v="9"/>
    <s v="no"/>
    <s v="pll"/>
    <m/>
    <m/>
    <m/>
    <x v="77"/>
    <n v="2021"/>
    <n v="2021"/>
    <s v="maj"/>
    <x v="6"/>
    <s v="ti"/>
    <s v="ma"/>
    <m/>
    <m/>
  </r>
  <r>
    <n v="32782"/>
    <m/>
    <n v="11074"/>
    <d v="2021-05-11T00:00:00"/>
    <n v="1054479"/>
    <n v="421170"/>
    <s v="normal"/>
    <n v="29204"/>
    <n v="52"/>
    <n v="-4"/>
    <s v="no"/>
    <n v="25"/>
    <n v="21"/>
    <n v="4"/>
    <d v="2021-04-07T00:00:00"/>
    <x v="70"/>
    <x v="37"/>
    <s v="yes"/>
    <s v="pll"/>
    <m/>
    <m/>
    <m/>
    <x v="72"/>
    <n v="2021"/>
    <n v="2021"/>
    <s v="maj"/>
    <x v="6"/>
    <s v="ti"/>
    <s v="on"/>
    <m/>
    <m/>
  </r>
  <r>
    <n v="32783"/>
    <m/>
    <n v="11075"/>
    <d v="2021-05-11T00:00:00"/>
    <n v="1058244"/>
    <n v="421178"/>
    <s v="normal"/>
    <n v="296218"/>
    <n v="500"/>
    <n v="-36"/>
    <s v="no"/>
    <n v="88"/>
    <n v="53"/>
    <n v="35"/>
    <d v="2021-05-05T00:00:00"/>
    <x v="70"/>
    <x v="31"/>
    <s v="yes"/>
    <s v="pll"/>
    <m/>
    <m/>
    <m/>
    <x v="78"/>
    <n v="2021"/>
    <n v="2021"/>
    <s v="maj"/>
    <x v="7"/>
    <s v="ti"/>
    <s v="on"/>
    <m/>
    <m/>
  </r>
  <r>
    <n v="32784"/>
    <m/>
    <n v="11076"/>
    <d v="2021-05-11T00:00:00"/>
    <n v="1058005"/>
    <n v="600010"/>
    <s v="normal"/>
    <n v="9354"/>
    <n v="2"/>
    <n v="-2"/>
    <s v="yes"/>
    <n v="114"/>
    <n v="114"/>
    <n v="0"/>
    <d v="2021-05-04T00:00:00"/>
    <x v="70"/>
    <x v="14"/>
    <s v="no"/>
    <s v="pll"/>
    <m/>
    <m/>
    <m/>
    <x v="78"/>
    <n v="2021"/>
    <n v="2021"/>
    <s v="maj"/>
    <x v="7"/>
    <s v="ti"/>
    <s v="ti"/>
    <m/>
    <m/>
  </r>
  <r>
    <n v="32785"/>
    <m/>
    <n v="11077"/>
    <d v="2021-05-11T00:00:00"/>
    <n v="1057664"/>
    <n v="600010"/>
    <s v="normal"/>
    <n v="31791"/>
    <n v="1"/>
    <n v="9"/>
    <s v="yes"/>
    <n v="75"/>
    <n v="84"/>
    <n v="-9"/>
    <d v="2021-05-03T00:00:00"/>
    <x v="70"/>
    <x v="42"/>
    <s v="yes"/>
    <s v="pll"/>
    <m/>
    <m/>
    <m/>
    <x v="78"/>
    <n v="2021"/>
    <n v="2021"/>
    <s v="maj"/>
    <x v="7"/>
    <s v="ti"/>
    <s v="ma"/>
    <m/>
    <m/>
  </r>
  <r>
    <n v="32786"/>
    <m/>
    <n v="11079"/>
    <d v="2021-05-11T00:00:00"/>
    <n v="1057918"/>
    <n v="421147"/>
    <s v="normal"/>
    <n v="311552"/>
    <n v="11"/>
    <n v="-1"/>
    <s v="no"/>
    <n v="95"/>
    <n v="94"/>
    <n v="1"/>
    <d v="2021-05-04T00:00:00"/>
    <x v="70"/>
    <x v="19"/>
    <s v="yes"/>
    <s v="pll"/>
    <m/>
    <m/>
    <m/>
    <x v="78"/>
    <n v="2021"/>
    <n v="2021"/>
    <s v="maj"/>
    <x v="7"/>
    <s v="ti"/>
    <s v="ti"/>
    <m/>
    <m/>
  </r>
  <r>
    <n v="32787"/>
    <m/>
    <n v="11080"/>
    <d v="2021-05-11T00:00:00"/>
    <n v="1056528"/>
    <n v="408320"/>
    <s v="Special"/>
    <n v="31796"/>
    <n v="20"/>
    <n v="-10"/>
    <s v="no"/>
    <n v="245"/>
    <n v="235"/>
    <n v="10"/>
    <d v="2021-04-23T00:00:00"/>
    <x v="70"/>
    <x v="2"/>
    <s v="yes"/>
    <s v="pll"/>
    <m/>
    <m/>
    <m/>
    <x v="76"/>
    <n v="2021"/>
    <n v="2021"/>
    <s v="maj"/>
    <x v="6"/>
    <s v="ti"/>
    <s v="fr"/>
    <m/>
    <m/>
  </r>
  <r>
    <n v="32788"/>
    <m/>
    <n v="11086"/>
    <d v="2021-05-12T00:00:00"/>
    <n v="1056115"/>
    <n v="405021"/>
    <s v="normal"/>
    <n v="56863"/>
    <n v="10"/>
    <n v="-4"/>
    <s v="yes"/>
    <n v="152"/>
    <n v="152"/>
    <n v="0"/>
    <d v="2021-04-20T00:00:00"/>
    <x v="70"/>
    <x v="17"/>
    <s v="no"/>
    <s v="pll"/>
    <m/>
    <m/>
    <m/>
    <x v="76"/>
    <n v="2021"/>
    <n v="2021"/>
    <s v="maj"/>
    <x v="6"/>
    <s v="on"/>
    <s v="ti"/>
    <m/>
    <m/>
  </r>
  <r>
    <n v="32789"/>
    <m/>
    <m/>
    <m/>
    <m/>
    <m/>
    <m/>
    <m/>
    <m/>
    <m/>
    <m/>
    <m/>
    <m/>
    <m/>
    <m/>
    <x v="12"/>
    <x v="23"/>
    <m/>
    <m/>
    <m/>
    <m/>
    <m/>
    <x v="19"/>
    <n v="1900"/>
    <n v="1900"/>
    <s v="jan"/>
    <x v="0"/>
    <s v="lø"/>
    <s v="lø"/>
    <m/>
    <m/>
  </r>
  <r>
    <n v="32790"/>
    <m/>
    <n v="11090"/>
    <d v="2021-05-12T00:00:00"/>
    <n v="1057901"/>
    <n v="500470"/>
    <s v="normal"/>
    <n v="547640"/>
    <n v="5"/>
    <n v="45"/>
    <s v="yes"/>
    <n v="320"/>
    <n v="372"/>
    <n v="-52"/>
    <d v="2021-05-04T00:00:00"/>
    <x v="70"/>
    <x v="45"/>
    <s v="yes"/>
    <s v="pll"/>
    <m/>
    <m/>
    <m/>
    <x v="78"/>
    <n v="2021"/>
    <n v="2021"/>
    <s v="maj"/>
    <x v="7"/>
    <s v="on"/>
    <s v="ti"/>
    <m/>
    <m/>
  </r>
  <r>
    <n v="32791"/>
    <m/>
    <n v="11091"/>
    <d v="2021-05-12T00:00:00"/>
    <n v="1057901"/>
    <n v="500470"/>
    <s v="normal"/>
    <n v="691013"/>
    <n v="10"/>
    <n v="190"/>
    <s v="yes"/>
    <n v="125"/>
    <n v="315"/>
    <n v="-190"/>
    <d v="2021-05-04T00:00:00"/>
    <x v="70"/>
    <x v="45"/>
    <s v="yes"/>
    <s v="pll"/>
    <m/>
    <m/>
    <m/>
    <x v="78"/>
    <n v="2021"/>
    <n v="2021"/>
    <s v="maj"/>
    <x v="7"/>
    <s v="on"/>
    <s v="ti"/>
    <m/>
    <m/>
  </r>
  <r>
    <n v="32792"/>
    <m/>
    <n v="11092"/>
    <d v="2021-05-12T00:00:00"/>
    <n v="1057901"/>
    <n v="500470"/>
    <s v="normal"/>
    <n v="691014"/>
    <n v="10"/>
    <n v="190"/>
    <s v="yes"/>
    <n v="95"/>
    <n v="285"/>
    <n v="-190"/>
    <d v="2021-05-04T00:00:00"/>
    <x v="70"/>
    <x v="45"/>
    <s v="yes"/>
    <s v="pll"/>
    <m/>
    <m/>
    <m/>
    <x v="78"/>
    <n v="2021"/>
    <n v="2021"/>
    <s v="maj"/>
    <x v="7"/>
    <s v="on"/>
    <s v="ti"/>
    <m/>
    <m/>
  </r>
  <r>
    <n v="32793"/>
    <m/>
    <n v="11095"/>
    <d v="2021-05-14T00:00:00"/>
    <n v="1057755"/>
    <n v="422000"/>
    <s v="normal"/>
    <n v="56604"/>
    <n v="30"/>
    <n v="-10"/>
    <s v="no"/>
    <n v="279"/>
    <n v="269"/>
    <n v="10"/>
    <d v="2021-05-03T00:00:00"/>
    <x v="70"/>
    <x v="1"/>
    <s v="yes"/>
    <s v="pll"/>
    <m/>
    <m/>
    <m/>
    <x v="78"/>
    <n v="2021"/>
    <n v="2021"/>
    <s v="maj"/>
    <x v="7"/>
    <s v="fr"/>
    <s v="ma"/>
    <m/>
    <m/>
  </r>
  <r>
    <n v="32794"/>
    <m/>
    <n v="11096"/>
    <d v="2021-05-14T00:00:00"/>
    <n v="1057755"/>
    <n v="422000"/>
    <s v="normal"/>
    <n v="450052"/>
    <n v="40"/>
    <n v="-15"/>
    <s v="no"/>
    <n v="360"/>
    <n v="335"/>
    <n v="25"/>
    <d v="2021-05-03T00:00:00"/>
    <x v="70"/>
    <x v="1"/>
    <s v="yes"/>
    <s v="pll"/>
    <m/>
    <m/>
    <m/>
    <x v="78"/>
    <n v="2021"/>
    <n v="2021"/>
    <s v="maj"/>
    <x v="7"/>
    <s v="fr"/>
    <s v="ma"/>
    <m/>
    <m/>
  </r>
  <r>
    <n v="32795"/>
    <m/>
    <n v="11099"/>
    <d v="2021-05-15T00:00:00"/>
    <n v="1058496"/>
    <n v="600040"/>
    <s v="Special"/>
    <n v="2977"/>
    <n v="2"/>
    <n v="-2"/>
    <s v="no"/>
    <n v="19"/>
    <n v="30"/>
    <n v="-11"/>
    <d v="2021-05-07T00:00:00"/>
    <x v="70"/>
    <x v="46"/>
    <s v="no"/>
    <s v="pkk"/>
    <m/>
    <m/>
    <m/>
    <x v="78"/>
    <n v="2021"/>
    <n v="2021"/>
    <s v="maj"/>
    <x v="7"/>
    <s v="lø"/>
    <s v="fr"/>
    <m/>
    <m/>
  </r>
  <r>
    <n v="32796"/>
    <m/>
    <n v="11102"/>
    <d v="2021-05-17T00:00:00"/>
    <n v="1058841"/>
    <n v="413005"/>
    <s v="normal"/>
    <n v="29622"/>
    <n v="10"/>
    <n v="-10"/>
    <s v="no"/>
    <n v="102"/>
    <n v="102"/>
    <n v="0"/>
    <d v="2021-05-10T00:00:00"/>
    <x v="71"/>
    <x v="31"/>
    <s v="no"/>
    <s v="pll"/>
    <m/>
    <m/>
    <m/>
    <x v="79"/>
    <n v="2021"/>
    <n v="2021"/>
    <s v="maj"/>
    <x v="7"/>
    <s v="ma"/>
    <s v="ma"/>
    <m/>
    <m/>
  </r>
  <r>
    <n v="32797"/>
    <m/>
    <n v="11103"/>
    <d v="2021-05-17T00:00:00"/>
    <n v="1058841"/>
    <n v="413005"/>
    <s v="normal"/>
    <n v="29152"/>
    <n v="8"/>
    <n v="0"/>
    <s v="no"/>
    <n v="12"/>
    <n v="12"/>
    <n v="0"/>
    <d v="2021-05-10T00:00:00"/>
    <x v="71"/>
    <x v="31"/>
    <s v="no"/>
    <s v="pll"/>
    <m/>
    <m/>
    <m/>
    <x v="79"/>
    <n v="2021"/>
    <n v="2021"/>
    <s v="maj"/>
    <x v="7"/>
    <s v="ma"/>
    <s v="ma"/>
    <m/>
    <m/>
  </r>
  <r>
    <n v="32798"/>
    <m/>
    <n v="11114"/>
    <d v="2021-05-18T00:00:00"/>
    <n v="1059430"/>
    <n v="421628"/>
    <s v="normal"/>
    <n v="10199"/>
    <n v="5"/>
    <n v="-4"/>
    <s v="no"/>
    <n v="203"/>
    <n v="199"/>
    <n v="4"/>
    <d v="2021-05-14T00:00:00"/>
    <x v="71"/>
    <x v="44"/>
    <s v="yes"/>
    <s v="pll"/>
    <m/>
    <m/>
    <m/>
    <x v="79"/>
    <n v="2021"/>
    <n v="2021"/>
    <s v="maj"/>
    <x v="7"/>
    <s v="ti"/>
    <s v="fr"/>
    <m/>
    <m/>
  </r>
  <r>
    <n v="32799"/>
    <m/>
    <n v="11116"/>
    <d v="2021-05-18T00:00:00"/>
    <n v="1058701"/>
    <n v="423378"/>
    <s v="normal"/>
    <n v="35875"/>
    <n v="10"/>
    <n v="-2"/>
    <s v="yes"/>
    <n v="103"/>
    <n v="99"/>
    <n v="4"/>
    <d v="2021-05-10T00:00:00"/>
    <x v="71"/>
    <x v="31"/>
    <s v="yes"/>
    <s v="pll"/>
    <m/>
    <m/>
    <m/>
    <x v="79"/>
    <n v="2021"/>
    <n v="2021"/>
    <s v="maj"/>
    <x v="7"/>
    <s v="ti"/>
    <s v="ma"/>
    <m/>
    <m/>
  </r>
  <r>
    <n v="32800"/>
    <m/>
    <n v="11118"/>
    <d v="2021-05-18T00:00:00"/>
    <n v="1057627"/>
    <n v="500434"/>
    <s v="normal"/>
    <n v="71605"/>
    <n v="15"/>
    <n v="-15"/>
    <s v="no"/>
    <n v="465"/>
    <n v="450"/>
    <n v="15"/>
    <d v="2021-05-03T00:00:00"/>
    <x v="71"/>
    <x v="42"/>
    <s v="yes"/>
    <s v="pll"/>
    <m/>
    <m/>
    <m/>
    <x v="78"/>
    <n v="2021"/>
    <n v="2021"/>
    <s v="maj"/>
    <x v="7"/>
    <s v="ti"/>
    <s v="ma"/>
    <m/>
    <m/>
  </r>
  <r>
    <n v="32801"/>
    <m/>
    <n v="11123"/>
    <d v="2021-05-19T00:00:00"/>
    <n v="1057625"/>
    <n v="501308"/>
    <s v="normal"/>
    <n v="35873"/>
    <n v="5"/>
    <n v="-5"/>
    <s v="yes"/>
    <n v="227"/>
    <n v="230"/>
    <n v="-3"/>
    <d v="2021-05-03T00:00:00"/>
    <x v="71"/>
    <x v="46"/>
    <s v="no"/>
    <s v="pkk"/>
    <m/>
    <m/>
    <m/>
    <x v="78"/>
    <n v="2021"/>
    <n v="2021"/>
    <s v="maj"/>
    <x v="7"/>
    <s v="on"/>
    <s v="ma"/>
    <m/>
    <m/>
  </r>
  <r>
    <n v="32802"/>
    <m/>
    <n v="11124"/>
    <d v="2021-05-19T00:00:00"/>
    <n v="1057625"/>
    <n v="501308"/>
    <s v="normal"/>
    <n v="31743"/>
    <n v="5"/>
    <n v="-5"/>
    <s v="yes"/>
    <n v="251"/>
    <n v="250"/>
    <n v="1"/>
    <d v="2021-05-03T00:00:00"/>
    <x v="71"/>
    <x v="46"/>
    <s v="no"/>
    <s v="pkk"/>
    <m/>
    <m/>
    <m/>
    <x v="78"/>
    <n v="2021"/>
    <n v="2021"/>
    <s v="maj"/>
    <x v="7"/>
    <s v="on"/>
    <s v="ma"/>
    <m/>
    <m/>
  </r>
  <r>
    <n v="32803"/>
    <m/>
    <n v="11131"/>
    <d v="2021-05-20T00:00:00"/>
    <n v="1055458"/>
    <n v="600010"/>
    <s v="normal"/>
    <n v="93244"/>
    <n v="2"/>
    <n v="-1"/>
    <s v="no"/>
    <n v="286"/>
    <n v="285"/>
    <n v="1"/>
    <d v="2021-05-10T00:00:00"/>
    <x v="71"/>
    <x v="5"/>
    <s v="yes"/>
    <s v="pkk"/>
    <m/>
    <m/>
    <m/>
    <x v="79"/>
    <n v="2021"/>
    <n v="2021"/>
    <s v="maj"/>
    <x v="7"/>
    <s v="to"/>
    <s v="ma"/>
    <m/>
    <m/>
  </r>
  <r>
    <n v="32804"/>
    <m/>
    <n v="11134"/>
    <d v="2021-05-20T00:00:00"/>
    <n v="1058774"/>
    <n v="700040"/>
    <s v="Special"/>
    <n v="56864"/>
    <n v="120"/>
    <n v="-6"/>
    <s v="no"/>
    <n v="174"/>
    <n v="174"/>
    <n v="0"/>
    <d v="2021-05-12T00:00:00"/>
    <x v="71"/>
    <x v="4"/>
    <s v="no"/>
    <s v="pll"/>
    <m/>
    <m/>
    <m/>
    <x v="79"/>
    <n v="2021"/>
    <n v="2021"/>
    <s v="maj"/>
    <x v="7"/>
    <s v="to"/>
    <s v="on"/>
    <m/>
    <m/>
  </r>
  <r>
    <n v="32805"/>
    <m/>
    <n v="11135"/>
    <d v="2021-05-20T00:00:00"/>
    <n v="1059444"/>
    <n v="501419"/>
    <s v="normal"/>
    <n v="29624"/>
    <n v="15"/>
    <n v="-5"/>
    <s v="yes"/>
    <n v="412"/>
    <n v="408"/>
    <n v="4"/>
    <d v="2021-05-14T00:00:00"/>
    <x v="71"/>
    <x v="6"/>
    <s v="yes"/>
    <s v="pkk"/>
    <m/>
    <m/>
    <m/>
    <x v="79"/>
    <n v="2021"/>
    <n v="2021"/>
    <s v="maj"/>
    <x v="7"/>
    <s v="to"/>
    <s v="fr"/>
    <m/>
    <m/>
  </r>
  <r>
    <n v="32806"/>
    <m/>
    <n v="11136"/>
    <d v="2021-05-20T00:00:00"/>
    <n v="1057794"/>
    <n v="700040"/>
    <s v="Special"/>
    <n v="45873"/>
    <n v="21"/>
    <n v="-6"/>
    <s v="yes"/>
    <n v="570"/>
    <n v="567"/>
    <n v="4"/>
    <d v="2021-05-03T00:00:00"/>
    <x v="71"/>
    <x v="2"/>
    <s v="yes"/>
    <s v="pll"/>
    <m/>
    <m/>
    <m/>
    <x v="78"/>
    <n v="2021"/>
    <n v="2021"/>
    <s v="maj"/>
    <x v="7"/>
    <s v="to"/>
    <s v="ma"/>
    <m/>
    <m/>
  </r>
  <r>
    <n v="32807"/>
    <m/>
    <n v="11137"/>
    <d v="2021-05-21T00:00:00"/>
    <n v="1059207"/>
    <n v="3364"/>
    <s v="Special"/>
    <n v="299152"/>
    <n v="20"/>
    <n v="-20"/>
    <s v="no"/>
    <n v="47"/>
    <n v="47"/>
    <n v="0"/>
    <d v="2021-05-12T00:00:00"/>
    <x v="71"/>
    <x v="38"/>
    <s v="no"/>
    <s v="pll"/>
    <m/>
    <m/>
    <m/>
    <x v="79"/>
    <n v="2021"/>
    <n v="2021"/>
    <s v="maj"/>
    <x v="7"/>
    <s v="fr"/>
    <s v="on"/>
    <m/>
    <m/>
  </r>
  <r>
    <n v="32808"/>
    <m/>
    <n v="11138"/>
    <d v="2021-05-21T00:00:00"/>
    <n v="1059207"/>
    <n v="3364"/>
    <s v="Special"/>
    <n v="476218"/>
    <n v="100"/>
    <n v="-10"/>
    <s v="no"/>
    <n v="675"/>
    <n v="675"/>
    <n v="10"/>
    <d v="2021-05-12T00:00:00"/>
    <x v="71"/>
    <x v="38"/>
    <s v="yes"/>
    <s v="pll"/>
    <m/>
    <m/>
    <m/>
    <x v="79"/>
    <n v="2021"/>
    <n v="2021"/>
    <s v="maj"/>
    <x v="7"/>
    <s v="fr"/>
    <s v="on"/>
    <m/>
    <m/>
  </r>
  <r>
    <n v="32809"/>
    <m/>
    <n v="11139"/>
    <d v="2021-05-21T00:00:00"/>
    <n v="1059938"/>
    <n v="74311818"/>
    <s v="Special"/>
    <n v="56885"/>
    <n v="2"/>
    <n v="1"/>
    <s v="yes"/>
    <n v="73"/>
    <n v="74"/>
    <n v="-1"/>
    <d v="2021-05-19T00:00:00"/>
    <x v="71"/>
    <x v="17"/>
    <s v="yes"/>
    <s v="pll"/>
    <m/>
    <m/>
    <m/>
    <x v="80"/>
    <n v="2021"/>
    <n v="2021"/>
    <s v="maj"/>
    <x v="7"/>
    <s v="fr"/>
    <s v="on"/>
    <m/>
    <m/>
  </r>
  <r>
    <n v="32810"/>
    <m/>
    <n v="11140"/>
    <d v="2021-05-21T00:00:00"/>
    <n v="1059378"/>
    <n v="400001"/>
    <s v="Special"/>
    <n v="77549"/>
    <n v="40"/>
    <n v="-10"/>
    <s v="no"/>
    <n v="75"/>
    <n v="65"/>
    <n v="10"/>
    <d v="2021-05-14T00:00:00"/>
    <x v="71"/>
    <x v="2"/>
    <s v="yes"/>
    <s v="pll"/>
    <m/>
    <m/>
    <m/>
    <x v="79"/>
    <n v="2021"/>
    <n v="2021"/>
    <s v="maj"/>
    <x v="7"/>
    <s v="fr"/>
    <s v="fr"/>
    <m/>
    <m/>
  </r>
  <r>
    <n v="32811"/>
    <m/>
    <n v="11141"/>
    <d v="2021-05-21T00:00:00"/>
    <n v="1059378"/>
    <n v="400001"/>
    <s v="Special"/>
    <n v="70125"/>
    <n v="4"/>
    <n v="-2"/>
    <s v="no"/>
    <n v="92"/>
    <n v="92"/>
    <n v="0"/>
    <d v="2021-05-14T00:00:00"/>
    <x v="71"/>
    <x v="2"/>
    <s v="no"/>
    <s v="pll"/>
    <m/>
    <m/>
    <m/>
    <x v="81"/>
    <n v="2021"/>
    <e v="#REF!"/>
    <s v="maj"/>
    <x v="16"/>
    <s v="fr"/>
    <e v="#REF!"/>
    <m/>
    <m/>
  </r>
  <r>
    <n v="32812"/>
    <m/>
    <n v="11147"/>
    <d v="2021-05-25T00:00:00"/>
    <n v="1059706"/>
    <n v="407005"/>
    <s v="Special"/>
    <n v="42875"/>
    <n v="180"/>
    <n v="-20"/>
    <s v="no"/>
    <n v="762"/>
    <n v="762"/>
    <n v="0"/>
    <d v="2021-05-18T00:00:00"/>
    <x v="72"/>
    <x v="38"/>
    <s v="no"/>
    <s v="pll"/>
    <m/>
    <m/>
    <m/>
    <x v="80"/>
    <n v="2021"/>
    <n v="2021"/>
    <s v="maj"/>
    <x v="7"/>
    <s v="ti"/>
    <s v="ti"/>
    <m/>
    <m/>
  </r>
  <r>
    <n v="32813"/>
    <m/>
    <n v="11148"/>
    <d v="2021-05-25T00:00:00"/>
    <n v="1059706"/>
    <n v="407005"/>
    <s v="Special"/>
    <n v="29609"/>
    <n v="40"/>
    <n v="-10"/>
    <s v="no"/>
    <n v="102"/>
    <n v="92"/>
    <n v="10"/>
    <d v="2021-05-18T00:00:00"/>
    <x v="72"/>
    <x v="9"/>
    <s v="yes"/>
    <s v="pll"/>
    <m/>
    <m/>
    <m/>
    <x v="80"/>
    <n v="2021"/>
    <n v="2021"/>
    <s v="maj"/>
    <x v="7"/>
    <s v="ti"/>
    <s v="ti"/>
    <m/>
    <m/>
  </r>
  <r>
    <n v="32814"/>
    <m/>
    <n v="11150"/>
    <d v="2021-05-27T00:00:00"/>
    <n v="1057694"/>
    <n v="420005"/>
    <s v="Special"/>
    <n v="71602"/>
    <n v="255"/>
    <n v="-255"/>
    <s v="no"/>
    <n v="136"/>
    <n v="136"/>
    <n v="0"/>
    <d v="2021-04-29T00:00:00"/>
    <x v="72"/>
    <x v="2"/>
    <s v="no"/>
    <s v="pll"/>
    <m/>
    <m/>
    <m/>
    <x v="77"/>
    <n v="2021"/>
    <n v="2021"/>
    <s v="maj"/>
    <x v="6"/>
    <s v="to"/>
    <s v="to"/>
    <m/>
    <m/>
  </r>
  <r>
    <n v="32815"/>
    <m/>
    <n v="11151"/>
    <d v="2021-05-27T00:00:00"/>
    <n v="1057845"/>
    <n v="400012"/>
    <s v="normal"/>
    <n v="9931663"/>
    <n v="50"/>
    <n v="-25"/>
    <s v="no"/>
    <n v="39"/>
    <n v="14"/>
    <n v="25"/>
    <d v="2021-05-12T00:00:00"/>
    <x v="72"/>
    <x v="6"/>
    <s v="yes"/>
    <s v="pll"/>
    <m/>
    <m/>
    <m/>
    <x v="79"/>
    <n v="2021"/>
    <n v="2021"/>
    <s v="maj"/>
    <x v="7"/>
    <s v="to"/>
    <s v="on"/>
    <m/>
    <m/>
  </r>
  <r>
    <n v="32816"/>
    <m/>
    <n v="11152"/>
    <d v="2021-05-27T00:00:00"/>
    <n v="1059450"/>
    <n v="3396"/>
    <s v="Special"/>
    <s v="3197-S"/>
    <n v="100"/>
    <n v="-10"/>
    <s v="no"/>
    <n v="42"/>
    <n v="32"/>
    <n v="10"/>
    <d v="2021-05-14T00:00:00"/>
    <x v="72"/>
    <x v="6"/>
    <s v="yes"/>
    <s v="pll"/>
    <m/>
    <m/>
    <m/>
    <x v="79"/>
    <n v="2021"/>
    <n v="2021"/>
    <s v="maj"/>
    <x v="7"/>
    <s v="to"/>
    <s v="fr"/>
    <m/>
    <m/>
  </r>
  <r>
    <n v="32817"/>
    <m/>
    <n v="11154"/>
    <d v="2021-05-27T00:00:00"/>
    <n v="1059800"/>
    <n v="3302"/>
    <s v="Special"/>
    <n v="297618"/>
    <n v="6"/>
    <n v="-1"/>
    <s v="yes"/>
    <n v="461"/>
    <n v="460"/>
    <n v="1"/>
    <d v="2021-05-18T00:00:00"/>
    <x v="72"/>
    <x v="9"/>
    <s v="yes"/>
    <s v="pll"/>
    <m/>
    <m/>
    <m/>
    <x v="80"/>
    <n v="2021"/>
    <n v="2021"/>
    <s v="maj"/>
    <x v="7"/>
    <s v="to"/>
    <s v="ti"/>
    <m/>
    <m/>
  </r>
  <r>
    <n v="32818"/>
    <m/>
    <n v="11156"/>
    <d v="2021-05-27T00:00:00"/>
    <n v="1059805"/>
    <n v="423204"/>
    <s v="normal"/>
    <n v="29359"/>
    <n v="20"/>
    <n v="-20"/>
    <s v="no"/>
    <n v="85"/>
    <n v="65"/>
    <n v="20"/>
    <d v="2021-05-18T00:00:00"/>
    <x v="72"/>
    <x v="19"/>
    <s v="yes"/>
    <s v="pll"/>
    <m/>
    <m/>
    <m/>
    <x v="80"/>
    <n v="2021"/>
    <n v="2021"/>
    <s v="maj"/>
    <x v="7"/>
    <s v="to"/>
    <s v="ti"/>
    <m/>
    <m/>
  </r>
  <r>
    <n v="32819"/>
    <m/>
    <n v="11159"/>
    <d v="2021-05-27T00:00:00"/>
    <n v="1059937"/>
    <n v="405012"/>
    <s v="normal"/>
    <n v="547660"/>
    <n v="20"/>
    <n v="5"/>
    <s v="no"/>
    <n v="305"/>
    <n v="310"/>
    <n v="-5"/>
    <d v="2021-05-19T00:00:00"/>
    <x v="72"/>
    <x v="45"/>
    <s v="yes"/>
    <s v="pll"/>
    <m/>
    <m/>
    <m/>
    <x v="80"/>
    <n v="2021"/>
    <n v="2021"/>
    <s v="maj"/>
    <x v="7"/>
    <s v="to"/>
    <s v="on"/>
    <m/>
    <m/>
  </r>
  <r>
    <n v="32820"/>
    <m/>
    <n v="11160"/>
    <d v="2021-05-27T00:00:00"/>
    <n v="1058125"/>
    <n v="3515"/>
    <s v="Special"/>
    <n v="549660"/>
    <n v="100"/>
    <n v="-50"/>
    <s v="no"/>
    <n v="755"/>
    <n v="705"/>
    <n v="50"/>
    <d v="2021-05-05T00:00:00"/>
    <x v="72"/>
    <x v="7"/>
    <s v="yes"/>
    <s v="pll"/>
    <m/>
    <m/>
    <m/>
    <x v="78"/>
    <n v="2021"/>
    <n v="2021"/>
    <s v="maj"/>
    <x v="7"/>
    <s v="to"/>
    <s v="on"/>
    <m/>
    <m/>
  </r>
  <r>
    <n v="32821"/>
    <m/>
    <n v="11165"/>
    <d v="2021-05-27T00:00:00"/>
    <n v="1060237"/>
    <n v="421002"/>
    <s v="Special"/>
    <n v="701299"/>
    <n v="-1"/>
    <n v="-1"/>
    <s v="no"/>
    <n v="29"/>
    <n v="29"/>
    <n v="0"/>
    <d v="2021-05-21T00:00:00"/>
    <x v="72"/>
    <x v="2"/>
    <s v="no"/>
    <s v="pll"/>
    <m/>
    <m/>
    <m/>
    <x v="80"/>
    <n v="2021"/>
    <n v="2021"/>
    <s v="maj"/>
    <x v="7"/>
    <s v="to"/>
    <s v="fr"/>
    <m/>
    <m/>
  </r>
  <r>
    <n v="32822"/>
    <m/>
    <n v="11174"/>
    <d v="2021-05-28T00:00:00"/>
    <n v="1059771"/>
    <n v="500875"/>
    <s v="normal"/>
    <n v="29623"/>
    <n v="24"/>
    <n v="-10"/>
    <s v="yes"/>
    <n v="280"/>
    <n v="265"/>
    <n v="15"/>
    <d v="2021-05-19T00:00:00"/>
    <x v="72"/>
    <x v="19"/>
    <s v="yes"/>
    <s v="pll"/>
    <m/>
    <m/>
    <m/>
    <x v="80"/>
    <n v="2021"/>
    <n v="2021"/>
    <s v="maj"/>
    <x v="7"/>
    <s v="fr"/>
    <s v="on"/>
    <m/>
    <m/>
  </r>
  <r>
    <n v="32823"/>
    <m/>
    <n v="11175"/>
    <d v="2021-05-28T00:00:00"/>
    <n v="1060293"/>
    <n v="500470"/>
    <s v="normal"/>
    <n v="5523"/>
    <n v="50"/>
    <n v="450"/>
    <s v="no"/>
    <n v="670"/>
    <n v="1120"/>
    <n v="-450"/>
    <d v="2021-05-21T00:00:00"/>
    <x v="72"/>
    <x v="44"/>
    <s v="yes"/>
    <s v="pll"/>
    <m/>
    <m/>
    <m/>
    <x v="80"/>
    <n v="2021"/>
    <n v="2021"/>
    <s v="maj"/>
    <x v="7"/>
    <s v="fr"/>
    <s v="fr"/>
    <m/>
    <m/>
  </r>
  <r>
    <n v="32824"/>
    <m/>
    <n v="11177"/>
    <d v="2021-05-31T00:00:00"/>
    <n v="1060983"/>
    <n v="66152310"/>
    <s v="Special"/>
    <n v="559018"/>
    <n v="126"/>
    <n v="-30"/>
    <s v="no"/>
    <n v="151"/>
    <n v="121"/>
    <n v="30"/>
    <d v="2021-05-28T00:00:00"/>
    <x v="73"/>
    <x v="1"/>
    <s v="yes"/>
    <s v="pll"/>
    <m/>
    <m/>
    <m/>
    <x v="82"/>
    <n v="2021"/>
    <n v="2021"/>
    <s v="maj"/>
    <x v="7"/>
    <s v="ma"/>
    <s v="fr"/>
    <m/>
    <m/>
  </r>
  <r>
    <n v="32825"/>
    <m/>
    <n v="11180"/>
    <d v="2021-05-31T00:00:00"/>
    <n v="1058966"/>
    <n v="407560"/>
    <s v="Special"/>
    <n v="29156"/>
    <n v="10"/>
    <n v="-2"/>
    <s v="yes"/>
    <n v="33"/>
    <n v="31"/>
    <n v="2"/>
    <d v="2021-05-14T00:00:00"/>
    <x v="73"/>
    <x v="1"/>
    <s v="yes"/>
    <s v="pll"/>
    <m/>
    <m/>
    <m/>
    <x v="79"/>
    <n v="2021"/>
    <n v="2021"/>
    <s v="maj"/>
    <x v="7"/>
    <s v="ma"/>
    <s v="fr"/>
    <m/>
    <m/>
  </r>
  <r>
    <n v="32826"/>
    <m/>
    <n v="11181"/>
    <d v="2021-05-31T00:00:00"/>
    <n v="1060288"/>
    <n v="501219"/>
    <s v="normal"/>
    <n v="475552"/>
    <n v="10"/>
    <n v="-1"/>
    <s v="no"/>
    <n v="333"/>
    <n v="341"/>
    <n v="-8"/>
    <d v="2021-05-21T00:00:00"/>
    <x v="73"/>
    <x v="42"/>
    <s v="no"/>
    <s v="pkk"/>
    <m/>
    <m/>
    <m/>
    <x v="80"/>
    <n v="2021"/>
    <n v="2021"/>
    <s v="maj"/>
    <x v="7"/>
    <s v="ma"/>
    <s v="fr"/>
    <m/>
    <m/>
  </r>
  <r>
    <n v="32827"/>
    <m/>
    <n v="11182"/>
    <d v="2021-05-31T00:00:00"/>
    <n v="1060488"/>
    <n v="500200"/>
    <s v="normal"/>
    <n v="77533"/>
    <n v="50"/>
    <n v="-10"/>
    <s v="no"/>
    <n v="531"/>
    <n v="521"/>
    <n v="10"/>
    <d v="2021-05-25T00:00:00"/>
    <x v="73"/>
    <x v="19"/>
    <s v="yes"/>
    <s v="pll"/>
    <m/>
    <m/>
    <m/>
    <x v="82"/>
    <n v="2021"/>
    <n v="2021"/>
    <s v="maj"/>
    <x v="7"/>
    <s v="ma"/>
    <s v="ti"/>
    <m/>
    <m/>
  </r>
  <r>
    <n v="32828"/>
    <m/>
    <n v="11185"/>
    <d v="2021-05-31T00:00:00"/>
    <n v="1058326"/>
    <n v="425053"/>
    <s v="Special"/>
    <n v="71403"/>
    <n v="20"/>
    <n v="-5"/>
    <s v="yes"/>
    <n v="385"/>
    <n v="380"/>
    <n v="5"/>
    <d v="2021-05-10T00:00:00"/>
    <x v="73"/>
    <x v="38"/>
    <s v="yes"/>
    <s v="pll"/>
    <m/>
    <m/>
    <m/>
    <x v="79"/>
    <n v="2021"/>
    <n v="2021"/>
    <s v="maj"/>
    <x v="7"/>
    <s v="ma"/>
    <s v="ma"/>
    <m/>
    <m/>
  </r>
  <r>
    <n v="32829"/>
    <m/>
    <n v="11186"/>
    <d v="2021-05-31T00:00:00"/>
    <n v="1059180"/>
    <n v="700005"/>
    <s v="normal"/>
    <n v="56613"/>
    <n v="12"/>
    <n v="-9"/>
    <s v="no"/>
    <n v="12"/>
    <n v="3"/>
    <n v="9"/>
    <d v="2021-05-14T00:00:00"/>
    <x v="73"/>
    <x v="17"/>
    <s v="yes"/>
    <s v="pll"/>
    <m/>
    <m/>
    <m/>
    <x v="79"/>
    <n v="2021"/>
    <n v="2021"/>
    <s v="maj"/>
    <x v="7"/>
    <s v="ma"/>
    <s v="fr"/>
    <m/>
    <m/>
  </r>
  <r>
    <n v="32830"/>
    <m/>
    <n v="11188"/>
    <d v="2021-06-01T00:00:00"/>
    <n v="1058957"/>
    <n v="500912"/>
    <s v="normal"/>
    <n v="71255"/>
    <n v="20"/>
    <n v="-19"/>
    <s v="no"/>
    <n v="1066"/>
    <n v="1046"/>
    <n v="20"/>
    <d v="2021-05-11T00:00:00"/>
    <x v="73"/>
    <x v="45"/>
    <s v="yes"/>
    <s v="pkk"/>
    <m/>
    <m/>
    <m/>
    <x v="79"/>
    <n v="2021"/>
    <n v="2021"/>
    <s v="jun"/>
    <x v="7"/>
    <s v="ti"/>
    <s v="ti"/>
    <m/>
    <m/>
  </r>
  <r>
    <n v="32831"/>
    <m/>
    <n v="11189"/>
    <d v="2021-06-01T00:00:00"/>
    <n v="1058724"/>
    <n v="400012"/>
    <s v="normal"/>
    <n v="5380634"/>
    <n v="135"/>
    <n v="-15"/>
    <s v="no"/>
    <n v="14"/>
    <n v="25"/>
    <n v="-11"/>
    <d v="2021-05-19T00:00:00"/>
    <x v="73"/>
    <x v="6"/>
    <s v="no"/>
    <s v="pll"/>
    <m/>
    <m/>
    <m/>
    <x v="80"/>
    <n v="2021"/>
    <n v="2021"/>
    <s v="jun"/>
    <x v="7"/>
    <s v="ti"/>
    <s v="on"/>
    <m/>
    <m/>
  </r>
  <r>
    <n v="32832"/>
    <m/>
    <n v="11193"/>
    <d v="2021-06-01T00:00:00"/>
    <n v="979455"/>
    <s v="ukendt"/>
    <s v="ukendt"/>
    <n v="56234"/>
    <n v="5"/>
    <n v="-2"/>
    <s v="no"/>
    <n v="43"/>
    <n v="43"/>
    <n v="0"/>
    <d v="2019-07-02T00:00:00"/>
    <x v="73"/>
    <x v="29"/>
    <s v="no"/>
    <s v="pll"/>
    <m/>
    <m/>
    <s v="Ordren er fra 02-07-2019, så denne kan ikke spores."/>
    <x v="83"/>
    <n v="2021"/>
    <n v="2019"/>
    <s v="jun"/>
    <x v="10"/>
    <s v="ti"/>
    <s v="ti"/>
    <m/>
    <m/>
  </r>
  <r>
    <n v="32833"/>
    <m/>
    <n v="11193"/>
    <d v="2021-06-01T00:00:00"/>
    <n v="979455"/>
    <s v="ukendt"/>
    <s v="ukendt"/>
    <n v="56235"/>
    <n v="10"/>
    <n v="-10"/>
    <s v="no"/>
    <n v="25"/>
    <n v="25"/>
    <n v="0"/>
    <d v="2019-07-02T00:00:00"/>
    <x v="73"/>
    <x v="29"/>
    <s v="no"/>
    <s v="pll"/>
    <m/>
    <m/>
    <s v="Ordren er fra 02-07-2019, så denne kan ikke spores."/>
    <x v="83"/>
    <n v="2021"/>
    <n v="2019"/>
    <s v="jun"/>
    <x v="10"/>
    <s v="ti"/>
    <s v="ti"/>
    <m/>
    <m/>
  </r>
  <r>
    <n v="32834"/>
    <m/>
    <n v="11195"/>
    <d v="2021-06-02T00:00:00"/>
    <n v="1058725"/>
    <n v="400012"/>
    <s v="Special"/>
    <n v="38853"/>
    <n v="74"/>
    <n v="-14"/>
    <s v="yes"/>
    <n v="814"/>
    <n v="800"/>
    <n v="14"/>
    <d v="2021-05-20T00:00:00"/>
    <x v="73"/>
    <x v="17"/>
    <s v="yes"/>
    <s v="pll"/>
    <m/>
    <m/>
    <m/>
    <x v="80"/>
    <n v="2021"/>
    <n v="2021"/>
    <s v="jun"/>
    <x v="7"/>
    <s v="on"/>
    <s v="to"/>
    <m/>
    <m/>
  </r>
  <r>
    <n v="32835"/>
    <m/>
    <n v="11196"/>
    <d v="2021-06-02T00:00:00"/>
    <n v="1058725"/>
    <n v="400012"/>
    <s v="Special"/>
    <n v="38904"/>
    <n v="76"/>
    <n v="-16"/>
    <s v="yes"/>
    <n v="827"/>
    <n v="816"/>
    <n v="11"/>
    <d v="2021-05-20T00:00:00"/>
    <x v="73"/>
    <x v="17"/>
    <s v="yes"/>
    <s v="pll"/>
    <m/>
    <m/>
    <m/>
    <x v="80"/>
    <n v="2021"/>
    <n v="2021"/>
    <s v="jun"/>
    <x v="7"/>
    <s v="on"/>
    <s v="to"/>
    <m/>
    <m/>
  </r>
  <r>
    <n v="32836"/>
    <m/>
    <n v="11197"/>
    <d v="2021-06-02T00:00:00"/>
    <n v="1058725"/>
    <n v="400012"/>
    <s v="Special"/>
    <n v="10196"/>
    <n v="5"/>
    <n v="-4"/>
    <s v="no"/>
    <n v="107"/>
    <n v="103"/>
    <n v="4"/>
    <d v="2021-05-20T00:00:00"/>
    <x v="73"/>
    <x v="17"/>
    <s v="yes"/>
    <s v="pll"/>
    <m/>
    <m/>
    <m/>
    <x v="80"/>
    <n v="2021"/>
    <n v="2021"/>
    <s v="jun"/>
    <x v="7"/>
    <s v="on"/>
    <s v="to"/>
    <m/>
    <m/>
  </r>
  <r>
    <n v="32837"/>
    <m/>
    <n v="11198"/>
    <d v="2021-06-02T00:00:00"/>
    <n v="1058725"/>
    <n v="400012"/>
    <s v="Special"/>
    <n v="38903"/>
    <n v="61"/>
    <n v="-1"/>
    <s v="yes"/>
    <n v="1100"/>
    <n v="1099"/>
    <n v="1"/>
    <d v="2021-05-20T00:00:00"/>
    <x v="73"/>
    <x v="17"/>
    <s v="yes"/>
    <s v="pll"/>
    <m/>
    <m/>
    <m/>
    <x v="80"/>
    <n v="2021"/>
    <n v="2021"/>
    <s v="jun"/>
    <x v="7"/>
    <s v="on"/>
    <s v="to"/>
    <m/>
    <m/>
  </r>
  <r>
    <n v="32838"/>
    <m/>
    <n v="11205"/>
    <d v="2021-06-03T00:00:00"/>
    <n v="1061175"/>
    <n v="75823977"/>
    <s v="normal"/>
    <n v="6432"/>
    <n v="12"/>
    <n v="-12"/>
    <s v="no"/>
    <n v="128"/>
    <n v="130"/>
    <n v="-2"/>
    <d v="2021-05-31T00:00:00"/>
    <x v="73"/>
    <x v="45"/>
    <s v="no"/>
    <s v="pkk"/>
    <m/>
    <m/>
    <m/>
    <x v="84"/>
    <n v="2021"/>
    <n v="2021"/>
    <s v="jun"/>
    <x v="7"/>
    <s v="to"/>
    <s v="ma"/>
    <m/>
    <m/>
  </r>
  <r>
    <n v="32839"/>
    <m/>
    <n v="11206"/>
    <d v="2021-06-03T00:00:00"/>
    <n v="1060621"/>
    <n v="3449"/>
    <s v="normal"/>
    <n v="549569"/>
    <n v="5"/>
    <n v="-5"/>
    <s v="no"/>
    <n v="70"/>
    <n v="70"/>
    <n v="0"/>
    <d v="2021-05-26T00:00:00"/>
    <x v="73"/>
    <x v="44"/>
    <s v="no"/>
    <s v="pkk"/>
    <m/>
    <m/>
    <m/>
    <x v="82"/>
    <n v="2021"/>
    <n v="2021"/>
    <s v="jun"/>
    <x v="7"/>
    <s v="to"/>
    <s v="on"/>
    <m/>
    <m/>
  </r>
  <r>
    <n v="32840"/>
    <m/>
    <n v="11207"/>
    <d v="2021-06-03T00:00:00"/>
    <n v="1061306"/>
    <n v="423329"/>
    <s v="Special"/>
    <n v="29374"/>
    <n v="10"/>
    <n v="-10"/>
    <s v="no"/>
    <n v="196"/>
    <n v="186"/>
    <n v="10"/>
    <d v="2021-05-31T00:00:00"/>
    <x v="73"/>
    <x v="9"/>
    <s v="yes"/>
    <s v="pll"/>
    <m/>
    <m/>
    <m/>
    <x v="84"/>
    <n v="2021"/>
    <n v="2021"/>
    <s v="jun"/>
    <x v="7"/>
    <s v="to"/>
    <s v="ma"/>
    <m/>
    <m/>
  </r>
  <r>
    <n v="32841"/>
    <m/>
    <n v="11208"/>
    <d v="2021-06-03T00:00:00"/>
    <n v="1061306"/>
    <n v="423329"/>
    <s v="Special"/>
    <n v="70675"/>
    <n v="4"/>
    <n v="-4"/>
    <s v="no"/>
    <n v="91"/>
    <n v="91"/>
    <n v="0"/>
    <d v="2021-05-31T00:00:00"/>
    <x v="73"/>
    <x v="9"/>
    <s v="no"/>
    <s v="pll"/>
    <m/>
    <m/>
    <m/>
    <x v="84"/>
    <n v="2021"/>
    <n v="2021"/>
    <s v="jun"/>
    <x v="7"/>
    <s v="to"/>
    <s v="ma"/>
    <m/>
    <m/>
  </r>
  <r>
    <n v="32842"/>
    <m/>
    <n v="11209"/>
    <d v="2021-06-03T00:00:00"/>
    <n v="1061306"/>
    <n v="423329"/>
    <s v="Special"/>
    <n v="40097"/>
    <n v="5"/>
    <n v="1"/>
    <s v="yes"/>
    <n v="193"/>
    <n v="195"/>
    <n v="-2"/>
    <d v="2021-05-31T00:00:00"/>
    <x v="73"/>
    <x v="9"/>
    <s v="yes"/>
    <s v="pll"/>
    <m/>
    <m/>
    <m/>
    <x v="84"/>
    <n v="2021"/>
    <n v="2021"/>
    <s v="jun"/>
    <x v="7"/>
    <s v="to"/>
    <s v="ma"/>
    <m/>
    <m/>
  </r>
  <r>
    <n v="32843"/>
    <m/>
    <n v="11212"/>
    <d v="2021-06-03T00:00:00"/>
    <n v="1060661"/>
    <n v="421322"/>
    <s v="Special"/>
    <n v="29592"/>
    <n v="66"/>
    <n v="-6"/>
    <s v="yes"/>
    <n v="522"/>
    <n v="516"/>
    <n v="6"/>
    <d v="2021-05-26T00:00:00"/>
    <x v="73"/>
    <x v="25"/>
    <s v="yes"/>
    <s v="pll"/>
    <m/>
    <m/>
    <m/>
    <x v="82"/>
    <n v="2021"/>
    <n v="2021"/>
    <s v="jun"/>
    <x v="7"/>
    <s v="to"/>
    <s v="on"/>
    <m/>
    <m/>
  </r>
  <r>
    <n v="32844"/>
    <m/>
    <n v="11213"/>
    <d v="2021-06-03T00:00:00"/>
    <n v="1060084"/>
    <n v="423350"/>
    <s v="normal"/>
    <n v="93209"/>
    <n v="30"/>
    <n v="4"/>
    <s v="yes"/>
    <n v="155"/>
    <n v="159"/>
    <n v="-4"/>
    <d v="2021-05-19T00:00:00"/>
    <x v="73"/>
    <x v="46"/>
    <s v="yes"/>
    <s v="pkk"/>
    <m/>
    <m/>
    <m/>
    <x v="80"/>
    <n v="2021"/>
    <n v="2021"/>
    <s v="jun"/>
    <x v="7"/>
    <s v="to"/>
    <s v="on"/>
    <m/>
    <m/>
  </r>
  <r>
    <n v="32845"/>
    <m/>
    <n v="11214"/>
    <d v="2021-06-03T00:00:00"/>
    <n v="1052694"/>
    <n v="420005"/>
    <s v="Special"/>
    <n v="70674"/>
    <n v="16"/>
    <n v="48"/>
    <s v="no"/>
    <n v="127"/>
    <n v="127"/>
    <n v="0"/>
    <d v="2021-03-24T00:00:00"/>
    <x v="73"/>
    <x v="29"/>
    <s v="yes"/>
    <s v="pll"/>
    <m/>
    <m/>
    <s v="Ordren er for gammel til Dynaman"/>
    <x v="70"/>
    <n v="2021"/>
    <n v="2021"/>
    <s v="jun"/>
    <x v="5"/>
    <s v="to"/>
    <s v="on"/>
    <m/>
    <m/>
  </r>
  <r>
    <n v="32846"/>
    <m/>
    <n v="11215"/>
    <d v="2021-06-03T00:00:00"/>
    <n v="1060984"/>
    <n v="421002"/>
    <s v="Special"/>
    <n v="40609"/>
    <n v="10"/>
    <n v="-1"/>
    <s v="yes"/>
    <n v="48"/>
    <n v="37"/>
    <n v="11"/>
    <d v="2021-05-28T00:00:00"/>
    <x v="73"/>
    <x v="2"/>
    <s v="yes"/>
    <s v="pll"/>
    <m/>
    <m/>
    <m/>
    <x v="82"/>
    <n v="2021"/>
    <n v="2021"/>
    <s v="jun"/>
    <x v="7"/>
    <s v="to"/>
    <s v="fr"/>
    <m/>
    <m/>
  </r>
  <r>
    <n v="32847"/>
    <m/>
    <n v="11217"/>
    <d v="2021-06-03T00:00:00"/>
    <n v="1057694"/>
    <n v="420005"/>
    <s v="Special"/>
    <n v="71602"/>
    <n v="255"/>
    <n v="-255"/>
    <s v="no"/>
    <n v="900"/>
    <n v="871"/>
    <n v="29"/>
    <d v="2021-04-29T00:00:00"/>
    <x v="73"/>
    <x v="2"/>
    <s v="no"/>
    <s v="pll"/>
    <m/>
    <m/>
    <s v="En palle der er væk"/>
    <x v="77"/>
    <n v="2021"/>
    <n v="2021"/>
    <s v="jun"/>
    <x v="6"/>
    <s v="to"/>
    <s v="to"/>
    <m/>
    <m/>
  </r>
  <r>
    <n v="32848"/>
    <m/>
    <n v="11218"/>
    <d v="2021-06-03T00:00:00"/>
    <n v="1053664"/>
    <n v="420005"/>
    <s v="Special"/>
    <n v="55105"/>
    <n v="0"/>
    <n v="50"/>
    <s v="no"/>
    <n v="127"/>
    <n v="127"/>
    <n v="0"/>
    <d v="2021-03-31T00:00:00"/>
    <x v="73"/>
    <x v="29"/>
    <s v="no"/>
    <s v="pll"/>
    <m/>
    <m/>
    <s v="Ordren er for gammel til Dynaman"/>
    <x v="71"/>
    <n v="2021"/>
    <n v="2021"/>
    <s v="jun"/>
    <x v="5"/>
    <s v="to"/>
    <s v="on"/>
    <m/>
    <m/>
  </r>
  <r>
    <n v="32849"/>
    <m/>
    <n v="11219"/>
    <d v="2021-06-03T00:00:00"/>
    <n v="1054354"/>
    <n v="420005"/>
    <s v="Special"/>
    <n v="45896"/>
    <n v="150"/>
    <n v="75"/>
    <s v="no"/>
    <n v="606"/>
    <n v="681"/>
    <n v="-75"/>
    <d v="2021-04-22T00:00:00"/>
    <x v="73"/>
    <x v="9"/>
    <s v="yes"/>
    <s v="pll"/>
    <m/>
    <m/>
    <m/>
    <x v="76"/>
    <n v="2021"/>
    <n v="2021"/>
    <s v="jun"/>
    <x v="6"/>
    <s v="to"/>
    <s v="to"/>
    <m/>
    <m/>
  </r>
  <r>
    <n v="32850"/>
    <m/>
    <n v="11220"/>
    <d v="2021-06-03T00:00:00"/>
    <n v="1054354"/>
    <n v="420005"/>
    <s v="Special"/>
    <n v="40105"/>
    <n v="0"/>
    <n v="10"/>
    <s v="no"/>
    <n v="28"/>
    <n v="33"/>
    <n v="-5"/>
    <d v="2021-04-22T00:00:00"/>
    <x v="73"/>
    <x v="29"/>
    <s v="no"/>
    <s v="pll"/>
    <m/>
    <m/>
    <m/>
    <x v="76"/>
    <n v="2021"/>
    <n v="2021"/>
    <s v="jun"/>
    <x v="6"/>
    <s v="to"/>
    <s v="to"/>
    <m/>
    <m/>
  </r>
  <r>
    <n v="32851"/>
    <m/>
    <n v="11221"/>
    <d v="2021-06-07T00:00:00"/>
    <n v="1061419"/>
    <n v="3379"/>
    <s v="normal"/>
    <n v="548225"/>
    <n v="20"/>
    <n v="180"/>
    <s v="yes"/>
    <n v="115"/>
    <n v="317"/>
    <n v="-202"/>
    <d v="2021-06-01T00:00:00"/>
    <x v="74"/>
    <x v="31"/>
    <s v="yes"/>
    <s v="pll"/>
    <m/>
    <m/>
    <m/>
    <x v="84"/>
    <n v="2021"/>
    <n v="2021"/>
    <s v="jun"/>
    <x v="8"/>
    <s v="ma"/>
    <s v="ti"/>
    <m/>
    <m/>
  </r>
  <r>
    <n v="32852"/>
    <m/>
    <n v="11222"/>
    <d v="2021-06-07T00:00:00"/>
    <n v="1058523"/>
    <n v="3367"/>
    <s v="normal"/>
    <n v="64406"/>
    <n v="10"/>
    <n v="-2"/>
    <s v="yes"/>
    <n v="2456"/>
    <n v="2454"/>
    <n v="2"/>
    <d v="2021-05-21T00:00:00"/>
    <x v="74"/>
    <x v="44"/>
    <s v="yes"/>
    <s v="pkk"/>
    <m/>
    <m/>
    <m/>
    <x v="80"/>
    <n v="2021"/>
    <n v="2021"/>
    <s v="jun"/>
    <x v="7"/>
    <s v="ma"/>
    <s v="fr"/>
    <m/>
    <m/>
  </r>
  <r>
    <n v="32853"/>
    <m/>
    <n v="11223"/>
    <d v="2021-06-07T00:00:00"/>
    <n v="1061473"/>
    <n v="86281488"/>
    <s v="normal"/>
    <n v="77535"/>
    <n v="1"/>
    <n v="-1"/>
    <s v="yes"/>
    <n v="233"/>
    <n v="232"/>
    <n v="1"/>
    <d v="2021-06-01T00:00:00"/>
    <x v="74"/>
    <x v="45"/>
    <s v="yes"/>
    <s v="pkk"/>
    <s v="Kunden har bestil 1*77535 men fik 1*77635"/>
    <m/>
    <m/>
    <x v="84"/>
    <n v="2021"/>
    <n v="2021"/>
    <s v="jun"/>
    <x v="8"/>
    <s v="ma"/>
    <s v="ti"/>
    <m/>
    <m/>
  </r>
  <r>
    <n v="32854"/>
    <m/>
    <n v="11228"/>
    <d v="2021-06-08T00:00:00"/>
    <n v="1061863"/>
    <n v="39539539"/>
    <s v="normal"/>
    <n v="559618"/>
    <n v="5"/>
    <n v="-1"/>
    <s v="yes"/>
    <n v="23"/>
    <n v="22"/>
    <n v="1"/>
    <d v="2021-06-03T00:00:00"/>
    <x v="74"/>
    <x v="5"/>
    <s v="yes"/>
    <s v="pkk"/>
    <m/>
    <m/>
    <m/>
    <x v="84"/>
    <n v="2021"/>
    <n v="2021"/>
    <s v="jun"/>
    <x v="8"/>
    <s v="ti"/>
    <s v="to"/>
    <m/>
    <m/>
  </r>
  <r>
    <n v="32855"/>
    <m/>
    <n v="11229"/>
    <d v="2021-06-08T00:00:00"/>
    <n v="1061182"/>
    <n v="96306000"/>
    <s v="normal"/>
    <s v="S4315"/>
    <n v="135"/>
    <n v="-10"/>
    <s v="yes"/>
    <n v="661"/>
    <n v="652"/>
    <n v="9"/>
    <d v="2021-05-31T00:00:00"/>
    <x v="74"/>
    <x v="31"/>
    <s v="yes"/>
    <s v="pll"/>
    <m/>
    <m/>
    <m/>
    <x v="84"/>
    <n v="2021"/>
    <n v="2021"/>
    <s v="jun"/>
    <x v="7"/>
    <s v="ti"/>
    <s v="ma"/>
    <m/>
    <m/>
  </r>
  <r>
    <n v="32856"/>
    <m/>
    <n v="11230"/>
    <d v="2021-06-08T00:00:00"/>
    <n v="1060269"/>
    <n v="421322"/>
    <s v="Special"/>
    <s v="2973Q6"/>
    <n v="14"/>
    <n v="-1"/>
    <s v="yes"/>
    <n v="41"/>
    <n v="41"/>
    <n v="0"/>
    <d v="2021-05-21T00:00:00"/>
    <x v="74"/>
    <x v="25"/>
    <s v="no"/>
    <s v="pll"/>
    <m/>
    <m/>
    <m/>
    <x v="80"/>
    <n v="2021"/>
    <n v="2021"/>
    <s v="jun"/>
    <x v="7"/>
    <s v="ti"/>
    <s v="fr"/>
    <m/>
    <m/>
  </r>
  <r>
    <n v="32857"/>
    <m/>
    <n v="11232"/>
    <d v="2021-06-08T00:00:00"/>
    <n v="1061864"/>
    <n v="400007"/>
    <s v="Special"/>
    <n v="525252"/>
    <n v="3"/>
    <n v="-3"/>
    <s v="yes"/>
    <n v="417"/>
    <n v="417"/>
    <n v="0"/>
    <d v="2021-06-03T00:00:00"/>
    <x v="74"/>
    <x v="7"/>
    <s v="no"/>
    <s v="pll"/>
    <m/>
    <m/>
    <m/>
    <x v="84"/>
    <n v="2021"/>
    <n v="2021"/>
    <s v="jun"/>
    <x v="8"/>
    <s v="ti"/>
    <s v="to"/>
    <m/>
    <m/>
  </r>
  <r>
    <n v="32858"/>
    <m/>
    <n v="11233"/>
    <d v="2021-06-08T00:00:00"/>
    <n v="1061864"/>
    <n v="400007"/>
    <s v="Special"/>
    <n v="35873"/>
    <n v="10"/>
    <n v="-10"/>
    <s v="yes"/>
    <n v="390"/>
    <n v="390"/>
    <n v="0"/>
    <d v="2021-06-03T00:00:00"/>
    <x v="74"/>
    <x v="7"/>
    <s v="no"/>
    <s v="pll"/>
    <m/>
    <m/>
    <m/>
    <x v="84"/>
    <n v="2021"/>
    <n v="2021"/>
    <s v="jun"/>
    <x v="8"/>
    <s v="ti"/>
    <s v="to"/>
    <m/>
    <m/>
  </r>
  <r>
    <n v="32859"/>
    <m/>
    <n v="11234"/>
    <d v="2021-06-09T00:00:00"/>
    <n v="1061281"/>
    <n v="70403300"/>
    <s v="Special"/>
    <n v="691133"/>
    <n v="50"/>
    <n v="-10"/>
    <s v="yes"/>
    <n v="1015"/>
    <n v="1005"/>
    <n v="10"/>
    <d v="2021-06-07T00:00:00"/>
    <x v="74"/>
    <x v="4"/>
    <s v="yes"/>
    <s v="pll"/>
    <m/>
    <m/>
    <m/>
    <x v="85"/>
    <n v="2021"/>
    <n v="2021"/>
    <s v="jun"/>
    <x v="8"/>
    <s v="on"/>
    <s v="ma"/>
    <m/>
    <m/>
  </r>
  <r>
    <n v="32860"/>
    <m/>
    <n v="11236"/>
    <d v="2021-06-09T00:00:00"/>
    <n v="1061833"/>
    <n v="96306000"/>
    <s v="normal"/>
    <n v="53565"/>
    <n v="30"/>
    <n v="-6"/>
    <s v="yes"/>
    <n v="99"/>
    <n v="93"/>
    <n v="6"/>
    <d v="2021-06-03T00:00:00"/>
    <x v="74"/>
    <x v="5"/>
    <s v="yes"/>
    <s v="pkk"/>
    <m/>
    <m/>
    <m/>
    <x v="84"/>
    <n v="2021"/>
    <n v="2021"/>
    <s v="jun"/>
    <x v="8"/>
    <s v="on"/>
    <s v="to"/>
    <m/>
    <m/>
  </r>
  <r>
    <n v="32861"/>
    <m/>
    <n v="11237"/>
    <d v="2021-06-09T00:00:00"/>
    <n v="1059864"/>
    <n v="407903"/>
    <s v="Special"/>
    <n v="77759"/>
    <n v="640"/>
    <n v="-20"/>
    <s v="no"/>
    <n v="883"/>
    <n v="883"/>
    <n v="0"/>
    <d v="2021-05-26T00:00:00"/>
    <x v="74"/>
    <x v="4"/>
    <s v="no"/>
    <s v="pll"/>
    <m/>
    <m/>
    <m/>
    <x v="82"/>
    <n v="2021"/>
    <n v="2021"/>
    <s v="jun"/>
    <x v="7"/>
    <s v="on"/>
    <s v="on"/>
    <m/>
    <m/>
  </r>
  <r>
    <n v="32862"/>
    <m/>
    <n v="11238"/>
    <d v="2021-06-09T00:00:00"/>
    <n v="1060824"/>
    <n v="420005"/>
    <s v="Special"/>
    <n v="31742"/>
    <n v="50"/>
    <n v="10"/>
    <s v="no"/>
    <n v="364"/>
    <n v="374"/>
    <n v="-10"/>
    <d v="2021-05-28T00:00:00"/>
    <x v="74"/>
    <x v="38"/>
    <s v="yes"/>
    <s v="pll"/>
    <m/>
    <m/>
    <m/>
    <x v="82"/>
    <n v="2021"/>
    <n v="2021"/>
    <s v="jun"/>
    <x v="7"/>
    <s v="on"/>
    <s v="fr"/>
    <m/>
    <m/>
  </r>
  <r>
    <n v="32863"/>
    <m/>
    <n v="11239"/>
    <d v="2021-06-09T00:00:00"/>
    <n v="1061555"/>
    <n v="405012"/>
    <s v="normal"/>
    <n v="3151"/>
    <n v="30"/>
    <n v="-10"/>
    <s v="no"/>
    <n v="40"/>
    <n v="30"/>
    <n v="10"/>
    <d v="2021-06-02T00:00:00"/>
    <x v="74"/>
    <x v="17"/>
    <s v="yes"/>
    <s v="pll"/>
    <m/>
    <m/>
    <m/>
    <x v="84"/>
    <n v="2021"/>
    <n v="2021"/>
    <s v="jun"/>
    <x v="8"/>
    <s v="on"/>
    <s v="on"/>
    <m/>
    <m/>
  </r>
  <r>
    <n v="32864"/>
    <m/>
    <n v="11241"/>
    <d v="2021-06-09T00:00:00"/>
    <n v="1062209"/>
    <n v="74311818"/>
    <s v="Special"/>
    <n v="370600"/>
    <n v="5"/>
    <n v="-5"/>
    <s v="yes"/>
    <n v="74"/>
    <n v="74"/>
    <n v="0"/>
    <d v="2021-06-07T00:00:00"/>
    <x v="74"/>
    <x v="14"/>
    <s v="no"/>
    <s v="pll"/>
    <s v="bestilte  370600 men siger de har fået 296218 i stedet for men lageret stemmer med begge emner"/>
    <m/>
    <m/>
    <x v="85"/>
    <n v="2021"/>
    <n v="2021"/>
    <s v="jun"/>
    <x v="8"/>
    <s v="on"/>
    <s v="ma"/>
    <m/>
    <m/>
  </r>
  <r>
    <n v="32865"/>
    <m/>
    <n v="11242"/>
    <d v="2021-09-09T00:00:00"/>
    <n v="1061950"/>
    <n v="3379"/>
    <s v="normal"/>
    <n v="208933990"/>
    <n v="50"/>
    <n v="-40"/>
    <s v="yes"/>
    <n v="270"/>
    <n v="230"/>
    <n v="40"/>
    <d v="2021-06-04T00:00:00"/>
    <x v="74"/>
    <x v="1"/>
    <s v="yes"/>
    <s v="pkk"/>
    <m/>
    <m/>
    <m/>
    <x v="84"/>
    <n v="2021"/>
    <n v="2021"/>
    <s v="sep"/>
    <x v="8"/>
    <s v="to"/>
    <s v="fr"/>
    <m/>
    <m/>
  </r>
  <r>
    <n v="32866"/>
    <m/>
    <n v="11244"/>
    <d v="2021-06-10T00:00:00"/>
    <n v="1062143"/>
    <n v="3387"/>
    <s v="normal"/>
    <n v="549660"/>
    <n v="30"/>
    <n v="-5"/>
    <s v="yes"/>
    <n v="1115"/>
    <n v="1110"/>
    <n v="5"/>
    <d v="2021-06-07T00:00:00"/>
    <x v="74"/>
    <x v="45"/>
    <s v="yes"/>
    <s v="pkk"/>
    <m/>
    <m/>
    <m/>
    <x v="85"/>
    <n v="2021"/>
    <n v="2021"/>
    <s v="jun"/>
    <x v="8"/>
    <s v="to"/>
    <s v="ma"/>
    <m/>
    <m/>
  </r>
  <r>
    <n v="32867"/>
    <m/>
    <n v="11245"/>
    <d v="2021-06-10T00:00:00"/>
    <n v="1059904"/>
    <n v="404001"/>
    <s v="Special"/>
    <n v="525452"/>
    <n v="30"/>
    <n v="-5"/>
    <s v="no"/>
    <n v="76"/>
    <n v="71"/>
    <n v="5"/>
    <d v="2021-05-25T00:00:00"/>
    <x v="74"/>
    <x v="38"/>
    <s v="yes"/>
    <s v="pll"/>
    <m/>
    <m/>
    <m/>
    <x v="82"/>
    <n v="2021"/>
    <n v="2021"/>
    <s v="jun"/>
    <x v="7"/>
    <s v="to"/>
    <s v="ti"/>
    <m/>
    <m/>
  </r>
  <r>
    <n v="32868"/>
    <m/>
    <n v="11246"/>
    <d v="2021-06-10T00:00:00"/>
    <n v="1061634"/>
    <n v="404001"/>
    <s v="Special"/>
    <n v="583013"/>
    <n v="70"/>
    <n v="-10"/>
    <s v="no"/>
    <n v="157"/>
    <n v="147"/>
    <n v="10"/>
    <d v="2021-06-03T00:00:00"/>
    <x v="74"/>
    <x v="9"/>
    <s v="yes"/>
    <s v="pll"/>
    <m/>
    <m/>
    <m/>
    <x v="84"/>
    <n v="2021"/>
    <n v="2021"/>
    <s v="jun"/>
    <x v="8"/>
    <s v="to"/>
    <s v="to"/>
    <m/>
    <m/>
  </r>
  <r>
    <n v="32869"/>
    <m/>
    <n v="11248"/>
    <d v="2021-06-10T00:00:00"/>
    <n v="1061614"/>
    <n v="421322"/>
    <s v="Special"/>
    <n v="556052"/>
    <n v="1"/>
    <n v="-1"/>
    <s v="yes"/>
    <n v="302"/>
    <n v="302"/>
    <n v="0"/>
    <d v="2021-06-02T00:00:00"/>
    <x v="74"/>
    <x v="25"/>
    <s v="no"/>
    <s v="pll"/>
    <m/>
    <m/>
    <m/>
    <x v="84"/>
    <n v="2021"/>
    <n v="2021"/>
    <s v="jun"/>
    <x v="8"/>
    <s v="to"/>
    <s v="on"/>
    <m/>
    <m/>
  </r>
  <r>
    <n v="32870"/>
    <m/>
    <n v="11249"/>
    <d v="2021-06-11T00:00:00"/>
    <n v="1061425"/>
    <n v="75823977"/>
    <s v="normal"/>
    <n v="290600"/>
    <n v="5"/>
    <n v="-5"/>
    <s v="yes"/>
    <n v="423"/>
    <n v="403"/>
    <n v="20"/>
    <d v="2021-06-01T00:00:00"/>
    <x v="74"/>
    <x v="19"/>
    <s v="yes"/>
    <s v="pkk"/>
    <m/>
    <m/>
    <m/>
    <x v="84"/>
    <n v="2021"/>
    <n v="2021"/>
    <s v="jun"/>
    <x v="8"/>
    <s v="fr"/>
    <s v="ti"/>
    <m/>
    <m/>
  </r>
  <r>
    <n v="32871"/>
    <m/>
    <n v="11251"/>
    <d v="2021-06-11T00:00:00"/>
    <n v="1060714"/>
    <n v="404001"/>
    <s v="Special"/>
    <n v="366113"/>
    <n v="30"/>
    <n v="-30"/>
    <s v="no"/>
    <n v="200"/>
    <n v="200"/>
    <n v="0"/>
    <d v="2021-06-03T00:00:00"/>
    <x v="74"/>
    <x v="9"/>
    <s v="no"/>
    <s v="pkk"/>
    <m/>
    <m/>
    <m/>
    <x v="84"/>
    <n v="2021"/>
    <n v="2021"/>
    <s v="jun"/>
    <x v="8"/>
    <s v="fr"/>
    <s v="to"/>
    <m/>
    <m/>
  </r>
  <r>
    <n v="32872"/>
    <m/>
    <n v="11253"/>
    <d v="2021-06-11T00:00:00"/>
    <n v="1060742"/>
    <n v="404010"/>
    <s v="normal"/>
    <s v="1116-1"/>
    <n v="200"/>
    <n v="-160"/>
    <s v="no"/>
    <n v="334"/>
    <n v="146"/>
    <n v="188"/>
    <d v="2021-05-26T00:00:00"/>
    <x v="74"/>
    <x v="5"/>
    <s v="yes"/>
    <s v="pkk"/>
    <m/>
    <m/>
    <m/>
    <x v="82"/>
    <n v="2021"/>
    <n v="2021"/>
    <s v="jun"/>
    <x v="7"/>
    <s v="fr"/>
    <s v="on"/>
    <m/>
    <m/>
  </r>
  <r>
    <n v="32873"/>
    <m/>
    <n v="11254"/>
    <d v="2021-06-11T00:00:00"/>
    <n v="1062141"/>
    <n v="3353"/>
    <s v="normal"/>
    <n v="41845"/>
    <n v="12"/>
    <n v="-2"/>
    <s v="yes"/>
    <n v="38"/>
    <n v="38"/>
    <n v="0"/>
    <d v="2021-06-07T00:00:00"/>
    <x v="74"/>
    <x v="1"/>
    <s v="no"/>
    <s v="pll"/>
    <m/>
    <m/>
    <m/>
    <x v="85"/>
    <n v="2021"/>
    <n v="2021"/>
    <s v="jun"/>
    <x v="8"/>
    <s v="fr"/>
    <s v="ma"/>
    <m/>
    <m/>
  </r>
  <r>
    <n v="32874"/>
    <m/>
    <n v="11243"/>
    <d v="2021-06-09T00:00:00"/>
    <n v="1052594"/>
    <s v="ukendt"/>
    <s v="ukendt"/>
    <n v="53793"/>
    <n v="45"/>
    <n v="-15"/>
    <s v="no"/>
    <n v="300"/>
    <n v="300"/>
    <n v="0"/>
    <d v="2021-03-23T00:00:00"/>
    <x v="74"/>
    <x v="29"/>
    <s v="no"/>
    <s v="ukendt"/>
    <m/>
    <m/>
    <m/>
    <x v="70"/>
    <n v="2021"/>
    <n v="2021"/>
    <s v="jun"/>
    <x v="5"/>
    <s v="on"/>
    <s v="ti"/>
    <m/>
    <m/>
  </r>
  <r>
    <n v="32875"/>
    <m/>
    <n v="11255"/>
    <d v="2021-06-11T00:00:00"/>
    <n v="1061250"/>
    <n v="430016"/>
    <s v="normal"/>
    <n v="29813"/>
    <n v="5"/>
    <n v="-5"/>
    <s v="yes"/>
    <n v="0"/>
    <n v="0"/>
    <n v="0"/>
    <d v="2021-06-02T00:00:00"/>
    <x v="74"/>
    <x v="19"/>
    <s v="no"/>
    <s v="pll"/>
    <m/>
    <m/>
    <m/>
    <x v="84"/>
    <n v="2021"/>
    <n v="2021"/>
    <s v="jun"/>
    <x v="8"/>
    <s v="fr"/>
    <s v="on"/>
    <m/>
    <m/>
  </r>
  <r>
    <n v="32876"/>
    <m/>
    <n v="11256"/>
    <d v="2021-06-11T00:00:00"/>
    <n v="1061250"/>
    <n v="430016"/>
    <s v="normal"/>
    <n v="29583"/>
    <n v="1"/>
    <n v="-1"/>
    <s v="yes"/>
    <n v="534"/>
    <n v="534"/>
    <n v="0"/>
    <d v="2021-06-02T00:00:00"/>
    <x v="74"/>
    <x v="19"/>
    <s v="no"/>
    <s v="pll"/>
    <m/>
    <m/>
    <m/>
    <x v="84"/>
    <n v="2021"/>
    <n v="2021"/>
    <s v="jun"/>
    <x v="8"/>
    <s v="fr"/>
    <s v="on"/>
    <m/>
    <m/>
  </r>
  <r>
    <n v="32877"/>
    <m/>
    <n v="11257"/>
    <d v="2021-06-11T00:00:00"/>
    <n v="1061946"/>
    <n v="3515"/>
    <s v="Special"/>
    <n v="41925"/>
    <n v="67"/>
    <n v="-10"/>
    <s v="yes"/>
    <n v="480"/>
    <n v="470"/>
    <n v="10"/>
    <d v="2021-06-04T00:00:00"/>
    <x v="74"/>
    <x v="38"/>
    <s v="yes"/>
    <s v="pll"/>
    <m/>
    <m/>
    <m/>
    <x v="84"/>
    <n v="2021"/>
    <n v="2021"/>
    <s v="jun"/>
    <x v="8"/>
    <s v="fr"/>
    <s v="fr"/>
    <m/>
    <m/>
  </r>
  <r>
    <n v="32878"/>
    <m/>
    <n v="11261"/>
    <d v="2021-06-11T00:00:00"/>
    <n v="1062157"/>
    <n v="3495"/>
    <s v="normal"/>
    <n v="208833990"/>
    <n v="1000"/>
    <n v="-50"/>
    <s v="no"/>
    <n v="50"/>
    <n v="0"/>
    <n v="50"/>
    <d v="2021-06-07T00:00:00"/>
    <x v="74"/>
    <x v="31"/>
    <s v="yes"/>
    <s v="pll"/>
    <m/>
    <m/>
    <m/>
    <x v="85"/>
    <n v="2021"/>
    <n v="2021"/>
    <s v="jun"/>
    <x v="8"/>
    <s v="fr"/>
    <s v="ma"/>
    <m/>
    <m/>
  </r>
  <r>
    <n v="32879"/>
    <m/>
    <n v="10262"/>
    <d v="2021-06-11T00:00:00"/>
    <n v="1062157"/>
    <n v="3495"/>
    <s v="normal"/>
    <n v="652060"/>
    <n v="400"/>
    <n v="400"/>
    <s v="no"/>
    <n v="1020"/>
    <n v="1020"/>
    <n v="0"/>
    <d v="2021-06-07T00:00:00"/>
    <x v="74"/>
    <x v="31"/>
    <s v="no"/>
    <s v="pll"/>
    <m/>
    <m/>
    <m/>
    <x v="85"/>
    <n v="2021"/>
    <n v="2021"/>
    <s v="jun"/>
    <x v="8"/>
    <s v="fr"/>
    <s v="ma"/>
    <m/>
    <m/>
  </r>
  <r>
    <n v="32880"/>
    <m/>
    <n v="11264"/>
    <d v="2021-06-14T00:00:00"/>
    <n v="1062582"/>
    <n v="3445"/>
    <s v="normal"/>
    <n v="45893"/>
    <n v="16"/>
    <n v="-15"/>
    <s v="yes"/>
    <n v="1056"/>
    <n v="1141"/>
    <n v="-85"/>
    <d v="2021-06-09T00:00:00"/>
    <x v="75"/>
    <x v="47"/>
    <s v="yes"/>
    <s v="pkk"/>
    <m/>
    <m/>
    <m/>
    <x v="85"/>
    <n v="2021"/>
    <n v="2021"/>
    <s v="jun"/>
    <x v="8"/>
    <s v="ma"/>
    <s v="on"/>
    <m/>
    <m/>
  </r>
  <r>
    <n v="32881"/>
    <m/>
    <n v="11266"/>
    <d v="2021-06-14T00:00:00"/>
    <n v="1061762"/>
    <n v="407005"/>
    <s v="Special"/>
    <n v="70674"/>
    <n v="4"/>
    <n v="-4"/>
    <s v="no"/>
    <n v="45"/>
    <n v="45"/>
    <n v="0"/>
    <d v="2021-06-04T00:00:00"/>
    <x v="75"/>
    <x v="4"/>
    <s v="no"/>
    <s v="pll"/>
    <m/>
    <m/>
    <m/>
    <x v="84"/>
    <n v="2021"/>
    <n v="2021"/>
    <s v="jun"/>
    <x v="8"/>
    <s v="ma"/>
    <s v="fr"/>
    <m/>
    <m/>
  </r>
  <r>
    <n v="32882"/>
    <m/>
    <n v="11267"/>
    <d v="2021-06-14T00:00:00"/>
    <n v="1058073"/>
    <n v="700034"/>
    <s v="normal"/>
    <n v="29626"/>
    <n v="40"/>
    <n v="-30"/>
    <s v="no"/>
    <n v="89"/>
    <n v="59"/>
    <n v="30"/>
    <d v="2021-05-12T00:00:00"/>
    <x v="75"/>
    <x v="6"/>
    <s v="yes"/>
    <s v="pll"/>
    <m/>
    <m/>
    <m/>
    <x v="79"/>
    <n v="2021"/>
    <n v="2021"/>
    <s v="jun"/>
    <x v="7"/>
    <s v="ma"/>
    <s v="on"/>
    <m/>
    <m/>
  </r>
  <r>
    <n v="32883"/>
    <m/>
    <n v="11268"/>
    <d v="2021-06-14T00:00:00"/>
    <n v="1058073"/>
    <n v="700034"/>
    <s v="normal"/>
    <n v="29376"/>
    <n v="3"/>
    <n v="30"/>
    <s v="yes"/>
    <n v="369"/>
    <n v="399"/>
    <n v="-30"/>
    <d v="2021-05-12T00:00:00"/>
    <x v="75"/>
    <x v="6"/>
    <s v="yes"/>
    <s v="pll"/>
    <m/>
    <m/>
    <m/>
    <x v="79"/>
    <n v="2021"/>
    <n v="2021"/>
    <s v="jun"/>
    <x v="7"/>
    <s v="ma"/>
    <s v="on"/>
    <m/>
    <m/>
  </r>
  <r>
    <n v="32884"/>
    <m/>
    <n v="11270"/>
    <d v="2021-06-14T00:00:00"/>
    <n v="1058581"/>
    <n v="500144"/>
    <s v="normal"/>
    <n v="547140"/>
    <n v="1000"/>
    <n v="-8"/>
    <s v="no"/>
    <n v="35"/>
    <n v="45"/>
    <n v="-10"/>
    <d v="2021-05-26T00:00:00"/>
    <x v="75"/>
    <x v="19"/>
    <s v="no"/>
    <s v="pll"/>
    <m/>
    <m/>
    <m/>
    <x v="82"/>
    <n v="2021"/>
    <n v="2021"/>
    <s v="jun"/>
    <x v="7"/>
    <s v="ma"/>
    <s v="on"/>
    <m/>
    <m/>
  </r>
  <r>
    <n v="32885"/>
    <m/>
    <n v="10271"/>
    <d v="2021-06-14T00:00:00"/>
    <n v="1061801"/>
    <n v="423001"/>
    <s v="normal"/>
    <n v="547640"/>
    <n v="2"/>
    <n v="8"/>
    <s v="yes"/>
    <n v="1550"/>
    <n v="1554"/>
    <n v="-4"/>
    <d v="2021-06-03T00:00:00"/>
    <x v="75"/>
    <x v="44"/>
    <s v="no"/>
    <s v="pll"/>
    <m/>
    <m/>
    <m/>
    <x v="84"/>
    <n v="2021"/>
    <n v="2021"/>
    <s v="jun"/>
    <x v="8"/>
    <s v="ma"/>
    <s v="to"/>
    <m/>
    <m/>
  </r>
  <r>
    <n v="32886"/>
    <m/>
    <n v="10273"/>
    <d v="2021-06-14T00:00:00"/>
    <n v="1062300"/>
    <n v="36955000"/>
    <s v="normal"/>
    <n v="2517"/>
    <n v="100"/>
    <n v="5"/>
    <s v="no"/>
    <n v="95"/>
    <n v="100"/>
    <n v="-5"/>
    <d v="2021-06-09T00:00:00"/>
    <x v="75"/>
    <x v="37"/>
    <s v="yes"/>
    <s v="pll"/>
    <m/>
    <m/>
    <m/>
    <x v="85"/>
    <n v="2021"/>
    <n v="2021"/>
    <s v="jun"/>
    <x v="8"/>
    <s v="ma"/>
    <s v="on"/>
    <m/>
    <m/>
  </r>
  <r>
    <n v="32887"/>
    <m/>
    <n v="10274"/>
    <d v="2021-06-14T00:00:00"/>
    <n v="1062390"/>
    <n v="501237"/>
    <s v="normal"/>
    <n v="10188"/>
    <n v="2"/>
    <n v="-1"/>
    <s v="yes"/>
    <n v="12"/>
    <n v="11"/>
    <n v="1"/>
    <d v="2021-06-09T00:00:00"/>
    <x v="75"/>
    <x v="47"/>
    <s v="yes"/>
    <s v="pkk"/>
    <m/>
    <m/>
    <m/>
    <x v="85"/>
    <n v="2021"/>
    <n v="2021"/>
    <s v="jun"/>
    <x v="8"/>
    <s v="ma"/>
    <s v="on"/>
    <m/>
    <m/>
  </r>
  <r>
    <n v="32888"/>
    <m/>
    <n v="10275"/>
    <d v="2021-06-15T00:00:00"/>
    <n v="1058727"/>
    <n v="3767"/>
    <s v="normal"/>
    <n v="311752"/>
    <n v="15"/>
    <n v="-1"/>
    <s v="no"/>
    <n v="38"/>
    <n v="37"/>
    <n v="1"/>
    <d v="2021-05-21T00:00:00"/>
    <x v="75"/>
    <x v="24"/>
    <s v="yes"/>
    <s v="pll"/>
    <m/>
    <m/>
    <m/>
    <x v="80"/>
    <n v="2021"/>
    <n v="2021"/>
    <s v="jun"/>
    <x v="7"/>
    <s v="ti"/>
    <s v="fr"/>
    <m/>
    <m/>
  </r>
  <r>
    <n v="32889"/>
    <m/>
    <n v="11278"/>
    <d v="2021-06-15T00:00:00"/>
    <n v="1058727"/>
    <n v="3767"/>
    <s v="normal"/>
    <n v="521452"/>
    <n v="10"/>
    <n v="-1"/>
    <s v="no"/>
    <n v="77"/>
    <n v="63"/>
    <n v="-6"/>
    <d v="2021-05-21T00:00:00"/>
    <x v="75"/>
    <x v="24"/>
    <s v="no"/>
    <s v="pll"/>
    <m/>
    <m/>
    <m/>
    <x v="80"/>
    <n v="2021"/>
    <n v="2021"/>
    <s v="jun"/>
    <x v="7"/>
    <s v="ti"/>
    <s v="fr"/>
    <m/>
    <m/>
  </r>
  <r>
    <n v="32890"/>
    <m/>
    <n v="11279"/>
    <d v="2021-06-15T00:00:00"/>
    <n v="1058727"/>
    <n v="3767"/>
    <s v="normal"/>
    <n v="526852"/>
    <n v="20"/>
    <n v="2"/>
    <s v="no"/>
    <n v="260"/>
    <n v="264"/>
    <n v="-4"/>
    <d v="2021-05-21T00:00:00"/>
    <x v="75"/>
    <x v="24"/>
    <s v="yes"/>
    <s v="pll"/>
    <m/>
    <m/>
    <m/>
    <x v="80"/>
    <n v="2021"/>
    <n v="2021"/>
    <s v="jun"/>
    <x v="7"/>
    <s v="ti"/>
    <s v="fr"/>
    <m/>
    <m/>
  </r>
  <r>
    <n v="32891"/>
    <m/>
    <n v="11281"/>
    <d v="2021-06-16T00:00:00"/>
    <n v="1062567"/>
    <n v="413160"/>
    <s v="normal"/>
    <n v="547640"/>
    <n v="30"/>
    <n v="-5"/>
    <s v="no"/>
    <n v="1510"/>
    <n v="1515"/>
    <n v="-4"/>
    <d v="2021-06-09T00:00:00"/>
    <x v="75"/>
    <x v="47"/>
    <s v="no"/>
    <s v="pkk"/>
    <m/>
    <m/>
    <m/>
    <x v="85"/>
    <n v="2021"/>
    <n v="2021"/>
    <s v="jun"/>
    <x v="8"/>
    <s v="on"/>
    <s v="on"/>
    <m/>
    <m/>
  </r>
  <r>
    <n v="32892"/>
    <m/>
    <n v="11284"/>
    <d v="2021-06-17T00:00:00"/>
    <n v="1063256"/>
    <n v="77403300"/>
    <s v="Special"/>
    <n v="548200"/>
    <n v="10"/>
    <n v="-10"/>
    <s v="no"/>
    <n v="255"/>
    <n v="255"/>
    <n v="0"/>
    <d v="2021-06-15T00:00:00"/>
    <x v="75"/>
    <x v="9"/>
    <s v="no"/>
    <s v="pll"/>
    <m/>
    <m/>
    <m/>
    <x v="86"/>
    <n v="2021"/>
    <n v="2021"/>
    <s v="jun"/>
    <x v="8"/>
    <s v="to"/>
    <s v="ti"/>
    <m/>
    <m/>
  </r>
  <r>
    <n v="32893"/>
    <m/>
    <n v="11286"/>
    <d v="2021-06-17T00:00:00"/>
    <n v="1063449"/>
    <n v="66152310"/>
    <s v="Special"/>
    <n v="5585"/>
    <n v="160"/>
    <n v="-10"/>
    <s v="no"/>
    <n v="439"/>
    <n v="429"/>
    <n v="10"/>
    <d v="2021-06-16T00:00:00"/>
    <x v="75"/>
    <x v="38"/>
    <s v="yes"/>
    <s v="pll"/>
    <m/>
    <m/>
    <m/>
    <x v="86"/>
    <n v="2021"/>
    <n v="2021"/>
    <s v="jun"/>
    <x v="8"/>
    <s v="to"/>
    <s v="on"/>
    <m/>
    <m/>
  </r>
  <r>
    <n v="32894"/>
    <m/>
    <n v="11287"/>
    <d v="2021-06-17T00:00:00"/>
    <n v="1063096"/>
    <n v="3386"/>
    <s v="normal"/>
    <n v="691013"/>
    <n v="80"/>
    <n v="-20"/>
    <s v="yes"/>
    <n v="2110"/>
    <n v="1595"/>
    <n v="515"/>
    <d v="2021-06-14T00:00:00"/>
    <x v="75"/>
    <x v="37"/>
    <s v="yes"/>
    <s v="pll"/>
    <m/>
    <m/>
    <m/>
    <x v="86"/>
    <n v="2021"/>
    <n v="2021"/>
    <s v="jun"/>
    <x v="8"/>
    <s v="to"/>
    <s v="ma"/>
    <m/>
    <m/>
  </r>
  <r>
    <n v="32895"/>
    <m/>
    <n v="11288"/>
    <d v="2021-06-17T00:00:00"/>
    <n v="1062053"/>
    <n v="86448209"/>
    <s v="Special"/>
    <n v="4590"/>
    <n v="100"/>
    <n v="-5"/>
    <s v="no"/>
    <n v="50"/>
    <n v="45"/>
    <n v="5"/>
    <d v="2021-06-04T00:00:00"/>
    <x v="75"/>
    <x v="37"/>
    <s v="yes"/>
    <s v="pkk"/>
    <m/>
    <m/>
    <m/>
    <x v="84"/>
    <n v="2021"/>
    <n v="2021"/>
    <s v="jun"/>
    <x v="8"/>
    <s v="to"/>
    <s v="fr"/>
    <m/>
    <m/>
  </r>
  <r>
    <n v="32896"/>
    <m/>
    <n v="11291"/>
    <d v="2021-06-22T00:00:00"/>
    <n v="1063424"/>
    <n v="3370"/>
    <s v="normal"/>
    <n v="53784"/>
    <n v="2"/>
    <n v="1"/>
    <s v="yes"/>
    <n v="75"/>
    <n v="75"/>
    <n v="0"/>
    <d v="2021-06-15T00:00:00"/>
    <x v="76"/>
    <x v="6"/>
    <s v="no"/>
    <s v="pll"/>
    <m/>
    <m/>
    <m/>
    <x v="86"/>
    <n v="2021"/>
    <n v="2021"/>
    <s v="jun"/>
    <x v="8"/>
    <s v="ti"/>
    <s v="ti"/>
    <m/>
    <m/>
  </r>
  <r>
    <n v="32897"/>
    <m/>
    <n v="11293"/>
    <d v="2021-06-22T00:00:00"/>
    <n v="1062292"/>
    <n v="423333"/>
    <s v="Special"/>
    <n v="29593"/>
    <n v="10"/>
    <n v="-9"/>
    <s v="no"/>
    <n v="133"/>
    <n v="124"/>
    <n v="9"/>
    <d v="2021-06-08T00:00:00"/>
    <x v="76"/>
    <x v="9"/>
    <s v="yes"/>
    <s v="pll"/>
    <m/>
    <m/>
    <m/>
    <x v="85"/>
    <n v="2021"/>
    <n v="2021"/>
    <s v="jun"/>
    <x v="8"/>
    <s v="ti"/>
    <s v="ti"/>
    <m/>
    <m/>
  </r>
  <r>
    <n v="32898"/>
    <m/>
    <n v="11294"/>
    <d v="2021-06-22T00:00:00"/>
    <n v="1062292"/>
    <n v="423333"/>
    <s v="Special"/>
    <n v="56756"/>
    <n v="2"/>
    <n v="-1"/>
    <s v="yes"/>
    <n v="152"/>
    <n v="151"/>
    <n v="1"/>
    <d v="2021-06-08T00:00:00"/>
    <x v="76"/>
    <x v="9"/>
    <s v="yes"/>
    <s v="pll"/>
    <m/>
    <m/>
    <m/>
    <x v="85"/>
    <n v="2021"/>
    <n v="2021"/>
    <s v="jun"/>
    <x v="8"/>
    <s v="ti"/>
    <s v="ti"/>
    <m/>
    <m/>
  </r>
  <r>
    <n v="32899"/>
    <m/>
    <n v="11299"/>
    <d v="2021-06-23T00:00:00"/>
    <n v="1064055"/>
    <n v="77403300"/>
    <s v="Special"/>
    <n v="708869"/>
    <n v="120"/>
    <n v="-48"/>
    <s v="no"/>
    <n v="408"/>
    <n v="360"/>
    <n v="48"/>
    <d v="2021-06-22T00:00:00"/>
    <x v="76"/>
    <x v="2"/>
    <s v="yes"/>
    <s v="pll"/>
    <m/>
    <m/>
    <m/>
    <x v="87"/>
    <n v="2021"/>
    <n v="2021"/>
    <s v="jun"/>
    <x v="8"/>
    <s v="on"/>
    <s v="ti"/>
    <m/>
    <m/>
  </r>
  <r>
    <n v="32900"/>
    <m/>
    <n v="11300"/>
    <d v="2021-06-23T00:00:00"/>
    <n v="1063584"/>
    <n v="3347"/>
    <s v="normal"/>
    <n v="56012"/>
    <n v="14"/>
    <n v="-14"/>
    <s v="no"/>
    <n v="44"/>
    <n v="45"/>
    <n v="-1"/>
    <d v="2021-06-16T00:00:00"/>
    <x v="76"/>
    <x v="6"/>
    <s v="no"/>
    <s v="pll"/>
    <m/>
    <m/>
    <m/>
    <x v="86"/>
    <n v="2021"/>
    <n v="2021"/>
    <s v="jun"/>
    <x v="8"/>
    <s v="on"/>
    <s v="on"/>
    <m/>
    <m/>
  </r>
  <r>
    <n v="32901"/>
    <m/>
    <n v="11301"/>
    <d v="2021-06-23T00:00:00"/>
    <n v="1063881"/>
    <n v="501095"/>
    <s v="normal"/>
    <n v="71253"/>
    <n v="10"/>
    <n v="-6"/>
    <s v="yes"/>
    <n v="560"/>
    <n v="554"/>
    <n v="6"/>
    <d v="2021-06-18T00:00:00"/>
    <x v="76"/>
    <x v="31"/>
    <s v="yes"/>
    <s v="pkk"/>
    <m/>
    <m/>
    <m/>
    <x v="86"/>
    <n v="2021"/>
    <n v="2021"/>
    <s v="jun"/>
    <x v="8"/>
    <s v="on"/>
    <s v="fr"/>
    <m/>
    <m/>
  </r>
  <r>
    <n v="32902"/>
    <m/>
    <n v="11302"/>
    <d v="2021-06-23T00:00:00"/>
    <n v="1063618"/>
    <n v="400007"/>
    <s v="Special"/>
    <n v="31999"/>
    <n v="20"/>
    <n v="-10"/>
    <s v="no"/>
    <n v="187"/>
    <n v="187"/>
    <n v="0"/>
    <d v="2021-06-17T00:00:00"/>
    <x v="76"/>
    <x v="2"/>
    <s v="no"/>
    <s v="pll"/>
    <m/>
    <m/>
    <m/>
    <x v="86"/>
    <n v="2021"/>
    <n v="2021"/>
    <s v="jun"/>
    <x v="8"/>
    <s v="on"/>
    <s v="to"/>
    <m/>
    <m/>
  </r>
  <r>
    <n v="32903"/>
    <m/>
    <n v="11303"/>
    <d v="2021-06-24T00:00:00"/>
    <n v="1062998"/>
    <n v="421138"/>
    <s v="normal"/>
    <n v="526852"/>
    <n v="10"/>
    <n v="-1"/>
    <s v="no"/>
    <n v="43"/>
    <n v="44"/>
    <n v="-1"/>
    <d v="2021-06-11T00:00:00"/>
    <x v="76"/>
    <x v="45"/>
    <s v="no"/>
    <s v="pll"/>
    <m/>
    <m/>
    <m/>
    <x v="85"/>
    <n v="2021"/>
    <n v="2021"/>
    <s v="jun"/>
    <x v="8"/>
    <s v="to"/>
    <s v="fr"/>
    <m/>
    <m/>
  </r>
  <r>
    <n v="32904"/>
    <m/>
    <n v="11305"/>
    <d v="2021-06-24T00:00:00"/>
    <n v="1063883"/>
    <n v="600010"/>
    <s v="normal"/>
    <n v="9354"/>
    <n v="2"/>
    <n v="-1"/>
    <s v="yes"/>
    <n v="157"/>
    <n v="157"/>
    <n v="0"/>
    <d v="2021-06-17T00:00:00"/>
    <x v="76"/>
    <x v="46"/>
    <s v="no"/>
    <s v="pkk"/>
    <m/>
    <m/>
    <m/>
    <x v="86"/>
    <n v="2021"/>
    <n v="2021"/>
    <s v="jun"/>
    <x v="8"/>
    <s v="to"/>
    <s v="to"/>
    <m/>
    <m/>
  </r>
  <r>
    <n v="32905"/>
    <m/>
    <n v="11306"/>
    <d v="2021-06-24T00:00:00"/>
    <n v="1059340"/>
    <n v="500898"/>
    <s v="normal"/>
    <n v="41944"/>
    <n v="2"/>
    <n v="-1"/>
    <s v="yes"/>
    <n v="34"/>
    <n v="34"/>
    <n v="0"/>
    <d v="2021-05-14T00:00:00"/>
    <x v="76"/>
    <x v="44"/>
    <s v="no"/>
    <s v="pll"/>
    <m/>
    <m/>
    <m/>
    <x v="79"/>
    <n v="2021"/>
    <n v="2021"/>
    <s v="jun"/>
    <x v="7"/>
    <s v="to"/>
    <s v="fr"/>
    <m/>
    <m/>
  </r>
  <r>
    <n v="32906"/>
    <m/>
    <n v="11307"/>
    <d v="2021-06-24T00:00:00"/>
    <n v="1059340"/>
    <n v="500898"/>
    <s v="normal"/>
    <n v="41794"/>
    <n v="2"/>
    <n v="-1"/>
    <s v="yes"/>
    <n v="68"/>
    <n v="67"/>
    <n v="1"/>
    <d v="2021-05-14T00:00:00"/>
    <x v="76"/>
    <x v="44"/>
    <s v="yes"/>
    <s v="pll"/>
    <m/>
    <m/>
    <m/>
    <x v="79"/>
    <n v="2021"/>
    <n v="2021"/>
    <s v="jun"/>
    <x v="7"/>
    <s v="to"/>
    <s v="fr"/>
    <m/>
    <m/>
  </r>
  <r>
    <n v="32907"/>
    <m/>
    <n v="11308"/>
    <d v="2021-06-24T00:00:00"/>
    <n v="1059340"/>
    <n v="500898"/>
    <s v="normal"/>
    <n v="53713"/>
    <n v="5"/>
    <n v="-5"/>
    <s v="no"/>
    <n v="111"/>
    <n v="107"/>
    <n v="4"/>
    <d v="2021-05-14T00:00:00"/>
    <x v="76"/>
    <x v="44"/>
    <s v="yes"/>
    <s v="pll"/>
    <m/>
    <m/>
    <m/>
    <x v="79"/>
    <n v="2021"/>
    <n v="2021"/>
    <s v="jun"/>
    <x v="7"/>
    <s v="to"/>
    <s v="fr"/>
    <m/>
    <m/>
  </r>
  <r>
    <n v="32908"/>
    <m/>
    <n v="11309"/>
    <d v="2021-06-24T00:00:00"/>
    <n v="1063540"/>
    <n v="501192"/>
    <s v="normal"/>
    <n v="10186"/>
    <n v="3"/>
    <n v="-1"/>
    <s v="yes"/>
    <n v="48"/>
    <n v="47"/>
    <n v="1"/>
    <d v="2021-06-16T00:00:00"/>
    <x v="76"/>
    <x v="45"/>
    <s v="yes"/>
    <s v="pkk"/>
    <m/>
    <m/>
    <m/>
    <x v="86"/>
    <n v="2021"/>
    <n v="2021"/>
    <s v="jun"/>
    <x v="8"/>
    <s v="to"/>
    <s v="on"/>
    <m/>
    <m/>
  </r>
  <r>
    <n v="32909"/>
    <m/>
    <n v="11313"/>
    <d v="2021-06-28T00:00:00"/>
    <n v="1063971"/>
    <n v="421192"/>
    <s v="normal"/>
    <n v="5524"/>
    <n v="100"/>
    <n v="20"/>
    <s v="no"/>
    <n v="900"/>
    <n v="920"/>
    <n v="-20"/>
    <d v="2021-06-21T00:00:00"/>
    <x v="77"/>
    <x v="37"/>
    <s v="yes"/>
    <s v="pll"/>
    <m/>
    <m/>
    <m/>
    <x v="87"/>
    <n v="2021"/>
    <n v="2021"/>
    <s v="jun"/>
    <x v="8"/>
    <s v="ma"/>
    <s v="ma"/>
    <m/>
    <m/>
  </r>
  <r>
    <n v="32910"/>
    <m/>
    <n v="11315"/>
    <d v="2021-06-28T00:00:00"/>
    <n v="1061986"/>
    <n v="421854"/>
    <s v="normal"/>
    <s v="299552Q"/>
    <n v="10"/>
    <n v="-10"/>
    <s v="no"/>
    <n v="89"/>
    <n v="89"/>
    <n v="0"/>
    <d v="2021-06-04T00:00:00"/>
    <x v="77"/>
    <x v="45"/>
    <s v="no"/>
    <s v="pll"/>
    <m/>
    <m/>
    <m/>
    <x v="84"/>
    <n v="2021"/>
    <n v="2021"/>
    <s v="jun"/>
    <x v="8"/>
    <s v="ma"/>
    <s v="fr"/>
    <m/>
    <m/>
  </r>
  <r>
    <n v="32911"/>
    <m/>
    <n v="11317"/>
    <d v="2021-06-28T00:00:00"/>
    <n v="1063491"/>
    <n v="421025"/>
    <s v="normal"/>
    <n v="29355"/>
    <n v="100"/>
    <n v="-20"/>
    <s v="no"/>
    <n v="54"/>
    <n v="74"/>
    <n v="20"/>
    <d v="2021-06-16T00:00:00"/>
    <x v="77"/>
    <x v="19"/>
    <s v="yes"/>
    <s v="pll"/>
    <m/>
    <m/>
    <m/>
    <x v="86"/>
    <n v="2021"/>
    <n v="2021"/>
    <s v="jun"/>
    <x v="8"/>
    <s v="ma"/>
    <s v="on"/>
    <m/>
    <m/>
  </r>
  <r>
    <n v="32912"/>
    <m/>
    <n v="11318"/>
    <d v="2021-06-28T00:00:00"/>
    <n v="1063514"/>
    <n v="426015"/>
    <s v="normal"/>
    <n v="5524"/>
    <n v="200"/>
    <n v="-40"/>
    <s v="no"/>
    <n v="900"/>
    <n v="888"/>
    <n v="12"/>
    <d v="2021-06-16T00:00:00"/>
    <x v="77"/>
    <x v="45"/>
    <s v="no"/>
    <s v="pll"/>
    <m/>
    <m/>
    <m/>
    <x v="86"/>
    <n v="2021"/>
    <n v="2021"/>
    <s v="jun"/>
    <x v="8"/>
    <s v="ma"/>
    <s v="on"/>
    <m/>
    <m/>
  </r>
  <r>
    <n v="32913"/>
    <m/>
    <n v="11321"/>
    <d v="2021-06-28T00:00:00"/>
    <n v="1064371"/>
    <n v="421230"/>
    <s v="normal"/>
    <n v="93139"/>
    <n v="2"/>
    <n v="-1"/>
    <s v="no"/>
    <n v="11"/>
    <n v="10"/>
    <n v="1"/>
    <d v="2021-06-24T00:00:00"/>
    <x v="77"/>
    <x v="1"/>
    <s v="yes"/>
    <s v="pkk"/>
    <m/>
    <m/>
    <m/>
    <x v="87"/>
    <n v="2021"/>
    <n v="2021"/>
    <s v="jun"/>
    <x v="8"/>
    <s v="ma"/>
    <s v="to"/>
    <m/>
    <m/>
  </r>
  <r>
    <n v="32914"/>
    <m/>
    <n v="11322"/>
    <d v="2021-06-28T00:00:00"/>
    <n v="1063780"/>
    <n v="70153400"/>
    <s v="Special"/>
    <n v="9348"/>
    <n v="2"/>
    <n v="-2"/>
    <s v="no"/>
    <n v="2"/>
    <n v="0"/>
    <n v="2"/>
    <d v="2021-06-18T00:00:00"/>
    <x v="77"/>
    <x v="44"/>
    <s v="yes"/>
    <s v="pll"/>
    <m/>
    <m/>
    <m/>
    <x v="86"/>
    <n v="2021"/>
    <n v="2021"/>
    <s v="jun"/>
    <x v="8"/>
    <s v="ma"/>
    <s v="fr"/>
    <m/>
    <m/>
  </r>
  <r>
    <n v="32915"/>
    <m/>
    <n v="11325"/>
    <d v="2021-06-28T00:00:00"/>
    <n v="1063654"/>
    <n v="501257"/>
    <s v="Special"/>
    <n v="56604"/>
    <n v="50"/>
    <n v="-45"/>
    <s v="no"/>
    <n v="234"/>
    <n v="187"/>
    <n v="45"/>
    <d v="2021-06-16T00:00:00"/>
    <x v="77"/>
    <x v="9"/>
    <s v="yes"/>
    <s v="pll"/>
    <m/>
    <m/>
    <m/>
    <x v="86"/>
    <n v="2021"/>
    <n v="2021"/>
    <s v="jun"/>
    <x v="8"/>
    <s v="ma"/>
    <s v="on"/>
    <m/>
    <m/>
  </r>
  <r>
    <n v="32916"/>
    <m/>
    <n v="11326"/>
    <d v="2021-06-28T00:00:00"/>
    <n v="1061078"/>
    <n v="501257"/>
    <s v="Special"/>
    <n v="56865"/>
    <n v="2"/>
    <n v="-1"/>
    <s v="yes"/>
    <n v="37"/>
    <n v="38"/>
    <n v="-1"/>
    <d v="2021-05-28T00:00:00"/>
    <x v="77"/>
    <x v="44"/>
    <s v="no"/>
    <s v="pll"/>
    <m/>
    <m/>
    <m/>
    <x v="82"/>
    <n v="2021"/>
    <n v="2021"/>
    <s v="jun"/>
    <x v="7"/>
    <s v="ma"/>
    <s v="fr"/>
    <m/>
    <m/>
  </r>
  <r>
    <n v="32917"/>
    <m/>
    <n v="11327"/>
    <d v="2021-06-29T00:00:00"/>
    <n v="1060384"/>
    <n v="400012"/>
    <s v="normal"/>
    <n v="6156"/>
    <n v="5"/>
    <n v="-2"/>
    <s v="no"/>
    <n v="37"/>
    <n v="30"/>
    <n v="7"/>
    <d v="2021-06-08T00:00:00"/>
    <x v="77"/>
    <x v="21"/>
    <s v="yes"/>
    <s v="pll"/>
    <m/>
    <m/>
    <m/>
    <x v="85"/>
    <n v="2021"/>
    <n v="2021"/>
    <s v="jun"/>
    <x v="8"/>
    <s v="ti"/>
    <s v="ti"/>
    <m/>
    <m/>
  </r>
  <r>
    <n v="32918"/>
    <m/>
    <n v="11328"/>
    <d v="2021-06-29T00:00:00"/>
    <n v="1060384"/>
    <n v="400012"/>
    <s v="normal"/>
    <n v="6154"/>
    <n v="6"/>
    <n v="2"/>
    <s v="no"/>
    <n v="33"/>
    <n v="35"/>
    <n v="-2"/>
    <d v="2021-06-08T00:00:00"/>
    <x v="77"/>
    <x v="21"/>
    <s v="yes"/>
    <s v="pll"/>
    <m/>
    <m/>
    <m/>
    <x v="85"/>
    <n v="2021"/>
    <n v="2021"/>
    <s v="jun"/>
    <x v="8"/>
    <s v="ti"/>
    <s v="ti"/>
    <m/>
    <m/>
  </r>
  <r>
    <n v="32919"/>
    <m/>
    <n v="11329"/>
    <d v="2021-06-29T00:00:00"/>
    <n v="1060384"/>
    <n v="400012"/>
    <s v="normal"/>
    <n v="9929372"/>
    <n v="50"/>
    <n v="-1"/>
    <s v="no"/>
    <n v="0"/>
    <n v="0"/>
    <n v="0"/>
    <d v="2021-06-11T00:00:00"/>
    <x v="77"/>
    <x v="9"/>
    <s v="no"/>
    <s v="pll"/>
    <m/>
    <m/>
    <m/>
    <x v="85"/>
    <n v="2021"/>
    <n v="2021"/>
    <s v="jun"/>
    <x v="8"/>
    <s v="ti"/>
    <s v="fr"/>
    <m/>
    <m/>
  </r>
  <r>
    <n v="32920"/>
    <m/>
    <n v="11331"/>
    <d v="2021-06-29T00:00:00"/>
    <n v="1064531"/>
    <n v="501193"/>
    <s v="normal"/>
    <n v="29662"/>
    <n v="2"/>
    <n v="-1"/>
    <s v="yes"/>
    <n v="89"/>
    <n v="95"/>
    <n v="-6"/>
    <d v="2021-06-24T00:00:00"/>
    <x v="77"/>
    <x v="17"/>
    <s v="no"/>
    <s v="pkk"/>
    <m/>
    <m/>
    <m/>
    <x v="87"/>
    <n v="2021"/>
    <n v="2021"/>
    <s v="jun"/>
    <x v="8"/>
    <s v="ti"/>
    <s v="to"/>
    <m/>
    <m/>
  </r>
  <r>
    <n v="32921"/>
    <m/>
    <n v="11333"/>
    <d v="2021-06-29T00:00:00"/>
    <n v="1063727"/>
    <n v="418155"/>
    <s v="Special"/>
    <n v="405199"/>
    <n v="80"/>
    <n v="-40"/>
    <s v="no"/>
    <n v="242"/>
    <n v="252"/>
    <n v="-10"/>
    <d v="2021-06-17T00:00:00"/>
    <x v="77"/>
    <x v="25"/>
    <s v="no"/>
    <s v="pll"/>
    <m/>
    <m/>
    <m/>
    <x v="86"/>
    <n v="2021"/>
    <n v="2021"/>
    <s v="jun"/>
    <x v="8"/>
    <s v="ti"/>
    <s v="to"/>
    <m/>
    <m/>
  </r>
  <r>
    <n v="32922"/>
    <m/>
    <n v="11334"/>
    <d v="2021-06-29T00:00:00"/>
    <n v="1063315"/>
    <n v="407005"/>
    <s v="Special"/>
    <n v="40514"/>
    <n v="110"/>
    <n v="-10"/>
    <s v="no"/>
    <n v="757"/>
    <n v="727"/>
    <n v="30"/>
    <d v="2021-06-16T00:00:00"/>
    <x v="77"/>
    <x v="4"/>
    <s v="yes"/>
    <s v="pll"/>
    <m/>
    <m/>
    <m/>
    <x v="86"/>
    <n v="2021"/>
    <n v="2021"/>
    <s v="jun"/>
    <x v="8"/>
    <s v="ti"/>
    <s v="on"/>
    <m/>
    <m/>
  </r>
  <r>
    <n v="32923"/>
    <m/>
    <n v="11335"/>
    <d v="2021-06-29T00:00:00"/>
    <n v="1063315"/>
    <n v="407005"/>
    <s v="Special"/>
    <n v="53703"/>
    <n v="30"/>
    <n v="-15"/>
    <s v="no"/>
    <n v="217"/>
    <n v="202"/>
    <n v="15"/>
    <d v="2021-06-16T00:00:00"/>
    <x v="77"/>
    <x v="4"/>
    <s v="yes"/>
    <s v="pll"/>
    <m/>
    <m/>
    <m/>
    <x v="86"/>
    <n v="2021"/>
    <n v="2021"/>
    <s v="jun"/>
    <x v="8"/>
    <s v="ti"/>
    <s v="on"/>
    <m/>
    <m/>
  </r>
  <r>
    <n v="32924"/>
    <m/>
    <n v="11336"/>
    <d v="2021-06-29T00:00:00"/>
    <n v="1063315"/>
    <n v="407005"/>
    <s v="Special"/>
    <n v="70603"/>
    <n v="96"/>
    <n v="-16"/>
    <s v="no"/>
    <n v="342"/>
    <n v="342"/>
    <n v="0"/>
    <d v="2021-06-16T00:00:00"/>
    <x v="77"/>
    <x v="48"/>
    <s v="no"/>
    <s v="pll"/>
    <m/>
    <m/>
    <m/>
    <x v="86"/>
    <n v="2021"/>
    <n v="2021"/>
    <s v="jun"/>
    <x v="8"/>
    <s v="ti"/>
    <s v="on"/>
    <m/>
    <m/>
  </r>
  <r>
    <n v="32925"/>
    <m/>
    <n v="11337"/>
    <d v="2021-06-30T00:00:00"/>
    <n v="1054203"/>
    <n v="407611"/>
    <s v="Special"/>
    <n v="5551303"/>
    <n v="200"/>
    <n v="-10"/>
    <s v="no"/>
    <n v="174"/>
    <n v="184"/>
    <n v="-10"/>
    <d v="2021-04-22T00:00:00"/>
    <x v="77"/>
    <x v="29"/>
    <s v="no"/>
    <s v="pll"/>
    <m/>
    <m/>
    <s v="Ordren er for gammel til Dynaman"/>
    <x v="76"/>
    <n v="2021"/>
    <n v="2021"/>
    <s v="jun"/>
    <x v="6"/>
    <s v="on"/>
    <s v="to"/>
    <m/>
    <m/>
  </r>
  <r>
    <n v="32926"/>
    <m/>
    <n v="11339"/>
    <d v="2021-06-30T00:00:00"/>
    <n v="1062667"/>
    <n v="400007"/>
    <s v="Special"/>
    <n v="29393"/>
    <n v="5"/>
    <n v="-5"/>
    <s v="no"/>
    <n v="111"/>
    <n v="111"/>
    <n v="0"/>
    <d v="2021-06-10T00:00:00"/>
    <x v="77"/>
    <x v="2"/>
    <s v="no"/>
    <s v="pll"/>
    <m/>
    <m/>
    <m/>
    <x v="85"/>
    <n v="2021"/>
    <n v="2021"/>
    <s v="jun"/>
    <x v="8"/>
    <s v="on"/>
    <s v="to"/>
    <m/>
    <m/>
  </r>
  <r>
    <n v="32927"/>
    <m/>
    <n v="11341"/>
    <d v="2021-06-30T00:00:00"/>
    <n v="1064057"/>
    <n v="36955000"/>
    <s v="normal"/>
    <s v="S63125"/>
    <n v="400"/>
    <n v="-10"/>
    <s v="no"/>
    <n v="256"/>
    <n v="248"/>
    <n v="8"/>
    <d v="2021-06-23T00:00:00"/>
    <x v="77"/>
    <x v="2"/>
    <s v="yes"/>
    <s v="pll"/>
    <m/>
    <m/>
    <m/>
    <x v="87"/>
    <n v="2021"/>
    <n v="2021"/>
    <s v="jun"/>
    <x v="8"/>
    <s v="on"/>
    <s v="on"/>
    <m/>
    <m/>
  </r>
  <r>
    <n v="32928"/>
    <m/>
    <n v="11343"/>
    <d v="2021-07-01T00:00:00"/>
    <n v="1064870"/>
    <n v="500460"/>
    <s v="normal"/>
    <n v="29621"/>
    <n v="1"/>
    <n v="-1"/>
    <s v="yes"/>
    <n v="132"/>
    <n v="132"/>
    <n v="0"/>
    <d v="2021-06-28T00:00:00"/>
    <x v="77"/>
    <x v="44"/>
    <s v="no"/>
    <s v="pkk"/>
    <m/>
    <m/>
    <m/>
    <x v="88"/>
    <n v="2021"/>
    <n v="2021"/>
    <s v="jul"/>
    <x v="8"/>
    <s v="to"/>
    <s v="ma"/>
    <m/>
    <m/>
  </r>
  <r>
    <n v="32929"/>
    <m/>
    <n v="11344"/>
    <d v="2021-07-01T00:00:00"/>
    <n v="1059340"/>
    <n v="500898"/>
    <s v="normal"/>
    <n v="41794"/>
    <n v="2"/>
    <n v="-1"/>
    <s v="yes"/>
    <n v="76"/>
    <n v="75"/>
    <n v="1"/>
    <d v="2021-05-14T00:00:00"/>
    <x v="77"/>
    <x v="44"/>
    <s v="yes"/>
    <s v="pll"/>
    <m/>
    <m/>
    <m/>
    <x v="79"/>
    <n v="2021"/>
    <n v="2021"/>
    <s v="jul"/>
    <x v="7"/>
    <s v="to"/>
    <s v="fr"/>
    <m/>
    <m/>
  </r>
  <r>
    <n v="32930"/>
    <m/>
    <n v="11345"/>
    <d v="2021-07-01T00:00:00"/>
    <n v="1059340"/>
    <n v="500898"/>
    <s v="normal"/>
    <n v="53713"/>
    <n v="5"/>
    <n v="-5"/>
    <s v="no"/>
    <n v="196"/>
    <n v="196"/>
    <n v="0"/>
    <d v="2021-05-14T00:00:00"/>
    <x v="77"/>
    <x v="44"/>
    <s v="no"/>
    <s v="pll"/>
    <m/>
    <m/>
    <m/>
    <x v="79"/>
    <n v="2021"/>
    <n v="2021"/>
    <s v="jul"/>
    <x v="7"/>
    <s v="to"/>
    <s v="fr"/>
    <m/>
    <m/>
  </r>
  <r>
    <n v="32931"/>
    <m/>
    <n v="11346"/>
    <d v="2021-07-01T00:00:00"/>
    <n v="1057547"/>
    <n v="500899"/>
    <s v="normal"/>
    <n v="45873"/>
    <n v="15"/>
    <n v="-15"/>
    <s v="no"/>
    <n v="782"/>
    <n v="782"/>
    <n v="0"/>
    <d v="2021-05-06T00:00:00"/>
    <x v="77"/>
    <x v="46"/>
    <s v="no"/>
    <s v="pkk"/>
    <m/>
    <m/>
    <m/>
    <x v="78"/>
    <n v="2021"/>
    <n v="2021"/>
    <s v="jul"/>
    <x v="7"/>
    <s v="to"/>
    <s v="to"/>
    <m/>
    <m/>
  </r>
  <r>
    <n v="32932"/>
    <m/>
    <n v="11348"/>
    <d v="2021-07-01T00:00:00"/>
    <n v="1064062"/>
    <n v="500775"/>
    <s v="normal"/>
    <n v="29663"/>
    <n v="5"/>
    <n v="-4"/>
    <s v="yes"/>
    <n v="57"/>
    <n v="62"/>
    <n v="-5"/>
    <d v="2021-06-24T00:00:00"/>
    <x v="77"/>
    <x v="17"/>
    <s v="no"/>
    <s v="yes"/>
    <m/>
    <m/>
    <m/>
    <x v="87"/>
    <n v="2021"/>
    <n v="2021"/>
    <s v="jul"/>
    <x v="8"/>
    <s v="to"/>
    <s v="to"/>
    <m/>
    <m/>
  </r>
  <r>
    <n v="32933"/>
    <m/>
    <n v="11349"/>
    <d v="2021-07-02T00:00:00"/>
    <n v="1064327"/>
    <n v="421322"/>
    <s v="Special"/>
    <s v="299252Q"/>
    <n v="1"/>
    <n v="9"/>
    <s v="yes"/>
    <n v="118"/>
    <n v="118"/>
    <n v="0"/>
    <d v="2021-06-23T00:00:00"/>
    <x v="77"/>
    <x v="16"/>
    <s v="no"/>
    <s v="pll"/>
    <m/>
    <m/>
    <m/>
    <x v="87"/>
    <n v="2021"/>
    <n v="2021"/>
    <s v="jul"/>
    <x v="8"/>
    <s v="fr"/>
    <s v="on"/>
    <m/>
    <m/>
  </r>
  <r>
    <n v="32934"/>
    <m/>
    <n v="11350"/>
    <d v="2021-07-02T00:00:00"/>
    <n v="1064327"/>
    <n v="421322"/>
    <s v="Special"/>
    <n v="29662"/>
    <n v="1"/>
    <n v="9"/>
    <s v="yes"/>
    <n v="88"/>
    <n v="88"/>
    <n v="0"/>
    <d v="2021-06-23T00:00:00"/>
    <x v="77"/>
    <x v="16"/>
    <s v="no"/>
    <s v="pll"/>
    <m/>
    <m/>
    <m/>
    <x v="87"/>
    <n v="2021"/>
    <n v="2021"/>
    <s v="jul"/>
    <x v="8"/>
    <s v="fr"/>
    <s v="on"/>
    <m/>
    <m/>
  </r>
  <r>
    <n v="32935"/>
    <m/>
    <n v="11352"/>
    <d v="2021-07-02T00:00:00"/>
    <n v="1063100"/>
    <n v="3445"/>
    <s v="normal"/>
    <n v="45893"/>
    <n v="1"/>
    <n v="-1"/>
    <s v="yes"/>
    <n v="41"/>
    <n v="41"/>
    <n v="0"/>
    <d v="2021-06-14T00:00:00"/>
    <x v="77"/>
    <x v="31"/>
    <s v="no"/>
    <s v="pll"/>
    <m/>
    <m/>
    <m/>
    <x v="86"/>
    <n v="2021"/>
    <n v="2021"/>
    <s v="jul"/>
    <x v="8"/>
    <s v="fr"/>
    <s v="ma"/>
    <m/>
    <m/>
  </r>
  <r>
    <n v="32936"/>
    <m/>
    <n v="11353"/>
    <d v="2021-07-02T00:00:00"/>
    <n v="1063100"/>
    <n v="3445"/>
    <s v="normal"/>
    <n v="29662"/>
    <n v="1"/>
    <n v="-1"/>
    <s v="yes"/>
    <n v="88"/>
    <n v="88"/>
    <n v="0"/>
    <d v="2021-06-14T00:00:00"/>
    <x v="77"/>
    <x v="31"/>
    <s v="no"/>
    <s v="pll"/>
    <m/>
    <m/>
    <m/>
    <x v="86"/>
    <n v="2021"/>
    <n v="2021"/>
    <s v="jul"/>
    <x v="8"/>
    <s v="fr"/>
    <s v="ma"/>
    <m/>
    <m/>
  </r>
  <r>
    <n v="32937"/>
    <m/>
    <n v="11354"/>
    <d v="2021-07-02T00:00:00"/>
    <n v="1063100"/>
    <n v="3445"/>
    <s v="normal"/>
    <n v="29664"/>
    <n v="1"/>
    <n v="-1"/>
    <s v="yes"/>
    <n v="126"/>
    <n v="126"/>
    <n v="0"/>
    <d v="2021-06-14T00:00:00"/>
    <x v="77"/>
    <x v="31"/>
    <s v="no"/>
    <s v="pll"/>
    <m/>
    <m/>
    <m/>
    <x v="86"/>
    <n v="2021"/>
    <n v="2021"/>
    <s v="jul"/>
    <x v="8"/>
    <s v="fr"/>
    <s v="ma"/>
    <m/>
    <m/>
  </r>
  <r>
    <n v="32938"/>
    <m/>
    <n v="11355"/>
    <d v="2021-07-02T00:00:00"/>
    <n v="1063100"/>
    <n v="3445"/>
    <s v="normal"/>
    <n v="29686"/>
    <n v="1"/>
    <n v="-1"/>
    <s v="yes"/>
    <n v="52"/>
    <n v="52"/>
    <n v="0"/>
    <d v="2021-06-14T00:00:00"/>
    <x v="77"/>
    <x v="31"/>
    <s v="no"/>
    <s v="pll"/>
    <m/>
    <m/>
    <m/>
    <x v="86"/>
    <n v="2021"/>
    <n v="2021"/>
    <s v="jul"/>
    <x v="8"/>
    <s v="fr"/>
    <s v="ma"/>
    <m/>
    <m/>
  </r>
  <r>
    <n v="32939"/>
    <m/>
    <n v="11356"/>
    <d v="2021-07-02T00:00:00"/>
    <n v="1064666"/>
    <n v="418031"/>
    <s v="normal"/>
    <n v="29989"/>
    <n v="30"/>
    <n v="-30"/>
    <s v="no"/>
    <n v="373"/>
    <n v="383"/>
    <n v="-10"/>
    <d v="2021-06-25T00:00:00"/>
    <x v="77"/>
    <x v="31"/>
    <s v="no"/>
    <s v="pll"/>
    <m/>
    <m/>
    <m/>
    <x v="87"/>
    <n v="2021"/>
    <n v="2021"/>
    <s v="jul"/>
    <x v="8"/>
    <s v="fr"/>
    <s v="fr"/>
    <m/>
    <m/>
  </r>
  <r>
    <n v="32940"/>
    <m/>
    <n v="11363"/>
    <d v="2021-07-06T00:00:00"/>
    <n v="1054354"/>
    <n v="420005"/>
    <s v="Special"/>
    <n v="45874"/>
    <m/>
    <n v="15"/>
    <s v="no"/>
    <n v="2860"/>
    <n v="2875"/>
    <n v="-15"/>
    <d v="2021-04-22T00:00:00"/>
    <x v="78"/>
    <x v="29"/>
    <s v="yes"/>
    <s v="pll"/>
    <m/>
    <m/>
    <s v="Ordren er for gammel til Dynaman"/>
    <x v="76"/>
    <n v="2021"/>
    <n v="2021"/>
    <s v="jul"/>
    <x v="6"/>
    <s v="ti"/>
    <s v="to"/>
    <m/>
    <m/>
  </r>
  <r>
    <n v="32941"/>
    <m/>
    <n v="11365"/>
    <d v="2021-07-06T00:00:00"/>
    <n v="1054354"/>
    <n v="420005"/>
    <s v="Special"/>
    <n v="70105"/>
    <m/>
    <n v="1"/>
    <s v="no"/>
    <n v="488"/>
    <n v="489"/>
    <n v="-1"/>
    <d v="2021-04-22T00:00:00"/>
    <x v="78"/>
    <x v="29"/>
    <s v="yes"/>
    <s v="pll"/>
    <m/>
    <m/>
    <s v="Ordren er for gammel til Dynaman"/>
    <x v="76"/>
    <n v="2021"/>
    <n v="2021"/>
    <s v="jul"/>
    <x v="6"/>
    <s v="ti"/>
    <s v="to"/>
    <m/>
    <m/>
  </r>
  <r>
    <n v="32942"/>
    <m/>
    <n v="11366"/>
    <d v="2021-07-06T00:00:00"/>
    <n v="1054686"/>
    <n v="420005"/>
    <s v="Special"/>
    <n v="71602"/>
    <m/>
    <n v="255"/>
    <s v="no"/>
    <n v="1641"/>
    <n v="1641"/>
    <n v="0"/>
    <m/>
    <x v="78"/>
    <x v="29"/>
    <s v="no"/>
    <s v="pll"/>
    <m/>
    <m/>
    <s v="Ordren er for gammel til Dynaman"/>
    <x v="19"/>
    <n v="2021"/>
    <n v="1900"/>
    <s v="jul"/>
    <x v="0"/>
    <s v="ti"/>
    <s v="lø"/>
    <m/>
    <m/>
  </r>
  <r>
    <n v="32943"/>
    <m/>
    <n v="11367"/>
    <d v="2021-07-06T00:00:00"/>
    <n v="1056904"/>
    <n v="420005"/>
    <s v="Special"/>
    <n v="45856"/>
    <m/>
    <n v="10"/>
    <s v="no"/>
    <n v="73"/>
    <n v="83"/>
    <n v="-10"/>
    <d v="2021-04-27T00:00:00"/>
    <x v="78"/>
    <x v="29"/>
    <s v="yes"/>
    <s v="pll"/>
    <m/>
    <m/>
    <s v="Ordren er for gammel til Dynaman"/>
    <x v="77"/>
    <n v="2021"/>
    <n v="2021"/>
    <s v="jul"/>
    <x v="6"/>
    <s v="ti"/>
    <s v="ti"/>
    <m/>
    <m/>
  </r>
  <r>
    <n v="32944"/>
    <m/>
    <n v="11369"/>
    <d v="2021-07-06T00:00:00"/>
    <n v="1065184"/>
    <n v="55563100"/>
    <s v="normal"/>
    <n v="77715"/>
    <n v="30"/>
    <n v="-10"/>
    <s v="yes"/>
    <n v="273"/>
    <n v="262"/>
    <n v="11"/>
    <d v="2021-06-30T00:00:00"/>
    <x v="78"/>
    <x v="1"/>
    <s v="yes"/>
    <s v="pll"/>
    <m/>
    <m/>
    <m/>
    <x v="88"/>
    <n v="2021"/>
    <n v="2021"/>
    <s v="jul"/>
    <x v="8"/>
    <s v="ti"/>
    <s v="on"/>
    <m/>
    <m/>
  </r>
  <r>
    <n v="32945"/>
    <m/>
    <n v="11373"/>
    <d v="2021-07-07T00:00:00"/>
    <n v="1064710"/>
    <n v="430016"/>
    <s v="normal"/>
    <n v="10172"/>
    <n v="3"/>
    <n v="1"/>
    <s v="yes"/>
    <n v="76"/>
    <n v="77"/>
    <n v="-1"/>
    <d v="2021-06-25T00:00:00"/>
    <x v="78"/>
    <x v="44"/>
    <s v="yes"/>
    <s v="pll"/>
    <m/>
    <m/>
    <m/>
    <x v="87"/>
    <n v="2021"/>
    <n v="2021"/>
    <s v="jul"/>
    <x v="8"/>
    <s v="on"/>
    <s v="fr"/>
    <m/>
    <m/>
  </r>
  <r>
    <n v="32946"/>
    <m/>
    <n v="11375"/>
    <d v="2021-07-07T00:00:00"/>
    <n v="1064923"/>
    <n v="70103366"/>
    <s v="normal"/>
    <n v="5581"/>
    <n v="200"/>
    <n v="24"/>
    <s v="no"/>
    <n v="459"/>
    <n v="483"/>
    <n v="-24"/>
    <d v="2021-07-05T00:00:00"/>
    <x v="78"/>
    <x v="37"/>
    <s v="yes"/>
    <s v="pll"/>
    <m/>
    <m/>
    <m/>
    <x v="89"/>
    <n v="2021"/>
    <n v="2021"/>
    <s v="jul"/>
    <x v="10"/>
    <s v="on"/>
    <s v="ma"/>
    <m/>
    <m/>
  </r>
  <r>
    <n v="32947"/>
    <m/>
    <n v="11381"/>
    <d v="2021-07-09T00:00:00"/>
    <n v="1065171"/>
    <n v="500151"/>
    <s v="Special"/>
    <n v="29816"/>
    <n v="10"/>
    <n v="-9"/>
    <s v="yes"/>
    <n v="184"/>
    <n v="163"/>
    <n v="21"/>
    <d v="2021-07-01T00:00:00"/>
    <x v="78"/>
    <x v="14"/>
    <s v="yes"/>
    <s v="pll"/>
    <m/>
    <m/>
    <m/>
    <x v="88"/>
    <n v="2021"/>
    <n v="2021"/>
    <s v="jul"/>
    <x v="10"/>
    <s v="fr"/>
    <s v="to"/>
    <m/>
    <m/>
  </r>
  <r>
    <n v="32948"/>
    <m/>
    <n v="11382"/>
    <d v="2021-07-09T00:00:00"/>
    <n v="1065622"/>
    <n v="501209"/>
    <s v="normal"/>
    <n v="53789"/>
    <n v="3"/>
    <n v="-1"/>
    <s v="yes"/>
    <n v="19"/>
    <n v="19"/>
    <n v="0"/>
    <d v="2021-07-02T00:00:00"/>
    <x v="78"/>
    <x v="31"/>
    <s v="no"/>
    <s v="pkk"/>
    <m/>
    <m/>
    <m/>
    <x v="88"/>
    <n v="2021"/>
    <n v="2021"/>
    <s v="jul"/>
    <x v="10"/>
    <s v="fr"/>
    <s v="fr"/>
    <m/>
    <m/>
  </r>
  <r>
    <n v="32949"/>
    <m/>
    <n v="11391"/>
    <d v="2021-07-12T00:00:00"/>
    <n v="1066009"/>
    <n v="74311818"/>
    <s v="Special"/>
    <n v="548725"/>
    <n v="5"/>
    <n v="-5"/>
    <s v="yes"/>
    <n v="220"/>
    <n v="220"/>
    <n v="0"/>
    <d v="2021-07-07T00:00:00"/>
    <x v="79"/>
    <x v="9"/>
    <s v="no"/>
    <s v="pll"/>
    <m/>
    <m/>
    <m/>
    <x v="89"/>
    <n v="2021"/>
    <n v="2021"/>
    <s v="jul"/>
    <x v="10"/>
    <s v="ma"/>
    <s v="on"/>
    <m/>
    <m/>
  </r>
  <r>
    <n v="32950"/>
    <m/>
    <n v="11392"/>
    <d v="2021-07-12T00:00:00"/>
    <n v="1066189"/>
    <n v="501079"/>
    <s v="normal"/>
    <n v="70475"/>
    <n v="10"/>
    <n v="-10"/>
    <s v="yes"/>
    <n v="134"/>
    <n v="125"/>
    <n v="9"/>
    <d v="2021-07-08T00:00:00"/>
    <x v="79"/>
    <x v="1"/>
    <s v="yes"/>
    <s v="pkk"/>
    <m/>
    <m/>
    <m/>
    <x v="89"/>
    <n v="2021"/>
    <n v="2021"/>
    <s v="jul"/>
    <x v="10"/>
    <s v="ma"/>
    <s v="to"/>
    <m/>
    <m/>
  </r>
  <r>
    <n v="32951"/>
    <m/>
    <n v="11394"/>
    <d v="2021-07-13T00:00:00"/>
    <n v="1065418"/>
    <n v="400001"/>
    <s v="Special"/>
    <n v="45826"/>
    <n v="30"/>
    <n v="-10"/>
    <s v="no"/>
    <n v="46"/>
    <n v="36"/>
    <n v="10"/>
    <d v="2021-07-02T00:00:00"/>
    <x v="79"/>
    <x v="14"/>
    <s v="yes"/>
    <s v="pll"/>
    <m/>
    <m/>
    <m/>
    <x v="88"/>
    <n v="2021"/>
    <n v="2021"/>
    <s v="jul"/>
    <x v="10"/>
    <s v="ti"/>
    <s v="fr"/>
    <m/>
    <m/>
  </r>
  <r>
    <n v="32952"/>
    <m/>
    <n v="11395"/>
    <d v="2021-07-13T00:00:00"/>
    <n v="1065714"/>
    <n v="501207"/>
    <s v="normal"/>
    <n v="64403"/>
    <n v="5"/>
    <n v="-2"/>
    <s v="yes"/>
    <n v="585"/>
    <n v="583"/>
    <n v="2"/>
    <d v="2021-07-06T00:00:00"/>
    <x v="79"/>
    <x v="9"/>
    <s v="yes"/>
    <s v="pkk"/>
    <m/>
    <m/>
    <m/>
    <x v="89"/>
    <n v="2021"/>
    <n v="2021"/>
    <s v="jul"/>
    <x v="10"/>
    <s v="ti"/>
    <s v="ti"/>
    <m/>
    <m/>
  </r>
  <r>
    <n v="32953"/>
    <m/>
    <n v="11396"/>
    <d v="2021-07-13T00:00:00"/>
    <n v="1066298"/>
    <n v="36955000"/>
    <s v="normal"/>
    <n v="557010"/>
    <n v="15"/>
    <n v="-15"/>
    <s v="no"/>
    <n v="136"/>
    <n v="136"/>
    <n v="0"/>
    <d v="2021-07-09T00:00:00"/>
    <x v="79"/>
    <x v="31"/>
    <s v="no"/>
    <s v="pkk"/>
    <m/>
    <m/>
    <m/>
    <x v="89"/>
    <n v="2021"/>
    <n v="2021"/>
    <s v="jul"/>
    <x v="10"/>
    <s v="ti"/>
    <s v="fr"/>
    <m/>
    <m/>
  </r>
  <r>
    <n v="32954"/>
    <m/>
    <n v="11401"/>
    <d v="2021-07-14T00:00:00"/>
    <n v="1065783"/>
    <n v="501408"/>
    <s v="normal"/>
    <n v="56865"/>
    <n v="40"/>
    <n v="-6"/>
    <s v="no"/>
    <n v="103"/>
    <n v="103"/>
    <n v="0"/>
    <d v="2021-07-06T00:00:00"/>
    <x v="79"/>
    <x v="31"/>
    <s v="no"/>
    <s v="pll"/>
    <m/>
    <m/>
    <m/>
    <x v="89"/>
    <n v="2021"/>
    <n v="2021"/>
    <s v="jul"/>
    <x v="10"/>
    <s v="on"/>
    <s v="ti"/>
    <m/>
    <m/>
  </r>
  <r>
    <n v="32955"/>
    <m/>
    <n v="11402"/>
    <d v="2021-07-14T00:00:00"/>
    <n v="1065503"/>
    <n v="500460"/>
    <s v="normal"/>
    <n v="10185"/>
    <n v="5"/>
    <n v="-5"/>
    <s v="no"/>
    <n v="48"/>
    <n v="43"/>
    <n v="5"/>
    <d v="2021-07-06T00:00:00"/>
    <x v="79"/>
    <x v="45"/>
    <s v="yes"/>
    <s v="pll"/>
    <m/>
    <m/>
    <m/>
    <x v="89"/>
    <n v="2021"/>
    <n v="2021"/>
    <s v="jul"/>
    <x v="10"/>
    <s v="on"/>
    <s v="ti"/>
    <m/>
    <m/>
  </r>
  <r>
    <n v="32956"/>
    <m/>
    <n v="11406"/>
    <d v="2021-07-15T00:00:00"/>
    <n v="1065593"/>
    <n v="426003"/>
    <s v="normal"/>
    <n v="70603"/>
    <n v="1"/>
    <n v="-1"/>
    <s v="yes"/>
    <n v="560"/>
    <n v="560"/>
    <n v="0"/>
    <d v="2021-07-05T00:00:00"/>
    <x v="79"/>
    <x v="1"/>
    <s v="no"/>
    <s v="pll"/>
    <m/>
    <m/>
    <m/>
    <x v="89"/>
    <n v="2021"/>
    <n v="2021"/>
    <s v="jul"/>
    <x v="10"/>
    <s v="to"/>
    <s v="ma"/>
    <m/>
    <m/>
  </r>
  <r>
    <n v="32957"/>
    <m/>
    <n v="11407"/>
    <d v="2021-07-16T00:00:00"/>
    <n v="1066307"/>
    <n v="400007"/>
    <s v="Special"/>
    <n v="77535"/>
    <n v="230"/>
    <n v="-233"/>
    <s v="no"/>
    <n v="88"/>
    <n v="88"/>
    <n v="0"/>
    <d v="2021-07-09T00:00:00"/>
    <x v="79"/>
    <x v="4"/>
    <s v="no"/>
    <s v="pll"/>
    <m/>
    <m/>
    <m/>
    <x v="89"/>
    <n v="2021"/>
    <n v="2021"/>
    <s v="jul"/>
    <x v="10"/>
    <s v="fr"/>
    <s v="fr"/>
    <m/>
    <m/>
  </r>
  <r>
    <n v="32958"/>
    <m/>
    <n v="11409"/>
    <d v="2021-07-16T00:00:00"/>
    <n v="1066498"/>
    <n v="74311818"/>
    <s v="Special"/>
    <n v="547625"/>
    <n v="590"/>
    <n v="50"/>
    <s v="yes"/>
    <n v="1170"/>
    <n v="1175"/>
    <n v="-5"/>
    <d v="2021-07-12T00:00:00"/>
    <x v="79"/>
    <x v="9"/>
    <s v="no"/>
    <s v="pll"/>
    <m/>
    <m/>
    <m/>
    <x v="90"/>
    <n v="2021"/>
    <n v="2021"/>
    <s v="jul"/>
    <x v="10"/>
    <s v="fr"/>
    <s v="ma"/>
    <m/>
    <m/>
  </r>
  <r>
    <n v="32959"/>
    <m/>
    <n v="11410"/>
    <d v="2021-07-16T00:00:00"/>
    <n v="1066498"/>
    <n v="74311818"/>
    <s v="Special"/>
    <n v="44014"/>
    <n v="400"/>
    <n v="200"/>
    <s v="no"/>
    <n v="2764"/>
    <n v="2989"/>
    <n v="-225"/>
    <d v="2021-07-12T00:00:00"/>
    <x v="79"/>
    <x v="9"/>
    <s v="yes"/>
    <s v="pll"/>
    <m/>
    <m/>
    <m/>
    <x v="90"/>
    <n v="2021"/>
    <n v="2021"/>
    <s v="jul"/>
    <x v="10"/>
    <s v="fr"/>
    <s v="ma"/>
    <m/>
    <m/>
  </r>
  <r>
    <n v="32960"/>
    <m/>
    <n v="11411"/>
    <d v="2021-07-16T00:00:00"/>
    <n v="1066498"/>
    <n v="74311818"/>
    <s v="Special"/>
    <s v="3170-s"/>
    <n v="70"/>
    <n v="10"/>
    <s v="no"/>
    <n v="177"/>
    <n v="187"/>
    <n v="-10"/>
    <d v="2021-07-12T00:00:00"/>
    <x v="79"/>
    <x v="9"/>
    <s v="yes"/>
    <s v="pll"/>
    <m/>
    <m/>
    <m/>
    <x v="90"/>
    <n v="2021"/>
    <n v="2021"/>
    <s v="jul"/>
    <x v="10"/>
    <s v="fr"/>
    <s v="ma"/>
    <m/>
    <m/>
  </r>
  <r>
    <n v="32961"/>
    <m/>
    <n v="11412"/>
    <d v="2021-07-16T00:00:00"/>
    <n v="1059374"/>
    <n v="420005"/>
    <s v="Special"/>
    <n v="41863"/>
    <n v="50"/>
    <n v="-10"/>
    <s v="no"/>
    <n v="357"/>
    <n v="357"/>
    <n v="0"/>
    <d v="2021-05-19T00:00:00"/>
    <x v="79"/>
    <x v="4"/>
    <s v="no"/>
    <s v="pll"/>
    <m/>
    <m/>
    <m/>
    <x v="80"/>
    <n v="2021"/>
    <n v="2021"/>
    <s v="jul"/>
    <x v="7"/>
    <s v="fr"/>
    <s v="on"/>
    <m/>
    <m/>
  </r>
  <r>
    <n v="32962"/>
    <m/>
    <n v="11413"/>
    <d v="2021-07-16T00:00:00"/>
    <n v="1064464"/>
    <n v="420005"/>
    <s v="Special"/>
    <n v="41853"/>
    <n v="20"/>
    <n v="-10"/>
    <s v="no"/>
    <n v="428"/>
    <n v="416"/>
    <n v="12"/>
    <d v="2021-06-25T00:00:00"/>
    <x v="79"/>
    <x v="1"/>
    <s v="yes"/>
    <s v="pll"/>
    <m/>
    <m/>
    <m/>
    <x v="87"/>
    <n v="2021"/>
    <n v="2021"/>
    <s v="jul"/>
    <x v="8"/>
    <s v="fr"/>
    <s v="fr"/>
    <m/>
    <m/>
  </r>
  <r>
    <n v="32963"/>
    <m/>
    <n v="11414"/>
    <d v="2021-07-20T00:00:00"/>
    <n v="1065984"/>
    <n v="404001"/>
    <s v="Special"/>
    <n v="31749"/>
    <n v="30"/>
    <n v="-20"/>
    <s v="no"/>
    <n v="192"/>
    <n v="162"/>
    <n v="30"/>
    <d v="2021-07-08T00:00:00"/>
    <x v="80"/>
    <x v="2"/>
    <s v="yes"/>
    <s v="pll"/>
    <m/>
    <m/>
    <m/>
    <x v="89"/>
    <n v="2021"/>
    <n v="2021"/>
    <s v="jul"/>
    <x v="10"/>
    <s v="ti"/>
    <s v="to"/>
    <m/>
    <m/>
  </r>
  <r>
    <n v="32964"/>
    <m/>
    <n v="11418"/>
    <d v="2021-07-21T00:00:00"/>
    <n v="1066798"/>
    <n v="36955000"/>
    <s v="normal"/>
    <n v="41945"/>
    <n v="5"/>
    <n v="-5"/>
    <s v="yes"/>
    <n v="50"/>
    <n v="50"/>
    <n v="0"/>
    <d v="2021-07-14T00:00:00"/>
    <x v="80"/>
    <x v="49"/>
    <s v="no"/>
    <s v="pkk"/>
    <m/>
    <m/>
    <m/>
    <x v="90"/>
    <n v="2021"/>
    <n v="2021"/>
    <s v="jul"/>
    <x v="10"/>
    <s v="on"/>
    <s v="on"/>
    <m/>
    <m/>
  </r>
  <r>
    <n v="32965"/>
    <m/>
    <n v="11423"/>
    <d v="2021-07-21T00:00:00"/>
    <n v="1064463"/>
    <n v="413160"/>
    <s v="normal"/>
    <n v="377018"/>
    <n v="8"/>
    <n v="-5"/>
    <s v="yes"/>
    <n v="111"/>
    <n v="103"/>
    <n v="8"/>
    <d v="2021-06-24T00:00:00"/>
    <x v="80"/>
    <x v="46"/>
    <s v="yes"/>
    <s v="pkk"/>
    <m/>
    <m/>
    <m/>
    <x v="87"/>
    <n v="2021"/>
    <n v="2021"/>
    <s v="jul"/>
    <x v="8"/>
    <s v="on"/>
    <s v="to"/>
    <m/>
    <m/>
  </r>
  <r>
    <n v="32966"/>
    <m/>
    <n v="11425"/>
    <d v="2021-07-22T00:00:00"/>
    <n v="1066800"/>
    <n v="500174"/>
    <s v="normal"/>
    <n v="38905"/>
    <n v="15"/>
    <n v="-14"/>
    <s v="yes"/>
    <n v="382"/>
    <n v="368"/>
    <n v="14"/>
    <d v="2021-07-14T00:00:00"/>
    <x v="80"/>
    <x v="1"/>
    <s v="yes"/>
    <s v="pll"/>
    <m/>
    <m/>
    <m/>
    <x v="90"/>
    <n v="2021"/>
    <n v="2021"/>
    <s v="jul"/>
    <x v="10"/>
    <s v="to"/>
    <s v="on"/>
    <m/>
    <m/>
  </r>
  <r>
    <n v="32967"/>
    <m/>
    <n v="11426"/>
    <d v="2021-07-22T00:00:00"/>
    <n v="1066920"/>
    <n v="96306000"/>
    <s v="normal"/>
    <n v="3661"/>
    <n v="55"/>
    <n v="-55"/>
    <s v="no"/>
    <n v="45"/>
    <n v="48"/>
    <n v="-3"/>
    <d v="2021-07-16T00:00:00"/>
    <x v="80"/>
    <x v="31"/>
    <s v="no"/>
    <s v="pkk"/>
    <m/>
    <m/>
    <m/>
    <x v="90"/>
    <n v="2021"/>
    <n v="2021"/>
    <s v="jul"/>
    <x v="10"/>
    <s v="to"/>
    <s v="fr"/>
    <m/>
    <m/>
  </r>
  <r>
    <n v="32968"/>
    <m/>
    <n v="11428"/>
    <d v="2021-07-22T00:00:00"/>
    <n v="1066744"/>
    <n v="404001"/>
    <s v="Special"/>
    <n v="41923"/>
    <n v="150"/>
    <n v="-20"/>
    <s v="no"/>
    <n v="176"/>
    <n v="156"/>
    <n v="20"/>
    <d v="2021-07-15T00:00:00"/>
    <x v="80"/>
    <x v="2"/>
    <s v="yes"/>
    <s v="pll"/>
    <m/>
    <m/>
    <m/>
    <x v="90"/>
    <n v="2021"/>
    <n v="2021"/>
    <s v="jul"/>
    <x v="10"/>
    <s v="to"/>
    <s v="to"/>
    <m/>
    <m/>
  </r>
  <r>
    <n v="32969"/>
    <m/>
    <n v="11432"/>
    <d v="2021-07-23T00:00:00"/>
    <n v="1065257"/>
    <n v="3386"/>
    <s v="normal"/>
    <n v="549549"/>
    <n v="6"/>
    <n v="-4"/>
    <s v="yes"/>
    <n v="1005"/>
    <n v="1024"/>
    <n v="-19"/>
    <d v="2021-06-30T00:00:00"/>
    <x v="80"/>
    <x v="6"/>
    <s v="no"/>
    <s v="pll"/>
    <m/>
    <m/>
    <m/>
    <x v="88"/>
    <n v="2021"/>
    <n v="2021"/>
    <s v="jul"/>
    <x v="8"/>
    <s v="fr"/>
    <s v="on"/>
    <m/>
    <m/>
  </r>
  <r>
    <n v="32970"/>
    <m/>
    <n v="11433"/>
    <d v="2021-07-23T00:00:00"/>
    <n v="1067312"/>
    <n v="421628"/>
    <s v="normal"/>
    <n v="56253"/>
    <n v="10"/>
    <n v="-8"/>
    <s v="yes"/>
    <n v="50"/>
    <n v="42"/>
    <n v="8"/>
    <d v="2021-07-20T00:00:00"/>
    <x v="80"/>
    <x v="6"/>
    <s v="yes"/>
    <s v="pll"/>
    <m/>
    <m/>
    <m/>
    <x v="91"/>
    <n v="2021"/>
    <n v="2021"/>
    <s v="jul"/>
    <x v="10"/>
    <s v="fr"/>
    <s v="ti"/>
    <m/>
    <m/>
  </r>
  <r>
    <n v="32971"/>
    <m/>
    <n v="11435"/>
    <d v="2021-07-23T00:00:00"/>
    <n v="1066818"/>
    <n v="421832"/>
    <s v="normal"/>
    <n v="93209"/>
    <n v="4"/>
    <n v="-3"/>
    <s v="no"/>
    <n v="96"/>
    <n v="93"/>
    <n v="3"/>
    <d v="2021-07-14T00:00:00"/>
    <x v="80"/>
    <x v="44"/>
    <s v="yes"/>
    <s v="pkk"/>
    <m/>
    <m/>
    <m/>
    <x v="90"/>
    <n v="2021"/>
    <n v="2021"/>
    <s v="jul"/>
    <x v="10"/>
    <s v="fr"/>
    <s v="on"/>
    <m/>
    <m/>
  </r>
  <r>
    <n v="32972"/>
    <m/>
    <n v="11436"/>
    <d v="2021-07-23T00:00:00"/>
    <n v="1066984"/>
    <n v="404001"/>
    <s v="Special"/>
    <n v="450052"/>
    <n v="305"/>
    <n v="-5"/>
    <s v="no"/>
    <n v="373"/>
    <n v="373"/>
    <n v="0"/>
    <d v="2021-07-19T00:00:00"/>
    <x v="80"/>
    <x v="35"/>
    <s v="no"/>
    <s v="pll"/>
    <m/>
    <m/>
    <m/>
    <x v="91"/>
    <n v="2021"/>
    <n v="2021"/>
    <s v="jul"/>
    <x v="10"/>
    <s v="fr"/>
    <s v="ma"/>
    <m/>
    <m/>
  </r>
  <r>
    <n v="32973"/>
    <m/>
    <n v="11438"/>
    <d v="2021-07-26T00:00:00"/>
    <n v="1065903"/>
    <n v="421073"/>
    <s v="normal"/>
    <n v="292515552"/>
    <n v="120"/>
    <n v="-11"/>
    <s v="no"/>
    <n v="32"/>
    <n v="22"/>
    <n v="10"/>
    <d v="2021-07-07T00:00:00"/>
    <x v="81"/>
    <x v="37"/>
    <s v="yes"/>
    <s v="pll"/>
    <m/>
    <m/>
    <m/>
    <x v="89"/>
    <n v="2021"/>
    <n v="2021"/>
    <s v="jul"/>
    <x v="10"/>
    <s v="ma"/>
    <s v="on"/>
    <m/>
    <m/>
  </r>
  <r>
    <n v="32974"/>
    <m/>
    <n v="11439"/>
    <d v="2021-07-26T00:00:00"/>
    <n v="1065102"/>
    <n v="600057"/>
    <s v="normal"/>
    <n v="525252"/>
    <n v="50"/>
    <n v="-5"/>
    <s v="yes"/>
    <n v="133"/>
    <n v="114"/>
    <n v="19"/>
    <d v="2021-06-30T00:00:00"/>
    <x v="81"/>
    <x v="19"/>
    <s v="yes"/>
    <s v="pll"/>
    <m/>
    <m/>
    <m/>
    <x v="88"/>
    <n v="2021"/>
    <n v="2021"/>
    <s v="jul"/>
    <x v="8"/>
    <s v="ma"/>
    <s v="on"/>
    <m/>
    <m/>
  </r>
  <r>
    <n v="32975"/>
    <m/>
    <n v="11441"/>
    <d v="2021-07-26T00:00:00"/>
    <n v="1054203"/>
    <n v="407611"/>
    <s v="Special"/>
    <n v="691546"/>
    <n v="200"/>
    <n v="-160"/>
    <s v="no"/>
    <n v="1265"/>
    <n v="1105"/>
    <n v="160"/>
    <d v="2021-04-22T00:00:00"/>
    <x v="81"/>
    <x v="14"/>
    <s v="yes"/>
    <s v="pll"/>
    <m/>
    <m/>
    <m/>
    <x v="76"/>
    <n v="2021"/>
    <n v="2021"/>
    <s v="jul"/>
    <x v="6"/>
    <s v="ma"/>
    <s v="to"/>
    <m/>
    <m/>
  </r>
  <r>
    <n v="32976"/>
    <m/>
    <n v="11442"/>
    <d v="2021-07-26T00:00:00"/>
    <n v="1057499"/>
    <n v="407611"/>
    <s v="Special"/>
    <n v="41794"/>
    <n v="50"/>
    <n v="-10"/>
    <s v="no"/>
    <n v="64"/>
    <n v="54"/>
    <n v="10"/>
    <d v="2021-05-28T00:00:00"/>
    <x v="81"/>
    <x v="4"/>
    <s v="yes"/>
    <s v="pll"/>
    <m/>
    <m/>
    <m/>
    <x v="82"/>
    <n v="2021"/>
    <n v="2021"/>
    <s v="jul"/>
    <x v="7"/>
    <s v="ma"/>
    <s v="fr"/>
    <m/>
    <m/>
  </r>
  <r>
    <n v="32977"/>
    <m/>
    <n v="11443"/>
    <d v="2021-07-26T00:00:00"/>
    <n v="1064696"/>
    <n v="421322"/>
    <s v="Special"/>
    <n v="31744"/>
    <n v="80"/>
    <n v="-20"/>
    <s v="no"/>
    <n v="197"/>
    <n v="186"/>
    <n v="11"/>
    <d v="2021-06-25T00:00:00"/>
    <x v="81"/>
    <x v="2"/>
    <s v="no"/>
    <s v="pll"/>
    <m/>
    <m/>
    <m/>
    <x v="87"/>
    <n v="2021"/>
    <n v="2021"/>
    <s v="jul"/>
    <x v="8"/>
    <s v="ma"/>
    <s v="fr"/>
    <m/>
    <m/>
  </r>
  <r>
    <n v="32978"/>
    <m/>
    <n v="11444"/>
    <d v="2021-07-26T00:00:00"/>
    <n v="1067104"/>
    <n v="421322"/>
    <s v="Special"/>
    <n v="10183"/>
    <n v="30"/>
    <n v="-10"/>
    <s v="no"/>
    <n v="184"/>
    <n v="183"/>
    <n v="1"/>
    <d v="2021-07-16T00:00:00"/>
    <x v="81"/>
    <x v="2"/>
    <s v="no"/>
    <s v="pll"/>
    <m/>
    <m/>
    <m/>
    <x v="90"/>
    <n v="2021"/>
    <n v="2021"/>
    <s v="jul"/>
    <x v="10"/>
    <s v="ma"/>
    <s v="fr"/>
    <m/>
    <m/>
  </r>
  <r>
    <n v="32979"/>
    <m/>
    <n v="11447"/>
    <d v="2021-07-27T00:00:00"/>
    <n v="1066620"/>
    <n v="500875"/>
    <s v="normal"/>
    <n v="53562"/>
    <n v="5"/>
    <n v="-3"/>
    <s v="yes"/>
    <n v="64"/>
    <n v="66"/>
    <n v="-2"/>
    <d v="2021-07-13T00:00:00"/>
    <x v="81"/>
    <x v="45"/>
    <s v="no"/>
    <s v="pll"/>
    <m/>
    <m/>
    <m/>
    <x v="90"/>
    <n v="2021"/>
    <n v="2021"/>
    <s v="jul"/>
    <x v="10"/>
    <s v="ti"/>
    <s v="ti"/>
    <m/>
    <m/>
  </r>
  <r>
    <n v="32980"/>
    <m/>
    <n v="11448"/>
    <d v="2021-07-27T00:00:00"/>
    <n v="1065066"/>
    <n v="413160"/>
    <s v="normal"/>
    <n v="5045"/>
    <n v="12"/>
    <n v="48"/>
    <s v="no"/>
    <n v="181"/>
    <n v="181"/>
    <n v="0"/>
    <d v="2021-06-30T00:00:00"/>
    <x v="81"/>
    <x v="19"/>
    <s v="no"/>
    <s v="pll"/>
    <m/>
    <m/>
    <m/>
    <x v="88"/>
    <n v="2021"/>
    <n v="2021"/>
    <s v="jul"/>
    <x v="8"/>
    <s v="ti"/>
    <s v="on"/>
    <m/>
    <m/>
  </r>
  <r>
    <n v="32981"/>
    <m/>
    <n v="11449"/>
    <d v="2021-07-27T00:00:00"/>
    <n v="1067684"/>
    <n v="45893"/>
    <s v="normal"/>
    <n v="45893"/>
    <n v="5"/>
    <n v="-1"/>
    <s v="yes"/>
    <n v="734"/>
    <n v="729"/>
    <n v="5"/>
    <d v="2021-07-22T00:00:00"/>
    <x v="81"/>
    <x v="6"/>
    <s v="yes"/>
    <s v="pkk"/>
    <m/>
    <m/>
    <m/>
    <x v="91"/>
    <n v="2021"/>
    <n v="2021"/>
    <s v="jul"/>
    <x v="10"/>
    <s v="ti"/>
    <s v="to"/>
    <m/>
    <m/>
  </r>
  <r>
    <n v="32982"/>
    <m/>
    <n v="11452"/>
    <d v="2021-07-28T00:00:00"/>
    <n v="1067790"/>
    <n v="421628"/>
    <s v="normal"/>
    <n v="77148"/>
    <n v="15"/>
    <n v="-5"/>
    <s v="yes"/>
    <n v="1"/>
    <n v="0"/>
    <n v="1"/>
    <d v="2021-07-23T00:00:00"/>
    <x v="81"/>
    <x v="6"/>
    <s v="no"/>
    <s v="pll"/>
    <m/>
    <m/>
    <m/>
    <x v="91"/>
    <n v="2021"/>
    <n v="2021"/>
    <s v="jul"/>
    <x v="10"/>
    <s v="on"/>
    <s v="fr"/>
    <m/>
    <m/>
  </r>
  <r>
    <n v="32983"/>
    <m/>
    <n v="11453"/>
    <d v="2021-07-28T00:00:00"/>
    <n v="1067611"/>
    <n v="421002"/>
    <s v="Special"/>
    <n v="77725"/>
    <n v="5"/>
    <n v="-1"/>
    <s v="yes"/>
    <n v="121"/>
    <n v="120"/>
    <n v="1"/>
    <d v="2021-07-22T00:00:00"/>
    <x v="81"/>
    <x v="4"/>
    <s v="yes"/>
    <s v="pll"/>
    <m/>
    <m/>
    <m/>
    <x v="91"/>
    <n v="2021"/>
    <n v="2021"/>
    <s v="jul"/>
    <x v="10"/>
    <s v="on"/>
    <s v="to"/>
    <m/>
    <m/>
  </r>
  <r>
    <n v="32984"/>
    <m/>
    <n v="11455"/>
    <d v="2021-07-29T00:00:00"/>
    <n v="1067299"/>
    <n v="407005"/>
    <s v="Special"/>
    <n v="372518"/>
    <n v="25"/>
    <n v="-24"/>
    <s v="no"/>
    <n v="30"/>
    <n v="6"/>
    <n v="24"/>
    <d v="2021-07-21T00:00:00"/>
    <x v="81"/>
    <x v="35"/>
    <s v="yes"/>
    <s v="pll"/>
    <m/>
    <m/>
    <m/>
    <x v="91"/>
    <n v="2021"/>
    <n v="2021"/>
    <s v="jul"/>
    <x v="10"/>
    <s v="to"/>
    <s v="on"/>
    <m/>
    <m/>
  </r>
  <r>
    <n v="32985"/>
    <m/>
    <n v="11460"/>
    <d v="2021-07-29T00:00:00"/>
    <n v="1067415"/>
    <n v="413158"/>
    <s v="normal"/>
    <n v="319600"/>
    <n v="2"/>
    <n v="-2"/>
    <s v="no"/>
    <n v="112"/>
    <n v="112"/>
    <n v="0"/>
    <d v="2021-07-21T00:00:00"/>
    <x v="81"/>
    <x v="37"/>
    <s v="no"/>
    <s v="pkk"/>
    <m/>
    <m/>
    <m/>
    <x v="91"/>
    <n v="2021"/>
    <n v="2021"/>
    <s v="jul"/>
    <x v="10"/>
    <s v="to"/>
    <s v="on"/>
    <m/>
    <m/>
  </r>
  <r>
    <n v="32986"/>
    <m/>
    <n v="11462"/>
    <d v="2021-07-29T00:00:00"/>
    <n v="1067442"/>
    <n v="500151"/>
    <s v="Special"/>
    <n v="56737"/>
    <n v="2"/>
    <n v="-1"/>
    <s v="yes"/>
    <n v="37"/>
    <n v="36"/>
    <n v="1"/>
    <d v="2021-07-22T00:00:00"/>
    <x v="81"/>
    <x v="2"/>
    <s v="yes"/>
    <s v="pll"/>
    <m/>
    <m/>
    <m/>
    <x v="91"/>
    <n v="2021"/>
    <n v="2021"/>
    <s v="jul"/>
    <x v="10"/>
    <s v="to"/>
    <s v="to"/>
    <m/>
    <m/>
  </r>
  <r>
    <n v="32987"/>
    <m/>
    <n v="11465"/>
    <d v="2021-07-30T00:00:00"/>
    <n v="1067489"/>
    <n v="74311818"/>
    <s v="normal"/>
    <n v="10183"/>
    <n v="1"/>
    <n v="4"/>
    <s v="yes"/>
    <n v="289"/>
    <n v="288"/>
    <n v="1"/>
    <d v="2021-07-21T00:00:00"/>
    <x v="81"/>
    <x v="45"/>
    <s v="no"/>
    <s v="pll"/>
    <m/>
    <m/>
    <m/>
    <x v="91"/>
    <n v="2021"/>
    <n v="2021"/>
    <s v="jul"/>
    <x v="10"/>
    <s v="fr"/>
    <s v="on"/>
    <m/>
    <m/>
  </r>
  <r>
    <n v="32988"/>
    <m/>
    <n v="11466"/>
    <d v="2021-07-30T00:00:00"/>
    <n v="1068050"/>
    <n v="77403300"/>
    <s v="Special"/>
    <n v="29393"/>
    <n v="2"/>
    <n v="-2"/>
    <s v="yes"/>
    <n v="136"/>
    <n v="136"/>
    <n v="0"/>
    <d v="2021-07-28T00:00:00"/>
    <x v="81"/>
    <x v="44"/>
    <s v="no"/>
    <s v="pll"/>
    <m/>
    <m/>
    <m/>
    <x v="92"/>
    <n v="2021"/>
    <n v="2021"/>
    <s v="jul"/>
    <x v="10"/>
    <s v="fr"/>
    <s v="on"/>
    <m/>
    <m/>
  </r>
  <r>
    <n v="32989"/>
    <m/>
    <n v="11467"/>
    <d v="2021-07-30T00:00:00"/>
    <n v="1068050"/>
    <n v="77403300"/>
    <s v="Special"/>
    <s v="2973Q3"/>
    <n v="1"/>
    <n v="-1"/>
    <s v="yes"/>
    <n v="206"/>
    <n v="206"/>
    <n v="0"/>
    <d v="2021-07-28T00:00:00"/>
    <x v="81"/>
    <x v="44"/>
    <s v="no"/>
    <s v="pll"/>
    <m/>
    <m/>
    <m/>
    <x v="92"/>
    <n v="2021"/>
    <n v="2021"/>
    <s v="jul"/>
    <x v="10"/>
    <s v="fr"/>
    <s v="on"/>
    <m/>
    <m/>
  </r>
  <r>
    <n v="32990"/>
    <m/>
    <n v="11469"/>
    <d v="2021-08-02T00:00:00"/>
    <n v="1067620"/>
    <n v="501192"/>
    <s v="normal"/>
    <n v="77725"/>
    <n v="5"/>
    <n v="-1"/>
    <s v="yes"/>
    <n v="117"/>
    <n v="116"/>
    <n v="1"/>
    <d v="2021-07-22T00:00:00"/>
    <x v="82"/>
    <x v="37"/>
    <s v="yes"/>
    <s v="pll"/>
    <m/>
    <m/>
    <m/>
    <x v="91"/>
    <n v="2021"/>
    <n v="2021"/>
    <s v="aug"/>
    <x v="10"/>
    <s v="ma"/>
    <s v="to"/>
    <m/>
    <m/>
  </r>
  <r>
    <n v="32991"/>
    <m/>
    <n v="11471"/>
    <d v="2021-08-02T00:00:00"/>
    <n v="1065108"/>
    <n v="421404"/>
    <s v="normal"/>
    <n v="406099"/>
    <n v="12"/>
    <n v="-1"/>
    <s v="yes"/>
    <n v="223"/>
    <n v="223"/>
    <n v="0"/>
    <d v="2021-06-30T00:00:00"/>
    <x v="82"/>
    <x v="37"/>
    <s v="no"/>
    <s v="pkk"/>
    <m/>
    <m/>
    <m/>
    <x v="88"/>
    <n v="2021"/>
    <n v="2021"/>
    <s v="aug"/>
    <x v="8"/>
    <s v="ma"/>
    <s v="on"/>
    <m/>
    <m/>
  </r>
  <r>
    <n v="32992"/>
    <m/>
    <n v="11472"/>
    <d v="2021-08-02T00:00:00"/>
    <n v="1068265"/>
    <n v="74311818"/>
    <s v="Special"/>
    <n v="77646"/>
    <n v="20"/>
    <n v="-10"/>
    <s v="no"/>
    <n v="52"/>
    <n v="32"/>
    <n v="20"/>
    <d v="2021-07-28T00:00:00"/>
    <x v="82"/>
    <x v="4"/>
    <s v="yes"/>
    <s v="pll"/>
    <m/>
    <m/>
    <m/>
    <x v="92"/>
    <n v="2021"/>
    <n v="2021"/>
    <s v="aug"/>
    <x v="10"/>
    <s v="ma"/>
    <s v="on"/>
    <m/>
    <m/>
  </r>
  <r>
    <n v="32993"/>
    <m/>
    <n v="11473"/>
    <d v="2021-08-02T00:00:00"/>
    <n v="1067155"/>
    <n v="400012"/>
    <s v="Special"/>
    <n v="42374"/>
    <n v="6"/>
    <n v="1"/>
    <s v="yes"/>
    <n v="265"/>
    <n v="266"/>
    <n v="-1"/>
    <d v="2021-07-20T00:00:00"/>
    <x v="82"/>
    <x v="44"/>
    <s v="yes"/>
    <s v="pll"/>
    <m/>
    <m/>
    <m/>
    <x v="91"/>
    <n v="2021"/>
    <n v="2021"/>
    <s v="aug"/>
    <x v="10"/>
    <s v="ma"/>
    <s v="ti"/>
    <m/>
    <m/>
  </r>
  <r>
    <n v="32994"/>
    <m/>
    <n v="11476"/>
    <d v="2021-08-02T00:00:00"/>
    <n v="1067155"/>
    <n v="400012"/>
    <s v="Special"/>
    <n v="9977536"/>
    <n v="50"/>
    <n v="1"/>
    <s v="no"/>
    <n v="0"/>
    <n v="1"/>
    <n v="-1"/>
    <d v="2021-07-20T00:00:00"/>
    <x v="82"/>
    <x v="44"/>
    <s v="yes"/>
    <s v="pll"/>
    <m/>
    <m/>
    <m/>
    <x v="91"/>
    <n v="2021"/>
    <n v="2021"/>
    <s v="aug"/>
    <x v="10"/>
    <s v="ma"/>
    <s v="ti"/>
    <m/>
    <m/>
  </r>
  <r>
    <n v="32995"/>
    <m/>
    <n v="11477"/>
    <d v="2021-08-02T00:00:00"/>
    <n v="1066438"/>
    <n v="500502"/>
    <s v="Special"/>
    <n v="71252"/>
    <n v="2"/>
    <n v="-1"/>
    <s v="yes"/>
    <n v="547"/>
    <n v="547"/>
    <n v="0"/>
    <d v="2021-07-12T00:00:00"/>
    <x v="82"/>
    <x v="9"/>
    <s v="no"/>
    <s v="pll"/>
    <m/>
    <m/>
    <m/>
    <x v="90"/>
    <n v="2021"/>
    <n v="2021"/>
    <s v="aug"/>
    <x v="10"/>
    <s v="ma"/>
    <s v="ma"/>
    <m/>
    <m/>
  </r>
  <r>
    <n v="32996"/>
    <m/>
    <n v="11478"/>
    <d v="2021-08-02T00:00:00"/>
    <n v="1066438"/>
    <n v="500502"/>
    <s v="Special"/>
    <n v="56885"/>
    <n v="4"/>
    <n v="-1"/>
    <s v="yes"/>
    <n v="40"/>
    <n v="39"/>
    <n v="1"/>
    <d v="2021-07-12T00:00:00"/>
    <x v="82"/>
    <x v="9"/>
    <s v="yes"/>
    <s v="pll"/>
    <m/>
    <m/>
    <m/>
    <x v="90"/>
    <n v="2021"/>
    <n v="2021"/>
    <s v="aug"/>
    <x v="10"/>
    <s v="ma"/>
    <s v="ma"/>
    <m/>
    <m/>
  </r>
  <r>
    <n v="32997"/>
    <m/>
    <n v="11479"/>
    <d v="2021-08-02T00:00:00"/>
    <n v="1067051"/>
    <n v="500502"/>
    <s v="normal"/>
    <n v="70414"/>
    <n v="12"/>
    <n v="-2"/>
    <s v="yes"/>
    <n v="388"/>
    <n v="388"/>
    <n v="0"/>
    <d v="2021-07-19T00:00:00"/>
    <x v="82"/>
    <x v="31"/>
    <s v="no"/>
    <s v="pll"/>
    <m/>
    <m/>
    <m/>
    <x v="91"/>
    <n v="2021"/>
    <n v="2021"/>
    <s v="aug"/>
    <x v="10"/>
    <s v="ma"/>
    <s v="ma"/>
    <m/>
    <m/>
  </r>
  <r>
    <n v="32998"/>
    <m/>
    <n v="11481"/>
    <d v="2021-08-03T00:00:00"/>
    <n v="1058725"/>
    <n v="400012"/>
    <s v="Special"/>
    <n v="9970474"/>
    <n v="100"/>
    <n v="-7"/>
    <s v="no"/>
    <n v="0"/>
    <n v="0"/>
    <n v="0"/>
    <d v="2021-05-20T00:00:00"/>
    <x v="82"/>
    <x v="17"/>
    <s v="no"/>
    <s v="pll"/>
    <m/>
    <m/>
    <m/>
    <x v="80"/>
    <n v="2021"/>
    <n v="2021"/>
    <s v="aug"/>
    <x v="7"/>
    <s v="ti"/>
    <s v="to"/>
    <m/>
    <m/>
  </r>
  <r>
    <n v="32999"/>
    <m/>
    <n v="11482"/>
    <d v="2021-08-03T00:00:00"/>
    <n v="1068003"/>
    <n v="407005"/>
    <s v="Special"/>
    <n v="296218"/>
    <n v="30"/>
    <n v="-24"/>
    <s v="no"/>
    <n v="179"/>
    <n v="155"/>
    <n v="24"/>
    <d v="2021-07-27T00:00:00"/>
    <x v="82"/>
    <x v="35"/>
    <s v="yes"/>
    <s v="pll"/>
    <m/>
    <m/>
    <m/>
    <x v="92"/>
    <n v="2021"/>
    <n v="2021"/>
    <s v="aug"/>
    <x v="10"/>
    <s v="ti"/>
    <s v="ti"/>
    <m/>
    <m/>
  </r>
  <r>
    <n v="33000"/>
    <m/>
    <n v="11483"/>
    <d v="2021-08-03T00:00:00"/>
    <n v="1068424"/>
    <n v="421002"/>
    <s v="Special"/>
    <n v="56606"/>
    <n v="40"/>
    <n v="-30"/>
    <s v="no"/>
    <n v="614"/>
    <n v="584"/>
    <n v="30"/>
    <d v="2021-07-29T00:00:00"/>
    <x v="82"/>
    <x v="45"/>
    <s v="yes"/>
    <s v="pll"/>
    <m/>
    <m/>
    <m/>
    <x v="92"/>
    <n v="2021"/>
    <n v="2021"/>
    <s v="aug"/>
    <x v="10"/>
    <s v="ti"/>
    <s v="to"/>
    <m/>
    <m/>
  </r>
  <r>
    <n v="33001"/>
    <m/>
    <n v="11446"/>
    <d v="2021-07-27T00:00:00"/>
    <n v="1067289"/>
    <n v="500775"/>
    <s v="normal"/>
    <n v="70436"/>
    <n v="10"/>
    <n v="-9"/>
    <s v="no"/>
    <n v="50"/>
    <n v="41"/>
    <n v="9"/>
    <d v="2021-07-20T00:00:00"/>
    <x v="82"/>
    <x v="49"/>
    <s v="yes"/>
    <s v="pkk"/>
    <m/>
    <m/>
    <m/>
    <x v="91"/>
    <n v="2021"/>
    <n v="2021"/>
    <s v="jul"/>
    <x v="10"/>
    <s v="ti"/>
    <s v="ti"/>
    <m/>
    <m/>
  </r>
  <r>
    <n v="33002"/>
    <m/>
    <n v="11485"/>
    <d v="2021-08-03T00:00:00"/>
    <n v="1068424"/>
    <n v="421002"/>
    <s v="Special"/>
    <n v="53713"/>
    <n v="10"/>
    <n v="-5"/>
    <s v="no"/>
    <n v="88"/>
    <n v="83"/>
    <n v="5"/>
    <d v="2021-07-29T00:00:00"/>
    <x v="82"/>
    <x v="45"/>
    <s v="yes"/>
    <s v="pll"/>
    <m/>
    <m/>
    <m/>
    <x v="92"/>
    <n v="2021"/>
    <n v="2021"/>
    <s v="aug"/>
    <x v="10"/>
    <s v="ti"/>
    <s v="to"/>
    <m/>
    <m/>
  </r>
  <r>
    <n v="33003"/>
    <m/>
    <n v="11486"/>
    <d v="2021-08-03T00:00:00"/>
    <n v="1067739"/>
    <n v="421056"/>
    <s v="normal"/>
    <n v="56603"/>
    <n v="1"/>
    <n v="-1"/>
    <s v="yes"/>
    <n v="371"/>
    <n v="356"/>
    <n v="15"/>
    <d v="2021-07-23T00:00:00"/>
    <x v="82"/>
    <x v="6"/>
    <s v="no"/>
    <s v="pll"/>
    <m/>
    <m/>
    <m/>
    <x v="91"/>
    <n v="2021"/>
    <n v="2021"/>
    <s v="aug"/>
    <x v="10"/>
    <s v="ti"/>
    <s v="fr"/>
    <m/>
    <m/>
  </r>
  <r>
    <n v="33004"/>
    <m/>
    <n v="11488"/>
    <d v="2021-08-04T00:00:00"/>
    <n v="1060395"/>
    <n v="420005"/>
    <s v="Special"/>
    <n v="29103"/>
    <n v="150"/>
    <n v="-40"/>
    <s v="no"/>
    <n v="165"/>
    <n v="115"/>
    <n v="50"/>
    <d v="2021-05-26T00:00:00"/>
    <x v="82"/>
    <x v="2"/>
    <s v="yes"/>
    <s v="pll"/>
    <m/>
    <m/>
    <m/>
    <x v="82"/>
    <n v="2021"/>
    <n v="2021"/>
    <s v="aug"/>
    <x v="7"/>
    <s v="on"/>
    <s v="on"/>
    <m/>
    <m/>
  </r>
  <r>
    <n v="33005"/>
    <m/>
    <n v="11490"/>
    <d v="2021-08-04T00:00:00"/>
    <n v="1062095"/>
    <n v="420005"/>
    <s v="Special"/>
    <n v="13454"/>
    <n v="206"/>
    <n v="-45"/>
    <s v="no"/>
    <n v="0"/>
    <n v="0"/>
    <n v="0"/>
    <d v="2021-06-16T00:00:00"/>
    <x v="82"/>
    <x v="29"/>
    <s v="no"/>
    <s v="pll"/>
    <m/>
    <m/>
    <s v="Remco råvare"/>
    <x v="86"/>
    <n v="2021"/>
    <n v="2021"/>
    <s v="aug"/>
    <x v="8"/>
    <s v="on"/>
    <s v="on"/>
    <m/>
    <m/>
  </r>
  <r>
    <n v="33006"/>
    <m/>
    <n v="11491"/>
    <d v="2021-08-04T00:00:00"/>
    <n v="1062095"/>
    <n v="420005"/>
    <s v="Special"/>
    <s v="21115-5"/>
    <n v="175"/>
    <n v="175"/>
    <s v="yes"/>
    <n v="0"/>
    <n v="175"/>
    <n v="-175"/>
    <d v="2021-06-16T00:00:00"/>
    <x v="82"/>
    <x v="29"/>
    <s v="yes"/>
    <s v="pll"/>
    <m/>
    <m/>
    <s v="Remco råvare, varen er ikke blevet plukket i systemet, selvom den stod på ordren."/>
    <x v="86"/>
    <n v="2021"/>
    <n v="2021"/>
    <s v="aug"/>
    <x v="8"/>
    <s v="on"/>
    <s v="on"/>
    <m/>
    <m/>
  </r>
  <r>
    <n v="33007"/>
    <m/>
    <n v="11492"/>
    <d v="2021-08-04T00:00:00"/>
    <n v="1062095"/>
    <n v="420005"/>
    <s v="Special"/>
    <s v="21115-6"/>
    <n v="175"/>
    <n v="175"/>
    <s v="yes"/>
    <n v="0"/>
    <n v="175"/>
    <n v="-175"/>
    <d v="2021-06-16T00:00:00"/>
    <x v="82"/>
    <x v="29"/>
    <s v="yes"/>
    <s v="pll"/>
    <m/>
    <m/>
    <s v="Remco råvare, varen er ikke blevet plukket i systemet, selvom den stod på ordren."/>
    <x v="86"/>
    <n v="2021"/>
    <n v="2021"/>
    <s v="aug"/>
    <x v="8"/>
    <s v="on"/>
    <s v="on"/>
    <m/>
    <m/>
  </r>
  <r>
    <n v="33008"/>
    <m/>
    <n v="11493"/>
    <d v="2021-08-04T00:00:00"/>
    <n v="1067865"/>
    <n v="430016"/>
    <s v="normal"/>
    <n v="45873"/>
    <n v="39"/>
    <n v="-1"/>
    <s v="yes"/>
    <n v="48"/>
    <n v="51"/>
    <n v="-3"/>
    <d v="2021-07-28T00:00:00"/>
    <x v="82"/>
    <x v="19"/>
    <s v="no"/>
    <s v="pll"/>
    <m/>
    <m/>
    <m/>
    <x v="92"/>
    <n v="2021"/>
    <n v="2021"/>
    <s v="aug"/>
    <x v="10"/>
    <s v="on"/>
    <s v="on"/>
    <m/>
    <m/>
  </r>
  <r>
    <n v="33009"/>
    <m/>
    <n v="11494"/>
    <d v="2021-08-04T00:00:00"/>
    <n v="1067485"/>
    <n v="501257"/>
    <s v="Special"/>
    <n v="29605"/>
    <n v="3"/>
    <n v="-2"/>
    <s v="no"/>
    <n v="234"/>
    <n v="234"/>
    <n v="0"/>
    <d v="2021-07-21T00:00:00"/>
    <x v="82"/>
    <x v="2"/>
    <s v="no"/>
    <s v="pll"/>
    <m/>
    <m/>
    <m/>
    <x v="91"/>
    <n v="2021"/>
    <n v="2021"/>
    <s v="aug"/>
    <x v="10"/>
    <s v="on"/>
    <s v="on"/>
    <m/>
    <m/>
  </r>
  <r>
    <n v="33010"/>
    <m/>
    <n v="11495"/>
    <d v="2021-08-04T00:00:00"/>
    <n v="1068006"/>
    <n v="405012"/>
    <s v="normal"/>
    <n v="691013"/>
    <n v="85"/>
    <n v="-20"/>
    <s v="no"/>
    <n v="1540"/>
    <n v="1560"/>
    <n v="-20"/>
    <d v="2021-07-28T00:00:00"/>
    <x v="82"/>
    <x v="19"/>
    <s v="no"/>
    <s v="pll"/>
    <m/>
    <m/>
    <m/>
    <x v="92"/>
    <n v="2021"/>
    <n v="2021"/>
    <s v="aug"/>
    <x v="10"/>
    <s v="on"/>
    <s v="on"/>
    <m/>
    <m/>
  </r>
  <r>
    <n v="33011"/>
    <m/>
    <n v="11497"/>
    <d v="2021-08-05T00:00:00"/>
    <n v="1068425"/>
    <n v="600043"/>
    <s v="normal"/>
    <n v="70623"/>
    <n v="10"/>
    <n v="-2"/>
    <s v="yes"/>
    <n v="258"/>
    <n v="257"/>
    <n v="1"/>
    <d v="2021-07-29T00:00:00"/>
    <x v="82"/>
    <x v="49"/>
    <s v="yes"/>
    <s v="pkk"/>
    <m/>
    <m/>
    <m/>
    <x v="92"/>
    <n v="2021"/>
    <n v="2021"/>
    <s v="aug"/>
    <x v="10"/>
    <s v="to"/>
    <s v="to"/>
    <m/>
    <m/>
  </r>
  <r>
    <n v="33012"/>
    <m/>
    <n v="11498"/>
    <d v="2021-08-05T00:00:00"/>
    <n v="1068769"/>
    <n v="421292"/>
    <s v="normal"/>
    <n v="29665"/>
    <n v="6"/>
    <n v="-6"/>
    <s v="yes"/>
    <n v="369"/>
    <n v="369"/>
    <n v="0"/>
    <d v="2021-08-03T00:00:00"/>
    <x v="82"/>
    <x v="37"/>
    <s v="no"/>
    <s v="pll"/>
    <m/>
    <m/>
    <m/>
    <x v="93"/>
    <n v="2021"/>
    <n v="2021"/>
    <s v="aug"/>
    <x v="11"/>
    <s v="to"/>
    <s v="ti"/>
    <m/>
    <m/>
  </r>
  <r>
    <n v="33013"/>
    <m/>
    <n v="11499"/>
    <d v="2021-08-05T00:00:00"/>
    <n v="1068769"/>
    <n v="421292"/>
    <s v="normal"/>
    <n v="29663"/>
    <n v="10"/>
    <n v="-10"/>
    <s v="no"/>
    <n v="14"/>
    <n v="34"/>
    <n v="20"/>
    <d v="2021-08-03T00:00:00"/>
    <x v="82"/>
    <x v="37"/>
    <s v="no"/>
    <s v="pll"/>
    <m/>
    <m/>
    <m/>
    <x v="93"/>
    <n v="2021"/>
    <n v="2021"/>
    <s v="aug"/>
    <x v="11"/>
    <s v="to"/>
    <s v="ti"/>
    <m/>
    <m/>
  </r>
  <r>
    <n v="33014"/>
    <m/>
    <n v="11501"/>
    <d v="2021-08-05T00:00:00"/>
    <n v="1068500"/>
    <n v="500843"/>
    <s v="normal"/>
    <n v="5552503"/>
    <n v="0"/>
    <n v="6"/>
    <s v="yes"/>
    <n v="362"/>
    <n v="372"/>
    <n v="-10"/>
    <d v="2021-07-30T00:00:00"/>
    <x v="82"/>
    <x v="49"/>
    <s v="yes"/>
    <s v="pkk"/>
    <m/>
    <m/>
    <s v="3 varenumre fra ordre 1068102, er blevet lagt i kassen til ordre 1068500"/>
    <x v="92"/>
    <n v="2021"/>
    <n v="2021"/>
    <s v="aug"/>
    <x v="10"/>
    <s v="to"/>
    <s v="fr"/>
    <m/>
    <m/>
  </r>
  <r>
    <n v="33015"/>
    <m/>
    <n v="11502"/>
    <d v="2021-08-05T00:00:00"/>
    <n v="1068500"/>
    <n v="500843"/>
    <s v="normal"/>
    <n v="5552505"/>
    <n v="0"/>
    <n v="8"/>
    <s v="yes"/>
    <n v="168"/>
    <n v="177"/>
    <n v="-9"/>
    <d v="2021-07-30T00:00:00"/>
    <x v="82"/>
    <x v="49"/>
    <s v="yes"/>
    <s v="pkk"/>
    <m/>
    <m/>
    <s v="3 varenumre fra ordre 1068102, er blevet lagt i kassen til ordre 1068500"/>
    <x v="92"/>
    <n v="2021"/>
    <n v="2021"/>
    <s v="aug"/>
    <x v="10"/>
    <s v="to"/>
    <s v="fr"/>
    <m/>
    <m/>
  </r>
  <r>
    <n v="33016"/>
    <m/>
    <n v="11503"/>
    <d v="2021-08-05T00:00:00"/>
    <n v="1068500"/>
    <n v="500843"/>
    <s v="normal"/>
    <n v="5552305"/>
    <n v="0"/>
    <n v="6"/>
    <s v="yes"/>
    <n v="8"/>
    <n v="8"/>
    <n v="0"/>
    <d v="2021-07-30T00:00:00"/>
    <x v="82"/>
    <x v="49"/>
    <s v="yes"/>
    <s v="pkk"/>
    <m/>
    <m/>
    <s v="3 varenumre fra ordre 1068102, er blevet lagt i kassen til ordre 1068500"/>
    <x v="92"/>
    <n v="2021"/>
    <n v="2021"/>
    <s v="aug"/>
    <x v="10"/>
    <s v="to"/>
    <s v="fr"/>
    <m/>
    <m/>
  </r>
  <r>
    <n v="33017"/>
    <m/>
    <n v="11504"/>
    <d v="2021-08-05T00:00:00"/>
    <n v="1068048"/>
    <n v="501422"/>
    <s v="normal"/>
    <n v="70608"/>
    <n v="2"/>
    <n v="-1"/>
    <s v="yes"/>
    <n v="26"/>
    <n v="26"/>
    <n v="0"/>
    <d v="2021-07-28T00:00:00"/>
    <x v="82"/>
    <x v="6"/>
    <s v="no"/>
    <s v="pll"/>
    <m/>
    <m/>
    <m/>
    <x v="92"/>
    <n v="2021"/>
    <n v="2021"/>
    <s v="aug"/>
    <x v="10"/>
    <s v="to"/>
    <s v="on"/>
    <m/>
    <m/>
  </r>
  <r>
    <n v="33018"/>
    <m/>
    <n v="11505"/>
    <d v="2021-08-05T00:00:00"/>
    <n v="1068656"/>
    <n v="500351"/>
    <s v="normal"/>
    <n v="524752"/>
    <n v="6"/>
    <n v="-1"/>
    <s v="yes"/>
    <n v="347"/>
    <n v="346"/>
    <n v="1"/>
    <d v="2021-08-02T00:00:00"/>
    <x v="82"/>
    <x v="17"/>
    <s v="yes"/>
    <s v="pkk"/>
    <m/>
    <m/>
    <m/>
    <x v="93"/>
    <n v="2021"/>
    <n v="2021"/>
    <s v="aug"/>
    <x v="11"/>
    <s v="to"/>
    <s v="ma"/>
    <m/>
    <m/>
  </r>
  <r>
    <n v="33019"/>
    <m/>
    <n v="11506"/>
    <d v="2021-08-06T00:00:00"/>
    <n v="1068190"/>
    <n v="421322"/>
    <s v="Special"/>
    <n v="71605"/>
    <n v="60"/>
    <n v="-6"/>
    <s v="no"/>
    <n v="476"/>
    <n v="471"/>
    <n v="5"/>
    <d v="2021-07-28T00:00:00"/>
    <x v="82"/>
    <x v="21"/>
    <s v="yes"/>
    <s v="pll"/>
    <m/>
    <m/>
    <m/>
    <x v="92"/>
    <n v="2021"/>
    <n v="2021"/>
    <s v="aug"/>
    <x v="10"/>
    <s v="fr"/>
    <s v="on"/>
    <m/>
    <m/>
  </r>
  <r>
    <n v="33020"/>
    <m/>
    <n v="11510"/>
    <d v="2021-08-06T00:00:00"/>
    <n v="1068454"/>
    <n v="404001"/>
    <s v="Special"/>
    <n v="40608"/>
    <n v="25"/>
    <n v="-25"/>
    <s v="no"/>
    <n v="313"/>
    <n v="313"/>
    <n v="0"/>
    <d v="2021-08-02T00:00:00"/>
    <x v="82"/>
    <x v="29"/>
    <s v="yes"/>
    <s v="pll"/>
    <m/>
    <m/>
    <s v="Der stod det forkerte varenummer på pluk"/>
    <x v="93"/>
    <n v="2021"/>
    <n v="2021"/>
    <s v="aug"/>
    <x v="11"/>
    <s v="fr"/>
    <s v="ma"/>
    <m/>
    <m/>
  </r>
  <r>
    <n v="33021"/>
    <m/>
    <n v="11511"/>
    <d v="2021-08-06T00:00:00"/>
    <n v="1068454"/>
    <n v="404001"/>
    <s v="Special"/>
    <n v="40609"/>
    <n v="0"/>
    <n v="25"/>
    <s v="no"/>
    <n v="122"/>
    <n v="122"/>
    <n v="0"/>
    <d v="2021-08-02T00:00:00"/>
    <x v="82"/>
    <x v="29"/>
    <s v="yes"/>
    <s v="pll"/>
    <m/>
    <m/>
    <s v="Der stod det forkerte varenummer på pluk"/>
    <x v="93"/>
    <n v="2021"/>
    <n v="2021"/>
    <s v="aug"/>
    <x v="11"/>
    <s v="fr"/>
    <s v="ma"/>
    <m/>
    <m/>
  </r>
  <r>
    <n v="33022"/>
    <m/>
    <n v="11512"/>
    <d v="2021-08-06T00:00:00"/>
    <n v="1068102"/>
    <n v="3764"/>
    <s v="normal"/>
    <n v="5552503"/>
    <n v="6"/>
    <n v="-6"/>
    <s v="yes"/>
    <n v="362"/>
    <n v="372"/>
    <n v="-10"/>
    <d v="2021-07-30T00:00:00"/>
    <x v="82"/>
    <x v="49"/>
    <s v="yes"/>
    <s v="pkk"/>
    <m/>
    <m/>
    <s v="3 varenumre fra denne ordre, er blevet placeret i ordre 1068102."/>
    <x v="92"/>
    <n v="2021"/>
    <n v="2021"/>
    <s v="aug"/>
    <x v="10"/>
    <s v="fr"/>
    <s v="fr"/>
    <m/>
    <m/>
  </r>
  <r>
    <n v="33023"/>
    <m/>
    <n v="11513"/>
    <d v="2021-08-06T00:00:00"/>
    <n v="1068102"/>
    <n v="3765"/>
    <s v="normal"/>
    <n v="5552305"/>
    <n v="6"/>
    <n v="-6"/>
    <s v="yes"/>
    <n v="8"/>
    <n v="8"/>
    <n v="0"/>
    <d v="2021-07-30T00:00:00"/>
    <x v="82"/>
    <x v="49"/>
    <s v="yes"/>
    <s v="pkk"/>
    <m/>
    <m/>
    <s v="3 varenumre fra denne ordre, er blevet placeret i ordre 1068102."/>
    <x v="92"/>
    <n v="2021"/>
    <n v="2021"/>
    <s v="aug"/>
    <x v="10"/>
    <s v="fr"/>
    <s v="fr"/>
    <m/>
    <m/>
  </r>
  <r>
    <n v="33024"/>
    <m/>
    <n v="11514"/>
    <d v="2021-08-06T00:00:00"/>
    <n v="1068102"/>
    <n v="3766"/>
    <s v="normal"/>
    <n v="5552505"/>
    <n v="8"/>
    <n v="-8"/>
    <s v="yes"/>
    <n v="168"/>
    <n v="177"/>
    <n v="-9"/>
    <d v="2021-07-30T00:00:00"/>
    <x v="82"/>
    <x v="49"/>
    <s v="yes"/>
    <s v="pkk"/>
    <m/>
    <m/>
    <s v="3 varenumre fra denne ordre, er blevet placeret i ordre 1068102."/>
    <x v="92"/>
    <n v="2021"/>
    <n v="2021"/>
    <s v="aug"/>
    <x v="10"/>
    <s v="fr"/>
    <s v="fr"/>
    <m/>
    <m/>
  </r>
  <r>
    <n v="33025"/>
    <m/>
    <n v="11515"/>
    <d v="2021-08-06T00:00:00"/>
    <n v="1066041"/>
    <n v="400012"/>
    <s v="Special"/>
    <n v="9977532"/>
    <n v="50"/>
    <n v="-25"/>
    <s v="no"/>
    <n v="25"/>
    <n v="0"/>
    <n v="25"/>
    <d v="2021-07-26T00:00:00"/>
    <x v="82"/>
    <x v="50"/>
    <s v="yes"/>
    <s v="pll"/>
    <m/>
    <m/>
    <m/>
    <x v="92"/>
    <n v="2021"/>
    <n v="2021"/>
    <s v="aug"/>
    <x v="10"/>
    <s v="fr"/>
    <s v="ma"/>
    <m/>
    <m/>
  </r>
  <r>
    <n v="33026"/>
    <m/>
    <n v="11517"/>
    <d v="2021-08-06T00:00:00"/>
    <n v="1068573"/>
    <n v="500502"/>
    <s v="normal"/>
    <n v="70473"/>
    <n v="120"/>
    <n v="-20"/>
    <s v="no"/>
    <n v="152"/>
    <n v="131"/>
    <n v="21"/>
    <d v="2021-08-04T00:00:00"/>
    <x v="82"/>
    <x v="17"/>
    <s v="yes"/>
    <s v="pll"/>
    <m/>
    <m/>
    <m/>
    <x v="93"/>
    <n v="2021"/>
    <n v="2021"/>
    <s v="aug"/>
    <x v="11"/>
    <s v="fr"/>
    <s v="on"/>
    <m/>
    <m/>
  </r>
  <r>
    <n v="33027"/>
    <m/>
    <n v="11522"/>
    <d v="2021-08-09T00:00:00"/>
    <n v="1068757"/>
    <n v="86281488"/>
    <s v="normal"/>
    <n v="70473"/>
    <n v="3"/>
    <n v="-1"/>
    <s v="yes"/>
    <n v="152"/>
    <n v="131"/>
    <n v="21"/>
    <d v="2021-08-03T00:00:00"/>
    <x v="83"/>
    <x v="49"/>
    <s v="yes"/>
    <s v="pkk"/>
    <m/>
    <m/>
    <m/>
    <x v="93"/>
    <n v="2021"/>
    <n v="2021"/>
    <s v="aug"/>
    <x v="11"/>
    <s v="ma"/>
    <s v="ti"/>
    <m/>
    <m/>
  </r>
  <r>
    <n v="33028"/>
    <m/>
    <n v="11523"/>
    <d v="2021-08-10T00:00:00"/>
    <n v="1069084"/>
    <n v="421628"/>
    <s v="normal"/>
    <n v="707752"/>
    <n v="50"/>
    <n v="-1"/>
    <s v="yes"/>
    <n v="534"/>
    <n v="533"/>
    <n v="1"/>
    <d v="2021-08-05T00:00:00"/>
    <x v="83"/>
    <x v="24"/>
    <s v="yes"/>
    <s v="pll"/>
    <m/>
    <m/>
    <m/>
    <x v="93"/>
    <n v="2021"/>
    <n v="2021"/>
    <s v="aug"/>
    <x v="11"/>
    <s v="ti"/>
    <s v="to"/>
    <m/>
    <m/>
  </r>
  <r>
    <n v="33029"/>
    <m/>
    <n v="11527"/>
    <d v="2021-08-11T00:00:00"/>
    <n v="1069396"/>
    <n v="74311818"/>
    <s v="Special"/>
    <n v="559018"/>
    <n v="82"/>
    <n v="-2"/>
    <s v="yes"/>
    <n v="106"/>
    <n v="104"/>
    <n v="2"/>
    <d v="2021-08-09T00:00:00"/>
    <x v="83"/>
    <x v="45"/>
    <s v="yes"/>
    <s v="pll"/>
    <m/>
    <m/>
    <m/>
    <x v="94"/>
    <n v="2021"/>
    <n v="2021"/>
    <s v="aug"/>
    <x v="11"/>
    <s v="on"/>
    <s v="ma"/>
    <m/>
    <m/>
  </r>
  <r>
    <n v="33030"/>
    <m/>
    <n v="11528"/>
    <d v="2021-08-11T00:00:00"/>
    <n v="1067776"/>
    <n v="500875"/>
    <s v="normal"/>
    <n v="31733"/>
    <n v="11"/>
    <n v="-1"/>
    <s v="yes"/>
    <n v="57"/>
    <n v="56"/>
    <n v="1"/>
    <d v="2021-07-23T00:00:00"/>
    <x v="83"/>
    <x v="37"/>
    <s v="yes"/>
    <s v="pll"/>
    <m/>
    <m/>
    <m/>
    <x v="91"/>
    <n v="2021"/>
    <n v="2021"/>
    <s v="aug"/>
    <x v="10"/>
    <s v="on"/>
    <s v="fr"/>
    <m/>
    <m/>
  </r>
  <r>
    <n v="33031"/>
    <m/>
    <n v="11529"/>
    <d v="2021-08-11T00:00:00"/>
    <n v="1068376"/>
    <n v="500434"/>
    <s v="normal"/>
    <n v="29354"/>
    <n v="40"/>
    <n v="-20"/>
    <s v="no"/>
    <n v="445"/>
    <n v="455"/>
    <n v="-10"/>
    <d v="2021-07-29T00:00:00"/>
    <x v="83"/>
    <x v="6"/>
    <s v="no"/>
    <s v="pll"/>
    <m/>
    <m/>
    <m/>
    <x v="92"/>
    <n v="2021"/>
    <n v="2021"/>
    <s v="aug"/>
    <x v="10"/>
    <s v="on"/>
    <s v="to"/>
    <m/>
    <m/>
  </r>
  <r>
    <n v="33032"/>
    <m/>
    <n v="11530"/>
    <d v="2021-08-11T00:00:00"/>
    <n v="1068376"/>
    <n v="500434"/>
    <s v="normal"/>
    <n v="29603"/>
    <n v="12"/>
    <n v="-2"/>
    <s v="yes"/>
    <n v="162"/>
    <n v="169"/>
    <n v="-7"/>
    <d v="2021-07-29T00:00:00"/>
    <x v="83"/>
    <x v="6"/>
    <s v="yes"/>
    <s v="pll"/>
    <m/>
    <m/>
    <m/>
    <x v="92"/>
    <n v="2021"/>
    <n v="2021"/>
    <s v="aug"/>
    <x v="10"/>
    <s v="on"/>
    <s v="to"/>
    <m/>
    <m/>
  </r>
  <r>
    <n v="33033"/>
    <m/>
    <n v="11531"/>
    <d v="2021-08-11T00:00:00"/>
    <n v="1068884"/>
    <n v="404001"/>
    <s v="Special"/>
    <n v="77523"/>
    <n v="50"/>
    <n v="-10"/>
    <s v="no"/>
    <n v="217"/>
    <n v="207"/>
    <n v="10"/>
    <d v="2021-07-05T00:00:00"/>
    <x v="83"/>
    <x v="38"/>
    <s v="yes"/>
    <s v="pll"/>
    <m/>
    <m/>
    <m/>
    <x v="89"/>
    <n v="2021"/>
    <n v="2021"/>
    <s v="aug"/>
    <x v="10"/>
    <s v="on"/>
    <s v="ma"/>
    <m/>
    <m/>
  </r>
  <r>
    <n v="33034"/>
    <m/>
    <n v="11532"/>
    <d v="2021-08-11T00:00:00"/>
    <n v="1069244"/>
    <n v="404001"/>
    <s v="Special"/>
    <n v="475752"/>
    <n v="560"/>
    <n v="-3"/>
    <s v="no"/>
    <n v="342"/>
    <n v="345"/>
    <n v="-3"/>
    <d v="2021-08-09T00:00:00"/>
    <x v="83"/>
    <x v="29"/>
    <s v="no"/>
    <s v="pll"/>
    <m/>
    <m/>
    <m/>
    <x v="94"/>
    <n v="2021"/>
    <n v="2021"/>
    <s v="aug"/>
    <x v="11"/>
    <s v="on"/>
    <s v="ma"/>
    <m/>
    <m/>
  </r>
  <r>
    <n v="33035"/>
    <m/>
    <n v="11533"/>
    <d v="2021-08-12T00:00:00"/>
    <n v="1065575"/>
    <n v="400012"/>
    <s v="Special"/>
    <n v="9977533"/>
    <n v="50"/>
    <n v="-1"/>
    <s v="no"/>
    <n v="4"/>
    <n v="4"/>
    <n v="0"/>
    <d v="2021-07-23T00:00:00"/>
    <x v="83"/>
    <x v="38"/>
    <s v="no"/>
    <s v="pll"/>
    <m/>
    <m/>
    <m/>
    <x v="91"/>
    <n v="2021"/>
    <n v="2021"/>
    <s v="aug"/>
    <x v="10"/>
    <s v="to"/>
    <s v="fr"/>
    <m/>
    <m/>
  </r>
  <r>
    <n v="33036"/>
    <m/>
    <n v="11534"/>
    <d v="2021-08-12T00:00:00"/>
    <n v="1065575"/>
    <n v="400012"/>
    <s v="Special"/>
    <n v="29753"/>
    <n v="5"/>
    <n v="-4"/>
    <s v="no"/>
    <n v="78"/>
    <n v="74"/>
    <n v="4"/>
    <d v="2021-07-23T00:00:00"/>
    <x v="83"/>
    <x v="38"/>
    <s v="yes"/>
    <s v="pll"/>
    <m/>
    <m/>
    <m/>
    <x v="91"/>
    <n v="2021"/>
    <n v="2021"/>
    <s v="aug"/>
    <x v="10"/>
    <s v="to"/>
    <s v="fr"/>
    <m/>
    <m/>
  </r>
  <r>
    <n v="33037"/>
    <m/>
    <n v="11540"/>
    <d v="2021-08-12T00:00:00"/>
    <n v="1069228"/>
    <n v="421628"/>
    <s v="normal"/>
    <n v="31669"/>
    <n v="74"/>
    <n v="-1"/>
    <s v="yes"/>
    <n v="102"/>
    <n v="101"/>
    <n v="1"/>
    <d v="2021-08-06T00:00:00"/>
    <x v="83"/>
    <x v="37"/>
    <s v="yes"/>
    <s v="pll"/>
    <m/>
    <m/>
    <m/>
    <x v="93"/>
    <n v="2021"/>
    <n v="2021"/>
    <s v="aug"/>
    <x v="11"/>
    <s v="to"/>
    <s v="fr"/>
    <m/>
    <m/>
  </r>
  <r>
    <n v="33038"/>
    <m/>
    <n v="11541"/>
    <d v="2021-08-12T00:00:00"/>
    <n v="1069414"/>
    <n v="70103366"/>
    <s v="normal"/>
    <n v="3219"/>
    <n v="330"/>
    <n v="5"/>
    <s v="no"/>
    <n v="278"/>
    <n v="283"/>
    <n v="-5"/>
    <d v="2021-08-10T00:00:00"/>
    <x v="83"/>
    <x v="46"/>
    <s v="yes"/>
    <s v="pll"/>
    <m/>
    <m/>
    <m/>
    <x v="94"/>
    <n v="2021"/>
    <n v="2021"/>
    <s v="aug"/>
    <x v="11"/>
    <s v="to"/>
    <s v="ti"/>
    <m/>
    <m/>
  </r>
  <r>
    <n v="33039"/>
    <m/>
    <n v="11542"/>
    <d v="2021-08-12T00:00:00"/>
    <n v="1058691"/>
    <n v="420013"/>
    <s v="Special"/>
    <n v="10136"/>
    <n v="5"/>
    <n v="-1"/>
    <s v="no"/>
    <n v="126"/>
    <n v="121"/>
    <n v="5"/>
    <d v="2021-05-20T00:00:00"/>
    <x v="83"/>
    <x v="38"/>
    <s v="no"/>
    <s v="pll"/>
    <m/>
    <m/>
    <s v="ingen anbrud - Afventer svar fra Jesper"/>
    <x v="80"/>
    <n v="2021"/>
    <n v="2021"/>
    <s v="aug"/>
    <x v="7"/>
    <s v="to"/>
    <s v="to"/>
    <m/>
    <m/>
  </r>
  <r>
    <n v="33040"/>
    <m/>
    <n v="11543"/>
    <d v="2021-08-12T00:00:00"/>
    <n v="1058691"/>
    <n v="420013"/>
    <s v="Special"/>
    <n v="29752"/>
    <n v="50"/>
    <n v="-5"/>
    <s v="no"/>
    <n v="155"/>
    <n v="150"/>
    <n v="5"/>
    <d v="2021-05-20T00:00:00"/>
    <x v="83"/>
    <x v="9"/>
    <s v="yes"/>
    <s v="pll"/>
    <m/>
    <m/>
    <m/>
    <x v="80"/>
    <n v="2021"/>
    <n v="2021"/>
    <s v="aug"/>
    <x v="7"/>
    <s v="to"/>
    <s v="to"/>
    <m/>
    <m/>
  </r>
  <r>
    <n v="33041"/>
    <m/>
    <n v="11544"/>
    <d v="2021-08-12T00:00:00"/>
    <n v="1058691"/>
    <n v="420013"/>
    <s v="Special"/>
    <n v="38852"/>
    <n v="150"/>
    <n v="-3"/>
    <s v="no"/>
    <n v="138"/>
    <n v="138"/>
    <n v="0"/>
    <d v="2021-05-20T00:00:00"/>
    <x v="83"/>
    <x v="9"/>
    <s v="no"/>
    <s v="pll"/>
    <m/>
    <m/>
    <s v="ingen anbrud - Afventer svar fra Jesper"/>
    <x v="80"/>
    <n v="2021"/>
    <n v="2021"/>
    <s v="aug"/>
    <x v="7"/>
    <s v="to"/>
    <s v="to"/>
    <m/>
    <m/>
  </r>
  <r>
    <n v="33042"/>
    <m/>
    <n v="11545"/>
    <d v="2021-08-12T00:00:00"/>
    <n v="1058691"/>
    <n v="420013"/>
    <s v="Special"/>
    <n v="77729"/>
    <n v="140"/>
    <n v="-5"/>
    <s v="no"/>
    <n v="61"/>
    <n v="61"/>
    <n v="0"/>
    <d v="2021-05-20T00:00:00"/>
    <x v="83"/>
    <x v="38"/>
    <s v="no"/>
    <s v="pll"/>
    <m/>
    <m/>
    <s v="ingen anbrud - Afventer svar fra Jesper"/>
    <x v="80"/>
    <n v="2021"/>
    <n v="2021"/>
    <s v="aug"/>
    <x v="7"/>
    <s v="to"/>
    <s v="to"/>
    <m/>
    <m/>
  </r>
  <r>
    <n v="33043"/>
    <m/>
    <n v="11546"/>
    <d v="2021-08-13T00:00:00"/>
    <n v="1060395"/>
    <s v="Ukendt"/>
    <s v="Special"/>
    <s v="48LZ28"/>
    <n v="0"/>
    <n v="24"/>
    <s v="no"/>
    <n v="384"/>
    <n v="480"/>
    <n v="-96"/>
    <d v="2021-05-26T00:00:00"/>
    <x v="83"/>
    <x v="29"/>
    <s v="yes"/>
    <s v="pll"/>
    <m/>
    <m/>
    <m/>
    <x v="82"/>
    <n v="2021"/>
    <n v="2021"/>
    <s v="aug"/>
    <x v="7"/>
    <s v="fr"/>
    <s v="on"/>
    <m/>
    <m/>
  </r>
  <r>
    <n v="33044"/>
    <m/>
    <n v="11550"/>
    <d v="2021-08-13T00:00:00"/>
    <n v="1069005"/>
    <n v="421792"/>
    <s v="normal"/>
    <n v="53603"/>
    <n v="15"/>
    <n v="-14"/>
    <s v="no"/>
    <n v="401"/>
    <n v="393"/>
    <n v="8"/>
    <d v="2021-08-09T00:00:00"/>
    <x v="83"/>
    <x v="49"/>
    <s v="yes"/>
    <s v="pkk"/>
    <m/>
    <m/>
    <m/>
    <x v="94"/>
    <n v="2021"/>
    <n v="2021"/>
    <s v="aug"/>
    <x v="11"/>
    <s v="fr"/>
    <s v="ma"/>
    <m/>
    <m/>
  </r>
  <r>
    <n v="33045"/>
    <m/>
    <n v="11551"/>
    <d v="2021-08-13T00:00:00"/>
    <n v="1069161"/>
    <n v="418140"/>
    <s v="normal"/>
    <n v="60005"/>
    <n v="4"/>
    <n v="-1"/>
    <s v="no"/>
    <n v="10"/>
    <n v="9"/>
    <n v="1"/>
    <d v="2021-08-06T00:00:00"/>
    <x v="83"/>
    <x v="49"/>
    <s v="yes"/>
    <s v="pll"/>
    <m/>
    <m/>
    <m/>
    <x v="93"/>
    <n v="2021"/>
    <n v="2021"/>
    <s v="aug"/>
    <x v="11"/>
    <s v="fr"/>
    <s v="fr"/>
    <m/>
    <m/>
  </r>
  <r>
    <n v="33046"/>
    <m/>
    <n v="11554"/>
    <d v="2021-08-13T00:00:00"/>
    <n v="1069575"/>
    <n v="501419"/>
    <s v="normal"/>
    <n v="70673"/>
    <n v="0"/>
    <n v="3"/>
    <s v="yes"/>
    <n v="269"/>
    <n v="272"/>
    <n v="-3"/>
    <d v="2021-08-10T00:00:00"/>
    <x v="83"/>
    <x v="51"/>
    <s v="yes"/>
    <s v="pkk"/>
    <m/>
    <m/>
    <m/>
    <x v="94"/>
    <n v="2021"/>
    <n v="2021"/>
    <s v="aug"/>
    <x v="11"/>
    <s v="fr"/>
    <s v="ti"/>
    <m/>
    <m/>
  </r>
  <r>
    <n v="33047"/>
    <m/>
    <n v="11555"/>
    <d v="2021-08-13T00:00:00"/>
    <n v="1067944"/>
    <n v="400001"/>
    <s v="Special"/>
    <n v="473752"/>
    <n v="220"/>
    <n v="-116"/>
    <s v="yes"/>
    <n v="808"/>
    <n v="808"/>
    <n v="0"/>
    <d v="2021-07-30T00:00:00"/>
    <x v="83"/>
    <x v="2"/>
    <s v="no"/>
    <s v="pll"/>
    <m/>
    <m/>
    <m/>
    <x v="92"/>
    <n v="2021"/>
    <n v="2021"/>
    <s v="aug"/>
    <x v="10"/>
    <s v="fr"/>
    <s v="fr"/>
    <m/>
    <m/>
  </r>
  <r>
    <n v="33048"/>
    <m/>
    <n v="11556"/>
    <d v="2021-08-13T00:00:00"/>
    <n v="1069446"/>
    <n v="423323"/>
    <s v="normal"/>
    <n v="56862"/>
    <n v="18"/>
    <n v="-3"/>
    <s v="no"/>
    <n v="83"/>
    <n v="80"/>
    <n v="3"/>
    <d v="2021-08-10T00:00:00"/>
    <x v="83"/>
    <x v="46"/>
    <s v="yes"/>
    <s v="pll"/>
    <m/>
    <m/>
    <m/>
    <x v="94"/>
    <n v="2021"/>
    <n v="2021"/>
    <s v="aug"/>
    <x v="11"/>
    <s v="fr"/>
    <s v="ti"/>
    <m/>
    <m/>
  </r>
  <r>
    <n v="33049"/>
    <m/>
    <n v="11557"/>
    <d v="2021-08-13T00:00:00"/>
    <n v="1068929"/>
    <n v="36955000"/>
    <s v="normal"/>
    <n v="42375"/>
    <n v="110"/>
    <n v="-10"/>
    <s v="yes"/>
    <n v="944"/>
    <n v="922"/>
    <n v="20"/>
    <d v="2021-08-06T00:00:00"/>
    <x v="83"/>
    <x v="44"/>
    <s v="no"/>
    <s v="pll"/>
    <m/>
    <m/>
    <m/>
    <x v="93"/>
    <n v="2021"/>
    <n v="2021"/>
    <s v="aug"/>
    <x v="11"/>
    <s v="fr"/>
    <s v="fr"/>
    <m/>
    <m/>
  </r>
  <r>
    <n v="33050"/>
    <m/>
    <n v="11560"/>
    <d v="2021-08-13T00:00:00"/>
    <n v="1068587"/>
    <n v="430016"/>
    <s v="normal"/>
    <n v="29103"/>
    <n v="8"/>
    <n v="1"/>
    <s v="yes"/>
    <n v="668"/>
    <n v="669"/>
    <n v="-1"/>
    <d v="2021-08-04T00:00:00"/>
    <x v="83"/>
    <x v="37"/>
    <s v="yes"/>
    <s v="pll"/>
    <m/>
    <m/>
    <m/>
    <x v="93"/>
    <n v="2021"/>
    <n v="2021"/>
    <s v="aug"/>
    <x v="11"/>
    <s v="fr"/>
    <s v="on"/>
    <m/>
    <m/>
  </r>
  <r>
    <n v="33051"/>
    <m/>
    <n v="11561"/>
    <d v="2021-08-16T00:00:00"/>
    <n v="1069507"/>
    <n v="340008"/>
    <s v="Normail"/>
    <n v="473952"/>
    <n v="4"/>
    <n v="-2"/>
    <s v="yes"/>
    <n v="549"/>
    <n v="547"/>
    <n v="2"/>
    <d v="2021-08-10T00:00:00"/>
    <x v="84"/>
    <x v="49"/>
    <s v="yes"/>
    <s v="pkk"/>
    <m/>
    <m/>
    <m/>
    <x v="94"/>
    <n v="2021"/>
    <n v="2021"/>
    <s v="aug"/>
    <x v="11"/>
    <s v="ma"/>
    <s v="ti"/>
    <m/>
    <m/>
  </r>
  <r>
    <n v="33052"/>
    <m/>
    <n v="11562"/>
    <d v="2021-08-16T00:00:00"/>
    <n v="1068932"/>
    <n v="500502"/>
    <s v="normal"/>
    <n v="53575"/>
    <n v="220"/>
    <n v="-20"/>
    <s v="no"/>
    <n v="182"/>
    <n v="157"/>
    <n v="25"/>
    <d v="2021-08-09T00:00:00"/>
    <x v="84"/>
    <x v="29"/>
    <s v="yes"/>
    <s v="pll"/>
    <m/>
    <m/>
    <m/>
    <x v="94"/>
    <n v="2021"/>
    <n v="2021"/>
    <s v="aug"/>
    <x v="11"/>
    <s v="ma"/>
    <s v="ma"/>
    <m/>
    <m/>
  </r>
  <r>
    <n v="33053"/>
    <m/>
    <n v="11563"/>
    <d v="2021-08-16T00:00:00"/>
    <n v="1068631"/>
    <n v="96306000"/>
    <s v="normal"/>
    <n v="77645"/>
    <n v="13"/>
    <n v="-10"/>
    <s v="yes"/>
    <n v="88"/>
    <n v="85"/>
    <n v="3"/>
    <d v="2021-08-06T00:00:00"/>
    <x v="84"/>
    <x v="44"/>
    <s v="no"/>
    <s v="pll"/>
    <m/>
    <m/>
    <m/>
    <x v="93"/>
    <n v="2021"/>
    <n v="2021"/>
    <s v="aug"/>
    <x v="11"/>
    <s v="ma"/>
    <s v="fr"/>
    <m/>
    <m/>
  </r>
  <r>
    <n v="33054"/>
    <m/>
    <n v="11564"/>
    <d v="2021-08-16T00:00:00"/>
    <n v="1068515"/>
    <n v="418031"/>
    <s v="Special"/>
    <n v="299752"/>
    <n v="20"/>
    <n v="-1"/>
    <s v="no"/>
    <n v="107"/>
    <n v="107"/>
    <n v="0"/>
    <d v="2021-07-30T00:00:00"/>
    <x v="84"/>
    <x v="2"/>
    <m/>
    <s v="pll"/>
    <m/>
    <m/>
    <s v="Ingen anbrud på ordren, afventer svar fra Jesper"/>
    <x v="92"/>
    <n v="2021"/>
    <n v="2021"/>
    <s v="aug"/>
    <x v="10"/>
    <s v="ma"/>
    <s v="fr"/>
    <m/>
    <m/>
  </r>
  <r>
    <n v="33055"/>
    <m/>
    <n v="11565"/>
    <d v="2021-08-16T00:00:00"/>
    <n v="1069158"/>
    <n v="418031"/>
    <s v="Special"/>
    <n v="56623"/>
    <n v="30"/>
    <n v="-27"/>
    <s v="no"/>
    <n v="111"/>
    <n v="104"/>
    <n v="7"/>
    <d v="2021-08-06T00:00:00"/>
    <x v="84"/>
    <x v="21"/>
    <s v="no"/>
    <s v="pll"/>
    <m/>
    <m/>
    <m/>
    <x v="93"/>
    <n v="2021"/>
    <n v="2021"/>
    <s v="aug"/>
    <x v="11"/>
    <s v="ma"/>
    <s v="fr"/>
    <m/>
    <m/>
  </r>
  <r>
    <n v="33056"/>
    <m/>
    <n v="11566"/>
    <d v="2021-08-16T00:00:00"/>
    <n v="1069849"/>
    <n v="3515"/>
    <s v="Special"/>
    <n v="77513"/>
    <n v="0"/>
    <n v="3"/>
    <s v="yes"/>
    <n v="38"/>
    <n v="83"/>
    <n v="-45"/>
    <d v="2021-08-12T00:00:00"/>
    <x v="84"/>
    <x v="17"/>
    <s v="no"/>
    <s v="pll"/>
    <m/>
    <m/>
    <m/>
    <x v="94"/>
    <n v="2021"/>
    <n v="2021"/>
    <s v="aug"/>
    <x v="11"/>
    <s v="ma"/>
    <s v="to"/>
    <m/>
    <m/>
  </r>
  <r>
    <n v="33057"/>
    <m/>
    <n v="11569"/>
    <d v="2021-08-17T00:00:00"/>
    <n v="1059374"/>
    <n v="420005"/>
    <s v="Special"/>
    <n v="29388"/>
    <n v="0"/>
    <n v="480"/>
    <s v="no"/>
    <n v="0"/>
    <n v="480"/>
    <n v="-480"/>
    <d v="2021-06-30T00:00:00"/>
    <x v="84"/>
    <x v="52"/>
    <s v="yes"/>
    <s v="pll"/>
    <m/>
    <m/>
    <s v="Remco skulle have haft 29884. Palleseddel forbyttet på 29388 og 29884"/>
    <x v="88"/>
    <n v="2021"/>
    <n v="2021"/>
    <s v="aug"/>
    <x v="8"/>
    <s v="ti"/>
    <s v="on"/>
    <m/>
    <m/>
  </r>
  <r>
    <n v="33058"/>
    <m/>
    <n v="11570"/>
    <d v="2021-08-17T00:00:00"/>
    <n v="1058685"/>
    <n v="420005"/>
    <s v="Special"/>
    <s v="48LZ30"/>
    <n v="360"/>
    <n v="24"/>
    <s v="no"/>
    <n v="24"/>
    <n v="0"/>
    <n v="-24"/>
    <d v="2021-05-12T00:00:00"/>
    <x v="84"/>
    <x v="29"/>
    <s v="yes"/>
    <s v="pll"/>
    <m/>
    <m/>
    <m/>
    <x v="79"/>
    <n v="2021"/>
    <n v="2021"/>
    <s v="aug"/>
    <x v="7"/>
    <s v="ti"/>
    <s v="on"/>
    <m/>
    <m/>
  </r>
  <r>
    <n v="33059"/>
    <m/>
    <n v="11571"/>
    <d v="2021-08-17T00:00:00"/>
    <n v="1060395"/>
    <n v="420005"/>
    <s v="Special"/>
    <n v="56116"/>
    <n v="40"/>
    <n v="1"/>
    <s v="no"/>
    <n v="28"/>
    <n v="29"/>
    <n v="-1"/>
    <d v="2021-05-26T00:00:00"/>
    <x v="84"/>
    <x v="9"/>
    <s v="yes"/>
    <s v="pll"/>
    <m/>
    <m/>
    <m/>
    <x v="82"/>
    <n v="2021"/>
    <n v="2021"/>
    <s v="aug"/>
    <x v="7"/>
    <s v="ti"/>
    <s v="on"/>
    <m/>
    <m/>
  </r>
  <r>
    <n v="33060"/>
    <m/>
    <n v="11572"/>
    <d v="2021-08-17T00:00:00"/>
    <n v="1062095"/>
    <n v="420005"/>
    <s v="Special"/>
    <n v="13416"/>
    <n v="16"/>
    <n v="164"/>
    <s v="no"/>
    <n v="164"/>
    <n v="328"/>
    <n v="-164"/>
    <d v="2021-08-11T00:00:00"/>
    <x v="84"/>
    <x v="29"/>
    <s v="yes"/>
    <s v="pll"/>
    <m/>
    <m/>
    <s v="Remco råvare, mange har været inde over."/>
    <x v="94"/>
    <n v="2021"/>
    <n v="2021"/>
    <s v="aug"/>
    <x v="11"/>
    <s v="ti"/>
    <s v="on"/>
    <m/>
    <m/>
  </r>
  <r>
    <n v="33061"/>
    <m/>
    <n v="11574"/>
    <d v="2021-08-17T00:00:00"/>
    <n v="1068776"/>
    <n v="3302"/>
    <s v="Special"/>
    <n v="29625"/>
    <n v="2"/>
    <n v="-1"/>
    <s v="yes"/>
    <n v="221"/>
    <n v="220"/>
    <n v="1"/>
    <d v="2021-08-03T00:00:00"/>
    <x v="84"/>
    <x v="37"/>
    <s v="yes"/>
    <s v="pll"/>
    <m/>
    <m/>
    <m/>
    <x v="93"/>
    <n v="2021"/>
    <n v="2021"/>
    <s v="aug"/>
    <x v="11"/>
    <s v="ti"/>
    <s v="ti"/>
    <m/>
    <m/>
  </r>
  <r>
    <n v="33062"/>
    <m/>
    <n v="11575"/>
    <d v="2021-08-17T00:00:00"/>
    <n v="1070150"/>
    <n v="99920233"/>
    <s v="normal"/>
    <n v="3661"/>
    <n v="50"/>
    <n v="-5"/>
    <s v="yes"/>
    <n v="20"/>
    <n v="27"/>
    <n v="-7"/>
    <d v="2021-08-13T00:00:00"/>
    <x v="84"/>
    <x v="37"/>
    <s v="no"/>
    <s v="pll"/>
    <m/>
    <m/>
    <m/>
    <x v="94"/>
    <n v="2021"/>
    <n v="2021"/>
    <s v="aug"/>
    <x v="11"/>
    <s v="ti"/>
    <s v="fr"/>
    <m/>
    <m/>
  </r>
  <r>
    <n v="33063"/>
    <m/>
    <n v="11576"/>
    <d v="2021-08-17T00:00:00"/>
    <n v="1070150"/>
    <n v="99920233"/>
    <s v="normal"/>
    <n v="549101"/>
    <n v="20"/>
    <n v="2"/>
    <s v="no"/>
    <n v="106"/>
    <n v="108"/>
    <n v="-2"/>
    <d v="2021-08-13T00:00:00"/>
    <x v="84"/>
    <x v="37"/>
    <s v="yes"/>
    <s v="pll"/>
    <m/>
    <m/>
    <m/>
    <x v="94"/>
    <n v="2021"/>
    <n v="2021"/>
    <s v="aug"/>
    <x v="11"/>
    <s v="ti"/>
    <s v="fr"/>
    <m/>
    <m/>
  </r>
  <r>
    <n v="33064"/>
    <m/>
    <n v="11577"/>
    <d v="2021-08-17T00:00:00"/>
    <n v="1068631"/>
    <n v="963060000"/>
    <s v="normal"/>
    <s v="3197-s"/>
    <n v="60"/>
    <n v="2"/>
    <s v="no"/>
    <n v="54"/>
    <n v="52"/>
    <n v="2"/>
    <d v="2021-08-06T00:00:00"/>
    <x v="84"/>
    <x v="44"/>
    <s v="no"/>
    <s v="pll"/>
    <m/>
    <m/>
    <m/>
    <x v="93"/>
    <n v="2021"/>
    <n v="2021"/>
    <s v="aug"/>
    <x v="11"/>
    <s v="ti"/>
    <s v="fr"/>
    <m/>
    <m/>
  </r>
  <r>
    <n v="33065"/>
    <m/>
    <n v="11581"/>
    <d v="2021-08-17T00:00:00"/>
    <n v="1069342"/>
    <n v="500275"/>
    <s v="normal"/>
    <n v="77635"/>
    <n v="15"/>
    <n v="-5"/>
    <s v="yes"/>
    <n v="159"/>
    <n v="175"/>
    <n v="-16"/>
    <d v="2021-08-09T00:00:00"/>
    <x v="84"/>
    <x v="49"/>
    <s v="yes"/>
    <s v="pkk"/>
    <m/>
    <m/>
    <m/>
    <x v="94"/>
    <n v="2021"/>
    <n v="2021"/>
    <s v="aug"/>
    <x v="11"/>
    <s v="ti"/>
    <s v="ma"/>
    <m/>
    <m/>
  </r>
  <r>
    <n v="33066"/>
    <m/>
    <n v="11584"/>
    <d v="2021-08-18T00:00:00"/>
    <n v="1068923"/>
    <n v="501257"/>
    <s v="Special"/>
    <n v="5524"/>
    <n v="1100"/>
    <n v="-70"/>
    <s v="no"/>
    <n v="680"/>
    <n v="680"/>
    <n v="0"/>
    <d v="2021-08-04T00:00:00"/>
    <x v="84"/>
    <x v="21"/>
    <s v="no"/>
    <s v="pll"/>
    <m/>
    <m/>
    <m/>
    <x v="93"/>
    <n v="2021"/>
    <n v="2021"/>
    <s v="aug"/>
    <x v="11"/>
    <s v="on"/>
    <s v="on"/>
    <m/>
    <m/>
  </r>
  <r>
    <n v="33067"/>
    <m/>
    <n v="11586"/>
    <d v="2021-08-18T00:00:00"/>
    <n v="1068928"/>
    <n v="500898"/>
    <s v="Special"/>
    <n v="44016"/>
    <n v="1"/>
    <n v="-1"/>
    <s v="yes"/>
    <n v="50"/>
    <n v="30"/>
    <n v="20"/>
    <d v="2021-08-06T00:00:00"/>
    <x v="84"/>
    <x v="37"/>
    <s v="no"/>
    <s v="pll"/>
    <m/>
    <m/>
    <m/>
    <x v="93"/>
    <n v="2021"/>
    <n v="2021"/>
    <s v="aug"/>
    <x v="11"/>
    <s v="on"/>
    <s v="fr"/>
    <m/>
    <m/>
  </r>
  <r>
    <n v="33068"/>
    <m/>
    <n v="11587"/>
    <d v="2021-08-18T00:00:00"/>
    <n v="1069457"/>
    <n v="450019"/>
    <s v="normal"/>
    <n v="71503"/>
    <n v="20"/>
    <n v="-5"/>
    <s v="yes"/>
    <n v="161"/>
    <n v="161"/>
    <n v="0"/>
    <d v="2021-08-10T00:00:00"/>
    <x v="84"/>
    <x v="49"/>
    <s v="no"/>
    <s v="pkk"/>
    <m/>
    <m/>
    <m/>
    <x v="94"/>
    <n v="2021"/>
    <n v="2021"/>
    <s v="aug"/>
    <x v="11"/>
    <s v="on"/>
    <s v="ti"/>
    <m/>
    <m/>
  </r>
  <r>
    <n v="33069"/>
    <m/>
    <n v="11589"/>
    <d v="2021-08-18T00:00:00"/>
    <n v="1069577"/>
    <n v="407005"/>
    <s v="Special"/>
    <n v="10174"/>
    <n v="15"/>
    <n v="-5"/>
    <s v="no"/>
    <n v="37"/>
    <n v="32"/>
    <n v="5"/>
    <d v="2021-08-11T00:00:00"/>
    <x v="84"/>
    <x v="24"/>
    <s v="yes"/>
    <s v="pll"/>
    <m/>
    <m/>
    <m/>
    <x v="94"/>
    <n v="2021"/>
    <n v="2021"/>
    <s v="aug"/>
    <x v="11"/>
    <s v="on"/>
    <s v="on"/>
    <m/>
    <m/>
  </r>
  <r>
    <n v="33070"/>
    <m/>
    <n v="11592"/>
    <d v="2021-08-18T00:00:00"/>
    <n v="1068874"/>
    <n v="3463"/>
    <s v="Special"/>
    <n v="559018"/>
    <n v="210"/>
    <n v="-18"/>
    <s v="no"/>
    <n v="5"/>
    <n v="3"/>
    <n v="2"/>
    <d v="2021-08-05T00:00:00"/>
    <x v="84"/>
    <x v="29"/>
    <s v="no"/>
    <s v="pll"/>
    <m/>
    <m/>
    <m/>
    <x v="93"/>
    <n v="2021"/>
    <n v="2021"/>
    <s v="aug"/>
    <x v="11"/>
    <s v="on"/>
    <s v="to"/>
    <m/>
    <m/>
  </r>
  <r>
    <n v="33071"/>
    <m/>
    <n v="11595"/>
    <d v="2021-08-19T00:00:00"/>
    <n v="1069899"/>
    <n v="501257"/>
    <s v="Special"/>
    <n v="559618"/>
    <n v="0"/>
    <n v="1"/>
    <s v="yes"/>
    <n v="41"/>
    <n v="41"/>
    <n v="0"/>
    <d v="2021-08-12T00:00:00"/>
    <x v="84"/>
    <x v="29"/>
    <s v="no"/>
    <s v="pkk"/>
    <m/>
    <m/>
    <m/>
    <x v="94"/>
    <n v="2021"/>
    <n v="2021"/>
    <s v="aug"/>
    <x v="11"/>
    <s v="to"/>
    <s v="to"/>
    <m/>
    <m/>
  </r>
  <r>
    <n v="33072"/>
    <m/>
    <n v="11596"/>
    <d v="2021-08-19T00:00:00"/>
    <n v="1070288"/>
    <n v="3472"/>
    <s v="normal"/>
    <n v="77623"/>
    <n v="2"/>
    <n v="-1"/>
    <s v="yes"/>
    <n v="24"/>
    <n v="23"/>
    <n v="1"/>
    <d v="2021-08-16T00:00:00"/>
    <x v="84"/>
    <x v="49"/>
    <s v="yes"/>
    <s v="pkk"/>
    <m/>
    <m/>
    <m/>
    <x v="95"/>
    <n v="2021"/>
    <n v="2021"/>
    <s v="aug"/>
    <x v="11"/>
    <s v="to"/>
    <s v="ma"/>
    <m/>
    <m/>
  </r>
  <r>
    <n v="33073"/>
    <m/>
    <n v="11599"/>
    <d v="2021-08-19T00:00:00"/>
    <n v="1070307"/>
    <n v="501192"/>
    <s v="normal"/>
    <n v="56602"/>
    <n v="4"/>
    <n v="-2"/>
    <s v="no"/>
    <n v="147"/>
    <n v="145"/>
    <n v="2"/>
    <d v="2021-08-16T00:00:00"/>
    <x v="84"/>
    <x v="17"/>
    <s v="yes"/>
    <s v="pkk"/>
    <m/>
    <m/>
    <m/>
    <x v="95"/>
    <n v="2021"/>
    <n v="2021"/>
    <s v="aug"/>
    <x v="11"/>
    <s v="to"/>
    <s v="ma"/>
    <m/>
    <m/>
  </r>
  <r>
    <n v="33074"/>
    <m/>
    <n v="11600"/>
    <d v="2021-08-19T00:00:00"/>
    <n v="1070596"/>
    <n v="66152310"/>
    <s v="Special"/>
    <n v="29624"/>
    <n v="6"/>
    <n v="1"/>
    <s v="yes"/>
    <n v="59"/>
    <n v="60"/>
    <n v="-1"/>
    <d v="2021-08-18T00:00:00"/>
    <x v="84"/>
    <x v="9"/>
    <s v="yes"/>
    <s v="pll"/>
    <m/>
    <m/>
    <m/>
    <x v="95"/>
    <n v="2021"/>
    <n v="2021"/>
    <s v="aug"/>
    <x v="11"/>
    <s v="to"/>
    <s v="on"/>
    <m/>
    <m/>
  </r>
  <r>
    <n v="33075"/>
    <m/>
    <n v="11601"/>
    <d v="2021-08-19T00:00:00"/>
    <n v="1070052"/>
    <n v="36955000"/>
    <s v="normal"/>
    <n v="41943"/>
    <n v="35"/>
    <n v="-5"/>
    <s v="yes"/>
    <n v="43"/>
    <n v="48"/>
    <n v="5"/>
    <d v="2021-08-13T00:00:00"/>
    <x v="84"/>
    <x v="49"/>
    <s v="yes"/>
    <s v="pll"/>
    <m/>
    <m/>
    <m/>
    <x v="94"/>
    <n v="2021"/>
    <n v="2021"/>
    <s v="aug"/>
    <x v="11"/>
    <s v="to"/>
    <s v="fr"/>
    <m/>
    <m/>
  </r>
  <r>
    <n v="33076"/>
    <m/>
    <n v="11603"/>
    <d v="2021-08-23T00:00:00"/>
    <n v="1070080"/>
    <n v="421322"/>
    <s v="Special"/>
    <n v="71606"/>
    <n v="40"/>
    <n v="-10"/>
    <s v="yes"/>
    <n v="296"/>
    <n v="286"/>
    <n v="10"/>
    <d v="2021-08-13T00:00:00"/>
    <x v="85"/>
    <x v="16"/>
    <s v="yes"/>
    <s v="pll"/>
    <m/>
    <m/>
    <m/>
    <x v="94"/>
    <n v="2021"/>
    <n v="2021"/>
    <s v="aug"/>
    <x v="11"/>
    <s v="ma"/>
    <s v="fr"/>
    <m/>
    <m/>
  </r>
  <r>
    <n v="33077"/>
    <m/>
    <n v="11604"/>
    <d v="2021-08-23T00:00:00"/>
    <n v="1070226"/>
    <n v="423094"/>
    <s v="normal"/>
    <n v="44013"/>
    <n v="150"/>
    <n v="-20"/>
    <s v="no"/>
    <n v="2477"/>
    <n v="2477"/>
    <n v="0"/>
    <d v="2021-08-16T00:00:00"/>
    <x v="85"/>
    <x v="49"/>
    <s v="no"/>
    <s v="pkk"/>
    <m/>
    <m/>
    <m/>
    <x v="95"/>
    <n v="2021"/>
    <n v="2021"/>
    <s v="aug"/>
    <x v="11"/>
    <s v="ma"/>
    <s v="ma"/>
    <m/>
    <m/>
  </r>
  <r>
    <n v="33078"/>
    <m/>
    <n v="11615"/>
    <d v="2021-08-23T00:00:00"/>
    <n v="1070925"/>
    <n v="77403300"/>
    <s v="Special"/>
    <n v="56924"/>
    <n v="5"/>
    <n v="-4"/>
    <s v="no"/>
    <n v="30"/>
    <n v="26"/>
    <n v="4"/>
    <d v="2021-08-20T00:00:00"/>
    <x v="85"/>
    <x v="9"/>
    <s v="yes"/>
    <s v="pll"/>
    <m/>
    <m/>
    <s v="Taget 1 stk i stedet for 1 kasse"/>
    <x v="95"/>
    <n v="2021"/>
    <n v="2021"/>
    <s v="aug"/>
    <x v="11"/>
    <s v="ma"/>
    <s v="fr"/>
    <m/>
    <m/>
  </r>
  <r>
    <n v="33079"/>
    <m/>
    <n v="11618"/>
    <d v="2021-08-24T00:00:00"/>
    <n v="1069930"/>
    <n v="600010"/>
    <s v="normal"/>
    <n v="29255"/>
    <n v="5"/>
    <n v="-5"/>
    <s v="no"/>
    <n v="31"/>
    <n v="31"/>
    <n v="0"/>
    <d v="2021-08-12T00:00:00"/>
    <x v="85"/>
    <x v="53"/>
    <s v="no"/>
    <s v="pkk"/>
    <m/>
    <m/>
    <s v="3 pkk hvor de 2 pkk blev leveret d.16 og denne her d. 18-8"/>
    <x v="94"/>
    <n v="2021"/>
    <n v="2021"/>
    <s v="aug"/>
    <x v="11"/>
    <s v="ti"/>
    <s v="to"/>
    <m/>
    <m/>
  </r>
  <r>
    <n v="33080"/>
    <m/>
    <n v="11619"/>
    <d v="2021-08-24T00:00:00"/>
    <n v="1069930"/>
    <n v="600010"/>
    <s v="normal"/>
    <n v="29379"/>
    <n v="10"/>
    <n v="-10"/>
    <s v="no"/>
    <n v="392"/>
    <n v="392"/>
    <n v="0"/>
    <d v="2021-08-12T00:00:00"/>
    <x v="85"/>
    <x v="53"/>
    <s v="no"/>
    <s v="pkk"/>
    <m/>
    <m/>
    <s v="3 pkk hvor de 2 pkk blev leveret d.16 og denne her d. 18-8"/>
    <x v="94"/>
    <n v="2021"/>
    <n v="2021"/>
    <s v="aug"/>
    <x v="11"/>
    <s v="ti"/>
    <s v="to"/>
    <m/>
    <m/>
  </r>
  <r>
    <n v="33081"/>
    <m/>
    <n v="11622"/>
    <d v="2021-08-24T00:00:00"/>
    <n v="1070691"/>
    <n v="501192"/>
    <s v="normal"/>
    <n v="77123"/>
    <n v="1"/>
    <n v="-1"/>
    <s v="yes"/>
    <n v="41"/>
    <n v="41"/>
    <n v="0"/>
    <d v="2021-08-18T00:00:00"/>
    <x v="85"/>
    <x v="49"/>
    <s v="no"/>
    <s v="pkk"/>
    <m/>
    <m/>
    <m/>
    <x v="95"/>
    <n v="2021"/>
    <n v="2021"/>
    <s v="aug"/>
    <x v="11"/>
    <s v="ti"/>
    <s v="on"/>
    <m/>
    <m/>
  </r>
  <r>
    <n v="33082"/>
    <m/>
    <n v="11623"/>
    <d v="2021-08-25T00:00:00"/>
    <n v="1068923"/>
    <n v="501257"/>
    <s v="Special"/>
    <n v="31793"/>
    <n v="2"/>
    <n v="-2"/>
    <s v="yes"/>
    <n v="722"/>
    <n v="722"/>
    <n v="0"/>
    <d v="2021-08-04T00:00:00"/>
    <x v="85"/>
    <x v="21"/>
    <s v="no"/>
    <s v="pll"/>
    <m/>
    <m/>
    <m/>
    <x v="93"/>
    <n v="2021"/>
    <n v="2021"/>
    <s v="aug"/>
    <x v="11"/>
    <s v="on"/>
    <s v="on"/>
    <m/>
    <m/>
  </r>
  <r>
    <n v="33083"/>
    <m/>
    <n v="11624"/>
    <d v="2021-08-25T00:00:00"/>
    <n v="1068923"/>
    <n v="501257"/>
    <s v="Special"/>
    <n v="71604"/>
    <n v="5"/>
    <n v="-5"/>
    <s v="yes"/>
    <n v="642"/>
    <n v="636"/>
    <n v="6"/>
    <d v="2021-08-04T00:00:00"/>
    <x v="85"/>
    <x v="21"/>
    <s v="yes"/>
    <s v="pll"/>
    <m/>
    <m/>
    <m/>
    <x v="93"/>
    <n v="2021"/>
    <n v="2021"/>
    <s v="aug"/>
    <x v="11"/>
    <s v="on"/>
    <s v="on"/>
    <m/>
    <m/>
  </r>
  <r>
    <n v="33084"/>
    <m/>
    <n v="11630"/>
    <d v="2021-08-25T00:00:00"/>
    <n v="1070564"/>
    <n v="407005"/>
    <s v="Special"/>
    <n v="372518"/>
    <n v="50"/>
    <n v="-48"/>
    <s v="no"/>
    <n v="553"/>
    <n v="505"/>
    <n v="48"/>
    <d v="2021-08-18T00:00:00"/>
    <x v="85"/>
    <x v="7"/>
    <s v="yes"/>
    <s v="pll"/>
    <m/>
    <m/>
    <s v="Taget 2 stk i stedet for 2 kasser"/>
    <x v="95"/>
    <n v="2021"/>
    <n v="2021"/>
    <s v="aug"/>
    <x v="11"/>
    <s v="on"/>
    <s v="on"/>
    <m/>
    <m/>
  </r>
  <r>
    <n v="33085"/>
    <m/>
    <n v="11631"/>
    <d v="2021-08-25T00:00:00"/>
    <n v="1070564"/>
    <n v="407005"/>
    <s v="Special"/>
    <n v="29752"/>
    <n v="5"/>
    <n v="5"/>
    <s v="no"/>
    <n v="114"/>
    <n v="119"/>
    <n v="-5"/>
    <d v="2021-08-18T00:00:00"/>
    <x v="85"/>
    <x v="7"/>
    <s v="yes"/>
    <s v="pll"/>
    <m/>
    <m/>
    <m/>
    <x v="95"/>
    <n v="2021"/>
    <n v="2021"/>
    <s v="aug"/>
    <x v="11"/>
    <s v="on"/>
    <s v="on"/>
    <m/>
    <m/>
  </r>
  <r>
    <n v="33086"/>
    <m/>
    <n v="11632"/>
    <d v="2021-08-26T00:00:00"/>
    <n v="1069823"/>
    <n v="36955000"/>
    <s v="normal"/>
    <s v="s338375"/>
    <n v="90"/>
    <n v="-10"/>
    <s v="yes"/>
    <n v="159"/>
    <n v="151"/>
    <n v="8"/>
    <d v="2021-08-13T00:00:00"/>
    <x v="85"/>
    <x v="37"/>
    <s v="yes"/>
    <s v="pll"/>
    <m/>
    <m/>
    <m/>
    <x v="94"/>
    <n v="2021"/>
    <n v="2021"/>
    <s v="aug"/>
    <x v="11"/>
    <s v="to"/>
    <s v="fr"/>
    <m/>
    <m/>
  </r>
  <r>
    <n v="33087"/>
    <m/>
    <n v="11633"/>
    <d v="2021-08-26T00:00:00"/>
    <n v="1069823"/>
    <n v="36955000"/>
    <s v="normal"/>
    <n v="42375"/>
    <n v="138"/>
    <n v="-5"/>
    <s v="yes"/>
    <n v="669"/>
    <n v="528"/>
    <n v="141"/>
    <d v="2021-08-13T00:00:00"/>
    <x v="85"/>
    <x v="37"/>
    <s v="yes"/>
    <s v="pll"/>
    <m/>
    <m/>
    <m/>
    <x v="94"/>
    <n v="2021"/>
    <n v="2021"/>
    <s v="aug"/>
    <x v="11"/>
    <s v="to"/>
    <s v="fr"/>
    <m/>
    <m/>
  </r>
  <r>
    <n v="33088"/>
    <m/>
    <n v="11638"/>
    <d v="2021-08-27T00:00:00"/>
    <n v="1069025"/>
    <n v="423094"/>
    <s v="normal"/>
    <n v="29682"/>
    <n v="12"/>
    <n v="-1"/>
    <s v="yes"/>
    <n v="99"/>
    <n v="98"/>
    <n v="1"/>
    <d v="2021-08-05T00:00:00"/>
    <x v="85"/>
    <x v="49"/>
    <s v="yes"/>
    <s v="pll"/>
    <m/>
    <m/>
    <m/>
    <x v="93"/>
    <n v="2021"/>
    <n v="2021"/>
    <s v="aug"/>
    <x v="11"/>
    <s v="fr"/>
    <s v="to"/>
    <m/>
    <m/>
  </r>
  <r>
    <n v="33089"/>
    <m/>
    <n v="11647"/>
    <d v="2021-08-30T00:00:00"/>
    <n v="1061165"/>
    <n v="407611"/>
    <s v="Special"/>
    <n v="56882"/>
    <n v="25"/>
    <n v="-5"/>
    <s v="no"/>
    <n v="39"/>
    <n v="39"/>
    <n v="0"/>
    <d v="2021-06-24T00:00:00"/>
    <x v="86"/>
    <x v="1"/>
    <s v="no"/>
    <s v="pll"/>
    <m/>
    <m/>
    <m/>
    <x v="87"/>
    <n v="2021"/>
    <n v="2021"/>
    <s v="aug"/>
    <x v="8"/>
    <s v="ma"/>
    <s v="to"/>
    <m/>
    <m/>
  </r>
  <r>
    <n v="33090"/>
    <m/>
    <n v="11651"/>
    <d v="2021-08-30T00:00:00"/>
    <n v="1062284"/>
    <n v="400001"/>
    <s v="Special"/>
    <n v="476218"/>
    <n v="40"/>
    <n v="-10"/>
    <s v="no"/>
    <n v="169"/>
    <n v="159"/>
    <n v="10"/>
    <d v="2021-06-10T00:00:00"/>
    <x v="86"/>
    <x v="9"/>
    <s v="yes"/>
    <s v="pll"/>
    <m/>
    <m/>
    <m/>
    <x v="85"/>
    <n v="2021"/>
    <n v="2021"/>
    <s v="aug"/>
    <x v="8"/>
    <s v="ma"/>
    <s v="to"/>
    <m/>
    <m/>
  </r>
  <r>
    <n v="33091"/>
    <m/>
    <n v="11656"/>
    <d v="2021-08-30T00:00:00"/>
    <n v="1071566"/>
    <n v="70103366"/>
    <s v="normal"/>
    <n v="93015"/>
    <n v="8"/>
    <n v="1"/>
    <s v="no"/>
    <n v="4"/>
    <n v="5"/>
    <n v="-1"/>
    <d v="2021-08-26T00:00:00"/>
    <x v="86"/>
    <x v="49"/>
    <s v="yes"/>
    <s v="pll"/>
    <m/>
    <m/>
    <m/>
    <x v="96"/>
    <n v="2021"/>
    <n v="2021"/>
    <s v="aug"/>
    <x v="11"/>
    <s v="ma"/>
    <s v="to"/>
    <m/>
    <m/>
  </r>
  <r>
    <n v="33092"/>
    <m/>
    <n v="11657"/>
    <d v="2021-08-30T00:00:00"/>
    <n v="1071553"/>
    <n v="36955000"/>
    <s v="normal"/>
    <n v="5525"/>
    <n v="20"/>
    <n v="-10"/>
    <s v="no"/>
    <n v="1260"/>
    <n v="1180"/>
    <n v="80"/>
    <d v="2021-08-25T00:00:00"/>
    <x v="86"/>
    <x v="49"/>
    <s v="no"/>
    <s v="pkk"/>
    <m/>
    <m/>
    <m/>
    <x v="96"/>
    <n v="2021"/>
    <n v="2021"/>
    <s v="aug"/>
    <x v="11"/>
    <s v="ma"/>
    <s v="on"/>
    <m/>
    <m/>
  </r>
  <r>
    <n v="33093"/>
    <m/>
    <n v="11658"/>
    <d v="2021-08-30T00:00:00"/>
    <n v="1060828"/>
    <n v="407954"/>
    <s v="Special"/>
    <n v="31731"/>
    <n v="30"/>
    <n v="-20"/>
    <s v="no"/>
    <n v="92"/>
    <n v="72"/>
    <n v="20"/>
    <d v="2021-07-07T00:00:00"/>
    <x v="86"/>
    <x v="14"/>
    <s v="yes"/>
    <s v="pll"/>
    <m/>
    <m/>
    <m/>
    <x v="89"/>
    <n v="2021"/>
    <n v="2021"/>
    <s v="aug"/>
    <x v="10"/>
    <s v="ma"/>
    <s v="on"/>
    <m/>
    <m/>
  </r>
  <r>
    <n v="33094"/>
    <m/>
    <n v="11659"/>
    <d v="2021-08-31T00:00:00"/>
    <n v="1070842"/>
    <n v="70153400"/>
    <s v="Special"/>
    <n v="10116"/>
    <n v="3"/>
    <n v="-2"/>
    <s v="yes"/>
    <n v="265"/>
    <n v="225"/>
    <n v="40"/>
    <d v="2021-08-19T00:00:00"/>
    <x v="86"/>
    <x v="19"/>
    <s v="no"/>
    <s v="pkk"/>
    <m/>
    <m/>
    <m/>
    <x v="95"/>
    <n v="2021"/>
    <n v="2021"/>
    <s v="aug"/>
    <x v="11"/>
    <s v="ti"/>
    <s v="to"/>
    <m/>
    <m/>
  </r>
  <r>
    <n v="33095"/>
    <m/>
    <n v="11668"/>
    <d v="2021-08-31T00:00:00"/>
    <n v="1069866"/>
    <n v="421728"/>
    <s v="Special"/>
    <n v="450252"/>
    <n v="300"/>
    <n v="-240"/>
    <s v="no"/>
    <n v="958"/>
    <n v="718"/>
    <n v="240"/>
    <d v="2021-08-12T00:00:00"/>
    <x v="86"/>
    <x v="14"/>
    <s v="yes"/>
    <s v="pll"/>
    <m/>
    <m/>
    <m/>
    <x v="94"/>
    <n v="2021"/>
    <n v="2021"/>
    <s v="aug"/>
    <x v="11"/>
    <s v="ti"/>
    <s v="to"/>
    <m/>
    <m/>
  </r>
  <r>
    <n v="33096"/>
    <m/>
    <n v="11677"/>
    <d v="2021-09-01T00:00:00"/>
    <n v="1071230"/>
    <n v="3379"/>
    <s v="normal"/>
    <n v="64408"/>
    <n v="3"/>
    <n v="22"/>
    <s v="yes"/>
    <n v="98"/>
    <n v="119"/>
    <n v="-21"/>
    <d v="2021-08-24T00:00:00"/>
    <x v="86"/>
    <x v="45"/>
    <s v="yes"/>
    <s v="pll"/>
    <m/>
    <m/>
    <m/>
    <x v="96"/>
    <n v="2021"/>
    <n v="2021"/>
    <s v="sep"/>
    <x v="11"/>
    <s v="on"/>
    <s v="ti"/>
    <m/>
    <m/>
  </r>
  <r>
    <n v="33097"/>
    <m/>
    <n v="11680"/>
    <d v="2021-09-01T00:00:00"/>
    <n v="1071344"/>
    <n v="423333"/>
    <s v="normal"/>
    <n v="41942"/>
    <n v="2"/>
    <n v="-1"/>
    <s v="yes"/>
    <n v="32"/>
    <n v="41"/>
    <n v="-9"/>
    <d v="2021-08-24T00:00:00"/>
    <x v="86"/>
    <x v="45"/>
    <s v="yes"/>
    <s v="pll"/>
    <m/>
    <m/>
    <m/>
    <x v="96"/>
    <n v="2021"/>
    <n v="2021"/>
    <s v="sep"/>
    <x v="11"/>
    <s v="on"/>
    <s v="ti"/>
    <m/>
    <m/>
  </r>
  <r>
    <n v="33098"/>
    <m/>
    <n v="11685"/>
    <d v="2021-09-02T00:00:00"/>
    <n v="1071426"/>
    <n v="501193"/>
    <s v="normal"/>
    <n v="5525"/>
    <n v="20"/>
    <n v="-10"/>
    <s v="no"/>
    <n v="1330"/>
    <n v="1250"/>
    <n v="80"/>
    <d v="2021-08-27T00:00:00"/>
    <x v="86"/>
    <x v="49"/>
    <s v="no"/>
    <s v="pkk"/>
    <m/>
    <m/>
    <m/>
    <x v="96"/>
    <n v="2021"/>
    <n v="2021"/>
    <s v="sep"/>
    <x v="11"/>
    <s v="to"/>
    <s v="fr"/>
    <m/>
    <m/>
  </r>
  <r>
    <n v="33099"/>
    <m/>
    <n v="11686"/>
    <d v="2021-09-02T00:00:00"/>
    <n v="1070831"/>
    <n v="407005"/>
    <s v="Special"/>
    <n v="77242"/>
    <n v="20"/>
    <n v="-10"/>
    <s v="no"/>
    <n v="36"/>
    <n v="26"/>
    <n v="10"/>
    <d v="2021-08-20T00:00:00"/>
    <x v="86"/>
    <x v="45"/>
    <s v="yes"/>
    <s v="pkk"/>
    <m/>
    <m/>
    <m/>
    <x v="95"/>
    <n v="2021"/>
    <n v="2021"/>
    <s v="sep"/>
    <x v="11"/>
    <s v="to"/>
    <s v="fr"/>
    <m/>
    <m/>
  </r>
  <r>
    <n v="33100"/>
    <m/>
    <n v="11688"/>
    <d v="2021-09-02T00:00:00"/>
    <n v="1071114"/>
    <n v="426015"/>
    <s v="normal"/>
    <n v="45874"/>
    <n v="30"/>
    <n v="-15"/>
    <s v="no"/>
    <n v="1125"/>
    <n v="1110"/>
    <n v="15"/>
    <d v="2021-08-23T00:00:00"/>
    <x v="86"/>
    <x v="31"/>
    <s v="yes"/>
    <s v="pll"/>
    <m/>
    <m/>
    <m/>
    <x v="96"/>
    <n v="2021"/>
    <n v="2021"/>
    <s v="sep"/>
    <x v="11"/>
    <s v="to"/>
    <s v="ma"/>
    <m/>
    <m/>
  </r>
  <r>
    <n v="33101"/>
    <m/>
    <n v="11690"/>
    <d v="2021-09-02T00:00:00"/>
    <n v="1071056"/>
    <n v="421322"/>
    <s v="Special"/>
    <n v="70414"/>
    <n v="30"/>
    <n v="-10"/>
    <s v="no"/>
    <n v="640"/>
    <n v="630"/>
    <n v="10"/>
    <d v="2021-08-20T00:00:00"/>
    <x v="86"/>
    <x v="9"/>
    <s v="yes"/>
    <s v="pll"/>
    <m/>
    <m/>
    <m/>
    <x v="95"/>
    <n v="2021"/>
    <n v="2021"/>
    <s v="sep"/>
    <x v="11"/>
    <s v="to"/>
    <s v="fr"/>
    <m/>
    <m/>
  </r>
  <r>
    <n v="33102"/>
    <m/>
    <n v="11691"/>
    <d v="2021-09-02T00:00:00"/>
    <n v="1071056"/>
    <n v="421322"/>
    <s v="Special"/>
    <s v="299152Q"/>
    <n v="10"/>
    <n v="-9"/>
    <s v="no"/>
    <n v="291"/>
    <n v="282"/>
    <n v="9"/>
    <d v="2021-08-20T00:00:00"/>
    <x v="86"/>
    <x v="16"/>
    <s v="yes"/>
    <s v="pll"/>
    <m/>
    <m/>
    <m/>
    <x v="95"/>
    <n v="2021"/>
    <n v="2021"/>
    <s v="sep"/>
    <x v="11"/>
    <s v="to"/>
    <s v="fr"/>
    <m/>
    <m/>
  </r>
  <r>
    <n v="33103"/>
    <m/>
    <n v="11692"/>
    <d v="2021-09-02T00:00:00"/>
    <n v="1068533"/>
    <n v="3463"/>
    <s v="normal"/>
    <n v="31994"/>
    <n v="3"/>
    <n v="-3"/>
    <s v="yes"/>
    <n v="427"/>
    <n v="427"/>
    <n v="0"/>
    <d v="2021-08-05T00:00:00"/>
    <x v="86"/>
    <x v="19"/>
    <s v="no"/>
    <s v="pkk"/>
    <m/>
    <m/>
    <m/>
    <x v="93"/>
    <n v="2021"/>
    <n v="2021"/>
    <s v="sep"/>
    <x v="11"/>
    <s v="to"/>
    <s v="to"/>
    <m/>
    <m/>
  </r>
  <r>
    <n v="33104"/>
    <m/>
    <n v="11695"/>
    <d v="2021-09-06T00:00:00"/>
    <n v="1072229"/>
    <n v="3495"/>
    <s v="normal"/>
    <n v="582318"/>
    <n v="50"/>
    <n v="-40"/>
    <s v="no"/>
    <n v="59"/>
    <n v="19"/>
    <n v="40"/>
    <d v="2021-08-31T00:00:00"/>
    <x v="87"/>
    <x v="54"/>
    <s v="yes"/>
    <s v="pkk"/>
    <m/>
    <m/>
    <s v="Systemet = 5 stk pr kasse - Virkeligheden = 25 stk. pr kasse"/>
    <x v="97"/>
    <n v="2021"/>
    <n v="2021"/>
    <s v="sep"/>
    <x v="11"/>
    <s v="ma"/>
    <s v="ti"/>
    <m/>
    <m/>
  </r>
  <r>
    <n v="33105"/>
    <m/>
    <n v="11698"/>
    <d v="2021-09-06T00:00:00"/>
    <n v="1071011"/>
    <n v="79323232"/>
    <s v="normal"/>
    <n v="375540"/>
    <n v="0"/>
    <n v="5"/>
    <s v="no"/>
    <n v="399"/>
    <n v="399"/>
    <n v="0"/>
    <d v="2021-09-01T00:00:00"/>
    <x v="87"/>
    <x v="49"/>
    <s v="yes"/>
    <s v="pkk"/>
    <m/>
    <m/>
    <s v="Lagt i den forkerte kasse"/>
    <x v="97"/>
    <n v="2021"/>
    <n v="2021"/>
    <s v="sep"/>
    <x v="13"/>
    <s v="ma"/>
    <s v="on"/>
    <m/>
    <m/>
  </r>
  <r>
    <n v="33106"/>
    <m/>
    <n v="11700"/>
    <d v="2021-09-07T00:00:00"/>
    <n v="1072437"/>
    <n v="3370"/>
    <s v="normal"/>
    <n v="375540"/>
    <n v="5"/>
    <n v="-5"/>
    <s v="no"/>
    <n v="399"/>
    <n v="399"/>
    <n v="0"/>
    <d v="2021-09-01T00:00:00"/>
    <x v="87"/>
    <x v="49"/>
    <s v="yes"/>
    <s v="pkk"/>
    <m/>
    <m/>
    <s v="Lagt i den forkerte kasse"/>
    <x v="97"/>
    <n v="2021"/>
    <n v="2021"/>
    <s v="sep"/>
    <x v="13"/>
    <s v="ti"/>
    <s v="on"/>
    <m/>
    <m/>
  </r>
  <r>
    <n v="33107"/>
    <m/>
    <n v="11701"/>
    <d v="2021-09-07T00:00:00"/>
    <n v="1072578"/>
    <n v="3386"/>
    <s v="normal"/>
    <n v="691013"/>
    <n v="60"/>
    <n v="-10"/>
    <s v="no"/>
    <n v="680"/>
    <n v="670"/>
    <n v="10"/>
    <d v="2021-09-02T00:00:00"/>
    <x v="87"/>
    <x v="44"/>
    <s v="yes"/>
    <s v="pll"/>
    <m/>
    <m/>
    <m/>
    <x v="97"/>
    <n v="2021"/>
    <n v="2021"/>
    <s v="sep"/>
    <x v="13"/>
    <s v="ti"/>
    <s v="to"/>
    <m/>
    <m/>
  </r>
  <r>
    <n v="33108"/>
    <m/>
    <n v="11702"/>
    <d v="2021-09-07T00:00:00"/>
    <n v="1072495"/>
    <n v="501381"/>
    <s v="normal"/>
    <n v="56603"/>
    <n v="20"/>
    <n v="-18"/>
    <s v="no"/>
    <n v="315"/>
    <n v="297"/>
    <n v="18"/>
    <d v="2021-09-01T00:00:00"/>
    <x v="87"/>
    <x v="49"/>
    <s v="yes"/>
    <s v="pkk"/>
    <m/>
    <m/>
    <m/>
    <x v="97"/>
    <n v="2021"/>
    <n v="2021"/>
    <s v="sep"/>
    <x v="13"/>
    <s v="ti"/>
    <s v="on"/>
    <m/>
    <m/>
  </r>
  <r>
    <n v="33109"/>
    <m/>
    <n v="11706"/>
    <d v="2021-09-09T00:00:00"/>
    <n v="1072633"/>
    <n v="426003"/>
    <s v="normal"/>
    <n v="71254"/>
    <n v="35"/>
    <n v="-15"/>
    <s v="yes"/>
    <n v="197"/>
    <n v="82"/>
    <n v="115"/>
    <d v="2021-09-02T00:00:00"/>
    <x v="87"/>
    <x v="44"/>
    <s v="yes"/>
    <s v="pll"/>
    <m/>
    <m/>
    <m/>
    <x v="97"/>
    <n v="2021"/>
    <n v="2021"/>
    <s v="sep"/>
    <x v="13"/>
    <s v="to"/>
    <s v="to"/>
    <m/>
    <m/>
  </r>
  <r>
    <n v="33110"/>
    <m/>
    <n v="11710"/>
    <d v="2021-09-09T00:00:00"/>
    <n v="1071494"/>
    <n v="404001"/>
    <s v="Special"/>
    <n v="10172"/>
    <n v="25"/>
    <n v="-5"/>
    <s v="no"/>
    <n v="61"/>
    <n v="56"/>
    <n v="5"/>
    <d v="2021-08-26T00:00:00"/>
    <x v="87"/>
    <x v="4"/>
    <s v="yes"/>
    <s v="pll"/>
    <m/>
    <m/>
    <m/>
    <x v="96"/>
    <n v="2021"/>
    <n v="2021"/>
    <s v="sep"/>
    <x v="11"/>
    <s v="to"/>
    <s v="to"/>
    <m/>
    <m/>
  </r>
  <r>
    <n v="33111"/>
    <m/>
    <n v="11711"/>
    <d v="2021-09-13T00:00:00"/>
    <n v="1071791"/>
    <n v="3515"/>
    <s v="Special"/>
    <n v="70415"/>
    <n v="20"/>
    <n v="-10"/>
    <s v="no"/>
    <n v="355"/>
    <n v="345"/>
    <n v="10"/>
    <d v="2021-08-27T00:00:00"/>
    <x v="88"/>
    <x v="9"/>
    <s v="yes"/>
    <s v="pll"/>
    <m/>
    <m/>
    <m/>
    <x v="96"/>
    <n v="2021"/>
    <n v="2021"/>
    <s v="sep"/>
    <x v="11"/>
    <s v="ma"/>
    <s v="fr"/>
    <m/>
    <m/>
  </r>
  <r>
    <n v="33112"/>
    <m/>
    <n v="11712"/>
    <d v="2021-09-13T00:00:00"/>
    <n v="1070962"/>
    <n v="3515"/>
    <s v="Special"/>
    <n v="56865"/>
    <n v="18"/>
    <n v="-6"/>
    <s v="no"/>
    <n v="129"/>
    <n v="123"/>
    <n v="6"/>
    <d v="2021-08-20T00:00:00"/>
    <x v="88"/>
    <x v="17"/>
    <s v="yes"/>
    <s v="pll"/>
    <m/>
    <m/>
    <m/>
    <x v="95"/>
    <n v="2021"/>
    <n v="2021"/>
    <s v="sep"/>
    <x v="11"/>
    <s v="ma"/>
    <s v="fr"/>
    <m/>
    <m/>
  </r>
  <r>
    <n v="33113"/>
    <m/>
    <n v="11713"/>
    <d v="2021-09-13T00:00:00"/>
    <n v="1067426"/>
    <n v="407800"/>
    <s v="Special"/>
    <n v="29373"/>
    <n v="180"/>
    <n v="10"/>
    <s v="no"/>
    <n v="491"/>
    <n v="500"/>
    <n v="-9"/>
    <d v="2021-07-30T00:00:00"/>
    <x v="88"/>
    <x v="44"/>
    <s v="yes"/>
    <s v="pll"/>
    <m/>
    <m/>
    <m/>
    <x v="92"/>
    <n v="2021"/>
    <n v="2021"/>
    <s v="sep"/>
    <x v="10"/>
    <s v="ma"/>
    <s v="fr"/>
    <m/>
    <m/>
  </r>
  <r>
    <n v="33114"/>
    <m/>
    <n v="11714"/>
    <d v="2021-09-13T00:00:00"/>
    <n v="1073035"/>
    <n v="426026"/>
    <s v="normal"/>
    <n v="524752"/>
    <n v="3"/>
    <n v="-1"/>
    <s v="no"/>
    <n v="262"/>
    <n v="261"/>
    <n v="1"/>
    <d v="2021-09-06T00:00:00"/>
    <x v="88"/>
    <x v="45"/>
    <s v="yes"/>
    <s v="pkk"/>
    <m/>
    <m/>
    <m/>
    <x v="98"/>
    <n v="2021"/>
    <n v="2021"/>
    <s v="sep"/>
    <x v="13"/>
    <s v="ma"/>
    <s v="ma"/>
    <m/>
    <m/>
  </r>
  <r>
    <n v="33115"/>
    <m/>
    <n v="11716"/>
    <d v="2021-09-14T00:00:00"/>
    <n v="1073273"/>
    <n v="77403300"/>
    <s v="Special"/>
    <n v="3219"/>
    <n v="60"/>
    <n v="-55"/>
    <s v="no"/>
    <n v="83"/>
    <n v="28"/>
    <n v="55"/>
    <d v="2021-09-09T00:00:00"/>
    <x v="88"/>
    <x v="38"/>
    <s v="yes"/>
    <s v="pll"/>
    <m/>
    <m/>
    <m/>
    <x v="98"/>
    <n v="2021"/>
    <n v="2021"/>
    <s v="sep"/>
    <x v="13"/>
    <s v="ti"/>
    <s v="to"/>
    <m/>
    <m/>
  </r>
  <r>
    <n v="33116"/>
    <m/>
    <n v="11718"/>
    <d v="2021-09-14T00:00:00"/>
    <n v="1071668"/>
    <n v="407005"/>
    <s v="Special"/>
    <n v="5055"/>
    <n v="20"/>
    <n v="-18"/>
    <s v="no"/>
    <n v="54"/>
    <n v="36"/>
    <n v="18"/>
    <d v="2021-08-27T00:00:00"/>
    <x v="88"/>
    <x v="7"/>
    <s v="yes"/>
    <s v="pll"/>
    <m/>
    <m/>
    <m/>
    <x v="96"/>
    <n v="2021"/>
    <n v="2021"/>
    <s v="sep"/>
    <x v="11"/>
    <s v="ti"/>
    <s v="fr"/>
    <m/>
    <m/>
  </r>
  <r>
    <n v="33117"/>
    <m/>
    <n v="11719"/>
    <d v="2021-09-14T00:00:00"/>
    <n v="1073352"/>
    <n v="3472"/>
    <s v="normal"/>
    <n v="561552"/>
    <n v="3"/>
    <n v="-1"/>
    <s v="no"/>
    <n v="117"/>
    <n v="116"/>
    <n v="1"/>
    <d v="2021-09-08T00:00:00"/>
    <x v="88"/>
    <x v="1"/>
    <s v="yes"/>
    <s v="pkk"/>
    <m/>
    <m/>
    <m/>
    <x v="98"/>
    <n v="2021"/>
    <n v="2021"/>
    <s v="sep"/>
    <x v="13"/>
    <s v="ti"/>
    <s v="on"/>
    <m/>
    <m/>
  </r>
  <r>
    <n v="33118"/>
    <m/>
    <n v="11721"/>
    <d v="2021-09-14T00:00:00"/>
    <n v="1073689"/>
    <n v="66152310"/>
    <s v="Special"/>
    <n v="524752"/>
    <n v="3"/>
    <n v="-1"/>
    <s v="no"/>
    <n v="445"/>
    <n v="445"/>
    <n v="1"/>
    <d v="2021-09-10T00:00:00"/>
    <x v="88"/>
    <x v="9"/>
    <s v="yes"/>
    <s v="pll"/>
    <m/>
    <m/>
    <m/>
    <x v="98"/>
    <n v="2021"/>
    <n v="2021"/>
    <s v="sep"/>
    <x v="13"/>
    <s v="ti"/>
    <s v="fr"/>
    <m/>
    <m/>
  </r>
  <r>
    <n v="33119"/>
    <m/>
    <n v="11724"/>
    <d v="2021-09-14T00:00:00"/>
    <n v="1073779"/>
    <n v="70103366"/>
    <s v="normal"/>
    <n v="549025"/>
    <n v="10"/>
    <n v="90"/>
    <s v="yes"/>
    <n v="1185"/>
    <n v="1275"/>
    <n v="90"/>
    <d v="2021-09-10T00:00:00"/>
    <x v="88"/>
    <x v="14"/>
    <s v="yes"/>
    <s v="pll"/>
    <m/>
    <m/>
    <m/>
    <x v="98"/>
    <n v="2021"/>
    <n v="2021"/>
    <s v="sep"/>
    <x v="13"/>
    <s v="ti"/>
    <s v="fr"/>
    <m/>
    <m/>
  </r>
  <r>
    <n v="33120"/>
    <m/>
    <n v="11725"/>
    <d v="2021-09-14T00:00:00"/>
    <n v="1073046"/>
    <n v="423323"/>
    <s v="normal"/>
    <n v="29377"/>
    <n v="3"/>
    <n v="-1"/>
    <s v="yes"/>
    <n v="174"/>
    <n v="174"/>
    <n v="0"/>
    <d v="2021-09-06T00:00:00"/>
    <x v="88"/>
    <x v="31"/>
    <s v="no"/>
    <s v="pll"/>
    <m/>
    <m/>
    <m/>
    <x v="98"/>
    <n v="2021"/>
    <n v="2021"/>
    <s v="sep"/>
    <x v="13"/>
    <s v="ti"/>
    <s v="ma"/>
    <m/>
    <m/>
  </r>
  <r>
    <n v="33121"/>
    <m/>
    <n v="11726"/>
    <d v="2021-09-14T00:00:00"/>
    <n v="1073046"/>
    <n v="423323"/>
    <s v="normal"/>
    <n v="45871"/>
    <n v="1"/>
    <n v="-1"/>
    <s v="yes"/>
    <n v="99"/>
    <n v="99"/>
    <n v="0"/>
    <d v="2021-09-06T00:00:00"/>
    <x v="88"/>
    <x v="31"/>
    <s v="no"/>
    <s v="pll"/>
    <m/>
    <m/>
    <m/>
    <x v="98"/>
    <n v="2021"/>
    <n v="2021"/>
    <s v="sep"/>
    <x v="13"/>
    <s v="ti"/>
    <s v="ma"/>
    <m/>
    <m/>
  </r>
  <r>
    <n v="33122"/>
    <m/>
    <n v="11727"/>
    <d v="2021-09-14T00:00:00"/>
    <n v="1073046"/>
    <n v="423323"/>
    <s v="normal"/>
    <n v="101877"/>
    <n v="1"/>
    <n v="-1"/>
    <s v="yes"/>
    <n v="86"/>
    <n v="86"/>
    <n v="0"/>
    <d v="2021-09-06T00:00:00"/>
    <x v="88"/>
    <x v="31"/>
    <s v="no"/>
    <s v="pll"/>
    <m/>
    <m/>
    <m/>
    <x v="98"/>
    <n v="2021"/>
    <n v="2021"/>
    <s v="sep"/>
    <x v="13"/>
    <s v="ti"/>
    <s v="ma"/>
    <m/>
    <m/>
  </r>
  <r>
    <n v="33123"/>
    <m/>
    <n v="11728"/>
    <d v="2021-09-14T00:00:00"/>
    <n v="1073046"/>
    <n v="423323"/>
    <s v="normal"/>
    <n v="458788"/>
    <n v="1"/>
    <n v="-1"/>
    <s v="yes"/>
    <n v="49"/>
    <n v="49"/>
    <n v="0"/>
    <d v="2021-09-06T00:00:00"/>
    <x v="88"/>
    <x v="31"/>
    <s v="no"/>
    <s v="pll"/>
    <m/>
    <m/>
    <m/>
    <x v="98"/>
    <n v="2021"/>
    <n v="2021"/>
    <s v="sep"/>
    <x v="13"/>
    <s v="ti"/>
    <s v="ma"/>
    <m/>
    <m/>
  </r>
  <r>
    <n v="33124"/>
    <m/>
    <n v="11729"/>
    <d v="2021-09-14T00:00:00"/>
    <n v="1073046"/>
    <n v="423323"/>
    <s v="normal"/>
    <n v="568677"/>
    <n v="1"/>
    <n v="-1"/>
    <s v="yes"/>
    <n v="50"/>
    <n v="50"/>
    <n v="0"/>
    <d v="2021-09-06T00:00:00"/>
    <x v="88"/>
    <x v="31"/>
    <s v="no"/>
    <s v="pll"/>
    <m/>
    <m/>
    <m/>
    <x v="98"/>
    <n v="2021"/>
    <n v="2021"/>
    <s v="sep"/>
    <x v="13"/>
    <s v="ti"/>
    <s v="ma"/>
    <m/>
    <m/>
  </r>
  <r>
    <n v="33125"/>
    <m/>
    <n v="11730"/>
    <d v="2021-09-14T00:00:00"/>
    <n v="1073046"/>
    <n v="423323"/>
    <s v="normal"/>
    <n v="41862"/>
    <n v="5"/>
    <n v="1"/>
    <s v="yes"/>
    <n v="33"/>
    <n v="34"/>
    <n v="-1"/>
    <d v="2021-09-06T00:00:00"/>
    <x v="88"/>
    <x v="31"/>
    <s v="yes"/>
    <s v="pll"/>
    <m/>
    <m/>
    <m/>
    <x v="98"/>
    <n v="2021"/>
    <n v="2021"/>
    <s v="sep"/>
    <x v="13"/>
    <s v="ti"/>
    <s v="ma"/>
    <m/>
    <m/>
  </r>
  <r>
    <n v="33126"/>
    <m/>
    <n v="11731"/>
    <d v="2021-09-14T00:00:00"/>
    <n v="1062095"/>
    <s v="ukendt"/>
    <s v="Special"/>
    <s v="ST21178-7"/>
    <n v="0"/>
    <n v="150"/>
    <s v="no"/>
    <n v="371"/>
    <n v="521"/>
    <n v="-150"/>
    <d v="2021-08-11T00:00:00"/>
    <x v="88"/>
    <x v="29"/>
    <s v="yes"/>
    <s v="pll"/>
    <m/>
    <m/>
    <m/>
    <x v="94"/>
    <n v="2021"/>
    <n v="2021"/>
    <s v="sep"/>
    <x v="11"/>
    <s v="ti"/>
    <s v="on"/>
    <m/>
    <m/>
  </r>
  <r>
    <n v="33127"/>
    <m/>
    <n v="11733"/>
    <d v="2021-09-14T00:00:00"/>
    <n v="1073224"/>
    <n v="500389"/>
    <s v="normal"/>
    <n v="40603"/>
    <n v="25"/>
    <n v="-25"/>
    <s v="no"/>
    <n v="710"/>
    <n v="710"/>
    <n v="0"/>
    <d v="2021-09-08T00:00:00"/>
    <x v="88"/>
    <x v="19"/>
    <s v="no"/>
    <s v="pll"/>
    <m/>
    <m/>
    <m/>
    <x v="98"/>
    <n v="2021"/>
    <n v="2021"/>
    <s v="sep"/>
    <x v="13"/>
    <s v="ti"/>
    <s v="on"/>
    <m/>
    <m/>
  </r>
  <r>
    <n v="33128"/>
    <m/>
    <n v="11734"/>
    <d v="2021-09-15T00:00:00"/>
    <n v="1073044"/>
    <n v="423336"/>
    <s v="normal"/>
    <n v="525052"/>
    <n v="36"/>
    <n v="-33"/>
    <s v="no"/>
    <n v="338"/>
    <n v="290"/>
    <n v="48"/>
    <d v="2021-09-06T00:00:00"/>
    <x v="88"/>
    <x v="1"/>
    <s v="yes"/>
    <s v="pll"/>
    <m/>
    <m/>
    <m/>
    <x v="98"/>
    <n v="2021"/>
    <n v="2021"/>
    <s v="sep"/>
    <x v="13"/>
    <s v="on"/>
    <s v="ma"/>
    <m/>
    <m/>
  </r>
  <r>
    <n v="33129"/>
    <m/>
    <n v="11736"/>
    <d v="2021-09-16T00:00:00"/>
    <n v="1072539"/>
    <n v="407005"/>
    <s v="Special"/>
    <n v="707752"/>
    <n v="48"/>
    <n v="-6"/>
    <s v="no"/>
    <n v="360"/>
    <n v="354"/>
    <n v="6"/>
    <d v="2021-09-03T00:00:00"/>
    <x v="88"/>
    <x v="38"/>
    <s v="yes"/>
    <s v="pll"/>
    <m/>
    <m/>
    <m/>
    <x v="97"/>
    <n v="2021"/>
    <n v="2021"/>
    <s v="sep"/>
    <x v="13"/>
    <s v="to"/>
    <s v="fr"/>
    <m/>
    <m/>
  </r>
  <r>
    <n v="33130"/>
    <m/>
    <n v="11737"/>
    <d v="2021-09-16T00:00:00"/>
    <n v="1072539"/>
    <n v="407005"/>
    <s v="Special"/>
    <n v="617"/>
    <n v="22"/>
    <n v="2"/>
    <s v="yes"/>
    <n v="492"/>
    <n v="494"/>
    <n v="-2"/>
    <d v="2021-09-03T00:00:00"/>
    <x v="88"/>
    <x v="38"/>
    <s v="yes"/>
    <s v="pll"/>
    <m/>
    <m/>
    <m/>
    <x v="97"/>
    <n v="2021"/>
    <n v="2021"/>
    <s v="sep"/>
    <x v="13"/>
    <s v="to"/>
    <s v="fr"/>
    <m/>
    <m/>
  </r>
  <r>
    <n v="33131"/>
    <m/>
    <n v="11739"/>
    <d v="2021-09-16T00:00:00"/>
    <n v="1068376"/>
    <n v="500434"/>
    <s v="normal"/>
    <n v="29354"/>
    <n v="40"/>
    <n v="-20"/>
    <s v="no"/>
    <n v="104"/>
    <n v="84"/>
    <n v="20"/>
    <d v="2021-07-29T00:00:00"/>
    <x v="88"/>
    <x v="6"/>
    <s v="yes"/>
    <s v="pll"/>
    <m/>
    <m/>
    <m/>
    <x v="92"/>
    <n v="2021"/>
    <n v="2021"/>
    <s v="sep"/>
    <x v="10"/>
    <s v="to"/>
    <s v="to"/>
    <m/>
    <m/>
  </r>
  <r>
    <n v="33132"/>
    <m/>
    <n v="11740"/>
    <d v="2021-09-16T00:00:00"/>
    <n v="1073983"/>
    <n v="3379"/>
    <s v="normal"/>
    <n v="548740"/>
    <n v="40"/>
    <n v="-40"/>
    <s v="yes"/>
    <n v="535"/>
    <n v="495"/>
    <n v="40"/>
    <d v="2021-09-14T00:00:00"/>
    <x v="88"/>
    <x v="9"/>
    <s v="yes"/>
    <s v="pll"/>
    <m/>
    <m/>
    <m/>
    <x v="99"/>
    <n v="2021"/>
    <n v="2021"/>
    <s v="sep"/>
    <x v="13"/>
    <s v="to"/>
    <s v="ti"/>
    <m/>
    <m/>
  </r>
  <r>
    <n v="33133"/>
    <m/>
    <n v="11745"/>
    <d v="2021-09-20T00:00:00"/>
    <n v="1074220"/>
    <n v="87741050"/>
    <s v="normal"/>
    <s v="3170-S"/>
    <n v="10"/>
    <n v="-2"/>
    <s v="no"/>
    <n v="90"/>
    <n v="88"/>
    <n v="2"/>
    <d v="2021-09-15T00:00:00"/>
    <x v="89"/>
    <x v="6"/>
    <s v="yes"/>
    <s v="pll"/>
    <m/>
    <m/>
    <m/>
    <x v="99"/>
    <n v="2021"/>
    <n v="2021"/>
    <s v="sep"/>
    <x v="13"/>
    <s v="ma"/>
    <s v="on"/>
    <m/>
    <m/>
  </r>
  <r>
    <n v="33134"/>
    <m/>
    <n v="11746"/>
    <d v="2021-09-20T00:00:00"/>
    <n v="1073587"/>
    <n v="421170"/>
    <s v="normal"/>
    <n v="41922"/>
    <n v="24"/>
    <n v="-4"/>
    <s v="yes"/>
    <n v="766"/>
    <n v="762"/>
    <n v="4"/>
    <d v="2021-09-09T00:00:00"/>
    <x v="89"/>
    <x v="17"/>
    <s v="yes"/>
    <s v="pll"/>
    <m/>
    <m/>
    <m/>
    <x v="98"/>
    <n v="2021"/>
    <n v="2021"/>
    <s v="sep"/>
    <x v="13"/>
    <s v="ma"/>
    <s v="to"/>
    <m/>
    <m/>
  </r>
  <r>
    <n v="33135"/>
    <m/>
    <n v="11744"/>
    <d v="2021-09-20T00:00:00"/>
    <n v="1065074"/>
    <n v="400001"/>
    <s v="Special"/>
    <n v="70416"/>
    <n v="30"/>
    <n v="-14"/>
    <s v="no"/>
    <n v="118"/>
    <n v="118"/>
    <n v="0"/>
    <d v="2021-07-06T00:00:00"/>
    <x v="89"/>
    <x v="2"/>
    <s v="no"/>
    <s v="pll"/>
    <m/>
    <m/>
    <m/>
    <x v="89"/>
    <n v="2021"/>
    <n v="2021"/>
    <s v="sep"/>
    <x v="10"/>
    <s v="ma"/>
    <s v="ti"/>
    <m/>
    <m/>
  </r>
  <r>
    <n v="33136"/>
    <m/>
    <n v="11748"/>
    <d v="2021-09-20T00:00:00"/>
    <n v="1074553"/>
    <n v="66152310"/>
    <s v="Special"/>
    <n v="376016"/>
    <n v="16"/>
    <n v="-4"/>
    <s v="yes"/>
    <n v="168"/>
    <n v="164"/>
    <n v="4"/>
    <d v="2021-09-17T00:00:00"/>
    <x v="89"/>
    <x v="38"/>
    <s v="yes"/>
    <s v="pll"/>
    <m/>
    <m/>
    <m/>
    <x v="99"/>
    <n v="2021"/>
    <n v="2021"/>
    <s v="sep"/>
    <x v="13"/>
    <s v="ma"/>
    <s v="fr"/>
    <m/>
    <m/>
  </r>
  <r>
    <n v="33137"/>
    <m/>
    <n v="11750"/>
    <d v="2021-09-21T00:00:00"/>
    <n v="1071964"/>
    <n v="400012"/>
    <s v="Special"/>
    <n v="9977534"/>
    <n v="50"/>
    <n v="-18"/>
    <s v="no"/>
    <n v="2"/>
    <n v="2"/>
    <n v="0"/>
    <d v="2021-09-13T00:00:00"/>
    <x v="89"/>
    <x v="9"/>
    <s v="no"/>
    <s v="pll"/>
    <m/>
    <m/>
    <m/>
    <x v="99"/>
    <n v="2021"/>
    <n v="2021"/>
    <s v="sep"/>
    <x v="13"/>
    <s v="ti"/>
    <s v="ma"/>
    <m/>
    <m/>
  </r>
  <r>
    <n v="33138"/>
    <m/>
    <n v="11751"/>
    <d v="2021-09-21T00:00:00"/>
    <n v="1074463"/>
    <n v="87454400"/>
    <s v="normal"/>
    <s v="S32004"/>
    <n v="24"/>
    <n v="264"/>
    <s v="no"/>
    <n v="277"/>
    <n v="682"/>
    <n v="-405"/>
    <d v="2021-09-16T00:00:00"/>
    <x v="89"/>
    <x v="9"/>
    <s v="yes"/>
    <s v="pll"/>
    <m/>
    <m/>
    <m/>
    <x v="99"/>
    <n v="2021"/>
    <n v="2021"/>
    <s v="sep"/>
    <x v="13"/>
    <s v="ti"/>
    <s v="to"/>
    <m/>
    <m/>
  </r>
  <r>
    <n v="33139"/>
    <m/>
    <n v="11752"/>
    <d v="2021-09-21T00:00:00"/>
    <n v="1073814"/>
    <n v="413141"/>
    <s v="normal"/>
    <n v="56704"/>
    <n v="10"/>
    <n v="-9"/>
    <s v="no"/>
    <n v="236"/>
    <n v="228"/>
    <n v="8"/>
    <d v="2021-09-10T00:00:00"/>
    <x v="89"/>
    <x v="14"/>
    <s v="yes"/>
    <s v="pll"/>
    <m/>
    <m/>
    <m/>
    <x v="98"/>
    <n v="2021"/>
    <n v="2021"/>
    <s v="sep"/>
    <x v="13"/>
    <s v="ti"/>
    <s v="fr"/>
    <m/>
    <m/>
  </r>
  <r>
    <n v="33140"/>
    <m/>
    <n v="11753"/>
    <d v="2021-09-21T00:00:00"/>
    <n v="1067715"/>
    <n v="420005"/>
    <s v="Special"/>
    <n v="53705"/>
    <n v="720"/>
    <n v="-720"/>
    <s v="no"/>
    <n v="265"/>
    <n v="260"/>
    <n v="5"/>
    <d v="2021-07-27T00:00:00"/>
    <x v="89"/>
    <x v="29"/>
    <s v="no"/>
    <s v="pll"/>
    <m/>
    <m/>
    <m/>
    <x v="92"/>
    <n v="2021"/>
    <n v="2021"/>
    <s v="sep"/>
    <x v="10"/>
    <s v="ti"/>
    <s v="ti"/>
    <m/>
    <m/>
  </r>
  <r>
    <n v="33141"/>
    <m/>
    <n v="11754"/>
    <d v="2021-09-21T00:00:00"/>
    <n v="1067034"/>
    <n v="420005"/>
    <s v="Special"/>
    <n v="29102"/>
    <n v="800"/>
    <n v="-30"/>
    <s v="no"/>
    <n v="92"/>
    <n v="62"/>
    <n v="30"/>
    <d v="2021-07-21T00:00:00"/>
    <x v="89"/>
    <x v="38"/>
    <s v="yes"/>
    <s v="pll"/>
    <m/>
    <m/>
    <m/>
    <x v="91"/>
    <n v="2021"/>
    <n v="2021"/>
    <s v="sep"/>
    <x v="10"/>
    <s v="ti"/>
    <s v="on"/>
    <m/>
    <m/>
  </r>
  <r>
    <n v="33142"/>
    <m/>
    <n v="11755"/>
    <d v="2021-09-21T00:00:00"/>
    <n v="1062855"/>
    <n v="420005"/>
    <s v="Special"/>
    <n v="53515"/>
    <n v="100"/>
    <n v="-50"/>
    <s v="no"/>
    <n v="186"/>
    <n v="186"/>
    <n v="0"/>
    <d v="2021-06-15T00:00:00"/>
    <x v="89"/>
    <x v="7"/>
    <s v="no"/>
    <s v="pll"/>
    <m/>
    <m/>
    <m/>
    <x v="86"/>
    <n v="2021"/>
    <n v="2021"/>
    <s v="sep"/>
    <x v="8"/>
    <s v="ti"/>
    <s v="ti"/>
    <m/>
    <m/>
  </r>
  <r>
    <n v="33143"/>
    <m/>
    <n v="11756"/>
    <d v="2021-09-21T00:00:00"/>
    <n v="1063804"/>
    <n v="420005"/>
    <s v="Special"/>
    <n v="70604"/>
    <n v="32"/>
    <n v="-32"/>
    <s v="no"/>
    <n v="142"/>
    <n v="142"/>
    <n v="0"/>
    <d v="2021-06-23T00:00:00"/>
    <x v="89"/>
    <x v="25"/>
    <s v="no"/>
    <s v="pll"/>
    <m/>
    <m/>
    <m/>
    <x v="87"/>
    <n v="2021"/>
    <n v="2021"/>
    <s v="sep"/>
    <x v="8"/>
    <s v="ti"/>
    <s v="on"/>
    <m/>
    <m/>
  </r>
  <r>
    <n v="33144"/>
    <m/>
    <n v="11757"/>
    <d v="2021-09-21T00:00:00"/>
    <n v="1063804"/>
    <n v="42005"/>
    <s v="Special"/>
    <n v="70607"/>
    <n v="64"/>
    <n v="-32"/>
    <s v="no"/>
    <n v="63"/>
    <n v="63"/>
    <n v="0"/>
    <d v="2021-06-23T00:00:00"/>
    <x v="89"/>
    <x v="9"/>
    <s v="no"/>
    <s v="pll"/>
    <m/>
    <m/>
    <m/>
    <x v="87"/>
    <n v="2021"/>
    <n v="2021"/>
    <s v="sep"/>
    <x v="8"/>
    <s v="ti"/>
    <s v="on"/>
    <m/>
    <m/>
  </r>
  <r>
    <n v="33145"/>
    <m/>
    <n v="11758"/>
    <m/>
    <m/>
    <m/>
    <m/>
    <m/>
    <m/>
    <m/>
    <m/>
    <m/>
    <m/>
    <m/>
    <m/>
    <x v="12"/>
    <x v="23"/>
    <m/>
    <m/>
    <m/>
    <m/>
    <m/>
    <x v="19"/>
    <n v="1900"/>
    <n v="1900"/>
    <s v="jan"/>
    <x v="0"/>
    <s v="lø"/>
    <s v="lø"/>
    <m/>
    <m/>
  </r>
  <r>
    <n v="33146"/>
    <m/>
    <n v="11760"/>
    <d v="2021-09-22T00:00:00"/>
    <n v="1061924"/>
    <n v="400012"/>
    <s v="normal"/>
    <n v="5380776"/>
    <n v="60"/>
    <n v="-60"/>
    <s v="no"/>
    <n v="134"/>
    <n v="134"/>
    <n v="0"/>
    <d v="2021-06-15T00:00:00"/>
    <x v="89"/>
    <x v="19"/>
    <s v="no"/>
    <s v="pkk"/>
    <m/>
    <m/>
    <m/>
    <x v="86"/>
    <n v="2021"/>
    <n v="2021"/>
    <s v="sep"/>
    <x v="8"/>
    <s v="on"/>
    <s v="ti"/>
    <m/>
    <m/>
  </r>
  <r>
    <n v="33147"/>
    <m/>
    <n v="11761"/>
    <d v="2021-09-22T00:00:00"/>
    <n v="1061924"/>
    <n v="400012"/>
    <s v="Special"/>
    <n v="9941924"/>
    <n v="50"/>
    <n v="-50"/>
    <s v="no"/>
    <n v="112"/>
    <n v="112"/>
    <n v="0"/>
    <d v="2021-06-24T00:00:00"/>
    <x v="89"/>
    <x v="24"/>
    <s v="no"/>
    <s v="pll"/>
    <m/>
    <m/>
    <m/>
    <x v="87"/>
    <n v="2021"/>
    <n v="2021"/>
    <s v="sep"/>
    <x v="8"/>
    <s v="on"/>
    <s v="to"/>
    <m/>
    <m/>
  </r>
  <r>
    <n v="33148"/>
    <m/>
    <n v="11762"/>
    <d v="2021-09-22T00:00:00"/>
    <n v="1073902"/>
    <n v="501403"/>
    <s v="normal"/>
    <n v="29143"/>
    <n v="2"/>
    <n v="-2"/>
    <s v="yes"/>
    <n v="490"/>
    <n v="490"/>
    <n v="0"/>
    <d v="2021-09-17T00:00:00"/>
    <x v="89"/>
    <x v="31"/>
    <s v="no"/>
    <s v="pkk"/>
    <m/>
    <m/>
    <m/>
    <x v="99"/>
    <n v="2021"/>
    <n v="2021"/>
    <s v="sep"/>
    <x v="13"/>
    <s v="on"/>
    <s v="fr"/>
    <m/>
    <m/>
  </r>
  <r>
    <n v="33149"/>
    <m/>
    <n v="11765"/>
    <d v="2021-09-22T00:00:00"/>
    <n v="1065924"/>
    <n v="407940"/>
    <s v="normal"/>
    <n v="77147"/>
    <n v="6"/>
    <n v="-1"/>
    <s v="yes"/>
    <n v="113"/>
    <n v="112"/>
    <n v="1"/>
    <d v="2021-07-08T00:00:00"/>
    <x v="89"/>
    <x v="37"/>
    <s v="yes"/>
    <s v="pll"/>
    <m/>
    <m/>
    <m/>
    <x v="89"/>
    <n v="2021"/>
    <n v="2021"/>
    <s v="sep"/>
    <x v="10"/>
    <s v="on"/>
    <s v="to"/>
    <m/>
    <m/>
  </r>
  <r>
    <n v="33150"/>
    <m/>
    <n v="11767"/>
    <d v="2021-09-22T00:00:00"/>
    <n v="1073378"/>
    <n v="74311818"/>
    <s v="Special"/>
    <n v="42873"/>
    <n v="100"/>
    <n v="100"/>
    <s v="no"/>
    <n v="524"/>
    <n v="631"/>
    <n v="-107"/>
    <d v="2021-09-08T00:00:00"/>
    <x v="89"/>
    <x v="38"/>
    <s v="yes"/>
    <s v="pll"/>
    <m/>
    <m/>
    <m/>
    <x v="98"/>
    <n v="2021"/>
    <n v="2021"/>
    <s v="sep"/>
    <x v="13"/>
    <s v="on"/>
    <s v="on"/>
    <m/>
    <m/>
  </r>
  <r>
    <n v="33151"/>
    <m/>
    <n v="11768"/>
    <d v="2021-09-22T00:00:00"/>
    <n v="1073378"/>
    <n v="74311818"/>
    <s v="Special"/>
    <n v="454518"/>
    <n v="240"/>
    <n v="12"/>
    <s v="no"/>
    <n v="97"/>
    <n v="85"/>
    <n v="12"/>
    <d v="2021-09-08T00:00:00"/>
    <x v="89"/>
    <x v="38"/>
    <s v="yes"/>
    <s v="pll"/>
    <m/>
    <m/>
    <m/>
    <x v="98"/>
    <n v="2021"/>
    <n v="2021"/>
    <s v="sep"/>
    <x v="13"/>
    <s v="on"/>
    <s v="on"/>
    <m/>
    <m/>
  </r>
  <r>
    <n v="33152"/>
    <m/>
    <n v="11769"/>
    <d v="2021-09-22T00:00:00"/>
    <n v="1074024"/>
    <n v="423329"/>
    <s v="Special"/>
    <n v="53713"/>
    <n v="5"/>
    <n v="-4"/>
    <m/>
    <n v="116"/>
    <n v="112"/>
    <n v="4"/>
    <d v="2021-09-14T00:00:00"/>
    <x v="89"/>
    <x v="35"/>
    <s v="yes"/>
    <s v="pll"/>
    <m/>
    <m/>
    <m/>
    <x v="99"/>
    <n v="2021"/>
    <n v="2021"/>
    <s v="sep"/>
    <x v="13"/>
    <s v="on"/>
    <s v="ti"/>
    <m/>
    <m/>
  </r>
  <r>
    <n v="33153"/>
    <m/>
    <n v="11770"/>
    <d v="2021-09-22T00:00:00"/>
    <n v="1073843"/>
    <n v="96306000"/>
    <s v="normal"/>
    <n v="77625"/>
    <n v="38"/>
    <n v="-8"/>
    <s v="yes"/>
    <n v="426"/>
    <n v="419"/>
    <n v="7"/>
    <d v="2021-09-14T00:00:00"/>
    <x v="89"/>
    <x v="14"/>
    <s v="yes"/>
    <s v="pll"/>
    <m/>
    <m/>
    <m/>
    <x v="99"/>
    <n v="2021"/>
    <n v="2021"/>
    <s v="sep"/>
    <x v="13"/>
    <s v="on"/>
    <s v="ti"/>
    <m/>
    <m/>
  </r>
  <r>
    <n v="33154"/>
    <m/>
    <n v="11771"/>
    <d v="2021-09-22T00:00:00"/>
    <n v="1074248"/>
    <n v="423323"/>
    <s v="normal"/>
    <n v="35874"/>
    <n v="15"/>
    <n v="1"/>
    <s v="yes"/>
    <n v="246"/>
    <n v="245"/>
    <n v="1"/>
    <d v="2021-09-16T00:00:00"/>
    <x v="89"/>
    <x v="19"/>
    <s v="yes"/>
    <s v="pll"/>
    <m/>
    <m/>
    <m/>
    <x v="99"/>
    <n v="2021"/>
    <n v="2021"/>
    <s v="sep"/>
    <x v="13"/>
    <s v="on"/>
    <s v="to"/>
    <m/>
    <m/>
  </r>
  <r>
    <n v="33155"/>
    <m/>
    <n v="11775"/>
    <d v="2021-09-23T00:00:00"/>
    <n v="1055975"/>
    <n v="420005"/>
    <s v="Special"/>
    <n v="31942"/>
    <n v="100"/>
    <n v="-50"/>
    <s v="no"/>
    <n v="150"/>
    <n v="150"/>
    <n v="0"/>
    <d v="2021-04-21T00:00:00"/>
    <x v="89"/>
    <x v="29"/>
    <s v="no"/>
    <s v="pll"/>
    <m/>
    <m/>
    <m/>
    <x v="76"/>
    <n v="2021"/>
    <n v="2021"/>
    <s v="sep"/>
    <x v="6"/>
    <s v="to"/>
    <s v="on"/>
    <m/>
    <m/>
  </r>
  <r>
    <n v="33156"/>
    <m/>
    <n v="11776"/>
    <d v="2021-09-23T00:00:00"/>
    <n v="1069175"/>
    <n v="420005"/>
    <s v="Special"/>
    <n v="77165"/>
    <n v="30"/>
    <n v="-3"/>
    <s v="no"/>
    <n v="29"/>
    <n v="29"/>
    <n v="0"/>
    <d v="2021-08-11T00:00:00"/>
    <x v="89"/>
    <x v="44"/>
    <s v="no"/>
    <s v="pll"/>
    <m/>
    <m/>
    <m/>
    <x v="94"/>
    <n v="2021"/>
    <n v="2021"/>
    <s v="sep"/>
    <x v="11"/>
    <s v="to"/>
    <s v="on"/>
    <m/>
    <m/>
  </r>
  <r>
    <n v="33157"/>
    <m/>
    <n v="11779"/>
    <d v="2021-09-23T00:00:00"/>
    <n v="1073718"/>
    <n v="426015"/>
    <s v="normal"/>
    <n v="53515"/>
    <n v="2"/>
    <n v="-2"/>
    <s v="yes"/>
    <n v="162"/>
    <n v="162"/>
    <n v="0"/>
    <d v="2021-09-10T00:00:00"/>
    <x v="89"/>
    <x v="45"/>
    <s v="no"/>
    <s v="pkk"/>
    <m/>
    <m/>
    <m/>
    <x v="98"/>
    <n v="2021"/>
    <n v="2021"/>
    <s v="sep"/>
    <x v="13"/>
    <s v="to"/>
    <s v="fr"/>
    <m/>
    <m/>
  </r>
  <r>
    <n v="33158"/>
    <m/>
    <n v="11783"/>
    <d v="2021-09-24T00:00:00"/>
    <n v="1074701"/>
    <n v="3386"/>
    <s v="normal"/>
    <n v="44012"/>
    <n v="5"/>
    <n v="-1"/>
    <s v="yes"/>
    <n v="179"/>
    <n v="204"/>
    <n v="-25"/>
    <d v="2021-09-20T00:00:00"/>
    <x v="90"/>
    <x v="45"/>
    <s v="no"/>
    <s v="pkk"/>
    <m/>
    <m/>
    <m/>
    <x v="100"/>
    <n v="2021"/>
    <n v="2021"/>
    <s v="sep"/>
    <x v="13"/>
    <s v="fr"/>
    <s v="ma"/>
    <m/>
    <m/>
  </r>
  <r>
    <n v="33159"/>
    <m/>
    <n v="11788"/>
    <d v="2021-09-27T00:00:00"/>
    <n v="1074759"/>
    <n v="501192"/>
    <s v="normal"/>
    <n v="31713"/>
    <n v="10"/>
    <n v="-9"/>
    <m/>
    <n v="32"/>
    <n v="23"/>
    <n v="9"/>
    <d v="2021-09-20T00:00:00"/>
    <x v="90"/>
    <x v="45"/>
    <s v="yes"/>
    <s v="pkk"/>
    <m/>
    <m/>
    <m/>
    <x v="100"/>
    <n v="2021"/>
    <n v="2021"/>
    <s v="sep"/>
    <x v="13"/>
    <s v="ma"/>
    <s v="ma"/>
    <m/>
    <m/>
  </r>
  <r>
    <n v="33160"/>
    <m/>
    <n v="11789"/>
    <d v="2021-09-27T00:00:00"/>
    <n v="1073640"/>
    <n v="501127"/>
    <s v="normal"/>
    <n v="5525"/>
    <n v="25"/>
    <n v="-10"/>
    <s v="yes"/>
    <n v="1130"/>
    <n v="1170"/>
    <n v="-40"/>
    <d v="2021-06-16T00:00:00"/>
    <x v="90"/>
    <x v="17"/>
    <s v="no"/>
    <s v="pll"/>
    <m/>
    <m/>
    <m/>
    <x v="86"/>
    <n v="2021"/>
    <n v="2021"/>
    <s v="sep"/>
    <x v="8"/>
    <s v="ma"/>
    <s v="on"/>
    <m/>
    <m/>
  </r>
  <r>
    <n v="33161"/>
    <m/>
    <n v="11791"/>
    <d v="2021-09-27T00:00:00"/>
    <n v="1074524"/>
    <n v="404001"/>
    <s v="Special"/>
    <n v="691144"/>
    <n v="500"/>
    <n v="-400"/>
    <s v="no"/>
    <n v="705"/>
    <n v="305"/>
    <n v="400"/>
    <d v="2021-09-17T00:00:00"/>
    <x v="90"/>
    <x v="9"/>
    <s v="yes"/>
    <s v="pll"/>
    <m/>
    <m/>
    <m/>
    <x v="99"/>
    <n v="2021"/>
    <n v="2021"/>
    <s v="sep"/>
    <x v="13"/>
    <s v="ma"/>
    <s v="fr"/>
    <m/>
    <m/>
  </r>
  <r>
    <n v="33162"/>
    <m/>
    <n v="11796"/>
    <d v="2021-09-28T00:00:00"/>
    <n v="1075095"/>
    <n v="3361"/>
    <s v="normal"/>
    <n v="93249"/>
    <n v="2"/>
    <n v="-2"/>
    <s v="no"/>
    <n v="105"/>
    <n v="105"/>
    <n v="0"/>
    <d v="2021-09-22T00:00:00"/>
    <x v="90"/>
    <x v="55"/>
    <s v="yes"/>
    <s v="pkk"/>
    <m/>
    <m/>
    <s v="93249 var kommet i en kasse til en anden kunde."/>
    <x v="100"/>
    <n v="2021"/>
    <n v="2021"/>
    <s v="sep"/>
    <x v="13"/>
    <s v="ti"/>
    <s v="on"/>
    <m/>
    <m/>
  </r>
  <r>
    <n v="33163"/>
    <m/>
    <n v="11797"/>
    <d v="2021-09-28T00:00:00"/>
    <n v="1075213"/>
    <n v="3386"/>
    <s v="normal"/>
    <n v="29623"/>
    <n v="40"/>
    <n v="-30"/>
    <s v="no"/>
    <n v="618"/>
    <n v="588"/>
    <n v="30"/>
    <d v="2021-09-23T00:00:00"/>
    <x v="90"/>
    <x v="6"/>
    <s v="yes"/>
    <s v="pll"/>
    <m/>
    <m/>
    <m/>
    <x v="100"/>
    <n v="2021"/>
    <n v="2021"/>
    <s v="sep"/>
    <x v="13"/>
    <s v="ti"/>
    <s v="to"/>
    <m/>
    <m/>
  </r>
  <r>
    <n v="33164"/>
    <m/>
    <n v="11798"/>
    <d v="2021-09-28T00:00:00"/>
    <n v="1075213"/>
    <n v="3386"/>
    <s v="normal"/>
    <n v="29373"/>
    <n v="0"/>
    <n v="30"/>
    <s v="no"/>
    <n v="214"/>
    <n v="244"/>
    <n v="-30"/>
    <d v="2021-09-23T00:00:00"/>
    <x v="90"/>
    <x v="6"/>
    <s v="yes"/>
    <s v="pll"/>
    <m/>
    <m/>
    <m/>
    <x v="100"/>
    <n v="2021"/>
    <n v="2021"/>
    <s v="sep"/>
    <x v="13"/>
    <s v="ti"/>
    <s v="to"/>
    <m/>
    <m/>
  </r>
  <r>
    <n v="33165"/>
    <m/>
    <n v="11800"/>
    <d v="2021-09-28T00:00:00"/>
    <n v="1075037"/>
    <n v="413160"/>
    <s v="normal"/>
    <n v="93249"/>
    <n v="0"/>
    <n v="2"/>
    <s v="no"/>
    <n v="105"/>
    <n v="105"/>
    <n v="0"/>
    <d v="2021-09-22T00:00:00"/>
    <x v="90"/>
    <x v="55"/>
    <s v="yes"/>
    <s v="pkk"/>
    <m/>
    <m/>
    <m/>
    <x v="100"/>
    <n v="2021"/>
    <n v="2021"/>
    <s v="sep"/>
    <x v="13"/>
    <s v="ti"/>
    <s v="on"/>
    <m/>
    <m/>
  </r>
  <r>
    <n v="33166"/>
    <m/>
    <n v="11801"/>
    <d v="2021-09-28T00:00:00"/>
    <n v="1074794"/>
    <n v="422000"/>
    <s v="normal"/>
    <n v="70374"/>
    <n v="4"/>
    <n v="-2"/>
    <s v="yes"/>
    <n v="155"/>
    <n v="154"/>
    <n v="1"/>
    <d v="2021-09-20T00:00:00"/>
    <x v="90"/>
    <x v="17"/>
    <s v="no"/>
    <s v="pll"/>
    <m/>
    <m/>
    <m/>
    <x v="100"/>
    <n v="2021"/>
    <n v="2021"/>
    <s v="sep"/>
    <x v="13"/>
    <s v="ti"/>
    <s v="ma"/>
    <m/>
    <m/>
  </r>
  <r>
    <n v="33167"/>
    <m/>
    <n v="11802"/>
    <d v="2021-09-28T00:00:00"/>
    <n v="1074794"/>
    <n v="422000"/>
    <s v="normal"/>
    <n v="53801754"/>
    <n v="2"/>
    <n v="-1"/>
    <s v="yes"/>
    <n v="99"/>
    <n v="98"/>
    <n v="1"/>
    <d v="2021-09-20T00:00:00"/>
    <x v="90"/>
    <x v="17"/>
    <s v="yes"/>
    <s v="pll"/>
    <m/>
    <m/>
    <m/>
    <x v="100"/>
    <n v="2021"/>
    <n v="2021"/>
    <s v="sep"/>
    <x v="13"/>
    <s v="ti"/>
    <s v="ma"/>
    <m/>
    <m/>
  </r>
  <r>
    <n v="33168"/>
    <m/>
    <n v="11803"/>
    <d v="2021-09-29T00:00:00"/>
    <n v="1062290"/>
    <n v="407005"/>
    <s v="Special"/>
    <n v="29623"/>
    <n v="670"/>
    <n v="-1"/>
    <s v="no"/>
    <n v="114"/>
    <n v="114"/>
    <n v="0"/>
    <d v="2021-06-09T00:00:00"/>
    <x v="90"/>
    <x v="29"/>
    <s v="no"/>
    <s v="pll"/>
    <m/>
    <m/>
    <m/>
    <x v="85"/>
    <n v="2021"/>
    <n v="2021"/>
    <s v="sep"/>
    <x v="8"/>
    <s v="on"/>
    <s v="on"/>
    <m/>
    <m/>
  </r>
  <r>
    <n v="33169"/>
    <m/>
    <n v="11804"/>
    <d v="2021-09-29T00:00:00"/>
    <n v="1062665"/>
    <n v="407005"/>
    <s v="Special"/>
    <n v="29626"/>
    <n v="70"/>
    <n v="-1"/>
    <s v="no"/>
    <n v="105"/>
    <n v="105"/>
    <n v="0"/>
    <d v="2021-06-11T00:00:00"/>
    <x v="90"/>
    <x v="29"/>
    <s v="no"/>
    <s v="pll"/>
    <m/>
    <m/>
    <m/>
    <x v="85"/>
    <n v="2021"/>
    <n v="2021"/>
    <s v="sep"/>
    <x v="8"/>
    <s v="on"/>
    <s v="fr"/>
    <m/>
    <m/>
  </r>
  <r>
    <n v="33170"/>
    <m/>
    <n v="11811"/>
    <d v="2021-09-30T00:00:00"/>
    <n v="1075084"/>
    <n v="407005"/>
    <s v="Special"/>
    <n v="366113"/>
    <n v="100"/>
    <n v="-10"/>
    <s v="no"/>
    <n v="263"/>
    <n v="263"/>
    <n v="0"/>
    <d v="2021-09-23T00:00:00"/>
    <x v="90"/>
    <x v="7"/>
    <s v="no"/>
    <s v="pll"/>
    <m/>
    <m/>
    <m/>
    <x v="100"/>
    <n v="2021"/>
    <n v="2021"/>
    <s v="sep"/>
    <x v="13"/>
    <s v="to"/>
    <s v="to"/>
    <m/>
    <m/>
  </r>
  <r>
    <n v="33171"/>
    <m/>
    <n v="11812"/>
    <d v="2021-09-30T00:00:00"/>
    <n v="1075084"/>
    <n v="404001"/>
    <s v="Special"/>
    <n v="53801032"/>
    <n v="24"/>
    <n v="-2"/>
    <s v="yes"/>
    <n v="5"/>
    <n v="3"/>
    <n v="2"/>
    <d v="2021-09-23T00:00:00"/>
    <x v="90"/>
    <x v="7"/>
    <s v="yes"/>
    <s v="pll"/>
    <m/>
    <m/>
    <m/>
    <x v="100"/>
    <n v="2021"/>
    <n v="2021"/>
    <s v="sep"/>
    <x v="13"/>
    <s v="to"/>
    <s v="to"/>
    <m/>
    <m/>
  </r>
  <r>
    <n v="33172"/>
    <m/>
    <n v="11813"/>
    <d v="2021-09-30T00:00:00"/>
    <n v="1075175"/>
    <n v="77403300"/>
    <s v="Special"/>
    <n v="56233"/>
    <n v="1"/>
    <n v="-1"/>
    <s v="yes"/>
    <n v="30"/>
    <n v="31"/>
    <n v="-1"/>
    <d v="2021-09-23T00:00:00"/>
    <x v="90"/>
    <x v="9"/>
    <s v="no"/>
    <s v="pll"/>
    <m/>
    <m/>
    <m/>
    <x v="100"/>
    <n v="2021"/>
    <n v="2021"/>
    <s v="sep"/>
    <x v="13"/>
    <s v="to"/>
    <s v="to"/>
    <m/>
    <m/>
  </r>
  <r>
    <n v="33173"/>
    <m/>
    <n v="11815"/>
    <d v="2021-09-30T00:00:00"/>
    <n v="1074436"/>
    <n v="500231"/>
    <s v="normal"/>
    <n v="70425"/>
    <n v="10"/>
    <n v="-9"/>
    <m/>
    <n v="17"/>
    <n v="8"/>
    <n v="9"/>
    <d v="2021-09-16T00:00:00"/>
    <x v="90"/>
    <x v="17"/>
    <s v="yes"/>
    <s v="pkk"/>
    <m/>
    <m/>
    <m/>
    <x v="99"/>
    <n v="2021"/>
    <n v="2021"/>
    <s v="sep"/>
    <x v="13"/>
    <s v="to"/>
    <s v="to"/>
    <m/>
    <m/>
  </r>
  <r>
    <n v="33174"/>
    <m/>
    <n v="11816"/>
    <d v="2021-09-30T00:00:00"/>
    <n v="1074359"/>
    <n v="407005"/>
    <s v="Special"/>
    <n v="29153"/>
    <n v="8"/>
    <n v="-8"/>
    <s v="no"/>
    <n v="85"/>
    <n v="85"/>
    <n v="0"/>
    <d v="2021-09-16T00:00:00"/>
    <x v="90"/>
    <x v="38"/>
    <s v="no"/>
    <s v="pll"/>
    <m/>
    <m/>
    <m/>
    <x v="99"/>
    <n v="2021"/>
    <n v="2021"/>
    <s v="sep"/>
    <x v="13"/>
    <s v="to"/>
    <s v="to"/>
    <m/>
    <m/>
  </r>
  <r>
    <n v="33175"/>
    <m/>
    <n v="11819"/>
    <d v="2021-10-01T00:00:00"/>
    <n v="1075231"/>
    <n v="407005"/>
    <s v="Special"/>
    <n v="31795"/>
    <n v="10"/>
    <n v="-10"/>
    <s v="no"/>
    <n v="73"/>
    <n v="73"/>
    <n v="0"/>
    <d v="2021-09-23T00:00:00"/>
    <x v="90"/>
    <x v="4"/>
    <s v="no"/>
    <s v="pll"/>
    <m/>
    <m/>
    <m/>
    <x v="100"/>
    <n v="2021"/>
    <n v="2021"/>
    <s v="okt"/>
    <x v="13"/>
    <s v="fr"/>
    <s v="to"/>
    <m/>
    <m/>
  </r>
  <r>
    <n v="33176"/>
    <m/>
    <n v="11821"/>
    <d v="2021-10-04T00:00:00"/>
    <n v="1076039"/>
    <n v="3263"/>
    <s v="normal"/>
    <n v="53792"/>
    <n v="100"/>
    <n v="-1"/>
    <s v="yes"/>
    <n v="185"/>
    <n v="194"/>
    <n v="1"/>
    <d v="2021-09-29T00:00:00"/>
    <x v="91"/>
    <x v="6"/>
    <s v="yes"/>
    <s v="pkk"/>
    <m/>
    <m/>
    <m/>
    <x v="101"/>
    <n v="2021"/>
    <n v="2021"/>
    <s v="okt"/>
    <x v="13"/>
    <s v="ma"/>
    <s v="on"/>
    <m/>
    <m/>
  </r>
  <r>
    <n v="33177"/>
    <m/>
    <n v="11825"/>
    <d v="2021-10-04T00:00:00"/>
    <n v="1075218"/>
    <n v="421628"/>
    <s v="normal"/>
    <n v="707752"/>
    <n v="50"/>
    <n v="-2"/>
    <s v="yes"/>
    <n v="47"/>
    <n v="51"/>
    <n v="-4"/>
    <d v="2021-09-23T00:00:00"/>
    <x v="91"/>
    <x v="17"/>
    <s v="yes"/>
    <s v="pll"/>
    <m/>
    <m/>
    <m/>
    <x v="100"/>
    <n v="2021"/>
    <n v="2021"/>
    <s v="okt"/>
    <x v="13"/>
    <s v="ma"/>
    <s v="to"/>
    <m/>
    <m/>
  </r>
  <r>
    <n v="33178"/>
    <m/>
    <n v="11828"/>
    <d v="2021-10-04T00:00:00"/>
    <n v="1074391"/>
    <n v="559518"/>
    <s v="Special"/>
    <n v="3302"/>
    <n v="82"/>
    <n v="-40"/>
    <s v="yes"/>
    <n v="25"/>
    <n v="30"/>
    <n v="-5"/>
    <d v="2021-09-28T00:00:00"/>
    <x v="91"/>
    <x v="16"/>
    <s v="no"/>
    <s v="pll"/>
    <m/>
    <m/>
    <m/>
    <x v="101"/>
    <n v="2021"/>
    <n v="2021"/>
    <s v="okt"/>
    <x v="13"/>
    <s v="ma"/>
    <s v="ti"/>
    <m/>
    <m/>
  </r>
  <r>
    <n v="33179"/>
    <m/>
    <n v="11834"/>
    <d v="2021-10-06T00:00:00"/>
    <n v="1075993"/>
    <n v="405012"/>
    <s v="normal"/>
    <n v="5045"/>
    <n v="132"/>
    <n v="24"/>
    <s v="no"/>
    <n v="496"/>
    <n v="520"/>
    <n v="-24"/>
    <d v="2021-09-29T00:00:00"/>
    <x v="91"/>
    <x v="19"/>
    <s v="yes"/>
    <s v="pll"/>
    <m/>
    <m/>
    <m/>
    <x v="101"/>
    <n v="2021"/>
    <n v="2021"/>
    <s v="okt"/>
    <x v="13"/>
    <s v="on"/>
    <s v="on"/>
    <m/>
    <m/>
  </r>
  <r>
    <n v="33180"/>
    <m/>
    <n v="11835"/>
    <d v="2021-10-07T00:00:00"/>
    <n v="1076258"/>
    <n v="70153400"/>
    <s v="Special"/>
    <n v="4299"/>
    <n v="40"/>
    <n v="-40"/>
    <s v="no"/>
    <n v="128"/>
    <n v="128"/>
    <n v="0"/>
    <d v="2021-09-30T00:00:00"/>
    <x v="91"/>
    <x v="21"/>
    <s v="no"/>
    <s v="pll"/>
    <m/>
    <m/>
    <m/>
    <x v="101"/>
    <n v="2021"/>
    <n v="2021"/>
    <s v="okt"/>
    <x v="13"/>
    <s v="to"/>
    <s v="to"/>
    <m/>
    <m/>
  </r>
  <r>
    <n v="33181"/>
    <m/>
    <n v="11836"/>
    <d v="2021-10-07T00:00:00"/>
    <n v="1076495"/>
    <n v="3353"/>
    <s v="normal"/>
    <n v="41845"/>
    <n v="12"/>
    <n v="-2"/>
    <s v="yes"/>
    <n v="141"/>
    <n v="139"/>
    <n v="2"/>
    <d v="2021-10-01T00:00:00"/>
    <x v="91"/>
    <x v="6"/>
    <s v="yes"/>
    <s v="pll"/>
    <m/>
    <m/>
    <m/>
    <x v="101"/>
    <n v="2021"/>
    <n v="2021"/>
    <s v="okt"/>
    <x v="14"/>
    <s v="to"/>
    <s v="fr"/>
    <m/>
    <m/>
  </r>
  <r>
    <n v="33182"/>
    <m/>
    <n v="11837"/>
    <d v="2021-10-07T00:00:00"/>
    <n v="1075856"/>
    <n v="407005"/>
    <s v="Special"/>
    <n v="29585"/>
    <n v="10"/>
    <n v="-10"/>
    <s v="no"/>
    <n v="30"/>
    <n v="60"/>
    <n v="-30"/>
    <d v="2021-09-29T00:00:00"/>
    <x v="91"/>
    <x v="9"/>
    <s v="no"/>
    <s v="pll"/>
    <m/>
    <m/>
    <m/>
    <x v="101"/>
    <n v="2021"/>
    <n v="2021"/>
    <s v="okt"/>
    <x v="13"/>
    <s v="to"/>
    <s v="on"/>
    <m/>
    <m/>
  </r>
  <r>
    <n v="33183"/>
    <m/>
    <n v="11838"/>
    <d v="2021-10-07T00:00:00"/>
    <n v="1075856"/>
    <n v="407005"/>
    <s v="Special"/>
    <n v="29753"/>
    <n v="10"/>
    <n v="5"/>
    <s v="no"/>
    <n v="152"/>
    <n v="152"/>
    <n v="0"/>
    <d v="2021-09-29T00:00:00"/>
    <x v="91"/>
    <x v="56"/>
    <s v="no"/>
    <s v="pll"/>
    <m/>
    <m/>
    <m/>
    <x v="101"/>
    <n v="2021"/>
    <n v="2021"/>
    <s v="okt"/>
    <x v="13"/>
    <s v="to"/>
    <s v="on"/>
    <m/>
    <m/>
  </r>
  <r>
    <n v="33184"/>
    <m/>
    <n v="11840"/>
    <d v="2021-10-07T00:00:00"/>
    <n v="1073723"/>
    <n v="418140"/>
    <s v="normal"/>
    <n v="10123"/>
    <n v="7"/>
    <n v="-7"/>
    <s v="yes"/>
    <n v="88"/>
    <n v="81"/>
    <n v="7"/>
    <d v="2021-09-13T00:00:00"/>
    <x v="91"/>
    <x v="6"/>
    <s v="yes"/>
    <s v="pkk"/>
    <m/>
    <m/>
    <m/>
    <x v="99"/>
    <n v="2021"/>
    <n v="2021"/>
    <s v="okt"/>
    <x v="13"/>
    <s v="to"/>
    <s v="ma"/>
    <m/>
    <m/>
  </r>
  <r>
    <n v="33185"/>
    <m/>
    <n v="11842"/>
    <d v="2021-10-08T00:00:00"/>
    <n v="1075590"/>
    <n v="501422"/>
    <s v="normal"/>
    <n v="56619"/>
    <n v="2"/>
    <n v="6"/>
    <s v="yes"/>
    <n v="22"/>
    <n v="29"/>
    <n v="-7"/>
    <d v="2021-09-27T00:00:00"/>
    <x v="91"/>
    <x v="55"/>
    <s v="yes"/>
    <s v="pll"/>
    <m/>
    <m/>
    <m/>
    <x v="101"/>
    <n v="2021"/>
    <n v="2021"/>
    <s v="okt"/>
    <x v="13"/>
    <s v="fr"/>
    <s v="ma"/>
    <m/>
    <m/>
  </r>
  <r>
    <n v="33186"/>
    <m/>
    <n v="11844"/>
    <d v="2021-10-12T00:00:00"/>
    <n v="1063064"/>
    <s v="Ukendt"/>
    <s v="Special"/>
    <n v="708"/>
    <n v="15"/>
    <n v="-5"/>
    <s v="yes"/>
    <n v="261"/>
    <n v="256"/>
    <n v="5"/>
    <d v="2021-06-18T00:00:00"/>
    <x v="92"/>
    <x v="29"/>
    <s v="yes"/>
    <s v="pll"/>
    <m/>
    <m/>
    <m/>
    <x v="86"/>
    <n v="2021"/>
    <n v="2021"/>
    <s v="okt"/>
    <x v="8"/>
    <s v="ti"/>
    <s v="fr"/>
    <m/>
    <m/>
  </r>
  <r>
    <n v="33187"/>
    <m/>
    <n v="11845"/>
    <d v="2021-10-12T00:00:00"/>
    <n v="1063064"/>
    <s v="Ukendt"/>
    <s v="Special"/>
    <n v="93209"/>
    <n v="12"/>
    <n v="-9"/>
    <s v="no"/>
    <n v="50"/>
    <n v="47"/>
    <n v="3"/>
    <d v="2021-06-18T00:00:00"/>
    <x v="92"/>
    <x v="29"/>
    <s v="no"/>
    <s v="pll"/>
    <m/>
    <m/>
    <m/>
    <x v="86"/>
    <n v="2021"/>
    <n v="2021"/>
    <s v="okt"/>
    <x v="8"/>
    <s v="ti"/>
    <s v="fr"/>
    <m/>
    <m/>
  </r>
  <r>
    <n v="33188"/>
    <m/>
    <n v="11846"/>
    <d v="2021-10-12T00:00:00"/>
    <n v="1063064"/>
    <s v="Ukendt"/>
    <s v="Special"/>
    <n v="70643"/>
    <n v="20"/>
    <n v="10"/>
    <s v="no"/>
    <n v="14"/>
    <n v="9"/>
    <n v="5"/>
    <d v="2021-06-18T00:00:00"/>
    <x v="92"/>
    <x v="29"/>
    <s v="no"/>
    <s v="pll"/>
    <m/>
    <m/>
    <m/>
    <x v="86"/>
    <n v="2021"/>
    <n v="2021"/>
    <s v="okt"/>
    <x v="8"/>
    <s v="ti"/>
    <s v="fr"/>
    <m/>
    <m/>
  </r>
  <r>
    <n v="33189"/>
    <m/>
    <n v="11847"/>
    <d v="2021-10-12T00:00:00"/>
    <n v="1068865"/>
    <n v="407800"/>
    <s v="Special"/>
    <n v="56013"/>
    <n v="40"/>
    <n v="-1"/>
    <s v="no"/>
    <n v="95"/>
    <n v="94"/>
    <n v="1"/>
    <d v="2021-08-10T00:00:00"/>
    <x v="92"/>
    <x v="17"/>
    <s v="yes"/>
    <s v="pll"/>
    <m/>
    <m/>
    <m/>
    <x v="94"/>
    <n v="2021"/>
    <n v="2021"/>
    <s v="okt"/>
    <x v="11"/>
    <s v="ti"/>
    <s v="ti"/>
    <m/>
    <m/>
  </r>
  <r>
    <n v="33190"/>
    <m/>
    <n v="11848"/>
    <d v="2021-10-12T00:00:00"/>
    <n v="1068865"/>
    <n v="407800"/>
    <s v="Special"/>
    <n v="56753"/>
    <n v="24"/>
    <n v="12"/>
    <s v="no"/>
    <n v="216"/>
    <n v="252"/>
    <n v="-36"/>
    <d v="2021-08-10T00:00:00"/>
    <x v="92"/>
    <x v="44"/>
    <s v="yes"/>
    <s v="pll"/>
    <m/>
    <m/>
    <m/>
    <x v="94"/>
    <n v="2021"/>
    <n v="2021"/>
    <s v="okt"/>
    <x v="11"/>
    <s v="ti"/>
    <s v="ti"/>
    <m/>
    <m/>
  </r>
  <r>
    <n v="33191"/>
    <m/>
    <n v="11848"/>
    <d v="2021-10-12T00:00:00"/>
    <n v="1068865"/>
    <n v="407800"/>
    <s v="Special"/>
    <n v="77749"/>
    <n v="40"/>
    <n v="20"/>
    <s v="no"/>
    <n v="659"/>
    <n v="699"/>
    <n v="-40"/>
    <d v="2021-08-10T00:00:00"/>
    <x v="92"/>
    <x v="44"/>
    <s v="yes"/>
    <s v="pll"/>
    <m/>
    <m/>
    <m/>
    <x v="94"/>
    <n v="2021"/>
    <n v="2021"/>
    <s v="okt"/>
    <x v="11"/>
    <s v="ti"/>
    <s v="ti"/>
    <m/>
    <m/>
  </r>
  <r>
    <n v="33192"/>
    <m/>
    <n v="11849"/>
    <d v="2021-10-12T00:00:00"/>
    <n v="1072735"/>
    <n v="422020"/>
    <s v="Special"/>
    <n v="56706"/>
    <n v="10"/>
    <n v="-10"/>
    <s v="no"/>
    <n v="144"/>
    <n v="134"/>
    <n v="10"/>
    <d v="2021-09-06T00:00:00"/>
    <x v="92"/>
    <x v="16"/>
    <s v="yes"/>
    <s v="pll"/>
    <m/>
    <m/>
    <m/>
    <x v="98"/>
    <n v="2021"/>
    <n v="2021"/>
    <s v="okt"/>
    <x v="13"/>
    <s v="ti"/>
    <s v="ma"/>
    <m/>
    <m/>
  </r>
  <r>
    <n v="33193"/>
    <m/>
    <n v="11852"/>
    <d v="2021-10-12T00:00:00"/>
    <n v="1077076"/>
    <n v="74311818"/>
    <s v="Special"/>
    <n v="708869"/>
    <n v="0"/>
    <n v="11"/>
    <s v="yes"/>
    <n v="291"/>
    <n v="291"/>
    <n v="0"/>
    <d v="2021-10-06T00:00:00"/>
    <x v="92"/>
    <x v="29"/>
    <s v="no"/>
    <s v="pll"/>
    <m/>
    <m/>
    <m/>
    <x v="102"/>
    <n v="2021"/>
    <n v="2021"/>
    <s v="okt"/>
    <x v="14"/>
    <s v="ti"/>
    <s v="on"/>
    <m/>
    <m/>
  </r>
  <r>
    <n v="33194"/>
    <m/>
    <n v="11856"/>
    <d v="2021-10-13T00:00:00"/>
    <n v="1076862"/>
    <n v="3302"/>
    <s v="Special"/>
    <n v="548740"/>
    <n v="50"/>
    <n v="-40"/>
    <s v="no"/>
    <n v="965"/>
    <n v="965"/>
    <n v="0"/>
    <d v="2021-10-05T00:00:00"/>
    <x v="92"/>
    <x v="16"/>
    <s v="no"/>
    <s v="pll"/>
    <m/>
    <m/>
    <m/>
    <x v="102"/>
    <n v="2021"/>
    <n v="2021"/>
    <s v="okt"/>
    <x v="14"/>
    <s v="on"/>
    <s v="ti"/>
    <m/>
    <m/>
  </r>
  <r>
    <n v="33195"/>
    <m/>
    <n v="11857"/>
    <d v="2021-10-13T00:00:00"/>
    <n v="1075226"/>
    <n v="407995"/>
    <s v="Special"/>
    <n v="71253"/>
    <n v="40"/>
    <n v="-20"/>
    <s v="no"/>
    <n v="808"/>
    <n v="812"/>
    <n v="-4"/>
    <d v="2021-09-27T00:00:00"/>
    <x v="92"/>
    <x v="2"/>
    <s v="no"/>
    <s v="pll"/>
    <m/>
    <m/>
    <m/>
    <x v="101"/>
    <n v="2021"/>
    <n v="2021"/>
    <s v="okt"/>
    <x v="13"/>
    <s v="on"/>
    <s v="ma"/>
    <m/>
    <m/>
  </r>
  <r>
    <n v="33196"/>
    <m/>
    <n v="11858"/>
    <d v="2021-10-13T00:00:00"/>
    <n v="1075493"/>
    <n v="418140"/>
    <s v="normal"/>
    <n v="29353"/>
    <n v="12"/>
    <n v="-1"/>
    <s v="yes"/>
    <n v="427"/>
    <n v="426"/>
    <n v="1"/>
    <d v="2021-09-24T00:00:00"/>
    <x v="92"/>
    <x v="55"/>
    <s v="yes"/>
    <s v="pll"/>
    <m/>
    <m/>
    <m/>
    <x v="100"/>
    <n v="2021"/>
    <n v="2021"/>
    <s v="okt"/>
    <x v="13"/>
    <s v="on"/>
    <s v="fr"/>
    <m/>
    <m/>
  </r>
  <r>
    <n v="33197"/>
    <m/>
    <n v="11861"/>
    <d v="2021-10-14T00:00:00"/>
    <n v="1075720"/>
    <n v="423329"/>
    <s v="Special"/>
    <n v="45874"/>
    <n v="30"/>
    <n v="-15"/>
    <s v="no"/>
    <n v="716"/>
    <n v="716"/>
    <n v="0"/>
    <d v="2021-09-27T00:00:00"/>
    <x v="92"/>
    <x v="38"/>
    <s v="no"/>
    <s v="pll"/>
    <m/>
    <m/>
    <m/>
    <x v="101"/>
    <n v="2021"/>
    <n v="2021"/>
    <s v="okt"/>
    <x v="13"/>
    <s v="to"/>
    <s v="ma"/>
    <m/>
    <m/>
  </r>
  <r>
    <n v="33198"/>
    <m/>
    <n v="11862"/>
    <d v="2021-10-14T00:00:00"/>
    <n v="1073090"/>
    <n v="3383"/>
    <s v="normal"/>
    <n v="290100"/>
    <n v="2"/>
    <n v="-2"/>
    <s v="yes"/>
    <n v="468"/>
    <n v="468"/>
    <n v="0"/>
    <d v="2021-09-14T00:00:00"/>
    <x v="92"/>
    <x v="9"/>
    <s v="no"/>
    <s v="pkk"/>
    <m/>
    <m/>
    <m/>
    <x v="99"/>
    <n v="2021"/>
    <n v="2021"/>
    <s v="okt"/>
    <x v="13"/>
    <s v="to"/>
    <s v="ti"/>
    <m/>
    <m/>
  </r>
  <r>
    <n v="33199"/>
    <m/>
    <n v="11863"/>
    <d v="2021-10-14T00:00:00"/>
    <n v="1077134"/>
    <n v="423323"/>
    <s v="normal"/>
    <n v="5381904"/>
    <n v="20"/>
    <n v="1"/>
    <s v="yes"/>
    <n v="32"/>
    <n v="33"/>
    <n v="-1"/>
    <d v="2021-10-07T00:00:00"/>
    <x v="92"/>
    <x v="6"/>
    <s v="yes"/>
    <s v="pll"/>
    <m/>
    <m/>
    <m/>
    <x v="102"/>
    <n v="2021"/>
    <n v="2021"/>
    <s v="okt"/>
    <x v="14"/>
    <s v="to"/>
    <s v="to"/>
    <m/>
    <m/>
  </r>
  <r>
    <n v="33200"/>
    <m/>
    <n v="11866"/>
    <d v="2021-10-14T00:00:00"/>
    <n v="1078011"/>
    <n v="38874950"/>
    <s v="normal"/>
    <n v="559018"/>
    <n v="24"/>
    <n v="-6"/>
    <s v="no"/>
    <n v="140"/>
    <n v="134"/>
    <n v="6"/>
    <d v="2021-10-13T00:00:00"/>
    <x v="92"/>
    <x v="24"/>
    <s v="yes"/>
    <s v="pll"/>
    <m/>
    <m/>
    <m/>
    <x v="103"/>
    <n v="2021"/>
    <n v="2021"/>
    <s v="okt"/>
    <x v="14"/>
    <s v="to"/>
    <s v="on"/>
    <m/>
    <m/>
  </r>
  <r>
    <n v="33201"/>
    <m/>
    <n v="11867"/>
    <d v="2021-10-14T00:00:00"/>
    <n v="1077911"/>
    <n v="77403300"/>
    <s v="Special"/>
    <n v="5551301"/>
    <n v="1"/>
    <n v="-1"/>
    <s v="yes"/>
    <n v="304"/>
    <n v="304"/>
    <n v="0"/>
    <d v="2021-10-13T00:00:00"/>
    <x v="92"/>
    <x v="16"/>
    <s v="no"/>
    <s v="pll"/>
    <m/>
    <m/>
    <m/>
    <x v="103"/>
    <n v="2021"/>
    <n v="2021"/>
    <s v="okt"/>
    <x v="14"/>
    <s v="to"/>
    <s v="on"/>
    <m/>
    <m/>
  </r>
  <r>
    <n v="33202"/>
    <m/>
    <n v="11868"/>
    <d v="2021-10-14T00:00:00"/>
    <n v="1075760"/>
    <n v="501422"/>
    <s v="normal"/>
    <n v="29626"/>
    <n v="10"/>
    <n v="-9"/>
    <s v="no"/>
    <n v="345"/>
    <n v="336"/>
    <n v="9"/>
    <d v="2021-09-29T00:00:00"/>
    <x v="92"/>
    <x v="55"/>
    <s v="yes"/>
    <s v="pll"/>
    <m/>
    <m/>
    <m/>
    <x v="101"/>
    <n v="2021"/>
    <n v="2021"/>
    <s v="okt"/>
    <x v="13"/>
    <s v="to"/>
    <s v="on"/>
    <m/>
    <m/>
  </r>
  <r>
    <n v="33203"/>
    <m/>
    <n v="11869"/>
    <d v="2021-10-14T00:00:00"/>
    <n v="1076656"/>
    <n v="501422"/>
    <s v="normal"/>
    <n v="56607"/>
    <n v="5"/>
    <n v="-4"/>
    <s v="yes"/>
    <n v="246"/>
    <n v="242"/>
    <n v="4"/>
    <d v="2021-10-04T00:00:00"/>
    <x v="92"/>
    <x v="17"/>
    <s v="yes"/>
    <s v="pll"/>
    <m/>
    <m/>
    <m/>
    <x v="102"/>
    <n v="2021"/>
    <n v="2021"/>
    <s v="okt"/>
    <x v="14"/>
    <s v="to"/>
    <s v="ma"/>
    <m/>
    <m/>
  </r>
  <r>
    <n v="33204"/>
    <m/>
    <n v="11877"/>
    <d v="2021-10-15T00:00:00"/>
    <n v="1076060"/>
    <n v="501024"/>
    <s v="normal"/>
    <n v="10113"/>
    <n v="1"/>
    <n v="-1"/>
    <s v="yes"/>
    <n v="198"/>
    <n v="199"/>
    <n v="-1"/>
    <d v="2021-09-29T00:00:00"/>
    <x v="92"/>
    <x v="45"/>
    <s v="no"/>
    <s v="pll"/>
    <m/>
    <m/>
    <s v="Alle 6 varenumre til ordre 1076060 er anbrud, og ligger højst sandsynligt i den samme mixed goods kasse. "/>
    <x v="101"/>
    <n v="2021"/>
    <n v="2021"/>
    <s v="okt"/>
    <x v="13"/>
    <s v="fr"/>
    <s v="on"/>
    <m/>
    <m/>
  </r>
  <r>
    <n v="33205"/>
    <m/>
    <n v="11879"/>
    <d v="2021-10-15T00:00:00"/>
    <n v="1076060"/>
    <n v="501024"/>
    <s v="normal"/>
    <n v="70674"/>
    <n v="7"/>
    <n v="-7"/>
    <s v="yes"/>
    <n v="164"/>
    <n v="164"/>
    <n v="0"/>
    <d v="2021-09-29T00:00:00"/>
    <x v="92"/>
    <x v="45"/>
    <s v="no"/>
    <s v="pll"/>
    <m/>
    <m/>
    <s v="Alle 6 varenumre til ordre 1076060 er anbrud, og ligger højst sandsynligt i den samme mixed goods kasse. "/>
    <x v="101"/>
    <n v="2021"/>
    <n v="2021"/>
    <s v="okt"/>
    <x v="13"/>
    <s v="fr"/>
    <s v="on"/>
    <m/>
    <m/>
  </r>
  <r>
    <n v="33206"/>
    <m/>
    <n v="11880"/>
    <d v="2021-10-15T00:00:00"/>
    <n v="1076060"/>
    <n v="501024"/>
    <s v="normal"/>
    <n v="10145"/>
    <n v="2"/>
    <n v="-1"/>
    <s v="yes"/>
    <n v="156"/>
    <n v="158"/>
    <n v="-2"/>
    <d v="2021-09-29T00:00:00"/>
    <x v="92"/>
    <x v="45"/>
    <s v="no"/>
    <s v="pll"/>
    <m/>
    <m/>
    <s v="Alle 6 varenumre til ordre 1076060 er anbrud, og ligger højst sandsynligt i den samme mixed goods kasse. "/>
    <x v="101"/>
    <n v="2021"/>
    <n v="2021"/>
    <s v="okt"/>
    <x v="13"/>
    <s v="fr"/>
    <s v="on"/>
    <m/>
    <m/>
  </r>
  <r>
    <n v="33207"/>
    <m/>
    <n v="11881"/>
    <d v="2021-10-15T00:00:00"/>
    <n v="1076060"/>
    <n v="501024"/>
    <s v="normal"/>
    <n v="10116"/>
    <n v="1"/>
    <n v="-1"/>
    <s v="yes"/>
    <n v="313"/>
    <n v="313"/>
    <n v="0"/>
    <d v="2021-09-29T00:00:00"/>
    <x v="92"/>
    <x v="45"/>
    <s v="no"/>
    <s v="pll"/>
    <m/>
    <m/>
    <s v="Alle 6 varenumre til ordre 1076060 er anbrud, og ligger højst sandsynligt i den samme mixed goods kasse. "/>
    <x v="101"/>
    <n v="2021"/>
    <n v="2021"/>
    <s v="okt"/>
    <x v="13"/>
    <s v="fr"/>
    <s v="on"/>
    <m/>
    <m/>
  </r>
  <r>
    <n v="33208"/>
    <m/>
    <n v="11882"/>
    <d v="2021-10-15T00:00:00"/>
    <n v="1076060"/>
    <n v="501024"/>
    <s v="normal"/>
    <n v="10136"/>
    <n v="1"/>
    <n v="-1"/>
    <s v="yes"/>
    <n v="26"/>
    <n v="26"/>
    <n v="0"/>
    <d v="2021-09-29T00:00:00"/>
    <x v="92"/>
    <x v="45"/>
    <s v="no"/>
    <s v="pll"/>
    <m/>
    <m/>
    <s v="Alle 6 varenumre til ordre 1076060 er anbrud, og ligger højst sandsynligt i den samme mixed goods kasse. "/>
    <x v="101"/>
    <n v="2021"/>
    <n v="2021"/>
    <s v="okt"/>
    <x v="13"/>
    <s v="fr"/>
    <s v="on"/>
    <m/>
    <m/>
  </r>
  <r>
    <n v="33209"/>
    <m/>
    <n v="11883"/>
    <d v="2021-10-15T00:00:00"/>
    <n v="1076060"/>
    <n v="501024"/>
    <s v="normal"/>
    <n v="10146"/>
    <n v="1"/>
    <n v="-1"/>
    <s v="yes"/>
    <n v="113"/>
    <n v="113"/>
    <n v="0"/>
    <d v="2021-09-29T00:00:00"/>
    <x v="92"/>
    <x v="45"/>
    <s v="no"/>
    <s v="pll"/>
    <m/>
    <m/>
    <s v="Alle 6 varenumre til ordre 1076060 er anbrud, og ligger højst sandsynligt i den samme mixed goods kasse. "/>
    <x v="101"/>
    <n v="2021"/>
    <n v="2021"/>
    <s v="okt"/>
    <x v="13"/>
    <s v="fr"/>
    <s v="on"/>
    <m/>
    <m/>
  </r>
  <r>
    <n v="33210"/>
    <m/>
    <n v="11884"/>
    <d v="2021-10-15T00:00:00"/>
    <n v="1075469"/>
    <n v="3379"/>
    <s v="normal"/>
    <n v="209410990"/>
    <n v="50"/>
    <n v="-50"/>
    <s v="no"/>
    <n v="325"/>
    <n v="325"/>
    <n v="0"/>
    <d v="2021-09-24T00:00:00"/>
    <x v="92"/>
    <x v="19"/>
    <s v="no"/>
    <s v="pll"/>
    <m/>
    <m/>
    <m/>
    <x v="100"/>
    <n v="2021"/>
    <n v="2021"/>
    <s v="okt"/>
    <x v="13"/>
    <s v="fr"/>
    <s v="fr"/>
    <m/>
    <m/>
  </r>
  <r>
    <n v="33211"/>
    <m/>
    <n v="11885"/>
    <d v="2021-10-15T00:00:00"/>
    <n v="1075469"/>
    <n v="3379"/>
    <s v="normal"/>
    <n v="208733990"/>
    <n v="50"/>
    <n v="-50"/>
    <s v="no"/>
    <n v="35"/>
    <n v="35"/>
    <n v="0"/>
    <d v="2021-09-24T00:00:00"/>
    <x v="92"/>
    <x v="19"/>
    <s v="no"/>
    <s v="pll"/>
    <m/>
    <m/>
    <m/>
    <x v="100"/>
    <n v="2021"/>
    <n v="2021"/>
    <s v="okt"/>
    <x v="13"/>
    <s v="fr"/>
    <s v="fr"/>
    <m/>
    <m/>
  </r>
  <r>
    <n v="33212"/>
    <m/>
    <n v="11888"/>
    <d v="2021-10-15T00:00:00"/>
    <n v="1077242"/>
    <n v="3536"/>
    <s v="Special"/>
    <n v="380455"/>
    <n v="20"/>
    <n v="-10"/>
    <s v="yes"/>
    <n v="28"/>
    <n v="18"/>
    <n v="10"/>
    <d v="2021-10-07T00:00:00"/>
    <x v="92"/>
    <x v="19"/>
    <s v="yes"/>
    <s v="pkk"/>
    <m/>
    <m/>
    <m/>
    <x v="102"/>
    <n v="2021"/>
    <n v="2021"/>
    <s v="okt"/>
    <x v="14"/>
    <s v="fr"/>
    <s v="to"/>
    <m/>
    <m/>
  </r>
  <r>
    <n v="33213"/>
    <m/>
    <n v="11893"/>
    <d v="2021-10-18T00:00:00"/>
    <n v="1077051"/>
    <n v="500775"/>
    <s v="normal"/>
    <n v="40603"/>
    <n v="5"/>
    <n v="-1"/>
    <s v="yes"/>
    <n v="380"/>
    <n v="244"/>
    <n v="136"/>
    <d v="2021-10-07T00:00:00"/>
    <x v="93"/>
    <x v="6"/>
    <s v="yes"/>
    <s v="pll"/>
    <m/>
    <m/>
    <m/>
    <x v="102"/>
    <n v="2021"/>
    <n v="2021"/>
    <s v="okt"/>
    <x v="14"/>
    <s v="ma"/>
    <s v="to"/>
    <m/>
    <m/>
  </r>
  <r>
    <n v="33214"/>
    <m/>
    <n v="11894"/>
    <d v="2021-10-18T00:00:00"/>
    <n v="1077051"/>
    <n v="500775"/>
    <s v="normal"/>
    <n v="29359"/>
    <n v="5"/>
    <n v="-3"/>
    <s v="yes"/>
    <n v="175"/>
    <n v="172"/>
    <n v="3"/>
    <d v="2021-10-07T00:00:00"/>
    <x v="93"/>
    <x v="6"/>
    <s v="yes"/>
    <s v="pll"/>
    <m/>
    <m/>
    <m/>
    <x v="102"/>
    <n v="2021"/>
    <n v="2021"/>
    <s v="okt"/>
    <x v="14"/>
    <s v="ma"/>
    <s v="to"/>
    <m/>
    <m/>
  </r>
  <r>
    <n v="33215"/>
    <m/>
    <n v="11895"/>
    <d v="2021-10-18T00:00:00"/>
    <n v="1077270"/>
    <n v="96306000"/>
    <s v="normal"/>
    <s v="S182125"/>
    <n v="50"/>
    <n v="-40"/>
    <s v="yes"/>
    <n v="101"/>
    <n v="61"/>
    <n v="40"/>
    <d v="2021-10-08T00:00:00"/>
    <x v="93"/>
    <x v="1"/>
    <s v="yes"/>
    <s v="pkk"/>
    <m/>
    <m/>
    <m/>
    <x v="102"/>
    <n v="2021"/>
    <n v="2021"/>
    <s v="okt"/>
    <x v="14"/>
    <s v="ma"/>
    <s v="fr"/>
    <m/>
    <m/>
  </r>
  <r>
    <n v="33216"/>
    <m/>
    <n v="11898"/>
    <d v="2021-10-18T00:00:00"/>
    <n v="1077054"/>
    <n v="404001"/>
    <s v="Special"/>
    <n v="70424"/>
    <n v="10"/>
    <n v="-10"/>
    <s v="no"/>
    <n v="54"/>
    <n v="54"/>
    <n v="0"/>
    <d v="2021-10-07T00:00:00"/>
    <x v="93"/>
    <x v="1"/>
    <s v="no"/>
    <s v="pll"/>
    <m/>
    <m/>
    <m/>
    <x v="102"/>
    <n v="2021"/>
    <n v="2021"/>
    <s v="okt"/>
    <x v="14"/>
    <s v="ma"/>
    <s v="to"/>
    <m/>
    <m/>
  </r>
  <r>
    <n v="33217"/>
    <m/>
    <n v="11905"/>
    <d v="2021-10-19T00:00:00"/>
    <n v="1077263"/>
    <n v="500162"/>
    <s v="normal"/>
    <n v="64403"/>
    <n v="5"/>
    <n v="-5"/>
    <s v="yes"/>
    <n v="2200"/>
    <n v="2200"/>
    <n v="0"/>
    <d v="2021-10-07T00:00:00"/>
    <x v="93"/>
    <x v="31"/>
    <s v="no"/>
    <s v="pkk"/>
    <m/>
    <m/>
    <m/>
    <x v="102"/>
    <n v="2021"/>
    <n v="2021"/>
    <s v="okt"/>
    <x v="14"/>
    <s v="ti"/>
    <s v="to"/>
    <m/>
    <m/>
  </r>
  <r>
    <n v="33218"/>
    <m/>
    <n v="11906"/>
    <d v="2021-10-19T00:00:00"/>
    <n v="1077263"/>
    <n v="500162"/>
    <s v="normal"/>
    <n v="64402"/>
    <n v="5"/>
    <n v="-5"/>
    <s v="yes"/>
    <n v="298"/>
    <n v="298"/>
    <n v="0"/>
    <d v="2021-10-07T00:00:00"/>
    <x v="93"/>
    <x v="31"/>
    <s v="no"/>
    <s v="pkk"/>
    <m/>
    <m/>
    <m/>
    <x v="102"/>
    <n v="2021"/>
    <n v="2021"/>
    <s v="okt"/>
    <x v="14"/>
    <s v="ti"/>
    <s v="to"/>
    <m/>
    <m/>
  </r>
  <r>
    <n v="33219"/>
    <m/>
    <n v="11909"/>
    <d v="2021-10-19T00:00:00"/>
    <n v="1062855"/>
    <n v="420005"/>
    <s v="Special"/>
    <s v="48LZ21"/>
    <n v="384"/>
    <n v="-384"/>
    <s v="no"/>
    <n v="0"/>
    <n v="0"/>
    <n v="0"/>
    <d v="2021-08-17T00:00:00"/>
    <x v="93"/>
    <x v="14"/>
    <s v="no"/>
    <s v="pll"/>
    <m/>
    <m/>
    <m/>
    <x v="95"/>
    <n v="2021"/>
    <n v="2021"/>
    <s v="okt"/>
    <x v="11"/>
    <s v="ti"/>
    <s v="ti"/>
    <m/>
    <m/>
  </r>
  <r>
    <n v="33220"/>
    <m/>
    <n v="11910"/>
    <d v="2021-10-19T00:00:00"/>
    <n v="1077354"/>
    <n v="404001"/>
    <s v="Special"/>
    <n v="311552"/>
    <n v="30"/>
    <n v="-1"/>
    <s v="no"/>
    <n v="136"/>
    <n v="132"/>
    <n v="4"/>
    <d v="2021-10-09T00:00:00"/>
    <x v="93"/>
    <x v="14"/>
    <s v="yes"/>
    <s v="pll"/>
    <m/>
    <m/>
    <m/>
    <x v="102"/>
    <n v="2021"/>
    <n v="2021"/>
    <s v="okt"/>
    <x v="14"/>
    <s v="ti"/>
    <s v="lø"/>
    <m/>
    <m/>
  </r>
  <r>
    <n v="33221"/>
    <m/>
    <n v="11911"/>
    <d v="2021-10-19T00:00:00"/>
    <n v="1077354"/>
    <n v="404001"/>
    <s v="Special"/>
    <n v="549125"/>
    <n v="50"/>
    <n v="-40"/>
    <s v="yes"/>
    <n v="200"/>
    <n v="160"/>
    <n v="40"/>
    <d v="2021-10-09T00:00:00"/>
    <x v="93"/>
    <x v="14"/>
    <s v="yes"/>
    <s v="pll"/>
    <m/>
    <m/>
    <m/>
    <x v="102"/>
    <n v="2021"/>
    <n v="2021"/>
    <s v="okt"/>
    <x v="14"/>
    <s v="ti"/>
    <s v="lø"/>
    <m/>
    <m/>
  </r>
  <r>
    <n v="33222"/>
    <m/>
    <n v="11912"/>
    <d v="2021-10-19T00:00:00"/>
    <n v="1077354"/>
    <n v="404001"/>
    <s v="Special"/>
    <n v="56614"/>
    <n v="16"/>
    <n v="4"/>
    <s v="no"/>
    <n v="23"/>
    <n v="23"/>
    <n v="0"/>
    <d v="2021-10-09T00:00:00"/>
    <x v="93"/>
    <x v="14"/>
    <s v="no"/>
    <s v="pll"/>
    <m/>
    <m/>
    <m/>
    <x v="102"/>
    <n v="2021"/>
    <n v="2021"/>
    <s v="okt"/>
    <x v="14"/>
    <s v="ti"/>
    <s v="lø"/>
    <m/>
    <m/>
  </r>
  <r>
    <n v="33223"/>
    <m/>
    <n v="11899"/>
    <d v="2021-10-19T00:00:00"/>
    <n v="1078254"/>
    <n v="400007"/>
    <s v="Special"/>
    <n v="29103"/>
    <n v="50"/>
    <n v="-20"/>
    <s v="no"/>
    <m/>
    <m/>
    <m/>
    <d v="2021-10-15T00:00:00"/>
    <x v="93"/>
    <x v="23"/>
    <s v="yes"/>
    <s v="pll"/>
    <m/>
    <m/>
    <s v="Opfylder har blandet 2 emne nr sammen"/>
    <x v="103"/>
    <n v="2021"/>
    <n v="2021"/>
    <s v="okt"/>
    <x v="14"/>
    <s v="ti"/>
    <s v="fr"/>
    <m/>
    <m/>
  </r>
  <r>
    <n v="33224"/>
    <m/>
    <n v="11900"/>
    <d v="2021-10-19T00:00:00"/>
    <n v="1078254"/>
    <n v="400007"/>
    <s v="Special"/>
    <n v="29113"/>
    <n v="0"/>
    <n v="20"/>
    <s v="no"/>
    <m/>
    <m/>
    <m/>
    <d v="2021-10-15T00:00:00"/>
    <x v="93"/>
    <x v="23"/>
    <s v="yes"/>
    <s v="pll"/>
    <m/>
    <m/>
    <s v="Opfylder har blandet 2 emne nr sammen"/>
    <x v="103"/>
    <n v="2021"/>
    <n v="2021"/>
    <s v="okt"/>
    <x v="14"/>
    <s v="ti"/>
    <s v="fr"/>
    <m/>
    <m/>
  </r>
  <r>
    <n v="33225"/>
    <m/>
    <n v="11916"/>
    <d v="2021-10-19T00:00:00"/>
    <n v="1078087"/>
    <n v="500151"/>
    <s v="Special"/>
    <n v="31734"/>
    <n v="10"/>
    <n v="-10"/>
    <s v="no"/>
    <n v="73"/>
    <n v="63"/>
    <n v="10"/>
    <d v="2021-10-14T00:00:00"/>
    <x v="93"/>
    <x v="14"/>
    <s v="yes"/>
    <s v="pll"/>
    <m/>
    <m/>
    <m/>
    <x v="103"/>
    <n v="2021"/>
    <n v="2021"/>
    <s v="okt"/>
    <x v="14"/>
    <s v="ti"/>
    <s v="to"/>
    <m/>
    <m/>
  </r>
  <r>
    <n v="33226"/>
    <m/>
    <n v="11918"/>
    <d v="2021-10-19T00:00:00"/>
    <n v="1075423"/>
    <n v="3463"/>
    <s v="normal"/>
    <n v="40513"/>
    <n v="10"/>
    <n v="-10"/>
    <s v="no"/>
    <n v="323"/>
    <n v="323"/>
    <n v="0"/>
    <d v="2021-09-30T00:00:00"/>
    <x v="93"/>
    <x v="1"/>
    <s v="no"/>
    <s v="pkk"/>
    <m/>
    <m/>
    <m/>
    <x v="101"/>
    <n v="2021"/>
    <n v="2021"/>
    <s v="okt"/>
    <x v="13"/>
    <s v="ti"/>
    <s v="to"/>
    <m/>
    <m/>
  </r>
  <r>
    <n v="33227"/>
    <m/>
    <n v="11923"/>
    <d v="2021-10-20T00:00:00"/>
    <n v="1077036"/>
    <n v="3445"/>
    <s v="normal"/>
    <n v="10184"/>
    <n v="5"/>
    <n v="-5"/>
    <s v="no"/>
    <n v="123"/>
    <n v="123"/>
    <n v="0"/>
    <d v="2021-10-06T00:00:00"/>
    <x v="93"/>
    <x v="5"/>
    <s v="no"/>
    <s v="pkk"/>
    <m/>
    <m/>
    <m/>
    <x v="102"/>
    <n v="2021"/>
    <n v="2021"/>
    <s v="okt"/>
    <x v="14"/>
    <s v="on"/>
    <s v="on"/>
    <m/>
    <m/>
  </r>
  <r>
    <n v="33228"/>
    <m/>
    <n v="11925"/>
    <d v="2021-10-20T00:00:00"/>
    <n v="1078254"/>
    <n v="400007"/>
    <s v="Special"/>
    <n v="691543"/>
    <n v="20"/>
    <n v="-20"/>
    <s v="yes"/>
    <n v="135"/>
    <n v="140"/>
    <n v="-5"/>
    <d v="2021-10-15T00:00:00"/>
    <x v="93"/>
    <x v="38"/>
    <s v="no"/>
    <s v="pll"/>
    <m/>
    <m/>
    <m/>
    <x v="103"/>
    <n v="2021"/>
    <n v="2021"/>
    <s v="okt"/>
    <x v="14"/>
    <s v="on"/>
    <s v="fr"/>
    <m/>
    <m/>
  </r>
  <r>
    <n v="33229"/>
    <m/>
    <n v="11926"/>
    <d v="2021-10-20T00:00:00"/>
    <n v="1078254"/>
    <n v="400007"/>
    <s v="Special"/>
    <n v="547640"/>
    <n v="5"/>
    <n v="-5"/>
    <s v="yes"/>
    <n v="650"/>
    <n v="650"/>
    <n v="0"/>
    <d v="2021-10-15T00:00:00"/>
    <x v="93"/>
    <x v="38"/>
    <s v="no"/>
    <s v="pll"/>
    <m/>
    <m/>
    <m/>
    <x v="103"/>
    <n v="2021"/>
    <n v="2021"/>
    <s v="okt"/>
    <x v="14"/>
    <s v="on"/>
    <s v="fr"/>
    <m/>
    <m/>
  </r>
  <r>
    <n v="33230"/>
    <m/>
    <n v="11937"/>
    <d v="2021-10-22T00:00:00"/>
    <n v="1078314"/>
    <n v="404001"/>
    <s v="Special"/>
    <n v="10179"/>
    <n v="15"/>
    <n v="15"/>
    <s v="no"/>
    <n v="139"/>
    <n v="139"/>
    <n v="0"/>
    <d v="2021-10-18T00:00:00"/>
    <x v="94"/>
    <x v="14"/>
    <s v="no"/>
    <s v="pll"/>
    <m/>
    <m/>
    <m/>
    <x v="104"/>
    <n v="2021"/>
    <n v="2021"/>
    <s v="okt"/>
    <x v="14"/>
    <s v="fr"/>
    <s v="ma"/>
    <m/>
    <m/>
  </r>
  <r>
    <n v="33231"/>
    <m/>
    <n v="11939"/>
    <d v="2021-10-22T00:00:00"/>
    <n v="1078394"/>
    <n v="418031"/>
    <s v="normal"/>
    <n v="38903"/>
    <n v="45"/>
    <n v="-15"/>
    <s v="no"/>
    <n v="218"/>
    <n v="203"/>
    <n v="15"/>
    <d v="2021-10-15T00:00:00"/>
    <x v="94"/>
    <x v="55"/>
    <s v="yes"/>
    <s v="pll"/>
    <m/>
    <m/>
    <m/>
    <x v="103"/>
    <n v="2021"/>
    <n v="2021"/>
    <s v="okt"/>
    <x v="14"/>
    <s v="fr"/>
    <s v="fr"/>
    <m/>
    <m/>
  </r>
  <r>
    <n v="33232"/>
    <m/>
    <n v="11940"/>
    <d v="2021-10-22T00:00:00"/>
    <n v="1077214"/>
    <n v="700040"/>
    <s v="Special"/>
    <n v="45852"/>
    <n v="120"/>
    <n v="-20"/>
    <s v="no"/>
    <n v="63"/>
    <n v="63"/>
    <n v="0"/>
    <d v="2021-10-09T00:00:00"/>
    <x v="94"/>
    <x v="2"/>
    <s v="no"/>
    <s v="pll"/>
    <m/>
    <m/>
    <m/>
    <x v="102"/>
    <n v="2021"/>
    <n v="2021"/>
    <s v="okt"/>
    <x v="14"/>
    <s v="fr"/>
    <s v="lø"/>
    <m/>
    <m/>
  </r>
  <r>
    <n v="33233"/>
    <m/>
    <n v="11942"/>
    <d v="2021-10-22T00:00:00"/>
    <n v="1062861"/>
    <n v="407845"/>
    <s v="Special"/>
    <n v="56622"/>
    <n v="2"/>
    <n v="-2"/>
    <s v="yes"/>
    <n v="108"/>
    <n v="88"/>
    <n v="20"/>
    <d v="2021-08-26T00:00:00"/>
    <x v="94"/>
    <x v="2"/>
    <s v="yes"/>
    <s v="pll"/>
    <m/>
    <m/>
    <m/>
    <x v="96"/>
    <n v="2021"/>
    <n v="2021"/>
    <s v="okt"/>
    <x v="11"/>
    <s v="fr"/>
    <s v="to"/>
    <m/>
    <m/>
  </r>
  <r>
    <n v="33234"/>
    <m/>
    <n v="11943"/>
    <d v="2021-10-25T00:00:00"/>
    <n v="1077094"/>
    <n v="425053"/>
    <s v="Special"/>
    <n v="71609"/>
    <n v="23"/>
    <n v="-15"/>
    <s v="yes"/>
    <n v="134"/>
    <n v="119"/>
    <n v="15"/>
    <d v="2021-10-07T00:00:00"/>
    <x v="94"/>
    <x v="2"/>
    <s v="yes"/>
    <s v="pll"/>
    <m/>
    <m/>
    <m/>
    <x v="102"/>
    <n v="2021"/>
    <n v="2021"/>
    <s v="okt"/>
    <x v="14"/>
    <s v="ma"/>
    <s v="to"/>
    <m/>
    <m/>
  </r>
  <r>
    <n v="33235"/>
    <m/>
    <n v="11947"/>
    <d v="2021-10-26T00:00:00"/>
    <n v="1078646"/>
    <n v="421790"/>
    <s v="normal"/>
    <n v="53785"/>
    <n v="3"/>
    <n v="-3"/>
    <s v="yes"/>
    <n v="696"/>
    <n v="666"/>
    <n v="30"/>
    <d v="2021-10-16T00:00:00"/>
    <x v="94"/>
    <x v="45"/>
    <s v="yes"/>
    <s v="pkk"/>
    <m/>
    <m/>
    <m/>
    <x v="103"/>
    <n v="2021"/>
    <n v="2021"/>
    <s v="okt"/>
    <x v="14"/>
    <s v="ti"/>
    <s v="lø"/>
    <m/>
    <m/>
  </r>
  <r>
    <n v="33236"/>
    <m/>
    <n v="11949"/>
    <d v="2021-10-26T00:00:00"/>
    <n v="1078375"/>
    <n v="421322"/>
    <s v="Special"/>
    <n v="29374"/>
    <n v="100"/>
    <n v="-20"/>
    <s v="no"/>
    <n v="222"/>
    <n v="222"/>
    <n v="0"/>
    <d v="2021-10-21T00:00:00"/>
    <x v="94"/>
    <x v="31"/>
    <s v="no"/>
    <s v="pkk"/>
    <m/>
    <m/>
    <m/>
    <x v="104"/>
    <n v="2021"/>
    <n v="2021"/>
    <s v="okt"/>
    <x v="14"/>
    <s v="ti"/>
    <s v="to"/>
    <m/>
    <m/>
  </r>
  <r>
    <n v="33237"/>
    <m/>
    <n v="11950"/>
    <d v="2021-10-27T00:00:00"/>
    <n v="1079271"/>
    <n v="3379"/>
    <s v="normal"/>
    <n v="548560"/>
    <n v="50"/>
    <n v="-40"/>
    <m/>
    <n v="95"/>
    <n v="55"/>
    <n v="40"/>
    <d v="2021-10-22T00:00:00"/>
    <x v="94"/>
    <x v="1"/>
    <s v="yes"/>
    <s v="pll"/>
    <m/>
    <m/>
    <m/>
    <x v="104"/>
    <n v="2021"/>
    <n v="2021"/>
    <s v="okt"/>
    <x v="14"/>
    <s v="on"/>
    <s v="fr"/>
    <m/>
    <m/>
  </r>
  <r>
    <n v="33238"/>
    <m/>
    <n v="11960"/>
    <d v="2021-10-28T00:00:00"/>
    <n v="1078994"/>
    <n v="423094"/>
    <s v="normal"/>
    <n v="29604"/>
    <n v="2"/>
    <n v="-1"/>
    <s v="yes"/>
    <n v="357"/>
    <n v="357"/>
    <n v="0"/>
    <d v="2021-10-20T00:00:00"/>
    <x v="94"/>
    <x v="19"/>
    <s v="no"/>
    <s v="pll"/>
    <m/>
    <m/>
    <m/>
    <x v="104"/>
    <n v="2021"/>
    <n v="2021"/>
    <s v="okt"/>
    <x v="14"/>
    <s v="to"/>
    <s v="on"/>
    <m/>
    <m/>
  </r>
  <r>
    <n v="33239"/>
    <m/>
    <n v="11961"/>
    <d v="2021-10-28T00:00:00"/>
    <n v="1078586"/>
    <n v="3390"/>
    <s v="normal"/>
    <n v="56625"/>
    <n v="10"/>
    <n v="-9"/>
    <s v="no"/>
    <n v="53"/>
    <n v="44"/>
    <n v="9"/>
    <d v="2021-10-18T00:00:00"/>
    <x v="94"/>
    <x v="17"/>
    <s v="yes"/>
    <s v="pll"/>
    <m/>
    <m/>
    <m/>
    <x v="104"/>
    <n v="2021"/>
    <n v="2021"/>
    <s v="okt"/>
    <x v="14"/>
    <s v="to"/>
    <s v="ma"/>
    <m/>
    <m/>
  </r>
  <r>
    <n v="33240"/>
    <m/>
    <n v="11962"/>
    <d v="2021-10-28T00:00:00"/>
    <n v="1079274"/>
    <n v="74311818"/>
    <s v="normal"/>
    <n v="77635"/>
    <n v="0"/>
    <n v="10"/>
    <s v="no"/>
    <n v="712"/>
    <n v="712"/>
    <n v="0"/>
    <d v="2021-10-22T00:00:00"/>
    <x v="94"/>
    <x v="57"/>
    <s v="yes"/>
    <s v="pkk"/>
    <m/>
    <m/>
    <s v="Systemet har kædet 77635 til samme plukliste som kunde 1079274"/>
    <x v="104"/>
    <n v="2021"/>
    <n v="2021"/>
    <s v="okt"/>
    <x v="14"/>
    <s v="to"/>
    <s v="fr"/>
    <m/>
    <m/>
  </r>
  <r>
    <n v="33241"/>
    <m/>
    <n v="11965"/>
    <d v="2021-10-29T00:00:00"/>
    <n v="1074934"/>
    <n v="421002"/>
    <s v="Special"/>
    <n v="30885"/>
    <n v="320"/>
    <n v="-20"/>
    <s v="no"/>
    <n v="127"/>
    <n v="108"/>
    <n v="21"/>
    <d v="2021-10-18T00:00:00"/>
    <x v="94"/>
    <x v="38"/>
    <s v="yes"/>
    <s v="pll"/>
    <m/>
    <m/>
    <m/>
    <x v="104"/>
    <n v="2021"/>
    <n v="2021"/>
    <s v="okt"/>
    <x v="14"/>
    <s v="fr"/>
    <s v="ma"/>
    <m/>
    <m/>
  </r>
  <r>
    <n v="33242"/>
    <m/>
    <n v="11967"/>
    <d v="2021-11-01T00:00:00"/>
    <n v="1079972"/>
    <n v="74311818"/>
    <s v="Special"/>
    <n v="44014"/>
    <n v="400"/>
    <n v="-50"/>
    <s v="no"/>
    <n v="72"/>
    <n v="11"/>
    <n v="61"/>
    <d v="2021-10-27T00:00:00"/>
    <x v="95"/>
    <x v="24"/>
    <s v="yes"/>
    <s v="pll"/>
    <m/>
    <m/>
    <m/>
    <x v="105"/>
    <n v="2021"/>
    <n v="2021"/>
    <s v="nov"/>
    <x v="14"/>
    <s v="ma"/>
    <s v="on"/>
    <m/>
    <m/>
  </r>
  <r>
    <n v="33243"/>
    <m/>
    <n v="11966"/>
    <d v="2021-11-01T00:00:00"/>
    <n v="1080187"/>
    <n v="87741050"/>
    <s v="normal"/>
    <n v="3240"/>
    <n v="130"/>
    <n v="-10"/>
    <s v="no"/>
    <n v="0"/>
    <n v="0"/>
    <n v="0"/>
    <d v="2021-10-29T00:00:00"/>
    <x v="95"/>
    <x v="58"/>
    <s v="no"/>
    <s v="pll"/>
    <m/>
    <m/>
    <m/>
    <x v="105"/>
    <n v="2021"/>
    <n v="2021"/>
    <s v="nov"/>
    <x v="14"/>
    <s v="ma"/>
    <s v="fr"/>
    <m/>
    <m/>
  </r>
  <r>
    <n v="33244"/>
    <m/>
    <n v="11968"/>
    <d v="2021-11-01T00:00:00"/>
    <n v="1078807"/>
    <n v="423333"/>
    <s v="normal"/>
    <n v="380440"/>
    <n v="100"/>
    <n v="-25"/>
    <s v="yes"/>
    <n v="25"/>
    <n v="25"/>
    <n v="0"/>
    <d v="2021-10-20T00:00:00"/>
    <x v="95"/>
    <x v="17"/>
    <s v="no"/>
    <s v="pll"/>
    <m/>
    <m/>
    <m/>
    <x v="104"/>
    <n v="2021"/>
    <n v="2021"/>
    <s v="nov"/>
    <x v="14"/>
    <s v="ma"/>
    <s v="on"/>
    <m/>
    <m/>
  </r>
  <r>
    <n v="33245"/>
    <m/>
    <n v="11969"/>
    <d v="2021-11-01T00:00:00"/>
    <n v="1078807"/>
    <n v="423333"/>
    <s v="normal"/>
    <n v="93054"/>
    <n v="6"/>
    <n v="-1"/>
    <s v="no"/>
    <n v="25"/>
    <n v="24"/>
    <n v="1"/>
    <d v="2021-10-20T00:00:00"/>
    <x v="95"/>
    <x v="17"/>
    <s v="yes"/>
    <s v="pll"/>
    <m/>
    <m/>
    <m/>
    <x v="104"/>
    <n v="2021"/>
    <n v="2021"/>
    <s v="nov"/>
    <x v="14"/>
    <s v="ma"/>
    <s v="on"/>
    <m/>
    <m/>
  </r>
  <r>
    <n v="33246"/>
    <m/>
    <n v="11971"/>
    <d v="2021-11-01T00:00:00"/>
    <n v="1079194"/>
    <n v="407005"/>
    <s v="Special"/>
    <n v="93244"/>
    <n v="6"/>
    <n v="-1"/>
    <s v="no"/>
    <n v="46"/>
    <n v="45"/>
    <n v="1"/>
    <d v="2021-10-22T00:00:00"/>
    <x v="95"/>
    <x v="16"/>
    <s v="yes"/>
    <s v="pll"/>
    <m/>
    <m/>
    <m/>
    <x v="104"/>
    <n v="2021"/>
    <n v="2021"/>
    <s v="nov"/>
    <x v="14"/>
    <s v="ma"/>
    <s v="fr"/>
    <m/>
    <m/>
  </r>
  <r>
    <n v="33247"/>
    <m/>
    <n v="11974"/>
    <d v="2021-11-02T00:00:00"/>
    <n v="1078872"/>
    <n v="500151"/>
    <s v="Special"/>
    <n v="53794"/>
    <n v="510"/>
    <n v="-15"/>
    <s v="no"/>
    <n v="103"/>
    <n v="88"/>
    <n v="15"/>
    <d v="2021-10-22T00:00:00"/>
    <x v="95"/>
    <x v="2"/>
    <s v="yes"/>
    <s v="pll"/>
    <m/>
    <m/>
    <m/>
    <x v="104"/>
    <n v="2021"/>
    <n v="2021"/>
    <s v="nov"/>
    <x v="14"/>
    <s v="ti"/>
    <s v="fr"/>
    <m/>
    <m/>
  </r>
  <r>
    <n v="33248"/>
    <m/>
    <n v="11978"/>
    <d v="2021-11-02T00:00:00"/>
    <n v="1079359"/>
    <n v="421322"/>
    <s v="Special"/>
    <n v="10173"/>
    <n v="20"/>
    <n v="-16"/>
    <s v="no"/>
    <n v="43"/>
    <n v="27"/>
    <n v="16"/>
    <d v="2021-10-22T00:00:00"/>
    <x v="95"/>
    <x v="14"/>
    <s v="yes"/>
    <s v="pll"/>
    <m/>
    <m/>
    <m/>
    <x v="104"/>
    <n v="2021"/>
    <n v="2021"/>
    <s v="nov"/>
    <x v="14"/>
    <s v="ti"/>
    <s v="fr"/>
    <m/>
    <m/>
  </r>
  <r>
    <n v="33249"/>
    <m/>
    <n v="11980"/>
    <d v="2021-11-03T00:00:00"/>
    <n v="1080431"/>
    <n v="369550000"/>
    <s v="normal"/>
    <n v="56013"/>
    <n v="10"/>
    <n v="-1"/>
    <s v="no"/>
    <n v="30"/>
    <n v="29"/>
    <n v="1"/>
    <d v="2021-11-01T00:00:00"/>
    <x v="95"/>
    <x v="45"/>
    <s v="yes"/>
    <s v="pll"/>
    <m/>
    <m/>
    <m/>
    <x v="106"/>
    <n v="2021"/>
    <n v="2021"/>
    <s v="nov"/>
    <x v="1"/>
    <s v="on"/>
    <s v="ma"/>
    <m/>
    <m/>
  </r>
  <r>
    <n v="33250"/>
    <m/>
    <n v="11981"/>
    <d v="2021-11-03T00:00:00"/>
    <n v="1080217"/>
    <n v="36955000"/>
    <s v="normal"/>
    <s v="3190-s"/>
    <n v="50"/>
    <n v="-10"/>
    <s v="no"/>
    <n v="148"/>
    <n v="138"/>
    <n v="10"/>
    <d v="2021-10-29T00:00:00"/>
    <x v="95"/>
    <x v="58"/>
    <s v="yes"/>
    <s v="pll"/>
    <m/>
    <m/>
    <m/>
    <x v="105"/>
    <n v="2021"/>
    <n v="2021"/>
    <s v="nov"/>
    <x v="14"/>
    <s v="on"/>
    <s v="fr"/>
    <m/>
    <m/>
  </r>
  <r>
    <n v="33251"/>
    <m/>
    <n v="11982"/>
    <d v="2021-11-03T00:00:00"/>
    <n v="1080221"/>
    <n v="77403300"/>
    <s v="Special"/>
    <n v="29665"/>
    <n v="6"/>
    <n v="54"/>
    <s v="yes"/>
    <n v="68"/>
    <n v="122"/>
    <n v="-54"/>
    <d v="2021-11-01T00:00:00"/>
    <x v="95"/>
    <x v="38"/>
    <s v="yes"/>
    <s v="pll"/>
    <m/>
    <m/>
    <m/>
    <x v="106"/>
    <n v="2021"/>
    <n v="2021"/>
    <s v="nov"/>
    <x v="1"/>
    <s v="on"/>
    <s v="ma"/>
    <m/>
    <m/>
  </r>
  <r>
    <n v="33252"/>
    <m/>
    <n v="11984"/>
    <d v="2021-11-04T00:00:00"/>
    <n v="1077192"/>
    <n v="408320"/>
    <s v="Special"/>
    <n v="31945"/>
    <n v="20"/>
    <n v="-10"/>
    <s v="no"/>
    <n v="94"/>
    <n v="85"/>
    <n v="9"/>
    <d v="2021-10-08T00:00:00"/>
    <x v="95"/>
    <x v="38"/>
    <s v="yes"/>
    <s v="pll"/>
    <m/>
    <m/>
    <m/>
    <x v="102"/>
    <n v="2021"/>
    <n v="2021"/>
    <s v="nov"/>
    <x v="14"/>
    <s v="to"/>
    <s v="fr"/>
    <m/>
    <m/>
  </r>
  <r>
    <n v="33253"/>
    <m/>
    <n v="11985"/>
    <d v="2021-11-04T00:00:00"/>
    <n v="1072216"/>
    <n v="407903"/>
    <s v="Special"/>
    <n v="40095"/>
    <n v="100"/>
    <n v="-90"/>
    <s v="no"/>
    <n v="112"/>
    <n v="32"/>
    <n v="80"/>
    <d v="2021-09-07T00:00:00"/>
    <x v="95"/>
    <x v="14"/>
    <s v="yes"/>
    <s v="pll"/>
    <m/>
    <m/>
    <m/>
    <x v="98"/>
    <n v="2021"/>
    <n v="2021"/>
    <s v="nov"/>
    <x v="13"/>
    <s v="to"/>
    <s v="ti"/>
    <m/>
    <m/>
  </r>
  <r>
    <n v="33254"/>
    <m/>
    <n v="11986"/>
    <d v="2021-11-04T00:00:00"/>
    <n v="1072216"/>
    <n v="407903"/>
    <s v="Special"/>
    <n v="5525"/>
    <n v="1000"/>
    <n v="-50"/>
    <s v="no"/>
    <n v="2490"/>
    <n v="2440"/>
    <n v="50"/>
    <d v="2021-09-07T00:00:00"/>
    <x v="95"/>
    <x v="38"/>
    <s v="yes"/>
    <s v="pll"/>
    <m/>
    <m/>
    <m/>
    <x v="98"/>
    <n v="2021"/>
    <n v="2021"/>
    <s v="nov"/>
    <x v="13"/>
    <s v="to"/>
    <s v="ti"/>
    <m/>
    <m/>
  </r>
  <r>
    <n v="33255"/>
    <m/>
    <n v="11987"/>
    <d v="2021-11-04T00:00:00"/>
    <n v="1072216"/>
    <n v="407903"/>
    <s v="Special"/>
    <n v="53625"/>
    <n v="200"/>
    <n v="-5"/>
    <s v="yes"/>
    <n v="423"/>
    <n v="442"/>
    <n v="-19"/>
    <d v="2021-09-07T00:00:00"/>
    <x v="95"/>
    <x v="14"/>
    <s v="no"/>
    <s v="pll"/>
    <m/>
    <m/>
    <m/>
    <x v="98"/>
    <n v="2021"/>
    <n v="2021"/>
    <s v="nov"/>
    <x v="13"/>
    <s v="to"/>
    <s v="ti"/>
    <m/>
    <m/>
  </r>
  <r>
    <n v="33256"/>
    <m/>
    <n v="11987"/>
    <d v="2021-11-04T00:00:00"/>
    <n v="1072216"/>
    <n v="407903"/>
    <s v="Special"/>
    <n v="691016"/>
    <n v="200"/>
    <n v="-5"/>
    <s v="no"/>
    <n v="855"/>
    <n v="855"/>
    <n v="5"/>
    <d v="2021-09-07T00:00:00"/>
    <x v="95"/>
    <x v="29"/>
    <s v="yes"/>
    <s v="pll"/>
    <m/>
    <m/>
    <s v="Muligvis en som har lukket en kasse med 5 for lidt i. Det kan være plukeren, opfylderen eller en anden."/>
    <x v="98"/>
    <n v="2021"/>
    <n v="2021"/>
    <s v="nov"/>
    <x v="13"/>
    <s v="to"/>
    <s v="ti"/>
    <m/>
    <m/>
  </r>
  <r>
    <n v="33257"/>
    <m/>
    <n v="11991"/>
    <d v="2021-11-04T00:00:00"/>
    <n v="1079625"/>
    <n v="500205"/>
    <s v="normal"/>
    <n v="77154"/>
    <n v="6"/>
    <n v="-2"/>
    <s v="yes"/>
    <n v="24"/>
    <n v="22"/>
    <n v="2"/>
    <d v="2021-10-27T00:00:00"/>
    <x v="95"/>
    <x v="5"/>
    <s v="yes"/>
    <s v="pkk"/>
    <m/>
    <m/>
    <m/>
    <x v="105"/>
    <n v="2021"/>
    <n v="2021"/>
    <s v="nov"/>
    <x v="14"/>
    <s v="to"/>
    <s v="on"/>
    <m/>
    <m/>
  </r>
  <r>
    <n v="33258"/>
    <m/>
    <n v="11994"/>
    <d v="2021-11-04T00:00:00"/>
    <n v="1079697"/>
    <n v="500875"/>
    <s v="normal"/>
    <n v="56233"/>
    <n v="10"/>
    <n v="-8"/>
    <s v="no"/>
    <n v="25"/>
    <n v="19"/>
    <n v="8"/>
    <d v="2021-10-26T00:00:00"/>
    <x v="95"/>
    <x v="31"/>
    <s v="yes"/>
    <s v="pll"/>
    <m/>
    <m/>
    <m/>
    <x v="105"/>
    <n v="2021"/>
    <n v="2021"/>
    <s v="nov"/>
    <x v="14"/>
    <s v="to"/>
    <s v="ti"/>
    <m/>
    <m/>
  </r>
  <r>
    <n v="33259"/>
    <m/>
    <n v="11995"/>
    <d v="2021-11-04T00:00:00"/>
    <n v="1079697"/>
    <n v="500875"/>
    <s v="normal"/>
    <n v="29626"/>
    <n v="21"/>
    <n v="-1"/>
    <s v="yes"/>
    <n v="76"/>
    <n v="75"/>
    <n v="1"/>
    <d v="2021-10-26T00:00:00"/>
    <x v="95"/>
    <x v="31"/>
    <s v="yes"/>
    <s v="pll"/>
    <m/>
    <m/>
    <m/>
    <x v="105"/>
    <n v="2021"/>
    <n v="2021"/>
    <s v="nov"/>
    <x v="14"/>
    <s v="to"/>
    <s v="ti"/>
    <m/>
    <m/>
  </r>
  <r>
    <n v="33260"/>
    <m/>
    <n v="11997"/>
    <d v="2021-11-05T00:00:00"/>
    <n v="1080067"/>
    <n v="86785200"/>
    <s v="normal"/>
    <n v="525052"/>
    <n v="24"/>
    <n v="-12"/>
    <s v="no"/>
    <n v="25"/>
    <n v="25"/>
    <n v="0"/>
    <d v="2021-10-28T00:00:00"/>
    <x v="95"/>
    <x v="1"/>
    <s v="no"/>
    <s v="pkk"/>
    <m/>
    <m/>
    <m/>
    <x v="105"/>
    <n v="2021"/>
    <n v="2021"/>
    <s v="nov"/>
    <x v="14"/>
    <s v="fr"/>
    <s v="to"/>
    <m/>
    <m/>
  </r>
  <r>
    <n v="33261"/>
    <m/>
    <n v="11998"/>
    <d v="2021-11-05T00:00:00"/>
    <n v="1080215"/>
    <n v="70103366"/>
    <s v="normal"/>
    <n v="3013"/>
    <n v="50"/>
    <n v="-20"/>
    <s v="no"/>
    <n v="164"/>
    <n v="144"/>
    <n v="20"/>
    <d v="2021-11-01T00:00:00"/>
    <x v="95"/>
    <x v="45"/>
    <s v="yes"/>
    <s v="pll"/>
    <m/>
    <m/>
    <m/>
    <x v="106"/>
    <n v="2021"/>
    <n v="2021"/>
    <s v="nov"/>
    <x v="1"/>
    <s v="fr"/>
    <s v="ma"/>
    <m/>
    <m/>
  </r>
  <r>
    <n v="33262"/>
    <m/>
    <n v="11999"/>
    <d v="2021-11-05T00:00:00"/>
    <n v="1080215"/>
    <n v="70103366"/>
    <s v="normal"/>
    <n v="4814"/>
    <n v="77"/>
    <n v="-2"/>
    <s v="yes"/>
    <n v="65"/>
    <n v="63"/>
    <n v="2"/>
    <d v="2021-11-01T00:00:00"/>
    <x v="95"/>
    <x v="45"/>
    <s v="yes"/>
    <s v="pll"/>
    <m/>
    <m/>
    <m/>
    <x v="106"/>
    <n v="2021"/>
    <n v="2021"/>
    <s v="nov"/>
    <x v="1"/>
    <s v="fr"/>
    <s v="ma"/>
    <m/>
    <m/>
  </r>
  <r>
    <n v="33263"/>
    <m/>
    <n v="12000"/>
    <d v="2021-11-05T00:00:00"/>
    <n v="1080215"/>
    <n v="70103366"/>
    <s v="normal"/>
    <n v="2947"/>
    <n v="41"/>
    <n v="-1"/>
    <s v="yes"/>
    <n v="474"/>
    <n v="483"/>
    <n v="-9"/>
    <d v="2021-11-01T00:00:00"/>
    <x v="95"/>
    <x v="45"/>
    <s v="yes"/>
    <s v="pll"/>
    <m/>
    <m/>
    <m/>
    <x v="106"/>
    <n v="2021"/>
    <n v="2021"/>
    <s v="nov"/>
    <x v="1"/>
    <s v="fr"/>
    <s v="ma"/>
    <m/>
    <m/>
  </r>
  <r>
    <n v="33264"/>
    <m/>
    <n v="12001"/>
    <d v="2021-11-05T00:00:00"/>
    <n v="1077366"/>
    <n v="70103366"/>
    <s v="normal"/>
    <n v="4590"/>
    <n v="400"/>
    <n v="20"/>
    <s v="no"/>
    <n v="769"/>
    <n v="844"/>
    <n v="-75"/>
    <d v="2021-10-08T00:00:00"/>
    <x v="95"/>
    <x v="31"/>
    <s v="no"/>
    <s v="pll"/>
    <m/>
    <m/>
    <m/>
    <x v="102"/>
    <n v="2021"/>
    <n v="2021"/>
    <s v="nov"/>
    <x v="14"/>
    <s v="fr"/>
    <s v="fr"/>
    <m/>
    <m/>
  </r>
  <r>
    <n v="33265"/>
    <m/>
    <n v="12003"/>
    <d v="2021-11-08T00:00:00"/>
    <n v="1072014"/>
    <n v="420005"/>
    <s v="Special"/>
    <n v="40113"/>
    <n v="90"/>
    <n v="-20"/>
    <s v="no"/>
    <n v="153"/>
    <n v="163"/>
    <n v="-10"/>
    <d v="2021-09-01T00:00:00"/>
    <x v="96"/>
    <x v="9"/>
    <s v="no"/>
    <s v="pll"/>
    <m/>
    <m/>
    <m/>
    <x v="97"/>
    <n v="2021"/>
    <n v="2021"/>
    <s v="nov"/>
    <x v="13"/>
    <s v="ma"/>
    <s v="on"/>
    <m/>
    <m/>
  </r>
  <r>
    <n v="33266"/>
    <m/>
    <n v="12004"/>
    <d v="2021-11-08T00:00:00"/>
    <n v="1066386"/>
    <n v="420005"/>
    <s v="Special"/>
    <n v="77516"/>
    <n v="60"/>
    <n v="-20"/>
    <s v="no"/>
    <n v="44"/>
    <n v="24"/>
    <n v="20"/>
    <d v="2021-07-14T00:00:00"/>
    <x v="96"/>
    <x v="35"/>
    <s v="yes"/>
    <s v="pll"/>
    <m/>
    <m/>
    <m/>
    <x v="90"/>
    <n v="2021"/>
    <n v="2021"/>
    <s v="nov"/>
    <x v="10"/>
    <s v="ma"/>
    <s v="on"/>
    <m/>
    <m/>
  </r>
  <r>
    <n v="33267"/>
    <m/>
    <n v="12005"/>
    <d v="2021-11-08T00:00:00"/>
    <n v="1066386"/>
    <n v="420005"/>
    <s v="Special"/>
    <n v="77513"/>
    <n v="60"/>
    <n v="20"/>
    <s v="no"/>
    <n v="86"/>
    <n v="111"/>
    <n v="-25"/>
    <d v="2021-07-14T00:00:00"/>
    <x v="96"/>
    <x v="35"/>
    <s v="yes"/>
    <s v="pll"/>
    <m/>
    <m/>
    <m/>
    <x v="90"/>
    <n v="2021"/>
    <n v="2021"/>
    <s v="nov"/>
    <x v="10"/>
    <s v="ma"/>
    <s v="on"/>
    <m/>
    <m/>
  </r>
  <r>
    <n v="33268"/>
    <m/>
    <n v="12006"/>
    <d v="2021-11-08T00:00:00"/>
    <n v="1080254"/>
    <n v="404001"/>
    <s v="Special"/>
    <n v="77163"/>
    <n v="30"/>
    <n v="-3"/>
    <s v="no"/>
    <n v="74"/>
    <n v="53"/>
    <n v="21"/>
    <d v="2021-11-01T00:00:00"/>
    <x v="96"/>
    <x v="35"/>
    <s v="no"/>
    <s v="pll"/>
    <m/>
    <m/>
    <m/>
    <x v="106"/>
    <n v="2021"/>
    <n v="2021"/>
    <s v="nov"/>
    <x v="1"/>
    <s v="ma"/>
    <s v="ma"/>
    <m/>
    <m/>
  </r>
  <r>
    <n v="33269"/>
    <m/>
    <n v="12008"/>
    <d v="2021-11-08T00:00:00"/>
    <n v="1080831"/>
    <n v="600010"/>
    <s v="normal"/>
    <n v="42876"/>
    <n v="5"/>
    <n v="-1"/>
    <s v="yes"/>
    <n v="899"/>
    <n v="898"/>
    <n v="1"/>
    <d v="2021-11-03T00:00:00"/>
    <x v="96"/>
    <x v="17"/>
    <s v="yes"/>
    <s v="pll"/>
    <m/>
    <m/>
    <m/>
    <x v="106"/>
    <n v="2021"/>
    <n v="2021"/>
    <s v="nov"/>
    <x v="1"/>
    <s v="ma"/>
    <s v="on"/>
    <m/>
    <m/>
  </r>
  <r>
    <n v="33270"/>
    <m/>
    <n v="12010"/>
    <d v="2021-11-08T00:00:00"/>
    <n v="1079359"/>
    <n v="421322"/>
    <s v="Special"/>
    <n v="10173"/>
    <n v="20"/>
    <n v="-16"/>
    <s v="no"/>
    <n v="18"/>
    <n v="3"/>
    <n v="15"/>
    <d v="2021-10-22T00:00:00"/>
    <x v="96"/>
    <x v="14"/>
    <s v="yes"/>
    <s v="pll"/>
    <m/>
    <m/>
    <m/>
    <x v="104"/>
    <n v="2021"/>
    <n v="2021"/>
    <s v="nov"/>
    <x v="14"/>
    <s v="ma"/>
    <s v="fr"/>
    <m/>
    <m/>
  </r>
  <r>
    <n v="33271"/>
    <m/>
    <n v="12012"/>
    <d v="2021-11-09T00:00:00"/>
    <n v="1080596"/>
    <n v="413160"/>
    <s v="normal"/>
    <n v="53795"/>
    <n v="15"/>
    <n v="-14"/>
    <s v="no"/>
    <n v="425"/>
    <n v="411"/>
    <n v="14"/>
    <d v="2021-11-02T00:00:00"/>
    <x v="96"/>
    <x v="31"/>
    <s v="yes"/>
    <s v="pll"/>
    <m/>
    <m/>
    <m/>
    <x v="106"/>
    <n v="2021"/>
    <n v="2021"/>
    <s v="nov"/>
    <x v="1"/>
    <s v="ti"/>
    <s v="ti"/>
    <m/>
    <m/>
  </r>
  <r>
    <n v="33272"/>
    <m/>
    <n v="12015"/>
    <d v="2021-11-09T00:00:00"/>
    <n v="1071262"/>
    <n v="407611"/>
    <s v="Special"/>
    <n v="41798"/>
    <n v="30"/>
    <n v="-10"/>
    <s v="no"/>
    <n v="0"/>
    <n v="0"/>
    <n v="0"/>
    <d v="2021-08-31T00:00:00"/>
    <x v="96"/>
    <x v="4"/>
    <s v="no"/>
    <s v="pll"/>
    <m/>
    <m/>
    <m/>
    <x v="97"/>
    <n v="2021"/>
    <n v="2021"/>
    <s v="nov"/>
    <x v="11"/>
    <s v="ti"/>
    <s v="ti"/>
    <m/>
    <m/>
  </r>
  <r>
    <n v="33273"/>
    <m/>
    <n v="12018"/>
    <d v="2021-11-09T00:00:00"/>
    <n v="1080801"/>
    <n v="70103366"/>
    <s v="normal"/>
    <n v="4594"/>
    <n v="100"/>
    <n v="-5"/>
    <s v="no"/>
    <n v="215"/>
    <n v="210"/>
    <n v="5"/>
    <d v="2021-11-05T00:00:00"/>
    <x v="96"/>
    <x v="25"/>
    <s v="yes"/>
    <s v="pll"/>
    <m/>
    <m/>
    <m/>
    <x v="106"/>
    <n v="2021"/>
    <n v="2021"/>
    <s v="nov"/>
    <x v="1"/>
    <s v="ti"/>
    <s v="fr"/>
    <m/>
    <m/>
  </r>
  <r>
    <n v="33274"/>
    <m/>
    <n v="12020"/>
    <d v="2021-11-10T00:00:00"/>
    <n v="1080684"/>
    <n v="404001"/>
    <s v="Special"/>
    <n v="29159"/>
    <n v="40"/>
    <n v="-8"/>
    <s v="no"/>
    <n v="198"/>
    <n v="180"/>
    <n v="18"/>
    <d v="2021-11-03T00:00:00"/>
    <x v="96"/>
    <x v="9"/>
    <s v="no"/>
    <s v="pll"/>
    <m/>
    <m/>
    <m/>
    <x v="106"/>
    <n v="2021"/>
    <n v="2021"/>
    <s v="nov"/>
    <x v="1"/>
    <s v="on"/>
    <s v="on"/>
    <m/>
    <m/>
  </r>
  <r>
    <n v="33275"/>
    <m/>
    <n v="12022"/>
    <d v="2021-11-10T00:00:00"/>
    <n v="1065926"/>
    <n v="421690"/>
    <s v="normal"/>
    <n v="701"/>
    <n v="10"/>
    <n v="-9"/>
    <s v="no"/>
    <n v="240"/>
    <n v="250"/>
    <n v="7"/>
    <d v="2021-07-21T00:00:00"/>
    <x v="96"/>
    <x v="31"/>
    <s v="yes"/>
    <s v="pll"/>
    <m/>
    <m/>
    <m/>
    <x v="91"/>
    <n v="2021"/>
    <n v="2021"/>
    <s v="nov"/>
    <x v="10"/>
    <s v="on"/>
    <s v="on"/>
    <m/>
    <m/>
  </r>
  <r>
    <n v="33276"/>
    <m/>
    <n v="12023"/>
    <d v="2021-11-10T00:00:00"/>
    <n v="1080963"/>
    <n v="421002"/>
    <s v="Special"/>
    <s v="2977Q"/>
    <n v="5"/>
    <n v="-1"/>
    <s v="no"/>
    <n v="8"/>
    <n v="7"/>
    <n v="1"/>
    <d v="2021-11-04T00:00:00"/>
    <x v="96"/>
    <x v="16"/>
    <s v="yes"/>
    <s v="pll"/>
    <m/>
    <m/>
    <m/>
    <x v="106"/>
    <n v="2021"/>
    <n v="2021"/>
    <s v="nov"/>
    <x v="1"/>
    <s v="on"/>
    <s v="to"/>
    <m/>
    <m/>
  </r>
  <r>
    <n v="33277"/>
    <m/>
    <n v="12024"/>
    <d v="2021-11-10T00:00:00"/>
    <n v="1080208"/>
    <n v="418031"/>
    <s v="Special"/>
    <n v="31043"/>
    <n v="20"/>
    <n v="-10"/>
    <s v="no"/>
    <n v="210"/>
    <n v="200"/>
    <n v="10"/>
    <d v="2021-10-29T00:00:00"/>
    <x v="96"/>
    <x v="35"/>
    <s v="yes"/>
    <s v="pll"/>
    <m/>
    <m/>
    <m/>
    <x v="105"/>
    <n v="2021"/>
    <n v="2021"/>
    <s v="nov"/>
    <x v="14"/>
    <s v="on"/>
    <s v="fr"/>
    <m/>
    <m/>
  </r>
  <r>
    <n v="33278"/>
    <m/>
    <n v="12025"/>
    <d v="2021-11-10T00:00:00"/>
    <n v="1080208"/>
    <n v="418031"/>
    <s v="Special"/>
    <n v="71403"/>
    <n v="15"/>
    <n v="15"/>
    <s v="no"/>
    <n v="621"/>
    <n v="636"/>
    <n v="-15"/>
    <d v="2021-10-29T00:00:00"/>
    <x v="96"/>
    <x v="35"/>
    <s v="yes"/>
    <s v="pll"/>
    <m/>
    <m/>
    <m/>
    <x v="105"/>
    <n v="2021"/>
    <n v="2021"/>
    <s v="nov"/>
    <x v="14"/>
    <s v="on"/>
    <s v="fr"/>
    <m/>
    <m/>
  </r>
  <r>
    <n v="33279"/>
    <m/>
    <n v="12029"/>
    <d v="2021-11-11T00:00:00"/>
    <n v="1078537"/>
    <n v="3386"/>
    <s v="normal"/>
    <n v="29605"/>
    <n v="40"/>
    <n v="-20"/>
    <s v="no"/>
    <n v="166"/>
    <n v="126"/>
    <n v="40"/>
    <d v="2021-10-21T00:00:00"/>
    <x v="96"/>
    <x v="1"/>
    <s v="yes"/>
    <s v="pll"/>
    <m/>
    <m/>
    <m/>
    <x v="104"/>
    <n v="2021"/>
    <n v="2021"/>
    <s v="nov"/>
    <x v="14"/>
    <s v="to"/>
    <s v="to"/>
    <m/>
    <m/>
  </r>
  <r>
    <n v="33280"/>
    <m/>
    <n v="12030"/>
    <d v="2021-11-11T00:00:00"/>
    <n v="1081387"/>
    <n v="77403300"/>
    <s v="Special"/>
    <s v="3177-s"/>
    <n v="6"/>
    <n v="-2"/>
    <s v="no"/>
    <n v="146"/>
    <n v="146"/>
    <n v="0"/>
    <d v="2021-11-09T00:00:00"/>
    <x v="96"/>
    <x v="9"/>
    <s v="no"/>
    <s v="pll"/>
    <m/>
    <m/>
    <m/>
    <x v="107"/>
    <n v="2021"/>
    <n v="2021"/>
    <s v="nov"/>
    <x v="1"/>
    <s v="to"/>
    <s v="ti"/>
    <m/>
    <m/>
  </r>
  <r>
    <n v="33281"/>
    <m/>
    <n v="12031"/>
    <d v="2021-11-11T00:00:00"/>
    <n v="1081242"/>
    <n v="73661204"/>
    <s v="normal"/>
    <n v="473952"/>
    <n v="30"/>
    <n v="-6"/>
    <s v="yes"/>
    <n v="15"/>
    <n v="8"/>
    <n v="7"/>
    <d v="2021-11-08T00:00:00"/>
    <x v="96"/>
    <x v="58"/>
    <s v="yes"/>
    <s v="pkk"/>
    <m/>
    <m/>
    <m/>
    <x v="107"/>
    <n v="2021"/>
    <n v="2021"/>
    <s v="nov"/>
    <x v="1"/>
    <s v="to"/>
    <s v="ma"/>
    <m/>
    <m/>
  </r>
  <r>
    <n v="33282"/>
    <m/>
    <n v="12035"/>
    <d v="2021-11-11T00:00:00"/>
    <n v="1080746"/>
    <n v="500151"/>
    <s v="Special"/>
    <n v="70412"/>
    <n v="20"/>
    <n v="-10"/>
    <s v="no"/>
    <n v="143"/>
    <n v="143"/>
    <n v="-10"/>
    <d v="2021-11-04T00:00:00"/>
    <x v="96"/>
    <x v="14"/>
    <s v="no"/>
    <s v="pll"/>
    <m/>
    <m/>
    <m/>
    <x v="106"/>
    <n v="2021"/>
    <n v="2021"/>
    <s v="nov"/>
    <x v="1"/>
    <s v="to"/>
    <s v="to"/>
    <m/>
    <m/>
  </r>
  <r>
    <n v="33283"/>
    <m/>
    <n v="12036"/>
    <d v="2021-11-11T00:00:00"/>
    <n v="1080746"/>
    <n v="500151"/>
    <s v="Special"/>
    <n v="70433"/>
    <n v="20"/>
    <n v="-10"/>
    <s v="no"/>
    <n v="29"/>
    <n v="19"/>
    <n v="10"/>
    <d v="2021-11-04T00:00:00"/>
    <x v="96"/>
    <x v="14"/>
    <s v="yes"/>
    <s v="pll"/>
    <m/>
    <m/>
    <m/>
    <x v="106"/>
    <n v="2021"/>
    <n v="2021"/>
    <s v="nov"/>
    <x v="1"/>
    <s v="to"/>
    <s v="to"/>
    <m/>
    <m/>
  </r>
  <r>
    <n v="33284"/>
    <m/>
    <n v="12038"/>
    <d v="2021-11-11T00:00:00"/>
    <n v="1081014"/>
    <n v="501192"/>
    <s v="normal"/>
    <n v="10175"/>
    <n v="12"/>
    <n v="-12"/>
    <s v="yes"/>
    <n v="154"/>
    <n v="153"/>
    <n v="1"/>
    <d v="2021-11-04T00:00:00"/>
    <x v="96"/>
    <x v="58"/>
    <s v="no"/>
    <s v="pkk"/>
    <m/>
    <m/>
    <m/>
    <x v="106"/>
    <n v="2021"/>
    <n v="2021"/>
    <s v="nov"/>
    <x v="1"/>
    <s v="to"/>
    <s v="to"/>
    <m/>
    <m/>
  </r>
  <r>
    <n v="33285"/>
    <m/>
    <n v="12039"/>
    <d v="2021-11-11T00:00:00"/>
    <n v="1070864"/>
    <n v="700040"/>
    <s v="Special"/>
    <n v="70609"/>
    <n v="64"/>
    <n v="-64"/>
    <s v="no"/>
    <n v="310"/>
    <n v="310"/>
    <n v="0"/>
    <d v="2021-08-23T00:00:00"/>
    <x v="96"/>
    <x v="7"/>
    <s v="no"/>
    <s v="pll"/>
    <m/>
    <m/>
    <m/>
    <x v="96"/>
    <n v="2021"/>
    <n v="2021"/>
    <s v="nov"/>
    <x v="11"/>
    <s v="to"/>
    <s v="ma"/>
    <m/>
    <m/>
  </r>
  <r>
    <n v="33286"/>
    <m/>
    <n v="12052"/>
    <d v="2021-11-15T00:00:00"/>
    <n v="1079885"/>
    <n v="421322"/>
    <s v="Special"/>
    <n v="41923"/>
    <n v="30"/>
    <n v="-10"/>
    <s v="no"/>
    <n v="712"/>
    <n v="697"/>
    <n v="15"/>
    <d v="2021-10-27T00:00:00"/>
    <x v="97"/>
    <x v="6"/>
    <s v="yes"/>
    <s v="pll"/>
    <m/>
    <m/>
    <m/>
    <x v="105"/>
    <n v="2021"/>
    <n v="2021"/>
    <s v="nov"/>
    <x v="14"/>
    <s v="ma"/>
    <s v="on"/>
    <m/>
    <m/>
  </r>
  <r>
    <n v="33287"/>
    <m/>
    <n v="12054"/>
    <d v="2021-11-15T00:00:00"/>
    <n v="1079850"/>
    <n v="426015"/>
    <s v="normal"/>
    <n v="56604"/>
    <n v="40"/>
    <n v="-10"/>
    <s v="no"/>
    <n v="440"/>
    <n v="430"/>
    <n v="10"/>
    <d v="2021-11-05T00:00:00"/>
    <x v="97"/>
    <x v="58"/>
    <s v="yes"/>
    <s v="pll"/>
    <m/>
    <m/>
    <m/>
    <x v="106"/>
    <n v="2021"/>
    <n v="2021"/>
    <s v="nov"/>
    <x v="1"/>
    <s v="ma"/>
    <s v="fr"/>
    <m/>
    <m/>
  </r>
  <r>
    <n v="33288"/>
    <m/>
    <n v="12055"/>
    <d v="2021-11-15T00:00:00"/>
    <n v="1079560"/>
    <n v="501192"/>
    <s v="normal"/>
    <n v="29832"/>
    <n v="2"/>
    <n v="-2"/>
    <s v="yes"/>
    <n v="80"/>
    <n v="80"/>
    <n v="0"/>
    <d v="2021-10-27T00:00:00"/>
    <x v="97"/>
    <x v="19"/>
    <s v="no"/>
    <s v="pll"/>
    <m/>
    <m/>
    <m/>
    <x v="105"/>
    <n v="2021"/>
    <n v="2021"/>
    <s v="nov"/>
    <x v="14"/>
    <s v="ma"/>
    <s v="on"/>
    <m/>
    <m/>
  </r>
  <r>
    <n v="33289"/>
    <m/>
    <n v="12057"/>
    <d v="2021-11-15T00:00:00"/>
    <n v="1081595"/>
    <n v="600010"/>
    <s v="normal"/>
    <n v="53683"/>
    <n v="5"/>
    <n v="-1"/>
    <s v="yes"/>
    <n v="52"/>
    <n v="51"/>
    <n v="1"/>
    <d v="2021-11-09T00:00:00"/>
    <x v="97"/>
    <x v="38"/>
    <s v="yes"/>
    <s v="pll"/>
    <m/>
    <m/>
    <m/>
    <x v="107"/>
    <n v="2021"/>
    <n v="2021"/>
    <s v="nov"/>
    <x v="1"/>
    <s v="ma"/>
    <s v="ti"/>
    <m/>
    <m/>
  </r>
  <r>
    <n v="33290"/>
    <m/>
    <n v="12058"/>
    <d v="2021-11-15T00:00:00"/>
    <n v="1081544"/>
    <n v="3363"/>
    <s v="Special"/>
    <n v="29374"/>
    <n v="6"/>
    <n v="-6"/>
    <s v="yes"/>
    <n v="387"/>
    <n v="387"/>
    <n v="0"/>
    <d v="2021-11-09T00:00:00"/>
    <x v="97"/>
    <x v="14"/>
    <s v="no"/>
    <s v="pkk"/>
    <m/>
    <m/>
    <s v="Kunden siger de har fået 10 x 2973Q5 i stedet for men begge varer stemmer på vores lager."/>
    <x v="107"/>
    <n v="2021"/>
    <n v="2021"/>
    <s v="nov"/>
    <x v="1"/>
    <s v="ma"/>
    <s v="ti"/>
    <m/>
    <m/>
  </r>
  <r>
    <n v="33291"/>
    <m/>
    <n v="12062"/>
    <d v="2021-11-16T00:00:00"/>
    <n v="1081595"/>
    <n v="600010"/>
    <s v="normal"/>
    <n v="70643"/>
    <n v="10"/>
    <n v="-9"/>
    <s v="yes"/>
    <n v="52"/>
    <n v="43"/>
    <n v="9"/>
    <d v="2021-11-09T00:00:00"/>
    <x v="97"/>
    <x v="38"/>
    <s v="yes"/>
    <s v="pll"/>
    <m/>
    <m/>
    <m/>
    <x v="107"/>
    <n v="2021"/>
    <n v="2021"/>
    <s v="nov"/>
    <x v="1"/>
    <s v="ti"/>
    <s v="ti"/>
    <m/>
    <m/>
  </r>
  <r>
    <n v="33292"/>
    <m/>
    <n v="12064"/>
    <d v="2021-11-16T00:00:00"/>
    <n v="1082118"/>
    <n v="3379"/>
    <s v="normal"/>
    <n v="548740"/>
    <n v="150"/>
    <n v="-100"/>
    <s v="no"/>
    <n v="1395"/>
    <n v="1195"/>
    <n v="200"/>
    <d v="2021-11-12T00:00:00"/>
    <x v="97"/>
    <x v="58"/>
    <s v="yes"/>
    <s v="pll"/>
    <m/>
    <m/>
    <m/>
    <x v="107"/>
    <n v="2021"/>
    <n v="2021"/>
    <s v="nov"/>
    <x v="1"/>
    <s v="ti"/>
    <s v="fr"/>
    <m/>
    <m/>
  </r>
  <r>
    <n v="33293"/>
    <m/>
    <n v="12066"/>
    <d v="2021-11-16T00:00:00"/>
    <n v="1079717"/>
    <n v="700039"/>
    <s v="normal"/>
    <n v="41953"/>
    <n v="12"/>
    <n v="-2"/>
    <s v="yes"/>
    <n v="351"/>
    <n v="349"/>
    <n v="2"/>
    <d v="2021-10-29T00:00:00"/>
    <x v="97"/>
    <x v="6"/>
    <s v="yes"/>
    <s v="pll"/>
    <m/>
    <m/>
    <m/>
    <x v="105"/>
    <n v="2021"/>
    <n v="2021"/>
    <s v="nov"/>
    <x v="14"/>
    <s v="ti"/>
    <s v="fr"/>
    <m/>
    <m/>
  </r>
  <r>
    <n v="33294"/>
    <m/>
    <n v="12072"/>
    <d v="2021-11-17T00:00:00"/>
    <n v="1080437"/>
    <n v="600041"/>
    <s v="normal"/>
    <n v="55004"/>
    <n v="10"/>
    <n v="-9"/>
    <s v="yes"/>
    <n v="45"/>
    <n v="26"/>
    <n v="19"/>
    <d v="2021-11-01T00:00:00"/>
    <x v="97"/>
    <x v="1"/>
    <s v="yes"/>
    <s v="pll"/>
    <m/>
    <m/>
    <m/>
    <x v="106"/>
    <n v="2021"/>
    <n v="2021"/>
    <s v="nov"/>
    <x v="1"/>
    <s v="on"/>
    <s v="ma"/>
    <m/>
    <m/>
  </r>
  <r>
    <n v="33295"/>
    <m/>
    <n v="12073"/>
    <d v="2021-11-17T00:00:00"/>
    <n v="1081554"/>
    <n v="407005"/>
    <s v="Special"/>
    <n v="42872"/>
    <n v="20"/>
    <n v="-10"/>
    <s v="no"/>
    <n v="322"/>
    <n v="322"/>
    <n v="0"/>
    <d v="2021-11-10T00:00:00"/>
    <x v="97"/>
    <x v="4"/>
    <s v="no"/>
    <s v="pll"/>
    <m/>
    <m/>
    <m/>
    <x v="107"/>
    <n v="2021"/>
    <n v="2021"/>
    <s v="nov"/>
    <x v="1"/>
    <s v="on"/>
    <s v="on"/>
    <m/>
    <m/>
  </r>
  <r>
    <n v="33296"/>
    <m/>
    <n v="12077"/>
    <d v="2021-11-17T00:00:00"/>
    <n v="1082081"/>
    <n v="501521"/>
    <s v="normal"/>
    <n v="10134"/>
    <n v="2"/>
    <n v="-1"/>
    <s v="yes"/>
    <n v="16"/>
    <n v="25"/>
    <n v="-9"/>
    <d v="2021-11-12T00:00:00"/>
    <x v="97"/>
    <x v="45"/>
    <s v="no"/>
    <s v="pkk"/>
    <m/>
    <m/>
    <m/>
    <x v="107"/>
    <n v="2021"/>
    <n v="2021"/>
    <s v="nov"/>
    <x v="1"/>
    <s v="on"/>
    <s v="fr"/>
    <m/>
    <m/>
  </r>
  <r>
    <n v="33297"/>
    <m/>
    <n v="12081"/>
    <d v="2021-11-18T00:00:00"/>
    <n v="1081548"/>
    <n v="421790"/>
    <s v="normal"/>
    <n v="77554"/>
    <n v="2"/>
    <n v="-2"/>
    <s v="yes"/>
    <n v="395"/>
    <n v="395"/>
    <n v="0"/>
    <d v="2021-11-09T00:00:00"/>
    <x v="97"/>
    <x v="31"/>
    <s v="no"/>
    <s v="pll"/>
    <m/>
    <m/>
    <m/>
    <x v="107"/>
    <n v="2021"/>
    <n v="2021"/>
    <s v="nov"/>
    <x v="1"/>
    <s v="to"/>
    <s v="ti"/>
    <m/>
    <m/>
  </r>
  <r>
    <n v="33298"/>
    <m/>
    <n v="12082"/>
    <d v="2021-11-18T00:00:00"/>
    <n v="1081548"/>
    <n v="421790"/>
    <s v="normal"/>
    <n v="56824"/>
    <n v="1"/>
    <n v="-1"/>
    <s v="yes"/>
    <n v="59"/>
    <n v="59"/>
    <n v="0"/>
    <d v="2021-11-09T00:00:00"/>
    <x v="97"/>
    <x v="31"/>
    <s v="no"/>
    <s v="pll"/>
    <m/>
    <m/>
    <m/>
    <x v="107"/>
    <n v="2021"/>
    <n v="2021"/>
    <s v="nov"/>
    <x v="1"/>
    <s v="to"/>
    <s v="ti"/>
    <m/>
    <m/>
  </r>
  <r>
    <n v="33299"/>
    <m/>
    <n v="12085"/>
    <d v="2021-11-18T00:00:00"/>
    <n v="1077192"/>
    <n v="408320"/>
    <s v="Special"/>
    <n v="31746"/>
    <n v="20"/>
    <n v="-10"/>
    <s v="no"/>
    <n v="118"/>
    <n v="108"/>
    <n v="10"/>
    <d v="2021-10-08T00:00:00"/>
    <x v="97"/>
    <x v="38"/>
    <s v="yes"/>
    <s v="pll"/>
    <m/>
    <m/>
    <m/>
    <x v="102"/>
    <n v="2021"/>
    <n v="2021"/>
    <s v="nov"/>
    <x v="14"/>
    <s v="to"/>
    <s v="fr"/>
    <m/>
    <m/>
  </r>
  <r>
    <n v="33300"/>
    <m/>
    <n v="12091"/>
    <d v="2021-11-19T00:00:00"/>
    <n v="1082855"/>
    <n v="99920233"/>
    <s v="normal"/>
    <n v="44013"/>
    <n v="200"/>
    <n v="-100"/>
    <s v="no"/>
    <n v="2118"/>
    <n v="2015"/>
    <n v="103"/>
    <d v="2021-11-17T00:00:00"/>
    <x v="97"/>
    <x v="58"/>
    <s v="yes"/>
    <s v="pkk"/>
    <m/>
    <m/>
    <m/>
    <x v="108"/>
    <n v="2021"/>
    <n v="2021"/>
    <s v="nov"/>
    <x v="1"/>
    <s v="fr"/>
    <s v="on"/>
    <m/>
    <m/>
  </r>
  <r>
    <n v="33301"/>
    <m/>
    <n v="12093"/>
    <d v="2021-11-19T00:00:00"/>
    <n v="1082087"/>
    <n v="36955000"/>
    <s v="normal"/>
    <n v="559018"/>
    <n v="35"/>
    <n v="-5"/>
    <m/>
    <n v="141"/>
    <n v="135"/>
    <n v="6"/>
    <d v="2021-11-12T00:00:00"/>
    <x v="97"/>
    <x v="58"/>
    <s v="yes"/>
    <s v="pll"/>
    <m/>
    <m/>
    <m/>
    <x v="107"/>
    <n v="2021"/>
    <n v="2021"/>
    <s v="nov"/>
    <x v="1"/>
    <s v="fr"/>
    <s v="fr"/>
    <m/>
    <m/>
  </r>
  <r>
    <n v="33302"/>
    <m/>
    <n v="12095"/>
    <d v="2021-11-22T00:00:00"/>
    <n v="1081114"/>
    <n v="700040"/>
    <s v="Special"/>
    <n v="29356"/>
    <n v="1"/>
    <n v="-1"/>
    <s v="yes"/>
    <n v="292"/>
    <n v="292"/>
    <n v="0"/>
    <d v="2021-11-08T00:00:00"/>
    <x v="98"/>
    <x v="9"/>
    <s v="no"/>
    <s v="pll"/>
    <m/>
    <m/>
    <m/>
    <x v="107"/>
    <n v="2021"/>
    <n v="2021"/>
    <s v="nov"/>
    <x v="1"/>
    <s v="ma"/>
    <s v="ma"/>
    <m/>
    <m/>
  </r>
  <r>
    <n v="33303"/>
    <m/>
    <n v="12099"/>
    <d v="2021-11-22T00:00:00"/>
    <n v="1081427"/>
    <n v="501378"/>
    <s v="normal"/>
    <n v="45894"/>
    <n v="1"/>
    <n v="-1"/>
    <s v="yes"/>
    <n v="214"/>
    <n v="214"/>
    <n v="0"/>
    <d v="2021-01-09T00:00:00"/>
    <x v="98"/>
    <x v="19"/>
    <s v="no"/>
    <s v="pkk"/>
    <m/>
    <m/>
    <m/>
    <x v="61"/>
    <n v="2021"/>
    <n v="2021"/>
    <s v="nov"/>
    <x v="0"/>
    <s v="ma"/>
    <s v="lø"/>
    <m/>
    <m/>
  </r>
  <r>
    <n v="33304"/>
    <m/>
    <n v="12100"/>
    <d v="2021-11-22T00:00:00"/>
    <n v="1080537"/>
    <n v="421025"/>
    <s v="normal"/>
    <n v="41862"/>
    <n v="2"/>
    <n v="-1"/>
    <s v="yes"/>
    <n v="190"/>
    <n v="189"/>
    <n v="1"/>
    <d v="2021-11-02T00:00:00"/>
    <x v="98"/>
    <x v="45"/>
    <s v="yes"/>
    <s v="pkk"/>
    <m/>
    <m/>
    <m/>
    <x v="106"/>
    <n v="2021"/>
    <n v="2021"/>
    <s v="nov"/>
    <x v="1"/>
    <s v="ma"/>
    <s v="ti"/>
    <m/>
    <m/>
  </r>
  <r>
    <n v="33305"/>
    <m/>
    <n v="12101"/>
    <d v="2021-11-22T00:00:00"/>
    <n v="1082120"/>
    <n v="3379"/>
    <s v="normal"/>
    <n v="548740"/>
    <n v="50"/>
    <n v="-40"/>
    <m/>
    <n v="1595"/>
    <n v="1395"/>
    <n v="200"/>
    <d v="2021-11-12T00:00:00"/>
    <x v="98"/>
    <x v="17"/>
    <s v="yes"/>
    <s v="pll"/>
    <m/>
    <m/>
    <m/>
    <x v="107"/>
    <n v="2021"/>
    <n v="2021"/>
    <s v="nov"/>
    <x v="1"/>
    <s v="ma"/>
    <s v="fr"/>
    <m/>
    <m/>
  </r>
  <r>
    <n v="33306"/>
    <m/>
    <n v="12076"/>
    <d v="2021-11-17T00:00:00"/>
    <n v="1081909"/>
    <n v="3760"/>
    <s v="normal"/>
    <n v="652060"/>
    <n v="1600"/>
    <n v="-400"/>
    <s v="no"/>
    <n v="1460"/>
    <n v="1100"/>
    <n v="360"/>
    <d v="2021-11-11T00:00:00"/>
    <x v="97"/>
    <x v="17"/>
    <s v="yes"/>
    <s v="pll"/>
    <m/>
    <m/>
    <m/>
    <x v="107"/>
    <n v="2021"/>
    <n v="2021"/>
    <s v="nov"/>
    <x v="1"/>
    <s v="on"/>
    <s v="to"/>
    <m/>
    <m/>
  </r>
  <r>
    <n v="33307"/>
    <m/>
    <n v="12102"/>
    <d v="2021-11-23T00:00:00"/>
    <n v="1082310"/>
    <n v="422000"/>
    <s v="normal"/>
    <n v="77535"/>
    <n v="6"/>
    <n v="-1"/>
    <s v="yes"/>
    <n v="402"/>
    <n v="401"/>
    <n v="1"/>
    <d v="2021-11-15T00:00:00"/>
    <x v="98"/>
    <x v="24"/>
    <s v="yes"/>
    <s v="pll"/>
    <m/>
    <m/>
    <m/>
    <x v="108"/>
    <n v="2021"/>
    <n v="2021"/>
    <s v="nov"/>
    <x v="1"/>
    <s v="ti"/>
    <s v="ma"/>
    <m/>
    <m/>
  </r>
  <r>
    <n v="33308"/>
    <m/>
    <n v="12105"/>
    <d v="2021-11-23T00:00:00"/>
    <n v="1082304"/>
    <n v="418140"/>
    <s v="normal"/>
    <n v="5552304"/>
    <n v="3"/>
    <n v="-3"/>
    <s v="yes"/>
    <n v="160"/>
    <n v="157"/>
    <n v="3"/>
    <d v="2021-11-15T00:00:00"/>
    <x v="98"/>
    <x v="58"/>
    <s v="yes"/>
    <s v="pll"/>
    <m/>
    <m/>
    <m/>
    <x v="108"/>
    <n v="2021"/>
    <n v="2021"/>
    <s v="nov"/>
    <x v="1"/>
    <s v="ti"/>
    <s v="ma"/>
    <m/>
    <m/>
  </r>
  <r>
    <n v="33309"/>
    <m/>
    <n v="12106"/>
    <d v="2021-11-23T00:00:00"/>
    <n v="1082304"/>
    <n v="418140"/>
    <s v="normal"/>
    <n v="38853"/>
    <n v="6"/>
    <n v="2"/>
    <s v="yes"/>
    <n v="192"/>
    <n v="191"/>
    <n v="1"/>
    <d v="2021-11-15T00:00:00"/>
    <x v="98"/>
    <x v="58"/>
    <s v="no"/>
    <s v="pll"/>
    <m/>
    <m/>
    <m/>
    <x v="108"/>
    <n v="2021"/>
    <n v="2021"/>
    <s v="nov"/>
    <x v="1"/>
    <s v="ti"/>
    <s v="ma"/>
    <m/>
    <m/>
  </r>
  <r>
    <n v="33310"/>
    <m/>
    <n v="12107"/>
    <d v="2021-11-23T00:00:00"/>
    <n v="1082304"/>
    <n v="418140"/>
    <s v="normal"/>
    <n v="10164"/>
    <n v="0"/>
    <n v="3"/>
    <s v="yes"/>
    <n v="207"/>
    <n v="210"/>
    <n v="-3"/>
    <d v="2021-11-15T00:00:00"/>
    <x v="98"/>
    <x v="58"/>
    <s v="yes"/>
    <s v="pll"/>
    <m/>
    <m/>
    <m/>
    <x v="108"/>
    <n v="2021"/>
    <n v="2021"/>
    <s v="nov"/>
    <x v="1"/>
    <s v="ti"/>
    <s v="ma"/>
    <m/>
    <m/>
  </r>
  <r>
    <n v="33311"/>
    <m/>
    <n v="12108"/>
    <d v="2021-11-23T00:00:00"/>
    <n v="1083427"/>
    <n v="421333"/>
    <s v="normal"/>
    <n v="707752"/>
    <n v="8"/>
    <n v="-6"/>
    <s v="yes"/>
    <n v="75"/>
    <n v="65"/>
    <n v="10"/>
    <d v="2021-11-19T00:00:00"/>
    <x v="98"/>
    <x v="17"/>
    <s v="yes"/>
    <s v="pkk"/>
    <m/>
    <m/>
    <m/>
    <x v="108"/>
    <n v="2021"/>
    <n v="2021"/>
    <s v="nov"/>
    <x v="1"/>
    <s v="ti"/>
    <s v="fr"/>
    <m/>
    <m/>
  </r>
  <r>
    <n v="33312"/>
    <m/>
    <n v="12110"/>
    <d v="2021-11-23T00:00:00"/>
    <n v="1083196"/>
    <n v="423334"/>
    <s v="normal"/>
    <n v="707752"/>
    <n v="100"/>
    <n v="-4"/>
    <s v="yes"/>
    <n v="75"/>
    <n v="65"/>
    <n v="10"/>
    <d v="2021-11-18T00:00:00"/>
    <x v="98"/>
    <x v="46"/>
    <s v="yes"/>
    <s v="pll"/>
    <m/>
    <m/>
    <m/>
    <x v="108"/>
    <n v="2021"/>
    <n v="2021"/>
    <s v="nov"/>
    <x v="1"/>
    <s v="ti"/>
    <s v="to"/>
    <m/>
    <m/>
  </r>
  <r>
    <n v="33313"/>
    <m/>
    <n v="12113"/>
    <d v="2021-11-23T00:00:00"/>
    <n v="1082841"/>
    <n v="421322"/>
    <s v="Special"/>
    <n v="547640"/>
    <n v="425"/>
    <n v="-10"/>
    <s v="yes"/>
    <n v="435"/>
    <n v="365"/>
    <n v="70"/>
    <d v="2021-11-17T00:00:00"/>
    <x v="98"/>
    <x v="21"/>
    <s v="no"/>
    <s v="pll"/>
    <m/>
    <m/>
    <m/>
    <x v="108"/>
    <n v="2021"/>
    <n v="2021"/>
    <s v="nov"/>
    <x v="1"/>
    <s v="ti"/>
    <s v="on"/>
    <m/>
    <m/>
  </r>
  <r>
    <n v="33314"/>
    <m/>
    <n v="12115"/>
    <d v="2021-11-23T00:00:00"/>
    <n v="1081288"/>
    <n v="501192"/>
    <s v="normal"/>
    <n v="45853"/>
    <n v="12"/>
    <n v="-2"/>
    <s v="yes"/>
    <n v="74"/>
    <n v="72"/>
    <n v="2"/>
    <d v="2021-11-08T00:00:00"/>
    <x v="98"/>
    <x v="45"/>
    <s v="yes"/>
    <s v="pll"/>
    <m/>
    <m/>
    <m/>
    <x v="107"/>
    <n v="2021"/>
    <n v="2021"/>
    <s v="nov"/>
    <x v="1"/>
    <s v="ti"/>
    <s v="ma"/>
    <m/>
    <m/>
  </r>
  <r>
    <n v="33315"/>
    <m/>
    <n v="12116"/>
    <d v="2021-11-23T00:00:00"/>
    <n v="1081288"/>
    <n v="501192"/>
    <s v="normal"/>
    <n v="45893"/>
    <n v="3"/>
    <n v="7"/>
    <s v="yes"/>
    <n v="986"/>
    <n v="983"/>
    <n v="3"/>
    <d v="2021-11-08T00:00:00"/>
    <x v="98"/>
    <x v="45"/>
    <s v="no"/>
    <s v="pll"/>
    <m/>
    <m/>
    <m/>
    <x v="107"/>
    <n v="2021"/>
    <n v="2021"/>
    <s v="nov"/>
    <x v="1"/>
    <s v="ti"/>
    <s v="ma"/>
    <m/>
    <m/>
  </r>
  <r>
    <n v="33316"/>
    <m/>
    <n v="12123"/>
    <d v="2021-11-24T00:00:00"/>
    <n v="1083447"/>
    <n v="3353"/>
    <s v="normal"/>
    <n v="56626"/>
    <n v="2"/>
    <n v="-1"/>
    <s v="yes"/>
    <n v="35"/>
    <n v="34"/>
    <n v="1"/>
    <d v="2021-11-19T00:00:00"/>
    <x v="98"/>
    <x v="29"/>
    <s v="yes"/>
    <s v="pll"/>
    <m/>
    <m/>
    <m/>
    <x v="108"/>
    <n v="2021"/>
    <n v="2021"/>
    <s v="nov"/>
    <x v="1"/>
    <s v="on"/>
    <s v="fr"/>
    <m/>
    <m/>
  </r>
  <r>
    <n v="33317"/>
    <m/>
    <n v="12124"/>
    <d v="2021-11-24T00:00:00"/>
    <n v="1083447"/>
    <n v="3353"/>
    <s v="normal"/>
    <n v="56629"/>
    <n v="3"/>
    <n v="1"/>
    <s v="yes"/>
    <n v="91"/>
    <n v="92"/>
    <n v="-1"/>
    <d v="2021-11-19T00:00:00"/>
    <x v="98"/>
    <x v="29"/>
    <s v="yes"/>
    <s v="pll"/>
    <m/>
    <m/>
    <m/>
    <x v="108"/>
    <n v="2021"/>
    <n v="2021"/>
    <s v="nov"/>
    <x v="1"/>
    <s v="on"/>
    <s v="fr"/>
    <m/>
    <m/>
  </r>
  <r>
    <n v="33318"/>
    <m/>
    <n v="12126"/>
    <d v="2021-11-24T00:00:00"/>
    <n v="1083091"/>
    <n v="500389"/>
    <s v="normal"/>
    <n v="70473"/>
    <n v="5"/>
    <n v="-3"/>
    <s v="yes"/>
    <n v="458"/>
    <n v="455"/>
    <n v="3"/>
    <d v="2021-11-18T00:00:00"/>
    <x v="98"/>
    <x v="24"/>
    <s v="yes"/>
    <s v="pll"/>
    <m/>
    <m/>
    <m/>
    <x v="108"/>
    <n v="2021"/>
    <n v="2021"/>
    <s v="nov"/>
    <x v="1"/>
    <s v="on"/>
    <s v="to"/>
    <m/>
    <m/>
  </r>
  <r>
    <n v="33319"/>
    <m/>
    <n v="12127"/>
    <d v="2021-11-24T00:00:00"/>
    <n v="1082722"/>
    <n v="418155"/>
    <s v="Special"/>
    <n v="5381905"/>
    <n v="75"/>
    <n v="-15"/>
    <s v="no"/>
    <n v="111"/>
    <n v="96"/>
    <n v="15"/>
    <d v="2021-11-17T00:00:00"/>
    <x v="98"/>
    <x v="14"/>
    <s v="yes"/>
    <s v="pll"/>
    <m/>
    <m/>
    <m/>
    <x v="108"/>
    <n v="2021"/>
    <n v="2021"/>
    <s v="nov"/>
    <x v="1"/>
    <s v="on"/>
    <s v="on"/>
    <m/>
    <m/>
  </r>
  <r>
    <n v="33320"/>
    <m/>
    <n v="12128"/>
    <d v="2021-11-24T00:00:00"/>
    <n v="1081453"/>
    <n v="420050"/>
    <s v="Special"/>
    <n v="77143"/>
    <n v="14"/>
    <n v="-3"/>
    <s v="yes"/>
    <n v="224"/>
    <n v="221"/>
    <n v="3"/>
    <d v="2021-11-10T00:00:00"/>
    <x v="98"/>
    <x v="2"/>
    <s v="yes"/>
    <s v="pll"/>
    <m/>
    <m/>
    <m/>
    <x v="107"/>
    <n v="2021"/>
    <n v="2021"/>
    <s v="nov"/>
    <x v="1"/>
    <s v="on"/>
    <s v="on"/>
    <m/>
    <m/>
  </r>
  <r>
    <n v="33321"/>
    <m/>
    <n v="12129"/>
    <d v="2021-11-24T00:00:00"/>
    <n v="1081453"/>
    <n v="420050"/>
    <s v="Special"/>
    <n v="703777"/>
    <n v="4"/>
    <n v="-1"/>
    <s v="yes"/>
    <n v="33"/>
    <n v="32"/>
    <n v="1"/>
    <d v="2021-11-10T00:00:00"/>
    <x v="98"/>
    <x v="2"/>
    <s v="yes"/>
    <s v="pll"/>
    <m/>
    <m/>
    <m/>
    <x v="107"/>
    <n v="2021"/>
    <n v="2021"/>
    <s v="nov"/>
    <x v="1"/>
    <s v="on"/>
    <s v="on"/>
    <m/>
    <m/>
  </r>
  <r>
    <n v="33322"/>
    <m/>
    <n v="12130"/>
    <d v="2021-11-25T00:00:00"/>
    <n v="1080586"/>
    <n v="421275"/>
    <s v="normal"/>
    <n v="41794"/>
    <n v="6"/>
    <n v="-1"/>
    <s v="yes"/>
    <n v="66"/>
    <n v="59"/>
    <n v="7"/>
    <d v="2021-11-22T00:00:00"/>
    <x v="98"/>
    <x v="58"/>
    <s v="no"/>
    <s v="pll"/>
    <m/>
    <m/>
    <m/>
    <x v="109"/>
    <n v="2021"/>
    <n v="2021"/>
    <s v="nov"/>
    <x v="1"/>
    <s v="to"/>
    <s v="ma"/>
    <m/>
    <m/>
  </r>
  <r>
    <n v="33323"/>
    <m/>
    <n v="12131"/>
    <d v="2021-11-25T00:00:00"/>
    <n v="1081428"/>
    <n v="501378"/>
    <s v="normal"/>
    <n v="71502"/>
    <n v="2"/>
    <n v="3"/>
    <s v="yes"/>
    <n v="31"/>
    <n v="61"/>
    <n v="-30"/>
    <d v="2021-11-09T00:00:00"/>
    <x v="98"/>
    <x v="19"/>
    <s v="no"/>
    <s v="pkk"/>
    <m/>
    <m/>
    <m/>
    <x v="107"/>
    <n v="2021"/>
    <n v="2021"/>
    <s v="nov"/>
    <x v="1"/>
    <s v="to"/>
    <s v="ti"/>
    <m/>
    <m/>
  </r>
  <r>
    <n v="33324"/>
    <m/>
    <n v="12132"/>
    <d v="2021-11-25T00:00:00"/>
    <n v="1081428"/>
    <n v="501378"/>
    <s v="normal"/>
    <n v="35874"/>
    <n v="2"/>
    <n v="-1"/>
    <s v="yes"/>
    <n v="161"/>
    <n v="161"/>
    <n v="0"/>
    <d v="2021-11-09T00:00:00"/>
    <x v="98"/>
    <x v="19"/>
    <s v="no"/>
    <s v="pkk"/>
    <m/>
    <m/>
    <m/>
    <x v="107"/>
    <n v="2021"/>
    <n v="2021"/>
    <s v="nov"/>
    <x v="1"/>
    <s v="to"/>
    <s v="ti"/>
    <m/>
    <m/>
  </r>
  <r>
    <n v="33325"/>
    <m/>
    <n v="12134"/>
    <d v="2021-11-25T00:00:00"/>
    <n v="1084035"/>
    <n v="74311818"/>
    <s v="Special"/>
    <n v="4550"/>
    <n v="160"/>
    <n v="25"/>
    <s v="no"/>
    <n v="329"/>
    <n v="359"/>
    <n v="-30"/>
    <d v="2021-11-24T00:00:00"/>
    <x v="98"/>
    <x v="1"/>
    <s v="yes"/>
    <s v="pll"/>
    <m/>
    <m/>
    <m/>
    <x v="109"/>
    <n v="2021"/>
    <n v="2021"/>
    <s v="nov"/>
    <x v="1"/>
    <s v="to"/>
    <s v="on"/>
    <m/>
    <m/>
  </r>
  <r>
    <n v="33326"/>
    <m/>
    <n v="12136"/>
    <d v="2021-11-25T00:00:00"/>
    <n v="1083513"/>
    <n v="3387"/>
    <s v="normal"/>
    <n v="6153"/>
    <n v="5"/>
    <n v="-1"/>
    <s v="no"/>
    <n v="86"/>
    <n v="88"/>
    <n v="-2"/>
    <d v="2021-11-22T00:00:00"/>
    <x v="98"/>
    <x v="59"/>
    <s v="no"/>
    <s v="pkk"/>
    <m/>
    <m/>
    <m/>
    <x v="109"/>
    <n v="2021"/>
    <n v="2021"/>
    <s v="nov"/>
    <x v="1"/>
    <s v="to"/>
    <s v="ma"/>
    <m/>
    <m/>
  </r>
  <r>
    <n v="33327"/>
    <m/>
    <n v="12137"/>
    <d v="2021-11-25T00:00:00"/>
    <n v="1082828"/>
    <n v="3364"/>
    <s v="Special"/>
    <n v="290100"/>
    <n v="50"/>
    <n v="-30"/>
    <s v="no"/>
    <n v="649"/>
    <n v="619"/>
    <n v="30"/>
    <d v="2021-11-17T00:00:00"/>
    <x v="98"/>
    <x v="4"/>
    <s v="yes"/>
    <s v="pll"/>
    <m/>
    <m/>
    <m/>
    <x v="108"/>
    <n v="2021"/>
    <n v="2021"/>
    <s v="nov"/>
    <x v="1"/>
    <s v="to"/>
    <s v="on"/>
    <m/>
    <m/>
  </r>
  <r>
    <n v="33328"/>
    <m/>
    <n v="12139"/>
    <d v="2021-11-25T00:00:00"/>
    <n v="1083614"/>
    <n v="421143"/>
    <s v="Special"/>
    <n v="56253"/>
    <n v="5"/>
    <n v="-4"/>
    <s v="no"/>
    <n v="35"/>
    <n v="31"/>
    <n v="4"/>
    <d v="2021-11-22T00:00:00"/>
    <x v="98"/>
    <x v="31"/>
    <s v="yes"/>
    <s v="pll"/>
    <m/>
    <m/>
    <m/>
    <x v="109"/>
    <n v="2021"/>
    <n v="2021"/>
    <s v="nov"/>
    <x v="1"/>
    <s v="to"/>
    <s v="ma"/>
    <m/>
    <m/>
  </r>
  <r>
    <n v="33329"/>
    <m/>
    <n v="12141"/>
    <d v="2021-11-25T00:00:00"/>
    <n v="1083362"/>
    <n v="421792"/>
    <s v="normal"/>
    <n v="70474"/>
    <n v="5"/>
    <n v="-1"/>
    <s v="yes"/>
    <n v="216"/>
    <n v="215"/>
    <n v="1"/>
    <d v="2021-11-19T00:00:00"/>
    <x v="98"/>
    <x v="58"/>
    <s v="yes"/>
    <s v="pll"/>
    <m/>
    <m/>
    <m/>
    <x v="108"/>
    <n v="2021"/>
    <n v="2021"/>
    <s v="nov"/>
    <x v="1"/>
    <s v="to"/>
    <s v="fr"/>
    <m/>
    <m/>
  </r>
  <r>
    <n v="33330"/>
    <m/>
    <n v="12143"/>
    <d v="2021-11-26T00:00:00"/>
    <n v="1082881"/>
    <n v="421049"/>
    <s v="normal"/>
    <n v="29353"/>
    <n v="2"/>
    <n v="-2"/>
    <s v="yes"/>
    <n v="629"/>
    <n v="629"/>
    <n v="0"/>
    <d v="2021-11-17T00:00:00"/>
    <x v="98"/>
    <x v="17"/>
    <s v="no"/>
    <s v="pkk"/>
    <m/>
    <m/>
    <m/>
    <x v="108"/>
    <n v="2021"/>
    <n v="2021"/>
    <s v="nov"/>
    <x v="1"/>
    <s v="fr"/>
    <s v="on"/>
    <m/>
    <m/>
  </r>
  <r>
    <n v="33331"/>
    <m/>
    <n v="12144"/>
    <d v="2021-11-26T00:00:00"/>
    <n v="1083634"/>
    <n v="600010"/>
    <s v="normal"/>
    <n v="521052"/>
    <n v="12"/>
    <n v="-10"/>
    <s v="no"/>
    <n v="15"/>
    <n v="5"/>
    <n v="10"/>
    <d v="2021-11-22T00:00:00"/>
    <x v="98"/>
    <x v="58"/>
    <s v="yes"/>
    <s v="pll"/>
    <m/>
    <m/>
    <m/>
    <x v="109"/>
    <n v="2021"/>
    <n v="2021"/>
    <s v="nov"/>
    <x v="1"/>
    <s v="fr"/>
    <s v="ma"/>
    <m/>
    <m/>
  </r>
  <r>
    <n v="33332"/>
    <m/>
    <n v="12153"/>
    <d v="2021-11-26T00:00:00"/>
    <n v="1082414"/>
    <n v="501192"/>
    <s v="normal"/>
    <n v="31734"/>
    <n v="20"/>
    <n v="-18"/>
    <s v="no"/>
    <n v="123"/>
    <n v="105"/>
    <n v="18"/>
    <d v="2021-11-15T00:00:00"/>
    <x v="98"/>
    <x v="4"/>
    <s v="yes"/>
    <s v="pll"/>
    <m/>
    <m/>
    <m/>
    <x v="108"/>
    <n v="2021"/>
    <n v="2021"/>
    <s v="nov"/>
    <x v="1"/>
    <s v="fr"/>
    <s v="ma"/>
    <m/>
    <m/>
  </r>
  <r>
    <n v="33333"/>
    <m/>
    <n v="12154"/>
    <d v="2021-11-26T00:00:00"/>
    <n v="1083861"/>
    <n v="600025"/>
    <s v="normal"/>
    <n v="691143"/>
    <n v="200"/>
    <n v="-160"/>
    <s v="no"/>
    <n v="275"/>
    <n v="110"/>
    <n v="165"/>
    <d v="2021-11-23T00:00:00"/>
    <x v="98"/>
    <x v="59"/>
    <s v="yes"/>
    <s v="pkk"/>
    <m/>
    <m/>
    <m/>
    <x v="109"/>
    <n v="2021"/>
    <n v="2021"/>
    <s v="nov"/>
    <x v="1"/>
    <s v="fr"/>
    <s v="ti"/>
    <m/>
    <m/>
  </r>
  <r>
    <n v="33334"/>
    <m/>
    <n v="12156"/>
    <d v="2021-11-26T00:00:00"/>
    <n v="1083354"/>
    <n v="421322"/>
    <s v="Special"/>
    <n v="53801034"/>
    <n v="24"/>
    <n v="-4"/>
    <s v="yes"/>
    <n v="40"/>
    <n v="30"/>
    <n v="10"/>
    <d v="2021-11-19T00:00:00"/>
    <x v="98"/>
    <x v="29"/>
    <s v="no"/>
    <s v="pll"/>
    <m/>
    <m/>
    <s v="Systemet har måske stået med fejl antal pr. kasse på daværende tidspunkt"/>
    <x v="108"/>
    <n v="2021"/>
    <n v="2021"/>
    <s v="nov"/>
    <x v="1"/>
    <s v="fr"/>
    <s v="fr"/>
    <m/>
    <m/>
  </r>
  <r>
    <n v="33335"/>
    <m/>
    <n v="12157"/>
    <d v="2021-11-26T00:00:00"/>
    <n v="1083354"/>
    <n v="421322"/>
    <s v="Special"/>
    <n v="29625"/>
    <n v="100"/>
    <n v="-20"/>
    <s v="no"/>
    <n v="492"/>
    <n v="477"/>
    <n v="15"/>
    <d v="2021-11-19T00:00:00"/>
    <x v="98"/>
    <x v="16"/>
    <s v="yes"/>
    <s v="pll"/>
    <m/>
    <m/>
    <m/>
    <x v="108"/>
    <n v="2021"/>
    <n v="2021"/>
    <s v="nov"/>
    <x v="1"/>
    <s v="fr"/>
    <s v="fr"/>
    <m/>
    <m/>
  </r>
  <r>
    <n v="33336"/>
    <m/>
    <n v="12158"/>
    <d v="2021-11-26T00:00:00"/>
    <n v="1081488"/>
    <n v="407995"/>
    <s v="Special"/>
    <n v="549101"/>
    <n v="12"/>
    <n v="-1"/>
    <s v="no"/>
    <n v="92"/>
    <n v="93"/>
    <n v="-1"/>
    <d v="2021-11-16T00:00:00"/>
    <x v="98"/>
    <x v="38"/>
    <s v="no"/>
    <s v="pll"/>
    <m/>
    <m/>
    <m/>
    <x v="108"/>
    <n v="2021"/>
    <n v="2021"/>
    <s v="nov"/>
    <x v="1"/>
    <s v="fr"/>
    <s v="ti"/>
    <m/>
    <m/>
  </r>
  <r>
    <n v="33337"/>
    <m/>
    <n v="12158"/>
    <d v="2021-11-26T00:00:00"/>
    <n v="1079972"/>
    <n v="74311818"/>
    <s v="Special"/>
    <n v="6432"/>
    <n v="1224"/>
    <n v="24"/>
    <s v="no"/>
    <n v="46"/>
    <n v="70"/>
    <n v="-24"/>
    <d v="2021-10-27T00:00:00"/>
    <x v="98"/>
    <x v="24"/>
    <s v="yes"/>
    <s v="pll"/>
    <m/>
    <m/>
    <m/>
    <x v="105"/>
    <n v="2021"/>
    <n v="2021"/>
    <s v="nov"/>
    <x v="14"/>
    <s v="fr"/>
    <s v="on"/>
    <m/>
    <m/>
  </r>
  <r>
    <n v="33338"/>
    <m/>
    <n v="12159"/>
    <d v="2021-11-26T00:00:00"/>
    <n v="1081488"/>
    <n v="407995"/>
    <s v="Special"/>
    <s v="297152C"/>
    <n v="0"/>
    <n v="4"/>
    <s v="yes"/>
    <n v="179"/>
    <n v="179"/>
    <n v="0"/>
    <d v="2021-11-16T00:00:00"/>
    <x v="98"/>
    <x v="29"/>
    <s v="no"/>
    <s v="pll"/>
    <m/>
    <m/>
    <m/>
    <x v="108"/>
    <n v="2021"/>
    <n v="2021"/>
    <s v="nov"/>
    <x v="1"/>
    <s v="fr"/>
    <s v="ti"/>
    <m/>
    <m/>
  </r>
  <r>
    <n v="33339"/>
    <m/>
    <n v="12160"/>
    <d v="2021-11-26T00:00:00"/>
    <n v="1082974"/>
    <n v="423323"/>
    <s v="Special"/>
    <n v="77533"/>
    <n v="20"/>
    <n v="-10"/>
    <s v="no"/>
    <n v="711"/>
    <n v="702"/>
    <n v="9"/>
    <d v="2021-11-18T00:00:00"/>
    <x v="98"/>
    <x v="1"/>
    <s v="yes"/>
    <s v="pll"/>
    <m/>
    <m/>
    <m/>
    <x v="108"/>
    <n v="2021"/>
    <n v="2021"/>
    <s v="nov"/>
    <x v="1"/>
    <s v="fr"/>
    <s v="to"/>
    <m/>
    <m/>
  </r>
  <r>
    <n v="33340"/>
    <m/>
    <n v="12163"/>
    <d v="2021-11-26T00:00:00"/>
    <n v="1083082"/>
    <n v="407005"/>
    <s v="Special"/>
    <n v="547640"/>
    <n v="75"/>
    <n v="-60"/>
    <s v="yes"/>
    <n v="1675"/>
    <n v="1605"/>
    <n v="70"/>
    <d v="2021-11-19T00:00:00"/>
    <x v="98"/>
    <x v="16"/>
    <s v="yes"/>
    <s v="pll"/>
    <m/>
    <m/>
    <m/>
    <x v="108"/>
    <n v="2021"/>
    <n v="2021"/>
    <s v="nov"/>
    <x v="1"/>
    <s v="fr"/>
    <s v="fr"/>
    <m/>
    <m/>
  </r>
  <r>
    <n v="33341"/>
    <m/>
    <n v="12165"/>
    <d v="2021-11-29T00:00:00"/>
    <n v="1084067"/>
    <n v="77403300"/>
    <s v="Special"/>
    <n v="53603"/>
    <n v="5"/>
    <n v="-4"/>
    <s v="yes"/>
    <n v="616"/>
    <n v="612"/>
    <n v="4"/>
    <d v="2021-11-25T00:00:00"/>
    <x v="99"/>
    <x v="17"/>
    <s v="yes"/>
    <s v="pll"/>
    <m/>
    <m/>
    <m/>
    <x v="109"/>
    <n v="2021"/>
    <n v="2021"/>
    <s v="nov"/>
    <x v="1"/>
    <s v="ma"/>
    <s v="to"/>
    <m/>
    <m/>
  </r>
  <r>
    <n v="33342"/>
    <m/>
    <n v="12166"/>
    <d v="2021-11-29T00:00:00"/>
    <n v="1084067"/>
    <n v="77403300"/>
    <s v="Special"/>
    <n v="70606"/>
    <n v="10"/>
    <n v="-2"/>
    <s v="yes"/>
    <n v="384"/>
    <n v="384"/>
    <n v="0"/>
    <d v="2021-11-25T00:00:00"/>
    <x v="99"/>
    <x v="17"/>
    <s v="no"/>
    <s v="pll"/>
    <m/>
    <m/>
    <m/>
    <x v="109"/>
    <n v="2021"/>
    <n v="2021"/>
    <s v="nov"/>
    <x v="1"/>
    <s v="ma"/>
    <s v="to"/>
    <m/>
    <m/>
  </r>
  <r>
    <n v="33343"/>
    <m/>
    <n v="12168"/>
    <d v="2021-11-29T00:00:00"/>
    <n v="1083857"/>
    <n v="421277"/>
    <s v="normal"/>
    <n v="29625"/>
    <n v="4"/>
    <n v="-4"/>
    <s v="yes"/>
    <n v="452"/>
    <n v="452"/>
    <n v="0"/>
    <d v="2021-11-24T00:00:00"/>
    <x v="99"/>
    <x v="17"/>
    <s v="no"/>
    <s v="pkk"/>
    <m/>
    <m/>
    <m/>
    <x v="109"/>
    <n v="2021"/>
    <n v="2021"/>
    <s v="nov"/>
    <x v="1"/>
    <s v="ma"/>
    <s v="on"/>
    <m/>
    <m/>
  </r>
  <r>
    <n v="33344"/>
    <m/>
    <n v="12169"/>
    <d v="2021-11-29T00:00:00"/>
    <n v="1084358"/>
    <n v="74311818"/>
    <s v="normal"/>
    <n v="29153"/>
    <n v="1"/>
    <n v="0"/>
    <s v="yes"/>
    <n v="151"/>
    <n v="151"/>
    <n v="0"/>
    <d v="2021-11-26T00:00:00"/>
    <x v="99"/>
    <x v="59"/>
    <s v="yes"/>
    <s v="pkk"/>
    <m/>
    <m/>
    <s v="Forbyttet med en anden ordre"/>
    <x v="109"/>
    <n v="2021"/>
    <n v="2021"/>
    <s v="nov"/>
    <x v="1"/>
    <s v="ma"/>
    <s v="fr"/>
    <m/>
    <m/>
  </r>
  <r>
    <n v="33345"/>
    <m/>
    <n v="12170"/>
    <d v="2021-11-29T00:00:00"/>
    <n v="1083334"/>
    <n v="404001"/>
    <s v="Special"/>
    <n v="56706"/>
    <n v="20"/>
    <n v="-10"/>
    <s v="no"/>
    <n v="185"/>
    <n v="175"/>
    <n v="10"/>
    <d v="2021-11-22T00:00:00"/>
    <x v="99"/>
    <x v="2"/>
    <s v="yes"/>
    <s v="pll"/>
    <m/>
    <m/>
    <m/>
    <x v="109"/>
    <n v="2021"/>
    <n v="2021"/>
    <s v="nov"/>
    <x v="1"/>
    <s v="ma"/>
    <s v="ma"/>
    <m/>
    <m/>
  </r>
  <r>
    <n v="33346"/>
    <m/>
    <n v="12173"/>
    <d v="2021-11-29T00:00:00"/>
    <n v="1084025"/>
    <n v="501381"/>
    <s v="normal"/>
    <n v="60005"/>
    <n v="25"/>
    <n v="-10"/>
    <s v="yes"/>
    <n v="40"/>
    <n v="30"/>
    <n v="10"/>
    <d v="2021-11-24T00:00:00"/>
    <x v="99"/>
    <x v="59"/>
    <s v="yes"/>
    <s v="pkk"/>
    <m/>
    <m/>
    <m/>
    <x v="109"/>
    <n v="2021"/>
    <n v="2021"/>
    <s v="nov"/>
    <x v="1"/>
    <s v="ma"/>
    <s v="on"/>
    <m/>
    <m/>
  </r>
  <r>
    <n v="32798"/>
    <m/>
    <n v="11088"/>
    <d v="2021-05-12T00:00:00"/>
    <n v="1057961"/>
    <n v="36955000"/>
    <s v="normal"/>
    <s v="S63015"/>
    <n v="280"/>
    <n v="-140"/>
    <s v="no"/>
    <n v="21"/>
    <n v="122"/>
    <n v="101"/>
    <d v="2021-05-05T00:00:00"/>
    <x v="70"/>
    <x v="60"/>
    <s v="no"/>
    <s v="pll"/>
    <m/>
    <m/>
    <s v="Kunden siger de har fået 140 stk s63025 i stedet for S63015. Alle lagerlokationer er gået igennem, der stod ikke forkrte vare nogle steder. Ingen lagerkorektioner for S63025."/>
    <x v="73"/>
    <m/>
    <m/>
    <s v="maj"/>
    <x v="7"/>
    <m/>
    <m/>
    <m/>
    <m/>
  </r>
  <r>
    <n v="32799"/>
    <m/>
    <n v="11105"/>
    <d v="2021-05-17T00:00:00"/>
    <n v="1059253"/>
    <n v="74311818"/>
    <s v="Special"/>
    <s v="3172-S"/>
    <n v="90"/>
    <n v="-5"/>
    <s v="no"/>
    <n v="166"/>
    <n v="161"/>
    <n v="5"/>
    <d v="2021-05-12T00:00:00"/>
    <x v="71"/>
    <x v="24"/>
    <s v="yes"/>
    <s v="pll"/>
    <m/>
    <m/>
    <m/>
    <x v="73"/>
    <m/>
    <m/>
    <s v="maj"/>
    <x v="7"/>
    <m/>
    <m/>
    <m/>
    <m/>
  </r>
  <r>
    <n v="32800"/>
    <m/>
    <n v="11108"/>
    <d v="2021-05-17T00:00:00"/>
    <n v="1058703"/>
    <n v="423323"/>
    <s v="normal"/>
    <n v="70605"/>
    <n v="10"/>
    <n v="6"/>
    <s v="yes"/>
    <n v="107"/>
    <n v="113"/>
    <n v="-6"/>
    <d v="2021-05-10T00:00:00"/>
    <x v="71"/>
    <x v="44"/>
    <s v="yes"/>
    <s v="pll"/>
    <m/>
    <m/>
    <m/>
    <x v="73"/>
    <m/>
    <m/>
    <s v="maj"/>
    <x v="7"/>
    <m/>
    <m/>
    <m/>
    <m/>
  </r>
  <r>
    <s v="32801"/>
    <m/>
    <s v="11109"/>
    <s v="17-05-2021"/>
    <s v="1059196"/>
    <s v="70606606"/>
    <s v="normal"/>
    <s v="S175800"/>
    <s v="36"/>
    <s v="-35"/>
    <s v="no"/>
    <s v="35"/>
    <s v="0"/>
    <s v="35"/>
    <s v="12-05-2021"/>
    <x v="100"/>
    <x v="45"/>
    <s v="yes"/>
    <s v="pkk"/>
    <m/>
    <m/>
    <m/>
    <x v="73"/>
    <m/>
    <m/>
    <m/>
    <x v="17"/>
    <m/>
    <m/>
    <m/>
    <m/>
  </r>
  <r>
    <n v="32802"/>
    <m/>
    <n v="11110"/>
    <d v="2021-05-17T00:00:00"/>
    <n v="1057846"/>
    <n v="430016"/>
    <s v="normal"/>
    <n v="10179"/>
    <n v="6"/>
    <n v="-1"/>
    <s v="yes"/>
    <n v="103"/>
    <n v="108"/>
    <n v="-5"/>
    <d v="2021-05-05T00:00:00"/>
    <x v="71"/>
    <x v="31"/>
    <s v="no"/>
    <s v="pll"/>
    <m/>
    <m/>
    <m/>
    <x v="73"/>
    <m/>
    <m/>
    <m/>
    <x v="17"/>
    <m/>
    <m/>
    <m/>
    <m/>
  </r>
  <r>
    <n v="32803"/>
    <m/>
    <n v="11111"/>
    <d v="2021-05-17T00:00:00"/>
    <n v="1050420"/>
    <s v="ukendt"/>
    <s v="ukendt"/>
    <n v="6152"/>
    <n v="20"/>
    <n v="-1"/>
    <s v="no"/>
    <n v="54"/>
    <n v="52"/>
    <n v="2"/>
    <d v="2021-03-11T00:00:00"/>
    <x v="71"/>
    <x v="29"/>
    <s v="yes"/>
    <s v="ukendt"/>
    <m/>
    <m/>
    <s v="Ordren er for gammel til Dynaman."/>
    <x v="73"/>
    <m/>
    <m/>
    <m/>
    <x v="17"/>
    <m/>
    <m/>
    <m/>
    <m/>
  </r>
  <r>
    <n v="32805"/>
    <m/>
    <n v="11112"/>
    <d v="2021-05-17T00:00:00"/>
    <n v="1059438"/>
    <n v="73661204"/>
    <s v="normal"/>
    <n v="10185"/>
    <n v="5"/>
    <n v="-4"/>
    <s v="no"/>
    <n v="102"/>
    <n v="98"/>
    <n v="4"/>
    <d v="2021-05-14T00:00:00"/>
    <x v="71"/>
    <x v="42"/>
    <s v="yes"/>
    <s v="pll"/>
    <m/>
    <m/>
    <m/>
    <x v="73"/>
    <m/>
    <m/>
    <m/>
    <x v="17"/>
    <m/>
    <m/>
    <m/>
    <m/>
  </r>
  <r>
    <n v="33347"/>
    <m/>
    <n v="12177"/>
    <d v="2021-11-29T00:00:00"/>
    <n v="1080699"/>
    <n v="408330"/>
    <s v="Special"/>
    <n v="56865"/>
    <n v="6"/>
    <n v="-5"/>
    <s v="no"/>
    <n v="124"/>
    <n v="118"/>
    <n v="6"/>
    <d v="2021-11-04T00:00:00"/>
    <x v="99"/>
    <x v="35"/>
    <s v="yes"/>
    <s v="pll"/>
    <m/>
    <m/>
    <m/>
    <x v="73"/>
    <m/>
    <m/>
    <m/>
    <x v="17"/>
    <m/>
    <m/>
    <m/>
    <m/>
  </r>
  <r>
    <n v="33348"/>
    <m/>
    <n v="12178"/>
    <d v="2021-11-29T00:00:00"/>
    <n v="1080699"/>
    <n v="408330"/>
    <s v="Special"/>
    <n v="29592"/>
    <n v="10"/>
    <n v="-9"/>
    <s v="no"/>
    <n v="75"/>
    <n v="66"/>
    <n v="9"/>
    <d v="2021-11-04T00:00:00"/>
    <x v="99"/>
    <x v="35"/>
    <s v="yes"/>
    <s v="pll"/>
    <m/>
    <m/>
    <m/>
    <x v="73"/>
    <m/>
    <m/>
    <m/>
    <x v="17"/>
    <m/>
    <m/>
    <m/>
    <m/>
  </r>
  <r>
    <n v="33349"/>
    <m/>
    <n v="12179"/>
    <d v="2021-11-30T00:00:00"/>
    <n v="1084306"/>
    <n v="3391"/>
    <s v="normal"/>
    <n v="548400"/>
    <n v="140"/>
    <n v="-5"/>
    <s v="yes"/>
    <n v="1495"/>
    <n v="1525"/>
    <n v="-30"/>
    <d v="2021-11-25T00:00:00"/>
    <x v="99"/>
    <x v="6"/>
    <s v="no"/>
    <s v="pll"/>
    <m/>
    <m/>
    <m/>
    <x v="73"/>
    <m/>
    <m/>
    <m/>
    <x v="17"/>
    <m/>
    <m/>
    <m/>
    <m/>
  </r>
  <r>
    <n v="33350"/>
    <m/>
    <n v="12180"/>
    <d v="2021-11-30T00:00:00"/>
    <n v="1083710"/>
    <n v="405012"/>
    <s v="normal"/>
    <n v="521152"/>
    <n v="12"/>
    <n v="-6"/>
    <s v="no"/>
    <n v="6"/>
    <n v="0"/>
    <n v="6"/>
    <d v="2021-11-24T00:00:00"/>
    <x v="99"/>
    <x v="61"/>
    <s v="yes"/>
    <s v="pll"/>
    <m/>
    <m/>
    <s v="521152 og 521052 lagde blandet på owerflow"/>
    <x v="73"/>
    <m/>
    <m/>
    <m/>
    <x v="17"/>
    <m/>
    <m/>
    <m/>
    <m/>
  </r>
  <r>
    <n v="33351"/>
    <m/>
    <n v="12181"/>
    <d v="2021-11-30T00:00:00"/>
    <n v="1083710"/>
    <n v="405012"/>
    <s v="normal"/>
    <n v="521052"/>
    <n v="12"/>
    <n v="6"/>
    <s v="no"/>
    <n v="39"/>
    <n v="29"/>
    <n v="10"/>
    <d v="2021-11-24T00:00:00"/>
    <x v="99"/>
    <x v="61"/>
    <s v="yes"/>
    <s v="pll"/>
    <m/>
    <m/>
    <m/>
    <x v="73"/>
    <m/>
    <m/>
    <m/>
    <x v="17"/>
    <m/>
    <m/>
    <m/>
    <m/>
  </r>
  <r>
    <n v="33352"/>
    <m/>
    <n v="12183"/>
    <d v="2021-11-30T00:00:00"/>
    <n v="1084461"/>
    <n v="70103366"/>
    <s v="normal"/>
    <n v="3151"/>
    <n v="150"/>
    <n v="-50"/>
    <s v="no"/>
    <n v="71"/>
    <n v="21"/>
    <n v="50"/>
    <d v="2021-11-26T00:00:00"/>
    <x v="99"/>
    <x v="1"/>
    <s v="yes"/>
    <s v="pll"/>
    <m/>
    <m/>
    <m/>
    <x v="73"/>
    <m/>
    <m/>
    <m/>
    <x v="17"/>
    <m/>
    <m/>
    <m/>
    <m/>
  </r>
  <r>
    <n v="33353"/>
    <m/>
    <n v="12185"/>
    <d v="2021-11-30T00:00:00"/>
    <n v="1084604"/>
    <n v="421719"/>
    <s v="normal"/>
    <n v="38903"/>
    <n v="2"/>
    <n v="-2"/>
    <s v="yes"/>
    <n v="746"/>
    <n v="747"/>
    <n v="-1"/>
    <d v="2021-11-26T00:00:00"/>
    <x v="99"/>
    <x v="59"/>
    <s v="no"/>
    <s v="pkk"/>
    <m/>
    <m/>
    <m/>
    <x v="73"/>
    <m/>
    <m/>
    <m/>
    <x v="17"/>
    <m/>
    <m/>
    <m/>
    <m/>
  </r>
  <r>
    <n v="33354"/>
    <m/>
    <n v="12188"/>
    <d v="2021-12-01T00:00:00"/>
    <n v="1083817"/>
    <n v="407005"/>
    <s v="Special"/>
    <n v="29593"/>
    <n v="50"/>
    <n v="-10"/>
    <s v="no"/>
    <n v="38"/>
    <n v="28"/>
    <n v="10"/>
    <d v="2021-11-24T00:00:00"/>
    <x v="99"/>
    <x v="2"/>
    <s v="yes"/>
    <s v="pll"/>
    <m/>
    <m/>
    <m/>
    <x v="73"/>
    <m/>
    <m/>
    <m/>
    <x v="17"/>
    <m/>
    <m/>
    <m/>
    <m/>
  </r>
  <r>
    <n v="33355"/>
    <m/>
    <n v="12189"/>
    <d v="2021-12-01T00:00:00"/>
    <n v="1083233"/>
    <n v="423375"/>
    <s v="normal"/>
    <n v="5525"/>
    <n v="300"/>
    <n v="-170"/>
    <s v="no"/>
    <n v="990"/>
    <n v="1000"/>
    <n v="-10"/>
    <d v="2021-11-23T00:00:00"/>
    <x v="99"/>
    <x v="59"/>
    <s v="no"/>
    <s v="pkk"/>
    <m/>
    <m/>
    <m/>
    <x v="73"/>
    <m/>
    <m/>
    <m/>
    <x v="17"/>
    <m/>
    <m/>
    <m/>
    <m/>
  </r>
  <r>
    <n v="33356"/>
    <m/>
    <n v="12190"/>
    <d v="2021-12-01T00:00:00"/>
    <n v="1078609"/>
    <n v="74311818"/>
    <s v="Special"/>
    <s v="3162-s"/>
    <n v="200"/>
    <n v="8"/>
    <s v="no"/>
    <n v="148"/>
    <n v="157"/>
    <n v="-9"/>
    <d v="2021-10-18T00:00:00"/>
    <x v="99"/>
    <x v="1"/>
    <s v="yes"/>
    <s v="pll"/>
    <m/>
    <m/>
    <m/>
    <x v="73"/>
    <m/>
    <m/>
    <m/>
    <x v="17"/>
    <m/>
    <m/>
    <m/>
    <m/>
  </r>
  <r>
    <n v="33357"/>
    <m/>
    <n v="12192"/>
    <d v="2021-12-01T00:00:00"/>
    <n v="1083360"/>
    <n v="421170"/>
    <s v="normal"/>
    <n v="29202"/>
    <n v="10"/>
    <n v="-2"/>
    <s v="yes"/>
    <n v="54"/>
    <n v="49"/>
    <n v="5"/>
    <d v="2021-10-19T00:00:00"/>
    <x v="99"/>
    <x v="58"/>
    <s v="yes"/>
    <s v="pll"/>
    <m/>
    <m/>
    <m/>
    <x v="73"/>
    <m/>
    <m/>
    <m/>
    <x v="17"/>
    <m/>
    <m/>
    <m/>
    <m/>
  </r>
  <r>
    <n v="33358"/>
    <m/>
    <n v="12195"/>
    <d v="2021-12-01T00:00:00"/>
    <n v="1084288"/>
    <n v="500838"/>
    <s v="normal"/>
    <n v="450052"/>
    <n v="24"/>
    <n v="-20"/>
    <s v="yes"/>
    <n v="44"/>
    <n v="44"/>
    <n v="-5"/>
    <d v="2021-11-25T00:00:00"/>
    <x v="99"/>
    <x v="59"/>
    <s v="no"/>
    <s v="pkk"/>
    <m/>
    <m/>
    <m/>
    <x v="73"/>
    <m/>
    <m/>
    <m/>
    <x v="17"/>
    <m/>
    <m/>
    <m/>
    <m/>
  </r>
  <r>
    <n v="33359"/>
    <m/>
    <n v="12200"/>
    <d v="2021-12-02T00:00:00"/>
    <n v="1083834"/>
    <n v="423001"/>
    <s v="normal"/>
    <n v="56614"/>
    <n v="10"/>
    <n v="-2"/>
    <s v="yes"/>
    <n v="29"/>
    <n v="27"/>
    <n v="2"/>
    <d v="2021-11-26T00:00:00"/>
    <x v="99"/>
    <x v="1"/>
    <s v="yes"/>
    <s v="pll"/>
    <m/>
    <m/>
    <m/>
    <x v="73"/>
    <m/>
    <m/>
    <m/>
    <x v="17"/>
    <m/>
    <m/>
    <m/>
    <m/>
  </r>
  <r>
    <n v="33360"/>
    <m/>
    <n v="12201"/>
    <d v="2021-12-02T00:00:00"/>
    <n v="1083444"/>
    <n v="418031"/>
    <s v="Special"/>
    <s v="2973Q3"/>
    <n v="15"/>
    <n v="-10"/>
    <s v="no"/>
    <n v="160"/>
    <n v="160"/>
    <n v="10"/>
    <d v="2021-11-19T00:00:00"/>
    <x v="99"/>
    <x v="2"/>
    <s v="yes"/>
    <s v="pll"/>
    <m/>
    <m/>
    <m/>
    <x v="73"/>
    <m/>
    <m/>
    <m/>
    <x v="17"/>
    <m/>
    <m/>
    <m/>
    <m/>
  </r>
  <r>
    <n v="33361"/>
    <m/>
    <n v="12202"/>
    <d v="2021-12-02T00:00:00"/>
    <n v="1083444"/>
    <n v="418031"/>
    <s v="Special"/>
    <n v="29754"/>
    <n v="0"/>
    <n v="10"/>
    <s v="no"/>
    <n v="31"/>
    <n v="41"/>
    <n v="-10"/>
    <d v="2021-11-19T00:00:00"/>
    <x v="99"/>
    <x v="2"/>
    <s v="yes"/>
    <s v="pll"/>
    <m/>
    <m/>
    <m/>
    <x v="73"/>
    <m/>
    <m/>
    <m/>
    <x v="17"/>
    <m/>
    <m/>
    <m/>
    <m/>
  </r>
  <r>
    <n v="33362"/>
    <m/>
    <n v="12207"/>
    <d v="2021-12-03T00:00:00"/>
    <n v="1083936"/>
    <n v="600057"/>
    <s v="normal"/>
    <n v="297552"/>
    <n v="20"/>
    <n v="5"/>
    <s v="no"/>
    <n v="23"/>
    <n v="28"/>
    <n v="-5"/>
    <d v="2021-11-24T00:00:00"/>
    <x v="99"/>
    <x v="58"/>
    <s v="yes"/>
    <s v="pll"/>
    <m/>
    <m/>
    <m/>
    <x v="73"/>
    <m/>
    <m/>
    <m/>
    <x v="17"/>
    <m/>
    <m/>
    <m/>
    <m/>
  </r>
  <r>
    <n v="33363"/>
    <m/>
    <n v="12203"/>
    <d v="2021-12-03T00:00:00"/>
    <n v="1084357"/>
    <n v="413159"/>
    <s v="normal"/>
    <n v="548725"/>
    <n v="5"/>
    <n v="-5"/>
    <s v="no"/>
    <n v="235"/>
    <n v="235"/>
    <n v="0"/>
    <d v="2021-11-26T00:00:00"/>
    <x v="99"/>
    <x v="25"/>
    <s v="no"/>
    <s v="pll"/>
    <m/>
    <m/>
    <m/>
    <x v="73"/>
    <m/>
    <m/>
    <m/>
    <x v="17"/>
    <m/>
    <m/>
    <m/>
    <m/>
  </r>
  <r>
    <n v="33364"/>
    <m/>
    <n v="12206"/>
    <d v="2021-12-03T00:00:00"/>
    <n v="1084357"/>
    <n v="413159"/>
    <s v="normal"/>
    <n v="548400"/>
    <n v="5"/>
    <n v="-5"/>
    <s v="no"/>
    <n v="1370"/>
    <n v="1370"/>
    <n v="0"/>
    <d v="2021-11-26T00:00:00"/>
    <x v="99"/>
    <x v="25"/>
    <s v="no"/>
    <s v="pll"/>
    <m/>
    <m/>
    <m/>
    <x v="73"/>
    <m/>
    <m/>
    <m/>
    <x v="17"/>
    <m/>
    <m/>
    <m/>
    <m/>
  </r>
  <r>
    <n v="33365"/>
    <m/>
    <n v="12208"/>
    <d v="2021-12-03T00:00:00"/>
    <n v="1082009"/>
    <n v="421025"/>
    <s v="normal"/>
    <n v="29624"/>
    <n v="3"/>
    <n v="-1"/>
    <s v="yes"/>
    <n v="460"/>
    <n v="459"/>
    <n v="1"/>
    <d v="2021-11-11T00:00:00"/>
    <x v="99"/>
    <x v="55"/>
    <s v="yes"/>
    <s v="pkk"/>
    <m/>
    <m/>
    <m/>
    <x v="73"/>
    <m/>
    <m/>
    <m/>
    <x v="17"/>
    <m/>
    <m/>
    <m/>
    <m/>
  </r>
  <r>
    <n v="33366"/>
    <m/>
    <n v="12209"/>
    <d v="2021-12-03T00:00:00"/>
    <n v="1082092"/>
    <n v="501352"/>
    <s v="normal"/>
    <n v="29624"/>
    <n v="10"/>
    <n v="-10"/>
    <s v="no"/>
    <n v="460"/>
    <n v="460"/>
    <n v="0"/>
    <d v="2021-11-15T00:00:00"/>
    <x v="99"/>
    <x v="17"/>
    <s v="no"/>
    <s v="pkk"/>
    <m/>
    <m/>
    <m/>
    <x v="73"/>
    <m/>
    <m/>
    <m/>
    <x v="17"/>
    <m/>
    <m/>
    <m/>
    <m/>
  </r>
  <r>
    <n v="33367"/>
    <m/>
    <n v="12210"/>
    <d v="2021-12-03T00:00:00"/>
    <n v="1084402"/>
    <n v="600010"/>
    <s v="normal"/>
    <n v="475552"/>
    <n v="50"/>
    <n v="-1"/>
    <s v="no"/>
    <n v="214"/>
    <n v="221"/>
    <n v="-7"/>
    <d v="2021-11-26T00:00:00"/>
    <x v="99"/>
    <x v="31"/>
    <s v="no"/>
    <s v="pll"/>
    <m/>
    <m/>
    <m/>
    <x v="73"/>
    <m/>
    <m/>
    <m/>
    <x v="17"/>
    <m/>
    <m/>
    <m/>
    <m/>
  </r>
  <r>
    <n v="33368"/>
    <m/>
    <n v="12211"/>
    <d v="2021-12-03T00:00:00"/>
    <n v="1085096"/>
    <n v="66152310"/>
    <s v="Special"/>
    <n v="4590"/>
    <n v="55"/>
    <n v="5"/>
    <s v="no"/>
    <n v="1049"/>
    <n v="1054"/>
    <n v="-5"/>
    <d v="2021-12-01T00:00:00"/>
    <x v="99"/>
    <x v="24"/>
    <s v="yes"/>
    <s v="pll"/>
    <m/>
    <m/>
    <m/>
    <x v="73"/>
    <m/>
    <m/>
    <m/>
    <x v="17"/>
    <m/>
    <m/>
    <m/>
    <m/>
  </r>
  <r>
    <n v="33369"/>
    <m/>
    <n v="12213"/>
    <d v="2021-12-03T00:00:00"/>
    <n v="1084387"/>
    <n v="421322"/>
    <s v="Special"/>
    <n v="5380905"/>
    <n v="12"/>
    <n v="2"/>
    <s v="no"/>
    <n v="27"/>
    <n v="31"/>
    <n v="-4"/>
    <d v="2021-11-26T00:00:00"/>
    <x v="99"/>
    <x v="29"/>
    <s v="yes"/>
    <s v="pll"/>
    <m/>
    <m/>
    <s v="Rettet i systemet til 10 pr kasse, før de nye er lagt på pluk."/>
    <x v="73"/>
    <m/>
    <m/>
    <m/>
    <x v="17"/>
    <m/>
    <m/>
    <m/>
    <m/>
  </r>
  <r>
    <n v="33370"/>
    <m/>
    <n v="12214"/>
    <d v="2021-12-03T00:00:00"/>
    <n v="1084387"/>
    <n v="421322"/>
    <s v="Special"/>
    <n v="41865"/>
    <n v="90"/>
    <n v="10"/>
    <s v="no"/>
    <n v="19"/>
    <n v="19"/>
    <n v="-10"/>
    <d v="2021-11-26T00:00:00"/>
    <x v="99"/>
    <x v="38"/>
    <s v="yes"/>
    <s v="pll"/>
    <m/>
    <m/>
    <m/>
    <x v="73"/>
    <m/>
    <m/>
    <m/>
    <x v="17"/>
    <m/>
    <m/>
    <m/>
    <m/>
  </r>
  <r>
    <n v="33371"/>
    <m/>
    <n v="12215"/>
    <d v="2021-12-06T00:00:00"/>
    <n v="1083816"/>
    <n v="423323"/>
    <s v="Special"/>
    <n v="10116"/>
    <n v="40"/>
    <n v="5"/>
    <s v="no"/>
    <n v="91"/>
    <n v="91"/>
    <n v="0"/>
    <d v="2021-12-01T00:00:00"/>
    <x v="101"/>
    <x v="24"/>
    <s v="no"/>
    <s v="pll"/>
    <m/>
    <m/>
    <m/>
    <x v="73"/>
    <m/>
    <m/>
    <m/>
    <x v="17"/>
    <m/>
    <m/>
    <m/>
    <m/>
  </r>
  <r>
    <n v="33372"/>
    <m/>
    <n v="12216"/>
    <d v="2021-12-06T00:00:00"/>
    <n v="1083816"/>
    <n v="423323"/>
    <s v="Special"/>
    <n v="56616"/>
    <n v="10"/>
    <n v="-2"/>
    <s v="yes"/>
    <n v="27"/>
    <n v="25"/>
    <n v="2"/>
    <d v="2021-12-01T00:00:00"/>
    <x v="101"/>
    <x v="24"/>
    <s v="yes"/>
    <s v="pll"/>
    <m/>
    <m/>
    <m/>
    <x v="73"/>
    <m/>
    <m/>
    <m/>
    <x v="17"/>
    <m/>
    <m/>
    <m/>
    <m/>
  </r>
  <r>
    <n v="33373"/>
    <m/>
    <n v="12220"/>
    <d v="2021-12-06T00:00:00"/>
    <n v="1082814"/>
    <n v="407313"/>
    <s v="Special"/>
    <n v="29125"/>
    <n v="40"/>
    <n v="-30"/>
    <s v="no"/>
    <n v="140"/>
    <n v="170"/>
    <n v="30"/>
    <d v="2021-11-17T00:00:00"/>
    <x v="101"/>
    <x v="14"/>
    <s v="yes"/>
    <s v="pll"/>
    <m/>
    <m/>
    <m/>
    <x v="73"/>
    <m/>
    <m/>
    <m/>
    <x v="17"/>
    <m/>
    <m/>
    <m/>
    <m/>
  </r>
  <r>
    <n v="33374"/>
    <m/>
    <n v="12228"/>
    <d v="2021-12-07T00:00:00"/>
    <n v="1083814"/>
    <n v="422000"/>
    <s v="normal"/>
    <n v="525252"/>
    <n v="18"/>
    <n v="-5"/>
    <s v="no"/>
    <n v="1123"/>
    <n v="1118"/>
    <n v="5"/>
    <d v="2021-11-23T00:00:00"/>
    <x v="101"/>
    <x v="17"/>
    <s v="yes"/>
    <s v="pll"/>
    <m/>
    <m/>
    <m/>
    <x v="73"/>
    <m/>
    <m/>
    <m/>
    <x v="17"/>
    <m/>
    <m/>
    <m/>
    <m/>
  </r>
  <r>
    <n v="33375"/>
    <m/>
    <n v="12234"/>
    <d v="2021-12-07T00:00:00"/>
    <n v="1084689"/>
    <n v="500756"/>
    <s v="normal"/>
    <n v="475552"/>
    <n v="10"/>
    <n v="-1"/>
    <s v="no"/>
    <n v="169"/>
    <n v="169"/>
    <n v="-7"/>
    <d v="2021-11-29T00:00:00"/>
    <x v="101"/>
    <x v="5"/>
    <s v="no"/>
    <s v="pkk"/>
    <m/>
    <m/>
    <m/>
    <x v="73"/>
    <m/>
    <m/>
    <m/>
    <x v="17"/>
    <m/>
    <m/>
    <m/>
    <m/>
  </r>
  <r>
    <n v="33376"/>
    <m/>
    <n v="12236"/>
    <d v="2021-12-07T00:00:00"/>
    <n v="1084140"/>
    <n v="501209"/>
    <s v="normal"/>
    <n v="70394"/>
    <n v="20"/>
    <n v="-10"/>
    <s v="no"/>
    <n v="35"/>
    <n v="25"/>
    <n v="10"/>
    <d v="2021-11-25T00:00:00"/>
    <x v="101"/>
    <x v="59"/>
    <s v="yes"/>
    <s v="pkk"/>
    <m/>
    <m/>
    <m/>
    <x v="73"/>
    <m/>
    <m/>
    <m/>
    <x v="17"/>
    <m/>
    <m/>
    <m/>
    <m/>
  </r>
  <r>
    <n v="33377"/>
    <m/>
    <n v="12239"/>
    <d v="2021-12-08T00:00:00"/>
    <n v="1084972"/>
    <n v="421275"/>
    <s v="normal"/>
    <n v="29624"/>
    <n v="5"/>
    <n v="-5"/>
    <s v="yes"/>
    <n v="200"/>
    <n v="199"/>
    <n v="1"/>
    <d v="2021-12-01T00:00:00"/>
    <x v="101"/>
    <x v="31"/>
    <s v="no"/>
    <s v="pkk"/>
    <m/>
    <m/>
    <m/>
    <x v="73"/>
    <m/>
    <m/>
    <m/>
    <x v="17"/>
    <m/>
    <m/>
    <m/>
    <m/>
  </r>
  <r>
    <n v="33378"/>
    <m/>
    <n v="12241"/>
    <d v="2021-12-08T00:00:00"/>
    <n v="1083917"/>
    <n v="421261"/>
    <s v="normal"/>
    <n v="545252"/>
    <n v="40"/>
    <n v="4"/>
    <s v="no"/>
    <n v="65"/>
    <n v="49"/>
    <n v="-4"/>
    <d v="2021-11-24T00:00:00"/>
    <x v="101"/>
    <x v="31"/>
    <s v="yes"/>
    <s v="pll"/>
    <m/>
    <m/>
    <m/>
    <x v="73"/>
    <m/>
    <m/>
    <m/>
    <x v="17"/>
    <m/>
    <m/>
    <m/>
    <m/>
  </r>
  <r>
    <n v="33379"/>
    <m/>
    <n v="12243"/>
    <d v="2021-12-08T00:00:00"/>
    <n v="1083925"/>
    <n v="400001"/>
    <s v="Special"/>
    <n v="31945"/>
    <n v="20"/>
    <n v="-10"/>
    <s v="no"/>
    <n v="202"/>
    <n v="202"/>
    <n v="0"/>
    <d v="2021-11-24T00:00:00"/>
    <x v="101"/>
    <x v="16"/>
    <s v="no"/>
    <s v="pll"/>
    <m/>
    <m/>
    <m/>
    <x v="73"/>
    <m/>
    <m/>
    <m/>
    <x v="17"/>
    <m/>
    <m/>
    <m/>
    <m/>
  </r>
  <r>
    <n v="33380"/>
    <m/>
    <n v="12246"/>
    <d v="2021-12-08T00:00:00"/>
    <n v="1084870"/>
    <n v="423333"/>
    <s v="Special"/>
    <n v="548400"/>
    <n v="50"/>
    <n v="-40"/>
    <s v="yes"/>
    <n v="1185"/>
    <n v="1145"/>
    <n v="40"/>
    <d v="2021-12-01T00:00:00"/>
    <x v="101"/>
    <x v="2"/>
    <s v="yes"/>
    <s v="pll"/>
    <m/>
    <m/>
    <m/>
    <x v="73"/>
    <m/>
    <m/>
    <m/>
    <x v="17"/>
    <m/>
    <m/>
    <m/>
    <m/>
  </r>
  <r>
    <n v="33381"/>
    <m/>
    <n v="12250"/>
    <d v="2021-12-09T00:00:00"/>
    <n v="1078295"/>
    <n v="421854"/>
    <s v="normal"/>
    <n v="473952"/>
    <n v="12"/>
    <n v="-12"/>
    <s v="no"/>
    <n v="71"/>
    <n v="64"/>
    <n v="7"/>
    <d v="2021-10-15T00:00:00"/>
    <x v="101"/>
    <x v="45"/>
    <s v="no"/>
    <s v="pll"/>
    <m/>
    <m/>
    <m/>
    <x v="73"/>
    <m/>
    <m/>
    <m/>
    <x v="17"/>
    <m/>
    <m/>
    <m/>
    <m/>
  </r>
  <r>
    <n v="33382"/>
    <m/>
    <n v="12251"/>
    <d v="2021-12-09T00:00:00"/>
    <n v="1079306"/>
    <n v="421854"/>
    <s v="normal"/>
    <s v="297152Q"/>
    <n v="5"/>
    <n v="-5"/>
    <s v="no"/>
    <n v="56"/>
    <n v="56"/>
    <n v="0"/>
    <d v="2021-10-22T00:00:00"/>
    <x v="101"/>
    <x v="6"/>
    <s v="no"/>
    <s v="pll"/>
    <m/>
    <m/>
    <m/>
    <x v="73"/>
    <m/>
    <m/>
    <m/>
    <x v="17"/>
    <m/>
    <m/>
    <m/>
    <m/>
  </r>
  <r>
    <n v="33383"/>
    <m/>
    <n v="12252"/>
    <d v="2021-12-09T00:00:00"/>
    <n v="1085493"/>
    <n v="600040"/>
    <s v="Special"/>
    <n v="5380773"/>
    <n v="15"/>
    <n v="-10"/>
    <s v="yes"/>
    <n v="90"/>
    <n v="110"/>
    <n v="-20"/>
    <d v="2021-12-03T00:00:00"/>
    <x v="101"/>
    <x v="29"/>
    <s v="no"/>
    <s v="pll"/>
    <m/>
    <m/>
    <m/>
    <x v="73"/>
    <m/>
    <m/>
    <m/>
    <x v="17"/>
    <m/>
    <m/>
    <m/>
    <m/>
  </r>
  <r>
    <n v="33384"/>
    <m/>
    <n v="12253"/>
    <d v="2021-12-09T00:00:00"/>
    <n v="1085797"/>
    <n v="70103366"/>
    <s v="normal"/>
    <n v="374318"/>
    <n v="5"/>
    <n v="-1"/>
    <s v="yes"/>
    <n v="176"/>
    <n v="165"/>
    <n v="11"/>
    <d v="2021-12-06T00:00:00"/>
    <x v="101"/>
    <x v="17"/>
    <s v="yes"/>
    <s v="pll"/>
    <m/>
    <m/>
    <m/>
    <x v="73"/>
    <m/>
    <m/>
    <m/>
    <x v="17"/>
    <m/>
    <m/>
    <m/>
    <m/>
  </r>
  <r>
    <n v="33385"/>
    <m/>
    <n v="12282"/>
    <d v="2021-12-14T00:00:00"/>
    <n v="1075230"/>
    <n v="420028"/>
    <s v="Special"/>
    <n v="31748"/>
    <n v="20"/>
    <n v="-10"/>
    <s v="no"/>
    <n v="41"/>
    <n v="31"/>
    <n v="10"/>
    <d v="2021-09-28T00:00:00"/>
    <x v="102"/>
    <x v="9"/>
    <s v="yes"/>
    <s v="pll"/>
    <m/>
    <m/>
    <m/>
    <x v="73"/>
    <m/>
    <m/>
    <m/>
    <x v="17"/>
    <m/>
    <m/>
    <m/>
    <m/>
  </r>
  <r>
    <n v="33386"/>
    <m/>
    <n v="12283"/>
    <d v="2021-12-14T00:00:00"/>
    <n v="1075230"/>
    <n v="420028"/>
    <s v="Special"/>
    <n v="524652"/>
    <n v="100"/>
    <n v="-80"/>
    <s v="no"/>
    <n v="713"/>
    <n v="633"/>
    <n v="80"/>
    <d v="2021-09-28T00:00:00"/>
    <x v="102"/>
    <x v="9"/>
    <s v="yes"/>
    <s v="pll"/>
    <m/>
    <m/>
    <m/>
    <x v="73"/>
    <m/>
    <m/>
    <m/>
    <x v="17"/>
    <m/>
    <m/>
    <m/>
    <m/>
  </r>
  <r>
    <n v="33387"/>
    <m/>
    <n v="12256"/>
    <d v="2021-12-10T00:00:00"/>
    <n v="1085556"/>
    <n v="421790"/>
    <s v="normal"/>
    <n v="295218"/>
    <n v="1"/>
    <n v="-1"/>
    <s v="yes"/>
    <n v="105"/>
    <n v="105"/>
    <n v="0"/>
    <d v="2021-12-03T00:00:00"/>
    <x v="102"/>
    <x v="46"/>
    <s v="no"/>
    <s v="pkk"/>
    <m/>
    <m/>
    <m/>
    <x v="73"/>
    <m/>
    <m/>
    <m/>
    <x v="17"/>
    <m/>
    <m/>
    <m/>
    <m/>
  </r>
  <r>
    <n v="33388"/>
    <m/>
    <n v="12258"/>
    <d v="2021-12-13T00:00:00"/>
    <n v="1086005"/>
    <n v="421277"/>
    <s v="normal"/>
    <n v="31943"/>
    <n v="15"/>
    <n v="-5"/>
    <s v="yes"/>
    <n v="247"/>
    <n v="242"/>
    <n v="5"/>
    <d v="2021-12-07T00:00:00"/>
    <x v="102"/>
    <x v="31"/>
    <s v="yes"/>
    <s v="pll"/>
    <m/>
    <m/>
    <m/>
    <x v="73"/>
    <m/>
    <m/>
    <m/>
    <x v="17"/>
    <m/>
    <m/>
    <m/>
    <m/>
  </r>
  <r>
    <n v="33389"/>
    <m/>
    <n v="12259"/>
    <d v="2021-12-13T00:00:00"/>
    <n v="1085244"/>
    <n v="420005"/>
    <s v="Special"/>
    <n v="44018"/>
    <n v="100"/>
    <n v="-10"/>
    <s v="no"/>
    <n v="1"/>
    <n v="11"/>
    <n v="-10"/>
    <d v="2021-12-03T00:00:00"/>
    <x v="102"/>
    <x v="35"/>
    <s v="no"/>
    <s v="pll"/>
    <m/>
    <m/>
    <m/>
    <x v="73"/>
    <m/>
    <m/>
    <m/>
    <x v="17"/>
    <m/>
    <m/>
    <m/>
    <m/>
  </r>
  <r>
    <n v="33390"/>
    <m/>
    <n v="12260"/>
    <d v="2021-12-13T00:00:00"/>
    <n v="1085307"/>
    <n v="418031"/>
    <s v="Special"/>
    <n v="41946"/>
    <n v="100"/>
    <n v="10"/>
    <s v="no"/>
    <n v="209"/>
    <n v="219"/>
    <n v="-10"/>
    <d v="2021-12-03T00:00:00"/>
    <x v="102"/>
    <x v="2"/>
    <s v="yes"/>
    <s v="pll"/>
    <m/>
    <m/>
    <m/>
    <x v="73"/>
    <m/>
    <m/>
    <m/>
    <x v="17"/>
    <m/>
    <m/>
    <m/>
    <m/>
  </r>
  <r>
    <n v="33391"/>
    <m/>
    <n v="12261"/>
    <d v="2021-12-13T00:00:00"/>
    <n v="1085307"/>
    <n v="418031"/>
    <s v="Special"/>
    <n v="10116"/>
    <n v="20"/>
    <n v="-5"/>
    <s v="no"/>
    <n v="265"/>
    <n v="265"/>
    <n v="0"/>
    <d v="2021-12-03T00:00:00"/>
    <x v="102"/>
    <x v="2"/>
    <s v="no"/>
    <s v="pll"/>
    <m/>
    <m/>
    <m/>
    <x v="73"/>
    <m/>
    <m/>
    <m/>
    <x v="17"/>
    <m/>
    <m/>
    <m/>
    <m/>
  </r>
  <r>
    <n v="33392"/>
    <m/>
    <n v="12262"/>
    <d v="2021-12-13T00:00:00"/>
    <n v="1086559"/>
    <n v="66152310"/>
    <s v="Special"/>
    <n v="5380505"/>
    <n v="2"/>
    <n v="-1"/>
    <s v="yes"/>
    <n v="197"/>
    <n v="196"/>
    <n v="1"/>
    <d v="2021-12-10T00:00:00"/>
    <x v="102"/>
    <x v="9"/>
    <s v="yes"/>
    <s v="pll"/>
    <m/>
    <m/>
    <m/>
    <x v="73"/>
    <m/>
    <m/>
    <m/>
    <x v="17"/>
    <m/>
    <m/>
    <m/>
    <m/>
  </r>
  <r>
    <n v="33393"/>
    <m/>
    <n v="12263"/>
    <d v="2021-12-14T00:00:00"/>
    <n v="1085158"/>
    <n v="501257"/>
    <s v="Special"/>
    <n v="64402"/>
    <n v="36"/>
    <n v="-34"/>
    <s v="yes"/>
    <n v="182"/>
    <n v="149"/>
    <n v="33"/>
    <d v="2021-12-02T00:00:00"/>
    <x v="102"/>
    <x v="2"/>
    <s v="yes"/>
    <s v="pll"/>
    <m/>
    <m/>
    <m/>
    <x v="73"/>
    <m/>
    <m/>
    <m/>
    <x v="17"/>
    <m/>
    <m/>
    <m/>
    <m/>
  </r>
  <r>
    <n v="33394"/>
    <m/>
    <n v="12219"/>
    <d v="2021-12-06T00:00:00"/>
    <n v="1083077"/>
    <n v="407560"/>
    <s v="Special"/>
    <n v="56703"/>
    <n v="20"/>
    <n v="-10"/>
    <s v="no"/>
    <n v="47"/>
    <n v="37"/>
    <n v="10"/>
    <d v="2021-11-19T00:00:00"/>
    <x v="99"/>
    <x v="38"/>
    <s v="yes"/>
    <s v="pll"/>
    <m/>
    <m/>
    <m/>
    <x v="73"/>
    <m/>
    <m/>
    <m/>
    <x v="17"/>
    <m/>
    <m/>
    <m/>
    <m/>
  </r>
  <r>
    <n v="33395"/>
    <m/>
    <n v="12301"/>
    <d v="2021-12-16T00:00:00"/>
    <n v="1081433"/>
    <n v="501378"/>
    <s v="normal"/>
    <n v="71502"/>
    <n v="5"/>
    <n v="-5"/>
    <s v="yes"/>
    <n v="83"/>
    <n v="113"/>
    <n v="-30"/>
    <d v="2021-11-09T00:00:00"/>
    <x v="102"/>
    <x v="19"/>
    <s v="no"/>
    <s v="pkk"/>
    <m/>
    <m/>
    <m/>
    <x v="73"/>
    <m/>
    <m/>
    <m/>
    <x v="17"/>
    <m/>
    <m/>
    <m/>
    <m/>
  </r>
  <r>
    <n v="33396"/>
    <m/>
    <n v="12264"/>
    <d v="2021-12-14T00:00:00"/>
    <n v="1085361"/>
    <n v="501412"/>
    <s v="normal"/>
    <n v="297352"/>
    <n v="12"/>
    <n v="-2"/>
    <s v="yes"/>
    <n v="160"/>
    <n v="158"/>
    <n v="2"/>
    <d v="2021-12-02T00:00:00"/>
    <x v="102"/>
    <x v="6"/>
    <s v="yes"/>
    <s v="pkk"/>
    <m/>
    <m/>
    <m/>
    <x v="73"/>
    <m/>
    <m/>
    <m/>
    <x v="17"/>
    <m/>
    <m/>
    <m/>
    <m/>
  </r>
  <r>
    <n v="33397"/>
    <m/>
    <n v="12267"/>
    <d v="2021-12-14T00:00:00"/>
    <n v="1083928"/>
    <n v="407000"/>
    <s v="Special"/>
    <n v="29595"/>
    <n v="20"/>
    <n v="-10"/>
    <s v="no"/>
    <n v="551"/>
    <n v="541"/>
    <n v="10"/>
    <d v="2021-11-25T00:00:00"/>
    <x v="102"/>
    <x v="38"/>
    <s v="yes"/>
    <s v="pll"/>
    <m/>
    <m/>
    <m/>
    <x v="73"/>
    <m/>
    <m/>
    <m/>
    <x v="17"/>
    <m/>
    <m/>
    <m/>
    <m/>
  </r>
  <r>
    <n v="33398"/>
    <m/>
    <n v="12269"/>
    <d v="2021-12-14T00:00:00"/>
    <n v="1085919"/>
    <n v="420013"/>
    <s v="Special"/>
    <n v="5380774"/>
    <n v="15"/>
    <n v="-5"/>
    <s v="no"/>
    <n v="98"/>
    <n v="93"/>
    <n v="5"/>
    <d v="2021-12-09T00:00:00"/>
    <x v="102"/>
    <x v="29"/>
    <s v="yes"/>
    <s v="pll"/>
    <m/>
    <m/>
    <s v="Forkert angivet kasse antal i AX"/>
    <x v="73"/>
    <m/>
    <m/>
    <m/>
    <x v="17"/>
    <m/>
    <m/>
    <m/>
    <m/>
  </r>
  <r>
    <n v="33399"/>
    <m/>
    <n v="12273"/>
    <d v="2021-12-14T00:00:00"/>
    <n v="1080195"/>
    <n v="400007"/>
    <s v="Special"/>
    <n v="56605"/>
    <n v="60"/>
    <n v="-10"/>
    <s v="no"/>
    <n v="457"/>
    <n v="457"/>
    <n v="0"/>
    <d v="2021-10-28T00:00:00"/>
    <x v="102"/>
    <x v="2"/>
    <s v="no"/>
    <s v="pll"/>
    <m/>
    <m/>
    <m/>
    <x v="73"/>
    <m/>
    <m/>
    <m/>
    <x v="17"/>
    <m/>
    <m/>
    <m/>
    <m/>
  </r>
  <r>
    <n v="33400"/>
    <m/>
    <n v="12274"/>
    <d v="2021-12-14T00:00:00"/>
    <n v="1085919"/>
    <n v="420013"/>
    <s v="Special"/>
    <n v="5380633"/>
    <n v="20"/>
    <n v="-5"/>
    <s v="yes"/>
    <n v="125"/>
    <n v="120"/>
    <n v="5"/>
    <d v="2021-12-09T00:00:00"/>
    <x v="102"/>
    <x v="29"/>
    <s v="yes"/>
    <s v="pll"/>
    <m/>
    <m/>
    <s v="Forkert angivet kasse antal i AX"/>
    <x v="73"/>
    <m/>
    <m/>
    <m/>
    <x v="17"/>
    <m/>
    <m/>
    <m/>
    <m/>
  </r>
  <r>
    <n v="33401"/>
    <m/>
    <n v="12275"/>
    <d v="2021-12-14T00:00:00"/>
    <n v="1085919"/>
    <n v="420013"/>
    <s v="Special"/>
    <n v="41926"/>
    <n v="50"/>
    <n v="-20"/>
    <s v="no"/>
    <n v="114"/>
    <n v="114"/>
    <n v="40"/>
    <d v="2021-12-09T00:00:00"/>
    <x v="102"/>
    <x v="19"/>
    <s v="yes"/>
    <s v="pll"/>
    <m/>
    <m/>
    <m/>
    <x v="73"/>
    <m/>
    <m/>
    <m/>
    <x v="17"/>
    <m/>
    <m/>
    <m/>
    <m/>
  </r>
  <r>
    <n v="33402"/>
    <m/>
    <n v="12276"/>
    <d v="2021-12-14T00:00:00"/>
    <n v="1086139"/>
    <n v="3370"/>
    <s v="Nornal"/>
    <n v="691013"/>
    <n v="500"/>
    <n v="-400"/>
    <s v="no"/>
    <n v="1595"/>
    <n v="1225"/>
    <n v="370"/>
    <d v="2021-12-09T00:00:00"/>
    <x v="102"/>
    <x v="58"/>
    <s v="yes"/>
    <s v="pll"/>
    <m/>
    <m/>
    <m/>
    <x v="73"/>
    <m/>
    <m/>
    <m/>
    <x v="17"/>
    <m/>
    <m/>
    <m/>
    <m/>
  </r>
  <r>
    <n v="33403"/>
    <m/>
    <n v="12285"/>
    <d v="2021-12-15T00:00:00"/>
    <n v="1083935"/>
    <n v="421322"/>
    <s v="Special"/>
    <n v="5551302"/>
    <n v="1"/>
    <n v="-1"/>
    <s v="yes"/>
    <n v="0"/>
    <n v="0"/>
    <n v="0"/>
    <d v="2021-11-24T00:00:00"/>
    <x v="102"/>
    <x v="24"/>
    <s v="no"/>
    <s v="pll"/>
    <m/>
    <m/>
    <m/>
    <x v="73"/>
    <m/>
    <m/>
    <m/>
    <x v="17"/>
    <m/>
    <m/>
    <m/>
    <m/>
  </r>
  <r>
    <n v="33404"/>
    <m/>
    <n v="12286"/>
    <d v="2021-12-15T00:00:00"/>
    <n v="1085604"/>
    <n v="413155"/>
    <s v="normal"/>
    <n v="56865"/>
    <n v="1"/>
    <n v="5"/>
    <s v="yes"/>
    <n v="84"/>
    <n v="89"/>
    <n v="-5"/>
    <d v="2021-12-03T00:00:00"/>
    <x v="102"/>
    <x v="58"/>
    <s v="yes"/>
    <s v="pll"/>
    <m/>
    <m/>
    <m/>
    <x v="73"/>
    <m/>
    <m/>
    <m/>
    <x v="17"/>
    <m/>
    <m/>
    <m/>
    <m/>
  </r>
  <r>
    <n v="33405"/>
    <m/>
    <n v="12288"/>
    <d v="2021-12-15T00:00:00"/>
    <n v="1083969"/>
    <n v="500151"/>
    <s v="Special"/>
    <n v="618"/>
    <n v="2"/>
    <n v="-2"/>
    <s v="no"/>
    <n v="215"/>
    <n v="215"/>
    <n v="0"/>
    <d v="2021-11-25T00:00:00"/>
    <x v="102"/>
    <x v="16"/>
    <s v="no"/>
    <s v="pll"/>
    <m/>
    <m/>
    <m/>
    <x v="73"/>
    <m/>
    <m/>
    <m/>
    <x v="17"/>
    <m/>
    <m/>
    <m/>
    <m/>
  </r>
  <r>
    <n v="33406"/>
    <m/>
    <n v="12290"/>
    <d v="2021-12-15T00:00:00"/>
    <n v="1077444"/>
    <n v="418062"/>
    <s v="Special"/>
    <n v="53785"/>
    <n v="45"/>
    <n v="-15"/>
    <s v="no"/>
    <n v="390"/>
    <n v="390"/>
    <n v="0"/>
    <d v="2021-12-08T00:00:00"/>
    <x v="102"/>
    <x v="24"/>
    <s v="no"/>
    <s v="pll"/>
    <m/>
    <m/>
    <m/>
    <x v="73"/>
    <m/>
    <m/>
    <m/>
    <x v="17"/>
    <m/>
    <m/>
    <m/>
    <m/>
  </r>
  <r>
    <n v="33407"/>
    <m/>
    <n v="12291"/>
    <d v="2021-12-15T00:00:00"/>
    <n v="1085754"/>
    <n v="430016"/>
    <s v="normal"/>
    <n v="56816"/>
    <n v="23"/>
    <n v="-3"/>
    <s v="yes"/>
    <n v="15"/>
    <n v="22"/>
    <n v="-7"/>
    <d v="2021-12-08T00:00:00"/>
    <x v="102"/>
    <x v="17"/>
    <s v="yes"/>
    <s v="pll"/>
    <m/>
    <m/>
    <m/>
    <x v="73"/>
    <m/>
    <m/>
    <m/>
    <x v="17"/>
    <m/>
    <m/>
    <m/>
    <m/>
  </r>
  <r>
    <n v="33408"/>
    <m/>
    <n v="12292"/>
    <d v="2021-12-15T00:00:00"/>
    <n v="1085754"/>
    <n v="430016"/>
    <s v="normal"/>
    <n v="40513"/>
    <n v="16"/>
    <n v="-6"/>
    <s v="yes"/>
    <n v="573"/>
    <n v="583"/>
    <n v="-10"/>
    <d v="2021-12-08T00:00:00"/>
    <x v="102"/>
    <x v="17"/>
    <s v="no"/>
    <s v="pll"/>
    <m/>
    <m/>
    <m/>
    <x v="73"/>
    <m/>
    <m/>
    <m/>
    <x v="17"/>
    <m/>
    <m/>
    <m/>
    <m/>
  </r>
  <r>
    <n v="33409"/>
    <m/>
    <n v="12293"/>
    <d v="2021-12-15T00:00:00"/>
    <n v="1082831"/>
    <n v="1938"/>
    <s v="Special"/>
    <n v="691013"/>
    <n v="200"/>
    <n v="-100"/>
    <s v="yes"/>
    <n v="1895"/>
    <n v="1595"/>
    <n v="0"/>
    <d v="2021-11-17T00:00:00"/>
    <x v="102"/>
    <x v="58"/>
    <s v="no"/>
    <s v="pkk"/>
    <m/>
    <m/>
    <m/>
    <x v="73"/>
    <m/>
    <m/>
    <m/>
    <x v="17"/>
    <m/>
    <m/>
    <m/>
    <m/>
  </r>
  <r>
    <n v="33410"/>
    <m/>
    <n v="12294"/>
    <d v="2021-12-15T00:00:00"/>
    <n v="1082831"/>
    <n v="1938"/>
    <s v="Special"/>
    <n v="295610"/>
    <n v="4"/>
    <n v="-4"/>
    <s v="no"/>
    <n v="233"/>
    <n v="273"/>
    <n v="-40"/>
    <d v="2021-11-17T00:00:00"/>
    <x v="102"/>
    <x v="58"/>
    <s v="no"/>
    <s v="pkk"/>
    <m/>
    <m/>
    <m/>
    <x v="73"/>
    <m/>
    <m/>
    <m/>
    <x v="17"/>
    <m/>
    <m/>
    <m/>
    <m/>
  </r>
  <r>
    <n v="33411"/>
    <m/>
    <n v="12296"/>
    <d v="2021-12-16T00:00:00"/>
    <n v="1086594"/>
    <n v="421002"/>
    <s v="Special"/>
    <n v="45878"/>
    <n v="10"/>
    <n v="-2"/>
    <s v="yes"/>
    <n v="114"/>
    <n v="120"/>
    <n v="-6"/>
    <d v="2021-12-10T00:00:00"/>
    <x v="102"/>
    <x v="2"/>
    <s v="no"/>
    <s v="pll"/>
    <m/>
    <m/>
    <m/>
    <x v="73"/>
    <m/>
    <m/>
    <m/>
    <x v="17"/>
    <m/>
    <m/>
    <m/>
    <m/>
  </r>
  <r>
    <n v="33412"/>
    <m/>
    <n v="12308"/>
    <d v="2021-12-17T00:00:00"/>
    <n v="1086570"/>
    <n v="600010"/>
    <s v="normal"/>
    <n v="56014"/>
    <n v="5"/>
    <n v="-1"/>
    <s v="no"/>
    <n v="37"/>
    <n v="36"/>
    <n v="1"/>
    <d v="2021-12-10T00:00:00"/>
    <x v="102"/>
    <x v="19"/>
    <s v="yes"/>
    <s v="pll"/>
    <m/>
    <m/>
    <m/>
    <x v="73"/>
    <m/>
    <m/>
    <m/>
    <x v="17"/>
    <m/>
    <m/>
    <m/>
    <m/>
  </r>
  <r>
    <n v="33413"/>
    <m/>
    <n v="12309"/>
    <d v="2021-12-17T00:00:00"/>
    <n v="1086556"/>
    <n v="86281488"/>
    <s v="normal"/>
    <n v="40135"/>
    <n v="118"/>
    <n v="-10"/>
    <s v="yes"/>
    <n v="81"/>
    <n v="75"/>
    <n v="6"/>
    <d v="2021-12-16T00:00:00"/>
    <x v="102"/>
    <x v="58"/>
    <s v="no"/>
    <s v="pkk"/>
    <m/>
    <m/>
    <m/>
    <x v="73"/>
    <m/>
    <m/>
    <m/>
    <x v="17"/>
    <m/>
    <m/>
    <m/>
    <m/>
  </r>
  <r>
    <n v="33414"/>
    <m/>
    <n v="12311"/>
    <d v="2021-12-17T00:00:00"/>
    <n v="1086687"/>
    <n v="501192"/>
    <s v="normal"/>
    <n v="64403"/>
    <n v="17"/>
    <n v="-2"/>
    <s v="yes"/>
    <n v="1837"/>
    <n v="1835"/>
    <n v="2"/>
    <d v="2021-12-10T00:00:00"/>
    <x v="102"/>
    <x v="58"/>
    <s v="yes"/>
    <s v="pll"/>
    <m/>
    <m/>
    <m/>
    <x v="73"/>
    <m/>
    <m/>
    <m/>
    <x v="17"/>
    <m/>
    <m/>
    <m/>
    <m/>
  </r>
  <r>
    <n v="33415"/>
    <m/>
    <n v="12315"/>
    <d v="2021-12-20T00:00:00"/>
    <n v="1086487"/>
    <n v="501402"/>
    <s v="Special"/>
    <n v="77136"/>
    <n v="1"/>
    <n v="-1"/>
    <s v="yes"/>
    <n v="48"/>
    <n v="48"/>
    <n v="0"/>
    <d v="2021-12-09T00:00:00"/>
    <x v="103"/>
    <x v="58"/>
    <s v="no"/>
    <s v="pll"/>
    <m/>
    <m/>
    <m/>
    <x v="73"/>
    <m/>
    <m/>
    <m/>
    <x v="17"/>
    <m/>
    <m/>
    <m/>
    <m/>
  </r>
  <r>
    <n v="33416"/>
    <m/>
    <n v="12316"/>
    <d v="2021-12-20T00:00:00"/>
    <n v="1086487"/>
    <n v="501402"/>
    <s v="Special"/>
    <n v="70476"/>
    <n v="1"/>
    <n v="9"/>
    <s v="no"/>
    <n v="128"/>
    <n v="137"/>
    <n v="-9"/>
    <d v="2021-12-09T00:00:00"/>
    <x v="103"/>
    <x v="58"/>
    <s v="yes"/>
    <s v="pll"/>
    <m/>
    <m/>
    <m/>
    <x v="73"/>
    <m/>
    <m/>
    <m/>
    <x v="17"/>
    <m/>
    <m/>
    <m/>
    <m/>
  </r>
  <r>
    <n v="33417"/>
    <m/>
    <n v="12317"/>
    <d v="2021-12-20T00:00:00"/>
    <n v="1085495"/>
    <n v="700046"/>
    <s v="Special"/>
    <n v="2994"/>
    <n v="20"/>
    <n v="-18"/>
    <s v="no"/>
    <n v="820"/>
    <n v="803"/>
    <n v="17"/>
    <d v="2021-12-08T00:00:00"/>
    <x v="103"/>
    <x v="2"/>
    <s v="yes"/>
    <s v="pll"/>
    <m/>
    <m/>
    <m/>
    <x v="73"/>
    <m/>
    <m/>
    <m/>
    <x v="17"/>
    <m/>
    <m/>
    <m/>
    <m/>
  </r>
  <r>
    <n v="33418"/>
    <m/>
    <n v="12319"/>
    <d v="2021-12-20T00:00:00"/>
    <n v="1087199"/>
    <n v="70103366"/>
    <s v="Special"/>
    <n v="559618"/>
    <n v="1"/>
    <n v="-1"/>
    <s v="yes"/>
    <n v="0"/>
    <n v="0"/>
    <n v="0"/>
    <d v="2021-12-17T00:00:00"/>
    <x v="103"/>
    <x v="1"/>
    <s v="no"/>
    <s v="pll"/>
    <m/>
    <m/>
    <m/>
    <x v="73"/>
    <m/>
    <m/>
    <m/>
    <x v="17"/>
    <m/>
    <m/>
    <m/>
    <m/>
  </r>
  <r>
    <n v="33419"/>
    <m/>
    <n v="12320"/>
    <d v="2021-12-20T00:00:00"/>
    <n v="1087199"/>
    <n v="70103366"/>
    <s v="Special"/>
    <n v="4814"/>
    <n v="200"/>
    <n v="-5"/>
    <s v="no"/>
    <n v="100"/>
    <n v="95"/>
    <n v="5"/>
    <d v="2021-12-17T00:00:00"/>
    <x v="103"/>
    <x v="1"/>
    <s v="yes"/>
    <s v="pll"/>
    <m/>
    <m/>
    <m/>
    <x v="73"/>
    <m/>
    <m/>
    <m/>
    <x v="17"/>
    <m/>
    <m/>
    <m/>
    <m/>
  </r>
  <r>
    <n v="33420"/>
    <m/>
    <n v="12321"/>
    <d v="2021-12-20T00:00:00"/>
    <n v="1085495"/>
    <n v="700046"/>
    <s v="Special"/>
    <n v="40512"/>
    <n v="3"/>
    <n v="-3"/>
    <s v="yes"/>
    <n v="508"/>
    <n v="508"/>
    <n v="0"/>
    <d v="2021-12-08T00:00:00"/>
    <x v="103"/>
    <x v="2"/>
    <s v="no"/>
    <s v="pll"/>
    <m/>
    <m/>
    <m/>
    <x v="73"/>
    <m/>
    <m/>
    <m/>
    <x v="17"/>
    <m/>
    <m/>
    <m/>
    <m/>
  </r>
  <r>
    <n v="33421"/>
    <m/>
    <n v="12323"/>
    <d v="2021-12-20T00:00:00"/>
    <n v="1087147"/>
    <n v="3370"/>
    <s v="normal"/>
    <n v="559618"/>
    <n v="8"/>
    <n v="-6"/>
    <s v="no"/>
    <n v="6"/>
    <n v="0"/>
    <n v="6"/>
    <d v="2021-12-14T00:00:00"/>
    <x v="103"/>
    <x v="58"/>
    <s v="yes"/>
    <s v="pkk"/>
    <m/>
    <m/>
    <m/>
    <x v="73"/>
    <m/>
    <m/>
    <m/>
    <x v="17"/>
    <m/>
    <m/>
    <m/>
    <m/>
  </r>
  <r>
    <n v="33422"/>
    <m/>
    <n v="12331"/>
    <d v="2021-12-21T00:00:00"/>
    <n v="1086132"/>
    <n v="600010"/>
    <s v="normal"/>
    <n v="44018"/>
    <n v="2"/>
    <n v="-2"/>
    <s v="yes"/>
    <n v="509"/>
    <n v="509"/>
    <n v="0"/>
    <d v="2021-12-16T00:00:00"/>
    <x v="103"/>
    <x v="58"/>
    <s v="no"/>
    <s v="pkk"/>
    <m/>
    <m/>
    <m/>
    <x v="73"/>
    <m/>
    <m/>
    <m/>
    <x v="17"/>
    <m/>
    <m/>
    <m/>
    <m/>
  </r>
  <r>
    <n v="33423"/>
    <m/>
    <n v="12333"/>
    <d v="2021-12-21T00:00:00"/>
    <n v="1086629"/>
    <n v="501219"/>
    <s v="normal"/>
    <n v="525252"/>
    <n v="50"/>
    <n v="-5"/>
    <s v="yes"/>
    <n v="209"/>
    <n v="168"/>
    <n v="-1"/>
    <d v="2021-12-10T00:00:00"/>
    <x v="103"/>
    <x v="58"/>
    <s v="no"/>
    <s v="pll"/>
    <m/>
    <m/>
    <m/>
    <x v="73"/>
    <m/>
    <m/>
    <m/>
    <x v="17"/>
    <m/>
    <m/>
    <m/>
    <m/>
  </r>
  <r>
    <n v="33424"/>
    <m/>
    <n v="12334"/>
    <d v="2021-12-21T00:00:00"/>
    <n v="1087271"/>
    <n v="501025"/>
    <s v="normal"/>
    <n v="77153"/>
    <n v="2"/>
    <n v="-2"/>
    <s v="yes"/>
    <n v="169"/>
    <n v="169"/>
    <n v="0"/>
    <d v="2021-12-14T00:00:00"/>
    <x v="103"/>
    <x v="14"/>
    <s v="no"/>
    <s v="pll"/>
    <m/>
    <m/>
    <s v="Afventer svar fra Magali"/>
    <x v="73"/>
    <m/>
    <m/>
    <m/>
    <x v="17"/>
    <m/>
    <m/>
    <m/>
    <m/>
  </r>
  <r>
    <n v="33425"/>
    <m/>
    <n v="12336"/>
    <d v="2021-12-22T00:00:00"/>
    <n v="1087399"/>
    <n v="600010"/>
    <s v="normal"/>
    <n v="42876"/>
    <n v="30"/>
    <n v="-20"/>
    <s v="yes"/>
    <n v="370"/>
    <n v="330"/>
    <n v="40"/>
    <d v="2021-12-15T00:00:00"/>
    <x v="104"/>
    <x v="4"/>
    <s v="yes"/>
    <s v="pll"/>
    <m/>
    <m/>
    <m/>
    <x v="73"/>
    <m/>
    <m/>
    <m/>
    <x v="17"/>
    <m/>
    <m/>
    <m/>
    <m/>
  </r>
  <r>
    <n v="33426"/>
    <m/>
    <n v="12337"/>
    <d v="2021-12-22T00:00:00"/>
    <n v="1081757"/>
    <n v="421690"/>
    <s v="normal"/>
    <n v="526952"/>
    <n v="12"/>
    <n v="-6"/>
    <s v="no"/>
    <n v="43"/>
    <n v="37"/>
    <n v="6"/>
    <d v="2021-11-10T00:00:00"/>
    <x v="104"/>
    <x v="45"/>
    <s v="yes"/>
    <s v="pll"/>
    <m/>
    <m/>
    <m/>
    <x v="73"/>
    <m/>
    <m/>
    <m/>
    <x v="17"/>
    <m/>
    <m/>
    <m/>
    <m/>
  </r>
  <r>
    <n v="33427"/>
    <m/>
    <n v="12338"/>
    <d v="2021-12-23T00:00:00"/>
    <n v="1087795"/>
    <n v="421002"/>
    <s v="Special"/>
    <n v="71505"/>
    <n v="15"/>
    <n v="-15"/>
    <s v="no"/>
    <n v="323"/>
    <n v="323"/>
    <n v="0"/>
    <d v="2021-12-17T00:00:00"/>
    <x v="104"/>
    <x v="14"/>
    <s v="no"/>
    <s v="pll"/>
    <m/>
    <m/>
    <m/>
    <x v="73"/>
    <m/>
    <m/>
    <m/>
    <x v="17"/>
    <m/>
    <m/>
    <m/>
    <m/>
  </r>
  <r>
    <n v="33428"/>
    <m/>
    <n v="12339"/>
    <d v="2021-12-23T00:00:00"/>
    <n v="1087795"/>
    <n v="421002"/>
    <s v="Special"/>
    <n v="45873"/>
    <n v="15"/>
    <n v="-15"/>
    <s v="no"/>
    <n v="296"/>
    <n v="296"/>
    <n v="0"/>
    <d v="2021-12-17T00:00:00"/>
    <x v="104"/>
    <x v="14"/>
    <s v="no"/>
    <s v="pll"/>
    <m/>
    <m/>
    <m/>
    <x v="73"/>
    <m/>
    <m/>
    <m/>
    <x v="17"/>
    <m/>
    <m/>
    <m/>
    <m/>
  </r>
  <r>
    <n v="33429"/>
    <m/>
    <n v="12341"/>
    <d v="2022-01-03T00:00:00"/>
    <n v="1087357"/>
    <n v="74311818"/>
    <s v="Special"/>
    <n v="77623"/>
    <n v="30"/>
    <n v="-10"/>
    <s v="no"/>
    <n v="52"/>
    <n v="42"/>
    <n v="10"/>
    <d v="2021-12-15T00:00:00"/>
    <x v="104"/>
    <x v="14"/>
    <s v="yes"/>
    <s v="pll"/>
    <m/>
    <m/>
    <m/>
    <x v="73"/>
    <m/>
    <m/>
    <m/>
    <x v="17"/>
    <m/>
    <m/>
    <m/>
    <m/>
  </r>
  <r>
    <n v="33430"/>
    <m/>
    <n v="12342"/>
    <d v="2022-01-03T00:00:00"/>
    <n v="1088345"/>
    <n v="36955000"/>
    <s v="Special"/>
    <n v="29153"/>
    <n v="1"/>
    <n v="3"/>
    <s v="yes"/>
    <n v="168"/>
    <n v="180"/>
    <n v="-2"/>
    <d v="2021-12-22T00:00:00"/>
    <x v="104"/>
    <x v="2"/>
    <s v="yes"/>
    <s v="pll"/>
    <m/>
    <m/>
    <m/>
    <x v="73"/>
    <m/>
    <m/>
    <m/>
    <x v="17"/>
    <m/>
    <m/>
    <m/>
    <m/>
  </r>
  <r>
    <n v="33431"/>
    <m/>
    <n v="12343"/>
    <d v="2022-01-03T00:00:00"/>
    <n v="1087756"/>
    <n v="3481"/>
    <s v="normal"/>
    <n v="549025"/>
    <n v="20"/>
    <n v="180"/>
    <s v="yes"/>
    <n v="540"/>
    <n v="720"/>
    <n v="-180"/>
    <d v="2021-12-17T00:00:00"/>
    <x v="104"/>
    <x v="19"/>
    <s v="yes"/>
    <s v="pll"/>
    <m/>
    <m/>
    <m/>
    <x v="73"/>
    <m/>
    <m/>
    <m/>
    <x v="17"/>
    <m/>
    <m/>
    <m/>
    <m/>
  </r>
  <r>
    <n v="33432"/>
    <m/>
    <n v="12345"/>
    <d v="2022-01-03T00:00:00"/>
    <n v="1083524"/>
    <n v="400012"/>
    <s v="Special"/>
    <n v="9929373"/>
    <n v="50"/>
    <n v="50"/>
    <s v="no"/>
    <n v="0"/>
    <n v="0"/>
    <n v="0"/>
    <d v="2021-12-10T00:00:00"/>
    <x v="104"/>
    <x v="9"/>
    <s v="no"/>
    <s v="pll"/>
    <m/>
    <m/>
    <m/>
    <x v="73"/>
    <m/>
    <m/>
    <m/>
    <x v="17"/>
    <m/>
    <m/>
    <m/>
    <m/>
  </r>
  <r>
    <n v="33433"/>
    <m/>
    <n v="12346"/>
    <d v="2022-01-03T00:00:00"/>
    <n v="1085259"/>
    <n v="400012"/>
    <s v="Special"/>
    <n v="38904"/>
    <n v="350"/>
    <n v="-5"/>
    <s v="yes"/>
    <n v="420"/>
    <n v="415"/>
    <n v="5"/>
    <d v="2021-12-16T00:00:00"/>
    <x v="104"/>
    <x v="1"/>
    <s v="yes"/>
    <s v="pll"/>
    <m/>
    <m/>
    <m/>
    <x v="73"/>
    <m/>
    <m/>
    <m/>
    <x v="17"/>
    <m/>
    <m/>
    <m/>
    <m/>
  </r>
  <r>
    <n v="33434"/>
    <m/>
    <n v="12347"/>
    <d v="2022-01-03T00:00:00"/>
    <n v="1085522"/>
    <n v="400012"/>
    <s v="Special"/>
    <n v="9977533"/>
    <n v="50"/>
    <n v="4"/>
    <s v="no"/>
    <n v="0"/>
    <n v="4"/>
    <n v="-4"/>
    <d v="2021-12-16T00:00:00"/>
    <x v="104"/>
    <x v="1"/>
    <s v="yes"/>
    <s v="pll"/>
    <m/>
    <m/>
    <m/>
    <x v="73"/>
    <m/>
    <m/>
    <m/>
    <x v="17"/>
    <m/>
    <m/>
    <m/>
    <m/>
  </r>
  <r>
    <n v="33435"/>
    <m/>
    <n v="12350"/>
    <d v="2022-01-04T00:00:00"/>
    <n v="1084274"/>
    <n v="420005"/>
    <s v="Special"/>
    <n v="53762"/>
    <n v="210"/>
    <n v="-15"/>
    <s v="no"/>
    <n v="144"/>
    <n v="127"/>
    <n v="17"/>
    <d v="2021-11-25T00:00:00"/>
    <x v="104"/>
    <x v="16"/>
    <s v="yes"/>
    <s v="pll"/>
    <m/>
    <m/>
    <m/>
    <x v="73"/>
    <m/>
    <m/>
    <m/>
    <x v="17"/>
    <m/>
    <m/>
    <m/>
    <m/>
  </r>
  <r>
    <n v="33436"/>
    <m/>
    <n v="12351"/>
    <d v="2022-01-04T00:00:00"/>
    <n v="1078554"/>
    <n v="420005"/>
    <s v="Special"/>
    <n v="53603"/>
    <n v="120"/>
    <n v="-45"/>
    <s v="no"/>
    <n v="379"/>
    <n v="334"/>
    <n v="45"/>
    <d v="2021-10-20T00:00:00"/>
    <x v="104"/>
    <x v="2"/>
    <s v="yes"/>
    <s v="pll"/>
    <m/>
    <m/>
    <m/>
    <x v="73"/>
    <m/>
    <m/>
    <m/>
    <x v="17"/>
    <m/>
    <m/>
    <m/>
    <m/>
  </r>
  <r>
    <n v="33437"/>
    <m/>
    <n v="12352"/>
    <d v="2022-01-04T00:00:00"/>
    <n v="1081274"/>
    <n v="420005"/>
    <s v="Special"/>
    <n v="310113"/>
    <n v="230"/>
    <n v="-75"/>
    <s v="no"/>
    <n v="92"/>
    <n v="18"/>
    <n v="74"/>
    <d v="2021-11-10T00:00:00"/>
    <x v="104"/>
    <x v="7"/>
    <s v="yes"/>
    <s v="pll"/>
    <m/>
    <m/>
    <m/>
    <x v="73"/>
    <m/>
    <m/>
    <m/>
    <x v="17"/>
    <m/>
    <m/>
    <m/>
    <m/>
  </r>
  <r>
    <n v="33438"/>
    <m/>
    <n v="12353"/>
    <d v="2022-01-04T00:00:00"/>
    <n v="1077324"/>
    <n v="420005"/>
    <s v="Special"/>
    <s v="st21002-8"/>
    <n v="100"/>
    <n v="-100"/>
    <m/>
    <n v="0"/>
    <n v="0"/>
    <n v="0"/>
    <d v="2021-11-08T00:00:00"/>
    <x v="104"/>
    <x v="4"/>
    <s v="no"/>
    <s v="pll"/>
    <m/>
    <m/>
    <m/>
    <x v="73"/>
    <m/>
    <m/>
    <m/>
    <x v="17"/>
    <m/>
    <m/>
    <m/>
    <m/>
  </r>
  <r>
    <n v="33439"/>
    <m/>
    <n v="12354"/>
    <d v="2022-01-04T00:00:00"/>
    <n v="1077324"/>
    <n v="420005"/>
    <s v="Special"/>
    <s v="st21002-9"/>
    <n v="100"/>
    <n v="-100"/>
    <m/>
    <n v="0"/>
    <n v="0"/>
    <n v="0"/>
    <d v="2021-11-08T00:00:00"/>
    <x v="104"/>
    <x v="4"/>
    <s v="no"/>
    <s v="pll"/>
    <m/>
    <m/>
    <m/>
    <x v="73"/>
    <m/>
    <m/>
    <m/>
    <x v="17"/>
    <m/>
    <m/>
    <m/>
    <m/>
  </r>
  <r>
    <n v="33440"/>
    <m/>
    <n v="12355"/>
    <d v="2022-01-04T00:00:00"/>
    <n v="1087875"/>
    <n v="501422"/>
    <s v="normal"/>
    <n v="10185"/>
    <n v="5"/>
    <n v="-4"/>
    <s v="yes"/>
    <n v="52"/>
    <n v="48"/>
    <n v="4"/>
    <d v="2021-12-20T00:00:00"/>
    <x v="104"/>
    <x v="1"/>
    <s v="yes"/>
    <s v="pll"/>
    <m/>
    <m/>
    <m/>
    <x v="73"/>
    <m/>
    <m/>
    <m/>
    <x v="17"/>
    <m/>
    <m/>
    <m/>
    <m/>
  </r>
  <r>
    <n v="33441"/>
    <m/>
    <n v="12356"/>
    <d v="2022-01-04T00:00:00"/>
    <n v="1087227"/>
    <n v="421304"/>
    <s v="normal"/>
    <n v="475552"/>
    <n v="80"/>
    <n v="-2"/>
    <s v="no"/>
    <n v="237"/>
    <n v="234"/>
    <n v="3"/>
    <d v="2021-12-14T00:00:00"/>
    <x v="104"/>
    <x v="58"/>
    <s v="yes"/>
    <s v="pll"/>
    <m/>
    <m/>
    <m/>
    <x v="73"/>
    <m/>
    <m/>
    <m/>
    <x v="17"/>
    <m/>
    <m/>
    <m/>
    <m/>
  </r>
  <r>
    <n v="33442"/>
    <m/>
    <n v="12357"/>
    <d v="2022-01-04T00:00:00"/>
    <n v="1087795"/>
    <n v="421002"/>
    <s v="Special"/>
    <n v="41925"/>
    <n v="30"/>
    <n v="-10"/>
    <s v="no"/>
    <n v="578"/>
    <n v="578"/>
    <n v="0"/>
    <d v="2021-12-17T00:00:00"/>
    <x v="104"/>
    <x v="14"/>
    <s v="no"/>
    <s v="pll"/>
    <m/>
    <m/>
    <m/>
    <x v="73"/>
    <m/>
    <m/>
    <m/>
    <x v="17"/>
    <m/>
    <m/>
    <m/>
    <m/>
  </r>
  <r>
    <n v="33443"/>
    <m/>
    <n v="12359"/>
    <d v="2021-01-04T00:00:00"/>
    <n v="1086491"/>
    <n v="500434"/>
    <s v="normal"/>
    <n v="31783"/>
    <n v="100"/>
    <n v="-70"/>
    <s v="no"/>
    <m/>
    <m/>
    <m/>
    <m/>
    <x v="12"/>
    <x v="23"/>
    <m/>
    <m/>
    <m/>
    <m/>
    <s v="Afventer svar fra Magali"/>
    <x v="73"/>
    <m/>
    <m/>
    <m/>
    <x v="17"/>
    <m/>
    <m/>
    <m/>
    <m/>
  </r>
  <r>
    <n v="33444"/>
    <m/>
    <n v="12362"/>
    <d v="2022-01-05T00:00:00"/>
    <n v="1086689"/>
    <n v="501192"/>
    <s v="normal"/>
    <n v="10112"/>
    <n v="5"/>
    <n v="-3"/>
    <m/>
    <n v="29"/>
    <n v="34"/>
    <n v="-5"/>
    <d v="2021-12-13T00:00:00"/>
    <x v="104"/>
    <x v="19"/>
    <s v="no"/>
    <s v="pll"/>
    <m/>
    <m/>
    <m/>
    <x v="73"/>
    <m/>
    <m/>
    <m/>
    <x v="17"/>
    <m/>
    <m/>
    <m/>
    <m/>
  </r>
  <r>
    <n v="33445"/>
    <m/>
    <n v="12363"/>
    <d v="2022-01-06T00:00:00"/>
    <n v="1071854"/>
    <n v="400001"/>
    <s v="Special"/>
    <n v="70604"/>
    <n v="61"/>
    <n v="-16"/>
    <s v="no"/>
    <n v="72"/>
    <n v="72"/>
    <n v="0"/>
    <d v="2021-09-09T00:00:00"/>
    <x v="105"/>
    <x v="24"/>
    <s v="no"/>
    <s v="pll"/>
    <m/>
    <m/>
    <m/>
    <x v="73"/>
    <m/>
    <m/>
    <m/>
    <x v="17"/>
    <m/>
    <m/>
    <m/>
    <m/>
  </r>
  <r>
    <n v="33446"/>
    <m/>
    <n v="12364"/>
    <d v="2022-01-06T00:00:00"/>
    <n v="1076794"/>
    <n v="400001"/>
    <s v="Special"/>
    <n v="29375"/>
    <n v="60"/>
    <n v="-20"/>
    <s v="no"/>
    <n v="396"/>
    <n v="496"/>
    <n v="-100"/>
    <d v="2021-10-14T00:00:00"/>
    <x v="105"/>
    <x v="9"/>
    <s v="no"/>
    <s v="pll"/>
    <m/>
    <m/>
    <m/>
    <x v="73"/>
    <m/>
    <m/>
    <m/>
    <x v="17"/>
    <m/>
    <m/>
    <m/>
    <m/>
  </r>
  <r>
    <n v="33447"/>
    <m/>
    <n v="12366"/>
    <d v="2022-01-07T00:00:00"/>
    <n v="1086793"/>
    <n v="423323"/>
    <s v="normal"/>
    <n v="56875"/>
    <n v="10"/>
    <n v="-3"/>
    <s v="yes"/>
    <n v="7"/>
    <n v="2"/>
    <n v="5"/>
    <d v="2021-12-14T00:00:00"/>
    <x v="105"/>
    <x v="38"/>
    <s v="yes"/>
    <s v="pll"/>
    <m/>
    <m/>
    <m/>
    <x v="73"/>
    <m/>
    <m/>
    <m/>
    <x v="17"/>
    <m/>
    <m/>
    <m/>
    <m/>
  </r>
  <r>
    <n v="33448"/>
    <m/>
    <n v="12367"/>
    <d v="2021-01-07T00:00:00"/>
    <n v="1088711"/>
    <n v="407005"/>
    <s v="Special"/>
    <n v="10132"/>
    <n v="30"/>
    <n v="-30"/>
    <s v="no"/>
    <m/>
    <m/>
    <m/>
    <m/>
    <x v="12"/>
    <x v="23"/>
    <m/>
    <m/>
    <m/>
    <m/>
    <s v="afventer svar fra Rossany"/>
    <x v="73"/>
    <m/>
    <m/>
    <m/>
    <x v="17"/>
    <m/>
    <m/>
    <m/>
    <m/>
  </r>
  <r>
    <n v="33449"/>
    <m/>
    <n v="12368"/>
    <d v="2022-01-10T00:00:00"/>
    <n v="1088781"/>
    <n v="96306000"/>
    <s v="Special"/>
    <n v="5229"/>
    <n v="65"/>
    <n v="-65"/>
    <s v="no"/>
    <n v="32"/>
    <n v="32"/>
    <n v="0"/>
    <d v="2022-01-05T00:00:00"/>
    <x v="105"/>
    <x v="31"/>
    <s v="no"/>
    <s v="pll"/>
    <m/>
    <m/>
    <m/>
    <x v="73"/>
    <m/>
    <m/>
    <m/>
    <x v="17"/>
    <m/>
    <m/>
    <m/>
    <m/>
  </r>
  <r>
    <n v="33450"/>
    <m/>
    <n v="12369"/>
    <d v="2022-01-10T00:00:00"/>
    <n v="1089312"/>
    <n v="66152310"/>
    <s v="Special"/>
    <n v="93015"/>
    <n v="5"/>
    <n v="-1"/>
    <s v="no"/>
    <n v="2"/>
    <n v="1"/>
    <n v="1"/>
    <d v="2022-01-07T00:00:00"/>
    <x v="105"/>
    <x v="6"/>
    <s v="yes"/>
    <s v="pll"/>
    <m/>
    <m/>
    <m/>
    <x v="73"/>
    <m/>
    <m/>
    <m/>
    <x v="17"/>
    <m/>
    <m/>
    <m/>
    <m/>
  </r>
  <r>
    <n v="33451"/>
    <m/>
    <n v="12370"/>
    <d v="2022-01-10T00:00:00"/>
    <n v="1089312"/>
    <n v="66152310"/>
    <s v="Special"/>
    <s v="3190-S"/>
    <n v="16"/>
    <n v="-1"/>
    <s v="no"/>
    <n v="160"/>
    <n v="157"/>
    <n v="3"/>
    <d v="2022-01-07T00:00:00"/>
    <x v="105"/>
    <x v="6"/>
    <s v="yes"/>
    <s v="pll"/>
    <m/>
    <m/>
    <m/>
    <x v="73"/>
    <m/>
    <m/>
    <m/>
    <x v="17"/>
    <m/>
    <m/>
    <m/>
    <m/>
  </r>
  <r>
    <n v="33452"/>
    <m/>
    <n v="12371"/>
    <d v="2022-01-10T00:00:00"/>
    <n v="1087688"/>
    <n v="3364"/>
    <s v="Special"/>
    <n v="311752"/>
    <n v="40"/>
    <n v="-2"/>
    <s v="no"/>
    <n v="35"/>
    <n v="33"/>
    <n v="2"/>
    <d v="2021-12-17T00:00:00"/>
    <x v="105"/>
    <x v="38"/>
    <s v="yes"/>
    <s v="pll"/>
    <m/>
    <m/>
    <m/>
    <x v="73"/>
    <m/>
    <m/>
    <m/>
    <x v="17"/>
    <m/>
    <m/>
    <m/>
    <m/>
  </r>
  <r>
    <n v="33453"/>
    <m/>
    <n v="12375"/>
    <d v="2022-01-11T00:00:00"/>
    <n v="1088849"/>
    <n v="404530"/>
    <s v="normal"/>
    <n v="40624"/>
    <n v="6"/>
    <n v="-2"/>
    <s v="yes"/>
    <n v="8"/>
    <n v="6"/>
    <n v="2"/>
    <d v="2022-01-05T00:00:00"/>
    <x v="105"/>
    <x v="17"/>
    <s v="yes"/>
    <s v="pll"/>
    <m/>
    <m/>
    <m/>
    <x v="73"/>
    <m/>
    <m/>
    <m/>
    <x v="17"/>
    <m/>
    <m/>
    <m/>
    <m/>
  </r>
  <r>
    <n v="33454"/>
    <m/>
    <n v="12376"/>
    <d v="2022-01-11T00:00:00"/>
    <n v="1076584"/>
    <n v="407611"/>
    <s v="Special"/>
    <n v="44023"/>
    <n v="200"/>
    <n v="-100"/>
    <s v="no"/>
    <n v="249"/>
    <n v="129"/>
    <n v="120"/>
    <d v="2021-10-22T00:00:00"/>
    <x v="105"/>
    <x v="38"/>
    <s v="yes"/>
    <s v="pll"/>
    <m/>
    <m/>
    <m/>
    <x v="73"/>
    <m/>
    <m/>
    <m/>
    <x v="17"/>
    <m/>
    <m/>
    <m/>
    <m/>
  </r>
  <r>
    <n v="33455"/>
    <m/>
    <n v="12382"/>
    <d v="2022-01-12T00:00:00"/>
    <n v="1087329"/>
    <n v="421080"/>
    <s v="normal"/>
    <n v="521052"/>
    <n v="20"/>
    <n v="-15"/>
    <s v="yes"/>
    <n v="20"/>
    <n v="5"/>
    <n v="15"/>
    <d v="2021-12-15T00:00:00"/>
    <x v="105"/>
    <x v="58"/>
    <s v="yes"/>
    <s v="pkk"/>
    <m/>
    <m/>
    <m/>
    <x v="73"/>
    <m/>
    <m/>
    <m/>
    <x v="17"/>
    <m/>
    <m/>
    <m/>
    <m/>
  </r>
  <r>
    <n v="33456"/>
    <m/>
    <n v="12385"/>
    <d v="2022-01-13T00:00:00"/>
    <n v="1089022"/>
    <n v="430020"/>
    <s v="normal"/>
    <n v="71253"/>
    <n v="40"/>
    <n v="-20"/>
    <s v="no"/>
    <n v="1302"/>
    <n v="1281"/>
    <n v="21"/>
    <d v="2022-01-07T00:00:00"/>
    <x v="105"/>
    <x v="62"/>
    <s v="yes"/>
    <s v="pll"/>
    <m/>
    <m/>
    <m/>
    <x v="73"/>
    <m/>
    <m/>
    <m/>
    <x v="17"/>
    <m/>
    <m/>
    <m/>
    <m/>
  </r>
  <r>
    <n v="33457"/>
    <m/>
    <n v="12391"/>
    <d v="2022-01-14T00:00:00"/>
    <n v="1087800"/>
    <n v="421155"/>
    <s v="normal"/>
    <n v="29753"/>
    <n v="1"/>
    <n v="-1"/>
    <s v="yes"/>
    <n v="177"/>
    <n v="177"/>
    <n v="0"/>
    <d v="2021-12-17T00:00:00"/>
    <x v="105"/>
    <x v="17"/>
    <s v="no"/>
    <s v="pkk"/>
    <m/>
    <m/>
    <s v="Pakken er leveret med GLS 22-12 kl. 10:12"/>
    <x v="73"/>
    <m/>
    <m/>
    <m/>
    <x v="17"/>
    <m/>
    <m/>
    <m/>
    <m/>
  </r>
  <r>
    <n v="33458"/>
    <m/>
    <n v="12393"/>
    <d v="2022-01-14T00:00:00"/>
    <n v="1089046"/>
    <n v="74311818"/>
    <s v="Special"/>
    <n v="476118"/>
    <n v="80"/>
    <n v="-20"/>
    <s v="no"/>
    <n v="262"/>
    <n v="244"/>
    <n v="18"/>
    <d v="2022-01-05T00:00:00"/>
    <x v="105"/>
    <x v="4"/>
    <s v="yes"/>
    <s v="pll"/>
    <m/>
    <m/>
    <m/>
    <x v="73"/>
    <m/>
    <m/>
    <m/>
    <x v="17"/>
    <m/>
    <m/>
    <m/>
    <m/>
  </r>
  <r>
    <n v="33459"/>
    <m/>
    <n v="12396"/>
    <d v="2022-01-14T00:00:00"/>
    <n v="1089458"/>
    <n v="3481"/>
    <s v="normal"/>
    <n v="549125"/>
    <n v="15"/>
    <n v="285"/>
    <s v="yes"/>
    <n v="1235"/>
    <n v="1530"/>
    <n v="-295"/>
    <d v="2022-01-10T00:00:00"/>
    <x v="105"/>
    <x v="63"/>
    <s v="yes"/>
    <s v="pll"/>
    <m/>
    <m/>
    <m/>
    <x v="73"/>
    <m/>
    <m/>
    <m/>
    <x v="17"/>
    <m/>
    <m/>
    <m/>
    <m/>
  </r>
  <r>
    <n v="33460"/>
    <m/>
    <n v="12400"/>
    <d v="2022-01-14T00:00:00"/>
    <n v="1089314"/>
    <n v="404001"/>
    <s v="Special"/>
    <n v="652040"/>
    <n v="6000"/>
    <n v="-5700"/>
    <s v="no"/>
    <n v="9068"/>
    <n v="3378"/>
    <n v="5690"/>
    <d v="2022-01-10T00:00:00"/>
    <x v="105"/>
    <x v="14"/>
    <s v="yes"/>
    <s v="pll"/>
    <m/>
    <m/>
    <m/>
    <x v="73"/>
    <m/>
    <m/>
    <m/>
    <x v="17"/>
    <m/>
    <m/>
    <m/>
    <m/>
  </r>
  <r>
    <n v="33461"/>
    <m/>
    <n v="12404"/>
    <d v="2022-01-14T00:00:00"/>
    <n v="1089314"/>
    <n v="404001"/>
    <s v="Special"/>
    <n v="44018"/>
    <n v="20"/>
    <n v="-20"/>
    <s v="no"/>
    <n v="377"/>
    <n v="377"/>
    <n v="0"/>
    <d v="2022-01-10T00:00:00"/>
    <x v="105"/>
    <x v="7"/>
    <s v="no"/>
    <s v="pll"/>
    <m/>
    <m/>
    <m/>
    <x v="73"/>
    <m/>
    <m/>
    <m/>
    <x v="17"/>
    <m/>
    <m/>
    <m/>
    <m/>
  </r>
  <r>
    <n v="33462"/>
    <m/>
    <n v="12405"/>
    <d v="2022-01-14T00:00:00"/>
    <n v="1089314"/>
    <n v="404001"/>
    <s v="Special"/>
    <n v="44023"/>
    <n v="20"/>
    <n v="-20"/>
    <s v="no"/>
    <n v="223"/>
    <n v="223"/>
    <n v="0"/>
    <d v="2022-01-10T00:00:00"/>
    <x v="105"/>
    <x v="7"/>
    <s v="no"/>
    <s v="pll"/>
    <m/>
    <m/>
    <m/>
    <x v="73"/>
    <m/>
    <m/>
    <m/>
    <x v="17"/>
    <m/>
    <m/>
    <m/>
    <m/>
  </r>
  <r>
    <n v="33463"/>
    <m/>
    <n v="12406"/>
    <d v="2022-01-14T00:00:00"/>
    <n v="1089314"/>
    <n v="404001"/>
    <s v="Special"/>
    <n v="450052"/>
    <n v="300"/>
    <n v="-240"/>
    <s v="no"/>
    <n v="250"/>
    <n v="10"/>
    <n v="240"/>
    <d v="2022-01-10T00:00:00"/>
    <x v="105"/>
    <x v="14"/>
    <s v="yes"/>
    <s v="pll"/>
    <m/>
    <m/>
    <m/>
    <x v="73"/>
    <m/>
    <m/>
    <m/>
    <x v="17"/>
    <m/>
    <m/>
    <m/>
    <m/>
  </r>
  <r>
    <n v="33464"/>
    <m/>
    <n v="12397"/>
    <d v="2022-01-14T00:00:00"/>
    <n v="1079619"/>
    <n v="3495"/>
    <s v="normal"/>
    <s v="2925155-G"/>
    <n v="10"/>
    <n v="-10"/>
    <s v="no"/>
    <n v="324"/>
    <n v="325"/>
    <n v="-1"/>
    <d v="2021-10-26T00:00:00"/>
    <x v="105"/>
    <x v="55"/>
    <s v="no"/>
    <s v="pkk"/>
    <m/>
    <m/>
    <m/>
    <x v="73"/>
    <m/>
    <m/>
    <m/>
    <x v="17"/>
    <m/>
    <m/>
    <m/>
    <m/>
  </r>
  <r>
    <n v="33465"/>
    <m/>
    <n v="12398"/>
    <d v="2022-01-14T00:00:00"/>
    <n v="1090054"/>
    <n v="63172700"/>
    <s v="normal"/>
    <n v="370700"/>
    <n v="1"/>
    <n v="9"/>
    <s v="yes"/>
    <n v="88"/>
    <n v="97"/>
    <n v="-9"/>
    <d v="2022-01-13T00:00:00"/>
    <x v="105"/>
    <x v="6"/>
    <s v="yes"/>
    <s v="pkk"/>
    <m/>
    <m/>
    <m/>
    <x v="73"/>
    <m/>
    <m/>
    <m/>
    <x v="17"/>
    <m/>
    <m/>
    <m/>
    <m/>
  </r>
  <r>
    <n v="33466"/>
    <m/>
    <n v="12399"/>
    <d v="2022-01-14T00:00:00"/>
    <n v="1089106"/>
    <n v="500151"/>
    <s v="Special"/>
    <n v="56112"/>
    <n v="10"/>
    <n v="-10"/>
    <s v="no"/>
    <n v="63"/>
    <n v="63"/>
    <n v="0"/>
    <d v="2022-01-06T00:00:00"/>
    <x v="105"/>
    <x v="14"/>
    <s v="no"/>
    <s v="pll"/>
    <m/>
    <m/>
    <m/>
    <x v="73"/>
    <m/>
    <m/>
    <m/>
    <x v="17"/>
    <m/>
    <m/>
    <m/>
    <m/>
  </r>
  <r>
    <n v="33467"/>
    <m/>
    <n v="12409"/>
    <d v="2022-01-17T00:00:00"/>
    <n v="1086348"/>
    <n v="421025"/>
    <s v="normal"/>
    <n v="40623"/>
    <n v="32"/>
    <n v="-5"/>
    <s v="yes"/>
    <n v="24"/>
    <n v="24"/>
    <n v="0"/>
    <d v="2021-12-09T00:00:00"/>
    <x v="106"/>
    <x v="6"/>
    <s v="no"/>
    <s v="pkk"/>
    <m/>
    <m/>
    <m/>
    <x v="73"/>
    <m/>
    <m/>
    <m/>
    <x v="17"/>
    <m/>
    <m/>
    <m/>
    <m/>
  </r>
  <r>
    <n v="33468"/>
    <m/>
    <n v="12402"/>
    <d v="2022-01-14T00:00:00"/>
    <n v="1086424"/>
    <n v="420005"/>
    <s v="Special"/>
    <n v="64404"/>
    <n v="325"/>
    <n v="-25"/>
    <s v="no"/>
    <n v="791"/>
    <n v="766"/>
    <n v="25"/>
    <d v="2021-12-09T00:00:00"/>
    <x v="105"/>
    <x v="1"/>
    <s v="yes"/>
    <s v="pll"/>
    <m/>
    <m/>
    <m/>
    <x v="73"/>
    <m/>
    <m/>
    <m/>
    <x v="17"/>
    <m/>
    <m/>
    <m/>
    <m/>
  </r>
  <r>
    <n v="33469"/>
    <m/>
    <n v="12410"/>
    <d v="2022-01-17T00:00:00"/>
    <n v="1074157"/>
    <n v="421073"/>
    <s v="normal"/>
    <n v="526852"/>
    <n v="20"/>
    <n v="-1"/>
    <s v="no"/>
    <n v="42"/>
    <n v="41"/>
    <n v="1"/>
    <d v="2021-09-15T00:00:00"/>
    <x v="106"/>
    <x v="45"/>
    <s v="yes"/>
    <s v="pll"/>
    <m/>
    <m/>
    <m/>
    <x v="73"/>
    <m/>
    <m/>
    <m/>
    <x v="17"/>
    <m/>
    <m/>
    <m/>
    <m/>
  </r>
  <r>
    <n v="33470"/>
    <m/>
    <n v="12412"/>
    <d v="2022-01-17T00:00:00"/>
    <n v="1088713"/>
    <n v="423333"/>
    <s v="Special"/>
    <n v="691540"/>
    <n v="400"/>
    <n v="400"/>
    <s v="no"/>
    <n v="515"/>
    <n v="915"/>
    <n v="-400"/>
    <d v="2022-01-05T00:00:00"/>
    <x v="106"/>
    <x v="2"/>
    <s v="yes"/>
    <s v="pll"/>
    <m/>
    <m/>
    <m/>
    <x v="73"/>
    <m/>
    <m/>
    <m/>
    <x v="17"/>
    <m/>
    <m/>
    <m/>
    <m/>
  </r>
  <r>
    <n v="33471"/>
    <m/>
    <n v="12413"/>
    <d v="2022-01-17T00:00:00"/>
    <n v="1088713"/>
    <n v="423333"/>
    <s v="Special"/>
    <n v="547640"/>
    <n v="50"/>
    <n v="-40"/>
    <s v="no"/>
    <n v="525"/>
    <n v="469"/>
    <n v="56"/>
    <d v="2022-01-05T00:00:00"/>
    <x v="106"/>
    <x v="2"/>
    <s v="yes"/>
    <s v="pll"/>
    <m/>
    <m/>
    <m/>
    <x v="73"/>
    <m/>
    <m/>
    <m/>
    <x v="17"/>
    <m/>
    <m/>
    <m/>
    <m/>
  </r>
  <r>
    <n v="33472"/>
    <m/>
    <n v="12424"/>
    <d v="2022-01-19T00:00:00"/>
    <n v="1089804"/>
    <n v="404001"/>
    <s v="Special"/>
    <n v="295610"/>
    <n v="40"/>
    <n v="-24"/>
    <s v="no"/>
    <n v="177"/>
    <n v="217"/>
    <n v="-40"/>
    <d v="2022-01-13T00:00:00"/>
    <x v="106"/>
    <x v="4"/>
    <s v="no"/>
    <s v="pll"/>
    <m/>
    <m/>
    <m/>
    <x v="73"/>
    <m/>
    <m/>
    <m/>
    <x v="17"/>
    <m/>
    <m/>
    <m/>
    <m/>
  </r>
  <r>
    <n v="33473"/>
    <m/>
    <n v="12425"/>
    <d v="2022-01-19T00:00:00"/>
    <n v="1090647"/>
    <n v="86281488"/>
    <s v="normal"/>
    <n v="2994"/>
    <n v="5"/>
    <n v="43"/>
    <s v="yes"/>
    <n v="510"/>
    <n v="553"/>
    <n v="-43"/>
    <d v="2022-01-18T00:00:00"/>
    <x v="106"/>
    <x v="64"/>
    <s v="yes"/>
    <s v="pll"/>
    <m/>
    <m/>
    <m/>
    <x v="73"/>
    <m/>
    <m/>
    <m/>
    <x v="17"/>
    <m/>
    <m/>
    <m/>
    <m/>
  </r>
  <r>
    <n v="33474"/>
    <m/>
    <n v="12426"/>
    <d v="2022-01-19T00:00:00"/>
    <n v="1090234"/>
    <n v="86448209"/>
    <s v="Special"/>
    <n v="4590"/>
    <n v="300"/>
    <n v="-15"/>
    <s v="no"/>
    <n v="499"/>
    <n v="494"/>
    <n v="5"/>
    <d v="2022-01-14T00:00:00"/>
    <x v="106"/>
    <x v="64"/>
    <s v="no"/>
    <s v="pkk"/>
    <m/>
    <m/>
    <m/>
    <x v="73"/>
    <m/>
    <m/>
    <m/>
    <x v="17"/>
    <m/>
    <m/>
    <m/>
    <m/>
  </r>
  <r>
    <n v="33475"/>
    <m/>
    <n v="12427"/>
    <d v="2022-01-19T00:00:00"/>
    <n v="1088694"/>
    <n v="3386"/>
    <s v="normal"/>
    <n v="56115"/>
    <n v="6"/>
    <n v="-1"/>
    <s v="no"/>
    <n v="64"/>
    <n v="64"/>
    <n v="0"/>
    <d v="2022-01-05T00:00:00"/>
    <x v="106"/>
    <x v="62"/>
    <s v="no"/>
    <s v="pkk"/>
    <m/>
    <m/>
    <m/>
    <x v="73"/>
    <m/>
    <m/>
    <m/>
    <x v="17"/>
    <m/>
    <m/>
    <m/>
    <m/>
  </r>
  <r>
    <n v="33476"/>
    <m/>
    <n v="12430"/>
    <d v="2022-01-20T00:00:00"/>
    <n v="1090512"/>
    <n v="3379"/>
    <s v="normal"/>
    <n v="549660"/>
    <n v="50"/>
    <n v="-50"/>
    <s v="no"/>
    <n v="635"/>
    <n v="585"/>
    <n v="50"/>
    <d v="2022-01-18T00:00:00"/>
    <x v="106"/>
    <x v="64"/>
    <s v="yes"/>
    <s v="pll"/>
    <m/>
    <m/>
    <m/>
    <x v="73"/>
    <m/>
    <m/>
    <m/>
    <x v="17"/>
    <m/>
    <m/>
    <m/>
    <m/>
  </r>
  <r>
    <n v="33477"/>
    <m/>
    <n v="12437"/>
    <d v="2022-01-20T00:00:00"/>
    <n v="1090823"/>
    <n v="32844412"/>
    <s v="normal"/>
    <n v="290600"/>
    <n v="10"/>
    <n v="-9"/>
    <s v="no"/>
    <n v="472"/>
    <n v="463"/>
    <n v="9"/>
    <d v="2022-01-19T00:00:00"/>
    <x v="106"/>
    <x v="63"/>
    <s v="yes"/>
    <s v="pkk"/>
    <m/>
    <m/>
    <m/>
    <x v="73"/>
    <m/>
    <m/>
    <m/>
    <x v="17"/>
    <m/>
    <m/>
    <m/>
    <m/>
  </r>
  <r>
    <n v="33478"/>
    <m/>
    <n v="12437"/>
    <d v="2022-01-21T00:00:00"/>
    <n v="1081819"/>
    <n v="501518"/>
    <s v="normal"/>
    <n v="475552"/>
    <n v="15"/>
    <n v="-15"/>
    <s v="no"/>
    <n v="139"/>
    <n v="146"/>
    <n v="-7"/>
    <d v="2021-11-10T00:00:00"/>
    <x v="106"/>
    <x v="58"/>
    <s v="no"/>
    <s v="pll"/>
    <m/>
    <m/>
    <m/>
    <x v="73"/>
    <m/>
    <m/>
    <m/>
    <x v="17"/>
    <m/>
    <m/>
    <m/>
    <m/>
  </r>
  <r>
    <n v="33479"/>
    <m/>
    <n v="12439"/>
    <d v="2022-01-21T00:00:00"/>
    <n v="1088675"/>
    <n v="700040"/>
    <s v="Special"/>
    <n v="77123"/>
    <n v="80"/>
    <n v="-20"/>
    <s v="no"/>
    <n v="80"/>
    <n v="50"/>
    <n v="30"/>
    <d v="2022-01-04T00:00:00"/>
    <x v="106"/>
    <x v="4"/>
    <s v="yes"/>
    <s v="pll"/>
    <m/>
    <m/>
    <m/>
    <x v="73"/>
    <m/>
    <m/>
    <m/>
    <x v="17"/>
    <m/>
    <m/>
    <m/>
    <m/>
  </r>
  <r>
    <n v="33480"/>
    <m/>
    <n v="12441"/>
    <d v="2022-01-21T00:00:00"/>
    <n v="1088674"/>
    <n v="700040"/>
    <s v="Special"/>
    <n v="31746"/>
    <n v="40"/>
    <n v="-10"/>
    <s v="no"/>
    <n v="394"/>
    <n v="404"/>
    <n v="-10"/>
    <d v="2022-01-04T00:00:00"/>
    <x v="106"/>
    <x v="4"/>
    <s v="no"/>
    <s v="pll"/>
    <m/>
    <m/>
    <m/>
    <x v="73"/>
    <m/>
    <m/>
    <m/>
    <x v="17"/>
    <m/>
    <m/>
    <m/>
    <m/>
  </r>
  <r>
    <n v="33481"/>
    <m/>
    <n v="12445"/>
    <d v="2022-01-21T00:00:00"/>
    <n v="1081445"/>
    <n v="407903"/>
    <s v="Special"/>
    <n v="56888"/>
    <n v="30"/>
    <n v="-5"/>
    <s v="no"/>
    <n v="42"/>
    <n v="37"/>
    <n v="5"/>
    <d v="2021-11-23T00:00:00"/>
    <x v="106"/>
    <x v="35"/>
    <s v="yes"/>
    <s v="pll"/>
    <m/>
    <m/>
    <m/>
    <x v="73"/>
    <m/>
    <m/>
    <m/>
    <x v="17"/>
    <m/>
    <m/>
    <m/>
    <m/>
  </r>
  <r>
    <n v="33482"/>
    <m/>
    <n v="12447"/>
    <d v="2022-01-24T00:00:00"/>
    <n v="1090654"/>
    <n v="3363"/>
    <s v="Special"/>
    <n v="473952"/>
    <n v="10"/>
    <n v="-4"/>
    <s v="yes"/>
    <n v="111"/>
    <n v="111"/>
    <n v="0"/>
    <d v="2022-01-18T00:00:00"/>
    <x v="107"/>
    <x v="9"/>
    <s v="no"/>
    <s v="pll"/>
    <m/>
    <m/>
    <m/>
    <x v="73"/>
    <m/>
    <m/>
    <m/>
    <x v="17"/>
    <m/>
    <m/>
    <m/>
    <m/>
  </r>
  <r>
    <n v="33483"/>
    <m/>
    <n v="12448"/>
    <d v="2022-01-25T00:00:00"/>
    <n v="1090189"/>
    <n v="421628"/>
    <s v="normal"/>
    <n v="77545"/>
    <n v="100"/>
    <n v="-20"/>
    <s v="no"/>
    <n v="203"/>
    <n v="183"/>
    <n v="20"/>
    <d v="2022-01-17T00:00:00"/>
    <x v="107"/>
    <x v="63"/>
    <s v="yes"/>
    <s v="pll"/>
    <m/>
    <m/>
    <m/>
    <x v="73"/>
    <m/>
    <m/>
    <m/>
    <x v="17"/>
    <m/>
    <m/>
    <m/>
    <m/>
  </r>
  <r>
    <n v="33484"/>
    <m/>
    <n v="12449"/>
    <d v="2022-01-25T00:00:00"/>
    <n v="1090360"/>
    <n v="421073"/>
    <s v="normal"/>
    <n v="707952"/>
    <n v="30"/>
    <n v="-2"/>
    <s v="no"/>
    <n v="123"/>
    <n v="138"/>
    <n v="2"/>
    <d v="2022-01-17T00:00:00"/>
    <x v="107"/>
    <x v="29"/>
    <s v="yes"/>
    <s v="pll"/>
    <m/>
    <m/>
    <s v="MTS har plukket, men kan være en anden som ved en fejl har lukket en anbrudt kasse."/>
    <x v="73"/>
    <m/>
    <m/>
    <m/>
    <x v="17"/>
    <m/>
    <m/>
    <m/>
    <m/>
  </r>
  <r>
    <n v="33485"/>
    <m/>
    <n v="12450"/>
    <d v="2022-01-25T00:00:00"/>
    <n v="1090044"/>
    <n v="600010"/>
    <s v="normal"/>
    <n v="45896"/>
    <n v="4"/>
    <n v="-4"/>
    <s v="yes"/>
    <n v="315"/>
    <n v="323"/>
    <n v="-8"/>
    <d v="2022-01-13T00:00:00"/>
    <x v="107"/>
    <x v="5"/>
    <s v="no"/>
    <s v="pkk"/>
    <m/>
    <m/>
    <m/>
    <x v="73"/>
    <m/>
    <m/>
    <m/>
    <x v="17"/>
    <m/>
    <m/>
    <m/>
    <m/>
  </r>
  <r>
    <n v="33486"/>
    <m/>
    <n v="12452"/>
    <d v="2022-01-25T00:00:00"/>
    <n v="1090553"/>
    <n v="36955000"/>
    <s v="normal"/>
    <n v="4590"/>
    <n v="190"/>
    <n v="10"/>
    <s v="no"/>
    <n v="234"/>
    <n v="229"/>
    <n v="5"/>
    <d v="2022-01-19T00:00:00"/>
    <x v="107"/>
    <x v="64"/>
    <s v="no"/>
    <s v="pll"/>
    <m/>
    <m/>
    <m/>
    <x v="73"/>
    <m/>
    <m/>
    <m/>
    <x v="17"/>
    <m/>
    <m/>
    <m/>
    <m/>
  </r>
  <r>
    <n v="33487"/>
    <m/>
    <n v="12457"/>
    <d v="2022-01-25T00:00:00"/>
    <n v="1091128"/>
    <n v="3379"/>
    <s v="normal"/>
    <n v="691134"/>
    <n v="1000"/>
    <n v="-800"/>
    <s v="no"/>
    <n v="1155"/>
    <n v="355"/>
    <n v="800"/>
    <d v="2022-01-21T00:00:00"/>
    <x v="107"/>
    <x v="64"/>
    <s v="yes"/>
    <s v="pll"/>
    <m/>
    <m/>
    <m/>
    <x v="73"/>
    <m/>
    <m/>
    <m/>
    <x v="17"/>
    <m/>
    <m/>
    <m/>
    <m/>
  </r>
  <r>
    <n v="33488"/>
    <m/>
    <n v="12459"/>
    <d v="2022-01-25T00:00:00"/>
    <n v="1042861"/>
    <n v="413163"/>
    <s v="normal"/>
    <n v="549125"/>
    <n v="5"/>
    <n v="-5"/>
    <s v="no"/>
    <n v="1560"/>
    <n v="1588"/>
    <n v="-28"/>
    <d v="2022-01-06T00:00:00"/>
    <x v="107"/>
    <x v="63"/>
    <s v="no"/>
    <s v="pkk"/>
    <m/>
    <m/>
    <m/>
    <x v="73"/>
    <m/>
    <m/>
    <m/>
    <x v="17"/>
    <m/>
    <m/>
    <m/>
    <m/>
  </r>
  <r>
    <n v="33489"/>
    <m/>
    <n v="12461"/>
    <d v="2022-01-26T00:00:00"/>
    <n v="1090238"/>
    <n v="501432"/>
    <s v="normal"/>
    <n v="53624"/>
    <n v="10"/>
    <n v="-8"/>
    <s v="no"/>
    <n v="307"/>
    <n v="318"/>
    <n v="-11"/>
    <d v="2022-01-18T00:00:00"/>
    <x v="107"/>
    <x v="64"/>
    <s v="no"/>
    <s v="pll"/>
    <m/>
    <m/>
    <m/>
    <x v="73"/>
    <m/>
    <m/>
    <m/>
    <x v="17"/>
    <m/>
    <m/>
    <m/>
    <m/>
  </r>
  <r>
    <n v="33490"/>
    <m/>
    <n v="12463"/>
    <d v="2022-01-26T00:00:00"/>
    <n v="1090835"/>
    <n v="74311818"/>
    <s v="Special"/>
    <n v="4550"/>
    <n v="160"/>
    <n v="10"/>
    <s v="no"/>
    <n v="931"/>
    <n v="931"/>
    <n v="-10"/>
    <d v="2022-01-19T00:00:00"/>
    <x v="107"/>
    <x v="65"/>
    <s v="yes"/>
    <s v="pll"/>
    <m/>
    <m/>
    <m/>
    <x v="73"/>
    <m/>
    <m/>
    <m/>
    <x v="17"/>
    <m/>
    <m/>
    <m/>
    <m/>
  </r>
  <r>
    <n v="33491"/>
    <m/>
    <n v="12464"/>
    <d v="2022-01-26T00:00:00"/>
    <n v="1091361"/>
    <n v="74311818"/>
    <s v="Special"/>
    <n v="42876"/>
    <n v="40"/>
    <n v="40"/>
    <s v="no"/>
    <n v="969"/>
    <n v="1009"/>
    <n v="-40"/>
    <d v="2022-01-24T00:00:00"/>
    <x v="107"/>
    <x v="9"/>
    <s v="yes"/>
    <s v="pll"/>
    <m/>
    <m/>
    <m/>
    <x v="73"/>
    <m/>
    <m/>
    <m/>
    <x v="17"/>
    <m/>
    <m/>
    <m/>
    <m/>
  </r>
  <r>
    <n v="33492"/>
    <m/>
    <n v="12467"/>
    <d v="2022-01-27T00:00:00"/>
    <n v="1088714"/>
    <n v="40012"/>
    <s v="Special"/>
    <n v="98013"/>
    <n v="96"/>
    <n v="6"/>
    <s v="no"/>
    <n v="38"/>
    <n v="48"/>
    <n v="-10"/>
    <d v="2022-01-13T00:00:00"/>
    <x v="107"/>
    <x v="2"/>
    <s v="yes"/>
    <s v="pll"/>
    <m/>
    <m/>
    <m/>
    <x v="73"/>
    <m/>
    <m/>
    <m/>
    <x v="17"/>
    <m/>
    <m/>
    <m/>
    <m/>
  </r>
  <r>
    <n v="33493"/>
    <m/>
    <n v="12470"/>
    <d v="2022-01-27T00:00:00"/>
    <n v="1091507"/>
    <n v="75823977"/>
    <s v="normal"/>
    <n v="2925170"/>
    <n v="24"/>
    <n v="-12"/>
    <s v="no"/>
    <n v="227"/>
    <n v="235"/>
    <n v="-8"/>
    <d v="2022-01-25T00:00:00"/>
    <x v="107"/>
    <x v="6"/>
    <s v="no"/>
    <s v="pkk"/>
    <m/>
    <m/>
    <m/>
    <x v="73"/>
    <m/>
    <m/>
    <m/>
    <x v="17"/>
    <m/>
    <m/>
    <m/>
    <m/>
  </r>
  <r>
    <n v="33494"/>
    <m/>
    <n v="12471"/>
    <d v="2022-01-27T00:00:00"/>
    <n v="1091528"/>
    <n v="77403300"/>
    <s v="Special"/>
    <n v="10115"/>
    <n v="5"/>
    <n v="-5"/>
    <s v="no"/>
    <n v="0"/>
    <n v="2"/>
    <n v="-2"/>
    <d v="2022-01-26T00:00:00"/>
    <x v="107"/>
    <x v="14"/>
    <s v="no"/>
    <s v="pll"/>
    <m/>
    <m/>
    <m/>
    <x v="73"/>
    <m/>
    <m/>
    <m/>
    <x v="17"/>
    <m/>
    <m/>
    <m/>
    <m/>
  </r>
  <r>
    <n v="33495"/>
    <m/>
    <n v="12473"/>
    <d v="2022-01-27T00:00:00"/>
    <n v="1091204"/>
    <n v="404001"/>
    <s v="Special"/>
    <n v="56739"/>
    <n v="24"/>
    <n v="-4"/>
    <s v="no"/>
    <n v="88"/>
    <n v="41"/>
    <n v="47"/>
    <d v="2022-01-24T00:00:00"/>
    <x v="107"/>
    <x v="66"/>
    <s v="no"/>
    <s v="pll"/>
    <m/>
    <m/>
    <m/>
    <x v="73"/>
    <m/>
    <m/>
    <m/>
    <x v="17"/>
    <m/>
    <m/>
    <m/>
    <m/>
  </r>
  <r>
    <n v="33496"/>
    <m/>
    <n v="12480"/>
    <d v="2022-01-31T00:00:00"/>
    <n v="1090504"/>
    <n v="3383"/>
    <s v="normal"/>
    <n v="53754"/>
    <n v="16"/>
    <n v="-15"/>
    <s v="yes"/>
    <n v="67"/>
    <n v="67"/>
    <n v="0"/>
    <d v="2022-01-18T00:00:00"/>
    <x v="108"/>
    <x v="31"/>
    <s v="no"/>
    <s v="pkk"/>
    <m/>
    <m/>
    <m/>
    <x v="73"/>
    <m/>
    <m/>
    <m/>
    <x v="17"/>
    <m/>
    <m/>
    <m/>
    <m/>
  </r>
  <r>
    <n v="33497"/>
    <m/>
    <n v="12482"/>
    <d v="2022-01-31T00:00:00"/>
    <n v="1081245"/>
    <n v="407800"/>
    <s v="Special"/>
    <n v="77136"/>
    <n v="90"/>
    <n v="-10"/>
    <s v="no"/>
    <n v="61"/>
    <n v="61"/>
    <n v="-3"/>
    <d v="2021-11-11T00:00:00"/>
    <x v="108"/>
    <x v="9"/>
    <s v="no"/>
    <s v="pll"/>
    <m/>
    <m/>
    <m/>
    <x v="73"/>
    <m/>
    <m/>
    <m/>
    <x v="17"/>
    <m/>
    <m/>
    <m/>
    <m/>
  </r>
  <r>
    <n v="33498"/>
    <m/>
    <n v="12483"/>
    <d v="2022-01-31T00:00:00"/>
    <n v="1081245"/>
    <n v="407800"/>
    <s v="Special"/>
    <n v="93244"/>
    <n v="10"/>
    <n v="-9"/>
    <s v="no"/>
    <n v="348"/>
    <n v="347"/>
    <n v="-1"/>
    <d v="2021-11-11T00:00:00"/>
    <x v="108"/>
    <x v="35"/>
    <s v="no"/>
    <s v="pll"/>
    <m/>
    <m/>
    <m/>
    <x v="73"/>
    <m/>
    <m/>
    <m/>
    <x v="17"/>
    <m/>
    <m/>
    <m/>
    <m/>
  </r>
  <r>
    <n v="33499"/>
    <m/>
    <n v="12484"/>
    <d v="2022-01-31T00:00:00"/>
    <n v="1091638"/>
    <n v="500875"/>
    <s v="Special"/>
    <n v="41794"/>
    <n v="8"/>
    <n v="-1"/>
    <s v="yes"/>
    <n v="30"/>
    <n v="30"/>
    <n v="11"/>
    <d v="2022-01-25T00:00:00"/>
    <x v="108"/>
    <x v="16"/>
    <s v="yes"/>
    <s v="pll"/>
    <m/>
    <m/>
    <m/>
    <x v="73"/>
    <m/>
    <m/>
    <m/>
    <x v="17"/>
    <m/>
    <m/>
    <m/>
    <m/>
  </r>
  <r>
    <n v="33500"/>
    <m/>
    <n v="12485"/>
    <d v="2022-01-31T00:00:00"/>
    <n v="1091169"/>
    <n v="423323"/>
    <s v="normal"/>
    <n v="31993"/>
    <n v="22"/>
    <n v="-2"/>
    <s v="yes"/>
    <n v="322"/>
    <n v="320"/>
    <n v="2"/>
    <d v="2022-01-24T00:00:00"/>
    <x v="108"/>
    <x v="6"/>
    <s v="yes"/>
    <s v="pll"/>
    <m/>
    <m/>
    <m/>
    <x v="73"/>
    <m/>
    <m/>
    <m/>
    <x v="17"/>
    <m/>
    <m/>
    <m/>
    <m/>
  </r>
  <r>
    <n v="33501"/>
    <m/>
    <n v="12494"/>
    <d v="2022-02-01T00:00:00"/>
    <n v="1090608"/>
    <n v="501378"/>
    <s v="normal"/>
    <n v="40614"/>
    <n v="4"/>
    <n v="-2"/>
    <s v="yes"/>
    <n v="37"/>
    <n v="35"/>
    <n v="2"/>
    <d v="2022-01-18T00:00:00"/>
    <x v="108"/>
    <x v="31"/>
    <s v="yes"/>
    <s v="pkk"/>
    <m/>
    <m/>
    <m/>
    <x v="73"/>
    <m/>
    <m/>
    <m/>
    <x v="17"/>
    <m/>
    <m/>
    <m/>
    <m/>
  </r>
  <r>
    <n v="33502"/>
    <m/>
    <n v="12488"/>
    <d v="2022-02-01T00:00:00"/>
    <n v="1091014"/>
    <n v="420005"/>
    <s v="Special"/>
    <n v="5380905"/>
    <n v="96"/>
    <n v="8"/>
    <s v="yes"/>
    <n v="6"/>
    <n v="6"/>
    <n v="0"/>
    <d v="2022-01-20T00:00:00"/>
    <x v="109"/>
    <x v="7"/>
    <s v="no"/>
    <s v="pll"/>
    <m/>
    <m/>
    <m/>
    <x v="73"/>
    <m/>
    <m/>
    <m/>
    <x v="17"/>
    <m/>
    <m/>
    <m/>
    <m/>
  </r>
  <r>
    <n v="33503"/>
    <m/>
    <n v="12490"/>
    <d v="2022-02-01T00:00:00"/>
    <n v="1091529"/>
    <n v="70103366"/>
    <s v="normal"/>
    <n v="3654"/>
    <n v="100"/>
    <n v="-10"/>
    <s v="no"/>
    <n v="290"/>
    <n v="320"/>
    <n v="-30"/>
    <d v="2022-01-29T00:00:00"/>
    <x v="109"/>
    <x v="63"/>
    <s v="no"/>
    <s v="pll"/>
    <m/>
    <m/>
    <m/>
    <x v="73"/>
    <m/>
    <m/>
    <m/>
    <x v="17"/>
    <m/>
    <m/>
    <m/>
    <m/>
  </r>
  <r>
    <n v="33504"/>
    <m/>
    <n v="12492"/>
    <d v="2022-02-01T00:00:00"/>
    <n v="1091708"/>
    <n v="867852000"/>
    <s v="normal"/>
    <n v="5220"/>
    <n v="35"/>
    <n v="-10"/>
    <s v="no"/>
    <n v="36"/>
    <n v="26"/>
    <n v="10"/>
    <d v="2022-01-26T00:00:00"/>
    <x v="109"/>
    <x v="64"/>
    <s v="yes"/>
    <s v="pkk"/>
    <m/>
    <m/>
    <m/>
    <x v="73"/>
    <m/>
    <m/>
    <m/>
    <x v="17"/>
    <m/>
    <m/>
    <m/>
    <m/>
  </r>
  <r>
    <n v="33505"/>
    <m/>
    <n v="12500"/>
    <d v="2022-02-03T00:00:00"/>
    <n v="1092030"/>
    <n v="600040"/>
    <s v="normal"/>
    <n v="45893"/>
    <n v="1"/>
    <n v="-1"/>
    <s v="yes"/>
    <n v="184"/>
    <n v="184"/>
    <n v="0"/>
    <d v="2022-01-28T00:00:00"/>
    <x v="109"/>
    <x v="5"/>
    <s v="no"/>
    <s v="pkk"/>
    <m/>
    <m/>
    <m/>
    <x v="73"/>
    <m/>
    <m/>
    <m/>
    <x v="17"/>
    <m/>
    <m/>
    <m/>
    <m/>
  </r>
  <r>
    <n v="33506"/>
    <m/>
    <n v="12502"/>
    <d v="2022-02-03T00:00:00"/>
    <n v="1086798"/>
    <n v="74311818"/>
    <s v="Special"/>
    <n v="10139"/>
    <n v="5"/>
    <n v="10"/>
    <s v="no"/>
    <n v="56"/>
    <n v="66"/>
    <n v="-10"/>
    <d v="2021-12-13T00:00:00"/>
    <x v="109"/>
    <x v="1"/>
    <s v="yes"/>
    <s v="pll"/>
    <m/>
    <m/>
    <m/>
    <x v="73"/>
    <m/>
    <m/>
    <m/>
    <x v="17"/>
    <m/>
    <m/>
    <m/>
    <m/>
  </r>
  <r>
    <n v="33507"/>
    <m/>
    <n v="12503"/>
    <d v="2022-02-03T00:00:00"/>
    <n v="1092343"/>
    <n v="74311818"/>
    <s v="Special"/>
    <n v="295918"/>
    <n v="40"/>
    <n v="-40"/>
    <s v="no"/>
    <n v="430"/>
    <n v="407"/>
    <n v="23"/>
    <d v="2022-01-31T00:00:00"/>
    <x v="109"/>
    <x v="9"/>
    <s v="no"/>
    <s v="pll"/>
    <m/>
    <m/>
    <m/>
    <x v="73"/>
    <m/>
    <m/>
    <m/>
    <x v="17"/>
    <m/>
    <m/>
    <m/>
    <m/>
  </r>
  <r>
    <n v="33508"/>
    <m/>
    <n v="12506"/>
    <d v="2022-02-03T00:00:00"/>
    <n v="1092093"/>
    <n v="421322"/>
    <s v="Special"/>
    <n v="45893"/>
    <n v="120"/>
    <n v="-15"/>
    <s v="no"/>
    <n v="169"/>
    <n v="154"/>
    <n v="15"/>
    <d v="2022-01-28T00:00:00"/>
    <x v="109"/>
    <x v="2"/>
    <s v="yes"/>
    <s v="pll"/>
    <m/>
    <m/>
    <m/>
    <x v="73"/>
    <m/>
    <m/>
    <m/>
    <x v="17"/>
    <m/>
    <m/>
    <m/>
    <m/>
  </r>
  <r>
    <n v="33509"/>
    <m/>
    <n v="12507"/>
    <d v="2022-02-03T00:00:00"/>
    <n v="1092093"/>
    <n v="421322"/>
    <s v="Special"/>
    <n v="44015"/>
    <n v="50"/>
    <n v="-40"/>
    <s v="no"/>
    <n v="399"/>
    <n v="354"/>
    <n v="45"/>
    <d v="2022-01-28T00:00:00"/>
    <x v="109"/>
    <x v="2"/>
    <s v="yes"/>
    <s v="pll"/>
    <m/>
    <m/>
    <m/>
    <x v="73"/>
    <m/>
    <m/>
    <m/>
    <x v="17"/>
    <m/>
    <m/>
    <m/>
    <m/>
  </r>
  <r>
    <n v="33510"/>
    <m/>
    <n v="12508"/>
    <d v="2022-02-03T00:00:00"/>
    <n v="1092490"/>
    <n v="600062"/>
    <s v="normal"/>
    <n v="10113"/>
    <n v="2"/>
    <n v="-1"/>
    <s v="yes"/>
    <n v="152"/>
    <n v="151"/>
    <n v="1"/>
    <d v="2022-02-01T00:00:00"/>
    <x v="109"/>
    <x v="63"/>
    <s v="yes"/>
    <s v="pll"/>
    <m/>
    <m/>
    <m/>
    <x v="73"/>
    <m/>
    <m/>
    <m/>
    <x v="17"/>
    <m/>
    <m/>
    <m/>
    <m/>
  </r>
  <r>
    <n v="33511"/>
    <m/>
    <n v="12509"/>
    <d v="2022-02-03T00:00:00"/>
    <n v="1091466"/>
    <n v="501433"/>
    <s v="normal"/>
    <n v="38854"/>
    <n v="39"/>
    <n v="6"/>
    <s v="yes"/>
    <n v="49"/>
    <n v="49"/>
    <n v="0"/>
    <d v="2022-01-26T00:00:00"/>
    <x v="109"/>
    <x v="63"/>
    <s v="no"/>
    <s v="pll"/>
    <m/>
    <m/>
    <m/>
    <x v="73"/>
    <m/>
    <m/>
    <m/>
    <x v="17"/>
    <m/>
    <m/>
    <m/>
    <m/>
  </r>
  <r>
    <n v="33512"/>
    <m/>
    <n v="12510"/>
    <d v="2022-02-03T00:00:00"/>
    <n v="1091466"/>
    <n v="501433"/>
    <s v="normal"/>
    <n v="71253"/>
    <n v="29"/>
    <n v="-6"/>
    <s v="yes"/>
    <n v="227"/>
    <n v="220"/>
    <n v="7"/>
    <d v="2022-01-26T00:00:00"/>
    <x v="109"/>
    <x v="63"/>
    <s v="yes"/>
    <s v="pll"/>
    <m/>
    <m/>
    <m/>
    <x v="73"/>
    <m/>
    <m/>
    <m/>
    <x v="17"/>
    <m/>
    <m/>
    <m/>
    <m/>
  </r>
  <r>
    <n v="33513"/>
    <m/>
    <n v="12514"/>
    <d v="2022-02-04T00:00:00"/>
    <n v="1091237"/>
    <n v="433083"/>
    <s v="normal"/>
    <n v="38853"/>
    <n v="5"/>
    <n v="-5"/>
    <s v="yes"/>
    <n v="282"/>
    <n v="277"/>
    <n v="5"/>
    <d v="2022-01-21T00:00:00"/>
    <x v="109"/>
    <x v="1"/>
    <s v="yes"/>
    <s v="pkk"/>
    <m/>
    <m/>
    <m/>
    <x v="73"/>
    <m/>
    <m/>
    <m/>
    <x v="17"/>
    <m/>
    <m/>
    <m/>
    <m/>
  </r>
  <r>
    <n v="33514"/>
    <m/>
    <n v="12515"/>
    <d v="2022-02-04T00:00:00"/>
    <n v="1091290"/>
    <n v="430016"/>
    <s v="normal"/>
    <n v="40514"/>
    <n v="5"/>
    <n v="45"/>
    <s v="yes"/>
    <n v="484"/>
    <n v="529"/>
    <n v="-45"/>
    <d v="2022-01-26T00:00:00"/>
    <x v="109"/>
    <x v="64"/>
    <s v="yes"/>
    <s v="pll"/>
    <m/>
    <m/>
    <m/>
    <x v="73"/>
    <m/>
    <m/>
    <m/>
    <x v="17"/>
    <m/>
    <m/>
    <m/>
    <m/>
  </r>
  <r>
    <n v="33515"/>
    <m/>
    <n v="12517"/>
    <d v="2022-02-07T00:00:00"/>
    <n v="1088714"/>
    <n v="400012"/>
    <s v="Special"/>
    <n v="9977533"/>
    <n v="50"/>
    <n v="50"/>
    <s v="no"/>
    <n v="50"/>
    <n v="100"/>
    <n v="-50"/>
    <d v="2022-01-24T00:00:00"/>
    <x v="109"/>
    <x v="9"/>
    <s v="yes"/>
    <s v="pll"/>
    <m/>
    <m/>
    <m/>
    <x v="73"/>
    <m/>
    <m/>
    <m/>
    <x v="17"/>
    <m/>
    <m/>
    <m/>
    <m/>
  </r>
  <r>
    <n v="33516"/>
    <m/>
    <n v="12518"/>
    <d v="2022-02-07T00:00:00"/>
    <n v="1092751"/>
    <n v="600010"/>
    <s v="normal"/>
    <n v="56892"/>
    <n v="25"/>
    <n v="-1"/>
    <s v="no"/>
    <n v="65"/>
    <n v="65"/>
    <n v="0"/>
    <d v="2022-02-02T00:00:00"/>
    <x v="109"/>
    <x v="1"/>
    <s v="no"/>
    <s v="pll"/>
    <m/>
    <m/>
    <m/>
    <x v="73"/>
    <m/>
    <m/>
    <m/>
    <x v="17"/>
    <m/>
    <m/>
    <m/>
    <m/>
  </r>
  <r>
    <n v="33517"/>
    <m/>
    <n v="12519"/>
    <d v="2022-02-07T00:00:00"/>
    <n v="1092311"/>
    <n v="421628"/>
    <s v="normal"/>
    <n v="77243"/>
    <n v="6"/>
    <n v="-6"/>
    <s v="yes"/>
    <n v="22"/>
    <n v="22"/>
    <n v="0"/>
    <d v="2022-01-31T00:00:00"/>
    <x v="109"/>
    <x v="6"/>
    <s v="no"/>
    <s v="pll"/>
    <m/>
    <m/>
    <m/>
    <x v="73"/>
    <m/>
    <m/>
    <m/>
    <x v="17"/>
    <m/>
    <m/>
    <m/>
    <m/>
  </r>
  <r>
    <n v="33518"/>
    <m/>
    <n v="12521"/>
    <d v="2022-02-07T00:00:00"/>
    <n v="1092311"/>
    <n v="421628"/>
    <s v="normal"/>
    <n v="77543"/>
    <n v="60"/>
    <n v="10"/>
    <s v="no"/>
    <n v="145"/>
    <n v="155"/>
    <n v="-10"/>
    <d v="2022-01-31T00:00:00"/>
    <x v="109"/>
    <x v="6"/>
    <s v="yes"/>
    <s v="pll"/>
    <m/>
    <m/>
    <m/>
    <x v="73"/>
    <m/>
    <m/>
    <m/>
    <x v="17"/>
    <m/>
    <m/>
    <m/>
    <m/>
  </r>
  <r>
    <n v="33519"/>
    <m/>
    <n v="12524"/>
    <d v="2022-02-07T00:00:00"/>
    <n v="1091951"/>
    <n v="3764"/>
    <s v="normal"/>
    <n v="29343"/>
    <n v="1"/>
    <n v="-1"/>
    <s v="yes"/>
    <n v="356"/>
    <n v="338"/>
    <n v="18"/>
    <d v="2022-02-01T00:00:00"/>
    <x v="109"/>
    <x v="63"/>
    <s v="yes"/>
    <s v="pll"/>
    <m/>
    <m/>
    <m/>
    <x v="73"/>
    <m/>
    <m/>
    <m/>
    <x v="17"/>
    <m/>
    <m/>
    <m/>
    <m/>
  </r>
  <r>
    <n v="33520"/>
    <m/>
    <n v="12529"/>
    <d v="2022-02-08T00:00:00"/>
    <n v="1091332"/>
    <n v="421073"/>
    <s v="normal"/>
    <n v="311552"/>
    <n v="43"/>
    <n v="-2"/>
    <s v="no"/>
    <n v="11"/>
    <n v="12"/>
    <n v="-1"/>
    <d v="2022-01-24T00:00:00"/>
    <x v="109"/>
    <x v="17"/>
    <s v="no"/>
    <s v="pll"/>
    <m/>
    <m/>
    <m/>
    <x v="73"/>
    <m/>
    <m/>
    <m/>
    <x v="17"/>
    <m/>
    <m/>
    <m/>
    <m/>
  </r>
  <r>
    <n v="33521"/>
    <m/>
    <n v="12532"/>
    <d v="2022-02-09T00:00:00"/>
    <n v="1093309"/>
    <n v="74311818"/>
    <s v="Special"/>
    <n v="77515"/>
    <n v="120"/>
    <n v="-20"/>
    <s v="no"/>
    <n v="452"/>
    <n v="432"/>
    <n v="20"/>
    <d v="2022-02-07T00:00:00"/>
    <x v="109"/>
    <x v="16"/>
    <s v="yes"/>
    <s v="pll"/>
    <m/>
    <m/>
    <m/>
    <x v="73"/>
    <m/>
    <m/>
    <m/>
    <x v="17"/>
    <m/>
    <m/>
    <m/>
    <m/>
  </r>
  <r>
    <n v="33522"/>
    <m/>
    <n v="12534"/>
    <d v="2022-02-09T00:00:00"/>
    <n v="1092824"/>
    <n v="723319"/>
    <s v="normal"/>
    <n v="45892"/>
    <n v="20"/>
    <n v="-15"/>
    <s v="yes"/>
    <n v="508"/>
    <n v="552"/>
    <n v="-44"/>
    <d v="2022-02-02T00:00:00"/>
    <x v="109"/>
    <x v="19"/>
    <s v="no"/>
    <s v="pll"/>
    <m/>
    <m/>
    <m/>
    <x v="73"/>
    <m/>
    <m/>
    <m/>
    <x v="17"/>
    <m/>
    <m/>
    <m/>
    <m/>
  </r>
  <r>
    <n v="33523"/>
    <m/>
    <n v="12536"/>
    <d v="2022-02-09T00:00:00"/>
    <n v="1074721"/>
    <n v="4200013"/>
    <s v="Special"/>
    <n v="71402"/>
    <n v="30"/>
    <n v="-15"/>
    <s v="no"/>
    <n v="258"/>
    <n v="258"/>
    <n v="0"/>
    <d v="2021-10-04T00:00:00"/>
    <x v="109"/>
    <x v="2"/>
    <s v="no"/>
    <s v="pll"/>
    <m/>
    <m/>
    <m/>
    <x v="73"/>
    <m/>
    <m/>
    <m/>
    <x v="17"/>
    <m/>
    <m/>
    <m/>
    <m/>
  </r>
  <r>
    <n v="33524"/>
    <m/>
    <n v="12538"/>
    <d v="2022-02-10T00:00:00"/>
    <n v="1092396"/>
    <n v="501025"/>
    <s v="normal"/>
    <n v="56602"/>
    <n v="30"/>
    <n v="-20"/>
    <s v="no"/>
    <n v="350"/>
    <n v="340"/>
    <n v="10"/>
    <d v="2022-01-31T00:00:00"/>
    <x v="109"/>
    <x v="6"/>
    <s v="yes"/>
    <s v="pll"/>
    <m/>
    <m/>
    <m/>
    <x v="73"/>
    <m/>
    <m/>
    <m/>
    <x v="17"/>
    <m/>
    <m/>
    <m/>
    <m/>
  </r>
  <r>
    <n v="33525"/>
    <m/>
    <n v="12539"/>
    <d v="2022-02-10T00:00:00"/>
    <n v="1093246"/>
    <n v="421073"/>
    <s v="normal"/>
    <n v="473752"/>
    <n v="24"/>
    <n v="-12"/>
    <s v="no"/>
    <n v="484"/>
    <n v="472"/>
    <n v="12"/>
    <d v="2022-02-07T00:00:00"/>
    <x v="109"/>
    <x v="6"/>
    <s v="yes"/>
    <s v="pll"/>
    <m/>
    <m/>
    <m/>
    <x v="73"/>
    <m/>
    <m/>
    <m/>
    <x v="17"/>
    <m/>
    <m/>
    <m/>
    <m/>
  </r>
  <r>
    <n v="33526"/>
    <m/>
    <n v="12540"/>
    <d v="2022-02-10T00:00:00"/>
    <n v="1093495"/>
    <n v="66125575"/>
    <s v="normal"/>
    <n v="77542"/>
    <n v="1"/>
    <n v="-1"/>
    <s v="yes"/>
    <n v="65"/>
    <n v="65"/>
    <n v="0"/>
    <d v="2022-02-08T00:00:00"/>
    <x v="109"/>
    <x v="63"/>
    <s v="no"/>
    <s v="pkk"/>
    <m/>
    <m/>
    <m/>
    <x v="73"/>
    <m/>
    <m/>
    <m/>
    <x v="17"/>
    <m/>
    <m/>
    <m/>
    <m/>
  </r>
  <r>
    <n v="33527"/>
    <m/>
    <n v="12543"/>
    <d v="2022-02-10T00:00:00"/>
    <n v="1092878"/>
    <n v="407005"/>
    <s v="Special"/>
    <n v="10119"/>
    <n v="20"/>
    <n v="-5"/>
    <s v="no"/>
    <n v="39"/>
    <n v="34"/>
    <n v="5"/>
    <d v="2022-02-04T00:00:00"/>
    <x v="109"/>
    <x v="38"/>
    <s v="yes"/>
    <s v="pll"/>
    <m/>
    <m/>
    <m/>
    <x v="73"/>
    <m/>
    <m/>
    <m/>
    <x v="17"/>
    <m/>
    <m/>
    <m/>
    <m/>
  </r>
  <r>
    <n v="33528"/>
    <m/>
    <n v="12544"/>
    <d v="2022-02-10T00:00:00"/>
    <n v="1092479"/>
    <n v="423333"/>
    <s v="Special"/>
    <n v="3661"/>
    <n v="20"/>
    <n v="-10"/>
    <s v="no"/>
    <n v="92"/>
    <n v="102"/>
    <n v="10"/>
    <d v="2022-02-02T00:00:00"/>
    <x v="109"/>
    <x v="9"/>
    <s v="yes"/>
    <s v="pll"/>
    <m/>
    <m/>
    <m/>
    <x v="73"/>
    <m/>
    <m/>
    <m/>
    <x v="17"/>
    <m/>
    <m/>
    <m/>
    <m/>
  </r>
  <r>
    <n v="33529"/>
    <m/>
    <n v="12545"/>
    <d v="2022-02-10T00:00:00"/>
    <n v="1093533"/>
    <n v="421849"/>
    <s v="normal"/>
    <n v="618"/>
    <n v="5"/>
    <n v="-4"/>
    <s v="no"/>
    <n v="314"/>
    <n v="310"/>
    <n v="4"/>
    <d v="2022-02-08T00:00:00"/>
    <x v="109"/>
    <x v="63"/>
    <s v="yes"/>
    <s v="pkk"/>
    <m/>
    <m/>
    <m/>
    <x v="73"/>
    <m/>
    <m/>
    <m/>
    <x v="17"/>
    <m/>
    <m/>
    <m/>
    <m/>
  </r>
  <r>
    <n v="33530"/>
    <m/>
    <n v="12546"/>
    <d v="2022-02-10T00:00:00"/>
    <n v="1093574"/>
    <n v="600071"/>
    <s v="normal"/>
    <n v="101188"/>
    <n v="4"/>
    <n v="-2"/>
    <s v="yes"/>
    <n v="4"/>
    <n v="0"/>
    <n v="4"/>
    <d v="2022-02-08T00:00:00"/>
    <x v="109"/>
    <x v="63"/>
    <s v="no"/>
    <s v="pkk"/>
    <m/>
    <m/>
    <m/>
    <x v="73"/>
    <m/>
    <m/>
    <m/>
    <x v="17"/>
    <m/>
    <m/>
    <m/>
    <m/>
  </r>
  <r>
    <n v="33531"/>
    <m/>
    <n v="12547"/>
    <d v="2022-02-11T00:00:00"/>
    <n v="1092742"/>
    <n v="500194"/>
    <s v="normal"/>
    <n v="2977"/>
    <n v="2"/>
    <n v="-2"/>
    <s v="no"/>
    <n v="57"/>
    <n v="55"/>
    <n v="2"/>
    <d v="2022-02-07T00:00:00"/>
    <x v="109"/>
    <x v="4"/>
    <s v="yes"/>
    <s v="pll"/>
    <m/>
    <m/>
    <m/>
    <x v="73"/>
    <m/>
    <m/>
    <m/>
    <x v="17"/>
    <m/>
    <m/>
    <m/>
    <m/>
  </r>
  <r>
    <n v="33532"/>
    <m/>
    <n v="12550"/>
    <d v="2022-02-11T00:00:00"/>
    <n v="1093024"/>
    <n v="404001"/>
    <s v="Specical"/>
    <n v="55005"/>
    <n v="10"/>
    <n v="-10"/>
    <s v="no"/>
    <n v="134"/>
    <n v="134"/>
    <n v="0"/>
    <d v="2022-02-07T00:00:00"/>
    <x v="109"/>
    <x v="35"/>
    <s v="no"/>
    <s v="pll"/>
    <m/>
    <m/>
    <m/>
    <x v="73"/>
    <m/>
    <m/>
    <m/>
    <x v="17"/>
    <m/>
    <m/>
    <m/>
    <m/>
  </r>
  <r>
    <n v="33533"/>
    <m/>
    <n v="12551"/>
    <d v="2022-02-11T00:00:00"/>
    <n v="1092636"/>
    <n v="500151"/>
    <s v="Special"/>
    <n v="77133"/>
    <n v="12"/>
    <n v="-2"/>
    <s v="yes"/>
    <n v="81"/>
    <n v="79"/>
    <n v="2"/>
    <d v="2022-02-04T00:00:00"/>
    <x v="109"/>
    <x v="14"/>
    <s v="yes"/>
    <s v="pll"/>
    <m/>
    <m/>
    <m/>
    <x v="73"/>
    <m/>
    <m/>
    <m/>
    <x v="17"/>
    <m/>
    <m/>
    <m/>
    <m/>
  </r>
  <r>
    <n v="33534"/>
    <m/>
    <n v="12552"/>
    <d v="2022-02-11T00:00:00"/>
    <n v="1089155"/>
    <n v="1938"/>
    <s v="Special"/>
    <n v="53785"/>
    <n v="20"/>
    <n v="-15"/>
    <s v="yes"/>
    <n v="799"/>
    <n v="798"/>
    <n v="1"/>
    <d v="2022-01-07T00:00:00"/>
    <x v="109"/>
    <x v="5"/>
    <s v="no"/>
    <s v="pkk"/>
    <m/>
    <m/>
    <m/>
    <x v="73"/>
    <m/>
    <m/>
    <m/>
    <x v="17"/>
    <m/>
    <m/>
    <m/>
    <m/>
  </r>
  <r>
    <n v="33535"/>
    <m/>
    <n v="12557"/>
    <d v="2022-02-14T00:00:00"/>
    <n v="1085677"/>
    <n v="421728"/>
    <s v="Special"/>
    <n v="56609"/>
    <n v="130"/>
    <n v="-10"/>
    <s v="no"/>
    <n v="83"/>
    <n v="83"/>
    <n v="0"/>
    <d v="2022-02-01T00:00:00"/>
    <x v="110"/>
    <x v="38"/>
    <s v="no"/>
    <s v="pll"/>
    <m/>
    <m/>
    <m/>
    <x v="73"/>
    <m/>
    <m/>
    <m/>
    <x v="17"/>
    <m/>
    <m/>
    <m/>
    <m/>
  </r>
  <r>
    <n v="33536"/>
    <m/>
    <n v="12558"/>
    <d v="2022-02-14T00:00:00"/>
    <n v="1093398"/>
    <n v="404532"/>
    <s v="normal"/>
    <n v="691132"/>
    <n v="300"/>
    <n v="-300"/>
    <s v="no"/>
    <n v="1840"/>
    <n v="1835"/>
    <n v="5"/>
    <d v="2022-02-09T00:00:00"/>
    <x v="110"/>
    <x v="31"/>
    <s v="no"/>
    <s v="pll"/>
    <m/>
    <m/>
    <m/>
    <x v="73"/>
    <m/>
    <m/>
    <m/>
    <x v="17"/>
    <m/>
    <m/>
    <m/>
    <m/>
  </r>
  <r>
    <n v="33537"/>
    <m/>
    <n v="12562"/>
    <d v="2022-02-15T00:00:00"/>
    <n v="1073476"/>
    <n v="420005"/>
    <s v="Special"/>
    <s v="62502-0"/>
    <n v="300"/>
    <n v="4"/>
    <s v="no"/>
    <n v="840"/>
    <n v="840"/>
    <n v="0"/>
    <d v="2021-12-01T00:00:00"/>
    <x v="110"/>
    <x v="29"/>
    <s v="no"/>
    <s v="pll"/>
    <m/>
    <m/>
    <m/>
    <x v="73"/>
    <m/>
    <m/>
    <m/>
    <x v="17"/>
    <m/>
    <m/>
    <m/>
    <m/>
  </r>
  <r>
    <n v="33538"/>
    <m/>
    <n v="12563"/>
    <d v="2022-02-15T00:00:00"/>
    <n v="1093648"/>
    <n v="501100"/>
    <s v="normal"/>
    <n v="29629"/>
    <n v="0"/>
    <n v="-10"/>
    <s v="no"/>
    <n v="280"/>
    <n v="280"/>
    <n v="0"/>
    <d v="2022-02-09T00:00:00"/>
    <x v="110"/>
    <x v="63"/>
    <s v="no"/>
    <s v="pkk"/>
    <m/>
    <m/>
    <m/>
    <x v="73"/>
    <m/>
    <m/>
    <m/>
    <x v="17"/>
    <m/>
    <m/>
    <m/>
    <m/>
  </r>
  <r>
    <n v="33539"/>
    <m/>
    <n v="12566"/>
    <d v="2022-02-16T00:00:00"/>
    <n v="1089953"/>
    <n v="413163"/>
    <s v="normal"/>
    <n v="77555"/>
    <n v="3"/>
    <n v="-3"/>
    <s v="yes"/>
    <n v="176"/>
    <n v="176"/>
    <n v="0"/>
    <d v="2022-01-13T00:00:00"/>
    <x v="110"/>
    <x v="64"/>
    <s v="no"/>
    <s v="pkk"/>
    <m/>
    <m/>
    <m/>
    <x v="73"/>
    <m/>
    <m/>
    <m/>
    <x v="17"/>
    <m/>
    <m/>
    <m/>
    <m/>
  </r>
  <r>
    <n v="33540"/>
    <m/>
    <n v="12572"/>
    <d v="2022-02-16T00:00:00"/>
    <n v="1092825"/>
    <n v="423386"/>
    <s v="normal"/>
    <n v="295218"/>
    <n v="0"/>
    <n v="1"/>
    <s v="yes"/>
    <n v="172"/>
    <n v="173"/>
    <n v="-1"/>
    <d v="2022-02-07T00:00:00"/>
    <x v="110"/>
    <x v="64"/>
    <s v="yes"/>
    <s v="pkk"/>
    <m/>
    <m/>
    <m/>
    <x v="73"/>
    <m/>
    <m/>
    <m/>
    <x v="17"/>
    <m/>
    <m/>
    <m/>
    <m/>
  </r>
  <r>
    <n v="33541"/>
    <m/>
    <n v="12585"/>
    <d v="2022-02-17T00:00:00"/>
    <n v="1094442"/>
    <n v="77403300"/>
    <s v="Special"/>
    <n v="41865"/>
    <n v="15"/>
    <n v="-15"/>
    <s v="yes"/>
    <n v="284"/>
    <n v="284"/>
    <n v="0"/>
    <d v="2022-02-16T00:00:00"/>
    <x v="110"/>
    <x v="2"/>
    <s v="no"/>
    <s v="pll"/>
    <m/>
    <m/>
    <m/>
    <x v="73"/>
    <m/>
    <m/>
    <m/>
    <x v="17"/>
    <m/>
    <m/>
    <m/>
    <m/>
  </r>
  <r>
    <n v="33542"/>
    <m/>
    <n v="12573"/>
    <d v="2022-02-16T00:00:00"/>
    <n v="1093918"/>
    <n v="600010"/>
    <s v="normal"/>
    <n v="29375"/>
    <n v="10"/>
    <n v="-10"/>
    <s v="no"/>
    <n v="572"/>
    <n v="592"/>
    <n v="-20"/>
    <d v="2022-02-10T00:00:00"/>
    <x v="110"/>
    <x v="6"/>
    <s v="no"/>
    <s v="pkk"/>
    <m/>
    <m/>
    <m/>
    <x v="73"/>
    <m/>
    <m/>
    <m/>
    <x v="17"/>
    <m/>
    <m/>
    <m/>
    <m/>
  </r>
  <r>
    <n v="33543"/>
    <m/>
    <n v="12576"/>
    <d v="2022-02-16T00:00:00"/>
    <n v="1093767"/>
    <n v="500151"/>
    <s v="normal"/>
    <n v="475552"/>
    <n v="24"/>
    <n v="-1"/>
    <s v="no"/>
    <n v="44"/>
    <n v="30"/>
    <n v="14"/>
    <d v="2022-02-10T00:00:00"/>
    <x v="110"/>
    <x v="67"/>
    <s v="no"/>
    <s v="pll"/>
    <m/>
    <m/>
    <m/>
    <x v="73"/>
    <m/>
    <m/>
    <m/>
    <x v="17"/>
    <m/>
    <m/>
    <m/>
    <m/>
  </r>
  <r>
    <n v="33544"/>
    <m/>
    <n v="12577"/>
    <d v="2022-02-16T00:00:00"/>
    <n v="1093725"/>
    <n v="500151"/>
    <s v="normal"/>
    <n v="56692"/>
    <n v="5"/>
    <n v="-2"/>
    <s v="yes"/>
    <n v="7"/>
    <n v="5"/>
    <n v="2"/>
    <d v="2022-02-10T00:00:00"/>
    <x v="110"/>
    <x v="67"/>
    <s v="yes"/>
    <s v="pll"/>
    <m/>
    <m/>
    <m/>
    <x v="73"/>
    <m/>
    <m/>
    <m/>
    <x v="17"/>
    <m/>
    <m/>
    <m/>
    <m/>
  </r>
  <r>
    <n v="33545"/>
    <m/>
    <n v="12610"/>
    <d v="2022-02-22T00:00:00"/>
    <n v="1094344"/>
    <n v="500858"/>
    <s v="normal"/>
    <n v="93315"/>
    <n v="5"/>
    <n v="-4"/>
    <s v="no"/>
    <n v="7"/>
    <n v="3"/>
    <n v="4"/>
    <d v="2022-02-14T00:00:00"/>
    <x v="111"/>
    <x v="64"/>
    <s v="yes"/>
    <s v="pkk"/>
    <m/>
    <m/>
    <m/>
    <x v="73"/>
    <m/>
    <m/>
    <m/>
    <x v="17"/>
    <m/>
    <m/>
    <m/>
    <m/>
  </r>
  <r>
    <n v="33546"/>
    <m/>
    <n v="12578"/>
    <d v="2022-02-17T00:00:00"/>
    <n v="1091816"/>
    <n v="501257"/>
    <s v="Special"/>
    <n v="45857"/>
    <n v="1"/>
    <n v="-1"/>
    <s v="yes"/>
    <n v="136"/>
    <n v="136"/>
    <n v="0"/>
    <d v="2022-01-26T00:00:00"/>
    <x v="110"/>
    <x v="17"/>
    <s v="no"/>
    <s v="pll"/>
    <m/>
    <m/>
    <m/>
    <x v="73"/>
    <m/>
    <m/>
    <m/>
    <x v="17"/>
    <m/>
    <m/>
    <m/>
    <m/>
  </r>
  <r>
    <n v="33547"/>
    <m/>
    <n v="12579"/>
    <d v="2022-02-17T00:00:00"/>
    <n v="1091816"/>
    <n v="501257"/>
    <s v="Special"/>
    <n v="53785"/>
    <n v="1"/>
    <n v="-1"/>
    <s v="yes"/>
    <n v="522"/>
    <n v="522"/>
    <n v="0"/>
    <d v="2022-01-26T00:00:00"/>
    <x v="110"/>
    <x v="17"/>
    <s v="no"/>
    <s v="pll"/>
    <m/>
    <m/>
    <m/>
    <x v="73"/>
    <m/>
    <m/>
    <m/>
    <x v="17"/>
    <m/>
    <m/>
    <m/>
    <m/>
  </r>
  <r>
    <n v="33548"/>
    <m/>
    <n v="12580"/>
    <d v="2022-02-17T00:00:00"/>
    <n v="1091816"/>
    <n v="501257"/>
    <s v="Special"/>
    <n v="31718"/>
    <n v="1"/>
    <n v="-1"/>
    <s v="yes"/>
    <n v="0"/>
    <n v="0"/>
    <n v="0"/>
    <d v="2022-01-26T00:00:00"/>
    <x v="110"/>
    <x v="17"/>
    <s v="no"/>
    <s v="pll"/>
    <m/>
    <m/>
    <m/>
    <x v="73"/>
    <m/>
    <m/>
    <m/>
    <x v="17"/>
    <m/>
    <m/>
    <m/>
    <m/>
  </r>
  <r>
    <n v="33549"/>
    <m/>
    <n v="12581"/>
    <d v="2022-02-17T00:00:00"/>
    <n v="1091816"/>
    <n v="501257"/>
    <s v="Special"/>
    <n v="45875"/>
    <n v="2"/>
    <n v="-2"/>
    <s v="yes"/>
    <n v="715"/>
    <n v="760"/>
    <n v="-45"/>
    <d v="2022-01-26T00:00:00"/>
    <x v="110"/>
    <x v="17"/>
    <s v="no"/>
    <s v="pll"/>
    <m/>
    <m/>
    <m/>
    <x v="73"/>
    <m/>
    <m/>
    <m/>
    <x v="17"/>
    <m/>
    <m/>
    <m/>
    <m/>
  </r>
  <r>
    <n v="33550"/>
    <m/>
    <n v="12589"/>
    <d v="2022-02-18T00:00:00"/>
    <n v="1093154"/>
    <n v="700040"/>
    <s v="Special"/>
    <n v="70624"/>
    <n v="24"/>
    <n v="-8"/>
    <s v="no"/>
    <n v="70"/>
    <n v="62"/>
    <n v="8"/>
    <d v="2022-02-07T00:00:00"/>
    <x v="111"/>
    <x v="16"/>
    <s v="yes"/>
    <s v="pll"/>
    <m/>
    <m/>
    <m/>
    <x v="73"/>
    <m/>
    <m/>
    <m/>
    <x v="17"/>
    <m/>
    <m/>
    <m/>
    <m/>
  </r>
  <r>
    <n v="33551"/>
    <m/>
    <n v="12590"/>
    <d v="2022-02-18T00:00:00"/>
    <n v="1093635"/>
    <n v="501257"/>
    <s v="Special"/>
    <n v="41793"/>
    <n v="10"/>
    <n v="-9"/>
    <s v="no"/>
    <n v="15"/>
    <n v="6"/>
    <n v="9"/>
    <d v="2022-02-08T00:00:00"/>
    <x v="111"/>
    <x v="14"/>
    <s v="yes"/>
    <s v="pll"/>
    <m/>
    <m/>
    <m/>
    <x v="73"/>
    <m/>
    <m/>
    <m/>
    <x v="17"/>
    <m/>
    <m/>
    <m/>
    <m/>
  </r>
  <r>
    <n v="33552"/>
    <m/>
    <n v="12593"/>
    <d v="2022-02-21T00:00:00"/>
    <n v="1094330"/>
    <n v="74311818"/>
    <s v="Special"/>
    <n v="5524"/>
    <n v="500"/>
    <n v="20"/>
    <s v="no"/>
    <n v="1470"/>
    <n v="1540"/>
    <n v="-70"/>
    <d v="2022-02-14T00:00:00"/>
    <x v="111"/>
    <x v="1"/>
    <s v="yes"/>
    <s v="pll"/>
    <m/>
    <m/>
    <m/>
    <x v="73"/>
    <m/>
    <m/>
    <m/>
    <x v="17"/>
    <m/>
    <m/>
    <m/>
    <m/>
  </r>
  <r>
    <n v="33553"/>
    <m/>
    <n v="12594"/>
    <d v="2022-02-21T00:00:00"/>
    <n v="1094375"/>
    <n v="600011"/>
    <s v="normal"/>
    <n v="707752"/>
    <n v="78"/>
    <n v="-6"/>
    <s v="no"/>
    <n v="359"/>
    <n v="355"/>
    <n v="4"/>
    <d v="2022-02-14T00:00:00"/>
    <x v="111"/>
    <x v="67"/>
    <s v="yes"/>
    <s v="pkk"/>
    <m/>
    <m/>
    <m/>
    <x v="73"/>
    <m/>
    <m/>
    <m/>
    <x v="17"/>
    <m/>
    <m/>
    <m/>
    <m/>
  </r>
  <r>
    <n v="33554"/>
    <m/>
    <n v="12596"/>
    <d v="2022-02-21T00:00:00"/>
    <n v="1094480"/>
    <n v="500389"/>
    <s v="normal"/>
    <n v="616"/>
    <n v="10"/>
    <n v="-9"/>
    <s v="no"/>
    <n v="134"/>
    <n v="95"/>
    <n v="39"/>
    <d v="2022-02-15T00:00:00"/>
    <x v="111"/>
    <x v="67"/>
    <s v="yes"/>
    <s v="pkk"/>
    <m/>
    <m/>
    <m/>
    <x v="73"/>
    <m/>
    <m/>
    <m/>
    <x v="17"/>
    <m/>
    <m/>
    <m/>
    <m/>
  </r>
  <r>
    <n v="33555"/>
    <m/>
    <n v="12598"/>
    <d v="2022-02-22T00:00:00"/>
    <n v="1093306"/>
    <n v="96306000"/>
    <s v="normal"/>
    <s v="3172-S"/>
    <n v="64"/>
    <n v="-10"/>
    <s v="no"/>
    <n v="50"/>
    <n v="36"/>
    <n v="14"/>
    <d v="2022-02-07T00:00:00"/>
    <x v="111"/>
    <x v="63"/>
    <s v="yes"/>
    <s v="pll"/>
    <m/>
    <m/>
    <m/>
    <x v="73"/>
    <m/>
    <m/>
    <m/>
    <x v="17"/>
    <m/>
    <m/>
    <m/>
    <m/>
  </r>
  <r>
    <n v="33556"/>
    <m/>
    <n v="12599"/>
    <d v="2022-02-22T00:00:00"/>
    <n v="1094905"/>
    <n v="600010"/>
    <s v="normal"/>
    <n v="71254"/>
    <n v="10"/>
    <n v="-1"/>
    <s v="yes"/>
    <n v="95"/>
    <n v="94"/>
    <n v="1"/>
    <d v="2022-02-17T00:00:00"/>
    <x v="111"/>
    <x v="63"/>
    <s v="yes"/>
    <s v="pll"/>
    <m/>
    <m/>
    <m/>
    <x v="73"/>
    <m/>
    <m/>
    <m/>
    <x v="17"/>
    <m/>
    <m/>
    <m/>
    <m/>
  </r>
  <r>
    <n v="33557"/>
    <m/>
    <n v="12600"/>
    <d v="2022-02-22T00:00:00"/>
    <n v="1089444"/>
    <n v="420005"/>
    <s v="Special"/>
    <n v="29109"/>
    <n v="560"/>
    <n v="-1"/>
    <s v="no"/>
    <n v="68"/>
    <n v="67"/>
    <n v="1"/>
    <d v="2022-01-12T00:00:00"/>
    <x v="111"/>
    <x v="14"/>
    <s v="yes"/>
    <s v="pll"/>
    <m/>
    <m/>
    <m/>
    <x v="73"/>
    <m/>
    <m/>
    <m/>
    <x v="17"/>
    <m/>
    <m/>
    <m/>
    <m/>
  </r>
  <r>
    <n v="33558"/>
    <m/>
    <n v="12603"/>
    <d v="2022-02-22T00:00:00"/>
    <n v="1095274"/>
    <n v="70153400"/>
    <s v="Special"/>
    <n v="35873"/>
    <n v="30"/>
    <n v="-10"/>
    <s v="no"/>
    <n v="606"/>
    <n v="597"/>
    <n v="9"/>
    <d v="2022-02-21T00:00:00"/>
    <x v="111"/>
    <x v="14"/>
    <s v="yes"/>
    <s v="pll"/>
    <m/>
    <m/>
    <m/>
    <x v="73"/>
    <m/>
    <m/>
    <m/>
    <x v="17"/>
    <m/>
    <m/>
    <m/>
    <m/>
  </r>
  <r>
    <n v="33559"/>
    <m/>
    <n v="12605"/>
    <d v="2022-02-22T00:00:00"/>
    <n v="1091395"/>
    <n v="420050"/>
    <s v="Special"/>
    <n v="60003"/>
    <n v="4"/>
    <n v="-2"/>
    <s v="yes"/>
    <n v="22"/>
    <n v="20"/>
    <n v="2"/>
    <d v="2022-02-03T00:00:00"/>
    <x v="111"/>
    <x v="2"/>
    <s v="yes"/>
    <s v="pll"/>
    <m/>
    <m/>
    <m/>
    <x v="73"/>
    <m/>
    <m/>
    <m/>
    <x v="17"/>
    <m/>
    <m/>
    <m/>
    <m/>
  </r>
  <r>
    <n v="33560"/>
    <m/>
    <n v="12611"/>
    <d v="2022-02-23T00:00:00"/>
    <n v="1086789"/>
    <n v="406906"/>
    <s v="Special"/>
    <n v="5380633"/>
    <n v="30"/>
    <n v="-10"/>
    <s v="no"/>
    <n v="36"/>
    <n v="21"/>
    <n v="15"/>
    <d v="2021-12-21T00:00:00"/>
    <x v="111"/>
    <x v="8"/>
    <s v="yes"/>
    <s v="pll"/>
    <m/>
    <m/>
    <m/>
    <x v="73"/>
    <m/>
    <m/>
    <m/>
    <x v="17"/>
    <m/>
    <m/>
    <m/>
    <m/>
  </r>
  <r>
    <n v="33561"/>
    <m/>
    <n v="12612"/>
    <d v="2022-02-23T00:00:00"/>
    <n v="1086789"/>
    <n v="406906"/>
    <s v="Special"/>
    <n v="77115"/>
    <n v="40"/>
    <n v="-20"/>
    <s v="no"/>
    <n v="21"/>
    <n v="21"/>
    <n v="0"/>
    <d v="2021-12-21T00:00:00"/>
    <x v="111"/>
    <x v="8"/>
    <s v="no"/>
    <s v="pll"/>
    <m/>
    <m/>
    <m/>
    <x v="73"/>
    <m/>
    <m/>
    <m/>
    <x v="17"/>
    <m/>
    <m/>
    <m/>
    <m/>
  </r>
  <r>
    <n v="33562"/>
    <m/>
    <n v="12613"/>
    <d v="2022-02-23T00:00:00"/>
    <n v="1094946"/>
    <n v="600044"/>
    <s v="normal"/>
    <n v="71704"/>
    <n v="5"/>
    <n v="-1"/>
    <s v="yes"/>
    <n v="395"/>
    <n v="394"/>
    <n v="1"/>
    <d v="2022-02-17T00:00:00"/>
    <x v="111"/>
    <x v="5"/>
    <s v="yes"/>
    <s v="pkk"/>
    <m/>
    <m/>
    <m/>
    <x v="73"/>
    <m/>
    <m/>
    <m/>
    <x v="17"/>
    <m/>
    <m/>
    <m/>
    <m/>
  </r>
  <r>
    <n v="33563"/>
    <m/>
    <n v="12614"/>
    <d v="2022-02-23T00:00:00"/>
    <n v="1094828"/>
    <n v="38874950"/>
    <s v="normal"/>
    <n v="549640"/>
    <n v="300"/>
    <n v="-40"/>
    <s v="no"/>
    <n v="1340"/>
    <n v="1350"/>
    <n v="-10"/>
    <d v="2022-02-22T00:00:00"/>
    <x v="111"/>
    <x v="67"/>
    <s v="no"/>
    <s v="pkk"/>
    <m/>
    <m/>
    <m/>
    <x v="73"/>
    <m/>
    <m/>
    <m/>
    <x v="17"/>
    <m/>
    <m/>
    <m/>
    <m/>
  </r>
  <r>
    <n v="33564"/>
    <m/>
    <n v="12617"/>
    <d v="2022-02-24T00:00:00"/>
    <n v="1095106"/>
    <n v="421277"/>
    <s v="normal"/>
    <n v="70673"/>
    <n v="10"/>
    <n v="-4"/>
    <s v="yes"/>
    <n v="219"/>
    <n v="215"/>
    <n v="4"/>
    <d v="2022-02-18T00:00:00"/>
    <x v="111"/>
    <x v="21"/>
    <s v="yes"/>
    <s v="pll"/>
    <m/>
    <m/>
    <m/>
    <x v="73"/>
    <m/>
    <m/>
    <m/>
    <x v="17"/>
    <m/>
    <m/>
    <m/>
    <m/>
  </r>
  <r>
    <n v="33565"/>
    <m/>
    <n v="12618"/>
    <d v="2022-02-24T00:00:00"/>
    <n v="1095449"/>
    <n v="74871260"/>
    <s v="normal"/>
    <n v="454518"/>
    <n v="36"/>
    <n v="-12"/>
    <s v="no"/>
    <n v="63"/>
    <n v="51"/>
    <n v="12"/>
    <d v="2022-02-22T00:00:00"/>
    <x v="111"/>
    <x v="1"/>
    <s v="yes"/>
    <s v="pkk"/>
    <m/>
    <m/>
    <m/>
    <x v="73"/>
    <m/>
    <m/>
    <m/>
    <x v="17"/>
    <m/>
    <m/>
    <m/>
    <m/>
  </r>
  <r>
    <n v="33566"/>
    <m/>
    <n v="12620"/>
    <d v="2022-02-24T00:00:00"/>
    <n v="1095037"/>
    <n v="421172"/>
    <s v="normal"/>
    <n v="707852"/>
    <n v="120"/>
    <n v="-60"/>
    <s v="no"/>
    <n v="677"/>
    <n v="624"/>
    <n v="53"/>
    <d v="2022-02-18T00:00:00"/>
    <x v="111"/>
    <x v="31"/>
    <s v="yes"/>
    <s v="pll"/>
    <m/>
    <m/>
    <m/>
    <x v="73"/>
    <m/>
    <m/>
    <m/>
    <x v="17"/>
    <m/>
    <m/>
    <m/>
    <m/>
  </r>
  <r>
    <n v="33567"/>
    <m/>
    <n v="12624"/>
    <d v="2022-02-25T00:00:00"/>
    <n v="1095213"/>
    <n v="3302"/>
    <s v="Special"/>
    <n v="691133"/>
    <n v="400"/>
    <n v="-320"/>
    <s v="no"/>
    <n v="2330"/>
    <n v="2010"/>
    <n v="320"/>
    <d v="2022-02-21T00:00:00"/>
    <x v="112"/>
    <x v="14"/>
    <s v="yes"/>
    <s v="pll"/>
    <m/>
    <m/>
    <m/>
    <x v="73"/>
    <m/>
    <m/>
    <m/>
    <x v="17"/>
    <m/>
    <m/>
    <m/>
    <m/>
  </r>
  <r>
    <n v="33568"/>
    <m/>
    <n v="12626"/>
    <d v="2022-02-25T00:00:00"/>
    <n v="1094332"/>
    <n v="87454400"/>
    <s v="normal"/>
    <n v="524752"/>
    <n v="15"/>
    <n v="-3"/>
    <s v="no"/>
    <n v="210"/>
    <n v="220"/>
    <n v="-10"/>
    <d v="2022-02-14T00:00:00"/>
    <x v="112"/>
    <x v="24"/>
    <s v="no"/>
    <s v="pll"/>
    <m/>
    <m/>
    <m/>
    <x v="73"/>
    <m/>
    <m/>
    <m/>
    <x v="17"/>
    <m/>
    <m/>
    <m/>
    <m/>
  </r>
  <r>
    <n v="33569"/>
    <m/>
    <n v="12629"/>
    <d v="2022-02-28T00:00:00"/>
    <n v="1095874"/>
    <n v="66152310"/>
    <s v="Special"/>
    <n v="559618"/>
    <n v="8"/>
    <n v="-4"/>
    <s v="no"/>
    <n v="32"/>
    <n v="28"/>
    <n v="4"/>
    <d v="2022-02-25T00:00:00"/>
    <x v="112"/>
    <x v="9"/>
    <s v="yes"/>
    <s v="pll"/>
    <m/>
    <m/>
    <m/>
    <x v="73"/>
    <m/>
    <m/>
    <m/>
    <x v="17"/>
    <m/>
    <m/>
    <m/>
    <m/>
  </r>
  <r>
    <n v="33570"/>
    <m/>
    <n v="12631"/>
    <d v="2022-02-28T00:00:00"/>
    <n v="1095640"/>
    <n v="413132"/>
    <s v="normal"/>
    <n v="77749"/>
    <n v="40"/>
    <n v="-20"/>
    <s v="no"/>
    <n v="1228"/>
    <n v="1288"/>
    <n v="-60"/>
    <d v="2022-02-23T00:00:00"/>
    <x v="112"/>
    <x v="24"/>
    <s v="no"/>
    <s v="pll"/>
    <m/>
    <m/>
    <m/>
    <x v="73"/>
    <m/>
    <m/>
    <m/>
    <x v="17"/>
    <m/>
    <m/>
    <m/>
    <m/>
  </r>
  <r>
    <n v="33571"/>
    <m/>
    <n v="12634"/>
    <d v="2022-02-28T00:00:00"/>
    <n v="1094994"/>
    <n v="404001"/>
    <s v="Special"/>
    <n v="71404"/>
    <n v="100"/>
    <n v="-10"/>
    <s v="no"/>
    <n v="672"/>
    <n v="672"/>
    <n v="0"/>
    <d v="2022-02-19T00:00:00"/>
    <x v="112"/>
    <x v="8"/>
    <s v="no"/>
    <s v="pll"/>
    <m/>
    <m/>
    <m/>
    <x v="73"/>
    <m/>
    <m/>
    <m/>
    <x v="17"/>
    <m/>
    <m/>
    <m/>
    <m/>
  </r>
  <r>
    <n v="33572"/>
    <m/>
    <n v="12635"/>
    <d v="2022-03-01T00:00:00"/>
    <n v="1095871"/>
    <n v="3379"/>
    <s v="Special"/>
    <n v="691016"/>
    <n v="15"/>
    <n v="285"/>
    <s v="yes"/>
    <n v="545"/>
    <n v="1030"/>
    <n v="-485"/>
    <d v="2022-02-25T00:00:00"/>
    <x v="112"/>
    <x v="4"/>
    <s v="yes"/>
    <s v="pll"/>
    <m/>
    <m/>
    <m/>
    <x v="73"/>
    <m/>
    <m/>
    <m/>
    <x v="17"/>
    <m/>
    <m/>
    <m/>
    <m/>
  </r>
  <r>
    <n v="33573"/>
    <m/>
    <n v="12636"/>
    <d v="2022-03-01T00:00:00"/>
    <n v="1094988"/>
    <n v="74311818"/>
    <s v="normal"/>
    <n v="29355"/>
    <n v="4"/>
    <n v="-1"/>
    <s v="yes"/>
    <n v="36"/>
    <n v="35"/>
    <n v="1"/>
    <d v="2022-02-18T00:00:00"/>
    <x v="112"/>
    <x v="63"/>
    <s v="yes"/>
    <s v="pkk"/>
    <m/>
    <m/>
    <m/>
    <x v="73"/>
    <m/>
    <m/>
    <m/>
    <x v="17"/>
    <m/>
    <m/>
    <m/>
    <m/>
  </r>
  <r>
    <n v="33574"/>
    <m/>
    <n v="12638"/>
    <d v="2022-03-01T00:00:00"/>
    <n v="1095206"/>
    <n v="430016"/>
    <s v="normal"/>
    <n v="5381905"/>
    <n v="2"/>
    <n v="-1"/>
    <s v="yes"/>
    <n v="162"/>
    <n v="162"/>
    <n v="0"/>
    <d v="2022-02-23T00:00:00"/>
    <x v="112"/>
    <x v="1"/>
    <s v="no"/>
    <s v="pll"/>
    <m/>
    <m/>
    <m/>
    <x v="73"/>
    <m/>
    <m/>
    <m/>
    <x v="17"/>
    <m/>
    <m/>
    <m/>
    <m/>
  </r>
  <r>
    <n v="33575"/>
    <m/>
    <n v="12643"/>
    <d v="2022-03-02T00:00:00"/>
    <n v="1095301"/>
    <n v="423204"/>
    <s v="normal"/>
    <n v="29622"/>
    <n v="40"/>
    <n v="-10"/>
    <s v="no"/>
    <n v="162"/>
    <n v="152"/>
    <n v="10"/>
    <d v="2022-02-22T00:00:00"/>
    <x v="112"/>
    <x v="6"/>
    <s v="yes"/>
    <s v="pll"/>
    <m/>
    <m/>
    <m/>
    <x v="73"/>
    <m/>
    <m/>
    <m/>
    <x v="17"/>
    <m/>
    <m/>
    <m/>
    <m/>
  </r>
  <r>
    <n v="33576"/>
    <m/>
    <n v="12644"/>
    <d v="2022-03-02T00:00:00"/>
    <n v="1095301"/>
    <n v="423204"/>
    <s v="normal"/>
    <n v="293752"/>
    <n v="0"/>
    <n v="10"/>
    <s v="no"/>
    <n v="451"/>
    <n v="461"/>
    <n v="-10"/>
    <d v="2022-02-22T00:00:00"/>
    <x v="112"/>
    <x v="6"/>
    <s v="yes"/>
    <s v="pll"/>
    <m/>
    <m/>
    <m/>
    <x v="73"/>
    <m/>
    <m/>
    <m/>
    <x v="17"/>
    <m/>
    <m/>
    <m/>
    <m/>
  </r>
  <r>
    <n v="33577"/>
    <m/>
    <n v="12646"/>
    <d v="2022-03-03T00:00:00"/>
    <n v="1095911"/>
    <n v="3445"/>
    <s v="normal"/>
    <n v="10114"/>
    <n v="6"/>
    <n v="-1"/>
    <s v="yes"/>
    <n v="141"/>
    <n v="145"/>
    <n v="-4"/>
    <d v="2022-02-25T00:00:00"/>
    <x v="112"/>
    <x v="5"/>
    <s v="no"/>
    <s v="pkk"/>
    <m/>
    <m/>
    <m/>
    <x v="73"/>
    <m/>
    <m/>
    <m/>
    <x v="17"/>
    <m/>
    <m/>
    <m/>
    <m/>
  </r>
  <r>
    <n v="33578"/>
    <m/>
    <n v="12648"/>
    <d v="2022-03-03T00:00:00"/>
    <n v="1095954"/>
    <n v="404001"/>
    <s v="Special"/>
    <n v="45894"/>
    <n v="150"/>
    <n v="30"/>
    <s v="no"/>
    <n v="954"/>
    <n v="924"/>
    <n v="30"/>
    <d v="2022-02-28T00:00:00"/>
    <x v="112"/>
    <x v="7"/>
    <s v="no"/>
    <s v="pll"/>
    <m/>
    <m/>
    <m/>
    <x v="73"/>
    <m/>
    <m/>
    <m/>
    <x v="17"/>
    <m/>
    <m/>
    <m/>
    <m/>
  </r>
  <r>
    <n v="33579"/>
    <m/>
    <n v="12649"/>
    <d v="2022-03-03T00:00:00"/>
    <n v="1095954"/>
    <n v="404001"/>
    <s v="Special"/>
    <n v="45875"/>
    <n v="0"/>
    <n v="30"/>
    <s v="no"/>
    <n v="452"/>
    <n v="452"/>
    <n v="0"/>
    <d v="2022-02-28T00:00:00"/>
    <x v="112"/>
    <x v="7"/>
    <s v="no"/>
    <s v="pll"/>
    <m/>
    <m/>
    <m/>
    <x v="73"/>
    <m/>
    <m/>
    <m/>
    <x v="17"/>
    <m/>
    <m/>
    <m/>
    <m/>
  </r>
  <r>
    <n v="33580"/>
    <m/>
    <n v="12650"/>
    <d v="2022-03-04T00:00:00"/>
    <n v="1096512"/>
    <n v="70153400"/>
    <s v="Special"/>
    <n v="93015"/>
    <n v="5"/>
    <n v="-1"/>
    <s v="no"/>
    <n v="7"/>
    <n v="6"/>
    <n v="1"/>
    <d v="2022-03-02T00:00:00"/>
    <x v="112"/>
    <x v="9"/>
    <s v="yes"/>
    <s v="pll"/>
    <m/>
    <m/>
    <m/>
    <x v="73"/>
    <m/>
    <m/>
    <m/>
    <x v="17"/>
    <m/>
    <m/>
    <m/>
    <m/>
  </r>
  <r>
    <n v="33581"/>
    <m/>
    <n v="12651"/>
    <d v="2022-03-04T00:00:00"/>
    <n v="1096506"/>
    <n v="74311818"/>
    <s v="normal"/>
    <n v="55105"/>
    <n v="30"/>
    <n v="20"/>
    <s v="no"/>
    <n v="139"/>
    <n v="159"/>
    <n v="-20"/>
    <d v="2022-03-02T00:00:00"/>
    <x v="112"/>
    <x v="1"/>
    <s v="yes"/>
    <s v="pll"/>
    <m/>
    <m/>
    <m/>
    <x v="73"/>
    <m/>
    <m/>
    <m/>
    <x v="17"/>
    <m/>
    <m/>
    <m/>
    <m/>
  </r>
  <r>
    <n v="33582"/>
    <m/>
    <n v="12653"/>
    <d v="2022-03-04T00:00:00"/>
    <n v="1087085"/>
    <n v="407800"/>
    <s v="Special"/>
    <n v="5380633"/>
    <n v="15"/>
    <n v="-5"/>
    <s v="yes"/>
    <n v="126"/>
    <n v="126"/>
    <n v="15"/>
    <d v="2021-12-20T00:00:00"/>
    <x v="112"/>
    <x v="14"/>
    <s v="no"/>
    <s v="pll"/>
    <m/>
    <m/>
    <m/>
    <x v="73"/>
    <m/>
    <m/>
    <m/>
    <x v="17"/>
    <m/>
    <m/>
    <m/>
    <m/>
  </r>
  <r>
    <n v="33583"/>
    <m/>
    <n v="12654"/>
    <d v="2022-03-04T00:00:00"/>
    <n v="1095686"/>
    <n v="501024"/>
    <s v="normal"/>
    <n v="29354"/>
    <n v="40"/>
    <n v="-4"/>
    <s v="no"/>
    <n v="273"/>
    <n v="257"/>
    <n v="16"/>
    <d v="2022-02-23T00:00:00"/>
    <x v="112"/>
    <x v="29"/>
    <s v="no"/>
    <s v="pll"/>
    <m/>
    <m/>
    <m/>
    <x v="73"/>
    <m/>
    <m/>
    <m/>
    <x v="17"/>
    <m/>
    <m/>
    <m/>
    <m/>
  </r>
  <r>
    <n v="33584"/>
    <m/>
    <n v="12659"/>
    <d v="2022-03-07T00:00:00"/>
    <n v="1096155"/>
    <n v="3347"/>
    <s v="normal"/>
    <n v="77146"/>
    <n v="5"/>
    <n v="-4"/>
    <s v="yes"/>
    <n v="55"/>
    <n v="51"/>
    <n v="4"/>
    <d v="2022-03-01T00:00:00"/>
    <x v="113"/>
    <x v="6"/>
    <s v="yes"/>
    <s v="pll"/>
    <m/>
    <m/>
    <m/>
    <x v="73"/>
    <m/>
    <m/>
    <m/>
    <x v="17"/>
    <m/>
    <m/>
    <m/>
    <m/>
  </r>
  <r>
    <n v="33585"/>
    <m/>
    <n v="12667"/>
    <d v="2022-03-08T00:00:00"/>
    <n v="1095885"/>
    <n v="600033"/>
    <s v="normal"/>
    <n v="38855"/>
    <n v="15"/>
    <n v="-15"/>
    <s v="no"/>
    <n v="722"/>
    <n v="722"/>
    <n v="0"/>
    <d v="2022-02-25T00:00:00"/>
    <x v="113"/>
    <x v="5"/>
    <s v="no"/>
    <s v="pkk"/>
    <m/>
    <m/>
    <m/>
    <x v="73"/>
    <m/>
    <m/>
    <m/>
    <x v="17"/>
    <m/>
    <m/>
    <m/>
    <m/>
  </r>
  <r>
    <n v="33586"/>
    <m/>
    <n v="12668"/>
    <d v="2022-03-08T00:00:00"/>
    <n v="1096089"/>
    <n v="501192"/>
    <s v="normal"/>
    <n v="56612"/>
    <n v="10"/>
    <n v="-8"/>
    <s v="yes"/>
    <n v="33"/>
    <n v="25"/>
    <n v="8"/>
    <d v="2022-02-28T00:00:00"/>
    <x v="113"/>
    <x v="64"/>
    <s v="yes"/>
    <s v="pll"/>
    <m/>
    <m/>
    <m/>
    <x v="73"/>
    <m/>
    <m/>
    <m/>
    <x v="17"/>
    <m/>
    <m/>
    <m/>
    <m/>
  </r>
  <r>
    <n v="33587"/>
    <m/>
    <n v="12669"/>
    <d v="2022-03-08T00:00:00"/>
    <n v="1096714"/>
    <n v="500389"/>
    <s v="normal"/>
    <n v="56926"/>
    <n v="3"/>
    <n v="-1"/>
    <s v="yes"/>
    <n v="56"/>
    <n v="54"/>
    <n v="2"/>
    <d v="2022-03-03T00:00:00"/>
    <x v="113"/>
    <x v="17"/>
    <s v="yes"/>
    <s v="pll"/>
    <m/>
    <m/>
    <m/>
    <x v="73"/>
    <m/>
    <m/>
    <m/>
    <x v="17"/>
    <m/>
    <m/>
    <m/>
    <m/>
  </r>
  <r>
    <n v="33588"/>
    <m/>
    <n v="12671"/>
    <d v="2022-03-09T00:00:00"/>
    <n v="1096846"/>
    <n v="421322"/>
    <s v="Special"/>
    <n v="10132"/>
    <n v="28"/>
    <n v="-1"/>
    <s v="yes"/>
    <n v="6"/>
    <n v="0"/>
    <n v="6"/>
    <d v="2022-03-04T00:00:00"/>
    <x v="113"/>
    <x v="16"/>
    <s v="yes"/>
    <s v="pll"/>
    <m/>
    <m/>
    <m/>
    <x v="73"/>
    <m/>
    <m/>
    <m/>
    <x v="17"/>
    <m/>
    <m/>
    <m/>
    <m/>
  </r>
  <r>
    <n v="33589"/>
    <m/>
    <n v="12673"/>
    <d v="2022-03-09T00:00:00"/>
    <n v="1096252"/>
    <n v="418033"/>
    <s v="normal"/>
    <n v="77124"/>
    <n v="6"/>
    <n v="-1"/>
    <s v="yes"/>
    <n v="8"/>
    <n v="7"/>
    <n v="1"/>
    <d v="2022-03-02T00:00:00"/>
    <x v="113"/>
    <x v="63"/>
    <s v="yes"/>
    <s v="pll"/>
    <m/>
    <m/>
    <m/>
    <x v="73"/>
    <m/>
    <m/>
    <m/>
    <x v="17"/>
    <m/>
    <m/>
    <m/>
    <m/>
  </r>
  <r>
    <n v="33590"/>
    <m/>
    <n v="12674"/>
    <d v="2022-03-09T00:00:00"/>
    <n v="1089004"/>
    <s v="ukendt"/>
    <s v="Special"/>
    <n v="41923"/>
    <n v="100"/>
    <n v="-10"/>
    <s v="no"/>
    <n v="457"/>
    <n v="447"/>
    <n v="10"/>
    <d v="2022-01-07T00:00:00"/>
    <x v="113"/>
    <x v="29"/>
    <s v="yes"/>
    <s v="pll"/>
    <m/>
    <m/>
    <m/>
    <x v="73"/>
    <m/>
    <m/>
    <m/>
    <x v="17"/>
    <m/>
    <m/>
    <m/>
    <m/>
  </r>
  <r>
    <n v="33591"/>
    <m/>
    <n v="12677"/>
    <d v="2022-03-10T00:00:00"/>
    <n v="1085044"/>
    <n v="407611"/>
    <s v="Special"/>
    <n v="5380772"/>
    <n v="15"/>
    <n v="-5"/>
    <s v="yes"/>
    <n v="45"/>
    <n v="45"/>
    <n v="0"/>
    <d v="2022-12-22T00:00:00"/>
    <x v="113"/>
    <x v="29"/>
    <s v="no"/>
    <s v="pll"/>
    <m/>
    <m/>
    <m/>
    <x v="73"/>
    <m/>
    <m/>
    <m/>
    <x v="17"/>
    <m/>
    <m/>
    <m/>
    <m/>
  </r>
  <r>
    <n v="33592"/>
    <m/>
    <n v="12678"/>
    <d v="2022-03-10T00:00:00"/>
    <n v="1085044"/>
    <n v="407611"/>
    <s v="Special"/>
    <n v="5380903"/>
    <n v="24"/>
    <n v="-4"/>
    <s v="yes"/>
    <n v="30"/>
    <n v="30"/>
    <n v="0"/>
    <d v="2022-12-22T00:00:00"/>
    <x v="113"/>
    <x v="29"/>
    <s v="no"/>
    <s v="pll"/>
    <m/>
    <m/>
    <m/>
    <x v="73"/>
    <m/>
    <m/>
    <m/>
    <x v="17"/>
    <m/>
    <m/>
    <m/>
    <m/>
  </r>
  <r>
    <n v="33593"/>
    <m/>
    <n v="12681"/>
    <d v="2022-03-10T00:00:00"/>
    <n v="1091807"/>
    <n v="600034"/>
    <s v="normal"/>
    <n v="29814"/>
    <n v="5"/>
    <n v="-5"/>
    <s v="yes"/>
    <n v="5"/>
    <n v="5"/>
    <n v="0"/>
    <d v="2022-01-26T00:00:00"/>
    <x v="113"/>
    <x v="25"/>
    <s v="no"/>
    <s v="pkk"/>
    <m/>
    <m/>
    <m/>
    <x v="73"/>
    <m/>
    <m/>
    <m/>
    <x v="17"/>
    <m/>
    <m/>
    <m/>
    <m/>
  </r>
  <r>
    <n v="33594"/>
    <m/>
    <n v="12682"/>
    <d v="2022-03-10T00:00:00"/>
    <n v="1096394"/>
    <n v="404001"/>
    <s v="Special"/>
    <n v="375525"/>
    <n v="15"/>
    <n v="-12"/>
    <s v="no"/>
    <n v="236"/>
    <n v="220"/>
    <n v="16"/>
    <d v="2022-03-03T00:00:00"/>
    <x v="113"/>
    <x v="35"/>
    <s v="yes"/>
    <s v="pll"/>
    <m/>
    <m/>
    <m/>
    <x v="73"/>
    <m/>
    <m/>
    <m/>
    <x v="17"/>
    <m/>
    <m/>
    <m/>
    <m/>
  </r>
  <r>
    <n v="33595"/>
    <m/>
    <n v="12683"/>
    <d v="2022-03-11T00:00:00"/>
    <n v="1094435"/>
    <n v="63416900"/>
    <s v="Special"/>
    <n v="524652"/>
    <n v="200"/>
    <n v="-5"/>
    <s v="no"/>
    <n v="125"/>
    <n v="125"/>
    <n v="0"/>
    <d v="2022-02-16T00:00:00"/>
    <x v="113"/>
    <x v="16"/>
    <s v="no"/>
    <s v="pll"/>
    <m/>
    <m/>
    <m/>
    <x v="73"/>
    <m/>
    <m/>
    <m/>
    <x v="17"/>
    <m/>
    <m/>
    <m/>
    <m/>
  </r>
  <r>
    <n v="33596"/>
    <m/>
    <n v="12686"/>
    <d v="2022-03-11T00:00:00"/>
    <n v="1096326"/>
    <n v="423333"/>
    <s v="Special"/>
    <n v="547625"/>
    <n v="20"/>
    <n v="180"/>
    <s v="yes"/>
    <n v="430"/>
    <n v="610"/>
    <n v="-180"/>
    <d v="2022-03-02T00:00:00"/>
    <x v="113"/>
    <x v="14"/>
    <s v="yes"/>
    <s v="pll"/>
    <m/>
    <m/>
    <m/>
    <x v="73"/>
    <m/>
    <m/>
    <m/>
    <x v="17"/>
    <m/>
    <m/>
    <m/>
    <m/>
  </r>
  <r>
    <n v="33597"/>
    <m/>
    <n v="12688"/>
    <d v="2022-03-11T00:00:00"/>
    <n v="1096498"/>
    <n v="421261"/>
    <s v="normal"/>
    <n v="691012"/>
    <n v="520"/>
    <n v="-400"/>
    <s v="yes"/>
    <n v="560"/>
    <n v="160"/>
    <n v="400"/>
    <d v="2022-03-02T00:00:00"/>
    <x v="113"/>
    <x v="63"/>
    <s v="yes"/>
    <s v="pll"/>
    <m/>
    <m/>
    <m/>
    <x v="73"/>
    <m/>
    <m/>
    <m/>
    <x v="17"/>
    <m/>
    <m/>
    <m/>
    <m/>
  </r>
  <r>
    <n v="33598"/>
    <m/>
    <n v="12689"/>
    <d v="2022-03-11T00:00:00"/>
    <n v="1097100"/>
    <n v="74311818"/>
    <s v="normal"/>
    <n v="45873"/>
    <n v="15"/>
    <n v="45"/>
    <s v="no"/>
    <n v="1159"/>
    <n v="1122"/>
    <n v="37"/>
    <d v="2022-03-07T00:00:00"/>
    <x v="113"/>
    <x v="1"/>
    <s v="no"/>
    <s v="pll"/>
    <m/>
    <m/>
    <m/>
    <x v="73"/>
    <m/>
    <m/>
    <m/>
    <x v="17"/>
    <m/>
    <m/>
    <m/>
    <m/>
  </r>
  <r>
    <n v="33599"/>
    <m/>
    <n v="12690"/>
    <d v="2022-03-11T00:00:00"/>
    <n v="1096110"/>
    <n v="96306000"/>
    <s v="normal"/>
    <n v="71605"/>
    <n v="60"/>
    <n v="-45"/>
    <s v="no"/>
    <n v="85"/>
    <n v="40"/>
    <n v="45"/>
    <d v="2022-03-01T00:00:00"/>
    <x v="113"/>
    <x v="6"/>
    <s v="yes"/>
    <s v="pll"/>
    <m/>
    <m/>
    <m/>
    <x v="73"/>
    <m/>
    <m/>
    <m/>
    <x v="17"/>
    <m/>
    <m/>
    <m/>
    <m/>
  </r>
  <r>
    <n v="33600"/>
    <m/>
    <n v="12693"/>
    <d v="2022-03-14T00:00:00"/>
    <n v="1095909"/>
    <n v="3463"/>
    <s v="normal"/>
    <n v="549610"/>
    <n v="5"/>
    <n v="-4"/>
    <s v="no"/>
    <n v="55"/>
    <n v="55"/>
    <n v="0"/>
    <d v="2022-03-03T00:00:00"/>
    <x v="114"/>
    <x v="21"/>
    <s v="no"/>
    <s v="pkk"/>
    <m/>
    <m/>
    <m/>
    <x v="73"/>
    <m/>
    <m/>
    <m/>
    <x v="17"/>
    <m/>
    <m/>
    <m/>
    <m/>
  </r>
  <r>
    <n v="33601"/>
    <m/>
    <n v="12694"/>
    <d v="2022-03-14T00:00:00"/>
    <n v="1097156"/>
    <n v="423323"/>
    <s v="normal"/>
    <n v="707952"/>
    <n v="15"/>
    <n v="5"/>
    <s v="no"/>
    <n v="175"/>
    <n v="180"/>
    <n v="-5"/>
    <d v="2022-03-07T00:00:00"/>
    <x v="114"/>
    <x v="1"/>
    <s v="yes"/>
    <s v="pll"/>
    <m/>
    <m/>
    <m/>
    <x v="73"/>
    <m/>
    <m/>
    <m/>
    <x v="17"/>
    <m/>
    <m/>
    <m/>
    <m/>
  </r>
  <r>
    <n v="33602"/>
    <m/>
    <n v="12695"/>
    <d v="2022-03-14T00:00:00"/>
    <n v="1095909"/>
    <n v="3463"/>
    <s v="normal"/>
    <n v="295610"/>
    <n v="4"/>
    <n v="-4"/>
    <s v="no"/>
    <n v="55"/>
    <n v="55"/>
    <n v="0"/>
    <d v="2022-03-03T00:00:00"/>
    <x v="114"/>
    <x v="21"/>
    <s v="no"/>
    <s v="pkk"/>
    <m/>
    <m/>
    <m/>
    <x v="73"/>
    <m/>
    <m/>
    <m/>
    <x v="17"/>
    <m/>
    <m/>
    <m/>
    <m/>
  </r>
  <r>
    <n v="33603"/>
    <m/>
    <n v="12699"/>
    <d v="2022-03-14T00:00:00"/>
    <n v="1097535"/>
    <n v="36955000"/>
    <s v="normal"/>
    <s v="3190-S"/>
    <n v="25"/>
    <n v="-5"/>
    <s v="no"/>
    <n v="127"/>
    <n v="122"/>
    <n v="5"/>
    <d v="2022-03-09T00:00:00"/>
    <x v="114"/>
    <x v="1"/>
    <s v="yes"/>
    <s v="pll"/>
    <m/>
    <m/>
    <m/>
    <x v="73"/>
    <m/>
    <m/>
    <m/>
    <x v="17"/>
    <m/>
    <m/>
    <m/>
    <m/>
  </r>
  <r>
    <n v="33604"/>
    <m/>
    <n v="12704"/>
    <d v="2022-03-16T00:00:00"/>
    <n v="1097253"/>
    <n v="501100"/>
    <s v="normal"/>
    <n v="77535"/>
    <n v="13"/>
    <n v="-1"/>
    <s v="yes"/>
    <n v="91"/>
    <n v="90"/>
    <n v="1"/>
    <d v="2022-03-09T00:00:00"/>
    <x v="114"/>
    <x v="6"/>
    <s v="yes"/>
    <s v="pll"/>
    <m/>
    <m/>
    <m/>
    <x v="73"/>
    <m/>
    <m/>
    <m/>
    <x v="17"/>
    <m/>
    <m/>
    <m/>
    <m/>
  </r>
  <r>
    <n v="33605"/>
    <m/>
    <n v="12702"/>
    <d v="2022-03-16T00:00:00"/>
    <n v="1097381"/>
    <n v="500875"/>
    <s v="normal"/>
    <n v="70105"/>
    <n v="2"/>
    <n v="-1"/>
    <s v="no"/>
    <n v="61"/>
    <n v="62"/>
    <n v="1"/>
    <d v="2022-03-08T00:00:00"/>
    <x v="114"/>
    <x v="9"/>
    <s v="yes"/>
    <s v="pll"/>
    <m/>
    <m/>
    <m/>
    <x v="73"/>
    <m/>
    <m/>
    <m/>
    <x v="17"/>
    <m/>
    <m/>
    <m/>
    <m/>
  </r>
  <r>
    <n v="33606"/>
    <m/>
    <n v="12706"/>
    <d v="2022-03-16T00:00:00"/>
    <n v="1098206"/>
    <n v="97429651"/>
    <s v="normal"/>
    <n v="77524"/>
    <n v="0"/>
    <n v="10"/>
    <s v="no"/>
    <n v="131"/>
    <n v="141"/>
    <n v="-10"/>
    <d v="2022-03-15T00:00:00"/>
    <x v="114"/>
    <x v="29"/>
    <s v="yes"/>
    <s v="pkk"/>
    <m/>
    <m/>
    <m/>
    <x v="73"/>
    <m/>
    <m/>
    <m/>
    <x v="17"/>
    <m/>
    <m/>
    <m/>
    <m/>
  </r>
  <r>
    <n v="33607"/>
    <m/>
    <n v="12709"/>
    <d v="2022-03-17T00:00:00"/>
    <n v="1097435"/>
    <n v="3375"/>
    <s v="normal"/>
    <n v="581410"/>
    <n v="2"/>
    <n v="-1"/>
    <s v="no"/>
    <n v="26"/>
    <n v="25"/>
    <n v="1"/>
    <d v="2022-03-09T00:00:00"/>
    <x v="114"/>
    <x v="64"/>
    <s v="yes"/>
    <s v="pkk"/>
    <m/>
    <m/>
    <m/>
    <x v="73"/>
    <m/>
    <m/>
    <m/>
    <x v="17"/>
    <m/>
    <m/>
    <m/>
    <m/>
  </r>
  <r>
    <n v="33608"/>
    <m/>
    <n v="12710"/>
    <d v="2022-03-17T00:00:00"/>
    <n v="1097882"/>
    <n v="404532"/>
    <s v="normal"/>
    <n v="375560"/>
    <n v="50"/>
    <n v="-40"/>
    <s v="no"/>
    <n v="124"/>
    <n v="84"/>
    <n v="40"/>
    <d v="2022-03-11T00:00:00"/>
    <x v="114"/>
    <x v="19"/>
    <s v="yes"/>
    <s v="pll"/>
    <m/>
    <m/>
    <m/>
    <x v="73"/>
    <m/>
    <m/>
    <m/>
    <x v="17"/>
    <m/>
    <m/>
    <m/>
    <m/>
  </r>
  <r>
    <n v="33609"/>
    <m/>
    <n v="12714"/>
    <d v="2022-03-18T00:00:00"/>
    <n v="1096004"/>
    <n v="36955000"/>
    <s v="normal"/>
    <n v="374018"/>
    <n v="10"/>
    <n v="-10"/>
    <s v="no"/>
    <n v="196"/>
    <n v="196"/>
    <n v="0"/>
    <d v="2022-02-25T00:00:00"/>
    <x v="114"/>
    <x v="64"/>
    <s v="no"/>
    <s v="pll"/>
    <m/>
    <m/>
    <m/>
    <x v="73"/>
    <m/>
    <m/>
    <m/>
    <x v="17"/>
    <m/>
    <m/>
    <m/>
    <m/>
  </r>
  <r>
    <n v="33610"/>
    <m/>
    <n v="12716"/>
    <d v="2022-03-18T00:00:00"/>
    <n v="1095013"/>
    <n v="423094"/>
    <s v="normal"/>
    <n v="475218"/>
    <n v="2"/>
    <n v="-2"/>
    <s v="yes"/>
    <n v="345"/>
    <n v="345"/>
    <n v="0"/>
    <d v="2022-02-18T00:00:00"/>
    <x v="114"/>
    <x v="67"/>
    <s v="no"/>
    <s v="pkk"/>
    <m/>
    <m/>
    <m/>
    <x v="73"/>
    <m/>
    <m/>
    <m/>
    <x v="17"/>
    <m/>
    <m/>
    <m/>
    <m/>
  </r>
  <r>
    <n v="33611"/>
    <m/>
    <n v="12719"/>
    <d v="2022-03-21T00:00:00"/>
    <n v="1098231"/>
    <n v="501025"/>
    <s v="normal"/>
    <n v="71606"/>
    <n v="20"/>
    <n v="-5"/>
    <s v="yes"/>
    <n v="371"/>
    <n v="366"/>
    <n v="5"/>
    <d v="2022-03-14T00:00:00"/>
    <x v="115"/>
    <x v="67"/>
    <s v="yes"/>
    <s v="pkk"/>
    <m/>
    <m/>
    <m/>
    <x v="73"/>
    <m/>
    <m/>
    <m/>
    <x v="17"/>
    <m/>
    <m/>
    <m/>
    <m/>
  </r>
  <r>
    <n v="33612"/>
    <m/>
    <n v="12721"/>
    <d v="2022-03-21T00:00:00"/>
    <n v="1097278"/>
    <n v="418033"/>
    <s v="normal"/>
    <n v="77149"/>
    <n v="11"/>
    <n v="-1"/>
    <s v="yes"/>
    <n v="134"/>
    <n v="132"/>
    <n v="2"/>
    <d v="2022-03-09T00:00:00"/>
    <x v="115"/>
    <x v="6"/>
    <s v="yes"/>
    <s v="pll"/>
    <m/>
    <m/>
    <m/>
    <x v="73"/>
    <m/>
    <m/>
    <m/>
    <x v="17"/>
    <m/>
    <m/>
    <m/>
    <m/>
  </r>
  <r>
    <n v="33613"/>
    <m/>
    <n v="12724"/>
    <d v="2022-03-21T00:00:00"/>
    <n v="1098651"/>
    <n v="3386"/>
    <s v="normal"/>
    <n v="559618"/>
    <n v="8"/>
    <n v="-4"/>
    <s v="no"/>
    <n v="20"/>
    <n v="20"/>
    <n v="0"/>
    <d v="2022-03-17T00:00:00"/>
    <x v="115"/>
    <x v="68"/>
    <s v="no"/>
    <s v="pll"/>
    <m/>
    <m/>
    <m/>
    <x v="73"/>
    <m/>
    <m/>
    <m/>
    <x v="17"/>
    <m/>
    <m/>
    <m/>
    <m/>
  </r>
  <r>
    <n v="33614"/>
    <m/>
    <n v="12725"/>
    <d v="2022-03-21T00:00:00"/>
    <n v="1097371"/>
    <n v="501308"/>
    <s v="normal"/>
    <n v="71606"/>
    <n v="2"/>
    <n v="-1"/>
    <s v="yes"/>
    <n v="355"/>
    <n v="354"/>
    <n v="1"/>
    <d v="2022-03-08T00:00:00"/>
    <x v="115"/>
    <x v="38"/>
    <s v="yes"/>
    <s v="pkk"/>
    <m/>
    <m/>
    <m/>
    <x v="73"/>
    <m/>
    <m/>
    <m/>
    <x v="17"/>
    <m/>
    <m/>
    <m/>
    <m/>
  </r>
  <r>
    <n v="33615"/>
    <m/>
    <n v="12729"/>
    <d v="2022-03-22T00:00:00"/>
    <n v="1099046"/>
    <n v="75823977"/>
    <s v="normal"/>
    <n v="581210"/>
    <n v="12"/>
    <n v="-1"/>
    <s v="yes"/>
    <n v="862"/>
    <n v="854"/>
    <n v="8"/>
    <d v="2022-03-21T00:00:00"/>
    <x v="115"/>
    <x v="5"/>
    <s v="no"/>
    <s v="pkk"/>
    <m/>
    <m/>
    <m/>
    <x v="73"/>
    <m/>
    <m/>
    <m/>
    <x v="17"/>
    <m/>
    <m/>
    <m/>
    <m/>
  </r>
  <r>
    <n v="33616"/>
    <m/>
    <n v="12746"/>
    <d v="2022-03-24T00:00:00"/>
    <n v="1099112"/>
    <n v="74311818"/>
    <s v="Special"/>
    <n v="64405"/>
    <n v="200"/>
    <n v="-50"/>
    <s v="no"/>
    <n v="784"/>
    <n v="734"/>
    <n v="50"/>
    <d v="2022-03-21T00:00:00"/>
    <x v="116"/>
    <x v="38"/>
    <s v="yes"/>
    <s v="pll"/>
    <m/>
    <m/>
    <m/>
    <x v="73"/>
    <m/>
    <m/>
    <m/>
    <x v="17"/>
    <m/>
    <m/>
    <m/>
    <m/>
  </r>
  <r>
    <n v="33617"/>
    <m/>
    <n v="12734"/>
    <d v="2022-03-22T00:00:00"/>
    <n v="1097824"/>
    <n v="404001"/>
    <s v="Special"/>
    <n v="29356"/>
    <n v="50"/>
    <n v="-10"/>
    <s v="no"/>
    <n v="188"/>
    <n v="188"/>
    <n v="0"/>
    <d v="2022-03-14T00:00:00"/>
    <x v="116"/>
    <x v="35"/>
    <s v="no"/>
    <s v="pll"/>
    <m/>
    <m/>
    <m/>
    <x v="73"/>
    <m/>
    <m/>
    <m/>
    <x v="17"/>
    <m/>
    <m/>
    <m/>
    <m/>
  </r>
  <r>
    <n v="33618"/>
    <m/>
    <n v="12735"/>
    <d v="2022-03-22T00:00:00"/>
    <n v="1097824"/>
    <n v="404001"/>
    <s v="Special"/>
    <n v="41954"/>
    <n v="40"/>
    <n v="-10"/>
    <s v="no"/>
    <n v="253"/>
    <n v="253"/>
    <n v="0"/>
    <d v="2022-02-14T00:00:00"/>
    <x v="116"/>
    <x v="14"/>
    <s v="no"/>
    <s v="pll"/>
    <m/>
    <m/>
    <m/>
    <x v="73"/>
    <m/>
    <m/>
    <m/>
    <x v="17"/>
    <m/>
    <m/>
    <m/>
    <m/>
  </r>
  <r>
    <n v="33619"/>
    <m/>
    <n v="12738"/>
    <d v="2022-03-23T00:00:00"/>
    <n v="1098251"/>
    <n v="407005"/>
    <s v="Special"/>
    <n v="53564"/>
    <n v="12"/>
    <n v="-12"/>
    <s v="no"/>
    <n v="69"/>
    <n v="57"/>
    <n v="12"/>
    <d v="2022-03-16T00:00:00"/>
    <x v="116"/>
    <x v="14"/>
    <s v="yes"/>
    <s v="pll"/>
    <m/>
    <m/>
    <m/>
    <x v="73"/>
    <m/>
    <m/>
    <m/>
    <x v="17"/>
    <m/>
    <m/>
    <m/>
    <m/>
  </r>
  <r>
    <n v="33620"/>
    <m/>
    <n v="12742"/>
    <d v="2022-03-23T00:00:00"/>
    <n v="1097346"/>
    <n v="500819"/>
    <s v="normal"/>
    <n v="5525"/>
    <n v="10"/>
    <n v="-9"/>
    <s v="yes"/>
    <m/>
    <m/>
    <m/>
    <d v="2022-03-07T00:00:00"/>
    <x v="116"/>
    <x v="46"/>
    <s v="yes"/>
    <s v="pkk"/>
    <m/>
    <m/>
    <m/>
    <x v="73"/>
    <m/>
    <m/>
    <m/>
    <x v="17"/>
    <m/>
    <m/>
    <m/>
    <m/>
  </r>
  <r>
    <n v="33621"/>
    <m/>
    <n v="12743"/>
    <d v="2022-03-23T00:00:00"/>
    <n v="1095352"/>
    <n v="425053"/>
    <s v="Special"/>
    <n v="70603"/>
    <n v="20"/>
    <n v="-16"/>
    <s v="yes"/>
    <n v="141"/>
    <n v="125"/>
    <n v="16"/>
    <d v="2022-02-22T00:00:00"/>
    <x v="116"/>
    <x v="35"/>
    <s v="yes"/>
    <s v="pll"/>
    <m/>
    <m/>
    <m/>
    <x v="73"/>
    <m/>
    <m/>
    <m/>
    <x v="17"/>
    <m/>
    <m/>
    <m/>
    <m/>
  </r>
  <r>
    <n v="33622"/>
    <m/>
    <n v="12744"/>
    <d v="2022-03-23T00:00:00"/>
    <n v="1097371"/>
    <n v="501308"/>
    <s v="normal"/>
    <n v="71606"/>
    <n v="2"/>
    <n v="-1"/>
    <s v="yes"/>
    <n v="49"/>
    <n v="48"/>
    <n v="1"/>
    <d v="2022-03-08T00:00:00"/>
    <x v="116"/>
    <x v="38"/>
    <s v="yes"/>
    <s v="pkk"/>
    <m/>
    <m/>
    <m/>
    <x v="73"/>
    <m/>
    <m/>
    <m/>
    <x v="17"/>
    <m/>
    <m/>
    <m/>
    <m/>
  </r>
  <r>
    <n v="33623"/>
    <m/>
    <n v="12747"/>
    <d v="2022-03-24T00:00:00"/>
    <n v="1098253"/>
    <n v="423333"/>
    <s v="normal"/>
    <n v="547640"/>
    <n v="10"/>
    <n v="-5"/>
    <s v="yes"/>
    <n v="345"/>
    <n v="345"/>
    <n v="0"/>
    <d v="2022-03-16T00:00:00"/>
    <x v="116"/>
    <x v="46"/>
    <s v="no"/>
    <s v="pll"/>
    <m/>
    <m/>
    <m/>
    <x v="73"/>
    <m/>
    <m/>
    <m/>
    <x v="17"/>
    <m/>
    <m/>
    <m/>
    <m/>
  </r>
  <r>
    <n v="33624"/>
    <m/>
    <n v="12748"/>
    <d v="2022-03-25T00:00:00"/>
    <n v="1098486"/>
    <n v="66152310"/>
    <s v="Special"/>
    <n v="549025"/>
    <n v="10"/>
    <n v="90"/>
    <m/>
    <n v="1255"/>
    <n v="1255"/>
    <n v="0"/>
    <d v="2022-03-16T00:00:00"/>
    <x v="116"/>
    <x v="16"/>
    <s v="no"/>
    <s v="pll"/>
    <m/>
    <m/>
    <m/>
    <x v="73"/>
    <m/>
    <m/>
    <m/>
    <x v="17"/>
    <m/>
    <m/>
    <m/>
    <m/>
  </r>
  <r>
    <n v="33625"/>
    <m/>
    <n v="12749"/>
    <d v="2022-03-25T00:00:00"/>
    <n v="1093646"/>
    <n v="500194"/>
    <s v="normal"/>
    <n v="29629"/>
    <n v="10"/>
    <n v="-10"/>
    <s v="no"/>
    <n v="439"/>
    <n v="429"/>
    <n v="10"/>
    <d v="2022-02-25T00:00:00"/>
    <x v="116"/>
    <x v="63"/>
    <s v="yes"/>
    <s v="pkk"/>
    <m/>
    <m/>
    <m/>
    <x v="73"/>
    <m/>
    <m/>
    <m/>
    <x v="17"/>
    <m/>
    <m/>
    <m/>
    <m/>
  </r>
  <r>
    <n v="33626"/>
    <m/>
    <n v="12756"/>
    <d v="2022-03-28T00:00:00"/>
    <n v="1099243"/>
    <n v="3125"/>
    <s v="normal"/>
    <n v="691134"/>
    <n v="400"/>
    <n v="-10"/>
    <m/>
    <n v="655"/>
    <n v="645"/>
    <n v="10"/>
    <d v="2022-03-21T00:00:00"/>
    <x v="116"/>
    <x v="46"/>
    <s v="yes"/>
    <s v="pkk"/>
    <m/>
    <m/>
    <m/>
    <x v="73"/>
    <m/>
    <m/>
    <m/>
    <x v="17"/>
    <m/>
    <m/>
    <m/>
    <m/>
  </r>
  <r>
    <n v="33627"/>
    <m/>
    <n v="12763"/>
    <d v="2022-03-28T00:00:00"/>
    <n v="1087078"/>
    <n v="421025"/>
    <s v="normal"/>
    <n v="56774"/>
    <n v="1"/>
    <n v="-1"/>
    <s v="yes"/>
    <n v="56"/>
    <n v="55"/>
    <n v="1"/>
    <d v="2021-12-14T00:00:00"/>
    <x v="116"/>
    <x v="58"/>
    <s v="yes"/>
    <s v="pll"/>
    <m/>
    <m/>
    <m/>
    <x v="73"/>
    <m/>
    <m/>
    <m/>
    <x v="17"/>
    <m/>
    <m/>
    <m/>
    <m/>
  </r>
  <r>
    <n v="33628"/>
    <m/>
    <n v="12770"/>
    <d v="2022-03-29T00:00:00"/>
    <n v="1099434"/>
    <n v="404001"/>
    <s v="Special"/>
    <n v="56734"/>
    <n v="72"/>
    <n v="60"/>
    <s v="no"/>
    <n v="38"/>
    <n v="98"/>
    <n v="-60"/>
    <d v="2022-03-25T00:00:00"/>
    <x v="116"/>
    <x v="2"/>
    <s v="yes"/>
    <s v="pll"/>
    <m/>
    <m/>
    <m/>
    <x v="73"/>
    <m/>
    <m/>
    <m/>
    <x v="17"/>
    <m/>
    <m/>
    <m/>
    <m/>
  </r>
  <r>
    <n v="33629"/>
    <m/>
    <n v="12771"/>
    <d v="2022-03-30T00:00:00"/>
    <n v="1099265"/>
    <n v="421129"/>
    <s v="normal"/>
    <n v="93113"/>
    <n v="3"/>
    <n v="-1"/>
    <s v="no"/>
    <n v="15"/>
    <n v="15"/>
    <n v="0"/>
    <d v="2022-03-22T00:00:00"/>
    <x v="116"/>
    <x v="68"/>
    <s v="no"/>
    <s v="pkk"/>
    <m/>
    <m/>
    <m/>
    <x v="73"/>
    <m/>
    <m/>
    <m/>
    <x v="17"/>
    <m/>
    <m/>
    <m/>
    <m/>
  </r>
  <r>
    <n v="33630"/>
    <m/>
    <n v="12772"/>
    <d v="2022-03-30T00:00:00"/>
    <n v="1099265"/>
    <n v="421129"/>
    <s v="normal"/>
    <n v="93116"/>
    <n v="3"/>
    <n v="-3"/>
    <s v="no"/>
    <n v="8"/>
    <n v="8"/>
    <n v="0"/>
    <d v="2022-03-22T00:00:00"/>
    <x v="116"/>
    <x v="68"/>
    <s v="no"/>
    <s v="pkk"/>
    <m/>
    <m/>
    <m/>
    <x v="73"/>
    <m/>
    <m/>
    <m/>
    <x v="17"/>
    <m/>
    <m/>
    <m/>
    <m/>
  </r>
  <r>
    <n v="33631"/>
    <m/>
    <n v="12774"/>
    <d v="2022-03-30T00:00:00"/>
    <n v="1099851"/>
    <n v="3379"/>
    <s v="Special"/>
    <n v="524652"/>
    <n v="20"/>
    <n v="-16"/>
    <s v="yes"/>
    <n v="355"/>
    <n v="339"/>
    <n v="16"/>
    <d v="2022-03-28T00:00:00"/>
    <x v="116"/>
    <x v="2"/>
    <s v="yes"/>
    <s v="pll"/>
    <m/>
    <m/>
    <m/>
    <x v="73"/>
    <m/>
    <m/>
    <m/>
    <x v="17"/>
    <m/>
    <m/>
    <m/>
    <m/>
  </r>
  <r>
    <n v="33632"/>
    <m/>
    <n v="12775"/>
    <d v="2022-03-30T00:00:00"/>
    <n v="1099851"/>
    <n v="3379"/>
    <s v="Special"/>
    <n v="691132"/>
    <n v="1000"/>
    <n v="-200"/>
    <s v="no"/>
    <n v="1375"/>
    <n v="1175"/>
    <n v="200"/>
    <d v="2022-03-28T00:00:00"/>
    <x v="116"/>
    <x v="2"/>
    <s v="yes"/>
    <s v="pll"/>
    <m/>
    <m/>
    <m/>
    <x v="73"/>
    <m/>
    <m/>
    <m/>
    <x v="17"/>
    <m/>
    <m/>
    <m/>
    <m/>
  </r>
  <r>
    <n v="33633"/>
    <m/>
    <n v="12777"/>
    <d v="2022-03-30T00:00:00"/>
    <n v="1099647"/>
    <n v="423050"/>
    <s v="normal"/>
    <n v="35873"/>
    <n v="5"/>
    <n v="-5"/>
    <s v="yes"/>
    <n v="756"/>
    <n v="756"/>
    <n v="0"/>
    <d v="2022-03-24T00:00:00"/>
    <x v="116"/>
    <x v="68"/>
    <s v="no"/>
    <s v="pkk"/>
    <m/>
    <m/>
    <m/>
    <x v="73"/>
    <m/>
    <m/>
    <m/>
    <x v="17"/>
    <m/>
    <m/>
    <m/>
    <m/>
  </r>
  <r>
    <n v="33634"/>
    <m/>
    <n v="12792"/>
    <d v="2022-03-31T00:00:00"/>
    <n v="1100299"/>
    <n v="77403300"/>
    <s v="Special"/>
    <n v="10139"/>
    <n v="20"/>
    <n v="-15"/>
    <s v="no"/>
    <n v="42"/>
    <n v="27"/>
    <n v="15"/>
    <d v="2022-03-30T00:00:00"/>
    <x v="116"/>
    <x v="14"/>
    <s v="yes"/>
    <s v="pll"/>
    <m/>
    <m/>
    <m/>
    <x v="73"/>
    <m/>
    <m/>
    <m/>
    <x v="17"/>
    <m/>
    <m/>
    <m/>
    <m/>
  </r>
  <r>
    <n v="33635"/>
    <m/>
    <n v="12793"/>
    <d v="2022-03-31T00:00:00"/>
    <n v="1100299"/>
    <n v="77403300"/>
    <s v="Special"/>
    <n v="44015"/>
    <n v="20"/>
    <n v="-10"/>
    <s v="no"/>
    <n v="213"/>
    <n v="203"/>
    <n v="10"/>
    <d v="2022-03-30T00:00:00"/>
    <x v="116"/>
    <x v="14"/>
    <s v="yes"/>
    <s v="pll"/>
    <m/>
    <m/>
    <m/>
    <x v="73"/>
    <m/>
    <m/>
    <m/>
    <x v="17"/>
    <m/>
    <m/>
    <m/>
    <m/>
  </r>
  <r>
    <n v="33636"/>
    <m/>
    <n v="12794"/>
    <d v="2022-03-31T00:00:00"/>
    <n v="1099781"/>
    <n v="500875"/>
    <s v="normal"/>
    <n v="29629"/>
    <n v="9"/>
    <n v="-3"/>
    <s v="yes"/>
    <n v="404"/>
    <n v="401"/>
    <n v="3"/>
    <d v="2022-03-24T00:00:00"/>
    <x v="116"/>
    <x v="46"/>
    <s v="yes"/>
    <s v="pll"/>
    <m/>
    <m/>
    <m/>
    <x v="73"/>
    <m/>
    <m/>
    <m/>
    <x v="17"/>
    <m/>
    <m/>
    <m/>
    <m/>
  </r>
  <r>
    <n v="33637"/>
    <m/>
    <n v="12796"/>
    <d v="2022-03-31T00:00:00"/>
    <n v="1100341"/>
    <n v="423329"/>
    <s v="Special"/>
    <n v="31044"/>
    <n v="20"/>
    <n v="-20"/>
    <s v="no"/>
    <n v="168"/>
    <n v="148"/>
    <n v="20"/>
    <d v="2022-03-30T00:00:00"/>
    <x v="116"/>
    <x v="16"/>
    <s v="yes"/>
    <s v="pll"/>
    <m/>
    <m/>
    <m/>
    <x v="73"/>
    <m/>
    <m/>
    <m/>
    <x v="17"/>
    <m/>
    <m/>
    <m/>
    <m/>
  </r>
  <r>
    <n v="33638"/>
    <m/>
    <n v="12799"/>
    <d v="2022-04-01T00:00:00"/>
    <n v="1099849"/>
    <n v="3364"/>
    <s v="Special"/>
    <n v="6432"/>
    <n v="240"/>
    <n v="-96"/>
    <s v="no"/>
    <n v="110"/>
    <n v="14"/>
    <n v="96"/>
    <d v="2022-03-28T00:00:00"/>
    <x v="116"/>
    <x v="14"/>
    <s v="yes"/>
    <s v="pll"/>
    <m/>
    <m/>
    <m/>
    <x v="73"/>
    <m/>
    <m/>
    <m/>
    <x v="17"/>
    <m/>
    <m/>
    <m/>
    <m/>
  </r>
  <r>
    <n v="33639"/>
    <m/>
    <n v="12801"/>
    <d v="2022-04-01T00:00:00"/>
    <n v="1097494"/>
    <n v="407903"/>
    <s v="Special"/>
    <n v="40095"/>
    <n v="100"/>
    <n v="-20"/>
    <s v="no"/>
    <n v="71"/>
    <n v="51"/>
    <n v="20"/>
    <d v="2022-03-15T00:00:00"/>
    <x v="116"/>
    <x v="35"/>
    <s v="yes"/>
    <s v="pll"/>
    <m/>
    <m/>
    <m/>
    <x v="73"/>
    <m/>
    <m/>
    <m/>
    <x v="17"/>
    <m/>
    <m/>
    <m/>
    <m/>
  </r>
  <r>
    <n v="33640"/>
    <m/>
    <n v="12802"/>
    <d v="2022-04-01T00:00:00"/>
    <n v="1099308"/>
    <n v="600063"/>
    <s v="normal"/>
    <n v="521152"/>
    <n v="6"/>
    <n v="-5"/>
    <s v="no"/>
    <n v="0"/>
    <n v="0"/>
    <n v="0"/>
    <d v="2022-03-22T00:00:00"/>
    <x v="116"/>
    <x v="31"/>
    <s v="no"/>
    <s v="pll"/>
    <m/>
    <m/>
    <m/>
    <x v="73"/>
    <m/>
    <m/>
    <m/>
    <x v="17"/>
    <m/>
    <m/>
    <m/>
    <m/>
  </r>
  <r>
    <n v="33641"/>
    <m/>
    <n v="12806"/>
    <d v="2022-04-04T00:00:00"/>
    <n v="1098065"/>
    <n v="600080"/>
    <s v="normal"/>
    <n v="2977"/>
    <n v="3"/>
    <n v="-3"/>
    <s v="no"/>
    <n v="117"/>
    <n v="117"/>
    <n v="0"/>
    <d v="2022-03-21T00:00:00"/>
    <x v="117"/>
    <x v="46"/>
    <s v="no"/>
    <s v="pkk"/>
    <m/>
    <m/>
    <m/>
    <x v="73"/>
    <m/>
    <m/>
    <m/>
    <x v="17"/>
    <m/>
    <m/>
    <m/>
    <m/>
  </r>
  <r>
    <n v="33642"/>
    <m/>
    <n v="12807"/>
    <d v="2022-04-04T00:00:00"/>
    <n v="1098065"/>
    <n v="600080"/>
    <s v="normal"/>
    <n v="56013"/>
    <n v="3"/>
    <n v="-3"/>
    <s v="no"/>
    <n v="49"/>
    <n v="48"/>
    <n v="1"/>
    <d v="2022-03-21T00:00:00"/>
    <x v="117"/>
    <x v="46"/>
    <s v="no"/>
    <s v="pkk"/>
    <m/>
    <m/>
    <m/>
    <x v="73"/>
    <m/>
    <m/>
    <m/>
    <x v="17"/>
    <m/>
    <m/>
    <m/>
    <m/>
  </r>
  <r>
    <n v="33643"/>
    <m/>
    <n v="12810"/>
    <d v="2022-04-04T00:00:00"/>
    <n v="1095686"/>
    <n v="501024"/>
    <s v="normal"/>
    <n v="29354"/>
    <n v="40"/>
    <n v="-36"/>
    <s v="no"/>
    <n v="103"/>
    <n v="113"/>
    <n v="-10"/>
    <d v="2022-02-23T00:00:00"/>
    <x v="117"/>
    <x v="16"/>
    <s v="no"/>
    <s v="pll"/>
    <m/>
    <m/>
    <m/>
    <x v="73"/>
    <m/>
    <m/>
    <m/>
    <x v="17"/>
    <m/>
    <m/>
    <m/>
    <m/>
  </r>
  <r>
    <n v="33644"/>
    <m/>
    <n v="12811"/>
    <d v="2022-04-05T00:00:00"/>
    <n v="1098765"/>
    <n v="600025"/>
    <s v="normal"/>
    <n v="16200"/>
    <n v="25"/>
    <n v="-5"/>
    <s v="no"/>
    <n v="344"/>
    <n v="339"/>
    <n v="5"/>
    <d v="2022-03-17T00:00:00"/>
    <x v="117"/>
    <x v="64"/>
    <s v="yes"/>
    <s v="pll"/>
    <m/>
    <m/>
    <m/>
    <x v="73"/>
    <m/>
    <m/>
    <m/>
    <x v="17"/>
    <m/>
    <m/>
    <m/>
    <m/>
  </r>
  <r>
    <n v="33645"/>
    <m/>
    <n v="12814"/>
    <d v="2022-04-05T00:00:00"/>
    <n v="1100946"/>
    <n v="98147811"/>
    <s v="normal"/>
    <n v="454518"/>
    <n v="1"/>
    <n v="-1"/>
    <s v="yes"/>
    <n v="147"/>
    <n v="146"/>
    <n v="1"/>
    <d v="2022-04-01T00:00:00"/>
    <x v="117"/>
    <x v="68"/>
    <s v="yes"/>
    <s v="pkk"/>
    <m/>
    <m/>
    <m/>
    <x v="73"/>
    <m/>
    <m/>
    <m/>
    <x v="17"/>
    <m/>
    <m/>
    <m/>
    <m/>
  </r>
  <r>
    <n v="33646"/>
    <m/>
    <n v="12817"/>
    <d v="2022-04-06T00:00:00"/>
    <n v="1101094"/>
    <n v="74311818"/>
    <s v="Special"/>
    <n v="71602"/>
    <n v="60"/>
    <n v="-15"/>
    <s v="no"/>
    <n v="541"/>
    <n v="512"/>
    <n v="29"/>
    <d v="2022-04-04T00:00:00"/>
    <x v="117"/>
    <x v="9"/>
    <s v="yes"/>
    <s v="pll"/>
    <m/>
    <m/>
    <m/>
    <x v="73"/>
    <m/>
    <m/>
    <m/>
    <x v="17"/>
    <m/>
    <m/>
    <m/>
    <m/>
  </r>
  <r>
    <n v="33647"/>
    <m/>
    <n v="12818"/>
    <d v="2022-04-06T00:00:00"/>
    <n v="1100306"/>
    <n v="407005"/>
    <s v="Special"/>
    <n v="547625"/>
    <n v="25"/>
    <n v="-20"/>
    <s v="yes"/>
    <n v="1535"/>
    <n v="1535"/>
    <n v="0"/>
    <d v="2022-03-30T00:00:00"/>
    <x v="117"/>
    <x v="4"/>
    <s v="no"/>
    <s v="pll"/>
    <m/>
    <m/>
    <m/>
    <x v="73"/>
    <m/>
    <m/>
    <m/>
    <x v="17"/>
    <m/>
    <m/>
    <m/>
    <m/>
  </r>
  <r>
    <n v="33648"/>
    <m/>
    <n v="12819"/>
    <d v="2022-04-06T00:00:00"/>
    <n v="1098694"/>
    <n v="407313"/>
    <s v="Special"/>
    <n v="11113"/>
    <n v="5"/>
    <n v="-1"/>
    <s v="no"/>
    <n v="0"/>
    <n v="5"/>
    <n v="5"/>
    <d v="2022-03-22T00:00:00"/>
    <x v="117"/>
    <x v="1"/>
    <s v="no"/>
    <s v="pll"/>
    <m/>
    <m/>
    <m/>
    <x v="73"/>
    <m/>
    <m/>
    <m/>
    <x v="17"/>
    <m/>
    <m/>
    <m/>
    <m/>
  </r>
  <r>
    <n v="33649"/>
    <m/>
    <n v="12820"/>
    <d v="2022-04-06T00:00:00"/>
    <n v="1100927"/>
    <n v="500338"/>
    <s v="normal"/>
    <n v="29353"/>
    <n v="5"/>
    <n v="-2"/>
    <s v="yes"/>
    <n v="282"/>
    <n v="280"/>
    <n v="2"/>
    <d v="2022-04-01T00:00:00"/>
    <x v="117"/>
    <x v="46"/>
    <s v="yes"/>
    <s v="pkk"/>
    <m/>
    <m/>
    <m/>
    <x v="73"/>
    <m/>
    <m/>
    <m/>
    <x v="17"/>
    <m/>
    <m/>
    <m/>
    <m/>
  </r>
  <r>
    <n v="33650"/>
    <m/>
    <n v="12821"/>
    <d v="2022-04-06T00:00:00"/>
    <n v="1099921"/>
    <n v="700039"/>
    <s v="normal"/>
    <n v="44012"/>
    <n v="20"/>
    <n v="-1"/>
    <s v="no"/>
    <n v="37"/>
    <n v="36"/>
    <n v="1"/>
    <d v="2022-03-29T00:00:00"/>
    <x v="117"/>
    <x v="29"/>
    <s v="yes"/>
    <s v="pll"/>
    <m/>
    <m/>
    <m/>
    <x v="73"/>
    <m/>
    <m/>
    <m/>
    <x v="17"/>
    <m/>
    <m/>
    <m/>
    <m/>
  </r>
  <r>
    <n v="33651"/>
    <m/>
    <n v="12829"/>
    <d v="2022-04-07T00:00:00"/>
    <n v="1101079"/>
    <n v="77403300"/>
    <s v="Special"/>
    <n v="4292"/>
    <n v="30"/>
    <n v="-20"/>
    <s v="no"/>
    <n v="43"/>
    <n v="43"/>
    <n v="0"/>
    <d v="2022-04-05T00:00:00"/>
    <x v="117"/>
    <x v="29"/>
    <s v="no"/>
    <s v="pll"/>
    <m/>
    <m/>
    <m/>
    <x v="73"/>
    <m/>
    <m/>
    <m/>
    <x v="17"/>
    <m/>
    <m/>
    <m/>
    <m/>
  </r>
  <r>
    <n v="33652"/>
    <m/>
    <n v="12830"/>
    <d v="2022-04-08T00:00:00"/>
    <n v="1100465"/>
    <n v="421322"/>
    <s v="Special"/>
    <n v="56606"/>
    <n v="80"/>
    <n v="-20"/>
    <s v="no"/>
    <n v="229"/>
    <n v="109"/>
    <n v="20"/>
    <d v="2022-03-30T00:00:00"/>
    <x v="117"/>
    <x v="2"/>
    <s v="yes"/>
    <s v="pll"/>
    <m/>
    <m/>
    <m/>
    <x v="73"/>
    <m/>
    <m/>
    <m/>
    <x v="17"/>
    <m/>
    <m/>
    <m/>
    <m/>
  </r>
  <r>
    <n v="33653"/>
    <m/>
    <n v="12832"/>
    <d v="2022-04-08T00:00:00"/>
    <n v="1091314"/>
    <n v="400012"/>
    <s v="Special"/>
    <n v="42372"/>
    <n v="12"/>
    <n v="-1"/>
    <s v="yes"/>
    <n v="189"/>
    <n v="188"/>
    <n v="1"/>
    <d v="2022-02-01T00:00:00"/>
    <x v="117"/>
    <x v="24"/>
    <s v="yes"/>
    <s v="pll"/>
    <m/>
    <m/>
    <m/>
    <x v="73"/>
    <m/>
    <m/>
    <m/>
    <x v="17"/>
    <m/>
    <m/>
    <m/>
    <m/>
  </r>
  <r>
    <n v="33654"/>
    <m/>
    <n v="12833"/>
    <d v="2022-04-08T00:00:00"/>
    <n v="1085921"/>
    <n v="400001"/>
    <s v="Special"/>
    <n v="45894"/>
    <n v="90"/>
    <n v="-15"/>
    <s v="no"/>
    <n v="366"/>
    <n v="438"/>
    <n v="30"/>
    <d v="2021-12-14T00:00:00"/>
    <x v="117"/>
    <x v="9"/>
    <s v="yes"/>
    <s v="pll"/>
    <m/>
    <m/>
    <m/>
    <x v="73"/>
    <m/>
    <m/>
    <m/>
    <x v="17"/>
    <m/>
    <m/>
    <m/>
    <m/>
  </r>
  <r>
    <n v="33655"/>
    <m/>
    <n v="12835"/>
    <d v="2022-04-08T00:00:00"/>
    <n v="1094416"/>
    <n v="418155"/>
    <s v="Special"/>
    <n v="56753"/>
    <n v="12"/>
    <n v="-12"/>
    <s v="no"/>
    <n v="182"/>
    <n v="167"/>
    <n v="15"/>
    <d v="2022-02-15T00:00:00"/>
    <x v="118"/>
    <x v="35"/>
    <s v="yes"/>
    <s v="pll"/>
    <m/>
    <m/>
    <m/>
    <x v="73"/>
    <m/>
    <m/>
    <m/>
    <x v="17"/>
    <m/>
    <m/>
    <m/>
    <m/>
  </r>
  <r>
    <n v="33656"/>
    <m/>
    <n v="12836"/>
    <d v="2022-04-08T00:00:00"/>
    <n v="1094416"/>
    <n v="418155"/>
    <s v="Special"/>
    <n v="56865"/>
    <n v="6"/>
    <n v="-6"/>
    <s v="no"/>
    <n v="138"/>
    <n v="126"/>
    <n v="12"/>
    <d v="2022-02-15T00:00:00"/>
    <x v="118"/>
    <x v="7"/>
    <s v="yes"/>
    <s v="pll"/>
    <m/>
    <m/>
    <m/>
    <x v="73"/>
    <m/>
    <m/>
    <m/>
    <x v="17"/>
    <m/>
    <m/>
    <m/>
    <m/>
  </r>
  <r>
    <n v="33657"/>
    <m/>
    <n v="12837"/>
    <d v="2022-04-11T00:00:00"/>
    <n v="1101482"/>
    <n v="74311818"/>
    <s v="Special"/>
    <n v="29113"/>
    <n v="10"/>
    <n v="-10"/>
    <s v="no"/>
    <n v="159"/>
    <n v="159"/>
    <n v="0"/>
    <d v="2022-04-06T00:00:00"/>
    <x v="118"/>
    <x v="24"/>
    <s v="no"/>
    <s v="pll"/>
    <m/>
    <m/>
    <m/>
    <x v="73"/>
    <m/>
    <m/>
    <m/>
    <x v="17"/>
    <m/>
    <m/>
    <m/>
    <m/>
  </r>
  <r>
    <n v="33658"/>
    <m/>
    <n v="12842"/>
    <d v="2022-04-12T00:00:00"/>
    <n v="1099635"/>
    <n v="413163"/>
    <s v="normal"/>
    <n v="707852"/>
    <n v="6"/>
    <n v="-6"/>
    <s v="no"/>
    <n v="393"/>
    <n v="393"/>
    <n v="0"/>
    <d v="2022-03-24T00:00:00"/>
    <x v="118"/>
    <x v="67"/>
    <s v="no"/>
    <s v="pkk"/>
    <m/>
    <m/>
    <m/>
    <x v="73"/>
    <m/>
    <m/>
    <m/>
    <x v="17"/>
    <m/>
    <m/>
    <m/>
    <m/>
  </r>
  <r>
    <n v="33659"/>
    <m/>
    <n v="12846"/>
    <d v="2022-04-12T00:00:00"/>
    <n v="1101414"/>
    <n v="404001"/>
    <s v="Special"/>
    <n v="31993"/>
    <n v="70"/>
    <n v="-60"/>
    <s v="no"/>
    <n v="249"/>
    <n v="189"/>
    <n v="60"/>
    <d v="2022-04-08T00:00:00"/>
    <x v="118"/>
    <x v="46"/>
    <s v="yes"/>
    <s v="pll"/>
    <m/>
    <m/>
    <m/>
    <x v="73"/>
    <m/>
    <m/>
    <m/>
    <x v="17"/>
    <m/>
    <m/>
    <m/>
    <m/>
  </r>
  <r>
    <n v="33660"/>
    <m/>
    <n v="12847"/>
    <d v="2022-04-12T00:00:00"/>
    <n v="1101414"/>
    <n v="404001"/>
    <s v="Special"/>
    <n v="475218"/>
    <n v="30"/>
    <n v="-20"/>
    <s v="no"/>
    <n v="81"/>
    <n v="81"/>
    <n v="0"/>
    <d v="2022-04-08T00:00:00"/>
    <x v="118"/>
    <x v="4"/>
    <s v="no"/>
    <s v="pll"/>
    <m/>
    <m/>
    <m/>
    <x v="73"/>
    <m/>
    <m/>
    <m/>
    <x v="17"/>
    <m/>
    <m/>
    <m/>
    <m/>
  </r>
  <r>
    <n v="33661"/>
    <m/>
    <n v="12848"/>
    <d v="2022-04-12T00:00:00"/>
    <n v="1101414"/>
    <n v="404001"/>
    <s v="Special"/>
    <n v="53702"/>
    <n v="15"/>
    <n v="-15"/>
    <s v="no"/>
    <n v="41"/>
    <n v="41"/>
    <n v="0"/>
    <d v="2022-04-08T00:00:00"/>
    <x v="118"/>
    <x v="46"/>
    <s v="no"/>
    <s v="pll"/>
    <m/>
    <m/>
    <m/>
    <x v="73"/>
    <m/>
    <m/>
    <m/>
    <x v="17"/>
    <m/>
    <m/>
    <m/>
    <m/>
  </r>
  <r>
    <n v="33662"/>
    <m/>
    <n v="12850"/>
    <d v="2022-04-13T00:00:00"/>
    <n v="1101344"/>
    <n v="407005"/>
    <s v="Special"/>
    <n v="64405"/>
    <n v="150"/>
    <n v="-25"/>
    <s v="no"/>
    <n v="1551"/>
    <n v="1526"/>
    <n v="25"/>
    <d v="2022-04-06T00:00:00"/>
    <x v="118"/>
    <x v="38"/>
    <s v="yes"/>
    <s v="pll"/>
    <m/>
    <m/>
    <m/>
    <x v="73"/>
    <m/>
    <m/>
    <m/>
    <x v="17"/>
    <m/>
    <m/>
    <m/>
    <m/>
  </r>
  <r>
    <n v="33663"/>
    <m/>
    <n v="12851"/>
    <d v="2022-04-13T00:00:00"/>
    <n v="1090584"/>
    <n v="420005"/>
    <s v="Special"/>
    <n v="6159"/>
    <n v="100"/>
    <n v="-90"/>
    <s v="no"/>
    <m/>
    <m/>
    <m/>
    <d v="2022-01-19T00:00:00"/>
    <x v="118"/>
    <x v="4"/>
    <s v="no"/>
    <s v="pll"/>
    <m/>
    <m/>
    <m/>
    <x v="73"/>
    <m/>
    <m/>
    <m/>
    <x v="17"/>
    <m/>
    <m/>
    <m/>
    <m/>
  </r>
  <r>
    <n v="33664"/>
    <m/>
    <n v="12853"/>
    <d v="2022-04-13T00:00:00"/>
    <n v="1092494"/>
    <n v="420005"/>
    <s v="Special"/>
    <n v="29143"/>
    <n v="300"/>
    <n v="-300"/>
    <s v="no"/>
    <m/>
    <m/>
    <m/>
    <d v="2022-02-03T00:00:00"/>
    <x v="118"/>
    <x v="17"/>
    <s v="no"/>
    <s v="pll"/>
    <m/>
    <m/>
    <m/>
    <x v="73"/>
    <m/>
    <m/>
    <m/>
    <x v="17"/>
    <m/>
    <m/>
    <m/>
    <m/>
  </r>
  <r>
    <n v="33665"/>
    <m/>
    <n v="12854"/>
    <d v="2022-04-13T00:00:00"/>
    <n v="1084334"/>
    <n v="420005"/>
    <s v="Special"/>
    <n v="29376"/>
    <n v="100"/>
    <n v="-100"/>
    <s v="no"/>
    <m/>
    <m/>
    <m/>
    <d v="2021-12-01T00:00:00"/>
    <x v="118"/>
    <x v="7"/>
    <s v="no"/>
    <s v="pll"/>
    <m/>
    <m/>
    <m/>
    <x v="73"/>
    <m/>
    <m/>
    <m/>
    <x v="17"/>
    <m/>
    <m/>
    <m/>
    <m/>
  </r>
  <r>
    <n v="33666"/>
    <m/>
    <n v="12855"/>
    <d v="2022-04-13T00:00:00"/>
    <n v="1093384"/>
    <n v="420005"/>
    <s v="Special"/>
    <n v="40104"/>
    <n v="100"/>
    <n v="-100"/>
    <s v="no"/>
    <m/>
    <m/>
    <m/>
    <d v="2022-02-09T00:00:00"/>
    <x v="118"/>
    <x v="14"/>
    <s v="no"/>
    <s v="pll"/>
    <m/>
    <m/>
    <m/>
    <x v="73"/>
    <m/>
    <m/>
    <m/>
    <x v="17"/>
    <m/>
    <m/>
    <m/>
    <m/>
  </r>
  <r>
    <n v="33667"/>
    <m/>
    <n v="12857"/>
    <d v="2022-04-14T00:00:00"/>
    <n v="1100694"/>
    <n v="700040"/>
    <s v="Special"/>
    <n v="77544"/>
    <n v="80"/>
    <n v="-20"/>
    <s v="no"/>
    <n v="297"/>
    <n v="277"/>
    <n v="20"/>
    <d v="2022-04-04T00:00:00"/>
    <x v="118"/>
    <x v="17"/>
    <s v="yes"/>
    <s v="pll"/>
    <m/>
    <m/>
    <m/>
    <x v="73"/>
    <m/>
    <m/>
    <m/>
    <x v="17"/>
    <m/>
    <m/>
    <m/>
    <m/>
  </r>
  <r>
    <n v="33668"/>
    <m/>
    <n v="12859"/>
    <d v="2022-04-19T00:00:00"/>
    <n v="1097641"/>
    <n v="421728"/>
    <s v="Special"/>
    <n v="701"/>
    <n v="10"/>
    <n v="-9"/>
    <s v="no"/>
    <n v="234"/>
    <n v="225"/>
    <n v="9"/>
    <d v="2022-03-10T00:00:00"/>
    <x v="118"/>
    <x v="64"/>
    <s v="yes"/>
    <s v="pll"/>
    <m/>
    <m/>
    <m/>
    <x v="73"/>
    <m/>
    <m/>
    <m/>
    <x v="17"/>
    <m/>
    <m/>
    <m/>
    <m/>
  </r>
  <r>
    <n v="33669"/>
    <m/>
    <n v="12860"/>
    <d v="2022-04-19T00:00:00"/>
    <n v="1100241"/>
    <n v="421002"/>
    <s v="Special"/>
    <n v="70475"/>
    <n v="20"/>
    <n v="-20"/>
    <s v="no"/>
    <n v="106"/>
    <n v="106"/>
    <n v="0"/>
    <d v="2022-04-07T00:00:00"/>
    <x v="118"/>
    <x v="31"/>
    <s v="no"/>
    <s v="pll"/>
    <m/>
    <m/>
    <m/>
    <x v="73"/>
    <m/>
    <m/>
    <m/>
    <x v="17"/>
    <m/>
    <m/>
    <m/>
    <m/>
  </r>
  <r>
    <n v="33670"/>
    <m/>
    <n v="12861"/>
    <d v="2022-04-19T00:00:00"/>
    <n v="1100154"/>
    <n v="413005"/>
    <s v="normal"/>
    <n v="56923"/>
    <n v="5"/>
    <n v="-4"/>
    <s v="no"/>
    <n v="34"/>
    <n v="30"/>
    <n v="4"/>
    <d v="2022-03-31T00:00:00"/>
    <x v="118"/>
    <x v="68"/>
    <s v="yes"/>
    <s v="pll"/>
    <m/>
    <m/>
    <m/>
    <x v="73"/>
    <m/>
    <m/>
    <m/>
    <x v="17"/>
    <m/>
    <m/>
    <m/>
    <m/>
  </r>
  <r>
    <n v="33671"/>
    <m/>
    <n v="12863"/>
    <d v="2022-04-19T00:00:00"/>
    <n v="1102488"/>
    <n v="74311818"/>
    <s v="Special"/>
    <n v="56613"/>
    <n v="8"/>
    <n v="-4"/>
    <s v="no"/>
    <n v="37"/>
    <n v="37"/>
    <n v="0"/>
    <d v="2022-04-13T00:00:00"/>
    <x v="118"/>
    <x v="24"/>
    <s v="no"/>
    <s v="pll"/>
    <m/>
    <m/>
    <m/>
    <x v="73"/>
    <m/>
    <m/>
    <m/>
    <x v="17"/>
    <m/>
    <m/>
    <m/>
    <m/>
  </r>
  <r>
    <n v="33672"/>
    <m/>
    <n v="12864"/>
    <d v="2022-04-19T00:00:00"/>
    <n v="1102488"/>
    <n v="74311818"/>
    <s v="Special"/>
    <n v="50515"/>
    <n v="240"/>
    <n v="10"/>
    <s v="no"/>
    <n v="99"/>
    <n v="98"/>
    <n v="1"/>
    <d v="2022-04-13T00:00:00"/>
    <x v="118"/>
    <x v="24"/>
    <s v="no"/>
    <s v="pll"/>
    <m/>
    <m/>
    <m/>
    <x v="73"/>
    <m/>
    <m/>
    <m/>
    <x v="17"/>
    <m/>
    <m/>
    <m/>
    <m/>
  </r>
  <r>
    <n v="33673"/>
    <m/>
    <n v="12866"/>
    <d v="2022-04-19T00:00:00"/>
    <n v="1098064"/>
    <s v="ukendt"/>
    <s v="ukendt"/>
    <n v="1116"/>
    <n v="2"/>
    <n v="-2"/>
    <s v="no"/>
    <n v="15"/>
    <n v="0"/>
    <n v="15"/>
    <d v="2022-04-08T00:00:00"/>
    <x v="118"/>
    <x v="29"/>
    <s v="no"/>
    <s v="pkk"/>
    <m/>
    <m/>
    <m/>
    <x v="73"/>
    <m/>
    <m/>
    <m/>
    <x v="17"/>
    <m/>
    <m/>
    <m/>
    <m/>
  </r>
  <r>
    <n v="33674"/>
    <m/>
    <n v="12812"/>
    <d v="2022-04-05T00:00:00"/>
    <n v="1098460"/>
    <n v="600025"/>
    <s v="normal"/>
    <n v="644052"/>
    <n v="45"/>
    <n v="-1"/>
    <m/>
    <n v="2638"/>
    <n v="2637"/>
    <n v="1"/>
    <d v="2022-03-16T00:00:00"/>
    <x v="119"/>
    <x v="5"/>
    <s v="yes"/>
    <s v="pll"/>
    <m/>
    <m/>
    <m/>
    <x v="73"/>
    <m/>
    <m/>
    <m/>
    <x v="17"/>
    <m/>
    <m/>
    <m/>
    <m/>
  </r>
  <r>
    <n v="33675"/>
    <m/>
    <n v="12879"/>
    <d v="2022-04-20T00:00:00"/>
    <n v="1100538"/>
    <n v="404536"/>
    <s v="normal"/>
    <n v="55003"/>
    <n v="20"/>
    <n v="-20"/>
    <s v="no"/>
    <n v="635"/>
    <n v="615"/>
    <n v="20"/>
    <d v="2022-03-30T00:00:00"/>
    <x v="119"/>
    <x v="58"/>
    <s v="yes"/>
    <s v="pll"/>
    <m/>
    <m/>
    <m/>
    <x v="73"/>
    <m/>
    <m/>
    <m/>
    <x v="17"/>
    <m/>
    <m/>
    <m/>
    <m/>
  </r>
  <r>
    <n v="33676"/>
    <m/>
    <n v="12880"/>
    <d v="2022-04-20T00:00:00"/>
    <n v="1102096"/>
    <n v="501352"/>
    <s v="normal"/>
    <n v="70393"/>
    <n v="10"/>
    <n v="-9"/>
    <s v="no"/>
    <n v="307"/>
    <n v="297"/>
    <n v="10"/>
    <d v="2022-04-11T00:00:00"/>
    <x v="119"/>
    <x v="69"/>
    <s v="yes"/>
    <s v="pkk"/>
    <m/>
    <m/>
    <m/>
    <x v="73"/>
    <m/>
    <m/>
    <m/>
    <x v="17"/>
    <m/>
    <m/>
    <m/>
    <m/>
  </r>
  <r>
    <n v="33677"/>
    <m/>
    <n v="12885"/>
    <d v="2022-04-21T00:00:00"/>
    <n v="1101556"/>
    <n v="500151"/>
    <s v="Special"/>
    <n v="10129"/>
    <n v="8"/>
    <n v="-2"/>
    <s v="yes"/>
    <n v="112"/>
    <n v="106"/>
    <n v="6"/>
    <d v="2022-04-08T00:00:00"/>
    <x v="119"/>
    <x v="17"/>
    <s v="yes"/>
    <s v="pll"/>
    <m/>
    <m/>
    <m/>
    <x v="73"/>
    <m/>
    <m/>
    <m/>
    <x v="17"/>
    <m/>
    <m/>
    <m/>
    <m/>
  </r>
  <r>
    <n v="33678"/>
    <m/>
    <n v="12886"/>
    <d v="2022-04-21T00:00:00"/>
    <n v="1100241"/>
    <n v="421002"/>
    <s v="Special"/>
    <n v="77545"/>
    <n v="1260"/>
    <n v="-20"/>
    <s v="no"/>
    <n v="173"/>
    <n v="173"/>
    <n v="0"/>
    <d v="2022-04-07T00:00:00"/>
    <x v="119"/>
    <x v="70"/>
    <s v="no"/>
    <s v="pll"/>
    <m/>
    <m/>
    <m/>
    <x v="73"/>
    <m/>
    <m/>
    <m/>
    <x v="17"/>
    <m/>
    <m/>
    <m/>
    <m/>
  </r>
  <r>
    <n v="33679"/>
    <m/>
    <n v="12888"/>
    <d v="2022-04-22T00:00:00"/>
    <n v="1102379"/>
    <n v="97711133"/>
    <s v="normal"/>
    <n v="701"/>
    <n v="4"/>
    <n v="-4"/>
    <s v="yes"/>
    <n v="209"/>
    <n v="205"/>
    <n v="4"/>
    <d v="2022-04-13T00:00:00"/>
    <x v="119"/>
    <x v="69"/>
    <s v="yes"/>
    <s v="pkk"/>
    <m/>
    <m/>
    <m/>
    <x v="73"/>
    <m/>
    <m/>
    <m/>
    <x v="17"/>
    <m/>
    <m/>
    <m/>
    <m/>
  </r>
  <r>
    <n v="33680"/>
    <m/>
    <n v="12889"/>
    <d v="2022-04-22T00:00:00"/>
    <n v="1096791"/>
    <n v="3515"/>
    <s v="Special"/>
    <n v="77245"/>
    <n v="50"/>
    <n v="-30"/>
    <s v="no"/>
    <n v="50"/>
    <n v="20"/>
    <n v="30"/>
    <d v="2022-03-07T00:00:00"/>
    <x v="119"/>
    <x v="14"/>
    <s v="yes"/>
    <s v="pll"/>
    <m/>
    <m/>
    <m/>
    <x v="73"/>
    <m/>
    <m/>
    <m/>
    <x v="17"/>
    <m/>
    <m/>
    <m/>
    <m/>
  </r>
  <r>
    <n v="33681"/>
    <m/>
    <n v="12892"/>
    <d v="2022-04-22T00:00:00"/>
    <n v="1102283"/>
    <n v="501390"/>
    <s v="normal"/>
    <n v="71703"/>
    <n v="4"/>
    <n v="-3"/>
    <s v="yes"/>
    <n v="203"/>
    <n v="200"/>
    <n v="3"/>
    <d v="2022-04-12T00:00:00"/>
    <x v="119"/>
    <x v="58"/>
    <s v="yes"/>
    <s v="pll"/>
    <m/>
    <m/>
    <m/>
    <x v="73"/>
    <m/>
    <m/>
    <m/>
    <x v="17"/>
    <m/>
    <m/>
    <m/>
    <m/>
  </r>
  <r>
    <n v="33682"/>
    <m/>
    <n v="12894"/>
    <d v="2022-04-22T00:00:00"/>
    <n v="1102357"/>
    <n v="500151"/>
    <s v="Special"/>
    <n v="547660"/>
    <n v="120"/>
    <n v="-10"/>
    <s v="yes"/>
    <n v="60"/>
    <n v="54"/>
    <n v="6"/>
    <d v="2022-04-12T00:00:00"/>
    <x v="119"/>
    <x v="38"/>
    <s v="yes"/>
    <s v="pll"/>
    <m/>
    <m/>
    <m/>
    <x v="73"/>
    <m/>
    <m/>
    <m/>
    <x v="17"/>
    <m/>
    <m/>
    <m/>
    <m/>
  </r>
  <r>
    <n v="33683"/>
    <m/>
    <n v="12895"/>
    <d v="2022-04-22T00:00:00"/>
    <n v="1097318"/>
    <n v="408330"/>
    <s v="Special"/>
    <n v="545444"/>
    <n v="55"/>
    <n v="-5"/>
    <s v="yes"/>
    <n v="50"/>
    <n v="55"/>
    <n v="5"/>
    <d v="2022-03-24T00:00:00"/>
    <x v="119"/>
    <x v="24"/>
    <s v="yes"/>
    <s v="pll"/>
    <m/>
    <m/>
    <m/>
    <x v="73"/>
    <m/>
    <m/>
    <m/>
    <x v="17"/>
    <m/>
    <m/>
    <m/>
    <m/>
  </r>
  <r>
    <n v="33684"/>
    <m/>
    <n v="12896"/>
    <d v="2022-04-22T00:00:00"/>
    <n v="1097318"/>
    <n v="408330"/>
    <s v="Special"/>
    <n v="29374"/>
    <n v="55"/>
    <n v="-10"/>
    <s v="yes"/>
    <n v="224"/>
    <n v="194"/>
    <n v="30"/>
    <d v="2022-03-24T00:00:00"/>
    <x v="119"/>
    <x v="24"/>
    <s v="yes"/>
    <s v="pll"/>
    <m/>
    <m/>
    <m/>
    <x v="73"/>
    <m/>
    <m/>
    <m/>
    <x v="17"/>
    <m/>
    <m/>
    <m/>
    <m/>
  </r>
  <r>
    <n v="33685"/>
    <m/>
    <n v="12899"/>
    <d v="2022-04-22T00:00:00"/>
    <n v="1101704"/>
    <n v="700040"/>
    <s v="Special"/>
    <n v="56755"/>
    <n v="36"/>
    <n v="-12"/>
    <s v="no"/>
    <n v="52"/>
    <n v="40"/>
    <n v="12"/>
    <d v="2022-04-11T00:00:00"/>
    <x v="119"/>
    <x v="17"/>
    <s v="yes"/>
    <s v="pll"/>
    <m/>
    <m/>
    <m/>
    <x v="73"/>
    <m/>
    <m/>
    <m/>
    <x v="17"/>
    <m/>
    <m/>
    <m/>
    <m/>
  </r>
  <r>
    <n v="33686"/>
    <m/>
    <n v="12901"/>
    <d v="2022-04-25T00:00:00"/>
    <n v="1103016"/>
    <n v="77403300"/>
    <s v="Special"/>
    <n v="56757"/>
    <n v="2"/>
    <n v="-1"/>
    <s v="yes"/>
    <n v="4"/>
    <n v="3"/>
    <n v="1"/>
    <d v="2022-04-21T00:00:00"/>
    <x v="119"/>
    <x v="9"/>
    <s v="yes"/>
    <s v="pll"/>
    <m/>
    <m/>
    <m/>
    <x v="73"/>
    <m/>
    <m/>
    <m/>
    <x v="17"/>
    <m/>
    <m/>
    <m/>
    <m/>
  </r>
  <r>
    <n v="33687"/>
    <m/>
    <n v="12904"/>
    <d v="2022-04-25T00:00:00"/>
    <n v="1102933"/>
    <n v="74311818"/>
    <s v="normal"/>
    <n v="380455"/>
    <n v="2"/>
    <n v="2"/>
    <s v="yes"/>
    <n v="79"/>
    <n v="79"/>
    <n v="0"/>
    <d v="2022-04-21T00:00:00"/>
    <x v="119"/>
    <x v="46"/>
    <s v="no"/>
    <s v="pll"/>
    <m/>
    <m/>
    <m/>
    <x v="73"/>
    <m/>
    <m/>
    <m/>
    <x v="17"/>
    <m/>
    <m/>
    <m/>
    <m/>
  </r>
  <r>
    <n v="33688"/>
    <m/>
    <n v="12909"/>
    <d v="2022-04-26T00:00:00"/>
    <n v="1101611"/>
    <n v="421258"/>
    <s v="normal"/>
    <n v="64409"/>
    <n v="10"/>
    <n v="-2"/>
    <s v="yes"/>
    <n v="78"/>
    <n v="53"/>
    <n v="25"/>
    <d v="2022-04-07T00:00:00"/>
    <x v="119"/>
    <x v="71"/>
    <s v="yes"/>
    <s v="pkk"/>
    <m/>
    <m/>
    <m/>
    <x v="73"/>
    <m/>
    <m/>
    <m/>
    <x v="17"/>
    <m/>
    <m/>
    <m/>
    <m/>
  </r>
  <r>
    <n v="33689"/>
    <m/>
    <n v="12910"/>
    <d v="2022-04-26T00:00:00"/>
    <n v="1100614"/>
    <n v="420005"/>
    <s v="Special"/>
    <n v="29342"/>
    <n v="60"/>
    <n v="-60"/>
    <s v="no"/>
    <n v="59"/>
    <n v="59"/>
    <n v="0"/>
    <d v="2022-04-01T00:00:00"/>
    <x v="119"/>
    <x v="7"/>
    <s v="no"/>
    <s v="pll"/>
    <m/>
    <m/>
    <m/>
    <x v="73"/>
    <m/>
    <m/>
    <m/>
    <x v="17"/>
    <m/>
    <m/>
    <m/>
    <m/>
  </r>
  <r>
    <n v="33690"/>
    <m/>
    <n v="12911"/>
    <d v="2022-04-26T00:00:00"/>
    <n v="1101674"/>
    <n v="420005"/>
    <s v="Special"/>
    <n v="40083"/>
    <n v="20"/>
    <n v="-20"/>
    <s v="no"/>
    <n v="373"/>
    <n v="384"/>
    <n v="-11"/>
    <d v="2022-04-08T00:00:00"/>
    <x v="119"/>
    <x v="9"/>
    <s v="no"/>
    <s v="pll"/>
    <m/>
    <m/>
    <m/>
    <x v="73"/>
    <m/>
    <m/>
    <m/>
    <x v="17"/>
    <m/>
    <m/>
    <m/>
    <m/>
  </r>
  <r>
    <n v="33691"/>
    <m/>
    <n v="12912"/>
    <d v="2022-04-26T00:00:00"/>
    <s v="ukendt"/>
    <n v="420005"/>
    <s v="Special"/>
    <n v="10123"/>
    <m/>
    <n v="20"/>
    <m/>
    <n v="118"/>
    <n v="118"/>
    <n v="0"/>
    <s v="ukendt"/>
    <x v="119"/>
    <x v="29"/>
    <s v="no"/>
    <s v="pll"/>
    <m/>
    <m/>
    <m/>
    <x v="73"/>
    <m/>
    <m/>
    <m/>
    <x v="17"/>
    <m/>
    <m/>
    <m/>
    <m/>
  </r>
  <r>
    <n v="33692"/>
    <m/>
    <n v="12913"/>
    <d v="2022-04-26T00:00:00"/>
    <n v="1101482"/>
    <n v="74311818"/>
    <s v="Special"/>
    <n v="116000"/>
    <n v="120"/>
    <n v="5"/>
    <s v="no"/>
    <n v="87"/>
    <n v="92"/>
    <n v="-5"/>
    <d v="2022-04-06T00:00:00"/>
    <x v="119"/>
    <x v="24"/>
    <s v="yes"/>
    <s v="pll"/>
    <m/>
    <m/>
    <m/>
    <x v="73"/>
    <m/>
    <m/>
    <m/>
    <x v="17"/>
    <m/>
    <m/>
    <m/>
    <m/>
  </r>
  <r>
    <n v="33693"/>
    <m/>
    <n v="12914"/>
    <d v="2022-04-26T00:00:00"/>
    <n v="1101075"/>
    <n v="500756"/>
    <s v="normal"/>
    <n v="56013"/>
    <n v="2"/>
    <n v="-1"/>
    <s v="no"/>
    <n v="38"/>
    <n v="37"/>
    <n v="1"/>
    <d v="2022-04-04T00:00:00"/>
    <x v="119"/>
    <x v="69"/>
    <s v="yes"/>
    <s v="pkk"/>
    <m/>
    <m/>
    <m/>
    <x v="73"/>
    <m/>
    <m/>
    <m/>
    <x v="17"/>
    <m/>
    <m/>
    <m/>
    <m/>
  </r>
  <r>
    <n v="33694"/>
    <m/>
    <n v="12915"/>
    <d v="2022-04-26T00:00:00"/>
    <n v="1102803"/>
    <n v="501209"/>
    <s v="normal"/>
    <n v="45875"/>
    <n v="36"/>
    <n v="-1"/>
    <s v="yes"/>
    <n v="996"/>
    <n v="995"/>
    <n v="1"/>
    <d v="2022-04-19T00:00:00"/>
    <x v="119"/>
    <x v="69"/>
    <s v="yes"/>
    <s v="pll"/>
    <m/>
    <m/>
    <m/>
    <x v="73"/>
    <m/>
    <m/>
    <m/>
    <x v="17"/>
    <m/>
    <m/>
    <m/>
    <m/>
  </r>
  <r>
    <n v="33695"/>
    <m/>
    <n v="12916"/>
    <d v="2022-04-26T00:00:00"/>
    <n v="1102483"/>
    <n v="500361"/>
    <s v="normal"/>
    <n v="70603"/>
    <n v="4"/>
    <n v="-2"/>
    <s v="yes"/>
    <n v="517"/>
    <n v="515"/>
    <n v="2"/>
    <d v="2022-04-13T00:00:00"/>
    <x v="119"/>
    <x v="69"/>
    <s v="yes"/>
    <s v="pll"/>
    <m/>
    <m/>
    <m/>
    <x v="73"/>
    <m/>
    <m/>
    <m/>
    <x v="17"/>
    <m/>
    <m/>
    <m/>
    <m/>
  </r>
  <r>
    <n v="33696"/>
    <m/>
    <n v="12917"/>
    <d v="2022-04-26T00:00:00"/>
    <n v="1102499"/>
    <n v="500898"/>
    <s v="Special"/>
    <n v="31748"/>
    <n v="2"/>
    <n v="-2"/>
    <s v="yes"/>
    <n v="6"/>
    <n v="6"/>
    <n v="0"/>
    <d v="2022-04-20T00:00:00"/>
    <x v="119"/>
    <x v="5"/>
    <s v="no"/>
    <s v="pkk"/>
    <m/>
    <m/>
    <m/>
    <x v="73"/>
    <m/>
    <m/>
    <m/>
    <x v="17"/>
    <m/>
    <m/>
    <m/>
    <m/>
  </r>
  <r>
    <n v="33697"/>
    <m/>
    <n v="12918"/>
    <d v="2022-04-26T00:00:00"/>
    <n v="1102784"/>
    <n v="404001"/>
    <s v="Special"/>
    <n v="775488"/>
    <n v="10"/>
    <n v="-10"/>
    <s v="no"/>
    <n v="17"/>
    <n v="17"/>
    <n v="0"/>
    <d v="2022-04-21T00:00:00"/>
    <x v="119"/>
    <x v="17"/>
    <s v="no"/>
    <s v="pll"/>
    <m/>
    <m/>
    <m/>
    <x v="73"/>
    <m/>
    <m/>
    <m/>
    <x v="17"/>
    <m/>
    <m/>
    <m/>
    <m/>
  </r>
  <r>
    <n v="33698"/>
    <m/>
    <n v="12919"/>
    <d v="2022-04-27T00:00:00"/>
    <n v="1102499"/>
    <n v="500898"/>
    <s v="Special"/>
    <n v="71409"/>
    <n v="4"/>
    <n v="-4"/>
    <s v="yes"/>
    <n v="79"/>
    <n v="64"/>
    <n v="15"/>
    <d v="2022-04-20T00:00:00"/>
    <x v="119"/>
    <x v="5"/>
    <s v="yes"/>
    <s v="pkk"/>
    <m/>
    <m/>
    <m/>
    <x v="73"/>
    <m/>
    <m/>
    <m/>
    <x v="17"/>
    <m/>
    <m/>
    <m/>
    <m/>
  </r>
  <r>
    <n v="33699"/>
    <m/>
    <n v="12927"/>
    <d v="2022-04-27T00:00:00"/>
    <n v="1103608"/>
    <n v="74311818"/>
    <s v="Special"/>
    <n v="454210"/>
    <n v="2160"/>
    <n v="-120"/>
    <s v="no"/>
    <n v="1156"/>
    <n v="958"/>
    <n v="198"/>
    <d v="2022-04-25T00:00:00"/>
    <x v="119"/>
    <x v="14"/>
    <s v="yes"/>
    <s v="pll"/>
    <m/>
    <m/>
    <m/>
    <x v="73"/>
    <m/>
    <m/>
    <m/>
    <x v="17"/>
    <m/>
    <m/>
    <m/>
    <m/>
  </r>
  <r>
    <n v="33700"/>
    <m/>
    <n v="12928"/>
    <d v="2022-04-27T00:00:00"/>
    <n v="1102391"/>
    <n v="501024"/>
    <s v="normal"/>
    <n v="29313"/>
    <n v="3"/>
    <n v="-3"/>
    <s v="yes"/>
    <n v="134"/>
    <n v="134"/>
    <n v="0"/>
    <d v="2022-04-12T00:00:00"/>
    <x v="119"/>
    <x v="38"/>
    <s v="no"/>
    <s v="pll"/>
    <m/>
    <m/>
    <m/>
    <x v="73"/>
    <m/>
    <m/>
    <m/>
    <x v="17"/>
    <m/>
    <m/>
    <m/>
    <m/>
  </r>
  <r>
    <n v="33701"/>
    <m/>
    <n v="12931"/>
    <d v="2022-04-27T00:00:00"/>
    <n v="1102938"/>
    <n v="418033"/>
    <s v="normal"/>
    <n v="56866"/>
    <n v="6"/>
    <n v="-5"/>
    <s v="no"/>
    <n v="28"/>
    <n v="28"/>
    <n v="0"/>
    <d v="2022-04-20T00:00:00"/>
    <x v="119"/>
    <x v="72"/>
    <s v="no"/>
    <s v="pll"/>
    <m/>
    <m/>
    <m/>
    <x v="73"/>
    <m/>
    <m/>
    <m/>
    <x v="17"/>
    <m/>
    <m/>
    <m/>
    <m/>
  </r>
  <r>
    <n v="33702"/>
    <m/>
    <n v="12933"/>
    <d v="2022-04-28T00:00:00"/>
    <n v="1103548"/>
    <n v="500329"/>
    <s v="normal"/>
    <n v="38924"/>
    <n v="2"/>
    <n v="-1"/>
    <s v="yes"/>
    <n v="179"/>
    <n v="179"/>
    <n v="0"/>
    <d v="2022-04-25T00:00:00"/>
    <x v="119"/>
    <x v="31"/>
    <s v="no"/>
    <s v="pll"/>
    <m/>
    <m/>
    <m/>
    <x v="73"/>
    <m/>
    <m/>
    <m/>
    <x v="17"/>
    <m/>
    <m/>
    <m/>
    <m/>
  </r>
  <r>
    <n v="33703"/>
    <m/>
    <n v="12935"/>
    <d v="2022-04-28T00:00:00"/>
    <n v="1103334"/>
    <n v="404001"/>
    <s v="Special"/>
    <n v="5523"/>
    <n v="1080"/>
    <n v="-10"/>
    <s v="no"/>
    <n v="1420"/>
    <n v="1400"/>
    <n v="-20"/>
    <d v="2022-04-25T00:00:00"/>
    <x v="119"/>
    <x v="17"/>
    <s v="no"/>
    <s v="pll"/>
    <m/>
    <m/>
    <m/>
    <x v="73"/>
    <m/>
    <m/>
    <m/>
    <x v="17"/>
    <m/>
    <m/>
    <m/>
    <m/>
  </r>
  <r>
    <n v="33704"/>
    <m/>
    <n v="12936"/>
    <d v="2022-04-29T00:00:00"/>
    <n v="1104075"/>
    <n v="74311818"/>
    <s v="Special"/>
    <s v="3172-S"/>
    <n v="90"/>
    <n v="1"/>
    <s v="no"/>
    <n v="174"/>
    <n v="175"/>
    <n v="-1"/>
    <d v="2022-04-27T00:00:00"/>
    <x v="119"/>
    <x v="35"/>
    <s v="yes"/>
    <s v="pll"/>
    <m/>
    <m/>
    <m/>
    <x v="73"/>
    <m/>
    <m/>
    <m/>
    <x v="17"/>
    <m/>
    <m/>
    <m/>
    <m/>
  </r>
  <r>
    <n v="33705"/>
    <m/>
    <n v="12937"/>
    <d v="2022-04-29T00:00:00"/>
    <n v="1104075"/>
    <n v="74311818"/>
    <s v="Special"/>
    <s v="3190-S"/>
    <n v="50"/>
    <n v="2"/>
    <s v="no"/>
    <n v="23"/>
    <n v="25"/>
    <n v="-2"/>
    <d v="2022-04-27T00:00:00"/>
    <x v="119"/>
    <x v="35"/>
    <s v="yes"/>
    <s v="pll"/>
    <m/>
    <m/>
    <m/>
    <x v="73"/>
    <m/>
    <m/>
    <m/>
    <x v="17"/>
    <m/>
    <m/>
    <m/>
    <m/>
  </r>
  <r>
    <n v="33706"/>
    <m/>
    <n v="12938"/>
    <d v="2022-04-29T00:00:00"/>
    <n v="1103362"/>
    <n v="421628"/>
    <s v="normal"/>
    <n v="56233"/>
    <n v="5"/>
    <n v="-4"/>
    <s v="no"/>
    <n v="93"/>
    <n v="89"/>
    <n v="4"/>
    <d v="2022-04-22T00:00:00"/>
    <x v="119"/>
    <x v="68"/>
    <s v="yes"/>
    <s v="pll"/>
    <m/>
    <m/>
    <m/>
    <x v="73"/>
    <m/>
    <m/>
    <m/>
    <x v="17"/>
    <m/>
    <m/>
    <m/>
    <m/>
  </r>
  <r>
    <n v="33707"/>
    <m/>
    <n v="12940"/>
    <d v="2022-04-29T00:00:00"/>
    <n v="1101862"/>
    <n v="421854"/>
    <s v="normal"/>
    <n v="475552"/>
    <n v="280"/>
    <n v="-2"/>
    <s v="no"/>
    <n v="186"/>
    <n v="192"/>
    <n v="-6"/>
    <d v="2022-04-08T00:00:00"/>
    <x v="119"/>
    <x v="69"/>
    <s v="no"/>
    <s v="pll"/>
    <m/>
    <m/>
    <m/>
    <x v="73"/>
    <m/>
    <m/>
    <m/>
    <x v="17"/>
    <m/>
    <m/>
    <m/>
    <m/>
  </r>
  <r>
    <n v="33708"/>
    <m/>
    <n v="12943"/>
    <d v="2022-04-29T00:00:00"/>
    <n v="1094276"/>
    <n v="407940"/>
    <s v="Special"/>
    <n v="31662"/>
    <n v="16"/>
    <n v="-1"/>
    <s v="yes"/>
    <n v="65"/>
    <n v="35"/>
    <n v="30"/>
    <d v="2022-02-15T00:00:00"/>
    <x v="119"/>
    <x v="35"/>
    <s v="no"/>
    <s v="pll"/>
    <m/>
    <m/>
    <m/>
    <x v="73"/>
    <m/>
    <m/>
    <m/>
    <x v="17"/>
    <m/>
    <m/>
    <m/>
    <m/>
  </r>
  <r>
    <n v="33709"/>
    <m/>
    <n v="12944"/>
    <d v="2022-04-29T00:00:00"/>
    <n v="1098065"/>
    <n v="600080"/>
    <s v="normal"/>
    <n v="53743"/>
    <n v="3"/>
    <n v="-3"/>
    <s v="yes"/>
    <n v="133"/>
    <n v="133"/>
    <n v="0"/>
    <d v="2022-03-21T00:00:00"/>
    <x v="119"/>
    <x v="68"/>
    <s v="no"/>
    <s v="pkk"/>
    <m/>
    <m/>
    <m/>
    <x v="73"/>
    <m/>
    <m/>
    <m/>
    <x v="17"/>
    <m/>
    <m/>
    <m/>
    <m/>
  </r>
  <r>
    <n v="33710"/>
    <m/>
    <n v="12920"/>
    <d v="2022-04-27T00:00:00"/>
    <n v="1097254"/>
    <n v="420005"/>
    <s v="Special"/>
    <n v="10119"/>
    <n v="60"/>
    <n v="-20"/>
    <s v="no"/>
    <n v="97"/>
    <n v="116"/>
    <n v="-19"/>
    <d v="2022-03-09T00:00:00"/>
    <x v="120"/>
    <x v="38"/>
    <s v="no"/>
    <s v="pll"/>
    <m/>
    <m/>
    <m/>
    <x v="73"/>
    <m/>
    <m/>
    <m/>
    <x v="17"/>
    <m/>
    <m/>
    <m/>
    <m/>
  </r>
  <r>
    <n v="33711"/>
    <m/>
    <n v="12924"/>
    <d v="2022-04-27T00:00:00"/>
    <n v="1095224"/>
    <n v="420005"/>
    <s v="Special"/>
    <n v="56866"/>
    <n v="330"/>
    <n v="-96"/>
    <s v="no"/>
    <n v="160"/>
    <n v="160"/>
    <n v="0"/>
    <d v="2022-02-23T00:00:00"/>
    <x v="120"/>
    <x v="9"/>
    <s v="no"/>
    <s v="pll"/>
    <m/>
    <m/>
    <m/>
    <x v="73"/>
    <m/>
    <m/>
    <m/>
    <x v="17"/>
    <m/>
    <m/>
    <m/>
    <m/>
  </r>
  <r>
    <n v="33712"/>
    <m/>
    <n v="12921"/>
    <d v="2022-04-27T00:00:00"/>
    <n v="1097254"/>
    <n v="420005"/>
    <s v="Special"/>
    <n v="53706"/>
    <n v="60"/>
    <n v="-60"/>
    <s v="no"/>
    <n v="125"/>
    <n v="110"/>
    <n v="15"/>
    <d v="2022-03-09T00:00:00"/>
    <x v="120"/>
    <x v="29"/>
    <s v="no"/>
    <s v="pll"/>
    <m/>
    <m/>
    <m/>
    <x v="73"/>
    <m/>
    <m/>
    <m/>
    <x v="17"/>
    <m/>
    <m/>
    <m/>
    <m/>
  </r>
  <r>
    <n v="33713"/>
    <m/>
    <n v="12922"/>
    <d v="2022-04-27T00:00:00"/>
    <n v="1095224"/>
    <n v="420005"/>
    <s v="Special"/>
    <n v="29146"/>
    <n v="300"/>
    <n v="-10"/>
    <s v="no"/>
    <n v="164"/>
    <n v="114"/>
    <n v="50"/>
    <d v="2022-02-23T00:00:00"/>
    <x v="120"/>
    <x v="4"/>
    <s v="yes"/>
    <s v="pll"/>
    <m/>
    <m/>
    <m/>
    <x v="73"/>
    <m/>
    <m/>
    <m/>
    <x v="17"/>
    <m/>
    <m/>
    <m/>
    <m/>
  </r>
  <r>
    <n v="33714"/>
    <m/>
    <n v="12923"/>
    <d v="2022-04-27T00:00:00"/>
    <n v="1095224"/>
    <n v="420005"/>
    <s v="Special"/>
    <n v="77556"/>
    <n v="400"/>
    <n v="-60"/>
    <s v="no"/>
    <n v="108"/>
    <n v="108"/>
    <n v="0"/>
    <d v="2022-02-23T00:00:00"/>
    <x v="120"/>
    <x v="9"/>
    <s v="no"/>
    <s v="pll"/>
    <m/>
    <m/>
    <m/>
    <x v="73"/>
    <m/>
    <m/>
    <m/>
    <x v="17"/>
    <m/>
    <m/>
    <m/>
    <m/>
  </r>
  <r>
    <n v="33715"/>
    <m/>
    <n v="12945"/>
    <d v="2022-05-02T00:00:00"/>
    <n v="1104052"/>
    <n v="3363"/>
    <s v="Special"/>
    <n v="377018"/>
    <n v="1"/>
    <n v="9"/>
    <s v="yes"/>
    <n v="427"/>
    <n v="437"/>
    <n v="-10"/>
    <d v="2022-04-27T00:00:00"/>
    <x v="120"/>
    <x v="69"/>
    <s v="yes"/>
    <s v="pkk"/>
    <m/>
    <m/>
    <m/>
    <x v="73"/>
    <m/>
    <m/>
    <m/>
    <x v="17"/>
    <m/>
    <m/>
    <m/>
    <m/>
  </r>
  <r>
    <n v="33716"/>
    <m/>
    <n v="12947"/>
    <d v="2022-05-03T00:00:00"/>
    <n v="1103468"/>
    <n v="418140"/>
    <s v="normal"/>
    <n v="38907"/>
    <n v="10"/>
    <n v="-2"/>
    <s v="yes"/>
    <n v="100"/>
    <n v="98"/>
    <n v="2"/>
    <d v="2022-04-22T00:00:00"/>
    <x v="120"/>
    <x v="9"/>
    <s v="yes"/>
    <s v="pll"/>
    <m/>
    <m/>
    <m/>
    <x v="73"/>
    <m/>
    <m/>
    <m/>
    <x v="17"/>
    <m/>
    <m/>
    <m/>
    <m/>
  </r>
  <r>
    <n v="33717"/>
    <m/>
    <n v="12948"/>
    <d v="2022-05-03T00:00:00"/>
    <n v="1087525"/>
    <n v="420028"/>
    <s v="Special"/>
    <n v="70472"/>
    <n v="60"/>
    <n v="-1"/>
    <s v="no"/>
    <n v="165"/>
    <n v="165"/>
    <n v="0"/>
    <d v="2021-12-20T00:00:00"/>
    <x v="120"/>
    <x v="14"/>
    <s v="no"/>
    <s v="pll"/>
    <m/>
    <m/>
    <m/>
    <x v="73"/>
    <m/>
    <m/>
    <m/>
    <x v="17"/>
    <m/>
    <m/>
    <m/>
    <m/>
  </r>
  <r>
    <n v="33718"/>
    <m/>
    <n v="12949"/>
    <d v="2022-05-03T00:00:00"/>
    <n v="1100448"/>
    <n v="421690"/>
    <s v="normal"/>
    <n v="631559"/>
    <n v="36"/>
    <n v="-36"/>
    <s v="no"/>
    <n v="951"/>
    <n v="997"/>
    <n v="-46"/>
    <d v="2022-04-12T00:00:00"/>
    <x v="120"/>
    <x v="68"/>
    <s v="no"/>
    <s v="pll"/>
    <m/>
    <m/>
    <m/>
    <x v="73"/>
    <m/>
    <m/>
    <m/>
    <x v="17"/>
    <m/>
    <m/>
    <m/>
    <m/>
  </r>
  <r>
    <n v="33719"/>
    <m/>
    <n v="12950"/>
    <d v="2022-05-03T00:00:00"/>
    <n v="1098065"/>
    <n v="600080"/>
    <s v="normal"/>
    <n v="53743"/>
    <n v="3"/>
    <n v="-3"/>
    <s v="yes"/>
    <n v="78"/>
    <n v="78"/>
    <n v="0"/>
    <d v="2022-03-21T00:00:00"/>
    <x v="120"/>
    <x v="68"/>
    <s v="no"/>
    <s v="pkk"/>
    <m/>
    <m/>
    <m/>
    <x v="73"/>
    <m/>
    <m/>
    <m/>
    <x v="17"/>
    <m/>
    <m/>
    <m/>
    <m/>
  </r>
  <r>
    <n v="33720"/>
    <m/>
    <n v="12951"/>
    <d v="2022-05-03T00:00:00"/>
    <n v="1095984"/>
    <n v="420013"/>
    <s v="Special"/>
    <n v="44013"/>
    <n v="50"/>
    <n v="-1"/>
    <s v="no"/>
    <n v="2872"/>
    <n v="2871"/>
    <n v="1"/>
    <d v="2022-03-08T00:00:00"/>
    <x v="120"/>
    <x v="2"/>
    <s v="yes"/>
    <s v="pll"/>
    <m/>
    <m/>
    <m/>
    <x v="73"/>
    <m/>
    <m/>
    <m/>
    <x v="17"/>
    <m/>
    <m/>
    <m/>
    <m/>
  </r>
  <r>
    <n v="33721"/>
    <m/>
    <n v="12952"/>
    <d v="2022-05-03T00:00:00"/>
    <n v="1095984"/>
    <n v="420013"/>
    <s v="Special"/>
    <n v="53782"/>
    <n v="30"/>
    <n v="-15"/>
    <s v="no"/>
    <n v="102"/>
    <n v="87"/>
    <n v="15"/>
    <d v="2022-03-08T00:00:00"/>
    <x v="120"/>
    <x v="2"/>
    <s v="yes"/>
    <s v="pll"/>
    <m/>
    <m/>
    <m/>
    <x v="73"/>
    <m/>
    <m/>
    <m/>
    <x v="17"/>
    <m/>
    <m/>
    <m/>
    <m/>
  </r>
  <r>
    <n v="33722"/>
    <m/>
    <n v="12953"/>
    <d v="2022-05-03T00:00:00"/>
    <n v="1095984"/>
    <n v="420013"/>
    <s v="Special"/>
    <n v="77134"/>
    <n v="40"/>
    <n v="-30"/>
    <s v="no"/>
    <n v="130"/>
    <n v="100"/>
    <n v="30"/>
    <d v="2022-03-08T00:00:00"/>
    <x v="120"/>
    <x v="2"/>
    <s v="yes"/>
    <s v="pll"/>
    <m/>
    <m/>
    <m/>
    <x v="73"/>
    <m/>
    <m/>
    <m/>
    <x v="17"/>
    <m/>
    <m/>
    <m/>
    <m/>
  </r>
  <r>
    <n v="33723"/>
    <m/>
    <n v="12958"/>
    <d v="2022-05-04T00:00:00"/>
    <n v="1104366"/>
    <n v="66152310"/>
    <s v="Special"/>
    <n v="375540"/>
    <n v="20"/>
    <n v="-16"/>
    <s v="yes"/>
    <n v="462"/>
    <n v="421"/>
    <n v="41"/>
    <d v="2022-04-29T00:00:00"/>
    <x v="120"/>
    <x v="9"/>
    <s v="yes"/>
    <s v="pll"/>
    <m/>
    <m/>
    <m/>
    <x v="73"/>
    <m/>
    <m/>
    <m/>
    <x v="17"/>
    <m/>
    <m/>
    <m/>
    <m/>
  </r>
  <r>
    <n v="33724"/>
    <m/>
    <n v="12960"/>
    <d v="2022-05-04T00:00:00"/>
    <n v="1102709"/>
    <n v="3463"/>
    <s v="normal"/>
    <n v="475752"/>
    <n v="1"/>
    <n v="-1"/>
    <s v="no"/>
    <n v="123"/>
    <n v="122"/>
    <n v="1"/>
    <d v="2022-04-19T00:00:00"/>
    <x v="120"/>
    <x v="5"/>
    <s v="yes"/>
    <s v="pkk"/>
    <m/>
    <m/>
    <m/>
    <x v="73"/>
    <m/>
    <m/>
    <m/>
    <x v="17"/>
    <m/>
    <m/>
    <m/>
    <m/>
  </r>
  <r>
    <n v="33725"/>
    <m/>
    <n v="12961"/>
    <d v="2022-05-04T00:00:00"/>
    <n v="1103944"/>
    <n v="404001"/>
    <s v="Special"/>
    <n v="70672"/>
    <n v="19"/>
    <n v="-1"/>
    <s v="yes"/>
    <n v="302"/>
    <n v="302"/>
    <n v="0"/>
    <d v="2022-04-28T00:00:00"/>
    <x v="120"/>
    <x v="4"/>
    <s v="no"/>
    <s v="pll"/>
    <m/>
    <m/>
    <m/>
    <x v="73"/>
    <m/>
    <m/>
    <m/>
    <x v="17"/>
    <m/>
    <m/>
    <m/>
    <m/>
  </r>
  <r>
    <n v="33726"/>
    <m/>
    <n v="12962"/>
    <d v="2022-05-04T00:00:00"/>
    <n v="1103944"/>
    <n v="404001"/>
    <s v="Special"/>
    <n v="31942"/>
    <n v="30"/>
    <n v="-10"/>
    <s v="no"/>
    <n v="151"/>
    <n v="151"/>
    <n v="0"/>
    <d v="2022-04-28T00:00:00"/>
    <x v="120"/>
    <x v="38"/>
    <s v="no"/>
    <s v="pll"/>
    <m/>
    <m/>
    <m/>
    <x v="73"/>
    <m/>
    <m/>
    <m/>
    <x v="17"/>
    <m/>
    <m/>
    <m/>
    <m/>
  </r>
  <r>
    <n v="33727"/>
    <m/>
    <n v="12966"/>
    <d v="2022-05-05T00:00:00"/>
    <n v="1104493"/>
    <n v="3353"/>
    <s v="normal"/>
    <n v="29664"/>
    <n v="5"/>
    <n v="-1"/>
    <s v="yes"/>
    <n v="221"/>
    <n v="220"/>
    <n v="1"/>
    <d v="2022-04-29T00:00:00"/>
    <x v="120"/>
    <x v="38"/>
    <s v="yes"/>
    <s v="pll"/>
    <m/>
    <m/>
    <m/>
    <x v="73"/>
    <m/>
    <m/>
    <m/>
    <x v="17"/>
    <m/>
    <m/>
    <m/>
    <m/>
  </r>
  <r>
    <n v="33728"/>
    <m/>
    <n v="12967"/>
    <d v="2022-05-05T00:00:00"/>
    <n v="1103792"/>
    <n v="3302"/>
    <s v="Special"/>
    <n v="29626"/>
    <n v="2"/>
    <n v="-1"/>
    <s v="yes"/>
    <n v="294"/>
    <n v="293"/>
    <n v="1"/>
    <d v="2022-04-26T00:00:00"/>
    <x v="120"/>
    <x v="17"/>
    <s v="yes"/>
    <s v="pll"/>
    <m/>
    <m/>
    <m/>
    <x v="73"/>
    <m/>
    <m/>
    <m/>
    <x v="17"/>
    <m/>
    <m/>
    <m/>
    <m/>
  </r>
  <r>
    <n v="33729"/>
    <m/>
    <n v="12969"/>
    <d v="2022-05-05T00:00:00"/>
    <n v="1104050"/>
    <n v="418155"/>
    <s v="Special"/>
    <n v="31663"/>
    <n v="30"/>
    <n v="-28"/>
    <s v="no"/>
    <n v="166"/>
    <n v="138"/>
    <n v="-28"/>
    <d v="2022-04-27T00:00:00"/>
    <x v="120"/>
    <x v="17"/>
    <s v="yes"/>
    <s v="pll"/>
    <m/>
    <m/>
    <m/>
    <x v="73"/>
    <m/>
    <m/>
    <m/>
    <x v="17"/>
    <m/>
    <m/>
    <m/>
    <m/>
  </r>
  <r>
    <n v="33730"/>
    <m/>
    <n v="12971"/>
    <d v="2022-05-06T00:00:00"/>
    <n v="1104794"/>
    <n v="3379"/>
    <s v="normal"/>
    <n v="375540"/>
    <n v="10"/>
    <n v="-8"/>
    <s v="no"/>
    <n v="422"/>
    <n v="430"/>
    <n v="8"/>
    <d v="2022-05-03T00:00:00"/>
    <x v="121"/>
    <x v="29"/>
    <s v="yes"/>
    <s v="pll"/>
    <m/>
    <m/>
    <s v="Stod angivet med forkert kasse antal."/>
    <x v="73"/>
    <m/>
    <m/>
    <m/>
    <x v="17"/>
    <m/>
    <m/>
    <m/>
    <m/>
  </r>
  <r>
    <n v="33731"/>
    <m/>
    <n v="12974"/>
    <d v="2022-05-09T00:00:00"/>
    <n v="1103777"/>
    <n v="76961200"/>
    <s v="normal"/>
    <s v="3170-S"/>
    <n v="52"/>
    <n v="-10"/>
    <s v="no"/>
    <n v="260"/>
    <n v="248"/>
    <n v="12"/>
    <d v="2022-04-26T00:00:00"/>
    <x v="121"/>
    <x v="69"/>
    <s v="yes"/>
    <s v="pkk"/>
    <m/>
    <m/>
    <m/>
    <x v="73"/>
    <m/>
    <m/>
    <m/>
    <x v="17"/>
    <m/>
    <m/>
    <m/>
    <m/>
  </r>
  <r>
    <n v="33732"/>
    <m/>
    <n v="12973"/>
    <d v="2022-05-06T00:00:00"/>
    <n v="1102311"/>
    <n v="501378"/>
    <s v="normal"/>
    <n v="556918"/>
    <n v="8"/>
    <n v="-6"/>
    <s v="no"/>
    <n v="49"/>
    <n v="43"/>
    <n v="6"/>
    <d v="2022-04-12T00:00:00"/>
    <x v="121"/>
    <x v="1"/>
    <s v="yes"/>
    <s v="pkk"/>
    <m/>
    <m/>
    <m/>
    <x v="73"/>
    <m/>
    <m/>
    <m/>
    <x v="17"/>
    <m/>
    <m/>
    <m/>
    <m/>
  </r>
  <r>
    <n v="33733"/>
    <m/>
    <n v="12976"/>
    <d v="2022-05-09T00:00:00"/>
    <n v="1093385"/>
    <n v="420005"/>
    <s v="Special"/>
    <s v="29438-0"/>
    <n v="200"/>
    <n v="-200"/>
    <s v="no"/>
    <n v="203"/>
    <n v="203"/>
    <n v="0"/>
    <d v="2022-02-17T00:00:00"/>
    <x v="121"/>
    <x v="2"/>
    <s v="no"/>
    <s v="pll"/>
    <m/>
    <m/>
    <m/>
    <x v="73"/>
    <m/>
    <m/>
    <m/>
    <x v="17"/>
    <m/>
    <m/>
    <m/>
    <m/>
  </r>
  <r>
    <n v="33734"/>
    <m/>
    <n v="12977"/>
    <d v="2022-05-09T00:00:00"/>
    <n v="1099974"/>
    <n v="3463"/>
    <s v="normal"/>
    <n v="2977"/>
    <n v="1"/>
    <n v="-1"/>
    <s v="no"/>
    <n v="56"/>
    <n v="56"/>
    <n v="0"/>
    <d v="2022-03-29T00:00:00"/>
    <x v="121"/>
    <x v="31"/>
    <s v="no"/>
    <s v="pkk"/>
    <m/>
    <m/>
    <m/>
    <x v="73"/>
    <m/>
    <m/>
    <m/>
    <x v="17"/>
    <m/>
    <m/>
    <m/>
    <m/>
  </r>
  <r>
    <n v="33735"/>
    <m/>
    <n v="12979"/>
    <d v="2022-05-09T00:00:00"/>
    <n v="1104801"/>
    <n v="501378"/>
    <s v="normal"/>
    <n v="41865"/>
    <n v="10"/>
    <n v="-10"/>
    <s v="no"/>
    <n v="323"/>
    <n v="323"/>
    <n v="0"/>
    <d v="2022-05-03T00:00:00"/>
    <x v="121"/>
    <x v="5"/>
    <s v="no"/>
    <s v="pkk"/>
    <m/>
    <m/>
    <m/>
    <x v="73"/>
    <m/>
    <m/>
    <m/>
    <x v="17"/>
    <m/>
    <m/>
    <m/>
    <m/>
  </r>
  <r>
    <n v="33736"/>
    <m/>
    <n v="12980"/>
    <d v="2022-05-09T00:00:00"/>
    <n v="1104801"/>
    <n v="501378"/>
    <s v="normal"/>
    <n v="56602"/>
    <n v="3"/>
    <n v="-3"/>
    <s v="yes"/>
    <n v="298"/>
    <n v="298"/>
    <n v="0"/>
    <d v="2022-05-03T00:00:00"/>
    <x v="121"/>
    <x v="5"/>
    <s v="no"/>
    <s v="pkk"/>
    <m/>
    <m/>
    <m/>
    <x v="73"/>
    <m/>
    <m/>
    <m/>
    <x v="17"/>
    <m/>
    <m/>
    <m/>
    <m/>
  </r>
  <r>
    <n v="33737"/>
    <m/>
    <n v="12981"/>
    <d v="2022-05-09T00:00:00"/>
    <n v="1104801"/>
    <n v="501378"/>
    <s v="normal"/>
    <n v="71602"/>
    <n v="1"/>
    <n v="-1"/>
    <s v="yes"/>
    <n v="472"/>
    <n v="472"/>
    <n v="0"/>
    <d v="2022-05-03T00:00:00"/>
    <x v="121"/>
    <x v="5"/>
    <s v="no"/>
    <s v="pkk"/>
    <m/>
    <m/>
    <m/>
    <x v="73"/>
    <m/>
    <m/>
    <m/>
    <x v="17"/>
    <m/>
    <m/>
    <m/>
    <m/>
  </r>
  <r>
    <n v="33738"/>
    <m/>
    <n v="12982"/>
    <d v="2022-05-10T00:00:00"/>
    <n v="1104894"/>
    <n v="407005"/>
    <s v="Special"/>
    <n v="296277"/>
    <n v="20"/>
    <n v="-10"/>
    <s v="no"/>
    <n v="207"/>
    <n v="197"/>
    <n v="10"/>
    <d v="2022-05-04T00:00:00"/>
    <x v="121"/>
    <x v="9"/>
    <s v="yes"/>
    <s v="pll"/>
    <m/>
    <m/>
    <m/>
    <x v="73"/>
    <m/>
    <m/>
    <m/>
    <x v="17"/>
    <m/>
    <m/>
    <m/>
    <m/>
  </r>
  <r>
    <n v="33739"/>
    <m/>
    <n v="12983"/>
    <d v="2022-05-10T00:00:00"/>
    <n v="1104894"/>
    <n v="407005"/>
    <s v="Special"/>
    <s v="2973Q3"/>
    <n v="10"/>
    <n v="-10"/>
    <s v="no"/>
    <n v="126"/>
    <n v="126"/>
    <n v="0"/>
    <d v="2022-05-04T00:00:00"/>
    <x v="121"/>
    <x v="9"/>
    <s v="no"/>
    <s v="pll"/>
    <m/>
    <m/>
    <m/>
    <x v="73"/>
    <m/>
    <m/>
    <m/>
    <x v="17"/>
    <m/>
    <m/>
    <m/>
    <m/>
  </r>
  <r>
    <n v="33740"/>
    <m/>
    <n v="12984"/>
    <d v="2022-05-10T00:00:00"/>
    <n v="1104894"/>
    <n v="407005"/>
    <s v="Special"/>
    <n v="29388"/>
    <n v="0"/>
    <n v="10"/>
    <s v="no"/>
    <n v="88"/>
    <n v="98"/>
    <n v="-10"/>
    <d v="2022-05-04T00:00:00"/>
    <x v="121"/>
    <x v="9"/>
    <s v="yes"/>
    <s v="pll"/>
    <m/>
    <m/>
    <m/>
    <x v="73"/>
    <m/>
    <m/>
    <m/>
    <x v="17"/>
    <m/>
    <m/>
    <m/>
    <m/>
  </r>
  <r>
    <n v="33741"/>
    <m/>
    <n v="12986"/>
    <d v="2022-05-10T00:00:00"/>
    <n v="1105344"/>
    <n v="400007"/>
    <s v="Special"/>
    <n v="56018"/>
    <n v="4"/>
    <n v="-1"/>
    <s v="yes"/>
    <n v="26"/>
    <n v="25"/>
    <n v="1"/>
    <d v="2022-05-06T00:00:00"/>
    <x v="121"/>
    <x v="17"/>
    <s v="yes"/>
    <s v="pll"/>
    <m/>
    <m/>
    <m/>
    <x v="73"/>
    <m/>
    <m/>
    <m/>
    <x v="17"/>
    <m/>
    <m/>
    <m/>
    <m/>
  </r>
  <r>
    <n v="33742"/>
    <m/>
    <n v="12987"/>
    <d v="2022-05-10T00:00:00"/>
    <n v="1104974"/>
    <n v="404001"/>
    <s v="Special"/>
    <n v="64409"/>
    <n v="200"/>
    <n v="-50"/>
    <s v="no"/>
    <n v="144"/>
    <n v="144"/>
    <n v="0"/>
    <d v="2022-05-05T00:00:00"/>
    <x v="121"/>
    <x v="2"/>
    <s v="no"/>
    <s v="pll"/>
    <m/>
    <m/>
    <m/>
    <x v="73"/>
    <m/>
    <m/>
    <m/>
    <x v="17"/>
    <m/>
    <m/>
    <m/>
    <m/>
  </r>
  <r>
    <n v="33743"/>
    <m/>
    <n v="12989"/>
    <d v="2022-05-11T00:00:00"/>
    <n v="1102939"/>
    <n v="407412"/>
    <s v="Special"/>
    <n v="3654"/>
    <n v="120"/>
    <n v="-5"/>
    <s v="no"/>
    <n v="551"/>
    <n v="551"/>
    <n v="0"/>
    <d v="2022-04-21T00:00:00"/>
    <x v="121"/>
    <x v="16"/>
    <s v="no"/>
    <s v="pll"/>
    <m/>
    <m/>
    <m/>
    <x v="73"/>
    <m/>
    <m/>
    <m/>
    <x v="17"/>
    <m/>
    <m/>
    <m/>
    <m/>
  </r>
  <r>
    <n v="33744"/>
    <m/>
    <n v="12990"/>
    <d v="2022-05-11T00:00:00"/>
    <n v="1102939"/>
    <n v="407412"/>
    <s v="Special"/>
    <n v="3661"/>
    <n v="100"/>
    <n v="-5"/>
    <s v="no"/>
    <n v="54"/>
    <n v="44"/>
    <n v="5"/>
    <d v="2022-04-21T00:00:00"/>
    <x v="121"/>
    <x v="16"/>
    <s v="yes"/>
    <s v="pll"/>
    <m/>
    <m/>
    <m/>
    <x v="73"/>
    <m/>
    <m/>
    <m/>
    <x v="17"/>
    <m/>
    <m/>
    <m/>
    <m/>
  </r>
  <r>
    <n v="33745"/>
    <m/>
    <n v="12991"/>
    <d v="2022-05-11T00:00:00"/>
    <n v="1104874"/>
    <n v="500875"/>
    <s v="normal"/>
    <n v="41974"/>
    <n v="3"/>
    <n v="-2"/>
    <s v="yes"/>
    <n v="306"/>
    <n v="304"/>
    <n v="2"/>
    <d v="2022-05-03T00:00:00"/>
    <x v="121"/>
    <x v="72"/>
    <s v="yes"/>
    <s v="pll"/>
    <m/>
    <m/>
    <m/>
    <x v="73"/>
    <m/>
    <m/>
    <m/>
    <x v="17"/>
    <m/>
    <m/>
    <m/>
    <m/>
  </r>
  <r>
    <n v="33746"/>
    <m/>
    <n v="12993"/>
    <d v="2022-05-11T00:00:00"/>
    <n v="1103792"/>
    <n v="3302"/>
    <s v="Special"/>
    <n v="10115"/>
    <n v="4"/>
    <n v="-4"/>
    <s v="yes"/>
    <n v="49"/>
    <n v="46"/>
    <n v="3"/>
    <d v="2022-04-26T00:00:00"/>
    <x v="121"/>
    <x v="17"/>
    <s v="yes"/>
    <s v="pll"/>
    <m/>
    <m/>
    <m/>
    <x v="73"/>
    <m/>
    <m/>
    <m/>
    <x v="17"/>
    <m/>
    <m/>
    <m/>
    <m/>
  </r>
  <r>
    <n v="33747"/>
    <m/>
    <n v="12994"/>
    <d v="2022-05-11T00:00:00"/>
    <n v="1103793"/>
    <n v="3522"/>
    <s v="normal"/>
    <n v="44015"/>
    <n v="10"/>
    <n v="-9"/>
    <s v="no"/>
    <n v="104"/>
    <n v="95"/>
    <n v="9"/>
    <d v="2022-05-06T00:00:00"/>
    <x v="121"/>
    <x v="68"/>
    <s v="yes"/>
    <s v="pkk"/>
    <m/>
    <m/>
    <m/>
    <x v="73"/>
    <m/>
    <m/>
    <m/>
    <x v="17"/>
    <m/>
    <m/>
    <m/>
    <m/>
  </r>
  <r>
    <n v="33748"/>
    <m/>
    <n v="12995"/>
    <d v="2022-05-11T00:00:00"/>
    <n v="1099921"/>
    <n v="700039"/>
    <s v="Special"/>
    <n v="44012"/>
    <n v="20"/>
    <n v="-1"/>
    <s v="no"/>
    <n v="279"/>
    <n v="278"/>
    <n v="1"/>
    <d v="2022-03-29T00:00:00"/>
    <x v="121"/>
    <x v="31"/>
    <s v="yes"/>
    <s v="pll"/>
    <m/>
    <m/>
    <m/>
    <x v="73"/>
    <m/>
    <m/>
    <m/>
    <x v="17"/>
    <m/>
    <m/>
    <m/>
    <m/>
  </r>
  <r>
    <n v="33749"/>
    <m/>
    <n v="12998"/>
    <d v="2022-05-12T00:00:00"/>
    <n v="1105390"/>
    <n v="501024"/>
    <s v="normal"/>
    <n v="45876"/>
    <n v="10"/>
    <n v="-10"/>
    <s v="yes"/>
    <n v="625"/>
    <n v="625"/>
    <n v="0"/>
    <d v="2022-05-05T00:00:00"/>
    <x v="122"/>
    <x v="69"/>
    <s v="no"/>
    <s v="pkk"/>
    <m/>
    <m/>
    <m/>
    <x v="73"/>
    <m/>
    <m/>
    <m/>
    <x v="17"/>
    <m/>
    <m/>
    <m/>
    <m/>
  </r>
  <r>
    <n v="33750"/>
    <m/>
    <n v="12999"/>
    <d v="2022-05-12T00:00:00"/>
    <n v="1103410"/>
    <n v="501193"/>
    <s v="normal"/>
    <n v="10113"/>
    <n v="2"/>
    <n v="-2"/>
    <s v="yes"/>
    <n v="132"/>
    <n v="127"/>
    <n v="-5"/>
    <d v="2022-04-25T00:00:00"/>
    <x v="122"/>
    <x v="5"/>
    <s v="yes"/>
    <s v="pkk"/>
    <m/>
    <m/>
    <m/>
    <x v="73"/>
    <m/>
    <m/>
    <m/>
    <x v="17"/>
    <m/>
    <m/>
    <m/>
    <m/>
  </r>
  <r>
    <n v="33751"/>
    <m/>
    <n v="13000"/>
    <d v="2022-05-12T00:00:00"/>
    <n v="1104995"/>
    <n v="421073"/>
    <s v="normal"/>
    <n v="524752"/>
    <n v="70"/>
    <n v="-2"/>
    <s v="no"/>
    <n v="354"/>
    <n v="352"/>
    <n v="2"/>
    <d v="2022-05-04T00:00:00"/>
    <x v="122"/>
    <x v="68"/>
    <s v="yes"/>
    <s v="pll"/>
    <m/>
    <m/>
    <m/>
    <x v="73"/>
    <m/>
    <m/>
    <m/>
    <x v="17"/>
    <m/>
    <m/>
    <m/>
    <m/>
  </r>
  <r>
    <n v="33752"/>
    <m/>
    <n v="13003"/>
    <d v="2022-05-16T00:00:00"/>
    <n v="1105689"/>
    <n v="423323"/>
    <s v="normal"/>
    <n v="70415"/>
    <n v="10"/>
    <n v="-10"/>
    <s v="no"/>
    <n v="391"/>
    <n v="391"/>
    <n v="0"/>
    <d v="2022-05-09T00:00:00"/>
    <x v="122"/>
    <x v="68"/>
    <s v="no"/>
    <s v="pll"/>
    <m/>
    <m/>
    <m/>
    <x v="73"/>
    <m/>
    <m/>
    <m/>
    <x v="17"/>
    <m/>
    <m/>
    <m/>
    <m/>
  </r>
  <r>
    <n v="33753"/>
    <m/>
    <n v="13005"/>
    <d v="2022-05-16T00:00:00"/>
    <n v="1106036"/>
    <n v="413132"/>
    <s v="normal"/>
    <n v="77545"/>
    <n v="60"/>
    <n v="-10"/>
    <s v="no"/>
    <n v="265"/>
    <n v="255"/>
    <n v="10"/>
    <d v="2022-05-11T00:00:00"/>
    <x v="122"/>
    <x v="68"/>
    <s v="yes"/>
    <s v="pll"/>
    <m/>
    <m/>
    <m/>
    <x v="73"/>
    <m/>
    <m/>
    <m/>
    <x v="17"/>
    <m/>
    <m/>
    <m/>
    <m/>
  </r>
  <r>
    <n v="33754"/>
    <m/>
    <n v="13008"/>
    <d v="2022-05-17T00:00:00"/>
    <n v="1105401"/>
    <n v="66152310"/>
    <s v="Special"/>
    <n v="581310"/>
    <n v="40"/>
    <n v="-36"/>
    <s v="no"/>
    <n v="162"/>
    <n v="162"/>
    <n v="0"/>
    <d v="2022-05-06T00:00:00"/>
    <x v="122"/>
    <x v="9"/>
    <s v="no"/>
    <s v="pll"/>
    <m/>
    <m/>
    <m/>
    <x v="73"/>
    <m/>
    <m/>
    <m/>
    <x v="17"/>
    <m/>
    <m/>
    <m/>
    <m/>
  </r>
  <r>
    <n v="33755"/>
    <m/>
    <n v="13009"/>
    <d v="2022-05-17T00:00:00"/>
    <n v="1106064"/>
    <n v="400007"/>
    <s v="Special"/>
    <n v="56604"/>
    <n v="50"/>
    <n v="-10"/>
    <s v="no"/>
    <n v="588"/>
    <n v="588"/>
    <n v="0"/>
    <d v="2022-05-12T00:00:00"/>
    <x v="122"/>
    <x v="24"/>
    <s v="no"/>
    <s v="pll"/>
    <m/>
    <m/>
    <m/>
    <x v="73"/>
    <m/>
    <m/>
    <m/>
    <x v="17"/>
    <m/>
    <m/>
    <m/>
    <m/>
  </r>
  <r>
    <n v="33756"/>
    <m/>
    <n v="13011"/>
    <d v="2022-05-17T00:00:00"/>
    <n v="1105457"/>
    <n v="421801"/>
    <s v="normal"/>
    <s v="299152q "/>
    <n v="3"/>
    <n v="-3"/>
    <s v="yes"/>
    <n v="221"/>
    <n v="208"/>
    <n v="3"/>
    <d v="2022-05-06T00:00:00"/>
    <x v="122"/>
    <x v="1"/>
    <s v="yes"/>
    <s v="pkk"/>
    <m/>
    <m/>
    <s v="Plukkede 3 stk 299152 "/>
    <x v="73"/>
    <m/>
    <m/>
    <m/>
    <x v="17"/>
    <m/>
    <m/>
    <m/>
    <m/>
  </r>
  <r>
    <n v="33757"/>
    <m/>
    <n v="13013"/>
    <d v="2022-05-17T00:00:00"/>
    <n v="1105624"/>
    <n v="501257"/>
    <s v="Special"/>
    <n v="56882"/>
    <n v="1"/>
    <n v="-1"/>
    <s v="yes"/>
    <n v="163"/>
    <n v="163"/>
    <n v="0"/>
    <d v="2022-05-06T00:00:00"/>
    <x v="122"/>
    <x v="64"/>
    <s v="no"/>
    <s v="pkk"/>
    <m/>
    <m/>
    <m/>
    <x v="73"/>
    <m/>
    <m/>
    <m/>
    <x v="17"/>
    <m/>
    <m/>
    <m/>
    <m/>
  </r>
  <r>
    <n v="33758"/>
    <m/>
    <n v="13042"/>
    <d v="2022-05-23T00:00:00"/>
    <n v="1106934"/>
    <n v="74311818"/>
    <s v="Special"/>
    <n v="71602"/>
    <n v="60"/>
    <n v="-15"/>
    <s v="no"/>
    <n v="54"/>
    <n v="39"/>
    <n v="15"/>
    <d v="2022-05-18T00:00:00"/>
    <x v="123"/>
    <x v="4"/>
    <s v="yes"/>
    <s v="pll"/>
    <m/>
    <m/>
    <m/>
    <x v="73"/>
    <m/>
    <m/>
    <m/>
    <x v="17"/>
    <m/>
    <m/>
    <m/>
    <m/>
  </r>
  <r>
    <n v="33759"/>
    <m/>
    <n v="13029"/>
    <d v="2022-05-19T00:00:00"/>
    <n v="1107739"/>
    <n v="70606606"/>
    <s v="normal"/>
    <n v="56772"/>
    <n v="4"/>
    <n v="-1"/>
    <s v="yes"/>
    <n v="24"/>
    <n v="23"/>
    <n v="1"/>
    <d v="2022-05-16T00:00:00"/>
    <x v="123"/>
    <x v="68"/>
    <s v="yes"/>
    <s v="pll"/>
    <m/>
    <m/>
    <m/>
    <x v="73"/>
    <m/>
    <m/>
    <m/>
    <x v="17"/>
    <m/>
    <m/>
    <m/>
    <m/>
  </r>
  <r>
    <n v="33760"/>
    <m/>
    <n v="13021"/>
    <d v="2022-05-18T00:00:00"/>
    <n v="1104267"/>
    <n v="3515"/>
    <s v="Special"/>
    <n v="42374"/>
    <n v="100"/>
    <n v="-95"/>
    <s v="no"/>
    <n v="257"/>
    <n v="82"/>
    <n v="175"/>
    <d v="2022-04-29T00:00:00"/>
    <x v="123"/>
    <x v="14"/>
    <s v="yes"/>
    <s v="pll"/>
    <m/>
    <m/>
    <m/>
    <x v="73"/>
    <m/>
    <m/>
    <m/>
    <x v="17"/>
    <m/>
    <m/>
    <m/>
    <m/>
  </r>
  <r>
    <n v="33761"/>
    <m/>
    <n v="13023"/>
    <d v="2022-05-18T00:00:00"/>
    <n v="1105523"/>
    <n v="418031"/>
    <s v="normal"/>
    <n v="56626"/>
    <n v="10"/>
    <n v="-10"/>
    <s v="no"/>
    <n v="67"/>
    <n v="67"/>
    <n v="0"/>
    <d v="2022-05-06T00:00:00"/>
    <x v="123"/>
    <x v="21"/>
    <s v="no"/>
    <s v="pll"/>
    <m/>
    <m/>
    <m/>
    <x v="73"/>
    <m/>
    <m/>
    <m/>
    <x v="17"/>
    <m/>
    <m/>
    <m/>
    <m/>
  </r>
  <r>
    <n v="33762"/>
    <m/>
    <n v="13024"/>
    <d v="2022-05-18T00:00:00"/>
    <n v="1096625"/>
    <n v="407800"/>
    <s v="Special"/>
    <n v="71254"/>
    <n v="20"/>
    <n v="-11"/>
    <s v="no"/>
    <n v="84"/>
    <n v="84"/>
    <n v="0"/>
    <d v="2022-03-08T00:00:00"/>
    <x v="123"/>
    <x v="38"/>
    <s v="no"/>
    <s v="pll"/>
    <m/>
    <m/>
    <m/>
    <x v="73"/>
    <m/>
    <m/>
    <m/>
    <x v="17"/>
    <m/>
    <m/>
    <m/>
    <m/>
  </r>
  <r>
    <n v="33763"/>
    <m/>
    <n v="13026"/>
    <d v="2022-05-18T00:00:00"/>
    <n v="1105595"/>
    <n v="421792"/>
    <s v="normal"/>
    <n v="71505"/>
    <n v="10"/>
    <n v="5"/>
    <m/>
    <n v="421"/>
    <n v="426"/>
    <n v="-5"/>
    <d v="2022-05-11T00:00:00"/>
    <x v="123"/>
    <x v="58"/>
    <s v="yes"/>
    <s v="pll"/>
    <m/>
    <m/>
    <m/>
    <x v="73"/>
    <m/>
    <m/>
    <m/>
    <x v="17"/>
    <m/>
    <m/>
    <m/>
    <m/>
  </r>
  <r>
    <n v="33764"/>
    <m/>
    <n v="13027"/>
    <d v="2022-05-18T00:00:00"/>
    <n v="1101654"/>
    <n v="421191"/>
    <s v="normal"/>
    <n v="10117"/>
    <n v="2"/>
    <n v="-2"/>
    <s v="yes"/>
    <n v="21"/>
    <n v="21"/>
    <n v="0"/>
    <d v="2022-04-08T00:00:00"/>
    <x v="123"/>
    <x v="31"/>
    <s v="no"/>
    <s v="pll"/>
    <m/>
    <m/>
    <m/>
    <x v="73"/>
    <m/>
    <m/>
    <m/>
    <x v="17"/>
    <m/>
    <m/>
    <m/>
    <m/>
  </r>
  <r>
    <n v="33765"/>
    <m/>
    <n v="13028"/>
    <d v="2022-05-18T00:00:00"/>
    <n v="1101654"/>
    <n v="421191"/>
    <s v="normal"/>
    <n v="10128"/>
    <n v="7"/>
    <n v="-7"/>
    <s v="yes"/>
    <n v="132"/>
    <n v="132"/>
    <n v="0"/>
    <d v="2022-04-08T00:00:00"/>
    <x v="123"/>
    <x v="31"/>
    <s v="no"/>
    <s v="pll"/>
    <m/>
    <m/>
    <m/>
    <x v="73"/>
    <m/>
    <m/>
    <m/>
    <x v="17"/>
    <m/>
    <m/>
    <m/>
    <m/>
  </r>
  <r>
    <n v="33766"/>
    <m/>
    <n v="13031"/>
    <d v="2022-05-19T00:00:00"/>
    <n v="1106804"/>
    <n v="77403300"/>
    <s v="Special"/>
    <n v="45892"/>
    <n v="1"/>
    <n v="-1"/>
    <s v="yes"/>
    <n v="690"/>
    <n v="690"/>
    <n v="0"/>
    <d v="2022-05-18T00:00:00"/>
    <x v="123"/>
    <x v="14"/>
    <s v="no"/>
    <s v="pll"/>
    <m/>
    <m/>
    <m/>
    <x v="73"/>
    <m/>
    <m/>
    <m/>
    <x v="17"/>
    <m/>
    <m/>
    <m/>
    <m/>
  </r>
  <r>
    <n v="33767"/>
    <m/>
    <n v="13032"/>
    <d v="2022-05-19T00:00:00"/>
    <n v="1105006"/>
    <n v="3302"/>
    <s v="Special"/>
    <n v="375560"/>
    <n v="5"/>
    <n v="20"/>
    <s v="no"/>
    <n v="456"/>
    <n v="476"/>
    <n v="-20"/>
    <d v="2022-05-06T00:00:00"/>
    <x v="123"/>
    <x v="38"/>
    <s v="yes"/>
    <s v="pll"/>
    <m/>
    <m/>
    <m/>
    <x v="73"/>
    <m/>
    <m/>
    <m/>
    <x v="17"/>
    <m/>
    <m/>
    <m/>
    <m/>
  </r>
  <r>
    <n v="33768"/>
    <m/>
    <n v="13033"/>
    <d v="2022-05-19T00:00:00"/>
    <n v="1105006"/>
    <n v="3302"/>
    <s v="Special"/>
    <n v="77645"/>
    <n v="2"/>
    <n v="-3"/>
    <s v="yes"/>
    <n v="275"/>
    <n v="272"/>
    <n v="3"/>
    <d v="2022-05-06T00:00:00"/>
    <x v="123"/>
    <x v="38"/>
    <s v="yes"/>
    <s v="pll"/>
    <m/>
    <m/>
    <m/>
    <x v="73"/>
    <m/>
    <m/>
    <m/>
    <x v="17"/>
    <m/>
    <m/>
    <m/>
    <m/>
  </r>
  <r>
    <n v="33769"/>
    <m/>
    <n v="13039"/>
    <d v="2022-05-20T00:00:00"/>
    <n v="1106747"/>
    <n v="421628"/>
    <s v="normal"/>
    <n v="56883"/>
    <n v="20"/>
    <n v="-5"/>
    <s v="no"/>
    <n v="95"/>
    <n v="90"/>
    <n v="5"/>
    <d v="2022-05-17T00:00:00"/>
    <x v="123"/>
    <x v="69"/>
    <s v="yes"/>
    <s v="pll"/>
    <m/>
    <m/>
    <m/>
    <x v="73"/>
    <m/>
    <m/>
    <m/>
    <x v="17"/>
    <m/>
    <m/>
    <m/>
    <m/>
  </r>
  <r>
    <n v="33770"/>
    <m/>
    <n v="13043"/>
    <d v="2022-05-23T00:00:00"/>
    <n v="1106778"/>
    <n v="3363"/>
    <s v="Special"/>
    <n v="29374"/>
    <n v="2"/>
    <n v="-1"/>
    <s v="yes"/>
    <n v="805"/>
    <n v="804"/>
    <n v="1"/>
    <d v="2022-05-17T00:00:00"/>
    <x v="123"/>
    <x v="17"/>
    <s v="yes"/>
    <s v="pll"/>
    <m/>
    <m/>
    <m/>
    <x v="73"/>
    <m/>
    <m/>
    <m/>
    <x v="17"/>
    <m/>
    <m/>
    <m/>
    <m/>
  </r>
  <r>
    <n v="33771"/>
    <m/>
    <n v="13046"/>
    <d v="2022-05-23T00:00:00"/>
    <n v="1105917"/>
    <n v="501327"/>
    <s v="normal"/>
    <n v="70434"/>
    <n v="10"/>
    <n v="-10"/>
    <s v="no"/>
    <n v="34"/>
    <n v="24"/>
    <n v="10"/>
    <d v="2022-05-11T00:00:00"/>
    <x v="123"/>
    <x v="5"/>
    <s v="yes"/>
    <s v="pkk"/>
    <m/>
    <m/>
    <s v="Plukkede 10 stk. 45824. Nabo loc"/>
    <x v="73"/>
    <m/>
    <m/>
    <m/>
    <x v="17"/>
    <m/>
    <m/>
    <m/>
    <m/>
  </r>
  <r>
    <n v="33772"/>
    <m/>
    <n v="13047"/>
    <d v="2022-05-23T00:00:00"/>
    <n v="1098044"/>
    <n v="407903"/>
    <s v="Special"/>
    <n v="29353"/>
    <n v="200"/>
    <n v="-10"/>
    <s v="no"/>
    <n v="359"/>
    <n v="348"/>
    <n v="10"/>
    <d v="2022-03-24T00:00:00"/>
    <x v="123"/>
    <x v="17"/>
    <s v="yes"/>
    <s v="pll"/>
    <m/>
    <m/>
    <m/>
    <x v="73"/>
    <m/>
    <m/>
    <m/>
    <x v="17"/>
    <m/>
    <m/>
    <m/>
    <m/>
  </r>
  <r>
    <n v="33773"/>
    <m/>
    <n v="13048"/>
    <d v="2022-05-23T00:00:00"/>
    <n v="1098044"/>
    <n v="407903"/>
    <s v="Special"/>
    <n v="29593"/>
    <n v="150"/>
    <n v="-10"/>
    <s v="no"/>
    <n v="231"/>
    <n v="231"/>
    <n v="0"/>
    <d v="2022-03-24T00:00:00"/>
    <x v="123"/>
    <x v="31"/>
    <s v="no"/>
    <s v="pll"/>
    <m/>
    <m/>
    <m/>
    <x v="73"/>
    <m/>
    <m/>
    <m/>
    <x v="17"/>
    <m/>
    <m/>
    <m/>
    <m/>
  </r>
  <r>
    <n v="33774"/>
    <m/>
    <n v="13049"/>
    <d v="2022-05-23T00:00:00"/>
    <n v="1098044"/>
    <n v="407903"/>
    <s v="Special"/>
    <n v="40602"/>
    <n v="75"/>
    <n v="-5"/>
    <s v="no"/>
    <n v="410"/>
    <n v="410"/>
    <n v="0"/>
    <d v="2022-03-24T00:00:00"/>
    <x v="123"/>
    <x v="16"/>
    <s v="no"/>
    <s v="pll"/>
    <m/>
    <m/>
    <m/>
    <x v="73"/>
    <m/>
    <m/>
    <m/>
    <x v="17"/>
    <m/>
    <m/>
    <m/>
    <m/>
  </r>
  <r>
    <n v="33775"/>
    <m/>
    <n v="13050"/>
    <d v="2022-05-23T00:00:00"/>
    <n v="1098044"/>
    <n v="407903"/>
    <s v="Special"/>
    <n v="40615"/>
    <n v="100"/>
    <n v="-1"/>
    <s v="no"/>
    <n v="195"/>
    <n v="194"/>
    <n v="1"/>
    <d v="2022-03-24T00:00:00"/>
    <x v="123"/>
    <x v="16"/>
    <s v="yes"/>
    <s v="pll"/>
    <m/>
    <m/>
    <m/>
    <x v="73"/>
    <m/>
    <m/>
    <m/>
    <x v="17"/>
    <m/>
    <m/>
    <m/>
    <m/>
  </r>
  <r>
    <n v="33776"/>
    <m/>
    <n v="13051"/>
    <d v="2022-05-23T00:00:00"/>
    <n v="1098044"/>
    <n v="407903"/>
    <s v="Special"/>
    <n v="5380506"/>
    <n v="30"/>
    <n v="-10"/>
    <s v="no"/>
    <n v="132"/>
    <n v="122"/>
    <n v="10"/>
    <d v="2022-03-24T00:00:00"/>
    <x v="123"/>
    <x v="14"/>
    <s v="yes"/>
    <s v="pll"/>
    <m/>
    <m/>
    <m/>
    <x v="73"/>
    <m/>
    <m/>
    <m/>
    <x v="17"/>
    <m/>
    <m/>
    <m/>
    <m/>
  </r>
  <r>
    <n v="33777"/>
    <m/>
    <n v="13053"/>
    <d v="2022-05-23T00:00:00"/>
    <n v="1106357"/>
    <n v="500434"/>
    <s v="normal"/>
    <n v="10195"/>
    <n v="15"/>
    <n v="-5"/>
    <s v="no"/>
    <n v="167"/>
    <n v="182"/>
    <n v="-15"/>
    <d v="2022-05-16T00:00:00"/>
    <x v="123"/>
    <x v="68"/>
    <s v="no"/>
    <s v="pll"/>
    <m/>
    <m/>
    <m/>
    <x v="73"/>
    <m/>
    <m/>
    <m/>
    <x v="17"/>
    <m/>
    <m/>
    <m/>
    <m/>
  </r>
  <r>
    <n v="33778"/>
    <m/>
    <n v="13054"/>
    <d v="2022-05-23T00:00:00"/>
    <n v="1106259"/>
    <n v="413157"/>
    <s v="normal"/>
    <n v="549125"/>
    <n v="275"/>
    <n v="-5"/>
    <s v="no"/>
    <n v="1160"/>
    <n v="1155"/>
    <n v="5"/>
    <d v="2022-05-12T00:00:00"/>
    <x v="123"/>
    <x v="58"/>
    <s v="yes"/>
    <s v="pll"/>
    <m/>
    <m/>
    <m/>
    <x v="73"/>
    <m/>
    <m/>
    <m/>
    <x v="17"/>
    <m/>
    <m/>
    <m/>
    <m/>
  </r>
  <r>
    <n v="33779"/>
    <m/>
    <n v="13055"/>
    <d v="2022-05-24T00:00:00"/>
    <n v="1107445"/>
    <n v="423336"/>
    <s v="normal"/>
    <n v="525252"/>
    <n v="180"/>
    <n v="-9"/>
    <s v="no"/>
    <n v="692"/>
    <n v="683"/>
    <n v="9"/>
    <d v="2022-05-20T00:00:00"/>
    <x v="123"/>
    <x v="69"/>
    <s v="yes"/>
    <s v="pkk"/>
    <m/>
    <m/>
    <m/>
    <x v="73"/>
    <m/>
    <m/>
    <m/>
    <x v="17"/>
    <m/>
    <m/>
    <m/>
    <m/>
  </r>
  <r>
    <n v="33780"/>
    <m/>
    <n v="13059"/>
    <d v="2022-05-24T00:00:00"/>
    <n v="1106169"/>
    <n v="3515"/>
    <s v="Special"/>
    <n v="29319"/>
    <n v="1"/>
    <n v="-1"/>
    <s v="yes"/>
    <n v="43"/>
    <n v="43"/>
    <n v="0"/>
    <d v="2022-05-12T00:00:00"/>
    <x v="123"/>
    <x v="31"/>
    <s v="no"/>
    <s v="pll"/>
    <m/>
    <m/>
    <m/>
    <x v="73"/>
    <m/>
    <m/>
    <m/>
    <x v="17"/>
    <m/>
    <m/>
    <m/>
    <m/>
  </r>
  <r>
    <n v="33781"/>
    <m/>
    <n v="13062"/>
    <d v="2022-05-25T00:00:00"/>
    <n v="1106371"/>
    <n v="66152310"/>
    <s v="Special"/>
    <n v="10113"/>
    <n v="1"/>
    <n v="-1"/>
    <s v="yes"/>
    <n v="249"/>
    <n v="279"/>
    <n v="-30"/>
    <d v="2022-05-20T00:00:00"/>
    <x v="123"/>
    <x v="17"/>
    <s v="no"/>
    <s v="pll"/>
    <m/>
    <m/>
    <m/>
    <x v="73"/>
    <m/>
    <m/>
    <m/>
    <x v="17"/>
    <m/>
    <m/>
    <m/>
    <m/>
  </r>
  <r>
    <n v="33782"/>
    <m/>
    <n v="13064"/>
    <d v="2022-05-25T00:00:00"/>
    <n v="1106104"/>
    <n v="500151"/>
    <s v="Special"/>
    <n v="31994"/>
    <n v="50"/>
    <n v="-10"/>
    <s v="no"/>
    <n v="186"/>
    <n v="184"/>
    <n v="2"/>
    <d v="2022-05-12T00:00:00"/>
    <x v="123"/>
    <x v="24"/>
    <s v="no"/>
    <s v="pll"/>
    <m/>
    <m/>
    <m/>
    <x v="73"/>
    <m/>
    <m/>
    <m/>
    <x v="17"/>
    <m/>
    <m/>
    <m/>
    <m/>
  </r>
  <r>
    <n v="33783"/>
    <m/>
    <n v="13067"/>
    <d v="2022-05-27T00:00:00"/>
    <n v="1106234"/>
    <n v="700040"/>
    <s v="Special"/>
    <n v="56616"/>
    <n v="8"/>
    <n v="-4"/>
    <s v="no"/>
    <n v="6"/>
    <n v="2"/>
    <n v="4"/>
    <d v="2022-05-16T00:00:00"/>
    <x v="123"/>
    <x v="17"/>
    <s v="yes"/>
    <s v="pll"/>
    <m/>
    <m/>
    <m/>
    <x v="73"/>
    <m/>
    <m/>
    <m/>
    <x v="17"/>
    <m/>
    <m/>
    <m/>
    <m/>
  </r>
  <r>
    <n v="33784"/>
    <m/>
    <n v="13068"/>
    <d v="2022-05-27T00:00:00"/>
    <n v="1106798"/>
    <n v="500875"/>
    <s v="normal"/>
    <n v="70373"/>
    <n v="6"/>
    <n v="-1"/>
    <s v="yes"/>
    <n v="218"/>
    <n v="217"/>
    <n v="1"/>
    <d v="2022-05-17T00:00:00"/>
    <x v="123"/>
    <x v="21"/>
    <s v="yes"/>
    <s v="pll"/>
    <m/>
    <m/>
    <m/>
    <x v="73"/>
    <m/>
    <m/>
    <m/>
    <x v="17"/>
    <m/>
    <m/>
    <m/>
    <m/>
  </r>
  <r>
    <n v="33785"/>
    <m/>
    <n v="13074"/>
    <d v="2022-05-30T00:00:00"/>
    <n v="1106835"/>
    <n v="405012"/>
    <s v="normal"/>
    <n v="475552"/>
    <n v="12"/>
    <n v="3"/>
    <s v="no"/>
    <n v="154"/>
    <n v="153"/>
    <n v="1"/>
    <d v="2022-05-18T00:00:00"/>
    <x v="124"/>
    <x v="19"/>
    <s v="no"/>
    <s v="pll"/>
    <m/>
    <m/>
    <m/>
    <x v="73"/>
    <m/>
    <m/>
    <m/>
    <x v="17"/>
    <m/>
    <m/>
    <m/>
    <m/>
  </r>
  <r>
    <n v="33786"/>
    <m/>
    <n v="13076"/>
    <d v="2022-05-30T00:00:00"/>
    <n v="1106602"/>
    <n v="3347"/>
    <s v="normal"/>
    <n v="475752"/>
    <n v="10"/>
    <n v="-1"/>
    <s v="no"/>
    <n v="285"/>
    <n v="286"/>
    <n v="-1"/>
    <d v="2022-05-17T00:00:00"/>
    <x v="124"/>
    <x v="68"/>
    <s v="no"/>
    <s v="pkk"/>
    <m/>
    <m/>
    <m/>
    <x v="73"/>
    <m/>
    <m/>
    <m/>
    <x v="17"/>
    <m/>
    <m/>
    <m/>
    <m/>
  </r>
  <r>
    <n v="33787"/>
    <m/>
    <n v="13079"/>
    <d v="2022-05-31T00:00:00"/>
    <n v="1105875"/>
    <n v="423333"/>
    <s v="Special"/>
    <n v="557010"/>
    <n v="10"/>
    <n v="-5"/>
    <s v="no"/>
    <n v="151"/>
    <n v="154"/>
    <n v="-3"/>
    <d v="2022-05-11T00:00:00"/>
    <x v="124"/>
    <x v="21"/>
    <s v="no"/>
    <s v="pll"/>
    <m/>
    <m/>
    <m/>
    <x v="73"/>
    <m/>
    <m/>
    <m/>
    <x v="17"/>
    <m/>
    <m/>
    <m/>
    <m/>
  </r>
  <r>
    <n v="33788"/>
    <m/>
    <n v="13081"/>
    <d v="2022-06-01T00:00:00"/>
    <n v="1098884"/>
    <n v="407954"/>
    <s v="Special"/>
    <n v="6152"/>
    <n v="35"/>
    <n v="-3"/>
    <s v="no"/>
    <n v="30"/>
    <n v="28"/>
    <n v="2"/>
    <d v="2022-03-31T00:00:00"/>
    <x v="125"/>
    <x v="7"/>
    <s v="yes"/>
    <s v="pll"/>
    <m/>
    <m/>
    <m/>
    <x v="73"/>
    <m/>
    <m/>
    <m/>
    <x v="17"/>
    <m/>
    <m/>
    <m/>
    <m/>
  </r>
  <r>
    <n v="33789"/>
    <m/>
    <n v="13082"/>
    <d v="2022-06-01T00:00:00"/>
    <n v="1098884"/>
    <n v="407954"/>
    <s v="Special"/>
    <n v="31786"/>
    <n v="10"/>
    <n v="-1"/>
    <s v="no"/>
    <n v="245"/>
    <n v="245"/>
    <n v="0"/>
    <d v="2022-03-31T00:00:00"/>
    <x v="125"/>
    <x v="7"/>
    <s v="no"/>
    <s v="pll"/>
    <m/>
    <m/>
    <m/>
    <x v="73"/>
    <m/>
    <m/>
    <m/>
    <x v="17"/>
    <m/>
    <m/>
    <m/>
    <m/>
  </r>
  <r>
    <n v="33790"/>
    <m/>
    <n v="13084"/>
    <d v="2022-06-01T00:00:00"/>
    <n v="1108445"/>
    <n v="75823977"/>
    <s v="normal"/>
    <s v="297352C"/>
    <n v="2"/>
    <n v="-1"/>
    <s v="yes"/>
    <n v="185"/>
    <n v="184"/>
    <n v="1"/>
    <d v="2022-05-31T00:00:00"/>
    <x v="125"/>
    <x v="64"/>
    <s v="yes"/>
    <s v="pll"/>
    <m/>
    <m/>
    <m/>
    <x v="73"/>
    <m/>
    <m/>
    <m/>
    <x v="17"/>
    <m/>
    <m/>
    <m/>
    <m/>
  </r>
  <r>
    <n v="33791"/>
    <m/>
    <n v="13088"/>
    <d v="2022-06-02T00:00:00"/>
    <n v="1107506"/>
    <n v="418031"/>
    <s v="normal"/>
    <n v="56255"/>
    <n v="25"/>
    <n v="5"/>
    <s v="no"/>
    <n v="13"/>
    <n v="18"/>
    <n v="-5"/>
    <d v="2022-05-23T00:00:00"/>
    <x v="125"/>
    <x v="19"/>
    <s v="yes"/>
    <s v="pll"/>
    <m/>
    <m/>
    <m/>
    <x v="73"/>
    <m/>
    <m/>
    <m/>
    <x v="17"/>
    <m/>
    <m/>
    <m/>
    <m/>
  </r>
  <r>
    <n v="33792"/>
    <m/>
    <n v="13090"/>
    <d v="2022-06-02T00:00:00"/>
    <n v="1106685"/>
    <n v="420013"/>
    <s v="Special"/>
    <n v="77624"/>
    <n v="30"/>
    <n v="-20"/>
    <s v="no"/>
    <n v="68"/>
    <n v="48"/>
    <n v="20"/>
    <d v="2022-05-25T00:00:00"/>
    <x v="125"/>
    <x v="9"/>
    <s v="yes"/>
    <s v="pll"/>
    <m/>
    <m/>
    <m/>
    <x v="73"/>
    <m/>
    <m/>
    <m/>
    <x v="17"/>
    <m/>
    <m/>
    <m/>
    <m/>
  </r>
  <r>
    <n v="33793"/>
    <m/>
    <n v="13091"/>
    <d v="2022-06-03T00:00:00"/>
    <n v="1106368"/>
    <n v="66152310"/>
    <s v="Special"/>
    <n v="29255"/>
    <n v="20"/>
    <n v="-15"/>
    <s v="no"/>
    <n v="156"/>
    <n v="146"/>
    <n v="10"/>
    <d v="2022-05-16T00:00:00"/>
    <x v="125"/>
    <x v="16"/>
    <s v="yes"/>
    <s v="pll"/>
    <m/>
    <m/>
    <m/>
    <x v="73"/>
    <m/>
    <m/>
    <m/>
    <x v="17"/>
    <m/>
    <m/>
    <m/>
    <m/>
  </r>
  <r>
    <n v="33794"/>
    <m/>
    <n v="13092"/>
    <d v="2022-06-03T00:00:00"/>
    <n v="1107877"/>
    <n v="407413"/>
    <s v="Special"/>
    <n v="29755"/>
    <n v="6"/>
    <n v="-1"/>
    <s v="yes"/>
    <n v="136"/>
    <n v="134"/>
    <n v="2"/>
    <d v="2022-05-26T00:00:00"/>
    <x v="125"/>
    <x v="17"/>
    <s v="yes"/>
    <s v="pll"/>
    <m/>
    <m/>
    <m/>
    <x v="73"/>
    <m/>
    <m/>
    <m/>
    <x v="17"/>
    <m/>
    <m/>
    <m/>
    <m/>
  </r>
  <r>
    <n v="33795"/>
    <m/>
    <n v="13094"/>
    <d v="2022-06-03T00:00:00"/>
    <n v="1108145"/>
    <n v="500389"/>
    <s v="normal"/>
    <n v="70606"/>
    <n v="96"/>
    <n v="-16"/>
    <s v="no"/>
    <n v="29"/>
    <n v="13"/>
    <n v="16"/>
    <d v="2022-05-26T00:00:00"/>
    <x v="125"/>
    <x v="19"/>
    <s v="yes"/>
    <s v="pll"/>
    <m/>
    <m/>
    <m/>
    <x v="73"/>
    <m/>
    <m/>
    <m/>
    <x v="17"/>
    <m/>
    <m/>
    <m/>
    <m/>
  </r>
  <r>
    <n v="33796"/>
    <m/>
    <n v="13095"/>
    <d v="2022-06-06T00:00:00"/>
    <n v="1108074"/>
    <n v="404001"/>
    <s v="Special"/>
    <n v="100266"/>
    <n v="20"/>
    <n v="-20"/>
    <s v="no"/>
    <n v="33"/>
    <n v="33"/>
    <n v="0"/>
    <d v="2022-05-30T00:00:00"/>
    <x v="125"/>
    <x v="38"/>
    <s v="no"/>
    <s v="pll"/>
    <m/>
    <m/>
    <m/>
    <x v="73"/>
    <m/>
    <m/>
    <m/>
    <x v="17"/>
    <m/>
    <m/>
    <m/>
    <m/>
  </r>
  <r>
    <n v="33797"/>
    <m/>
    <n v="13096"/>
    <d v="2022-06-06T00:00:00"/>
    <n v="1108074"/>
    <n v="404001"/>
    <s v="Special"/>
    <n v="100366"/>
    <n v="15"/>
    <n v="-15"/>
    <s v="no"/>
    <n v="70"/>
    <n v="70"/>
    <n v="0"/>
    <d v="2022-05-30T00:00:00"/>
    <x v="125"/>
    <x v="38"/>
    <s v="no"/>
    <s v="pll"/>
    <m/>
    <m/>
    <m/>
    <x v="73"/>
    <m/>
    <m/>
    <m/>
    <x v="17"/>
    <m/>
    <m/>
    <m/>
    <m/>
  </r>
  <r>
    <n v="33798"/>
    <m/>
    <n v="13097"/>
    <d v="2022-06-06T00:00:00"/>
    <n v="1108074"/>
    <n v="404001"/>
    <s v="Special"/>
    <n v="311752"/>
    <n v="30"/>
    <n v="-1"/>
    <s v="no"/>
    <n v="39"/>
    <n v="39"/>
    <n v="0"/>
    <d v="2022-05-30T00:00:00"/>
    <x v="125"/>
    <x v="17"/>
    <s v="no"/>
    <s v="pll"/>
    <m/>
    <m/>
    <m/>
    <x v="73"/>
    <m/>
    <m/>
    <m/>
    <x v="17"/>
    <m/>
    <m/>
    <m/>
    <m/>
  </r>
  <r>
    <n v="33799"/>
    <m/>
    <n v="13098"/>
    <d v="2022-06-06T00:00:00"/>
    <n v="1108074"/>
    <n v="404001"/>
    <s v="Special"/>
    <n v="56684"/>
    <n v="36"/>
    <n v="-12"/>
    <s v="no"/>
    <n v="44"/>
    <n v="44"/>
    <n v="0"/>
    <d v="2022-05-30T00:00:00"/>
    <x v="125"/>
    <x v="35"/>
    <s v="no"/>
    <s v="pll"/>
    <m/>
    <m/>
    <m/>
    <x v="73"/>
    <m/>
    <m/>
    <m/>
    <x v="17"/>
    <m/>
    <m/>
    <m/>
    <m/>
  </r>
  <r>
    <n v="33800"/>
    <m/>
    <n v="13100"/>
    <d v="2022-06-07T00:00:00"/>
    <n v="1108168"/>
    <n v="422000"/>
    <s v="normal"/>
    <n v="56013"/>
    <n v="3"/>
    <n v="-3"/>
    <s v="no"/>
    <n v="15"/>
    <n v="20"/>
    <n v="-5"/>
    <d v="2022-06-02T00:00:00"/>
    <x v="125"/>
    <x v="31"/>
    <s v="no"/>
    <s v="pkk"/>
    <m/>
    <m/>
    <s v="Denne ordre består af 2 pkk. Begge er modtaget d. 6-6 13:43"/>
    <x v="73"/>
    <m/>
    <m/>
    <m/>
    <x v="17"/>
    <m/>
    <m/>
    <m/>
    <m/>
  </r>
  <r>
    <n v="33801"/>
    <m/>
    <n v="13101"/>
    <d v="2022-06-07T00:00:00"/>
    <n v="1098004"/>
    <n v="420005"/>
    <s v="Special"/>
    <n v="29164"/>
    <n v="1200"/>
    <n v="-10"/>
    <s v="no"/>
    <n v="4"/>
    <n v="4"/>
    <n v="0"/>
    <d v="2022-03-24T00:00:00"/>
    <x v="125"/>
    <x v="2"/>
    <s v="no"/>
    <s v="pll"/>
    <m/>
    <m/>
    <m/>
    <x v="73"/>
    <m/>
    <m/>
    <m/>
    <x v="17"/>
    <m/>
    <m/>
    <m/>
    <m/>
  </r>
  <r>
    <n v="33802"/>
    <m/>
    <n v="13102"/>
    <d v="2022-06-07T00:00:00"/>
    <n v="1098004"/>
    <n v="420005"/>
    <s v="Special"/>
    <n v="71506"/>
    <n v="450"/>
    <n v="-15"/>
    <s v="no"/>
    <n v="90"/>
    <n v="90"/>
    <n v="0"/>
    <d v="2022-03-17T00:00:00"/>
    <x v="125"/>
    <x v="17"/>
    <s v="no"/>
    <s v="pll"/>
    <m/>
    <m/>
    <m/>
    <x v="73"/>
    <m/>
    <m/>
    <m/>
    <x v="17"/>
    <m/>
    <m/>
    <m/>
    <m/>
  </r>
  <r>
    <n v="33803"/>
    <m/>
    <n v="13106"/>
    <d v="2022-06-07T00:00:00"/>
    <n v="1108064"/>
    <n v="420005"/>
    <s v="Special"/>
    <n v="53785"/>
    <n v="300"/>
    <n v="-15"/>
    <s v="no"/>
    <n v="45"/>
    <n v="47"/>
    <n v="-2"/>
    <d v="2022-05-26T00:00:00"/>
    <x v="125"/>
    <x v="35"/>
    <s v="no"/>
    <s v="pll"/>
    <m/>
    <m/>
    <m/>
    <x v="73"/>
    <m/>
    <m/>
    <m/>
    <x v="17"/>
    <m/>
    <m/>
    <m/>
    <m/>
  </r>
  <r>
    <n v="33804"/>
    <m/>
    <n v="13107"/>
    <d v="2022-06-07T00:00:00"/>
    <n v="1108367"/>
    <n v="413141"/>
    <s v="Special"/>
    <n v="29583"/>
    <n v="40"/>
    <n v="-30"/>
    <s v="no"/>
    <n v="314"/>
    <n v="284"/>
    <n v="30"/>
    <d v="2022-05-30T00:00:00"/>
    <x v="125"/>
    <x v="14"/>
    <s v="yes"/>
    <s v="pll"/>
    <m/>
    <m/>
    <m/>
    <x v="73"/>
    <m/>
    <m/>
    <m/>
    <x v="17"/>
    <m/>
    <m/>
    <m/>
    <m/>
  </r>
  <r>
    <n v="33805"/>
    <m/>
    <n v="13110"/>
    <d v="2022-06-07T00:00:00"/>
    <n v="1106798"/>
    <n v="500875"/>
    <s v="normal"/>
    <n v="70373"/>
    <n v="6"/>
    <n v="-1"/>
    <s v="yes"/>
    <n v="128"/>
    <n v="127"/>
    <n v="1"/>
    <d v="2022-05-17T00:00:00"/>
    <x v="125"/>
    <x v="21"/>
    <s v="yes"/>
    <s v="pll"/>
    <m/>
    <m/>
    <m/>
    <x v="73"/>
    <m/>
    <m/>
    <m/>
    <x v="17"/>
    <m/>
    <m/>
    <m/>
    <m/>
  </r>
  <r>
    <n v="33806"/>
    <m/>
    <n v="13111"/>
    <d v="2022-06-07T00:00:00"/>
    <n v="1107850"/>
    <n v="501257"/>
    <s v="Special"/>
    <n v="29377"/>
    <n v="10"/>
    <n v="-9"/>
    <s v="no"/>
    <n v="217"/>
    <n v="208"/>
    <n v="9"/>
    <d v="2022-05-24T00:00:00"/>
    <x v="125"/>
    <x v="9"/>
    <s v="yes"/>
    <s v="pll"/>
    <m/>
    <m/>
    <m/>
    <x v="73"/>
    <m/>
    <m/>
    <m/>
    <x v="17"/>
    <m/>
    <m/>
    <m/>
    <m/>
  </r>
  <r>
    <n v="33807"/>
    <m/>
    <n v="13114"/>
    <d v="2022-06-07T00:00:00"/>
    <n v="1094415"/>
    <n v="422020"/>
    <s v="Special"/>
    <n v="70472"/>
    <n v="20"/>
    <n v="-18"/>
    <s v="no"/>
    <n v="74"/>
    <n v="56"/>
    <n v="18"/>
    <d v="2022-02-16T00:00:00"/>
    <x v="125"/>
    <x v="9"/>
    <s v="yes"/>
    <s v="pll"/>
    <m/>
    <m/>
    <m/>
    <x v="73"/>
    <m/>
    <m/>
    <m/>
    <x v="17"/>
    <m/>
    <m/>
    <m/>
    <m/>
  </r>
  <r>
    <n v="33808"/>
    <m/>
    <n v="13124"/>
    <d v="2022-06-08T00:00:00"/>
    <n v="1108491"/>
    <n v="423333"/>
    <s v="normal"/>
    <n v="56625"/>
    <n v="4"/>
    <n v="-3"/>
    <s v="yes"/>
    <n v="81"/>
    <n v="78"/>
    <n v="3"/>
    <d v="2022-06-01T00:00:00"/>
    <x v="125"/>
    <x v="69"/>
    <s v="yes"/>
    <s v="pll"/>
    <m/>
    <m/>
    <m/>
    <x v="73"/>
    <m/>
    <m/>
    <m/>
    <x v="17"/>
    <m/>
    <m/>
    <m/>
    <m/>
  </r>
  <r>
    <n v="33809"/>
    <m/>
    <n v="13125"/>
    <d v="2022-06-08T00:00:00"/>
    <n v="1108491"/>
    <n v="423333"/>
    <s v="normal"/>
    <n v="29604"/>
    <n v="2"/>
    <n v="-1"/>
    <s v="yes"/>
    <n v="285"/>
    <n v="284"/>
    <n v="1"/>
    <d v="2022-06-01T00:00:00"/>
    <x v="125"/>
    <x v="69"/>
    <s v="yes"/>
    <s v="pll"/>
    <m/>
    <m/>
    <m/>
    <x v="73"/>
    <m/>
    <m/>
    <m/>
    <x v="17"/>
    <m/>
    <m/>
    <m/>
    <m/>
  </r>
  <r>
    <n v="33810"/>
    <m/>
    <n v="13126"/>
    <d v="2022-06-08T00:00:00"/>
    <n v="1107705"/>
    <n v="423204"/>
    <s v="Special"/>
    <n v="6152"/>
    <n v="16"/>
    <n v="-6"/>
    <s v="no"/>
    <n v="14"/>
    <n v="4"/>
    <n v="10"/>
    <d v="2022-05-27T00:00:00"/>
    <x v="125"/>
    <x v="21"/>
    <s v="yes"/>
    <s v="pll"/>
    <m/>
    <m/>
    <m/>
    <x v="73"/>
    <m/>
    <m/>
    <m/>
    <x v="17"/>
    <m/>
    <m/>
    <m/>
    <m/>
  </r>
  <r>
    <n v="33811"/>
    <m/>
    <n v="13127"/>
    <d v="2022-06-08T00:00:00"/>
    <n v="1108168"/>
    <n v="422000"/>
    <s v="normal"/>
    <n v="56013"/>
    <n v="3"/>
    <n v="1"/>
    <s v="yes"/>
    <n v="15"/>
    <n v="15"/>
    <n v="0"/>
    <d v="2022-06-02T00:00:00"/>
    <x v="125"/>
    <x v="31"/>
    <s v="no"/>
    <s v="pkk"/>
    <m/>
    <m/>
    <m/>
    <x v="73"/>
    <m/>
    <m/>
    <m/>
    <x v="17"/>
    <m/>
    <m/>
    <m/>
    <m/>
  </r>
  <r>
    <n v="33812"/>
    <m/>
    <n v="13128"/>
    <d v="2022-06-08T00:00:00"/>
    <n v="1108168"/>
    <n v="422000"/>
    <s v="normal"/>
    <n v="56015"/>
    <n v="4"/>
    <n v="1"/>
    <s v="yes"/>
    <n v="12"/>
    <n v="12"/>
    <n v="0"/>
    <d v="2022-05-27T00:00:00"/>
    <x v="125"/>
    <x v="64"/>
    <s v="no"/>
    <s v="pll"/>
    <m/>
    <m/>
    <m/>
    <x v="73"/>
    <m/>
    <m/>
    <m/>
    <x v="17"/>
    <m/>
    <m/>
    <m/>
    <m/>
  </r>
  <r>
    <n v="33813"/>
    <m/>
    <n v="13129"/>
    <d v="2022-06-09T00:00:00"/>
    <n v="1109324"/>
    <n v="77403300"/>
    <s v="Special"/>
    <n v="53801035"/>
    <n v="12"/>
    <n v="-1"/>
    <s v="yes"/>
    <n v="54"/>
    <n v="53"/>
    <n v="1"/>
    <d v="2022-06-08T00:00:00"/>
    <x v="125"/>
    <x v="2"/>
    <s v="yes"/>
    <s v="pll"/>
    <m/>
    <m/>
    <m/>
    <x v="73"/>
    <m/>
    <m/>
    <m/>
    <x v="17"/>
    <m/>
    <m/>
    <m/>
    <m/>
  </r>
  <r>
    <n v="33814"/>
    <m/>
    <n v="13130"/>
    <d v="2022-06-09T00:00:00"/>
    <n v="1109324"/>
    <n v="77403300"/>
    <s v="Special"/>
    <n v="454210"/>
    <n v="60"/>
    <n v="-60"/>
    <s v="no"/>
    <n v="1058"/>
    <n v="938"/>
    <n v="120"/>
    <d v="2022-06-08T00:00:00"/>
    <x v="125"/>
    <x v="2"/>
    <s v="yes"/>
    <s v="pll"/>
    <m/>
    <m/>
    <m/>
    <x v="73"/>
    <m/>
    <m/>
    <m/>
    <x v="17"/>
    <m/>
    <m/>
    <m/>
    <m/>
  </r>
  <r>
    <n v="33815"/>
    <m/>
    <n v="13131"/>
    <d v="2022-06-09T00:00:00"/>
    <n v="1109324"/>
    <n v="77403300"/>
    <s v="Special"/>
    <n v="473752"/>
    <n v="120"/>
    <n v="24"/>
    <s v="no"/>
    <n v="134"/>
    <n v="162"/>
    <n v="-28"/>
    <d v="2022-06-08T00:00:00"/>
    <x v="125"/>
    <x v="2"/>
    <s v="yes"/>
    <s v="pll"/>
    <m/>
    <m/>
    <m/>
    <x v="73"/>
    <m/>
    <m/>
    <m/>
    <x v="17"/>
    <m/>
    <m/>
    <m/>
    <m/>
  </r>
  <r>
    <n v="33816"/>
    <m/>
    <n v="13133"/>
    <d v="2022-06-10T00:00:00"/>
    <n v="1108741"/>
    <n v="3526"/>
    <s v="normal"/>
    <n v="29625"/>
    <n v="8"/>
    <n v="4"/>
    <s v="yes"/>
    <n v="753"/>
    <n v="753"/>
    <n v="0"/>
    <d v="2022-06-07T00:00:00"/>
    <x v="125"/>
    <x v="67"/>
    <s v="no"/>
    <s v="pkk"/>
    <m/>
    <m/>
    <m/>
    <x v="73"/>
    <m/>
    <m/>
    <m/>
    <x v="17"/>
    <m/>
    <m/>
    <m/>
    <m/>
  </r>
  <r>
    <n v="33817"/>
    <m/>
    <n v="13134"/>
    <d v="2022-06-10T00:00:00"/>
    <n v="1108741"/>
    <n v="3526"/>
    <s v="normal"/>
    <n v="29623"/>
    <n v="4"/>
    <n v="-4"/>
    <s v="yes"/>
    <n v="122"/>
    <n v="131"/>
    <n v="-9"/>
    <d v="2022-06-01T00:00:00"/>
    <x v="125"/>
    <x v="31"/>
    <s v="no"/>
    <s v="pkk"/>
    <m/>
    <m/>
    <s v="Denne ordre består af 2 pkk. De er leveret d. 7-6 og 8-6"/>
    <x v="73"/>
    <m/>
    <m/>
    <m/>
    <x v="17"/>
    <m/>
    <m/>
    <m/>
    <m/>
  </r>
  <r>
    <n v="33818"/>
    <m/>
    <n v="13139"/>
    <d v="2022-06-14T00:00:00"/>
    <n v="1109028"/>
    <n v="421322"/>
    <s v="Special"/>
    <n v="10114"/>
    <n v="30"/>
    <n v="-20"/>
    <s v="no"/>
    <n v="159"/>
    <n v="139"/>
    <n v="20"/>
    <d v="2022-06-07T00:00:00"/>
    <x v="126"/>
    <x v="2"/>
    <s v="yes"/>
    <s v="pll"/>
    <m/>
    <m/>
    <m/>
    <x v="73"/>
    <m/>
    <m/>
    <m/>
    <x v="17"/>
    <m/>
    <m/>
    <m/>
    <m/>
  </r>
  <r>
    <n v="33819"/>
    <m/>
    <n v="13141"/>
    <d v="2022-06-15T00:00:00"/>
    <n v="1107425"/>
    <n v="421792"/>
    <s v="normal"/>
    <n v="29623"/>
    <n v="10"/>
    <n v="-10"/>
    <s v="no"/>
    <n v="543"/>
    <n v="552"/>
    <n v="-9"/>
    <d v="2022-05-20T00:00:00"/>
    <x v="126"/>
    <x v="64"/>
    <s v="no"/>
    <s v="pll"/>
    <m/>
    <m/>
    <m/>
    <x v="73"/>
    <m/>
    <m/>
    <m/>
    <x v="17"/>
    <m/>
    <m/>
    <m/>
    <m/>
  </r>
  <r>
    <n v="33820"/>
    <m/>
    <n v="13142"/>
    <d v="2022-06-15T00:00:00"/>
    <n v="1108913"/>
    <n v="500489"/>
    <s v="normal"/>
    <n v="56233"/>
    <n v="5"/>
    <n v="-4"/>
    <s v="no"/>
    <n v="91"/>
    <n v="87"/>
    <n v="4"/>
    <d v="2022-06-02T00:00:00"/>
    <x v="126"/>
    <x v="69"/>
    <s v="yes"/>
    <s v="pll"/>
    <m/>
    <m/>
    <m/>
    <x v="73"/>
    <m/>
    <m/>
    <m/>
    <x v="17"/>
    <m/>
    <m/>
    <m/>
    <m/>
  </r>
  <r>
    <n v="33821"/>
    <m/>
    <n v="13145"/>
    <d v="2022-06-15T00:00:00"/>
    <n v="1108890"/>
    <n v="407005"/>
    <s v="Special"/>
    <n v="5346"/>
    <n v="20"/>
    <n v="-10"/>
    <s v="no"/>
    <n v="67"/>
    <n v="67"/>
    <n v="0"/>
    <d v="2022-06-03T00:00:00"/>
    <x v="126"/>
    <x v="9"/>
    <s v="no"/>
    <s v="pll"/>
    <m/>
    <m/>
    <m/>
    <x v="73"/>
    <m/>
    <m/>
    <m/>
    <x v="17"/>
    <m/>
    <m/>
    <m/>
    <m/>
  </r>
  <r>
    <n v="33822"/>
    <m/>
    <n v="13146"/>
    <d v="2022-06-15T00:00:00"/>
    <n v="1110464"/>
    <n v="97191692"/>
    <s v="normal"/>
    <n v="990052"/>
    <n v="48"/>
    <n v="-6"/>
    <s v="no"/>
    <n v="44"/>
    <n v="44"/>
    <n v="0"/>
    <d v="2022-06-14T00:00:00"/>
    <x v="126"/>
    <x v="68"/>
    <s v="no"/>
    <s v="pll"/>
    <m/>
    <m/>
    <s v="Kunden siger der ikke var 42 stk på palmoven"/>
    <x v="73"/>
    <m/>
    <m/>
    <m/>
    <x v="17"/>
    <m/>
    <m/>
    <m/>
    <m/>
  </r>
  <r>
    <n v="33823"/>
    <m/>
    <n v="13149"/>
    <d v="2022-06-15T00:00:00"/>
    <n v="1109367"/>
    <n v="423333"/>
    <s v="Special"/>
    <n v="691540"/>
    <n v="300"/>
    <n v="-240"/>
    <s v="no"/>
    <n v="6340"/>
    <n v="6134"/>
    <n v="206"/>
    <d v="2022-06-08T00:00:00"/>
    <x v="126"/>
    <x v="16"/>
    <s v="yes"/>
    <s v="pll"/>
    <m/>
    <m/>
    <m/>
    <x v="73"/>
    <m/>
    <m/>
    <m/>
    <x v="17"/>
    <m/>
    <m/>
    <m/>
    <m/>
  </r>
  <r>
    <n v="33824"/>
    <m/>
    <n v="13150"/>
    <d v="2022-06-15T00:00:00"/>
    <n v="1109367"/>
    <n v="423333"/>
    <s v="Special"/>
    <n v="691013"/>
    <n v="200"/>
    <n v="-180"/>
    <s v="no"/>
    <n v="2270"/>
    <n v="2110"/>
    <n v="160"/>
    <d v="2022-06-08T00:00:00"/>
    <x v="126"/>
    <x v="16"/>
    <s v="yes"/>
    <s v="pll"/>
    <m/>
    <m/>
    <m/>
    <x v="73"/>
    <m/>
    <m/>
    <m/>
    <x v="17"/>
    <m/>
    <m/>
    <m/>
    <m/>
  </r>
  <r>
    <n v="33825"/>
    <m/>
    <n v="13151"/>
    <d v="2022-06-15T00:00:00"/>
    <n v="1109367"/>
    <n v="423333"/>
    <s v="Special"/>
    <n v="56882"/>
    <n v="6"/>
    <n v="-5"/>
    <s v="no"/>
    <n v="120"/>
    <n v="115"/>
    <n v="5"/>
    <d v="2022-06-08T00:00:00"/>
    <x v="126"/>
    <x v="16"/>
    <s v="yes"/>
    <s v="pll"/>
    <m/>
    <m/>
    <m/>
    <x v="73"/>
    <m/>
    <m/>
    <m/>
    <x v="17"/>
    <m/>
    <m/>
    <m/>
    <m/>
  </r>
  <r>
    <n v="33826"/>
    <m/>
    <n v="13152"/>
    <d v="2022-06-15T00:00:00"/>
    <n v="1109367"/>
    <n v="423333"/>
    <s v="Special"/>
    <n v="6432"/>
    <n v="60"/>
    <n v="-10"/>
    <s v="no"/>
    <n v="0"/>
    <n v="0"/>
    <n v="0"/>
    <d v="2022-06-08T00:00:00"/>
    <x v="126"/>
    <x v="16"/>
    <s v="no"/>
    <s v="pll"/>
    <m/>
    <m/>
    <m/>
    <x v="73"/>
    <m/>
    <m/>
    <m/>
    <x v="17"/>
    <m/>
    <m/>
    <m/>
    <m/>
  </r>
  <r>
    <n v="33827"/>
    <m/>
    <n v="13155"/>
    <d v="2022-06-16T00:00:00"/>
    <n v="1109864"/>
    <n v="404001"/>
    <s v="Special"/>
    <n v="366116"/>
    <n v="10"/>
    <n v="-10"/>
    <s v="no"/>
    <n v="10"/>
    <n v="0"/>
    <n v="10"/>
    <d v="2022-06-13T00:00:00"/>
    <x v="127"/>
    <x v="38"/>
    <s v="yes"/>
    <s v="pll"/>
    <m/>
    <m/>
    <m/>
    <x v="73"/>
    <m/>
    <m/>
    <m/>
    <x v="17"/>
    <m/>
    <m/>
    <m/>
    <m/>
  </r>
  <r>
    <n v="33828"/>
    <m/>
    <n v="13157"/>
    <d v="2022-06-16T00:00:00"/>
    <n v="1109864"/>
    <n v="404001"/>
    <s v="Special"/>
    <n v="71604"/>
    <n v="165"/>
    <n v="-15"/>
    <s v="no"/>
    <n v="436"/>
    <n v="411"/>
    <n v="25"/>
    <d v="2022-06-13T00:00:00"/>
    <x v="127"/>
    <x v="38"/>
    <s v="yes"/>
    <s v="pll"/>
    <m/>
    <m/>
    <m/>
    <x v="73"/>
    <m/>
    <m/>
    <m/>
    <x v="17"/>
    <m/>
    <m/>
    <m/>
    <m/>
  </r>
  <r>
    <n v="33829"/>
    <m/>
    <n v="13159"/>
    <d v="2022-06-16T00:00:00"/>
    <n v="1108540"/>
    <n v="421147"/>
    <s v="normal"/>
    <n v="475552"/>
    <n v="36"/>
    <n v="-2"/>
    <s v="no"/>
    <n v="111"/>
    <n v="100"/>
    <n v="1"/>
    <d v="2022-05-31T00:00:00"/>
    <x v="127"/>
    <x v="69"/>
    <s v="no"/>
    <s v="pll"/>
    <m/>
    <m/>
    <m/>
    <x v="73"/>
    <m/>
    <m/>
    <m/>
    <x v="17"/>
    <m/>
    <m/>
    <m/>
    <m/>
  </r>
  <r>
    <n v="33830"/>
    <m/>
    <n v="13161"/>
    <d v="2022-06-17T00:00:00"/>
    <n v="1110624"/>
    <n v="66152310"/>
    <s v="Special"/>
    <n v="93325"/>
    <n v="6"/>
    <n v="4"/>
    <s v="no"/>
    <n v="68"/>
    <n v="72"/>
    <n v="-4"/>
    <d v="2022-06-15T00:00:00"/>
    <x v="127"/>
    <x v="2"/>
    <s v="yes"/>
    <s v="pll"/>
    <m/>
    <m/>
    <m/>
    <x v="73"/>
    <m/>
    <m/>
    <m/>
    <x v="17"/>
    <m/>
    <m/>
    <m/>
    <m/>
  </r>
  <r>
    <n v="33831"/>
    <m/>
    <n v="13162"/>
    <d v="2022-06-17T00:00:00"/>
    <n v="1110275"/>
    <n v="501025"/>
    <s v="normal"/>
    <n v="71609"/>
    <n v="1"/>
    <n v="-1"/>
    <s v="yes"/>
    <n v="3"/>
    <n v="33"/>
    <n v="-30"/>
    <d v="2022-06-13T00:00:00"/>
    <x v="127"/>
    <x v="68"/>
    <s v="no"/>
    <s v="pll"/>
    <m/>
    <m/>
    <m/>
    <x v="73"/>
    <m/>
    <m/>
    <m/>
    <x v="17"/>
    <m/>
    <m/>
    <m/>
    <m/>
  </r>
  <r>
    <n v="33832"/>
    <m/>
    <n v="13165"/>
    <d v="2022-06-17T00:00:00"/>
    <n v="1110463"/>
    <n v="421275"/>
    <s v="normal"/>
    <n v="71504"/>
    <n v="50"/>
    <n v="-2"/>
    <s v="yes"/>
    <n v="30"/>
    <n v="28"/>
    <n v="2"/>
    <d v="2022-06-14T00:00:00"/>
    <x v="127"/>
    <x v="18"/>
    <s v="yes"/>
    <s v="pll"/>
    <m/>
    <m/>
    <m/>
    <x v="73"/>
    <m/>
    <m/>
    <m/>
    <x v="17"/>
    <m/>
    <m/>
    <m/>
    <m/>
  </r>
  <r>
    <n v="33833"/>
    <m/>
    <n v="13146"/>
    <d v="2022-06-17T00:00:00"/>
    <n v="1109370"/>
    <n v="423050"/>
    <s v="normal"/>
    <n v="30882"/>
    <n v="10"/>
    <n v="-10"/>
    <s v="yes"/>
    <n v="80"/>
    <n v="80"/>
    <n v="0"/>
    <d v="2022-06-10T00:00:00"/>
    <x v="127"/>
    <x v="58"/>
    <s v="no"/>
    <s v="pll"/>
    <m/>
    <m/>
    <m/>
    <x v="73"/>
    <m/>
    <m/>
    <m/>
    <x v="17"/>
    <m/>
    <m/>
    <m/>
    <m/>
  </r>
  <r>
    <n v="33834"/>
    <m/>
    <n v="13169"/>
    <d v="2022-06-20T00:00:00"/>
    <n v="1109981"/>
    <n v="418031"/>
    <s v="normal"/>
    <n v="10143"/>
    <n v="20"/>
    <n v="-10"/>
    <s v="no"/>
    <n v="108"/>
    <n v="99"/>
    <n v="9"/>
    <d v="2022-06-10T00:00:00"/>
    <x v="127"/>
    <x v="18"/>
    <s v="yes"/>
    <s v="pll"/>
    <m/>
    <m/>
    <m/>
    <x v="73"/>
    <m/>
    <m/>
    <m/>
    <x v="17"/>
    <m/>
    <m/>
    <m/>
    <m/>
  </r>
  <r>
    <n v="33835"/>
    <m/>
    <n v="13170"/>
    <d v="2022-06-20T00:00:00"/>
    <n v="1110459"/>
    <n v="600010"/>
    <s v="normal"/>
    <n v="56619"/>
    <n v="8"/>
    <n v="-6"/>
    <s v="no"/>
    <n v="6"/>
    <n v="0"/>
    <n v="6"/>
    <d v="2022-06-14T00:00:00"/>
    <x v="127"/>
    <x v="14"/>
    <s v="yes"/>
    <s v="pll"/>
    <m/>
    <m/>
    <m/>
    <x v="73"/>
    <m/>
    <m/>
    <m/>
    <x v="17"/>
    <m/>
    <m/>
    <m/>
    <m/>
  </r>
  <r>
    <n v="33836"/>
    <m/>
    <n v="13171"/>
    <d v="2022-06-20T00:00:00"/>
    <n v="1110881"/>
    <n v="3760"/>
    <s v="normal"/>
    <n v="652060"/>
    <n v="800"/>
    <n v="-400"/>
    <s v="no"/>
    <n v="10600"/>
    <n v="10200"/>
    <n v="400"/>
    <d v="2022-06-16T00:00:00"/>
    <x v="127"/>
    <x v="31"/>
    <s v="yes"/>
    <s v="pkk"/>
    <m/>
    <m/>
    <m/>
    <x v="73"/>
    <m/>
    <m/>
    <m/>
    <x v="17"/>
    <m/>
    <m/>
    <m/>
    <m/>
  </r>
  <r>
    <n v="33837"/>
    <m/>
    <n v="13172"/>
    <d v="2022-06-20T00:00:00"/>
    <n v="1109774"/>
    <n v="421792"/>
    <s v="normal"/>
    <n v="77543"/>
    <n v="25"/>
    <n v="-15"/>
    <s v="no"/>
    <n v="25"/>
    <n v="5"/>
    <n v="20"/>
    <d v="2022-06-09T00:00:00"/>
    <x v="127"/>
    <x v="58"/>
    <s v="yes"/>
    <s v="pll"/>
    <m/>
    <m/>
    <m/>
    <x v="73"/>
    <m/>
    <m/>
    <m/>
    <x v="17"/>
    <m/>
    <m/>
    <m/>
    <m/>
  </r>
  <r>
    <n v="33838"/>
    <m/>
    <n v="13173"/>
    <d v="2022-06-20T00:00:00"/>
    <n v="1109774"/>
    <n v="421792"/>
    <s v="normal"/>
    <n v="31942"/>
    <n v="4"/>
    <n v="6"/>
    <s v="no"/>
    <n v="147"/>
    <n v="153"/>
    <n v="-6"/>
    <d v="2022-06-09T00:00:00"/>
    <x v="127"/>
    <x v="58"/>
    <s v="yes"/>
    <s v="pll"/>
    <m/>
    <m/>
    <m/>
    <x v="73"/>
    <m/>
    <m/>
    <m/>
    <x v="17"/>
    <m/>
    <m/>
    <m/>
    <m/>
  </r>
  <r>
    <n v="33839"/>
    <m/>
    <n v="13176"/>
    <d v="2022-06-21T00:00:00"/>
    <n v="1108802"/>
    <n v="418140"/>
    <s v="normal"/>
    <n v="29625"/>
    <n v="12"/>
    <n v="-10"/>
    <s v="yes"/>
    <n v="129"/>
    <n v="129"/>
    <n v="0"/>
    <d v="2022-06-07T00:00:00"/>
    <x v="128"/>
    <x v="69"/>
    <s v="no"/>
    <s v="pkk"/>
    <m/>
    <m/>
    <m/>
    <x v="73"/>
    <m/>
    <m/>
    <m/>
    <x v="17"/>
    <m/>
    <m/>
    <m/>
    <m/>
  </r>
  <r>
    <n v="33840"/>
    <m/>
    <n v="13177"/>
    <d v="2022-06-21T00:00:00"/>
    <n v="1108802"/>
    <n v="418140"/>
    <s v="normal"/>
    <n v="56012"/>
    <n v="1"/>
    <n v="-1"/>
    <s v="yes"/>
    <n v="12"/>
    <n v="12"/>
    <n v="0"/>
    <d v="2022-06-07T00:00:00"/>
    <x v="128"/>
    <x v="69"/>
    <s v="no"/>
    <s v="pkk"/>
    <m/>
    <m/>
    <m/>
    <x v="73"/>
    <m/>
    <m/>
    <m/>
    <x v="17"/>
    <m/>
    <m/>
    <m/>
    <m/>
  </r>
  <r>
    <n v="33841"/>
    <m/>
    <n v="13186"/>
    <d v="2022-06-22T00:00:00"/>
    <n v="1111246"/>
    <n v="413132"/>
    <s v="normal"/>
    <n v="10143"/>
    <n v="2"/>
    <n v="-1"/>
    <s v="yes"/>
    <n v="103"/>
    <n v="103"/>
    <n v="0"/>
    <d v="2022-06-17T00:00:00"/>
    <x v="127"/>
    <x v="67"/>
    <s v="no"/>
    <s v="pll"/>
    <m/>
    <m/>
    <m/>
    <x v="73"/>
    <m/>
    <m/>
    <m/>
    <x v="17"/>
    <m/>
    <m/>
    <m/>
    <m/>
  </r>
  <r>
    <n v="33842"/>
    <m/>
    <n v="13187"/>
    <d v="2022-06-22T00:00:00"/>
    <n v="1109514"/>
    <n v="500194"/>
    <s v="normal"/>
    <n v="29312"/>
    <n v="2"/>
    <n v="-1"/>
    <s v="yes"/>
    <n v="127"/>
    <n v="127"/>
    <n v="0"/>
    <d v="2022-06-09T00:00:00"/>
    <x v="127"/>
    <x v="58"/>
    <s v="no"/>
    <s v="pll"/>
    <m/>
    <m/>
    <m/>
    <x v="73"/>
    <m/>
    <m/>
    <m/>
    <x v="17"/>
    <m/>
    <m/>
    <m/>
    <m/>
  </r>
  <r>
    <n v="33843"/>
    <m/>
    <n v="13188"/>
    <d v="2022-06-22T00:00:00"/>
    <n v="1110275"/>
    <n v="501025"/>
    <s v="normal"/>
    <n v="71609"/>
    <n v="1"/>
    <n v="-1"/>
    <s v="yes"/>
    <n v="38"/>
    <n v="27"/>
    <n v="2"/>
    <d v="2022-06-13T00:00:00"/>
    <x v="127"/>
    <x v="68"/>
    <s v="no"/>
    <s v="pll"/>
    <m/>
    <m/>
    <m/>
    <x v="73"/>
    <m/>
    <m/>
    <m/>
    <x v="17"/>
    <m/>
    <m/>
    <m/>
    <m/>
  </r>
  <r>
    <n v="33844"/>
    <m/>
    <n v="13189"/>
    <d v="2022-06-22T00:00:00"/>
    <n v="1108511"/>
    <n v="500460"/>
    <s v="normal"/>
    <n v="45875"/>
    <n v="15"/>
    <n v="-5"/>
    <s v="no"/>
    <n v="79"/>
    <n v="79"/>
    <n v="0"/>
    <d v="2022-06-07T00:00:00"/>
    <x v="127"/>
    <x v="58"/>
    <s v="no"/>
    <s v="pll"/>
    <m/>
    <m/>
    <m/>
    <x v="73"/>
    <m/>
    <m/>
    <m/>
    <x v="17"/>
    <m/>
    <m/>
    <m/>
    <m/>
  </r>
  <r>
    <n v="33845"/>
    <m/>
    <n v="13191"/>
    <d v="2022-06-22T00:00:00"/>
    <n v="1109515"/>
    <n v="501422"/>
    <s v="normal"/>
    <n v="77646"/>
    <n v="3"/>
    <n v="-2"/>
    <s v="yes"/>
    <n v="58"/>
    <n v="66"/>
    <n v="-8"/>
    <d v="2022-06-08T00:00:00"/>
    <x v="127"/>
    <x v="64"/>
    <s v="yes"/>
    <s v="pkk"/>
    <m/>
    <m/>
    <m/>
    <x v="73"/>
    <m/>
    <m/>
    <m/>
    <x v="17"/>
    <m/>
    <m/>
    <m/>
    <m/>
  </r>
  <r>
    <n v="33846"/>
    <m/>
    <n v="13179"/>
    <d v="2022-06-21T00:00:00"/>
    <n v="1110445"/>
    <n v="501308"/>
    <s v="normal"/>
    <n v="77553"/>
    <n v="6"/>
    <n v="-6"/>
    <s v="yes"/>
    <n v="270"/>
    <n v="264"/>
    <n v="6"/>
    <d v="2022-06-15T00:00:00"/>
    <x v="127"/>
    <x v="69"/>
    <s v="yes"/>
    <s v="pkk"/>
    <m/>
    <m/>
    <m/>
    <x v="73"/>
    <m/>
    <m/>
    <m/>
    <x v="17"/>
    <m/>
    <m/>
    <m/>
    <m/>
  </r>
  <r>
    <n v="33847"/>
    <m/>
    <n v="13181"/>
    <d v="2022-06-21T00:00:00"/>
    <n v="1108964"/>
    <n v="700040"/>
    <s v="Special"/>
    <n v="41926"/>
    <n v="20"/>
    <n v="-18"/>
    <s v="no"/>
    <n v="41"/>
    <n v="23"/>
    <n v="18"/>
    <d v="2022-06-07T00:00:00"/>
    <x v="127"/>
    <x v="4"/>
    <s v="yes"/>
    <s v="pll"/>
    <m/>
    <m/>
    <m/>
    <x v="73"/>
    <m/>
    <m/>
    <m/>
    <x v="17"/>
    <m/>
    <m/>
    <m/>
    <m/>
  </r>
  <r>
    <n v="33848"/>
    <m/>
    <n v="13182"/>
    <d v="2022-08-22T00:00:00"/>
    <n v="1109375"/>
    <n v="421007"/>
    <s v="normal"/>
    <n v="70472"/>
    <n v="4"/>
    <n v="-2"/>
    <s v="yes"/>
    <n v="257"/>
    <n v="257"/>
    <n v="0"/>
    <d v="2022-06-08T00:00:00"/>
    <x v="127"/>
    <x v="64"/>
    <s v="no"/>
    <s v="pkk"/>
    <m/>
    <m/>
    <m/>
    <x v="73"/>
    <m/>
    <m/>
    <m/>
    <x v="17"/>
    <m/>
    <m/>
    <m/>
    <m/>
  </r>
  <r>
    <n v="33849"/>
    <m/>
    <n v="13183"/>
    <d v="2022-06-22T00:00:00"/>
    <n v="1109375"/>
    <n v="421007"/>
    <s v="normal"/>
    <n v="29814"/>
    <n v="10"/>
    <n v="-10"/>
    <s v="no"/>
    <n v="10"/>
    <n v="0"/>
    <n v="10"/>
    <d v="2022-06-08T00:00:00"/>
    <x v="127"/>
    <x v="31"/>
    <s v="yes"/>
    <s v="pkk"/>
    <m/>
    <m/>
    <m/>
    <x v="73"/>
    <m/>
    <m/>
    <m/>
    <x v="17"/>
    <m/>
    <m/>
    <m/>
    <m/>
  </r>
  <r>
    <n v="33850"/>
    <m/>
    <n v="13184"/>
    <d v="2022-06-22T00:00:00"/>
    <n v="1109375"/>
    <n v="421007"/>
    <s v="normal"/>
    <n v="29813"/>
    <n v="10"/>
    <n v="-10"/>
    <s v="no"/>
    <n v="109"/>
    <n v="109"/>
    <n v="0"/>
    <d v="2022-06-08T00:00:00"/>
    <x v="127"/>
    <x v="31"/>
    <s v="no"/>
    <s v="pkk"/>
    <m/>
    <m/>
    <m/>
    <x v="73"/>
    <m/>
    <m/>
    <m/>
    <x v="17"/>
    <m/>
    <m/>
    <m/>
    <m/>
  </r>
  <r>
    <n v="33851"/>
    <m/>
    <n v="13192"/>
    <d v="2022-06-22T00:00:00"/>
    <n v="1110469"/>
    <n v="405012"/>
    <s v="normal"/>
    <n v="475752"/>
    <n v="9"/>
    <n v="1"/>
    <s v="no"/>
    <n v="298"/>
    <n v="297"/>
    <n v="-1"/>
    <d v="2022-06-14T00:00:00"/>
    <x v="127"/>
    <x v="14"/>
    <s v="yes"/>
    <s v="pll"/>
    <m/>
    <m/>
    <m/>
    <x v="73"/>
    <m/>
    <m/>
    <m/>
    <x v="17"/>
    <m/>
    <m/>
    <m/>
    <m/>
  </r>
  <r>
    <n v="33852"/>
    <m/>
    <n v="13196"/>
    <d v="2022-06-22T00:00:00"/>
    <n v="1110121"/>
    <n v="501127"/>
    <s v="normal"/>
    <n v="41793"/>
    <n v="1"/>
    <n v="-1"/>
    <s v="yes"/>
    <n v="73"/>
    <n v="72"/>
    <n v="1"/>
    <d v="2022-06-13T00:00:00"/>
    <x v="127"/>
    <x v="67"/>
    <s v="yes"/>
    <s v="pkk"/>
    <m/>
    <m/>
    <m/>
    <x v="73"/>
    <m/>
    <m/>
    <m/>
    <x v="17"/>
    <m/>
    <m/>
    <m/>
    <m/>
  </r>
  <r>
    <n v="33853"/>
    <m/>
    <n v="13197"/>
    <d v="2022-06-22T00:00:00"/>
    <n v="1111744"/>
    <n v="77403300"/>
    <s v="Special"/>
    <n v="53801035"/>
    <n v="24"/>
    <n v="-15"/>
    <s v="yes"/>
    <n v="14"/>
    <n v="14"/>
    <n v="0"/>
    <d v="2022-06-21T00:00:00"/>
    <x v="127"/>
    <x v="73"/>
    <s v="no"/>
    <s v="pll"/>
    <m/>
    <m/>
    <m/>
    <x v="73"/>
    <m/>
    <m/>
    <m/>
    <x v="17"/>
    <m/>
    <m/>
    <m/>
    <m/>
  </r>
  <r>
    <n v="33854"/>
    <m/>
    <n v="13198"/>
    <d v="2022-06-22T00:00:00"/>
    <n v="1109648"/>
    <n v="423334"/>
    <s v="normal"/>
    <n v="707752"/>
    <n v="100"/>
    <n v="-12"/>
    <s v="yes"/>
    <n v="360"/>
    <n v="348"/>
    <n v="12"/>
    <d v="2022-06-13T00:00:00"/>
    <x v="127"/>
    <x v="69"/>
    <s v="yes"/>
    <s v="pll"/>
    <m/>
    <m/>
    <m/>
    <x v="73"/>
    <m/>
    <m/>
    <m/>
    <x v="17"/>
    <m/>
    <m/>
    <m/>
    <m/>
  </r>
  <r>
    <n v="33855"/>
    <m/>
    <n v="13201"/>
    <d v="2022-06-22T00:00:00"/>
    <n v="1109648"/>
    <n v="423334"/>
    <s v="normal"/>
    <n v="525052"/>
    <n v="5"/>
    <n v="-1"/>
    <s v="yes"/>
    <n v="282"/>
    <n v="281"/>
    <n v="1"/>
    <d v="2022-06-13T00:00:00"/>
    <x v="127"/>
    <x v="69"/>
    <s v="yes"/>
    <s v="pll"/>
    <m/>
    <m/>
    <m/>
    <x v="73"/>
    <m/>
    <m/>
    <m/>
    <x v="17"/>
    <m/>
    <m/>
    <m/>
    <m/>
  </r>
  <r>
    <n v="33856"/>
    <m/>
    <n v="13203"/>
    <d v="2022-06-22T00:00:00"/>
    <n v="1107189"/>
    <n v="501378"/>
    <s v="normal"/>
    <n v="70645"/>
    <n v="1"/>
    <n v="-1"/>
    <s v="yes"/>
    <n v="54"/>
    <n v="54"/>
    <n v="0"/>
    <d v="2022-05-19T00:00:00"/>
    <x v="127"/>
    <x v="31"/>
    <s v="no"/>
    <s v="pkk"/>
    <m/>
    <m/>
    <m/>
    <x v="73"/>
    <m/>
    <m/>
    <m/>
    <x v="17"/>
    <m/>
    <m/>
    <m/>
    <m/>
  </r>
  <r>
    <n v="33857"/>
    <m/>
    <n v="13204"/>
    <d v="2022-06-22T00:00:00"/>
    <n v="1100424"/>
    <n v="420005"/>
    <s v="Special"/>
    <n v="29383"/>
    <n v="480"/>
    <n v="480"/>
    <s v="no"/>
    <n v="1725"/>
    <n v="2205"/>
    <n v="-480"/>
    <d v="2022-03-30T00:00:00"/>
    <x v="127"/>
    <x v="29"/>
    <s v="yes"/>
    <s v="pll"/>
    <m/>
    <m/>
    <m/>
    <x v="73"/>
    <m/>
    <m/>
    <m/>
    <x v="17"/>
    <m/>
    <m/>
    <m/>
    <m/>
  </r>
  <r>
    <n v="33858"/>
    <m/>
    <n v="13205"/>
    <d v="2022-06-23T00:00:00"/>
    <n v="1111025"/>
    <n v="600010"/>
    <s v="normal"/>
    <n v="45878"/>
    <n v="6"/>
    <n v="-1"/>
    <s v="yes"/>
    <n v="34"/>
    <n v="34"/>
    <n v="0"/>
    <d v="2022-06-16T00:00:00"/>
    <x v="127"/>
    <x v="18"/>
    <s v="no"/>
    <s v="pll"/>
    <m/>
    <m/>
    <m/>
    <x v="73"/>
    <m/>
    <m/>
    <m/>
    <x v="17"/>
    <m/>
    <m/>
    <m/>
    <m/>
  </r>
  <r>
    <n v="33859"/>
    <m/>
    <n v="13207"/>
    <d v="2022-06-23T00:00:00"/>
    <n v="1095466"/>
    <n v="400001"/>
    <s v="Special"/>
    <n v="56934"/>
    <n v="10"/>
    <n v="-5"/>
    <s v="no"/>
    <n v="59"/>
    <n v="54"/>
    <n v="5"/>
    <d v="2022-02-25T00:00:00"/>
    <x v="127"/>
    <x v="9"/>
    <s v="yes"/>
    <s v="pll"/>
    <m/>
    <m/>
    <m/>
    <x v="73"/>
    <m/>
    <m/>
    <m/>
    <x v="17"/>
    <m/>
    <m/>
    <m/>
    <m/>
  </r>
  <r>
    <n v="33860"/>
    <m/>
    <n v="13209"/>
    <d v="2022-06-23T00:00:00"/>
    <n v="1108487"/>
    <n v="407560"/>
    <s v="Special"/>
    <n v="45876"/>
    <n v="20"/>
    <n v="60"/>
    <s v="yes"/>
    <n v="879"/>
    <n v="905"/>
    <n v="-56"/>
    <d v="2022-06-09T00:00:00"/>
    <x v="127"/>
    <x v="2"/>
    <s v="yes"/>
    <s v="pll"/>
    <m/>
    <m/>
    <m/>
    <x v="73"/>
    <m/>
    <m/>
    <m/>
    <x v="17"/>
    <m/>
    <m/>
    <m/>
    <m/>
  </r>
  <r>
    <n v="33861"/>
    <m/>
    <n v="13210"/>
    <d v="2022-06-23T00:00:00"/>
    <n v="1111452"/>
    <n v="74311818"/>
    <s v="Special"/>
    <n v="475552"/>
    <n v="30"/>
    <n v="3"/>
    <s v="no"/>
    <n v="483"/>
    <n v="487"/>
    <n v="-4"/>
    <d v="2022-06-21T00:00:00"/>
    <x v="127"/>
    <x v="38"/>
    <s v="yes"/>
    <s v="pll"/>
    <m/>
    <m/>
    <m/>
    <x v="73"/>
    <m/>
    <m/>
    <m/>
    <x v="17"/>
    <m/>
    <m/>
    <m/>
    <m/>
  </r>
  <r>
    <n v="33862"/>
    <m/>
    <n v="13222"/>
    <d v="2022-06-24T00:00:00"/>
    <n v="1111334"/>
    <n v="404001"/>
    <s v="Special"/>
    <n v="587000"/>
    <n v="30"/>
    <n v="-29"/>
    <s v="no"/>
    <n v="72"/>
    <n v="43"/>
    <n v="29"/>
    <d v="2022-06-20T00:00:00"/>
    <x v="127"/>
    <x v="9"/>
    <s v="yes"/>
    <s v="pll"/>
    <m/>
    <m/>
    <m/>
    <x v="73"/>
    <m/>
    <m/>
    <m/>
    <x v="17"/>
    <m/>
    <m/>
    <m/>
    <m/>
  </r>
  <r>
    <n v="33863"/>
    <m/>
    <n v="13223"/>
    <d v="2022-06-24T00:00:00"/>
    <n v="1111084"/>
    <n v="404001"/>
    <s v="Special"/>
    <n v="94415"/>
    <n v="15"/>
    <n v="-14"/>
    <s v="no"/>
    <n v="0"/>
    <n v="0"/>
    <n v="0"/>
    <d v="2022-06-20T00:00:00"/>
    <x v="127"/>
    <x v="35"/>
    <s v="no"/>
    <s v="pll"/>
    <m/>
    <m/>
    <m/>
    <x v="73"/>
    <m/>
    <m/>
    <m/>
    <x v="17"/>
    <m/>
    <m/>
    <m/>
    <m/>
  </r>
  <r>
    <n v="33864"/>
    <m/>
    <n v="13215"/>
    <d v="2022-06-23T00:00:00"/>
    <n v="1108711"/>
    <n v="3515"/>
    <s v="Special"/>
    <n v="370500"/>
    <n v="16"/>
    <n v="-6"/>
    <s v="yes"/>
    <n v="49"/>
    <n v="43"/>
    <n v="6"/>
    <d v="2022-06-02T00:00:00"/>
    <x v="127"/>
    <x v="58"/>
    <s v="yes"/>
    <s v="pll"/>
    <m/>
    <m/>
    <m/>
    <x v="73"/>
    <m/>
    <m/>
    <m/>
    <x v="17"/>
    <m/>
    <m/>
    <m/>
    <m/>
  </r>
  <r>
    <n v="33865"/>
    <m/>
    <n v="13216"/>
    <d v="2022-06-23T00:00:00"/>
    <n v="1108711"/>
    <n v="3515"/>
    <s v="Special"/>
    <n v="583011"/>
    <n v="1"/>
    <n v="-1"/>
    <s v="yes"/>
    <n v="166"/>
    <n v="185"/>
    <n v="-19"/>
    <d v="2022-06-02T00:00:00"/>
    <x v="127"/>
    <x v="58"/>
    <s v="yes"/>
    <s v="pll"/>
    <m/>
    <m/>
    <m/>
    <x v="73"/>
    <m/>
    <m/>
    <m/>
    <x v="17"/>
    <m/>
    <m/>
    <m/>
    <m/>
  </r>
  <r>
    <n v="33866"/>
    <m/>
    <n v="13218"/>
    <d v="2022-06-23T00:00:00"/>
    <n v="1110406"/>
    <n v="407410"/>
    <s v="normal"/>
    <n v="41865"/>
    <n v="2"/>
    <n v="-1"/>
    <s v="yes"/>
    <n v="525"/>
    <n v="524"/>
    <n v="1"/>
    <d v="2022-06-16T00:00:00"/>
    <x v="127"/>
    <x v="64"/>
    <s v="yes"/>
    <s v="pll"/>
    <m/>
    <m/>
    <m/>
    <x v="73"/>
    <m/>
    <m/>
    <m/>
    <x v="17"/>
    <m/>
    <m/>
    <m/>
    <m/>
  </r>
  <r>
    <n v="33867"/>
    <m/>
    <n v="13219"/>
    <d v="2022-06-24T00:00:00"/>
    <n v="1110916"/>
    <n v="421175"/>
    <s v="normal"/>
    <n v="525252"/>
    <n v="10"/>
    <n v="-9"/>
    <s v="yes"/>
    <n v="870"/>
    <n v="860"/>
    <n v="10"/>
    <d v="2022-06-16T00:00:00"/>
    <x v="127"/>
    <x v="15"/>
    <s v="yes"/>
    <s v="pkk"/>
    <m/>
    <m/>
    <m/>
    <x v="73"/>
    <m/>
    <m/>
    <m/>
    <x v="17"/>
    <m/>
    <m/>
    <m/>
    <m/>
  </r>
  <r>
    <n v="33868"/>
    <m/>
    <n v="13221"/>
    <d v="2022-06-24T00:00:00"/>
    <n v="1110546"/>
    <n v="423001"/>
    <s v="normal"/>
    <n v="29373"/>
    <n v="60"/>
    <n v="10"/>
    <s v="no"/>
    <n v="417"/>
    <n v="307"/>
    <n v="10"/>
    <d v="2022-06-20T00:00:00"/>
    <x v="127"/>
    <x v="68"/>
    <s v="no"/>
    <s v="pll"/>
    <m/>
    <m/>
    <m/>
    <x v="73"/>
    <m/>
    <m/>
    <m/>
    <x v="17"/>
    <m/>
    <m/>
    <m/>
    <m/>
  </r>
  <r>
    <n v="33869"/>
    <m/>
    <n v="13226"/>
    <d v="2022-06-27T00:00:00"/>
    <n v="1105401"/>
    <n v="66152310"/>
    <s v="Special"/>
    <n v="581310"/>
    <n v="40"/>
    <n v="-36"/>
    <s v="no"/>
    <n v="0"/>
    <n v="0"/>
    <n v="0"/>
    <d v="2022-05-06T00:00:00"/>
    <x v="128"/>
    <x v="9"/>
    <s v="no"/>
    <s v="pll"/>
    <m/>
    <m/>
    <m/>
    <x v="73"/>
    <m/>
    <m/>
    <m/>
    <x v="17"/>
    <m/>
    <m/>
    <m/>
    <m/>
  </r>
  <r>
    <n v="33870"/>
    <m/>
    <n v="13227"/>
    <d v="2022-06-27T00:00:00"/>
    <n v="1112272"/>
    <n v="70103366"/>
    <s v="Special"/>
    <n v="549640"/>
    <n v="10"/>
    <n v="80"/>
    <s v="yes"/>
    <n v="1200"/>
    <n v="1090"/>
    <n v="110"/>
    <d v="2022-06-24T00:00:00"/>
    <x v="128"/>
    <x v="21"/>
    <s v="no"/>
    <s v="pll"/>
    <m/>
    <m/>
    <m/>
    <x v="73"/>
    <m/>
    <m/>
    <m/>
    <x v="17"/>
    <m/>
    <m/>
    <m/>
    <m/>
  </r>
  <r>
    <n v="33871"/>
    <m/>
    <n v="13229"/>
    <d v="2022-06-28T00:00:00"/>
    <n v="1111831"/>
    <n v="74311818"/>
    <s v="Special"/>
    <n v="4550"/>
    <n v="160"/>
    <n v="-5"/>
    <s v="no"/>
    <n v="520"/>
    <n v="514"/>
    <n v="6"/>
    <d v="2022-06-23T00:00:00"/>
    <x v="128"/>
    <x v="35"/>
    <s v="yes"/>
    <s v="pll"/>
    <m/>
    <m/>
    <m/>
    <x v="73"/>
    <m/>
    <m/>
    <m/>
    <x v="17"/>
    <m/>
    <m/>
    <m/>
    <m/>
  </r>
  <r>
    <n v="33872"/>
    <m/>
    <n v="13230"/>
    <d v="2022-06-28T00:00:00"/>
    <n v="1097641"/>
    <n v="421728"/>
    <s v="Special"/>
    <n v="701"/>
    <n v="10"/>
    <n v="-9"/>
    <s v="no"/>
    <n v="150"/>
    <n v="141"/>
    <n v="9"/>
    <d v="2022-03-10T00:00:00"/>
    <x v="128"/>
    <x v="64"/>
    <s v="yes"/>
    <s v="pll"/>
    <m/>
    <m/>
    <m/>
    <x v="73"/>
    <m/>
    <m/>
    <m/>
    <x v="17"/>
    <m/>
    <m/>
    <m/>
    <m/>
  </r>
  <r>
    <n v="33873"/>
    <m/>
    <n v="13234"/>
    <d v="2022-06-28T00:00:00"/>
    <n v="1109514"/>
    <n v="500194"/>
    <s v="normal"/>
    <n v="29312"/>
    <n v="2"/>
    <n v="-1"/>
    <s v="yes"/>
    <n v="127"/>
    <n v="127"/>
    <n v="0"/>
    <d v="2022-06-09T00:00:00"/>
    <x v="128"/>
    <x v="58"/>
    <s v="no"/>
    <s v="pll"/>
    <m/>
    <m/>
    <m/>
    <x v="73"/>
    <m/>
    <m/>
    <m/>
    <x v="17"/>
    <m/>
    <m/>
    <m/>
    <m/>
  </r>
  <r>
    <n v="33874"/>
    <m/>
    <n v="13240"/>
    <d v="2022-06-29T00:00:00"/>
    <n v="1110545"/>
    <n v="500151"/>
    <s v="normal"/>
    <n v="29624"/>
    <n v="1"/>
    <n v="-1"/>
    <s v="yes"/>
    <n v="499"/>
    <n v="479"/>
    <n v="20"/>
    <d v="2022-06-14T00:00:00"/>
    <x v="128"/>
    <x v="67"/>
    <s v="no"/>
    <s v="pkk"/>
    <m/>
    <m/>
    <m/>
    <x v="73"/>
    <m/>
    <m/>
    <m/>
    <x v="17"/>
    <m/>
    <m/>
    <m/>
    <m/>
  </r>
  <r>
    <n v="33875"/>
    <m/>
    <n v="13224"/>
    <d v="2022-06-29T00:00:00"/>
    <n v="1110545"/>
    <n v="500151"/>
    <s v="normal"/>
    <n v="10131"/>
    <n v="2"/>
    <n v="-1"/>
    <s v="yes"/>
    <n v="12"/>
    <n v="12"/>
    <n v="0"/>
    <d v="2022-06-14T00:00:00"/>
    <x v="128"/>
    <x v="19"/>
    <s v="no"/>
    <s v="pkk"/>
    <m/>
    <m/>
    <m/>
    <x v="73"/>
    <m/>
    <m/>
    <m/>
    <x v="17"/>
    <m/>
    <m/>
    <m/>
    <m/>
  </r>
  <r>
    <n v="33876"/>
    <m/>
    <n v="13242"/>
    <d v="2022-06-29T00:00:00"/>
    <n v="1110689"/>
    <n v="74311818"/>
    <s v="Special"/>
    <n v="374318"/>
    <n v="100"/>
    <n v="50"/>
    <s v="no"/>
    <n v="33"/>
    <n v="93"/>
    <n v="-60"/>
    <d v="2022-06-16T00:00:00"/>
    <x v="128"/>
    <x v="38"/>
    <s v="yes"/>
    <s v="pll"/>
    <m/>
    <m/>
    <m/>
    <x v="73"/>
    <m/>
    <m/>
    <m/>
    <x v="17"/>
    <m/>
    <m/>
    <m/>
    <m/>
  </r>
  <r>
    <n v="33877"/>
    <m/>
    <n v="13243"/>
    <d v="2022-06-29T00:00:00"/>
    <n v="1110689"/>
    <n v="74311818"/>
    <s v="Special"/>
    <n v="6432"/>
    <n v="1224"/>
    <n v="12"/>
    <s v="no"/>
    <n v="879"/>
    <n v="902"/>
    <n v="-23"/>
    <d v="2022-06-16T00:00:00"/>
    <x v="128"/>
    <x v="38"/>
    <s v="yes"/>
    <s v="pll"/>
    <m/>
    <m/>
    <m/>
    <x v="73"/>
    <m/>
    <m/>
    <m/>
    <x v="17"/>
    <m/>
    <m/>
    <m/>
    <m/>
  </r>
  <r>
    <n v="33878"/>
    <m/>
    <n v="13244"/>
    <d v="2022-06-29T00:00:00"/>
    <n v="1099297"/>
    <s v="Ukendt"/>
    <s v="Special"/>
    <n v="475552"/>
    <n v="10"/>
    <n v="-2"/>
    <s v="no"/>
    <n v="617"/>
    <n v="623"/>
    <n v="-6"/>
    <d v="2022-03-25T00:00:00"/>
    <x v="128"/>
    <x v="29"/>
    <s v="no"/>
    <s v="pll"/>
    <m/>
    <m/>
    <m/>
    <x v="73"/>
    <m/>
    <m/>
    <m/>
    <x v="17"/>
    <m/>
    <m/>
    <m/>
    <m/>
  </r>
  <r>
    <n v="33879"/>
    <m/>
    <n v="13245"/>
    <d v="2022-06-29T00:00:00"/>
    <n v="1107484"/>
    <n v="3364"/>
    <s v="Special"/>
    <n v="71603"/>
    <n v="15"/>
    <n v="-14"/>
    <s v="no"/>
    <n v="382"/>
    <n v="382"/>
    <n v="16"/>
    <d v="2022-05-23T00:00:00"/>
    <x v="128"/>
    <x v="35"/>
    <s v="yes"/>
    <s v="pll"/>
    <m/>
    <m/>
    <m/>
    <x v="73"/>
    <m/>
    <m/>
    <m/>
    <x v="17"/>
    <m/>
    <m/>
    <m/>
    <m/>
  </r>
  <r>
    <n v="33880"/>
    <m/>
    <n v="13246"/>
    <d v="2022-06-29T00:00:00"/>
    <n v="1111662"/>
    <n v="3472"/>
    <s v="normal"/>
    <n v="450252"/>
    <n v="1"/>
    <n v="4"/>
    <s v="yes"/>
    <n v="362"/>
    <n v="356"/>
    <n v="6"/>
    <d v="2022-06-22T00:00:00"/>
    <x v="128"/>
    <x v="15"/>
    <s v="no"/>
    <s v="pkk"/>
    <m/>
    <m/>
    <m/>
    <x v="73"/>
    <m/>
    <m/>
    <m/>
    <x v="17"/>
    <m/>
    <m/>
    <m/>
    <m/>
  </r>
  <r>
    <n v="33881"/>
    <m/>
    <n v="13248"/>
    <d v="2022-06-29T00:00:00"/>
    <n v="1112914"/>
    <n v="70153400"/>
    <s v="Special"/>
    <n v="549025"/>
    <n v="10"/>
    <n v="90"/>
    <s v="no"/>
    <n v="1690"/>
    <n v="1780"/>
    <n v="-90"/>
    <d v="2022-06-28T00:00:00"/>
    <x v="128"/>
    <x v="35"/>
    <s v="yes"/>
    <s v="pll"/>
    <m/>
    <m/>
    <m/>
    <x v="73"/>
    <m/>
    <m/>
    <m/>
    <x v="17"/>
    <m/>
    <m/>
    <m/>
    <m/>
  </r>
  <r>
    <n v="33882"/>
    <m/>
    <n v="13249"/>
    <d v="2022-06-29T00:00:00"/>
    <n v="1112299"/>
    <n v="421304"/>
    <s v="normal"/>
    <n v="707852"/>
    <n v="48"/>
    <n v="-12"/>
    <s v="no"/>
    <n v="485"/>
    <n v="473"/>
    <n v="12"/>
    <d v="2022-06-24T00:00:00"/>
    <x v="128"/>
    <x v="64"/>
    <s v="yes"/>
    <s v="pll"/>
    <m/>
    <m/>
    <m/>
    <x v="73"/>
    <m/>
    <m/>
    <m/>
    <x v="17"/>
    <m/>
    <m/>
    <m/>
    <m/>
  </r>
  <r>
    <n v="33883"/>
    <m/>
    <n v="13251"/>
    <d v="2022-06-30T00:00:00"/>
    <n v="1112095"/>
    <n v="600025"/>
    <s v="normal"/>
    <n v="29209"/>
    <n v="20"/>
    <n v="-4"/>
    <s v="no"/>
    <n v="20"/>
    <n v="16"/>
    <n v="4"/>
    <d v="2022-06-23T00:00:00"/>
    <x v="128"/>
    <x v="15"/>
    <s v="yes"/>
    <s v="pkk"/>
    <m/>
    <m/>
    <m/>
    <x v="73"/>
    <m/>
    <m/>
    <m/>
    <x v="17"/>
    <m/>
    <m/>
    <m/>
    <m/>
  </r>
  <r>
    <n v="33884"/>
    <m/>
    <n v="13252"/>
    <d v="2022-06-30T00:00:00"/>
    <m/>
    <m/>
    <m/>
    <m/>
    <m/>
    <m/>
    <m/>
    <m/>
    <m/>
    <m/>
    <m/>
    <x v="12"/>
    <x v="23"/>
    <m/>
    <m/>
    <m/>
    <m/>
    <m/>
    <x v="73"/>
    <m/>
    <m/>
    <m/>
    <x v="17"/>
    <m/>
    <m/>
    <m/>
    <m/>
  </r>
  <r>
    <n v="33885"/>
    <m/>
    <n v="13253"/>
    <d v="2022-06-30T00:00:00"/>
    <m/>
    <m/>
    <m/>
    <m/>
    <m/>
    <m/>
    <m/>
    <m/>
    <m/>
    <m/>
    <m/>
    <x v="12"/>
    <x v="23"/>
    <m/>
    <m/>
    <m/>
    <m/>
    <m/>
    <x v="73"/>
    <m/>
    <m/>
    <m/>
    <x v="17"/>
    <m/>
    <m/>
    <m/>
    <m/>
  </r>
  <r>
    <n v="33886"/>
    <m/>
    <n v="13254"/>
    <d v="2022-06-30T00:00:00"/>
    <n v="1112095"/>
    <n v="600025"/>
    <s v="normal"/>
    <n v="715"/>
    <n v="2"/>
    <n v="1"/>
    <s v="yes"/>
    <n v="282"/>
    <n v="285"/>
    <n v="-3"/>
    <d v="2022-06-23T00:00:00"/>
    <x v="128"/>
    <x v="15"/>
    <s v="yes"/>
    <s v="pkk"/>
    <m/>
    <m/>
    <m/>
    <x v="73"/>
    <m/>
    <m/>
    <m/>
    <x v="17"/>
    <m/>
    <m/>
    <m/>
    <m/>
  </r>
  <r>
    <n v="33887"/>
    <m/>
    <n v="13257"/>
    <d v="2022-06-30T00:00:00"/>
    <n v="1112782"/>
    <n v="600010"/>
    <s v="normal"/>
    <n v="40103"/>
    <n v="5"/>
    <n v="-1"/>
    <s v="yes"/>
    <n v="158"/>
    <n v="157"/>
    <n v="1"/>
    <d v="2022-06-28T00:00:00"/>
    <x v="128"/>
    <x v="38"/>
    <s v="yes"/>
    <s v="pll"/>
    <m/>
    <m/>
    <m/>
    <x v="73"/>
    <m/>
    <m/>
    <m/>
    <x v="17"/>
    <m/>
    <m/>
    <m/>
    <m/>
  </r>
  <r>
    <n v="33888"/>
    <m/>
    <n v="13258"/>
    <d v="2022-06-30T00:00:00"/>
    <n v="1111325"/>
    <n v="42304"/>
    <s v="Special"/>
    <n v="44012"/>
    <n v="10"/>
    <n v="-10"/>
    <s v="no"/>
    <n v="255"/>
    <n v="265"/>
    <n v="-10"/>
    <d v="2022-06-21T00:00:00"/>
    <x v="128"/>
    <x v="73"/>
    <s v="no"/>
    <s v="pll"/>
    <m/>
    <m/>
    <m/>
    <x v="73"/>
    <m/>
    <m/>
    <m/>
    <x v="17"/>
    <m/>
    <m/>
    <m/>
    <m/>
  </r>
  <r>
    <n v="33889"/>
    <m/>
    <n v="13259"/>
    <d v="2022-06-30T00:00:00"/>
    <n v="1108560"/>
    <n v="700005"/>
    <s v="Special"/>
    <n v="56934"/>
    <n v="13"/>
    <n v="-10"/>
    <s v="yes"/>
    <n v="59"/>
    <n v="48"/>
    <n v="11"/>
    <d v="2022-06-20T00:00:00"/>
    <x v="128"/>
    <x v="18"/>
    <s v="yes"/>
    <s v="pll"/>
    <m/>
    <m/>
    <m/>
    <x v="73"/>
    <m/>
    <m/>
    <m/>
    <x v="17"/>
    <m/>
    <m/>
    <m/>
    <m/>
  </r>
  <r>
    <n v="33890"/>
    <m/>
    <n v="13260"/>
    <d v="2022-06-30T00:00:00"/>
    <n v="1112224"/>
    <n v="404001"/>
    <s v="Special"/>
    <n v="53914"/>
    <n v="10"/>
    <n v="-10"/>
    <s v="no"/>
    <n v="145"/>
    <n v="135"/>
    <n v="10"/>
    <d v="2022-06-27T00:00:00"/>
    <x v="128"/>
    <x v="35"/>
    <s v="yes"/>
    <s v="pll"/>
    <m/>
    <m/>
    <m/>
    <x v="73"/>
    <m/>
    <m/>
    <m/>
    <x v="17"/>
    <m/>
    <m/>
    <m/>
    <m/>
  </r>
  <r>
    <n v="33891"/>
    <m/>
    <n v="13261"/>
    <d v="2022-06-30T00:00:00"/>
    <n v="1112224"/>
    <n v="404001"/>
    <s v="Special"/>
    <n v="53912"/>
    <n v="0"/>
    <n v="10"/>
    <s v="no"/>
    <n v="13"/>
    <n v="23"/>
    <n v="-10"/>
    <d v="2022-06-27T00:00:00"/>
    <x v="128"/>
    <x v="35"/>
    <s v="yes"/>
    <s v="pll"/>
    <m/>
    <m/>
    <m/>
    <x v="73"/>
    <m/>
    <m/>
    <m/>
    <x v="17"/>
    <m/>
    <m/>
    <m/>
    <m/>
  </r>
  <r>
    <n v="33892"/>
    <m/>
    <n v="13262"/>
    <d v="2022-06-30T00:00:00"/>
    <n v="1112224"/>
    <n v="404001"/>
    <s v="Special"/>
    <n v="77543"/>
    <n v="180"/>
    <n v="-20"/>
    <s v="no"/>
    <n v="519"/>
    <n v="491"/>
    <n v="28"/>
    <d v="2022-06-27T00:00:00"/>
    <x v="128"/>
    <x v="8"/>
    <s v="yes"/>
    <s v="pll"/>
    <m/>
    <m/>
    <m/>
    <x v="73"/>
    <m/>
    <m/>
    <m/>
    <x v="17"/>
    <m/>
    <m/>
    <m/>
    <m/>
  </r>
  <r>
    <n v="33893"/>
    <m/>
    <n v="13264"/>
    <d v="2022-07-01T00:00:00"/>
    <n v="1113234"/>
    <n v="70103366"/>
    <s v="Special"/>
    <n v="77545"/>
    <n v="100"/>
    <n v="-50"/>
    <s v="no"/>
    <n v="310"/>
    <n v="290"/>
    <n v="20"/>
    <d v="2022-06-30T00:00:00"/>
    <x v="128"/>
    <x v="73"/>
    <s v="no"/>
    <s v="pll"/>
    <m/>
    <m/>
    <m/>
    <x v="73"/>
    <m/>
    <m/>
    <m/>
    <x v="17"/>
    <m/>
    <m/>
    <m/>
    <m/>
  </r>
  <r>
    <n v="33894"/>
    <m/>
    <n v="13267"/>
    <d v="2022-07-01T00:00:00"/>
    <n v="1113156"/>
    <n v="421275"/>
    <s v="normal"/>
    <n v="296277"/>
    <n v="2"/>
    <n v="-1"/>
    <s v="yes"/>
    <n v="315"/>
    <n v="314"/>
    <n v="1"/>
    <d v="2022-06-29T00:00:00"/>
    <x v="128"/>
    <x v="38"/>
    <s v="yes"/>
    <s v="pll"/>
    <m/>
    <m/>
    <m/>
    <x v="73"/>
    <m/>
    <m/>
    <m/>
    <x v="17"/>
    <m/>
    <m/>
    <m/>
    <m/>
  </r>
  <r>
    <n v="33895"/>
    <m/>
    <n v="13272"/>
    <d v="2022-07-04T00:00:00"/>
    <n v="1112303"/>
    <n v="600010"/>
    <s v="normal"/>
    <n v="56622"/>
    <n v="2"/>
    <n v="-2"/>
    <s v="yes"/>
    <n v="102"/>
    <n v="102"/>
    <n v="0"/>
    <d v="2022-06-24T00:00:00"/>
    <x v="129"/>
    <x v="15"/>
    <s v="no"/>
    <s v="pkk"/>
    <m/>
    <m/>
    <m/>
    <x v="73"/>
    <m/>
    <m/>
    <m/>
    <x v="17"/>
    <m/>
    <m/>
    <m/>
    <m/>
  </r>
  <r>
    <n v="33896"/>
    <m/>
    <n v="13273"/>
    <d v="2022-07-04T00:00:00"/>
    <n v="1112303"/>
    <n v="600010"/>
    <s v="normal"/>
    <n v="56813"/>
    <n v="2"/>
    <n v="-2"/>
    <s v="yes"/>
    <n v="84"/>
    <n v="84"/>
    <n v="0"/>
    <d v="2022-06-24T00:00:00"/>
    <x v="129"/>
    <x v="15"/>
    <s v="no"/>
    <s v="pkk"/>
    <m/>
    <m/>
    <m/>
    <x v="73"/>
    <m/>
    <m/>
    <m/>
    <x v="17"/>
    <m/>
    <m/>
    <m/>
    <m/>
  </r>
  <r>
    <n v="33897"/>
    <m/>
    <n v="13274"/>
    <d v="2022-07-04T00:00:00"/>
    <n v="1112714"/>
    <n v="413141"/>
    <s v="normal"/>
    <n v="56704"/>
    <n v="3"/>
    <n v="-2"/>
    <s v="yes"/>
    <n v="95"/>
    <n v="93"/>
    <n v="2"/>
    <d v="2022-06-27T00:00:00"/>
    <x v="129"/>
    <x v="69"/>
    <s v="yes"/>
    <s v="pll"/>
    <m/>
    <m/>
    <m/>
    <x v="73"/>
    <m/>
    <m/>
    <m/>
    <x v="17"/>
    <m/>
    <m/>
    <m/>
    <m/>
  </r>
  <r>
    <n v="33898"/>
    <m/>
    <n v="13278"/>
    <d v="2022-07-04T00:00:00"/>
    <n v="1111108"/>
    <n v="3515"/>
    <s v="Special"/>
    <n v="70432"/>
    <n v="11"/>
    <n v="-10"/>
    <s v="no"/>
    <n v="11"/>
    <n v="1"/>
    <n v="10"/>
    <d v="2022-06-17T00:00:00"/>
    <x v="129"/>
    <x v="18"/>
    <s v="yes"/>
    <s v="pll"/>
    <m/>
    <m/>
    <m/>
    <x v="73"/>
    <m/>
    <m/>
    <m/>
    <x v="17"/>
    <m/>
    <m/>
    <m/>
    <m/>
  </r>
  <r>
    <n v="33899"/>
    <m/>
    <n v="13282"/>
    <d v="2022-07-04T00:00:00"/>
    <n v="1109377"/>
    <n v="418062"/>
    <s v="Special"/>
    <n v="10113"/>
    <n v="30"/>
    <n v="-5"/>
    <s v="no"/>
    <n v="182"/>
    <n v="182"/>
    <n v="0"/>
    <d v="2022-06-08T00:00:00"/>
    <x v="129"/>
    <x v="38"/>
    <s v="no"/>
    <s v="pll"/>
    <m/>
    <m/>
    <m/>
    <x v="73"/>
    <m/>
    <m/>
    <m/>
    <x v="17"/>
    <m/>
    <m/>
    <m/>
    <m/>
  </r>
  <r>
    <n v="33900"/>
    <m/>
    <n v="13283"/>
    <d v="2022-07-04T00:00:00"/>
    <n v="1111640"/>
    <n v="501277"/>
    <s v="normal"/>
    <n v="524752"/>
    <n v="27"/>
    <n v="-1"/>
    <s v="no"/>
    <n v="330"/>
    <n v="329"/>
    <n v="1"/>
    <d v="2022-06-21T00:00:00"/>
    <x v="129"/>
    <x v="68"/>
    <s v="yes"/>
    <s v="pll"/>
    <m/>
    <m/>
    <m/>
    <x v="73"/>
    <m/>
    <m/>
    <m/>
    <x v="17"/>
    <m/>
    <m/>
    <m/>
    <m/>
  </r>
  <r>
    <n v="33901"/>
    <m/>
    <n v="13284"/>
    <d v="2022-07-04T00:00:00"/>
    <n v="1112644"/>
    <n v="501422"/>
    <s v="normal"/>
    <n v="70378"/>
    <n v="1"/>
    <n v="1"/>
    <s v="yes"/>
    <n v="106"/>
    <n v="107"/>
    <n v="-1"/>
    <d v="2022-06-27T00:00:00"/>
    <x v="129"/>
    <x v="15"/>
    <s v="yes"/>
    <s v="pkk"/>
    <m/>
    <m/>
    <m/>
    <x v="73"/>
    <m/>
    <m/>
    <m/>
    <x v="17"/>
    <m/>
    <m/>
    <m/>
    <m/>
  </r>
  <r>
    <n v="33902"/>
    <m/>
    <n v="13288"/>
    <d v="2022-07-04T00:00:00"/>
    <n v="1104558"/>
    <n v="420013"/>
    <s v="Special"/>
    <n v="41926"/>
    <n v="150"/>
    <n v="-50"/>
    <s v="no"/>
    <n v="83"/>
    <n v="33"/>
    <n v="50"/>
    <d v="2022-05-05T00:00:00"/>
    <x v="129"/>
    <x v="14"/>
    <s v="yes"/>
    <s v="pll"/>
    <m/>
    <m/>
    <m/>
    <x v="73"/>
    <m/>
    <m/>
    <m/>
    <x v="17"/>
    <m/>
    <m/>
    <m/>
    <m/>
  </r>
  <r>
    <n v="33903"/>
    <m/>
    <n v="13289"/>
    <d v="2022-07-04T00:00:00"/>
    <n v="1112155"/>
    <n v="4220000"/>
    <s v="normal"/>
    <n v="70673"/>
    <n v="3"/>
    <n v="-2"/>
    <s v="yes"/>
    <n v="98"/>
    <n v="96"/>
    <n v="2"/>
    <d v="2022-06-24T00:00:00"/>
    <x v="129"/>
    <x v="18"/>
    <s v="yes"/>
    <s v="pll"/>
    <m/>
    <m/>
    <m/>
    <x v="73"/>
    <m/>
    <m/>
    <m/>
    <x v="17"/>
    <m/>
    <m/>
    <m/>
    <m/>
  </r>
  <r>
    <n v="33904"/>
    <m/>
    <n v="13290"/>
    <d v="2022-07-05T00:00:00"/>
    <n v="1113400"/>
    <n v="421002"/>
    <s v="Special"/>
    <n v="77132"/>
    <n v="4"/>
    <n v="-1"/>
    <s v="yes"/>
    <n v="68"/>
    <n v="67"/>
    <n v="1"/>
    <d v="2022-06-30T00:00:00"/>
    <x v="129"/>
    <x v="18"/>
    <s v="yes"/>
    <s v="pll"/>
    <m/>
    <m/>
    <m/>
    <x v="73"/>
    <m/>
    <m/>
    <m/>
    <x v="17"/>
    <m/>
    <m/>
    <m/>
    <m/>
  </r>
  <r>
    <n v="33905"/>
    <m/>
    <n v="13295"/>
    <d v="2022-07-05T00:00:00"/>
    <n v="1111844"/>
    <n v="421322"/>
    <s v="Special"/>
    <n v="40133"/>
    <n v="20"/>
    <n v="-10"/>
    <s v="no"/>
    <n v="127"/>
    <n v="120"/>
    <n v="7"/>
    <d v="2022-06-22T00:00:00"/>
    <x v="129"/>
    <x v="2"/>
    <s v="yes"/>
    <s v="pll"/>
    <m/>
    <m/>
    <m/>
    <x v="73"/>
    <m/>
    <m/>
    <m/>
    <x v="17"/>
    <m/>
    <m/>
    <m/>
    <m/>
  </r>
  <r>
    <n v="33906"/>
    <m/>
    <n v="13298"/>
    <d v="2022-07-05T00:00:00"/>
    <n v="1111916"/>
    <n v="418155"/>
    <s v="Special"/>
    <n v="56925"/>
    <n v="20"/>
    <n v="-1"/>
    <s v="no"/>
    <n v="20"/>
    <n v="20"/>
    <n v="0"/>
    <d v="2022-06-22T00:00:00"/>
    <x v="129"/>
    <x v="18"/>
    <s v="no"/>
    <s v="pll"/>
    <m/>
    <m/>
    <m/>
    <x v="73"/>
    <m/>
    <m/>
    <m/>
    <x v="17"/>
    <m/>
    <m/>
    <m/>
    <m/>
  </r>
  <r>
    <n v="33907"/>
    <m/>
    <n v="13299"/>
    <d v="2022-07-05T00:00:00"/>
    <n v="1111916"/>
    <n v="418155"/>
    <s v="Special"/>
    <n v="56693"/>
    <n v="15"/>
    <n v="-15"/>
    <s v="no"/>
    <n v="51"/>
    <n v="51"/>
    <n v="0"/>
    <d v="2022-06-22T00:00:00"/>
    <x v="129"/>
    <x v="18"/>
    <s v="no"/>
    <s v="pll"/>
    <m/>
    <m/>
    <m/>
    <x v="73"/>
    <m/>
    <m/>
    <m/>
    <x v="17"/>
    <m/>
    <m/>
    <m/>
    <m/>
  </r>
  <r>
    <n v="33908"/>
    <m/>
    <n v="13300"/>
    <d v="2022-07-05T00:00:00"/>
    <n v="1113918"/>
    <n v="96341300"/>
    <s v="Special"/>
    <n v="42373"/>
    <n v="2"/>
    <n v="-1"/>
    <s v="yes"/>
    <n v="431"/>
    <n v="430"/>
    <n v="1"/>
    <d v="2022-07-04T00:00:00"/>
    <x v="129"/>
    <x v="15"/>
    <s v="yes"/>
    <s v="pkk"/>
    <m/>
    <m/>
    <m/>
    <x v="73"/>
    <m/>
    <m/>
    <m/>
    <x v="17"/>
    <m/>
    <m/>
    <m/>
    <m/>
  </r>
  <r>
    <n v="33909"/>
    <m/>
    <n v="13303"/>
    <d v="2022-07-06T00:00:00"/>
    <n v="1113282"/>
    <n v="501209"/>
    <s v="normal"/>
    <n v="53765"/>
    <n v="14"/>
    <n v="-1"/>
    <s v="yes"/>
    <n v="1400"/>
    <n v="1399"/>
    <n v="1"/>
    <d v="2022-06-29T00:00:00"/>
    <x v="129"/>
    <x v="68"/>
    <s v="yes"/>
    <s v="pll"/>
    <m/>
    <m/>
    <m/>
    <x v="73"/>
    <m/>
    <m/>
    <m/>
    <x v="17"/>
    <m/>
    <m/>
    <m/>
    <m/>
  </r>
  <r>
    <n v="33910"/>
    <m/>
    <n v="13308"/>
    <d v="2022-07-07T00:00:00"/>
    <n v="1110070"/>
    <n v="400012"/>
    <s v="Special"/>
    <n v="10192"/>
    <n v="20"/>
    <n v="-1"/>
    <s v="no"/>
    <n v="126"/>
    <n v="129"/>
    <n v="-3"/>
    <d v="2022-06-23T00:00:00"/>
    <x v="129"/>
    <x v="8"/>
    <s v="no"/>
    <s v="pll"/>
    <m/>
    <m/>
    <m/>
    <x v="73"/>
    <m/>
    <m/>
    <m/>
    <x v="17"/>
    <m/>
    <m/>
    <m/>
    <m/>
  </r>
  <r>
    <n v="33911"/>
    <m/>
    <n v="13309"/>
    <d v="2022-07-07T00:00:00"/>
    <n v="1110070"/>
    <n v="400012"/>
    <s v="Special"/>
    <n v="31042"/>
    <n v="2"/>
    <n v="1"/>
    <s v="yes"/>
    <n v="155"/>
    <n v="156"/>
    <n v="-1"/>
    <d v="2022-06-23T00:00:00"/>
    <x v="129"/>
    <x v="8"/>
    <s v="yes"/>
    <s v="pll"/>
    <m/>
    <m/>
    <m/>
    <x v="73"/>
    <m/>
    <m/>
    <m/>
    <x v="17"/>
    <m/>
    <m/>
    <m/>
    <m/>
  </r>
  <r>
    <n v="33912"/>
    <m/>
    <n v="13310"/>
    <d v="2022-07-07T00:00:00"/>
    <n v="1110070"/>
    <n v="400012"/>
    <s v="Special"/>
    <n v="64404"/>
    <n v="25"/>
    <n v="-25"/>
    <s v="no"/>
    <n v="744"/>
    <n v="744"/>
    <n v="0"/>
    <d v="2022-06-23T00:00:00"/>
    <x v="129"/>
    <x v="8"/>
    <s v="no"/>
    <s v="pll"/>
    <m/>
    <m/>
    <m/>
    <x v="73"/>
    <m/>
    <m/>
    <m/>
    <x v="17"/>
    <m/>
    <m/>
    <m/>
    <m/>
  </r>
  <r>
    <n v="33913"/>
    <m/>
    <n v="13313"/>
    <d v="2022-07-08T00:00:00"/>
    <n v="1113728"/>
    <n v="600010"/>
    <s v="normal"/>
    <n v="31784"/>
    <n v="2"/>
    <n v="-2"/>
    <s v="yes"/>
    <n v="5"/>
    <n v="1"/>
    <n v="4"/>
    <d v="2022-07-04T00:00:00"/>
    <x v="129"/>
    <x v="69"/>
    <s v="yes"/>
    <s v="pll"/>
    <m/>
    <m/>
    <m/>
    <x v="73"/>
    <m/>
    <m/>
    <m/>
    <x v="17"/>
    <m/>
    <m/>
    <m/>
    <m/>
  </r>
  <r>
    <n v="33914"/>
    <m/>
    <n v="13314"/>
    <d v="2022-07-08T00:00:00"/>
    <n v="1113400"/>
    <n v="421002"/>
    <s v="Special"/>
    <n v="56652"/>
    <n v="4"/>
    <n v="-3"/>
    <s v="no"/>
    <n v="7"/>
    <n v="4"/>
    <n v="3"/>
    <d v="2022-06-30T00:00:00"/>
    <x v="129"/>
    <x v="18"/>
    <s v="yes"/>
    <s v="pll"/>
    <m/>
    <m/>
    <m/>
    <x v="73"/>
    <m/>
    <m/>
    <m/>
    <x v="17"/>
    <m/>
    <m/>
    <m/>
    <m/>
  </r>
  <r>
    <n v="33915"/>
    <m/>
    <m/>
    <m/>
    <m/>
    <m/>
    <m/>
    <m/>
    <m/>
    <m/>
    <m/>
    <m/>
    <m/>
    <m/>
    <m/>
    <x v="12"/>
    <x v="23"/>
    <m/>
    <m/>
    <m/>
    <m/>
    <m/>
    <x v="73"/>
    <m/>
    <m/>
    <m/>
    <x v="17"/>
    <m/>
    <m/>
    <m/>
    <m/>
  </r>
  <r>
    <n v="33916"/>
    <m/>
    <m/>
    <m/>
    <m/>
    <m/>
    <m/>
    <m/>
    <m/>
    <m/>
    <m/>
    <m/>
    <m/>
    <m/>
    <m/>
    <x v="12"/>
    <x v="23"/>
    <m/>
    <m/>
    <m/>
    <m/>
    <m/>
    <x v="73"/>
    <m/>
    <m/>
    <m/>
    <x v="17"/>
    <m/>
    <m/>
    <m/>
    <m/>
  </r>
  <r>
    <n v="33917"/>
    <m/>
    <m/>
    <m/>
    <m/>
    <m/>
    <m/>
    <m/>
    <m/>
    <m/>
    <m/>
    <m/>
    <m/>
    <m/>
    <m/>
    <x v="12"/>
    <x v="23"/>
    <m/>
    <m/>
    <m/>
    <m/>
    <m/>
    <x v="73"/>
    <m/>
    <m/>
    <m/>
    <x v="17"/>
    <m/>
    <m/>
    <m/>
    <m/>
  </r>
  <r>
    <n v="33918"/>
    <m/>
    <m/>
    <m/>
    <m/>
    <m/>
    <m/>
    <m/>
    <m/>
    <m/>
    <m/>
    <m/>
    <m/>
    <m/>
    <m/>
    <x v="12"/>
    <x v="23"/>
    <m/>
    <m/>
    <m/>
    <m/>
    <m/>
    <x v="73"/>
    <m/>
    <m/>
    <m/>
    <x v="17"/>
    <m/>
    <m/>
    <m/>
    <m/>
  </r>
  <r>
    <n v="33919"/>
    <m/>
    <m/>
    <m/>
    <m/>
    <m/>
    <m/>
    <m/>
    <m/>
    <m/>
    <m/>
    <m/>
    <m/>
    <m/>
    <m/>
    <x v="12"/>
    <x v="23"/>
    <m/>
    <m/>
    <m/>
    <m/>
    <m/>
    <x v="73"/>
    <m/>
    <m/>
    <m/>
    <x v="17"/>
    <m/>
    <m/>
    <m/>
    <m/>
  </r>
  <r>
    <n v="33920"/>
    <m/>
    <m/>
    <m/>
    <m/>
    <m/>
    <m/>
    <m/>
    <m/>
    <m/>
    <m/>
    <m/>
    <m/>
    <m/>
    <m/>
    <x v="12"/>
    <x v="23"/>
    <m/>
    <m/>
    <m/>
    <m/>
    <m/>
    <x v="73"/>
    <m/>
    <m/>
    <m/>
    <x v="17"/>
    <m/>
    <m/>
    <m/>
    <m/>
  </r>
  <r>
    <n v="33921"/>
    <m/>
    <m/>
    <m/>
    <m/>
    <m/>
    <m/>
    <m/>
    <m/>
    <m/>
    <m/>
    <m/>
    <m/>
    <m/>
    <m/>
    <x v="12"/>
    <x v="23"/>
    <m/>
    <m/>
    <m/>
    <m/>
    <m/>
    <x v="73"/>
    <m/>
    <m/>
    <m/>
    <x v="17"/>
    <m/>
    <m/>
    <m/>
    <m/>
  </r>
  <r>
    <n v="33922"/>
    <m/>
    <m/>
    <m/>
    <m/>
    <m/>
    <m/>
    <m/>
    <m/>
    <m/>
    <m/>
    <m/>
    <m/>
    <m/>
    <m/>
    <x v="12"/>
    <x v="23"/>
    <m/>
    <m/>
    <m/>
    <m/>
    <m/>
    <x v="73"/>
    <m/>
    <m/>
    <m/>
    <x v="17"/>
    <m/>
    <m/>
    <m/>
    <m/>
  </r>
  <r>
    <n v="33923"/>
    <m/>
    <m/>
    <m/>
    <m/>
    <m/>
    <m/>
    <m/>
    <m/>
    <m/>
    <m/>
    <m/>
    <m/>
    <m/>
    <m/>
    <x v="12"/>
    <x v="23"/>
    <m/>
    <m/>
    <m/>
    <m/>
    <m/>
    <x v="73"/>
    <m/>
    <m/>
    <m/>
    <x v="17"/>
    <m/>
    <m/>
    <m/>
    <m/>
  </r>
  <r>
    <n v="33924"/>
    <m/>
    <m/>
    <m/>
    <m/>
    <m/>
    <m/>
    <m/>
    <m/>
    <m/>
    <m/>
    <m/>
    <m/>
    <m/>
    <m/>
    <x v="12"/>
    <x v="23"/>
    <m/>
    <m/>
    <m/>
    <m/>
    <m/>
    <x v="73"/>
    <m/>
    <m/>
    <m/>
    <x v="17"/>
    <m/>
    <m/>
    <m/>
    <m/>
  </r>
  <r>
    <n v="33925"/>
    <m/>
    <m/>
    <m/>
    <m/>
    <m/>
    <m/>
    <m/>
    <m/>
    <m/>
    <m/>
    <m/>
    <m/>
    <m/>
    <m/>
    <x v="12"/>
    <x v="23"/>
    <m/>
    <m/>
    <m/>
    <m/>
    <m/>
    <x v="73"/>
    <m/>
    <m/>
    <m/>
    <x v="17"/>
    <m/>
    <m/>
    <m/>
    <m/>
  </r>
  <r>
    <n v="33926"/>
    <m/>
    <m/>
    <m/>
    <m/>
    <m/>
    <m/>
    <m/>
    <m/>
    <m/>
    <m/>
    <m/>
    <m/>
    <m/>
    <m/>
    <x v="12"/>
    <x v="23"/>
    <m/>
    <m/>
    <m/>
    <m/>
    <m/>
    <x v="73"/>
    <m/>
    <m/>
    <m/>
    <x v="17"/>
    <m/>
    <m/>
    <m/>
    <m/>
  </r>
  <r>
    <n v="33927"/>
    <m/>
    <m/>
    <m/>
    <m/>
    <m/>
    <m/>
    <m/>
    <m/>
    <m/>
    <m/>
    <m/>
    <m/>
    <m/>
    <m/>
    <x v="12"/>
    <x v="23"/>
    <m/>
    <m/>
    <m/>
    <m/>
    <m/>
    <x v="73"/>
    <m/>
    <m/>
    <m/>
    <x v="17"/>
    <m/>
    <m/>
    <m/>
    <m/>
  </r>
  <r>
    <n v="33928"/>
    <m/>
    <m/>
    <m/>
    <m/>
    <m/>
    <m/>
    <m/>
    <m/>
    <m/>
    <m/>
    <m/>
    <m/>
    <m/>
    <m/>
    <x v="12"/>
    <x v="23"/>
    <m/>
    <m/>
    <m/>
    <m/>
    <m/>
    <x v="73"/>
    <m/>
    <m/>
    <m/>
    <x v="17"/>
    <m/>
    <m/>
    <m/>
    <m/>
  </r>
  <r>
    <n v="33929"/>
    <m/>
    <m/>
    <m/>
    <m/>
    <m/>
    <m/>
    <m/>
    <m/>
    <m/>
    <m/>
    <m/>
    <m/>
    <m/>
    <m/>
    <x v="12"/>
    <x v="23"/>
    <m/>
    <m/>
    <m/>
    <m/>
    <m/>
    <x v="73"/>
    <m/>
    <m/>
    <m/>
    <x v="17"/>
    <m/>
    <m/>
    <m/>
    <m/>
  </r>
  <r>
    <n v="33930"/>
    <m/>
    <m/>
    <m/>
    <m/>
    <m/>
    <m/>
    <m/>
    <m/>
    <m/>
    <m/>
    <m/>
    <m/>
    <m/>
    <m/>
    <x v="12"/>
    <x v="23"/>
    <m/>
    <m/>
    <m/>
    <m/>
    <m/>
    <x v="73"/>
    <m/>
    <m/>
    <m/>
    <x v="17"/>
    <m/>
    <m/>
    <m/>
    <m/>
  </r>
  <r>
    <m/>
    <m/>
    <m/>
    <m/>
    <m/>
    <m/>
    <m/>
    <m/>
    <m/>
    <m/>
    <m/>
    <m/>
    <m/>
    <m/>
    <m/>
    <x v="12"/>
    <x v="23"/>
    <m/>
    <m/>
    <m/>
    <m/>
    <m/>
    <x v="73"/>
    <m/>
    <m/>
    <m/>
    <x v="17"/>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Picks" cacheId="16" applyNumberFormats="0" applyBorderFormats="0" applyFontFormats="0" applyPatternFormats="0" applyAlignmentFormats="0" applyWidthHeightFormats="1" dataCaption="Values" missingCaption="0" tag="a14ccabf-d6f1-439d-b473-e4981d9d0682" updatedVersion="8" minRefreshableVersion="3" subtotalHiddenItems="1" itemPrintTitles="1" createdVersion="6" indent="0" outline="1" outlineData="1" multipleFieldFilters="0" rowHeaderCaption="Picker" colHeaderCaption="Weeks">
  <location ref="I301:P330" firstHeaderRow="1" firstDataRow="2" firstDataCol="1"/>
  <pivotFields count="3">
    <pivotField axis="axisCol" allDrilled="1" showAll="0" sortType="descending" defaultSubtotal="0" defaultAttributeDrillState="1">
      <items count="6">
        <item s="1" x="5"/>
        <item s="1" x="4"/>
        <item s="1" x="3"/>
        <item s="1" x="2"/>
        <item s="1" x="1"/>
        <item s="1" x="0"/>
      </items>
    </pivotField>
    <pivotField axis="axisRow" allDrilled="1"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pivotField>
    <pivotField dataField="1" showAll="0"/>
  </pivotFields>
  <rowFields count="1">
    <field x="1"/>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0"/>
  </colFields>
  <colItems count="7">
    <i>
      <x/>
    </i>
    <i>
      <x v="1"/>
    </i>
    <i>
      <x v="2"/>
    </i>
    <i>
      <x v="3"/>
    </i>
    <i>
      <x v="4"/>
    </i>
    <i>
      <x v="5"/>
    </i>
    <i t="grand">
      <x/>
    </i>
  </colItems>
  <dataFields count="1">
    <dataField name="Sum of Picks" fld="2"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5"/>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eeks]"/>
        <x15:activeTabTopLevelEntity name="[Pickers]"/>
        <x15:activeTabTopLevelEntity name="[Pickedlines]"/>
      </x15:pivotTableUISettings>
    </ext>
    <ext xmlns:xpdl="http://schemas.microsoft.com/office/spreadsheetml/2016/pivotdefaultlayout" uri="{747A6164-185A-40DC-8AA5-F01512510D54}">
      <xpdl:pivotTableDefinition16 EnabledSubtotals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400-000005000000}" name="PivotMoreThan1" cacheId="6" applyNumberFormats="0" applyBorderFormats="0" applyFontFormats="0" applyPatternFormats="0" applyAlignmentFormats="0" applyWidthHeightFormats="1" dataCaption="Values" updatedVersion="7" minRefreshableVersion="3" useAutoFormatting="1" subtotalHiddenItems="1" itemPrintTitles="1" createdVersion="6" indent="0" outline="1" outlineData="1" multipleFieldFilters="0">
  <location ref="AG8:AH29" firstHeaderRow="1" firstDataRow="1" firstDataCol="1"/>
  <pivotFields count="6">
    <pivotField axis="axisRow" allDrilled="1" showAll="0" measureFilter="1" dataSourceSort="1" defaultAttributeDrillState="1">
      <items count="21">
        <item x="0"/>
        <item x="1"/>
        <item x="2"/>
        <item x="3"/>
        <item x="4"/>
        <item x="5"/>
        <item x="6"/>
        <item x="7"/>
        <item x="8"/>
        <item x="9"/>
        <item x="10"/>
        <item x="11"/>
        <item x="12"/>
        <item x="13"/>
        <item x="14"/>
        <item x="15"/>
        <item x="16"/>
        <item x="17"/>
        <item x="18"/>
        <item x="19"/>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0"/>
  </rowFields>
  <rowItems count="21">
    <i>
      <x/>
    </i>
    <i>
      <x v="1"/>
    </i>
    <i>
      <x v="2"/>
    </i>
    <i>
      <x v="3"/>
    </i>
    <i>
      <x v="4"/>
    </i>
    <i>
      <x v="5"/>
    </i>
    <i>
      <x v="6"/>
    </i>
    <i>
      <x v="7"/>
    </i>
    <i>
      <x v="8"/>
    </i>
    <i>
      <x v="9"/>
    </i>
    <i>
      <x v="10"/>
    </i>
    <i>
      <x v="11"/>
    </i>
    <i>
      <x v="12"/>
    </i>
    <i>
      <x v="13"/>
    </i>
    <i>
      <x v="14"/>
    </i>
    <i>
      <x v="15"/>
    </i>
    <i>
      <x v="16"/>
    </i>
    <i>
      <x v="17"/>
    </i>
    <i>
      <x v="18"/>
    </i>
    <i>
      <x v="19"/>
    </i>
    <i t="grand">
      <x/>
    </i>
  </rowItems>
  <colItems count="1">
    <i/>
  </colItems>
  <dataFields count="1">
    <dataField name="Count of Item" fld="1" subtotal="count"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members count="1" level="1">
        <member name="[Cases].[Case Year].&amp;[2019]"/>
      </members>
    </pivotHierarchy>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0" type="valueGreaterThan" id="1" iMeasureHier="44">
      <autoFilter ref="A1">
        <filterColumn colId="0">
          <customFilters>
            <customFilter operator="greaterThan" val="1"/>
          </customFilters>
        </filterColumn>
      </autoFilter>
    </filter>
  </filter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ses]"/>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_Time_and_day" cacheId="9" applyNumberFormats="0" applyBorderFormats="0" applyFontFormats="0" applyPatternFormats="0" applyAlignmentFormats="0" applyWidthHeightFormats="1" dataCaption="Values" tag="3cccfec8-6f7e-46f8-961e-f239828cdef5" updatedVersion="7" minRefreshableVersion="3" useAutoFormatting="1" subtotalHiddenItems="1" itemPrintTitles="1" createdVersion="6" indent="0" outline="1" outlineData="1" multipleFieldFilters="0" chartFormat="5">
  <location ref="R9:U28" firstHeaderRow="1" firstDataRow="3" firstDataCol="1"/>
  <pivotFields count="6">
    <pivotField axis="axisCol" allDrilled="1" showAll="0" dataSourceSort="1" defaultSubtotal="0" defaultAttributeDrillState="1">
      <items count="6">
        <item s="1" x="0"/>
        <item x="1"/>
        <item x="2"/>
        <item x="3"/>
        <item x="4"/>
        <item x="5"/>
      </items>
    </pivotField>
    <pivotField axis="axisCol" allDrilled="1" showAll="0" dataSourceSort="1" defaultSubtotal="0" defaultAttributeDrillState="1">
      <items count="2">
        <item x="0"/>
        <item x="1"/>
      </items>
    </pivotField>
    <pivotField axis="axisRow" allDrilled="1" showAll="0" dataSourceSort="1" defaultSubtotal="0" defaultAttributeDrillState="1">
      <items count="24">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s>
    </pivotField>
    <pivotField dataField="1" showAll="0"/>
    <pivotField allDrilled="1" showAll="0" dataSourceSort="1" defaultSubtotal="0" defaultAttributeDrillState="1"/>
    <pivotField allDrilled="1" showAll="0" dataSourceSort="1" defaultSubtotal="0" defaultAttributeDrillState="1"/>
  </pivotFields>
  <rowFields count="1">
    <field x="2"/>
  </rowFields>
  <rowItems count="17">
    <i>
      <x/>
    </i>
    <i>
      <x v="1"/>
    </i>
    <i>
      <x v="2"/>
    </i>
    <i>
      <x v="3"/>
    </i>
    <i>
      <x v="4"/>
    </i>
    <i>
      <x v="5"/>
    </i>
    <i>
      <x v="6"/>
    </i>
    <i>
      <x v="7"/>
    </i>
    <i>
      <x v="8"/>
    </i>
    <i>
      <x v="9"/>
    </i>
    <i>
      <x v="10"/>
    </i>
    <i>
      <x v="11"/>
    </i>
    <i>
      <x v="12"/>
    </i>
    <i>
      <x v="13"/>
    </i>
    <i>
      <x v="14"/>
    </i>
    <i>
      <x v="15"/>
    </i>
    <i t="grand">
      <x/>
    </i>
  </rowItems>
  <colFields count="2">
    <field x="0"/>
    <field x="1"/>
  </colFields>
  <colItems count="3">
    <i>
      <x/>
      <x/>
    </i>
    <i r="1">
      <x v="1"/>
    </i>
    <i t="grand">
      <x/>
    </i>
  </colItems>
  <dataFields count="1">
    <dataField name="Count of Just." fld="3" subtotal="count" baseField="0" baseItem="0"/>
  </dataFields>
  <chartFormats count="16">
    <chartFormat chart="0" format="1" series="1">
      <pivotArea type="data" outline="0" fieldPosition="0">
        <references count="3">
          <reference field="4294967294" count="1" selected="0">
            <x v="0"/>
          </reference>
          <reference field="0" count="1" selected="0">
            <x v="3"/>
          </reference>
          <reference field="1" count="1" selected="0">
            <x v="0"/>
          </reference>
        </references>
      </pivotArea>
    </chartFormat>
    <chartFormat chart="0" format="2" series="1">
      <pivotArea type="data" outline="0" fieldPosition="0">
        <references count="3">
          <reference field="4294967294" count="1" selected="0">
            <x v="0"/>
          </reference>
          <reference field="0" count="1" selected="0">
            <x v="3"/>
          </reference>
          <reference field="1" count="1" selected="0">
            <x v="1"/>
          </reference>
        </references>
      </pivotArea>
    </chartFormat>
    <chartFormat chart="0" format="4" series="1">
      <pivotArea type="data" outline="0" fieldPosition="0">
        <references count="3">
          <reference field="4294967294" count="1" selected="0">
            <x v="0"/>
          </reference>
          <reference field="0" count="1" selected="0">
            <x v="4"/>
          </reference>
          <reference field="1" count="1" selected="0">
            <x v="0"/>
          </reference>
        </references>
      </pivotArea>
    </chartFormat>
    <chartFormat chart="0" format="6" series="1">
      <pivotArea type="data" outline="0" fieldPosition="0">
        <references count="3">
          <reference field="4294967294" count="1" selected="0">
            <x v="0"/>
          </reference>
          <reference field="0" count="1" selected="0">
            <x v="4"/>
          </reference>
          <reference field="1" count="1" selected="0">
            <x v="1"/>
          </reference>
        </references>
      </pivotArea>
    </chartFormat>
    <chartFormat chart="0" format="8" series="1">
      <pivotArea type="data" outline="0" fieldPosition="0">
        <references count="3">
          <reference field="4294967294" count="1" selected="0">
            <x v="0"/>
          </reference>
          <reference field="0" count="1" selected="0">
            <x v="5"/>
          </reference>
          <reference field="1" count="1" selected="0">
            <x v="0"/>
          </reference>
        </references>
      </pivotArea>
    </chartFormat>
    <chartFormat chart="0" format="11" series="1">
      <pivotArea type="data" outline="0" fieldPosition="0">
        <references count="3">
          <reference field="4294967294" count="1" selected="0">
            <x v="0"/>
          </reference>
          <reference field="0" count="1" selected="0">
            <x v="5"/>
          </reference>
          <reference field="1" count="1" selected="0">
            <x v="1"/>
          </reference>
        </references>
      </pivotArea>
    </chartFormat>
    <chartFormat chart="0" format="12" series="1">
      <pivotArea type="data" outline="0" fieldPosition="0">
        <references count="3">
          <reference field="4294967294" count="1" selected="0">
            <x v="0"/>
          </reference>
          <reference field="0" count="1" selected="0">
            <x v="2"/>
          </reference>
          <reference field="1" count="1" selected="0">
            <x v="0"/>
          </reference>
        </references>
      </pivotArea>
    </chartFormat>
    <chartFormat chart="0" format="13" series="1">
      <pivotArea type="data" outline="0" fieldPosition="0">
        <references count="3">
          <reference field="4294967294" count="1" selected="0">
            <x v="0"/>
          </reference>
          <reference field="0" count="1" selected="0">
            <x v="2"/>
          </reference>
          <reference field="1" count="1" selected="0">
            <x v="1"/>
          </reference>
        </references>
      </pivotArea>
    </chartFormat>
    <chartFormat chart="1" format="14" series="1">
      <pivotArea type="data" outline="0" fieldPosition="0">
        <references count="3">
          <reference field="4294967294" count="1" selected="0">
            <x v="0"/>
          </reference>
          <reference field="0" count="1" selected="0">
            <x v="2"/>
          </reference>
          <reference field="1" count="1" selected="0">
            <x v="0"/>
          </reference>
        </references>
      </pivotArea>
    </chartFormat>
    <chartFormat chart="1" format="15" series="1">
      <pivotArea type="data" outline="0" fieldPosition="0">
        <references count="3">
          <reference field="4294967294" count="1" selected="0">
            <x v="0"/>
          </reference>
          <reference field="0" count="1" selected="0">
            <x v="2"/>
          </reference>
          <reference field="1" count="1" selected="0">
            <x v="1"/>
          </reference>
        </references>
      </pivotArea>
    </chartFormat>
    <chartFormat chart="2" format="16" series="1">
      <pivotArea type="data" outline="0" fieldPosition="0">
        <references count="3">
          <reference field="4294967294" count="1" selected="0">
            <x v="0"/>
          </reference>
          <reference field="0" count="1" selected="0">
            <x v="2"/>
          </reference>
          <reference field="1" count="1" selected="0">
            <x v="0"/>
          </reference>
        </references>
      </pivotArea>
    </chartFormat>
    <chartFormat chart="2" format="17" series="1">
      <pivotArea type="data" outline="0" fieldPosition="0">
        <references count="3">
          <reference field="4294967294" count="1" selected="0">
            <x v="0"/>
          </reference>
          <reference field="0" count="1" selected="0">
            <x v="2"/>
          </reference>
          <reference field="1" count="1" selected="0">
            <x v="1"/>
          </reference>
        </references>
      </pivotArea>
    </chartFormat>
    <chartFormat chart="0" format="14" series="1">
      <pivotArea type="data" outline="0" fieldPosition="0">
        <references count="3">
          <reference field="4294967294" count="1" selected="0">
            <x v="0"/>
          </reference>
          <reference field="0" count="1" selected="0">
            <x v="1"/>
          </reference>
          <reference field="1" count="1" selected="0">
            <x v="0"/>
          </reference>
        </references>
      </pivotArea>
    </chartFormat>
    <chartFormat chart="0" format="15" series="1">
      <pivotArea type="data" outline="0" fieldPosition="0">
        <references count="3">
          <reference field="4294967294" count="1" selected="0">
            <x v="0"/>
          </reference>
          <reference field="0" count="1" selected="0">
            <x v="1"/>
          </reference>
          <reference field="1" count="1" selected="0">
            <x v="1"/>
          </reference>
        </references>
      </pivotArea>
    </chartFormat>
    <chartFormat chart="0" format="16" series="1">
      <pivotArea type="data" outline="0" fieldPosition="0">
        <references count="3">
          <reference field="4294967294" count="1" selected="0">
            <x v="0"/>
          </reference>
          <reference field="0" count="1" selected="0">
            <x v="0"/>
          </reference>
          <reference field="1" count="1" selected="0">
            <x v="0"/>
          </reference>
        </references>
      </pivotArea>
    </chartFormat>
    <chartFormat chart="0" format="17" series="1">
      <pivotArea type="data" outline="0" fieldPosition="0">
        <references count="3">
          <reference field="4294967294" count="1" selected="0">
            <x v="0"/>
          </reference>
          <reference field="0" count="1" selected="0">
            <x v="0"/>
          </reference>
          <reference field="1" count="1" selected="0">
            <x v="1"/>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0"/>
  </rowHierarchiesUsage>
  <colHierarchiesUsage count="2">
    <colHierarchyUsage hierarchyUsage="23"/>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ses]"/>
      </x15:pivotTableUISettings>
    </ext>
    <ext xmlns:xpdl="http://schemas.microsoft.com/office/spreadsheetml/2016/pivotdefaultlayout" uri="{747A6164-185A-40DC-8AA5-F01512510D54}">
      <xpdl:pivotTableDefinition16 EnabledSubtotals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_Costumer" cacheId="4" applyNumberFormats="0" applyBorderFormats="0" applyFontFormats="0" applyPatternFormats="0" applyAlignmentFormats="0" applyWidthHeightFormats="1" dataCaption="Values" tag="3128169d-9682-43de-ac16-c24fc30ec8ed" updatedVersion="7" minRefreshableVersion="3" useAutoFormatting="1" subtotalHiddenItems="1" itemPrintTitles="1" createdVersion="6" indent="0" outline="1" outlineData="1" multipleFieldFilters="0">
  <location ref="L7:O229" firstHeaderRow="1" firstDataRow="2" firstDataCol="1"/>
  <pivotFields count="6">
    <pivotField axis="axisCol" allDrilled="1" showAll="0" dataSourceSort="1" defaultAttributeDrillState="1">
      <items count="3">
        <item x="0"/>
        <item x="1"/>
        <item t="default"/>
      </items>
    </pivotField>
    <pivotField dataField="1" showAll="0"/>
    <pivotField axis="axisRow" allDrilled="1" showAll="0" sortType="descending" defaultAttributeDrillState="1">
      <items count="2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t="default"/>
      </items>
      <autoSortScope>
        <pivotArea dataOnly="0" outline="0" fieldPosition="0">
          <references count="1">
            <reference field="4294967294" count="1" selected="0">
              <x v="0"/>
            </reference>
          </references>
        </pivotArea>
      </autoSortScope>
    </pivotField>
    <pivotField allDrilled="1" showAll="0" dataSourceSort="1" defaultAttributeDrillState="1"/>
    <pivotField allDrilled="1" showAll="0" dataSourceSort="1" defaultAttributeDrillState="1"/>
    <pivotField allDrilled="1" showAll="0" dataSourceSort="1" defaultAttributeDrillState="1"/>
  </pivotFields>
  <rowFields count="1">
    <field x="2"/>
  </rowFields>
  <rowItems count="221">
    <i>
      <x v="70"/>
    </i>
    <i>
      <x v="46"/>
    </i>
    <i>
      <x v="205"/>
    </i>
    <i>
      <x v="180"/>
    </i>
    <i>
      <x/>
    </i>
    <i>
      <x v="133"/>
    </i>
    <i>
      <x v="29"/>
    </i>
    <i>
      <x v="196"/>
    </i>
    <i>
      <x v="95"/>
    </i>
    <i>
      <x v="184"/>
    </i>
    <i>
      <x v="34"/>
    </i>
    <i>
      <x v="210"/>
    </i>
    <i>
      <x v="76"/>
    </i>
    <i>
      <x v="37"/>
    </i>
    <i>
      <x v="99"/>
    </i>
    <i>
      <x v="188"/>
    </i>
    <i>
      <x v="157"/>
    </i>
    <i>
      <x v="51"/>
    </i>
    <i>
      <x v="73"/>
    </i>
    <i>
      <x v="168"/>
    </i>
    <i>
      <x v="10"/>
    </i>
    <i>
      <x v="13"/>
    </i>
    <i>
      <x v="136"/>
    </i>
    <i>
      <x v="192"/>
    </i>
    <i>
      <x v="154"/>
    </i>
    <i>
      <x v="148"/>
    </i>
    <i>
      <x v="118"/>
    </i>
    <i>
      <x v="24"/>
    </i>
    <i>
      <x v="47"/>
    </i>
    <i>
      <x v="4"/>
    </i>
    <i>
      <x v="52"/>
    </i>
    <i>
      <x v="55"/>
    </i>
    <i>
      <x v="125"/>
    </i>
    <i>
      <x v="137"/>
    </i>
    <i>
      <x v="198"/>
    </i>
    <i>
      <x v="164"/>
    </i>
    <i>
      <x v="81"/>
    </i>
    <i>
      <x v="69"/>
    </i>
    <i>
      <x v="2"/>
    </i>
    <i>
      <x v="171"/>
    </i>
    <i>
      <x v="127"/>
    </i>
    <i>
      <x v="49"/>
    </i>
    <i>
      <x v="186"/>
    </i>
    <i>
      <x v="217"/>
    </i>
    <i>
      <x v="62"/>
    </i>
    <i>
      <x v="17"/>
    </i>
    <i>
      <x v="151"/>
    </i>
    <i>
      <x v="72"/>
    </i>
    <i>
      <x v="58"/>
    </i>
    <i>
      <x v="94"/>
    </i>
    <i>
      <x v="204"/>
    </i>
    <i>
      <x v="107"/>
    </i>
    <i>
      <x v="120"/>
    </i>
    <i>
      <x v="213"/>
    </i>
    <i>
      <x v="166"/>
    </i>
    <i>
      <x v="207"/>
    </i>
    <i>
      <x v="105"/>
    </i>
    <i>
      <x v="82"/>
    </i>
    <i>
      <x v="75"/>
    </i>
    <i>
      <x v="23"/>
    </i>
    <i>
      <x v="112"/>
    </i>
    <i>
      <x v="50"/>
    </i>
    <i>
      <x v="35"/>
    </i>
    <i>
      <x v="167"/>
    </i>
    <i>
      <x v="64"/>
    </i>
    <i>
      <x v="91"/>
    </i>
    <i>
      <x v="126"/>
    </i>
    <i>
      <x v="199"/>
    </i>
    <i>
      <x v="40"/>
    </i>
    <i>
      <x v="63"/>
    </i>
    <i>
      <x v="68"/>
    </i>
    <i>
      <x v="104"/>
    </i>
    <i>
      <x v="11"/>
    </i>
    <i>
      <x v="44"/>
    </i>
    <i>
      <x v="33"/>
    </i>
    <i>
      <x v="189"/>
    </i>
    <i>
      <x v="57"/>
    </i>
    <i>
      <x v="12"/>
    </i>
    <i>
      <x v="80"/>
    </i>
    <i>
      <x v="100"/>
    </i>
    <i>
      <x v="211"/>
    </i>
    <i>
      <x v="138"/>
    </i>
    <i>
      <x v="26"/>
    </i>
    <i>
      <x v="14"/>
    </i>
    <i>
      <x v="61"/>
    </i>
    <i>
      <x v="6"/>
    </i>
    <i>
      <x v="202"/>
    </i>
    <i>
      <x v="15"/>
    </i>
    <i>
      <x v="208"/>
    </i>
    <i>
      <x v="156"/>
    </i>
    <i>
      <x v="177"/>
    </i>
    <i>
      <x v="21"/>
    </i>
    <i>
      <x v="185"/>
    </i>
    <i>
      <x v="158"/>
    </i>
    <i>
      <x v="59"/>
    </i>
    <i>
      <x v="159"/>
    </i>
    <i>
      <x v="60"/>
    </i>
    <i>
      <x v="161"/>
    </i>
    <i>
      <x v="77"/>
    </i>
    <i>
      <x v="16"/>
    </i>
    <i>
      <x v="201"/>
    </i>
    <i>
      <x v="85"/>
    </i>
    <i>
      <x v="36"/>
    </i>
    <i>
      <x v="108"/>
    </i>
    <i>
      <x v="9"/>
    </i>
    <i>
      <x v="110"/>
    </i>
    <i>
      <x v="129"/>
    </i>
    <i>
      <x v="20"/>
    </i>
    <i>
      <x v="39"/>
    </i>
    <i>
      <x v="174"/>
    </i>
    <i>
      <x v="93"/>
    </i>
    <i>
      <x v="5"/>
    </i>
    <i>
      <x v="175"/>
    </i>
    <i>
      <x v="106"/>
    </i>
    <i>
      <x v="191"/>
    </i>
    <i>
      <x v="113"/>
    </i>
    <i>
      <x v="88"/>
    </i>
    <i>
      <x v="114"/>
    </i>
    <i>
      <x v="183"/>
    </i>
    <i>
      <x v="115"/>
    </i>
    <i>
      <x v="101"/>
    </i>
    <i>
      <x v="116"/>
    </i>
    <i>
      <x v="215"/>
    </i>
    <i>
      <x v="117"/>
    </i>
    <i>
      <x v="90"/>
    </i>
    <i>
      <x v="7"/>
    </i>
    <i>
      <x v="179"/>
    </i>
    <i>
      <x v="119"/>
    </i>
    <i>
      <x v="187"/>
    </i>
    <i>
      <x v="45"/>
    </i>
    <i>
      <x v="195"/>
    </i>
    <i>
      <x v="121"/>
    </i>
    <i>
      <x v="203"/>
    </i>
    <i>
      <x v="122"/>
    </i>
    <i>
      <x v="219"/>
    </i>
    <i>
      <x v="123"/>
    </i>
    <i>
      <x v="165"/>
    </i>
    <i>
      <x v="124"/>
    </i>
    <i>
      <x v="169"/>
    </i>
    <i>
      <x v="1"/>
    </i>
    <i>
      <x v="173"/>
    </i>
    <i>
      <x v="71"/>
    </i>
    <i>
      <x v="92"/>
    </i>
    <i>
      <x v="30"/>
    </i>
    <i>
      <x v="181"/>
    </i>
    <i>
      <x v="128"/>
    </i>
    <i>
      <x v="8"/>
    </i>
    <i>
      <x v="48"/>
    </i>
    <i>
      <x v="97"/>
    </i>
    <i>
      <x v="130"/>
    </i>
    <i>
      <x v="193"/>
    </i>
    <i>
      <x v="131"/>
    </i>
    <i>
      <x v="197"/>
    </i>
    <i>
      <x v="132"/>
    </i>
    <i>
      <x v="102"/>
    </i>
    <i>
      <x v="74"/>
    </i>
    <i>
      <x v="42"/>
    </i>
    <i>
      <x v="134"/>
    </i>
    <i>
      <x v="209"/>
    </i>
    <i>
      <x v="135"/>
    </i>
    <i>
      <x v="66"/>
    </i>
    <i>
      <x v="31"/>
    </i>
    <i>
      <x v="218"/>
    </i>
    <i>
      <x v="32"/>
    </i>
    <i>
      <x v="87"/>
    </i>
    <i>
      <x v="22"/>
    </i>
    <i>
      <x v="89"/>
    </i>
    <i>
      <x v="139"/>
    </i>
    <i>
      <x v="170"/>
    </i>
    <i>
      <x v="140"/>
    </i>
    <i>
      <x v="172"/>
    </i>
    <i>
      <x v="141"/>
    </i>
    <i>
      <x v="56"/>
    </i>
    <i>
      <x v="142"/>
    </i>
    <i>
      <x v="176"/>
    </i>
    <i>
      <x v="143"/>
    </i>
    <i>
      <x v="178"/>
    </i>
    <i>
      <x v="144"/>
    </i>
    <i>
      <x v="3"/>
    </i>
    <i>
      <x v="145"/>
    </i>
    <i>
      <x v="182"/>
    </i>
    <i>
      <x v="146"/>
    </i>
    <i>
      <x v="25"/>
    </i>
    <i>
      <x v="147"/>
    </i>
    <i>
      <x v="38"/>
    </i>
    <i>
      <x v="78"/>
    </i>
    <i>
      <x v="96"/>
    </i>
    <i>
      <x v="149"/>
    </i>
    <i>
      <x v="190"/>
    </i>
    <i>
      <x v="150"/>
    </i>
    <i>
      <x v="98"/>
    </i>
    <i>
      <x v="79"/>
    </i>
    <i>
      <x v="194"/>
    </i>
    <i>
      <x v="152"/>
    </i>
    <i>
      <x v="27"/>
    </i>
    <i>
      <x v="153"/>
    </i>
    <i>
      <x v="28"/>
    </i>
    <i>
      <x v="18"/>
    </i>
    <i>
      <x v="200"/>
    </i>
    <i>
      <x v="155"/>
    </i>
    <i>
      <x v="103"/>
    </i>
    <i>
      <x v="53"/>
    </i>
    <i>
      <x v="41"/>
    </i>
    <i>
      <x v="54"/>
    </i>
    <i>
      <x v="206"/>
    </i>
    <i>
      <x v="83"/>
    </i>
    <i>
      <x v="43"/>
    </i>
    <i>
      <x v="84"/>
    </i>
    <i>
      <x v="65"/>
    </i>
    <i>
      <x v="160"/>
    </i>
    <i>
      <x v="212"/>
    </i>
    <i>
      <x v="19"/>
    </i>
    <i>
      <x v="214"/>
    </i>
    <i>
      <x v="162"/>
    </i>
    <i>
      <x v="216"/>
    </i>
    <i>
      <x v="163"/>
    </i>
    <i>
      <x v="67"/>
    </i>
    <i>
      <x v="86"/>
    </i>
    <i>
      <x v="111"/>
    </i>
    <i>
      <x v="109"/>
    </i>
    <i t="grand">
      <x/>
    </i>
  </rowItems>
  <colFields count="1">
    <field x="0"/>
  </colFields>
  <colItems count="3">
    <i>
      <x/>
    </i>
    <i>
      <x v="1"/>
    </i>
    <i t="grand">
      <x/>
    </i>
  </colItems>
  <dataFields count="1">
    <dataField name="Count of Just." fld="1" subtotal="count"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members count="1" level="1">
        <member name="[Cases].[Case Year].&amp;[2019]"/>
      </members>
    </pivotHierarchy>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ckers]"/>
        <x15:activeTabTopLevelEntity name="[Cases]"/>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400-000007000000}" name="PivotTable2" cacheId="8" applyNumberFormats="0" applyBorderFormats="0" applyFontFormats="0" applyPatternFormats="0" applyAlignmentFormats="0" applyWidthHeightFormats="1" dataCaption="Values" tag="4b4e5536-107d-4c80-b84b-f6a04d183f2c" updatedVersion="7" minRefreshableVersion="3" useAutoFormatting="1" subtotalHiddenItems="1" itemPrintTitles="1" createdVersion="6" indent="0" outline="1" outlineData="1" multipleFieldFilters="0">
  <location ref="AJ8:AL12" firstHeaderRow="0" firstDataRow="1" firstDataCol="1"/>
  <pivotFields count="6">
    <pivotField axis="axisRow" allDrilled="1" showAll="0" dataSourceSort="1" defaultAttributeDrillState="1">
      <items count="4">
        <item x="0"/>
        <item x="1"/>
        <item x="2"/>
        <item t="default"/>
      </items>
    </pivotField>
    <pivotField dataField="1" showAll="0"/>
    <pivotField allDrilled="1" showAll="0" dataSourceSort="1" defaultAttributeDrillState="1"/>
    <pivotField dataField="1" showAll="0"/>
    <pivotField allDrilled="1" showAll="0" dataSourceSort="1" defaultAttributeDrillState="1"/>
    <pivotField allDrilled="1" showAll="0" dataSourceSort="1" defaultAttributeDrillState="1"/>
  </pivotFields>
  <rowFields count="1">
    <field x="0"/>
  </rowFields>
  <rowItems count="4">
    <i>
      <x/>
    </i>
    <i>
      <x v="1"/>
    </i>
    <i>
      <x v="2"/>
    </i>
    <i t="grand">
      <x/>
    </i>
  </rowItems>
  <colFields count="1">
    <field x="-2"/>
  </colFields>
  <colItems count="2">
    <i>
      <x/>
    </i>
    <i i="1">
      <x v="1"/>
    </i>
  </colItems>
  <dataFields count="2">
    <dataField name="Count of Just." fld="1" subtotal="count" baseField="0" baseItem="0"/>
    <dataField name="Distinct Count of Order" fld="3" subtotal="count" baseField="0" baseItem="0">
      <extLst>
        <ext xmlns:x15="http://schemas.microsoft.com/office/spreadsheetml/2010/11/main" uri="{FABC7310-3BB5-11E1-824E-6D434824019B}">
          <x15:dataField isCountDistinct="1"/>
        </ext>
      </extLst>
    </dataField>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members count="1" level="1">
        <member name="[Cases].[Case Year].&amp;[2019]"/>
      </members>
    </pivotHierarchy>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Distinct Count of Order"/>
    <pivotHierarchy dragToData="1"/>
    <pivotHierarchy dragToData="1"/>
  </pivotHierarchies>
  <pivotTableStyleInfo name="PivotStyleLight16" showRowHeaders="1" showColHeaders="1" showRowStripes="0" showColStripes="0" showLastColumn="1"/>
  <rowHierarchiesUsage count="1">
    <rowHierarchyUsage hierarchyUsage="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ckers]"/>
        <x15:activeTabTopLevelEntity name="[Cases]"/>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_Picker" cacheId="5" applyNumberFormats="0" applyBorderFormats="0" applyFontFormats="0" applyPatternFormats="0" applyAlignmentFormats="0" applyWidthHeightFormats="1" dataCaption="Values" tag="4b4e5536-107d-4c80-b84b-f6a04d183f2c" updatedVersion="7" minRefreshableVersion="3" useAutoFormatting="1" subtotalHiddenItems="1" itemPrintTitles="1" createdVersion="6" indent="0" outline="1" outlineData="1" multipleFieldFilters="0">
  <location ref="G7:J28" firstHeaderRow="1" firstDataRow="2" firstDataCol="1"/>
  <pivotFields count="6">
    <pivotField axis="axisRow" allDrilled="1" showAll="0" dataSourceSort="1" defaultAttributeDrillState="1">
      <items count="20">
        <item x="0"/>
        <item x="1"/>
        <item x="2"/>
        <item x="3"/>
        <item x="4"/>
        <item x="5"/>
        <item x="6"/>
        <item x="7"/>
        <item x="8"/>
        <item x="9"/>
        <item x="10"/>
        <item x="11"/>
        <item x="12"/>
        <item x="13"/>
        <item x="14"/>
        <item x="15"/>
        <item x="16"/>
        <item x="17"/>
        <item x="18"/>
        <item t="default"/>
      </items>
    </pivotField>
    <pivotField axis="axisCol" allDrilled="1" showAll="0" dataSourceSort="1" defaultAttributeDrillState="1">
      <items count="3">
        <item x="0"/>
        <item x="1"/>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0"/>
  </rowFields>
  <rowItems count="20">
    <i>
      <x/>
    </i>
    <i>
      <x v="1"/>
    </i>
    <i>
      <x v="2"/>
    </i>
    <i>
      <x v="3"/>
    </i>
    <i>
      <x v="4"/>
    </i>
    <i>
      <x v="5"/>
    </i>
    <i>
      <x v="6"/>
    </i>
    <i>
      <x v="7"/>
    </i>
    <i>
      <x v="8"/>
    </i>
    <i>
      <x v="9"/>
    </i>
    <i>
      <x v="10"/>
    </i>
    <i>
      <x v="11"/>
    </i>
    <i>
      <x v="12"/>
    </i>
    <i>
      <x v="13"/>
    </i>
    <i>
      <x v="14"/>
    </i>
    <i>
      <x v="15"/>
    </i>
    <i>
      <x v="16"/>
    </i>
    <i>
      <x v="17"/>
    </i>
    <i>
      <x v="18"/>
    </i>
    <i t="grand">
      <x/>
    </i>
  </rowItems>
  <colFields count="1">
    <field x="1"/>
  </colFields>
  <colItems count="3">
    <i>
      <x/>
    </i>
    <i>
      <x v="1"/>
    </i>
    <i t="grand">
      <x/>
    </i>
  </colItems>
  <dataFields count="1">
    <dataField name="Count of Just." fld="2" subtotal="count" baseField="0" baseItem="0"/>
  </dataFields>
  <formats count="1">
    <format dxfId="26">
      <pivotArea dataOnly="0" labelOnly="1" fieldPosition="0">
        <references count="1">
          <reference field="1" count="1">
            <x v="0"/>
          </reference>
        </references>
      </pivotArea>
    </format>
  </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members count="1" level="1">
        <member name="[Cases].[Case Year].&amp;[2019]"/>
      </members>
    </pivotHierarchy>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5"/>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ckers]"/>
        <x15:activeTabTopLevelEntity name="[Cases]"/>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Table4" cacheId="0" applyNumberFormats="0" applyBorderFormats="0" applyFontFormats="0" applyPatternFormats="0" applyAlignmentFormats="0" applyWidthHeightFormats="1" dataCaption="Values" tag="51131d0c-1f3d-4d52-8b39-8d7b90294f5f" updatedVersion="6" minRefreshableVersion="3" subtotalHiddenItems="1" rowGrandTotals="0" itemPrintTitles="1" createdVersion="6" indent="0" outline="1" outlineData="1" multipleFieldFilters="0" colHeaderCaption="  ">
  <location ref="BB3:BH25" firstHeaderRow="1" firstDataRow="2" firstDataCol="1"/>
  <pivotFields count="4">
    <pivotField axis="axisCol" allDrilled="1" showAll="0" defaultAttributeDrillState="1">
      <items count="6">
        <item x="4"/>
        <item x="0"/>
        <item x="1"/>
        <item x="2"/>
        <item x="3"/>
        <item t="default"/>
      </items>
    </pivotField>
    <pivotField allDrilled="1" showAll="0" dataSourceSort="1" defaultAttributeDrillState="1"/>
    <pivotField dataField="1" showAll="0"/>
    <pivotField axis="axisRow" allDrilled="1" showAll="0" sortType="descending" defaultAttributeDrillState="1">
      <items count="22">
        <item x="0"/>
        <item x="1"/>
        <item x="2"/>
        <item x="3"/>
        <item x="4"/>
        <item x="5"/>
        <item x="6"/>
        <item x="7"/>
        <item x="8"/>
        <item x="9"/>
        <item x="10"/>
        <item x="11"/>
        <item x="12"/>
        <item x="13"/>
        <item x="14"/>
        <item x="15"/>
        <item x="16"/>
        <item x="17"/>
        <item x="18"/>
        <item x="19"/>
        <item x="20"/>
        <item t="default"/>
      </items>
      <autoSortScope>
        <pivotArea dataOnly="0" outline="0" fieldPosition="0">
          <references count="1">
            <reference field="4294967294" count="1" selected="0">
              <x v="0"/>
            </reference>
          </references>
        </pivotArea>
      </autoSortScope>
    </pivotField>
  </pivotFields>
  <rowFields count="1">
    <field x="3"/>
  </rowFields>
  <rowItems count="21">
    <i>
      <x v="20"/>
    </i>
    <i>
      <x v="15"/>
    </i>
    <i>
      <x v="14"/>
    </i>
    <i>
      <x v="3"/>
    </i>
    <i>
      <x v="1"/>
    </i>
    <i>
      <x v="10"/>
    </i>
    <i>
      <x v="18"/>
    </i>
    <i>
      <x v="7"/>
    </i>
    <i>
      <x v="11"/>
    </i>
    <i>
      <x v="6"/>
    </i>
    <i>
      <x v="9"/>
    </i>
    <i>
      <x v="16"/>
    </i>
    <i>
      <x v="19"/>
    </i>
    <i>
      <x v="13"/>
    </i>
    <i>
      <x v="8"/>
    </i>
    <i>
      <x v="12"/>
    </i>
    <i>
      <x/>
    </i>
    <i>
      <x v="4"/>
    </i>
    <i>
      <x v="5"/>
    </i>
    <i>
      <x v="2"/>
    </i>
    <i>
      <x v="17"/>
    </i>
  </rowItems>
  <colFields count="1">
    <field x="0"/>
  </colFields>
  <colItems count="6">
    <i>
      <x/>
    </i>
    <i>
      <x v="1"/>
    </i>
    <i>
      <x v="2"/>
    </i>
    <i>
      <x v="3"/>
    </i>
    <i>
      <x v="4"/>
    </i>
    <i t="grand">
      <x/>
    </i>
  </colItems>
  <dataFields count="1">
    <dataField name="Distinct Count of Case" fld="2" subtotal="count" baseField="1" baseItem="1">
      <extLst>
        <ext xmlns:x15="http://schemas.microsoft.com/office/spreadsheetml/2010/11/main" uri="{FABC7310-3BB5-11E1-824E-6D434824019B}">
          <x15:dataField isCountDistinct="1"/>
        </ext>
      </extLst>
    </dataField>
  </dataFields>
  <pivotHierarchies count="4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Cases].[Picked Year].&amp;[2018]"/>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Distinct Count of Case"/>
  </pivotHierarchies>
  <pivotTableStyleInfo name="PivotStyleLight16" showRowHeaders="1" showColHeaders="1" showRowStripes="0" showColStripes="0" showLastColumn="1"/>
  <rowHierarchiesUsage count="1">
    <rowHierarchyUsage hierarchyUsage="16"/>
  </rowHierarchiesUsage>
  <colHierarchiesUsage count="1">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ckers]"/>
        <x15:activeTabTopLevelEntity name="[Cases]"/>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le3" cacheId="12" applyNumberFormats="0" applyBorderFormats="0" applyFontFormats="0" applyPatternFormats="0" applyAlignmentFormats="0" applyWidthHeightFormats="1" dataCaption="Values" tag="64435c7c-15c5-44a4-bd27-ccee50e75d17" updatedVersion="8" minRefreshableVersion="3" useAutoFormatting="1" subtotalHiddenItems="1" itemPrintTitles="1" createdVersion="6" indent="0" outline="1" outlineData="1" multipleFieldFilters="0" rowHeaderCaption="Item ID">
  <location ref="AX3:AY545" firstHeaderRow="1" firstDataRow="1" firstDataCol="1"/>
  <pivotFields count="5">
    <pivotField allDrilled="1" subtotalTop="0" showAll="0" sortType="descending" defaultSubtotal="0" defaultAttributeDrillState="1">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 axis="axisRow" allDrilled="1" subtotalTop="0" showAll="0" sortType="descending" defaultSubtotal="0" defaultAttributeDrillState="1">
      <items count="5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s>
  <rowFields count="1">
    <field x="3"/>
  </rowFields>
  <rowItems count="542">
    <i>
      <x v="264"/>
    </i>
    <i>
      <x v="47"/>
    </i>
    <i>
      <x v="447"/>
    </i>
    <i>
      <x v="252"/>
    </i>
    <i>
      <x v="71"/>
    </i>
    <i>
      <x v="266"/>
    </i>
    <i>
      <x v="253"/>
    </i>
    <i>
      <x v="94"/>
    </i>
    <i>
      <x v="228"/>
    </i>
    <i>
      <x v="484"/>
    </i>
    <i>
      <x v="318"/>
    </i>
    <i>
      <x v="92"/>
    </i>
    <i>
      <x v="119"/>
    </i>
    <i>
      <x v="275"/>
    </i>
    <i>
      <x v="382"/>
    </i>
    <i>
      <x v="302"/>
    </i>
    <i>
      <x v="319"/>
    </i>
    <i>
      <x v="231"/>
    </i>
    <i>
      <x v="464"/>
    </i>
    <i>
      <x v="463"/>
    </i>
    <i>
      <x v="415"/>
    </i>
    <i>
      <x v="272"/>
    </i>
    <i>
      <x v="454"/>
    </i>
    <i>
      <x v="278"/>
    </i>
    <i>
      <x v="412"/>
    </i>
    <i>
      <x v="468"/>
    </i>
    <i>
      <x v="354"/>
    </i>
    <i>
      <x v="503"/>
    </i>
    <i>
      <x v="370"/>
    </i>
    <i>
      <x v="405"/>
    </i>
    <i>
      <x v="263"/>
    </i>
    <i>
      <x v="60"/>
    </i>
    <i>
      <x v="211"/>
    </i>
    <i>
      <x v="49"/>
    </i>
    <i>
      <x v="42"/>
    </i>
    <i>
      <x v="269"/>
    </i>
    <i>
      <x v="99"/>
    </i>
    <i>
      <x v="148"/>
    </i>
    <i>
      <x v="457"/>
    </i>
    <i>
      <x v="374"/>
    </i>
    <i>
      <x v="497"/>
    </i>
    <i>
      <x v="292"/>
    </i>
    <i>
      <x v="431"/>
    </i>
    <i>
      <x v="308"/>
    </i>
    <i>
      <x v="465"/>
    </i>
    <i>
      <x v="313"/>
    </i>
    <i>
      <x v="514"/>
    </i>
    <i>
      <x v="315"/>
    </i>
    <i>
      <x v="525"/>
    </i>
    <i>
      <x v="321"/>
    </i>
    <i>
      <x v="446"/>
    </i>
    <i>
      <x v="324"/>
    </i>
    <i>
      <x v="459"/>
    </i>
    <i>
      <x v="329"/>
    </i>
    <i>
      <x v="470"/>
    </i>
    <i>
      <x v="341"/>
    </i>
    <i>
      <x v="501"/>
    </i>
    <i>
      <x v="358"/>
    </i>
    <i>
      <x v="516"/>
    </i>
    <i>
      <x v="279"/>
    </i>
    <i>
      <x v="531"/>
    </i>
    <i>
      <x v="262"/>
    </i>
    <i>
      <x v="247"/>
    </i>
    <i>
      <x v="66"/>
    </i>
    <i>
      <x v="166"/>
    </i>
    <i>
      <x v="50"/>
    </i>
    <i>
      <x v="182"/>
    </i>
    <i>
      <x v="126"/>
    </i>
    <i>
      <x v="186"/>
    </i>
    <i>
      <x v="238"/>
    </i>
    <i>
      <x v="188"/>
    </i>
    <i>
      <x v="27"/>
    </i>
    <i>
      <x v="208"/>
    </i>
    <i>
      <x v="261"/>
    </i>
    <i>
      <x v="45"/>
    </i>
    <i>
      <x v="5"/>
    </i>
    <i>
      <x v="212"/>
    </i>
    <i>
      <x v="268"/>
    </i>
    <i>
      <x v="16"/>
    </i>
    <i>
      <x v="93"/>
    </i>
    <i>
      <x v="165"/>
    </i>
    <i>
      <x v="134"/>
    </i>
    <i>
      <x v="360"/>
    </i>
    <i>
      <x v="466"/>
    </i>
    <i>
      <x v="280"/>
    </i>
    <i>
      <x v="391"/>
    </i>
    <i>
      <x v="490"/>
    </i>
    <i>
      <x v="392"/>
    </i>
    <i>
      <x v="513"/>
    </i>
    <i>
      <x v="396"/>
    </i>
    <i>
      <x v="314"/>
    </i>
    <i>
      <x v="399"/>
    </i>
    <i>
      <x v="471"/>
    </i>
    <i>
      <x v="400"/>
    </i>
    <i>
      <x v="494"/>
    </i>
    <i>
      <x v="406"/>
    </i>
    <i>
      <x v="506"/>
    </i>
    <i>
      <x v="311"/>
    </i>
    <i>
      <x v="295"/>
    </i>
    <i>
      <x v="527"/>
    </i>
    <i>
      <x v="331"/>
    </i>
    <i>
      <x v="539"/>
    </i>
    <i>
      <x v="345"/>
    </i>
    <i>
      <x v="416"/>
    </i>
    <i>
      <x v="353"/>
    </i>
    <i>
      <x v="419"/>
    </i>
    <i>
      <x v="474"/>
    </i>
    <i>
      <x v="421"/>
    </i>
    <i>
      <x v="493"/>
    </i>
    <i>
      <x v="327"/>
    </i>
    <i>
      <x v="273"/>
    </i>
    <i>
      <x v="436"/>
    </i>
    <i>
      <x v="505"/>
    </i>
    <i>
      <x v="301"/>
    </i>
    <i>
      <x v="510"/>
    </i>
    <i>
      <x v="448"/>
    </i>
    <i>
      <x v="317"/>
    </i>
    <i>
      <x v="450"/>
    </i>
    <i>
      <x v="522"/>
    </i>
    <i>
      <x v="452"/>
    </i>
    <i>
      <x v="453"/>
    </i>
    <i>
      <x v="535"/>
    </i>
    <i>
      <x v="532"/>
    </i>
    <i>
      <x v="180"/>
    </i>
    <i>
      <x v="225"/>
    </i>
    <i>
      <x v="203"/>
    </i>
    <i>
      <x v="43"/>
    </i>
    <i>
      <x v="258"/>
    </i>
    <i>
      <x v="46"/>
    </i>
    <i>
      <x v="192"/>
    </i>
    <i>
      <x v="8"/>
    </i>
    <i>
      <x v="26"/>
    </i>
    <i>
      <x v="51"/>
    </i>
    <i>
      <x v="29"/>
    </i>
    <i>
      <x v="52"/>
    </i>
    <i>
      <x v="168"/>
    </i>
    <i>
      <x v="9"/>
    </i>
    <i>
      <x v="22"/>
    </i>
    <i>
      <x v="64"/>
    </i>
    <i>
      <x v="198"/>
    </i>
    <i>
      <x v="65"/>
    </i>
    <i>
      <x v="205"/>
    </i>
    <i>
      <x v="69"/>
    </i>
    <i>
      <x v="221"/>
    </i>
    <i>
      <x v="70"/>
    </i>
    <i>
      <x v="229"/>
    </i>
    <i>
      <x v="73"/>
    </i>
    <i>
      <x v="249"/>
    </i>
    <i>
      <x v="74"/>
    </i>
    <i>
      <x v="167"/>
    </i>
    <i>
      <x v="85"/>
    </i>
    <i>
      <x v="169"/>
    </i>
    <i>
      <x v="90"/>
    </i>
    <i>
      <x v="183"/>
    </i>
    <i>
      <x v="91"/>
    </i>
    <i>
      <x v="189"/>
    </i>
    <i>
      <x v="95"/>
    </i>
    <i>
      <x v="194"/>
    </i>
    <i>
      <x v="98"/>
    </i>
    <i>
      <x v="199"/>
    </i>
    <i>
      <x v="15"/>
    </i>
    <i>
      <x v="204"/>
    </i>
    <i>
      <x v="109"/>
    </i>
    <i>
      <x v="207"/>
    </i>
    <i>
      <x v="112"/>
    </i>
    <i>
      <x v="218"/>
    </i>
    <i>
      <x v="117"/>
    </i>
    <i>
      <x v="224"/>
    </i>
    <i>
      <x v="129"/>
    </i>
    <i>
      <x v="3"/>
    </i>
    <i>
      <x v="270"/>
    </i>
    <i>
      <x v="28"/>
    </i>
    <i>
      <x v="138"/>
    </i>
    <i>
      <x v="30"/>
    </i>
    <i>
      <x v="141"/>
    </i>
    <i>
      <x v="31"/>
    </i>
    <i>
      <x v="146"/>
    </i>
    <i>
      <x v="163"/>
    </i>
    <i>
      <x v="34"/>
    </i>
    <i>
      <x v="481"/>
    </i>
    <i>
      <x v="449"/>
    </i>
    <i>
      <x v="348"/>
    </i>
    <i>
      <x v="355"/>
    </i>
    <i>
      <x v="335"/>
    </i>
    <i>
      <x v="356"/>
    </i>
    <i>
      <x v="343"/>
    </i>
    <i>
      <x v="357"/>
    </i>
    <i>
      <x v="529"/>
    </i>
    <i>
      <x v="309"/>
    </i>
    <i>
      <x v="333"/>
    </i>
    <i>
      <x v="359"/>
    </i>
    <i>
      <x v="473"/>
    </i>
    <i>
      <x v="310"/>
    </i>
    <i>
      <x v="489"/>
    </i>
    <i>
      <x v="361"/>
    </i>
    <i>
      <x v="307"/>
    </i>
    <i>
      <x v="362"/>
    </i>
    <i>
      <x v="521"/>
    </i>
    <i>
      <x v="363"/>
    </i>
    <i>
      <x v="445"/>
    </i>
    <i>
      <x v="364"/>
    </i>
    <i>
      <x v="332"/>
    </i>
    <i>
      <x v="365"/>
    </i>
    <i>
      <x v="461"/>
    </i>
    <i>
      <x v="366"/>
    </i>
    <i>
      <x v="469"/>
    </i>
    <i>
      <x v="367"/>
    </i>
    <i>
      <x v="477"/>
    </i>
    <i>
      <x v="368"/>
    </i>
    <i>
      <x v="485"/>
    </i>
    <i>
      <x v="369"/>
    </i>
    <i>
      <x v="306"/>
    </i>
    <i>
      <x v="296"/>
    </i>
    <i>
      <x v="344"/>
    </i>
    <i>
      <x v="371"/>
    </i>
    <i>
      <x v="509"/>
    </i>
    <i>
      <x v="372"/>
    </i>
    <i>
      <x v="517"/>
    </i>
    <i>
      <x v="373"/>
    </i>
    <i>
      <x v="352"/>
    </i>
    <i>
      <x v="312"/>
    </i>
    <i>
      <x v="443"/>
    </i>
    <i>
      <x v="375"/>
    </i>
    <i>
      <x v="283"/>
    </i>
    <i>
      <x v="376"/>
    </i>
    <i>
      <x v="451"/>
    </i>
    <i>
      <x v="377"/>
    </i>
    <i>
      <x v="455"/>
    </i>
    <i>
      <x v="378"/>
    </i>
    <i>
      <x v="334"/>
    </i>
    <i>
      <x v="379"/>
    </i>
    <i>
      <x v="285"/>
    </i>
    <i>
      <x v="380"/>
    </i>
    <i>
      <x v="467"/>
    </i>
    <i>
      <x v="381"/>
    </i>
    <i>
      <x v="338"/>
    </i>
    <i>
      <x v="297"/>
    </i>
    <i>
      <x v="475"/>
    </i>
    <i>
      <x v="383"/>
    </i>
    <i>
      <x v="479"/>
    </i>
    <i>
      <x v="384"/>
    </i>
    <i>
      <x v="483"/>
    </i>
    <i>
      <x v="385"/>
    </i>
    <i>
      <x v="487"/>
    </i>
    <i>
      <x v="386"/>
    </i>
    <i>
      <x v="491"/>
    </i>
    <i>
      <x v="387"/>
    </i>
    <i>
      <x v="495"/>
    </i>
    <i>
      <x v="388"/>
    </i>
    <i>
      <x v="499"/>
    </i>
    <i>
      <x v="389"/>
    </i>
    <i>
      <x v="289"/>
    </i>
    <i>
      <x v="390"/>
    </i>
    <i>
      <x v="507"/>
    </i>
    <i>
      <x v="298"/>
    </i>
    <i>
      <x v="511"/>
    </i>
    <i>
      <x v="299"/>
    </i>
    <i>
      <x v="515"/>
    </i>
    <i>
      <x v="393"/>
    </i>
    <i>
      <x v="519"/>
    </i>
    <i>
      <x v="394"/>
    </i>
    <i>
      <x v="523"/>
    </i>
    <i>
      <x v="395"/>
    </i>
    <i>
      <x v="291"/>
    </i>
    <i>
      <x v="316"/>
    </i>
    <i>
      <x v="274"/>
    </i>
    <i>
      <x v="397"/>
    </i>
    <i>
      <x v="444"/>
    </i>
    <i>
      <x v="398"/>
    </i>
    <i>
      <x v="328"/>
    </i>
    <i>
      <x v="300"/>
    </i>
    <i>
      <x v="304"/>
    </i>
    <i>
      <x v="276"/>
    </i>
    <i>
      <x v="330"/>
    </i>
    <i>
      <x v="401"/>
    </i>
    <i>
      <x v="305"/>
    </i>
    <i>
      <x v="402"/>
    </i>
    <i>
      <x v="284"/>
    </i>
    <i>
      <x v="403"/>
    </i>
    <i>
      <x v="456"/>
    </i>
    <i>
      <x v="404"/>
    </i>
    <i>
      <x v="458"/>
    </i>
    <i>
      <x v="271"/>
    </i>
    <i>
      <x v="460"/>
    </i>
    <i>
      <x v="277"/>
    </i>
    <i>
      <x v="462"/>
    </i>
    <i>
      <x v="407"/>
    </i>
    <i>
      <x v="286"/>
    </i>
    <i>
      <x v="408"/>
    </i>
    <i>
      <x v="336"/>
    </i>
    <i>
      <x v="409"/>
    </i>
    <i>
      <x v="287"/>
    </i>
    <i>
      <x v="320"/>
    </i>
    <i>
      <x v="337"/>
    </i>
    <i>
      <x v="533"/>
    </i>
    <i>
      <x v="472"/>
    </i>
    <i>
      <x v="293"/>
    </i>
    <i>
      <x v="339"/>
    </i>
    <i>
      <x v="537"/>
    </i>
    <i>
      <x v="476"/>
    </i>
    <i>
      <x v="322"/>
    </i>
    <i>
      <x v="478"/>
    </i>
    <i>
      <x v="290"/>
    </i>
    <i>
      <x v="480"/>
    </i>
    <i>
      <x v="323"/>
    </i>
    <i>
      <x v="482"/>
    </i>
    <i>
      <x v="417"/>
    </i>
    <i>
      <x v="288"/>
    </i>
    <i>
      <x v="418"/>
    </i>
    <i>
      <x v="486"/>
    </i>
    <i>
      <x v="294"/>
    </i>
    <i>
      <x v="488"/>
    </i>
    <i>
      <x v="420"/>
    </i>
    <i>
      <x v="340"/>
    </i>
    <i>
      <x v="325"/>
    </i>
    <i>
      <x v="492"/>
    </i>
    <i>
      <x v="422"/>
    </i>
    <i>
      <x v="342"/>
    </i>
    <i>
      <x v="423"/>
    </i>
    <i>
      <x v="496"/>
    </i>
    <i>
      <x v="424"/>
    </i>
    <i>
      <x v="498"/>
    </i>
    <i>
      <x v="425"/>
    </i>
    <i>
      <x v="500"/>
    </i>
    <i>
      <x v="426"/>
    </i>
    <i>
      <x v="502"/>
    </i>
    <i>
      <x v="427"/>
    </i>
    <i>
      <x v="504"/>
    </i>
    <i>
      <x v="428"/>
    </i>
    <i>
      <x v="346"/>
    </i>
    <i>
      <x v="429"/>
    </i>
    <i>
      <x v="508"/>
    </i>
    <i>
      <x v="430"/>
    </i>
    <i>
      <x v="347"/>
    </i>
    <i>
      <x v="326"/>
    </i>
    <i>
      <x v="512"/>
    </i>
    <i>
      <x v="432"/>
    </i>
    <i>
      <x v="349"/>
    </i>
    <i>
      <x v="433"/>
    </i>
    <i>
      <x v="350"/>
    </i>
    <i>
      <x v="434"/>
    </i>
    <i>
      <x v="518"/>
    </i>
    <i>
      <x v="435"/>
    </i>
    <i>
      <x v="520"/>
    </i>
    <i>
      <x v="303"/>
    </i>
    <i>
      <x v="351"/>
    </i>
    <i>
      <x v="437"/>
    </i>
    <i>
      <x v="524"/>
    </i>
    <i>
      <x v="438"/>
    </i>
    <i>
      <x v="526"/>
    </i>
    <i>
      <x v="439"/>
    </i>
    <i>
      <x v="528"/>
    </i>
    <i>
      <x v="440"/>
    </i>
    <i>
      <x v="530"/>
    </i>
    <i>
      <x v="441"/>
    </i>
    <i>
      <x v="442"/>
    </i>
    <i>
      <x v="410"/>
    </i>
    <i>
      <x v="534"/>
    </i>
    <i>
      <x v="411"/>
    </i>
    <i>
      <x v="536"/>
    </i>
    <i>
      <x v="281"/>
    </i>
    <i>
      <x v="538"/>
    </i>
    <i>
      <x v="413"/>
    </i>
    <i>
      <x v="540"/>
    </i>
    <i>
      <x v="414"/>
    </i>
    <i>
      <x v="282"/>
    </i>
    <i>
      <x v="223"/>
    </i>
    <i>
      <x v="191"/>
    </i>
    <i>
      <x v="255"/>
    </i>
    <i>
      <x v="97"/>
    </i>
    <i>
      <x v="82"/>
    </i>
    <i>
      <x v="57"/>
    </i>
    <i>
      <x v="239"/>
    </i>
    <i>
      <x v="58"/>
    </i>
    <i>
      <x v="72"/>
    </i>
    <i>
      <x v="100"/>
    </i>
    <i>
      <x v="78"/>
    </i>
    <i>
      <x v="101"/>
    </i>
    <i>
      <x v="215"/>
    </i>
    <i>
      <x v="102"/>
    </i>
    <i>
      <x v="54"/>
    </i>
    <i>
      <x v="103"/>
    </i>
    <i>
      <x v="12"/>
    </i>
    <i>
      <x v="104"/>
    </i>
    <i>
      <x v="179"/>
    </i>
    <i>
      <x v="105"/>
    </i>
    <i>
      <x v="187"/>
    </i>
    <i>
      <x v="106"/>
    </i>
    <i>
      <x v="195"/>
    </i>
    <i>
      <x v="107"/>
    </i>
    <i>
      <x v="79"/>
    </i>
    <i>
      <x v="108"/>
    </i>
    <i>
      <x v="25"/>
    </i>
    <i>
      <x v="59"/>
    </i>
    <i>
      <x v="219"/>
    </i>
    <i>
      <x v="110"/>
    </i>
    <i>
      <x v="227"/>
    </i>
    <i>
      <x v="111"/>
    </i>
    <i>
      <x v="235"/>
    </i>
    <i>
      <x v="4"/>
    </i>
    <i>
      <x v="243"/>
    </i>
    <i>
      <x v="113"/>
    </i>
    <i>
      <x v="251"/>
    </i>
    <i>
      <x v="114"/>
    </i>
    <i>
      <x v="259"/>
    </i>
    <i>
      <x v="115"/>
    </i>
    <i>
      <x v="181"/>
    </i>
    <i>
      <x v="116"/>
    </i>
    <i>
      <x v="185"/>
    </i>
    <i>
      <x v="61"/>
    </i>
    <i>
      <x v="1"/>
    </i>
    <i>
      <x v="118"/>
    </i>
    <i>
      <x v="193"/>
    </i>
    <i>
      <x v="2"/>
    </i>
    <i>
      <x v="197"/>
    </i>
    <i>
      <x v="120"/>
    </i>
    <i>
      <x v="201"/>
    </i>
    <i>
      <x v="121"/>
    </i>
    <i>
      <x v="81"/>
    </i>
    <i>
      <x v="122"/>
    </i>
    <i>
      <x v="209"/>
    </i>
    <i>
      <x v="123"/>
    </i>
    <i>
      <x v="213"/>
    </i>
    <i>
      <x v="124"/>
    </i>
    <i>
      <x v="217"/>
    </i>
    <i>
      <x v="125"/>
    </i>
    <i>
      <x v="53"/>
    </i>
    <i>
      <x v="17"/>
    </i>
    <i>
      <x v="87"/>
    </i>
    <i>
      <x v="127"/>
    </i>
    <i>
      <x v="89"/>
    </i>
    <i>
      <x v="128"/>
    </i>
    <i>
      <x v="233"/>
    </i>
    <i>
      <x v="62"/>
    </i>
    <i>
      <x v="237"/>
    </i>
    <i>
      <x v="130"/>
    </i>
    <i>
      <x v="241"/>
    </i>
    <i>
      <x v="131"/>
    </i>
    <i>
      <x v="245"/>
    </i>
    <i>
      <x v="132"/>
    </i>
    <i>
      <x v="13"/>
    </i>
    <i>
      <x v="133"/>
    </i>
    <i>
      <x v="32"/>
    </i>
    <i>
      <x v="63"/>
    </i>
    <i>
      <x v="257"/>
    </i>
    <i>
      <x/>
    </i>
    <i>
      <x v="96"/>
    </i>
    <i>
      <x v="136"/>
    </i>
    <i>
      <x v="11"/>
    </i>
    <i>
      <x v="137"/>
    </i>
    <i>
      <x v="21"/>
    </i>
    <i>
      <x v="6"/>
    </i>
    <i>
      <x v="184"/>
    </i>
    <i>
      <x v="139"/>
    </i>
    <i>
      <x v="44"/>
    </i>
    <i>
      <x v="140"/>
    </i>
    <i>
      <x v="23"/>
    </i>
    <i>
      <x v="48"/>
    </i>
    <i>
      <x v="190"/>
    </i>
    <i>
      <x v="142"/>
    </i>
    <i>
      <x v="75"/>
    </i>
    <i>
      <x v="143"/>
    </i>
    <i>
      <x v="76"/>
    </i>
    <i>
      <x v="144"/>
    </i>
    <i>
      <x v="196"/>
    </i>
    <i>
      <x v="145"/>
    </i>
    <i>
      <x v="77"/>
    </i>
    <i>
      <x v="10"/>
    </i>
    <i>
      <x v="200"/>
    </i>
    <i>
      <x v="147"/>
    </i>
    <i>
      <x v="202"/>
    </i>
    <i>
      <x v="18"/>
    </i>
    <i>
      <x v="80"/>
    </i>
    <i>
      <x v="149"/>
    </i>
    <i>
      <x v="206"/>
    </i>
    <i>
      <x v="33"/>
    </i>
    <i>
      <x v="24"/>
    </i>
    <i>
      <x v="35"/>
    </i>
    <i>
      <x v="210"/>
    </i>
    <i>
      <x v="265"/>
    </i>
    <i>
      <x v="83"/>
    </i>
    <i>
      <x v="267"/>
    </i>
    <i>
      <x v="214"/>
    </i>
    <i>
      <x v="39"/>
    </i>
    <i>
      <x v="216"/>
    </i>
    <i>
      <x v="155"/>
    </i>
    <i>
      <x v="84"/>
    </i>
    <i>
      <x v="156"/>
    </i>
    <i>
      <x v="220"/>
    </i>
    <i>
      <x v="157"/>
    </i>
    <i>
      <x v="222"/>
    </i>
    <i>
      <x v="158"/>
    </i>
    <i>
      <x v="86"/>
    </i>
    <i>
      <x v="159"/>
    </i>
    <i>
      <x v="226"/>
    </i>
    <i>
      <x v="160"/>
    </i>
    <i>
      <x v="88"/>
    </i>
    <i>
      <x v="161"/>
    </i>
    <i>
      <x v="230"/>
    </i>
    <i>
      <x v="162"/>
    </i>
    <i>
      <x v="232"/>
    </i>
    <i>
      <x v="67"/>
    </i>
    <i>
      <x v="234"/>
    </i>
    <i>
      <x v="164"/>
    </i>
    <i>
      <x v="236"/>
    </i>
    <i>
      <x v="19"/>
    </i>
    <i>
      <x v="55"/>
    </i>
    <i>
      <x v="20"/>
    </i>
    <i>
      <x v="240"/>
    </i>
    <i>
      <x v="68"/>
    </i>
    <i>
      <x v="242"/>
    </i>
    <i>
      <x v="7"/>
    </i>
    <i>
      <x v="244"/>
    </i>
    <i>
      <x v="41"/>
    </i>
    <i>
      <x v="246"/>
    </i>
    <i>
      <x v="170"/>
    </i>
    <i>
      <x v="248"/>
    </i>
    <i>
      <x v="171"/>
    </i>
    <i>
      <x v="250"/>
    </i>
    <i>
      <x v="172"/>
    </i>
    <i>
      <x v="14"/>
    </i>
    <i>
      <x v="173"/>
    </i>
    <i>
      <x v="254"/>
    </i>
    <i>
      <x v="174"/>
    </i>
    <i>
      <x v="256"/>
    </i>
    <i>
      <x v="175"/>
    </i>
    <i>
      <x v="56"/>
    </i>
    <i>
      <x v="176"/>
    </i>
    <i>
      <x v="260"/>
    </i>
    <i>
      <x v="177"/>
    </i>
    <i>
      <x v="178"/>
    </i>
    <i>
      <x v="150"/>
    </i>
    <i>
      <x v="36"/>
    </i>
    <i>
      <x v="151"/>
    </i>
    <i>
      <x v="37"/>
    </i>
    <i>
      <x v="152"/>
    </i>
    <i>
      <x v="38"/>
    </i>
    <i>
      <x v="153"/>
    </i>
    <i>
      <x v="40"/>
    </i>
    <i>
      <x v="154"/>
    </i>
    <i>
      <x v="135"/>
    </i>
    <i t="grand">
      <x/>
    </i>
  </rowItems>
  <colItems count="1">
    <i/>
  </colItems>
  <dataFields count="1">
    <dataField name="Number of cases" fld="1" subtotal="count" baseField="0" baseItem="0">
      <extLst>
        <ext xmlns:x15="http://schemas.microsoft.com/office/spreadsheetml/2010/11/main" uri="{FABC7310-3BB5-11E1-824E-6D434824019B}">
          <x15:dataField isCountDistinct="1"/>
        </ext>
      </extLst>
    </dataField>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ses].[Case Year].&amp;[2020]"/>
      </members>
    </pivotHierarchy>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Distinct Count of Order"/>
    <pivotHierarchy dragToData="1" caption="Number of cases"/>
    <pivotHierarchy dragToData="1"/>
  </pivotHierarchies>
  <pivotTableStyleInfo name="PivotStyleLight16" showRowHeaders="1" showColHeaders="1" showRowStripes="0" showColStripes="0" showLastColumn="1"/>
  <rowHierarchiesUsage count="1">
    <rowHierarchyUsage hierarchyUsage="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s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2" cacheId="11" applyNumberFormats="0" applyBorderFormats="0" applyFontFormats="0" applyPatternFormats="0" applyAlignmentFormats="0" applyWidthHeightFormats="1" dataCaption="Values" tag="0501e8d3-4b2b-4a45-b3f4-f95c4632e8c5" updatedVersion="8" minRefreshableVersion="3" useAutoFormatting="1" subtotalHiddenItems="1" itemPrintTitles="1" createdVersion="6" indent="0" outline="1" outlineData="1" multipleFieldFilters="0" rowHeaderCaption="Customer ID">
  <location ref="AT3:AV6" firstHeaderRow="0" firstDataRow="1" firstDataCol="1"/>
  <pivotFields count="6">
    <pivotField allDrilled="1" subtotalTop="0" showAll="0" sortType="descending" defaultSubtotal="0" defaultAttributeDrillState="1">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4"/>
  </rowFields>
  <rowItems count="3">
    <i>
      <x/>
    </i>
    <i>
      <x v="1"/>
    </i>
    <i t="grand">
      <x/>
    </i>
  </rowItems>
  <colFields count="1">
    <field x="-2"/>
  </colFields>
  <colItems count="2">
    <i>
      <x/>
    </i>
    <i i="1">
      <x v="1"/>
    </i>
  </colItems>
  <dataFields count="2">
    <dataField name="Number of cases" fld="1" subtotal="count" baseField="0" baseItem="0">
      <extLst>
        <ext xmlns:x15="http://schemas.microsoft.com/office/spreadsheetml/2010/11/main" uri="{FABC7310-3BB5-11E1-824E-6D434824019B}">
          <x15:dataField isCountDistinct="1"/>
        </ext>
      </extLst>
    </dataField>
    <dataField name="Distinct Count of Order" fld="3" subtotal="count" baseField="0" baseItem="1">
      <extLst>
        <ext xmlns:x15="http://schemas.microsoft.com/office/spreadsheetml/2010/11/main" uri="{FABC7310-3BB5-11E1-824E-6D434824019B}">
          <x15:dataField isCountDistinct="1"/>
        </ext>
      </extLst>
    </dataField>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ses].[Case Year].&amp;[2020]"/>
      </members>
    </pivotHierarchy>
    <pivotHierarchy multipleItemSelectionAllowed="1" dragToData="1"/>
    <pivotHierarchy multipleItemSelectionAllowed="1" dragToData="1">
      <members count="4" level="1">
        <member name="[Cases].[Case Month].&amp;[jul]"/>
        <member name="[Cases].[Case Month].&amp;[jun]"/>
        <member name="[Cases].[Case Month].&amp;[maj]"/>
        <member name="[Cases].[Case Month].&amp;[sep]"/>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Distinct Count of Order"/>
    <pivotHierarchy dragToData="1" caption="Number of cases"/>
    <pivotHierarchy dragToData="1"/>
  </pivotHierarchies>
  <pivotTableStyleInfo name="PivotStyleLight16" showRowHeaders="1" showColHeaders="1" showRowStripes="0" showColStripes="0" showLastColumn="1"/>
  <rowHierarchiesUsage count="1">
    <rowHierarchyUsage hierarchyUsage="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s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13" applyNumberFormats="0" applyBorderFormats="0" applyFontFormats="0" applyPatternFormats="0" applyAlignmentFormats="0" applyWidthHeightFormats="1" dataCaption="Values" tag="827b4821-c029-4e5b-a6ec-e10f093add28" updatedVersion="8" minRefreshableVersion="3" useAutoFormatting="1" subtotalHiddenItems="1" itemPrintTitles="1" createdVersion="6" indent="0" outline="1" outlineData="1" multipleFieldFilters="0" rowHeaderCaption="Customer ID" colHeaderCaption=" ">
  <location ref="AH3:AK128" firstHeaderRow="1" firstDataRow="2" firstDataCol="1"/>
  <pivotFields count="5">
    <pivotField axis="axisRow" allDrilled="1" subtotalTop="0" showAll="0" sortType="descending" defaultSubtotal="0" defaultAttributeDrillState="1">
      <items count="1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0"/>
  </rowFields>
  <rowItems count="124">
    <i>
      <x v="19"/>
    </i>
    <i>
      <x v="37"/>
    </i>
    <i>
      <x v="111"/>
    </i>
    <i>
      <x v="51"/>
    </i>
    <i>
      <x v="102"/>
    </i>
    <i>
      <x v="22"/>
    </i>
    <i>
      <x v="26"/>
    </i>
    <i>
      <x v="25"/>
    </i>
    <i>
      <x v="13"/>
    </i>
    <i>
      <x v="31"/>
    </i>
    <i>
      <x v="116"/>
    </i>
    <i>
      <x v="105"/>
    </i>
    <i>
      <x v="95"/>
    </i>
    <i>
      <x v="88"/>
    </i>
    <i>
      <x v="50"/>
    </i>
    <i>
      <x v="1"/>
    </i>
    <i>
      <x/>
    </i>
    <i>
      <x v="18"/>
    </i>
    <i>
      <x v="30"/>
    </i>
    <i>
      <x v="101"/>
    </i>
    <i>
      <x v="75"/>
    </i>
    <i>
      <x v="4"/>
    </i>
    <i>
      <x v="56"/>
    </i>
    <i>
      <x v="69"/>
    </i>
    <i>
      <x v="38"/>
    </i>
    <i>
      <x v="9"/>
    </i>
    <i>
      <x v="45"/>
    </i>
    <i>
      <x v="97"/>
    </i>
    <i>
      <x v="29"/>
    </i>
    <i>
      <x v="15"/>
    </i>
    <i>
      <x v="63"/>
    </i>
    <i>
      <x v="27"/>
    </i>
    <i>
      <x v="65"/>
    </i>
    <i>
      <x v="2"/>
    </i>
    <i>
      <x v="12"/>
    </i>
    <i>
      <x v="103"/>
    </i>
    <i>
      <x v="70"/>
    </i>
    <i>
      <x v="109"/>
    </i>
    <i>
      <x v="7"/>
    </i>
    <i>
      <x v="115"/>
    </i>
    <i>
      <x v="35"/>
    </i>
    <i>
      <x v="24"/>
    </i>
    <i>
      <x v="60"/>
    </i>
    <i>
      <x v="106"/>
    </i>
    <i>
      <x v="90"/>
    </i>
    <i>
      <x v="43"/>
    </i>
    <i>
      <x v="44"/>
    </i>
    <i>
      <x v="98"/>
    </i>
    <i>
      <x v="11"/>
    </i>
    <i>
      <x v="114"/>
    </i>
    <i>
      <x v="46"/>
    </i>
    <i>
      <x v="86"/>
    </i>
    <i>
      <x v="47"/>
    </i>
    <i>
      <x v="94"/>
    </i>
    <i>
      <x v="48"/>
    </i>
    <i>
      <x v="36"/>
    </i>
    <i>
      <x v="49"/>
    </i>
    <i>
      <x v="110"/>
    </i>
    <i>
      <x v="23"/>
    </i>
    <i>
      <x v="118"/>
    </i>
    <i>
      <x v="6"/>
    </i>
    <i>
      <x v="84"/>
    </i>
    <i>
      <x v="52"/>
    </i>
    <i>
      <x v="32"/>
    </i>
    <i>
      <x v="53"/>
    </i>
    <i>
      <x v="92"/>
    </i>
    <i>
      <x v="54"/>
    </i>
    <i>
      <x v="96"/>
    </i>
    <i>
      <x v="55"/>
    </i>
    <i>
      <x v="100"/>
    </i>
    <i>
      <x v="3"/>
    </i>
    <i>
      <x v="104"/>
    </i>
    <i>
      <x v="57"/>
    </i>
    <i>
      <x v="108"/>
    </i>
    <i>
      <x v="58"/>
    </i>
    <i>
      <x v="112"/>
    </i>
    <i>
      <x v="59"/>
    </i>
    <i>
      <x v="42"/>
    </i>
    <i>
      <x v="122"/>
    </i>
    <i>
      <x v="120"/>
    </i>
    <i>
      <x v="14"/>
    </i>
    <i>
      <x v="83"/>
    </i>
    <i>
      <x v="62"/>
    </i>
    <i>
      <x v="85"/>
    </i>
    <i>
      <x v="8"/>
    </i>
    <i>
      <x v="87"/>
    </i>
    <i>
      <x v="64"/>
    </i>
    <i>
      <x v="89"/>
    </i>
    <i>
      <x v="28"/>
    </i>
    <i>
      <x v="91"/>
    </i>
    <i>
      <x v="66"/>
    </i>
    <i>
      <x v="93"/>
    </i>
    <i>
      <x v="67"/>
    </i>
    <i>
      <x v="33"/>
    </i>
    <i>
      <x v="68"/>
    </i>
    <i>
      <x v="34"/>
    </i>
    <i>
      <x v="16"/>
    </i>
    <i>
      <x v="99"/>
    </i>
    <i>
      <x v="17"/>
    </i>
    <i>
      <x v="10"/>
    </i>
    <i>
      <x v="71"/>
    </i>
    <i>
      <x v="20"/>
    </i>
    <i>
      <x v="72"/>
    </i>
    <i>
      <x v="21"/>
    </i>
    <i>
      <x v="73"/>
    </i>
    <i>
      <x v="107"/>
    </i>
    <i>
      <x v="74"/>
    </i>
    <i>
      <x v="39"/>
    </i>
    <i>
      <x v="5"/>
    </i>
    <i>
      <x v="40"/>
    </i>
    <i>
      <x v="76"/>
    </i>
    <i>
      <x v="113"/>
    </i>
    <i>
      <x v="77"/>
    </i>
    <i>
      <x v="41"/>
    </i>
    <i>
      <x v="78"/>
    </i>
    <i>
      <x v="117"/>
    </i>
    <i>
      <x v="79"/>
    </i>
    <i>
      <x v="119"/>
    </i>
    <i>
      <x v="80"/>
    </i>
    <i>
      <x v="121"/>
    </i>
    <i>
      <x v="81"/>
    </i>
    <i>
      <x v="82"/>
    </i>
    <i>
      <x v="61"/>
    </i>
    <i t="grand">
      <x/>
    </i>
  </rowItems>
  <colFields count="1">
    <field x="3"/>
  </colFields>
  <colItems count="3">
    <i>
      <x/>
    </i>
    <i>
      <x v="1"/>
    </i>
    <i t="grand">
      <x/>
    </i>
  </colItems>
  <dataFields count="1">
    <dataField name="Number of cases" fld="1" subtotal="count" baseField="0" baseItem="0">
      <extLst>
        <ext xmlns:x15="http://schemas.microsoft.com/office/spreadsheetml/2010/11/main" uri="{FABC7310-3BB5-11E1-824E-6D434824019B}">
          <x15:dataField isCountDistinct="1"/>
        </ext>
      </extLst>
    </dataField>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ses].[Case Year].&amp;[2020]"/>
      </members>
    </pivotHierarchy>
    <pivotHierarchy multipleItemSelectionAllowed="1" dragToData="1"/>
    <pivotHierarchy multipleItemSelectionAllowed="1" dragToData="1">
      <members count="4" level="1">
        <member name="[Cases].[Case Month].&amp;[jul]"/>
        <member name="[Cases].[Case Month].&amp;[jun]"/>
        <member name="[Cases].[Case Month].&amp;[maj]"/>
        <member name="[Cases].[Case Month].&amp;[sep]"/>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Number of cases"/>
    <pivotHierarchy dragToData="1"/>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s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11" cacheId="10" applyNumberFormats="0" applyBorderFormats="0" applyFontFormats="0" applyPatternFormats="0" applyAlignmentFormats="0" applyWidthHeightFormats="1" dataCaption="Values" tag="32db4f48-07b6-4c2c-acff-08c8505ab3df" updatedVersion="8" minRefreshableVersion="3" subtotalHiddenItems="1" rowGrandTotals="0" colGrandTotals="0" itemPrintTitles="1" createdVersion="6" indent="0" outline="1" outlineData="1" multipleFieldFilters="0" colHeaderCaption="  ">
  <location ref="B18:S24" firstHeaderRow="1" firstDataRow="2" firstDataCol="1"/>
  <pivotFields count="3">
    <pivotField axis="axisCol" allDrilled="1" showAll="0" nonAutoSortDefault="1" defaultAttributeDrillState="1">
      <items count="18">
        <item x="8"/>
        <item x="7"/>
        <item x="12"/>
        <item x="4"/>
        <item x="11"/>
        <item x="10"/>
        <item x="9"/>
        <item x="5"/>
        <item x="15"/>
        <item x="14"/>
        <item x="13"/>
        <item x="6"/>
        <item x="0"/>
        <item x="1"/>
        <item x="2"/>
        <item x="3"/>
        <item x="16"/>
        <item t="default"/>
      </items>
    </pivotField>
    <pivotField axis="axisRow" allDrilled="1" showAll="0" dataSourceSort="1" defaultAttributeDrillState="1">
      <items count="6">
        <item x="0"/>
        <item x="1"/>
        <item x="2"/>
        <item x="3"/>
        <item x="4"/>
        <item t="default"/>
      </items>
    </pivotField>
    <pivotField dataField="1" showAll="0"/>
  </pivotFields>
  <rowFields count="1">
    <field x="1"/>
  </rowFields>
  <rowItems count="5">
    <i>
      <x/>
    </i>
    <i>
      <x v="1"/>
    </i>
    <i>
      <x v="2"/>
    </i>
    <i>
      <x v="3"/>
    </i>
    <i>
      <x v="4"/>
    </i>
  </rowItems>
  <colFields count="1">
    <field x="0"/>
  </colFields>
  <colItems count="17">
    <i>
      <x/>
    </i>
    <i>
      <x v="1"/>
    </i>
    <i>
      <x v="2"/>
    </i>
    <i>
      <x v="3"/>
    </i>
    <i>
      <x v="4"/>
    </i>
    <i>
      <x v="5"/>
    </i>
    <i>
      <x v="6"/>
    </i>
    <i>
      <x v="7"/>
    </i>
    <i>
      <x v="8"/>
    </i>
    <i>
      <x v="9"/>
    </i>
    <i>
      <x v="10"/>
    </i>
    <i>
      <x v="11"/>
    </i>
    <i>
      <x v="12"/>
    </i>
    <i>
      <x v="13"/>
    </i>
    <i>
      <x v="14"/>
    </i>
    <i>
      <x v="15"/>
    </i>
    <i>
      <x v="16"/>
    </i>
  </colItems>
  <dataFields count="1">
    <dataField name="Distinct Count of Case" fld="2" subtotal="count" baseField="1" baseItem="1">
      <extLst>
        <ext xmlns:x15="http://schemas.microsoft.com/office/spreadsheetml/2010/11/main" uri="{FABC7310-3BB5-11E1-824E-6D434824019B}">
          <x15:dataField isCountDistinct="1"/>
        </ext>
      </extLst>
    </dataField>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Distinct Count of Case"/>
    <pivotHierarchy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ckers]"/>
        <x15:activeTabTopLevelEntity name="[Cases]"/>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Cases" cacheId="18" applyNumberFormats="0" applyBorderFormats="0" applyFontFormats="0" applyPatternFormats="0" applyAlignmentFormats="0" applyWidthHeightFormats="1" dataCaption="Values" missingCaption="0" tag="5c599ae2-0cf3-430e-a4b3-66b9548f9f9c" updatedVersion="8" minRefreshableVersion="3" subtotalHiddenItems="1" itemPrintTitles="1" createdVersion="6" indent="0" outline="1" outlineData="1" multipleFieldFilters="0" rowHeaderCaption="Picker" colHeaderCaption="Weeks">
  <location ref="I101:DM129" firstHeaderRow="1" firstDataRow="2" firstDataCol="1"/>
  <pivotFields count="5">
    <pivotField axis="axisRow" allDrilled="1" showAll="0" dataSourceSort="1" defaultAttributeDrillState="1">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allDrilled="1" showAll="0" sortType="descending" defaultAttributeDrillState="1">
      <items count="8">
        <item x="6"/>
        <item x="5"/>
        <item x="4"/>
        <item x="3"/>
        <item x="2"/>
        <item x="1"/>
        <item x="0"/>
        <item t="default"/>
      </items>
    </pivotField>
    <pivotField dataField="1" showAll="0"/>
    <pivotField axis="axisCol" allDrilled="1" showAll="0" dataSourceSort="1" defaultAttributeDrillState="1">
      <items count="10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t="default"/>
      </items>
    </pivotField>
    <pivotField allDrilled="1" showAll="0" dataSourceSort="1" defaultAttributeDrillState="1"/>
  </pivotFields>
  <rowFields count="1">
    <field x="0"/>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Fields count="1">
    <field x="3"/>
  </colFields>
  <colItems count="10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t="grand">
      <x/>
    </i>
  </colItems>
  <dataFields count="1">
    <dataField name="Count of Just." fld="2" subtotal="count"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8" level="1">
        <member name="[Weeks].[Week].&amp;[2131]"/>
        <member name="[Weeks].[Week].&amp;[2132]"/>
        <member name="[Weeks].[Week].&amp;[2133]"/>
        <member name="[Weeks].[Week].&amp;[2134]"/>
        <member name="[Weeks].[Week].&amp;[2135]"/>
        <member name="[Weeks].[Week].&amp;[2136]"/>
        <member name="[Weeks].[Week].&amp;[2137]"/>
        <member name="[Weeks].[Week].&amp;[2138]"/>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5"/>
  </rowHierarchiesUsage>
  <colHierarchiesUsage count="1">
    <colHierarchyUsage hierarchyUsage="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ckers]"/>
        <x15:activeTabTopLevelEntity name="[Weeks]"/>
        <x15:activeTabTopLevelEntity name="[Cases]"/>
      </x15:pivotTableUISettings>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300-000005000000}" name="PivotTable5" cacheId="1" applyNumberFormats="0" applyBorderFormats="0" applyFontFormats="0" applyPatternFormats="0" applyAlignmentFormats="0" applyWidthHeightFormats="1" dataCaption="Values" tag="e82fa946-a2c7-4ef2-9859-d2f9aa39f8f5" updatedVersion="6" minRefreshableVersion="3" subtotalHiddenItems="1" rowGrandTotals="0" itemPrintTitles="1" createdVersion="6" indent="0" outline="1" outlineData="1" multipleFieldFilters="0" colHeaderCaption="  ">
  <location ref="BI3:BJ652" firstHeaderRow="1" firstDataRow="1" firstDataCol="1"/>
  <pivotFields count="4">
    <pivotField allDrilled="1" showAll="0" dataSourceSort="1" defaultAttributeDrillState="1"/>
    <pivotField dataField="1" showAll="0"/>
    <pivotField axis="axisRow" allDrilled="1" showAll="0" sortType="descending"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e="0"/>
        <item t="default"/>
      </items>
      <autoSortScope>
        <pivotArea dataOnly="0" outline="0" fieldPosition="0">
          <references count="1">
            <reference field="4294967294" count="1" selected="0">
              <x v="0"/>
            </reference>
          </references>
        </pivotArea>
      </autoSortScope>
    </pivotField>
    <pivotField axis="axisRow" allDrilled="1" showAll="0" dataSourceSort="1" defaultAttributeDrillState="1">
      <items count="4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t="default"/>
      </items>
    </pivotField>
  </pivotFields>
  <rowFields count="2">
    <field x="2"/>
    <field x="3"/>
  </rowFields>
  <rowItems count="649">
    <i>
      <x v="4"/>
    </i>
    <i r="1">
      <x v="61"/>
    </i>
    <i r="1">
      <x v="62"/>
    </i>
    <i r="1">
      <x v="63"/>
    </i>
    <i r="1">
      <x v="64"/>
    </i>
    <i r="1">
      <x v="65"/>
    </i>
    <i r="1">
      <x v="66"/>
    </i>
    <i r="1">
      <x v="67"/>
    </i>
    <i r="1">
      <x v="68"/>
    </i>
    <i r="1">
      <x v="69"/>
    </i>
    <i r="1">
      <x v="7"/>
    </i>
    <i r="1">
      <x v="70"/>
    </i>
    <i r="1">
      <x v="71"/>
    </i>
    <i r="1">
      <x v="72"/>
    </i>
    <i r="1">
      <x v="73"/>
    </i>
    <i r="1">
      <x v="38"/>
    </i>
    <i r="1">
      <x v="74"/>
    </i>
    <i r="1">
      <x v="75"/>
    </i>
    <i r="1">
      <x v="76"/>
    </i>
    <i r="1">
      <x v="77"/>
    </i>
    <i r="1">
      <x v="78"/>
    </i>
    <i r="1">
      <x v="79"/>
    </i>
    <i r="1">
      <x v="80"/>
    </i>
    <i r="1">
      <x v="81"/>
    </i>
    <i r="1">
      <x v="82"/>
    </i>
    <i r="1">
      <x v="83"/>
    </i>
    <i r="1">
      <x v="14"/>
    </i>
    <i r="1">
      <x v="84"/>
    </i>
    <i r="1">
      <x v="85"/>
    </i>
    <i r="1">
      <x v="86"/>
    </i>
    <i r="1">
      <x v="87"/>
    </i>
    <i r="1">
      <x v="46"/>
    </i>
    <i r="1">
      <x v="88"/>
    </i>
    <i r="1">
      <x v="89"/>
    </i>
    <i r="1">
      <x v="48"/>
    </i>
    <i r="1">
      <x v="90"/>
    </i>
    <i r="1">
      <x v="91"/>
    </i>
    <i r="1">
      <x v="92"/>
    </i>
    <i r="1">
      <x v="93"/>
    </i>
    <i r="1">
      <x v="94"/>
    </i>
    <i r="1">
      <x v="95"/>
    </i>
    <i r="1">
      <x v="22"/>
    </i>
    <i r="1">
      <x v="96"/>
    </i>
    <i r="1">
      <x v="97"/>
    </i>
    <i r="1">
      <x v="98"/>
    </i>
    <i r="1">
      <x v="99"/>
    </i>
    <i r="1">
      <x v="100"/>
    </i>
    <i r="1">
      <x v="101"/>
    </i>
    <i r="1">
      <x v="102"/>
    </i>
    <i r="1">
      <x v="103"/>
    </i>
    <i r="1">
      <x v="104"/>
    </i>
    <i r="1">
      <x v="105"/>
    </i>
    <i>
      <x v="33"/>
    </i>
    <i>
      <x v="27"/>
    </i>
    <i r="1">
      <x v="241"/>
    </i>
    <i r="1">
      <x v="336"/>
    </i>
    <i r="1">
      <x v="337"/>
    </i>
    <i r="1">
      <x v="319"/>
    </i>
    <i r="1">
      <x/>
    </i>
    <i r="1">
      <x v="138"/>
    </i>
    <i r="1">
      <x v="338"/>
    </i>
    <i r="1">
      <x v="339"/>
    </i>
    <i r="1">
      <x v="71"/>
    </i>
    <i r="1">
      <x v="340"/>
    </i>
    <i r="1">
      <x v="341"/>
    </i>
    <i r="1">
      <x v="199"/>
    </i>
    <i r="1">
      <x v="342"/>
    </i>
    <i r="1">
      <x v="343"/>
    </i>
    <i r="1">
      <x v="344"/>
    </i>
    <i r="1">
      <x v="345"/>
    </i>
    <i r="1">
      <x v="75"/>
    </i>
    <i r="1">
      <x v="76"/>
    </i>
    <i r="1">
      <x v="346"/>
    </i>
    <i r="1">
      <x v="347"/>
    </i>
    <i r="1">
      <x v="348"/>
    </i>
    <i r="1">
      <x v="219"/>
    </i>
    <i r="1">
      <x v="163"/>
    </i>
    <i r="1">
      <x v="143"/>
    </i>
    <i r="1">
      <x v="349"/>
    </i>
    <i r="1">
      <x v="350"/>
    </i>
    <i r="1">
      <x v="87"/>
    </i>
    <i r="1">
      <x v="313"/>
    </i>
    <i r="1">
      <x v="112"/>
    </i>
    <i r="1">
      <x v="52"/>
    </i>
    <i r="1">
      <x v="351"/>
    </i>
    <i r="1">
      <x v="277"/>
    </i>
    <i r="1">
      <x v="352"/>
    </i>
    <i r="1">
      <x v="353"/>
    </i>
    <i r="1">
      <x v="354"/>
    </i>
    <i r="1">
      <x v="152"/>
    </i>
    <i r="1">
      <x v="355"/>
    </i>
    <i r="1">
      <x v="168"/>
    </i>
    <i r="1">
      <x v="356"/>
    </i>
    <i r="1">
      <x v="169"/>
    </i>
    <i r="1">
      <x v="357"/>
    </i>
    <i r="1">
      <x v="27"/>
    </i>
    <i r="1">
      <x v="155"/>
    </i>
    <i r="1">
      <x v="183"/>
    </i>
    <i r="1">
      <x v="358"/>
    </i>
    <i r="1">
      <x v="359"/>
    </i>
    <i>
      <x v="31"/>
    </i>
    <i r="1">
      <x v="296"/>
    </i>
    <i r="1">
      <x v="374"/>
    </i>
    <i r="1">
      <x v="375"/>
    </i>
    <i r="1">
      <x v="172"/>
    </i>
    <i r="1">
      <x v="250"/>
    </i>
    <i r="1">
      <x v="301"/>
    </i>
    <i r="1">
      <x v="376"/>
    </i>
    <i r="1">
      <x v="341"/>
    </i>
    <i r="1">
      <x v="377"/>
    </i>
    <i r="1">
      <x v="76"/>
    </i>
    <i r="1">
      <x v="77"/>
    </i>
    <i r="1">
      <x v="348"/>
    </i>
    <i r="1">
      <x v="81"/>
    </i>
    <i r="1">
      <x v="378"/>
    </i>
    <i r="1">
      <x v="2"/>
    </i>
    <i r="1">
      <x v="42"/>
    </i>
    <i r="1">
      <x v="143"/>
    </i>
    <i r="1">
      <x v="308"/>
    </i>
    <i r="1">
      <x v="46"/>
    </i>
    <i r="1">
      <x v="379"/>
    </i>
    <i r="1">
      <x v="380"/>
    </i>
    <i r="1">
      <x v="381"/>
    </i>
    <i r="1">
      <x v="262"/>
    </i>
    <i r="1">
      <x v="382"/>
    </i>
    <i r="1">
      <x v="383"/>
    </i>
    <i r="1">
      <x v="19"/>
    </i>
    <i r="1">
      <x v="384"/>
    </i>
    <i r="1">
      <x v="131"/>
    </i>
    <i r="1">
      <x v="385"/>
    </i>
    <i r="1">
      <x v="238"/>
    </i>
    <i r="1">
      <x v="24"/>
    </i>
    <i r="1">
      <x v="25"/>
    </i>
    <i r="1">
      <x v="30"/>
    </i>
    <i r="1">
      <x v="386"/>
    </i>
    <i r="1">
      <x v="387"/>
    </i>
    <i r="1">
      <x v="388"/>
    </i>
    <i>
      <x v="19"/>
    </i>
    <i r="1">
      <x v="240"/>
    </i>
    <i r="1">
      <x v="241"/>
    </i>
    <i r="1">
      <x v="242"/>
    </i>
    <i r="1">
      <x v="243"/>
    </i>
    <i r="1">
      <x v="244"/>
    </i>
    <i r="1">
      <x v="156"/>
    </i>
    <i r="1">
      <x v="245"/>
    </i>
    <i r="1">
      <x v="122"/>
    </i>
    <i r="1">
      <x v="246"/>
    </i>
    <i r="1">
      <x v="247"/>
    </i>
    <i r="1">
      <x v="248"/>
    </i>
    <i r="1">
      <x v="67"/>
    </i>
    <i r="1">
      <x v="249"/>
    </i>
    <i r="1">
      <x v="250"/>
    </i>
    <i r="1">
      <x v="251"/>
    </i>
    <i r="1">
      <x v="252"/>
    </i>
    <i r="1">
      <x v="225"/>
    </i>
    <i r="1">
      <x v="253"/>
    </i>
    <i r="1">
      <x v="254"/>
    </i>
    <i r="1">
      <x v="255"/>
    </i>
    <i r="1">
      <x v="256"/>
    </i>
    <i r="1">
      <x v="201"/>
    </i>
    <i r="1">
      <x v="190"/>
    </i>
    <i r="1">
      <x v="257"/>
    </i>
    <i r="1">
      <x v="40"/>
    </i>
    <i r="1">
      <x v="258"/>
    </i>
    <i r="1">
      <x v="259"/>
    </i>
    <i r="1">
      <x v="165"/>
    </i>
    <i r="1">
      <x v="260"/>
    </i>
    <i r="1">
      <x v="113"/>
    </i>
    <i r="1">
      <x v="212"/>
    </i>
    <i r="1">
      <x v="52"/>
    </i>
    <i r="1">
      <x v="261"/>
    </i>
    <i r="1">
      <x v="262"/>
    </i>
    <i r="1">
      <x v="263"/>
    </i>
    <i r="1">
      <x v="264"/>
    </i>
    <i r="1">
      <x v="265"/>
    </i>
    <i r="1">
      <x v="93"/>
    </i>
    <i r="1">
      <x v="266"/>
    </i>
    <i r="1">
      <x v="267"/>
    </i>
    <i r="1">
      <x v="98"/>
    </i>
    <i r="1">
      <x v="268"/>
    </i>
    <i r="1">
      <x v="269"/>
    </i>
    <i r="1">
      <x v="270"/>
    </i>
    <i>
      <x v="25"/>
    </i>
    <i r="1">
      <x v="319"/>
    </i>
    <i r="1">
      <x/>
    </i>
    <i r="1">
      <x v="187"/>
    </i>
    <i r="1">
      <x v="320"/>
    </i>
    <i r="1">
      <x v="321"/>
    </i>
    <i r="1">
      <x v="190"/>
    </i>
    <i r="1">
      <x v="81"/>
    </i>
    <i r="1">
      <x v="322"/>
    </i>
    <i r="1">
      <x v="82"/>
    </i>
    <i r="1">
      <x v="42"/>
    </i>
    <i r="1">
      <x v="143"/>
    </i>
    <i r="1">
      <x v="175"/>
    </i>
    <i r="1">
      <x v="14"/>
    </i>
    <i r="1">
      <x v="323"/>
    </i>
    <i r="1">
      <x v="292"/>
    </i>
    <i r="1">
      <x v="89"/>
    </i>
    <i r="1">
      <x v="324"/>
    </i>
    <i r="1">
      <x v="325"/>
    </i>
    <i r="1">
      <x v="49"/>
    </i>
    <i r="1">
      <x v="326"/>
    </i>
    <i r="1">
      <x v="327"/>
    </i>
    <i r="1">
      <x v="55"/>
    </i>
    <i r="1">
      <x v="328"/>
    </i>
    <i r="1">
      <x v="266"/>
    </i>
    <i r="1">
      <x v="329"/>
    </i>
    <i r="1">
      <x v="330"/>
    </i>
    <i r="1">
      <x v="331"/>
    </i>
    <i>
      <x v="24"/>
    </i>
    <i r="1">
      <x v="35"/>
    </i>
    <i r="1">
      <x v="173"/>
    </i>
    <i r="1">
      <x v="249"/>
    </i>
    <i r="1">
      <x v="301"/>
    </i>
    <i r="1">
      <x v="302"/>
    </i>
    <i r="1">
      <x v="303"/>
    </i>
    <i r="1">
      <x v="253"/>
    </i>
    <i r="1">
      <x v="304"/>
    </i>
    <i r="1">
      <x v="305"/>
    </i>
    <i r="1">
      <x v="306"/>
    </i>
    <i r="1">
      <x v="81"/>
    </i>
    <i r="1">
      <x v="143"/>
    </i>
    <i r="1">
      <x v="307"/>
    </i>
    <i r="1">
      <x v="308"/>
    </i>
    <i r="1">
      <x v="309"/>
    </i>
    <i r="1">
      <x v="47"/>
    </i>
    <i r="1">
      <x v="310"/>
    </i>
    <i r="1">
      <x v="311"/>
    </i>
    <i r="1">
      <x v="312"/>
    </i>
    <i r="1">
      <x v="313"/>
    </i>
    <i r="1">
      <x v="3"/>
    </i>
    <i r="1">
      <x v="314"/>
    </i>
    <i r="1">
      <x v="315"/>
    </i>
    <i r="1">
      <x v="236"/>
    </i>
    <i r="1">
      <x v="316"/>
    </i>
    <i r="1">
      <x v="20"/>
    </i>
    <i r="1">
      <x v="145"/>
    </i>
    <i r="1">
      <x v="167"/>
    </i>
    <i r="1">
      <x v="170"/>
    </i>
    <i r="1">
      <x v="299"/>
    </i>
    <i r="1">
      <x v="100"/>
    </i>
    <i r="1">
      <x v="317"/>
    </i>
    <i r="1">
      <x v="318"/>
    </i>
    <i>
      <x v="32"/>
    </i>
    <i r="1">
      <x v="156"/>
    </i>
    <i r="1">
      <x v="122"/>
    </i>
    <i r="1">
      <x v="106"/>
    </i>
    <i r="1">
      <x v="389"/>
    </i>
    <i r="1">
      <x v="157"/>
    </i>
    <i r="1">
      <x v="390"/>
    </i>
    <i r="1">
      <x v="138"/>
    </i>
    <i r="1">
      <x v="7"/>
    </i>
    <i r="1">
      <x v="363"/>
    </i>
    <i r="1">
      <x v="391"/>
    </i>
    <i r="1">
      <x v="392"/>
    </i>
    <i r="1">
      <x v="393"/>
    </i>
    <i r="1">
      <x v="394"/>
    </i>
    <i r="1">
      <x v="395"/>
    </i>
    <i r="1">
      <x v="396"/>
    </i>
    <i r="1">
      <x v="397"/>
    </i>
    <i r="1">
      <x v="398"/>
    </i>
    <i r="1">
      <x v="186"/>
    </i>
    <i r="1">
      <x v="399"/>
    </i>
    <i r="1">
      <x v="400"/>
    </i>
    <i r="1">
      <x v="322"/>
    </i>
    <i r="1">
      <x v="83"/>
    </i>
    <i r="1">
      <x v="175"/>
    </i>
    <i r="1">
      <x v="230"/>
    </i>
    <i r="1">
      <x v="15"/>
    </i>
    <i r="1">
      <x v="401"/>
    </i>
    <i r="1">
      <x v="402"/>
    </i>
    <i r="1">
      <x v="403"/>
    </i>
    <i r="1">
      <x v="49"/>
    </i>
    <i r="1">
      <x v="404"/>
    </i>
    <i r="1">
      <x v="405"/>
    </i>
    <i r="1">
      <x v="406"/>
    </i>
    <i r="1">
      <x v="407"/>
    </i>
    <i r="1">
      <x v="295"/>
    </i>
    <i r="1">
      <x v="408"/>
    </i>
    <i>
      <x v="18"/>
    </i>
    <i r="1">
      <x v="220"/>
    </i>
    <i r="1">
      <x v="67"/>
    </i>
    <i r="1">
      <x v="187"/>
    </i>
    <i r="1">
      <x v="221"/>
    </i>
    <i r="1">
      <x v="7"/>
    </i>
    <i r="1">
      <x v="222"/>
    </i>
    <i r="1">
      <x v="223"/>
    </i>
    <i r="1">
      <x v="116"/>
    </i>
    <i r="1">
      <x v="224"/>
    </i>
    <i r="1">
      <x v="225"/>
    </i>
    <i r="1">
      <x v="226"/>
    </i>
    <i r="1">
      <x v="227"/>
    </i>
    <i r="1">
      <x v="201"/>
    </i>
    <i r="1">
      <x v="228"/>
    </i>
    <i r="1">
      <x v="229"/>
    </i>
    <i r="1">
      <x v="203"/>
    </i>
    <i r="1">
      <x v="230"/>
    </i>
    <i r="1">
      <x v="14"/>
    </i>
    <i r="1">
      <x v="231"/>
    </i>
    <i r="1">
      <x v="232"/>
    </i>
    <i r="1">
      <x v="233"/>
    </i>
    <i r="1">
      <x v="234"/>
    </i>
    <i r="1">
      <x v="89"/>
    </i>
    <i r="1">
      <x v="235"/>
    </i>
    <i r="1">
      <x v="236"/>
    </i>
    <i r="1">
      <x v="237"/>
    </i>
    <i r="1">
      <x v="131"/>
    </i>
    <i r="1">
      <x v="238"/>
    </i>
    <i r="1">
      <x v="97"/>
    </i>
    <i r="1">
      <x v="239"/>
    </i>
    <i r="1">
      <x v="114"/>
    </i>
    <i>
      <x v="16"/>
    </i>
    <i r="1">
      <x v="195"/>
    </i>
    <i r="1">
      <x v="196"/>
    </i>
    <i r="1">
      <x v="197"/>
    </i>
    <i r="1">
      <x v="198"/>
    </i>
    <i r="1">
      <x v="63"/>
    </i>
    <i r="1">
      <x v="106"/>
    </i>
    <i r="1">
      <x v="123"/>
    </i>
    <i r="1">
      <x v="138"/>
    </i>
    <i r="1">
      <x v="116"/>
    </i>
    <i r="1">
      <x v="199"/>
    </i>
    <i r="1">
      <x v="200"/>
    </i>
    <i r="1">
      <x v="149"/>
    </i>
    <i r="1">
      <x v="201"/>
    </i>
    <i r="1">
      <x v="202"/>
    </i>
    <i r="1">
      <x v="203"/>
    </i>
    <i r="1">
      <x v="204"/>
    </i>
    <i r="1">
      <x v="205"/>
    </i>
    <i r="1">
      <x v="206"/>
    </i>
    <i r="1">
      <x v="207"/>
    </i>
    <i r="1">
      <x v="87"/>
    </i>
    <i r="1">
      <x v="208"/>
    </i>
    <i r="1">
      <x v="209"/>
    </i>
    <i r="1">
      <x v="210"/>
    </i>
    <i r="1">
      <x v="211"/>
    </i>
    <i r="1">
      <x v="180"/>
    </i>
    <i r="1">
      <x v="212"/>
    </i>
    <i r="1">
      <x v="213"/>
    </i>
    <i r="1">
      <x v="214"/>
    </i>
    <i r="1">
      <x v="215"/>
    </i>
    <i r="1">
      <x v="216"/>
    </i>
    <i>
      <x v="3"/>
    </i>
    <i r="1">
      <x v="33"/>
    </i>
    <i r="1">
      <x v="34"/>
    </i>
    <i r="1">
      <x v="35"/>
    </i>
    <i r="1">
      <x v="36"/>
    </i>
    <i r="1">
      <x v="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x v="11"/>
    </i>
    <i r="1">
      <x v="156"/>
    </i>
    <i r="1">
      <x v="65"/>
    </i>
    <i r="1">
      <x v="157"/>
    </i>
    <i r="1">
      <x v="124"/>
    </i>
    <i r="1">
      <x v="138"/>
    </i>
    <i r="1">
      <x v="139"/>
    </i>
    <i r="1">
      <x v="158"/>
    </i>
    <i r="1">
      <x v="159"/>
    </i>
    <i r="1">
      <x v="160"/>
    </i>
    <i r="1">
      <x v="161"/>
    </i>
    <i r="1">
      <x v="162"/>
    </i>
    <i r="1">
      <x v="110"/>
    </i>
    <i r="1">
      <x v="81"/>
    </i>
    <i r="1">
      <x v="163"/>
    </i>
    <i r="1">
      <x v="13"/>
    </i>
    <i r="1">
      <x v="15"/>
    </i>
    <i r="1">
      <x v="47"/>
    </i>
    <i r="1">
      <x v="164"/>
    </i>
    <i r="1">
      <x v="165"/>
    </i>
    <i r="1">
      <x v="91"/>
    </i>
    <i r="1">
      <x v="166"/>
    </i>
    <i r="1">
      <x v="167"/>
    </i>
    <i r="1">
      <x v="168"/>
    </i>
    <i r="1">
      <x v="169"/>
    </i>
    <i r="1">
      <x v="170"/>
    </i>
    <i r="1">
      <x v="96"/>
    </i>
    <i r="1">
      <x v="171"/>
    </i>
    <i>
      <x v="1"/>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x v="30"/>
    </i>
    <i r="1">
      <x v="156"/>
    </i>
    <i r="1">
      <x v="272"/>
    </i>
    <i r="1">
      <x v="361"/>
    </i>
    <i r="1">
      <x v="362"/>
    </i>
    <i r="1">
      <x v="363"/>
    </i>
    <i r="1">
      <x v="364"/>
    </i>
    <i r="1">
      <x v="9"/>
    </i>
    <i r="1">
      <x v="365"/>
    </i>
    <i r="1">
      <x v="366"/>
    </i>
    <i r="1">
      <x v="14"/>
    </i>
    <i r="1">
      <x v="367"/>
    </i>
    <i r="1">
      <x v="45"/>
    </i>
    <i r="1">
      <x v="309"/>
    </i>
    <i r="1">
      <x v="368"/>
    </i>
    <i r="1">
      <x v="369"/>
    </i>
    <i r="1">
      <x v="370"/>
    </i>
    <i r="1">
      <x v="371"/>
    </i>
    <i r="1">
      <x v="372"/>
    </i>
    <i r="1">
      <x v="22"/>
    </i>
    <i r="1">
      <x v="97"/>
    </i>
    <i r="1">
      <x v="27"/>
    </i>
    <i r="1">
      <x v="373"/>
    </i>
    <i>
      <x v="21"/>
    </i>
    <i r="1">
      <x v="61"/>
    </i>
    <i r="1">
      <x v="271"/>
    </i>
    <i r="1">
      <x v="272"/>
    </i>
    <i r="1">
      <x v="187"/>
    </i>
    <i r="1">
      <x v="138"/>
    </i>
    <i r="1">
      <x v="273"/>
    </i>
    <i r="1">
      <x v="16"/>
    </i>
    <i r="1">
      <x v="274"/>
    </i>
    <i r="1">
      <x v="91"/>
    </i>
    <i r="1">
      <x v="275"/>
    </i>
    <i r="1">
      <x v="276"/>
    </i>
    <i r="1">
      <x v="277"/>
    </i>
    <i r="1">
      <x v="278"/>
    </i>
    <i r="1">
      <x v="279"/>
    </i>
    <i r="1">
      <x v="280"/>
    </i>
    <i r="1">
      <x v="22"/>
    </i>
    <i r="1">
      <x v="281"/>
    </i>
    <i r="1">
      <x v="282"/>
    </i>
    <i r="1">
      <x v="239"/>
    </i>
    <i r="1">
      <x v="269"/>
    </i>
    <i r="1">
      <x v="283"/>
    </i>
    <i>
      <x v="8"/>
    </i>
    <i r="1">
      <x v="122"/>
    </i>
    <i r="1">
      <x v="123"/>
    </i>
    <i r="1">
      <x v="124"/>
    </i>
    <i r="1">
      <x v="125"/>
    </i>
    <i r="1">
      <x v="126"/>
    </i>
    <i r="1">
      <x v="127"/>
    </i>
    <i r="1">
      <x v="128"/>
    </i>
    <i r="1">
      <x v="129"/>
    </i>
    <i r="1">
      <x v="130"/>
    </i>
    <i r="1">
      <x v="131"/>
    </i>
    <i r="1">
      <x v="132"/>
    </i>
    <i r="1">
      <x v="133"/>
    </i>
    <i r="1">
      <x v="96"/>
    </i>
    <i r="1">
      <x v="134"/>
    </i>
    <i r="1">
      <x v="30"/>
    </i>
    <i r="1">
      <x v="135"/>
    </i>
    <i r="1">
      <x v="136"/>
    </i>
    <i>
      <x v="22"/>
    </i>
    <i r="1">
      <x v="284"/>
    </i>
    <i r="1">
      <x v="285"/>
    </i>
    <i r="1">
      <x v="73"/>
    </i>
    <i r="1">
      <x v="286"/>
    </i>
    <i r="1">
      <x v="287"/>
    </i>
    <i r="1">
      <x v="151"/>
    </i>
    <i r="1">
      <x v="162"/>
    </i>
    <i r="1">
      <x v="174"/>
    </i>
    <i r="1">
      <x v="288"/>
    </i>
    <i r="1">
      <x v="289"/>
    </i>
    <i r="1">
      <x v="290"/>
    </i>
    <i r="1">
      <x v="43"/>
    </i>
    <i r="1">
      <x v="14"/>
    </i>
    <i r="1">
      <x v="204"/>
    </i>
    <i r="1">
      <x v="291"/>
    </i>
    <i r="1">
      <x v="292"/>
    </i>
    <i r="1">
      <x v="293"/>
    </i>
    <i r="1">
      <x v="294"/>
    </i>
    <i r="1">
      <x v="295"/>
    </i>
    <i r="1">
      <x v="283"/>
    </i>
    <i>
      <x v="10"/>
    </i>
    <i r="1">
      <x v="35"/>
    </i>
    <i r="1">
      <x v="147"/>
    </i>
    <i r="1">
      <x v="148"/>
    </i>
    <i r="1">
      <x v="149"/>
    </i>
    <i r="1">
      <x v="150"/>
    </i>
    <i r="1">
      <x v="151"/>
    </i>
    <i r="1">
      <x v="81"/>
    </i>
    <i r="1">
      <x v="152"/>
    </i>
    <i r="1">
      <x v="20"/>
    </i>
    <i r="1">
      <x v="25"/>
    </i>
    <i r="1">
      <x v="153"/>
    </i>
    <i r="1">
      <x v="154"/>
    </i>
    <i r="1">
      <x v="99"/>
    </i>
    <i r="1">
      <x v="155"/>
    </i>
    <i>
      <x v="9"/>
    </i>
    <i r="1">
      <x v="137"/>
    </i>
    <i r="1">
      <x v="138"/>
    </i>
    <i r="1">
      <x v="139"/>
    </i>
    <i r="1">
      <x v="116"/>
    </i>
    <i r="1">
      <x v="140"/>
    </i>
    <i r="1">
      <x v="141"/>
    </i>
    <i r="1">
      <x v="142"/>
    </i>
    <i r="1">
      <x v="81"/>
    </i>
    <i r="1">
      <x v="143"/>
    </i>
    <i r="1">
      <x v="13"/>
    </i>
    <i r="1">
      <x v="144"/>
    </i>
    <i r="1">
      <x v="145"/>
    </i>
    <i r="1">
      <x v="146"/>
    </i>
    <i r="1">
      <x v="100"/>
    </i>
    <i r="1">
      <x v="60"/>
    </i>
    <i>
      <x v="17"/>
    </i>
    <i r="1">
      <x v="36"/>
    </i>
    <i r="1">
      <x v="124"/>
    </i>
    <i r="1">
      <x v="138"/>
    </i>
    <i r="1">
      <x v="217"/>
    </i>
    <i r="1">
      <x v="140"/>
    </i>
    <i r="1">
      <x v="218"/>
    </i>
    <i r="1">
      <x v="219"/>
    </i>
    <i r="1">
      <x v="81"/>
    </i>
    <i r="1">
      <x v="175"/>
    </i>
    <i r="1">
      <x v="49"/>
    </i>
    <i r="1">
      <x v="129"/>
    </i>
    <i r="1">
      <x v="213"/>
    </i>
    <i r="1">
      <x v="97"/>
    </i>
    <i>
      <x v="14"/>
    </i>
    <i r="1">
      <x v="187"/>
    </i>
    <i r="1">
      <x v="188"/>
    </i>
    <i r="1">
      <x v="138"/>
    </i>
    <i r="1">
      <x v="189"/>
    </i>
    <i r="1">
      <x v="173"/>
    </i>
    <i r="1">
      <x v="190"/>
    </i>
    <i r="1">
      <x v="151"/>
    </i>
    <i r="1">
      <x v="42"/>
    </i>
    <i r="1">
      <x v="191"/>
    </i>
    <i r="1">
      <x v="192"/>
    </i>
    <i r="1">
      <x v="193"/>
    </i>
    <i r="1">
      <x v="59"/>
    </i>
    <i r="1">
      <x v="194"/>
    </i>
    <i>
      <x v="7"/>
    </i>
    <i r="1">
      <x v="115"/>
    </i>
    <i r="1">
      <x v="116"/>
    </i>
    <i r="1">
      <x v="117"/>
    </i>
    <i r="1">
      <x v="118"/>
    </i>
    <i r="1">
      <x v="14"/>
    </i>
    <i r="1">
      <x v="119"/>
    </i>
    <i r="1">
      <x v="26"/>
    </i>
    <i r="1">
      <x v="120"/>
    </i>
    <i r="1">
      <x v="121"/>
    </i>
    <i>
      <x v="26"/>
    </i>
    <i r="1">
      <x v="303"/>
    </i>
    <i r="1">
      <x v="332"/>
    </i>
    <i r="1">
      <x v="333"/>
    </i>
    <i r="1">
      <x v="49"/>
    </i>
    <i r="1">
      <x v="334"/>
    </i>
    <i r="1">
      <x v="169"/>
    </i>
    <i r="1">
      <x v="60"/>
    </i>
    <i r="1">
      <x v="335"/>
    </i>
    <i>
      <x v="12"/>
    </i>
    <i r="1">
      <x v="116"/>
    </i>
    <i r="1">
      <x v="172"/>
    </i>
    <i r="1">
      <x v="173"/>
    </i>
    <i r="1">
      <x v="174"/>
    </i>
    <i r="1">
      <x v="175"/>
    </i>
    <i r="1">
      <x v="176"/>
    </i>
    <i r="1">
      <x v="177"/>
    </i>
    <i r="1">
      <x v="178"/>
    </i>
    <i r="1">
      <x v="179"/>
    </i>
    <i r="1">
      <x v="180"/>
    </i>
    <i r="1">
      <x v="181"/>
    </i>
    <i r="1">
      <x v="182"/>
    </i>
    <i r="1">
      <x v="183"/>
    </i>
    <i r="1">
      <x v="184"/>
    </i>
    <i>
      <x v="23"/>
    </i>
    <i r="1">
      <x v="296"/>
    </i>
    <i r="1">
      <x v="81"/>
    </i>
    <i r="1">
      <x v="297"/>
    </i>
    <i r="1">
      <x v="55"/>
    </i>
    <i r="1">
      <x v="298"/>
    </i>
    <i r="1">
      <x v="299"/>
    </i>
    <i r="1">
      <x v="300"/>
    </i>
    <i>
      <x/>
    </i>
    <i r="1">
      <x/>
    </i>
    <i r="1">
      <x v="1"/>
    </i>
    <i r="1">
      <x v="2"/>
    </i>
    <i r="1">
      <x v="3"/>
    </i>
    <i r="1">
      <x v="4"/>
    </i>
    <i>
      <x v="5"/>
    </i>
    <i r="1">
      <x v="106"/>
    </i>
    <i r="1">
      <x v="107"/>
    </i>
    <i r="1">
      <x v="71"/>
    </i>
    <i r="1">
      <x v="108"/>
    </i>
    <i r="1">
      <x v="109"/>
    </i>
    <i r="1">
      <x v="110"/>
    </i>
    <i>
      <x v="6"/>
    </i>
    <i r="1">
      <x v="111"/>
    </i>
    <i r="1">
      <x v="112"/>
    </i>
    <i r="1">
      <x v="113"/>
    </i>
    <i r="1">
      <x v="114"/>
    </i>
    <i>
      <x v="15"/>
    </i>
    <i r="1">
      <x v="172"/>
    </i>
    <i r="1">
      <x v="159"/>
    </i>
    <i r="1">
      <x v="143"/>
    </i>
    <i>
      <x v="2"/>
    </i>
    <i r="1">
      <x v="32"/>
    </i>
    <i>
      <x v="20"/>
    </i>
    <i r="1">
      <x v="170"/>
    </i>
    <i>
      <x v="29"/>
    </i>
    <i r="1">
      <x v="306"/>
    </i>
    <i>
      <x v="28"/>
    </i>
    <i r="1">
      <x v="360"/>
    </i>
    <i>
      <x v="13"/>
    </i>
    <i r="1">
      <x v="185"/>
    </i>
    <i r="1">
      <x v="7"/>
    </i>
    <i r="1">
      <x v="186"/>
    </i>
    <i r="1">
      <x v="131"/>
    </i>
  </rowItems>
  <colItems count="1">
    <i/>
  </colItems>
  <dataFields count="1">
    <dataField name="Distinct Count of Case" fld="1" subtotal="count" baseField="0" baseItem="1">
      <extLst>
        <ext xmlns:x15="http://schemas.microsoft.com/office/spreadsheetml/2010/11/main" uri="{FABC7310-3BB5-11E1-824E-6D434824019B}">
          <x15:dataField isCountDistinct="1"/>
        </ext>
      </extLst>
    </dataField>
  </dataFields>
  <pivotHierarchies count="4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Cases].[Picked Year].&amp;[2018]"/>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Distinct Count of Case"/>
  </pivotHierarchies>
  <pivotTableStyleInfo name="PivotStyleLight16" showRowHeaders="1" showColHeaders="1" showRowStripes="0" showColStripes="0" showLastColumn="1"/>
  <rowHierarchiesUsage count="2">
    <rowHierarchyUsage hierarchyUsage="16"/>
    <rowHierarchyUsage hierarchyUsage="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ckers]"/>
        <x15:activeTabTopLevelEntity name="[Cases]"/>
      </x15:pivotTableUISettings>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Pivot_Time_and_day" cacheId="20" applyNumberFormats="0" applyBorderFormats="0" applyFontFormats="0" applyPatternFormats="0" applyAlignmentFormats="0" applyWidthHeightFormats="1" dataCaption="Values" tag="5e6a1840-803b-4394-b342-c830adac8de1" updatedVersion="8" minRefreshableVersion="3" useAutoFormatting="1" subtotalHiddenItems="1" itemPrintTitles="1" createdVersion="6" indent="0" outline="1" outlineData="1" multipleFieldFilters="0" chartFormat="6">
  <location ref="L9:O13" firstHeaderRow="1" firstDataRow="3" firstDataCol="1"/>
  <pivotFields count="6">
    <pivotField axis="axisCol" allDrilled="1" showAll="0" dataSourceSort="1" defaultSubtotal="0" defaultAttributeDrillState="1">
      <items count="1">
        <item s="1" x="0"/>
      </items>
    </pivotField>
    <pivotField axis="axisCol" allDrilled="1" showAll="0" dataSourceSort="1" defaultSubtotal="0" defaultAttributeDrillState="1">
      <items count="2">
        <item x="0"/>
        <item x="1"/>
      </items>
    </pivotField>
    <pivotField axis="axisRow" allDrilled="1" showAll="0" dataSourceSort="1" defaultSubtotal="0" defaultAttributeDrillState="1">
      <items count="1">
        <item x="0"/>
      </items>
    </pivotField>
    <pivotField dataField="1" showAll="0"/>
    <pivotField allDrilled="1" showAll="0" dataSourceSort="1" defaultSubtotal="0" defaultAttributeDrillState="1"/>
    <pivotField allDrilled="1" showAll="0" dataSourceSort="1" defaultSubtotal="0" defaultAttributeDrillState="1"/>
  </pivotFields>
  <rowFields count="1">
    <field x="2"/>
  </rowFields>
  <rowItems count="2">
    <i>
      <x/>
    </i>
    <i t="grand">
      <x/>
    </i>
  </rowItems>
  <colFields count="2">
    <field x="0"/>
    <field x="1"/>
  </colFields>
  <colItems count="3">
    <i>
      <x/>
      <x/>
    </i>
    <i r="1">
      <x v="1"/>
    </i>
    <i t="grand">
      <x/>
    </i>
  </colItems>
  <dataFields count="1">
    <dataField name="Count of Just." fld="3" subtotal="count"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0"/>
  </rowHierarchiesUsage>
  <colHierarchiesUsage count="2">
    <colHierarchyUsage hierarchyUsage="23"/>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ses]"/>
      </x15:pivotTableUISettings>
    </ext>
    <ext xmlns:xpdl="http://schemas.microsoft.com/office/spreadsheetml/2016/pivotdefaultlayout" uri="{747A6164-185A-40DC-8AA5-F01512510D54}">
      <xpdl:pivotTableDefinition16 EnabledSubtotals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500-000004000000}" name="PivotTable1" cacheId="23" applyNumberFormats="0" applyBorderFormats="0" applyFontFormats="0" applyPatternFormats="0" applyAlignmentFormats="0" applyWidthHeightFormats="1" dataCaption="Values" tag="4c80ee4e-e780-4f3f-9579-5fd9d1f383ca" updatedVersion="8" minRefreshableVersion="3" useAutoFormatting="1" subtotalHiddenItems="1" itemPrintTitles="1" createdVersion="6" indent="0" outline="1" outlineData="1" multipleFieldFilters="0" chartFormat="6">
  <location ref="AB9:AD62" firstHeaderRow="1" firstDataRow="2" firstDataCol="1"/>
  <pivotFields count="5">
    <pivotField axis="axisCol" allDrilled="1" showAll="0" dataSourceSort="1" defaultSubtotal="0" defaultAttributeDrillState="1">
      <items count="1">
        <item s="1" x="0"/>
      </items>
    </pivotField>
    <pivotField allDrilled="1" showAll="0" dataSourceSort="1" defaultSubtotal="0" defaultAttributeDrillState="1">
      <items count="19">
        <item s="1" x="0"/>
        <item s="1" x="1"/>
        <item s="1" x="2"/>
        <item s="1" x="3"/>
        <item s="1" x="4"/>
        <item s="1" x="5"/>
        <item s="1" x="6"/>
        <item s="1" x="7"/>
        <item s="1" x="8"/>
        <item s="1" x="9"/>
        <item s="1" x="10"/>
        <item s="1" x="11"/>
        <item s="1" x="12"/>
        <item s="1" x="13"/>
        <item s="1" x="14"/>
        <item s="1" x="15"/>
        <item s="1" x="16"/>
        <item s="1" x="17"/>
        <item s="1" x="18"/>
      </items>
    </pivotField>
    <pivotField axis="axisRow" allDrilled="1"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pivotField>
    <pivotField allDrilled="1" showAll="0" dataSourceSort="1" defaultSubtotal="0" defaultAttributeDrillState="1"/>
    <pivotField allDrilled="1" showAll="0" dataSourceSort="1" defaultSubtotal="0" defaultAttributeDrillState="1"/>
  </pivotFields>
  <rowFields count="1">
    <field x="2"/>
  </rowFields>
  <row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t="grand">
      <x/>
    </i>
  </rowItems>
  <colFields count="1">
    <field x="0"/>
  </colFields>
  <colItems count="2">
    <i>
      <x/>
    </i>
    <i t="grand">
      <x/>
    </i>
  </colItem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members count="24" level="1">
        <member name=""/>
        <member name=""/>
        <member name=""/>
        <member name=""/>
        <member name=""/>
        <member name=""/>
        <member name=""/>
        <member name=""/>
        <member name=""/>
        <member name=""/>
        <member name=""/>
        <member name=""/>
        <member name=""/>
        <member name=""/>
        <member name=""/>
        <member name=""/>
        <member name="[Cases].[Time Hours].&amp;[16]"/>
        <member name="[Cases].[Time Hours].&amp;[17]"/>
        <member name="[Cases].[Time Hours].&amp;[18]"/>
        <member name="[Cases].[Time Hours].&amp;[19]"/>
        <member name="[Cases].[Time Hours].&amp;[20]"/>
        <member name=""/>
        <member name=""/>
        <member name=""/>
      </members>
    </pivotHierarchy>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5"/>
  </rowHierarchiesUsage>
  <colHierarchiesUsage count="1">
    <colHierarchyUsage hierarchyUsage="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ses]"/>
      </x15:pivotTableUISettings>
    </ext>
    <ext xmlns:xpdl="http://schemas.microsoft.com/office/spreadsheetml/2016/pivotdefaultlayout" uri="{747A6164-185A-40DC-8AA5-F01512510D54}">
      <xpdl:pivotTableDefinition16 EnabledSubtotals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_Day_of_week" cacheId="21" applyNumberFormats="0" applyBorderFormats="0" applyFontFormats="0" applyPatternFormats="0" applyAlignmentFormats="0" applyWidthHeightFormats="1" dataCaption="Values" tag="8e7da2ec-85f1-4b9b-9dc5-6f63f534afc4" updatedVersion="8" minRefreshableVersion="3" useAutoFormatting="1" subtotalHiddenItems="1" itemPrintTitles="1" createdVersion="6" indent="0" outline="1" outlineData="1" multipleFieldFilters="0" chartFormat="6">
  <location ref="Q9:T19" firstHeaderRow="1" firstDataRow="3" firstDataCol="1"/>
  <pivotFields count="6">
    <pivotField axis="axisCol" allDrilled="1" showAll="0" dataSourceSort="1" defaultSubtotal="0" defaultAttributeDrillState="1">
      <items count="1">
        <item s="1" x="0"/>
      </items>
    </pivotField>
    <pivotField axis="axisCol" allDrilled="1" showAll="0" dataSourceSort="1" defaultSubtotal="0" defaultAttributeDrillState="1">
      <items count="2">
        <item x="0"/>
        <item x="1"/>
      </items>
    </pivotField>
    <pivotField dataField="1" showAll="0"/>
    <pivotField axis="axisRow" allDrilled="1" showAll="0" defaultSubtotal="0" defaultAttributeDrillState="1">
      <items count="7">
        <item x="5"/>
        <item x="6"/>
        <item x="2"/>
        <item x="0"/>
        <item x="3"/>
        <item x="4"/>
        <item x="1"/>
      </items>
    </pivotField>
    <pivotField allDrilled="1" showAll="0" dataSourceSort="1" defaultSubtotal="0" defaultAttributeDrillState="1"/>
    <pivotField allDrilled="1" showAll="0" dataSourceSort="1" defaultSubtotal="0" defaultAttributeDrillState="1"/>
  </pivotFields>
  <rowFields count="1">
    <field x="3"/>
  </rowFields>
  <rowItems count="8">
    <i>
      <x/>
    </i>
    <i>
      <x v="1"/>
    </i>
    <i>
      <x v="2"/>
    </i>
    <i>
      <x v="3"/>
    </i>
    <i>
      <x v="4"/>
    </i>
    <i>
      <x v="5"/>
    </i>
    <i>
      <x v="6"/>
    </i>
    <i t="grand">
      <x/>
    </i>
  </rowItems>
  <colFields count="2">
    <field x="0"/>
    <field x="1"/>
  </colFields>
  <colItems count="3">
    <i>
      <x/>
      <x/>
    </i>
    <i r="1">
      <x v="1"/>
    </i>
    <i t="grand">
      <x/>
    </i>
  </colItems>
  <dataFields count="1">
    <dataField name="Count of Just." fld="2" subtotal="count" baseField="0" baseItem="0"/>
  </dataFields>
  <chartFormats count="2">
    <chartFormat chart="5" format="27" series="1">
      <pivotArea type="data" outline="0" fieldPosition="0">
        <references count="3">
          <reference field="4294967294" count="1" selected="0">
            <x v="0"/>
          </reference>
          <reference field="0" count="1" selected="0">
            <x v="0"/>
          </reference>
          <reference field="1" count="1" selected="0">
            <x v="0"/>
          </reference>
        </references>
      </pivotArea>
    </chartFormat>
    <chartFormat chart="5" format="28" series="1">
      <pivotArea type="data" outline="0" fieldPosition="0">
        <references count="3">
          <reference field="4294967294" count="1" selected="0">
            <x v="0"/>
          </reference>
          <reference field="0" count="1" selected="0">
            <x v="0"/>
          </reference>
          <reference field="1" count="1" selected="0">
            <x v="1"/>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7"/>
  </rowHierarchiesUsage>
  <colHierarchiesUsage count="2">
    <colHierarchyUsage hierarchyUsage="23"/>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ses]"/>
      </x15:pivotTableUISettings>
    </ext>
    <ext xmlns:xpdl="http://schemas.microsoft.com/office/spreadsheetml/2016/pivotdefaultlayout" uri="{747A6164-185A-40DC-8AA5-F01512510D54}">
      <xpdl:pivotTableDefinition16 EnabledSubtotals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500-000003000000}" name="PivotMoreThan1" cacheId="22" applyNumberFormats="0" applyBorderFormats="0" applyFontFormats="0" applyPatternFormats="0" applyAlignmentFormats="0" applyWidthHeightFormats="1" dataCaption="Values" updatedVersion="8" minRefreshableVersion="3" useAutoFormatting="1" subtotalHiddenItems="1" itemPrintTitles="1" createdVersion="6" indent="0" outline="1" outlineData="1" multipleFieldFilters="0" rowHeaderCaption="Varenummer">
  <location ref="D45:E66" firstHeaderRow="1" firstDataRow="1" firstDataCol="1"/>
  <pivotFields count="7">
    <pivotField allDrilled="1" showAll="0" measureFilter="1" dataSourceSort="1" defaultAttributeDrillState="1">
      <items count="6">
        <item x="0"/>
        <item x="1"/>
        <item x="2"/>
        <item x="3"/>
        <item x="4"/>
        <item t="default"/>
      </items>
    </pivotField>
    <pivotField dataField="1" showAll="0"/>
    <pivotField allDrilled="1" showAll="0" dataSourceSort="1" defaultAttributeDrillState="1"/>
    <pivotField axis="axisRow" allDrilled="1" showAll="0" measureFilter="1" sortType="descending" defaultAttributeDrillState="1">
      <items count="21">
        <item x="0"/>
        <item x="1"/>
        <item x="2"/>
        <item x="3"/>
        <item x="4"/>
        <item x="5"/>
        <item x="6"/>
        <item x="7"/>
        <item x="8"/>
        <item x="9"/>
        <item x="10"/>
        <item x="11"/>
        <item x="12"/>
        <item x="13"/>
        <item x="14"/>
        <item x="15"/>
        <item x="16"/>
        <item x="17"/>
        <item x="18"/>
        <item x="19"/>
        <item t="default"/>
      </items>
      <autoSortScope>
        <pivotArea dataOnly="0" outline="0" fieldPosition="0">
          <references count="1">
            <reference field="4294967294" count="1" selected="0">
              <x v="0"/>
            </reference>
          </references>
        </pivotArea>
      </autoSortScope>
    </pivotField>
    <pivotField allDrilled="1" showAll="0" dataSourceSort="1" defaultAttributeDrillState="1"/>
    <pivotField allDrilled="1" showAll="0" dataSourceSort="1" defaultAttributeDrillState="1"/>
    <pivotField allDrilled="1" showAll="0" dataSourceSort="1" defaultAttributeDrillState="1"/>
  </pivotFields>
  <rowFields count="1">
    <field x="3"/>
  </rowFields>
  <rowItems count="21">
    <i>
      <x v="11"/>
    </i>
    <i>
      <x v="16"/>
    </i>
    <i>
      <x v="18"/>
    </i>
    <i>
      <x v="13"/>
    </i>
    <i>
      <x v="1"/>
    </i>
    <i>
      <x v="17"/>
    </i>
    <i>
      <x v="3"/>
    </i>
    <i>
      <x v="14"/>
    </i>
    <i>
      <x v="15"/>
    </i>
    <i>
      <x v="12"/>
    </i>
    <i>
      <x v="19"/>
    </i>
    <i>
      <x v="5"/>
    </i>
    <i>
      <x v="2"/>
    </i>
    <i>
      <x v="10"/>
    </i>
    <i>
      <x v="7"/>
    </i>
    <i>
      <x v="6"/>
    </i>
    <i>
      <x v="4"/>
    </i>
    <i>
      <x v="8"/>
    </i>
    <i>
      <x/>
    </i>
    <i>
      <x v="9"/>
    </i>
    <i t="grand">
      <x/>
    </i>
  </rowItems>
  <colItems count="1">
    <i/>
  </colItems>
  <dataFields count="1">
    <dataField name="Antal gange" fld="1" subtotal="count"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members count="1" level="1">
        <member name="[Cases].[Case Year].&amp;[2021]"/>
      </members>
    </pivotHierarchy>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Antal gange"/>
    <pivotHierarchy dragToData="1"/>
    <pivotHierarchy dragToData="1"/>
    <pivotHierarchy dragToData="1"/>
    <pivotHierarchy dragToData="1"/>
  </pivotHierarchies>
  <pivotTableStyleInfo name="PivotStyleLight16" showRowHeaders="1" showColHeaders="1" showRowStripes="0" showColStripes="0" showLastColumn="1"/>
  <filters count="2">
    <filter fld="0" type="valueGreaterThan" id="1" iMeasureHier="44">
      <autoFilter ref="A1">
        <filterColumn colId="0">
          <customFilters>
            <customFilter operator="greaterThan" val="1"/>
          </customFilters>
        </filterColumn>
      </autoFilter>
    </filter>
    <filter fld="3" type="count" id="2" iMeasureHier="44">
      <autoFilter ref="A1">
        <filterColumn colId="0">
          <top10 val="20" filterVal="20"/>
        </filterColumn>
      </autoFilter>
    </filter>
  </filters>
  <rowHierarchiesUsage count="1">
    <rowHierarchyUsage hierarchyUsage="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ses]"/>
      </x15:pivotTableUISettings>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Pivot_type" cacheId="24" applyNumberFormats="0" applyBorderFormats="0" applyFontFormats="0" applyPatternFormats="0" applyAlignmentFormats="0" applyWidthHeightFormats="1" dataCaption="Values" tag="af5074b2-b516-4de1-98d3-5071445514e4" updatedVersion="8" minRefreshableVersion="3" useAutoFormatting="1" subtotalHiddenItems="1" itemPrintTitles="1" createdVersion="6" indent="0" outline="1" outlineData="1" multipleFieldFilters="0" chartFormat="2">
  <location ref="V7:Y23" firstHeaderRow="1" firstDataRow="3" firstDataCol="1"/>
  <pivotFields count="8">
    <pivotField axis="axisCol" allDrilled="1" showAll="0" dataSourceSort="1" defaultSubtotal="0" defaultAttributeDrillState="1">
      <items count="1">
        <item s="1" x="0"/>
      </items>
    </pivotField>
    <pivotField axis="axisCol" allDrilled="1" showAll="0" dataSourceSort="1" defaultSubtotal="0" defaultAttributeDrillState="1">
      <items count="2">
        <item x="0"/>
        <item x="1"/>
      </items>
    </pivotField>
    <pivotField allDrilled="1" showAll="0" dataSourceSort="1" defaultSubtotal="0" defaultAttributeDrillState="1">
      <items count="17">
        <item s="1" x="0"/>
        <item s="1" x="1"/>
        <item s="1" x="2"/>
        <item s="1" x="3"/>
        <item s="1" x="4"/>
        <item s="1" x="5"/>
        <item s="1" x="6"/>
        <item s="1" x="7"/>
        <item s="1" x="8"/>
        <item s="1" x="9"/>
        <item s="1" x="10"/>
        <item s="1" x="11"/>
        <item s="1" x="12"/>
        <item s="1" x="13"/>
        <item s="1" x="14"/>
        <item s="1" x="15"/>
        <item s="1" x="16"/>
      </items>
    </pivotField>
    <pivotField dataField="1" showAll="0"/>
    <pivotField axis="axisRow" allDrilled="1" showAll="0" dataSourceSort="1" defaultSubtotal="0" defaultAttributeDrillState="1">
      <items count="4">
        <item x="0"/>
        <item x="1"/>
        <item x="2"/>
        <item x="3"/>
      </items>
    </pivotField>
    <pivotField axis="axisRow" allDrilled="1" showAll="0" defaultSubtotal="0" defaultAttributeDrillState="1">
      <items count="4">
        <item x="2"/>
        <item x="3"/>
        <item x="1"/>
        <item x="0"/>
      </items>
    </pivotField>
    <pivotField allDrilled="1" showAll="0" dataSourceSort="1" defaultSubtotal="0" defaultAttributeDrillState="1"/>
    <pivotField allDrilled="1" showAll="0" dataSourceSort="1" defaultSubtotal="0" defaultAttributeDrillState="1"/>
  </pivotFields>
  <rowFields count="2">
    <field x="4"/>
    <field x="5"/>
  </rowFields>
  <rowItems count="14">
    <i>
      <x/>
    </i>
    <i r="1">
      <x/>
    </i>
    <i r="1">
      <x v="2"/>
    </i>
    <i r="1">
      <x v="3"/>
    </i>
    <i>
      <x v="1"/>
    </i>
    <i r="1">
      <x/>
    </i>
    <i r="1">
      <x v="1"/>
    </i>
    <i r="1">
      <x v="2"/>
    </i>
    <i>
      <x v="2"/>
    </i>
    <i r="1">
      <x v="1"/>
    </i>
    <i>
      <x v="3"/>
    </i>
    <i r="1">
      <x/>
    </i>
    <i r="1">
      <x v="2"/>
    </i>
    <i t="grand">
      <x/>
    </i>
  </rowItems>
  <colFields count="2">
    <field x="0"/>
    <field x="1"/>
  </colFields>
  <colItems count="3">
    <i>
      <x/>
      <x/>
    </i>
    <i r="1">
      <x v="1"/>
    </i>
    <i t="grand">
      <x/>
    </i>
  </colItems>
  <dataFields count="1">
    <dataField name="Count of Just." fld="3" subtotal="count" baseField="0" baseItem="0"/>
  </dataFields>
  <chartFormats count="2">
    <chartFormat chart="1" format="13" series="1">
      <pivotArea type="data" outline="0" fieldPosition="0">
        <references count="3">
          <reference field="4294967294" count="1" selected="0">
            <x v="0"/>
          </reference>
          <reference field="0" count="1" selected="0">
            <x v="0"/>
          </reference>
          <reference field="1" count="1" selected="0">
            <x v="0"/>
          </reference>
        </references>
      </pivotArea>
    </chartFormat>
    <chartFormat chart="1" format="14" series="1">
      <pivotArea type="data" outline="0" fieldPosition="0">
        <references count="3">
          <reference field="4294967294" count="1" selected="0">
            <x v="0"/>
          </reference>
          <reference field="0" count="1" selected="0">
            <x v="0"/>
          </reference>
          <reference field="1" count="1" selected="0">
            <x v="1"/>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members count="24" level="1">
        <member name=""/>
        <member name=""/>
        <member name="[Cases].[Time Hours].&amp;[2]"/>
        <member name=""/>
        <member name=""/>
        <member name=""/>
        <member name=""/>
        <member name=""/>
        <member name=""/>
        <member name=""/>
        <member name=""/>
        <member name=""/>
        <member name=""/>
        <member name=""/>
        <member name=""/>
        <member name=""/>
        <member name="[Cases].[Time Hours].&amp;[16]"/>
        <member name="[Cases].[Time Hours].&amp;[17]"/>
        <member name="[Cases].[Time Hours].&amp;[18]"/>
        <member name="[Cases].[Time Hours].&amp;[19]"/>
        <member name="[Cases].[Time Hours].&amp;[20]"/>
        <member name=""/>
        <member name="[Cases].[Time Hours].&amp;[22]"/>
        <member name=""/>
      </members>
    </pivotHierarchy>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18"/>
    <rowHierarchyUsage hierarchyUsage="6"/>
  </rowHierarchiesUsage>
  <colHierarchiesUsage count="2">
    <colHierarchyUsage hierarchyUsage="23"/>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ses]"/>
      </x15:pivotTableUISettings>
    </ext>
    <ext xmlns:xpdl="http://schemas.microsoft.com/office/spreadsheetml/2016/pivotdefaultlayout" uri="{747A6164-185A-40DC-8AA5-F01512510D54}">
      <xpdl:pivotTableDefinition16 EnabledSubtotals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B7C63A89-EE97-471F-93AC-1ABCE1888955}" name="PivotTable1" cacheId="25"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5">
  <location ref="A1:B6" firstHeaderRow="1" firstDataRow="1" firstDataCol="1"/>
  <pivotFields count="3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76">
        <item h="1" m="1" x="134"/>
        <item h="1" m="1" x="138"/>
        <item h="1" m="1" x="157"/>
        <item h="1" m="1" x="130"/>
        <item h="1" m="1" x="150"/>
        <item h="1" m="1" x="169"/>
        <item h="1" m="1" x="144"/>
        <item h="1" m="1" x="163"/>
        <item h="1" m="1" x="136"/>
        <item h="1" m="1" x="155"/>
        <item h="1" m="1" x="173"/>
        <item h="1" m="1" x="148"/>
        <item h="1" m="1" x="167"/>
        <item h="1" m="1" x="142"/>
        <item h="1" x="12"/>
        <item h="1" m="1" x="161"/>
        <item h="1" m="1" x="133"/>
        <item h="1" m="1" x="153"/>
        <item h="1" m="1" x="171"/>
        <item h="1" m="1" x="146"/>
        <item h="1" m="1" x="165"/>
        <item h="1" m="1" x="139"/>
        <item h="1" m="1" x="158"/>
        <item h="1" m="1" x="131"/>
        <item h="1" m="1" x="151"/>
        <item h="1" m="1" x="170"/>
        <item h="1" m="1" x="145"/>
        <item h="1" m="1" x="164"/>
        <item h="1" m="1" x="137"/>
        <item h="1" m="1" x="156"/>
        <item h="1" m="1" x="174"/>
        <item h="1" m="1" x="149"/>
        <item h="1" m="1" x="168"/>
        <item h="1" m="1" x="143"/>
        <item h="1" m="1" x="162"/>
        <item h="1" m="1" x="135"/>
        <item h="1" m="1" x="154"/>
        <item h="1" m="1" x="172"/>
        <item h="1" m="1" x="147"/>
        <item h="1" m="1" x="166"/>
        <item h="1" m="1" x="141"/>
        <item h="1" m="1" x="160"/>
        <item h="1" m="1" x="132"/>
        <item h="1" m="1" x="152"/>
        <item h="1" m="1" x="140"/>
        <item h="1" m="1" x="159"/>
        <item h="1" x="0"/>
        <item h="1" x="1"/>
        <item h="1" x="2"/>
        <item h="1" x="3"/>
        <item h="1" x="4"/>
        <item h="1" x="5"/>
        <item h="1" x="6"/>
        <item h="1" x="7"/>
        <item h="1" x="8"/>
        <item h="1" x="9"/>
        <item h="1" x="10"/>
        <item h="1" x="11"/>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5"/>
        <item h="1" x="57"/>
        <item h="1" x="54"/>
        <item h="1" x="58"/>
        <item h="1" x="59"/>
        <item h="1" x="53"/>
        <item h="1" x="56"/>
        <item h="1" x="60"/>
        <item h="1" x="61"/>
        <item h="1" x="62"/>
        <item h="1" x="63"/>
        <item h="1" x="64"/>
        <item h="1" x="65"/>
        <item h="1" x="66"/>
        <item h="1" x="67"/>
        <item h="1" x="68"/>
        <item h="1" x="69"/>
        <item h="1" x="70"/>
        <item h="1" x="71"/>
        <item h="1" x="100"/>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x="126"/>
        <item x="127"/>
        <item x="128"/>
        <item x="1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5">
    <i>
      <x v="171"/>
    </i>
    <i>
      <x v="172"/>
    </i>
    <i>
      <x v="173"/>
    </i>
    <i>
      <x v="174"/>
    </i>
    <i t="grand">
      <x/>
    </i>
  </rowItems>
  <colItems count="1">
    <i/>
  </colItems>
  <dataFields count="1">
    <dataField name="Count of Case" fld="2" subtotal="count" baseField="0" baseItem="54060840"/>
  </dataFields>
  <chartFormats count="2">
    <chartFormat chart="0" format="1" series="1">
      <pivotArea type="data" outline="0" fieldPosition="0">
        <references count="1">
          <reference field="4294967294" count="1" selected="0">
            <x v="0"/>
          </reference>
        </references>
      </pivotArea>
    </chartFormat>
    <chartFormat chart="4"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37339143-3E1B-4F15-B89C-1196DE2FFEFE}" name="PivotTable2" cacheId="25"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3">
  <location ref="A27:B33" firstHeaderRow="1" firstDataRow="1" firstDataCol="1"/>
  <pivotFields count="3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40">
        <item h="1" m="1" x="110"/>
        <item h="1" x="19"/>
        <item h="1" m="1" x="188"/>
        <item h="1" m="1" x="166"/>
        <item h="1" m="1" x="142"/>
        <item h="1" m="1" x="123"/>
        <item h="1" m="1" x="328"/>
        <item h="1" m="1" x="304"/>
        <item h="1" m="1" x="281"/>
        <item h="1" m="1" x="257"/>
        <item h="1" m="1" x="236"/>
        <item h="1" m="1" x="215"/>
        <item h="1" m="1" x="195"/>
        <item h="1" m="1" x="173"/>
        <item h="1" m="1" x="150"/>
        <item h="1" m="1" x="130"/>
        <item h="1" m="1" x="335"/>
        <item h="1" m="1" x="311"/>
        <item h="1" m="1" x="288"/>
        <item h="1" m="1" x="265"/>
        <item h="1" m="1" x="243"/>
        <item h="1" m="1" x="223"/>
        <item h="1" m="1" x="202"/>
        <item h="1" m="1" x="180"/>
        <item h="1" m="1" x="157"/>
        <item h="1" m="1" x="137"/>
        <item h="1" m="1" x="114"/>
        <item h="1" m="1" x="318"/>
        <item h="1" m="1" x="295"/>
        <item h="1" m="1" x="272"/>
        <item h="1" m="1" x="248"/>
        <item h="1" m="1" x="227"/>
        <item h="1" m="1" x="207"/>
        <item h="1" m="1" x="184"/>
        <item h="1" m="1" x="162"/>
        <item h="1" m="1" x="143"/>
        <item h="1" m="1" x="120"/>
        <item h="1" m="1" x="324"/>
        <item h="1" m="1" x="185"/>
        <item h="1" m="1" x="163"/>
        <item h="1" m="1" x="139"/>
        <item h="1" m="1" x="117"/>
        <item h="1" m="1" x="321"/>
        <item h="1" m="1" x="298"/>
        <item h="1" m="1" x="275"/>
        <item h="1" m="1" x="251"/>
        <item h="1" m="1" x="232"/>
        <item h="1" m="1" x="212"/>
        <item h="1" m="1" x="191"/>
        <item h="1" m="1" x="169"/>
        <item h="1" m="1" x="146"/>
        <item h="1" m="1" x="124"/>
        <item h="1" m="1" x="329"/>
        <item h="1" m="1" x="305"/>
        <item h="1" m="1" x="282"/>
        <item h="1" m="1" x="258"/>
        <item h="1" m="1" x="239"/>
        <item h="1" m="1" x="219"/>
        <item h="1" m="1" x="198"/>
        <item h="1" m="1" x="176"/>
        <item h="1" m="1" x="153"/>
        <item h="1" m="1" x="131"/>
        <item h="1" m="1" x="336"/>
        <item h="1" m="1" x="312"/>
        <item h="1" m="1" x="289"/>
        <item h="1" m="1" x="266"/>
        <item h="1" m="1" x="245"/>
        <item h="1" m="1" x="225"/>
        <item h="1" m="1" x="204"/>
        <item h="1" m="1" x="182"/>
        <item h="1" m="1" x="160"/>
        <item h="1" m="1" x="138"/>
        <item h="1" m="1" x="115"/>
        <item h="1" m="1" x="319"/>
        <item h="1" m="1" x="296"/>
        <item h="1" m="1" x="273"/>
        <item h="1" m="1" x="252"/>
        <item h="1" m="1" x="230"/>
        <item h="1" m="1" x="210"/>
        <item h="1" m="1" x="189"/>
        <item h="1" m="1" x="167"/>
        <item h="1" m="1" x="144"/>
        <item h="1" m="1" x="121"/>
        <item h="1" m="1" x="325"/>
        <item h="1" m="1" x="301"/>
        <item h="1" m="1" x="278"/>
        <item h="1" m="1" x="259"/>
        <item h="1" m="1" x="237"/>
        <item h="1" m="1" x="216"/>
        <item h="1" m="1" x="326"/>
        <item h="1" m="1" x="302"/>
        <item h="1" m="1" x="279"/>
        <item h="1" m="1" x="254"/>
        <item h="1" m="1" x="233"/>
        <item h="1" m="1" x="213"/>
        <item h="1" m="1" x="192"/>
        <item h="1" m="1" x="170"/>
        <item h="1" m="1" x="147"/>
        <item h="1" m="1" x="127"/>
        <item h="1" m="1" x="332"/>
        <item h="1" m="1" x="308"/>
        <item h="1" m="1" x="285"/>
        <item h="1" m="1" x="261"/>
        <item h="1" m="1" x="240"/>
        <item h="1" m="1" x="220"/>
        <item h="1" m="1" x="199"/>
        <item h="1" m="1" x="177"/>
        <item h="1" m="1" x="154"/>
        <item h="1" m="1" x="134"/>
        <item h="1" m="1" x="111"/>
        <item h="1" m="1" x="315"/>
        <item h="1" m="1" x="292"/>
        <item h="1" m="1" x="268"/>
        <item h="1" m="1" x="246"/>
        <item h="1" m="1" x="226"/>
        <item h="1" m="1" x="205"/>
        <item h="1" m="1" x="183"/>
        <item h="1" m="1" x="161"/>
        <item h="1" m="1" x="140"/>
        <item h="1" m="1" x="118"/>
        <item h="1" m="1" x="322"/>
        <item h="1" m="1" x="299"/>
        <item h="1" m="1" x="276"/>
        <item h="1" m="1" x="253"/>
        <item h="1" m="1" x="231"/>
        <item h="1" m="1" x="211"/>
        <item h="1" m="1" x="190"/>
        <item h="1" m="1" x="168"/>
        <item h="1" m="1" x="148"/>
        <item h="1" m="1" x="125"/>
        <item h="1" m="1" x="330"/>
        <item h="1" m="1" x="306"/>
        <item h="1" m="1" x="283"/>
        <item h="1" m="1" x="260"/>
        <item h="1" m="1" x="238"/>
        <item h="1" m="1" x="217"/>
        <item h="1" m="1" x="196"/>
        <item h="1" m="1" x="174"/>
        <item h="1" m="1" x="155"/>
        <item h="1" m="1" x="132"/>
        <item h="1" m="1" x="218"/>
        <item h="1" m="1" x="197"/>
        <item h="1" m="1" x="175"/>
        <item h="1" m="1" x="151"/>
        <item h="1" m="1" x="128"/>
        <item h="1" m="1" x="333"/>
        <item h="1" m="1" x="309"/>
        <item h="1" m="1" x="286"/>
        <item h="1" m="1" x="262"/>
        <item h="1" m="1" x="244"/>
        <item h="1" m="1" x="224"/>
        <item h="1" m="1" x="203"/>
        <item h="1" m="1" x="181"/>
        <item h="1" m="1" x="158"/>
        <item h="1" m="1" x="135"/>
        <item h="1" m="1" x="112"/>
        <item h="1" m="1" x="316"/>
        <item h="1" m="1" x="293"/>
        <item h="1" m="1" x="269"/>
        <item h="1" m="1" x="249"/>
        <item h="1" m="1" x="228"/>
        <item h="1" m="1" x="208"/>
        <item h="1" m="1" x="186"/>
        <item h="1" m="1" x="164"/>
        <item h="1" m="1" x="141"/>
        <item h="1" m="1" x="119"/>
        <item h="1" m="1" x="323"/>
        <item h="1" m="1" x="300"/>
        <item h="1" m="1" x="277"/>
        <item h="1" m="1" x="255"/>
        <item h="1" m="1" x="234"/>
        <item h="1" m="1" x="214"/>
        <item h="1" m="1" x="193"/>
        <item h="1" m="1" x="171"/>
        <item h="1" m="1" x="149"/>
        <item h="1" m="1" x="126"/>
        <item h="1" m="1" x="331"/>
        <item h="1" m="1" x="307"/>
        <item h="1" m="1" x="284"/>
        <item h="1" m="1" x="263"/>
        <item h="1" m="1" x="241"/>
        <item h="1" m="1" x="221"/>
        <item h="1" m="1" x="200"/>
        <item h="1" m="1" x="178"/>
        <item h="1" m="1" x="156"/>
        <item h="1" m="1" x="133"/>
        <item h="1" m="1" x="337"/>
        <item h="1" m="1" x="313"/>
        <item h="1" m="1" x="290"/>
        <item h="1" m="1" x="270"/>
        <item h="1" m="1" x="247"/>
        <item h="1" m="1" x="338"/>
        <item h="1" m="1" x="314"/>
        <item h="1" m="1" x="291"/>
        <item h="1" m="1" x="267"/>
        <item h="1" m="1" x="116"/>
        <item h="1" m="1" x="320"/>
        <item h="1" m="1" x="297"/>
        <item h="1" m="1" x="274"/>
        <item h="1" m="1" x="250"/>
        <item h="1" m="1" x="229"/>
        <item h="1" m="1" x="209"/>
        <item h="1" m="1" x="187"/>
        <item h="1" m="1" x="165"/>
        <item h="1" m="1" x="145"/>
        <item h="1" m="1" x="122"/>
        <item h="1" m="1" x="327"/>
        <item h="1" m="1" x="303"/>
        <item h="1" m="1" x="280"/>
        <item h="1" m="1" x="256"/>
        <item h="1" x="81"/>
        <item h="1" x="13"/>
        <item h="1" x="73"/>
        <item h="1" x="83"/>
        <item h="1" m="1" x="235"/>
        <item h="1" m="1" x="194"/>
        <item h="1" m="1" x="172"/>
        <item h="1" m="1" x="152"/>
        <item h="1" m="1" x="129"/>
        <item h="1" m="1" x="334"/>
        <item h="1" m="1" x="310"/>
        <item h="1" m="1" x="287"/>
        <item h="1" m="1" x="264"/>
        <item h="1" m="1" x="242"/>
        <item h="1" m="1" x="179"/>
        <item h="1" m="1" x="222"/>
        <item h="1" m="1" x="201"/>
        <item h="1" m="1" x="159"/>
        <item h="1" m="1" x="136"/>
        <item h="1" m="1" x="113"/>
        <item h="1" m="1" x="317"/>
        <item h="1" m="1" x="294"/>
        <item h="1" m="1" x="271"/>
        <item h="1" x="6"/>
        <item h="1" x="1"/>
        <item h="1" m="1" x="206"/>
        <item h="1" x="8"/>
        <item h="1" x="2"/>
        <item h="1" x="5"/>
        <item h="1" x="0"/>
        <item h="1" x="3"/>
        <item h="1" x="4"/>
        <item h="1" x="7"/>
        <item h="1" x="9"/>
        <item h="1" x="10"/>
        <item h="1" x="11"/>
        <item h="1" x="12"/>
        <item h="1" x="14"/>
        <item h="1" x="15"/>
        <item h="1" x="16"/>
        <item h="1" x="17"/>
        <item h="1" x="18"/>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9"/>
        <item h="1" x="61"/>
        <item h="1" x="62"/>
        <item h="1" x="60"/>
        <item h="1" x="58"/>
        <item h="1" x="65"/>
        <item h="1" x="63"/>
        <item h="1" x="64"/>
        <item h="1" x="66"/>
        <item h="1" x="67"/>
        <item h="1" x="68"/>
        <item h="1" x="69"/>
        <item h="1" x="70"/>
        <item h="1" x="71"/>
        <item h="1" x="72"/>
        <item h="1" x="74"/>
        <item h="1" x="75"/>
        <item h="1" x="76"/>
        <item h="1" x="77"/>
        <item h="1" x="78"/>
        <item h="1" x="79"/>
        <item h="1" x="80"/>
        <item h="1" x="82"/>
        <item x="84"/>
        <item x="85"/>
        <item x="86"/>
        <item x="87"/>
        <item x="88"/>
        <item h="1" x="89"/>
        <item h="1" x="90"/>
        <item h="1" x="91"/>
        <item h="1" x="92"/>
        <item h="1" x="93"/>
        <item h="1" x="94"/>
        <item h="1" x="95"/>
        <item h="1" x="96"/>
        <item h="1" x="97"/>
        <item h="1" x="98"/>
        <item h="1" x="99"/>
        <item h="1" x="100"/>
        <item h="1" x="101"/>
        <item h="1" x="102"/>
        <item h="1" x="103"/>
        <item h="1" x="104"/>
        <item h="1" x="105"/>
        <item h="1" x="106"/>
        <item h="1" x="107"/>
        <item h="1" x="108"/>
        <item h="1" x="109"/>
        <item t="default"/>
      </items>
    </pivotField>
    <pivotField showAll="0"/>
    <pivotField showAll="0"/>
    <pivotField showAll="0"/>
    <pivotField showAll="0"/>
    <pivotField showAll="0"/>
    <pivotField showAll="0"/>
    <pivotField showAll="0"/>
    <pivotField showAll="0"/>
  </pivotFields>
  <rowFields count="1">
    <field x="22"/>
  </rowFields>
  <rowItems count="6">
    <i>
      <x v="313"/>
    </i>
    <i>
      <x v="314"/>
    </i>
    <i>
      <x v="315"/>
    </i>
    <i>
      <x v="316"/>
    </i>
    <i>
      <x v="317"/>
    </i>
    <i t="grand">
      <x/>
    </i>
  </rowItems>
  <colItems count="1">
    <i/>
  </colItems>
  <dataFields count="1">
    <dataField name="Count of Case" fld="2" subtotal="count" baseField="22" baseItem="197"/>
  </dataFields>
  <chartFormats count="2">
    <chartFormat chart="0" format="1"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7E569FC-25FD-4292-8107-31CE647966F8}" name="PivotTable1" cacheId="25"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C6" firstHeaderRow="1" firstDataRow="2" firstDataCol="1"/>
  <pivotFields count="3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122">
        <item m="1" x="93"/>
        <item m="1" x="95"/>
        <item m="1" x="80"/>
        <item m="1" x="116"/>
        <item m="1" x="97"/>
        <item m="1" x="100"/>
        <item x="26"/>
        <item m="1" x="119"/>
        <item m="1" x="79"/>
        <item x="17"/>
        <item x="12"/>
        <item m="1" x="110"/>
        <item x="4"/>
        <item m="1" x="113"/>
        <item m="1" x="108"/>
        <item m="1" x="109"/>
        <item x="11"/>
        <item m="1" x="78"/>
        <item x="27"/>
        <item m="1" x="98"/>
        <item x="1"/>
        <item m="1" x="88"/>
        <item m="1" x="99"/>
        <item m="1" x="103"/>
        <item x="2"/>
        <item m="1" x="104"/>
        <item x="16"/>
        <item x="9"/>
        <item m="1" x="112"/>
        <item m="1" x="84"/>
        <item x="8"/>
        <item m="1" x="117"/>
        <item m="1" x="81"/>
        <item m="1" x="75"/>
        <item m="1" x="96"/>
        <item x="25"/>
        <item m="1" x="106"/>
        <item m="1" x="111"/>
        <item x="24"/>
        <item x="0"/>
        <item m="1" x="87"/>
        <item m="1" x="115"/>
        <item x="33"/>
        <item m="1" x="89"/>
        <item m="1" x="83"/>
        <item m="1" x="101"/>
        <item m="1" x="82"/>
        <item m="1" x="114"/>
        <item m="1" x="102"/>
        <item m="1" x="90"/>
        <item x="19"/>
        <item m="1" x="118"/>
        <item m="1" x="91"/>
        <item m="1" x="86"/>
        <item m="1" x="85"/>
        <item m="1" x="105"/>
        <item x="7"/>
        <item m="1" x="107"/>
        <item x="23"/>
        <item x="14"/>
        <item m="1" x="92"/>
        <item m="1" x="77"/>
        <item x="10"/>
        <item m="1" x="74"/>
        <item x="36"/>
        <item m="1" x="120"/>
        <item m="1" x="76"/>
        <item x="5"/>
        <item x="6"/>
        <item m="1" x="94"/>
        <item x="3"/>
        <item x="13"/>
        <item x="15"/>
        <item x="18"/>
        <item x="20"/>
        <item x="22"/>
        <item x="21"/>
        <item x="28"/>
        <item x="29"/>
        <item x="30"/>
        <item x="31"/>
        <item x="32"/>
        <item x="34"/>
        <item x="35"/>
        <item x="37"/>
        <item x="38"/>
        <item x="39"/>
        <item x="40"/>
        <item x="41"/>
        <item x="42"/>
        <item x="43"/>
        <item x="44"/>
        <item x="45"/>
        <item x="46"/>
        <item x="60"/>
        <item x="47"/>
        <item x="48"/>
        <item x="49"/>
        <item x="50"/>
        <item x="51"/>
        <item x="52"/>
        <item x="53"/>
        <item x="54"/>
        <item x="55"/>
        <item x="56"/>
        <item x="57"/>
        <item x="58"/>
        <item x="59"/>
        <item x="61"/>
        <item x="62"/>
        <item x="63"/>
        <item x="64"/>
        <item x="65"/>
        <item x="66"/>
        <item x="67"/>
        <item x="68"/>
        <item x="69"/>
        <item x="70"/>
        <item x="71"/>
        <item x="72"/>
        <item x="73"/>
        <item t="default"/>
      </items>
    </pivotField>
    <pivotField showAll="0"/>
    <pivotField showAll="0"/>
    <pivotField showAll="0"/>
    <pivotField showAll="0"/>
    <pivotField showAll="0"/>
    <pivotField axis="axisRow" dataField="1" showAll="0">
      <items count="340">
        <item h="1" m="1" x="110"/>
        <item h="1" x="19"/>
        <item h="1" m="1" x="188"/>
        <item h="1" m="1" x="166"/>
        <item h="1" m="1" x="142"/>
        <item h="1" m="1" x="123"/>
        <item h="1" m="1" x="328"/>
        <item h="1" m="1" x="304"/>
        <item h="1" m="1" x="281"/>
        <item h="1" m="1" x="257"/>
        <item h="1" m="1" x="236"/>
        <item h="1" m="1" x="215"/>
        <item h="1" m="1" x="195"/>
        <item h="1" m="1" x="173"/>
        <item h="1" m="1" x="150"/>
        <item h="1" m="1" x="130"/>
        <item h="1" m="1" x="335"/>
        <item h="1" m="1" x="311"/>
        <item h="1" m="1" x="288"/>
        <item h="1" m="1" x="265"/>
        <item h="1" m="1" x="243"/>
        <item h="1" m="1" x="223"/>
        <item h="1" m="1" x="202"/>
        <item h="1" m="1" x="180"/>
        <item h="1" m="1" x="157"/>
        <item h="1" m="1" x="137"/>
        <item h="1" m="1" x="114"/>
        <item h="1" m="1" x="318"/>
        <item h="1" m="1" x="295"/>
        <item h="1" m="1" x="272"/>
        <item h="1" m="1" x="248"/>
        <item h="1" m="1" x="227"/>
        <item h="1" m="1" x="207"/>
        <item h="1" m="1" x="184"/>
        <item h="1" m="1" x="162"/>
        <item h="1" m="1" x="143"/>
        <item h="1" m="1" x="120"/>
        <item h="1" m="1" x="324"/>
        <item h="1" m="1" x="185"/>
        <item h="1" m="1" x="163"/>
        <item h="1" m="1" x="139"/>
        <item h="1" m="1" x="117"/>
        <item h="1" m="1" x="321"/>
        <item h="1" m="1" x="298"/>
        <item h="1" m="1" x="275"/>
        <item h="1" m="1" x="251"/>
        <item h="1" m="1" x="232"/>
        <item h="1" m="1" x="212"/>
        <item h="1" m="1" x="191"/>
        <item h="1" m="1" x="169"/>
        <item h="1" m="1" x="146"/>
        <item h="1" m="1" x="124"/>
        <item h="1" m="1" x="329"/>
        <item h="1" m="1" x="305"/>
        <item h="1" m="1" x="282"/>
        <item h="1" m="1" x="258"/>
        <item h="1" m="1" x="239"/>
        <item h="1" m="1" x="219"/>
        <item h="1" m="1" x="198"/>
        <item h="1" m="1" x="176"/>
        <item h="1" m="1" x="153"/>
        <item h="1" m="1" x="131"/>
        <item h="1" m="1" x="336"/>
        <item h="1" m="1" x="312"/>
        <item h="1" m="1" x="289"/>
        <item h="1" m="1" x="266"/>
        <item h="1" m="1" x="245"/>
        <item h="1" m="1" x="225"/>
        <item h="1" m="1" x="204"/>
        <item h="1" m="1" x="182"/>
        <item h="1" m="1" x="160"/>
        <item h="1" m="1" x="138"/>
        <item h="1" m="1" x="115"/>
        <item h="1" m="1" x="319"/>
        <item h="1" m="1" x="296"/>
        <item h="1" m="1" x="273"/>
        <item h="1" m="1" x="252"/>
        <item h="1" m="1" x="230"/>
        <item h="1" m="1" x="210"/>
        <item h="1" m="1" x="189"/>
        <item h="1" m="1" x="167"/>
        <item h="1" m="1" x="144"/>
        <item h="1" m="1" x="121"/>
        <item h="1" m="1" x="325"/>
        <item h="1" m="1" x="301"/>
        <item h="1" m="1" x="278"/>
        <item h="1" m="1" x="259"/>
        <item h="1" m="1" x="237"/>
        <item h="1" m="1" x="216"/>
        <item h="1" m="1" x="326"/>
        <item h="1" m="1" x="302"/>
        <item h="1" m="1" x="279"/>
        <item h="1" m="1" x="254"/>
        <item h="1" m="1" x="233"/>
        <item h="1" m="1" x="213"/>
        <item h="1" m="1" x="192"/>
        <item h="1" m="1" x="170"/>
        <item h="1" m="1" x="147"/>
        <item h="1" m="1" x="127"/>
        <item h="1" m="1" x="332"/>
        <item h="1" m="1" x="308"/>
        <item h="1" m="1" x="285"/>
        <item h="1" m="1" x="261"/>
        <item h="1" m="1" x="240"/>
        <item h="1" m="1" x="220"/>
        <item h="1" m="1" x="199"/>
        <item h="1" m="1" x="177"/>
        <item h="1" m="1" x="154"/>
        <item h="1" m="1" x="134"/>
        <item h="1" m="1" x="111"/>
        <item h="1" m="1" x="315"/>
        <item h="1" m="1" x="292"/>
        <item h="1" m="1" x="268"/>
        <item h="1" m="1" x="246"/>
        <item h="1" m="1" x="226"/>
        <item h="1" m="1" x="205"/>
        <item h="1" m="1" x="183"/>
        <item h="1" m="1" x="161"/>
        <item h="1" m="1" x="140"/>
        <item h="1" m="1" x="118"/>
        <item h="1" m="1" x="322"/>
        <item h="1" m="1" x="299"/>
        <item h="1" m="1" x="276"/>
        <item h="1" m="1" x="253"/>
        <item h="1" m="1" x="231"/>
        <item h="1" m="1" x="211"/>
        <item h="1" m="1" x="190"/>
        <item h="1" m="1" x="168"/>
        <item h="1" m="1" x="148"/>
        <item h="1" m="1" x="125"/>
        <item h="1" m="1" x="330"/>
        <item h="1" m="1" x="306"/>
        <item h="1" m="1" x="283"/>
        <item h="1" m="1" x="260"/>
        <item h="1" m="1" x="238"/>
        <item h="1" m="1" x="217"/>
        <item h="1" m="1" x="196"/>
        <item h="1" m="1" x="174"/>
        <item h="1" m="1" x="155"/>
        <item h="1" m="1" x="132"/>
        <item h="1" m="1" x="218"/>
        <item h="1" m="1" x="197"/>
        <item h="1" m="1" x="175"/>
        <item h="1" m="1" x="151"/>
        <item h="1" m="1" x="128"/>
        <item h="1" m="1" x="333"/>
        <item h="1" m="1" x="309"/>
        <item h="1" m="1" x="286"/>
        <item h="1" m="1" x="262"/>
        <item h="1" m="1" x="244"/>
        <item h="1" m="1" x="224"/>
        <item h="1" m="1" x="203"/>
        <item h="1" m="1" x="181"/>
        <item h="1" m="1" x="158"/>
        <item h="1" m="1" x="135"/>
        <item h="1" m="1" x="112"/>
        <item h="1" m="1" x="316"/>
        <item h="1" m="1" x="293"/>
        <item h="1" m="1" x="269"/>
        <item h="1" m="1" x="249"/>
        <item h="1" m="1" x="228"/>
        <item h="1" m="1" x="208"/>
        <item h="1" m="1" x="186"/>
        <item h="1" m="1" x="164"/>
        <item h="1" m="1" x="141"/>
        <item h="1" m="1" x="119"/>
        <item h="1" m="1" x="323"/>
        <item h="1" m="1" x="300"/>
        <item h="1" m="1" x="277"/>
        <item h="1" m="1" x="255"/>
        <item h="1" m="1" x="234"/>
        <item h="1" m="1" x="214"/>
        <item h="1" m="1" x="193"/>
        <item h="1" m="1" x="171"/>
        <item h="1" m="1" x="149"/>
        <item h="1" m="1" x="126"/>
        <item h="1" m="1" x="331"/>
        <item h="1" m="1" x="307"/>
        <item h="1" m="1" x="284"/>
        <item h="1" m="1" x="263"/>
        <item h="1" m="1" x="241"/>
        <item h="1" m="1" x="221"/>
        <item h="1" m="1" x="200"/>
        <item h="1" m="1" x="178"/>
        <item h="1" m="1" x="156"/>
        <item h="1" m="1" x="133"/>
        <item h="1" m="1" x="337"/>
        <item h="1" m="1" x="313"/>
        <item h="1" m="1" x="290"/>
        <item h="1" m="1" x="270"/>
        <item h="1" m="1" x="247"/>
        <item h="1" m="1" x="338"/>
        <item h="1" m="1" x="314"/>
        <item h="1" m="1" x="291"/>
        <item h="1" m="1" x="267"/>
        <item h="1" m="1" x="116"/>
        <item h="1" m="1" x="320"/>
        <item h="1" m="1" x="297"/>
        <item h="1" m="1" x="274"/>
        <item h="1" m="1" x="250"/>
        <item h="1" m="1" x="229"/>
        <item h="1" m="1" x="209"/>
        <item h="1" m="1" x="187"/>
        <item h="1" m="1" x="165"/>
        <item h="1" m="1" x="145"/>
        <item h="1" m="1" x="122"/>
        <item h="1" m="1" x="327"/>
        <item h="1" m="1" x="303"/>
        <item h="1" m="1" x="280"/>
        <item h="1" m="1" x="256"/>
        <item h="1" m="1" x="235"/>
        <item x="83"/>
        <item h="1" m="1" x="194"/>
        <item h="1" m="1" x="172"/>
        <item h="1" m="1" x="152"/>
        <item h="1" m="1" x="129"/>
        <item h="1" x="81"/>
        <item h="1" x="13"/>
        <item h="1" x="73"/>
        <item h="1" m="1" x="334"/>
        <item h="1" m="1" x="310"/>
        <item h="1" m="1" x="287"/>
        <item h="1" m="1" x="264"/>
        <item h="1" m="1" x="242"/>
        <item h="1" m="1" x="179"/>
        <item h="1" m="1" x="222"/>
        <item h="1" m="1" x="201"/>
        <item h="1" m="1" x="159"/>
        <item h="1" m="1" x="136"/>
        <item h="1" m="1" x="113"/>
        <item h="1" m="1" x="317"/>
        <item h="1" m="1" x="294"/>
        <item h="1" m="1" x="271"/>
        <item h="1" x="6"/>
        <item h="1" x="1"/>
        <item h="1" m="1" x="206"/>
        <item h="1" x="8"/>
        <item h="1" x="2"/>
        <item h="1" x="5"/>
        <item h="1" x="0"/>
        <item h="1" x="3"/>
        <item h="1" x="4"/>
        <item h="1" x="7"/>
        <item h="1" x="9"/>
        <item h="1" x="10"/>
        <item h="1" x="11"/>
        <item h="1" x="12"/>
        <item h="1" x="14"/>
        <item h="1" x="15"/>
        <item h="1" x="16"/>
        <item h="1" x="17"/>
        <item h="1" x="18"/>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9"/>
        <item h="1" x="61"/>
        <item h="1" x="62"/>
        <item h="1" x="60"/>
        <item h="1" x="58"/>
        <item h="1" x="65"/>
        <item h="1" x="63"/>
        <item h="1" x="64"/>
        <item h="1" x="66"/>
        <item h="1" x="67"/>
        <item h="1" x="68"/>
        <item h="1" x="69"/>
        <item h="1" x="70"/>
        <item h="1" x="71"/>
        <item h="1" x="72"/>
        <item h="1" x="74"/>
        <item h="1" x="75"/>
        <item h="1" x="76"/>
        <item h="1" x="77"/>
        <item h="1" x="78"/>
        <item h="1" x="79"/>
        <item h="1" x="80"/>
        <item h="1" x="82"/>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t="default"/>
      </items>
    </pivotField>
    <pivotField showAll="0"/>
    <pivotField showAll="0"/>
    <pivotField showAll="0"/>
    <pivotField showAll="0"/>
    <pivotField showAll="0"/>
    <pivotField showAll="0"/>
    <pivotField showAll="0"/>
    <pivotField showAll="0"/>
  </pivotFields>
  <rowFields count="1">
    <field x="22"/>
  </rowFields>
  <rowItems count="2">
    <i>
      <x v="211"/>
    </i>
    <i t="grand">
      <x/>
    </i>
  </rowItems>
  <colFields count="1">
    <field x="16"/>
  </colFields>
  <colItems count="2">
    <i>
      <x v="78"/>
    </i>
    <i t="grand">
      <x/>
    </i>
  </colItems>
  <dataFields count="1">
    <dataField name="Count of Picked Week" fld="22" subtotal="count" baseField="0" baseItem="0"/>
  </dataFields>
  <formats count="10">
    <format dxfId="25">
      <pivotArea type="all" dataOnly="0" outline="0" fieldPosition="0"/>
    </format>
    <format dxfId="24">
      <pivotArea outline="0" collapsedLevelsAreSubtotals="1" fieldPosition="0"/>
    </format>
    <format dxfId="23">
      <pivotArea type="origin" dataOnly="0" labelOnly="1" outline="0" fieldPosition="0"/>
    </format>
    <format dxfId="22">
      <pivotArea field="16" type="button" dataOnly="0" labelOnly="1" outline="0" axis="axisCol" fieldPosition="0"/>
    </format>
    <format dxfId="21">
      <pivotArea type="topRight" dataOnly="0" labelOnly="1" outline="0" fieldPosition="0"/>
    </format>
    <format dxfId="20">
      <pivotArea field="22" type="button" dataOnly="0" labelOnly="1" outline="0" axis="axisRow" fieldPosition="0"/>
    </format>
    <format dxfId="19">
      <pivotArea dataOnly="0" labelOnly="1" fieldPosition="0">
        <references count="1">
          <reference field="22" count="0"/>
        </references>
      </pivotArea>
    </format>
    <format dxfId="18">
      <pivotArea dataOnly="0" labelOnly="1" grandRow="1" outline="0" fieldPosition="0"/>
    </format>
    <format dxfId="17">
      <pivotArea dataOnly="0" labelOnly="1" fieldPosition="0">
        <references count="1">
          <reference field="16" count="18">
            <x v="2"/>
            <x v="3"/>
            <x v="7"/>
            <x v="9"/>
            <x v="14"/>
            <x v="16"/>
            <x v="17"/>
            <x v="20"/>
            <x v="24"/>
            <x v="26"/>
            <x v="27"/>
            <x v="30"/>
            <x v="35"/>
            <x v="38"/>
            <x v="39"/>
            <x v="43"/>
            <x v="56"/>
            <x v="58"/>
          </reference>
        </references>
      </pivotArea>
    </format>
    <format dxfId="1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4A764682-F02E-4C80-80FE-C47DB767C1CB}" name="PivotTable1" cacheId="25"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BX135" firstHeaderRow="1" firstDataRow="2" firstDataCol="1"/>
  <pivotFields count="3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76">
        <item m="1" x="134"/>
        <item m="1" x="138"/>
        <item m="1" x="157"/>
        <item m="1" x="130"/>
        <item m="1" x="150"/>
        <item m="1" x="169"/>
        <item m="1" x="144"/>
        <item m="1" x="163"/>
        <item m="1" x="136"/>
        <item m="1" x="155"/>
        <item m="1" x="173"/>
        <item m="1" x="148"/>
        <item m="1" x="167"/>
        <item m="1" x="142"/>
        <item m="1" x="161"/>
        <item m="1" x="133"/>
        <item m="1" x="153"/>
        <item m="1" x="171"/>
        <item m="1" x="146"/>
        <item m="1" x="165"/>
        <item m="1" x="139"/>
        <item m="1" x="158"/>
        <item m="1" x="131"/>
        <item x="12"/>
        <item m="1" x="151"/>
        <item m="1" x="170"/>
        <item m="1" x="145"/>
        <item m="1" x="164"/>
        <item m="1" x="137"/>
        <item m="1" x="156"/>
        <item m="1" x="174"/>
        <item m="1" x="149"/>
        <item m="1" x="168"/>
        <item m="1" x="143"/>
        <item m="1" x="162"/>
        <item m="1" x="135"/>
        <item m="1" x="154"/>
        <item m="1" x="172"/>
        <item m="1" x="147"/>
        <item m="1" x="166"/>
        <item m="1" x="141"/>
        <item m="1" x="160"/>
        <item m="1" x="132"/>
        <item m="1" x="152"/>
        <item m="1" x="140"/>
        <item m="1" x="159"/>
        <item x="0"/>
        <item x="1"/>
        <item x="2"/>
        <item x="3"/>
        <item x="4"/>
        <item x="5"/>
        <item x="6"/>
        <item x="7"/>
        <item x="8"/>
        <item x="9"/>
        <item x="10"/>
        <item x="11"/>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5"/>
        <item x="57"/>
        <item x="54"/>
        <item x="58"/>
        <item x="59"/>
        <item x="53"/>
        <item x="56"/>
        <item x="60"/>
        <item x="61"/>
        <item x="62"/>
        <item x="63"/>
        <item x="64"/>
        <item x="65"/>
        <item x="66"/>
        <item x="67"/>
        <item x="68"/>
        <item x="69"/>
        <item x="70"/>
        <item x="71"/>
        <item x="100"/>
        <item x="72"/>
        <item x="73"/>
        <item x="74"/>
        <item x="75"/>
        <item x="76"/>
        <item x="77"/>
        <item x="78"/>
        <item x="79"/>
        <item x="80"/>
        <item x="81"/>
        <item x="82"/>
        <item x="83"/>
        <item x="84"/>
        <item x="85"/>
        <item x="86"/>
        <item x="87"/>
        <item x="88"/>
        <item x="89"/>
        <item x="90"/>
        <item x="91"/>
        <item x="92"/>
        <item x="93"/>
        <item x="94"/>
        <item x="95"/>
        <item x="96"/>
        <item x="97"/>
        <item x="98"/>
        <item x="99"/>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t="default"/>
      </items>
    </pivotField>
    <pivotField axis="axisCol" showAll="0">
      <items count="122">
        <item m="1" x="93"/>
        <item m="1" x="95"/>
        <item m="1" x="80"/>
        <item m="1" x="116"/>
        <item m="1" x="97"/>
        <item m="1" x="100"/>
        <item x="14"/>
        <item x="26"/>
        <item m="1" x="119"/>
        <item m="1" x="79"/>
        <item x="17"/>
        <item x="12"/>
        <item m="1" x="110"/>
        <item x="4"/>
        <item m="1" x="113"/>
        <item m="1" x="108"/>
        <item m="1" x="109"/>
        <item x="11"/>
        <item m="1" x="78"/>
        <item x="27"/>
        <item m="1" x="98"/>
        <item x="1"/>
        <item m="1" x="88"/>
        <item m="1" x="99"/>
        <item m="1" x="103"/>
        <item x="2"/>
        <item m="1" x="104"/>
        <item x="16"/>
        <item x="9"/>
        <item m="1" x="112"/>
        <item m="1" x="84"/>
        <item x="8"/>
        <item m="1" x="117"/>
        <item m="1" x="81"/>
        <item m="1" x="75"/>
        <item m="1" x="96"/>
        <item x="25"/>
        <item m="1" x="106"/>
        <item m="1" x="111"/>
        <item x="24"/>
        <item x="0"/>
        <item m="1" x="87"/>
        <item m="1" x="115"/>
        <item x="33"/>
        <item m="1" x="89"/>
        <item m="1" x="83"/>
        <item m="1" x="101"/>
        <item m="1" x="82"/>
        <item m="1" x="114"/>
        <item m="1" x="102"/>
        <item m="1" x="90"/>
        <item x="19"/>
        <item m="1" x="118"/>
        <item m="1" x="91"/>
        <item m="1" x="86"/>
        <item m="1" x="85"/>
        <item m="1" x="105"/>
        <item x="7"/>
        <item m="1" x="107"/>
        <item x="23"/>
        <item m="1" x="92"/>
        <item m="1" x="77"/>
        <item x="10"/>
        <item m="1" x="74"/>
        <item x="36"/>
        <item m="1" x="120"/>
        <item m="1" x="76"/>
        <item x="5"/>
        <item x="6"/>
        <item m="1" x="94"/>
        <item x="3"/>
        <item x="13"/>
        <item x="15"/>
        <item x="18"/>
        <item x="20"/>
        <item x="22"/>
        <item x="21"/>
        <item x="28"/>
        <item x="29"/>
        <item x="30"/>
        <item x="31"/>
        <item x="32"/>
        <item x="34"/>
        <item x="35"/>
        <item x="37"/>
        <item x="38"/>
        <item x="39"/>
        <item x="40"/>
        <item x="41"/>
        <item x="42"/>
        <item x="43"/>
        <item x="44"/>
        <item x="45"/>
        <item x="46"/>
        <item x="60"/>
        <item x="47"/>
        <item x="48"/>
        <item x="49"/>
        <item x="50"/>
        <item x="51"/>
        <item x="52"/>
        <item x="53"/>
        <item x="54"/>
        <item x="55"/>
        <item x="56"/>
        <item x="57"/>
        <item x="58"/>
        <item x="59"/>
        <item x="61"/>
        <item x="62"/>
        <item x="63"/>
        <item x="64"/>
        <item x="65"/>
        <item x="66"/>
        <item x="67"/>
        <item x="68"/>
        <item x="69"/>
        <item x="70"/>
        <item x="71"/>
        <item x="72"/>
        <item x="7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131">
    <i>
      <x v="23"/>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t="grand">
      <x/>
    </i>
  </rowItems>
  <colFields count="1">
    <field x="16"/>
  </colFields>
  <colItems count="75">
    <i>
      <x v="6"/>
    </i>
    <i>
      <x v="7"/>
    </i>
    <i>
      <x v="10"/>
    </i>
    <i>
      <x v="11"/>
    </i>
    <i>
      <x v="13"/>
    </i>
    <i>
      <x v="17"/>
    </i>
    <i>
      <x v="19"/>
    </i>
    <i>
      <x v="21"/>
    </i>
    <i>
      <x v="25"/>
    </i>
    <i>
      <x v="27"/>
    </i>
    <i>
      <x v="28"/>
    </i>
    <i>
      <x v="31"/>
    </i>
    <i>
      <x v="36"/>
    </i>
    <i>
      <x v="39"/>
    </i>
    <i>
      <x v="40"/>
    </i>
    <i>
      <x v="43"/>
    </i>
    <i>
      <x v="51"/>
    </i>
    <i>
      <x v="57"/>
    </i>
    <i>
      <x v="59"/>
    </i>
    <i>
      <x v="62"/>
    </i>
    <i>
      <x v="64"/>
    </i>
    <i>
      <x v="67"/>
    </i>
    <i>
      <x v="68"/>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t="grand">
      <x/>
    </i>
  </colItems>
  <dataFields count="1">
    <dataField name="Count of Case Week" fld="15" subtotal="count" baseField="0" baseItem="0"/>
  </dataFields>
  <formats count="10">
    <format dxfId="15">
      <pivotArea type="all" dataOnly="0" outline="0" fieldPosition="0"/>
    </format>
    <format dxfId="14">
      <pivotArea outline="0" collapsedLevelsAreSubtotals="1" fieldPosition="0"/>
    </format>
    <format dxfId="13">
      <pivotArea type="origin" dataOnly="0" labelOnly="1" outline="0" fieldPosition="0"/>
    </format>
    <format dxfId="12">
      <pivotArea field="16" type="button" dataOnly="0" labelOnly="1" outline="0" axis="axisCol" fieldPosition="0"/>
    </format>
    <format dxfId="11">
      <pivotArea type="topRight" dataOnly="0" labelOnly="1" outline="0" fieldPosition="0"/>
    </format>
    <format dxfId="10">
      <pivotArea field="15" type="button" dataOnly="0" labelOnly="1" outline="0" axis="axisRow" fieldPosition="0"/>
    </format>
    <format dxfId="9">
      <pivotArea dataOnly="0" labelOnly="1" fieldPosition="0">
        <references count="1">
          <reference field="15" count="0"/>
        </references>
      </pivotArea>
    </format>
    <format dxfId="8">
      <pivotArea dataOnly="0" labelOnly="1" grandRow="1" outline="0" fieldPosition="0"/>
    </format>
    <format dxfId="7">
      <pivotArea dataOnly="0" labelOnly="1" fieldPosition="0">
        <references count="1">
          <reference field="16" count="18">
            <x v="2"/>
            <x v="3"/>
            <x v="8"/>
            <x v="10"/>
            <x v="15"/>
            <x v="17"/>
            <x v="18"/>
            <x v="21"/>
            <x v="25"/>
            <x v="27"/>
            <x v="28"/>
            <x v="31"/>
            <x v="32"/>
            <x v="36"/>
            <x v="39"/>
            <x v="40"/>
            <x v="57"/>
            <x v="59"/>
          </reference>
        </references>
      </pivotArea>
    </format>
    <format dxfId="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5000000}" name="Weeks" cacheId="19" applyNumberFormats="0" applyBorderFormats="0" applyFontFormats="0" applyPatternFormats="0" applyAlignmentFormats="0" applyWidthHeightFormats="1" dataCaption="Values" tag="27176aa4-d152-44e0-ae4a-79a08a7e402d" updatedVersion="8" minRefreshableVersion="3" subtotalHiddenItems="1" rowGrandTotals="0" colGrandTotals="0" itemPrintTitles="1" createdVersion="6" indent="0" outline="1" outlineData="1" multipleFieldFilters="0" colHeaderCaption="Weeks">
  <location ref="I2:N3" firstHeaderRow="1" firstDataRow="2" firstDataCol="0"/>
  <pivotFields count="1">
    <pivotField axis="axisCol" allDrilled="1" showAll="0" sortType="descending" defaultAttributeDrillState="1">
      <items count="7">
        <item s="1" x="5"/>
        <item s="1" x="4"/>
        <item s="1" x="3"/>
        <item s="1" x="2"/>
        <item s="1" x="1"/>
        <item s="1" x="0"/>
        <item t="default"/>
      </items>
    </pivotField>
  </pivotFields>
  <colFields count="1">
    <field x="0"/>
  </colFields>
  <colItems count="6">
    <i>
      <x/>
    </i>
    <i>
      <x v="1"/>
    </i>
    <i>
      <x v="2"/>
    </i>
    <i>
      <x v="3"/>
    </i>
    <i>
      <x v="4"/>
    </i>
    <i>
      <x v="5"/>
    </i>
  </colItems>
  <formats count="8">
    <format dxfId="34">
      <pivotArea dataOnly="0" labelOnly="1" fieldPosition="0">
        <references count="1">
          <reference field="0" count="50">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reference>
        </references>
      </pivotArea>
    </format>
    <format dxfId="33">
      <pivotArea dataOnly="0" labelOnly="1" fieldPosition="0">
        <references count="1">
          <reference field="0" count="50">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x v="1048832"/>
          </reference>
        </references>
      </pivotArea>
    </format>
    <format dxfId="32">
      <pivotArea dataOnly="0" labelOnly="1" fieldPosition="0">
        <references count="1">
          <reference field="0" count="18">
            <x v="1048832"/>
            <x v="1048832"/>
            <x v="1048832"/>
            <x v="1048832"/>
            <x v="1048832"/>
            <x v="1048832"/>
            <x v="1048832"/>
            <x v="1048832"/>
            <x v="1048832"/>
            <x v="1048832"/>
            <x v="1048832"/>
            <x v="1048832"/>
            <x v="1048832"/>
            <x v="1048832"/>
            <x v="1048832"/>
            <x v="1048832"/>
            <x v="1048832"/>
            <x v="1048832"/>
          </reference>
        </references>
      </pivotArea>
    </format>
    <format dxfId="31">
      <pivotArea dataOnly="0" labelOnly="1" grandCol="1" outline="0" fieldPosition="0"/>
    </format>
    <format dxfId="30">
      <pivotArea field="0" type="button" dataOnly="0" labelOnly="1" outline="0" axis="axisCol" fieldPosition="0"/>
    </format>
    <format dxfId="29">
      <pivotArea type="topRight" dataOnly="0" labelOnly="1" outline="0" fieldPosition="0"/>
    </format>
    <format dxfId="28">
      <pivotArea field="0" type="button" dataOnly="0" labelOnly="1" outline="0" axis="axisCol" fieldPosition="0"/>
    </format>
    <format dxfId="27">
      <pivotArea type="topRight" dataOnly="0" labelOnly="1" outline="0" fieldPosition="0"/>
    </format>
  </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eeks]"/>
      </x15:pivotTableUISettings>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CDEE1C68-EC73-4D68-82EA-C102A50B29DF}" name="PivotTable2" cacheId="25"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2">
  <location ref="A3:B5" firstHeaderRow="1" firstDataRow="1" firstDataCol="1"/>
  <pivotFields count="3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340">
        <item h="1" m="1" x="110"/>
        <item h="1" x="19"/>
        <item h="1" m="1" x="188"/>
        <item h="1" m="1" x="166"/>
        <item h="1" m="1" x="142"/>
        <item h="1" m="1" x="123"/>
        <item h="1" m="1" x="328"/>
        <item h="1" m="1" x="304"/>
        <item h="1" m="1" x="281"/>
        <item h="1" m="1" x="257"/>
        <item h="1" m="1" x="236"/>
        <item h="1" m="1" x="215"/>
        <item h="1" m="1" x="195"/>
        <item h="1" m="1" x="173"/>
        <item h="1" m="1" x="150"/>
        <item h="1" m="1" x="130"/>
        <item h="1" m="1" x="335"/>
        <item h="1" m="1" x="311"/>
        <item h="1" m="1" x="288"/>
        <item h="1" m="1" x="265"/>
        <item h="1" m="1" x="243"/>
        <item h="1" m="1" x="223"/>
        <item h="1" m="1" x="202"/>
        <item h="1" m="1" x="180"/>
        <item h="1" m="1" x="157"/>
        <item h="1" m="1" x="137"/>
        <item h="1" m="1" x="114"/>
        <item h="1" m="1" x="318"/>
        <item h="1" m="1" x="295"/>
        <item h="1" m="1" x="272"/>
        <item h="1" m="1" x="248"/>
        <item h="1" m="1" x="227"/>
        <item h="1" m="1" x="207"/>
        <item h="1" m="1" x="184"/>
        <item h="1" m="1" x="162"/>
        <item h="1" m="1" x="143"/>
        <item h="1" m="1" x="120"/>
        <item h="1" m="1" x="324"/>
        <item h="1" m="1" x="185"/>
        <item h="1" m="1" x="163"/>
        <item h="1" m="1" x="139"/>
        <item h="1" m="1" x="117"/>
        <item h="1" m="1" x="321"/>
        <item h="1" m="1" x="298"/>
        <item h="1" m="1" x="275"/>
        <item h="1" m="1" x="251"/>
        <item h="1" m="1" x="232"/>
        <item h="1" m="1" x="212"/>
        <item h="1" m="1" x="191"/>
        <item h="1" m="1" x="169"/>
        <item h="1" m="1" x="146"/>
        <item h="1" m="1" x="124"/>
        <item h="1" m="1" x="329"/>
        <item h="1" m="1" x="305"/>
        <item h="1" m="1" x="282"/>
        <item h="1" m="1" x="258"/>
        <item h="1" m="1" x="239"/>
        <item h="1" m="1" x="219"/>
        <item h="1" m="1" x="198"/>
        <item h="1" m="1" x="176"/>
        <item h="1" m="1" x="153"/>
        <item h="1" m="1" x="131"/>
        <item h="1" m="1" x="336"/>
        <item h="1" m="1" x="312"/>
        <item h="1" m="1" x="289"/>
        <item h="1" m="1" x="266"/>
        <item h="1" m="1" x="245"/>
        <item h="1" m="1" x="225"/>
        <item h="1" m="1" x="204"/>
        <item h="1" m="1" x="182"/>
        <item h="1" m="1" x="160"/>
        <item h="1" m="1" x="138"/>
        <item h="1" m="1" x="115"/>
        <item h="1" m="1" x="319"/>
        <item h="1" m="1" x="296"/>
        <item h="1" m="1" x="273"/>
        <item h="1" m="1" x="252"/>
        <item h="1" m="1" x="230"/>
        <item h="1" m="1" x="210"/>
        <item h="1" m="1" x="189"/>
        <item h="1" m="1" x="167"/>
        <item h="1" m="1" x="144"/>
        <item h="1" m="1" x="121"/>
        <item h="1" m="1" x="325"/>
        <item h="1" m="1" x="301"/>
        <item h="1" m="1" x="278"/>
        <item h="1" m="1" x="259"/>
        <item h="1" m="1" x="237"/>
        <item h="1" m="1" x="216"/>
        <item h="1" m="1" x="326"/>
        <item h="1" m="1" x="302"/>
        <item h="1" m="1" x="279"/>
        <item h="1" m="1" x="254"/>
        <item h="1" m="1" x="233"/>
        <item h="1" m="1" x="213"/>
        <item h="1" m="1" x="192"/>
        <item h="1" m="1" x="170"/>
        <item h="1" m="1" x="147"/>
        <item h="1" m="1" x="127"/>
        <item h="1" m="1" x="332"/>
        <item h="1" m="1" x="308"/>
        <item h="1" m="1" x="285"/>
        <item h="1" m="1" x="261"/>
        <item h="1" m="1" x="240"/>
        <item h="1" m="1" x="220"/>
        <item h="1" m="1" x="199"/>
        <item h="1" m="1" x="177"/>
        <item h="1" m="1" x="154"/>
        <item h="1" m="1" x="134"/>
        <item h="1" m="1" x="111"/>
        <item h="1" m="1" x="315"/>
        <item h="1" m="1" x="292"/>
        <item h="1" m="1" x="268"/>
        <item h="1" m="1" x="246"/>
        <item h="1" m="1" x="226"/>
        <item h="1" m="1" x="205"/>
        <item h="1" m="1" x="183"/>
        <item h="1" m="1" x="161"/>
        <item h="1" m="1" x="140"/>
        <item h="1" m="1" x="118"/>
        <item h="1" m="1" x="322"/>
        <item h="1" m="1" x="299"/>
        <item h="1" m="1" x="276"/>
        <item h="1" m="1" x="253"/>
        <item h="1" m="1" x="231"/>
        <item h="1" m="1" x="211"/>
        <item h="1" m="1" x="190"/>
        <item h="1" m="1" x="168"/>
        <item h="1" m="1" x="148"/>
        <item h="1" m="1" x="125"/>
        <item h="1" m="1" x="330"/>
        <item h="1" m="1" x="306"/>
        <item h="1" m="1" x="283"/>
        <item h="1" m="1" x="260"/>
        <item h="1" m="1" x="238"/>
        <item h="1" m="1" x="217"/>
        <item h="1" m="1" x="196"/>
        <item h="1" m="1" x="174"/>
        <item h="1" m="1" x="155"/>
        <item h="1" m="1" x="132"/>
        <item h="1" m="1" x="218"/>
        <item h="1" m="1" x="197"/>
        <item h="1" m="1" x="175"/>
        <item h="1" m="1" x="151"/>
        <item h="1" m="1" x="128"/>
        <item h="1" m="1" x="333"/>
        <item h="1" m="1" x="309"/>
        <item h="1" m="1" x="286"/>
        <item h="1" m="1" x="262"/>
        <item h="1" m="1" x="244"/>
        <item h="1" m="1" x="224"/>
        <item h="1" m="1" x="203"/>
        <item h="1" m="1" x="181"/>
        <item h="1" m="1" x="158"/>
        <item h="1" m="1" x="135"/>
        <item h="1" m="1" x="112"/>
        <item h="1" m="1" x="316"/>
        <item h="1" m="1" x="293"/>
        <item h="1" m="1" x="269"/>
        <item h="1" m="1" x="249"/>
        <item h="1" m="1" x="228"/>
        <item h="1" m="1" x="208"/>
        <item h="1" m="1" x="186"/>
        <item h="1" m="1" x="164"/>
        <item h="1" m="1" x="141"/>
        <item h="1" m="1" x="119"/>
        <item h="1" m="1" x="323"/>
        <item h="1" m="1" x="300"/>
        <item h="1" m="1" x="277"/>
        <item h="1" m="1" x="255"/>
        <item h="1" m="1" x="234"/>
        <item h="1" m="1" x="214"/>
        <item h="1" m="1" x="193"/>
        <item h="1" m="1" x="171"/>
        <item h="1" m="1" x="149"/>
        <item h="1" m="1" x="126"/>
        <item h="1" m="1" x="331"/>
        <item h="1" m="1" x="307"/>
        <item h="1" m="1" x="284"/>
        <item h="1" m="1" x="263"/>
        <item h="1" m="1" x="241"/>
        <item h="1" m="1" x="221"/>
        <item h="1" m="1" x="200"/>
        <item h="1" m="1" x="178"/>
        <item h="1" m="1" x="156"/>
        <item h="1" m="1" x="133"/>
        <item h="1" m="1" x="337"/>
        <item h="1" m="1" x="313"/>
        <item h="1" m="1" x="290"/>
        <item h="1" m="1" x="270"/>
        <item h="1" m="1" x="247"/>
        <item h="1" m="1" x="338"/>
        <item h="1" m="1" x="314"/>
        <item h="1" m="1" x="291"/>
        <item h="1" m="1" x="267"/>
        <item h="1" m="1" x="116"/>
        <item h="1" m="1" x="320"/>
        <item h="1" m="1" x="297"/>
        <item h="1" m="1" x="274"/>
        <item h="1" m="1" x="250"/>
        <item h="1" m="1" x="229"/>
        <item h="1" m="1" x="209"/>
        <item h="1" m="1" x="187"/>
        <item h="1" m="1" x="165"/>
        <item h="1" m="1" x="145"/>
        <item h="1" m="1" x="122"/>
        <item h="1" m="1" x="327"/>
        <item h="1" m="1" x="303"/>
        <item h="1" m="1" x="280"/>
        <item h="1" m="1" x="256"/>
        <item h="1" m="1" x="235"/>
        <item x="83"/>
        <item h="1" m="1" x="194"/>
        <item h="1" m="1" x="172"/>
        <item h="1" m="1" x="152"/>
        <item h="1" m="1" x="129"/>
        <item h="1" m="1" x="334"/>
        <item h="1" m="1" x="310"/>
        <item h="1" m="1" x="287"/>
        <item h="1" m="1" x="264"/>
        <item h="1" m="1" x="242"/>
        <item h="1" m="1" x="222"/>
        <item h="1" m="1" x="201"/>
        <item h="1" m="1" x="179"/>
        <item h="1" m="1" x="159"/>
        <item h="1" m="1" x="136"/>
        <item h="1" m="1" x="113"/>
        <item h="1" m="1" x="317"/>
        <item h="1" m="1" x="294"/>
        <item h="1" m="1" x="271"/>
        <item h="1" x="6"/>
        <item h="1" x="1"/>
        <item h="1" m="1" x="206"/>
        <item h="1" x="8"/>
        <item h="1" x="2"/>
        <item h="1" x="5"/>
        <item h="1" x="4"/>
        <item h="1" x="0"/>
        <item h="1" x="3"/>
        <item h="1" x="7"/>
        <item h="1" x="9"/>
        <item h="1" x="10"/>
        <item h="1" x="11"/>
        <item h="1" x="12"/>
        <item h="1" x="14"/>
        <item h="1" x="15"/>
        <item h="1" x="16"/>
        <item h="1" x="17"/>
        <item h="1" x="18"/>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9"/>
        <item h="1" x="61"/>
        <item h="1" x="62"/>
        <item h="1" x="60"/>
        <item h="1" x="58"/>
        <item h="1" x="65"/>
        <item h="1" x="63"/>
        <item h="1" x="64"/>
        <item h="1" x="66"/>
        <item h="1" x="67"/>
        <item h="1" x="68"/>
        <item h="1" x="69"/>
        <item h="1" x="70"/>
        <item h="1" x="71"/>
        <item h="1" x="72"/>
        <item h="1" x="75"/>
        <item h="1" x="76"/>
        <item h="1" x="77"/>
        <item h="1" x="78"/>
        <item h="1" x="79"/>
        <item h="1" x="80"/>
        <item h="1" x="82"/>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74"/>
        <item h="1" x="81"/>
        <item h="1" x="13"/>
        <item h="1" x="73"/>
        <item t="default"/>
      </items>
    </pivotField>
    <pivotField showAll="0"/>
    <pivotField showAll="0"/>
    <pivotField showAll="0"/>
    <pivotField axis="axisRow" showAll="0">
      <items count="20">
        <item h="1" x="0"/>
        <item h="1" x="3"/>
        <item h="1" x="5"/>
        <item h="1" x="6"/>
        <item x="7"/>
        <item x="8"/>
        <item x="10"/>
        <item x="11"/>
        <item h="1" x="13"/>
        <item h="1" x="14"/>
        <item h="1" x="1"/>
        <item h="1" x="2"/>
        <item h="1" m="1" x="18"/>
        <item h="1" x="16"/>
        <item h="1" x="17"/>
        <item h="1" x="4"/>
        <item h="1" x="9"/>
        <item h="1" x="12"/>
        <item h="1" x="15"/>
        <item t="default"/>
      </items>
    </pivotField>
    <pivotField showAll="0"/>
    <pivotField showAll="0"/>
    <pivotField showAll="0"/>
    <pivotField showAll="0"/>
  </pivotFields>
  <rowFields count="1">
    <field x="26"/>
  </rowFields>
  <rowItems count="2">
    <i>
      <x v="6"/>
    </i>
    <i t="grand">
      <x/>
    </i>
  </rowItems>
  <colItems count="1">
    <i/>
  </colItems>
  <dataFields count="1">
    <dataField name="Count of Picked Week" fld="22" subtotal="count" baseField="0" baseItem="0"/>
  </dataFields>
  <formats count="6">
    <format dxfId="5">
      <pivotArea type="all" dataOnly="0" outline="0" fieldPosition="0"/>
    </format>
    <format dxfId="4">
      <pivotArea outline="0" collapsedLevelsAreSubtotals="1" fieldPosition="0"/>
    </format>
    <format dxfId="3">
      <pivotArea field="26" type="button" dataOnly="0" labelOnly="1" outline="0" axis="axisRow" fieldPosition="0"/>
    </format>
    <format dxfId="2">
      <pivotArea dataOnly="0" labelOnly="1" fieldPosition="0">
        <references count="1">
          <reference field="26" count="2">
            <x v="6"/>
            <x v="7"/>
          </reference>
        </references>
      </pivotArea>
    </format>
    <format dxfId="1">
      <pivotArea dataOnly="0" labelOnly="1" grandRow="1" outline="0"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Pickers" cacheId="15" applyNumberFormats="0" applyBorderFormats="0" applyFontFormats="0" applyPatternFormats="0" applyAlignmentFormats="0" applyWidthHeightFormats="1" dataCaption="Values" tag="cc4ffd78-943d-4c28-869b-fa82a984bb11" updatedVersion="8" minRefreshableVersion="3" useAutoFormatting="1" subtotalHiddenItems="1" itemPrintTitles="1" createdVersion="6" indent="0" outline="1" outlineData="1" multipleFieldFilters="0" rowHeaderCaption="Picker">
  <location ref="D3:E31" firstHeaderRow="1" firstDataRow="1" firstDataCol="1"/>
  <pivotFields count="4">
    <pivotField axis="axisRow" allDrilled="1" showAll="0" sortType="ascending"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dataField="1" showAll="0"/>
    <pivotField allDrilled="1" showAll="0" dataSourceSort="1" defaultAttributeDrillState="1"/>
    <pivotField allDrilled="1" showAll="0" dataSourceSort="1" defaultAttributeDrillState="1"/>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Items count="1">
    <i/>
  </colItems>
  <dataFields count="1">
    <dataField name="Sum of Picks" fld="1" baseField="0" baseItem="0" numFmtId="164"/>
  </dataFields>
  <formats count="6">
    <format dxfId="40">
      <pivotArea outline="0" collapsedLevelsAreSubtotals="1" fieldPosition="0"/>
    </format>
    <format dxfId="39">
      <pivotArea outline="0" collapsedLevelsAreSubtotals="1" fieldPosition="0"/>
    </format>
    <format dxfId="38">
      <pivotArea dataOnly="0" labelOnly="1" fieldPosition="0">
        <references count="1">
          <reference field="0" count="1">
            <x v="0"/>
          </reference>
        </references>
      </pivotArea>
    </format>
    <format dxfId="37">
      <pivotArea outline="0" collapsedLevelsAreSubtotals="1" fieldPosition="0"/>
    </format>
    <format dxfId="36">
      <pivotArea dataOnly="0" labelOnly="1" fieldPosition="0">
        <references count="1">
          <reference field="0" count="0"/>
        </references>
      </pivotArea>
    </format>
    <format dxfId="35">
      <pivotArea dataOnly="0" labelOnly="1" grandRow="1" outline="0" fieldPosition="0"/>
    </format>
  </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6" level="1">
        <member name="[Weeks].[Week].&amp;[2221]"/>
        <member name="[Weeks].[Week].&amp;[2222]"/>
        <member name="[Weeks].[Week].&amp;[2223]"/>
        <member name="[Weeks].[Week].&amp;[2224]"/>
        <member name="[Weeks].[Week].&amp;[2225]"/>
        <member name="[Weeks].[Week].&amp;[2226]"/>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2" showRowHeaders="1" showColHeaders="1" showRowStripes="0" showColStripes="0" showLastColumn="1"/>
  <rowHierarchiesUsage count="1">
    <rowHierarchyUsage hierarchyUsage="3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ckers]"/>
        <x15:activeTabTopLevelEntity name="[Pickedlines]"/>
        <x15:activeTabTopLevelEntity name="[Cases]"/>
        <x15:activeTabTopLevelEntity name="[Weeks]"/>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cker Average" cacheId="17" applyNumberFormats="0" applyBorderFormats="0" applyFontFormats="0" applyPatternFormats="0" applyAlignmentFormats="0" applyWidthHeightFormats="1" dataCaption="Values" tag="d4100956-9b2a-4bcf-87f9-184f2125a1e3" updatedVersion="8" minRefreshableVersion="3" subtotalHiddenItems="1" itemPrintTitles="1" createdVersion="6" indent="0" outline="1" outlineData="1" multipleFieldFilters="0" rowHeaderCaption="Picker">
  <location ref="D502:E530" firstHeaderRow="1" firstDataRow="1" firstDataCol="1"/>
  <pivotFields count="3">
    <pivotField axis="axisRow" allDrilled="1" showAll="0" dataSourceSort="1"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dataField="1" showAll="0"/>
    <pivotField allDrilled="1" showAll="0" dataSourceSort="1" defaultAttributeDrillState="1"/>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Items count="1">
    <i/>
  </colItems>
  <dataFields count="1">
    <dataField name="Sum of Picks" fld="1"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6" level="1">
        <member name="[Weeks].[Week].&amp;[2221]"/>
        <member name="[Weeks].[Week].&amp;[2222]"/>
        <member name="[Weeks].[Week].&amp;[2223]"/>
        <member name="[Weeks].[Week].&amp;[2224]"/>
        <member name="[Weeks].[Week].&amp;[2225]"/>
        <member name="[Weeks].[Week].&amp;[2226]"/>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ckers]"/>
        <x15:activeTabTopLevelEntity name="[Pickedlines]"/>
        <x15:activeTabTopLevelEntity name="[Weeks]"/>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PivotTable13" cacheId="14" applyNumberFormats="0" applyBorderFormats="0" applyFontFormats="0" applyPatternFormats="0" applyAlignmentFormats="0" applyWidthHeightFormats="1" dataCaption="Values" tag="b3a736a8-50b5-49bd-bfdb-f73c7cc10e11" updatedVersion="8" minRefreshableVersion="3" subtotalHiddenItems="1" rowGrandTotals="0" colGrandTotals="0" itemPrintTitles="1" createdVersion="6" indent="0" outline="1" outlineData="1" multipleFieldFilters="0" colHeaderCaption="Weeks">
  <location ref="I501:N502" firstHeaderRow="1" firstDataRow="2" firstDataCol="0"/>
  <pivotFields count="1">
    <pivotField axis="axisCol" allDrilled="1" showAll="0" sortType="descending" defaultAttributeDrillState="1">
      <items count="7">
        <item s="1" x="5"/>
        <item s="1" x="4"/>
        <item s="1" x="3"/>
        <item s="1" x="2"/>
        <item s="1" x="1"/>
        <item s="1" x="0"/>
        <item t="default"/>
      </items>
    </pivotField>
  </pivotFields>
  <colFields count="1">
    <field x="0"/>
  </colFields>
  <colItems count="6">
    <i>
      <x/>
    </i>
    <i>
      <x v="1"/>
    </i>
    <i>
      <x v="2"/>
    </i>
    <i>
      <x v="3"/>
    </i>
    <i>
      <x v="4"/>
    </i>
    <i>
      <x v="5"/>
    </i>
  </colItem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eeks]"/>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400-000004000000}" name="Pivot_type" cacheId="2" applyNumberFormats="0" applyBorderFormats="0" applyFontFormats="0" applyPatternFormats="0" applyAlignmentFormats="0" applyWidthHeightFormats="1" dataCaption="Values" tag="af5074b2-b516-4de1-98d3-5071445514e4" updatedVersion="7" minRefreshableVersion="3" useAutoFormatting="1" subtotalHiddenItems="1" itemPrintTitles="1" createdVersion="6" indent="0" outline="1" outlineData="1" multipleFieldFilters="0" chartFormat="1">
  <location ref="AB7:AE17" firstHeaderRow="1" firstDataRow="3" firstDataCol="1"/>
  <pivotFields count="8">
    <pivotField axis="axisCol" allDrilled="1" showAll="0" dataSourceSort="1" defaultSubtotal="0" defaultAttributeDrillState="1">
      <items count="5">
        <item s="1" x="0"/>
        <item x="1"/>
        <item x="2"/>
        <item x="3"/>
        <item x="4"/>
      </items>
    </pivotField>
    <pivotField axis="axisCol" allDrilled="1" showAll="0" dataSourceSort="1" defaultSubtotal="0" defaultAttributeDrillState="1">
      <items count="2">
        <item x="0"/>
        <item x="1"/>
      </items>
    </pivotField>
    <pivotField allDrilled="1" showAll="0" dataSourceSort="1" defaultSubtotal="0" defaultAttributeDrillState="1">
      <items count="17">
        <item s="1" x="0"/>
        <item s="1" x="1"/>
        <item s="1" x="2"/>
        <item s="1" x="3"/>
        <item s="1" x="4"/>
        <item s="1" x="5"/>
        <item s="1" x="6"/>
        <item s="1" x="7"/>
        <item s="1" x="8"/>
        <item s="1" x="9"/>
        <item s="1" x="10"/>
        <item s="1" x="11"/>
        <item s="1" x="12"/>
        <item s="1" x="13"/>
        <item s="1" x="14"/>
        <item s="1" x="15"/>
        <item s="1" x="16"/>
      </items>
    </pivotField>
    <pivotField dataField="1" showAll="0"/>
    <pivotField axis="axisRow" allDrilled="1" showAll="0" dataSourceSort="1" defaultSubtotal="0" defaultAttributeDrillState="1">
      <items count="2">
        <item s="1" x="0"/>
        <item s="1" x="1"/>
      </items>
    </pivotField>
    <pivotField axis="axisRow" allDrilled="1" showAll="0" dataSourceSort="1" defaultSubtotal="0" defaultAttributeDrillState="1">
      <items count="3">
        <item x="0"/>
        <item x="1"/>
        <item x="2"/>
      </items>
    </pivotField>
    <pivotField allDrilled="1" showAll="0" dataSourceSort="1" defaultSubtotal="0" defaultAttributeDrillState="1"/>
    <pivotField allDrilled="1" showAll="0" dataSourceSort="1" defaultSubtotal="0" defaultAttributeDrillState="1"/>
  </pivotFields>
  <rowFields count="2">
    <field x="4"/>
    <field x="5"/>
  </rowFields>
  <rowItems count="8">
    <i>
      <x/>
    </i>
    <i r="1">
      <x/>
    </i>
    <i r="1">
      <x v="1"/>
    </i>
    <i r="1">
      <x v="2"/>
    </i>
    <i>
      <x v="1"/>
    </i>
    <i r="1">
      <x v="1"/>
    </i>
    <i r="1">
      <x v="2"/>
    </i>
    <i t="grand">
      <x/>
    </i>
  </rowItems>
  <colFields count="2">
    <field x="0"/>
    <field x="1"/>
  </colFields>
  <colItems count="3">
    <i>
      <x/>
      <x/>
    </i>
    <i r="1">
      <x v="1"/>
    </i>
    <i t="grand">
      <x/>
    </i>
  </colItems>
  <dataFields count="1">
    <dataField name="Count of Just." fld="3" subtotal="count" baseField="0" baseItem="0"/>
  </dataFields>
  <chartFormats count="8">
    <chartFormat chart="0" format="1" series="1">
      <pivotArea type="data" outline="0" fieldPosition="0">
        <references count="3">
          <reference field="4294967294" count="1" selected="0">
            <x v="0"/>
          </reference>
          <reference field="0" count="1" selected="0">
            <x v="2"/>
          </reference>
          <reference field="1" count="1" selected="0">
            <x v="0"/>
          </reference>
        </references>
      </pivotArea>
    </chartFormat>
    <chartFormat chart="0" format="2" series="1">
      <pivotArea type="data" outline="0" fieldPosition="0">
        <references count="3">
          <reference field="4294967294" count="1" selected="0">
            <x v="0"/>
          </reference>
          <reference field="0" count="1" selected="0">
            <x v="2"/>
          </reference>
          <reference field="1" count="1" selected="0">
            <x v="1"/>
          </reference>
        </references>
      </pivotArea>
    </chartFormat>
    <chartFormat chart="0" format="4" series="1">
      <pivotArea type="data" outline="0" fieldPosition="0">
        <references count="3">
          <reference field="4294967294" count="1" selected="0">
            <x v="0"/>
          </reference>
          <reference field="0" count="1" selected="0">
            <x v="3"/>
          </reference>
          <reference field="1" count="1" selected="0">
            <x v="0"/>
          </reference>
        </references>
      </pivotArea>
    </chartFormat>
    <chartFormat chart="0" format="6" series="1">
      <pivotArea type="data" outline="0" fieldPosition="0">
        <references count="3">
          <reference field="4294967294" count="1" selected="0">
            <x v="0"/>
          </reference>
          <reference field="0" count="1" selected="0">
            <x v="3"/>
          </reference>
          <reference field="1" count="1" selected="0">
            <x v="1"/>
          </reference>
        </references>
      </pivotArea>
    </chartFormat>
    <chartFormat chart="0" format="8" series="1">
      <pivotArea type="data" outline="0" fieldPosition="0">
        <references count="3">
          <reference field="4294967294" count="1" selected="0">
            <x v="0"/>
          </reference>
          <reference field="0" count="1" selected="0">
            <x v="4"/>
          </reference>
          <reference field="1" count="1" selected="0">
            <x v="0"/>
          </reference>
        </references>
      </pivotArea>
    </chartFormat>
    <chartFormat chart="0" format="11" series="1">
      <pivotArea type="data" outline="0" fieldPosition="0">
        <references count="3">
          <reference field="4294967294" count="1" selected="0">
            <x v="0"/>
          </reference>
          <reference field="0" count="1" selected="0">
            <x v="4"/>
          </reference>
          <reference field="1" count="1" selected="0">
            <x v="1"/>
          </reference>
        </references>
      </pivotArea>
    </chartFormat>
    <chartFormat chart="0" format="12" series="1">
      <pivotArea type="data" outline="0" fieldPosition="0">
        <references count="3">
          <reference field="4294967294" count="1" selected="0">
            <x v="0"/>
          </reference>
          <reference field="0" count="1" selected="0">
            <x v="1"/>
          </reference>
          <reference field="1" count="1" selected="0">
            <x v="0"/>
          </reference>
        </references>
      </pivotArea>
    </chartFormat>
    <chartFormat chart="0" format="13" series="1">
      <pivotArea type="data" outline="0" fieldPosition="0">
        <references count="3">
          <reference field="4294967294" count="1" selected="0">
            <x v="0"/>
          </reference>
          <reference field="0" count="1" selected="0">
            <x v="1"/>
          </reference>
          <reference field="1" count="1" selected="0">
            <x v="1"/>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members count="24" level="1">
        <member name=""/>
        <member name=""/>
        <member name="[Cases].[Time Hours].&amp;[2]"/>
        <member name=""/>
        <member name=""/>
        <member name=""/>
        <member name=""/>
        <member name=""/>
        <member name=""/>
        <member name=""/>
        <member name=""/>
        <member name=""/>
        <member name=""/>
        <member name=""/>
        <member name=""/>
        <member name=""/>
        <member name="[Cases].[Time Hours].&amp;[16]"/>
        <member name="[Cases].[Time Hours].&amp;[17]"/>
        <member name="[Cases].[Time Hours].&amp;[18]"/>
        <member name="[Cases].[Time Hours].&amp;[19]"/>
        <member name="[Cases].[Time Hours].&amp;[20]"/>
        <member name=""/>
        <member name="[Cases].[Time Hours].&amp;[22]"/>
        <member name=""/>
      </members>
    </pivotHierarchy>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18"/>
    <rowHierarchyUsage hierarchyUsage="6"/>
  </rowHierarchiesUsage>
  <colHierarchiesUsage count="2">
    <colHierarchyUsage hierarchyUsage="23"/>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ses]"/>
      </x15:pivotTableUISettings>
    </ext>
    <ext xmlns:xpdl="http://schemas.microsoft.com/office/spreadsheetml/2016/pivotdefaultlayout" uri="{747A6164-185A-40DC-8AA5-F01512510D54}">
      <xpdl:pivotTableDefinition16 EnabledSubtotals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400-000006000000}" name="PivotTable1" cacheId="7" applyNumberFormats="0" applyBorderFormats="0" applyFontFormats="0" applyPatternFormats="0" applyAlignmentFormats="0" applyWidthHeightFormats="1" dataCaption="Values" tag="4b4e5536-107d-4c80-b84b-f6a04d183f2c" updatedVersion="7" minRefreshableVersion="3" useAutoFormatting="1" subtotalHiddenItems="1" itemPrintTitles="1" createdVersion="6" indent="0" outline="1" outlineData="1" multipleFieldFilters="0">
  <location ref="AU7:AW11" firstHeaderRow="0" firstDataRow="1" firstDataCol="1"/>
  <pivotFields count="6">
    <pivotField axis="axisRow" allDrilled="1" showAll="0" dataSourceSort="1" defaultAttributeDrillState="1">
      <items count="4">
        <item x="0"/>
        <item x="1"/>
        <item x="2"/>
        <item t="default"/>
      </items>
    </pivotField>
    <pivotField dataField="1" showAll="0"/>
    <pivotField allDrilled="1" showAll="0" dataSourceSort="1" defaultAttributeDrillState="1"/>
    <pivotField dataField="1" showAll="0"/>
    <pivotField allDrilled="1" showAll="0" dataSourceSort="1" defaultAttributeDrillState="1"/>
    <pivotField allDrilled="1" showAll="0" dataSourceSort="1" defaultAttributeDrillState="1"/>
  </pivotFields>
  <rowFields count="1">
    <field x="0"/>
  </rowFields>
  <rowItems count="4">
    <i>
      <x/>
    </i>
    <i>
      <x v="1"/>
    </i>
    <i>
      <x v="2"/>
    </i>
    <i t="grand">
      <x/>
    </i>
  </rowItems>
  <colFields count="1">
    <field x="-2"/>
  </colFields>
  <colItems count="2">
    <i>
      <x/>
    </i>
    <i i="1">
      <x v="1"/>
    </i>
  </colItems>
  <dataFields count="2">
    <dataField name="Count of Just." fld="1" subtotal="count" baseField="0" baseItem="0"/>
    <dataField name="Distinct Count of Order" fld="3" subtotal="count" baseField="0" baseItem="0">
      <extLst>
        <ext xmlns:x15="http://schemas.microsoft.com/office/spreadsheetml/2010/11/main" uri="{FABC7310-3BB5-11E1-824E-6D434824019B}">
          <x15:dataField isCountDistinct="1"/>
        </ext>
      </extLst>
    </dataField>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members count="1" level="1">
        <member name="[Cases].[Case Year].&amp;[2019]"/>
      </members>
    </pivotHierarchy>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Distinct Count of Order"/>
    <pivotHierarchy dragToData="1"/>
    <pivotHierarchy dragToData="1"/>
  </pivotHierarchies>
  <pivotTableStyleInfo name="PivotStyleLight16" showRowHeaders="1" showColHeaders="1" showRowStripes="0" showColStripes="0" showLastColumn="1"/>
  <rowHierarchiesUsage count="1">
    <rowHierarchyUsage hierarchyUsage="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ckers]"/>
        <x15:activeTabTopLevelEntity name="[Cases]"/>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_Day_of_week" cacheId="3" applyNumberFormats="0" applyBorderFormats="0" applyFontFormats="0" applyPatternFormats="0" applyAlignmentFormats="0" applyWidthHeightFormats="1" dataCaption="Values" tag="8e7da2ec-85f1-4b9b-9dc5-6f63f534afc4" updatedVersion="7" minRefreshableVersion="3" useAutoFormatting="1" subtotalHiddenItems="1" itemPrintTitles="1" createdVersion="6" indent="0" outline="1" outlineData="1" multipleFieldFilters="0" chartFormat="5">
  <location ref="W9:Z19" firstHeaderRow="1" firstDataRow="3" firstDataCol="1"/>
  <pivotFields count="6">
    <pivotField axis="axisCol" allDrilled="1" showAll="0" dataSourceSort="1" defaultSubtotal="0" defaultAttributeDrillState="1">
      <items count="6">
        <item s="1" x="0"/>
        <item x="1"/>
        <item x="2"/>
        <item x="3"/>
        <item x="4"/>
        <item x="5"/>
      </items>
    </pivotField>
    <pivotField axis="axisCol" allDrilled="1" showAll="0" dataSourceSort="1" defaultSubtotal="0" defaultAttributeDrillState="1">
      <items count="2">
        <item x="0"/>
        <item x="1"/>
      </items>
    </pivotField>
    <pivotField dataField="1" showAll="0"/>
    <pivotField axis="axisRow" allDrilled="1" showAll="0" defaultSubtotal="0" defaultAttributeDrillState="1">
      <items count="7">
        <item x="0"/>
        <item x="2"/>
        <item x="3"/>
        <item x="5"/>
        <item x="6"/>
        <item x="1"/>
        <item x="4"/>
      </items>
    </pivotField>
    <pivotField allDrilled="1" showAll="0" dataSourceSort="1" defaultSubtotal="0" defaultAttributeDrillState="1"/>
    <pivotField allDrilled="1" showAll="0" dataSourceSort="1" defaultSubtotal="0" defaultAttributeDrillState="1"/>
  </pivotFields>
  <rowFields count="1">
    <field x="3"/>
  </rowFields>
  <rowItems count="8">
    <i>
      <x/>
    </i>
    <i>
      <x v="1"/>
    </i>
    <i>
      <x v="2"/>
    </i>
    <i>
      <x v="3"/>
    </i>
    <i>
      <x v="4"/>
    </i>
    <i>
      <x v="5"/>
    </i>
    <i>
      <x v="6"/>
    </i>
    <i t="grand">
      <x/>
    </i>
  </rowItems>
  <colFields count="2">
    <field x="0"/>
    <field x="1"/>
  </colFields>
  <colItems count="3">
    <i>
      <x/>
      <x/>
    </i>
    <i r="1">
      <x v="1"/>
    </i>
    <i t="grand">
      <x/>
    </i>
  </colItems>
  <dataFields count="1">
    <dataField name="Count of Just." fld="2" subtotal="count" baseField="0" baseItem="0"/>
  </dataFields>
  <chartFormats count="12">
    <chartFormat chart="0" format="0" series="1">
      <pivotArea type="data" outline="0" fieldPosition="0">
        <references count="3">
          <reference field="4294967294" count="1" selected="0">
            <x v="0"/>
          </reference>
          <reference field="0" count="1" selected="0">
            <x v="2"/>
          </reference>
          <reference field="1" count="1" selected="0">
            <x v="0"/>
          </reference>
        </references>
      </pivotArea>
    </chartFormat>
    <chartFormat chart="0" format="1" series="1">
      <pivotArea type="data" outline="0" fieldPosition="0">
        <references count="3">
          <reference field="4294967294" count="1" selected="0">
            <x v="0"/>
          </reference>
          <reference field="0" count="1" selected="0">
            <x v="2"/>
          </reference>
          <reference field="1" count="1" selected="0">
            <x v="1"/>
          </reference>
        </references>
      </pivotArea>
    </chartFormat>
    <chartFormat chart="0" format="2" series="1">
      <pivotArea type="data" outline="0" fieldPosition="0">
        <references count="3">
          <reference field="4294967294" count="1" selected="0">
            <x v="0"/>
          </reference>
          <reference field="0" count="1" selected="0">
            <x v="4"/>
          </reference>
          <reference field="1" count="1" selected="0">
            <x v="1"/>
          </reference>
        </references>
      </pivotArea>
    </chartFormat>
    <chartFormat chart="0" format="4" series="1">
      <pivotArea type="data" outline="0" fieldPosition="0">
        <references count="3">
          <reference field="4294967294" count="1" selected="0">
            <x v="0"/>
          </reference>
          <reference field="0" count="1" selected="0">
            <x v="5"/>
          </reference>
          <reference field="1" count="1" selected="0">
            <x v="0"/>
          </reference>
        </references>
      </pivotArea>
    </chartFormat>
    <chartFormat chart="0" format="6" series="1">
      <pivotArea type="data" outline="0" fieldPosition="0">
        <references count="3">
          <reference field="4294967294" count="1" selected="0">
            <x v="0"/>
          </reference>
          <reference field="0" count="1" selected="0">
            <x v="5"/>
          </reference>
          <reference field="1" count="1" selected="0">
            <x v="1"/>
          </reference>
        </references>
      </pivotArea>
    </chartFormat>
    <chartFormat chart="0" format="8" series="1">
      <pivotArea type="data" outline="0" fieldPosition="0">
        <references count="3">
          <reference field="4294967294" count="1" selected="0">
            <x v="0"/>
          </reference>
          <reference field="0" count="1" selected="0">
            <x v="4"/>
          </reference>
          <reference field="1" count="1" selected="0">
            <x v="0"/>
          </reference>
        </references>
      </pivotArea>
    </chartFormat>
    <chartFormat chart="0" format="11" series="1">
      <pivotArea type="data" outline="0" fieldPosition="0">
        <references count="3">
          <reference field="4294967294" count="1" selected="0">
            <x v="0"/>
          </reference>
          <reference field="0" count="1" selected="0">
            <x v="3"/>
          </reference>
          <reference field="1" count="1" selected="0">
            <x v="0"/>
          </reference>
        </references>
      </pivotArea>
    </chartFormat>
    <chartFormat chart="0" format="12" series="1">
      <pivotArea type="data" outline="0" fieldPosition="0">
        <references count="3">
          <reference field="4294967294" count="1" selected="0">
            <x v="0"/>
          </reference>
          <reference field="0" count="1" selected="0">
            <x v="3"/>
          </reference>
          <reference field="1" count="1" selected="0">
            <x v="1"/>
          </reference>
        </references>
      </pivotArea>
    </chartFormat>
    <chartFormat chart="0" format="14" series="1">
      <pivotArea type="data" outline="0" fieldPosition="0">
        <references count="3">
          <reference field="4294967294" count="1" selected="0">
            <x v="0"/>
          </reference>
          <reference field="0" count="1" selected="0">
            <x v="1"/>
          </reference>
          <reference field="1" count="1" selected="0">
            <x v="0"/>
          </reference>
        </references>
      </pivotArea>
    </chartFormat>
    <chartFormat chart="0" format="15" series="1">
      <pivotArea type="data" outline="0" fieldPosition="0">
        <references count="3">
          <reference field="4294967294" count="1" selected="0">
            <x v="0"/>
          </reference>
          <reference field="0" count="1" selected="0">
            <x v="1"/>
          </reference>
          <reference field="1" count="1" selected="0">
            <x v="1"/>
          </reference>
        </references>
      </pivotArea>
    </chartFormat>
    <chartFormat chart="0" format="16" series="1">
      <pivotArea type="data" outline="0" fieldPosition="0">
        <references count="3">
          <reference field="4294967294" count="1" selected="0">
            <x v="0"/>
          </reference>
          <reference field="0" count="1" selected="0">
            <x v="0"/>
          </reference>
          <reference field="1" count="1" selected="0">
            <x v="0"/>
          </reference>
        </references>
      </pivotArea>
    </chartFormat>
    <chartFormat chart="0" format="17" series="1">
      <pivotArea type="data" outline="0" fieldPosition="0">
        <references count="3">
          <reference field="4294967294" count="1" selected="0">
            <x v="0"/>
          </reference>
          <reference field="0" count="1" selected="0">
            <x v="0"/>
          </reference>
          <reference field="1" count="1" selected="0">
            <x v="1"/>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7"/>
  </rowHierarchiesUsage>
  <colHierarchiesUsage count="2">
    <colHierarchyUsage hierarchyUsage="23"/>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ses]"/>
      </x15:pivotTableUISettings>
    </ext>
    <ext xmlns:xpdl="http://schemas.microsoft.com/office/spreadsheetml/2016/pivotdefaultlayout" uri="{747A6164-185A-40DC-8AA5-F01512510D54}">
      <xpdl:pivotTableDefinition16 EnabledSubtotals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eek" xr10:uid="{00000000-0013-0000-FFFF-FFFF01000000}" sourceName="[Weeks].[Week]">
  <pivotTables>
    <pivotTable tabId="4" name="Weeks"/>
    <pivotTable tabId="4" name="PivotTable13"/>
    <pivotTable tabId="4" name="Pickers"/>
    <pivotTable tabId="4" name="Picks"/>
    <pivotTable tabId="4" name="Picker Average"/>
  </pivotTables>
  <data>
    <olap pivotCacheId="1163998724">
      <levels count="2">
        <level uniqueName="[Weeks].[Week].[(All)]" sourceCaption="(All)" count="0"/>
        <level uniqueName="[Weeks].[Week].[Week]" sourceCaption="Week" count="319">
          <ranges>
            <range startItem="0">
              <i n="[Weeks].[Week].&amp;[2001]" c="2001"/>
              <i n="[Weeks].[Week].&amp;[2002]" c="2002"/>
              <i n="[Weeks].[Week].&amp;[2003]" c="2003"/>
              <i n="[Weeks].[Week].&amp;[2004]" c="2004"/>
              <i n="[Weeks].[Week].&amp;[2005]" c="2005"/>
              <i n="[Weeks].[Week].&amp;[2006]" c="2006"/>
              <i n="[Weeks].[Week].&amp;[2007]" c="2007"/>
              <i n="[Weeks].[Week].&amp;[2008]" c="2008"/>
              <i n="[Weeks].[Week].&amp;[2009]" c="2009"/>
              <i n="[Weeks].[Week].&amp;[2010]" c="2010"/>
              <i n="[Weeks].[Week].&amp;[2011]" c="2011"/>
              <i n="[Weeks].[Week].&amp;[2012]" c="2012"/>
              <i n="[Weeks].[Week].&amp;[2013]" c="2013"/>
              <i n="[Weeks].[Week].&amp;[2014]" c="2014"/>
              <i n="[Weeks].[Week].&amp;[2015]" c="2015"/>
              <i n="[Weeks].[Week].&amp;[2016]" c="2016"/>
              <i n="[Weeks].[Week].&amp;[2017]" c="2017"/>
              <i n="[Weeks].[Week].&amp;[2018]" c="2018"/>
              <i n="[Weeks].[Week].&amp;[2019]" c="2019"/>
              <i n="[Weeks].[Week].&amp;[2020]" c="2020"/>
              <i n="[Weeks].[Week].&amp;[2021]" c="2021"/>
              <i n="[Weeks].[Week].&amp;[2022]" c="2022"/>
              <i n="[Weeks].[Week].&amp;[2023]" c="2023"/>
              <i n="[Weeks].[Week].&amp;[2024]" c="2024"/>
              <i n="[Weeks].[Week].&amp;[2025]" c="2025"/>
              <i n="[Weeks].[Week].&amp;[2026]" c="2026"/>
              <i n="[Weeks].[Week].&amp;[2027]" c="2027"/>
              <i n="[Weeks].[Week].&amp;[2028]" c="2028"/>
              <i n="[Weeks].[Week].&amp;[2029]" c="2029"/>
              <i n="[Weeks].[Week].&amp;[2030]" c="2030"/>
              <i n="[Weeks].[Week].&amp;[2031]" c="2031"/>
              <i n="[Weeks].[Week].&amp;[2032]" c="2032"/>
              <i n="[Weeks].[Week].&amp;[2033]" c="2033"/>
              <i n="[Weeks].[Week].&amp;[2034]" c="2034"/>
              <i n="[Weeks].[Week].&amp;[2035]" c="2035"/>
              <i n="[Weeks].[Week].&amp;[2036]" c="2036"/>
              <i n="[Weeks].[Week].&amp;[2037]" c="2037"/>
              <i n="[Weeks].[Week].&amp;[2038]" c="2038"/>
              <i n="[Weeks].[Week].&amp;[2039]" c="2039"/>
              <i n="[Weeks].[Week].&amp;[2040]" c="2040"/>
              <i n="[Weeks].[Week].&amp;[2041]" c="2041"/>
              <i n="[Weeks].[Week].&amp;[2042]" c="2042"/>
              <i n="[Weeks].[Week].&amp;[2043]" c="2043"/>
              <i n="[Weeks].[Week].&amp;[2044]" c="2044"/>
              <i n="[Weeks].[Week].&amp;[2045]" c="2045"/>
              <i n="[Weeks].[Week].&amp;[2046]" c="2046"/>
              <i n="[Weeks].[Week].&amp;[2047]" c="2047"/>
              <i n="[Weeks].[Week].&amp;[2048]" c="2048"/>
              <i n="[Weeks].[Week].&amp;[2049]" c="2049"/>
              <i n="[Weeks].[Week].&amp;[2050]" c="2050"/>
              <i n="[Weeks].[Week].&amp;[2051]" c="2051"/>
              <i n="[Weeks].[Week].&amp;[2052]" c="2052"/>
              <i n="[Weeks].[Week].&amp;[2053]" c="2053"/>
              <i n="[Weeks].[Week].&amp;[2101]" c="2101"/>
              <i n="[Weeks].[Week].&amp;[2102]" c="2102"/>
              <i n="[Weeks].[Week].&amp;[2103]" c="2103"/>
              <i n="[Weeks].[Week].&amp;[2104]" c="2104"/>
              <i n="[Weeks].[Week].&amp;[2105]" c="2105"/>
              <i n="[Weeks].[Week].&amp;[2106]" c="2106"/>
              <i n="[Weeks].[Week].&amp;[2107]" c="2107"/>
              <i n="[Weeks].[Week].&amp;[2108]" c="2108"/>
              <i n="[Weeks].[Week].&amp;[2109]" c="2109"/>
              <i n="[Weeks].[Week].&amp;[2110]" c="2110"/>
              <i n="[Weeks].[Week].&amp;[2111]" c="2111"/>
              <i n="[Weeks].[Week].&amp;[2112]" c="2112"/>
              <i n="[Weeks].[Week].&amp;[2113]" c="2113"/>
              <i n="[Weeks].[Week].&amp;[2114]" c="2114"/>
              <i n="[Weeks].[Week].&amp;[2115]" c="2115"/>
              <i n="[Weeks].[Week].&amp;[2116]" c="2116"/>
              <i n="[Weeks].[Week].&amp;[2117]" c="2117"/>
              <i n="[Weeks].[Week].&amp;[2118]" c="2118"/>
              <i n="[Weeks].[Week].&amp;[2119]" c="2119"/>
              <i n="[Weeks].[Week].&amp;[2120]" c="2120"/>
              <i n="[Weeks].[Week].&amp;[2121]" c="2121"/>
              <i n="[Weeks].[Week].&amp;[2122]" c="2122"/>
              <i n="[Weeks].[Week].&amp;[2123]" c="2123"/>
              <i n="[Weeks].[Week].&amp;[2124]" c="2124"/>
              <i n="[Weeks].[Week].&amp;[2125]" c="2125"/>
              <i n="[Weeks].[Week].&amp;[2126]" c="2126"/>
              <i n="[Weeks].[Week].&amp;[2127]" c="2127"/>
              <i n="[Weeks].[Week].&amp;[2128]" c="2128"/>
              <i n="[Weeks].[Week].&amp;[2129]" c="2129"/>
              <i n="[Weeks].[Week].&amp;[2130]" c="2130"/>
              <i n="[Weeks].[Week].&amp;[2131]" c="2131"/>
              <i n="[Weeks].[Week].&amp;[2132]" c="2132"/>
              <i n="[Weeks].[Week].&amp;[2133]" c="2133"/>
              <i n="[Weeks].[Week].&amp;[2134]" c="2134"/>
              <i n="[Weeks].[Week].&amp;[2135]" c="2135"/>
              <i n="[Weeks].[Week].&amp;[2136]" c="2136"/>
              <i n="[Weeks].[Week].&amp;[2137]" c="2137"/>
              <i n="[Weeks].[Week].&amp;[2138]" c="2138"/>
              <i n="[Weeks].[Week].&amp;[2139]" c="2139"/>
              <i n="[Weeks].[Week].&amp;[2140]" c="2140"/>
              <i n="[Weeks].[Week].&amp;[2141]" c="2141"/>
              <i n="[Weeks].[Week].&amp;[2142]" c="2142"/>
              <i n="[Weeks].[Week].&amp;[2143]" c="2143"/>
              <i n="[Weeks].[Week].&amp;[2144]" c="2144"/>
              <i n="[Weeks].[Week].&amp;[2145]" c="2145"/>
              <i n="[Weeks].[Week].&amp;[2146]" c="2146"/>
              <i n="[Weeks].[Week].&amp;[2147]" c="2147"/>
              <i n="[Weeks].[Week].&amp;[2148]" c="2148"/>
              <i n="[Weeks].[Week].&amp;[2149]" c="2149"/>
              <i n="[Weeks].[Week].&amp;[2150]" c="2150"/>
              <i n="[Weeks].[Week].&amp;[2151]" c="2151"/>
              <i n="[Weeks].[Week].&amp;[2152]" c="2152"/>
              <i n="[Weeks].[Week].&amp;[2153]" c="2153"/>
              <i n="[Weeks].[Week].&amp;[2201]" c="2201"/>
              <i n="[Weeks].[Week].&amp;[2202]" c="2202"/>
              <i n="[Weeks].[Week].&amp;[2203]" c="2203"/>
              <i n="[Weeks].[Week].&amp;[2204]" c="2204"/>
              <i n="[Weeks].[Week].&amp;[2205]" c="2205"/>
              <i n="[Weeks].[Week].&amp;[2206]" c="2206"/>
              <i n="[Weeks].[Week].&amp;[2207]" c="2207"/>
              <i n="[Weeks].[Week].&amp;[2208]" c="2208"/>
              <i n="[Weeks].[Week].&amp;[2209]" c="2209"/>
              <i n="[Weeks].[Week].&amp;[2210]" c="2210"/>
              <i n="[Weeks].[Week].&amp;[2211]" c="2211"/>
              <i n="[Weeks].[Week].&amp;[2212]" c="2212"/>
              <i n="[Weeks].[Week].&amp;[2213]" c="2213"/>
              <i n="[Weeks].[Week].&amp;[2214]" c="2214"/>
              <i n="[Weeks].[Week].&amp;[2215]" c="2215"/>
              <i n="[Weeks].[Week].&amp;[2216]" c="2216"/>
              <i n="[Weeks].[Week].&amp;[2217]" c="2217"/>
              <i n="[Weeks].[Week].&amp;[2218]" c="2218"/>
              <i n="[Weeks].[Week].&amp;[2219]" c="2219"/>
              <i n="[Weeks].[Week].&amp;[2220]" c="2220"/>
              <i n="[Weeks].[Week].&amp;[2221]" c="2221"/>
              <i n="[Weeks].[Week].&amp;[2222]" c="2222"/>
              <i n="[Weeks].[Week].&amp;[2223]" c="2223"/>
              <i n="[Weeks].[Week].&amp;[2224]" c="2224"/>
              <i n="[Weeks].[Week].&amp;[2225]" c="2225"/>
              <i n="[Weeks].[Week].&amp;[2226]" c="2226"/>
              <i n="[Weeks].[Week].&amp;[2227]" c="2227"/>
              <i n="[Weeks].[Week].&amp;[2228]" c="2228"/>
              <i n="[Weeks].[Week].&amp;[2229]" c="2229"/>
              <i n="[Weeks].[Week].&amp;[2230]" c="2230"/>
              <i n="[Weeks].[Week].&amp;[2231]" c="2231"/>
              <i n="[Weeks].[Week].&amp;[2232]" c="2232"/>
              <i n="[Weeks].[Week].&amp;[2233]" c="2233"/>
              <i n="[Weeks].[Week].&amp;[2234]" c="2234"/>
              <i n="[Weeks].[Week].&amp;[2235]" c="2235"/>
              <i n="[Weeks].[Week].&amp;[2236]" c="2236"/>
              <i n="[Weeks].[Week].&amp;[2237]" c="2237"/>
              <i n="[Weeks].[Week].&amp;[2238]" c="2238"/>
              <i n="[Weeks].[Week].&amp;[2239]" c="2239"/>
              <i n="[Weeks].[Week].&amp;[2240]" c="2240"/>
              <i n="[Weeks].[Week].&amp;[2241]" c="2241"/>
              <i n="[Weeks].[Week].&amp;[2242]" c="2242"/>
              <i n="[Weeks].[Week].&amp;[2243]" c="2243"/>
              <i n="[Weeks].[Week].&amp;[2244]" c="2244"/>
              <i n="[Weeks].[Week].&amp;[2245]" c="2245"/>
              <i n="[Weeks].[Week].&amp;[2246]" c="2246"/>
              <i n="[Weeks].[Week].&amp;[2247]" c="2247"/>
              <i n="[Weeks].[Week].&amp;[2248]" c="2248"/>
              <i n="[Weeks].[Week].&amp;[2249]" c="2249"/>
              <i n="[Weeks].[Week].&amp;[2250]" c="2250"/>
              <i n="[Weeks].[Week].&amp;[2251]" c="2251"/>
              <i n="[Weeks].[Week].&amp;[2252]" c="2252"/>
              <i n="[Weeks].[Week].&amp;[2253]" c="2253"/>
              <i n="[Weeks].[Week].&amp;[2301]" c="2301"/>
              <i n="[Weeks].[Week].&amp;[2302]" c="2302"/>
              <i n="[Weeks].[Week].&amp;[2303]" c="2303"/>
              <i n="[Weeks].[Week].&amp;[2304]" c="2304"/>
              <i n="[Weeks].[Week].&amp;[2305]" c="2305"/>
              <i n="[Weeks].[Week].&amp;[2306]" c="2306"/>
              <i n="[Weeks].[Week].&amp;[2307]" c="2307"/>
              <i n="[Weeks].[Week].&amp;[2308]" c="2308"/>
              <i n="[Weeks].[Week].&amp;[2309]" c="2309"/>
              <i n="[Weeks].[Week].&amp;[2310]" c="2310"/>
              <i n="[Weeks].[Week].&amp;[2311]" c="2311"/>
              <i n="[Weeks].[Week].&amp;[2312]" c="2312"/>
              <i n="[Weeks].[Week].&amp;[2313]" c="2313"/>
              <i n="[Weeks].[Week].&amp;[2314]" c="2314"/>
              <i n="[Weeks].[Week].&amp;[2315]" c="2315"/>
              <i n="[Weeks].[Week].&amp;[2316]" c="2316"/>
              <i n="[Weeks].[Week].&amp;[2317]" c="2317"/>
              <i n="[Weeks].[Week].&amp;[2318]" c="2318"/>
              <i n="[Weeks].[Week].&amp;[2319]" c="2319"/>
              <i n="[Weeks].[Week].&amp;[2320]" c="2320"/>
              <i n="[Weeks].[Week].&amp;[2321]" c="2321"/>
              <i n="[Weeks].[Week].&amp;[2322]" c="2322"/>
              <i n="[Weeks].[Week].&amp;[2323]" c="2323"/>
              <i n="[Weeks].[Week].&amp;[2324]" c="2324"/>
              <i n="[Weeks].[Week].&amp;[2325]" c="2325"/>
              <i n="[Weeks].[Week].&amp;[2326]" c="2326"/>
              <i n="[Weeks].[Week].&amp;[2327]" c="2327"/>
              <i n="[Weeks].[Week].&amp;[2328]" c="2328"/>
              <i n="[Weeks].[Week].&amp;[2329]" c="2329"/>
              <i n="[Weeks].[Week].&amp;[2330]" c="2330"/>
              <i n="[Weeks].[Week].&amp;[2331]" c="2331"/>
              <i n="[Weeks].[Week].&amp;[2332]" c="2332"/>
              <i n="[Weeks].[Week].&amp;[2333]" c="2333"/>
              <i n="[Weeks].[Week].&amp;[2334]" c="2334"/>
              <i n="[Weeks].[Week].&amp;[2335]" c="2335"/>
              <i n="[Weeks].[Week].&amp;[2336]" c="2336"/>
              <i n="[Weeks].[Week].&amp;[2337]" c="2337"/>
              <i n="[Weeks].[Week].&amp;[2338]" c="2338"/>
              <i n="[Weeks].[Week].&amp;[2339]" c="2339"/>
              <i n="[Weeks].[Week].&amp;[2340]" c="2340"/>
              <i n="[Weeks].[Week].&amp;[2341]" c="2341"/>
              <i n="[Weeks].[Week].&amp;[2342]" c="2342"/>
              <i n="[Weeks].[Week].&amp;[2343]" c="2343"/>
              <i n="[Weeks].[Week].&amp;[2344]" c="2344"/>
              <i n="[Weeks].[Week].&amp;[2345]" c="2345"/>
              <i n="[Weeks].[Week].&amp;[2346]" c="2346"/>
              <i n="[Weeks].[Week].&amp;[2347]" c="2347"/>
              <i n="[Weeks].[Week].&amp;[2348]" c="2348"/>
              <i n="[Weeks].[Week].&amp;[2349]" c="2349"/>
              <i n="[Weeks].[Week].&amp;[2350]" c="2350"/>
              <i n="[Weeks].[Week].&amp;[2351]" c="2351"/>
              <i n="[Weeks].[Week].&amp;[2352]" c="2352"/>
              <i n="[Weeks].[Week].&amp;[2353]" c="2353"/>
              <i n="[Weeks].[Week].&amp;[2401]" c="2401"/>
              <i n="[Weeks].[Week].&amp;[2402]" c="2402"/>
              <i n="[Weeks].[Week].&amp;[2403]" c="2403"/>
              <i n="[Weeks].[Week].&amp;[2404]" c="2404"/>
              <i n="[Weeks].[Week].&amp;[2405]" c="2405"/>
              <i n="[Weeks].[Week].&amp;[2406]" c="2406"/>
              <i n="[Weeks].[Week].&amp;[2407]" c="2407"/>
              <i n="[Weeks].[Week].&amp;[2408]" c="2408"/>
              <i n="[Weeks].[Week].&amp;[2409]" c="2409"/>
              <i n="[Weeks].[Week].&amp;[2410]" c="2410"/>
              <i n="[Weeks].[Week].&amp;[2411]" c="2411"/>
              <i n="[Weeks].[Week].&amp;[2412]" c="2412"/>
              <i n="[Weeks].[Week].&amp;[2413]" c="2413"/>
              <i n="[Weeks].[Week].&amp;[2414]" c="2414"/>
              <i n="[Weeks].[Week].&amp;[2415]" c="2415"/>
              <i n="[Weeks].[Week].&amp;[2416]" c="2416"/>
              <i n="[Weeks].[Week].&amp;[2417]" c="2417"/>
              <i n="[Weeks].[Week].&amp;[2418]" c="2418"/>
              <i n="[Weeks].[Week].&amp;[2419]" c="2419"/>
              <i n="[Weeks].[Week].&amp;[2420]" c="2420"/>
              <i n="[Weeks].[Week].&amp;[2421]" c="2421"/>
              <i n="[Weeks].[Week].&amp;[2422]" c="2422"/>
              <i n="[Weeks].[Week].&amp;[2423]" c="2423"/>
              <i n="[Weeks].[Week].&amp;[2424]" c="2424"/>
              <i n="[Weeks].[Week].&amp;[2425]" c="2425"/>
              <i n="[Weeks].[Week].&amp;[2426]" c="2426"/>
              <i n="[Weeks].[Week].&amp;[2427]" c="2427"/>
              <i n="[Weeks].[Week].&amp;[2428]" c="2428"/>
              <i n="[Weeks].[Week].&amp;[2429]" c="2429"/>
              <i n="[Weeks].[Week].&amp;[2430]" c="2430"/>
              <i n="[Weeks].[Week].&amp;[2431]" c="2431"/>
              <i n="[Weeks].[Week].&amp;[2432]" c="2432"/>
              <i n="[Weeks].[Week].&amp;[2433]" c="2433"/>
              <i n="[Weeks].[Week].&amp;[2434]" c="2434"/>
              <i n="[Weeks].[Week].&amp;[2435]" c="2435"/>
              <i n="[Weeks].[Week].&amp;[2436]" c="2436"/>
              <i n="[Weeks].[Week].&amp;[2437]" c="2437"/>
              <i n="[Weeks].[Week].&amp;[2438]" c="2438"/>
              <i n="[Weeks].[Week].&amp;[2439]" c="2439"/>
              <i n="[Weeks].[Week].&amp;[2440]" c="2440"/>
              <i n="[Weeks].[Week].&amp;[2441]" c="2441"/>
              <i n="[Weeks].[Week].&amp;[2442]" c="2442"/>
              <i n="[Weeks].[Week].&amp;[2443]" c="2443"/>
              <i n="[Weeks].[Week].&amp;[2444]" c="2444"/>
              <i n="[Weeks].[Week].&amp;[2445]" c="2445"/>
              <i n="[Weeks].[Week].&amp;[2446]" c="2446"/>
              <i n="[Weeks].[Week].&amp;[2447]" c="2447"/>
              <i n="[Weeks].[Week].&amp;[2448]" c="2448"/>
              <i n="[Weeks].[Week].&amp;[2449]" c="2449"/>
              <i n="[Weeks].[Week].&amp;[2450]" c="2450"/>
              <i n="[Weeks].[Week].&amp;[2451]" c="2451"/>
              <i n="[Weeks].[Week].&amp;[2452]" c="2452"/>
              <i n="[Weeks].[Week].&amp;[2453]" c="2453"/>
              <i n="[Weeks].[Week].&amp;[2501]" c="2501"/>
              <i n="[Weeks].[Week].&amp;[2502]" c="2502"/>
              <i n="[Weeks].[Week].&amp;[2503]" c="2503"/>
              <i n="[Weeks].[Week].&amp;[2504]" c="2504"/>
              <i n="[Weeks].[Week].&amp;[2505]" c="2505"/>
              <i n="[Weeks].[Week].&amp;[2506]" c="2506"/>
              <i n="[Weeks].[Week].&amp;[2507]" c="2507"/>
              <i n="[Weeks].[Week].&amp;[2508]" c="2508"/>
              <i n="[Weeks].[Week].&amp;[2509]" c="2509"/>
              <i n="[Weeks].[Week].&amp;[2510]" c="2510"/>
              <i n="[Weeks].[Week].&amp;[2511]" c="2511"/>
              <i n="[Weeks].[Week].&amp;[2512]" c="2512"/>
              <i n="[Weeks].[Week].&amp;[2513]" c="2513"/>
              <i n="[Weeks].[Week].&amp;[2514]" c="2514"/>
              <i n="[Weeks].[Week].&amp;[2515]" c="2515"/>
              <i n="[Weeks].[Week].&amp;[2516]" c="2516"/>
              <i n="[Weeks].[Week].&amp;[2517]" c="2517"/>
              <i n="[Weeks].[Week].&amp;[2518]" c="2518"/>
              <i n="[Weeks].[Week].&amp;[2519]" c="2519"/>
              <i n="[Weeks].[Week].&amp;[2520]" c="2520"/>
              <i n="[Weeks].[Week].&amp;[2521]" c="2521"/>
              <i n="[Weeks].[Week].&amp;[2522]" c="2522"/>
              <i n="[Weeks].[Week].&amp;[2523]" c="2523"/>
              <i n="[Weeks].[Week].&amp;[2524]" c="2524"/>
              <i n="[Weeks].[Week].&amp;[2525]" c="2525"/>
              <i n="[Weeks].[Week].&amp;[2526]" c="2526"/>
              <i n="[Weeks].[Week].&amp;[2527]" c="2527"/>
              <i n="[Weeks].[Week].&amp;[2528]" c="2528"/>
              <i n="[Weeks].[Week].&amp;[2529]" c="2529"/>
              <i n="[Weeks].[Week].&amp;[2530]" c="2530"/>
              <i n="[Weeks].[Week].&amp;[2531]" c="2531"/>
              <i n="[Weeks].[Week].&amp;[2532]" c="2532"/>
              <i n="[Weeks].[Week].&amp;[2533]" c="2533"/>
              <i n="[Weeks].[Week].&amp;[2534]" c="2534"/>
              <i n="[Weeks].[Week].&amp;[2535]" c="2535"/>
              <i n="[Weeks].[Week].&amp;[2536]" c="2536"/>
              <i n="[Weeks].[Week].&amp;[2537]" c="2537"/>
              <i n="[Weeks].[Week].&amp;[2538]" c="2538"/>
              <i n="[Weeks].[Week].&amp;[2539]" c="2539"/>
              <i n="[Weeks].[Week].&amp;[2540]" c="2540"/>
              <i n="[Weeks].[Week].&amp;[2541]" c="2541"/>
              <i n="[Weeks].[Week].&amp;[2542]" c="2542"/>
              <i n="[Weeks].[Week].&amp;[2543]" c="2543"/>
              <i n="[Weeks].[Week].&amp;[2544]" c="2544"/>
              <i n="[Weeks].[Week].&amp;[2545]" c="2545"/>
              <i n="[Weeks].[Week].&amp;[2546]" c="2546"/>
              <i n="[Weeks].[Week].&amp;[2547]" c="2547"/>
              <i n="[Weeks].[Week].&amp;[2548]" c="2548"/>
              <i n="[Weeks].[Week].&amp;[2549]" c="2549"/>
              <i n="[Weeks].[Week].&amp;[2550]" c="2550"/>
              <i n="[Weeks].[Week].&amp;[2551]" c="2551"/>
              <i n="[Weeks].[Week].&amp;[2552]" c="2552"/>
              <i n="[Weeks].[Week].&amp;[2553]" c="2553"/>
              <i n="[Weeks].[Week].&amp;" c="(tom)" nd="1"/>
            </range>
          </ranges>
        </level>
      </levels>
      <selections count="6">
        <selection n="[Weeks].[Week].&amp;[2221]"/>
        <selection n="[Weeks].[Week].&amp;[2222]"/>
        <selection n="[Weeks].[Week].&amp;[2223]"/>
        <selection n="[Weeks].[Week].&amp;[2224]"/>
        <selection n="[Weeks].[Week].&amp;[2225]"/>
        <selection n="[Weeks].[Week].&amp;[2226]"/>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Just.1" xr10:uid="{00000000-0013-0000-FFFF-FFFF02000000}" sourceName="[Cases].[Just.]">
  <pivotTables>
    <pivotTable tabId="4" name="Pickers"/>
    <pivotTable tabId="4" name="Cases"/>
  </pivotTables>
  <data>
    <olap pivotCacheId="1163998724">
      <levels count="2">
        <level uniqueName="[Cases].[Just.].[(All)]" sourceCaption="(All)" count="0"/>
        <level uniqueName="[Cases].[Just.].[Just.]" sourceCaption="Just." count="3">
          <ranges>
            <range startItem="0">
              <i n="[Cases].[Just.].&amp;" c="(tom)"/>
              <i n="[Cases].[Just.].&amp;[no]" c="no"/>
              <i n="[Cases].[Just.].&amp;[yes]" c="yes"/>
            </range>
          </ranges>
        </level>
      </levels>
      <selections count="1">
        <selection n="[Cases].[Just.].[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Week11" xr10:uid="{00000000-0013-0000-FFFF-FFFF0B000000}" sourceName="[Cases].[Case Week]">
  <pivotTables>
    <pivotTable tabId="5" name="Pivot_Time_and_day"/>
    <pivotTable tabId="5" name="Pivot_type"/>
    <pivotTable tabId="5" name="Pivot_Day_of_week"/>
    <pivotTable tabId="5" name="PivotMoreThan1"/>
    <pivotTable tabId="5" name="PivotTable1"/>
  </pivotTables>
  <data>
    <olap pivotCacheId="776360528">
      <levels count="2">
        <level uniqueName="[Cases].[Case Week].[(All)]" sourceCaption="(All)" count="0"/>
        <level uniqueName="[Cases].[Case Week].[Case Week]" sourceCaption="Case Week" count="99" sortOrder="ascending">
          <ranges>
            <range startItem="0">
              <i n="[Cases].[Case Week].&amp;" c="(tom)"/>
              <i n="[Cases].[Case Week].&amp;[2014]" c="2014"/>
              <i n="[Cases].[Case Week].&amp;[2015]" c="2015"/>
              <i n="[Cases].[Case Week].&amp;[2101]" c="2101"/>
              <i n="[Cases].[Case Week].&amp;[2102]" c="2102"/>
              <i n="[Cases].[Case Week].&amp;[2103]" c="2103"/>
              <i n="[Cases].[Case Week].&amp;[2104]" c="2104"/>
              <i n="[Cases].[Case Week].&amp;[2105]" c="2105"/>
              <i n="[Cases].[Case Week].&amp;[2106]" c="2106"/>
              <i n="[Cases].[Case Week].&amp;[2107]" c="2107"/>
              <i n="[Cases].[Case Week].&amp;[2108]" c="2108"/>
              <i n="[Cases].[Case Week].&amp;[2109]" c="2109"/>
              <i n="[Cases].[Case Week].&amp;[2110]" c="2110"/>
              <i n="[Cases].[Case Week].&amp;[2111]" c="2111"/>
              <i n="[Cases].[Case Week].&amp;[2112]" c="2112"/>
              <i n="[Cases].[Case Week].&amp;[2113]" c="2113"/>
              <i n="[Cases].[Case Week].&amp;[2114]" c="2114"/>
              <i n="[Cases].[Case Week].&amp;[2115]" c="2115"/>
              <i n="[Cases].[Case Week].&amp;[2116]" c="2116"/>
              <i n="[Cases].[Case Week].&amp;[2117]" c="2117"/>
              <i n="[Cases].[Case Week].&amp;[2118]" c="2118"/>
              <i n="[Cases].[Case Week].&amp;[2119]" c="2119"/>
              <i n="[Cases].[Case Week].&amp;[2120]" c="2120"/>
              <i n="[Cases].[Case Week].&amp;[2121]" c="2121"/>
              <i n="[Cases].[Case Week].&amp;[2122]" c="2122"/>
              <i n="[Cases].[Case Week].&amp;[2123]" c="2123"/>
              <i n="[Cases].[Case Week].&amp;[2124]" c="2124"/>
              <i n="[Cases].[Case Week].&amp;[2125]" c="2125"/>
              <i n="[Cases].[Case Week].&amp;[2126]" c="2126"/>
              <i n="[Cases].[Case Week].&amp;[2127]" c="2127"/>
              <i n="[Cases].[Case Week].&amp;[2128]" c="2128"/>
              <i n="[Cases].[Case Week].&amp;[2129]" c="2129"/>
              <i n="[Cases].[Case Week].&amp;[2130]" c="2130"/>
              <i n="[Cases].[Case Week].&amp;[2131]" c="2131"/>
              <i n="[Cases].[Case Week].&amp;[2132]" c="2132"/>
              <i n="[Cases].[Case Week].&amp;[2133]" c="2133"/>
              <i n="[Cases].[Case Week].&amp;[2134]" c="2134"/>
              <i n="[Cases].[Case Week].&amp;[2135]" c="2135"/>
              <i n="[Cases].[Case Week].&amp;[2136]" c="2136"/>
              <i n="[Cases].[Case Week].&amp;[2137]" c="2137"/>
              <i n="[Cases].[Case Week].&amp;[2138]" c="2138"/>
              <i n="[Cases].[Case Week].&amp;[2139]" c="2139"/>
              <i n="[Cases].[Case Week].&amp;[2140]" c="2140"/>
              <i n="[Cases].[Case Week].&amp;[2141]" c="2141"/>
              <i n="[Cases].[Case Week].&amp;[2142]" c="2142"/>
              <i n="[Cases].[Case Week].&amp;[2143]" c="2143"/>
              <i n="[Cases].[Case Week].&amp;[2144]" c="2144"/>
              <i n="[Cases].[Case Week].&amp;[2145]" c="2145"/>
              <i n="[Cases].[Case Week].&amp;[2146]" c="2146"/>
              <i n="[Cases].[Case Week].&amp;[2147]" c="2147"/>
              <i n="[Cases].[Case Week].&amp;[2148]" c="2148"/>
              <i n="[Cases].[Case Week].&amp;[2003]" c="2003" nd="1"/>
              <i n="[Cases].[Case Week].&amp;[2004]" c="2004" nd="1"/>
              <i n="[Cases].[Case Week].&amp;[2005]" c="2005" nd="1"/>
              <i n="[Cases].[Case Week].&amp;[2006]" c="2006" nd="1"/>
              <i n="[Cases].[Case Week].&amp;[2007]" c="2007" nd="1"/>
              <i n="[Cases].[Case Week].&amp;[2008]" c="2008" nd="1"/>
              <i n="[Cases].[Case Week].&amp;[2009]" c="2009" nd="1"/>
              <i n="[Cases].[Case Week].&amp;[2010]" c="2010" nd="1"/>
              <i n="[Cases].[Case Week].&amp;[2011]" c="2011" nd="1"/>
              <i n="[Cases].[Case Week].&amp;[2012]" c="2012" nd="1"/>
              <i n="[Cases].[Case Week].&amp;[2013]" c="2013" nd="1"/>
              <i n="[Cases].[Case Week].&amp;[2016]" c="2016" nd="1"/>
              <i n="[Cases].[Case Week].&amp;[2017]" c="2017" nd="1"/>
              <i n="[Cases].[Case Week].&amp;[2018]" c="2018" nd="1"/>
              <i n="[Cases].[Case Week].&amp;[2019]" c="2019" nd="1"/>
              <i n="[Cases].[Case Week].&amp;[2020]" c="2020" nd="1"/>
              <i n="[Cases].[Case Week].&amp;[2021]" c="2021" nd="1"/>
              <i n="[Cases].[Case Week].&amp;[2022]" c="2022" nd="1"/>
              <i n="[Cases].[Case Week].&amp;[2023]" c="2023" nd="1"/>
              <i n="[Cases].[Case Week].&amp;[2024]" c="2024" nd="1"/>
              <i n="[Cases].[Case Week].&amp;[2025]" c="2025" nd="1"/>
              <i n="[Cases].[Case Week].&amp;[2026]" c="2026" nd="1"/>
              <i n="[Cases].[Case Week].&amp;[2027]" c="2027" nd="1"/>
              <i n="[Cases].[Case Week].&amp;[2028]" c="2028" nd="1"/>
              <i n="[Cases].[Case Week].&amp;[2029]" c="2029" nd="1"/>
              <i n="[Cases].[Case Week].&amp;[2030]" c="2030" nd="1"/>
              <i n="[Cases].[Case Week].&amp;[2031]" c="2031" nd="1"/>
              <i n="[Cases].[Case Week].&amp;[2032]" c="2032" nd="1"/>
              <i n="[Cases].[Case Week].&amp;[2033]" c="2033" nd="1"/>
              <i n="[Cases].[Case Week].&amp;[2034]" c="2034" nd="1"/>
              <i n="[Cases].[Case Week].&amp;[2035]" c="2035" nd="1"/>
              <i n="[Cases].[Case Week].&amp;[2036]" c="2036" nd="1"/>
              <i n="[Cases].[Case Week].&amp;[2037]" c="2037" nd="1"/>
              <i n="[Cases].[Case Week].&amp;[2038]" c="2038" nd="1"/>
              <i n="[Cases].[Case Week].&amp;[2039]" c="2039" nd="1"/>
              <i n="[Cases].[Case Week].&amp;[2040]" c="2040" nd="1"/>
              <i n="[Cases].[Case Week].&amp;[2041]" c="2041" nd="1"/>
              <i n="[Cases].[Case Week].&amp;[2042]" c="2042" nd="1"/>
              <i n="[Cases].[Case Week].&amp;[2043]" c="2043" nd="1"/>
              <i n="[Cases].[Case Week].&amp;[2044]" c="2044" nd="1"/>
              <i n="[Cases].[Case Week].&amp;[2045]" c="2045" nd="1"/>
              <i n="[Cases].[Case Week].&amp;[2046]" c="2046" nd="1"/>
              <i n="[Cases].[Case Week].&amp;[2047]" c="2047" nd="1"/>
              <i n="[Cases].[Case Week].&amp;[2048]" c="2048" nd="1"/>
              <i n="[Cases].[Case Week].&amp;[2049]" c="2049" nd="1"/>
              <i n="[Cases].[Case Week].&amp;[2050]" c="2050" nd="1"/>
              <i n="[Cases].[Case Week].&amp;[2051]" c="2051" nd="1"/>
              <i n="[Cases].[Case Week].&amp;[2052]" c="2052" nd="1"/>
            </range>
          </ranges>
        </level>
      </levels>
      <selections count="1">
        <selection n="[Cases].[Case Week].[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Just.21" xr10:uid="{00000000-0013-0000-FFFF-FFFF0A000000}" sourceName="[Cases].[Just.]">
  <pivotTables>
    <pivotTable tabId="5" name="Pivot_Time_and_day"/>
    <pivotTable tabId="5" name="Pivot_type"/>
    <pivotTable tabId="5" name="Pivot_Day_of_week"/>
    <pivotTable tabId="5" name="PivotMoreThan1"/>
    <pivotTable tabId="5" name="PivotTable1"/>
  </pivotTables>
  <data>
    <olap pivotCacheId="776360528">
      <levels count="2">
        <level uniqueName="[Cases].[Just.].[(All)]" sourceCaption="(All)" count="0"/>
        <level uniqueName="[Cases].[Just.].[Just.]" sourceCaption="Just." count="3">
          <ranges>
            <range startItem="0">
              <i n="[Cases].[Just.].&amp;[no]" c="no"/>
              <i n="[Cases].[Just.].&amp;[yes]" c="yes"/>
              <i n="[Cases].[Just.].&amp;" c="(tom)"/>
            </range>
          </ranges>
        </level>
      </levels>
      <selections count="1">
        <selection n="[Cases].[Just.].[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Month11" xr10:uid="{00000000-0013-0000-FFFF-FFFF09000000}" sourceName="[Cases].[Case Month]">
  <pivotTables>
    <pivotTable tabId="5" name="Pivot_Time_and_day"/>
    <pivotTable tabId="5" name="Pivot_type"/>
    <pivotTable tabId="5" name="Pivot_Day_of_week"/>
    <pivotTable tabId="5" name="PivotMoreThan1"/>
    <pivotTable tabId="5" name="PivotTable1"/>
  </pivotTables>
  <data>
    <olap pivotCacheId="776360528">
      <levels count="2">
        <level uniqueName="[Cases].[Case Month].[(All)]" sourceCaption="(All)" count="0"/>
        <level uniqueName="[Cases].[Case Month].[Case Month]" sourceCaption="Case Month" count="14">
          <ranges>
            <range startItem="0">
              <i n="[Cases].[Case Month].&amp;[apr]" c="apr"/>
              <i n="[Cases].[Case Month].&amp;[aug]" c="aug"/>
              <i n="[Cases].[Case Month].&amp;[feb]" c="feb"/>
              <i n="[Cases].[Case Month].&amp;[jan]" c="jan"/>
              <i n="[Cases].[Case Month].&amp;[jul]" c="jul"/>
              <i n="[Cases].[Case Month].&amp;[jun]" c="jun"/>
              <i n="[Cases].[Case Month].&amp;[maj]" c="maj"/>
              <i n="[Cases].[Case Month].&amp;[mar]" c="mar"/>
              <i n="[Cases].[Case Month].&amp;[nov]" c="nov"/>
              <i n="[Cases].[Case Month].&amp;[okt]" c="okt"/>
              <i n="[Cases].[Case Month].&amp;[sep]" c="sep"/>
              <i n="[Cases].[Case Month].&amp;" c="(tom)" nd="1"/>
              <i n="[Cases].[Case Month].&amp;[20-20-2020]" c="20-20-2020" nd="1"/>
              <i n="[Cases].[Case Month].&amp;[dec]" c="dec" nd="1"/>
            </range>
          </ranges>
        </level>
      </levels>
      <selections count="1">
        <selection n="[Cases].[Case Month].[All]"/>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Year11" xr10:uid="{00000000-0013-0000-FFFF-FFFF08000000}" sourceName="[Cases].[Case Year]">
  <pivotTables>
    <pivotTable tabId="5" name="Pivot_Time_and_day"/>
    <pivotTable tabId="5" name="Pivot_type"/>
    <pivotTable tabId="5" name="Pivot_Day_of_week"/>
    <pivotTable tabId="5" name="PivotMoreThan1"/>
    <pivotTable tabId="5" name="PivotTable1"/>
  </pivotTables>
  <data>
    <olap pivotCacheId="776360528">
      <levels count="2">
        <level uniqueName="[Cases].[Case Year].[(All)]" sourceCaption="(All)" count="0"/>
        <level uniqueName="[Cases].[Case Year].[Case Year]" sourceCaption="Case Year" count="4">
          <ranges>
            <range startItem="0">
              <i n="[Cases].[Case Year].&amp;" c="(tom)"/>
              <i n="[Cases].[Case Year].&amp;[2020]" c="2020"/>
              <i n="[Cases].[Case Year].&amp;[2021]" c="2021"/>
              <i n="[Cases].[Case Year].&amp;[1900]" c="1900"/>
            </range>
          </ranges>
        </level>
      </levels>
      <selections count="1">
        <selection n="[Cases].[Case Year].&amp;[2021]"/>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Month2" xr10:uid="{00000000-0013-0000-FFFF-FFFF10000000}" sourceName="[Cases].[Case Month]">
  <pivotTables>
    <pivotTable tabId="6" name="PivotTable3"/>
  </pivotTables>
  <data>
    <olap pivotCacheId="1948128295">
      <levels count="2">
        <level uniqueName="[Cases].[Case Month].[(All)]" sourceCaption="(All)" count="0"/>
        <level uniqueName="[Cases].[Case Month].[Case Month]" sourceCaption="Case Month" count="14">
          <ranges>
            <range startItem="0">
              <i n="[Cases].[Case Month].&amp;[apr]" c="apr"/>
              <i n="[Cases].[Case Month].&amp;[aug]" c="aug"/>
              <i n="[Cases].[Case Month].&amp;[dec]" c="dec"/>
              <i n="[Cases].[Case Month].&amp;[feb]" c="feb"/>
              <i n="[Cases].[Case Month].&amp;[jan]" c="jan"/>
              <i n="[Cases].[Case Month].&amp;[jul]" c="jul"/>
              <i n="[Cases].[Case Month].&amp;[jun]" c="jun"/>
              <i n="[Cases].[Case Month].&amp;[maj]" c="maj"/>
              <i n="[Cases].[Case Month].&amp;[mar]" c="mar"/>
              <i n="[Cases].[Case Month].&amp;[nov]" c="nov"/>
              <i n="[Cases].[Case Month].&amp;[okt]" c="okt"/>
              <i n="[Cases].[Case Month].&amp;[sep]" c="sep"/>
              <i n="[Cases].[Case Month].&amp;" c="(tom)" nd="1"/>
              <i n="[Cases].[Case Month].&amp;[20-20-2020]" c="20-20-2020" nd="1"/>
            </range>
          </ranges>
        </level>
      </levels>
      <selections count="1">
        <selection n="[Cases].[Case Month].[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Year" xr10:uid="{00000000-0013-0000-FFFF-FFFF0D000000}" sourceName="[Cases].[Case Year]">
  <pivotTables>
    <pivotTable tabId="6" name="PivotTable1"/>
    <pivotTable tabId="6" name="PivotTable2"/>
    <pivotTable tabId="6" name="PivotTable3"/>
  </pivotTables>
  <data>
    <olap pivotCacheId="1948128295">
      <levels count="2">
        <level uniqueName="[Cases].[Case Year].[(All)]" sourceCaption="(All)" count="0"/>
        <level uniqueName="[Cases].[Case Year].[Case Year]" sourceCaption="Case Year" count="4">
          <ranges>
            <range startItem="0">
              <i n="[Cases].[Case Year].&amp;" c="(tom)"/>
              <i n="[Cases].[Case Year].&amp;[2020]" c="2020"/>
              <i n="[Cases].[Case Year].&amp;[2021]" c="2021"/>
              <i n="[Cases].[Case Year].&amp;[1900]" c="1900"/>
            </range>
          </ranges>
        </level>
      </levels>
      <selections count="1">
        <selection n="[Cases].[Case Year].&amp;[2020]"/>
      </selections>
    </olap>
  </data>
  <extLst>
    <x:ext xmlns:x15="http://schemas.microsoft.com/office/spreadsheetml/2010/11/main" uri="{470722E0-AACD-4C17-9CDC-17EF765DBC7E}">
      <x15:slicerCacheHideItemsWithNoData count="1">
        <x15:slicerCacheOlapLevelName uniqueName="[Cases].[Case Year].[Case Year]" count="0"/>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Month" xr10:uid="{00000000-0013-0000-FFFF-FFFF0C000000}" sourceName="[Cases].[Case Month]">
  <pivotTables>
    <pivotTable tabId="6" name="PivotTable1"/>
    <pivotTable tabId="6" name="PivotTable2"/>
  </pivotTables>
  <data>
    <olap pivotCacheId="1948128295">
      <levels count="2">
        <level uniqueName="[Cases].[Case Month].[(All)]" sourceCaption="(All)" count="0"/>
        <level uniqueName="[Cases].[Case Month].[Case Month]" sourceCaption="Case Month" count="14">
          <ranges>
            <range startItem="0">
              <i n="[Cases].[Case Month].&amp;[apr]" c="apr"/>
              <i n="[Cases].[Case Month].&amp;[aug]" c="aug"/>
              <i n="[Cases].[Case Month].&amp;[dec]" c="dec"/>
              <i n="[Cases].[Case Month].&amp;[feb]" c="feb"/>
              <i n="[Cases].[Case Month].&amp;[jan]" c="jan"/>
              <i n="[Cases].[Case Month].&amp;[jul]" c="jul"/>
              <i n="[Cases].[Case Month].&amp;[jun]" c="jun"/>
              <i n="[Cases].[Case Month].&amp;[maj]" c="maj"/>
              <i n="[Cases].[Case Month].&amp;[mar]" c="mar"/>
              <i n="[Cases].[Case Month].&amp;[nov]" c="nov"/>
              <i n="[Cases].[Case Month].&amp;[okt]" c="okt"/>
              <i n="[Cases].[Case Month].&amp;[sep]" c="sep"/>
              <i n="[Cases].[Case Month].&amp;" c="(tom)" nd="1"/>
              <i n="[Cases].[Case Month].&amp;[20-20-2020]" c="20-20-2020" nd="1"/>
            </range>
          </ranges>
        </level>
      </levels>
      <selections count="4">
        <selection n="[Cases].[Case Month].&amp;[jul]"/>
        <selection n="[Cases].[Case Month].&amp;[jun]"/>
        <selection n="[Cases].[Case Month].&amp;[maj]"/>
        <selection n="[Cases].[Case Month].&amp;[sep]"/>
      </selections>
    </olap>
  </data>
  <extLst>
    <x:ext xmlns:x15="http://schemas.microsoft.com/office/spreadsheetml/2010/11/main" uri="{470722E0-AACD-4C17-9CDC-17EF765DBC7E}">
      <x15:slicerCacheHideItemsWithNoData count="1">
        <x15:slicerCacheOlapLevelName uniqueName="[Cases].[Case Month].[Case Month]" count="2"/>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Week1" xr10:uid="{00000000-0013-0000-FFFF-FFFF07000000}" sourceName="[Cases].[Case Week]">
  <pivotTables>
    <pivotTable tabId="3" name="Pivot_Time_and_day"/>
    <pivotTable tabId="3" name="Pivot_type"/>
    <pivotTable tabId="3" name="Pivot_Day_of_week"/>
    <pivotTable tabId="3" name="Pivot_Costumer"/>
    <pivotTable tabId="3" name="Pivot_Picker"/>
    <pivotTable tabId="3" name="PivotMoreThan1"/>
    <pivotTable tabId="3" name="PivotTable1"/>
    <pivotTable tabId="3" name="PivotTable2"/>
  </pivotTables>
  <data>
    <olap pivotCacheId="1873177111">
      <levels count="2">
        <level uniqueName="[Cases].[Case Week].[(All)]" sourceCaption="(All)" count="0"/>
        <level uniqueName="[Cases].[Case Week].[Case Week]" sourceCaption="Case Week" count="320" sortOrder="ascending">
          <ranges>
            <range startItem="0">
              <i n="[Cases].[Case Week].&amp;" c="(blank)"/>
              <i n="[Cases].[Case Week].&amp;[1901]" c="1901"/>
              <i n="[Cases].[Case Week].&amp;[1902]" c="1902"/>
              <i n="[Cases].[Case Week].&amp;[1903]" c="1903"/>
              <i n="[Cases].[Case Week].&amp;[1904]" c="1904"/>
              <i n="[Cases].[Case Week].&amp;[1912]" c="1912"/>
              <i n="[Cases].[Case Week].&amp;[1913]" c="1913"/>
              <i n="[Cases].[Case Week].&amp;[1914]" c="1914"/>
              <i n="[Cases].[Case Week].&amp;[1915]" c="1915"/>
              <i n="[Cases].[Case Week].&amp;[1916]" c="1916"/>
              <i n="[Cases].[Case Week].&amp;[1917]" c="1917"/>
              <i n="[Cases].[Case Week].&amp;[1918]" c="1918"/>
              <i n="[Cases].[Case Week].&amp;[1919]" c="1919"/>
              <i n="[Cases].[Case Week].&amp;[1920]" c="1920"/>
              <i n="[Cases].[Case Week].&amp;[1921]" c="1921"/>
              <i n="[Cases].[Case Week].&amp;[1922]" c="1922"/>
              <i n="[Cases].[Case Week].&amp;[1923]" c="1923"/>
              <i n="[Cases].[Case Week].&amp;[1924]" c="1924"/>
              <i n="[Cases].[Case Week].&amp;[1925]" c="1925"/>
              <i n="[Cases].[Case Week].&amp;[1926]" c="1926"/>
              <i n="[Cases].[Case Week].&amp;[1927]" c="1927"/>
              <i n="[Cases].[Case Week].&amp;[1928]" c="1928"/>
              <i n="[Cases].[Case Week].&amp;[1929]" c="1929"/>
              <i n="[Cases].[Case Week].&amp;[1930]" c="1930"/>
              <i n="[Cases].[Case Week].&amp;[1931]" c="1931"/>
              <i n="[Cases].[Case Week].&amp;[1932]" c="1932"/>
              <i n="[Cases].[Case Week].&amp;[1933]" c="1933"/>
              <i n="[Cases].[Case Week].&amp;[1934]" c="1934"/>
              <i n="[Cases].[Case Week].&amp;[1935]" c="1935"/>
              <i n="[Cases].[Case Week].&amp;[1936]" c="1936"/>
              <i n="[Cases].[Case Week].&amp;[1937]" c="1937"/>
              <i n="[Cases].[Case Week].&amp;[1938]" c="1938"/>
              <i n="[Cases].[Case Week].&amp;[1939]" c="1939"/>
              <i n="[Cases].[Case Week].&amp;[1940]" c="1940"/>
              <i n="[Cases].[Case Week].&amp;[1941]" c="1941"/>
              <i n="[Cases].[Case Week].&amp;[1942]" c="1942"/>
              <i n="[Cases].[Case Week].&amp;[1943]" c="1943"/>
              <i n="[Cases].[Case Week].&amp;[1944]" c="1944"/>
              <i n="[Cases].[Case Week].&amp;[1945]" c="1945"/>
              <i n="[Cases].[Case Week].&amp;[1946]" c="1946"/>
              <i n="[Cases].[Case Week].&amp;[1947]" c="1947"/>
              <i n="[Cases].[Case Week].&amp;[1948]" c="1948"/>
              <i n="[Cases].[Case Week].&amp;[1949]" c="1949"/>
              <i n="[Cases].[Case Week].&amp;[1950]" c="1950"/>
              <i n="[Cases].[Case Week].&amp;[1951]" c="1951"/>
              <i n="[Cases].[Case Week].&amp;[1952]" c="1952"/>
              <i n="[Cases].[Case Week].&amp;[1000]" c="1000" nd="1"/>
              <i n="[Cases].[Case Week].&amp;[1523]" c="1523" nd="1"/>
              <i n="[Cases].[Case Week].&amp;[1524]" c="1524" nd="1"/>
              <i n="[Cases].[Case Week].&amp;[1525]" c="1525" nd="1"/>
              <i n="[Cases].[Case Week].&amp;[1526]" c="1526" nd="1"/>
              <i n="[Cases].[Case Week].&amp;[1527]" c="1527" nd="1"/>
              <i n="[Cases].[Case Week].&amp;[1528]" c="1528" nd="1"/>
              <i n="[Cases].[Case Week].&amp;[1529]" c="1529" nd="1"/>
              <i n="[Cases].[Case Week].&amp;[1530]" c="1530" nd="1"/>
              <i n="[Cases].[Case Week].&amp;[1531]" c="1531" nd="1"/>
              <i n="[Cases].[Case Week].&amp;[1532]" c="1532" nd="1"/>
              <i n="[Cases].[Case Week].&amp;[1533]" c="1533" nd="1"/>
              <i n="[Cases].[Case Week].&amp;[1534]" c="1534" nd="1"/>
              <i n="[Cases].[Case Week].&amp;[1535]" c="1535" nd="1"/>
              <i n="[Cases].[Case Week].&amp;[1536]" c="1536" nd="1"/>
              <i n="[Cases].[Case Week].&amp;[1537]" c="1537" nd="1"/>
              <i n="[Cases].[Case Week].&amp;[1538]" c="1538" nd="1"/>
              <i n="[Cases].[Case Week].&amp;[1539]" c="1539" nd="1"/>
              <i n="[Cases].[Case Week].&amp;[1540]" c="1540" nd="1"/>
              <i n="[Cases].[Case Week].&amp;[1541]" c="1541" nd="1"/>
              <i n="[Cases].[Case Week].&amp;[1542]" c="1542" nd="1"/>
              <i n="[Cases].[Case Week].&amp;[1543]" c="1543" nd="1"/>
              <i n="[Cases].[Case Week].&amp;[1544]" c="1544" nd="1"/>
              <i n="[Cases].[Case Week].&amp;[1545]" c="1545" nd="1"/>
              <i n="[Cases].[Case Week].&amp;[1546]" c="1546" nd="1"/>
              <i n="[Cases].[Case Week].&amp;[1547]" c="1547" nd="1"/>
              <i n="[Cases].[Case Week].&amp;[1548]" c="1548" nd="1"/>
              <i n="[Cases].[Case Week].&amp;[1549]" c="1549" nd="1"/>
              <i n="[Cases].[Case Week].&amp;[1550]" c="1550" nd="1"/>
              <i n="[Cases].[Case Week].&amp;[1551]" c="1551" nd="1"/>
              <i n="[Cases].[Case Week].&amp;[1552]" c="1552" nd="1"/>
              <i n="[Cases].[Case Week].&amp;[1602]" c="1602" nd="1"/>
              <i n="[Cases].[Case Week].&amp;[1603]" c="1603" nd="1"/>
              <i n="[Cases].[Case Week].&amp;[1604]" c="1604" nd="1"/>
              <i n="[Cases].[Case Week].&amp;[1605]" c="1605" nd="1"/>
              <i n="[Cases].[Case Week].&amp;[1606]" c="1606" nd="1"/>
              <i n="[Cases].[Case Week].&amp;[1607]" c="1607" nd="1"/>
              <i n="[Cases].[Case Week].&amp;[1608]" c="1608" nd="1"/>
              <i n="[Cases].[Case Week].&amp;[1609]" c="1609" nd="1"/>
              <i n="[Cases].[Case Week].&amp;[1610]" c="1610" nd="1"/>
              <i n="[Cases].[Case Week].&amp;[1611]" c="1611" nd="1"/>
              <i n="[Cases].[Case Week].&amp;[1612]" c="1612" nd="1"/>
              <i n="[Cases].[Case Week].&amp;[1613]" c="1613" nd="1"/>
              <i n="[Cases].[Case Week].&amp;[1614]" c="1614" nd="1"/>
              <i n="[Cases].[Case Week].&amp;[1615]" c="1615" nd="1"/>
              <i n="[Cases].[Case Week].&amp;[1616]" c="1616" nd="1"/>
              <i n="[Cases].[Case Week].&amp;[1617]" c="1617" nd="1"/>
              <i n="[Cases].[Case Week].&amp;[1618]" c="1618" nd="1"/>
              <i n="[Cases].[Case Week].&amp;[1619]" c="1619" nd="1"/>
              <i n="[Cases].[Case Week].&amp;[1620]" c="1620" nd="1"/>
              <i n="[Cases].[Case Week].&amp;[1621]" c="1621" nd="1"/>
              <i n="[Cases].[Case Week].&amp;[1622]" c="1622" nd="1"/>
              <i n="[Cases].[Case Week].&amp;[1623]" c="1623" nd="1"/>
              <i n="[Cases].[Case Week].&amp;[1624]" c="1624" nd="1"/>
              <i n="[Cases].[Case Week].&amp;[1625]" c="1625" nd="1"/>
              <i n="[Cases].[Case Week].&amp;[1626]" c="1626" nd="1"/>
              <i n="[Cases].[Case Week].&amp;[1627]" c="1627" nd="1"/>
              <i n="[Cases].[Case Week].&amp;[1628]" c="1628" nd="1"/>
              <i n="[Cases].[Case Week].&amp;[1629]" c="1629" nd="1"/>
              <i n="[Cases].[Case Week].&amp;[1630]" c="1630" nd="1"/>
              <i n="[Cases].[Case Week].&amp;[1631]" c="1631" nd="1"/>
              <i n="[Cases].[Case Week].&amp;[1632]" c="1632" nd="1"/>
              <i n="[Cases].[Case Week].&amp;[1633]" c="1633" nd="1"/>
              <i n="[Cases].[Case Week].&amp;[1634]" c="1634" nd="1"/>
              <i n="[Cases].[Case Week].&amp;[1635]" c="1635" nd="1"/>
              <i n="[Cases].[Case Week].&amp;[1636]" c="1636" nd="1"/>
              <i n="[Cases].[Case Week].&amp;[1637]" c="1637" nd="1"/>
              <i n="[Cases].[Case Week].&amp;[1638]" c="1638" nd="1"/>
              <i n="[Cases].[Case Week].&amp;[1639]" c="1639" nd="1"/>
              <i n="[Cases].[Case Week].&amp;[1640]" c="1640" nd="1"/>
              <i n="[Cases].[Case Week].&amp;[1641]" c="1641" nd="1"/>
              <i n="[Cases].[Case Week].&amp;[1642]" c="1642" nd="1"/>
              <i n="[Cases].[Case Week].&amp;[1643]" c="1643" nd="1"/>
              <i n="[Cases].[Case Week].&amp;[1644]" c="1644" nd="1"/>
              <i n="[Cases].[Case Week].&amp;[1645]" c="1645" nd="1"/>
              <i n="[Cases].[Case Week].&amp;[1646]" c="1646" nd="1"/>
              <i n="[Cases].[Case Week].&amp;[1647]" c="1647" nd="1"/>
              <i n="[Cases].[Case Week].&amp;[1648]" c="1648" nd="1"/>
              <i n="[Cases].[Case Week].&amp;[1649]" c="1649" nd="1"/>
              <i n="[Cases].[Case Week].&amp;[1650]" c="1650" nd="1"/>
              <i n="[Cases].[Case Week].&amp;[1651]" c="1651" nd="1"/>
              <i n="[Cases].[Case Week].&amp;[1652]" c="1652" nd="1"/>
              <i n="[Cases].[Case Week].&amp;[1653]" c="1653" nd="1"/>
              <i n="[Cases].[Case Week].&amp;[1701]" c="1701" nd="1"/>
              <i n="[Cases].[Case Week].&amp;[1702]" c="1702" nd="1"/>
              <i n="[Cases].[Case Week].&amp;[1703]" c="1703" nd="1"/>
              <i n="[Cases].[Case Week].&amp;[1704]" c="1704" nd="1"/>
              <i n="[Cases].[Case Week].&amp;[1705]" c="1705" nd="1"/>
              <i n="[Cases].[Case Week].&amp;[1706]" c="1706" nd="1"/>
              <i n="[Cases].[Case Week].&amp;[1707]" c="1707" nd="1"/>
              <i n="[Cases].[Case Week].&amp;[1708]" c="1708" nd="1"/>
              <i n="[Cases].[Case Week].&amp;[1709]" c="1709" nd="1"/>
              <i n="[Cases].[Case Week].&amp;[1710]" c="1710" nd="1"/>
              <i n="[Cases].[Case Week].&amp;[1711]" c="1711" nd="1"/>
              <i n="[Cases].[Case Week].&amp;[1712]" c="1712" nd="1"/>
              <i n="[Cases].[Case Week].&amp;[1713]" c="1713" nd="1"/>
              <i n="[Cases].[Case Week].&amp;[1714]" c="1714" nd="1"/>
              <i n="[Cases].[Case Week].&amp;[1715]" c="1715" nd="1"/>
              <i n="[Cases].[Case Week].&amp;[1716]" c="1716" nd="1"/>
              <i n="[Cases].[Case Week].&amp;[1717]" c="1717" nd="1"/>
              <i n="[Cases].[Case Week].&amp;[1718]" c="1718" nd="1"/>
              <i n="[Cases].[Case Week].&amp;[1719]" c="1719" nd="1"/>
              <i n="[Cases].[Case Week].&amp;[1720]" c="1720" nd="1"/>
              <i n="[Cases].[Case Week].&amp;[1721]" c="1721" nd="1"/>
              <i n="[Cases].[Case Week].&amp;[1722]" c="1722" nd="1"/>
              <i n="[Cases].[Case Week].&amp;[1723]" c="1723" nd="1"/>
              <i n="[Cases].[Case Week].&amp;[1724]" c="1724" nd="1"/>
              <i n="[Cases].[Case Week].&amp;[1725]" c="1725" nd="1"/>
              <i n="[Cases].[Case Week].&amp;[1726]" c="1726" nd="1"/>
              <i n="[Cases].[Case Week].&amp;[1727]" c="1727" nd="1"/>
              <i n="[Cases].[Case Week].&amp;[1728]" c="1728" nd="1"/>
              <i n="[Cases].[Case Week].&amp;[1729]" c="1729" nd="1"/>
              <i n="[Cases].[Case Week].&amp;[1730]" c="1730" nd="1"/>
              <i n="[Cases].[Case Week].&amp;[1731]" c="1731" nd="1"/>
              <i n="[Cases].[Case Week].&amp;[1732]" c="1732" nd="1"/>
              <i n="[Cases].[Case Week].&amp;[1733]" c="1733" nd="1"/>
              <i n="[Cases].[Case Week].&amp;[1734]" c="1734" nd="1"/>
              <i n="[Cases].[Case Week].&amp;[1735]" c="1735" nd="1"/>
              <i n="[Cases].[Case Week].&amp;[1736]" c="1736" nd="1"/>
              <i n="[Cases].[Case Week].&amp;[1737]" c="1737" nd="1"/>
              <i n="[Cases].[Case Week].&amp;[1738]" c="1738" nd="1"/>
              <i n="[Cases].[Case Week].&amp;[1739]" c="1739" nd="1"/>
              <i n="[Cases].[Case Week].&amp;[1740]" c="1740" nd="1"/>
              <i n="[Cases].[Case Week].&amp;[1741]" c="1741" nd="1"/>
              <i n="[Cases].[Case Week].&amp;[1742]" c="1742" nd="1"/>
              <i n="[Cases].[Case Week].&amp;[1743]" c="1743" nd="1"/>
              <i n="[Cases].[Case Week].&amp;[1744]" c="1744" nd="1"/>
              <i n="[Cases].[Case Week].&amp;[1745]" c="1745" nd="1"/>
              <i n="[Cases].[Case Week].&amp;[1746]" c="1746" nd="1"/>
              <i n="[Cases].[Case Week].&amp;[1747]" c="1747" nd="1"/>
              <i n="[Cases].[Case Week].&amp;[1748]" c="1748" nd="1"/>
              <i n="[Cases].[Case Week].&amp;[1749]" c="1749" nd="1"/>
              <i n="[Cases].[Case Week].&amp;[1750]" c="1750" nd="1"/>
              <i n="[Cases].[Case Week].&amp;[1751]" c="1751" nd="1"/>
              <i n="[Cases].[Case Week].&amp;[1801]" c="1801" nd="1"/>
              <i n="[Cases].[Case Week].&amp;[1802]" c="1802" nd="1"/>
              <i n="[Cases].[Case Week].&amp;[1803]" c="1803" nd="1"/>
              <i n="[Cases].[Case Week].&amp;[1804]" c="1804" nd="1"/>
              <i n="[Cases].[Case Week].&amp;[1805]" c="1805" nd="1"/>
              <i n="[Cases].[Case Week].&amp;[1806]" c="1806" nd="1"/>
              <i n="[Cases].[Case Week].&amp;[1807]" c="1807" nd="1"/>
              <i n="[Cases].[Case Week].&amp;[1808]" c="1808" nd="1"/>
              <i n="[Cases].[Case Week].&amp;[1809]" c="1809" nd="1"/>
              <i n="[Cases].[Case Week].&amp;[1810]" c="1810" nd="1"/>
              <i n="[Cases].[Case Week].&amp;[1811]" c="1811" nd="1"/>
              <i n="[Cases].[Case Week].&amp;[1812]" c="1812" nd="1"/>
              <i n="[Cases].[Case Week].&amp;[1813]" c="1813" nd="1"/>
              <i n="[Cases].[Case Week].&amp;[1814]" c="1814" nd="1"/>
              <i n="[Cases].[Case Week].&amp;[1815]" c="1815" nd="1"/>
              <i n="[Cases].[Case Week].&amp;[1816]" c="1816" nd="1"/>
              <i n="[Cases].[Case Week].&amp;[1817]" c="1817" nd="1"/>
              <i n="[Cases].[Case Week].&amp;[1818]" c="1818" nd="1"/>
              <i n="[Cases].[Case Week].&amp;[1819]" c="1819" nd="1"/>
              <i n="[Cases].[Case Week].&amp;[1820]" c="1820" nd="1"/>
              <i n="[Cases].[Case Week].&amp;[1821]" c="1821" nd="1"/>
              <i n="[Cases].[Case Week].&amp;[1822]" c="1822" nd="1"/>
              <i n="[Cases].[Case Week].&amp;[1823]" c="1823" nd="1"/>
              <i n="[Cases].[Case Week].&amp;[1824]" c="1824" nd="1"/>
              <i n="[Cases].[Case Week].&amp;[1825]" c="1825" nd="1"/>
              <i n="[Cases].[Case Week].&amp;[1826]" c="1826" nd="1"/>
              <i n="[Cases].[Case Week].&amp;[1827]" c="1827" nd="1"/>
              <i n="[Cases].[Case Week].&amp;[1828]" c="1828" nd="1"/>
              <i n="[Cases].[Case Week].&amp;[1829]" c="1829" nd="1"/>
              <i n="[Cases].[Case Week].&amp;[1830]" c="1830" nd="1"/>
              <i n="[Cases].[Case Week].&amp;[1831]" c="1831" nd="1"/>
              <i n="[Cases].[Case Week].&amp;[1832]" c="1832" nd="1"/>
              <i n="[Cases].[Case Week].&amp;[1833]" c="1833" nd="1"/>
              <i n="[Cases].[Case Week].&amp;[1834]" c="1834" nd="1"/>
              <i n="[Cases].[Case Week].&amp;[1835]" c="1835" nd="1"/>
              <i n="[Cases].[Case Week].&amp;[1836]" c="1836" nd="1"/>
              <i n="[Cases].[Case Week].&amp;[1837]" c="1837" nd="1"/>
              <i n="[Cases].[Case Week].&amp;[1838]" c="1838" nd="1"/>
              <i n="[Cases].[Case Week].&amp;[1839]" c="1839" nd="1"/>
              <i n="[Cases].[Case Week].&amp;[1840]" c="1840" nd="1"/>
              <i n="[Cases].[Case Week].&amp;[1841]" c="1841" nd="1"/>
              <i n="[Cases].[Case Week].&amp;[1842]" c="1842" nd="1"/>
              <i n="[Cases].[Case Week].&amp;[1843]" c="1843" nd="1"/>
              <i n="[Cases].[Case Week].&amp;[1844]" c="1844" nd="1"/>
              <i n="[Cases].[Case Week].&amp;[1845]" c="1845" nd="1"/>
              <i n="[Cases].[Case Week].&amp;[1846]" c="1846" nd="1"/>
              <i n="[Cases].[Case Week].&amp;[1847]" c="1847" nd="1"/>
              <i n="[Cases].[Case Week].&amp;[1848]" c="1848" nd="1"/>
              <i n="[Cases].[Case Week].&amp;[1849]" c="1849" nd="1"/>
              <i n="[Cases].[Case Week].&amp;[1850]" c="1850" nd="1"/>
              <i n="[Cases].[Case Week].&amp;[1851]" c="1851" nd="1"/>
              <i n="[Cases].[Case Week].&amp;[2001]" c="2001" nd="1"/>
              <i n="[Cases].[Case Week].&amp;[2002]" c="2002" nd="1"/>
              <i n="[Cases].[Case Week].&amp;[2003]" c="2003" nd="1"/>
              <i n="[Cases].[Case Week].&amp;[2004]" c="2004" nd="1"/>
              <i n="[Cases].[Case Week].&amp;[2005]" c="2005" nd="1"/>
              <i n="[Cases].[Case Week].&amp;[2006]" c="2006" nd="1"/>
              <i n="[Cases].[Case Week].&amp;[2007]" c="2007" nd="1"/>
              <i n="[Cases].[Case Week].&amp;[2008]" c="2008" nd="1"/>
              <i n="[Cases].[Case Week].&amp;[2009]" c="2009" nd="1"/>
              <i n="[Cases].[Case Week].&amp;[2010]" c="2010" nd="1"/>
              <i n="[Cases].[Case Week].&amp;[2011]" c="2011" nd="1"/>
              <i n="[Cases].[Case Week].&amp;[2012]" c="2012" nd="1"/>
              <i n="[Cases].[Case Week].&amp;[2013]" c="2013" nd="1"/>
              <i n="[Cases].[Case Week].&amp;[2014]" c="2014" nd="1"/>
              <i n="[Cases].[Case Week].&amp;[2015]" c="2015" nd="1"/>
              <i n="[Cases].[Case Week].&amp;[2016]" c="2016" nd="1"/>
              <i n="[Cases].[Case Week].&amp;[2017]" c="2017" nd="1"/>
              <i n="[Cases].[Case Week].&amp;[2018]" c="2018" nd="1"/>
              <i n="[Cases].[Case Week].&amp;[2019]" c="2019" nd="1"/>
              <i n="[Cases].[Case Week].&amp;[2020]" c="2020" nd="1"/>
              <i n="[Cases].[Case Week].&amp;[2021]" c="2021" nd="1"/>
              <i n="[Cases].[Case Week].&amp;[2022]" c="2022" nd="1"/>
              <i n="[Cases].[Case Week].&amp;[2023]" c="2023" nd="1"/>
              <i n="[Cases].[Case Week].&amp;[2024]" c="2024" nd="1"/>
              <i n="[Cases].[Case Week].&amp;[2025]" c="2025" nd="1"/>
              <i n="[Cases].[Case Week].&amp;[2026]" c="2026" nd="1"/>
              <i n="[Cases].[Case Week].&amp;[2027]" c="2027" nd="1"/>
              <i n="[Cases].[Case Week].&amp;[2028]" c="2028" nd="1"/>
              <i n="[Cases].[Case Week].&amp;[2029]" c="2029" nd="1"/>
              <i n="[Cases].[Case Week].&amp;[2030]" c="2030" nd="1"/>
              <i n="[Cases].[Case Week].&amp;[2031]" c="2031" nd="1"/>
              <i n="[Cases].[Case Week].&amp;[2032]" c="2032" nd="1"/>
              <i n="[Cases].[Case Week].&amp;[2033]" c="2033" nd="1"/>
              <i n="[Cases].[Case Week].&amp;[2034]" c="2034" nd="1"/>
              <i n="[Cases].[Case Week].&amp;[2035]" c="2035" nd="1"/>
              <i n="[Cases].[Case Week].&amp;[2036]" c="2036" nd="1"/>
              <i n="[Cases].[Case Week].&amp;[2037]" c="2037" nd="1"/>
              <i n="[Cases].[Case Week].&amp;[2038]" c="2038" nd="1"/>
              <i n="[Cases].[Case Week].&amp;[2039]" c="2039" nd="1"/>
              <i n="[Cases].[Case Week].&amp;[2040]" c="2040" nd="1"/>
              <i n="[Cases].[Case Week].&amp;[2041]" c="2041" nd="1"/>
              <i n="[Cases].[Case Week].&amp;[2042]" c="2042" nd="1"/>
              <i n="[Cases].[Case Week].&amp;[2043]" c="2043" nd="1"/>
              <i n="[Cases].[Case Week].&amp;[2044]" c="2044" nd="1"/>
              <i n="[Cases].[Case Week].&amp;[2045]" c="2045" nd="1"/>
              <i n="[Cases].[Case Week].&amp;[2046]" c="2046" nd="1"/>
              <i n="[Cases].[Case Week].&amp;[2047]" c="2047" nd="1"/>
              <i n="[Cases].[Case Week].&amp;[2048]" c="2048" nd="1"/>
              <i n="[Cases].[Case Week].&amp;[2049]" c="2049" nd="1"/>
              <i n="[Cases].[Case Week].&amp;[2050]" c="2050" nd="1"/>
              <i n="[Cases].[Case Week].&amp;[2051]" c="2051" nd="1"/>
              <i n="[Cases].[Case Week].&amp;[2052]" c="2052" nd="1"/>
              <i n="[Cases].[Case Week].&amp;[2101]" c="2101" nd="1"/>
              <i n="[Cases].[Case Week].&amp;[2102]" c="2102" nd="1"/>
              <i n="[Cases].[Case Week].&amp;[2103]" c="2103" nd="1"/>
              <i n="[Cases].[Case Week].&amp;[2104]" c="2104" nd="1"/>
              <i n="[Cases].[Case Week].&amp;[2105]" c="2105" nd="1"/>
              <i n="[Cases].[Case Week].&amp;[2106]" c="2106" nd="1"/>
              <i n="[Cases].[Case Week].&amp;[2107]" c="2107" nd="1"/>
              <i n="[Cases].[Case Week].&amp;[2108]" c="2108" nd="1"/>
              <i n="[Cases].[Case Week].&amp;[2109]" c="2109" nd="1"/>
              <i n="[Cases].[Case Week].&amp;[2110]" c="2110" nd="1"/>
              <i n="[Cases].[Case Week].&amp;[2111]" c="2111" nd="1"/>
              <i n="[Cases].[Case Week].&amp;[2112]" c="2112" nd="1"/>
              <i n="[Cases].[Case Week].&amp;[2113]" c="2113" nd="1"/>
              <i n="[Cases].[Case Week].&amp;[2114]" c="2114" nd="1"/>
              <i n="[Cases].[Case Week].&amp;[2115]" c="2115" nd="1"/>
              <i n="[Cases].[Case Week].&amp;[2116]" c="2116" nd="1"/>
              <i n="[Cases].[Case Week].&amp;[2117]" c="2117" nd="1"/>
              <i n="[Cases].[Case Week].&amp;[2118]" c="2118" nd="1"/>
              <i n="[Cases].[Case Week].&amp;[2119]" c="2119" nd="1"/>
              <i n="[Cases].[Case Week].&amp;[2120]" c="2120" nd="1"/>
              <i n="[Cases].[Case Week].&amp;[2121]" c="2121" nd="1"/>
              <i n="[Cases].[Case Week].&amp;[2122]" c="2122" nd="1"/>
              <i n="[Cases].[Case Week].&amp;[2123]" c="2123" nd="1"/>
              <i n="[Cases].[Case Week].&amp;[2124]" c="2124" nd="1"/>
              <i n="[Cases].[Case Week].&amp;[2125]" c="2125" nd="1"/>
              <i n="[Cases].[Case Week].&amp;[2126]" c="2126" nd="1"/>
              <i n="[Cases].[Case Week].&amp;[2127]" c="2127" nd="1"/>
              <i n="[Cases].[Case Week].&amp;[2128]" c="2128" nd="1"/>
              <i n="[Cases].[Case Week].&amp;[2129]" c="2129" nd="1"/>
              <i n="[Cases].[Case Week].&amp;[2130]" c="2130" nd="1"/>
              <i n="[Cases].[Case Week].&amp;[2131]" c="2131" nd="1"/>
              <i n="[Cases].[Case Week].&amp;[2132]" c="2132" nd="1"/>
              <i n="[Cases].[Case Week].&amp;[2133]" c="2133" nd="1"/>
              <i n="[Cases].[Case Week].&amp;[2134]" c="2134" nd="1"/>
              <i n="[Cases].[Case Week].&amp;[2135]" c="2135" nd="1"/>
              <i n="[Cases].[Case Week].&amp;[2136]" c="2136" nd="1"/>
              <i n="[Cases].[Case Week].&amp;[2137]" c="2137" nd="1"/>
            </range>
          </ranges>
        </level>
      </levels>
      <selections count="1">
        <selection n="[Cases].[Case Week].[All]"/>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Just.2" xr10:uid="{00000000-0013-0000-FFFF-FFFF06000000}" sourceName="[Cases].[Just.]">
  <pivotTables>
    <pivotTable tabId="3" name="Pivot_Time_and_day"/>
    <pivotTable tabId="3" name="Pivot_type"/>
    <pivotTable tabId="3" name="Pivot_Day_of_week"/>
    <pivotTable tabId="3" name="Pivot_Costumer"/>
    <pivotTable tabId="3" name="Pivot_Picker"/>
    <pivotTable tabId="3" name="PivotMoreThan1"/>
    <pivotTable tabId="3" name="PivotTable1"/>
    <pivotTable tabId="3" name="PivotTable2"/>
  </pivotTables>
  <data>
    <olap pivotCacheId="1873177111">
      <levels count="2">
        <level uniqueName="[Cases].[Just.].[(All)]" sourceCaption="(All)" count="0"/>
        <level uniqueName="[Cases].[Just.].[Just.]" sourceCaption="Just." count="3">
          <ranges>
            <range startItem="0">
              <i n="[Cases].[Just.].&amp;[No]" c="No"/>
              <i n="[Cases].[Just.].&amp;[Yes]" c="Yes"/>
              <i n="[Cases].[Just.].&amp;" c="(blank)"/>
            </range>
          </ranges>
        </level>
      </levels>
      <selections count="1">
        <selection n="[Cases].[Jus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icker" xr10:uid="{00000000-0013-0000-FFFF-FFFF03000000}" sourceName="[Pickers].[Picker]">
  <pivotTables>
    <pivotTable tabId="4" name="Pickers"/>
    <pivotTable tabId="4" name="Picker Average"/>
  </pivotTables>
  <data>
    <olap pivotCacheId="1163998724">
      <levels count="2">
        <level uniqueName="[Pickers].[Picker].[(All)]" sourceCaption="(All)" count="0"/>
        <level uniqueName="[Pickers].[Picker].[Picker]" sourceCaption="Picker" count="71">
          <ranges>
            <range startItem="0">
              <i n="[Pickers].[Picker].&amp;[AJB]" c="AJB"/>
              <i n="[Pickers].[Picker].&amp;[APE]" c="APE"/>
              <i n="[Pickers].[Picker].&amp;[BTB]" c="BTB"/>
              <i n="[Pickers].[Picker].&amp;[CMBS]" c="CMBS"/>
              <i n="[Pickers].[Picker].&amp;[ELA]" c="ELA"/>
              <i n="[Pickers].[Picker].&amp;[Grand Total]" c="Grand Total"/>
              <i n="[Pickers].[Picker].&amp;[HEK]" c="HEK"/>
              <i n="[Pickers].[Picker].&amp;[HO]" c="HO"/>
              <i n="[Pickers].[Picker].&amp;[HPE]" c="HPE"/>
              <i n="[Pickers].[Picker].&amp;[HS]" c="HS"/>
              <i n="[Pickers].[Picker].&amp;[JP]" c="JP"/>
              <i n="[Pickers].[Picker].&amp;[JVI]" c="JVI"/>
              <i n="[Pickers].[Picker].&amp;[KAJ]" c="KAJ"/>
              <i n="[Pickers].[Picker].&amp;[KDF]" c="KDF"/>
              <i n="[Pickers].[Picker].&amp;[KEH]" c="KEH"/>
              <i n="[Pickers].[Picker].&amp;[MAK]" c="MAK"/>
              <i n="[Pickers].[Picker].&amp;[MHV]" c="MHV"/>
              <i n="[Pickers].[Picker].&amp;[MMF]" c="MMF"/>
              <i n="[Pickers].[Picker].&amp;[MOP]" c="MOP"/>
              <i n="[Pickers].[Picker].&amp;[PEF]" c="PEF"/>
              <i n="[Pickers].[Picker].&amp;[RFA]" c="RFA"/>
              <i n="[Pickers].[Picker].&amp;[SIS]" c="SIS"/>
              <i n="[Pickers].[Picker].&amp;[SP]" c="SP"/>
              <i n="[Pickers].[Picker].&amp;[TAL]" c="TAL"/>
              <i n="[Pickers].[Picker].&amp;[TJJ]" c="TJJ"/>
              <i n="[Pickers].[Picker].&amp;[USL]" c="USL"/>
              <i n="[Pickers].[Picker].&amp;[VIJ]" c="VIJ"/>
              <i n="[Pickers].[Picker].&amp;[BEC]" c="BEC" nd="1"/>
              <i n="[Pickers].[Picker].&amp;[CLH]" c="CLH" nd="1"/>
              <i n="[Pickers].[Picker].&amp;[Column2]" c="Column2" nd="1"/>
              <i n="[Pickers].[Picker].&amp;[DAS]" c="DAS" nd="1"/>
              <i n="[Pickers].[Picker].&amp;[FIKTIV]" c="FIKTIV" nd="1"/>
              <i n="[Pickers].[Picker].&amp;[HFK]" c="HFK" nd="1"/>
              <i n="[Pickers].[Picker].&amp;[HN]" c="HN" nd="1"/>
              <i n="[Pickers].[Picker].&amp;[JEH]" c="JEH" nd="1"/>
              <i n="[Pickers].[Picker].&amp;[JHO]" c="JHO" nd="1"/>
              <i n="[Pickers].[Picker].&amp;[JKL]" c="JKL" nd="1"/>
              <i n="[Pickers].[Picker].&amp;[JSK]" c="JSK" nd="1"/>
              <i n="[Pickers].[Picker].&amp;[KIJ]" c="KIJ" nd="1"/>
              <i n="[Pickers].[Picker].&amp;[kik]" c="kik" nd="1"/>
              <i n="[Pickers].[Picker].&amp;[KJ]" c="KJ" nd="1"/>
              <i n="[Pickers].[Picker].&amp;[LBJ]" c="LBJ" nd="1"/>
              <i n="[Pickers].[Picker].&amp;[LEE]" c="LEE" nd="1"/>
              <i n="[Pickers].[Picker].&amp;[LN]" c="LN" nd="1"/>
              <i n="[Pickers].[Picker].&amp;[LRJ]" c="LRJ" nd="1"/>
              <i n="[Pickers].[Picker].&amp;[MAS]" c="MAS" nd="1"/>
              <i n="[Pickers].[Picker].&amp;[MBC]" c="MBC" nd="1"/>
              <i n="[Pickers].[Picker].&amp;[MLA]" c="MLA" nd="1"/>
              <i n="[Pickers].[Picker].&amp;[MST]" c="MST" nd="1"/>
              <i n="[Pickers].[Picker].&amp;[MTS]" c="MTS" nd="1"/>
              <i n="[Pickers].[Picker].&amp;[NON]" c="NON" nd="1"/>
              <i n="[Pickers].[Picker].&amp;[NON2]" c="NON2" nd="1"/>
              <i n="[Pickers].[Picker].&amp;[NON3]" c="NON3" nd="1"/>
              <i n="[Pickers].[Picker].&amp;[NON4]" c="NON4" nd="1"/>
              <i n="[Pickers].[Picker].&amp;[NON5]" c="NON5" nd="1"/>
              <i n="[Pickers].[Picker].&amp;[NONAME]" c="NONAME" nd="1"/>
              <i n="[Pickers].[Picker].&amp;[NONAME15]" c="NONAME15" nd="1"/>
              <i n="[Pickers].[Picker].&amp;[NONAME16]" c="NONAME16" nd="1"/>
              <i n="[Pickers].[Picker].&amp;[NONAME20]" c="NONAME20" nd="1"/>
              <i n="[Pickers].[Picker].&amp;[NONAME26]" c="NONAME26" nd="1"/>
              <i n="[Pickers].[Picker].&amp;[NONAME27]" c="NONAME27" nd="1"/>
              <i n="[Pickers].[Picker].&amp;[NONAME31]" c="NONAME31" nd="1"/>
              <i n="[Pickers].[Picker].&amp;[NONAME35]" c="NONAME35" nd="1"/>
              <i n="[Pickers].[Picker].&amp;[NONAME4]" c="NONAME4" nd="1"/>
              <i n="[Pickers].[Picker].&amp;[NT]" c="NT" nd="1"/>
              <i n="[Pickers].[Picker].&amp;[PRODOUT1]" c="PRODOUT1" nd="1"/>
              <i n="[Pickers].[Picker].&amp;[SOR]" c="SOR" nd="1"/>
              <i n="[Pickers].[Picker].&amp;[VIK1]" c="VIK1" nd="1"/>
              <i n="[Pickers].[Picker].&amp;[VIK2]" c="VIK2" nd="1"/>
              <i n="[Pickers].[Picker].&amp;[VIK3]" c="VIK3" nd="1"/>
              <i n="[Pickers].[Picker].&amp;" c="(tom)" nd="1"/>
            </range>
          </ranges>
        </level>
      </levels>
      <selections count="1">
        <selection n="[Pickers].[Picker].[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Month1" xr10:uid="{00000000-0013-0000-FFFF-FFFF05000000}" sourceName="[Cases].[Case Month]">
  <pivotTables>
    <pivotTable tabId="3" name="Pivot_Time_and_day"/>
    <pivotTable tabId="3" name="Pivot_type"/>
    <pivotTable tabId="3" name="Pivot_Day_of_week"/>
    <pivotTable tabId="3" name="Pivot_Costumer"/>
    <pivotTable tabId="3" name="Pivot_Picker"/>
    <pivotTable tabId="3" name="PivotMoreThan1"/>
    <pivotTable tabId="3" name="PivotTable1"/>
    <pivotTable tabId="3" name="PivotTable2"/>
  </pivotTables>
  <data>
    <olap pivotCacheId="1873177111">
      <levels count="2">
        <level uniqueName="[Cases].[Case Month].[(All)]" sourceCaption="(All)" count="0"/>
        <level uniqueName="[Cases].[Case Month].[Case Month]" sourceCaption="Case Month" count="14">
          <ranges>
            <range startItem="0">
              <i n="[Cases].[Case Month].&amp;[apr]" c="apr"/>
              <i n="[Cases].[Case Month].&amp;[jan]" c="jan"/>
              <i n="[Cases].[Case Month].&amp;[jul]" c="jul"/>
              <i n="[Cases].[Case Month].&amp;[jun]" c="jun"/>
              <i n="[Cases].[Case Month].&amp;[maj]" c="maj"/>
              <i n="[Cases].[Case Month].&amp;[mar]" c="mar"/>
              <i n="[Cases].[Case Month].&amp;[aug]" c="aug"/>
              <i n="[Cases].[Case Month].&amp;[dec]" c="dec"/>
              <i n="[Cases].[Case Month].&amp;[nov]" c="nov"/>
              <i n="[Cases].[Case Month].&amp;[okt]" c="okt"/>
              <i n="[Cases].[Case Month].&amp;[sep]" c="sep"/>
              <i n="[Cases].[Case Month].&amp;" c="(blank)" nd="1"/>
              <i n="[Cases].[Case Month].&amp;[20-20-2020]" c="20-20-2020" nd="1"/>
              <i n="[Cases].[Case Month].&amp;[feb]" c="feb" nd="1"/>
            </range>
          </ranges>
        </level>
      </levels>
      <selections count="1">
        <selection n="[Cases].[Case Month].[All]"/>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Year1" xr10:uid="{00000000-0013-0000-FFFF-FFFF04000000}" sourceName="[Cases].[Case Year]">
  <pivotTables>
    <pivotTable tabId="3" name="Pivot_Time_and_day"/>
    <pivotTable tabId="3" name="Pivot_type"/>
    <pivotTable tabId="3" name="Pivot_Day_of_week"/>
    <pivotTable tabId="3" name="Pivot_Costumer"/>
    <pivotTable tabId="3" name="Pivot_Picker"/>
    <pivotTable tabId="3" name="PivotMoreThan1"/>
    <pivotTable tabId="3" name="PivotTable1"/>
    <pivotTable tabId="3" name="PivotTable2"/>
  </pivotTables>
  <data>
    <olap pivotCacheId="1873177111">
      <levels count="2">
        <level uniqueName="[Cases].[Case Year].[(All)]" sourceCaption="(All)" count="0"/>
        <level uniqueName="[Cases].[Case Year].[Case Year]" sourceCaption="Case Year" count="9">
          <ranges>
            <range startItem="0">
              <i n="[Cases].[Case Year].&amp;" c="(blank)"/>
              <i n="[Cases].[Case Year].&amp;[2017]" c="2017"/>
              <i n="[Cases].[Case Year].&amp;[2018]" c="2018"/>
              <i n="[Cases].[Case Year].&amp;[2019]" c="2019"/>
              <i n="[Cases].[Case Year].&amp;[2020]" c="2020"/>
              <i n="[Cases].[Case Year].&amp;[2021]" c="2021"/>
              <i n="[Cases].[Case Year].&amp;[2015]" c="2015"/>
              <i n="[Cases].[Case Year].&amp;[2016]" c="2016"/>
              <i n="[Cases].[Case Year].&amp;[1900]" c="1900"/>
            </range>
          </ranges>
        </level>
      </levels>
      <selections count="1">
        <selection n="[Cases].[Case Year].&amp;[2019]"/>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Week" xr10:uid="{8CC05849-F49A-4C07-AE0D-0D7771F5DA8E}" sourceName="Case Week">
  <pivotTables>
    <pivotTable tabId="10" name="PivotTable1"/>
  </pivotTables>
  <data>
    <tabular pivotCacheId="5584974">
      <items count="175">
        <i x="0"/>
        <i x="2"/>
        <i x="3"/>
        <i x="4"/>
        <i x="5"/>
        <i x="6"/>
        <i x="7"/>
        <i x="8"/>
        <i x="9"/>
        <i x="10"/>
        <i x="11"/>
        <i x="13"/>
        <i x="15"/>
        <i x="14"/>
        <i x="16"/>
        <i x="17"/>
        <i x="18"/>
        <i x="19"/>
        <i x="20"/>
        <i x="21"/>
        <i x="22"/>
        <i x="23"/>
        <i x="24"/>
        <i x="25"/>
        <i x="26"/>
        <i x="27"/>
        <i x="28"/>
        <i x="29"/>
        <i x="30"/>
        <i x="31"/>
        <i x="32"/>
        <i x="33"/>
        <i x="34"/>
        <i x="35"/>
        <i x="36"/>
        <i x="37"/>
        <i x="38"/>
        <i x="39"/>
        <i x="40"/>
        <i x="41"/>
        <i x="42"/>
        <i x="43"/>
        <i x="44"/>
        <i x="45"/>
        <i x="46"/>
        <i x="47"/>
        <i x="48"/>
        <i x="49"/>
        <i x="50"/>
        <i x="51"/>
        <i x="52"/>
        <i x="55"/>
        <i x="57"/>
        <i x="54"/>
        <i x="58"/>
        <i x="59"/>
        <i x="53"/>
        <i x="56"/>
        <i x="60"/>
        <i x="61"/>
        <i x="62"/>
        <i x="63"/>
        <i x="64"/>
        <i x="65"/>
        <i x="66"/>
        <i x="67"/>
        <i x="68"/>
        <i x="69"/>
        <i x="70"/>
        <i x="71"/>
        <i x="72"/>
        <i x="73"/>
        <i x="74"/>
        <i x="75"/>
        <i x="76"/>
        <i x="77"/>
        <i x="78"/>
        <i x="79"/>
        <i x="80"/>
        <i x="81"/>
        <i x="82"/>
        <i x="83"/>
        <i x="84"/>
        <i x="85"/>
        <i x="86"/>
        <i x="87"/>
        <i x="88"/>
        <i x="89"/>
        <i x="90"/>
        <i x="91"/>
        <i x="92"/>
        <i x="93"/>
        <i x="94"/>
        <i x="95"/>
        <i x="96"/>
        <i x="97"/>
        <i x="98"/>
        <i x="99"/>
        <i x="101"/>
        <i x="102"/>
        <i x="103"/>
        <i x="104"/>
        <i x="105"/>
        <i x="106"/>
        <i x="107"/>
        <i x="108"/>
        <i x="109"/>
        <i x="110"/>
        <i x="111"/>
        <i x="112"/>
        <i x="113"/>
        <i x="114"/>
        <i x="115"/>
        <i x="116"/>
        <i x="117"/>
        <i x="118"/>
        <i x="119"/>
        <i x="120"/>
        <i x="121"/>
        <i x="122"/>
        <i x="123"/>
        <i x="124"/>
        <i x="125"/>
        <i x="126" s="1"/>
        <i x="127" s="1"/>
        <i x="128" s="1"/>
        <i x="129" s="1"/>
        <i x="1"/>
        <i x="100"/>
        <i x="12"/>
        <i x="134" nd="1"/>
        <i x="138" nd="1"/>
        <i x="157" nd="1"/>
        <i x="130" nd="1"/>
        <i x="150" nd="1"/>
        <i x="169" nd="1"/>
        <i x="144" nd="1"/>
        <i x="163" nd="1"/>
        <i x="136" nd="1"/>
        <i x="155" nd="1"/>
        <i x="173" nd="1"/>
        <i x="148" nd="1"/>
        <i x="167" nd="1"/>
        <i x="142" nd="1"/>
        <i x="161" nd="1"/>
        <i x="133" nd="1"/>
        <i x="153" nd="1"/>
        <i x="171" nd="1"/>
        <i x="146" nd="1"/>
        <i x="165" nd="1"/>
        <i x="139" nd="1"/>
        <i x="158" nd="1"/>
        <i x="131" nd="1"/>
        <i x="151" nd="1"/>
        <i x="170" nd="1"/>
        <i x="145" nd="1"/>
        <i x="164" nd="1"/>
        <i x="137" nd="1"/>
        <i x="156" nd="1"/>
        <i x="174" nd="1"/>
        <i x="149" nd="1"/>
        <i x="168" nd="1"/>
        <i x="143" nd="1"/>
        <i x="162" nd="1"/>
        <i x="135" nd="1"/>
        <i x="154" nd="1"/>
        <i x="172" nd="1"/>
        <i x="147" nd="1"/>
        <i x="166" nd="1"/>
        <i x="141" nd="1"/>
        <i x="160" nd="1"/>
        <i x="132" nd="1"/>
        <i x="152" nd="1"/>
        <i x="140" nd="1"/>
        <i x="159"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icked_Week" xr10:uid="{FBED8D5E-CA1A-42A6-8B67-4188540C08EB}" sourceName="Picked Week">
  <pivotTables>
    <pivotTable tabId="10" name="PivotTable2"/>
  </pivotTables>
  <data>
    <tabular pivotCacheId="5584974">
      <items count="339">
        <i x="19"/>
        <i x="83"/>
        <i x="6"/>
        <i x="1"/>
        <i x="8"/>
        <i x="2"/>
        <i x="5"/>
        <i x="4"/>
        <i x="0"/>
        <i x="3"/>
        <i x="7"/>
        <i x="9"/>
        <i x="10"/>
        <i x="11"/>
        <i x="12"/>
        <i x="14"/>
        <i x="15"/>
        <i x="16"/>
        <i x="17"/>
        <i x="18"/>
        <i x="20"/>
        <i x="21"/>
        <i x="22"/>
        <i x="23"/>
        <i x="24"/>
        <i x="25"/>
        <i x="26"/>
        <i x="27"/>
        <i x="28"/>
        <i x="29"/>
        <i x="30"/>
        <i x="31"/>
        <i x="32"/>
        <i x="33"/>
        <i x="34"/>
        <i x="35"/>
        <i x="36"/>
        <i x="37"/>
        <i x="38"/>
        <i x="39"/>
        <i x="40"/>
        <i x="41"/>
        <i x="42"/>
        <i x="43"/>
        <i x="44"/>
        <i x="45"/>
        <i x="46"/>
        <i x="47"/>
        <i x="48"/>
        <i x="49"/>
        <i x="50"/>
        <i x="51"/>
        <i x="52"/>
        <i x="53"/>
        <i x="54"/>
        <i x="55"/>
        <i x="56"/>
        <i x="57"/>
        <i x="59"/>
        <i x="61"/>
        <i x="62"/>
        <i x="60"/>
        <i x="58"/>
        <i x="65"/>
        <i x="63"/>
        <i x="64"/>
        <i x="66"/>
        <i x="67"/>
        <i x="68"/>
        <i x="69"/>
        <i x="70"/>
        <i x="71"/>
        <i x="72"/>
        <i x="75"/>
        <i x="76"/>
        <i x="77"/>
        <i x="78"/>
        <i x="79"/>
        <i x="80"/>
        <i x="82"/>
        <i x="84" s="1"/>
        <i x="85" s="1"/>
        <i x="86" s="1"/>
        <i x="87" s="1"/>
        <i x="88" s="1"/>
        <i x="89"/>
        <i x="90"/>
        <i x="91"/>
        <i x="92"/>
        <i x="93"/>
        <i x="94"/>
        <i x="95"/>
        <i x="96"/>
        <i x="97"/>
        <i x="98"/>
        <i x="99"/>
        <i x="100"/>
        <i x="101"/>
        <i x="102"/>
        <i x="103"/>
        <i x="104"/>
        <i x="105"/>
        <i x="106"/>
        <i x="107"/>
        <i x="108"/>
        <i x="109"/>
        <i x="74"/>
        <i x="81"/>
        <i x="13"/>
        <i x="73"/>
        <i x="110" nd="1"/>
        <i x="188" nd="1"/>
        <i x="166" nd="1"/>
        <i x="142" nd="1"/>
        <i x="123" nd="1"/>
        <i x="328" nd="1"/>
        <i x="304" nd="1"/>
        <i x="281" nd="1"/>
        <i x="257" nd="1"/>
        <i x="236" nd="1"/>
        <i x="215" nd="1"/>
        <i x="195" nd="1"/>
        <i x="173" nd="1"/>
        <i x="150" nd="1"/>
        <i x="130" nd="1"/>
        <i x="335" nd="1"/>
        <i x="311" nd="1"/>
        <i x="288" nd="1"/>
        <i x="265" nd="1"/>
        <i x="243" nd="1"/>
        <i x="223" nd="1"/>
        <i x="202" nd="1"/>
        <i x="180" nd="1"/>
        <i x="157" nd="1"/>
        <i x="137" nd="1"/>
        <i x="114" nd="1"/>
        <i x="318" nd="1"/>
        <i x="295" nd="1"/>
        <i x="272" nd="1"/>
        <i x="248" nd="1"/>
        <i x="227" nd="1"/>
        <i x="207" nd="1"/>
        <i x="184" nd="1"/>
        <i x="162" nd="1"/>
        <i x="143" nd="1"/>
        <i x="120" nd="1"/>
        <i x="324" nd="1"/>
        <i x="185" nd="1"/>
        <i x="163" nd="1"/>
        <i x="139" nd="1"/>
        <i x="117" nd="1"/>
        <i x="321" nd="1"/>
        <i x="298" nd="1"/>
        <i x="275" nd="1"/>
        <i x="251" nd="1"/>
        <i x="232" nd="1"/>
        <i x="212" nd="1"/>
        <i x="191" nd="1"/>
        <i x="169" nd="1"/>
        <i x="146" nd="1"/>
        <i x="124" nd="1"/>
        <i x="329" nd="1"/>
        <i x="305" nd="1"/>
        <i x="282" nd="1"/>
        <i x="258" nd="1"/>
        <i x="239" nd="1"/>
        <i x="219" nd="1"/>
        <i x="198" nd="1"/>
        <i x="176" nd="1"/>
        <i x="153" nd="1"/>
        <i x="131" nd="1"/>
        <i x="336" nd="1"/>
        <i x="312" nd="1"/>
        <i x="289" nd="1"/>
        <i x="266" nd="1"/>
        <i x="245" nd="1"/>
        <i x="225" nd="1"/>
        <i x="204" nd="1"/>
        <i x="182" nd="1"/>
        <i x="160" nd="1"/>
        <i x="138" nd="1"/>
        <i x="115" nd="1"/>
        <i x="319" nd="1"/>
        <i x="296" nd="1"/>
        <i x="273" nd="1"/>
        <i x="252" nd="1"/>
        <i x="230" nd="1"/>
        <i x="210" nd="1"/>
        <i x="189" nd="1"/>
        <i x="167" nd="1"/>
        <i x="144" nd="1"/>
        <i x="121" nd="1"/>
        <i x="325" nd="1"/>
        <i x="301" nd="1"/>
        <i x="278" nd="1"/>
        <i x="259" nd="1"/>
        <i x="237" nd="1"/>
        <i x="216" nd="1"/>
        <i x="326" nd="1"/>
        <i x="302" nd="1"/>
        <i x="279" nd="1"/>
        <i x="254" nd="1"/>
        <i x="233" nd="1"/>
        <i x="213" nd="1"/>
        <i x="192" nd="1"/>
        <i x="170" nd="1"/>
        <i x="147" nd="1"/>
        <i x="127" nd="1"/>
        <i x="332" nd="1"/>
        <i x="308" nd="1"/>
        <i x="285" nd="1"/>
        <i x="261" nd="1"/>
        <i x="240" nd="1"/>
        <i x="220" nd="1"/>
        <i x="199" nd="1"/>
        <i x="177" nd="1"/>
        <i x="154" nd="1"/>
        <i x="134" nd="1"/>
        <i x="111" nd="1"/>
        <i x="315" nd="1"/>
        <i x="292" nd="1"/>
        <i x="268" nd="1"/>
        <i x="246" nd="1"/>
        <i x="226" nd="1"/>
        <i x="205" nd="1"/>
        <i x="183" nd="1"/>
        <i x="161" nd="1"/>
        <i x="140" nd="1"/>
        <i x="118" nd="1"/>
        <i x="322" nd="1"/>
        <i x="299" nd="1"/>
        <i x="276" nd="1"/>
        <i x="253" nd="1"/>
        <i x="231" nd="1"/>
        <i x="211" nd="1"/>
        <i x="190" nd="1"/>
        <i x="168" nd="1"/>
        <i x="148" nd="1"/>
        <i x="125" nd="1"/>
        <i x="330" nd="1"/>
        <i x="306" nd="1"/>
        <i x="283" nd="1"/>
        <i x="260" nd="1"/>
        <i x="238" nd="1"/>
        <i x="217" nd="1"/>
        <i x="196" nd="1"/>
        <i x="174" nd="1"/>
        <i x="155" nd="1"/>
        <i x="132" nd="1"/>
        <i x="218" nd="1"/>
        <i x="197" nd="1"/>
        <i x="175" nd="1"/>
        <i x="151" nd="1"/>
        <i x="128" nd="1"/>
        <i x="333" nd="1"/>
        <i x="309" nd="1"/>
        <i x="286" nd="1"/>
        <i x="262" nd="1"/>
        <i x="244" nd="1"/>
        <i x="224" nd="1"/>
        <i x="203" nd="1"/>
        <i x="181" nd="1"/>
        <i x="158" nd="1"/>
        <i x="135" nd="1"/>
        <i x="112" nd="1"/>
        <i x="316" nd="1"/>
        <i x="293" nd="1"/>
        <i x="269" nd="1"/>
        <i x="249" nd="1"/>
        <i x="228" nd="1"/>
        <i x="208" nd="1"/>
        <i x="186" nd="1"/>
        <i x="164" nd="1"/>
        <i x="141" nd="1"/>
        <i x="119" nd="1"/>
        <i x="323" nd="1"/>
        <i x="300" nd="1"/>
        <i x="277" nd="1"/>
        <i x="255" nd="1"/>
        <i x="234" nd="1"/>
        <i x="214" nd="1"/>
        <i x="193" nd="1"/>
        <i x="171" nd="1"/>
        <i x="149" nd="1"/>
        <i x="126" nd="1"/>
        <i x="331" nd="1"/>
        <i x="307" nd="1"/>
        <i x="284" nd="1"/>
        <i x="263" nd="1"/>
        <i x="241" nd="1"/>
        <i x="221" nd="1"/>
        <i x="200" nd="1"/>
        <i x="178" nd="1"/>
        <i x="156" nd="1"/>
        <i x="133" nd="1"/>
        <i x="337" nd="1"/>
        <i x="313" nd="1"/>
        <i x="290" nd="1"/>
        <i x="270" nd="1"/>
        <i x="247" nd="1"/>
        <i x="338" nd="1"/>
        <i x="314" nd="1"/>
        <i x="291" nd="1"/>
        <i x="267" nd="1"/>
        <i x="116" nd="1"/>
        <i x="320" nd="1"/>
        <i x="297" nd="1"/>
        <i x="274" nd="1"/>
        <i x="250" nd="1"/>
        <i x="229" nd="1"/>
        <i x="209" nd="1"/>
        <i x="187" nd="1"/>
        <i x="165" nd="1"/>
        <i x="145" nd="1"/>
        <i x="122" nd="1"/>
        <i x="327" nd="1"/>
        <i x="303" nd="1"/>
        <i x="280" nd="1"/>
        <i x="256" nd="1"/>
        <i x="235" nd="1"/>
        <i x="194" nd="1"/>
        <i x="172" nd="1"/>
        <i x="152" nd="1"/>
        <i x="129" nd="1"/>
        <i x="334" nd="1"/>
        <i x="310" nd="1"/>
        <i x="287" nd="1"/>
        <i x="264" nd="1"/>
        <i x="242" nd="1"/>
        <i x="222" nd="1"/>
        <i x="201" nd="1"/>
        <i x="179" nd="1"/>
        <i x="159" nd="1"/>
        <i x="136" nd="1"/>
        <i x="113" nd="1"/>
        <i x="317" nd="1"/>
        <i x="294" nd="1"/>
        <i x="271" nd="1"/>
        <i x="206"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icked_Week1" xr10:uid="{D140AB64-860B-4023-A054-4C4963B1862C}" sourceName="Picked Week">
  <pivotTables>
    <pivotTable tabId="12" name="PivotTable1"/>
  </pivotTables>
  <data>
    <tabular pivotCacheId="5584974">
      <items count="339">
        <i x="19"/>
        <i x="83" s="1"/>
        <i x="6"/>
        <i x="1"/>
        <i x="8"/>
        <i x="2"/>
        <i x="5"/>
        <i x="4"/>
        <i x="0"/>
        <i x="3"/>
        <i x="7"/>
        <i x="9"/>
        <i x="10"/>
        <i x="11"/>
        <i x="12"/>
        <i x="14"/>
        <i x="15"/>
        <i x="16"/>
        <i x="17"/>
        <i x="18"/>
        <i x="20"/>
        <i x="21"/>
        <i x="22"/>
        <i x="23"/>
        <i x="24"/>
        <i x="25"/>
        <i x="26"/>
        <i x="27"/>
        <i x="28"/>
        <i x="29"/>
        <i x="30"/>
        <i x="31"/>
        <i x="32"/>
        <i x="33"/>
        <i x="34"/>
        <i x="35"/>
        <i x="36"/>
        <i x="37"/>
        <i x="38"/>
        <i x="39"/>
        <i x="40"/>
        <i x="41"/>
        <i x="42"/>
        <i x="43"/>
        <i x="44"/>
        <i x="45"/>
        <i x="46"/>
        <i x="47"/>
        <i x="48"/>
        <i x="49"/>
        <i x="50"/>
        <i x="51"/>
        <i x="52"/>
        <i x="53"/>
        <i x="54"/>
        <i x="55"/>
        <i x="56"/>
        <i x="57"/>
        <i x="59"/>
        <i x="61"/>
        <i x="62"/>
        <i x="60"/>
        <i x="58"/>
        <i x="65"/>
        <i x="63"/>
        <i x="64"/>
        <i x="66"/>
        <i x="67"/>
        <i x="68"/>
        <i x="69"/>
        <i x="70"/>
        <i x="71"/>
        <i x="72"/>
        <i x="75"/>
        <i x="76"/>
        <i x="77"/>
        <i x="78"/>
        <i x="79"/>
        <i x="80"/>
        <i x="82"/>
        <i x="84"/>
        <i x="85"/>
        <i x="86"/>
        <i x="87"/>
        <i x="88"/>
        <i x="89"/>
        <i x="90"/>
        <i x="91"/>
        <i x="92"/>
        <i x="93"/>
        <i x="94"/>
        <i x="95"/>
        <i x="96"/>
        <i x="97"/>
        <i x="98"/>
        <i x="99"/>
        <i x="100"/>
        <i x="101"/>
        <i x="102"/>
        <i x="103"/>
        <i x="104"/>
        <i x="105"/>
        <i x="106"/>
        <i x="107"/>
        <i x="108"/>
        <i x="109"/>
        <i x="74"/>
        <i x="81"/>
        <i x="13"/>
        <i x="110" nd="1"/>
        <i x="188" nd="1"/>
        <i x="166" nd="1"/>
        <i x="142" nd="1"/>
        <i x="123" nd="1"/>
        <i x="328" nd="1"/>
        <i x="304" nd="1"/>
        <i x="281" nd="1"/>
        <i x="257" nd="1"/>
        <i x="236" nd="1"/>
        <i x="215" nd="1"/>
        <i x="195" nd="1"/>
        <i x="173" nd="1"/>
        <i x="150" nd="1"/>
        <i x="130" nd="1"/>
        <i x="335" nd="1"/>
        <i x="311" nd="1"/>
        <i x="288" nd="1"/>
        <i x="265" nd="1"/>
        <i x="243" nd="1"/>
        <i x="223" nd="1"/>
        <i x="202" nd="1"/>
        <i x="180" nd="1"/>
        <i x="157" nd="1"/>
        <i x="137" nd="1"/>
        <i x="114" nd="1"/>
        <i x="318" nd="1"/>
        <i x="295" nd="1"/>
        <i x="272" nd="1"/>
        <i x="248" nd="1"/>
        <i x="227" nd="1"/>
        <i x="207" nd="1"/>
        <i x="184" nd="1"/>
        <i x="162" nd="1"/>
        <i x="143" nd="1"/>
        <i x="120" nd="1"/>
        <i x="324" nd="1"/>
        <i x="185" nd="1"/>
        <i x="163" nd="1"/>
        <i x="139" nd="1"/>
        <i x="117" nd="1"/>
        <i x="321" nd="1"/>
        <i x="298" nd="1"/>
        <i x="275" nd="1"/>
        <i x="251" nd="1"/>
        <i x="232" nd="1"/>
        <i x="212" nd="1"/>
        <i x="191" nd="1"/>
        <i x="169" nd="1"/>
        <i x="146" nd="1"/>
        <i x="124" nd="1"/>
        <i x="329" nd="1"/>
        <i x="305" nd="1"/>
        <i x="282" nd="1"/>
        <i x="258" nd="1"/>
        <i x="239" nd="1"/>
        <i x="219" nd="1"/>
        <i x="198" nd="1"/>
        <i x="176" nd="1"/>
        <i x="153" nd="1"/>
        <i x="131" nd="1"/>
        <i x="336" nd="1"/>
        <i x="312" nd="1"/>
        <i x="289" nd="1"/>
        <i x="266" nd="1"/>
        <i x="245" nd="1"/>
        <i x="225" nd="1"/>
        <i x="204" nd="1"/>
        <i x="182" nd="1"/>
        <i x="160" nd="1"/>
        <i x="138" nd="1"/>
        <i x="115" nd="1"/>
        <i x="319" nd="1"/>
        <i x="296" nd="1"/>
        <i x="273" nd="1"/>
        <i x="252" nd="1"/>
        <i x="230" nd="1"/>
        <i x="210" nd="1"/>
        <i x="189" nd="1"/>
        <i x="167" nd="1"/>
        <i x="144" nd="1"/>
        <i x="121" nd="1"/>
        <i x="325" nd="1"/>
        <i x="301" nd="1"/>
        <i x="278" nd="1"/>
        <i x="259" nd="1"/>
        <i x="237" nd="1"/>
        <i x="216" nd="1"/>
        <i x="326" nd="1"/>
        <i x="302" nd="1"/>
        <i x="279" nd="1"/>
        <i x="254" nd="1"/>
        <i x="233" nd="1"/>
        <i x="213" nd="1"/>
        <i x="192" nd="1"/>
        <i x="170" nd="1"/>
        <i x="147" nd="1"/>
        <i x="127" nd="1"/>
        <i x="332" nd="1"/>
        <i x="308" nd="1"/>
        <i x="285" nd="1"/>
        <i x="261" nd="1"/>
        <i x="240" nd="1"/>
        <i x="220" nd="1"/>
        <i x="199" nd="1"/>
        <i x="177" nd="1"/>
        <i x="154" nd="1"/>
        <i x="134" nd="1"/>
        <i x="111" nd="1"/>
        <i x="315" nd="1"/>
        <i x="292" nd="1"/>
        <i x="268" nd="1"/>
        <i x="246" nd="1"/>
        <i x="226" nd="1"/>
        <i x="205" nd="1"/>
        <i x="183" nd="1"/>
        <i x="161" nd="1"/>
        <i x="140" nd="1"/>
        <i x="118" nd="1"/>
        <i x="322" nd="1"/>
        <i x="299" nd="1"/>
        <i x="276" nd="1"/>
        <i x="253" nd="1"/>
        <i x="231" nd="1"/>
        <i x="211" nd="1"/>
        <i x="190" nd="1"/>
        <i x="168" nd="1"/>
        <i x="148" nd="1"/>
        <i x="125" nd="1"/>
        <i x="330" nd="1"/>
        <i x="306" nd="1"/>
        <i x="283" nd="1"/>
        <i x="260" nd="1"/>
        <i x="238" nd="1"/>
        <i x="217" nd="1"/>
        <i x="196" nd="1"/>
        <i x="174" nd="1"/>
        <i x="155" nd="1"/>
        <i x="132" nd="1"/>
        <i x="218" nd="1"/>
        <i x="197" nd="1"/>
        <i x="175" nd="1"/>
        <i x="151" nd="1"/>
        <i x="128" nd="1"/>
        <i x="333" nd="1"/>
        <i x="309" nd="1"/>
        <i x="286" nd="1"/>
        <i x="262" nd="1"/>
        <i x="244" nd="1"/>
        <i x="224" nd="1"/>
        <i x="203" nd="1"/>
        <i x="181" nd="1"/>
        <i x="158" nd="1"/>
        <i x="135" nd="1"/>
        <i x="112" nd="1"/>
        <i x="316" nd="1"/>
        <i x="293" nd="1"/>
        <i x="269" nd="1"/>
        <i x="249" nd="1"/>
        <i x="228" nd="1"/>
        <i x="208" nd="1"/>
        <i x="186" nd="1"/>
        <i x="164" nd="1"/>
        <i x="141" nd="1"/>
        <i x="119" nd="1"/>
        <i x="323" nd="1"/>
        <i x="300" nd="1"/>
        <i x="277" nd="1"/>
        <i x="255" nd="1"/>
        <i x="234" nd="1"/>
        <i x="214" nd="1"/>
        <i x="193" nd="1"/>
        <i x="171" nd="1"/>
        <i x="149" nd="1"/>
        <i x="126" nd="1"/>
        <i x="331" nd="1"/>
        <i x="307" nd="1"/>
        <i x="284" nd="1"/>
        <i x="263" nd="1"/>
        <i x="241" nd="1"/>
        <i x="221" nd="1"/>
        <i x="200" nd="1"/>
        <i x="178" nd="1"/>
        <i x="156" nd="1"/>
        <i x="133" nd="1"/>
        <i x="337" nd="1"/>
        <i x="313" nd="1"/>
        <i x="290" nd="1"/>
        <i x="270" nd="1"/>
        <i x="247" nd="1"/>
        <i x="338" nd="1"/>
        <i x="314" nd="1"/>
        <i x="291" nd="1"/>
        <i x="267" nd="1"/>
        <i x="116" nd="1"/>
        <i x="320" nd="1"/>
        <i x="297" nd="1"/>
        <i x="274" nd="1"/>
        <i x="250" nd="1"/>
        <i x="229" nd="1"/>
        <i x="209" nd="1"/>
        <i x="187" nd="1"/>
        <i x="165" nd="1"/>
        <i x="145" nd="1"/>
        <i x="122" nd="1"/>
        <i x="327" nd="1"/>
        <i x="303" nd="1"/>
        <i x="280" nd="1"/>
        <i x="256" nd="1"/>
        <i x="235" nd="1"/>
        <i x="194" nd="1"/>
        <i x="172" nd="1"/>
        <i x="152" nd="1"/>
        <i x="129" nd="1"/>
        <i x="334" nd="1"/>
        <i x="310" nd="1"/>
        <i x="287" nd="1"/>
        <i x="264" nd="1"/>
        <i x="242" nd="1"/>
        <i x="222" nd="1"/>
        <i x="201" nd="1"/>
        <i x="179" nd="1"/>
        <i x="159" nd="1"/>
        <i x="136" nd="1"/>
        <i x="113" nd="1"/>
        <i x="317" nd="1"/>
        <i x="294" nd="1"/>
        <i x="271" nd="1"/>
        <i x="206" nd="1"/>
        <i x="73"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Week2" xr10:uid="{EC842127-C24D-4842-BB27-F8D51260FA12}" sourceName="Case Week">
  <pivotTables>
    <pivotTable tabId="13" name="PivotTable1"/>
  </pivotTables>
  <data>
    <tabular pivotCacheId="5584974">
      <items count="175">
        <i x="0" s="1"/>
        <i x="2" s="1"/>
        <i x="3" s="1"/>
        <i x="4" s="1"/>
        <i x="5" s="1"/>
        <i x="6" s="1"/>
        <i x="7" s="1"/>
        <i x="8" s="1"/>
        <i x="9" s="1"/>
        <i x="10" s="1"/>
        <i x="11" s="1"/>
        <i x="13" s="1"/>
        <i x="15" s="1"/>
        <i x="14"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5" s="1"/>
        <i x="57" s="1"/>
        <i x="54" s="1"/>
        <i x="58" s="1"/>
        <i x="59" s="1"/>
        <i x="53" s="1"/>
        <i x="56"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 s="1"/>
        <i x="100" s="1"/>
        <i x="134" s="1" nd="1"/>
        <i x="138" s="1" nd="1"/>
        <i x="157" s="1" nd="1"/>
        <i x="130" s="1" nd="1"/>
        <i x="150" s="1" nd="1"/>
        <i x="169" s="1" nd="1"/>
        <i x="144" s="1" nd="1"/>
        <i x="163" s="1" nd="1"/>
        <i x="136" s="1" nd="1"/>
        <i x="155" s="1" nd="1"/>
        <i x="173" s="1" nd="1"/>
        <i x="148" s="1" nd="1"/>
        <i x="167" s="1" nd="1"/>
        <i x="142" s="1" nd="1"/>
        <i x="161" s="1" nd="1"/>
        <i x="133" s="1" nd="1"/>
        <i x="153" s="1" nd="1"/>
        <i x="171" s="1" nd="1"/>
        <i x="146" s="1" nd="1"/>
        <i x="165" s="1" nd="1"/>
        <i x="139" s="1" nd="1"/>
        <i x="158" s="1" nd="1"/>
        <i x="131" s="1" nd="1"/>
        <i x="151" s="1" nd="1"/>
        <i x="170" s="1" nd="1"/>
        <i x="145" s="1" nd="1"/>
        <i x="164" s="1" nd="1"/>
        <i x="137" s="1" nd="1"/>
        <i x="156" s="1" nd="1"/>
        <i x="174" s="1" nd="1"/>
        <i x="149" s="1" nd="1"/>
        <i x="168" s="1" nd="1"/>
        <i x="143" s="1" nd="1"/>
        <i x="162" s="1" nd="1"/>
        <i x="135" s="1" nd="1"/>
        <i x="154" s="1" nd="1"/>
        <i x="172" s="1" nd="1"/>
        <i x="147" s="1" nd="1"/>
        <i x="166" s="1" nd="1"/>
        <i x="141" s="1" nd="1"/>
        <i x="160" s="1" nd="1"/>
        <i x="132" s="1" nd="1"/>
        <i x="152" s="1" nd="1"/>
        <i x="140" s="1" nd="1"/>
        <i x="159" s="1" nd="1"/>
        <i x="12"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icked_Week2" xr10:uid="{42B6E8AA-5FFB-45DE-A996-E0F4DD6E4FE6}" sourceName="Picked Week">
  <pivotTables>
    <pivotTable tabId="16" name="PivotTable2"/>
  </pivotTables>
  <data>
    <tabular pivotCacheId="5584974">
      <items count="339">
        <i x="83" s="1"/>
        <i x="25"/>
        <i x="26"/>
        <i x="27"/>
        <i x="28"/>
        <i x="29"/>
        <i x="30"/>
        <i x="31"/>
        <i x="32"/>
        <i x="33"/>
        <i x="34"/>
        <i x="35"/>
        <i x="36"/>
        <i x="37"/>
        <i x="38"/>
        <i x="39"/>
        <i x="40"/>
        <i x="41"/>
        <i x="42"/>
        <i x="78"/>
        <i x="79"/>
        <i x="80"/>
        <i x="82"/>
        <i x="84"/>
        <i x="85"/>
        <i x="86"/>
        <i x="87"/>
        <i x="88"/>
        <i x="89"/>
        <i x="90"/>
        <i x="91"/>
        <i x="92"/>
        <i x="93"/>
        <i x="94"/>
        <i x="95"/>
        <i x="96"/>
        <i x="97"/>
        <i x="110" nd="1"/>
        <i x="19" nd="1"/>
        <i x="188" nd="1"/>
        <i x="166" nd="1"/>
        <i x="142" nd="1"/>
        <i x="123" nd="1"/>
        <i x="328" nd="1"/>
        <i x="304" nd="1"/>
        <i x="281" nd="1"/>
        <i x="257" nd="1"/>
        <i x="236" nd="1"/>
        <i x="215" nd="1"/>
        <i x="195" nd="1"/>
        <i x="173" nd="1"/>
        <i x="150" nd="1"/>
        <i x="130" nd="1"/>
        <i x="335" nd="1"/>
        <i x="311" nd="1"/>
        <i x="288" nd="1"/>
        <i x="265" nd="1"/>
        <i x="243" nd="1"/>
        <i x="223" nd="1"/>
        <i x="202" nd="1"/>
        <i x="180" nd="1"/>
        <i x="157" nd="1"/>
        <i x="137" nd="1"/>
        <i x="114" nd="1"/>
        <i x="318" nd="1"/>
        <i x="295" nd="1"/>
        <i x="272" nd="1"/>
        <i x="248" nd="1"/>
        <i x="227" nd="1"/>
        <i x="207" nd="1"/>
        <i x="184" nd="1"/>
        <i x="162" nd="1"/>
        <i x="143" nd="1"/>
        <i x="120" nd="1"/>
        <i x="324" nd="1"/>
        <i x="185" nd="1"/>
        <i x="163" nd="1"/>
        <i x="139" nd="1"/>
        <i x="117" nd="1"/>
        <i x="321" nd="1"/>
        <i x="298" nd="1"/>
        <i x="275" nd="1"/>
        <i x="251" nd="1"/>
        <i x="232" nd="1"/>
        <i x="212" nd="1"/>
        <i x="191" nd="1"/>
        <i x="169" nd="1"/>
        <i x="146" nd="1"/>
        <i x="124" nd="1"/>
        <i x="329" nd="1"/>
        <i x="305" nd="1"/>
        <i x="282" nd="1"/>
        <i x="258" nd="1"/>
        <i x="239" nd="1"/>
        <i x="219" nd="1"/>
        <i x="198" nd="1"/>
        <i x="176" nd="1"/>
        <i x="153" nd="1"/>
        <i x="131" nd="1"/>
        <i x="336" nd="1"/>
        <i x="312" nd="1"/>
        <i x="289" nd="1"/>
        <i x="266" nd="1"/>
        <i x="245" nd="1"/>
        <i x="225" nd="1"/>
        <i x="204" nd="1"/>
        <i x="182" nd="1"/>
        <i x="160" nd="1"/>
        <i x="138" nd="1"/>
        <i x="115" nd="1"/>
        <i x="319" nd="1"/>
        <i x="296" nd="1"/>
        <i x="273" nd="1"/>
        <i x="252" nd="1"/>
        <i x="230" nd="1"/>
        <i x="210" nd="1"/>
        <i x="189" nd="1"/>
        <i x="167" nd="1"/>
        <i x="144" nd="1"/>
        <i x="121" nd="1"/>
        <i x="325" nd="1"/>
        <i x="301" nd="1"/>
        <i x="278" nd="1"/>
        <i x="259" nd="1"/>
        <i x="237" nd="1"/>
        <i x="216" nd="1"/>
        <i x="326" nd="1"/>
        <i x="302" nd="1"/>
        <i x="279" nd="1"/>
        <i x="254" nd="1"/>
        <i x="233" nd="1"/>
        <i x="213" nd="1"/>
        <i x="192" nd="1"/>
        <i x="170" nd="1"/>
        <i x="147" nd="1"/>
        <i x="127" nd="1"/>
        <i x="332" nd="1"/>
        <i x="308" nd="1"/>
        <i x="285" nd="1"/>
        <i x="261" nd="1"/>
        <i x="240" nd="1"/>
        <i x="220" nd="1"/>
        <i x="199" nd="1"/>
        <i x="177" nd="1"/>
        <i x="154" nd="1"/>
        <i x="134" nd="1"/>
        <i x="111" nd="1"/>
        <i x="315" nd="1"/>
        <i x="292" nd="1"/>
        <i x="268" nd="1"/>
        <i x="246" nd="1"/>
        <i x="226" nd="1"/>
        <i x="205" nd="1"/>
        <i x="183" nd="1"/>
        <i x="161" nd="1"/>
        <i x="140" nd="1"/>
        <i x="118" nd="1"/>
        <i x="322" nd="1"/>
        <i x="299" nd="1"/>
        <i x="276" nd="1"/>
        <i x="253" nd="1"/>
        <i x="231" nd="1"/>
        <i x="211" nd="1"/>
        <i x="190" nd="1"/>
        <i x="168" nd="1"/>
        <i x="148" nd="1"/>
        <i x="125" nd="1"/>
        <i x="330" nd="1"/>
        <i x="306" nd="1"/>
        <i x="283" nd="1"/>
        <i x="260" nd="1"/>
        <i x="238" nd="1"/>
        <i x="217" nd="1"/>
        <i x="196" nd="1"/>
        <i x="174" nd="1"/>
        <i x="155" nd="1"/>
        <i x="132" nd="1"/>
        <i x="218" nd="1"/>
        <i x="197" nd="1"/>
        <i x="175" nd="1"/>
        <i x="151" nd="1"/>
        <i x="128" nd="1"/>
        <i x="333" nd="1"/>
        <i x="309" nd="1"/>
        <i x="286" nd="1"/>
        <i x="262" nd="1"/>
        <i x="244" nd="1"/>
        <i x="224" nd="1"/>
        <i x="203" nd="1"/>
        <i x="181" nd="1"/>
        <i x="158" nd="1"/>
        <i x="135" nd="1"/>
        <i x="112" nd="1"/>
        <i x="316" nd="1"/>
        <i x="293" nd="1"/>
        <i x="269" nd="1"/>
        <i x="249" nd="1"/>
        <i x="228" nd="1"/>
        <i x="208" nd="1"/>
        <i x="186" nd="1"/>
        <i x="164" nd="1"/>
        <i x="141" nd="1"/>
        <i x="119" nd="1"/>
        <i x="323" nd="1"/>
        <i x="300" nd="1"/>
        <i x="277" nd="1"/>
        <i x="255" nd="1"/>
        <i x="234" nd="1"/>
        <i x="214" nd="1"/>
        <i x="193" nd="1"/>
        <i x="171" nd="1"/>
        <i x="149" nd="1"/>
        <i x="126" nd="1"/>
        <i x="331" nd="1"/>
        <i x="307" nd="1"/>
        <i x="284" nd="1"/>
        <i x="263" nd="1"/>
        <i x="241" nd="1"/>
        <i x="221" nd="1"/>
        <i x="200" nd="1"/>
        <i x="178" nd="1"/>
        <i x="156" nd="1"/>
        <i x="133" nd="1"/>
        <i x="337" nd="1"/>
        <i x="313" nd="1"/>
        <i x="290" nd="1"/>
        <i x="270" nd="1"/>
        <i x="247" nd="1"/>
        <i x="338" nd="1"/>
        <i x="314" nd="1"/>
        <i x="291" nd="1"/>
        <i x="267" nd="1"/>
        <i x="116" nd="1"/>
        <i x="320" nd="1"/>
        <i x="297" nd="1"/>
        <i x="274" nd="1"/>
        <i x="250" nd="1"/>
        <i x="229" nd="1"/>
        <i x="209" nd="1"/>
        <i x="187" nd="1"/>
        <i x="165" nd="1"/>
        <i x="145" nd="1"/>
        <i x="122" nd="1"/>
        <i x="327" nd="1"/>
        <i x="303" nd="1"/>
        <i x="280" nd="1"/>
        <i x="256" nd="1"/>
        <i x="235" nd="1"/>
        <i x="194" nd="1"/>
        <i x="172" nd="1"/>
        <i x="152" nd="1"/>
        <i x="129" nd="1"/>
        <i x="334" nd="1"/>
        <i x="310" nd="1"/>
        <i x="287" nd="1"/>
        <i x="264" nd="1"/>
        <i x="242" nd="1"/>
        <i x="222" nd="1"/>
        <i x="201" nd="1"/>
        <i x="179" nd="1"/>
        <i x="159" nd="1"/>
        <i x="136" nd="1"/>
        <i x="113" nd="1"/>
        <i x="317" nd="1"/>
        <i x="294" nd="1"/>
        <i x="271" nd="1"/>
        <i x="6" nd="1"/>
        <i x="1" nd="1"/>
        <i x="206" nd="1"/>
        <i x="8" nd="1"/>
        <i x="2" nd="1"/>
        <i x="5" nd="1"/>
        <i x="4" nd="1"/>
        <i x="0" nd="1"/>
        <i x="3" nd="1"/>
        <i x="7" nd="1"/>
        <i x="9" nd="1"/>
        <i x="10" nd="1"/>
        <i x="11" nd="1"/>
        <i x="12" nd="1"/>
        <i x="14" nd="1"/>
        <i x="15" nd="1"/>
        <i x="16" nd="1"/>
        <i x="17" nd="1"/>
        <i x="18" nd="1"/>
        <i x="20" nd="1"/>
        <i x="21" nd="1"/>
        <i x="22" nd="1"/>
        <i x="23" nd="1"/>
        <i x="24" nd="1"/>
        <i x="43" nd="1"/>
        <i x="44" nd="1"/>
        <i x="45" nd="1"/>
        <i x="46" nd="1"/>
        <i x="47" nd="1"/>
        <i x="48" nd="1"/>
        <i x="49" nd="1"/>
        <i x="50" nd="1"/>
        <i x="51" nd="1"/>
        <i x="52" nd="1"/>
        <i x="53" nd="1"/>
        <i x="54" nd="1"/>
        <i x="55" nd="1"/>
        <i x="56" nd="1"/>
        <i x="57" nd="1"/>
        <i x="59" nd="1"/>
        <i x="61" nd="1"/>
        <i x="62" nd="1"/>
        <i x="60" nd="1"/>
        <i x="58" nd="1"/>
        <i x="65" nd="1"/>
        <i x="63" nd="1"/>
        <i x="64" nd="1"/>
        <i x="66" nd="1"/>
        <i x="67" nd="1"/>
        <i x="68" nd="1"/>
        <i x="69" nd="1"/>
        <i x="70" nd="1"/>
        <i x="71" nd="1"/>
        <i x="72" nd="1"/>
        <i x="75" nd="1"/>
        <i x="76" nd="1"/>
        <i x="77" nd="1"/>
        <i x="98" nd="1"/>
        <i x="99" nd="1"/>
        <i x="100" nd="1"/>
        <i x="101" nd="1"/>
        <i x="102" nd="1"/>
        <i x="103" nd="1"/>
        <i x="104" nd="1"/>
        <i x="105" nd="1"/>
        <i x="106" nd="1"/>
        <i x="107" nd="1"/>
        <i x="108" nd="1"/>
        <i x="109" nd="1"/>
        <i x="74" nd="1"/>
        <i x="81" nd="1"/>
        <i x="13" nd="1"/>
        <i x="73"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icked_Month" xr10:uid="{00000000-0013-0000-FFFF-FFFF0F000000}" sourceName="[Cases].[Picked Month]">
  <pivotTables>
    <pivotTable tabId="6" name="PivotTable4"/>
    <pivotTable tabId="6" name="PivotTable5"/>
  </pivotTables>
  <data>
    <olap pivotCacheId="583561094">
      <levels count="2">
        <level uniqueName="[Cases].[Picked Month].[(All)]" sourceCaption="(All)" count="0"/>
        <level uniqueName="[Cases].[Picked Month].[Picked Month]" sourceCaption="Picked Month" count="13">
          <ranges>
            <range startItem="0">
              <i n="[Cases].[Picked Month].&amp;[Apr]" c="Apr"/>
              <i n="[Cases].[Picked Month].&amp;[Feb]" c="Feb"/>
              <i n="[Cases].[Picked Month].&amp;[Jan]" c="Jan"/>
              <i n="[Cases].[Picked Month].&amp;[Mar]" c="Mar"/>
              <i n="[Cases].[Picked Month].&amp;[May]" c="May"/>
              <i n="[Cases].[Picked Month].&amp;[]" c="" nd="1"/>
              <i n="[Cases].[Picked Month].&amp;[Aug]" c="Aug" nd="1"/>
              <i n="[Cases].[Picked Month].&amp;[Dec]" c="Dec" nd="1"/>
              <i n="[Cases].[Picked Month].&amp;[Jul]" c="Jul" nd="1"/>
              <i n="[Cases].[Picked Month].&amp;[Jun]" c="Jun" nd="1"/>
              <i n="[Cases].[Picked Month].&amp;[Nov]" c="Nov" nd="1"/>
              <i n="[Cases].[Picked Month].&amp;[Oct]" c="Oct" nd="1"/>
              <i n="[Cases].[Picked Month].&amp;[Sep]" c="Sep" nd="1"/>
            </range>
          </ranges>
        </level>
      </levels>
      <selections count="1">
        <selection n="[Cases].[Picked Month].[All]"/>
      </selections>
    </olap>
  </data>
  <extLst>
    <x:ext xmlns:x15="http://schemas.microsoft.com/office/spreadsheetml/2010/11/main" uri="{470722E0-AACD-4C17-9CDC-17EF765DBC7E}">
      <x15:slicerCacheHideItemsWithNoData count="1">
        <x15:slicerCacheOlapLevelName uniqueName="[Cases].[Picked Month].[Picked Month]" count="8"/>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icked_Year" xr10:uid="{00000000-0013-0000-FFFF-FFFF0E000000}" sourceName="[Cases].[Picked Year]">
  <pivotTables>
    <pivotTable tabId="6" name="PivotTable4"/>
    <pivotTable tabId="6" name="PivotTable5"/>
  </pivotTables>
  <data>
    <olap pivotCacheId="583561094">
      <levels count="2">
        <level uniqueName="[Cases].[Picked Year].[(All)]" sourceCaption="(All)" count="0"/>
        <level uniqueName="[Cases].[Picked Year].[Picked Year]" sourceCaption="Picked Year" count="6">
          <ranges>
            <range startItem="0">
              <i n="[Cases].[Picked Year].&amp;" c="(blank)"/>
              <i n="[Cases].[Picked Year].&amp;[1900]" c="1900"/>
              <i n="[Cases].[Picked Year].&amp;[2015]" c="2015"/>
              <i n="[Cases].[Picked Year].&amp;[2016]" c="2016"/>
              <i n="[Cases].[Picked Year].&amp;[2017]" c="2017"/>
              <i n="[Cases].[Picked Year].&amp;[2018]" c="2018"/>
            </range>
          </ranges>
        </level>
      </levels>
      <selections count="1">
        <selection n="[Cases].[Picked Year].&amp;[2018]"/>
      </selections>
    </olap>
  </data>
  <extLst>
    <x:ext xmlns:x15="http://schemas.microsoft.com/office/spreadsheetml/2010/11/main" uri="{470722E0-AACD-4C17-9CDC-17EF765DBC7E}">
      <x15:slicerCacheHideItemsWithNoData count="1">
        <x15:slicerCacheOlapLevelName uniqueName="[Cases].[Picked Year].[Picked Year]" count="0"/>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Week" xr10:uid="{00000000-0014-0000-FFFF-FFFF01000000}" cache="Slicer_Week" caption="Week" startItem="95" columnCount="5" level="1" rowHeight="241300"/>
  <slicer name="Picker" xr10:uid="{00000000-0014-0000-FFFF-FFFF03000000}" cache="Slicer_Picker" caption="Picker" columnCount="4" level="1" rowHeight="241300"/>
  <slicer name="Just. 1" xr10:uid="{00000000-0014-0000-FFFF-FFFF02000000}" cache="Slicer_Just.1" caption="Just." columnCount="3"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se Week 1" xr10:uid="{00000000-0014-0000-FFFF-FFFF0C000000}" cache="Slicer_Case_Week1" caption="Case Week" columnCount="6" level="1" rowHeight="241300"/>
  <slicer name="Just. 2" xr10:uid="{00000000-0014-0000-FFFF-FFFF0B000000}" cache="Slicer_Just.2" caption="Just." columnCount="6" level="1" rowHeight="241300"/>
  <slicer name="Case Month 1" xr10:uid="{00000000-0014-0000-FFFF-FFFF0A000000}" cache="Slicer_Case_Month1" caption="Case Month" columnCount="2" level="1" rowHeight="241300"/>
  <slicer name="Case Year 1" xr10:uid="{00000000-0014-0000-FFFF-FFFF09000000}" cache="Slicer_Case_Year1" caption="Case Year"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icked Month" xr10:uid="{00000000-0014-0000-FFFF-FFFF07000000}" cache="Slicer_Picked_Month" caption="Picked Month" level="1" rowHeight="241300"/>
  <slicer name="Picked Year" xr10:uid="{00000000-0014-0000-FFFF-FFFF06000000}" cache="Slicer_Picked_Year" caption="Picked Year" level="1" rowHeight="241300"/>
  <slicer name="Case Month 3" xr10:uid="{00000000-0014-0000-FFFF-FFFF08000000}" cache="Slicer_Case_Month2" caption="Case Month" level="1" rowHeight="241300"/>
  <slicer name="Case Year" xr10:uid="{00000000-0014-0000-FFFF-FFFF05000000}" cache="Slicer_Case_Year" caption="Case Year" startItem="1" level="1" rowHeight="241300"/>
  <slicer name="Case Month" xr10:uid="{00000000-0014-0000-FFFF-FFFF04000000}" cache="Slicer_Case_Month" caption="Case Month" startItem="2"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se Week 4" xr10:uid="{B4AE70B3-08AA-4E54-AB14-188BFCE01718}" cache="Slicer_Case_Week" caption="Case Week" startItem="107" rowHeight="241300"/>
  <slicer name="Case Week 2" xr10:uid="{00000000-0014-0000-FFFF-FFFF10000000}" cache="Slicer_Case_Week11" caption="Case Week" columnCount="6" level="1" rowHeight="241300"/>
  <slicer name="Just. 3" xr10:uid="{00000000-0014-0000-FFFF-FFFF0F000000}" cache="Slicer_Just.21" caption="Just." columnCount="6" level="1" rowHeight="241300"/>
  <slicer name="Case Month 2" xr10:uid="{00000000-0014-0000-FFFF-FFFF0E000000}" cache="Slicer_Case_Month11" caption="Case Month" columnCount="2" level="1" rowHeight="241300"/>
  <slicer name="Case Year 2" xr10:uid="{00000000-0014-0000-FFFF-FFFF0D000000}" cache="Slicer_Case_Year11" caption="Case Year"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se Week" xr10:uid="{EFDD073E-CDA4-40C0-ADF6-F0F08F26F8B4}" cache="Slicer_Case_Week" caption="Case Week" startItem="114" rowHeight="241300"/>
  <slicer name="Picked Week" xr10:uid="{0E20408D-E39E-420D-8A8A-D23389DE7307}" cache="Slicer_Picked_Week" caption="Picked Week" startItem="80"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icked Week 1" xr10:uid="{F5F9418B-5ECC-44B1-89D1-AAC1C68F9313}" cache="Slicer_Picked_Week1" caption="Picked Week" startItem="202"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se Week 3" xr10:uid="{C21E3FEE-CB50-417A-A3CE-63F2A258A6EB}" cache="Slicer_Case_Week2" caption="Case Week" startItem="17"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icked Week 2" xr10:uid="{D5F90F07-6B7E-4422-9F0B-88AA2F212C72}" cache="Slicer_Picked_Week2" caption="Picked Week" startItem="69"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ickedlines" displayName="Pickedlines" ref="A1:DA2193" totalsRowShown="0" headerRowDxfId="307">
  <autoFilter ref="A1:DA2193" xr:uid="{00000000-0009-0000-0100-000003000000}"/>
  <tableColumns count="105">
    <tableColumn id="1" xr3:uid="{00000000-0010-0000-0000-000001000000}" name="Week" dataDxfId="306" totalsRowDxfId="305"/>
    <tableColumn id="2" xr3:uid="{00000000-0010-0000-0000-000002000000}" name="Date" dataDxfId="304" totalsRowDxfId="303"/>
    <tableColumn id="38" xr3:uid="{00000000-0010-0000-0000-000026000000}" name="Picker" totalsRowDxfId="302"/>
    <tableColumn id="3" xr3:uid="{00000000-0010-0000-0000-000003000000}" name="Blank" totalsRowDxfId="301"/>
    <tableColumn id="4" xr3:uid="{00000000-0010-0000-0000-000004000000}" name="HO" dataDxfId="300" totalsRowDxfId="299"/>
    <tableColumn id="53" xr3:uid="{85970E44-3774-4069-B870-4FC5AFC09B51}" name="PON" dataDxfId="298" totalsRowDxfId="297"/>
    <tableColumn id="5" xr3:uid="{00000000-0010-0000-0000-000005000000}" name="AJB" dataDxfId="296" totalsRowDxfId="295"/>
    <tableColumn id="103" xr3:uid="{CD4819CE-D56A-40F9-9CF2-A88CAD08ABE6}" name="AKV" dataDxfId="294" totalsRowDxfId="293"/>
    <tableColumn id="6" xr3:uid="{00000000-0010-0000-0000-000006000000}" name="APE" dataDxfId="292" totalsRowDxfId="291"/>
    <tableColumn id="98" xr3:uid="{F2103268-94C6-473F-8792-80A4B0B4F4DE}" name="NONAME" dataDxfId="290" totalsRowDxfId="289"/>
    <tableColumn id="99" xr3:uid="{1A3DA4D4-5A80-4275-8847-5C0E3D06C27B}" name="BTB" dataDxfId="288" totalsRowDxfId="287"/>
    <tableColumn id="55" xr3:uid="{969D7D82-134C-40BB-9DC5-65622393776D}" name="NONAME2" dataDxfId="286" totalsRowDxfId="285"/>
    <tableColumn id="7" xr3:uid="{00000000-0010-0000-0000-000007000000}" name="NONAME3" dataDxfId="284" totalsRowDxfId="283"/>
    <tableColumn id="81" xr3:uid="{851140FB-CC80-4C93-9A52-EA8DC99EEC87}" name="NONAME10" dataDxfId="282" totalsRowDxfId="281"/>
    <tableColumn id="8" xr3:uid="{00000000-0010-0000-0000-000008000000}" name="NONAME9" dataDxfId="280" totalsRowDxfId="279"/>
    <tableColumn id="9" xr3:uid="{00000000-0010-0000-0000-000009000000}" name="NONAME4" dataDxfId="278" totalsRowDxfId="277"/>
    <tableColumn id="66" xr3:uid="{07636F0B-DBE2-48FA-8522-EFD4F7F472C7}" name="FIKTIV" dataDxfId="276" totalsRowDxfId="275"/>
    <tableColumn id="10" xr3:uid="{00000000-0010-0000-0000-00000A000000}" name="ELA" dataDxfId="274" totalsRowDxfId="273"/>
    <tableColumn id="79" xr3:uid="{5CFBA8EF-8634-46CD-B0D2-FBFD1FE4E985}" name="NONAME11" dataDxfId="272" totalsRowDxfId="271"/>
    <tableColumn id="11" xr3:uid="{00000000-0010-0000-0000-00000B000000}" name="NONAME12" dataDxfId="270" totalsRowDxfId="269"/>
    <tableColumn id="31" xr3:uid="{FF0E3C2E-CF8A-4EA2-92DE-AFB0D26DD2CA}" name="NONAME13" dataDxfId="268" totalsRowDxfId="267"/>
    <tableColumn id="49" xr3:uid="{CED985D8-9C00-43CC-84D4-5B119594A305}" name="HJ" dataDxfId="266" totalsRowDxfId="265"/>
    <tableColumn id="39" xr3:uid="{920CEAD8-577C-4D5E-A311-8F46F5F141B7}" name="JAS" dataDxfId="264" totalsRowDxfId="263"/>
    <tableColumn id="52" xr3:uid="{EC089048-7023-472D-9D55-F451D22602D1}" name="NONAME14" dataDxfId="262" totalsRowDxfId="261"/>
    <tableColumn id="14" xr3:uid="{00000000-0010-0000-0000-00000E000000}" name="NONAME17" dataDxfId="260" totalsRowDxfId="259"/>
    <tableColumn id="12" xr3:uid="{00000000-0010-0000-0000-00000C000000}" name="NONAME36" dataDxfId="258" totalsRowDxfId="257"/>
    <tableColumn id="70" xr3:uid="{E0B4C34C-42AF-4F36-A649-5DB9638D7CD5}" name="NONAME37" dataDxfId="256" totalsRowDxfId="255"/>
    <tableColumn id="13" xr3:uid="{00000000-0010-0000-0000-00000D000000}" name="NONAME38" dataDxfId="254" totalsRowDxfId="253"/>
    <tableColumn id="95" xr3:uid="{51D68ADF-53AB-49EB-822E-9822F153E80B}" name="HEK" dataDxfId="252" totalsRowDxfId="251"/>
    <tableColumn id="62" xr3:uid="{58432502-2859-4791-A4BC-6242251AB522}" name="HN" dataDxfId="250" totalsRowDxfId="249"/>
    <tableColumn id="28" xr3:uid="{00000000-0010-0000-0000-00001C000000}" name="HPE" dataDxfId="248" totalsRowDxfId="247"/>
    <tableColumn id="88" xr3:uid="{176185DF-A4A9-4B03-957C-AE17C349E6F2}" name="NON" dataDxfId="246" totalsRowDxfId="245"/>
    <tableColumn id="63" xr3:uid="{50CB8BE4-0D58-42F1-86C2-7998EC4E8AD4}" name="HS" dataDxfId="244" totalsRowDxfId="243"/>
    <tableColumn id="80" xr3:uid="{64F81230-4D03-47B2-9CE2-12A06A79B422}" name="NONAME15" dataDxfId="242" totalsRowDxfId="241"/>
    <tableColumn id="15" xr3:uid="{00000000-0010-0000-0000-00000F000000}" name="NONAME16" dataDxfId="240" totalsRowDxfId="239"/>
    <tableColumn id="84" xr3:uid="{3A55D8D9-2AAC-44DA-8099-B43FE043298D}" name="JEH" dataDxfId="238" totalsRowDxfId="237"/>
    <tableColumn id="44" xr3:uid="{BFF6C8E4-5898-4073-B09B-B3F94D51CF6E}" name="JHO" dataDxfId="236" totalsRowDxfId="235"/>
    <tableColumn id="16" xr3:uid="{00000000-0010-0000-0000-000010000000}" name="JKL" dataDxfId="234" totalsRowDxfId="233"/>
    <tableColumn id="47" xr3:uid="{156723E4-392F-4C4F-8293-5EDB7AB6C2A2}" name="JME" dataDxfId="232" totalsRowDxfId="231"/>
    <tableColumn id="29" xr3:uid="{00000000-0010-0000-0000-00001D000000}" name="NONAME18" dataDxfId="230" totalsRowDxfId="229"/>
    <tableColumn id="17" xr3:uid="{00000000-0010-0000-0000-000011000000}" name="NONAME19" dataDxfId="228" totalsRowDxfId="227"/>
    <tableColumn id="76" xr3:uid="{744AC841-0484-416A-BFAD-01C5551568DC}" name="NON2" dataDxfId="226" totalsRowDxfId="225"/>
    <tableColumn id="18" xr3:uid="{00000000-0010-0000-0000-000012000000}" name="JP" dataDxfId="224" totalsRowDxfId="223"/>
    <tableColumn id="19" xr3:uid="{00000000-0010-0000-0000-000013000000}" name="NONAME20" dataDxfId="222" totalsRowDxfId="221"/>
    <tableColumn id="43" xr3:uid="{A76DBE11-AF4C-44B3-A996-461AEEA4A190}" name="JSK" dataDxfId="220" totalsRowDxfId="219"/>
    <tableColumn id="20" xr3:uid="{00000000-0010-0000-0000-000014000000}" name="JVI" dataDxfId="218" totalsRowDxfId="217"/>
    <tableColumn id="21" xr3:uid="{00000000-0010-0000-0000-000015000000}" name="KAJ" dataDxfId="216" totalsRowDxfId="215"/>
    <tableColumn id="56" xr3:uid="{D2624076-8255-4593-A7BC-84E465DF2BB8}" name="NONAME21" dataDxfId="214" totalsRowDxfId="213"/>
    <tableColumn id="89" xr3:uid="{7A8E15A2-F193-44E7-9AD9-1B7B207BED91}" name="KDF" dataDxfId="212" totalsRowDxfId="211"/>
    <tableColumn id="23" xr3:uid="{00000000-0010-0000-0000-000017000000}" name="KEH" dataDxfId="210" totalsRowDxfId="209"/>
    <tableColumn id="68" xr3:uid="{412B4E25-4B67-4454-8F37-A9EFBF2BE119}" name="kik" dataDxfId="208" totalsRowDxfId="207"/>
    <tableColumn id="58" xr3:uid="{A1381445-530C-48B7-8528-E29EF4742C74}" name="NONAME8" dataDxfId="206" totalsRowDxfId="205"/>
    <tableColumn id="24" xr3:uid="{00000000-0010-0000-0000-000018000000}" name="NONAME22" dataDxfId="204" totalsRowDxfId="203"/>
    <tableColumn id="25" xr3:uid="{00000000-0010-0000-0000-000019000000}" name="NONAME23" dataDxfId="202" totalsRowDxfId="201"/>
    <tableColumn id="87" xr3:uid="{185169D3-EE54-4BD0-8D69-A4037B78211B}" name="LEE" dataDxfId="200" totalsRowDxfId="199"/>
    <tableColumn id="64" xr3:uid="{4AA2449C-1904-48EF-B26C-34F6E5D0F557}" name="LBJ" dataDxfId="198" totalsRowDxfId="197"/>
    <tableColumn id="100" xr3:uid="{4499D76E-368F-444B-99CE-17E0A5FC7DC8}" name="LN" dataDxfId="196" totalsRowDxfId="195"/>
    <tableColumn id="22" xr3:uid="{00000000-0010-0000-0000-000016000000}" name="NONAME24" dataDxfId="194" totalsRowDxfId="193"/>
    <tableColumn id="46" xr3:uid="{6AFB5FB9-32B0-4F79-AB1D-BDA9DCC65B07}" name="LRJ" dataDxfId="192" totalsRowDxfId="191"/>
    <tableColumn id="40" xr3:uid="{00000000-0010-0000-0000-000028000000}" name="NONAME25" dataDxfId="190" totalsRowDxfId="189"/>
    <tableColumn id="26" xr3:uid="{00000000-0010-0000-0000-00001A000000}" name="NONAME28" dataDxfId="188" totalsRowDxfId="187"/>
    <tableColumn id="90" xr3:uid="{4DE1B80B-97EC-43D4-BD6E-757A99083568}" name="MAK" dataDxfId="186" totalsRowDxfId="185"/>
    <tableColumn id="106" xr3:uid="{BFAA225D-C7F2-434E-A30A-1AAE849C0F2A}" name="MBC" dataDxfId="184" totalsRowDxfId="183"/>
    <tableColumn id="102" xr3:uid="{F28E2481-2A60-4D36-B385-FE2C1B4C8FA4}" name="MBJ" dataDxfId="182" totalsRowDxfId="181"/>
    <tableColumn id="104" xr3:uid="{9F22D1D6-8DB5-4F75-9750-42493CC47428}" name="MIK" dataDxfId="180" totalsRowDxfId="179"/>
    <tableColumn id="101" xr3:uid="{55C40677-C585-4F47-BFA2-59C7C602DB57}" name="NONAME39" dataDxfId="178" totalsRowDxfId="177"/>
    <tableColumn id="69" xr3:uid="{6DEC6941-9261-4AB4-A307-D722BBA2E363}" name="NONAME26" dataDxfId="176" totalsRowDxfId="175"/>
    <tableColumn id="97" xr3:uid="{7AE07F75-768F-43ED-B060-DD86C7C2422A}" name="MBC2" dataDxfId="174" totalsRowDxfId="173"/>
    <tableColumn id="27" xr3:uid="{00000000-0010-0000-0000-00001B000000}" name="MHV" dataDxfId="172" totalsRowDxfId="171"/>
    <tableColumn id="41" xr3:uid="{AA3BAF9C-1786-400D-9050-F6109BC3C205}" name="NONAME27" dataDxfId="170" totalsRowDxfId="169"/>
    <tableColumn id="73" xr3:uid="{0721CE16-7B56-4666-94F5-28943301D4FB}" name="MMF" dataDxfId="168" totalsRowDxfId="167"/>
    <tableColumn id="71" xr3:uid="{85C89C72-15D8-403F-877C-BFD21F71C734}" name="MST" dataDxfId="166" totalsRowDxfId="165"/>
    <tableColumn id="50" xr3:uid="{0BEF456B-6DBC-4353-B5AF-4CDF3816E29C}" name="MOP" dataDxfId="164" totalsRowDxfId="163"/>
    <tableColumn id="93" xr3:uid="{617FF6D9-20EE-4F6A-9C6B-4E49FA7FAE78}" name="NONAME7" dataDxfId="162" totalsRowDxfId="161"/>
    <tableColumn id="65" xr3:uid="{5F08A4BE-8F41-41B8-9A40-ACF4CA9CB35C}" name="NONAME6" dataDxfId="160" totalsRowDxfId="159"/>
    <tableColumn id="82" xr3:uid="{B3D367F6-D78E-4332-9D88-4B7A9C3C3B75}" name="PEF" dataDxfId="158" totalsRowDxfId="157"/>
    <tableColumn id="78" xr3:uid="{0A2A56C3-0756-49FD-8F12-DC00E71724BE}" name="NON3" dataDxfId="156" totalsRowDxfId="155"/>
    <tableColumn id="83" xr3:uid="{8B1AFC3F-35F0-4029-872C-5FEBB032171C}" name="NON5" dataDxfId="154" totalsRowDxfId="153"/>
    <tableColumn id="57" xr3:uid="{34E2CD8C-6643-450B-88E5-847B0166B956}" name="NONAME29" dataDxfId="152" totalsRowDxfId="151"/>
    <tableColumn id="30" xr3:uid="{00000000-0010-0000-0000-00001E000000}" name="NONAME30" dataDxfId="150" totalsRowDxfId="149"/>
    <tableColumn id="67" xr3:uid="{C4BD0E8F-ECB1-4942-B68F-655139DD6F44}" name="RFA" dataDxfId="148" totalsRowDxfId="147"/>
    <tableColumn id="48" xr3:uid="{D5A8F7C7-FC09-4EB8-B2F2-BB69BB39D3E0}" name="PRODOUT1" dataDxfId="146" totalsRowDxfId="145"/>
    <tableColumn id="72" xr3:uid="{5A1E28D1-E7D0-49A6-913D-F544DDC8EA3C}" name="NONAME31" dataDxfId="144" totalsRowDxfId="143"/>
    <tableColumn id="45" xr3:uid="{305490EE-964F-4025-A39B-F5EC13827D1E}" name="NONAME32" dataDxfId="142" totalsRowDxfId="141"/>
    <tableColumn id="32" xr3:uid="{00000000-0010-0000-0000-000020000000}" name="NONAME33" dataDxfId="140" totalsRowDxfId="139"/>
    <tableColumn id="42" xr3:uid="{00000000-0010-0000-0000-00002A000000}" name="NONAME34" dataDxfId="138" totalsRowDxfId="137"/>
    <tableColumn id="54" xr3:uid="{FD87B981-185E-49AA-8583-67AE46407148}" name="NONAME35" dataDxfId="136" totalsRowDxfId="135"/>
    <tableColumn id="85" xr3:uid="{B0F2B75C-5D0E-4500-BA2C-1804D5811408}" name="NON4" dataDxfId="134" totalsRowDxfId="133"/>
    <tableColumn id="94" xr3:uid="{7C6B8D74-94B6-4D5A-84C8-6D3FE9F9D9BE}" name="SIS" dataDxfId="132" totalsRowDxfId="131"/>
    <tableColumn id="86" xr3:uid="{4F6386CF-D969-43FA-986F-465A5857E0CA}" name="SOR" dataDxfId="130" totalsRowDxfId="129"/>
    <tableColumn id="33" xr3:uid="{00000000-0010-0000-0000-000021000000}" name="SP" dataDxfId="128" totalsRowDxfId="127"/>
    <tableColumn id="96" xr3:uid="{A25DE107-C1F2-4A94-8043-035C8A033D1A}" name="TAL" dataDxfId="126" totalsRowDxfId="125"/>
    <tableColumn id="75" xr3:uid="{FB8EE3F1-4991-4BC5-ACCA-2EB8FBB8B7BA}" name="TJJ" dataDxfId="124" totalsRowDxfId="123"/>
    <tableColumn id="92" xr3:uid="{24D78081-A48F-4C32-BCAF-90F2995371B6}" name="NONAME5" dataDxfId="122" totalsRowDxfId="121"/>
    <tableColumn id="77" xr3:uid="{E4457E02-028C-43FC-88F1-6EFA2E9F4DD3}" name="USL" dataDxfId="120" totalsRowDxfId="119"/>
    <tableColumn id="91" xr3:uid="{53A78930-CFB2-43BC-933E-811494347C5F}" name="VIJ" dataDxfId="118" totalsRowDxfId="117"/>
    <tableColumn id="61" xr3:uid="{99AD3330-0183-44BD-9969-75C7495F6BA5}" name="VIK1" dataDxfId="116" totalsRowDxfId="115"/>
    <tableColumn id="60" xr3:uid="{440766BA-91F1-401F-84B9-F14C05CC8B71}" name="VIK2" dataDxfId="114" totalsRowDxfId="113"/>
    <tableColumn id="59" xr3:uid="{6F4A5AF2-F0A7-4E8C-AFC4-044DBEF1D749}" name="VIK3" dataDxfId="112" totalsRowDxfId="111"/>
    <tableColumn id="34" xr3:uid="{00000000-0010-0000-0000-000022000000}" name="SUB1" dataDxfId="110" totalsRowDxfId="109"/>
    <tableColumn id="35" xr3:uid="{00000000-0010-0000-0000-000023000000}" name="SUB2" dataDxfId="108" totalsRowDxfId="107"/>
    <tableColumn id="36" xr3:uid="{00000000-0010-0000-0000-000024000000}" name="Test" dataDxfId="106" totalsRowDxfId="105"/>
    <tableColumn id="37" xr3:uid="{00000000-0010-0000-0000-000025000000}" name="Grand Total" dataDxfId="104" totalsRowDxfId="103"/>
    <tableColumn id="51" xr3:uid="{21ABB2F3-A4D3-4248-B277-01799DB21DBB}" name="Column1" dataDxfId="102" totalsRowDxfId="101"/>
    <tableColumn id="74" xr3:uid="{8F448185-A56D-4A39-B7C9-CB4605AC0746}" name="Column2" dataDxfId="100" totalsRowDxfId="9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Cases" displayName="Cases" ref="A1:AE1768" totalsRowCount="1" headerRowDxfId="98" headerRowBorderDxfId="97" tableBorderDxfId="96">
  <autoFilter ref="A1:AE1767" xr:uid="{04538EFE-038F-44A6-9FC7-68840523618B}"/>
  <sortState xmlns:xlrd2="http://schemas.microsoft.com/office/spreadsheetml/2017/richdata2" ref="A3:AE1501">
    <sortCondition ref="D1:D1767"/>
  </sortState>
  <tableColumns count="31">
    <tableColumn id="1" xr3:uid="{00000000-0010-0000-0100-000001000000}" name="Activity" totalsRowLabel="32801" dataDxfId="95" totalsRowDxfId="94"/>
    <tableColumn id="2" xr3:uid="{00000000-0010-0000-0100-000002000000}" name="From" dataDxfId="93" totalsRowDxfId="92"/>
    <tableColumn id="3" xr3:uid="{00000000-0010-0000-0100-000003000000}" name="Case" totalsRowLabel="11109" dataDxfId="91" totalsRowDxfId="90"/>
    <tableColumn id="4" xr3:uid="{00000000-0010-0000-0100-000004000000}" name="Case Date" totalsRowLabel="17-05-2021" dataDxfId="89" totalsRowDxfId="88"/>
    <tableColumn id="5" xr3:uid="{00000000-0010-0000-0100-000005000000}" name="Order" totalsRowLabel="1059196" dataDxfId="87" totalsRowDxfId="86"/>
    <tableColumn id="6" xr3:uid="{00000000-0010-0000-0100-000006000000}" name="Partner" totalsRowLabel="70606606" dataDxfId="85" totalsRowDxfId="84"/>
    <tableColumn id="7" xr3:uid="{00000000-0010-0000-0100-000007000000}" name="Cat." totalsRowLabel="Normal" dataDxfId="83" totalsRowDxfId="82"/>
    <tableColumn id="8" xr3:uid="{00000000-0010-0000-0100-000008000000}" name="Item" totalsRowLabel="S175800" dataDxfId="81" totalsRowDxfId="80"/>
    <tableColumn id="31" xr3:uid="{00000000-0010-0000-0100-00001F000000}" name="Bestilt antal" totalsRowLabel="36" dataDxfId="79" totalsRowDxfId="78"/>
    <tableColumn id="9" xr3:uid="{00000000-0010-0000-0100-000009000000}" name="Diff." totalsRowLabel="-35" dataDxfId="77" totalsRowDxfId="76"/>
    <tableColumn id="10" xr3:uid="{00000000-0010-0000-0100-00000A000000}" name="Broached?" totalsRowLabel="no" dataDxfId="75" totalsRowDxfId="74"/>
    <tableColumn id="11" xr3:uid="{00000000-0010-0000-0100-00000B000000}" name="Count" totalsRowLabel="35" dataDxfId="73" totalsRowDxfId="72"/>
    <tableColumn id="12" xr3:uid="{00000000-0010-0000-0100-00000C000000}" name="Exp." totalsRowLabel="0" dataDxfId="71" totalsRowDxfId="70"/>
    <tableColumn id="13" xr3:uid="{00000000-0010-0000-0100-00000D000000}" name="Change?" totalsRowLabel="35" dataDxfId="69" totalsRowDxfId="68"/>
    <tableColumn id="14" xr3:uid="{00000000-0010-0000-0100-00000E000000}" name="Picked Date" totalsRowLabel="12-05-2021" dataDxfId="67" totalsRowDxfId="66"/>
    <tableColumn id="15" xr3:uid="{00000000-0010-0000-0100-00000F000000}" name="Case Week" totalsRowLabel="2120" dataDxfId="65" totalsRowDxfId="64"/>
    <tableColumn id="16" xr3:uid="{00000000-0010-0000-0100-000010000000}" name="Picker" totalsRowLabel="pia" dataDxfId="63" totalsRowDxfId="62"/>
    <tableColumn id="17" xr3:uid="{00000000-0010-0000-0100-000011000000}" name="Just." totalsRowLabel="yes" dataDxfId="61" totalsRowDxfId="60"/>
    <tableColumn id="18" xr3:uid="{00000000-0010-0000-0100-000012000000}" name="Type" totalsRowLabel="pkk" dataDxfId="59" totalsRowDxfId="58"/>
    <tableColumn id="19" xr3:uid="{00000000-0010-0000-0100-000013000000}" name="Time of day" dataDxfId="57" totalsRowDxfId="56"/>
    <tableColumn id="20" xr3:uid="{00000000-0010-0000-0100-000014000000}" name="Time Hours" dataDxfId="55" totalsRowDxfId="54"/>
    <tableColumn id="21" xr3:uid="{00000000-0010-0000-0100-000015000000}" name="Remarks" dataDxfId="53" totalsRowDxfId="52"/>
    <tableColumn id="22" xr3:uid="{00000000-0010-0000-0100-000016000000}" name="Picked Week" totalsRowDxfId="51"/>
    <tableColumn id="23" xr3:uid="{00000000-0010-0000-0100-000017000000}" name="Case Year" totalsRowDxfId="50"/>
    <tableColumn id="24" xr3:uid="{00000000-0010-0000-0100-000018000000}" name="Picked Year" totalsRowDxfId="49"/>
    <tableColumn id="25" xr3:uid="{00000000-0010-0000-0100-000019000000}" name="Case Month" totalsRowDxfId="48">
      <calculatedColumnFormula>TEXT(D2,"MMM")</calculatedColumnFormula>
    </tableColumn>
    <tableColumn id="26" xr3:uid="{00000000-0010-0000-0100-00001A000000}" name="Picked Month" totalsRowDxfId="47">
      <calculatedColumnFormula>TEXT(O2,"MMM")</calculatedColumnFormula>
    </tableColumn>
    <tableColumn id="27" xr3:uid="{00000000-0010-0000-0100-00001B000000}" name="Case day of week" totalsRowDxfId="46"/>
    <tableColumn id="28" xr3:uid="{00000000-0010-0000-0100-00001C000000}" name="Picked of week" totalsRowDxfId="45"/>
    <tableColumn id="29" xr3:uid="{00000000-0010-0000-0100-00001D000000}" name="Reason" dataDxfId="44" totalsRowDxfId="43"/>
    <tableColumn id="30" xr3:uid="{00000000-0010-0000-0100-00001E000000}" name="Solution" dataDxfId="42" totalsRowDxfId="4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1" dT="2021-05-14T11:04:15.93" personId="{E8B53D88-CA84-4F81-9495-982D0A1291DF}" id="{4769E7CB-DCDA-4854-9480-949E0641FEB0}">
    <text>Claus Hallum</text>
  </threadedComment>
</ThreadedComments>
</file>

<file path=xl/threadedComments/threadedComment2.xml><?xml version="1.0" encoding="utf-8"?>
<ThreadedComments xmlns="http://schemas.microsoft.com/office/spreadsheetml/2018/threadedcomments" xmlns:x="http://schemas.openxmlformats.org/spreadsheetml/2006/main">
  <threadedComment ref="H789" dT="2020-11-16T06:04:29.92" personId="{AB523B92-DD7B-4374-9AC3-37AD6FE14EDF}" id="{5DF9FD12-B6AA-4687-B52D-F78A4651ABEF}">
    <text>Modtaget den forkerte vare - bestilt 29623 - har fået 29353</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ivotTable" Target="../pivotTables/pivotTable28.xml"/><Relationship Id="rId4" Type="http://schemas.microsoft.com/office/2007/relationships/slicer" Target="../slicers/slicer6.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ivotTable" Target="../pivotTables/pivotTable29.xml"/><Relationship Id="rId4" Type="http://schemas.microsoft.com/office/2007/relationships/slicer" Target="../slicers/slicer7.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4.bin"/><Relationship Id="rId1" Type="http://schemas.openxmlformats.org/officeDocument/2006/relationships/pivotTable" Target="../pivotTables/pivotTable30.xml"/><Relationship Id="rId4" Type="http://schemas.microsoft.com/office/2007/relationships/slicer" Target="../slicers/slicer8.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ivotTable" Target="../pivotTables/pivotTable3.xml"/><Relationship Id="rId7"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microsoft.com/office/2007/relationships/slicer" Target="../slicers/slicer1.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11" Type="http://schemas.microsoft.com/office/2007/relationships/slicer" Target="../slicers/slicer2.xml"/><Relationship Id="rId5" Type="http://schemas.openxmlformats.org/officeDocument/2006/relationships/pivotTable" Target="../pivotTables/pivotTable11.xml"/><Relationship Id="rId10" Type="http://schemas.openxmlformats.org/officeDocument/2006/relationships/drawing" Target="../drawings/drawing2.xml"/><Relationship Id="rId4" Type="http://schemas.openxmlformats.org/officeDocument/2006/relationships/pivotTable" Target="../pivotTables/pivotTable10.xm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pivotTable" Target="../pivotTables/pivotTable17.xml"/><Relationship Id="rId7" Type="http://schemas.openxmlformats.org/officeDocument/2006/relationships/hyperlink" Target="../../SUPPLY%20CHAIN/KPI/Vikan%20Delivery%20Performance/Deviations%20tool%20copy.xlsx" TargetMode="Externa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10" Type="http://schemas.microsoft.com/office/2007/relationships/slicer" Target="../slicers/slicer3.xml"/><Relationship Id="rId4" Type="http://schemas.openxmlformats.org/officeDocument/2006/relationships/pivotTable" Target="../pivotTables/pivotTable18.xml"/><Relationship Id="rId9"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microsoft.com/office/2007/relationships/slicer" Target="../slicers/slicer4.xml"/><Relationship Id="rId3" Type="http://schemas.openxmlformats.org/officeDocument/2006/relationships/pivotTable" Target="../pivotTables/pivotTable23.xml"/><Relationship Id="rId7" Type="http://schemas.openxmlformats.org/officeDocument/2006/relationships/drawing" Target="../drawings/drawing4.xml"/><Relationship Id="rId2" Type="http://schemas.openxmlformats.org/officeDocument/2006/relationships/pivotTable" Target="../pivotTables/pivotTable22.xml"/><Relationship Id="rId1" Type="http://schemas.openxmlformats.org/officeDocument/2006/relationships/pivotTable" Target="../pivotTables/pivotTable21.xml"/><Relationship Id="rId6" Type="http://schemas.openxmlformats.org/officeDocument/2006/relationships/printerSettings" Target="../printerSettings/printerSettings7.bin"/><Relationship Id="rId5" Type="http://schemas.openxmlformats.org/officeDocument/2006/relationships/pivotTable" Target="../pivotTables/pivotTable25.xml"/><Relationship Id="rId4" Type="http://schemas.openxmlformats.org/officeDocument/2006/relationships/pivotTable" Target="../pivotTables/pivotTable2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27.xml"/><Relationship Id="rId1" Type="http://schemas.openxmlformats.org/officeDocument/2006/relationships/pivotTable" Target="../pivotTables/pivotTable26.xml"/><Relationship Id="rId5" Type="http://schemas.microsoft.com/office/2007/relationships/slicer" Target="../slicers/slicer5.xm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E5000"/>
  </sheetPr>
  <dimension ref="A1:DA2193"/>
  <sheetViews>
    <sheetView zoomScale="115" zoomScaleNormal="115" workbookViewId="0">
      <pane xSplit="2" ySplit="1" topLeftCell="C2" activePane="bottomRight" state="frozen"/>
      <selection pane="topRight" activeCell="C1" sqref="C1"/>
      <selection pane="bottomLeft" activeCell="A4" sqref="A4"/>
      <selection pane="bottomRight" activeCell="AQ1" sqref="AQ1"/>
    </sheetView>
  </sheetViews>
  <sheetFormatPr defaultColWidth="9.140625" defaultRowHeight="15" x14ac:dyDescent="0.25"/>
  <cols>
    <col min="1" max="1" width="10.85546875" style="30" bestFit="1" customWidth="1"/>
    <col min="2" max="2" width="11.28515625" style="29" bestFit="1" customWidth="1"/>
    <col min="3" max="3" width="8.7109375" style="29" bestFit="1" customWidth="1"/>
    <col min="4" max="4" width="8.140625" style="29" bestFit="1" customWidth="1"/>
    <col min="5" max="5" width="6.140625" style="32" bestFit="1" customWidth="1"/>
    <col min="6" max="9" width="7.28515625" style="32" bestFit="1" customWidth="1"/>
    <col min="10" max="10" width="11.7109375" style="32" hidden="1" customWidth="1"/>
    <col min="11" max="11" width="7.28515625" style="32" bestFit="1" customWidth="1"/>
    <col min="12" max="13" width="12.7109375" style="32" hidden="1" customWidth="1"/>
    <col min="14" max="14" width="13.7109375" style="32" hidden="1" customWidth="1"/>
    <col min="15" max="16" width="12.7109375" style="32" hidden="1" customWidth="1"/>
    <col min="17" max="17" width="8.85546875" style="32" bestFit="1" customWidth="1"/>
    <col min="18" max="18" width="7.28515625" style="32" bestFit="1" customWidth="1"/>
    <col min="19" max="21" width="13.7109375" style="32" hidden="1" customWidth="1"/>
    <col min="22" max="22" width="5.28515625" style="32" bestFit="1" customWidth="1"/>
    <col min="23" max="23" width="6.28515625" style="32" bestFit="1" customWidth="1"/>
    <col min="24" max="28" width="13.7109375" style="32" hidden="1" customWidth="1"/>
    <col min="29" max="29" width="7.28515625" style="32" bestFit="1" customWidth="1"/>
    <col min="30" max="30" width="6.140625" style="32" bestFit="1" customWidth="1"/>
    <col min="31" max="31" width="7.28515625" style="32" bestFit="1" customWidth="1"/>
    <col min="32" max="32" width="7.5703125" style="32" hidden="1" customWidth="1"/>
    <col min="33" max="33" width="7.28515625" style="32" bestFit="1" customWidth="1"/>
    <col min="34" max="35" width="13.7109375" style="32" hidden="1" customWidth="1"/>
    <col min="36" max="36" width="6.28515625" style="32" bestFit="1" customWidth="1"/>
    <col min="37" max="37" width="7.28515625" style="32" bestFit="1" customWidth="1"/>
    <col min="38" max="38" width="6.140625" style="32" bestFit="1" customWidth="1"/>
    <col min="39" max="39" width="6.85546875" style="32" hidden="1" customWidth="1"/>
    <col min="40" max="41" width="13.7109375" style="32" hidden="1" customWidth="1"/>
    <col min="42" max="42" width="8.5703125" style="32" hidden="1" customWidth="1"/>
    <col min="43" max="43" width="7.28515625" style="32" bestFit="1" customWidth="1"/>
    <col min="44" max="44" width="13.7109375" style="32" hidden="1" customWidth="1"/>
    <col min="45" max="45" width="6.140625" style="32" bestFit="1" customWidth="1"/>
    <col min="46" max="47" width="7.28515625" style="32" bestFit="1" customWidth="1"/>
    <col min="48" max="48" width="13.7109375" style="32" hidden="1" customWidth="1"/>
    <col min="49" max="49" width="6.7109375" style="32" bestFit="1" customWidth="1"/>
    <col min="50" max="50" width="7.28515625" style="32" bestFit="1" customWidth="1"/>
    <col min="51" max="51" width="5.85546875" style="32" bestFit="1" customWidth="1"/>
    <col min="52" max="52" width="12.7109375" style="32" hidden="1" customWidth="1"/>
    <col min="53" max="54" width="13.7109375" style="32" hidden="1" customWidth="1"/>
    <col min="55" max="55" width="7.28515625" style="32" bestFit="1" customWidth="1"/>
    <col min="56" max="56" width="6" style="32" bestFit="1" customWidth="1"/>
    <col min="57" max="57" width="7.28515625" style="32" bestFit="1" customWidth="1"/>
    <col min="58" max="58" width="13.7109375" style="32" hidden="1" customWidth="1"/>
    <col min="59" max="59" width="7.28515625" style="32" bestFit="1" customWidth="1"/>
    <col min="60" max="61" width="13.7109375" style="32" hidden="1" customWidth="1"/>
    <col min="62" max="62" width="7.5703125" style="32" bestFit="1" customWidth="1"/>
    <col min="63" max="63" width="7.42578125" style="32" bestFit="1" customWidth="1"/>
    <col min="64" max="64" width="7" style="32" customWidth="1"/>
    <col min="65" max="65" width="7.28515625" style="32" bestFit="1" customWidth="1"/>
    <col min="66" max="67" width="13.7109375" style="32" hidden="1" customWidth="1"/>
    <col min="68" max="68" width="8.42578125" style="32" bestFit="1" customWidth="1"/>
    <col min="69" max="69" width="7.7109375" style="32" bestFit="1" customWidth="1"/>
    <col min="70" max="70" width="13.7109375" style="32" hidden="1" customWidth="1"/>
    <col min="71" max="71" width="8" style="32" bestFit="1" customWidth="1"/>
    <col min="72" max="72" width="7.28515625" style="32" bestFit="1" customWidth="1"/>
    <col min="73" max="73" width="7.7109375" style="32" bestFit="1" customWidth="1"/>
    <col min="74" max="75" width="12.7109375" style="32" hidden="1" customWidth="1"/>
    <col min="76" max="76" width="7.28515625" style="32" bestFit="1" customWidth="1"/>
    <col min="77" max="78" width="8.5703125" style="32" hidden="1" customWidth="1"/>
    <col min="79" max="80" width="13.7109375" style="32" hidden="1" customWidth="1"/>
    <col min="81" max="81" width="6.7109375" style="32" bestFit="1" customWidth="1"/>
    <col min="82" max="82" width="13.28515625" style="32" hidden="1" customWidth="1"/>
    <col min="83" max="87" width="13.7109375" style="32" hidden="1" customWidth="1"/>
    <col min="88" max="88" width="8.5703125" style="32" hidden="1" customWidth="1"/>
    <col min="89" max="89" width="7.28515625" style="32" bestFit="1" customWidth="1"/>
    <col min="90" max="90" width="6.85546875" style="32" bestFit="1" customWidth="1"/>
    <col min="91" max="93" width="7.28515625" style="32" bestFit="1" customWidth="1"/>
    <col min="94" max="94" width="12.7109375" style="32" hidden="1" customWidth="1"/>
    <col min="95" max="95" width="7.28515625" style="32" bestFit="1" customWidth="1"/>
    <col min="96" max="96" width="6.140625" style="32" bestFit="1" customWidth="1"/>
    <col min="97" max="99" width="7.28515625" style="32" bestFit="1" customWidth="1"/>
    <col min="100" max="101" width="7.85546875" style="32" bestFit="1" customWidth="1"/>
    <col min="102" max="102" width="7" style="33" bestFit="1" customWidth="1"/>
    <col min="103" max="103" width="13.5703125" style="29" bestFit="1" customWidth="1"/>
    <col min="104" max="105" width="11.140625" style="29" hidden="1" customWidth="1"/>
    <col min="106" max="16384" width="9.140625" style="29"/>
  </cols>
  <sheetData>
    <row r="1" spans="1:105" s="131" customFormat="1" x14ac:dyDescent="0.25">
      <c r="A1" s="126" t="s">
        <v>0</v>
      </c>
      <c r="B1" s="127" t="s">
        <v>1</v>
      </c>
      <c r="C1" s="127" t="s">
        <v>44</v>
      </c>
      <c r="D1" s="127" t="s">
        <v>2</v>
      </c>
      <c r="E1" s="127" t="s">
        <v>3</v>
      </c>
      <c r="F1" s="128" t="s">
        <v>22</v>
      </c>
      <c r="G1" s="129" t="s">
        <v>4</v>
      </c>
      <c r="H1" s="129" t="s">
        <v>4033</v>
      </c>
      <c r="I1" s="127" t="s">
        <v>5</v>
      </c>
      <c r="J1" s="130" t="s">
        <v>3957</v>
      </c>
      <c r="K1" s="130" t="s">
        <v>3982</v>
      </c>
      <c r="L1" s="130" t="s">
        <v>3881</v>
      </c>
      <c r="M1" s="130" t="s">
        <v>3882</v>
      </c>
      <c r="N1" s="130" t="s">
        <v>4043</v>
      </c>
      <c r="O1" s="130" t="s">
        <v>4042</v>
      </c>
      <c r="P1" s="130" t="s">
        <v>3883</v>
      </c>
      <c r="Q1" s="130" t="s">
        <v>3325</v>
      </c>
      <c r="R1" s="127" t="s">
        <v>8</v>
      </c>
      <c r="S1" s="130" t="s">
        <v>4044</v>
      </c>
      <c r="T1" s="130" t="s">
        <v>4045</v>
      </c>
      <c r="U1" s="130" t="s">
        <v>4046</v>
      </c>
      <c r="V1" s="130" t="s">
        <v>11</v>
      </c>
      <c r="W1" s="130" t="s">
        <v>12</v>
      </c>
      <c r="X1" s="130" t="s">
        <v>4047</v>
      </c>
      <c r="Y1" s="130" t="s">
        <v>4048</v>
      </c>
      <c r="Z1" s="130" t="s">
        <v>4049</v>
      </c>
      <c r="AA1" s="130" t="s">
        <v>4050</v>
      </c>
      <c r="AB1" s="130" t="s">
        <v>4051</v>
      </c>
      <c r="AC1" s="130" t="s">
        <v>3974</v>
      </c>
      <c r="AD1" s="130" t="s">
        <v>3311</v>
      </c>
      <c r="AE1" s="130" t="s">
        <v>3009</v>
      </c>
      <c r="AF1" s="130" t="s">
        <v>3926</v>
      </c>
      <c r="AG1" s="130" t="s">
        <v>3312</v>
      </c>
      <c r="AH1" s="130" t="s">
        <v>3884</v>
      </c>
      <c r="AI1" s="127" t="s">
        <v>3885</v>
      </c>
      <c r="AJ1" s="130" t="s">
        <v>3868</v>
      </c>
      <c r="AK1" s="130" t="s">
        <v>3962</v>
      </c>
      <c r="AL1" s="127" t="s">
        <v>13</v>
      </c>
      <c r="AM1" s="130" t="s">
        <v>3065</v>
      </c>
      <c r="AN1" s="130" t="s">
        <v>3886</v>
      </c>
      <c r="AO1" s="127" t="s">
        <v>3887</v>
      </c>
      <c r="AP1" s="130" t="s">
        <v>3927</v>
      </c>
      <c r="AQ1" s="127" t="s">
        <v>15</v>
      </c>
      <c r="AR1" s="127" t="s">
        <v>3888</v>
      </c>
      <c r="AS1" s="130" t="s">
        <v>3017</v>
      </c>
      <c r="AT1" s="127" t="s">
        <v>16</v>
      </c>
      <c r="AU1" s="127" t="s">
        <v>17</v>
      </c>
      <c r="AV1" s="130" t="s">
        <v>3889</v>
      </c>
      <c r="AW1" s="130" t="s">
        <v>3939</v>
      </c>
      <c r="AX1" s="127" t="s">
        <v>18</v>
      </c>
      <c r="AY1" s="130" t="s">
        <v>3329</v>
      </c>
      <c r="AZ1" s="130" t="s">
        <v>4041</v>
      </c>
      <c r="BA1" s="128" t="s">
        <v>3890</v>
      </c>
      <c r="BB1" s="127" t="s">
        <v>3891</v>
      </c>
      <c r="BC1" s="130" t="s">
        <v>3934</v>
      </c>
      <c r="BD1" s="130" t="s">
        <v>3313</v>
      </c>
      <c r="BE1" s="130" t="s">
        <v>3983</v>
      </c>
      <c r="BF1" s="130" t="s">
        <v>3892</v>
      </c>
      <c r="BG1" s="130" t="s">
        <v>3053</v>
      </c>
      <c r="BH1" s="127" t="s">
        <v>3893</v>
      </c>
      <c r="BI1" s="127" t="s">
        <v>3896</v>
      </c>
      <c r="BJ1" s="130" t="s">
        <v>3941</v>
      </c>
      <c r="BK1" s="130" t="s">
        <v>3980</v>
      </c>
      <c r="BL1" s="130" t="s">
        <v>4034</v>
      </c>
      <c r="BM1" s="130" t="s">
        <v>4054</v>
      </c>
      <c r="BN1" s="130" t="s">
        <v>4052</v>
      </c>
      <c r="BO1" s="130" t="s">
        <v>3894</v>
      </c>
      <c r="BP1" s="130" t="s">
        <v>4055</v>
      </c>
      <c r="BQ1" s="127" t="s">
        <v>21</v>
      </c>
      <c r="BR1" s="130" t="s">
        <v>3895</v>
      </c>
      <c r="BS1" s="130" t="s">
        <v>3717</v>
      </c>
      <c r="BT1" s="130" t="s">
        <v>3361</v>
      </c>
      <c r="BU1" s="130" t="s">
        <v>3383</v>
      </c>
      <c r="BV1" s="130" t="s">
        <v>4040</v>
      </c>
      <c r="BW1" s="130" t="s">
        <v>4039</v>
      </c>
      <c r="BX1" s="130" t="s">
        <v>3844</v>
      </c>
      <c r="BY1" s="130" t="s">
        <v>3928</v>
      </c>
      <c r="BZ1" s="130" t="s">
        <v>3977</v>
      </c>
      <c r="CA1" s="130" t="s">
        <v>3897</v>
      </c>
      <c r="CB1" s="127" t="s">
        <v>3898</v>
      </c>
      <c r="CC1" s="130" t="s">
        <v>3326</v>
      </c>
      <c r="CD1" s="130" t="s">
        <v>3068</v>
      </c>
      <c r="CE1" s="130" t="s">
        <v>3899</v>
      </c>
      <c r="CF1" s="130" t="s">
        <v>3900</v>
      </c>
      <c r="CG1" s="130" t="s">
        <v>3901</v>
      </c>
      <c r="CH1" s="127" t="s">
        <v>3902</v>
      </c>
      <c r="CI1" s="130" t="s">
        <v>3903</v>
      </c>
      <c r="CJ1" s="130" t="s">
        <v>3929</v>
      </c>
      <c r="CK1" s="130" t="s">
        <v>3966</v>
      </c>
      <c r="CL1" s="130" t="s">
        <v>3877</v>
      </c>
      <c r="CM1" s="127" t="s">
        <v>24</v>
      </c>
      <c r="CN1" s="130" t="s">
        <v>3979</v>
      </c>
      <c r="CO1" s="130" t="s">
        <v>3776</v>
      </c>
      <c r="CP1" s="130" t="s">
        <v>4038</v>
      </c>
      <c r="CQ1" s="130" t="s">
        <v>3813</v>
      </c>
      <c r="CR1" s="130" t="s">
        <v>3948</v>
      </c>
      <c r="CS1" s="130" t="s">
        <v>3307</v>
      </c>
      <c r="CT1" s="130" t="s">
        <v>3308</v>
      </c>
      <c r="CU1" s="130" t="s">
        <v>3309</v>
      </c>
      <c r="CV1" s="127" t="s">
        <v>25</v>
      </c>
      <c r="CW1" s="127" t="s">
        <v>26</v>
      </c>
      <c r="CX1" s="127" t="s">
        <v>27</v>
      </c>
      <c r="CY1" s="127" t="s">
        <v>28</v>
      </c>
      <c r="CZ1" s="130" t="s">
        <v>3056</v>
      </c>
      <c r="DA1" s="130" t="s">
        <v>3756</v>
      </c>
    </row>
    <row r="2" spans="1:105" x14ac:dyDescent="0.25">
      <c r="A2" s="30" t="str">
        <f t="shared" ref="A2:A25" si="0">CONCATENATE(RIGHT(TEXT(YEAR(B2),"#"),2),TEXT(WEEKNUM(B2),"0#"))</f>
        <v>2001</v>
      </c>
      <c r="B2" s="31">
        <v>43831</v>
      </c>
      <c r="CX2" s="32"/>
      <c r="CY2" s="33"/>
      <c r="CZ2" s="32"/>
      <c r="DA2" s="32"/>
    </row>
    <row r="3" spans="1:105" x14ac:dyDescent="0.25">
      <c r="A3" s="30" t="str">
        <f t="shared" si="0"/>
        <v>2001</v>
      </c>
      <c r="B3" s="31">
        <v>43832</v>
      </c>
      <c r="E3" s="32">
        <v>3</v>
      </c>
      <c r="O3" s="32">
        <v>7</v>
      </c>
      <c r="Q3" s="32">
        <v>1</v>
      </c>
      <c r="R3" s="32">
        <v>57</v>
      </c>
      <c r="U3" s="32">
        <v>214</v>
      </c>
      <c r="AT3" s="32">
        <v>79</v>
      </c>
      <c r="AU3" s="32">
        <v>54</v>
      </c>
      <c r="BG3" s="32">
        <v>226</v>
      </c>
      <c r="BW3" s="32">
        <v>198</v>
      </c>
      <c r="CX3" s="32"/>
      <c r="CY3" s="33">
        <f t="shared" ref="CY3:CY16" si="1">SUBTOTAL(109,E3:CX3)</f>
        <v>839</v>
      </c>
      <c r="CZ3" s="32"/>
      <c r="DA3" s="32"/>
    </row>
    <row r="4" spans="1:105" x14ac:dyDescent="0.25">
      <c r="A4" s="30" t="str">
        <f t="shared" si="0"/>
        <v>2001</v>
      </c>
      <c r="B4" s="31">
        <v>43833</v>
      </c>
      <c r="O4" s="32">
        <v>29</v>
      </c>
      <c r="U4" s="32">
        <v>31</v>
      </c>
      <c r="AE4" s="32">
        <v>143</v>
      </c>
      <c r="AG4" s="32">
        <v>205</v>
      </c>
      <c r="AQ4" s="32">
        <v>108</v>
      </c>
      <c r="AT4" s="32">
        <v>98</v>
      </c>
      <c r="AU4" s="32">
        <v>119</v>
      </c>
      <c r="BG4" s="32">
        <v>190</v>
      </c>
      <c r="BU4" s="32">
        <v>74</v>
      </c>
      <c r="BW4" s="32">
        <v>212</v>
      </c>
      <c r="CX4" s="32"/>
      <c r="CY4" s="33">
        <f t="shared" si="1"/>
        <v>1209</v>
      </c>
      <c r="CZ4" s="32"/>
      <c r="DA4" s="32"/>
    </row>
    <row r="5" spans="1:105" x14ac:dyDescent="0.25">
      <c r="A5" s="30" t="str">
        <f t="shared" si="0"/>
        <v>2001</v>
      </c>
      <c r="B5" s="31">
        <v>43834</v>
      </c>
      <c r="CX5" s="32"/>
      <c r="CY5" s="33">
        <f t="shared" si="1"/>
        <v>0</v>
      </c>
      <c r="CZ5" s="32"/>
      <c r="DA5" s="32"/>
    </row>
    <row r="6" spans="1:105" x14ac:dyDescent="0.25">
      <c r="A6" s="30" t="str">
        <f t="shared" si="0"/>
        <v>2002</v>
      </c>
      <c r="B6" s="31">
        <v>43835</v>
      </c>
      <c r="CX6" s="32"/>
      <c r="CY6" s="33">
        <f t="shared" si="1"/>
        <v>0</v>
      </c>
      <c r="CZ6" s="32"/>
      <c r="DA6" s="32"/>
    </row>
    <row r="7" spans="1:105" x14ac:dyDescent="0.25">
      <c r="A7" s="30" t="str">
        <f t="shared" si="0"/>
        <v>2002</v>
      </c>
      <c r="B7" s="31">
        <v>43836</v>
      </c>
      <c r="E7" s="32">
        <v>10</v>
      </c>
      <c r="G7" s="32">
        <v>196</v>
      </c>
      <c r="I7" s="32">
        <v>1</v>
      </c>
      <c r="O7" s="32">
        <v>3</v>
      </c>
      <c r="P7" s="32">
        <v>6</v>
      </c>
      <c r="R7" s="32">
        <v>152</v>
      </c>
      <c r="AE7" s="32">
        <v>270</v>
      </c>
      <c r="AG7" s="32">
        <v>229</v>
      </c>
      <c r="AQ7" s="32">
        <v>142</v>
      </c>
      <c r="AU7" s="32">
        <v>110</v>
      </c>
      <c r="AX7" s="32">
        <v>14</v>
      </c>
      <c r="BR7" s="32">
        <v>227</v>
      </c>
      <c r="BU7" s="32">
        <v>2</v>
      </c>
      <c r="BW7" s="32">
        <v>241</v>
      </c>
      <c r="CT7" s="32">
        <v>18</v>
      </c>
      <c r="CU7" s="32">
        <v>62</v>
      </c>
      <c r="CX7" s="32"/>
      <c r="CY7" s="33">
        <f t="shared" si="1"/>
        <v>1683</v>
      </c>
      <c r="CZ7" s="32"/>
      <c r="DA7" s="32"/>
    </row>
    <row r="8" spans="1:105" x14ac:dyDescent="0.25">
      <c r="A8" s="30" t="str">
        <f t="shared" si="0"/>
        <v>2002</v>
      </c>
      <c r="B8" s="31">
        <v>43837</v>
      </c>
      <c r="E8" s="32">
        <v>11</v>
      </c>
      <c r="G8" s="32">
        <v>192</v>
      </c>
      <c r="O8" s="32">
        <v>1</v>
      </c>
      <c r="P8" s="32">
        <v>22</v>
      </c>
      <c r="R8" s="32">
        <v>51</v>
      </c>
      <c r="U8" s="32">
        <v>42</v>
      </c>
      <c r="AE8" s="32">
        <v>121</v>
      </c>
      <c r="AG8" s="32">
        <v>289</v>
      </c>
      <c r="AQ8" s="32">
        <v>74</v>
      </c>
      <c r="AU8" s="32">
        <v>63</v>
      </c>
      <c r="BG8" s="32">
        <v>28</v>
      </c>
      <c r="BR8" s="32">
        <v>129</v>
      </c>
      <c r="BW8" s="32">
        <v>241</v>
      </c>
      <c r="CT8" s="32">
        <v>2</v>
      </c>
      <c r="CU8" s="32">
        <v>86</v>
      </c>
      <c r="CX8" s="32"/>
      <c r="CY8" s="33">
        <f t="shared" si="1"/>
        <v>1352</v>
      </c>
      <c r="CZ8" s="32"/>
      <c r="DA8" s="32"/>
    </row>
    <row r="9" spans="1:105" x14ac:dyDescent="0.25">
      <c r="A9" s="30" t="str">
        <f t="shared" si="0"/>
        <v>2002</v>
      </c>
      <c r="B9" s="31">
        <v>43838</v>
      </c>
      <c r="E9" s="32">
        <v>1</v>
      </c>
      <c r="G9" s="32">
        <v>58</v>
      </c>
      <c r="O9" s="32">
        <v>3</v>
      </c>
      <c r="P9" s="32">
        <v>27</v>
      </c>
      <c r="Q9" s="32">
        <v>2</v>
      </c>
      <c r="R9" s="32">
        <v>100</v>
      </c>
      <c r="AE9" s="32">
        <v>126</v>
      </c>
      <c r="AG9" s="32">
        <v>197</v>
      </c>
      <c r="AQ9" s="32">
        <v>97</v>
      </c>
      <c r="AT9" s="32">
        <v>60</v>
      </c>
      <c r="AU9" s="32">
        <v>57</v>
      </c>
      <c r="BG9" s="32">
        <v>80</v>
      </c>
      <c r="BR9" s="32">
        <v>240</v>
      </c>
      <c r="BW9" s="32">
        <v>230</v>
      </c>
      <c r="CI9" s="32">
        <v>93</v>
      </c>
      <c r="CM9" s="32">
        <v>51</v>
      </c>
      <c r="CX9" s="32"/>
      <c r="CY9" s="33">
        <f t="shared" si="1"/>
        <v>1422</v>
      </c>
      <c r="CZ9" s="32"/>
      <c r="DA9" s="32"/>
    </row>
    <row r="10" spans="1:105" x14ac:dyDescent="0.25">
      <c r="A10" s="30" t="str">
        <f t="shared" si="0"/>
        <v>2002</v>
      </c>
      <c r="B10" s="31">
        <v>43839</v>
      </c>
      <c r="G10" s="32">
        <v>85</v>
      </c>
      <c r="O10" s="32">
        <v>1</v>
      </c>
      <c r="P10" s="32">
        <v>80</v>
      </c>
      <c r="R10" s="32">
        <v>133</v>
      </c>
      <c r="U10" s="32">
        <v>205</v>
      </c>
      <c r="AG10" s="32">
        <v>254</v>
      </c>
      <c r="AQ10" s="32">
        <v>137</v>
      </c>
      <c r="AT10" s="32">
        <v>191</v>
      </c>
      <c r="AU10" s="32">
        <v>160</v>
      </c>
      <c r="AX10" s="32">
        <v>5</v>
      </c>
      <c r="BG10" s="32">
        <v>76</v>
      </c>
      <c r="BR10" s="32">
        <v>191</v>
      </c>
      <c r="BW10" s="32">
        <v>209</v>
      </c>
      <c r="CC10" s="32">
        <v>2</v>
      </c>
      <c r="CM10" s="32">
        <v>82</v>
      </c>
      <c r="CX10" s="32"/>
      <c r="CY10" s="33">
        <f t="shared" si="1"/>
        <v>1811</v>
      </c>
      <c r="CZ10" s="32"/>
      <c r="DA10" s="32"/>
    </row>
    <row r="11" spans="1:105" x14ac:dyDescent="0.25">
      <c r="A11" s="30" t="str">
        <f t="shared" si="0"/>
        <v>2002</v>
      </c>
      <c r="B11" s="31">
        <v>43840</v>
      </c>
      <c r="E11" s="32">
        <v>3</v>
      </c>
      <c r="G11" s="32">
        <v>29</v>
      </c>
      <c r="O11" s="32">
        <v>5</v>
      </c>
      <c r="P11" s="32">
        <v>124</v>
      </c>
      <c r="Q11" s="32">
        <v>3</v>
      </c>
      <c r="U11" s="32">
        <v>108</v>
      </c>
      <c r="AE11" s="32">
        <v>135</v>
      </c>
      <c r="AG11" s="32">
        <v>147</v>
      </c>
      <c r="AQ11" s="32">
        <v>57</v>
      </c>
      <c r="AT11" s="32">
        <v>95</v>
      </c>
      <c r="AU11" s="32">
        <v>87</v>
      </c>
      <c r="BR11" s="32">
        <v>45</v>
      </c>
      <c r="BW11" s="32">
        <v>162</v>
      </c>
      <c r="CC11" s="32">
        <v>1</v>
      </c>
      <c r="CI11" s="32">
        <v>77</v>
      </c>
      <c r="CU11" s="32">
        <v>73</v>
      </c>
      <c r="CX11" s="32"/>
      <c r="CY11" s="33">
        <f t="shared" si="1"/>
        <v>1151</v>
      </c>
      <c r="CZ11" s="32"/>
      <c r="DA11" s="32"/>
    </row>
    <row r="12" spans="1:105" x14ac:dyDescent="0.25">
      <c r="A12" s="30" t="str">
        <f t="shared" si="0"/>
        <v>2002</v>
      </c>
      <c r="B12" s="31">
        <v>43841</v>
      </c>
      <c r="CX12" s="32"/>
      <c r="CY12" s="33">
        <f t="shared" si="1"/>
        <v>0</v>
      </c>
      <c r="CZ12" s="32"/>
      <c r="DA12" s="32"/>
    </row>
    <row r="13" spans="1:105" x14ac:dyDescent="0.25">
      <c r="A13" s="30" t="str">
        <f t="shared" si="0"/>
        <v>2003</v>
      </c>
      <c r="B13" s="31">
        <v>43842</v>
      </c>
      <c r="CX13" s="32"/>
      <c r="CY13" s="33">
        <f t="shared" si="1"/>
        <v>0</v>
      </c>
      <c r="CZ13" s="32"/>
      <c r="DA13" s="32"/>
    </row>
    <row r="14" spans="1:105" x14ac:dyDescent="0.25">
      <c r="A14" s="30" t="str">
        <f t="shared" si="0"/>
        <v>2003</v>
      </c>
      <c r="B14" s="31">
        <v>43843</v>
      </c>
      <c r="E14" s="32">
        <v>2</v>
      </c>
      <c r="G14" s="32">
        <v>113</v>
      </c>
      <c r="O14" s="32">
        <v>6</v>
      </c>
      <c r="P14" s="32">
        <v>4</v>
      </c>
      <c r="R14" s="32">
        <v>127</v>
      </c>
      <c r="U14" s="32">
        <v>1</v>
      </c>
      <c r="AE14" s="32">
        <v>99</v>
      </c>
      <c r="AG14" s="32">
        <v>290</v>
      </c>
      <c r="AQ14" s="32">
        <v>97</v>
      </c>
      <c r="AU14" s="32">
        <v>119</v>
      </c>
      <c r="AX14" s="32">
        <v>24</v>
      </c>
      <c r="BR14" s="32">
        <v>337</v>
      </c>
      <c r="BW14" s="32">
        <v>179</v>
      </c>
      <c r="CM14" s="32">
        <v>8</v>
      </c>
      <c r="CU14" s="32">
        <v>129</v>
      </c>
      <c r="CX14" s="32"/>
      <c r="CY14" s="33">
        <f t="shared" si="1"/>
        <v>1535</v>
      </c>
      <c r="CZ14" s="32"/>
      <c r="DA14" s="32"/>
    </row>
    <row r="15" spans="1:105" x14ac:dyDescent="0.25">
      <c r="A15" s="30" t="str">
        <f t="shared" si="0"/>
        <v>2003</v>
      </c>
      <c r="B15" s="31">
        <v>43844</v>
      </c>
      <c r="E15" s="32">
        <v>7</v>
      </c>
      <c r="G15" s="32">
        <v>143</v>
      </c>
      <c r="I15" s="32">
        <v>5</v>
      </c>
      <c r="O15" s="32">
        <v>5</v>
      </c>
      <c r="P15" s="32">
        <v>6</v>
      </c>
      <c r="R15" s="32">
        <v>54</v>
      </c>
      <c r="AE15" s="32">
        <v>161</v>
      </c>
      <c r="AG15" s="32">
        <v>215</v>
      </c>
      <c r="AQ15" s="32">
        <v>30</v>
      </c>
      <c r="AT15" s="32">
        <v>69</v>
      </c>
      <c r="AU15" s="32">
        <v>114</v>
      </c>
      <c r="AX15" s="32">
        <v>56</v>
      </c>
      <c r="AY15" s="32">
        <v>1</v>
      </c>
      <c r="BO15" s="32">
        <v>1</v>
      </c>
      <c r="BR15" s="32">
        <v>243</v>
      </c>
      <c r="BW15" s="32">
        <v>179</v>
      </c>
      <c r="CD15" s="32">
        <v>3</v>
      </c>
      <c r="CI15" s="32">
        <v>129</v>
      </c>
      <c r="CU15" s="32">
        <v>111</v>
      </c>
      <c r="CX15" s="32"/>
      <c r="CY15" s="33">
        <f t="shared" si="1"/>
        <v>1532</v>
      </c>
      <c r="CZ15" s="32"/>
      <c r="DA15" s="32"/>
    </row>
    <row r="16" spans="1:105" x14ac:dyDescent="0.25">
      <c r="A16" s="30" t="str">
        <f t="shared" si="0"/>
        <v>2003</v>
      </c>
      <c r="B16" s="31">
        <v>43845</v>
      </c>
      <c r="E16" s="32">
        <v>3</v>
      </c>
      <c r="G16" s="32">
        <v>144</v>
      </c>
      <c r="O16" s="32">
        <v>1</v>
      </c>
      <c r="P16" s="32">
        <v>21</v>
      </c>
      <c r="R16" s="32">
        <v>109</v>
      </c>
      <c r="AE16" s="32">
        <v>195</v>
      </c>
      <c r="AG16" s="32">
        <v>226</v>
      </c>
      <c r="AQ16" s="32">
        <v>83</v>
      </c>
      <c r="AT16" s="32">
        <v>160</v>
      </c>
      <c r="AU16" s="32">
        <v>122</v>
      </c>
      <c r="AX16" s="32">
        <v>28</v>
      </c>
      <c r="BR16" s="32">
        <v>149</v>
      </c>
      <c r="BW16" s="32">
        <v>178</v>
      </c>
      <c r="CC16" s="32">
        <v>2</v>
      </c>
      <c r="CT16" s="32">
        <v>2</v>
      </c>
      <c r="CX16" s="32"/>
      <c r="CY16" s="33">
        <f t="shared" si="1"/>
        <v>1423</v>
      </c>
      <c r="CZ16" s="32"/>
      <c r="DA16" s="32"/>
    </row>
    <row r="17" spans="1:105" x14ac:dyDescent="0.25">
      <c r="A17" s="30" t="str">
        <f t="shared" si="0"/>
        <v>2003</v>
      </c>
      <c r="B17" s="31">
        <v>43846</v>
      </c>
      <c r="E17" s="32">
        <v>1</v>
      </c>
      <c r="G17" s="32">
        <v>161</v>
      </c>
      <c r="O17" s="32">
        <v>1</v>
      </c>
      <c r="P17" s="32">
        <v>36</v>
      </c>
      <c r="R17" s="32">
        <v>175</v>
      </c>
      <c r="U17" s="32">
        <v>318</v>
      </c>
      <c r="AE17" s="32">
        <v>38</v>
      </c>
      <c r="AG17" s="32">
        <v>272</v>
      </c>
      <c r="AQ17" s="32">
        <v>161</v>
      </c>
      <c r="AT17" s="32">
        <v>52</v>
      </c>
      <c r="AU17" s="32">
        <v>117</v>
      </c>
      <c r="AX17" s="32">
        <v>74</v>
      </c>
      <c r="BR17" s="32">
        <v>222</v>
      </c>
      <c r="BU17" s="32">
        <v>2</v>
      </c>
      <c r="BW17" s="32">
        <v>78</v>
      </c>
      <c r="CI17" s="32">
        <v>104</v>
      </c>
      <c r="CT17" s="32">
        <v>1</v>
      </c>
      <c r="CX17" s="32"/>
      <c r="CY17" s="33">
        <v>1813</v>
      </c>
      <c r="CZ17" s="32"/>
      <c r="DA17" s="32"/>
    </row>
    <row r="18" spans="1:105" x14ac:dyDescent="0.25">
      <c r="A18" s="30" t="str">
        <f t="shared" si="0"/>
        <v>2003</v>
      </c>
      <c r="B18" s="31">
        <v>43847</v>
      </c>
      <c r="E18" s="32">
        <v>1</v>
      </c>
      <c r="G18" s="32">
        <v>75</v>
      </c>
      <c r="I18" s="32">
        <v>4</v>
      </c>
      <c r="O18" s="32">
        <v>2</v>
      </c>
      <c r="P18" s="32">
        <v>66</v>
      </c>
      <c r="Q18" s="32">
        <v>5</v>
      </c>
      <c r="U18" s="32">
        <v>268</v>
      </c>
      <c r="AE18" s="32">
        <v>164</v>
      </c>
      <c r="AG18" s="32">
        <v>161</v>
      </c>
      <c r="AQ18" s="32">
        <v>109</v>
      </c>
      <c r="AT18" s="32">
        <v>81</v>
      </c>
      <c r="AU18" s="32">
        <v>73</v>
      </c>
      <c r="AX18" s="32">
        <v>76</v>
      </c>
      <c r="BU18" s="32">
        <v>31</v>
      </c>
      <c r="BW18" s="32">
        <v>80</v>
      </c>
      <c r="CI18" s="32">
        <v>116</v>
      </c>
      <c r="CT18" s="32">
        <v>1</v>
      </c>
      <c r="CU18" s="32">
        <v>108</v>
      </c>
      <c r="CX18" s="32"/>
      <c r="CY18" s="33">
        <v>1421</v>
      </c>
      <c r="CZ18" s="32"/>
      <c r="DA18" s="32"/>
    </row>
    <row r="19" spans="1:105" x14ac:dyDescent="0.25">
      <c r="A19" s="30" t="str">
        <f t="shared" si="0"/>
        <v>2003</v>
      </c>
      <c r="B19" s="31">
        <v>43848</v>
      </c>
      <c r="G19" s="32">
        <v>31</v>
      </c>
      <c r="P19" s="32">
        <v>37</v>
      </c>
      <c r="AE19" s="32">
        <v>20</v>
      </c>
      <c r="AQ19" s="32">
        <v>12</v>
      </c>
      <c r="AU19" s="32">
        <v>126</v>
      </c>
      <c r="AX19" s="32">
        <v>81</v>
      </c>
      <c r="BG19" s="32">
        <v>33</v>
      </c>
      <c r="BW19" s="32">
        <v>112</v>
      </c>
      <c r="CX19" s="32"/>
      <c r="CY19" s="33">
        <v>452</v>
      </c>
      <c r="CZ19" s="32"/>
      <c r="DA19" s="32"/>
    </row>
    <row r="20" spans="1:105" x14ac:dyDescent="0.25">
      <c r="A20" s="30" t="str">
        <f t="shared" si="0"/>
        <v>2004</v>
      </c>
      <c r="B20" s="31">
        <v>43849</v>
      </c>
      <c r="AX20" s="32">
        <v>6</v>
      </c>
      <c r="CX20" s="32"/>
      <c r="CY20" s="33">
        <f>SUBTOTAL(109,E20:CX20)</f>
        <v>6</v>
      </c>
      <c r="CZ20" s="32"/>
      <c r="DA20" s="32"/>
    </row>
    <row r="21" spans="1:105" x14ac:dyDescent="0.25">
      <c r="A21" s="30" t="str">
        <f t="shared" si="0"/>
        <v>2004</v>
      </c>
      <c r="B21" s="31">
        <v>43850</v>
      </c>
      <c r="E21" s="32">
        <v>1</v>
      </c>
      <c r="O21" s="32">
        <v>3</v>
      </c>
      <c r="P21" s="32">
        <v>55</v>
      </c>
      <c r="R21" s="32">
        <v>147</v>
      </c>
      <c r="AG21" s="32">
        <v>110</v>
      </c>
      <c r="AU21" s="32">
        <v>160</v>
      </c>
      <c r="BG21" s="32">
        <v>6</v>
      </c>
      <c r="BR21" s="32">
        <v>210</v>
      </c>
      <c r="BW21" s="32">
        <v>191</v>
      </c>
      <c r="CC21" s="32">
        <v>5</v>
      </c>
      <c r="CI21" s="32">
        <v>129</v>
      </c>
      <c r="CT21" s="32">
        <v>4</v>
      </c>
      <c r="CU21" s="32">
        <v>139</v>
      </c>
      <c r="CX21" s="32"/>
      <c r="CY21" s="33">
        <v>1160</v>
      </c>
      <c r="CZ21" s="32"/>
      <c r="DA21" s="32"/>
    </row>
    <row r="22" spans="1:105" x14ac:dyDescent="0.25">
      <c r="A22" s="30" t="str">
        <f t="shared" si="0"/>
        <v>2004</v>
      </c>
      <c r="B22" s="31">
        <v>43851</v>
      </c>
      <c r="E22" s="32">
        <v>1</v>
      </c>
      <c r="R22" s="32">
        <v>122</v>
      </c>
      <c r="U22" s="32">
        <v>34</v>
      </c>
      <c r="AE22" s="32">
        <v>191</v>
      </c>
      <c r="AG22" s="32">
        <v>250</v>
      </c>
      <c r="AU22" s="32">
        <v>201</v>
      </c>
      <c r="AX22" s="32">
        <v>49</v>
      </c>
      <c r="BR22" s="32">
        <v>221</v>
      </c>
      <c r="BU22" s="32">
        <v>66</v>
      </c>
      <c r="CI22" s="32">
        <v>148</v>
      </c>
      <c r="CM22" s="32">
        <v>115</v>
      </c>
      <c r="CT22" s="32">
        <v>6</v>
      </c>
      <c r="CU22" s="32">
        <v>86</v>
      </c>
      <c r="CX22" s="32"/>
      <c r="CY22" s="33">
        <f>SUBTOTAL(109,E22:CX22)</f>
        <v>1490</v>
      </c>
      <c r="CZ22" s="32"/>
      <c r="DA22" s="32"/>
    </row>
    <row r="23" spans="1:105" x14ac:dyDescent="0.25">
      <c r="A23" s="30" t="str">
        <f t="shared" si="0"/>
        <v>2004</v>
      </c>
      <c r="B23" s="31">
        <v>43852</v>
      </c>
      <c r="E23" s="32">
        <v>6</v>
      </c>
      <c r="G23" s="32">
        <v>146</v>
      </c>
      <c r="O23" s="32">
        <v>2</v>
      </c>
      <c r="R23" s="32">
        <v>71</v>
      </c>
      <c r="AE23" s="32">
        <v>215</v>
      </c>
      <c r="AG23" s="32">
        <v>258</v>
      </c>
      <c r="AT23" s="32">
        <v>146</v>
      </c>
      <c r="AU23" s="32">
        <v>178</v>
      </c>
      <c r="AX23" s="32">
        <v>36</v>
      </c>
      <c r="BR23" s="32">
        <v>207</v>
      </c>
      <c r="BU23" s="32">
        <v>109</v>
      </c>
      <c r="BW23" s="32">
        <v>208</v>
      </c>
      <c r="CX23" s="32"/>
      <c r="CY23" s="33">
        <v>1582</v>
      </c>
      <c r="CZ23" s="32"/>
      <c r="DA23" s="32"/>
    </row>
    <row r="24" spans="1:105" x14ac:dyDescent="0.25">
      <c r="A24" s="30" t="str">
        <f t="shared" si="0"/>
        <v>2004</v>
      </c>
      <c r="B24" s="31">
        <v>43853</v>
      </c>
      <c r="E24" s="32">
        <v>1</v>
      </c>
      <c r="G24" s="32">
        <v>144</v>
      </c>
      <c r="I24" s="32">
        <v>1</v>
      </c>
      <c r="P24" s="32">
        <v>21</v>
      </c>
      <c r="Q24" s="32">
        <v>1</v>
      </c>
      <c r="R24" s="32">
        <v>2</v>
      </c>
      <c r="U24" s="32">
        <v>220</v>
      </c>
      <c r="AG24" s="32">
        <v>242</v>
      </c>
      <c r="AQ24" s="32">
        <v>113</v>
      </c>
      <c r="AT24" s="32">
        <v>117</v>
      </c>
      <c r="AU24" s="32">
        <v>154</v>
      </c>
      <c r="AX24" s="32">
        <v>4</v>
      </c>
      <c r="BR24" s="32">
        <v>235</v>
      </c>
      <c r="BU24" s="32">
        <v>32</v>
      </c>
      <c r="BW24" s="32">
        <v>161</v>
      </c>
      <c r="CC24" s="32">
        <v>5</v>
      </c>
      <c r="CI24" s="32">
        <v>130</v>
      </c>
      <c r="CX24" s="32"/>
      <c r="CY24" s="33">
        <f>SUBTOTAL(109,E24:CX24)</f>
        <v>1583</v>
      </c>
      <c r="CZ24" s="32"/>
      <c r="DA24" s="32"/>
    </row>
    <row r="25" spans="1:105" x14ac:dyDescent="0.25">
      <c r="A25" s="30" t="str">
        <f t="shared" si="0"/>
        <v>2004</v>
      </c>
      <c r="B25" s="31">
        <v>43854</v>
      </c>
      <c r="E25" s="32">
        <v>2</v>
      </c>
      <c r="G25" s="32">
        <v>194</v>
      </c>
      <c r="I25" s="32">
        <v>1</v>
      </c>
      <c r="O25" s="32">
        <v>3</v>
      </c>
      <c r="P25" s="32">
        <v>75</v>
      </c>
      <c r="U25" s="32">
        <v>184</v>
      </c>
      <c r="AE25" s="32">
        <v>78</v>
      </c>
      <c r="AG25" s="32">
        <v>177</v>
      </c>
      <c r="AQ25" s="32">
        <v>137</v>
      </c>
      <c r="AT25" s="32">
        <v>125</v>
      </c>
      <c r="AU25" s="32">
        <v>180</v>
      </c>
      <c r="BU25" s="32">
        <v>19</v>
      </c>
      <c r="BW25" s="32">
        <v>49</v>
      </c>
      <c r="CI25" s="32">
        <v>120</v>
      </c>
      <c r="CM25" s="32">
        <v>128</v>
      </c>
      <c r="CT25" s="32">
        <v>2</v>
      </c>
      <c r="CX25" s="32"/>
      <c r="CY25" s="33">
        <f>SUBTOTAL(109,E25:CX25)</f>
        <v>1474</v>
      </c>
      <c r="CZ25" s="32"/>
      <c r="DA25" s="32"/>
    </row>
    <row r="26" spans="1:105" x14ac:dyDescent="0.25">
      <c r="A26" s="30" t="str">
        <f t="shared" ref="A26:A89" si="2">CONCATENATE(RIGHT(TEXT(YEAR(B26),"#"),2),TEXT(WEEKNUM(B26),"0#"))</f>
        <v>2004</v>
      </c>
      <c r="B26" s="31">
        <v>43855</v>
      </c>
      <c r="CX26" s="32"/>
      <c r="CY26" s="33"/>
      <c r="CZ26" s="32"/>
      <c r="DA26" s="32"/>
    </row>
    <row r="27" spans="1:105" x14ac:dyDescent="0.25">
      <c r="A27" s="30" t="str">
        <f t="shared" si="2"/>
        <v>2005</v>
      </c>
      <c r="B27" s="31">
        <v>43856</v>
      </c>
      <c r="CX27" s="32"/>
      <c r="CY27" s="33">
        <f>SUBTOTAL(109,E27:CX27)</f>
        <v>0</v>
      </c>
      <c r="CZ27" s="32"/>
      <c r="DA27" s="32"/>
    </row>
    <row r="28" spans="1:105" x14ac:dyDescent="0.25">
      <c r="A28" s="30" t="str">
        <f t="shared" si="2"/>
        <v>2005</v>
      </c>
      <c r="B28" s="31">
        <v>43857</v>
      </c>
      <c r="E28" s="32">
        <v>6</v>
      </c>
      <c r="I28" s="32">
        <v>3</v>
      </c>
      <c r="O28" s="32">
        <v>2</v>
      </c>
      <c r="U28" s="32">
        <v>290</v>
      </c>
      <c r="AG28" s="32">
        <v>245</v>
      </c>
      <c r="AQ28" s="32">
        <v>56</v>
      </c>
      <c r="AT28" s="32">
        <v>14</v>
      </c>
      <c r="AU28" s="32">
        <v>13</v>
      </c>
      <c r="AX28" s="32">
        <v>149</v>
      </c>
      <c r="BG28" s="32">
        <v>200</v>
      </c>
      <c r="BR28" s="32">
        <v>181</v>
      </c>
      <c r="BU28" s="32">
        <v>4</v>
      </c>
      <c r="BW28" s="32">
        <v>195</v>
      </c>
      <c r="CC28" s="32">
        <v>10</v>
      </c>
      <c r="CI28" s="32">
        <v>72</v>
      </c>
      <c r="CT28" s="32">
        <v>5</v>
      </c>
      <c r="CX28" s="32"/>
      <c r="CY28" s="33">
        <f>SUBTOTAL(109,E28:CX28)</f>
        <v>1445</v>
      </c>
      <c r="CZ28" s="32"/>
      <c r="DA28" s="32"/>
    </row>
    <row r="29" spans="1:105" x14ac:dyDescent="0.25">
      <c r="A29" s="30" t="str">
        <f t="shared" si="2"/>
        <v>2005</v>
      </c>
      <c r="B29" s="31">
        <v>43858</v>
      </c>
      <c r="E29" s="32">
        <v>3</v>
      </c>
      <c r="G29" s="32">
        <v>73</v>
      </c>
      <c r="R29" s="32">
        <v>82</v>
      </c>
      <c r="U29" s="32">
        <v>209</v>
      </c>
      <c r="AE29" s="32">
        <v>59</v>
      </c>
      <c r="AG29" s="32">
        <v>40</v>
      </c>
      <c r="AQ29" s="32">
        <v>105</v>
      </c>
      <c r="AT29" s="32">
        <v>135</v>
      </c>
      <c r="AU29" s="32">
        <v>60</v>
      </c>
      <c r="AX29" s="32">
        <v>149</v>
      </c>
      <c r="BR29" s="32">
        <v>145</v>
      </c>
      <c r="BW29" s="32">
        <v>49</v>
      </c>
      <c r="CC29" s="32">
        <v>16</v>
      </c>
      <c r="CI29" s="32">
        <v>137</v>
      </c>
      <c r="CT29" s="32">
        <v>3</v>
      </c>
      <c r="CX29" s="32"/>
      <c r="CY29" s="33">
        <f>SUBTOTAL(109,E29:CX29)</f>
        <v>1265</v>
      </c>
      <c r="CZ29" s="32"/>
      <c r="DA29" s="32"/>
    </row>
    <row r="30" spans="1:105" x14ac:dyDescent="0.25">
      <c r="A30" s="30" t="str">
        <f t="shared" si="2"/>
        <v>2005</v>
      </c>
      <c r="B30" s="31">
        <v>43859</v>
      </c>
      <c r="G30" s="32">
        <v>273</v>
      </c>
      <c r="O30" s="32">
        <v>3</v>
      </c>
      <c r="R30" s="32">
        <v>84</v>
      </c>
      <c r="U30" s="32">
        <v>62</v>
      </c>
      <c r="AE30" s="32">
        <v>216</v>
      </c>
      <c r="AQ30" s="32">
        <v>75</v>
      </c>
      <c r="AT30" s="32">
        <v>132</v>
      </c>
      <c r="AU30" s="32">
        <v>91</v>
      </c>
      <c r="AX30" s="32">
        <v>128</v>
      </c>
      <c r="BG30" s="32">
        <v>139</v>
      </c>
      <c r="BR30" s="32">
        <v>161</v>
      </c>
      <c r="CS30" s="32">
        <v>140</v>
      </c>
      <c r="CX30" s="32"/>
      <c r="CY30" s="33">
        <v>1504</v>
      </c>
      <c r="CZ30" s="32"/>
      <c r="DA30" s="32"/>
    </row>
    <row r="31" spans="1:105" x14ac:dyDescent="0.25">
      <c r="A31" s="30" t="str">
        <f t="shared" si="2"/>
        <v>2005</v>
      </c>
      <c r="B31" s="31">
        <v>43860</v>
      </c>
      <c r="G31" s="32">
        <v>223</v>
      </c>
      <c r="O31" s="32">
        <v>78</v>
      </c>
      <c r="R31" s="32">
        <v>169</v>
      </c>
      <c r="AQ31" s="32">
        <v>129</v>
      </c>
      <c r="AT31" s="32">
        <v>195</v>
      </c>
      <c r="AX31" s="32">
        <v>107</v>
      </c>
      <c r="BG31" s="32">
        <v>187</v>
      </c>
      <c r="BR31" s="32">
        <v>193</v>
      </c>
      <c r="BU31" s="32">
        <v>2</v>
      </c>
      <c r="BW31" s="32">
        <v>70</v>
      </c>
      <c r="CC31" s="32">
        <v>2</v>
      </c>
      <c r="CI31" s="32">
        <v>133</v>
      </c>
      <c r="CM31" s="32">
        <v>202</v>
      </c>
      <c r="CX31" s="32"/>
      <c r="CY31" s="33">
        <f t="shared" ref="CY31:CY62" si="3">SUBTOTAL(109,E31:CX31)</f>
        <v>1690</v>
      </c>
      <c r="CZ31" s="32"/>
      <c r="DA31" s="32"/>
    </row>
    <row r="32" spans="1:105" x14ac:dyDescent="0.25">
      <c r="A32" s="30" t="str">
        <f t="shared" si="2"/>
        <v>2005</v>
      </c>
      <c r="B32" s="31">
        <v>43861</v>
      </c>
      <c r="E32" s="32">
        <v>2</v>
      </c>
      <c r="G32" s="32">
        <v>164</v>
      </c>
      <c r="O32" s="32">
        <v>224</v>
      </c>
      <c r="P32" s="32">
        <v>22</v>
      </c>
      <c r="AA32" s="32">
        <v>36</v>
      </c>
      <c r="AE32" s="32">
        <v>93</v>
      </c>
      <c r="AG32" s="32">
        <v>198</v>
      </c>
      <c r="AQ32" s="32">
        <v>128</v>
      </c>
      <c r="AT32" s="32">
        <v>104</v>
      </c>
      <c r="AU32" s="32">
        <v>139</v>
      </c>
      <c r="AX32" s="32">
        <v>68</v>
      </c>
      <c r="BG32" s="32">
        <v>82</v>
      </c>
      <c r="BW32" s="32">
        <v>188</v>
      </c>
      <c r="CC32" s="32">
        <v>6</v>
      </c>
      <c r="CI32" s="32">
        <v>150</v>
      </c>
      <c r="CM32" s="32">
        <v>247</v>
      </c>
      <c r="CT32" s="32">
        <v>2</v>
      </c>
      <c r="CX32" s="32"/>
      <c r="CY32" s="33">
        <f t="shared" si="3"/>
        <v>1853</v>
      </c>
      <c r="CZ32" s="32"/>
      <c r="DA32" s="32"/>
    </row>
    <row r="33" spans="1:105" x14ac:dyDescent="0.25">
      <c r="A33" s="30" t="str">
        <f t="shared" si="2"/>
        <v>2005</v>
      </c>
      <c r="B33" s="31">
        <v>43862</v>
      </c>
      <c r="G33" s="32">
        <v>121</v>
      </c>
      <c r="AE33" s="32">
        <v>63</v>
      </c>
      <c r="AU33" s="32">
        <v>132</v>
      </c>
      <c r="BG33" s="32">
        <v>65</v>
      </c>
      <c r="BW33" s="32">
        <v>153</v>
      </c>
      <c r="CX33" s="32"/>
      <c r="CY33" s="33">
        <f t="shared" si="3"/>
        <v>534</v>
      </c>
      <c r="CZ33" s="32"/>
      <c r="DA33" s="32"/>
    </row>
    <row r="34" spans="1:105" x14ac:dyDescent="0.25">
      <c r="A34" s="30" t="str">
        <f t="shared" si="2"/>
        <v>2006</v>
      </c>
      <c r="B34" s="31">
        <v>43863</v>
      </c>
      <c r="G34" s="32">
        <v>82</v>
      </c>
      <c r="O34" s="32">
        <v>6</v>
      </c>
      <c r="P34" s="32">
        <v>8</v>
      </c>
      <c r="AE34" s="32">
        <v>75</v>
      </c>
      <c r="AQ34" s="32">
        <v>13</v>
      </c>
      <c r="AU34" s="32">
        <v>146</v>
      </c>
      <c r="BG34" s="32">
        <v>36</v>
      </c>
      <c r="BR34" s="32">
        <v>28</v>
      </c>
      <c r="BU34" s="32">
        <v>1</v>
      </c>
      <c r="CM34" s="32">
        <v>303</v>
      </c>
      <c r="CX34" s="32"/>
      <c r="CY34" s="33">
        <f t="shared" si="3"/>
        <v>698</v>
      </c>
      <c r="CZ34" s="32"/>
      <c r="DA34" s="32"/>
    </row>
    <row r="35" spans="1:105" x14ac:dyDescent="0.25">
      <c r="A35" s="30" t="str">
        <f t="shared" si="2"/>
        <v>2006</v>
      </c>
      <c r="B35" s="31">
        <v>43864</v>
      </c>
      <c r="CX35" s="32"/>
      <c r="CY35" s="33">
        <f t="shared" si="3"/>
        <v>0</v>
      </c>
      <c r="CZ35" s="32"/>
      <c r="DA35" s="32"/>
    </row>
    <row r="36" spans="1:105" x14ac:dyDescent="0.25">
      <c r="A36" s="30" t="str">
        <f t="shared" si="2"/>
        <v>2006</v>
      </c>
      <c r="B36" s="31">
        <v>43865</v>
      </c>
      <c r="E36" s="32">
        <v>1</v>
      </c>
      <c r="G36" s="32">
        <v>134</v>
      </c>
      <c r="O36" s="32">
        <v>7</v>
      </c>
      <c r="P36" s="32">
        <v>104</v>
      </c>
      <c r="R36" s="32">
        <v>82</v>
      </c>
      <c r="AE36" s="32">
        <v>77</v>
      </c>
      <c r="AQ36" s="32">
        <v>62</v>
      </c>
      <c r="BR36" s="32">
        <v>173</v>
      </c>
      <c r="BT36" s="32">
        <v>93</v>
      </c>
      <c r="BU36" s="32">
        <v>42</v>
      </c>
      <c r="BW36" s="32">
        <v>171</v>
      </c>
      <c r="CI36" s="32">
        <v>165</v>
      </c>
      <c r="CM36" s="32">
        <v>101</v>
      </c>
      <c r="CT36" s="32">
        <v>1</v>
      </c>
      <c r="CX36" s="32"/>
      <c r="CY36" s="33">
        <f t="shared" si="3"/>
        <v>1213</v>
      </c>
      <c r="CZ36" s="32"/>
      <c r="DA36" s="32"/>
    </row>
    <row r="37" spans="1:105" x14ac:dyDescent="0.25">
      <c r="A37" s="30" t="str">
        <f t="shared" si="2"/>
        <v>2006</v>
      </c>
      <c r="B37" s="31">
        <v>43866</v>
      </c>
      <c r="E37" s="32">
        <v>20</v>
      </c>
      <c r="G37" s="32">
        <v>155</v>
      </c>
      <c r="O37" s="32">
        <v>34</v>
      </c>
      <c r="R37" s="32">
        <v>132</v>
      </c>
      <c r="AE37" s="32">
        <v>54</v>
      </c>
      <c r="AG37" s="32">
        <v>200</v>
      </c>
      <c r="AQ37" s="32">
        <v>165</v>
      </c>
      <c r="AT37" s="32">
        <v>180</v>
      </c>
      <c r="AU37" s="32">
        <v>216</v>
      </c>
      <c r="BG37" s="32">
        <v>40</v>
      </c>
      <c r="BR37" s="32">
        <v>30</v>
      </c>
      <c r="BT37" s="32">
        <v>158</v>
      </c>
      <c r="BU37" s="32">
        <v>58</v>
      </c>
      <c r="BW37" s="32">
        <v>106</v>
      </c>
      <c r="CM37" s="32">
        <v>250</v>
      </c>
      <c r="CX37" s="32"/>
      <c r="CY37" s="33">
        <f t="shared" si="3"/>
        <v>1798</v>
      </c>
      <c r="CZ37" s="32"/>
      <c r="DA37" s="32"/>
    </row>
    <row r="38" spans="1:105" x14ac:dyDescent="0.25">
      <c r="A38" s="30" t="str">
        <f t="shared" si="2"/>
        <v>2006</v>
      </c>
      <c r="B38" s="31">
        <v>43867</v>
      </c>
      <c r="G38" s="32">
        <v>176</v>
      </c>
      <c r="O38" s="32">
        <v>3</v>
      </c>
      <c r="P38" s="32">
        <v>20</v>
      </c>
      <c r="R38" s="32">
        <v>99</v>
      </c>
      <c r="AE38" s="32">
        <v>80</v>
      </c>
      <c r="AQ38" s="32">
        <v>187</v>
      </c>
      <c r="AT38" s="32">
        <v>156</v>
      </c>
      <c r="BG38" s="32">
        <v>1</v>
      </c>
      <c r="BR38" s="32">
        <v>245</v>
      </c>
      <c r="BT38" s="32">
        <v>145</v>
      </c>
      <c r="BU38" s="32">
        <v>79</v>
      </c>
      <c r="BW38" s="32">
        <v>36</v>
      </c>
      <c r="CD38" s="32">
        <v>4</v>
      </c>
      <c r="CI38" s="32">
        <v>149</v>
      </c>
      <c r="CM38" s="32">
        <v>203</v>
      </c>
      <c r="CX38" s="32"/>
      <c r="CY38" s="33">
        <f t="shared" si="3"/>
        <v>1583</v>
      </c>
      <c r="CZ38" s="32"/>
      <c r="DA38" s="32"/>
    </row>
    <row r="39" spans="1:105" x14ac:dyDescent="0.25">
      <c r="A39" s="30" t="str">
        <f t="shared" si="2"/>
        <v>2006</v>
      </c>
      <c r="B39" s="31">
        <v>43868</v>
      </c>
      <c r="G39" s="32">
        <v>143</v>
      </c>
      <c r="P39" s="32">
        <v>56</v>
      </c>
      <c r="AE39" s="32">
        <v>109</v>
      </c>
      <c r="AQ39" s="32">
        <v>77</v>
      </c>
      <c r="AT39" s="32">
        <v>78</v>
      </c>
      <c r="BT39" s="32">
        <v>180</v>
      </c>
      <c r="BU39" s="32">
        <v>131</v>
      </c>
      <c r="BW39" s="32">
        <v>132</v>
      </c>
      <c r="CI39" s="32">
        <v>74</v>
      </c>
      <c r="CX39" s="32"/>
      <c r="CY39" s="33">
        <f t="shared" si="3"/>
        <v>980</v>
      </c>
      <c r="CZ39" s="32"/>
      <c r="DA39" s="32"/>
    </row>
    <row r="40" spans="1:105" x14ac:dyDescent="0.25">
      <c r="A40" s="30" t="str">
        <f t="shared" si="2"/>
        <v>2006</v>
      </c>
      <c r="B40" s="31">
        <v>43869</v>
      </c>
      <c r="CX40" s="32"/>
      <c r="CY40" s="33">
        <f t="shared" si="3"/>
        <v>0</v>
      </c>
      <c r="CZ40" s="32"/>
      <c r="DA40" s="32"/>
    </row>
    <row r="41" spans="1:105" x14ac:dyDescent="0.25">
      <c r="A41" s="30" t="str">
        <f t="shared" si="2"/>
        <v>2007</v>
      </c>
      <c r="B41" s="31">
        <v>43870</v>
      </c>
      <c r="AX41" s="32">
        <v>15</v>
      </c>
      <c r="CX41" s="32"/>
      <c r="CY41" s="33">
        <f t="shared" si="3"/>
        <v>15</v>
      </c>
      <c r="CZ41" s="32"/>
      <c r="DA41" s="32"/>
    </row>
    <row r="42" spans="1:105" x14ac:dyDescent="0.25">
      <c r="A42" s="30" t="str">
        <f t="shared" si="2"/>
        <v>2007</v>
      </c>
      <c r="B42" s="31">
        <v>43871</v>
      </c>
      <c r="E42" s="32">
        <v>1</v>
      </c>
      <c r="I42" s="32">
        <v>2</v>
      </c>
      <c r="O42" s="32">
        <v>4</v>
      </c>
      <c r="R42" s="32">
        <v>115</v>
      </c>
      <c r="AE42" s="32">
        <v>168</v>
      </c>
      <c r="AQ42" s="32">
        <v>107</v>
      </c>
      <c r="AT42" s="32">
        <v>115</v>
      </c>
      <c r="AU42" s="32">
        <v>219</v>
      </c>
      <c r="AX42" s="32">
        <v>93</v>
      </c>
      <c r="BR42" s="32">
        <v>232</v>
      </c>
      <c r="BT42" s="32">
        <v>162</v>
      </c>
      <c r="BW42" s="32">
        <v>203</v>
      </c>
      <c r="CI42" s="32">
        <v>104</v>
      </c>
      <c r="CM42" s="32">
        <v>165</v>
      </c>
      <c r="CX42" s="32"/>
      <c r="CY42" s="33">
        <f t="shared" si="3"/>
        <v>1690</v>
      </c>
      <c r="CZ42" s="32"/>
      <c r="DA42" s="32"/>
    </row>
    <row r="43" spans="1:105" x14ac:dyDescent="0.25">
      <c r="A43" s="30" t="str">
        <f t="shared" si="2"/>
        <v>2007</v>
      </c>
      <c r="B43" s="31">
        <v>43872</v>
      </c>
      <c r="G43" s="32">
        <v>131</v>
      </c>
      <c r="R43" s="32">
        <v>82</v>
      </c>
      <c r="U43" s="32">
        <v>221</v>
      </c>
      <c r="AE43" s="32">
        <v>107</v>
      </c>
      <c r="AQ43" s="32">
        <v>70</v>
      </c>
      <c r="AT43" s="32">
        <v>98</v>
      </c>
      <c r="AU43" s="32">
        <v>86</v>
      </c>
      <c r="AX43" s="32">
        <v>113</v>
      </c>
      <c r="BG43" s="32">
        <v>135</v>
      </c>
      <c r="BR43" s="32">
        <v>255</v>
      </c>
      <c r="BT43" s="32">
        <v>94</v>
      </c>
      <c r="BW43" s="32">
        <v>40</v>
      </c>
      <c r="CM43" s="32">
        <v>31</v>
      </c>
      <c r="CX43" s="32"/>
      <c r="CY43" s="33">
        <f t="shared" si="3"/>
        <v>1463</v>
      </c>
      <c r="CZ43" s="32"/>
      <c r="DA43" s="32"/>
    </row>
    <row r="44" spans="1:105" x14ac:dyDescent="0.25">
      <c r="A44" s="30" t="str">
        <f t="shared" si="2"/>
        <v>2007</v>
      </c>
      <c r="B44" s="31">
        <v>43873</v>
      </c>
      <c r="E44" s="32">
        <v>3</v>
      </c>
      <c r="G44" s="32">
        <v>86</v>
      </c>
      <c r="I44" s="32">
        <v>4</v>
      </c>
      <c r="O44" s="32">
        <v>7</v>
      </c>
      <c r="R44" s="32">
        <v>70</v>
      </c>
      <c r="AE44" s="32">
        <v>125</v>
      </c>
      <c r="AQ44" s="32">
        <v>142</v>
      </c>
      <c r="AT44" s="32">
        <v>128</v>
      </c>
      <c r="AU44" s="32">
        <v>176</v>
      </c>
      <c r="AX44" s="32">
        <v>78</v>
      </c>
      <c r="BR44" s="32">
        <v>196</v>
      </c>
      <c r="BT44" s="32">
        <v>138</v>
      </c>
      <c r="BW44" s="32">
        <v>181</v>
      </c>
      <c r="CI44" s="32">
        <v>141</v>
      </c>
      <c r="CT44" s="32">
        <v>2</v>
      </c>
      <c r="CX44" s="32"/>
      <c r="CY44" s="33">
        <f t="shared" si="3"/>
        <v>1477</v>
      </c>
      <c r="CZ44" s="32"/>
      <c r="DA44" s="32"/>
    </row>
    <row r="45" spans="1:105" x14ac:dyDescent="0.25">
      <c r="A45" s="30" t="str">
        <f t="shared" si="2"/>
        <v>2007</v>
      </c>
      <c r="B45" s="31">
        <v>43874</v>
      </c>
      <c r="G45" s="32">
        <v>155</v>
      </c>
      <c r="I45" s="32">
        <v>1</v>
      </c>
      <c r="O45" s="32">
        <v>41</v>
      </c>
      <c r="R45" s="32">
        <v>132</v>
      </c>
      <c r="U45" s="32">
        <v>246</v>
      </c>
      <c r="AQ45" s="32">
        <v>154</v>
      </c>
      <c r="AT45" s="32">
        <v>190</v>
      </c>
      <c r="AX45" s="32">
        <v>87</v>
      </c>
      <c r="BR45" s="32">
        <v>206</v>
      </c>
      <c r="BT45" s="32">
        <v>190</v>
      </c>
      <c r="BU45" s="32">
        <v>2</v>
      </c>
      <c r="BW45" s="32">
        <v>168</v>
      </c>
      <c r="CI45" s="32">
        <v>135</v>
      </c>
      <c r="CM45" s="32">
        <v>294</v>
      </c>
      <c r="CX45" s="32"/>
      <c r="CY45" s="33">
        <f t="shared" si="3"/>
        <v>2001</v>
      </c>
      <c r="CZ45" s="32"/>
      <c r="DA45" s="32"/>
    </row>
    <row r="46" spans="1:105" x14ac:dyDescent="0.25">
      <c r="A46" s="30" t="str">
        <f t="shared" si="2"/>
        <v>2007</v>
      </c>
      <c r="B46" s="31">
        <v>43875</v>
      </c>
      <c r="G46" s="32">
        <v>133</v>
      </c>
      <c r="O46" s="32">
        <v>4</v>
      </c>
      <c r="U46" s="32">
        <v>291</v>
      </c>
      <c r="AQ46" s="32">
        <v>116</v>
      </c>
      <c r="AT46" s="32">
        <v>61</v>
      </c>
      <c r="AU46" s="32">
        <v>149</v>
      </c>
      <c r="AX46" s="32">
        <v>90</v>
      </c>
      <c r="BG46" s="32">
        <v>74</v>
      </c>
      <c r="BT46" s="32">
        <v>168</v>
      </c>
      <c r="BW46" s="32">
        <v>188</v>
      </c>
      <c r="CM46" s="32">
        <v>91</v>
      </c>
      <c r="CX46" s="32"/>
      <c r="CY46" s="33">
        <f t="shared" si="3"/>
        <v>1365</v>
      </c>
      <c r="CZ46" s="32"/>
      <c r="DA46" s="32"/>
    </row>
    <row r="47" spans="1:105" x14ac:dyDescent="0.25">
      <c r="A47" s="30" t="str">
        <f t="shared" si="2"/>
        <v>2007</v>
      </c>
      <c r="B47" s="31">
        <v>43876</v>
      </c>
      <c r="CX47" s="32"/>
      <c r="CY47" s="33">
        <f t="shared" si="3"/>
        <v>0</v>
      </c>
      <c r="CZ47" s="32"/>
      <c r="DA47" s="32"/>
    </row>
    <row r="48" spans="1:105" x14ac:dyDescent="0.25">
      <c r="A48" s="30" t="str">
        <f t="shared" si="2"/>
        <v>2008</v>
      </c>
      <c r="B48" s="31">
        <v>43877</v>
      </c>
      <c r="CX48" s="32"/>
      <c r="CY48" s="33">
        <f t="shared" si="3"/>
        <v>0</v>
      </c>
      <c r="CZ48" s="32"/>
      <c r="DA48" s="32"/>
    </row>
    <row r="49" spans="1:105" x14ac:dyDescent="0.25">
      <c r="A49" s="30" t="str">
        <f t="shared" si="2"/>
        <v>2008</v>
      </c>
      <c r="B49" s="31">
        <v>43878</v>
      </c>
      <c r="E49" s="32">
        <v>1</v>
      </c>
      <c r="G49" s="32">
        <v>238</v>
      </c>
      <c r="I49" s="32">
        <v>4</v>
      </c>
      <c r="P49" s="32">
        <v>126</v>
      </c>
      <c r="R49" s="32">
        <v>151</v>
      </c>
      <c r="U49" s="32">
        <v>279</v>
      </c>
      <c r="AQ49" s="32">
        <v>113</v>
      </c>
      <c r="AR49" s="32">
        <v>1</v>
      </c>
      <c r="AT49" s="32">
        <v>67</v>
      </c>
      <c r="AU49" s="32">
        <v>40</v>
      </c>
      <c r="AX49" s="32">
        <v>8</v>
      </c>
      <c r="BR49" s="32">
        <v>305</v>
      </c>
      <c r="BT49" s="32">
        <v>131</v>
      </c>
      <c r="BU49" s="32">
        <v>63</v>
      </c>
      <c r="BW49" s="32">
        <v>143</v>
      </c>
      <c r="CI49" s="32">
        <v>73</v>
      </c>
      <c r="CS49" s="32">
        <v>110</v>
      </c>
      <c r="CX49" s="32"/>
      <c r="CY49" s="33">
        <f t="shared" si="3"/>
        <v>1853</v>
      </c>
      <c r="CZ49" s="32"/>
      <c r="DA49" s="32"/>
    </row>
    <row r="50" spans="1:105" x14ac:dyDescent="0.25">
      <c r="A50" s="30" t="str">
        <f t="shared" si="2"/>
        <v>2008</v>
      </c>
      <c r="B50" s="31">
        <v>43879</v>
      </c>
      <c r="E50" s="32">
        <v>1</v>
      </c>
      <c r="G50" s="32">
        <v>125</v>
      </c>
      <c r="I50" s="32">
        <v>3</v>
      </c>
      <c r="P50" s="32">
        <v>30</v>
      </c>
      <c r="R50" s="32">
        <v>110</v>
      </c>
      <c r="U50" s="32">
        <v>318</v>
      </c>
      <c r="AE50" s="32">
        <v>183</v>
      </c>
      <c r="AQ50" s="32">
        <v>196</v>
      </c>
      <c r="AT50" s="32">
        <v>192</v>
      </c>
      <c r="AU50" s="32">
        <v>63</v>
      </c>
      <c r="AX50" s="32">
        <v>1</v>
      </c>
      <c r="BR50" s="32">
        <v>227</v>
      </c>
      <c r="BT50" s="32">
        <v>154</v>
      </c>
      <c r="BU50" s="32">
        <v>175</v>
      </c>
      <c r="BW50" s="32">
        <v>99</v>
      </c>
      <c r="CS50" s="32">
        <v>165</v>
      </c>
      <c r="CX50" s="32"/>
      <c r="CY50" s="33">
        <f t="shared" si="3"/>
        <v>2042</v>
      </c>
      <c r="CZ50" s="32"/>
      <c r="DA50" s="32"/>
    </row>
    <row r="51" spans="1:105" x14ac:dyDescent="0.25">
      <c r="A51" s="30" t="str">
        <f t="shared" si="2"/>
        <v>2008</v>
      </c>
      <c r="B51" s="31">
        <v>43880</v>
      </c>
      <c r="G51" s="32">
        <v>134</v>
      </c>
      <c r="I51" s="32">
        <v>6</v>
      </c>
      <c r="O51" s="32">
        <v>259</v>
      </c>
      <c r="U51" s="32">
        <v>164</v>
      </c>
      <c r="AD51" s="32">
        <v>3</v>
      </c>
      <c r="AQ51" s="32">
        <v>82</v>
      </c>
      <c r="AT51" s="32">
        <v>169</v>
      </c>
      <c r="AU51" s="32">
        <v>93</v>
      </c>
      <c r="BR51" s="32">
        <v>227</v>
      </c>
      <c r="BT51" s="32">
        <v>151</v>
      </c>
      <c r="BU51" s="32">
        <v>182</v>
      </c>
      <c r="BW51" s="32">
        <v>144</v>
      </c>
      <c r="CI51" s="32">
        <v>112</v>
      </c>
      <c r="CM51" s="32">
        <v>326</v>
      </c>
      <c r="CS51" s="32">
        <v>136</v>
      </c>
      <c r="CX51" s="32"/>
      <c r="CY51" s="33">
        <f t="shared" si="3"/>
        <v>2188</v>
      </c>
      <c r="CZ51" s="32"/>
      <c r="DA51" s="32"/>
    </row>
    <row r="52" spans="1:105" x14ac:dyDescent="0.25">
      <c r="A52" s="30" t="str">
        <f t="shared" si="2"/>
        <v>2008</v>
      </c>
      <c r="B52" s="31">
        <v>43881</v>
      </c>
      <c r="E52" s="32">
        <v>1</v>
      </c>
      <c r="G52" s="32">
        <v>81</v>
      </c>
      <c r="I52" s="32">
        <v>7</v>
      </c>
      <c r="O52" s="32">
        <v>142</v>
      </c>
      <c r="P52" s="32">
        <v>3</v>
      </c>
      <c r="R52" s="32">
        <v>211</v>
      </c>
      <c r="U52" s="32">
        <v>165</v>
      </c>
      <c r="AD52" s="32">
        <v>2</v>
      </c>
      <c r="AE52" s="32">
        <v>55</v>
      </c>
      <c r="AQ52" s="32">
        <v>231</v>
      </c>
      <c r="AR52" s="32">
        <v>1</v>
      </c>
      <c r="AS52" s="32">
        <v>4</v>
      </c>
      <c r="AT52" s="32">
        <v>55</v>
      </c>
      <c r="AU52" s="32">
        <v>197</v>
      </c>
      <c r="BR52" s="32">
        <v>307</v>
      </c>
      <c r="BT52" s="32">
        <v>145</v>
      </c>
      <c r="BU52" s="32">
        <v>115</v>
      </c>
      <c r="BW52" s="32">
        <v>143</v>
      </c>
      <c r="CI52" s="32">
        <v>80</v>
      </c>
      <c r="CS52" s="32">
        <v>220</v>
      </c>
      <c r="CX52" s="32"/>
      <c r="CY52" s="33">
        <f t="shared" si="3"/>
        <v>2165</v>
      </c>
      <c r="CZ52" s="32"/>
      <c r="DA52" s="32"/>
    </row>
    <row r="53" spans="1:105" x14ac:dyDescent="0.25">
      <c r="A53" s="30" t="str">
        <f t="shared" si="2"/>
        <v>2008</v>
      </c>
      <c r="B53" s="31">
        <v>43882</v>
      </c>
      <c r="G53" s="32">
        <v>83</v>
      </c>
      <c r="I53" s="32">
        <v>4</v>
      </c>
      <c r="P53" s="32">
        <v>69</v>
      </c>
      <c r="U53" s="32">
        <v>171</v>
      </c>
      <c r="AD53" s="32">
        <v>2</v>
      </c>
      <c r="AE53" s="32">
        <v>49</v>
      </c>
      <c r="AQ53" s="32">
        <v>105</v>
      </c>
      <c r="AU53" s="32">
        <v>61</v>
      </c>
      <c r="BT53" s="32">
        <v>104</v>
      </c>
      <c r="BU53" s="32">
        <v>108</v>
      </c>
      <c r="BW53" s="32">
        <v>121</v>
      </c>
      <c r="CE53" s="32">
        <v>116</v>
      </c>
      <c r="CI53" s="32">
        <v>84</v>
      </c>
      <c r="CX53" s="32"/>
      <c r="CY53" s="33">
        <f t="shared" si="3"/>
        <v>1077</v>
      </c>
      <c r="CZ53" s="32"/>
      <c r="DA53" s="32"/>
    </row>
    <row r="54" spans="1:105" x14ac:dyDescent="0.25">
      <c r="A54" s="30" t="str">
        <f t="shared" si="2"/>
        <v>2008</v>
      </c>
      <c r="B54" s="31">
        <v>43883</v>
      </c>
      <c r="CX54" s="32"/>
      <c r="CY54" s="33">
        <f t="shared" si="3"/>
        <v>0</v>
      </c>
      <c r="CZ54" s="32"/>
      <c r="DA54" s="32"/>
    </row>
    <row r="55" spans="1:105" x14ac:dyDescent="0.25">
      <c r="A55" s="30" t="str">
        <f t="shared" si="2"/>
        <v>2009</v>
      </c>
      <c r="B55" s="31">
        <v>43884</v>
      </c>
      <c r="CX55" s="32"/>
      <c r="CY55" s="33">
        <f t="shared" si="3"/>
        <v>0</v>
      </c>
      <c r="CZ55" s="32"/>
      <c r="DA55" s="32"/>
    </row>
    <row r="56" spans="1:105" x14ac:dyDescent="0.25">
      <c r="A56" s="30" t="str">
        <f t="shared" si="2"/>
        <v>2009</v>
      </c>
      <c r="B56" s="31">
        <v>43885</v>
      </c>
      <c r="G56" s="32">
        <v>102</v>
      </c>
      <c r="O56" s="32">
        <v>6</v>
      </c>
      <c r="R56" s="32">
        <v>12</v>
      </c>
      <c r="U56" s="32">
        <v>65</v>
      </c>
      <c r="AE56" s="32">
        <v>25</v>
      </c>
      <c r="AQ56" s="32">
        <v>188</v>
      </c>
      <c r="AR56" s="32">
        <v>1</v>
      </c>
      <c r="AU56" s="32">
        <v>133</v>
      </c>
      <c r="BR56" s="32">
        <v>218</v>
      </c>
      <c r="BT56" s="32">
        <v>123</v>
      </c>
      <c r="BW56" s="32">
        <v>108</v>
      </c>
      <c r="CE56" s="32">
        <v>145</v>
      </c>
      <c r="CI56" s="32">
        <v>107</v>
      </c>
      <c r="CX56" s="32"/>
      <c r="CY56" s="33">
        <f t="shared" si="3"/>
        <v>1233</v>
      </c>
      <c r="CZ56" s="32"/>
      <c r="DA56" s="32"/>
    </row>
    <row r="57" spans="1:105" x14ac:dyDescent="0.25">
      <c r="A57" s="30" t="str">
        <f t="shared" si="2"/>
        <v>2009</v>
      </c>
      <c r="B57" s="31">
        <v>43886</v>
      </c>
      <c r="E57" s="32">
        <v>2</v>
      </c>
      <c r="G57" s="32">
        <v>56</v>
      </c>
      <c r="I57" s="32">
        <v>9</v>
      </c>
      <c r="O57" s="32">
        <v>110</v>
      </c>
      <c r="P57" s="32">
        <v>18</v>
      </c>
      <c r="R57" s="32">
        <v>159</v>
      </c>
      <c r="U57" s="32">
        <v>132</v>
      </c>
      <c r="AE57" s="32">
        <v>163</v>
      </c>
      <c r="AQ57" s="32">
        <v>217</v>
      </c>
      <c r="AT57" s="32">
        <v>94</v>
      </c>
      <c r="AU57" s="32">
        <v>65</v>
      </c>
      <c r="AX57" s="32">
        <v>38</v>
      </c>
      <c r="BG57" s="32">
        <v>28</v>
      </c>
      <c r="BR57" s="32">
        <v>271</v>
      </c>
      <c r="BT57" s="32">
        <v>43</v>
      </c>
      <c r="BW57" s="32">
        <v>230</v>
      </c>
      <c r="CE57" s="32">
        <v>88</v>
      </c>
      <c r="CI57" s="32">
        <v>7</v>
      </c>
      <c r="CS57" s="32">
        <v>1</v>
      </c>
      <c r="CX57" s="32"/>
      <c r="CY57" s="33">
        <f t="shared" si="3"/>
        <v>1731</v>
      </c>
      <c r="CZ57" s="32"/>
      <c r="DA57" s="32"/>
    </row>
    <row r="58" spans="1:105" x14ac:dyDescent="0.25">
      <c r="A58" s="30" t="str">
        <f t="shared" si="2"/>
        <v>2009</v>
      </c>
      <c r="B58" s="31">
        <v>43887</v>
      </c>
      <c r="E58" s="32">
        <v>1</v>
      </c>
      <c r="G58" s="32">
        <v>126</v>
      </c>
      <c r="O58" s="32">
        <v>8</v>
      </c>
      <c r="R58" s="32">
        <v>102</v>
      </c>
      <c r="U58" s="32">
        <v>162</v>
      </c>
      <c r="AE58" s="32">
        <v>82</v>
      </c>
      <c r="AQ58" s="32">
        <v>2</v>
      </c>
      <c r="AT58" s="32">
        <v>94</v>
      </c>
      <c r="AU58" s="32">
        <v>138</v>
      </c>
      <c r="AX58" s="32">
        <v>76</v>
      </c>
      <c r="BR58" s="32">
        <v>106</v>
      </c>
      <c r="BT58" s="32">
        <v>106</v>
      </c>
      <c r="BW58" s="32">
        <v>180</v>
      </c>
      <c r="CE58" s="32">
        <v>164</v>
      </c>
      <c r="CI58" s="32">
        <v>162</v>
      </c>
      <c r="CS58" s="32">
        <v>1</v>
      </c>
      <c r="CX58" s="32"/>
      <c r="CY58" s="33">
        <f t="shared" si="3"/>
        <v>1510</v>
      </c>
      <c r="CZ58" s="32"/>
      <c r="DA58" s="32"/>
    </row>
    <row r="59" spans="1:105" x14ac:dyDescent="0.25">
      <c r="A59" s="30" t="str">
        <f t="shared" si="2"/>
        <v>2009</v>
      </c>
      <c r="B59" s="31">
        <v>43888</v>
      </c>
      <c r="E59" s="32">
        <v>1</v>
      </c>
      <c r="G59" s="32">
        <v>151</v>
      </c>
      <c r="I59" s="32">
        <v>3</v>
      </c>
      <c r="O59" s="32">
        <v>193</v>
      </c>
      <c r="R59" s="32">
        <v>152</v>
      </c>
      <c r="U59" s="32">
        <v>107</v>
      </c>
      <c r="AE59" s="32">
        <v>37</v>
      </c>
      <c r="AQ59" s="32">
        <v>118</v>
      </c>
      <c r="AT59" s="32">
        <v>76</v>
      </c>
      <c r="AU59" s="32">
        <v>103</v>
      </c>
      <c r="AX59" s="32">
        <v>111</v>
      </c>
      <c r="BR59" s="32">
        <v>279</v>
      </c>
      <c r="BT59" s="32">
        <v>137</v>
      </c>
      <c r="BW59" s="32">
        <v>241</v>
      </c>
      <c r="CE59" s="32">
        <v>142</v>
      </c>
      <c r="CI59" s="32">
        <v>54</v>
      </c>
      <c r="CX59" s="32"/>
      <c r="CY59" s="33">
        <f t="shared" si="3"/>
        <v>1905</v>
      </c>
      <c r="CZ59" s="32"/>
      <c r="DA59" s="32"/>
    </row>
    <row r="60" spans="1:105" x14ac:dyDescent="0.25">
      <c r="A60" s="30" t="str">
        <f t="shared" si="2"/>
        <v>2009</v>
      </c>
      <c r="B60" s="31">
        <v>43889</v>
      </c>
      <c r="G60" s="32">
        <v>121</v>
      </c>
      <c r="I60" s="32">
        <v>1</v>
      </c>
      <c r="O60" s="32">
        <v>150</v>
      </c>
      <c r="U60" s="32">
        <v>199</v>
      </c>
      <c r="AQ60" s="32">
        <v>183</v>
      </c>
      <c r="AT60" s="32">
        <v>90</v>
      </c>
      <c r="AU60" s="32">
        <v>123</v>
      </c>
      <c r="AX60" s="32">
        <v>97</v>
      </c>
      <c r="BT60" s="32">
        <v>113</v>
      </c>
      <c r="BW60" s="32">
        <v>137</v>
      </c>
      <c r="CD60" s="32">
        <v>1</v>
      </c>
      <c r="CE60" s="32">
        <v>79</v>
      </c>
      <c r="CI60" s="32">
        <v>162</v>
      </c>
      <c r="CX60" s="32"/>
      <c r="CY60" s="33">
        <f t="shared" si="3"/>
        <v>1456</v>
      </c>
      <c r="CZ60" s="32"/>
      <c r="DA60" s="32"/>
    </row>
    <row r="61" spans="1:105" x14ac:dyDescent="0.25">
      <c r="A61" s="30" t="str">
        <f t="shared" si="2"/>
        <v>2009</v>
      </c>
      <c r="B61" s="31">
        <v>43890</v>
      </c>
      <c r="CX61" s="32"/>
      <c r="CY61" s="33">
        <f t="shared" si="3"/>
        <v>0</v>
      </c>
      <c r="CZ61" s="32"/>
      <c r="DA61" s="32"/>
    </row>
    <row r="62" spans="1:105" x14ac:dyDescent="0.25">
      <c r="A62" s="30" t="str">
        <f t="shared" si="2"/>
        <v>2010</v>
      </c>
      <c r="B62" s="31">
        <v>43891</v>
      </c>
      <c r="P62" s="32">
        <v>33</v>
      </c>
      <c r="CX62" s="32"/>
      <c r="CY62" s="33">
        <f t="shared" si="3"/>
        <v>33</v>
      </c>
      <c r="CZ62" s="32"/>
      <c r="DA62" s="32"/>
    </row>
    <row r="63" spans="1:105" x14ac:dyDescent="0.25">
      <c r="A63" s="30" t="str">
        <f t="shared" si="2"/>
        <v>2010</v>
      </c>
      <c r="B63" s="31">
        <v>43892</v>
      </c>
      <c r="E63" s="32">
        <v>1</v>
      </c>
      <c r="I63" s="32">
        <v>21</v>
      </c>
      <c r="P63" s="32">
        <v>84</v>
      </c>
      <c r="R63" s="32">
        <v>146</v>
      </c>
      <c r="AQ63" s="32">
        <v>57</v>
      </c>
      <c r="AT63" s="32">
        <v>176</v>
      </c>
      <c r="AU63" s="32">
        <v>94</v>
      </c>
      <c r="BR63" s="32">
        <v>79</v>
      </c>
      <c r="BT63" s="32">
        <v>65</v>
      </c>
      <c r="BW63" s="32">
        <v>213</v>
      </c>
      <c r="CE63" s="32">
        <v>97</v>
      </c>
      <c r="CI63" s="32">
        <v>210</v>
      </c>
      <c r="CT63" s="32">
        <v>1</v>
      </c>
      <c r="CX63" s="32"/>
      <c r="CY63" s="33">
        <f t="shared" ref="CY63:CY94" si="4">SUBTOTAL(109,E63:CX63)</f>
        <v>1244</v>
      </c>
      <c r="CZ63" s="32"/>
      <c r="DA63" s="32"/>
    </row>
    <row r="64" spans="1:105" x14ac:dyDescent="0.25">
      <c r="A64" s="30" t="str">
        <f t="shared" si="2"/>
        <v>2010</v>
      </c>
      <c r="B64" s="31">
        <v>43893</v>
      </c>
      <c r="E64" s="32">
        <v>3</v>
      </c>
      <c r="G64" s="32">
        <v>120</v>
      </c>
      <c r="O64" s="32">
        <v>2</v>
      </c>
      <c r="P64" s="32">
        <v>33</v>
      </c>
      <c r="R64" s="32">
        <v>117</v>
      </c>
      <c r="U64" s="32">
        <v>303</v>
      </c>
      <c r="AQ64" s="32">
        <v>26</v>
      </c>
      <c r="AT64" s="32">
        <v>189</v>
      </c>
      <c r="AU64" s="32">
        <v>76</v>
      </c>
      <c r="BR64" s="32">
        <v>149</v>
      </c>
      <c r="BT64" s="32">
        <v>172</v>
      </c>
      <c r="CE64" s="32">
        <v>105</v>
      </c>
      <c r="CI64" s="32">
        <v>6</v>
      </c>
      <c r="CT64" s="32">
        <v>2</v>
      </c>
      <c r="CX64" s="32"/>
      <c r="CY64" s="33">
        <f t="shared" si="4"/>
        <v>1303</v>
      </c>
      <c r="CZ64" s="32"/>
      <c r="DA64" s="32"/>
    </row>
    <row r="65" spans="1:105" x14ac:dyDescent="0.25">
      <c r="A65" s="30" t="str">
        <f t="shared" si="2"/>
        <v>2010</v>
      </c>
      <c r="B65" s="31">
        <v>43894</v>
      </c>
      <c r="G65" s="32">
        <v>113</v>
      </c>
      <c r="I65" s="32">
        <v>2</v>
      </c>
      <c r="P65" s="32">
        <v>124</v>
      </c>
      <c r="AE65" s="32">
        <v>23</v>
      </c>
      <c r="AS65" s="32">
        <v>4</v>
      </c>
      <c r="AT65" s="32">
        <v>115</v>
      </c>
      <c r="AU65" s="32">
        <v>184</v>
      </c>
      <c r="AX65" s="32">
        <v>1</v>
      </c>
      <c r="BR65" s="32">
        <v>153</v>
      </c>
      <c r="BT65" s="32">
        <v>192</v>
      </c>
      <c r="CI65" s="32">
        <v>197</v>
      </c>
      <c r="CX65" s="32"/>
      <c r="CY65" s="33">
        <f t="shared" si="4"/>
        <v>1108</v>
      </c>
      <c r="CZ65" s="32"/>
      <c r="DA65" s="32"/>
    </row>
    <row r="66" spans="1:105" x14ac:dyDescent="0.25">
      <c r="A66" s="30" t="str">
        <f t="shared" si="2"/>
        <v>2010</v>
      </c>
      <c r="B66" s="31">
        <v>43895</v>
      </c>
      <c r="G66" s="32">
        <v>176</v>
      </c>
      <c r="I66" s="32">
        <v>3</v>
      </c>
      <c r="O66" s="32">
        <v>149</v>
      </c>
      <c r="P66" s="32">
        <v>36</v>
      </c>
      <c r="U66" s="32">
        <v>60</v>
      </c>
      <c r="AQ66" s="32">
        <v>177</v>
      </c>
      <c r="AT66" s="32">
        <v>197</v>
      </c>
      <c r="AU66" s="32">
        <v>185</v>
      </c>
      <c r="BR66" s="32">
        <v>144</v>
      </c>
      <c r="BT66" s="32">
        <v>210</v>
      </c>
      <c r="BW66" s="32">
        <v>182</v>
      </c>
      <c r="CC66" s="32">
        <v>1</v>
      </c>
      <c r="CI66" s="32">
        <v>209</v>
      </c>
      <c r="CX66" s="32"/>
      <c r="CY66" s="33">
        <f t="shared" si="4"/>
        <v>1729</v>
      </c>
      <c r="CZ66" s="32"/>
      <c r="DA66" s="32"/>
    </row>
    <row r="67" spans="1:105" x14ac:dyDescent="0.25">
      <c r="A67" s="30" t="str">
        <f t="shared" si="2"/>
        <v>2010</v>
      </c>
      <c r="B67" s="31">
        <v>43896</v>
      </c>
      <c r="E67" s="32">
        <v>1</v>
      </c>
      <c r="G67" s="32">
        <v>151</v>
      </c>
      <c r="I67" s="32">
        <v>4</v>
      </c>
      <c r="O67" s="32">
        <v>6</v>
      </c>
      <c r="P67" s="32">
        <v>118</v>
      </c>
      <c r="U67" s="32">
        <v>279</v>
      </c>
      <c r="AA67" s="32">
        <v>48</v>
      </c>
      <c r="AG67" s="32">
        <v>87</v>
      </c>
      <c r="AQ67" s="32">
        <v>141</v>
      </c>
      <c r="AU67" s="32">
        <v>162</v>
      </c>
      <c r="BG67" s="32">
        <v>111</v>
      </c>
      <c r="BR67" s="32">
        <v>170</v>
      </c>
      <c r="BW67" s="32">
        <v>212</v>
      </c>
      <c r="CI67" s="32">
        <v>199</v>
      </c>
      <c r="CT67" s="32">
        <v>3</v>
      </c>
      <c r="CX67" s="32"/>
      <c r="CY67" s="33">
        <f t="shared" si="4"/>
        <v>1692</v>
      </c>
      <c r="CZ67" s="32"/>
      <c r="DA67" s="32"/>
    </row>
    <row r="68" spans="1:105" x14ac:dyDescent="0.25">
      <c r="A68" s="30" t="str">
        <f t="shared" si="2"/>
        <v>2010</v>
      </c>
      <c r="B68" s="31">
        <v>43897</v>
      </c>
      <c r="CX68" s="32"/>
      <c r="CY68" s="33">
        <f t="shared" si="4"/>
        <v>0</v>
      </c>
      <c r="CZ68" s="32"/>
      <c r="DA68" s="32"/>
    </row>
    <row r="69" spans="1:105" x14ac:dyDescent="0.25">
      <c r="A69" s="30" t="str">
        <f t="shared" si="2"/>
        <v>2011</v>
      </c>
      <c r="B69" s="31">
        <v>43898</v>
      </c>
      <c r="CX69" s="32"/>
      <c r="CY69" s="33">
        <f t="shared" si="4"/>
        <v>0</v>
      </c>
      <c r="CZ69" s="32"/>
      <c r="DA69" s="32"/>
    </row>
    <row r="70" spans="1:105" x14ac:dyDescent="0.25">
      <c r="A70" s="30" t="str">
        <f t="shared" si="2"/>
        <v>2011</v>
      </c>
      <c r="B70" s="31">
        <v>43899</v>
      </c>
      <c r="E70" s="32">
        <v>2</v>
      </c>
      <c r="G70" s="32">
        <v>126</v>
      </c>
      <c r="I70" s="32">
        <v>6</v>
      </c>
      <c r="O70" s="32">
        <v>1</v>
      </c>
      <c r="R70" s="32">
        <v>165</v>
      </c>
      <c r="AQ70" s="32">
        <v>115</v>
      </c>
      <c r="AT70" s="32">
        <v>181</v>
      </c>
      <c r="AU70" s="32">
        <v>152</v>
      </c>
      <c r="AX70" s="32">
        <v>120</v>
      </c>
      <c r="BG70" s="32">
        <v>69</v>
      </c>
      <c r="BR70" s="32">
        <v>325</v>
      </c>
      <c r="BW70" s="32">
        <v>236</v>
      </c>
      <c r="CE70" s="32">
        <v>186</v>
      </c>
      <c r="CI70" s="32">
        <v>103</v>
      </c>
      <c r="CT70" s="32">
        <v>1</v>
      </c>
      <c r="CX70" s="32"/>
      <c r="CY70" s="33">
        <f t="shared" si="4"/>
        <v>1788</v>
      </c>
      <c r="CZ70" s="32"/>
      <c r="DA70" s="32"/>
    </row>
    <row r="71" spans="1:105" x14ac:dyDescent="0.25">
      <c r="A71" s="30" t="str">
        <f t="shared" si="2"/>
        <v>2011</v>
      </c>
      <c r="B71" s="31">
        <v>43900</v>
      </c>
      <c r="E71" s="32">
        <v>3</v>
      </c>
      <c r="G71" s="32">
        <v>142</v>
      </c>
      <c r="I71" s="32">
        <v>11</v>
      </c>
      <c r="P71" s="32">
        <v>1</v>
      </c>
      <c r="R71" s="32">
        <v>56</v>
      </c>
      <c r="U71" s="32">
        <v>259</v>
      </c>
      <c r="AE71" s="32">
        <v>4</v>
      </c>
      <c r="AQ71" s="32">
        <v>51</v>
      </c>
      <c r="AT71" s="32">
        <v>83</v>
      </c>
      <c r="AU71" s="32">
        <v>24</v>
      </c>
      <c r="AX71" s="32">
        <v>65</v>
      </c>
      <c r="BR71" s="32">
        <v>217</v>
      </c>
      <c r="BW71" s="32">
        <v>190</v>
      </c>
      <c r="CC71" s="32">
        <v>1</v>
      </c>
      <c r="CE71" s="32">
        <v>100</v>
      </c>
      <c r="CI71" s="32">
        <v>3</v>
      </c>
      <c r="CT71" s="32">
        <v>2</v>
      </c>
      <c r="CX71" s="32"/>
      <c r="CY71" s="33">
        <f t="shared" si="4"/>
        <v>1212</v>
      </c>
      <c r="CZ71" s="32"/>
      <c r="DA71" s="32"/>
    </row>
    <row r="72" spans="1:105" x14ac:dyDescent="0.25">
      <c r="A72" s="30" t="str">
        <f t="shared" si="2"/>
        <v>2011</v>
      </c>
      <c r="B72" s="31">
        <v>43901</v>
      </c>
      <c r="G72" s="32">
        <v>176</v>
      </c>
      <c r="O72" s="32">
        <v>1</v>
      </c>
      <c r="R72" s="32">
        <v>20</v>
      </c>
      <c r="AE72" s="32">
        <v>145</v>
      </c>
      <c r="AG72" s="32">
        <v>142</v>
      </c>
      <c r="AQ72" s="32">
        <v>123</v>
      </c>
      <c r="AT72" s="32">
        <v>97</v>
      </c>
      <c r="AU72" s="32">
        <v>170</v>
      </c>
      <c r="AX72" s="32">
        <v>78</v>
      </c>
      <c r="BG72" s="32">
        <v>9</v>
      </c>
      <c r="BR72" s="32">
        <v>221</v>
      </c>
      <c r="BW72" s="32">
        <v>192</v>
      </c>
      <c r="CE72" s="32">
        <v>213</v>
      </c>
      <c r="CX72" s="32"/>
      <c r="CY72" s="33">
        <f t="shared" si="4"/>
        <v>1587</v>
      </c>
      <c r="CZ72" s="32"/>
      <c r="DA72" s="32"/>
    </row>
    <row r="73" spans="1:105" x14ac:dyDescent="0.25">
      <c r="A73" s="30" t="str">
        <f t="shared" si="2"/>
        <v>2011</v>
      </c>
      <c r="B73" s="31">
        <v>43902</v>
      </c>
      <c r="G73" s="32">
        <v>91</v>
      </c>
      <c r="O73" s="32">
        <v>6</v>
      </c>
      <c r="R73" s="32">
        <v>88</v>
      </c>
      <c r="AE73" s="32">
        <v>149</v>
      </c>
      <c r="AG73" s="32">
        <v>252</v>
      </c>
      <c r="AQ73" s="32">
        <v>130</v>
      </c>
      <c r="AT73" s="32">
        <v>191</v>
      </c>
      <c r="AU73" s="32">
        <v>190</v>
      </c>
      <c r="AX73" s="32">
        <v>34</v>
      </c>
      <c r="BQ73" s="32">
        <v>136</v>
      </c>
      <c r="BR73" s="32">
        <v>250</v>
      </c>
      <c r="BW73" s="32">
        <v>142</v>
      </c>
      <c r="CE73" s="32">
        <v>45</v>
      </c>
      <c r="CI73" s="32">
        <v>128</v>
      </c>
      <c r="CX73" s="32"/>
      <c r="CY73" s="33">
        <f t="shared" si="4"/>
        <v>1832</v>
      </c>
      <c r="CZ73" s="32"/>
      <c r="DA73" s="32"/>
    </row>
    <row r="74" spans="1:105" x14ac:dyDescent="0.25">
      <c r="A74" s="30" t="str">
        <f t="shared" si="2"/>
        <v>2011</v>
      </c>
      <c r="B74" s="31">
        <v>43903</v>
      </c>
      <c r="G74" s="32">
        <v>82</v>
      </c>
      <c r="I74" s="32">
        <v>4</v>
      </c>
      <c r="O74" s="32">
        <v>117</v>
      </c>
      <c r="U74" s="32">
        <v>253</v>
      </c>
      <c r="AE74" s="32">
        <v>74</v>
      </c>
      <c r="AG74" s="32">
        <v>166</v>
      </c>
      <c r="AQ74" s="32">
        <v>52</v>
      </c>
      <c r="AT74" s="32">
        <v>91</v>
      </c>
      <c r="AU74" s="32">
        <v>49</v>
      </c>
      <c r="AX74" s="32">
        <v>60</v>
      </c>
      <c r="BQ74" s="32">
        <v>115</v>
      </c>
      <c r="BW74" s="32">
        <v>103</v>
      </c>
      <c r="CX74" s="32"/>
      <c r="CY74" s="33">
        <f t="shared" si="4"/>
        <v>1166</v>
      </c>
      <c r="CZ74" s="32"/>
      <c r="DA74" s="32"/>
    </row>
    <row r="75" spans="1:105" x14ac:dyDescent="0.25">
      <c r="A75" s="30" t="str">
        <f t="shared" si="2"/>
        <v>2011</v>
      </c>
      <c r="B75" s="31">
        <v>43904</v>
      </c>
      <c r="G75" s="32">
        <v>130</v>
      </c>
      <c r="U75" s="32">
        <v>157</v>
      </c>
      <c r="AE75" s="32">
        <v>88</v>
      </c>
      <c r="AT75" s="32">
        <v>87</v>
      </c>
      <c r="AU75" s="32">
        <v>82</v>
      </c>
      <c r="BG75" s="32">
        <v>91</v>
      </c>
      <c r="CX75" s="32"/>
      <c r="CY75" s="33">
        <f t="shared" si="4"/>
        <v>635</v>
      </c>
      <c r="CZ75" s="32"/>
      <c r="DA75" s="32"/>
    </row>
    <row r="76" spans="1:105" x14ac:dyDescent="0.25">
      <c r="A76" s="30" t="str">
        <f t="shared" si="2"/>
        <v>2012</v>
      </c>
      <c r="B76" s="31">
        <v>43905</v>
      </c>
      <c r="CX76" s="32"/>
      <c r="CY76" s="33">
        <f t="shared" si="4"/>
        <v>0</v>
      </c>
      <c r="CZ76" s="32"/>
      <c r="DA76" s="32"/>
    </row>
    <row r="77" spans="1:105" x14ac:dyDescent="0.25">
      <c r="A77" s="30" t="str">
        <f t="shared" si="2"/>
        <v>2012</v>
      </c>
      <c r="B77" s="31">
        <v>43906</v>
      </c>
      <c r="E77" s="32">
        <v>1</v>
      </c>
      <c r="G77" s="32">
        <v>98</v>
      </c>
      <c r="I77" s="32">
        <v>2</v>
      </c>
      <c r="O77" s="32">
        <v>89</v>
      </c>
      <c r="AB77" s="32">
        <v>162</v>
      </c>
      <c r="AE77" s="32">
        <v>120</v>
      </c>
      <c r="AG77" s="32">
        <v>252</v>
      </c>
      <c r="AT77" s="32">
        <v>113</v>
      </c>
      <c r="AU77" s="32">
        <v>144</v>
      </c>
      <c r="BR77" s="32">
        <v>254</v>
      </c>
      <c r="BW77" s="32">
        <v>118</v>
      </c>
      <c r="CM77" s="32">
        <v>107</v>
      </c>
      <c r="CS77" s="32">
        <v>85</v>
      </c>
      <c r="CT77" s="32">
        <v>1</v>
      </c>
      <c r="CX77" s="32"/>
      <c r="CY77" s="33">
        <f t="shared" si="4"/>
        <v>1546</v>
      </c>
      <c r="CZ77" s="32"/>
      <c r="DA77" s="32"/>
    </row>
    <row r="78" spans="1:105" x14ac:dyDescent="0.25">
      <c r="A78" s="30" t="str">
        <f t="shared" si="2"/>
        <v>2012</v>
      </c>
      <c r="B78" s="31">
        <v>43907</v>
      </c>
      <c r="E78" s="32">
        <v>1</v>
      </c>
      <c r="G78" s="32">
        <v>178</v>
      </c>
      <c r="I78" s="32">
        <v>8</v>
      </c>
      <c r="O78" s="32">
        <v>9</v>
      </c>
      <c r="R78" s="32">
        <v>71</v>
      </c>
      <c r="U78" s="32">
        <v>1</v>
      </c>
      <c r="AB78" s="32">
        <v>87</v>
      </c>
      <c r="AE78" s="32">
        <v>57</v>
      </c>
      <c r="AG78" s="32">
        <v>205</v>
      </c>
      <c r="AT78" s="32">
        <v>91</v>
      </c>
      <c r="AU78" s="32">
        <v>127</v>
      </c>
      <c r="AX78" s="32">
        <v>2</v>
      </c>
      <c r="BR78" s="32">
        <v>284</v>
      </c>
      <c r="BW78" s="32">
        <v>106</v>
      </c>
      <c r="CD78" s="32">
        <v>7</v>
      </c>
      <c r="CM78" s="32">
        <v>93</v>
      </c>
      <c r="CS78" s="32">
        <v>143</v>
      </c>
      <c r="CX78" s="32"/>
      <c r="CY78" s="33">
        <f t="shared" si="4"/>
        <v>1470</v>
      </c>
      <c r="CZ78" s="32"/>
      <c r="DA78" s="32"/>
    </row>
    <row r="79" spans="1:105" x14ac:dyDescent="0.25">
      <c r="A79" s="30" t="str">
        <f t="shared" si="2"/>
        <v>2012</v>
      </c>
      <c r="B79" s="31">
        <v>43908</v>
      </c>
      <c r="E79" s="32">
        <v>4</v>
      </c>
      <c r="G79" s="32">
        <v>49</v>
      </c>
      <c r="O79" s="32">
        <v>7</v>
      </c>
      <c r="P79" s="32">
        <v>69</v>
      </c>
      <c r="R79" s="32">
        <v>80</v>
      </c>
      <c r="AD79" s="32">
        <v>15</v>
      </c>
      <c r="AE79" s="32">
        <v>27</v>
      </c>
      <c r="AG79" s="32">
        <v>70</v>
      </c>
      <c r="AT79" s="32">
        <v>64</v>
      </c>
      <c r="AU79" s="32">
        <v>49</v>
      </c>
      <c r="AX79" s="32">
        <v>82</v>
      </c>
      <c r="BR79" s="32">
        <v>255</v>
      </c>
      <c r="BU79" s="32">
        <v>17</v>
      </c>
      <c r="BW79" s="32">
        <v>40</v>
      </c>
      <c r="CM79" s="32">
        <v>87</v>
      </c>
      <c r="CS79" s="32">
        <v>136</v>
      </c>
      <c r="CT79" s="32">
        <v>3</v>
      </c>
      <c r="CX79" s="32"/>
      <c r="CY79" s="33">
        <f t="shared" si="4"/>
        <v>1054</v>
      </c>
      <c r="CZ79" s="32"/>
      <c r="DA79" s="32"/>
    </row>
    <row r="80" spans="1:105" x14ac:dyDescent="0.25">
      <c r="A80" s="30" t="str">
        <f t="shared" si="2"/>
        <v>2012</v>
      </c>
      <c r="B80" s="31">
        <v>43909</v>
      </c>
      <c r="G80" s="32">
        <v>132</v>
      </c>
      <c r="I80" s="32">
        <v>2</v>
      </c>
      <c r="O80" s="32">
        <v>122</v>
      </c>
      <c r="P80" s="32">
        <v>43</v>
      </c>
      <c r="R80" s="32">
        <v>130</v>
      </c>
      <c r="U80" s="32">
        <v>388</v>
      </c>
      <c r="AG80" s="32">
        <v>79</v>
      </c>
      <c r="AT80" s="32">
        <v>146</v>
      </c>
      <c r="AU80" s="32">
        <v>146</v>
      </c>
      <c r="AX80" s="32">
        <v>15</v>
      </c>
      <c r="BW80" s="32">
        <v>115</v>
      </c>
      <c r="CM80" s="32">
        <v>96</v>
      </c>
      <c r="CS80" s="32">
        <v>173</v>
      </c>
      <c r="CX80" s="32"/>
      <c r="CY80" s="33">
        <f t="shared" si="4"/>
        <v>1587</v>
      </c>
      <c r="CZ80" s="32"/>
      <c r="DA80" s="32"/>
    </row>
    <row r="81" spans="1:105" x14ac:dyDescent="0.25">
      <c r="A81" s="30" t="str">
        <f t="shared" si="2"/>
        <v>2012</v>
      </c>
      <c r="B81" s="31">
        <v>43910</v>
      </c>
      <c r="E81" s="32">
        <v>1</v>
      </c>
      <c r="G81" s="32">
        <v>81</v>
      </c>
      <c r="O81" s="32">
        <v>136</v>
      </c>
      <c r="P81" s="32">
        <v>31</v>
      </c>
      <c r="U81" s="32">
        <v>238</v>
      </c>
      <c r="AG81" s="32">
        <v>75</v>
      </c>
      <c r="AT81" s="32">
        <v>170</v>
      </c>
      <c r="AU81" s="32">
        <v>73</v>
      </c>
      <c r="AX81" s="32">
        <v>35</v>
      </c>
      <c r="BW81" s="32">
        <v>43</v>
      </c>
      <c r="CM81" s="32">
        <v>121</v>
      </c>
      <c r="CS81" s="32">
        <v>113</v>
      </c>
      <c r="CT81" s="32">
        <v>1</v>
      </c>
      <c r="CX81" s="32"/>
      <c r="CY81" s="33">
        <f t="shared" si="4"/>
        <v>1118</v>
      </c>
      <c r="CZ81" s="32"/>
      <c r="DA81" s="32"/>
    </row>
    <row r="82" spans="1:105" x14ac:dyDescent="0.25">
      <c r="A82" s="30" t="str">
        <f t="shared" si="2"/>
        <v>2012</v>
      </c>
      <c r="B82" s="31">
        <v>43911</v>
      </c>
      <c r="CX82" s="32"/>
      <c r="CY82" s="33">
        <f t="shared" si="4"/>
        <v>0</v>
      </c>
      <c r="CZ82" s="32"/>
      <c r="DA82" s="32"/>
    </row>
    <row r="83" spans="1:105" x14ac:dyDescent="0.25">
      <c r="A83" s="30" t="str">
        <f t="shared" si="2"/>
        <v>2013</v>
      </c>
      <c r="B83" s="31">
        <v>43912</v>
      </c>
      <c r="CX83" s="32"/>
      <c r="CY83" s="33">
        <f t="shared" si="4"/>
        <v>0</v>
      </c>
      <c r="CZ83" s="32"/>
      <c r="DA83" s="32"/>
    </row>
    <row r="84" spans="1:105" x14ac:dyDescent="0.25">
      <c r="A84" s="30" t="str">
        <f t="shared" si="2"/>
        <v>2013</v>
      </c>
      <c r="B84" s="31">
        <v>43913</v>
      </c>
      <c r="E84" s="32">
        <v>3</v>
      </c>
      <c r="G84" s="32">
        <v>100</v>
      </c>
      <c r="I84" s="32">
        <v>2</v>
      </c>
      <c r="O84" s="32">
        <v>8</v>
      </c>
      <c r="R84" s="32">
        <v>11</v>
      </c>
      <c r="AD84" s="32">
        <v>2</v>
      </c>
      <c r="AE84" s="32">
        <v>105</v>
      </c>
      <c r="AT84" s="32">
        <v>137</v>
      </c>
      <c r="AU84" s="32">
        <v>60</v>
      </c>
      <c r="AX84" s="32">
        <v>7</v>
      </c>
      <c r="BR84" s="32">
        <v>254</v>
      </c>
      <c r="BW84" s="32">
        <v>134</v>
      </c>
      <c r="CE84" s="32">
        <v>102</v>
      </c>
      <c r="CI84" s="32">
        <v>191</v>
      </c>
      <c r="CM84" s="32">
        <v>107</v>
      </c>
      <c r="CS84" s="32">
        <v>160</v>
      </c>
      <c r="CT84" s="32">
        <v>3</v>
      </c>
      <c r="CX84" s="32"/>
      <c r="CY84" s="33">
        <f t="shared" si="4"/>
        <v>1386</v>
      </c>
      <c r="CZ84" s="32"/>
      <c r="DA84" s="32"/>
    </row>
    <row r="85" spans="1:105" x14ac:dyDescent="0.25">
      <c r="A85" s="30" t="str">
        <f t="shared" si="2"/>
        <v>2013</v>
      </c>
      <c r="B85" s="31">
        <v>43914</v>
      </c>
      <c r="E85" s="32">
        <v>1</v>
      </c>
      <c r="G85" s="32">
        <v>56</v>
      </c>
      <c r="I85" s="32">
        <v>15</v>
      </c>
      <c r="O85" s="32">
        <v>2</v>
      </c>
      <c r="U85" s="32">
        <v>71</v>
      </c>
      <c r="AE85" s="32">
        <v>67</v>
      </c>
      <c r="AT85" s="32">
        <v>88</v>
      </c>
      <c r="AU85" s="32">
        <v>64</v>
      </c>
      <c r="BR85" s="32">
        <v>230</v>
      </c>
      <c r="CE85" s="32">
        <v>115</v>
      </c>
      <c r="CM85" s="32">
        <v>41</v>
      </c>
      <c r="CS85" s="32">
        <v>117</v>
      </c>
      <c r="CT85" s="32">
        <v>1</v>
      </c>
      <c r="CX85" s="32"/>
      <c r="CY85" s="33">
        <f t="shared" si="4"/>
        <v>868</v>
      </c>
      <c r="CZ85" s="32"/>
      <c r="DA85" s="32"/>
    </row>
    <row r="86" spans="1:105" x14ac:dyDescent="0.25">
      <c r="A86" s="30" t="str">
        <f t="shared" si="2"/>
        <v>2013</v>
      </c>
      <c r="B86" s="31">
        <v>43915</v>
      </c>
      <c r="G86" s="32">
        <v>117</v>
      </c>
      <c r="O86" s="32">
        <v>14</v>
      </c>
      <c r="R86" s="32">
        <v>69</v>
      </c>
      <c r="U86" s="32">
        <v>137</v>
      </c>
      <c r="AE86" s="32">
        <v>74</v>
      </c>
      <c r="AT86" s="32">
        <v>158</v>
      </c>
      <c r="AU86" s="32">
        <v>103</v>
      </c>
      <c r="BR86" s="32">
        <v>209</v>
      </c>
      <c r="CE86" s="32">
        <v>134</v>
      </c>
      <c r="CI86" s="32">
        <v>37</v>
      </c>
      <c r="CM86" s="32">
        <v>109</v>
      </c>
      <c r="CS86" s="32">
        <v>176</v>
      </c>
      <c r="CT86" s="32">
        <v>3</v>
      </c>
      <c r="CX86" s="32"/>
      <c r="CY86" s="33">
        <f t="shared" si="4"/>
        <v>1340</v>
      </c>
      <c r="CZ86" s="32"/>
      <c r="DA86" s="32"/>
    </row>
    <row r="87" spans="1:105" x14ac:dyDescent="0.25">
      <c r="A87" s="30" t="str">
        <f t="shared" si="2"/>
        <v>2013</v>
      </c>
      <c r="B87" s="31">
        <v>43916</v>
      </c>
      <c r="E87" s="32">
        <v>4</v>
      </c>
      <c r="G87" s="32">
        <v>128</v>
      </c>
      <c r="I87" s="32">
        <v>6</v>
      </c>
      <c r="O87" s="32">
        <v>2</v>
      </c>
      <c r="R87" s="32">
        <v>66</v>
      </c>
      <c r="U87" s="32">
        <v>207</v>
      </c>
      <c r="AE87" s="32">
        <v>137</v>
      </c>
      <c r="AT87" s="32">
        <v>169</v>
      </c>
      <c r="AU87" s="32">
        <v>77</v>
      </c>
      <c r="AX87" s="32">
        <v>83</v>
      </c>
      <c r="CE87" s="32">
        <v>182</v>
      </c>
      <c r="CI87" s="32">
        <v>120</v>
      </c>
      <c r="CM87" s="32">
        <v>83</v>
      </c>
      <c r="CS87" s="32">
        <v>189</v>
      </c>
      <c r="CX87" s="32"/>
      <c r="CY87" s="33">
        <f t="shared" si="4"/>
        <v>1453</v>
      </c>
      <c r="CZ87" s="32"/>
      <c r="DA87" s="32"/>
    </row>
    <row r="88" spans="1:105" x14ac:dyDescent="0.25">
      <c r="A88" s="30" t="str">
        <f t="shared" si="2"/>
        <v>2013</v>
      </c>
      <c r="B88" s="31">
        <v>43917</v>
      </c>
      <c r="G88" s="32">
        <v>83</v>
      </c>
      <c r="O88" s="32">
        <v>1</v>
      </c>
      <c r="Q88" s="32">
        <v>5</v>
      </c>
      <c r="AE88" s="32">
        <v>132</v>
      </c>
      <c r="AT88" s="32">
        <v>93</v>
      </c>
      <c r="AU88" s="32">
        <v>77</v>
      </c>
      <c r="AX88" s="32">
        <v>63</v>
      </c>
      <c r="BG88" s="32">
        <v>74</v>
      </c>
      <c r="BQ88" s="32">
        <v>70</v>
      </c>
      <c r="BW88" s="32">
        <v>120</v>
      </c>
      <c r="CE88" s="32">
        <v>158</v>
      </c>
      <c r="CI88" s="32">
        <v>147</v>
      </c>
      <c r="CM88" s="32">
        <v>118</v>
      </c>
      <c r="CS88" s="32">
        <v>195</v>
      </c>
      <c r="CX88" s="32"/>
      <c r="CY88" s="33">
        <f t="shared" si="4"/>
        <v>1336</v>
      </c>
      <c r="CZ88" s="32"/>
      <c r="DA88" s="32"/>
    </row>
    <row r="89" spans="1:105" x14ac:dyDescent="0.25">
      <c r="A89" s="30" t="str">
        <f t="shared" si="2"/>
        <v>2013</v>
      </c>
      <c r="B89" s="31">
        <v>43918</v>
      </c>
      <c r="AX89" s="32">
        <v>28</v>
      </c>
      <c r="CX89" s="32"/>
      <c r="CY89" s="33">
        <f t="shared" si="4"/>
        <v>28</v>
      </c>
      <c r="CZ89" s="32"/>
      <c r="DA89" s="32"/>
    </row>
    <row r="90" spans="1:105" x14ac:dyDescent="0.25">
      <c r="A90" s="30" t="str">
        <f t="shared" ref="A90:A153" si="5">CONCATENATE(RIGHT(TEXT(YEAR(B90),"#"),2),TEXT(WEEKNUM(B90),"0#"))</f>
        <v>2014</v>
      </c>
      <c r="B90" s="31">
        <v>43919</v>
      </c>
      <c r="CX90" s="32"/>
      <c r="CY90" s="33">
        <f t="shared" si="4"/>
        <v>0</v>
      </c>
      <c r="CZ90" s="32"/>
      <c r="DA90" s="32"/>
    </row>
    <row r="91" spans="1:105" x14ac:dyDescent="0.25">
      <c r="A91" s="30" t="str">
        <f t="shared" si="5"/>
        <v>2014</v>
      </c>
      <c r="B91" s="31">
        <v>43920</v>
      </c>
      <c r="E91" s="32">
        <v>1</v>
      </c>
      <c r="G91" s="32">
        <v>108</v>
      </c>
      <c r="I91" s="32">
        <v>9</v>
      </c>
      <c r="R91" s="32">
        <v>36</v>
      </c>
      <c r="U91" s="32">
        <v>49</v>
      </c>
      <c r="AE91" s="32">
        <v>100</v>
      </c>
      <c r="AU91" s="32">
        <v>88</v>
      </c>
      <c r="AX91" s="32">
        <v>118</v>
      </c>
      <c r="BT91" s="32">
        <v>93</v>
      </c>
      <c r="BU91" s="32">
        <v>40</v>
      </c>
      <c r="BW91" s="32">
        <v>54</v>
      </c>
      <c r="CE91" s="32">
        <v>140</v>
      </c>
      <c r="CI91" s="32">
        <v>223</v>
      </c>
      <c r="CS91" s="32">
        <v>171</v>
      </c>
      <c r="CX91" s="32"/>
      <c r="CY91" s="33">
        <f t="shared" si="4"/>
        <v>1230</v>
      </c>
      <c r="CZ91" s="32"/>
      <c r="DA91" s="32"/>
    </row>
    <row r="92" spans="1:105" x14ac:dyDescent="0.25">
      <c r="A92" s="30" t="str">
        <f t="shared" si="5"/>
        <v>2014</v>
      </c>
      <c r="B92" s="31">
        <v>43921</v>
      </c>
      <c r="E92" s="32">
        <v>3</v>
      </c>
      <c r="G92" s="32">
        <v>140</v>
      </c>
      <c r="I92" s="32">
        <v>24</v>
      </c>
      <c r="R92" s="32">
        <v>1</v>
      </c>
      <c r="U92" s="32">
        <v>56</v>
      </c>
      <c r="AE92" s="32">
        <v>49</v>
      </c>
      <c r="AT92" s="32">
        <v>40</v>
      </c>
      <c r="AU92" s="32">
        <v>113</v>
      </c>
      <c r="AX92" s="32">
        <v>7</v>
      </c>
      <c r="BT92" s="32">
        <v>50</v>
      </c>
      <c r="CE92" s="32">
        <v>108</v>
      </c>
      <c r="CS92" s="32">
        <v>183</v>
      </c>
      <c r="CT92" s="32">
        <v>3</v>
      </c>
      <c r="CX92" s="32"/>
      <c r="CY92" s="33">
        <f t="shared" si="4"/>
        <v>777</v>
      </c>
      <c r="CZ92" s="32"/>
      <c r="DA92" s="32"/>
    </row>
    <row r="93" spans="1:105" x14ac:dyDescent="0.25">
      <c r="A93" s="30" t="str">
        <f t="shared" si="5"/>
        <v>2014</v>
      </c>
      <c r="B93" s="31">
        <v>43922</v>
      </c>
      <c r="E93" s="32">
        <v>2</v>
      </c>
      <c r="G93" s="32">
        <v>123</v>
      </c>
      <c r="I93" s="32">
        <v>4</v>
      </c>
      <c r="R93" s="32">
        <v>2</v>
      </c>
      <c r="U93" s="32">
        <v>5</v>
      </c>
      <c r="AE93" s="32">
        <v>137</v>
      </c>
      <c r="AT93" s="32">
        <v>87</v>
      </c>
      <c r="AU93" s="32">
        <v>99</v>
      </c>
      <c r="AX93" s="32">
        <v>68</v>
      </c>
      <c r="BT93" s="32">
        <v>112</v>
      </c>
      <c r="CE93" s="32">
        <v>125</v>
      </c>
      <c r="CI93" s="32">
        <v>102</v>
      </c>
      <c r="CS93" s="32">
        <v>189</v>
      </c>
      <c r="CT93" s="32">
        <v>2</v>
      </c>
      <c r="CX93" s="32"/>
      <c r="CY93" s="33">
        <f t="shared" si="4"/>
        <v>1057</v>
      </c>
      <c r="CZ93" s="32"/>
      <c r="DA93" s="32"/>
    </row>
    <row r="94" spans="1:105" x14ac:dyDescent="0.25">
      <c r="A94" s="30" t="str">
        <f t="shared" si="5"/>
        <v>2014</v>
      </c>
      <c r="B94" s="31">
        <v>43923</v>
      </c>
      <c r="E94" s="32">
        <v>1</v>
      </c>
      <c r="G94" s="32">
        <v>63</v>
      </c>
      <c r="U94" s="32">
        <v>194</v>
      </c>
      <c r="AT94" s="32">
        <v>115</v>
      </c>
      <c r="AU94" s="32">
        <v>149</v>
      </c>
      <c r="BT94" s="32">
        <v>109</v>
      </c>
      <c r="CE94" s="32">
        <v>117</v>
      </c>
      <c r="CI94" s="32">
        <v>32</v>
      </c>
      <c r="CS94" s="32">
        <v>183</v>
      </c>
      <c r="CT94" s="32">
        <v>1</v>
      </c>
      <c r="CU94" s="32">
        <v>2</v>
      </c>
      <c r="CX94" s="32"/>
      <c r="CY94" s="33">
        <f t="shared" si="4"/>
        <v>966</v>
      </c>
      <c r="CZ94" s="32"/>
      <c r="DA94" s="32"/>
    </row>
    <row r="95" spans="1:105" x14ac:dyDescent="0.25">
      <c r="A95" s="30" t="str">
        <f t="shared" si="5"/>
        <v>2014</v>
      </c>
      <c r="B95" s="31">
        <v>43924</v>
      </c>
      <c r="G95" s="32">
        <v>67</v>
      </c>
      <c r="I95" s="32">
        <v>2</v>
      </c>
      <c r="AE95" s="32">
        <v>18</v>
      </c>
      <c r="AT95" s="32">
        <v>98</v>
      </c>
      <c r="AU95" s="32">
        <v>74</v>
      </c>
      <c r="BT95" s="32">
        <v>78</v>
      </c>
      <c r="BU95" s="32">
        <v>46</v>
      </c>
      <c r="CE95" s="32">
        <v>88</v>
      </c>
      <c r="CI95" s="32">
        <v>152</v>
      </c>
      <c r="CS95" s="32">
        <v>180</v>
      </c>
      <c r="CU95" s="32">
        <v>5</v>
      </c>
      <c r="CX95" s="32"/>
      <c r="CY95" s="33">
        <f t="shared" ref="CY95:CY126" si="6">SUBTOTAL(109,E95:CX95)</f>
        <v>808</v>
      </c>
      <c r="CZ95" s="32"/>
      <c r="DA95" s="32"/>
    </row>
    <row r="96" spans="1:105" x14ac:dyDescent="0.25">
      <c r="A96" s="30" t="str">
        <f t="shared" si="5"/>
        <v>2014</v>
      </c>
      <c r="B96" s="31">
        <v>43925</v>
      </c>
      <c r="CX96" s="32"/>
      <c r="CY96" s="33">
        <f t="shared" si="6"/>
        <v>0</v>
      </c>
      <c r="CZ96" s="32"/>
      <c r="DA96" s="32"/>
    </row>
    <row r="97" spans="1:105" x14ac:dyDescent="0.25">
      <c r="A97" s="30" t="str">
        <f t="shared" si="5"/>
        <v>2015</v>
      </c>
      <c r="B97" s="31">
        <v>43926</v>
      </c>
      <c r="CX97" s="32"/>
      <c r="CY97" s="33">
        <f t="shared" si="6"/>
        <v>0</v>
      </c>
      <c r="CZ97" s="32"/>
      <c r="DA97" s="32"/>
    </row>
    <row r="98" spans="1:105" x14ac:dyDescent="0.25">
      <c r="A98" s="30" t="str">
        <f t="shared" si="5"/>
        <v>2015</v>
      </c>
      <c r="B98" s="31">
        <v>43927</v>
      </c>
      <c r="R98" s="32">
        <v>1</v>
      </c>
      <c r="U98" s="32">
        <v>136</v>
      </c>
      <c r="AG98" s="32">
        <v>57</v>
      </c>
      <c r="AS98" s="32">
        <v>2</v>
      </c>
      <c r="AT98" s="32">
        <v>95</v>
      </c>
      <c r="BG98" s="32">
        <v>167</v>
      </c>
      <c r="BR98" s="32">
        <v>195</v>
      </c>
      <c r="BT98" s="32">
        <v>108</v>
      </c>
      <c r="BU98" s="32">
        <v>22</v>
      </c>
      <c r="CE98" s="32">
        <v>88</v>
      </c>
      <c r="CS98" s="32">
        <v>184</v>
      </c>
      <c r="CX98" s="32"/>
      <c r="CY98" s="33">
        <f t="shared" si="6"/>
        <v>1055</v>
      </c>
      <c r="CZ98" s="32"/>
      <c r="DA98" s="32"/>
    </row>
    <row r="99" spans="1:105" x14ac:dyDescent="0.25">
      <c r="A99" s="30" t="str">
        <f t="shared" si="5"/>
        <v>2015</v>
      </c>
      <c r="B99" s="31">
        <v>43928</v>
      </c>
      <c r="R99" s="32">
        <v>1</v>
      </c>
      <c r="U99" s="32">
        <v>278</v>
      </c>
      <c r="AG99" s="32">
        <v>31</v>
      </c>
      <c r="AT99" s="32">
        <v>44</v>
      </c>
      <c r="BG99" s="32">
        <v>97</v>
      </c>
      <c r="BR99" s="32">
        <v>29</v>
      </c>
      <c r="BT99" s="32">
        <v>168</v>
      </c>
      <c r="BU99" s="32">
        <v>42</v>
      </c>
      <c r="BW99" s="32">
        <v>16</v>
      </c>
      <c r="CE99" s="32">
        <v>130</v>
      </c>
      <c r="CS99" s="32">
        <v>183</v>
      </c>
      <c r="CU99" s="32">
        <v>6</v>
      </c>
      <c r="CX99" s="32"/>
      <c r="CY99" s="33">
        <f t="shared" si="6"/>
        <v>1025</v>
      </c>
      <c r="CZ99" s="32"/>
      <c r="DA99" s="32"/>
    </row>
    <row r="100" spans="1:105" x14ac:dyDescent="0.25">
      <c r="A100" s="30" t="str">
        <f t="shared" si="5"/>
        <v>2015</v>
      </c>
      <c r="B100" s="31">
        <v>43929</v>
      </c>
      <c r="E100" s="32">
        <v>4</v>
      </c>
      <c r="AB100" s="32">
        <v>145</v>
      </c>
      <c r="AG100" s="32">
        <v>93</v>
      </c>
      <c r="AT100" s="32">
        <v>36</v>
      </c>
      <c r="BG100" s="32">
        <v>115</v>
      </c>
      <c r="BR100" s="32">
        <v>298</v>
      </c>
      <c r="BT100" s="32">
        <v>93</v>
      </c>
      <c r="BU100" s="32">
        <v>19</v>
      </c>
      <c r="BW100" s="32">
        <v>32</v>
      </c>
      <c r="CE100" s="32">
        <v>143</v>
      </c>
      <c r="CS100" s="32">
        <v>205</v>
      </c>
      <c r="CT100" s="32">
        <v>6</v>
      </c>
      <c r="CX100" s="32"/>
      <c r="CY100" s="33">
        <f t="shared" si="6"/>
        <v>1189</v>
      </c>
      <c r="CZ100" s="32"/>
      <c r="DA100" s="32"/>
    </row>
    <row r="101" spans="1:105" x14ac:dyDescent="0.25">
      <c r="A101" s="30" t="str">
        <f t="shared" si="5"/>
        <v>2015</v>
      </c>
      <c r="B101" s="31">
        <v>43930</v>
      </c>
      <c r="CX101" s="32"/>
      <c r="CY101" s="33">
        <f t="shared" si="6"/>
        <v>0</v>
      </c>
      <c r="CZ101" s="32"/>
      <c r="DA101" s="32"/>
    </row>
    <row r="102" spans="1:105" x14ac:dyDescent="0.25">
      <c r="A102" s="30" t="str">
        <f t="shared" si="5"/>
        <v>2015</v>
      </c>
      <c r="B102" s="31">
        <v>43931</v>
      </c>
      <c r="CX102" s="32"/>
      <c r="CY102" s="33">
        <f t="shared" si="6"/>
        <v>0</v>
      </c>
      <c r="CZ102" s="32"/>
      <c r="DA102" s="32"/>
    </row>
    <row r="103" spans="1:105" x14ac:dyDescent="0.25">
      <c r="A103" s="30" t="str">
        <f t="shared" si="5"/>
        <v>2015</v>
      </c>
      <c r="B103" s="31">
        <v>43932</v>
      </c>
      <c r="CX103" s="32"/>
      <c r="CY103" s="33">
        <f t="shared" si="6"/>
        <v>0</v>
      </c>
      <c r="CZ103" s="32"/>
      <c r="DA103" s="32"/>
    </row>
    <row r="104" spans="1:105" x14ac:dyDescent="0.25">
      <c r="A104" s="30" t="str">
        <f t="shared" si="5"/>
        <v>2016</v>
      </c>
      <c r="B104" s="31">
        <v>43933</v>
      </c>
      <c r="CX104" s="32"/>
      <c r="CY104" s="33">
        <f t="shared" si="6"/>
        <v>0</v>
      </c>
      <c r="CZ104" s="32"/>
      <c r="DA104" s="32"/>
    </row>
    <row r="105" spans="1:105" x14ac:dyDescent="0.25">
      <c r="A105" s="30" t="str">
        <f t="shared" si="5"/>
        <v>2016</v>
      </c>
      <c r="B105" s="31">
        <v>43934</v>
      </c>
      <c r="CX105" s="32"/>
      <c r="CY105" s="33">
        <f t="shared" si="6"/>
        <v>0</v>
      </c>
      <c r="CZ105" s="32"/>
      <c r="DA105" s="32"/>
    </row>
    <row r="106" spans="1:105" x14ac:dyDescent="0.25">
      <c r="A106" s="30" t="str">
        <f t="shared" si="5"/>
        <v>2016</v>
      </c>
      <c r="B106" s="31">
        <v>43935</v>
      </c>
      <c r="E106" s="32">
        <v>2</v>
      </c>
      <c r="G106" s="32">
        <v>98</v>
      </c>
      <c r="O106" s="32">
        <v>38</v>
      </c>
      <c r="R106" s="32">
        <v>63</v>
      </c>
      <c r="U106" s="32">
        <v>257</v>
      </c>
      <c r="AE106" s="32">
        <v>33</v>
      </c>
      <c r="AL106" s="32">
        <v>2</v>
      </c>
      <c r="BR106" s="32">
        <v>21</v>
      </c>
      <c r="BT106" s="32">
        <v>118</v>
      </c>
      <c r="CC106" s="32">
        <v>1</v>
      </c>
      <c r="CE106" s="32">
        <v>101</v>
      </c>
      <c r="CS106" s="32">
        <v>180</v>
      </c>
      <c r="CT106" s="32">
        <v>2</v>
      </c>
      <c r="CX106" s="32"/>
      <c r="CY106" s="33">
        <f t="shared" si="6"/>
        <v>916</v>
      </c>
      <c r="CZ106" s="32"/>
      <c r="DA106" s="32"/>
    </row>
    <row r="107" spans="1:105" x14ac:dyDescent="0.25">
      <c r="A107" s="30" t="str">
        <f t="shared" si="5"/>
        <v>2016</v>
      </c>
      <c r="B107" s="31">
        <v>43936</v>
      </c>
      <c r="E107" s="32">
        <v>1</v>
      </c>
      <c r="G107" s="32">
        <v>126</v>
      </c>
      <c r="R107" s="32">
        <v>106</v>
      </c>
      <c r="AE107" s="32">
        <v>20</v>
      </c>
      <c r="AU107" s="32">
        <v>120</v>
      </c>
      <c r="BR107" s="32">
        <v>380</v>
      </c>
      <c r="BT107" s="32">
        <v>76</v>
      </c>
      <c r="BU107" s="32">
        <v>141</v>
      </c>
      <c r="CE107" s="32">
        <v>102</v>
      </c>
      <c r="CI107" s="32">
        <v>180</v>
      </c>
      <c r="CS107" s="32">
        <v>197</v>
      </c>
      <c r="CT107" s="32">
        <v>1</v>
      </c>
      <c r="CU107" s="32">
        <v>2</v>
      </c>
      <c r="CX107" s="32"/>
      <c r="CY107" s="33">
        <f t="shared" si="6"/>
        <v>1452</v>
      </c>
      <c r="CZ107" s="32"/>
      <c r="DA107" s="32"/>
    </row>
    <row r="108" spans="1:105" x14ac:dyDescent="0.25">
      <c r="A108" s="30" t="str">
        <f t="shared" si="5"/>
        <v>2016</v>
      </c>
      <c r="B108" s="31">
        <v>43937</v>
      </c>
      <c r="G108" s="32">
        <v>113</v>
      </c>
      <c r="I108" s="32">
        <v>3</v>
      </c>
      <c r="R108" s="32">
        <v>139</v>
      </c>
      <c r="U108" s="32">
        <v>219</v>
      </c>
      <c r="AU108" s="32">
        <v>88</v>
      </c>
      <c r="BR108" s="32">
        <v>153</v>
      </c>
      <c r="BT108" s="32">
        <v>129</v>
      </c>
      <c r="BU108" s="32">
        <v>17</v>
      </c>
      <c r="CE108" s="32">
        <v>185</v>
      </c>
      <c r="CI108" s="32">
        <v>113</v>
      </c>
      <c r="CS108" s="32">
        <v>102</v>
      </c>
      <c r="CT108" s="32">
        <v>4</v>
      </c>
      <c r="CX108" s="32"/>
      <c r="CY108" s="33">
        <f t="shared" si="6"/>
        <v>1265</v>
      </c>
      <c r="CZ108" s="32"/>
      <c r="DA108" s="32"/>
    </row>
    <row r="109" spans="1:105" x14ac:dyDescent="0.25">
      <c r="A109" s="30" t="str">
        <f t="shared" si="5"/>
        <v>2016</v>
      </c>
      <c r="B109" s="31">
        <v>43938</v>
      </c>
      <c r="G109" s="32">
        <v>106</v>
      </c>
      <c r="I109" s="32">
        <v>1</v>
      </c>
      <c r="O109" s="32">
        <v>3</v>
      </c>
      <c r="U109" s="32">
        <v>109</v>
      </c>
      <c r="AE109" s="32">
        <v>112</v>
      </c>
      <c r="AU109" s="32">
        <v>101</v>
      </c>
      <c r="BR109" s="32">
        <v>117</v>
      </c>
      <c r="BT109" s="32">
        <v>86</v>
      </c>
      <c r="BU109" s="32">
        <v>83</v>
      </c>
      <c r="CE109" s="32">
        <v>150</v>
      </c>
      <c r="CI109" s="32">
        <v>75</v>
      </c>
      <c r="CS109" s="32">
        <v>191</v>
      </c>
      <c r="CX109" s="32"/>
      <c r="CY109" s="33">
        <f t="shared" si="6"/>
        <v>1134</v>
      </c>
      <c r="CZ109" s="32"/>
      <c r="DA109" s="32"/>
    </row>
    <row r="110" spans="1:105" x14ac:dyDescent="0.25">
      <c r="A110" s="30" t="str">
        <f t="shared" si="5"/>
        <v>2016</v>
      </c>
      <c r="B110" s="31">
        <v>43939</v>
      </c>
      <c r="CX110" s="32"/>
      <c r="CY110" s="33">
        <f t="shared" si="6"/>
        <v>0</v>
      </c>
      <c r="CZ110" s="32"/>
      <c r="DA110" s="32"/>
    </row>
    <row r="111" spans="1:105" x14ac:dyDescent="0.25">
      <c r="A111" s="30" t="str">
        <f t="shared" si="5"/>
        <v>2017</v>
      </c>
      <c r="B111" s="31">
        <v>43940</v>
      </c>
      <c r="CX111" s="32"/>
      <c r="CY111" s="33">
        <f t="shared" si="6"/>
        <v>0</v>
      </c>
      <c r="CZ111" s="32"/>
      <c r="DA111" s="32"/>
    </row>
    <row r="112" spans="1:105" x14ac:dyDescent="0.25">
      <c r="A112" s="30" t="str">
        <f t="shared" si="5"/>
        <v>2017</v>
      </c>
      <c r="B112" s="31">
        <v>43941</v>
      </c>
      <c r="G112" s="32">
        <v>98</v>
      </c>
      <c r="I112" s="32">
        <v>2</v>
      </c>
      <c r="U112" s="32">
        <v>13</v>
      </c>
      <c r="AE112" s="32">
        <v>159</v>
      </c>
      <c r="AZ112" s="32">
        <v>1</v>
      </c>
      <c r="BG112" s="32">
        <v>75</v>
      </c>
      <c r="BR112" s="32">
        <v>320</v>
      </c>
      <c r="BT112" s="32">
        <v>88</v>
      </c>
      <c r="CE112" s="32">
        <v>94</v>
      </c>
      <c r="CI112" s="32">
        <v>136</v>
      </c>
      <c r="CX112" s="32"/>
      <c r="CY112" s="33">
        <f t="shared" si="6"/>
        <v>986</v>
      </c>
      <c r="CZ112" s="32"/>
      <c r="DA112" s="32"/>
    </row>
    <row r="113" spans="1:105" x14ac:dyDescent="0.25">
      <c r="A113" s="30" t="str">
        <f t="shared" si="5"/>
        <v>2017</v>
      </c>
      <c r="B113" s="31">
        <v>43942</v>
      </c>
      <c r="G113" s="32">
        <v>127</v>
      </c>
      <c r="I113" s="32">
        <v>3</v>
      </c>
      <c r="U113" s="32">
        <v>219</v>
      </c>
      <c r="AE113" s="32">
        <v>71</v>
      </c>
      <c r="AT113" s="32">
        <v>101</v>
      </c>
      <c r="AX113" s="32">
        <v>106</v>
      </c>
      <c r="BR113" s="32">
        <v>311</v>
      </c>
      <c r="BT113" s="32">
        <v>111</v>
      </c>
      <c r="CE113" s="32">
        <v>85</v>
      </c>
      <c r="CI113" s="32">
        <v>6</v>
      </c>
      <c r="CX113" s="32"/>
      <c r="CY113" s="33">
        <f t="shared" si="6"/>
        <v>1140</v>
      </c>
      <c r="CZ113" s="32"/>
      <c r="DA113" s="32"/>
    </row>
    <row r="114" spans="1:105" x14ac:dyDescent="0.25">
      <c r="A114" s="30" t="str">
        <f t="shared" si="5"/>
        <v>2017</v>
      </c>
      <c r="B114" s="31">
        <v>43943</v>
      </c>
      <c r="E114" s="32">
        <v>4</v>
      </c>
      <c r="G114" s="32">
        <v>116</v>
      </c>
      <c r="I114" s="32">
        <v>5</v>
      </c>
      <c r="AE114" s="32">
        <v>122</v>
      </c>
      <c r="AS114" s="32">
        <v>2</v>
      </c>
      <c r="BG114" s="32">
        <v>95</v>
      </c>
      <c r="BR114" s="32">
        <v>268</v>
      </c>
      <c r="BT114" s="32">
        <v>93</v>
      </c>
      <c r="BU114" s="32">
        <v>20</v>
      </c>
      <c r="CE114" s="32">
        <v>144</v>
      </c>
      <c r="CI114" s="32">
        <v>228</v>
      </c>
      <c r="CX114" s="32"/>
      <c r="CY114" s="33">
        <f t="shared" si="6"/>
        <v>1097</v>
      </c>
      <c r="CZ114" s="32"/>
      <c r="DA114" s="32"/>
    </row>
    <row r="115" spans="1:105" x14ac:dyDescent="0.25">
      <c r="A115" s="30" t="str">
        <f t="shared" si="5"/>
        <v>2017</v>
      </c>
      <c r="B115" s="31">
        <v>43944</v>
      </c>
      <c r="G115" s="32">
        <v>71</v>
      </c>
      <c r="I115" s="32">
        <v>6</v>
      </c>
      <c r="R115" s="32">
        <v>112</v>
      </c>
      <c r="U115" s="32">
        <v>95</v>
      </c>
      <c r="BR115" s="32">
        <v>144</v>
      </c>
      <c r="BT115" s="32">
        <v>99</v>
      </c>
      <c r="CE115" s="32">
        <v>136</v>
      </c>
      <c r="CI115" s="32">
        <v>126</v>
      </c>
      <c r="CX115" s="32"/>
      <c r="CY115" s="33">
        <f t="shared" si="6"/>
        <v>789</v>
      </c>
      <c r="CZ115" s="32"/>
      <c r="DA115" s="32"/>
    </row>
    <row r="116" spans="1:105" x14ac:dyDescent="0.25">
      <c r="A116" s="30" t="str">
        <f t="shared" si="5"/>
        <v>2017</v>
      </c>
      <c r="B116" s="31">
        <v>43945</v>
      </c>
      <c r="G116" s="32">
        <v>84</v>
      </c>
      <c r="I116" s="32">
        <v>1</v>
      </c>
      <c r="U116" s="32">
        <v>329</v>
      </c>
      <c r="AE116" s="32">
        <v>169</v>
      </c>
      <c r="BG116" s="32">
        <v>99</v>
      </c>
      <c r="BT116" s="32">
        <v>116</v>
      </c>
      <c r="BU116" s="32">
        <v>4</v>
      </c>
      <c r="CE116" s="32">
        <v>95</v>
      </c>
      <c r="CI116" s="32">
        <v>117</v>
      </c>
      <c r="CX116" s="32"/>
      <c r="CY116" s="33">
        <f t="shared" si="6"/>
        <v>1014</v>
      </c>
      <c r="CZ116" s="32"/>
      <c r="DA116" s="32"/>
    </row>
    <row r="117" spans="1:105" x14ac:dyDescent="0.25">
      <c r="A117" s="30" t="str">
        <f t="shared" si="5"/>
        <v>2017</v>
      </c>
      <c r="B117" s="31">
        <v>43946</v>
      </c>
      <c r="CX117" s="32"/>
      <c r="CY117" s="33">
        <f t="shared" si="6"/>
        <v>0</v>
      </c>
      <c r="CZ117" s="32"/>
      <c r="DA117" s="32"/>
    </row>
    <row r="118" spans="1:105" x14ac:dyDescent="0.25">
      <c r="A118" s="30" t="str">
        <f t="shared" si="5"/>
        <v>2018</v>
      </c>
      <c r="B118" s="31">
        <v>43947</v>
      </c>
      <c r="CX118" s="32"/>
      <c r="CY118" s="33">
        <f t="shared" si="6"/>
        <v>0</v>
      </c>
      <c r="CZ118" s="32"/>
      <c r="DA118" s="32"/>
    </row>
    <row r="119" spans="1:105" x14ac:dyDescent="0.25">
      <c r="A119" s="30" t="str">
        <f t="shared" si="5"/>
        <v>2018</v>
      </c>
      <c r="B119" s="31">
        <v>43948</v>
      </c>
      <c r="E119" s="32">
        <v>4</v>
      </c>
      <c r="G119" s="32">
        <v>55</v>
      </c>
      <c r="O119" s="32">
        <v>4</v>
      </c>
      <c r="R119" s="32">
        <v>74</v>
      </c>
      <c r="AE119" s="32">
        <v>186</v>
      </c>
      <c r="AG119" s="32">
        <v>34</v>
      </c>
      <c r="AT119" s="32">
        <v>105</v>
      </c>
      <c r="BG119" s="32">
        <v>28</v>
      </c>
      <c r="BQ119" s="32">
        <v>115</v>
      </c>
      <c r="BR119" s="32">
        <v>200</v>
      </c>
      <c r="BT119" s="32">
        <v>95</v>
      </c>
      <c r="BU119" s="32">
        <v>82</v>
      </c>
      <c r="CI119" s="32">
        <v>162</v>
      </c>
      <c r="CX119" s="32"/>
      <c r="CY119" s="33">
        <f t="shared" si="6"/>
        <v>1144</v>
      </c>
      <c r="CZ119" s="32"/>
      <c r="DA119" s="32"/>
    </row>
    <row r="120" spans="1:105" x14ac:dyDescent="0.25">
      <c r="A120" s="30" t="str">
        <f t="shared" si="5"/>
        <v>2018</v>
      </c>
      <c r="B120" s="31">
        <v>43949</v>
      </c>
      <c r="G120" s="32">
        <v>72</v>
      </c>
      <c r="AE120" s="32">
        <v>50</v>
      </c>
      <c r="AT120" s="32">
        <v>86</v>
      </c>
      <c r="BR120" s="32">
        <v>146</v>
      </c>
      <c r="BT120" s="32">
        <v>208</v>
      </c>
      <c r="BU120" s="32">
        <v>2</v>
      </c>
      <c r="CI120" s="32">
        <v>116</v>
      </c>
      <c r="CX120" s="32"/>
      <c r="CY120" s="33">
        <f t="shared" si="6"/>
        <v>680</v>
      </c>
      <c r="CZ120" s="32"/>
      <c r="DA120" s="32"/>
    </row>
    <row r="121" spans="1:105" x14ac:dyDescent="0.25">
      <c r="A121" s="30" t="str">
        <f t="shared" si="5"/>
        <v>2018</v>
      </c>
      <c r="B121" s="31">
        <v>43950</v>
      </c>
      <c r="E121" s="32">
        <v>1</v>
      </c>
      <c r="G121" s="32">
        <v>94</v>
      </c>
      <c r="O121" s="32">
        <v>17</v>
      </c>
      <c r="R121" s="32">
        <v>12</v>
      </c>
      <c r="AE121" s="32">
        <v>194</v>
      </c>
      <c r="AZ121" s="32">
        <v>1</v>
      </c>
      <c r="BG121" s="32">
        <v>1</v>
      </c>
      <c r="BR121" s="32">
        <v>312</v>
      </c>
      <c r="BT121" s="32">
        <v>127</v>
      </c>
      <c r="BU121" s="32">
        <v>18</v>
      </c>
      <c r="CI121" s="32">
        <v>148</v>
      </c>
      <c r="CX121" s="32"/>
      <c r="CY121" s="33">
        <f t="shared" si="6"/>
        <v>925</v>
      </c>
      <c r="CZ121" s="32"/>
      <c r="DA121" s="32"/>
    </row>
    <row r="122" spans="1:105" x14ac:dyDescent="0.25">
      <c r="A122" s="30" t="str">
        <f t="shared" si="5"/>
        <v>2018</v>
      </c>
      <c r="B122" s="31">
        <v>43951</v>
      </c>
      <c r="G122" s="32">
        <v>113</v>
      </c>
      <c r="O122" s="32">
        <v>6</v>
      </c>
      <c r="AB122" s="32">
        <v>119</v>
      </c>
      <c r="AE122" s="32">
        <v>124</v>
      </c>
      <c r="AG122" s="32">
        <v>242</v>
      </c>
      <c r="BQ122" s="32">
        <v>171</v>
      </c>
      <c r="BR122" s="32">
        <v>193</v>
      </c>
      <c r="BT122" s="32">
        <v>99</v>
      </c>
      <c r="BU122" s="32">
        <v>120</v>
      </c>
      <c r="BW122" s="32">
        <v>92</v>
      </c>
      <c r="CX122" s="32"/>
      <c r="CY122" s="33">
        <f t="shared" si="6"/>
        <v>1279</v>
      </c>
      <c r="CZ122" s="32"/>
      <c r="DA122" s="32"/>
    </row>
    <row r="123" spans="1:105" x14ac:dyDescent="0.25">
      <c r="A123" s="30" t="str">
        <f t="shared" si="5"/>
        <v>2018</v>
      </c>
      <c r="B123" s="31">
        <v>43952</v>
      </c>
      <c r="CX123" s="32"/>
      <c r="CY123" s="33">
        <f t="shared" si="6"/>
        <v>0</v>
      </c>
      <c r="CZ123" s="32"/>
      <c r="DA123" s="32"/>
    </row>
    <row r="124" spans="1:105" x14ac:dyDescent="0.25">
      <c r="A124" s="30" t="str">
        <f t="shared" si="5"/>
        <v>2018</v>
      </c>
      <c r="B124" s="31">
        <v>43953</v>
      </c>
      <c r="CX124" s="32"/>
      <c r="CY124" s="33">
        <f t="shared" si="6"/>
        <v>0</v>
      </c>
      <c r="CZ124" s="32"/>
      <c r="DA124" s="32"/>
    </row>
    <row r="125" spans="1:105" x14ac:dyDescent="0.25">
      <c r="A125" s="30" t="str">
        <f t="shared" si="5"/>
        <v>2019</v>
      </c>
      <c r="B125" s="31">
        <v>43954</v>
      </c>
      <c r="CX125" s="32"/>
      <c r="CY125" s="33">
        <f t="shared" si="6"/>
        <v>0</v>
      </c>
      <c r="CZ125" s="32"/>
      <c r="DA125" s="32"/>
    </row>
    <row r="126" spans="1:105" x14ac:dyDescent="0.25">
      <c r="A126" s="30" t="str">
        <f t="shared" si="5"/>
        <v>2019</v>
      </c>
      <c r="B126" s="31">
        <v>43955</v>
      </c>
      <c r="G126" s="32">
        <v>53</v>
      </c>
      <c r="I126" s="32">
        <v>1</v>
      </c>
      <c r="O126" s="32">
        <v>7</v>
      </c>
      <c r="R126" s="32">
        <v>11</v>
      </c>
      <c r="U126" s="32">
        <v>9</v>
      </c>
      <c r="AG126" s="32">
        <v>207</v>
      </c>
      <c r="BR126" s="32">
        <v>192</v>
      </c>
      <c r="BT126" s="32">
        <v>121</v>
      </c>
      <c r="BU126" s="32">
        <v>2</v>
      </c>
      <c r="BW126" s="32">
        <v>155</v>
      </c>
      <c r="CI126" s="32">
        <v>71</v>
      </c>
      <c r="CX126" s="32"/>
      <c r="CY126" s="33">
        <f t="shared" si="6"/>
        <v>829</v>
      </c>
      <c r="CZ126" s="32"/>
      <c r="DA126" s="32"/>
    </row>
    <row r="127" spans="1:105" x14ac:dyDescent="0.25">
      <c r="A127" s="30" t="str">
        <f t="shared" si="5"/>
        <v>2019</v>
      </c>
      <c r="B127" s="31">
        <v>43956</v>
      </c>
      <c r="E127" s="32">
        <v>1</v>
      </c>
      <c r="G127" s="32">
        <v>81</v>
      </c>
      <c r="O127" s="32">
        <v>76</v>
      </c>
      <c r="R127" s="32">
        <v>15</v>
      </c>
      <c r="U127" s="32">
        <v>162</v>
      </c>
      <c r="AY127" s="32">
        <v>1</v>
      </c>
      <c r="BR127" s="32">
        <v>137</v>
      </c>
      <c r="BT127" s="32">
        <v>93</v>
      </c>
      <c r="BW127" s="32">
        <v>133</v>
      </c>
      <c r="CX127" s="32"/>
      <c r="CY127" s="33">
        <f t="shared" ref="CY127:CY158" si="7">SUBTOTAL(109,E127:CX127)</f>
        <v>699</v>
      </c>
      <c r="CZ127" s="32"/>
      <c r="DA127" s="32"/>
    </row>
    <row r="128" spans="1:105" x14ac:dyDescent="0.25">
      <c r="A128" s="30" t="str">
        <f t="shared" si="5"/>
        <v>2019</v>
      </c>
      <c r="B128" s="31">
        <v>43957</v>
      </c>
      <c r="E128" s="32">
        <v>3</v>
      </c>
      <c r="G128" s="32">
        <v>48</v>
      </c>
      <c r="I128" s="32">
        <v>3</v>
      </c>
      <c r="O128" s="32">
        <v>5</v>
      </c>
      <c r="U128" s="32">
        <v>48</v>
      </c>
      <c r="AG128" s="32">
        <v>155</v>
      </c>
      <c r="BQ128" s="32">
        <v>156</v>
      </c>
      <c r="BR128" s="32">
        <v>76</v>
      </c>
      <c r="BT128" s="32">
        <v>100</v>
      </c>
      <c r="BU128" s="32">
        <v>43</v>
      </c>
      <c r="BW128" s="32">
        <v>222</v>
      </c>
      <c r="CC128" s="32">
        <v>3</v>
      </c>
      <c r="CI128" s="32">
        <v>135</v>
      </c>
      <c r="CX128" s="32"/>
      <c r="CY128" s="33">
        <f t="shared" si="7"/>
        <v>997</v>
      </c>
      <c r="CZ128" s="32"/>
      <c r="DA128" s="32"/>
    </row>
    <row r="129" spans="1:105" x14ac:dyDescent="0.25">
      <c r="A129" s="30" t="str">
        <f t="shared" si="5"/>
        <v>2019</v>
      </c>
      <c r="B129" s="31">
        <v>43958</v>
      </c>
      <c r="G129" s="32">
        <v>133</v>
      </c>
      <c r="I129" s="32">
        <v>12</v>
      </c>
      <c r="O129" s="32">
        <v>32</v>
      </c>
      <c r="R129" s="32">
        <v>13</v>
      </c>
      <c r="U129" s="32">
        <v>188</v>
      </c>
      <c r="AG129" s="32">
        <v>142</v>
      </c>
      <c r="AT129" s="32">
        <v>100</v>
      </c>
      <c r="BG129" s="32">
        <v>67</v>
      </c>
      <c r="BQ129" s="32">
        <v>121</v>
      </c>
      <c r="BR129" s="32">
        <v>325</v>
      </c>
      <c r="BT129" s="32">
        <v>76</v>
      </c>
      <c r="BW129" s="32">
        <v>150</v>
      </c>
      <c r="CD129" s="32">
        <v>6</v>
      </c>
      <c r="CI129" s="32">
        <v>52</v>
      </c>
      <c r="CX129" s="32"/>
      <c r="CY129" s="33">
        <f t="shared" si="7"/>
        <v>1417</v>
      </c>
      <c r="CZ129" s="32"/>
      <c r="DA129" s="32"/>
    </row>
    <row r="130" spans="1:105" x14ac:dyDescent="0.25">
      <c r="A130" s="30" t="str">
        <f t="shared" si="5"/>
        <v>2019</v>
      </c>
      <c r="B130" s="31">
        <v>43959</v>
      </c>
      <c r="CX130" s="32"/>
      <c r="CY130" s="33">
        <f t="shared" si="7"/>
        <v>0</v>
      </c>
      <c r="CZ130" s="32"/>
      <c r="DA130" s="32"/>
    </row>
    <row r="131" spans="1:105" x14ac:dyDescent="0.25">
      <c r="A131" s="30" t="str">
        <f t="shared" si="5"/>
        <v>2019</v>
      </c>
      <c r="B131" s="31">
        <v>43960</v>
      </c>
      <c r="CX131" s="32"/>
      <c r="CY131" s="33">
        <f t="shared" si="7"/>
        <v>0</v>
      </c>
      <c r="CZ131" s="32"/>
      <c r="DA131" s="32"/>
    </row>
    <row r="132" spans="1:105" x14ac:dyDescent="0.25">
      <c r="A132" s="30" t="str">
        <f t="shared" si="5"/>
        <v>2020</v>
      </c>
      <c r="B132" s="31">
        <v>43961</v>
      </c>
      <c r="CX132" s="32"/>
      <c r="CY132" s="33">
        <f t="shared" si="7"/>
        <v>0</v>
      </c>
      <c r="CZ132" s="32"/>
      <c r="DA132" s="32"/>
    </row>
    <row r="133" spans="1:105" x14ac:dyDescent="0.25">
      <c r="A133" s="30" t="str">
        <f t="shared" si="5"/>
        <v>2020</v>
      </c>
      <c r="B133" s="31">
        <v>43962</v>
      </c>
      <c r="E133" s="32">
        <v>1</v>
      </c>
      <c r="G133" s="32">
        <v>134</v>
      </c>
      <c r="I133" s="32">
        <v>2</v>
      </c>
      <c r="R133" s="32">
        <v>11</v>
      </c>
      <c r="U133" s="32">
        <v>301</v>
      </c>
      <c r="AE133" s="32">
        <v>172</v>
      </c>
      <c r="AL133" s="32">
        <v>1</v>
      </c>
      <c r="AT133" s="32">
        <v>167</v>
      </c>
      <c r="BT133" s="32">
        <v>136</v>
      </c>
      <c r="BU133" s="32">
        <v>13</v>
      </c>
      <c r="CI133" s="32">
        <v>73</v>
      </c>
      <c r="CX133" s="32"/>
      <c r="CY133" s="33">
        <f t="shared" si="7"/>
        <v>1011</v>
      </c>
      <c r="CZ133" s="32"/>
      <c r="DA133" s="32"/>
    </row>
    <row r="134" spans="1:105" x14ac:dyDescent="0.25">
      <c r="A134" s="30" t="str">
        <f t="shared" si="5"/>
        <v>2020</v>
      </c>
      <c r="B134" s="31">
        <v>43963</v>
      </c>
      <c r="E134" s="32">
        <v>2</v>
      </c>
      <c r="G134" s="32">
        <v>142</v>
      </c>
      <c r="I134" s="32">
        <v>3</v>
      </c>
      <c r="O134" s="32">
        <v>88</v>
      </c>
      <c r="R134" s="32">
        <v>39</v>
      </c>
      <c r="U134" s="32">
        <v>322</v>
      </c>
      <c r="AD134" s="32">
        <v>2</v>
      </c>
      <c r="AE134" s="32">
        <v>64</v>
      </c>
      <c r="AT134" s="32">
        <v>132</v>
      </c>
      <c r="AZ134" s="32">
        <v>2</v>
      </c>
      <c r="BT134" s="32">
        <v>62</v>
      </c>
      <c r="CX134" s="32"/>
      <c r="CY134" s="33">
        <f t="shared" si="7"/>
        <v>858</v>
      </c>
      <c r="CZ134" s="32"/>
      <c r="DA134" s="32"/>
    </row>
    <row r="135" spans="1:105" x14ac:dyDescent="0.25">
      <c r="A135" s="30" t="str">
        <f t="shared" si="5"/>
        <v>2020</v>
      </c>
      <c r="B135" s="31">
        <v>43964</v>
      </c>
      <c r="E135" s="32">
        <v>4</v>
      </c>
      <c r="G135" s="32">
        <v>92</v>
      </c>
      <c r="O135" s="32">
        <v>144</v>
      </c>
      <c r="U135" s="32">
        <v>23</v>
      </c>
      <c r="AE135" s="32">
        <v>159</v>
      </c>
      <c r="AG135" s="32">
        <v>140</v>
      </c>
      <c r="AT135" s="32">
        <v>112</v>
      </c>
      <c r="AZ135" s="32">
        <v>4</v>
      </c>
      <c r="BR135" s="32">
        <v>217</v>
      </c>
      <c r="BT135" s="32">
        <v>89</v>
      </c>
      <c r="BU135" s="32">
        <v>152</v>
      </c>
      <c r="BW135" s="32">
        <v>58</v>
      </c>
      <c r="CI135" s="32">
        <v>101</v>
      </c>
      <c r="CX135" s="32"/>
      <c r="CY135" s="33">
        <f t="shared" si="7"/>
        <v>1295</v>
      </c>
      <c r="CZ135" s="32"/>
      <c r="DA135" s="32"/>
    </row>
    <row r="136" spans="1:105" x14ac:dyDescent="0.25">
      <c r="A136" s="30" t="str">
        <f t="shared" si="5"/>
        <v>2020</v>
      </c>
      <c r="B136" s="31">
        <v>43965</v>
      </c>
      <c r="G136" s="32">
        <v>219</v>
      </c>
      <c r="I136" s="32">
        <v>3</v>
      </c>
      <c r="O136" s="32">
        <v>185</v>
      </c>
      <c r="U136" s="32">
        <v>184</v>
      </c>
      <c r="AE136" s="32">
        <v>21</v>
      </c>
      <c r="AT136" s="32">
        <v>128</v>
      </c>
      <c r="BR136" s="32">
        <v>266</v>
      </c>
      <c r="BT136" s="32">
        <v>117</v>
      </c>
      <c r="BU136" s="32">
        <v>81</v>
      </c>
      <c r="CI136" s="32">
        <v>77</v>
      </c>
      <c r="CX136" s="32"/>
      <c r="CY136" s="33">
        <f t="shared" si="7"/>
        <v>1281</v>
      </c>
      <c r="CZ136" s="32"/>
      <c r="DA136" s="32"/>
    </row>
    <row r="137" spans="1:105" x14ac:dyDescent="0.25">
      <c r="A137" s="30" t="str">
        <f t="shared" si="5"/>
        <v>2020</v>
      </c>
      <c r="B137" s="31">
        <v>43966</v>
      </c>
      <c r="G137" s="32">
        <v>61</v>
      </c>
      <c r="O137" s="32">
        <v>86</v>
      </c>
      <c r="U137" s="32">
        <v>210</v>
      </c>
      <c r="AE137" s="32">
        <v>108</v>
      </c>
      <c r="AT137" s="32">
        <v>89</v>
      </c>
      <c r="BG137" s="32">
        <v>22</v>
      </c>
      <c r="BQ137" s="32">
        <v>172</v>
      </c>
      <c r="BR137" s="32">
        <v>39</v>
      </c>
      <c r="BT137" s="32">
        <v>93</v>
      </c>
      <c r="BU137" s="32">
        <v>20</v>
      </c>
      <c r="CI137" s="32">
        <v>175</v>
      </c>
      <c r="CX137" s="32"/>
      <c r="CY137" s="33">
        <f t="shared" si="7"/>
        <v>1075</v>
      </c>
      <c r="CZ137" s="32"/>
      <c r="DA137" s="32"/>
    </row>
    <row r="138" spans="1:105" x14ac:dyDescent="0.25">
      <c r="A138" s="30" t="str">
        <f t="shared" si="5"/>
        <v>2020</v>
      </c>
      <c r="B138" s="31">
        <v>43967</v>
      </c>
      <c r="CX138" s="32"/>
      <c r="CY138" s="33">
        <f t="shared" si="7"/>
        <v>0</v>
      </c>
      <c r="CZ138" s="32"/>
      <c r="DA138" s="32"/>
    </row>
    <row r="139" spans="1:105" x14ac:dyDescent="0.25">
      <c r="A139" s="30" t="str">
        <f t="shared" si="5"/>
        <v>2021</v>
      </c>
      <c r="B139" s="31">
        <v>43968</v>
      </c>
      <c r="CX139" s="32"/>
      <c r="CY139" s="33">
        <f t="shared" si="7"/>
        <v>0</v>
      </c>
      <c r="CZ139" s="32"/>
      <c r="DA139" s="32"/>
    </row>
    <row r="140" spans="1:105" x14ac:dyDescent="0.25">
      <c r="A140" s="30" t="str">
        <f t="shared" si="5"/>
        <v>2021</v>
      </c>
      <c r="B140" s="31">
        <v>43969</v>
      </c>
      <c r="E140" s="32">
        <v>3</v>
      </c>
      <c r="G140" s="32">
        <v>91</v>
      </c>
      <c r="I140" s="32">
        <v>2</v>
      </c>
      <c r="O140" s="32">
        <v>153</v>
      </c>
      <c r="U140" s="32">
        <v>44</v>
      </c>
      <c r="AD140" s="32">
        <v>9</v>
      </c>
      <c r="AE140" s="32">
        <v>97</v>
      </c>
      <c r="AG140" s="32">
        <v>282</v>
      </c>
      <c r="AL140" s="32">
        <v>3</v>
      </c>
      <c r="BG140" s="32">
        <v>165</v>
      </c>
      <c r="BQ140" s="32">
        <v>64</v>
      </c>
      <c r="BR140" s="32">
        <v>128</v>
      </c>
      <c r="BT140" s="32">
        <v>108</v>
      </c>
      <c r="BU140" s="32">
        <v>1</v>
      </c>
      <c r="BW140" s="32">
        <v>200</v>
      </c>
      <c r="CC140" s="32">
        <v>7</v>
      </c>
      <c r="CI140" s="32">
        <v>51</v>
      </c>
      <c r="CX140" s="32"/>
      <c r="CY140" s="33">
        <f t="shared" si="7"/>
        <v>1408</v>
      </c>
      <c r="CZ140" s="32"/>
      <c r="DA140" s="32"/>
    </row>
    <row r="141" spans="1:105" x14ac:dyDescent="0.25">
      <c r="A141" s="30" t="str">
        <f t="shared" si="5"/>
        <v>2021</v>
      </c>
      <c r="B141" s="31">
        <v>43970</v>
      </c>
      <c r="E141" s="32">
        <v>3</v>
      </c>
      <c r="G141" s="32">
        <v>115</v>
      </c>
      <c r="I141" s="32">
        <v>1</v>
      </c>
      <c r="O141" s="32">
        <v>104</v>
      </c>
      <c r="R141" s="32">
        <v>58</v>
      </c>
      <c r="U141" s="32">
        <v>295</v>
      </c>
      <c r="AD141" s="32">
        <v>8</v>
      </c>
      <c r="AE141" s="32">
        <v>53</v>
      </c>
      <c r="BR141" s="32">
        <v>256</v>
      </c>
      <c r="BT141" s="32">
        <v>112</v>
      </c>
      <c r="CI141" s="32">
        <v>9</v>
      </c>
      <c r="CX141" s="32"/>
      <c r="CY141" s="33">
        <f t="shared" si="7"/>
        <v>1014</v>
      </c>
      <c r="CZ141" s="32"/>
      <c r="DA141" s="32"/>
    </row>
    <row r="142" spans="1:105" x14ac:dyDescent="0.25">
      <c r="A142" s="30" t="str">
        <f t="shared" si="5"/>
        <v>2021</v>
      </c>
      <c r="B142" s="31">
        <v>43971</v>
      </c>
      <c r="E142" s="32">
        <v>2</v>
      </c>
      <c r="G142" s="32">
        <v>101</v>
      </c>
      <c r="O142" s="32">
        <v>4</v>
      </c>
      <c r="U142" s="32">
        <v>6</v>
      </c>
      <c r="AE142" s="32">
        <v>238</v>
      </c>
      <c r="AG142" s="32">
        <v>209</v>
      </c>
      <c r="AL142" s="32">
        <v>1</v>
      </c>
      <c r="BG142" s="32">
        <v>127</v>
      </c>
      <c r="BQ142" s="32">
        <v>114</v>
      </c>
      <c r="BR142" s="32">
        <v>141</v>
      </c>
      <c r="BT142" s="32">
        <v>93</v>
      </c>
      <c r="BW142" s="32">
        <v>185</v>
      </c>
      <c r="CI142" s="32">
        <v>86</v>
      </c>
      <c r="CX142" s="32"/>
      <c r="CY142" s="33">
        <f t="shared" si="7"/>
        <v>1307</v>
      </c>
      <c r="CZ142" s="32"/>
      <c r="DA142" s="32"/>
    </row>
    <row r="143" spans="1:105" x14ac:dyDescent="0.25">
      <c r="A143" s="30" t="str">
        <f t="shared" si="5"/>
        <v>2021</v>
      </c>
      <c r="B143" s="31">
        <v>43972</v>
      </c>
      <c r="CX143" s="32"/>
      <c r="CY143" s="33">
        <f t="shared" si="7"/>
        <v>0</v>
      </c>
      <c r="CZ143" s="32"/>
      <c r="DA143" s="32"/>
    </row>
    <row r="144" spans="1:105" x14ac:dyDescent="0.25">
      <c r="A144" s="30" t="str">
        <f t="shared" si="5"/>
        <v>2021</v>
      </c>
      <c r="B144" s="31">
        <v>43973</v>
      </c>
      <c r="G144" s="32">
        <v>91</v>
      </c>
      <c r="O144" s="32">
        <v>78</v>
      </c>
      <c r="BG144" s="32">
        <v>119</v>
      </c>
      <c r="BR144" s="32">
        <v>155</v>
      </c>
      <c r="BT144" s="32">
        <v>194</v>
      </c>
      <c r="BU144" s="32">
        <v>139</v>
      </c>
      <c r="BW144" s="32">
        <v>126</v>
      </c>
      <c r="CX144" s="32"/>
      <c r="CY144" s="33">
        <f t="shared" si="7"/>
        <v>902</v>
      </c>
      <c r="CZ144" s="32"/>
      <c r="DA144" s="32"/>
    </row>
    <row r="145" spans="1:105" x14ac:dyDescent="0.25">
      <c r="A145" s="30" t="str">
        <f t="shared" si="5"/>
        <v>2021</v>
      </c>
      <c r="B145" s="31">
        <v>43974</v>
      </c>
      <c r="CX145" s="32"/>
      <c r="CY145" s="33">
        <f t="shared" si="7"/>
        <v>0</v>
      </c>
      <c r="CZ145" s="32"/>
      <c r="DA145" s="32"/>
    </row>
    <row r="146" spans="1:105" x14ac:dyDescent="0.25">
      <c r="A146" s="30" t="str">
        <f t="shared" si="5"/>
        <v>2022</v>
      </c>
      <c r="B146" s="31">
        <v>43975</v>
      </c>
      <c r="CX146" s="32"/>
      <c r="CY146" s="33">
        <f t="shared" si="7"/>
        <v>0</v>
      </c>
      <c r="CZ146" s="32"/>
      <c r="DA146" s="32"/>
    </row>
    <row r="147" spans="1:105" x14ac:dyDescent="0.25">
      <c r="A147" s="30" t="str">
        <f t="shared" si="5"/>
        <v>2022</v>
      </c>
      <c r="B147" s="31">
        <v>43976</v>
      </c>
      <c r="E147" s="32">
        <v>3</v>
      </c>
      <c r="G147" s="32">
        <v>120</v>
      </c>
      <c r="I147" s="32">
        <v>9</v>
      </c>
      <c r="O147" s="32">
        <v>1</v>
      </c>
      <c r="R147" s="32">
        <v>64</v>
      </c>
      <c r="AD147" s="32">
        <v>2</v>
      </c>
      <c r="AE147" s="32">
        <v>113</v>
      </c>
      <c r="AG147" s="32">
        <v>214</v>
      </c>
      <c r="AQ147" s="32">
        <v>102</v>
      </c>
      <c r="AZ147" s="32">
        <v>5</v>
      </c>
      <c r="BG147" s="32">
        <v>36</v>
      </c>
      <c r="BQ147" s="32">
        <v>130</v>
      </c>
      <c r="BR147" s="32">
        <v>236</v>
      </c>
      <c r="BT147" s="32">
        <v>168</v>
      </c>
      <c r="BU147" s="32">
        <v>114</v>
      </c>
      <c r="BW147" s="32">
        <v>167</v>
      </c>
      <c r="CI147" s="32">
        <v>77</v>
      </c>
      <c r="CX147" s="32"/>
      <c r="CY147" s="33">
        <f t="shared" si="7"/>
        <v>1561</v>
      </c>
      <c r="CZ147" s="32"/>
      <c r="DA147" s="32"/>
    </row>
    <row r="148" spans="1:105" x14ac:dyDescent="0.25">
      <c r="A148" s="30" t="str">
        <f t="shared" si="5"/>
        <v>2022</v>
      </c>
      <c r="B148" s="31">
        <v>43977</v>
      </c>
      <c r="E148" s="32">
        <v>2</v>
      </c>
      <c r="G148" s="32">
        <v>130</v>
      </c>
      <c r="O148" s="32">
        <v>32</v>
      </c>
      <c r="U148" s="32">
        <v>382</v>
      </c>
      <c r="AD148" s="32">
        <v>10</v>
      </c>
      <c r="AE148" s="32">
        <v>58</v>
      </c>
      <c r="AQ148" s="32">
        <v>123</v>
      </c>
      <c r="BQ148" s="32">
        <v>104</v>
      </c>
      <c r="BR148" s="32">
        <v>281</v>
      </c>
      <c r="BT148" s="32">
        <v>147</v>
      </c>
      <c r="BU148" s="32">
        <v>81</v>
      </c>
      <c r="BW148" s="32">
        <v>86</v>
      </c>
      <c r="CX148" s="32"/>
      <c r="CY148" s="33">
        <f t="shared" si="7"/>
        <v>1436</v>
      </c>
      <c r="CZ148" s="32"/>
      <c r="DA148" s="32"/>
    </row>
    <row r="149" spans="1:105" x14ac:dyDescent="0.25">
      <c r="A149" s="30" t="str">
        <f t="shared" si="5"/>
        <v>2022</v>
      </c>
      <c r="B149" s="31">
        <v>43978</v>
      </c>
      <c r="E149" s="32">
        <v>4</v>
      </c>
      <c r="G149" s="32">
        <v>161</v>
      </c>
      <c r="O149" s="32">
        <v>234</v>
      </c>
      <c r="R149" s="32">
        <v>96</v>
      </c>
      <c r="AD149" s="32">
        <v>1</v>
      </c>
      <c r="AE149" s="32">
        <v>222</v>
      </c>
      <c r="AQ149" s="32">
        <v>81</v>
      </c>
      <c r="AX149" s="32">
        <v>1</v>
      </c>
      <c r="AZ149" s="32">
        <v>1</v>
      </c>
      <c r="BR149" s="32">
        <v>194</v>
      </c>
      <c r="BT149" s="32">
        <v>119</v>
      </c>
      <c r="BU149" s="32">
        <v>6</v>
      </c>
      <c r="BW149" s="32">
        <v>128</v>
      </c>
      <c r="CX149" s="32"/>
      <c r="CY149" s="33">
        <f t="shared" si="7"/>
        <v>1248</v>
      </c>
      <c r="CZ149" s="32"/>
      <c r="DA149" s="32"/>
    </row>
    <row r="150" spans="1:105" x14ac:dyDescent="0.25">
      <c r="A150" s="30" t="str">
        <f t="shared" si="5"/>
        <v>2022</v>
      </c>
      <c r="B150" s="31">
        <v>43979</v>
      </c>
      <c r="E150" s="32">
        <v>3</v>
      </c>
      <c r="G150" s="32">
        <v>170</v>
      </c>
      <c r="O150" s="32">
        <v>194</v>
      </c>
      <c r="R150" s="32">
        <v>173</v>
      </c>
      <c r="U150" s="32">
        <v>262</v>
      </c>
      <c r="AD150" s="32">
        <v>2</v>
      </c>
      <c r="AE150" s="32">
        <v>139</v>
      </c>
      <c r="AQ150" s="32">
        <v>168</v>
      </c>
      <c r="AX150" s="32">
        <v>120</v>
      </c>
      <c r="AY150" s="32">
        <v>4</v>
      </c>
      <c r="BR150" s="32">
        <v>274</v>
      </c>
      <c r="BT150" s="32">
        <v>153</v>
      </c>
      <c r="CI150" s="32">
        <v>4</v>
      </c>
      <c r="CX150" s="32"/>
      <c r="CY150" s="33">
        <f t="shared" si="7"/>
        <v>1666</v>
      </c>
      <c r="CZ150" s="32"/>
      <c r="DA150" s="32"/>
    </row>
    <row r="151" spans="1:105" x14ac:dyDescent="0.25">
      <c r="A151" s="30" t="str">
        <f t="shared" si="5"/>
        <v>2022</v>
      </c>
      <c r="B151" s="31">
        <v>43980</v>
      </c>
      <c r="E151" s="32">
        <v>1</v>
      </c>
      <c r="G151" s="32">
        <v>138</v>
      </c>
      <c r="O151" s="32">
        <v>236</v>
      </c>
      <c r="U151" s="32">
        <v>256</v>
      </c>
      <c r="AD151" s="32">
        <v>10</v>
      </c>
      <c r="AE151" s="32">
        <v>111</v>
      </c>
      <c r="AQ151" s="32">
        <v>128</v>
      </c>
      <c r="AX151" s="32">
        <v>102</v>
      </c>
      <c r="AZ151" s="32">
        <v>1</v>
      </c>
      <c r="BT151" s="32">
        <v>103</v>
      </c>
      <c r="CI151" s="32">
        <v>153</v>
      </c>
      <c r="CX151" s="32"/>
      <c r="CY151" s="33">
        <f t="shared" si="7"/>
        <v>1239</v>
      </c>
      <c r="CZ151" s="32"/>
      <c r="DA151" s="32"/>
    </row>
    <row r="152" spans="1:105" x14ac:dyDescent="0.25">
      <c r="A152" s="30" t="str">
        <f t="shared" si="5"/>
        <v>2022</v>
      </c>
      <c r="B152" s="31">
        <v>43981</v>
      </c>
      <c r="CX152" s="32"/>
      <c r="CY152" s="33">
        <f t="shared" si="7"/>
        <v>0</v>
      </c>
      <c r="CZ152" s="32"/>
      <c r="DA152" s="32"/>
    </row>
    <row r="153" spans="1:105" x14ac:dyDescent="0.25">
      <c r="A153" s="30" t="str">
        <f t="shared" si="5"/>
        <v>2023</v>
      </c>
      <c r="B153" s="31">
        <v>43982</v>
      </c>
      <c r="CX153" s="32"/>
      <c r="CY153" s="33">
        <f t="shared" si="7"/>
        <v>0</v>
      </c>
      <c r="CZ153" s="32"/>
      <c r="DA153" s="32"/>
    </row>
    <row r="154" spans="1:105" x14ac:dyDescent="0.25">
      <c r="A154" s="30" t="str">
        <f t="shared" ref="A154:A217" si="8">CONCATENATE(RIGHT(TEXT(YEAR(B154),"#"),2),TEXT(WEEKNUM(B154),"0#"))</f>
        <v>2023</v>
      </c>
      <c r="B154" s="31">
        <v>43983</v>
      </c>
      <c r="CX154" s="32"/>
      <c r="CY154" s="33">
        <f t="shared" si="7"/>
        <v>0</v>
      </c>
      <c r="CZ154" s="32"/>
      <c r="DA154" s="32"/>
    </row>
    <row r="155" spans="1:105" x14ac:dyDescent="0.25">
      <c r="A155" s="30" t="str">
        <f t="shared" si="8"/>
        <v>2023</v>
      </c>
      <c r="B155" s="31">
        <v>43984</v>
      </c>
      <c r="E155" s="32">
        <v>2</v>
      </c>
      <c r="G155" s="32">
        <v>82</v>
      </c>
      <c r="R155" s="32">
        <v>17</v>
      </c>
      <c r="U155" s="32">
        <v>324</v>
      </c>
      <c r="AD155" s="32">
        <v>3</v>
      </c>
      <c r="AE155" s="32">
        <v>39</v>
      </c>
      <c r="AQ155" s="32">
        <v>106</v>
      </c>
      <c r="AT155" s="32">
        <v>52</v>
      </c>
      <c r="AX155" s="32">
        <v>7</v>
      </c>
      <c r="AZ155" s="32">
        <v>1</v>
      </c>
      <c r="BR155" s="32">
        <v>255</v>
      </c>
      <c r="BT155" s="32">
        <v>77</v>
      </c>
      <c r="CX155" s="32"/>
      <c r="CY155" s="33">
        <f t="shared" si="7"/>
        <v>965</v>
      </c>
      <c r="CZ155" s="32"/>
      <c r="DA155" s="32"/>
    </row>
    <row r="156" spans="1:105" x14ac:dyDescent="0.25">
      <c r="A156" s="30" t="str">
        <f t="shared" si="8"/>
        <v>2023</v>
      </c>
      <c r="B156" s="31">
        <v>43985</v>
      </c>
      <c r="E156" s="32">
        <v>1</v>
      </c>
      <c r="G156" s="32">
        <v>121</v>
      </c>
      <c r="O156" s="32">
        <v>266</v>
      </c>
      <c r="AD156" s="32">
        <v>5</v>
      </c>
      <c r="AE156" s="32">
        <v>227</v>
      </c>
      <c r="AQ156" s="32">
        <v>63</v>
      </c>
      <c r="AT156" s="32">
        <v>104</v>
      </c>
      <c r="AX156" s="32">
        <v>15</v>
      </c>
      <c r="AZ156" s="32">
        <v>1</v>
      </c>
      <c r="BQ156" s="32">
        <v>177</v>
      </c>
      <c r="BR156" s="32">
        <v>256</v>
      </c>
      <c r="BT156" s="32">
        <v>71</v>
      </c>
      <c r="BU156" s="32">
        <v>53</v>
      </c>
      <c r="CI156" s="32">
        <v>171</v>
      </c>
      <c r="CX156" s="32"/>
      <c r="CY156" s="33">
        <f t="shared" si="7"/>
        <v>1531</v>
      </c>
      <c r="CZ156" s="32"/>
      <c r="DA156" s="32"/>
    </row>
    <row r="157" spans="1:105" x14ac:dyDescent="0.25">
      <c r="A157" s="30" t="str">
        <f t="shared" si="8"/>
        <v>2023</v>
      </c>
      <c r="B157" s="31">
        <v>43986</v>
      </c>
      <c r="E157" s="32">
        <v>1</v>
      </c>
      <c r="G157" s="32">
        <v>205</v>
      </c>
      <c r="I157" s="32">
        <v>8</v>
      </c>
      <c r="U157" s="32">
        <v>254</v>
      </c>
      <c r="AE157" s="32">
        <v>37</v>
      </c>
      <c r="AQ157" s="32">
        <v>129</v>
      </c>
      <c r="AT157" s="32">
        <v>88</v>
      </c>
      <c r="AX157" s="32">
        <v>81</v>
      </c>
      <c r="AY157" s="32">
        <v>1</v>
      </c>
      <c r="AZ157" s="32">
        <v>1</v>
      </c>
      <c r="BR157" s="32">
        <v>316</v>
      </c>
      <c r="BU157" s="32">
        <v>75</v>
      </c>
      <c r="CI157" s="32">
        <v>137</v>
      </c>
      <c r="CX157" s="32"/>
      <c r="CY157" s="33">
        <f t="shared" si="7"/>
        <v>1333</v>
      </c>
      <c r="CZ157" s="32"/>
      <c r="DA157" s="32"/>
    </row>
    <row r="158" spans="1:105" x14ac:dyDescent="0.25">
      <c r="A158" s="30" t="str">
        <f t="shared" si="8"/>
        <v>2023</v>
      </c>
      <c r="B158" s="31">
        <v>43987</v>
      </c>
      <c r="CX158" s="32"/>
      <c r="CY158" s="33">
        <f t="shared" si="7"/>
        <v>0</v>
      </c>
      <c r="CZ158" s="32"/>
      <c r="DA158" s="32"/>
    </row>
    <row r="159" spans="1:105" x14ac:dyDescent="0.25">
      <c r="A159" s="30" t="str">
        <f t="shared" si="8"/>
        <v>2023</v>
      </c>
      <c r="B159" s="31">
        <v>43988</v>
      </c>
      <c r="CX159" s="32"/>
      <c r="CY159" s="33">
        <f t="shared" ref="CY159:CY190" si="9">SUBTOTAL(109,E159:CX159)</f>
        <v>0</v>
      </c>
      <c r="CZ159" s="32"/>
      <c r="DA159" s="32"/>
    </row>
    <row r="160" spans="1:105" x14ac:dyDescent="0.25">
      <c r="A160" s="30" t="str">
        <f t="shared" si="8"/>
        <v>2024</v>
      </c>
      <c r="B160" s="31">
        <v>43989</v>
      </c>
      <c r="CX160" s="32"/>
      <c r="CY160" s="33">
        <f t="shared" si="9"/>
        <v>0</v>
      </c>
      <c r="CZ160" s="32"/>
      <c r="DA160" s="32"/>
    </row>
    <row r="161" spans="1:105" x14ac:dyDescent="0.25">
      <c r="A161" s="30" t="str">
        <f t="shared" si="8"/>
        <v>2024</v>
      </c>
      <c r="B161" s="31">
        <v>43990</v>
      </c>
      <c r="E161" s="32">
        <v>4</v>
      </c>
      <c r="G161" s="32">
        <v>26</v>
      </c>
      <c r="I161" s="32">
        <v>3</v>
      </c>
      <c r="R161" s="32">
        <v>20</v>
      </c>
      <c r="U161" s="32">
        <v>218</v>
      </c>
      <c r="AE161" s="32">
        <v>154</v>
      </c>
      <c r="AQ161" s="32">
        <v>28</v>
      </c>
      <c r="AT161" s="32">
        <v>13</v>
      </c>
      <c r="AX161" s="32">
        <v>8</v>
      </c>
      <c r="AZ161" s="32">
        <v>3</v>
      </c>
      <c r="BR161" s="32">
        <v>287</v>
      </c>
      <c r="BT161" s="32">
        <v>35</v>
      </c>
      <c r="CX161" s="32"/>
      <c r="CY161" s="33">
        <f t="shared" si="9"/>
        <v>799</v>
      </c>
      <c r="CZ161" s="32"/>
      <c r="DA161" s="32"/>
    </row>
    <row r="162" spans="1:105" x14ac:dyDescent="0.25">
      <c r="A162" s="30" t="str">
        <f t="shared" si="8"/>
        <v>2024</v>
      </c>
      <c r="B162" s="31">
        <v>43991</v>
      </c>
      <c r="E162" s="32">
        <v>1</v>
      </c>
      <c r="G162" s="32">
        <v>10</v>
      </c>
      <c r="O162" s="32">
        <v>150</v>
      </c>
      <c r="R162" s="32">
        <v>81</v>
      </c>
      <c r="U162" s="32">
        <v>329</v>
      </c>
      <c r="AD162" s="32">
        <v>1</v>
      </c>
      <c r="AE162" s="32">
        <v>229</v>
      </c>
      <c r="AG162" s="32">
        <v>25</v>
      </c>
      <c r="AQ162" s="32">
        <v>227</v>
      </c>
      <c r="AT162" s="32">
        <v>53</v>
      </c>
      <c r="AX162" s="32">
        <v>32</v>
      </c>
      <c r="BR162" s="32">
        <v>276</v>
      </c>
      <c r="BT162" s="32">
        <v>210</v>
      </c>
      <c r="BU162" s="32">
        <v>23</v>
      </c>
      <c r="CI162" s="32">
        <v>22</v>
      </c>
      <c r="CX162" s="32"/>
      <c r="CY162" s="33">
        <f t="shared" si="9"/>
        <v>1669</v>
      </c>
      <c r="CZ162" s="32"/>
      <c r="DA162" s="32"/>
    </row>
    <row r="163" spans="1:105" x14ac:dyDescent="0.25">
      <c r="A163" s="30" t="str">
        <f t="shared" si="8"/>
        <v>2024</v>
      </c>
      <c r="B163" s="31">
        <v>43992</v>
      </c>
      <c r="G163" s="32">
        <v>149</v>
      </c>
      <c r="I163" s="32">
        <v>3</v>
      </c>
      <c r="O163" s="32">
        <v>285</v>
      </c>
      <c r="R163" s="32">
        <v>99</v>
      </c>
      <c r="AD163" s="32">
        <v>6</v>
      </c>
      <c r="AE163" s="32">
        <v>134</v>
      </c>
      <c r="AG163" s="32">
        <v>217</v>
      </c>
      <c r="AQ163" s="32">
        <v>139</v>
      </c>
      <c r="AX163" s="32">
        <v>85</v>
      </c>
      <c r="BQ163" s="32">
        <v>238</v>
      </c>
      <c r="BR163" s="32">
        <v>212</v>
      </c>
      <c r="BT163" s="32">
        <v>91</v>
      </c>
      <c r="CI163" s="32">
        <v>176</v>
      </c>
      <c r="CX163" s="32"/>
      <c r="CY163" s="33">
        <f t="shared" si="9"/>
        <v>1834</v>
      </c>
      <c r="CZ163" s="32"/>
      <c r="DA163" s="32"/>
    </row>
    <row r="164" spans="1:105" x14ac:dyDescent="0.25">
      <c r="A164" s="30" t="str">
        <f t="shared" si="8"/>
        <v>2024</v>
      </c>
      <c r="B164" s="31">
        <v>43993</v>
      </c>
      <c r="G164" s="32">
        <v>166</v>
      </c>
      <c r="R164" s="32">
        <v>210</v>
      </c>
      <c r="AD164" s="32">
        <v>1</v>
      </c>
      <c r="AE164" s="32">
        <v>80</v>
      </c>
      <c r="AG164" s="32">
        <v>236</v>
      </c>
      <c r="AQ164" s="32">
        <v>176</v>
      </c>
      <c r="AX164" s="32">
        <v>132</v>
      </c>
      <c r="BQ164" s="32">
        <v>194</v>
      </c>
      <c r="BR164" s="32">
        <v>310</v>
      </c>
      <c r="BT164" s="32">
        <v>90</v>
      </c>
      <c r="CI164" s="32">
        <v>98</v>
      </c>
      <c r="CX164" s="32"/>
      <c r="CY164" s="33">
        <f t="shared" si="9"/>
        <v>1693</v>
      </c>
      <c r="CZ164" s="32"/>
      <c r="DA164" s="32"/>
    </row>
    <row r="165" spans="1:105" x14ac:dyDescent="0.25">
      <c r="A165" s="30" t="str">
        <f t="shared" si="8"/>
        <v>2024</v>
      </c>
      <c r="B165" s="31">
        <v>43994</v>
      </c>
      <c r="G165" s="32">
        <v>43</v>
      </c>
      <c r="O165" s="32">
        <v>189</v>
      </c>
      <c r="Q165" s="32">
        <v>3</v>
      </c>
      <c r="U165" s="32">
        <v>169</v>
      </c>
      <c r="AD165" s="32">
        <v>8</v>
      </c>
      <c r="AE165" s="32">
        <v>131</v>
      </c>
      <c r="AQ165" s="32">
        <v>87</v>
      </c>
      <c r="AX165" s="32">
        <v>159</v>
      </c>
      <c r="BR165" s="32">
        <v>39</v>
      </c>
      <c r="BT165" s="32">
        <v>104</v>
      </c>
      <c r="CI165" s="32">
        <v>78</v>
      </c>
      <c r="CX165" s="32"/>
      <c r="CY165" s="33">
        <f t="shared" si="9"/>
        <v>1010</v>
      </c>
      <c r="CZ165" s="32"/>
      <c r="DA165" s="32"/>
    </row>
    <row r="166" spans="1:105" x14ac:dyDescent="0.25">
      <c r="A166" s="30" t="str">
        <f t="shared" si="8"/>
        <v>2024</v>
      </c>
      <c r="B166" s="31">
        <v>43995</v>
      </c>
      <c r="CX166" s="32"/>
      <c r="CY166" s="33">
        <f t="shared" si="9"/>
        <v>0</v>
      </c>
      <c r="CZ166" s="32"/>
      <c r="DA166" s="32"/>
    </row>
    <row r="167" spans="1:105" x14ac:dyDescent="0.25">
      <c r="A167" s="30" t="str">
        <f t="shared" si="8"/>
        <v>2025</v>
      </c>
      <c r="B167" s="31">
        <v>43996</v>
      </c>
      <c r="CX167" s="32"/>
      <c r="CY167" s="33">
        <f t="shared" si="9"/>
        <v>0</v>
      </c>
      <c r="CZ167" s="32"/>
      <c r="DA167" s="32"/>
    </row>
    <row r="168" spans="1:105" x14ac:dyDescent="0.25">
      <c r="A168" s="30" t="str">
        <f t="shared" si="8"/>
        <v>2025</v>
      </c>
      <c r="B168" s="31">
        <v>43997</v>
      </c>
      <c r="E168" s="32">
        <v>2</v>
      </c>
      <c r="G168" s="32">
        <v>10</v>
      </c>
      <c r="I168" s="32">
        <v>4</v>
      </c>
      <c r="O168" s="32">
        <v>64</v>
      </c>
      <c r="Q168" s="32">
        <v>4</v>
      </c>
      <c r="U168" s="32">
        <v>155</v>
      </c>
      <c r="AL168" s="32">
        <v>2</v>
      </c>
      <c r="AQ168" s="32">
        <v>47</v>
      </c>
      <c r="AT168" s="32">
        <v>124</v>
      </c>
      <c r="AX168" s="32">
        <v>93</v>
      </c>
      <c r="BR168" s="32">
        <v>278</v>
      </c>
      <c r="BT168" s="32">
        <v>14</v>
      </c>
      <c r="CM168" s="32">
        <v>6</v>
      </c>
      <c r="CX168" s="32"/>
      <c r="CY168" s="33">
        <f t="shared" si="9"/>
        <v>803</v>
      </c>
      <c r="CZ168" s="32"/>
      <c r="DA168" s="32"/>
    </row>
    <row r="169" spans="1:105" x14ac:dyDescent="0.25">
      <c r="A169" s="30" t="str">
        <f t="shared" si="8"/>
        <v>2025</v>
      </c>
      <c r="B169" s="31">
        <v>43998</v>
      </c>
      <c r="E169" s="32">
        <v>1</v>
      </c>
      <c r="G169" s="32">
        <v>94</v>
      </c>
      <c r="I169" s="32">
        <v>8</v>
      </c>
      <c r="Q169" s="32">
        <v>3</v>
      </c>
      <c r="R169" s="32">
        <v>102</v>
      </c>
      <c r="U169" s="32">
        <v>359</v>
      </c>
      <c r="AL169" s="32">
        <v>1</v>
      </c>
      <c r="AQ169" s="32">
        <v>54</v>
      </c>
      <c r="AT169" s="32">
        <v>123</v>
      </c>
      <c r="AX169" s="32">
        <v>119</v>
      </c>
      <c r="BR169" s="32">
        <v>301</v>
      </c>
      <c r="BT169" s="32">
        <v>113</v>
      </c>
      <c r="CM169" s="32">
        <v>122</v>
      </c>
      <c r="CX169" s="32"/>
      <c r="CY169" s="33">
        <f t="shared" si="9"/>
        <v>1400</v>
      </c>
      <c r="CZ169" s="32"/>
      <c r="DA169" s="32"/>
    </row>
    <row r="170" spans="1:105" x14ac:dyDescent="0.25">
      <c r="A170" s="30" t="str">
        <f t="shared" si="8"/>
        <v>2025</v>
      </c>
      <c r="B170" s="31">
        <v>43999</v>
      </c>
      <c r="E170" s="32">
        <v>4</v>
      </c>
      <c r="O170" s="32">
        <v>269</v>
      </c>
      <c r="Q170" s="32">
        <v>1</v>
      </c>
      <c r="R170" s="32">
        <v>78</v>
      </c>
      <c r="AD170" s="32">
        <v>2</v>
      </c>
      <c r="AQ170" s="32">
        <v>42</v>
      </c>
      <c r="AT170" s="32">
        <v>132</v>
      </c>
      <c r="AX170" s="32">
        <v>62</v>
      </c>
      <c r="BR170" s="32">
        <v>158</v>
      </c>
      <c r="BT170" s="32">
        <v>84</v>
      </c>
      <c r="BU170" s="32">
        <v>2</v>
      </c>
      <c r="CI170" s="32">
        <v>172</v>
      </c>
      <c r="CM170" s="32">
        <v>289</v>
      </c>
      <c r="CX170" s="32"/>
      <c r="CY170" s="33">
        <f t="shared" si="9"/>
        <v>1295</v>
      </c>
      <c r="CZ170" s="32"/>
      <c r="DA170" s="32"/>
    </row>
    <row r="171" spans="1:105" x14ac:dyDescent="0.25">
      <c r="A171" s="30" t="str">
        <f t="shared" si="8"/>
        <v>2025</v>
      </c>
      <c r="B171" s="31">
        <v>44000</v>
      </c>
      <c r="G171" s="32">
        <v>58</v>
      </c>
      <c r="O171" s="32">
        <v>33</v>
      </c>
      <c r="R171" s="32">
        <v>121</v>
      </c>
      <c r="AD171" s="32">
        <v>14</v>
      </c>
      <c r="AQ171" s="32">
        <v>153</v>
      </c>
      <c r="AT171" s="32">
        <v>171</v>
      </c>
      <c r="AX171" s="32">
        <v>71</v>
      </c>
      <c r="BR171" s="32">
        <v>292</v>
      </c>
      <c r="BT171" s="32">
        <v>158</v>
      </c>
      <c r="BU171" s="32">
        <v>2</v>
      </c>
      <c r="CM171" s="32">
        <v>234</v>
      </c>
      <c r="CX171" s="32"/>
      <c r="CY171" s="33">
        <f t="shared" si="9"/>
        <v>1307</v>
      </c>
      <c r="CZ171" s="32"/>
      <c r="DA171" s="32"/>
    </row>
    <row r="172" spans="1:105" x14ac:dyDescent="0.25">
      <c r="A172" s="30" t="str">
        <f t="shared" si="8"/>
        <v>2025</v>
      </c>
      <c r="B172" s="31">
        <v>44001</v>
      </c>
      <c r="E172" s="32">
        <v>3</v>
      </c>
      <c r="G172" s="32">
        <v>68</v>
      </c>
      <c r="O172" s="32">
        <v>156</v>
      </c>
      <c r="AD172" s="32">
        <v>1</v>
      </c>
      <c r="AQ172" s="32">
        <v>112</v>
      </c>
      <c r="AT172" s="32">
        <v>193</v>
      </c>
      <c r="AX172" s="32">
        <v>145</v>
      </c>
      <c r="BG172" s="32">
        <v>199</v>
      </c>
      <c r="BT172" s="32">
        <v>82</v>
      </c>
      <c r="CI172" s="32">
        <v>128</v>
      </c>
      <c r="CM172" s="32">
        <v>233</v>
      </c>
      <c r="CX172" s="32"/>
      <c r="CY172" s="33">
        <f t="shared" si="9"/>
        <v>1320</v>
      </c>
      <c r="CZ172" s="32"/>
      <c r="DA172" s="32"/>
    </row>
    <row r="173" spans="1:105" x14ac:dyDescent="0.25">
      <c r="A173" s="30" t="str">
        <f t="shared" si="8"/>
        <v>2025</v>
      </c>
      <c r="B173" s="31">
        <v>44002</v>
      </c>
      <c r="CX173" s="32"/>
      <c r="CY173" s="33">
        <f t="shared" si="9"/>
        <v>0</v>
      </c>
      <c r="CZ173" s="32"/>
      <c r="DA173" s="32"/>
    </row>
    <row r="174" spans="1:105" x14ac:dyDescent="0.25">
      <c r="A174" s="30" t="str">
        <f t="shared" si="8"/>
        <v>2026</v>
      </c>
      <c r="B174" s="31">
        <v>44003</v>
      </c>
      <c r="CX174" s="32"/>
      <c r="CY174" s="33">
        <f t="shared" si="9"/>
        <v>0</v>
      </c>
      <c r="CZ174" s="32"/>
      <c r="DA174" s="32"/>
    </row>
    <row r="175" spans="1:105" x14ac:dyDescent="0.25">
      <c r="A175" s="30" t="str">
        <f t="shared" si="8"/>
        <v>2026</v>
      </c>
      <c r="B175" s="31">
        <v>44004</v>
      </c>
      <c r="E175" s="32">
        <v>7</v>
      </c>
      <c r="G175" s="32">
        <v>111</v>
      </c>
      <c r="I175" s="32">
        <v>2</v>
      </c>
      <c r="O175" s="32">
        <v>12</v>
      </c>
      <c r="R175" s="32">
        <v>121</v>
      </c>
      <c r="AD175" s="32">
        <v>3</v>
      </c>
      <c r="AG175" s="32">
        <v>276</v>
      </c>
      <c r="AQ175" s="32">
        <v>128</v>
      </c>
      <c r="AT175" s="32">
        <v>141</v>
      </c>
      <c r="AX175" s="32">
        <v>102</v>
      </c>
      <c r="BQ175" s="32">
        <v>250</v>
      </c>
      <c r="BT175" s="32">
        <v>117</v>
      </c>
      <c r="BU175" s="32">
        <v>40</v>
      </c>
      <c r="BW175" s="32">
        <v>194</v>
      </c>
      <c r="CI175" s="32">
        <v>210</v>
      </c>
      <c r="CX175" s="32"/>
      <c r="CY175" s="33">
        <f t="shared" si="9"/>
        <v>1714</v>
      </c>
      <c r="CZ175" s="32"/>
      <c r="DA175" s="32"/>
    </row>
    <row r="176" spans="1:105" x14ac:dyDescent="0.25">
      <c r="A176" s="30" t="str">
        <f t="shared" si="8"/>
        <v>2026</v>
      </c>
      <c r="B176" s="31">
        <v>44005</v>
      </c>
      <c r="E176" s="32">
        <v>4</v>
      </c>
      <c r="G176" s="32">
        <v>125</v>
      </c>
      <c r="O176" s="32">
        <v>213</v>
      </c>
      <c r="R176" s="32">
        <v>103</v>
      </c>
      <c r="AD176" s="32">
        <v>13</v>
      </c>
      <c r="AQ176" s="32">
        <v>48</v>
      </c>
      <c r="AT176" s="32">
        <v>97</v>
      </c>
      <c r="AX176" s="32">
        <v>156</v>
      </c>
      <c r="BG176" s="32">
        <v>2</v>
      </c>
      <c r="BQ176" s="32">
        <v>186</v>
      </c>
      <c r="BT176" s="32">
        <v>126</v>
      </c>
      <c r="BU176" s="32">
        <v>11</v>
      </c>
      <c r="BW176" s="32">
        <v>37</v>
      </c>
      <c r="CC176" s="32">
        <v>1</v>
      </c>
      <c r="CM176" s="32">
        <v>232</v>
      </c>
      <c r="CX176" s="32"/>
      <c r="CY176" s="33">
        <f t="shared" si="9"/>
        <v>1354</v>
      </c>
      <c r="CZ176" s="32"/>
      <c r="DA176" s="32"/>
    </row>
    <row r="177" spans="1:105" x14ac:dyDescent="0.25">
      <c r="A177" s="30" t="str">
        <f t="shared" si="8"/>
        <v>2026</v>
      </c>
      <c r="B177" s="31">
        <v>44006</v>
      </c>
      <c r="E177" s="32">
        <v>7</v>
      </c>
      <c r="G177" s="32">
        <v>58</v>
      </c>
      <c r="O177" s="32">
        <v>49</v>
      </c>
      <c r="R177" s="32">
        <v>120</v>
      </c>
      <c r="AD177" s="32">
        <v>4</v>
      </c>
      <c r="AG177" s="32">
        <v>135</v>
      </c>
      <c r="AL177" s="32">
        <v>1</v>
      </c>
      <c r="AQ177" s="32">
        <v>53</v>
      </c>
      <c r="AT177" s="32">
        <v>95</v>
      </c>
      <c r="AX177" s="32">
        <v>124</v>
      </c>
      <c r="BT177" s="32">
        <v>194</v>
      </c>
      <c r="BU177" s="32">
        <v>52</v>
      </c>
      <c r="BW177" s="32">
        <v>207</v>
      </c>
      <c r="CI177" s="32">
        <v>189</v>
      </c>
      <c r="CM177" s="32">
        <v>166</v>
      </c>
      <c r="CX177" s="32"/>
      <c r="CY177" s="33">
        <f t="shared" si="9"/>
        <v>1454</v>
      </c>
      <c r="CZ177" s="32"/>
      <c r="DA177" s="32"/>
    </row>
    <row r="178" spans="1:105" x14ac:dyDescent="0.25">
      <c r="A178" s="30" t="str">
        <f t="shared" si="8"/>
        <v>2026</v>
      </c>
      <c r="B178" s="31">
        <v>44007</v>
      </c>
      <c r="G178" s="32">
        <v>50</v>
      </c>
      <c r="I178" s="32">
        <v>13</v>
      </c>
      <c r="Q178" s="32">
        <v>5</v>
      </c>
      <c r="R178" s="32">
        <v>120</v>
      </c>
      <c r="AB178" s="32">
        <v>109</v>
      </c>
      <c r="AQ178" s="32">
        <v>109</v>
      </c>
      <c r="AT178" s="32">
        <v>125</v>
      </c>
      <c r="AX178" s="32">
        <v>151</v>
      </c>
      <c r="BQ178" s="32">
        <v>198</v>
      </c>
      <c r="BT178" s="32">
        <v>162</v>
      </c>
      <c r="BU178" s="32">
        <v>140</v>
      </c>
      <c r="BW178" s="32">
        <v>235</v>
      </c>
      <c r="CI178" s="32">
        <v>100</v>
      </c>
      <c r="CM178" s="32">
        <v>244</v>
      </c>
      <c r="CX178" s="32"/>
      <c r="CY178" s="33">
        <f t="shared" si="9"/>
        <v>1761</v>
      </c>
      <c r="CZ178" s="32"/>
      <c r="DA178" s="32"/>
    </row>
    <row r="179" spans="1:105" x14ac:dyDescent="0.25">
      <c r="A179" s="30" t="str">
        <f t="shared" si="8"/>
        <v>2026</v>
      </c>
      <c r="B179" s="31">
        <v>44008</v>
      </c>
      <c r="E179" s="32">
        <v>4</v>
      </c>
      <c r="G179" s="32">
        <v>59</v>
      </c>
      <c r="I179" s="32">
        <v>4</v>
      </c>
      <c r="AQ179" s="32">
        <v>105</v>
      </c>
      <c r="AT179" s="32">
        <v>106</v>
      </c>
      <c r="AX179" s="32">
        <v>86</v>
      </c>
      <c r="AZ179" s="32">
        <v>4</v>
      </c>
      <c r="BT179" s="32">
        <v>108</v>
      </c>
      <c r="BU179" s="32">
        <v>16</v>
      </c>
      <c r="BW179" s="32">
        <v>233</v>
      </c>
      <c r="CI179" s="32">
        <v>140</v>
      </c>
      <c r="CM179" s="32">
        <v>251</v>
      </c>
      <c r="CX179" s="32"/>
      <c r="CY179" s="33">
        <f t="shared" si="9"/>
        <v>1116</v>
      </c>
      <c r="CZ179" s="32"/>
      <c r="DA179" s="32"/>
    </row>
    <row r="180" spans="1:105" x14ac:dyDescent="0.25">
      <c r="A180" s="30" t="str">
        <f t="shared" si="8"/>
        <v>2026</v>
      </c>
      <c r="B180" s="31">
        <v>44009</v>
      </c>
      <c r="CX180" s="32"/>
      <c r="CY180" s="33">
        <f t="shared" si="9"/>
        <v>0</v>
      </c>
      <c r="CZ180" s="32"/>
      <c r="DA180" s="32"/>
    </row>
    <row r="181" spans="1:105" x14ac:dyDescent="0.25">
      <c r="A181" s="30" t="str">
        <f t="shared" si="8"/>
        <v>2027</v>
      </c>
      <c r="B181" s="31">
        <v>44010</v>
      </c>
      <c r="CX181" s="32"/>
      <c r="CY181" s="33">
        <f t="shared" si="9"/>
        <v>0</v>
      </c>
      <c r="CZ181" s="32"/>
      <c r="DA181" s="32"/>
    </row>
    <row r="182" spans="1:105" x14ac:dyDescent="0.25">
      <c r="A182" s="30" t="str">
        <f t="shared" si="8"/>
        <v>2027</v>
      </c>
      <c r="B182" s="31">
        <v>44011</v>
      </c>
      <c r="E182" s="32">
        <v>4</v>
      </c>
      <c r="G182" s="32">
        <v>65</v>
      </c>
      <c r="O182" s="32">
        <v>163</v>
      </c>
      <c r="R182" s="32">
        <v>130</v>
      </c>
      <c r="U182" s="32">
        <v>260</v>
      </c>
      <c r="AQ182" s="32">
        <v>29</v>
      </c>
      <c r="AX182" s="32">
        <v>11</v>
      </c>
      <c r="AZ182" s="32">
        <v>1</v>
      </c>
      <c r="BR182" s="32">
        <v>169</v>
      </c>
      <c r="BT182" s="32">
        <v>28</v>
      </c>
      <c r="CX182" s="32"/>
      <c r="CY182" s="33">
        <f t="shared" si="9"/>
        <v>860</v>
      </c>
      <c r="CZ182" s="32"/>
      <c r="DA182" s="32"/>
    </row>
    <row r="183" spans="1:105" x14ac:dyDescent="0.25">
      <c r="A183" s="30" t="str">
        <f t="shared" si="8"/>
        <v>2027</v>
      </c>
      <c r="B183" s="31">
        <v>44012</v>
      </c>
      <c r="E183" s="32">
        <v>2</v>
      </c>
      <c r="G183" s="32">
        <v>68</v>
      </c>
      <c r="I183" s="32">
        <v>4</v>
      </c>
      <c r="R183" s="32">
        <v>88</v>
      </c>
      <c r="U183" s="32">
        <v>374</v>
      </c>
      <c r="AQ183" s="32">
        <v>103</v>
      </c>
      <c r="AX183" s="32">
        <v>60</v>
      </c>
      <c r="AZ183" s="32">
        <v>1</v>
      </c>
      <c r="BR183" s="32">
        <v>206</v>
      </c>
      <c r="BT183" s="32">
        <v>92</v>
      </c>
      <c r="CM183" s="32">
        <v>131</v>
      </c>
      <c r="CX183" s="32"/>
      <c r="CY183" s="33">
        <f t="shared" si="9"/>
        <v>1129</v>
      </c>
      <c r="CZ183" s="32"/>
      <c r="DA183" s="32"/>
    </row>
    <row r="184" spans="1:105" x14ac:dyDescent="0.25">
      <c r="A184" s="30" t="str">
        <f t="shared" si="8"/>
        <v>2027</v>
      </c>
      <c r="B184" s="31">
        <v>44013</v>
      </c>
      <c r="E184" s="32">
        <v>1</v>
      </c>
      <c r="G184" s="32">
        <v>145</v>
      </c>
      <c r="O184" s="32">
        <v>46</v>
      </c>
      <c r="R184" s="32">
        <v>156</v>
      </c>
      <c r="AD184" s="32">
        <v>1</v>
      </c>
      <c r="AQ184" s="32">
        <v>82</v>
      </c>
      <c r="AX184" s="32">
        <v>89</v>
      </c>
      <c r="AZ184" s="32">
        <v>1</v>
      </c>
      <c r="BR184" s="32">
        <v>240</v>
      </c>
      <c r="BT184" s="32">
        <v>174</v>
      </c>
      <c r="BU184" s="32">
        <v>3</v>
      </c>
      <c r="CM184" s="32">
        <v>239</v>
      </c>
      <c r="CX184" s="32"/>
      <c r="CY184" s="33">
        <f t="shared" si="9"/>
        <v>1177</v>
      </c>
      <c r="CZ184" s="32"/>
      <c r="DA184" s="32"/>
    </row>
    <row r="185" spans="1:105" x14ac:dyDescent="0.25">
      <c r="A185" s="30" t="str">
        <f t="shared" si="8"/>
        <v>2027</v>
      </c>
      <c r="B185" s="31">
        <v>44014</v>
      </c>
      <c r="E185" s="32">
        <v>1</v>
      </c>
      <c r="G185" s="32">
        <v>191</v>
      </c>
      <c r="I185" s="32">
        <v>1</v>
      </c>
      <c r="O185" s="32">
        <v>1</v>
      </c>
      <c r="Q185" s="32">
        <v>2</v>
      </c>
      <c r="R185" s="32">
        <v>159</v>
      </c>
      <c r="U185" s="32">
        <v>181</v>
      </c>
      <c r="AL185" s="32">
        <v>1</v>
      </c>
      <c r="AQ185" s="32">
        <v>178</v>
      </c>
      <c r="AX185" s="32">
        <v>24</v>
      </c>
      <c r="BQ185" s="32">
        <v>160</v>
      </c>
      <c r="BR185" s="32">
        <v>335</v>
      </c>
      <c r="BT185" s="32">
        <v>152</v>
      </c>
      <c r="BW185" s="32">
        <v>136</v>
      </c>
      <c r="CM185" s="32">
        <v>223</v>
      </c>
      <c r="CX185" s="32"/>
      <c r="CY185" s="33">
        <f t="shared" si="9"/>
        <v>1745</v>
      </c>
      <c r="CZ185" s="32"/>
      <c r="DA185" s="32"/>
    </row>
    <row r="186" spans="1:105" x14ac:dyDescent="0.25">
      <c r="A186" s="30" t="str">
        <f t="shared" si="8"/>
        <v>2027</v>
      </c>
      <c r="B186" s="31">
        <v>44015</v>
      </c>
      <c r="E186" s="32">
        <v>2</v>
      </c>
      <c r="G186" s="32">
        <v>117</v>
      </c>
      <c r="O186" s="32">
        <v>24</v>
      </c>
      <c r="U186" s="32">
        <v>286</v>
      </c>
      <c r="AL186" s="32">
        <v>2</v>
      </c>
      <c r="AQ186" s="32">
        <v>92</v>
      </c>
      <c r="AX186" s="32">
        <v>112</v>
      </c>
      <c r="BG186" s="32">
        <v>143</v>
      </c>
      <c r="BT186" s="32">
        <v>134</v>
      </c>
      <c r="BW186" s="32">
        <v>83</v>
      </c>
      <c r="CM186" s="32">
        <v>230</v>
      </c>
      <c r="CX186" s="32"/>
      <c r="CY186" s="33">
        <f t="shared" si="9"/>
        <v>1225</v>
      </c>
      <c r="CZ186" s="32"/>
      <c r="DA186" s="32"/>
    </row>
    <row r="187" spans="1:105" x14ac:dyDescent="0.25">
      <c r="A187" s="30" t="str">
        <f t="shared" si="8"/>
        <v>2027</v>
      </c>
      <c r="B187" s="31">
        <v>44016</v>
      </c>
      <c r="CX187" s="32"/>
      <c r="CY187" s="33">
        <f t="shared" si="9"/>
        <v>0</v>
      </c>
      <c r="CZ187" s="32"/>
      <c r="DA187" s="32"/>
    </row>
    <row r="188" spans="1:105" x14ac:dyDescent="0.25">
      <c r="A188" s="30" t="str">
        <f t="shared" si="8"/>
        <v>2028</v>
      </c>
      <c r="B188" s="31">
        <v>44017</v>
      </c>
      <c r="CX188" s="32"/>
      <c r="CY188" s="33">
        <f t="shared" si="9"/>
        <v>0</v>
      </c>
      <c r="CZ188" s="32"/>
      <c r="DA188" s="32"/>
    </row>
    <row r="189" spans="1:105" x14ac:dyDescent="0.25">
      <c r="A189" s="30" t="str">
        <f t="shared" si="8"/>
        <v>2028</v>
      </c>
      <c r="B189" s="31">
        <v>44018</v>
      </c>
      <c r="E189" s="32">
        <v>1</v>
      </c>
      <c r="O189" s="32">
        <v>91</v>
      </c>
      <c r="Q189" s="32">
        <v>5</v>
      </c>
      <c r="R189" s="32">
        <v>59</v>
      </c>
      <c r="U189" s="32">
        <v>328</v>
      </c>
      <c r="AE189" s="32">
        <v>172</v>
      </c>
      <c r="AL189" s="32">
        <v>2</v>
      </c>
      <c r="AQ189" s="32">
        <v>88</v>
      </c>
      <c r="AT189" s="32">
        <v>57</v>
      </c>
      <c r="BR189" s="32">
        <v>333</v>
      </c>
      <c r="BT189" s="32">
        <v>120</v>
      </c>
      <c r="CX189" s="32"/>
      <c r="CY189" s="33">
        <f t="shared" si="9"/>
        <v>1256</v>
      </c>
      <c r="CZ189" s="32"/>
      <c r="DA189" s="32"/>
    </row>
    <row r="190" spans="1:105" x14ac:dyDescent="0.25">
      <c r="A190" s="30" t="str">
        <f t="shared" si="8"/>
        <v>2028</v>
      </c>
      <c r="B190" s="31">
        <v>44019</v>
      </c>
      <c r="E190" s="32">
        <v>3</v>
      </c>
      <c r="I190" s="32">
        <v>2</v>
      </c>
      <c r="Q190" s="32">
        <v>3</v>
      </c>
      <c r="U190" s="32">
        <v>182</v>
      </c>
      <c r="AE190" s="32">
        <v>172</v>
      </c>
      <c r="AL190" s="32">
        <v>1</v>
      </c>
      <c r="AQ190" s="32">
        <v>69</v>
      </c>
      <c r="AT190" s="32">
        <v>55</v>
      </c>
      <c r="BR190" s="32">
        <v>331</v>
      </c>
      <c r="BT190" s="32">
        <v>40</v>
      </c>
      <c r="CM190" s="32">
        <v>95</v>
      </c>
      <c r="CX190" s="32"/>
      <c r="CY190" s="33">
        <f t="shared" si="9"/>
        <v>953</v>
      </c>
      <c r="CZ190" s="32"/>
      <c r="DA190" s="32"/>
    </row>
    <row r="191" spans="1:105" x14ac:dyDescent="0.25">
      <c r="A191" s="30" t="str">
        <f t="shared" si="8"/>
        <v>2028</v>
      </c>
      <c r="B191" s="31">
        <v>44020</v>
      </c>
      <c r="E191" s="32">
        <v>9</v>
      </c>
      <c r="I191" s="32">
        <v>4</v>
      </c>
      <c r="O191" s="32">
        <v>11</v>
      </c>
      <c r="R191" s="32">
        <v>87</v>
      </c>
      <c r="U191" s="32">
        <v>8</v>
      </c>
      <c r="AE191" s="32">
        <v>204</v>
      </c>
      <c r="AG191" s="32">
        <v>74</v>
      </c>
      <c r="AQ191" s="32">
        <v>103</v>
      </c>
      <c r="AT191" s="32">
        <v>75</v>
      </c>
      <c r="BQ191" s="32">
        <v>117</v>
      </c>
      <c r="BR191" s="32">
        <v>95</v>
      </c>
      <c r="BT191" s="32">
        <v>186</v>
      </c>
      <c r="BW191" s="32">
        <v>186</v>
      </c>
      <c r="CM191" s="32">
        <v>332</v>
      </c>
      <c r="CX191" s="32"/>
      <c r="CY191" s="33">
        <f t="shared" ref="CY191:CY219" si="10">SUBTOTAL(109,E191:CX191)</f>
        <v>1491</v>
      </c>
      <c r="CZ191" s="32"/>
      <c r="DA191" s="32"/>
    </row>
    <row r="192" spans="1:105" x14ac:dyDescent="0.25">
      <c r="A192" s="30" t="str">
        <f t="shared" si="8"/>
        <v>2028</v>
      </c>
      <c r="B192" s="31">
        <v>44021</v>
      </c>
      <c r="E192" s="32">
        <v>1</v>
      </c>
      <c r="I192" s="32">
        <v>2</v>
      </c>
      <c r="O192" s="32">
        <v>5</v>
      </c>
      <c r="R192" s="32">
        <v>145</v>
      </c>
      <c r="U192" s="32">
        <v>181</v>
      </c>
      <c r="AE192" s="32">
        <v>154</v>
      </c>
      <c r="AG192" s="32">
        <v>90</v>
      </c>
      <c r="AL192" s="32">
        <v>1</v>
      </c>
      <c r="AQ192" s="32">
        <v>156</v>
      </c>
      <c r="AT192" s="32">
        <v>106</v>
      </c>
      <c r="BR192" s="32">
        <v>239</v>
      </c>
      <c r="BT192" s="32">
        <v>99</v>
      </c>
      <c r="BW192" s="32">
        <v>159</v>
      </c>
      <c r="CM192" s="32">
        <v>238</v>
      </c>
      <c r="CX192" s="32"/>
      <c r="CY192" s="33">
        <f t="shared" si="10"/>
        <v>1576</v>
      </c>
      <c r="CZ192" s="32"/>
      <c r="DA192" s="32"/>
    </row>
    <row r="193" spans="1:105" x14ac:dyDescent="0.25">
      <c r="A193" s="30" t="str">
        <f t="shared" si="8"/>
        <v>2028</v>
      </c>
      <c r="B193" s="31">
        <v>44022</v>
      </c>
      <c r="E193" s="32">
        <v>2</v>
      </c>
      <c r="I193" s="32">
        <v>6</v>
      </c>
      <c r="U193" s="32">
        <v>214</v>
      </c>
      <c r="AE193" s="32">
        <v>93</v>
      </c>
      <c r="AQ193" s="32">
        <v>74</v>
      </c>
      <c r="AT193" s="32">
        <v>120</v>
      </c>
      <c r="BR193" s="32">
        <v>186</v>
      </c>
      <c r="BT193" s="32">
        <v>109</v>
      </c>
      <c r="BW193" s="32">
        <v>54</v>
      </c>
      <c r="CM193" s="32">
        <v>255</v>
      </c>
      <c r="CX193" s="32"/>
      <c r="CY193" s="33">
        <f t="shared" si="10"/>
        <v>1113</v>
      </c>
      <c r="CZ193" s="32"/>
      <c r="DA193" s="32"/>
    </row>
    <row r="194" spans="1:105" x14ac:dyDescent="0.25">
      <c r="A194" s="30" t="str">
        <f t="shared" si="8"/>
        <v>2028</v>
      </c>
      <c r="B194" s="31">
        <v>44023</v>
      </c>
      <c r="I194" s="32">
        <v>2</v>
      </c>
      <c r="U194" s="32">
        <v>400</v>
      </c>
      <c r="AD194" s="32">
        <v>1</v>
      </c>
      <c r="AE194" s="32">
        <v>80</v>
      </c>
      <c r="AQ194" s="32">
        <v>99</v>
      </c>
      <c r="AT194" s="32">
        <v>161</v>
      </c>
      <c r="BR194" s="32">
        <v>313</v>
      </c>
      <c r="BT194" s="32">
        <v>121</v>
      </c>
      <c r="BW194" s="32">
        <v>175</v>
      </c>
      <c r="CX194" s="32"/>
      <c r="CY194" s="33">
        <f t="shared" si="10"/>
        <v>1352</v>
      </c>
      <c r="CZ194" s="32"/>
      <c r="DA194" s="32"/>
    </row>
    <row r="195" spans="1:105" x14ac:dyDescent="0.25">
      <c r="A195" s="30" t="str">
        <f t="shared" si="8"/>
        <v>2029</v>
      </c>
      <c r="B195" s="31">
        <v>44024</v>
      </c>
      <c r="CX195" s="32"/>
      <c r="CY195" s="33">
        <f t="shared" si="10"/>
        <v>0</v>
      </c>
      <c r="CZ195" s="32"/>
      <c r="DA195" s="32"/>
    </row>
    <row r="196" spans="1:105" x14ac:dyDescent="0.25">
      <c r="A196" s="30" t="str">
        <f t="shared" si="8"/>
        <v>2029</v>
      </c>
      <c r="B196" s="31">
        <v>44025</v>
      </c>
      <c r="CX196" s="32"/>
      <c r="CY196" s="33">
        <f t="shared" si="10"/>
        <v>0</v>
      </c>
      <c r="CZ196" s="32"/>
      <c r="DA196" s="32"/>
    </row>
    <row r="197" spans="1:105" x14ac:dyDescent="0.25">
      <c r="A197" s="30" t="str">
        <f t="shared" si="8"/>
        <v>2029</v>
      </c>
      <c r="B197" s="31">
        <v>44026</v>
      </c>
      <c r="R197" s="32">
        <v>145</v>
      </c>
      <c r="U197" s="32">
        <v>323</v>
      </c>
      <c r="AD197" s="32">
        <v>3</v>
      </c>
      <c r="AQ197" s="32">
        <v>48</v>
      </c>
      <c r="AT197" s="32">
        <v>115</v>
      </c>
      <c r="BR197" s="32">
        <v>178</v>
      </c>
      <c r="BT197" s="32">
        <v>67</v>
      </c>
      <c r="CM197" s="32">
        <v>31</v>
      </c>
      <c r="CX197" s="32"/>
      <c r="CY197" s="33">
        <f t="shared" si="10"/>
        <v>910</v>
      </c>
      <c r="CZ197" s="32"/>
      <c r="DA197" s="32"/>
    </row>
    <row r="198" spans="1:105" x14ac:dyDescent="0.25">
      <c r="A198" s="30" t="str">
        <f t="shared" si="8"/>
        <v>2029</v>
      </c>
      <c r="B198" s="31">
        <v>44027</v>
      </c>
      <c r="I198" s="32">
        <v>4</v>
      </c>
      <c r="U198" s="32">
        <v>39</v>
      </c>
      <c r="AD198" s="32">
        <v>2</v>
      </c>
      <c r="AQ198" s="32">
        <v>117</v>
      </c>
      <c r="AT198" s="32">
        <v>106</v>
      </c>
      <c r="BG198" s="32">
        <v>1</v>
      </c>
      <c r="BR198" s="32">
        <v>171</v>
      </c>
      <c r="BT198" s="32">
        <v>194</v>
      </c>
      <c r="BW198" s="32">
        <v>79</v>
      </c>
      <c r="CM198" s="32">
        <v>233</v>
      </c>
      <c r="CX198" s="32"/>
      <c r="CY198" s="33">
        <f t="shared" si="10"/>
        <v>946</v>
      </c>
      <c r="CZ198" s="32"/>
      <c r="DA198" s="32"/>
    </row>
    <row r="199" spans="1:105" x14ac:dyDescent="0.25">
      <c r="A199" s="30" t="str">
        <f t="shared" si="8"/>
        <v>2029</v>
      </c>
      <c r="B199" s="31">
        <v>44028</v>
      </c>
      <c r="E199" s="32">
        <v>3</v>
      </c>
      <c r="I199" s="32">
        <v>5</v>
      </c>
      <c r="R199" s="32">
        <v>110</v>
      </c>
      <c r="U199" s="32">
        <v>120</v>
      </c>
      <c r="AE199" s="32">
        <v>168</v>
      </c>
      <c r="AL199" s="32">
        <v>2</v>
      </c>
      <c r="AQ199" s="32">
        <v>83</v>
      </c>
      <c r="AT199" s="32">
        <v>139</v>
      </c>
      <c r="BR199" s="32">
        <v>250</v>
      </c>
      <c r="BT199" s="32">
        <v>144</v>
      </c>
      <c r="CM199" s="32">
        <v>241</v>
      </c>
      <c r="CX199" s="32"/>
      <c r="CY199" s="33">
        <f t="shared" si="10"/>
        <v>1265</v>
      </c>
      <c r="CZ199" s="32"/>
      <c r="DA199" s="32"/>
    </row>
    <row r="200" spans="1:105" x14ac:dyDescent="0.25">
      <c r="A200" s="30" t="str">
        <f t="shared" si="8"/>
        <v>2029</v>
      </c>
      <c r="B200" s="31">
        <v>44029</v>
      </c>
      <c r="I200" s="32">
        <v>9</v>
      </c>
      <c r="U200" s="32">
        <v>214</v>
      </c>
      <c r="AE200" s="32">
        <v>123</v>
      </c>
      <c r="AL200" s="32">
        <v>1</v>
      </c>
      <c r="AQ200" s="32">
        <v>82</v>
      </c>
      <c r="AT200" s="32">
        <v>94</v>
      </c>
      <c r="BR200" s="32">
        <v>6</v>
      </c>
      <c r="BT200" s="32">
        <v>104</v>
      </c>
      <c r="BW200" s="32">
        <v>190</v>
      </c>
      <c r="CM200" s="32">
        <v>222</v>
      </c>
      <c r="CX200" s="32"/>
      <c r="CY200" s="33">
        <f t="shared" si="10"/>
        <v>1045</v>
      </c>
      <c r="CZ200" s="32"/>
      <c r="DA200" s="32"/>
    </row>
    <row r="201" spans="1:105" x14ac:dyDescent="0.25">
      <c r="A201" s="30" t="str">
        <f t="shared" si="8"/>
        <v>2029</v>
      </c>
      <c r="B201" s="31">
        <v>44030</v>
      </c>
      <c r="CX201" s="32"/>
      <c r="CY201" s="33">
        <f t="shared" si="10"/>
        <v>0</v>
      </c>
      <c r="CZ201" s="32"/>
      <c r="DA201" s="32"/>
    </row>
    <row r="202" spans="1:105" x14ac:dyDescent="0.25">
      <c r="A202" s="30" t="str">
        <f t="shared" si="8"/>
        <v>2030</v>
      </c>
      <c r="B202" s="31">
        <v>44031</v>
      </c>
      <c r="CX202" s="32"/>
      <c r="CY202" s="33">
        <f t="shared" si="10"/>
        <v>0</v>
      </c>
      <c r="CZ202" s="32"/>
      <c r="DA202" s="32"/>
    </row>
    <row r="203" spans="1:105" x14ac:dyDescent="0.25">
      <c r="A203" s="30" t="str">
        <f t="shared" si="8"/>
        <v>2030</v>
      </c>
      <c r="B203" s="31">
        <v>44032</v>
      </c>
      <c r="E203" s="32">
        <v>1</v>
      </c>
      <c r="I203" s="32">
        <v>10</v>
      </c>
      <c r="AE203" s="32">
        <v>85</v>
      </c>
      <c r="AQ203" s="32">
        <v>193</v>
      </c>
      <c r="BR203" s="32">
        <v>299</v>
      </c>
      <c r="BT203" s="32">
        <v>131</v>
      </c>
      <c r="BW203" s="32">
        <v>146</v>
      </c>
      <c r="CD203" s="32">
        <v>4</v>
      </c>
      <c r="CI203" s="32">
        <v>220</v>
      </c>
      <c r="CM203" s="32">
        <v>194</v>
      </c>
      <c r="CX203" s="32"/>
      <c r="CY203" s="33">
        <f t="shared" si="10"/>
        <v>1283</v>
      </c>
      <c r="CZ203" s="32"/>
      <c r="DA203" s="32"/>
    </row>
    <row r="204" spans="1:105" x14ac:dyDescent="0.25">
      <c r="A204" s="30" t="str">
        <f t="shared" si="8"/>
        <v>2030</v>
      </c>
      <c r="B204" s="31">
        <v>44033</v>
      </c>
      <c r="I204" s="32">
        <v>2</v>
      </c>
      <c r="AE204" s="32">
        <v>170</v>
      </c>
      <c r="AQ204" s="32">
        <v>91</v>
      </c>
      <c r="BR204" s="32">
        <v>267</v>
      </c>
      <c r="BT204" s="32">
        <v>148</v>
      </c>
      <c r="BW204" s="32">
        <v>128</v>
      </c>
      <c r="CI204" s="32">
        <v>58</v>
      </c>
      <c r="CM204" s="32">
        <v>355</v>
      </c>
      <c r="CX204" s="32"/>
      <c r="CY204" s="33">
        <f t="shared" si="10"/>
        <v>1219</v>
      </c>
      <c r="CZ204" s="32"/>
      <c r="DA204" s="32"/>
    </row>
    <row r="205" spans="1:105" x14ac:dyDescent="0.25">
      <c r="A205" s="30" t="str">
        <f t="shared" si="8"/>
        <v>2030</v>
      </c>
      <c r="B205" s="31">
        <v>44034</v>
      </c>
      <c r="E205" s="32">
        <v>1</v>
      </c>
      <c r="I205" s="32">
        <v>2</v>
      </c>
      <c r="R205" s="32">
        <v>1</v>
      </c>
      <c r="AE205" s="32">
        <v>95</v>
      </c>
      <c r="AQ205" s="32">
        <v>131</v>
      </c>
      <c r="BR205" s="32">
        <v>64</v>
      </c>
      <c r="BT205" s="32">
        <v>168</v>
      </c>
      <c r="BW205" s="32">
        <v>117</v>
      </c>
      <c r="CD205" s="32">
        <v>6</v>
      </c>
      <c r="CI205" s="32">
        <v>207</v>
      </c>
      <c r="CM205" s="32">
        <v>236</v>
      </c>
      <c r="CX205" s="32"/>
      <c r="CY205" s="33">
        <f t="shared" si="10"/>
        <v>1028</v>
      </c>
      <c r="CZ205" s="32"/>
      <c r="DA205" s="32"/>
    </row>
    <row r="206" spans="1:105" x14ac:dyDescent="0.25">
      <c r="A206" s="30" t="str">
        <f t="shared" si="8"/>
        <v>2030</v>
      </c>
      <c r="B206" s="31">
        <v>44035</v>
      </c>
      <c r="AE206" s="32">
        <v>202</v>
      </c>
      <c r="AQ206" s="32">
        <v>251</v>
      </c>
      <c r="BR206" s="32">
        <v>337</v>
      </c>
      <c r="BT206" s="32">
        <v>198</v>
      </c>
      <c r="BW206" s="32">
        <v>211</v>
      </c>
      <c r="CI206" s="32">
        <v>164</v>
      </c>
      <c r="CM206" s="32">
        <v>92</v>
      </c>
      <c r="CX206" s="32"/>
      <c r="CY206" s="33">
        <f t="shared" si="10"/>
        <v>1455</v>
      </c>
      <c r="CZ206" s="32"/>
      <c r="DA206" s="32"/>
    </row>
    <row r="207" spans="1:105" x14ac:dyDescent="0.25">
      <c r="A207" s="30" t="str">
        <f t="shared" si="8"/>
        <v>2030</v>
      </c>
      <c r="B207" s="31">
        <v>44036</v>
      </c>
      <c r="R207" s="32">
        <v>1</v>
      </c>
      <c r="AE207" s="32">
        <v>51</v>
      </c>
      <c r="AQ207" s="32">
        <v>118</v>
      </c>
      <c r="AS207" s="32">
        <v>2</v>
      </c>
      <c r="BG207" s="32">
        <v>25</v>
      </c>
      <c r="BR207" s="32">
        <v>141</v>
      </c>
      <c r="BT207" s="32">
        <v>194</v>
      </c>
      <c r="BW207" s="32">
        <v>202</v>
      </c>
      <c r="CI207" s="32">
        <v>94</v>
      </c>
      <c r="CM207" s="32">
        <v>186</v>
      </c>
      <c r="CX207" s="32"/>
      <c r="CY207" s="33">
        <f t="shared" si="10"/>
        <v>1014</v>
      </c>
      <c r="CZ207" s="32"/>
      <c r="DA207" s="32"/>
    </row>
    <row r="208" spans="1:105" x14ac:dyDescent="0.25">
      <c r="A208" s="30" t="str">
        <f t="shared" si="8"/>
        <v>2030</v>
      </c>
      <c r="B208" s="31">
        <v>44037</v>
      </c>
      <c r="CX208" s="32"/>
      <c r="CY208" s="33">
        <f t="shared" si="10"/>
        <v>0</v>
      </c>
      <c r="CZ208" s="32"/>
      <c r="DA208" s="32"/>
    </row>
    <row r="209" spans="1:105" x14ac:dyDescent="0.25">
      <c r="A209" s="30" t="str">
        <f t="shared" si="8"/>
        <v>2031</v>
      </c>
      <c r="B209" s="31">
        <v>44038</v>
      </c>
      <c r="CX209" s="32"/>
      <c r="CY209" s="33">
        <f t="shared" si="10"/>
        <v>0</v>
      </c>
      <c r="CZ209" s="32"/>
      <c r="DA209" s="32"/>
    </row>
    <row r="210" spans="1:105" x14ac:dyDescent="0.25">
      <c r="A210" s="30" t="str">
        <f t="shared" si="8"/>
        <v>2031</v>
      </c>
      <c r="B210" s="31">
        <v>44039</v>
      </c>
      <c r="G210" s="32">
        <v>79</v>
      </c>
      <c r="O210" s="32">
        <v>4</v>
      </c>
      <c r="Q210" s="32">
        <v>2</v>
      </c>
      <c r="AE210" s="32">
        <v>37</v>
      </c>
      <c r="AX210" s="32">
        <v>159</v>
      </c>
      <c r="BG210" s="32">
        <v>59</v>
      </c>
      <c r="BR210" s="32">
        <v>259</v>
      </c>
      <c r="BT210" s="32">
        <v>129</v>
      </c>
      <c r="BU210" s="32">
        <v>88</v>
      </c>
      <c r="BW210" s="32">
        <v>256</v>
      </c>
      <c r="CI210" s="32">
        <v>161</v>
      </c>
      <c r="CX210" s="32"/>
      <c r="CY210" s="33">
        <f t="shared" si="10"/>
        <v>1233</v>
      </c>
      <c r="CZ210" s="32"/>
      <c r="DA210" s="32"/>
    </row>
    <row r="211" spans="1:105" x14ac:dyDescent="0.25">
      <c r="A211" s="30" t="str">
        <f t="shared" si="8"/>
        <v>2031</v>
      </c>
      <c r="B211" s="31">
        <v>44040</v>
      </c>
      <c r="G211" s="32">
        <v>111</v>
      </c>
      <c r="O211" s="32">
        <v>4</v>
      </c>
      <c r="AE211" s="32">
        <v>149</v>
      </c>
      <c r="AX211" s="32">
        <v>97</v>
      </c>
      <c r="BG211" s="32">
        <v>1</v>
      </c>
      <c r="BR211" s="32">
        <v>235</v>
      </c>
      <c r="BT211" s="32">
        <v>112</v>
      </c>
      <c r="BU211" s="32">
        <v>43</v>
      </c>
      <c r="CD211" s="32">
        <v>1</v>
      </c>
      <c r="CI211" s="32">
        <v>31</v>
      </c>
      <c r="CX211" s="32"/>
      <c r="CY211" s="33">
        <f t="shared" si="10"/>
        <v>784</v>
      </c>
      <c r="CZ211" s="32"/>
      <c r="DA211" s="32"/>
    </row>
    <row r="212" spans="1:105" x14ac:dyDescent="0.25">
      <c r="A212" s="30" t="str">
        <f t="shared" si="8"/>
        <v>2031</v>
      </c>
      <c r="B212" s="31">
        <v>44041</v>
      </c>
      <c r="E212" s="32">
        <v>1</v>
      </c>
      <c r="G212" s="32">
        <v>110</v>
      </c>
      <c r="AE212" s="32">
        <v>224</v>
      </c>
      <c r="AX212" s="32">
        <v>68</v>
      </c>
      <c r="BR212" s="32">
        <v>274</v>
      </c>
      <c r="BT212" s="32">
        <v>109</v>
      </c>
      <c r="BU212" s="32">
        <v>248</v>
      </c>
      <c r="CI212" s="32">
        <v>26</v>
      </c>
      <c r="CX212" s="32"/>
      <c r="CY212" s="33">
        <f t="shared" si="10"/>
        <v>1060</v>
      </c>
      <c r="CZ212" s="32"/>
      <c r="DA212" s="32"/>
    </row>
    <row r="213" spans="1:105" x14ac:dyDescent="0.25">
      <c r="A213" s="30" t="str">
        <f t="shared" si="8"/>
        <v>2031</v>
      </c>
      <c r="B213" s="31">
        <v>44042</v>
      </c>
      <c r="E213" s="32">
        <v>1</v>
      </c>
      <c r="G213" s="32">
        <v>213</v>
      </c>
      <c r="O213" s="32">
        <v>66</v>
      </c>
      <c r="Q213" s="32">
        <v>4</v>
      </c>
      <c r="R213" s="32">
        <v>40</v>
      </c>
      <c r="AE213" s="32">
        <v>30</v>
      </c>
      <c r="AX213" s="32">
        <v>164</v>
      </c>
      <c r="BG213" s="32">
        <v>60</v>
      </c>
      <c r="BR213" s="32">
        <v>145</v>
      </c>
      <c r="BT213" s="32">
        <v>126</v>
      </c>
      <c r="BU213" s="32">
        <v>85</v>
      </c>
      <c r="BW213" s="32">
        <v>213</v>
      </c>
      <c r="CD213" s="32">
        <v>2</v>
      </c>
      <c r="CI213" s="32">
        <v>355</v>
      </c>
      <c r="CX213" s="32"/>
      <c r="CY213" s="33">
        <f t="shared" si="10"/>
        <v>1504</v>
      </c>
      <c r="CZ213" s="32"/>
      <c r="DA213" s="32"/>
    </row>
    <row r="214" spans="1:105" x14ac:dyDescent="0.25">
      <c r="A214" s="30" t="str">
        <f t="shared" si="8"/>
        <v>2031</v>
      </c>
      <c r="B214" s="31">
        <v>44043</v>
      </c>
      <c r="G214" s="32">
        <v>169</v>
      </c>
      <c r="O214" s="32">
        <v>3</v>
      </c>
      <c r="Q214" s="32">
        <v>10</v>
      </c>
      <c r="R214" s="32">
        <v>79</v>
      </c>
      <c r="AE214" s="32">
        <v>247</v>
      </c>
      <c r="AX214" s="32">
        <v>55</v>
      </c>
      <c r="BR214" s="32">
        <v>261</v>
      </c>
      <c r="BT214" s="32">
        <v>104</v>
      </c>
      <c r="BU214" s="32">
        <v>193</v>
      </c>
      <c r="BW214" s="32">
        <v>196</v>
      </c>
      <c r="CX214" s="32"/>
      <c r="CY214" s="33">
        <f t="shared" si="10"/>
        <v>1317</v>
      </c>
      <c r="CZ214" s="32"/>
      <c r="DA214" s="32"/>
    </row>
    <row r="215" spans="1:105" x14ac:dyDescent="0.25">
      <c r="A215" s="30" t="str">
        <f t="shared" si="8"/>
        <v>2031</v>
      </c>
      <c r="B215" s="31">
        <v>44044</v>
      </c>
      <c r="CX215" s="32"/>
      <c r="CY215" s="33">
        <f t="shared" si="10"/>
        <v>0</v>
      </c>
      <c r="CZ215" s="32"/>
      <c r="DA215" s="32"/>
    </row>
    <row r="216" spans="1:105" x14ac:dyDescent="0.25">
      <c r="A216" s="30" t="str">
        <f t="shared" si="8"/>
        <v>2032</v>
      </c>
      <c r="B216" s="31">
        <v>44045</v>
      </c>
      <c r="CX216" s="32"/>
      <c r="CY216" s="33">
        <f t="shared" si="10"/>
        <v>0</v>
      </c>
      <c r="CZ216" s="32"/>
      <c r="DA216" s="32"/>
    </row>
    <row r="217" spans="1:105" x14ac:dyDescent="0.25">
      <c r="A217" s="30" t="str">
        <f t="shared" si="8"/>
        <v>2032</v>
      </c>
      <c r="B217" s="31">
        <v>44046</v>
      </c>
      <c r="G217" s="32">
        <v>120</v>
      </c>
      <c r="O217" s="32">
        <v>6</v>
      </c>
      <c r="U217" s="32">
        <v>280</v>
      </c>
      <c r="AE217" s="32">
        <v>113</v>
      </c>
      <c r="AX217" s="32">
        <v>114</v>
      </c>
      <c r="BR217" s="32">
        <v>275</v>
      </c>
      <c r="BW217" s="32">
        <v>37</v>
      </c>
      <c r="CC217" s="32">
        <v>4</v>
      </c>
      <c r="CI217" s="32">
        <v>125</v>
      </c>
      <c r="CX217" s="32"/>
      <c r="CY217" s="33">
        <f t="shared" si="10"/>
        <v>1074</v>
      </c>
      <c r="CZ217" s="32"/>
      <c r="DA217" s="32"/>
    </row>
    <row r="218" spans="1:105" x14ac:dyDescent="0.25">
      <c r="A218" s="30" t="str">
        <f t="shared" ref="A218:A281" si="11">CONCATENATE(RIGHT(TEXT(YEAR(B218),"#"),2),TEXT(WEEKNUM(B218),"0#"))</f>
        <v>2032</v>
      </c>
      <c r="B218" s="31">
        <v>44047</v>
      </c>
      <c r="E218" s="32">
        <v>1</v>
      </c>
      <c r="G218" s="32">
        <v>91</v>
      </c>
      <c r="O218" s="32">
        <v>8</v>
      </c>
      <c r="R218" s="32">
        <v>1</v>
      </c>
      <c r="U218" s="32">
        <v>255</v>
      </c>
      <c r="AE218" s="32">
        <v>72</v>
      </c>
      <c r="AT218" s="32">
        <v>71</v>
      </c>
      <c r="AU218" s="32">
        <v>80</v>
      </c>
      <c r="AX218" s="32">
        <v>49</v>
      </c>
      <c r="BR218" s="32">
        <v>213</v>
      </c>
      <c r="CC218" s="32">
        <v>7</v>
      </c>
      <c r="CX218" s="32"/>
      <c r="CY218" s="33">
        <f t="shared" si="10"/>
        <v>848</v>
      </c>
      <c r="CZ218" s="32"/>
      <c r="DA218" s="32"/>
    </row>
    <row r="219" spans="1:105" x14ac:dyDescent="0.25">
      <c r="A219" s="30" t="str">
        <f t="shared" si="11"/>
        <v>2032</v>
      </c>
      <c r="B219" s="31">
        <v>44048</v>
      </c>
      <c r="E219" s="32">
        <v>2</v>
      </c>
      <c r="G219" s="32">
        <v>130</v>
      </c>
      <c r="U219" s="32">
        <v>16</v>
      </c>
      <c r="AE219" s="32">
        <v>258</v>
      </c>
      <c r="AT219" s="32">
        <v>93</v>
      </c>
      <c r="AU219" s="32">
        <v>136</v>
      </c>
      <c r="AX219" s="32">
        <v>58</v>
      </c>
      <c r="AZ219" s="32">
        <v>2</v>
      </c>
      <c r="BR219" s="32">
        <v>260</v>
      </c>
      <c r="BU219" s="32">
        <v>43</v>
      </c>
      <c r="CC219" s="32">
        <v>1</v>
      </c>
      <c r="CM219" s="32">
        <v>122</v>
      </c>
      <c r="CX219" s="32"/>
      <c r="CY219" s="33">
        <f t="shared" si="10"/>
        <v>1121</v>
      </c>
      <c r="CZ219" s="32"/>
      <c r="DA219" s="32"/>
    </row>
    <row r="220" spans="1:105" x14ac:dyDescent="0.25">
      <c r="A220" s="30" t="str">
        <f t="shared" si="11"/>
        <v>2032</v>
      </c>
      <c r="B220" s="31">
        <v>44049</v>
      </c>
      <c r="E220" s="44"/>
      <c r="F220" s="44"/>
      <c r="G220" s="32">
        <v>174</v>
      </c>
      <c r="U220" s="32">
        <v>261</v>
      </c>
      <c r="AE220" s="32">
        <v>130</v>
      </c>
      <c r="AT220" s="32">
        <v>58</v>
      </c>
      <c r="AU220" s="32">
        <v>147</v>
      </c>
      <c r="AX220" s="32">
        <v>108</v>
      </c>
      <c r="BQ220" s="32">
        <v>90</v>
      </c>
      <c r="BR220" s="32">
        <v>278</v>
      </c>
      <c r="CC220" s="32">
        <v>3</v>
      </c>
      <c r="CI220" s="32">
        <v>26</v>
      </c>
      <c r="CM220" s="32">
        <v>178</v>
      </c>
      <c r="CT220" s="44"/>
      <c r="CU220" s="44"/>
      <c r="CX220" s="32"/>
      <c r="CY220" s="33">
        <f>SUBTOTAL(109,Pickedlines[[#This Row],[HO]:[Test]])</f>
        <v>1453</v>
      </c>
      <c r="CZ220" s="32"/>
      <c r="DA220" s="32"/>
    </row>
    <row r="221" spans="1:105" x14ac:dyDescent="0.25">
      <c r="A221" s="30" t="str">
        <f t="shared" si="11"/>
        <v>2032</v>
      </c>
      <c r="B221" s="31">
        <v>44050</v>
      </c>
      <c r="G221" s="32">
        <v>134</v>
      </c>
      <c r="O221" s="32">
        <v>55</v>
      </c>
      <c r="Q221" s="32">
        <v>11</v>
      </c>
      <c r="U221" s="32">
        <v>209</v>
      </c>
      <c r="AE221" s="32">
        <v>66</v>
      </c>
      <c r="AT221" s="32">
        <v>49</v>
      </c>
      <c r="AU221" s="32">
        <v>103</v>
      </c>
      <c r="AX221" s="32">
        <v>45</v>
      </c>
      <c r="BR221" s="32">
        <v>235</v>
      </c>
      <c r="BU221" s="32">
        <v>4</v>
      </c>
      <c r="CC221" s="32">
        <v>2</v>
      </c>
      <c r="CI221" s="32">
        <v>14</v>
      </c>
      <c r="CX221" s="32"/>
      <c r="CY221" s="33">
        <f>SUBTOTAL(109,Pickedlines[[#This Row],[HO]:[Test]])</f>
        <v>927</v>
      </c>
      <c r="CZ221" s="32"/>
      <c r="DA221" s="32"/>
    </row>
    <row r="222" spans="1:105" x14ac:dyDescent="0.25">
      <c r="A222" s="30" t="str">
        <f t="shared" si="11"/>
        <v>2032</v>
      </c>
      <c r="B222" s="31">
        <v>44051</v>
      </c>
      <c r="CX222" s="32"/>
      <c r="CY222" s="33">
        <f>SUBTOTAL(109,Pickedlines[[#This Row],[HO]:[Test]])</f>
        <v>0</v>
      </c>
      <c r="CZ222" s="32"/>
      <c r="DA222" s="32"/>
    </row>
    <row r="223" spans="1:105" x14ac:dyDescent="0.25">
      <c r="A223" s="30" t="str">
        <f t="shared" si="11"/>
        <v>2033</v>
      </c>
      <c r="B223" s="31">
        <v>44052</v>
      </c>
      <c r="CX223" s="32"/>
      <c r="CY223" s="33">
        <f>SUBTOTAL(109,Pickedlines[[#This Row],[HO]:[Test]])</f>
        <v>0</v>
      </c>
      <c r="CZ223" s="32"/>
      <c r="DA223" s="32"/>
    </row>
    <row r="224" spans="1:105" x14ac:dyDescent="0.25">
      <c r="A224" s="30" t="str">
        <f t="shared" si="11"/>
        <v>2033</v>
      </c>
      <c r="B224" s="31">
        <v>44053</v>
      </c>
      <c r="E224" s="32">
        <v>4</v>
      </c>
      <c r="O224" s="32">
        <v>72</v>
      </c>
      <c r="U224" s="32">
        <v>321</v>
      </c>
      <c r="AQ224" s="32">
        <v>85</v>
      </c>
      <c r="AT224" s="32">
        <v>103</v>
      </c>
      <c r="AU224" s="32">
        <v>113</v>
      </c>
      <c r="AX224" s="32">
        <v>152</v>
      </c>
      <c r="AZ224" s="32">
        <v>1</v>
      </c>
      <c r="BR224" s="32">
        <v>307</v>
      </c>
      <c r="CD224" s="32">
        <v>1</v>
      </c>
      <c r="CI224" s="32">
        <v>145</v>
      </c>
      <c r="CX224" s="32"/>
      <c r="CY224" s="33">
        <f>SUBTOTAL(109,Pickedlines[[#This Row],[HO]:[Test]])</f>
        <v>1304</v>
      </c>
      <c r="CZ224" s="32"/>
      <c r="DA224" s="32"/>
    </row>
    <row r="225" spans="1:105" x14ac:dyDescent="0.25">
      <c r="A225" s="30" t="str">
        <f t="shared" si="11"/>
        <v>2033</v>
      </c>
      <c r="B225" s="31">
        <v>44054</v>
      </c>
      <c r="O225" s="32">
        <v>37</v>
      </c>
      <c r="Q225" s="32">
        <v>9</v>
      </c>
      <c r="U225" s="32">
        <v>381</v>
      </c>
      <c r="AD225" s="32">
        <v>1</v>
      </c>
      <c r="AQ225" s="32">
        <v>142</v>
      </c>
      <c r="AT225" s="32">
        <v>158</v>
      </c>
      <c r="AU225" s="32">
        <v>77</v>
      </c>
      <c r="AX225" s="32">
        <v>179</v>
      </c>
      <c r="BR225" s="32">
        <v>196</v>
      </c>
      <c r="BU225" s="32">
        <v>18</v>
      </c>
      <c r="CC225" s="32">
        <v>1</v>
      </c>
      <c r="CM225" s="32">
        <v>38</v>
      </c>
      <c r="CX225" s="32"/>
      <c r="CY225" s="33">
        <f>SUBTOTAL(109,Pickedlines[[#This Row],[HO]:[Test]])</f>
        <v>1237</v>
      </c>
      <c r="CZ225" s="32"/>
      <c r="DA225" s="32"/>
    </row>
    <row r="226" spans="1:105" x14ac:dyDescent="0.25">
      <c r="A226" s="30" t="str">
        <f t="shared" si="11"/>
        <v>2033</v>
      </c>
      <c r="B226" s="31">
        <v>44055</v>
      </c>
      <c r="E226" s="32">
        <v>1</v>
      </c>
      <c r="O226" s="32">
        <v>32</v>
      </c>
      <c r="Q226" s="32">
        <v>2</v>
      </c>
      <c r="AG226" s="32">
        <v>193</v>
      </c>
      <c r="AQ226" s="32">
        <v>60</v>
      </c>
      <c r="AU226" s="32">
        <v>165</v>
      </c>
      <c r="AX226" s="32">
        <v>44</v>
      </c>
      <c r="BQ226" s="32">
        <v>150</v>
      </c>
      <c r="BR226" s="32">
        <v>267</v>
      </c>
      <c r="BU226" s="32">
        <v>2</v>
      </c>
      <c r="BW226" s="32">
        <v>14</v>
      </c>
      <c r="CI226" s="32">
        <v>106</v>
      </c>
      <c r="CM226" s="32">
        <v>237</v>
      </c>
      <c r="CX226" s="32"/>
      <c r="CY226" s="33">
        <f>SUBTOTAL(109,Pickedlines[[#This Row],[HO]:[Test]])</f>
        <v>1273</v>
      </c>
      <c r="CZ226" s="32"/>
      <c r="DA226" s="32"/>
    </row>
    <row r="227" spans="1:105" x14ac:dyDescent="0.25">
      <c r="A227" s="30" t="str">
        <f t="shared" si="11"/>
        <v>2033</v>
      </c>
      <c r="B227" s="31">
        <v>44056</v>
      </c>
      <c r="E227" s="32">
        <v>1</v>
      </c>
      <c r="U227" s="32">
        <v>237</v>
      </c>
      <c r="AD227" s="32">
        <v>6</v>
      </c>
      <c r="AQ227" s="32">
        <v>96</v>
      </c>
      <c r="AT227" s="32">
        <v>118</v>
      </c>
      <c r="AU227" s="32">
        <v>155</v>
      </c>
      <c r="AX227" s="32">
        <v>124</v>
      </c>
      <c r="BQ227" s="32">
        <v>146</v>
      </c>
      <c r="BR227" s="32">
        <v>312</v>
      </c>
      <c r="BW227" s="32">
        <v>118</v>
      </c>
      <c r="CI227" s="32">
        <v>123</v>
      </c>
      <c r="CM227" s="32">
        <v>203</v>
      </c>
      <c r="CX227" s="32"/>
      <c r="CY227" s="33">
        <f>SUBTOTAL(109,Pickedlines[[#This Row],[HO]:[Test]])</f>
        <v>1639</v>
      </c>
      <c r="CZ227" s="32"/>
      <c r="DA227" s="32"/>
    </row>
    <row r="228" spans="1:105" x14ac:dyDescent="0.25">
      <c r="A228" s="30" t="str">
        <f t="shared" si="11"/>
        <v>2033</v>
      </c>
      <c r="B228" s="31">
        <v>44057</v>
      </c>
      <c r="E228" s="32">
        <v>1</v>
      </c>
      <c r="O228" s="32">
        <v>202</v>
      </c>
      <c r="Q228" s="32">
        <v>15</v>
      </c>
      <c r="U228" s="32">
        <v>351</v>
      </c>
      <c r="AD228" s="32">
        <v>3</v>
      </c>
      <c r="AQ228" s="32">
        <v>113</v>
      </c>
      <c r="AT228" s="32">
        <v>85</v>
      </c>
      <c r="AU228" s="32">
        <v>105</v>
      </c>
      <c r="AX228" s="32">
        <v>80</v>
      </c>
      <c r="AZ228" s="32">
        <v>1</v>
      </c>
      <c r="BR228" s="32">
        <v>51</v>
      </c>
      <c r="BW228" s="32">
        <v>56</v>
      </c>
      <c r="CI228" s="32">
        <v>64</v>
      </c>
      <c r="CX228" s="32"/>
      <c r="CY228" s="33">
        <f>SUBTOTAL(109,Pickedlines[[#This Row],[HO]:[Test]])</f>
        <v>1127</v>
      </c>
      <c r="CZ228" s="32"/>
      <c r="DA228" s="32"/>
    </row>
    <row r="229" spans="1:105" x14ac:dyDescent="0.25">
      <c r="A229" s="30" t="str">
        <f t="shared" si="11"/>
        <v>2033</v>
      </c>
      <c r="B229" s="31">
        <v>44058</v>
      </c>
      <c r="CX229" s="32"/>
      <c r="CY229" s="33">
        <f>SUBTOTAL(109,Pickedlines[[#This Row],[HO]:[Test]])</f>
        <v>0</v>
      </c>
      <c r="CZ229" s="32"/>
      <c r="DA229" s="32"/>
    </row>
    <row r="230" spans="1:105" x14ac:dyDescent="0.25">
      <c r="A230" s="30" t="str">
        <f t="shared" si="11"/>
        <v>2034</v>
      </c>
      <c r="B230" s="31">
        <v>44059</v>
      </c>
      <c r="CX230" s="32"/>
      <c r="CY230" s="33">
        <f>SUBTOTAL(109,Pickedlines[[#This Row],[HO]:[Test]])</f>
        <v>0</v>
      </c>
      <c r="CZ230" s="32"/>
      <c r="DA230" s="32"/>
    </row>
    <row r="231" spans="1:105" x14ac:dyDescent="0.25">
      <c r="A231" s="30" t="str">
        <f t="shared" si="11"/>
        <v>2034</v>
      </c>
      <c r="B231" s="31">
        <v>44060</v>
      </c>
      <c r="G231" s="32">
        <v>156</v>
      </c>
      <c r="Q231" s="32">
        <v>6</v>
      </c>
      <c r="U231" s="32">
        <v>259</v>
      </c>
      <c r="AD231" s="32">
        <v>5</v>
      </c>
      <c r="AQ231" s="32">
        <v>70</v>
      </c>
      <c r="AT231" s="32">
        <v>68</v>
      </c>
      <c r="AU231" s="32">
        <v>208</v>
      </c>
      <c r="AX231" s="32">
        <v>139</v>
      </c>
      <c r="BG231" s="32">
        <v>97</v>
      </c>
      <c r="BR231" s="32">
        <v>294</v>
      </c>
      <c r="CI231" s="32">
        <v>46</v>
      </c>
      <c r="CX231" s="32"/>
      <c r="CY231" s="33">
        <f>SUBTOTAL(109,Pickedlines[[#This Row],[HO]:[Test]])</f>
        <v>1348</v>
      </c>
      <c r="CZ231" s="32"/>
      <c r="DA231" s="32"/>
    </row>
    <row r="232" spans="1:105" x14ac:dyDescent="0.25">
      <c r="A232" s="30" t="str">
        <f t="shared" si="11"/>
        <v>2034</v>
      </c>
      <c r="B232" s="31">
        <v>44061</v>
      </c>
      <c r="E232" s="32">
        <v>1</v>
      </c>
      <c r="G232" s="32">
        <v>139</v>
      </c>
      <c r="O232" s="32">
        <v>4</v>
      </c>
      <c r="Q232" s="32">
        <v>5</v>
      </c>
      <c r="U232" s="32">
        <v>232</v>
      </c>
      <c r="AD232" s="32">
        <v>5</v>
      </c>
      <c r="AQ232" s="32">
        <v>148</v>
      </c>
      <c r="AT232" s="32">
        <v>176</v>
      </c>
      <c r="AU232" s="32">
        <v>103</v>
      </c>
      <c r="AX232" s="32">
        <v>55</v>
      </c>
      <c r="AZ232" s="32">
        <v>1</v>
      </c>
      <c r="BR232" s="32">
        <v>256</v>
      </c>
      <c r="CM232" s="32">
        <v>160</v>
      </c>
      <c r="CX232" s="32"/>
      <c r="CY232" s="33">
        <f>SUBTOTAL(109,Pickedlines[[#This Row],[HO]:[Test]])</f>
        <v>1285</v>
      </c>
      <c r="CZ232" s="32"/>
      <c r="DA232" s="32"/>
    </row>
    <row r="233" spans="1:105" x14ac:dyDescent="0.25">
      <c r="A233" s="30" t="str">
        <f t="shared" si="11"/>
        <v>2034</v>
      </c>
      <c r="B233" s="31">
        <v>44062</v>
      </c>
      <c r="E233" s="32">
        <v>3</v>
      </c>
      <c r="G233" s="32">
        <v>82</v>
      </c>
      <c r="O233" s="32">
        <v>107</v>
      </c>
      <c r="Q233" s="32">
        <v>13</v>
      </c>
      <c r="U233" s="32">
        <v>40</v>
      </c>
      <c r="AD233" s="32">
        <v>2</v>
      </c>
      <c r="AQ233" s="32">
        <v>124</v>
      </c>
      <c r="AT233" s="32">
        <v>52</v>
      </c>
      <c r="AU233" s="32">
        <v>120</v>
      </c>
      <c r="AX233" s="32">
        <v>51</v>
      </c>
      <c r="AZ233" s="32">
        <v>1</v>
      </c>
      <c r="BG233" s="32">
        <v>56</v>
      </c>
      <c r="BR233" s="32">
        <v>225</v>
      </c>
      <c r="BU233" s="32">
        <v>2</v>
      </c>
      <c r="CI233" s="32">
        <v>171</v>
      </c>
      <c r="CM233" s="32">
        <v>278</v>
      </c>
      <c r="CX233" s="32"/>
      <c r="CY233" s="33">
        <f>SUBTOTAL(109,Pickedlines[[#This Row],[HO]:[Test]])</f>
        <v>1327</v>
      </c>
      <c r="CZ233" s="32"/>
      <c r="DA233" s="32"/>
    </row>
    <row r="234" spans="1:105" x14ac:dyDescent="0.25">
      <c r="A234" s="30" t="str">
        <f t="shared" si="11"/>
        <v>2034</v>
      </c>
      <c r="B234" s="31">
        <v>44063</v>
      </c>
      <c r="G234" s="32">
        <v>189</v>
      </c>
      <c r="Q234" s="32">
        <v>5</v>
      </c>
      <c r="U234" s="32">
        <v>208</v>
      </c>
      <c r="AT234" s="32">
        <v>142</v>
      </c>
      <c r="AU234" s="32">
        <v>184</v>
      </c>
      <c r="AX234" s="32">
        <v>92</v>
      </c>
      <c r="BR234" s="32">
        <v>356</v>
      </c>
      <c r="CI234" s="32">
        <v>62</v>
      </c>
      <c r="CM234" s="32">
        <v>183</v>
      </c>
      <c r="CX234" s="32"/>
      <c r="CY234" s="33">
        <f>SUBTOTAL(109,Pickedlines[[#This Row],[HO]:[Test]])</f>
        <v>1421</v>
      </c>
      <c r="CZ234" s="32"/>
      <c r="DA234" s="32"/>
    </row>
    <row r="235" spans="1:105" x14ac:dyDescent="0.25">
      <c r="A235" s="30" t="str">
        <f t="shared" si="11"/>
        <v>2034</v>
      </c>
      <c r="B235" s="31">
        <v>44064</v>
      </c>
      <c r="E235" s="32">
        <v>1</v>
      </c>
      <c r="G235" s="32">
        <v>115</v>
      </c>
      <c r="O235" s="32">
        <v>149</v>
      </c>
      <c r="Q235" s="32">
        <v>8</v>
      </c>
      <c r="U235" s="32">
        <v>317</v>
      </c>
      <c r="AD235" s="32">
        <v>3</v>
      </c>
      <c r="AT235" s="32">
        <v>87</v>
      </c>
      <c r="AU235" s="32">
        <v>88</v>
      </c>
      <c r="AX235" s="32">
        <v>138</v>
      </c>
      <c r="BQ235" s="32">
        <v>50</v>
      </c>
      <c r="CI235" s="32">
        <v>119</v>
      </c>
      <c r="CM235" s="32">
        <v>284</v>
      </c>
      <c r="CX235" s="32"/>
      <c r="CY235" s="33">
        <f>SUBTOTAL(109,Pickedlines[[#This Row],[HO]:[Test]])</f>
        <v>1359</v>
      </c>
      <c r="CZ235" s="32"/>
      <c r="DA235" s="32"/>
    </row>
    <row r="236" spans="1:105" x14ac:dyDescent="0.25">
      <c r="A236" s="30" t="str">
        <f t="shared" si="11"/>
        <v>2034</v>
      </c>
      <c r="B236" s="31">
        <v>44065</v>
      </c>
      <c r="CX236" s="32"/>
      <c r="CY236" s="33">
        <f>SUBTOTAL(109,Pickedlines[[#This Row],[HO]:[Test]])</f>
        <v>0</v>
      </c>
      <c r="CZ236" s="32"/>
      <c r="DA236" s="32"/>
    </row>
    <row r="237" spans="1:105" x14ac:dyDescent="0.25">
      <c r="A237" s="30" t="str">
        <f t="shared" si="11"/>
        <v>2035</v>
      </c>
      <c r="B237" s="31">
        <v>44066</v>
      </c>
      <c r="CX237" s="32"/>
      <c r="CY237" s="33">
        <f>SUBTOTAL(109,Pickedlines[[#This Row],[HO]:[Test]])</f>
        <v>0</v>
      </c>
      <c r="CZ237" s="32"/>
      <c r="DA237" s="32"/>
    </row>
    <row r="238" spans="1:105" x14ac:dyDescent="0.25">
      <c r="A238" s="30" t="str">
        <f t="shared" si="11"/>
        <v>2035</v>
      </c>
      <c r="B238" s="31">
        <v>44067</v>
      </c>
      <c r="E238" s="32">
        <v>1</v>
      </c>
      <c r="G238" s="32">
        <v>89</v>
      </c>
      <c r="O238" s="32">
        <v>66</v>
      </c>
      <c r="R238" s="32">
        <v>18</v>
      </c>
      <c r="U238" s="32">
        <v>218</v>
      </c>
      <c r="AL238" s="32">
        <v>1</v>
      </c>
      <c r="AQ238" s="32">
        <v>105</v>
      </c>
      <c r="AT238" s="32">
        <v>40</v>
      </c>
      <c r="AU238" s="32">
        <v>173</v>
      </c>
      <c r="AX238" s="32">
        <v>13</v>
      </c>
      <c r="BR238" s="32">
        <v>228</v>
      </c>
      <c r="BT238" s="32">
        <v>91</v>
      </c>
      <c r="BU238" s="32">
        <v>14</v>
      </c>
      <c r="CI238" s="32">
        <v>114</v>
      </c>
      <c r="CX238" s="32"/>
      <c r="CY238" s="33">
        <f>SUBTOTAL(109,Pickedlines[[#This Row],[HO]:[Test]])</f>
        <v>1171</v>
      </c>
      <c r="CZ238" s="32"/>
      <c r="DA238" s="32"/>
    </row>
    <row r="239" spans="1:105" x14ac:dyDescent="0.25">
      <c r="A239" s="30" t="str">
        <f t="shared" si="11"/>
        <v>2035</v>
      </c>
      <c r="B239" s="31">
        <v>44068</v>
      </c>
      <c r="E239" s="32">
        <v>2</v>
      </c>
      <c r="G239" s="32">
        <v>154</v>
      </c>
      <c r="O239" s="32">
        <v>123</v>
      </c>
      <c r="U239" s="32">
        <v>301</v>
      </c>
      <c r="AD239" s="32">
        <v>14</v>
      </c>
      <c r="AQ239" s="32">
        <v>28</v>
      </c>
      <c r="AT239" s="32">
        <v>100</v>
      </c>
      <c r="AU239" s="32">
        <v>44</v>
      </c>
      <c r="AX239" s="32">
        <v>64</v>
      </c>
      <c r="BR239" s="32">
        <v>311</v>
      </c>
      <c r="BT239" s="32">
        <v>65</v>
      </c>
      <c r="BU239" s="32">
        <v>3</v>
      </c>
      <c r="CX239" s="32"/>
      <c r="CY239" s="33">
        <f>SUBTOTAL(109,Pickedlines[[#This Row],[HO]:[Test]])</f>
        <v>1209</v>
      </c>
      <c r="CZ239" s="32"/>
      <c r="DA239" s="32"/>
    </row>
    <row r="240" spans="1:105" x14ac:dyDescent="0.25">
      <c r="A240" s="30" t="str">
        <f t="shared" si="11"/>
        <v>2035</v>
      </c>
      <c r="B240" s="31">
        <v>44069</v>
      </c>
      <c r="G240" s="32">
        <v>51</v>
      </c>
      <c r="I240" s="32">
        <v>2</v>
      </c>
      <c r="O240" s="32">
        <v>228</v>
      </c>
      <c r="Q240" s="32">
        <v>12</v>
      </c>
      <c r="R240" s="32">
        <v>48</v>
      </c>
      <c r="AD240" s="32">
        <v>1</v>
      </c>
      <c r="AQ240" s="32">
        <v>59</v>
      </c>
      <c r="AT240" s="32">
        <v>59</v>
      </c>
      <c r="AU240" s="32">
        <v>47</v>
      </c>
      <c r="AX240" s="32">
        <v>38</v>
      </c>
      <c r="BR240" s="32">
        <v>211</v>
      </c>
      <c r="BT240" s="32">
        <v>180</v>
      </c>
      <c r="BU240" s="32">
        <v>121</v>
      </c>
      <c r="CM240" s="32">
        <v>236</v>
      </c>
      <c r="CX240" s="32"/>
      <c r="CY240" s="33">
        <f>SUBTOTAL(109,Pickedlines[[#This Row],[HO]:[Test]])</f>
        <v>1293</v>
      </c>
      <c r="CZ240" s="32"/>
      <c r="DA240" s="32"/>
    </row>
    <row r="241" spans="1:105" x14ac:dyDescent="0.25">
      <c r="A241" s="30" t="str">
        <f t="shared" si="11"/>
        <v>2035</v>
      </c>
      <c r="B241" s="31">
        <v>44070</v>
      </c>
      <c r="G241" s="32">
        <v>109</v>
      </c>
      <c r="I241" s="32">
        <v>1</v>
      </c>
      <c r="U241" s="32">
        <v>197</v>
      </c>
      <c r="AD241" s="32">
        <v>2</v>
      </c>
      <c r="AQ241" s="32">
        <v>73</v>
      </c>
      <c r="AT241" s="32">
        <v>77</v>
      </c>
      <c r="AU241" s="32">
        <v>99</v>
      </c>
      <c r="AX241" s="32">
        <v>123</v>
      </c>
      <c r="BR241" s="32">
        <v>261</v>
      </c>
      <c r="BT241" s="32">
        <v>155</v>
      </c>
      <c r="CM241" s="32">
        <v>181</v>
      </c>
      <c r="CX241" s="32"/>
      <c r="CY241" s="33">
        <f>SUBTOTAL(109,Pickedlines[[#This Row],[HO]:[Test]])</f>
        <v>1278</v>
      </c>
      <c r="CZ241" s="32"/>
      <c r="DA241" s="32"/>
    </row>
    <row r="242" spans="1:105" x14ac:dyDescent="0.25">
      <c r="A242" s="30" t="str">
        <f t="shared" si="11"/>
        <v>2035</v>
      </c>
      <c r="B242" s="31">
        <v>44071</v>
      </c>
      <c r="G242" s="32">
        <v>126</v>
      </c>
      <c r="I242" s="32">
        <v>2</v>
      </c>
      <c r="U242" s="32">
        <v>281</v>
      </c>
      <c r="AQ242" s="32">
        <v>93</v>
      </c>
      <c r="AT242" s="32">
        <v>83</v>
      </c>
      <c r="AU242" s="32">
        <v>31</v>
      </c>
      <c r="AX242" s="32">
        <v>4</v>
      </c>
      <c r="BT242" s="32">
        <v>84</v>
      </c>
      <c r="BU242" s="32">
        <v>63</v>
      </c>
      <c r="CM242" s="32">
        <v>200</v>
      </c>
      <c r="CX242" s="32"/>
      <c r="CY242" s="33">
        <f>SUBTOTAL(109,Pickedlines[[#This Row],[HO]:[Test]])</f>
        <v>967</v>
      </c>
      <c r="CZ242" s="32"/>
      <c r="DA242" s="32"/>
    </row>
    <row r="243" spans="1:105" x14ac:dyDescent="0.25">
      <c r="A243" s="30" t="str">
        <f t="shared" si="11"/>
        <v>2035</v>
      </c>
      <c r="B243" s="31">
        <v>44072</v>
      </c>
      <c r="CX243" s="32"/>
      <c r="CY243" s="33">
        <f>SUBTOTAL(109,Pickedlines[[#This Row],[HO]:[Test]])</f>
        <v>0</v>
      </c>
      <c r="CZ243" s="32"/>
      <c r="DA243" s="32"/>
    </row>
    <row r="244" spans="1:105" x14ac:dyDescent="0.25">
      <c r="A244" s="30" t="str">
        <f t="shared" si="11"/>
        <v>2036</v>
      </c>
      <c r="B244" s="31">
        <v>44073</v>
      </c>
      <c r="CX244" s="32"/>
      <c r="CY244" s="33">
        <f>SUBTOTAL(109,Pickedlines[[#This Row],[HO]:[Test]])</f>
        <v>0</v>
      </c>
      <c r="CZ244" s="32"/>
      <c r="DA244" s="32"/>
    </row>
    <row r="245" spans="1:105" x14ac:dyDescent="0.25">
      <c r="A245" s="30" t="str">
        <f t="shared" si="11"/>
        <v>2036</v>
      </c>
      <c r="B245" s="31">
        <v>44074</v>
      </c>
      <c r="G245" s="32">
        <v>140</v>
      </c>
      <c r="O245" s="32">
        <v>47</v>
      </c>
      <c r="Q245" s="32">
        <v>6</v>
      </c>
      <c r="R245" s="32">
        <v>86</v>
      </c>
      <c r="U245" s="32">
        <v>325</v>
      </c>
      <c r="AE245" s="32">
        <v>239</v>
      </c>
      <c r="AG245" s="32">
        <v>118</v>
      </c>
      <c r="AQ245" s="32">
        <v>133</v>
      </c>
      <c r="AT245" s="32">
        <v>106</v>
      </c>
      <c r="AU245" s="32">
        <v>129</v>
      </c>
      <c r="AX245" s="32">
        <v>175</v>
      </c>
      <c r="BG245" s="32">
        <v>82</v>
      </c>
      <c r="BT245" s="32">
        <v>266</v>
      </c>
      <c r="BU245" s="32">
        <v>54</v>
      </c>
      <c r="CM245" s="32">
        <v>43</v>
      </c>
      <c r="CX245" s="32"/>
      <c r="CY245" s="33">
        <f>SUBTOTAL(109,Pickedlines[[#This Row],[HO]:[Test]])</f>
        <v>1949</v>
      </c>
      <c r="CZ245" s="32"/>
      <c r="DA245" s="32"/>
    </row>
    <row r="246" spans="1:105" x14ac:dyDescent="0.25">
      <c r="A246" s="30" t="str">
        <f t="shared" si="11"/>
        <v>2036</v>
      </c>
      <c r="B246" s="31">
        <v>44075</v>
      </c>
      <c r="O246" s="32">
        <v>37</v>
      </c>
      <c r="U246" s="32">
        <v>245</v>
      </c>
      <c r="AD246" s="32">
        <v>1</v>
      </c>
      <c r="AQ246" s="32">
        <v>161</v>
      </c>
      <c r="AT246" s="32">
        <v>142</v>
      </c>
      <c r="AU246" s="32">
        <v>147</v>
      </c>
      <c r="AX246" s="32">
        <v>41</v>
      </c>
      <c r="BT246" s="32">
        <v>217</v>
      </c>
      <c r="CX246" s="32"/>
      <c r="CY246" s="33">
        <f>SUBTOTAL(109,Pickedlines[[#This Row],[HO]:[Test]])</f>
        <v>991</v>
      </c>
      <c r="CZ246" s="32"/>
      <c r="DA246" s="32"/>
    </row>
    <row r="247" spans="1:105" x14ac:dyDescent="0.25">
      <c r="A247" s="30" t="str">
        <f t="shared" si="11"/>
        <v>2036</v>
      </c>
      <c r="B247" s="31">
        <v>44076</v>
      </c>
      <c r="E247" s="32">
        <v>2</v>
      </c>
      <c r="G247" s="32">
        <v>71</v>
      </c>
      <c r="O247" s="32">
        <v>6</v>
      </c>
      <c r="Q247" s="32">
        <v>17</v>
      </c>
      <c r="R247" s="32">
        <v>62</v>
      </c>
      <c r="AE247" s="32">
        <v>209</v>
      </c>
      <c r="AG247" s="32">
        <v>158</v>
      </c>
      <c r="AQ247" s="32">
        <v>260</v>
      </c>
      <c r="AT247" s="32">
        <v>68</v>
      </c>
      <c r="AU247" s="32">
        <v>54</v>
      </c>
      <c r="AX247" s="32">
        <v>34</v>
      </c>
      <c r="BG247" s="32">
        <v>20</v>
      </c>
      <c r="BQ247" s="32">
        <v>156</v>
      </c>
      <c r="BT247" s="32">
        <v>129</v>
      </c>
      <c r="CX247" s="32"/>
      <c r="CY247" s="33">
        <f>SUBTOTAL(109,Pickedlines[[#This Row],[HO]:[Test]])</f>
        <v>1246</v>
      </c>
      <c r="CZ247" s="32"/>
      <c r="DA247" s="32"/>
    </row>
    <row r="248" spans="1:105" x14ac:dyDescent="0.25">
      <c r="A248" s="30" t="str">
        <f t="shared" si="11"/>
        <v>2036</v>
      </c>
      <c r="B248" s="31">
        <v>44077</v>
      </c>
      <c r="G248" s="32">
        <v>145</v>
      </c>
      <c r="O248" s="32">
        <v>3</v>
      </c>
      <c r="Q248" s="32">
        <v>5</v>
      </c>
      <c r="R248" s="32">
        <v>40</v>
      </c>
      <c r="U248" s="32">
        <v>305</v>
      </c>
      <c r="AQ248" s="32">
        <v>165</v>
      </c>
      <c r="AT248" s="32">
        <v>150</v>
      </c>
      <c r="AU248" s="32">
        <v>145</v>
      </c>
      <c r="AX248" s="32">
        <v>93</v>
      </c>
      <c r="BG248" s="32">
        <v>154</v>
      </c>
      <c r="BQ248" s="32">
        <v>118</v>
      </c>
      <c r="BT248" s="32">
        <v>149</v>
      </c>
      <c r="CM248" s="32">
        <v>203</v>
      </c>
      <c r="CX248" s="32"/>
      <c r="CY248" s="33">
        <f>SUBTOTAL(109,Pickedlines[[#This Row],[HO]:[Test]])</f>
        <v>1675</v>
      </c>
      <c r="CZ248" s="32"/>
      <c r="DA248" s="32"/>
    </row>
    <row r="249" spans="1:105" x14ac:dyDescent="0.25">
      <c r="A249" s="30" t="str">
        <f t="shared" si="11"/>
        <v>2036</v>
      </c>
      <c r="B249" s="31">
        <v>44078</v>
      </c>
      <c r="G249" s="32">
        <v>180</v>
      </c>
      <c r="Q249" s="32">
        <v>3</v>
      </c>
      <c r="U249" s="32">
        <v>255</v>
      </c>
      <c r="AD249" s="32">
        <v>4</v>
      </c>
      <c r="AE249" s="32">
        <v>82</v>
      </c>
      <c r="AQ249" s="32">
        <v>67</v>
      </c>
      <c r="AT249" s="32">
        <v>49</v>
      </c>
      <c r="AU249" s="32">
        <v>157</v>
      </c>
      <c r="AX249" s="32">
        <v>106</v>
      </c>
      <c r="BG249" s="32">
        <v>163</v>
      </c>
      <c r="BT249" s="32">
        <v>152</v>
      </c>
      <c r="CM249" s="32">
        <v>247</v>
      </c>
      <c r="CX249" s="32"/>
      <c r="CY249" s="33">
        <f>SUBTOTAL(109,Pickedlines[[#This Row],[HO]:[Test]])</f>
        <v>1465</v>
      </c>
      <c r="CZ249" s="32"/>
      <c r="DA249" s="32"/>
    </row>
    <row r="250" spans="1:105" x14ac:dyDescent="0.25">
      <c r="A250" s="30" t="str">
        <f t="shared" si="11"/>
        <v>2036</v>
      </c>
      <c r="B250" s="31">
        <v>44079</v>
      </c>
      <c r="CX250" s="32"/>
      <c r="CY250" s="33">
        <f>SUBTOTAL(109,Pickedlines[[#This Row],[HO]:[Test]])</f>
        <v>0</v>
      </c>
      <c r="CZ250" s="32"/>
      <c r="DA250" s="32"/>
    </row>
    <row r="251" spans="1:105" x14ac:dyDescent="0.25">
      <c r="A251" s="30" t="str">
        <f t="shared" si="11"/>
        <v>2037</v>
      </c>
      <c r="B251" s="31">
        <v>44080</v>
      </c>
      <c r="CX251" s="32"/>
      <c r="CY251" s="33">
        <f>SUBTOTAL(109,Pickedlines[[#This Row],[HO]:[Test]])</f>
        <v>0</v>
      </c>
      <c r="CZ251" s="32"/>
      <c r="DA251" s="32"/>
    </row>
    <row r="252" spans="1:105" x14ac:dyDescent="0.25">
      <c r="A252" s="30" t="str">
        <f t="shared" si="11"/>
        <v>2037</v>
      </c>
      <c r="B252" s="31">
        <v>44081</v>
      </c>
      <c r="G252" s="32">
        <v>101</v>
      </c>
      <c r="I252" s="32">
        <v>9</v>
      </c>
      <c r="O252" s="32">
        <v>283</v>
      </c>
      <c r="U252" s="32">
        <v>121</v>
      </c>
      <c r="AE252" s="32">
        <v>172</v>
      </c>
      <c r="AG252" s="32">
        <v>178</v>
      </c>
      <c r="AQ252" s="32">
        <v>80</v>
      </c>
      <c r="AU252" s="32">
        <v>152</v>
      </c>
      <c r="AX252" s="32">
        <v>138</v>
      </c>
      <c r="BT252" s="32">
        <v>136</v>
      </c>
      <c r="BU252" s="32">
        <v>1</v>
      </c>
      <c r="CS252" s="32">
        <v>114</v>
      </c>
      <c r="CX252" s="32"/>
      <c r="CY252" s="33">
        <f>SUBTOTAL(109,Pickedlines[[#This Row],[HO]:[Test]])</f>
        <v>1485</v>
      </c>
      <c r="CZ252" s="32"/>
      <c r="DA252" s="32"/>
    </row>
    <row r="253" spans="1:105" x14ac:dyDescent="0.25">
      <c r="A253" s="30" t="str">
        <f t="shared" si="11"/>
        <v>2037</v>
      </c>
      <c r="B253" s="31">
        <v>44082</v>
      </c>
      <c r="G253" s="32">
        <v>194</v>
      </c>
      <c r="I253" s="32">
        <v>5</v>
      </c>
      <c r="Q253" s="32">
        <v>1</v>
      </c>
      <c r="U253" s="32">
        <v>272</v>
      </c>
      <c r="AE253" s="32">
        <v>174</v>
      </c>
      <c r="AQ253" s="32">
        <v>109</v>
      </c>
      <c r="AU253" s="32">
        <v>143</v>
      </c>
      <c r="AX253" s="32">
        <v>85</v>
      </c>
      <c r="BT253" s="32">
        <v>109</v>
      </c>
      <c r="BW253" s="32">
        <v>206</v>
      </c>
      <c r="CM253" s="32">
        <v>51</v>
      </c>
      <c r="CS253" s="32">
        <v>87</v>
      </c>
      <c r="CX253" s="32"/>
      <c r="CY253" s="33">
        <f>SUBTOTAL(109,Pickedlines[[#This Row],[HO]:[Test]])</f>
        <v>1436</v>
      </c>
      <c r="CZ253" s="32"/>
      <c r="DA253" s="32"/>
    </row>
    <row r="254" spans="1:105" x14ac:dyDescent="0.25">
      <c r="A254" s="30" t="str">
        <f t="shared" si="11"/>
        <v>2037</v>
      </c>
      <c r="B254" s="31">
        <v>44083</v>
      </c>
      <c r="E254" s="32">
        <v>4</v>
      </c>
      <c r="G254" s="32">
        <v>74</v>
      </c>
      <c r="I254" s="32">
        <v>2</v>
      </c>
      <c r="O254" s="32">
        <v>239</v>
      </c>
      <c r="R254" s="32">
        <v>86</v>
      </c>
      <c r="AD254" s="32">
        <v>1</v>
      </c>
      <c r="AE254" s="32">
        <v>98</v>
      </c>
      <c r="AL254" s="32">
        <v>1</v>
      </c>
      <c r="AQ254" s="32">
        <v>56</v>
      </c>
      <c r="AU254" s="32">
        <v>161</v>
      </c>
      <c r="AX254" s="32">
        <v>84</v>
      </c>
      <c r="BT254" s="32">
        <v>65</v>
      </c>
      <c r="BU254" s="32">
        <v>49</v>
      </c>
      <c r="BW254" s="32">
        <v>141</v>
      </c>
      <c r="CM254" s="32">
        <v>181</v>
      </c>
      <c r="CS254" s="32">
        <v>84</v>
      </c>
      <c r="CX254" s="32"/>
      <c r="CY254" s="33">
        <f>SUBTOTAL(109,Pickedlines[[#This Row],[HO]:[Test]])</f>
        <v>1326</v>
      </c>
      <c r="CZ254" s="32"/>
      <c r="DA254" s="32"/>
    </row>
    <row r="255" spans="1:105" x14ac:dyDescent="0.25">
      <c r="A255" s="30" t="str">
        <f t="shared" si="11"/>
        <v>2037</v>
      </c>
      <c r="B255" s="31">
        <v>44084</v>
      </c>
      <c r="E255" s="32">
        <v>1</v>
      </c>
      <c r="G255" s="32">
        <v>199</v>
      </c>
      <c r="R255" s="32">
        <v>191</v>
      </c>
      <c r="U255" s="32">
        <v>226</v>
      </c>
      <c r="AD255" s="32">
        <v>7</v>
      </c>
      <c r="AQ255" s="32">
        <v>135</v>
      </c>
      <c r="AU255" s="32">
        <v>104</v>
      </c>
      <c r="AX255" s="32">
        <v>87</v>
      </c>
      <c r="BQ255" s="32">
        <v>154</v>
      </c>
      <c r="BT255" s="32">
        <v>103</v>
      </c>
      <c r="BU255" s="32">
        <v>102</v>
      </c>
      <c r="BW255" s="32">
        <v>207</v>
      </c>
      <c r="CM255" s="32">
        <v>206</v>
      </c>
      <c r="CS255" s="32">
        <v>162</v>
      </c>
      <c r="CX255" s="32"/>
      <c r="CY255" s="33">
        <f>SUBTOTAL(109,Pickedlines[[#This Row],[HO]:[Test]])</f>
        <v>1884</v>
      </c>
      <c r="CZ255" s="32"/>
      <c r="DA255" s="32"/>
    </row>
    <row r="256" spans="1:105" x14ac:dyDescent="0.25">
      <c r="A256" s="30" t="str">
        <f t="shared" si="11"/>
        <v>2037</v>
      </c>
      <c r="B256" s="31">
        <v>44085</v>
      </c>
      <c r="G256" s="32">
        <v>97</v>
      </c>
      <c r="I256" s="32">
        <v>3</v>
      </c>
      <c r="U256" s="32">
        <v>81</v>
      </c>
      <c r="AD256" s="32">
        <v>4</v>
      </c>
      <c r="AQ256" s="32">
        <v>153</v>
      </c>
      <c r="AU256" s="32">
        <v>77</v>
      </c>
      <c r="AX256" s="32">
        <v>150</v>
      </c>
      <c r="BT256" s="32">
        <v>120</v>
      </c>
      <c r="BU256" s="32">
        <v>106</v>
      </c>
      <c r="BW256" s="32">
        <v>119</v>
      </c>
      <c r="CM256" s="32">
        <v>139</v>
      </c>
      <c r="CS256" s="32">
        <v>63</v>
      </c>
      <c r="CX256" s="32"/>
      <c r="CY256" s="33">
        <f>SUBTOTAL(109,Pickedlines[[#This Row],[HO]:[Test]])</f>
        <v>1112</v>
      </c>
      <c r="CZ256" s="32"/>
      <c r="DA256" s="32"/>
    </row>
    <row r="257" spans="1:105" x14ac:dyDescent="0.25">
      <c r="A257" s="30" t="str">
        <f t="shared" si="11"/>
        <v>2037</v>
      </c>
      <c r="B257" s="31">
        <v>44086</v>
      </c>
      <c r="CX257" s="32"/>
      <c r="CY257" s="33">
        <f>SUBTOTAL(109,Pickedlines[[#This Row],[HO]:[Test]])</f>
        <v>0</v>
      </c>
      <c r="CZ257" s="32"/>
      <c r="DA257" s="32"/>
    </row>
    <row r="258" spans="1:105" x14ac:dyDescent="0.25">
      <c r="A258" s="30" t="str">
        <f t="shared" si="11"/>
        <v>2038</v>
      </c>
      <c r="B258" s="31">
        <v>44087</v>
      </c>
      <c r="CX258" s="32"/>
      <c r="CY258" s="33">
        <f>SUBTOTAL(109,Pickedlines[[#This Row],[HO]:[Test]])</f>
        <v>0</v>
      </c>
      <c r="CZ258" s="32"/>
      <c r="DA258" s="32"/>
    </row>
    <row r="259" spans="1:105" x14ac:dyDescent="0.25">
      <c r="A259" s="30" t="str">
        <f t="shared" si="11"/>
        <v>2038</v>
      </c>
      <c r="B259" s="31">
        <v>44088</v>
      </c>
      <c r="O259" s="32">
        <v>194</v>
      </c>
      <c r="R259" s="32">
        <v>74</v>
      </c>
      <c r="U259" s="32">
        <v>67</v>
      </c>
      <c r="AD259" s="32">
        <v>4</v>
      </c>
      <c r="AQ259" s="32">
        <v>76</v>
      </c>
      <c r="AU259" s="32">
        <v>133</v>
      </c>
      <c r="AX259" s="32">
        <v>42</v>
      </c>
      <c r="BR259" s="32">
        <v>290</v>
      </c>
      <c r="BT259" s="32">
        <v>85</v>
      </c>
      <c r="BW259" s="32">
        <v>100</v>
      </c>
      <c r="CX259" s="32"/>
      <c r="CY259" s="33">
        <f>SUBTOTAL(109,Pickedlines[[#This Row],[HO]:[Test]])</f>
        <v>1065</v>
      </c>
      <c r="CZ259" s="32"/>
      <c r="DA259" s="32"/>
    </row>
    <row r="260" spans="1:105" x14ac:dyDescent="0.25">
      <c r="A260" s="30" t="str">
        <f t="shared" si="11"/>
        <v>2038</v>
      </c>
      <c r="B260" s="31">
        <v>44089</v>
      </c>
      <c r="G260" s="32">
        <v>21</v>
      </c>
      <c r="R260" s="32">
        <v>107</v>
      </c>
      <c r="U260" s="32">
        <v>98</v>
      </c>
      <c r="AD260" s="32">
        <v>2</v>
      </c>
      <c r="AQ260" s="32">
        <v>59</v>
      </c>
      <c r="AU260" s="32">
        <v>128</v>
      </c>
      <c r="AX260" s="32">
        <v>8</v>
      </c>
      <c r="BR260" s="32">
        <v>229</v>
      </c>
      <c r="BT260" s="32">
        <v>54</v>
      </c>
      <c r="BW260" s="32">
        <v>210</v>
      </c>
      <c r="CM260" s="32">
        <v>224</v>
      </c>
      <c r="CX260" s="32"/>
      <c r="CY260" s="33">
        <f>SUBTOTAL(109,Pickedlines[[#This Row],[HO]:[Test]])</f>
        <v>1140</v>
      </c>
      <c r="CZ260" s="32"/>
      <c r="DA260" s="32"/>
    </row>
    <row r="261" spans="1:105" x14ac:dyDescent="0.25">
      <c r="A261" s="30" t="str">
        <f t="shared" si="11"/>
        <v>2038</v>
      </c>
      <c r="B261" s="31">
        <v>44090</v>
      </c>
      <c r="E261" s="32">
        <v>1</v>
      </c>
      <c r="G261" s="32">
        <v>80</v>
      </c>
      <c r="O261" s="32">
        <v>39</v>
      </c>
      <c r="U261" s="32">
        <v>1</v>
      </c>
      <c r="AD261" s="32">
        <v>6</v>
      </c>
      <c r="AQ261" s="32">
        <v>196</v>
      </c>
      <c r="AU261" s="32">
        <v>196</v>
      </c>
      <c r="BR261" s="32">
        <v>190</v>
      </c>
      <c r="BT261" s="32">
        <v>101</v>
      </c>
      <c r="BW261" s="32">
        <v>173</v>
      </c>
      <c r="CM261" s="32">
        <v>172</v>
      </c>
      <c r="CX261" s="32"/>
      <c r="CY261" s="33">
        <f>SUBTOTAL(109,Pickedlines[[#This Row],[HO]:[Test]])</f>
        <v>1155</v>
      </c>
      <c r="CZ261" s="32"/>
      <c r="DA261" s="32"/>
    </row>
    <row r="262" spans="1:105" x14ac:dyDescent="0.25">
      <c r="A262" s="30" t="str">
        <f t="shared" si="11"/>
        <v>2038</v>
      </c>
      <c r="B262" s="31">
        <v>44091</v>
      </c>
      <c r="E262" s="32">
        <v>3</v>
      </c>
      <c r="G262" s="32">
        <v>125</v>
      </c>
      <c r="I262" s="32">
        <v>4</v>
      </c>
      <c r="O262" s="32">
        <v>72</v>
      </c>
      <c r="Q262" s="32">
        <v>6</v>
      </c>
      <c r="U262" s="32">
        <v>41</v>
      </c>
      <c r="AD262" s="32">
        <v>4</v>
      </c>
      <c r="AQ262" s="32">
        <v>116</v>
      </c>
      <c r="AU262" s="32">
        <v>88</v>
      </c>
      <c r="AX262" s="32">
        <v>84</v>
      </c>
      <c r="BR262" s="32">
        <v>254</v>
      </c>
      <c r="BT262" s="32">
        <v>99</v>
      </c>
      <c r="BW262" s="32">
        <v>180</v>
      </c>
      <c r="CM262" s="32">
        <v>211</v>
      </c>
      <c r="CS262" s="32">
        <v>87</v>
      </c>
      <c r="CX262" s="32"/>
      <c r="CY262" s="33">
        <f>SUBTOTAL(109,Pickedlines[[#This Row],[HO]:[Test]])</f>
        <v>1374</v>
      </c>
      <c r="CZ262" s="32"/>
      <c r="DA262" s="32"/>
    </row>
    <row r="263" spans="1:105" x14ac:dyDescent="0.25">
      <c r="A263" s="30" t="str">
        <f t="shared" si="11"/>
        <v>2038</v>
      </c>
      <c r="B263" s="31">
        <v>44092</v>
      </c>
      <c r="E263" s="32">
        <v>2</v>
      </c>
      <c r="G263" s="32">
        <v>120</v>
      </c>
      <c r="I263" s="32">
        <v>7</v>
      </c>
      <c r="O263" s="32">
        <v>216</v>
      </c>
      <c r="U263" s="32">
        <v>225</v>
      </c>
      <c r="AE263" s="32">
        <v>151</v>
      </c>
      <c r="AL263" s="32">
        <v>2</v>
      </c>
      <c r="AQ263" s="32">
        <v>137</v>
      </c>
      <c r="AU263" s="32">
        <v>105</v>
      </c>
      <c r="AX263" s="32">
        <v>43</v>
      </c>
      <c r="BT263" s="32">
        <v>102</v>
      </c>
      <c r="BW263" s="32">
        <v>162</v>
      </c>
      <c r="CM263" s="32">
        <v>96</v>
      </c>
      <c r="CS263" s="32">
        <v>108</v>
      </c>
      <c r="CX263" s="32"/>
      <c r="CY263" s="33">
        <f>SUBTOTAL(109,Pickedlines[[#This Row],[HO]:[Test]])</f>
        <v>1476</v>
      </c>
      <c r="CZ263" s="32"/>
      <c r="DA263" s="32"/>
    </row>
    <row r="264" spans="1:105" x14ac:dyDescent="0.25">
      <c r="A264" s="30" t="str">
        <f t="shared" si="11"/>
        <v>2038</v>
      </c>
      <c r="B264" s="31">
        <v>44093</v>
      </c>
      <c r="CX264" s="32"/>
      <c r="CY264" s="33">
        <f>SUBTOTAL(109,Pickedlines[[#This Row],[HO]:[Test]])</f>
        <v>0</v>
      </c>
      <c r="CZ264" s="32"/>
      <c r="DA264" s="32"/>
    </row>
    <row r="265" spans="1:105" x14ac:dyDescent="0.25">
      <c r="A265" s="30" t="str">
        <f t="shared" si="11"/>
        <v>2039</v>
      </c>
      <c r="B265" s="31">
        <v>44094</v>
      </c>
      <c r="CX265" s="32"/>
      <c r="CY265" s="33">
        <f>SUBTOTAL(109,Pickedlines[[#This Row],[HO]:[Test]])</f>
        <v>0</v>
      </c>
      <c r="CZ265" s="32"/>
      <c r="DA265" s="32"/>
    </row>
    <row r="266" spans="1:105" x14ac:dyDescent="0.25">
      <c r="A266" s="30" t="str">
        <f t="shared" si="11"/>
        <v>2039</v>
      </c>
      <c r="B266" s="31">
        <v>44095</v>
      </c>
      <c r="G266" s="32">
        <v>167</v>
      </c>
      <c r="I266" s="32">
        <v>5</v>
      </c>
      <c r="O266" s="32">
        <v>158</v>
      </c>
      <c r="Q266" s="32">
        <v>7</v>
      </c>
      <c r="R266" s="32">
        <v>69</v>
      </c>
      <c r="U266" s="32">
        <v>303</v>
      </c>
      <c r="AE266" s="32">
        <v>222</v>
      </c>
      <c r="AT266" s="32">
        <v>81</v>
      </c>
      <c r="AU266" s="32">
        <v>109</v>
      </c>
      <c r="AX266" s="32">
        <v>92</v>
      </c>
      <c r="BQ266" s="32">
        <v>131</v>
      </c>
      <c r="BR266" s="32">
        <v>78</v>
      </c>
      <c r="BT266" s="32">
        <v>64</v>
      </c>
      <c r="BU266" s="32">
        <v>100</v>
      </c>
      <c r="CS266" s="32">
        <v>173</v>
      </c>
      <c r="CX266" s="32"/>
      <c r="CY266" s="33">
        <f>SUBTOTAL(109,Pickedlines[[#This Row],[HO]:[Test]])</f>
        <v>1759</v>
      </c>
      <c r="CZ266" s="32"/>
      <c r="DA266" s="32"/>
    </row>
    <row r="267" spans="1:105" x14ac:dyDescent="0.25">
      <c r="A267" s="30" t="str">
        <f t="shared" si="11"/>
        <v>2039</v>
      </c>
      <c r="B267" s="31">
        <v>44096</v>
      </c>
      <c r="G267" s="32">
        <v>143</v>
      </c>
      <c r="Q267" s="32">
        <v>2</v>
      </c>
      <c r="R267" s="32">
        <v>131</v>
      </c>
      <c r="AE267" s="32">
        <v>137</v>
      </c>
      <c r="AQ267" s="32">
        <v>62</v>
      </c>
      <c r="AT267" s="32">
        <v>57</v>
      </c>
      <c r="AU267" s="32">
        <v>12</v>
      </c>
      <c r="AX267" s="32">
        <v>108</v>
      </c>
      <c r="BR267" s="32">
        <v>278</v>
      </c>
      <c r="BT267" s="32">
        <v>3</v>
      </c>
      <c r="BW267" s="32">
        <v>204</v>
      </c>
      <c r="CM267" s="32">
        <v>135</v>
      </c>
      <c r="CX267" s="32"/>
      <c r="CY267" s="33">
        <f>SUBTOTAL(109,Pickedlines[[#This Row],[HO]:[Test]])</f>
        <v>1272</v>
      </c>
      <c r="CZ267" s="32"/>
      <c r="DA267" s="32"/>
    </row>
    <row r="268" spans="1:105" x14ac:dyDescent="0.25">
      <c r="A268" s="30" t="str">
        <f t="shared" si="11"/>
        <v>2039</v>
      </c>
      <c r="B268" s="31">
        <v>44097</v>
      </c>
      <c r="E268" s="32">
        <v>5</v>
      </c>
      <c r="G268" s="32">
        <v>118</v>
      </c>
      <c r="O268" s="32">
        <v>171</v>
      </c>
      <c r="AD268" s="32">
        <v>4</v>
      </c>
      <c r="AE268" s="32">
        <v>66</v>
      </c>
      <c r="AQ268" s="32">
        <v>36</v>
      </c>
      <c r="AU268" s="32">
        <v>166</v>
      </c>
      <c r="AX268" s="32">
        <v>59</v>
      </c>
      <c r="BR268" s="32">
        <v>215</v>
      </c>
      <c r="BT268" s="32">
        <v>76</v>
      </c>
      <c r="BW268" s="32">
        <v>190</v>
      </c>
      <c r="CM268" s="32">
        <v>194</v>
      </c>
      <c r="CX268" s="32"/>
      <c r="CY268" s="33">
        <f>SUBTOTAL(109,Pickedlines[[#This Row],[HO]:[Test]])</f>
        <v>1300</v>
      </c>
      <c r="CZ268" s="32"/>
      <c r="DA268" s="32"/>
    </row>
    <row r="269" spans="1:105" x14ac:dyDescent="0.25">
      <c r="A269" s="30" t="str">
        <f t="shared" si="11"/>
        <v>2039</v>
      </c>
      <c r="B269" s="31">
        <v>44098</v>
      </c>
      <c r="E269" s="32">
        <v>3</v>
      </c>
      <c r="G269" s="32">
        <v>204</v>
      </c>
      <c r="Q269" s="32">
        <v>1</v>
      </c>
      <c r="U269" s="32">
        <v>80</v>
      </c>
      <c r="AD269" s="32">
        <v>1</v>
      </c>
      <c r="AE269" s="32">
        <v>90</v>
      </c>
      <c r="AT269" s="32">
        <v>120</v>
      </c>
      <c r="AU269" s="32">
        <v>119</v>
      </c>
      <c r="AX269" s="32">
        <v>37</v>
      </c>
      <c r="AZ269" s="32">
        <v>1</v>
      </c>
      <c r="BR269" s="32">
        <v>291</v>
      </c>
      <c r="BT269" s="32">
        <v>113</v>
      </c>
      <c r="BW269" s="32">
        <v>44</v>
      </c>
      <c r="CM269" s="32">
        <v>237</v>
      </c>
      <c r="CS269" s="32">
        <v>82</v>
      </c>
      <c r="CX269" s="32"/>
      <c r="CY269" s="33">
        <f>SUBTOTAL(109,Pickedlines[[#This Row],[HO]:[Test]])</f>
        <v>1423</v>
      </c>
      <c r="CZ269" s="32"/>
      <c r="DA269" s="32"/>
    </row>
    <row r="270" spans="1:105" x14ac:dyDescent="0.25">
      <c r="A270" s="30" t="str">
        <f t="shared" si="11"/>
        <v>2039</v>
      </c>
      <c r="B270" s="31">
        <v>44099</v>
      </c>
      <c r="E270" s="32">
        <v>1</v>
      </c>
      <c r="Q270" s="32">
        <v>4</v>
      </c>
      <c r="U270" s="32">
        <v>285</v>
      </c>
      <c r="AD270" s="32">
        <v>4</v>
      </c>
      <c r="AE270" s="32">
        <v>131</v>
      </c>
      <c r="AQ270" s="32">
        <v>142</v>
      </c>
      <c r="AT270" s="32">
        <v>174</v>
      </c>
      <c r="AU270" s="32">
        <v>133</v>
      </c>
      <c r="AX270" s="32">
        <v>90</v>
      </c>
      <c r="AZ270" s="32">
        <v>1</v>
      </c>
      <c r="BQ270" s="32">
        <v>109</v>
      </c>
      <c r="BT270" s="32">
        <v>117</v>
      </c>
      <c r="CM270" s="32">
        <v>287</v>
      </c>
      <c r="CS270" s="32">
        <v>195</v>
      </c>
      <c r="CX270" s="32"/>
      <c r="CY270" s="33">
        <f>SUBTOTAL(109,Pickedlines[[#This Row],[HO]:[Test]])</f>
        <v>1673</v>
      </c>
      <c r="CZ270" s="32"/>
      <c r="DA270" s="32"/>
    </row>
    <row r="271" spans="1:105" x14ac:dyDescent="0.25">
      <c r="A271" s="30" t="str">
        <f t="shared" si="11"/>
        <v>2039</v>
      </c>
      <c r="B271" s="31">
        <v>44100</v>
      </c>
      <c r="CX271" s="32"/>
      <c r="CY271" s="33">
        <f>SUBTOTAL(109,Pickedlines[[#This Row],[HO]:[Test]])</f>
        <v>0</v>
      </c>
      <c r="CZ271" s="32"/>
      <c r="DA271" s="32"/>
    </row>
    <row r="272" spans="1:105" x14ac:dyDescent="0.25">
      <c r="A272" s="30" t="str">
        <f t="shared" si="11"/>
        <v>2040</v>
      </c>
      <c r="B272" s="31">
        <v>44101</v>
      </c>
      <c r="CX272" s="32"/>
      <c r="CY272" s="33">
        <f>SUBTOTAL(109,Pickedlines[[#This Row],[HO]:[Test]])</f>
        <v>0</v>
      </c>
      <c r="CZ272" s="32"/>
      <c r="DA272" s="32"/>
    </row>
    <row r="273" spans="1:105" x14ac:dyDescent="0.25">
      <c r="A273" s="30" t="str">
        <f t="shared" si="11"/>
        <v>2040</v>
      </c>
      <c r="B273" s="31">
        <v>44102</v>
      </c>
      <c r="E273" s="32">
        <v>1</v>
      </c>
      <c r="G273" s="32">
        <v>69</v>
      </c>
      <c r="I273" s="32">
        <v>3</v>
      </c>
      <c r="O273" s="32">
        <v>222</v>
      </c>
      <c r="R273" s="32">
        <v>229</v>
      </c>
      <c r="U273" s="32">
        <v>339</v>
      </c>
      <c r="AD273" s="32">
        <v>1</v>
      </c>
      <c r="AE273" s="32">
        <v>81</v>
      </c>
      <c r="AL273" s="32">
        <v>1</v>
      </c>
      <c r="AQ273" s="32">
        <v>60</v>
      </c>
      <c r="AT273" s="32">
        <v>138</v>
      </c>
      <c r="AU273" s="32">
        <v>70</v>
      </c>
      <c r="AX273" s="32">
        <v>33</v>
      </c>
      <c r="BR273" s="32">
        <v>317</v>
      </c>
      <c r="BT273" s="32">
        <v>158</v>
      </c>
      <c r="BW273" s="32">
        <v>49</v>
      </c>
      <c r="CM273" s="32">
        <v>26</v>
      </c>
      <c r="CS273" s="32">
        <v>36</v>
      </c>
      <c r="CX273" s="32"/>
      <c r="CY273" s="33">
        <f>SUBTOTAL(109,Pickedlines[[#This Row],[HO]:[Test]])</f>
        <v>1833</v>
      </c>
      <c r="CZ273" s="32"/>
      <c r="DA273" s="32"/>
    </row>
    <row r="274" spans="1:105" x14ac:dyDescent="0.25">
      <c r="A274" s="30" t="str">
        <f t="shared" si="11"/>
        <v>2040</v>
      </c>
      <c r="B274" s="31">
        <v>44103</v>
      </c>
      <c r="E274" s="32">
        <v>4</v>
      </c>
      <c r="G274" s="32">
        <v>153</v>
      </c>
      <c r="I274" s="32">
        <v>2</v>
      </c>
      <c r="O274" s="32">
        <v>22</v>
      </c>
      <c r="Q274" s="32">
        <v>13</v>
      </c>
      <c r="R274" s="32">
        <v>80</v>
      </c>
      <c r="U274" s="32">
        <v>335</v>
      </c>
      <c r="AL274" s="32">
        <v>2</v>
      </c>
      <c r="AQ274" s="32">
        <v>49</v>
      </c>
      <c r="AT274" s="32">
        <v>108</v>
      </c>
      <c r="AU274" s="32">
        <v>145</v>
      </c>
      <c r="BR274" s="32">
        <v>295</v>
      </c>
      <c r="BT274" s="32">
        <v>38</v>
      </c>
      <c r="CM274" s="32">
        <v>130</v>
      </c>
      <c r="CX274" s="32"/>
      <c r="CY274" s="33">
        <f>SUBTOTAL(109,Pickedlines[[#This Row],[HO]:[Test]])</f>
        <v>1376</v>
      </c>
      <c r="CZ274" s="32"/>
      <c r="DA274" s="32"/>
    </row>
    <row r="275" spans="1:105" x14ac:dyDescent="0.25">
      <c r="A275" s="30" t="str">
        <f t="shared" si="11"/>
        <v>2040</v>
      </c>
      <c r="B275" s="31">
        <v>44104</v>
      </c>
      <c r="E275" s="32">
        <v>3</v>
      </c>
      <c r="G275" s="32">
        <v>165</v>
      </c>
      <c r="O275" s="32">
        <v>349</v>
      </c>
      <c r="R275" s="32">
        <v>16</v>
      </c>
      <c r="AD275" s="32">
        <v>4</v>
      </c>
      <c r="AE275" s="32">
        <v>83</v>
      </c>
      <c r="AQ275" s="32">
        <v>121</v>
      </c>
      <c r="AT275" s="32">
        <v>94</v>
      </c>
      <c r="AU275" s="32">
        <v>124</v>
      </c>
      <c r="AX275" s="32">
        <v>10</v>
      </c>
      <c r="BG275" s="32">
        <v>107</v>
      </c>
      <c r="BR275" s="32">
        <v>203</v>
      </c>
      <c r="BT275" s="32">
        <v>118</v>
      </c>
      <c r="BW275" s="32">
        <v>238</v>
      </c>
      <c r="CM275" s="32">
        <v>3</v>
      </c>
      <c r="CS275" s="32">
        <v>145</v>
      </c>
      <c r="CX275" s="32"/>
      <c r="CY275" s="33">
        <f>SUBTOTAL(109,Pickedlines[[#This Row],[HO]:[Test]])</f>
        <v>1783</v>
      </c>
      <c r="CZ275" s="32"/>
      <c r="DA275" s="32"/>
    </row>
    <row r="276" spans="1:105" x14ac:dyDescent="0.25">
      <c r="A276" s="30" t="str">
        <f t="shared" si="11"/>
        <v>2040</v>
      </c>
      <c r="B276" s="31">
        <v>44105</v>
      </c>
      <c r="G276" s="32">
        <v>48</v>
      </c>
      <c r="O276" s="32">
        <v>150</v>
      </c>
      <c r="R276" s="32">
        <v>113</v>
      </c>
      <c r="U276" s="32">
        <v>186</v>
      </c>
      <c r="AD276" s="32">
        <v>10</v>
      </c>
      <c r="AQ276" s="32">
        <v>132</v>
      </c>
      <c r="AT276" s="32">
        <v>75</v>
      </c>
      <c r="AU276" s="32">
        <v>80</v>
      </c>
      <c r="AX276" s="32">
        <v>8</v>
      </c>
      <c r="BR276" s="32">
        <v>276</v>
      </c>
      <c r="BT276" s="32">
        <v>6</v>
      </c>
      <c r="BW276" s="32">
        <v>32</v>
      </c>
      <c r="CM276" s="32">
        <v>20</v>
      </c>
      <c r="CX276" s="32"/>
      <c r="CY276" s="33">
        <f>SUBTOTAL(109,Pickedlines[[#This Row],[HO]:[Test]])</f>
        <v>1136</v>
      </c>
      <c r="CZ276" s="32"/>
      <c r="DA276" s="32"/>
    </row>
    <row r="277" spans="1:105" x14ac:dyDescent="0.25">
      <c r="A277" s="30" t="str">
        <f t="shared" si="11"/>
        <v>2040</v>
      </c>
      <c r="B277" s="31">
        <v>44106</v>
      </c>
      <c r="E277" s="32">
        <v>2</v>
      </c>
      <c r="G277" s="32">
        <v>125</v>
      </c>
      <c r="I277" s="32">
        <v>3</v>
      </c>
      <c r="O277" s="32">
        <v>149</v>
      </c>
      <c r="AD277" s="32">
        <v>1</v>
      </c>
      <c r="AE277" s="32">
        <v>150</v>
      </c>
      <c r="AQ277" s="32">
        <v>184</v>
      </c>
      <c r="AT277" s="32">
        <v>108</v>
      </c>
      <c r="AU277" s="32">
        <v>121</v>
      </c>
      <c r="BQ277" s="32">
        <v>92</v>
      </c>
      <c r="BW277" s="32">
        <v>195</v>
      </c>
      <c r="CM277" s="32">
        <v>16</v>
      </c>
      <c r="CS277" s="32">
        <v>179</v>
      </c>
      <c r="CX277" s="32"/>
      <c r="CY277" s="33">
        <f>SUBTOTAL(109,Pickedlines[[#This Row],[HO]:[Test]])</f>
        <v>1325</v>
      </c>
      <c r="CZ277" s="32"/>
      <c r="DA277" s="32"/>
    </row>
    <row r="278" spans="1:105" x14ac:dyDescent="0.25">
      <c r="A278" s="30" t="str">
        <f t="shared" si="11"/>
        <v>2040</v>
      </c>
      <c r="B278" s="31">
        <v>44107</v>
      </c>
      <c r="CX278" s="32"/>
      <c r="CY278" s="33">
        <f>SUBTOTAL(109,Pickedlines[[#This Row],[HO]:[Test]])</f>
        <v>0</v>
      </c>
      <c r="CZ278" s="32"/>
      <c r="DA278" s="32"/>
    </row>
    <row r="279" spans="1:105" x14ac:dyDescent="0.25">
      <c r="A279" s="30" t="str">
        <f t="shared" si="11"/>
        <v>2041</v>
      </c>
      <c r="B279" s="31">
        <v>44108</v>
      </c>
      <c r="CX279" s="32"/>
      <c r="CY279" s="33">
        <f>SUBTOTAL(109,Pickedlines[[#This Row],[HO]:[Test]])</f>
        <v>0</v>
      </c>
      <c r="CZ279" s="32"/>
      <c r="DA279" s="32"/>
    </row>
    <row r="280" spans="1:105" x14ac:dyDescent="0.25">
      <c r="A280" s="30" t="str">
        <f t="shared" si="11"/>
        <v>2041</v>
      </c>
      <c r="B280" s="31">
        <v>44109</v>
      </c>
      <c r="G280" s="32">
        <v>86</v>
      </c>
      <c r="O280" s="32">
        <v>245</v>
      </c>
      <c r="R280" s="32">
        <v>56</v>
      </c>
      <c r="U280" s="32">
        <v>245</v>
      </c>
      <c r="AQ280" s="32">
        <v>57</v>
      </c>
      <c r="AT280" s="32">
        <v>136</v>
      </c>
      <c r="AU280" s="32">
        <v>89</v>
      </c>
      <c r="AX280" s="32">
        <v>23</v>
      </c>
      <c r="BR280" s="32">
        <v>293</v>
      </c>
      <c r="BT280" s="32">
        <v>130</v>
      </c>
      <c r="BW280" s="32">
        <v>163</v>
      </c>
      <c r="CS280" s="32">
        <v>55</v>
      </c>
      <c r="CX280" s="32"/>
      <c r="CY280" s="33">
        <f>SUBTOTAL(109,Pickedlines[[#This Row],[HO]:[Test]])</f>
        <v>1578</v>
      </c>
      <c r="CZ280" s="32"/>
      <c r="DA280" s="32"/>
    </row>
    <row r="281" spans="1:105" x14ac:dyDescent="0.25">
      <c r="A281" s="30" t="str">
        <f t="shared" si="11"/>
        <v>2041</v>
      </c>
      <c r="B281" s="31">
        <v>44110</v>
      </c>
      <c r="G281" s="32">
        <v>178</v>
      </c>
      <c r="O281" s="32">
        <v>251</v>
      </c>
      <c r="R281" s="32">
        <v>173</v>
      </c>
      <c r="U281" s="32">
        <v>195</v>
      </c>
      <c r="AD281" s="32">
        <v>3</v>
      </c>
      <c r="AQ281" s="32">
        <v>130</v>
      </c>
      <c r="AT281" s="32">
        <v>201</v>
      </c>
      <c r="AU281" s="32">
        <v>136</v>
      </c>
      <c r="BR281" s="32">
        <v>256</v>
      </c>
      <c r="BT281" s="32">
        <v>33</v>
      </c>
      <c r="CM281" s="32">
        <v>181</v>
      </c>
      <c r="CX281" s="32"/>
      <c r="CY281" s="33">
        <f>SUBTOTAL(109,Pickedlines[[#This Row],[HO]:[Test]])</f>
        <v>1737</v>
      </c>
      <c r="CZ281" s="32"/>
      <c r="DA281" s="32"/>
    </row>
    <row r="282" spans="1:105" x14ac:dyDescent="0.25">
      <c r="A282" s="30" t="str">
        <f t="shared" ref="A282:A345" si="12">CONCATENATE(RIGHT(TEXT(YEAR(B282),"#"),2),TEXT(WEEKNUM(B282),"0#"))</f>
        <v>2041</v>
      </c>
      <c r="B282" s="31">
        <v>44111</v>
      </c>
      <c r="E282" s="32">
        <v>2</v>
      </c>
      <c r="G282" s="32">
        <v>149</v>
      </c>
      <c r="I282" s="32">
        <v>2</v>
      </c>
      <c r="O282" s="32">
        <v>284</v>
      </c>
      <c r="R282" s="32">
        <v>117</v>
      </c>
      <c r="AQ282" s="32">
        <v>85</v>
      </c>
      <c r="AT282" s="32">
        <v>128</v>
      </c>
      <c r="AU282" s="32">
        <v>106</v>
      </c>
      <c r="BR282" s="32">
        <v>238</v>
      </c>
      <c r="BU282" s="32">
        <v>134</v>
      </c>
      <c r="CM282" s="32">
        <v>237</v>
      </c>
      <c r="CX282" s="32"/>
      <c r="CY282" s="33">
        <f>SUBTOTAL(109,Pickedlines[[#This Row],[HO]:[Test]])</f>
        <v>1482</v>
      </c>
      <c r="CZ282" s="32"/>
      <c r="DA282" s="32"/>
    </row>
    <row r="283" spans="1:105" x14ac:dyDescent="0.25">
      <c r="A283" s="30" t="str">
        <f t="shared" si="12"/>
        <v>2041</v>
      </c>
      <c r="B283" s="31">
        <v>44112</v>
      </c>
      <c r="E283" s="32">
        <v>6</v>
      </c>
      <c r="G283" s="32">
        <v>90</v>
      </c>
      <c r="O283" s="32">
        <v>197</v>
      </c>
      <c r="R283" s="32">
        <v>134</v>
      </c>
      <c r="U283" s="32">
        <v>208</v>
      </c>
      <c r="AD283" s="32">
        <v>8</v>
      </c>
      <c r="AQ283" s="32">
        <v>163</v>
      </c>
      <c r="AT283" s="32">
        <v>145</v>
      </c>
      <c r="AU283" s="32">
        <v>183</v>
      </c>
      <c r="BR283" s="32">
        <v>230</v>
      </c>
      <c r="BW283" s="32">
        <v>182</v>
      </c>
      <c r="CM283" s="32">
        <v>5</v>
      </c>
      <c r="CX283" s="32"/>
      <c r="CY283" s="33">
        <f>SUBTOTAL(109,Pickedlines[[#This Row],[HO]:[Test]])</f>
        <v>1551</v>
      </c>
      <c r="CZ283" s="32"/>
      <c r="DA283" s="32"/>
    </row>
    <row r="284" spans="1:105" x14ac:dyDescent="0.25">
      <c r="A284" s="30" t="str">
        <f t="shared" si="12"/>
        <v>2041</v>
      </c>
      <c r="B284" s="31">
        <v>44113</v>
      </c>
      <c r="E284" s="32">
        <v>1</v>
      </c>
      <c r="G284" s="32">
        <v>122</v>
      </c>
      <c r="O284" s="32">
        <v>2</v>
      </c>
      <c r="Q284" s="32">
        <v>3</v>
      </c>
      <c r="U284" s="32">
        <v>274</v>
      </c>
      <c r="AD284" s="32">
        <v>1</v>
      </c>
      <c r="AQ284" s="32">
        <v>90</v>
      </c>
      <c r="AT284" s="32">
        <v>62</v>
      </c>
      <c r="AX284" s="32">
        <v>166</v>
      </c>
      <c r="BT284" s="32">
        <v>25</v>
      </c>
      <c r="BW284" s="32">
        <v>215</v>
      </c>
      <c r="CM284" s="32">
        <v>1</v>
      </c>
      <c r="CX284" s="32"/>
      <c r="CY284" s="33">
        <f>SUBTOTAL(109,Pickedlines[[#This Row],[HO]:[Test]])</f>
        <v>962</v>
      </c>
      <c r="CZ284" s="32"/>
      <c r="DA284" s="32"/>
    </row>
    <row r="285" spans="1:105" x14ac:dyDescent="0.25">
      <c r="A285" s="30" t="str">
        <f t="shared" si="12"/>
        <v>2041</v>
      </c>
      <c r="B285" s="31">
        <v>44114</v>
      </c>
      <c r="CX285" s="32"/>
      <c r="CY285" s="33">
        <f>SUBTOTAL(109,Pickedlines[[#This Row],[HO]:[Test]])</f>
        <v>0</v>
      </c>
      <c r="CZ285" s="32"/>
      <c r="DA285" s="32"/>
    </row>
    <row r="286" spans="1:105" x14ac:dyDescent="0.25">
      <c r="A286" s="30" t="str">
        <f t="shared" si="12"/>
        <v>2042</v>
      </c>
      <c r="B286" s="31">
        <v>44115</v>
      </c>
      <c r="CX286" s="32"/>
      <c r="CY286" s="33">
        <f>SUBTOTAL(109,Pickedlines[[#This Row],[HO]:[Test]])</f>
        <v>0</v>
      </c>
      <c r="CZ286" s="32"/>
      <c r="DA286" s="32"/>
    </row>
    <row r="287" spans="1:105" x14ac:dyDescent="0.25">
      <c r="A287" s="30" t="str">
        <f t="shared" si="12"/>
        <v>2042</v>
      </c>
      <c r="B287" s="31">
        <v>44116</v>
      </c>
      <c r="E287" s="32">
        <v>1</v>
      </c>
      <c r="I287" s="32">
        <v>3</v>
      </c>
      <c r="O287" s="32">
        <v>17</v>
      </c>
      <c r="R287" s="32">
        <v>12</v>
      </c>
      <c r="U287" s="32">
        <v>370</v>
      </c>
      <c r="AD287" s="32">
        <v>7</v>
      </c>
      <c r="AE287" s="32">
        <v>85</v>
      </c>
      <c r="AL287" s="32">
        <v>1</v>
      </c>
      <c r="AQ287" s="32">
        <v>64</v>
      </c>
      <c r="AT287" s="32">
        <v>105</v>
      </c>
      <c r="AU287" s="32">
        <v>195</v>
      </c>
      <c r="BR287" s="32">
        <v>288</v>
      </c>
      <c r="BT287" s="32">
        <v>102</v>
      </c>
      <c r="CS287" s="32">
        <v>136</v>
      </c>
      <c r="CX287" s="32"/>
      <c r="CY287" s="33">
        <f>SUBTOTAL(109,Pickedlines[[#This Row],[HO]:[Test]])</f>
        <v>1386</v>
      </c>
      <c r="CZ287" s="32"/>
      <c r="DA287" s="32"/>
    </row>
    <row r="288" spans="1:105" x14ac:dyDescent="0.25">
      <c r="A288" s="30" t="str">
        <f t="shared" si="12"/>
        <v>2042</v>
      </c>
      <c r="B288" s="31">
        <v>44117</v>
      </c>
      <c r="I288" s="32">
        <v>7</v>
      </c>
      <c r="O288" s="32">
        <v>312</v>
      </c>
      <c r="R288" s="32">
        <v>132</v>
      </c>
      <c r="U288" s="32">
        <v>64</v>
      </c>
      <c r="AD288" s="32">
        <v>2</v>
      </c>
      <c r="AE288" s="32">
        <v>40</v>
      </c>
      <c r="AQ288" s="32">
        <v>67</v>
      </c>
      <c r="AT288" s="32">
        <v>179</v>
      </c>
      <c r="BR288" s="32">
        <v>310</v>
      </c>
      <c r="CX288" s="32"/>
      <c r="CY288" s="33">
        <f>SUBTOTAL(109,Pickedlines[[#This Row],[HO]:[Test]])</f>
        <v>1113</v>
      </c>
      <c r="CZ288" s="32"/>
      <c r="DA288" s="32"/>
    </row>
    <row r="289" spans="1:105" x14ac:dyDescent="0.25">
      <c r="A289" s="30" t="str">
        <f t="shared" si="12"/>
        <v>2042</v>
      </c>
      <c r="B289" s="31">
        <v>44118</v>
      </c>
      <c r="E289" s="32">
        <v>7</v>
      </c>
      <c r="G289" s="32">
        <v>122</v>
      </c>
      <c r="O289" s="32">
        <v>131</v>
      </c>
      <c r="R289" s="32">
        <v>107</v>
      </c>
      <c r="AD289" s="32">
        <v>2</v>
      </c>
      <c r="AL289" s="32">
        <v>7</v>
      </c>
      <c r="AQ289" s="32">
        <v>117</v>
      </c>
      <c r="AU289" s="32">
        <v>222</v>
      </c>
      <c r="AX289" s="32">
        <v>69</v>
      </c>
      <c r="BG289" s="32">
        <v>167</v>
      </c>
      <c r="BR289" s="32">
        <v>204</v>
      </c>
      <c r="BT289" s="32">
        <v>102</v>
      </c>
      <c r="BW289" s="32">
        <v>169</v>
      </c>
      <c r="CS289" s="32">
        <v>144</v>
      </c>
      <c r="CX289" s="32"/>
      <c r="CY289" s="33">
        <f>SUBTOTAL(109,Pickedlines[[#This Row],[HO]:[Test]])</f>
        <v>1570</v>
      </c>
      <c r="CZ289" s="32"/>
      <c r="DA289" s="32"/>
    </row>
    <row r="290" spans="1:105" x14ac:dyDescent="0.25">
      <c r="A290" s="30" t="str">
        <f t="shared" si="12"/>
        <v>2042</v>
      </c>
      <c r="B290" s="31">
        <v>44119</v>
      </c>
      <c r="E290" s="32">
        <v>1</v>
      </c>
      <c r="G290" s="32">
        <v>201</v>
      </c>
      <c r="I290" s="32">
        <v>9</v>
      </c>
      <c r="Q290" s="32">
        <v>5</v>
      </c>
      <c r="R290" s="32">
        <v>142</v>
      </c>
      <c r="U290" s="32">
        <v>1</v>
      </c>
      <c r="AT290" s="32">
        <v>146</v>
      </c>
      <c r="AU290" s="32">
        <v>106</v>
      </c>
      <c r="AX290" s="32">
        <v>115</v>
      </c>
      <c r="BG290" s="32">
        <v>97</v>
      </c>
      <c r="BR290" s="32">
        <v>174</v>
      </c>
      <c r="BT290" s="32">
        <v>161</v>
      </c>
      <c r="BW290" s="32">
        <v>197</v>
      </c>
      <c r="CS290" s="32">
        <v>172</v>
      </c>
      <c r="CX290" s="32"/>
      <c r="CY290" s="33">
        <f>SUBTOTAL(109,Pickedlines[[#This Row],[HO]:[Test]])</f>
        <v>1527</v>
      </c>
      <c r="CZ290" s="32"/>
      <c r="DA290" s="32"/>
    </row>
    <row r="291" spans="1:105" x14ac:dyDescent="0.25">
      <c r="A291" s="30" t="str">
        <f t="shared" si="12"/>
        <v>2042</v>
      </c>
      <c r="B291" s="31">
        <v>44120</v>
      </c>
      <c r="I291" s="32">
        <v>9</v>
      </c>
      <c r="U291" s="32">
        <v>237</v>
      </c>
      <c r="AQ291" s="32">
        <v>164</v>
      </c>
      <c r="AT291" s="32">
        <v>155</v>
      </c>
      <c r="AU291" s="32">
        <v>136</v>
      </c>
      <c r="BG291" s="32">
        <v>114</v>
      </c>
      <c r="BT291" s="32">
        <v>106</v>
      </c>
      <c r="BW291" s="32">
        <v>121</v>
      </c>
      <c r="CS291" s="32">
        <v>189</v>
      </c>
      <c r="CX291" s="32"/>
      <c r="CY291" s="33">
        <f>SUBTOTAL(109,Pickedlines[[#This Row],[HO]:[Test]])</f>
        <v>1231</v>
      </c>
      <c r="CZ291" s="32"/>
      <c r="DA291" s="32"/>
    </row>
    <row r="292" spans="1:105" x14ac:dyDescent="0.25">
      <c r="A292" s="30" t="str">
        <f t="shared" si="12"/>
        <v>2042</v>
      </c>
      <c r="B292" s="31">
        <v>44121</v>
      </c>
      <c r="CX292" s="32"/>
      <c r="CY292" s="33">
        <f>SUBTOTAL(109,Pickedlines[[#This Row],[HO]:[Test]])</f>
        <v>0</v>
      </c>
      <c r="CZ292" s="32"/>
      <c r="DA292" s="32"/>
    </row>
    <row r="293" spans="1:105" x14ac:dyDescent="0.25">
      <c r="A293" s="30" t="str">
        <f t="shared" si="12"/>
        <v>2043</v>
      </c>
      <c r="B293" s="31">
        <v>44122</v>
      </c>
      <c r="CX293" s="32"/>
      <c r="CY293" s="33">
        <f>SUBTOTAL(109,Pickedlines[[#This Row],[HO]:[Test]])</f>
        <v>0</v>
      </c>
      <c r="CZ293" s="32"/>
      <c r="DA293" s="32"/>
    </row>
    <row r="294" spans="1:105" x14ac:dyDescent="0.25">
      <c r="A294" s="30" t="str">
        <f t="shared" si="12"/>
        <v>2043</v>
      </c>
      <c r="B294" s="31">
        <v>44123</v>
      </c>
      <c r="E294" s="32">
        <v>2</v>
      </c>
      <c r="G294" s="32">
        <v>161</v>
      </c>
      <c r="O294" s="32">
        <v>32</v>
      </c>
      <c r="R294" s="32">
        <v>122</v>
      </c>
      <c r="U294" s="32">
        <v>400</v>
      </c>
      <c r="AD294" s="32">
        <v>10</v>
      </c>
      <c r="AE294" s="32">
        <v>237</v>
      </c>
      <c r="AG294" s="32">
        <v>77</v>
      </c>
      <c r="AQ294" s="32">
        <v>118</v>
      </c>
      <c r="AT294" s="32">
        <v>110</v>
      </c>
      <c r="AU294" s="32">
        <v>166</v>
      </c>
      <c r="AX294" s="32">
        <v>2</v>
      </c>
      <c r="BG294" s="32">
        <v>107</v>
      </c>
      <c r="BQ294" s="32">
        <v>186</v>
      </c>
      <c r="BT294" s="32">
        <v>104</v>
      </c>
      <c r="BW294" s="32">
        <v>149</v>
      </c>
      <c r="CM294" s="32">
        <v>35</v>
      </c>
      <c r="CS294" s="32">
        <v>76</v>
      </c>
      <c r="CX294" s="32"/>
      <c r="CY294" s="33">
        <f>SUBTOTAL(109,Pickedlines[[#This Row],[HO]:[Test]])</f>
        <v>2094</v>
      </c>
      <c r="CZ294" s="32"/>
      <c r="DA294" s="32"/>
    </row>
    <row r="295" spans="1:105" x14ac:dyDescent="0.25">
      <c r="A295" s="30" t="str">
        <f t="shared" si="12"/>
        <v>2043</v>
      </c>
      <c r="B295" s="31">
        <v>44124</v>
      </c>
      <c r="E295" s="32">
        <v>2</v>
      </c>
      <c r="G295" s="32">
        <v>143</v>
      </c>
      <c r="I295" s="32">
        <v>2</v>
      </c>
      <c r="O295" s="32">
        <v>147</v>
      </c>
      <c r="Q295" s="32">
        <v>1</v>
      </c>
      <c r="R295" s="32">
        <v>96</v>
      </c>
      <c r="U295" s="32">
        <v>259</v>
      </c>
      <c r="AE295" s="32">
        <v>92</v>
      </c>
      <c r="AQ295" s="32">
        <v>129</v>
      </c>
      <c r="AT295" s="32">
        <v>107</v>
      </c>
      <c r="AU295" s="32">
        <v>136</v>
      </c>
      <c r="AX295" s="32">
        <v>77</v>
      </c>
      <c r="BG295" s="32">
        <v>106</v>
      </c>
      <c r="BU295" s="32">
        <v>1</v>
      </c>
      <c r="CM295" s="32">
        <v>2</v>
      </c>
      <c r="CS295" s="32">
        <v>169</v>
      </c>
      <c r="CX295" s="32"/>
      <c r="CY295" s="33">
        <f>SUBTOTAL(109,Pickedlines[[#This Row],[HO]:[Test]])</f>
        <v>1469</v>
      </c>
      <c r="CZ295" s="32"/>
      <c r="DA295" s="32"/>
    </row>
    <row r="296" spans="1:105" x14ac:dyDescent="0.25">
      <c r="A296" s="30" t="str">
        <f t="shared" si="12"/>
        <v>2043</v>
      </c>
      <c r="B296" s="31">
        <v>44125</v>
      </c>
      <c r="E296" s="32">
        <v>2</v>
      </c>
      <c r="G296" s="32">
        <v>118</v>
      </c>
      <c r="I296" s="32">
        <v>5</v>
      </c>
      <c r="O296" s="32">
        <v>152</v>
      </c>
      <c r="R296" s="32">
        <v>236</v>
      </c>
      <c r="AE296" s="32">
        <v>118</v>
      </c>
      <c r="AQ296" s="32">
        <v>153</v>
      </c>
      <c r="AT296" s="32">
        <v>109</v>
      </c>
      <c r="AU296" s="32">
        <v>129</v>
      </c>
      <c r="AX296" s="32">
        <v>101</v>
      </c>
      <c r="BW296" s="32">
        <v>247</v>
      </c>
      <c r="CM296" s="32">
        <v>1</v>
      </c>
      <c r="CS296" s="32">
        <v>238</v>
      </c>
      <c r="CX296" s="32"/>
      <c r="CY296" s="33">
        <f>SUBTOTAL(109,Pickedlines[[#This Row],[HO]:[Test]])</f>
        <v>1609</v>
      </c>
      <c r="CZ296" s="32"/>
      <c r="DA296" s="32"/>
    </row>
    <row r="297" spans="1:105" x14ac:dyDescent="0.25">
      <c r="A297" s="30" t="str">
        <f t="shared" si="12"/>
        <v>2043</v>
      </c>
      <c r="B297" s="31">
        <v>44126</v>
      </c>
      <c r="E297" s="32">
        <v>1</v>
      </c>
      <c r="G297" s="32">
        <v>87</v>
      </c>
      <c r="I297" s="32">
        <v>2</v>
      </c>
      <c r="O297" s="32">
        <v>179</v>
      </c>
      <c r="R297" s="32">
        <v>179</v>
      </c>
      <c r="U297" s="32">
        <v>187</v>
      </c>
      <c r="AQ297" s="32">
        <v>65</v>
      </c>
      <c r="AT297" s="32">
        <v>89</v>
      </c>
      <c r="AU297" s="32">
        <v>130</v>
      </c>
      <c r="AX297" s="32">
        <v>176</v>
      </c>
      <c r="BS297" s="32">
        <v>152</v>
      </c>
      <c r="BT297" s="32">
        <v>82</v>
      </c>
      <c r="BU297" s="32">
        <v>6</v>
      </c>
      <c r="BW297" s="32">
        <v>210</v>
      </c>
      <c r="CM297" s="32">
        <v>3</v>
      </c>
      <c r="CX297" s="32"/>
      <c r="CY297" s="33">
        <f>SUBTOTAL(109,Pickedlines[[#This Row],[HO]:[Test]])</f>
        <v>1548</v>
      </c>
      <c r="CZ297" s="32"/>
      <c r="DA297" s="32"/>
    </row>
    <row r="298" spans="1:105" x14ac:dyDescent="0.25">
      <c r="A298" s="30" t="str">
        <f t="shared" si="12"/>
        <v>2043</v>
      </c>
      <c r="B298" s="31">
        <v>44127</v>
      </c>
      <c r="E298" s="32">
        <v>2</v>
      </c>
      <c r="G298" s="32">
        <v>124</v>
      </c>
      <c r="I298" s="32">
        <v>6</v>
      </c>
      <c r="Q298" s="32">
        <v>1</v>
      </c>
      <c r="U298" s="32">
        <v>271</v>
      </c>
      <c r="AE298" s="32">
        <v>67</v>
      </c>
      <c r="AQ298" s="32">
        <v>54</v>
      </c>
      <c r="AT298" s="32">
        <v>120</v>
      </c>
      <c r="AU298" s="32">
        <v>97</v>
      </c>
      <c r="AX298" s="32">
        <v>163</v>
      </c>
      <c r="BS298" s="32">
        <v>149</v>
      </c>
      <c r="BW298" s="32">
        <v>202</v>
      </c>
      <c r="CM298" s="32">
        <v>2</v>
      </c>
      <c r="CX298" s="32"/>
      <c r="CY298" s="33">
        <f>SUBTOTAL(109,Pickedlines[[#This Row],[HO]:[Test]])</f>
        <v>1258</v>
      </c>
      <c r="CZ298" s="32"/>
      <c r="DA298" s="32"/>
    </row>
    <row r="299" spans="1:105" x14ac:dyDescent="0.25">
      <c r="A299" s="30" t="str">
        <f t="shared" si="12"/>
        <v>2043</v>
      </c>
      <c r="B299" s="31">
        <v>44128</v>
      </c>
      <c r="CX299" s="32"/>
      <c r="CY299" s="33">
        <f>SUBTOTAL(109,Pickedlines[[#This Row],[HO]:[Test]])</f>
        <v>0</v>
      </c>
      <c r="CZ299" s="32"/>
      <c r="DA299" s="32"/>
    </row>
    <row r="300" spans="1:105" x14ac:dyDescent="0.25">
      <c r="A300" s="30" t="str">
        <f t="shared" si="12"/>
        <v>2044</v>
      </c>
      <c r="B300" s="31">
        <v>44129</v>
      </c>
      <c r="CX300" s="32"/>
      <c r="CY300" s="33">
        <f>SUBTOTAL(109,Pickedlines[[#This Row],[HO]:[Test]])</f>
        <v>0</v>
      </c>
      <c r="CZ300" s="32"/>
      <c r="DA300" s="32"/>
    </row>
    <row r="301" spans="1:105" x14ac:dyDescent="0.25">
      <c r="A301" s="30" t="str">
        <f t="shared" si="12"/>
        <v>2044</v>
      </c>
      <c r="B301" s="31">
        <v>44130</v>
      </c>
      <c r="E301" s="32">
        <v>2</v>
      </c>
      <c r="G301" s="32">
        <v>137</v>
      </c>
      <c r="R301" s="32">
        <v>91</v>
      </c>
      <c r="AD301" s="32">
        <v>3</v>
      </c>
      <c r="AQ301" s="32">
        <v>88</v>
      </c>
      <c r="AT301" s="32">
        <v>95</v>
      </c>
      <c r="AU301" s="32">
        <v>88</v>
      </c>
      <c r="AX301" s="32">
        <v>143</v>
      </c>
      <c r="BQ301" s="32">
        <v>239</v>
      </c>
      <c r="BS301" s="32">
        <v>214</v>
      </c>
      <c r="BW301" s="32">
        <v>195</v>
      </c>
      <c r="CM301" s="32">
        <v>158</v>
      </c>
      <c r="CX301" s="32"/>
      <c r="CY301" s="33">
        <f>SUBTOTAL(109,Pickedlines[[#This Row],[HO]:[Test]])</f>
        <v>1453</v>
      </c>
      <c r="CZ301" s="32"/>
      <c r="DA301" s="32"/>
    </row>
    <row r="302" spans="1:105" x14ac:dyDescent="0.25">
      <c r="A302" s="30" t="str">
        <f t="shared" si="12"/>
        <v>2044</v>
      </c>
      <c r="B302" s="31">
        <v>44131</v>
      </c>
      <c r="G302" s="32">
        <v>200</v>
      </c>
      <c r="O302" s="32">
        <v>160</v>
      </c>
      <c r="R302" s="32">
        <v>65</v>
      </c>
      <c r="U302" s="32">
        <v>231</v>
      </c>
      <c r="AD302" s="32">
        <v>5</v>
      </c>
      <c r="AQ302" s="32">
        <v>97</v>
      </c>
      <c r="AT302" s="32">
        <v>89</v>
      </c>
      <c r="AU302" s="32">
        <v>135</v>
      </c>
      <c r="AX302" s="32">
        <v>161</v>
      </c>
      <c r="BS302" s="32">
        <v>199</v>
      </c>
      <c r="CX302" s="32"/>
      <c r="CY302" s="33">
        <f>SUBTOTAL(109,Pickedlines[[#This Row],[HO]:[Test]])</f>
        <v>1342</v>
      </c>
      <c r="CZ302" s="32"/>
      <c r="DA302" s="32"/>
    </row>
    <row r="303" spans="1:105" x14ac:dyDescent="0.25">
      <c r="A303" s="30" t="str">
        <f t="shared" si="12"/>
        <v>2044</v>
      </c>
      <c r="B303" s="31">
        <v>44132</v>
      </c>
      <c r="E303" s="32">
        <v>8</v>
      </c>
      <c r="G303" s="32">
        <v>174</v>
      </c>
      <c r="I303" s="32">
        <v>2</v>
      </c>
      <c r="O303" s="32">
        <v>235</v>
      </c>
      <c r="R303" s="32">
        <v>118</v>
      </c>
      <c r="AE303" s="32">
        <v>81</v>
      </c>
      <c r="AQ303" s="32">
        <v>56</v>
      </c>
      <c r="AT303" s="32">
        <v>77</v>
      </c>
      <c r="AU303" s="32">
        <v>86</v>
      </c>
      <c r="AX303" s="32">
        <v>73</v>
      </c>
      <c r="BS303" s="32">
        <v>251</v>
      </c>
      <c r="BT303" s="32">
        <v>110</v>
      </c>
      <c r="BU303" s="32">
        <v>2</v>
      </c>
      <c r="BW303" s="32">
        <v>287</v>
      </c>
      <c r="CM303" s="32">
        <v>42</v>
      </c>
      <c r="CX303" s="32"/>
      <c r="CY303" s="33">
        <f>SUBTOTAL(109,Pickedlines[[#This Row],[HO]:[Test]])</f>
        <v>1602</v>
      </c>
      <c r="CZ303" s="32"/>
      <c r="DA303" s="32"/>
    </row>
    <row r="304" spans="1:105" x14ac:dyDescent="0.25">
      <c r="A304" s="30" t="str">
        <f t="shared" si="12"/>
        <v>2044</v>
      </c>
      <c r="B304" s="31">
        <v>44133</v>
      </c>
      <c r="G304" s="32">
        <v>79</v>
      </c>
      <c r="I304" s="32">
        <v>1</v>
      </c>
      <c r="O304" s="32">
        <v>1</v>
      </c>
      <c r="Q304" s="32">
        <v>3</v>
      </c>
      <c r="R304" s="32">
        <v>169</v>
      </c>
      <c r="U304" s="32">
        <v>229</v>
      </c>
      <c r="AD304" s="32">
        <v>2</v>
      </c>
      <c r="AQ304" s="32">
        <v>154</v>
      </c>
      <c r="AT304" s="32">
        <v>107</v>
      </c>
      <c r="AU304" s="32">
        <v>114</v>
      </c>
      <c r="AX304" s="32">
        <v>201</v>
      </c>
      <c r="BQ304" s="32">
        <v>155</v>
      </c>
      <c r="BS304" s="32">
        <v>216</v>
      </c>
      <c r="BW304" s="32">
        <v>262</v>
      </c>
      <c r="CX304" s="32"/>
      <c r="CY304" s="33">
        <f>SUBTOTAL(109,Pickedlines[[#This Row],[HO]:[Test]])</f>
        <v>1693</v>
      </c>
      <c r="CZ304" s="32"/>
      <c r="DA304" s="32"/>
    </row>
    <row r="305" spans="1:105" x14ac:dyDescent="0.25">
      <c r="A305" s="30" t="str">
        <f t="shared" si="12"/>
        <v>2044</v>
      </c>
      <c r="B305" s="31">
        <v>44134</v>
      </c>
      <c r="E305" s="32">
        <v>1</v>
      </c>
      <c r="G305" s="32">
        <v>141</v>
      </c>
      <c r="I305" s="32">
        <v>2</v>
      </c>
      <c r="O305" s="32">
        <v>114</v>
      </c>
      <c r="Q305" s="32">
        <v>5</v>
      </c>
      <c r="U305" s="32">
        <v>298</v>
      </c>
      <c r="AD305" s="32">
        <v>4</v>
      </c>
      <c r="AE305" s="32">
        <v>54</v>
      </c>
      <c r="AG305" s="32">
        <v>156</v>
      </c>
      <c r="AQ305" s="32">
        <v>50</v>
      </c>
      <c r="AT305" s="32">
        <v>35</v>
      </c>
      <c r="AU305" s="32">
        <v>108</v>
      </c>
      <c r="BQ305" s="32">
        <v>77</v>
      </c>
      <c r="BS305" s="32">
        <v>130</v>
      </c>
      <c r="CX305" s="32"/>
      <c r="CY305" s="33">
        <f>SUBTOTAL(109,Pickedlines[[#This Row],[HO]:[Test]])</f>
        <v>1175</v>
      </c>
      <c r="CZ305" s="32"/>
      <c r="DA305" s="32"/>
    </row>
    <row r="306" spans="1:105" x14ac:dyDescent="0.25">
      <c r="A306" s="30" t="str">
        <f t="shared" si="12"/>
        <v>2044</v>
      </c>
      <c r="B306" s="31">
        <v>44135</v>
      </c>
      <c r="CX306" s="32"/>
      <c r="CY306" s="33">
        <f>SUBTOTAL(109,Pickedlines[[#This Row],[HO]:[Test]])</f>
        <v>0</v>
      </c>
      <c r="CZ306" s="32"/>
      <c r="DA306" s="32"/>
    </row>
    <row r="307" spans="1:105" x14ac:dyDescent="0.25">
      <c r="A307" s="30" t="str">
        <f t="shared" si="12"/>
        <v>2045</v>
      </c>
      <c r="B307" s="31">
        <v>44136</v>
      </c>
      <c r="CX307" s="32"/>
      <c r="CY307" s="33">
        <f>SUBTOTAL(109,Pickedlines[[#This Row],[HO]:[Test]])</f>
        <v>0</v>
      </c>
      <c r="CZ307" s="32"/>
      <c r="DA307" s="32"/>
    </row>
    <row r="308" spans="1:105" x14ac:dyDescent="0.25">
      <c r="A308" s="30" t="str">
        <f t="shared" si="12"/>
        <v>2045</v>
      </c>
      <c r="B308" s="31">
        <v>44137</v>
      </c>
      <c r="E308" s="32">
        <v>1</v>
      </c>
      <c r="G308" s="32">
        <v>158</v>
      </c>
      <c r="I308" s="32">
        <v>4</v>
      </c>
      <c r="R308" s="32">
        <v>8</v>
      </c>
      <c r="U308" s="32">
        <v>178</v>
      </c>
      <c r="AD308" s="32">
        <v>3</v>
      </c>
      <c r="AG308" s="32">
        <v>246</v>
      </c>
      <c r="AI308" s="32">
        <v>1</v>
      </c>
      <c r="AQ308" s="32">
        <v>96</v>
      </c>
      <c r="AT308" s="32">
        <v>96</v>
      </c>
      <c r="AU308" s="32">
        <v>127</v>
      </c>
      <c r="AX308" s="32">
        <v>158</v>
      </c>
      <c r="BS308" s="32">
        <v>159</v>
      </c>
      <c r="BU308" s="32">
        <v>24</v>
      </c>
      <c r="BW308" s="32">
        <v>153</v>
      </c>
      <c r="CM308" s="32">
        <v>19</v>
      </c>
      <c r="CX308" s="32"/>
      <c r="CY308" s="33">
        <f>SUBTOTAL(109,Pickedlines[[#This Row],[HO]:[Test]])</f>
        <v>1431</v>
      </c>
      <c r="CZ308" s="32"/>
      <c r="DA308" s="32"/>
    </row>
    <row r="309" spans="1:105" x14ac:dyDescent="0.25">
      <c r="A309" s="30" t="str">
        <f t="shared" si="12"/>
        <v>2045</v>
      </c>
      <c r="B309" s="31">
        <v>44138</v>
      </c>
      <c r="G309" s="32">
        <v>94</v>
      </c>
      <c r="I309" s="32">
        <v>2</v>
      </c>
      <c r="O309" s="32">
        <v>173</v>
      </c>
      <c r="R309" s="32">
        <v>123</v>
      </c>
      <c r="U309" s="32">
        <v>385</v>
      </c>
      <c r="AD309" s="32">
        <v>1</v>
      </c>
      <c r="AT309" s="32">
        <v>89</v>
      </c>
      <c r="AU309" s="32">
        <v>192</v>
      </c>
      <c r="AX309" s="32">
        <v>156</v>
      </c>
      <c r="BS309" s="32">
        <v>135</v>
      </c>
      <c r="CX309" s="32"/>
      <c r="CY309" s="33">
        <f>SUBTOTAL(109,Pickedlines[[#This Row],[HO]:[Test]])</f>
        <v>1350</v>
      </c>
      <c r="CZ309" s="32"/>
      <c r="DA309" s="32"/>
    </row>
    <row r="310" spans="1:105" x14ac:dyDescent="0.25">
      <c r="A310" s="30" t="str">
        <f t="shared" si="12"/>
        <v>2045</v>
      </c>
      <c r="B310" s="31">
        <v>44139</v>
      </c>
      <c r="E310" s="32">
        <v>4</v>
      </c>
      <c r="G310" s="32">
        <v>118</v>
      </c>
      <c r="I310" s="32">
        <v>8</v>
      </c>
      <c r="O310" s="32">
        <v>259</v>
      </c>
      <c r="R310" s="32">
        <v>61</v>
      </c>
      <c r="AD310" s="32">
        <v>2</v>
      </c>
      <c r="AI310" s="32">
        <v>3</v>
      </c>
      <c r="AL310" s="32">
        <v>1</v>
      </c>
      <c r="AQ310" s="32">
        <v>113</v>
      </c>
      <c r="AT310" s="32">
        <v>34</v>
      </c>
      <c r="AU310" s="32">
        <v>79</v>
      </c>
      <c r="AX310" s="32">
        <v>77</v>
      </c>
      <c r="BS310" s="32">
        <v>9</v>
      </c>
      <c r="BW310" s="32">
        <v>237</v>
      </c>
      <c r="CM310" s="32">
        <v>236</v>
      </c>
      <c r="CX310" s="32"/>
      <c r="CY310" s="33">
        <f>SUBTOTAL(109,Pickedlines[[#This Row],[HO]:[Test]])</f>
        <v>1241</v>
      </c>
      <c r="CZ310" s="32"/>
      <c r="DA310" s="32"/>
    </row>
    <row r="311" spans="1:105" x14ac:dyDescent="0.25">
      <c r="A311" s="30" t="str">
        <f t="shared" si="12"/>
        <v>2045</v>
      </c>
      <c r="B311" s="31">
        <v>44140</v>
      </c>
      <c r="G311" s="32">
        <v>151</v>
      </c>
      <c r="I311" s="32">
        <v>2</v>
      </c>
      <c r="R311" s="32">
        <v>126</v>
      </c>
      <c r="U311" s="32">
        <v>278</v>
      </c>
      <c r="AD311" s="32">
        <v>1</v>
      </c>
      <c r="AI311" s="32">
        <v>4</v>
      </c>
      <c r="AU311" s="32">
        <v>87</v>
      </c>
      <c r="AX311" s="32">
        <v>78</v>
      </c>
      <c r="BS311" s="32">
        <v>102</v>
      </c>
      <c r="BW311" s="32">
        <v>195</v>
      </c>
      <c r="CM311" s="32">
        <v>263</v>
      </c>
      <c r="CX311" s="32"/>
      <c r="CY311" s="33">
        <f>SUBTOTAL(109,Pickedlines[[#This Row],[HO]:[Test]])</f>
        <v>1287</v>
      </c>
      <c r="CZ311" s="32"/>
      <c r="DA311" s="32"/>
    </row>
    <row r="312" spans="1:105" x14ac:dyDescent="0.25">
      <c r="A312" s="30" t="str">
        <f t="shared" si="12"/>
        <v>2045</v>
      </c>
      <c r="B312" s="31">
        <v>44141</v>
      </c>
      <c r="E312" s="32">
        <v>5</v>
      </c>
      <c r="G312" s="32">
        <v>113</v>
      </c>
      <c r="I312" s="32">
        <v>4</v>
      </c>
      <c r="O312" s="32">
        <v>53</v>
      </c>
      <c r="U312" s="32">
        <v>298</v>
      </c>
      <c r="AD312" s="32">
        <v>4</v>
      </c>
      <c r="AE312" s="32">
        <v>150</v>
      </c>
      <c r="AI312" s="32">
        <v>1</v>
      </c>
      <c r="AT312" s="32">
        <v>94</v>
      </c>
      <c r="AX312" s="32">
        <v>117</v>
      </c>
      <c r="BS312" s="32">
        <v>166</v>
      </c>
      <c r="BU312" s="32">
        <v>28</v>
      </c>
      <c r="BW312" s="32">
        <v>94</v>
      </c>
      <c r="CM312" s="32">
        <v>41</v>
      </c>
      <c r="CX312" s="32"/>
      <c r="CY312" s="33">
        <f>SUBTOTAL(109,Pickedlines[[#This Row],[HO]:[Test]])</f>
        <v>1168</v>
      </c>
      <c r="CZ312" s="32"/>
      <c r="DA312" s="32"/>
    </row>
    <row r="313" spans="1:105" x14ac:dyDescent="0.25">
      <c r="A313" s="30" t="str">
        <f t="shared" si="12"/>
        <v>2045</v>
      </c>
      <c r="B313" s="31">
        <v>44142</v>
      </c>
      <c r="CX313" s="32"/>
      <c r="CY313" s="33">
        <f>SUBTOTAL(109,Pickedlines[[#This Row],[HO]:[Test]])</f>
        <v>0</v>
      </c>
      <c r="CZ313" s="32"/>
      <c r="DA313" s="32"/>
    </row>
    <row r="314" spans="1:105" x14ac:dyDescent="0.25">
      <c r="A314" s="30" t="str">
        <f t="shared" si="12"/>
        <v>2046</v>
      </c>
      <c r="B314" s="31">
        <v>44143</v>
      </c>
      <c r="CX314" s="32"/>
      <c r="CY314" s="33">
        <f>SUBTOTAL(109,Pickedlines[[#This Row],[HO]:[Test]])</f>
        <v>0</v>
      </c>
      <c r="CZ314" s="32"/>
      <c r="DA314" s="32"/>
    </row>
    <row r="315" spans="1:105" x14ac:dyDescent="0.25">
      <c r="A315" s="30" t="str">
        <f t="shared" si="12"/>
        <v>2046</v>
      </c>
      <c r="B315" s="31">
        <v>44144</v>
      </c>
      <c r="E315" s="32">
        <v>6</v>
      </c>
      <c r="G315" s="32">
        <v>160</v>
      </c>
      <c r="I315" s="32">
        <v>10</v>
      </c>
      <c r="R315" s="32">
        <v>61</v>
      </c>
      <c r="U315" s="32">
        <v>339</v>
      </c>
      <c r="AD315" s="32">
        <v>2</v>
      </c>
      <c r="AE315" s="32">
        <v>226</v>
      </c>
      <c r="AI315" s="32">
        <v>1</v>
      </c>
      <c r="AQ315" s="32">
        <v>54</v>
      </c>
      <c r="AT315" s="32">
        <v>88</v>
      </c>
      <c r="AU315" s="32">
        <v>134</v>
      </c>
      <c r="AX315" s="32">
        <v>59</v>
      </c>
      <c r="BQ315" s="32">
        <v>113</v>
      </c>
      <c r="BT315" s="32">
        <v>41</v>
      </c>
      <c r="BU315" s="32">
        <v>121</v>
      </c>
      <c r="BW315" s="32">
        <v>100</v>
      </c>
      <c r="CX315" s="32"/>
      <c r="CY315" s="33">
        <f>SUBTOTAL(109,Pickedlines[[#This Row],[HO]:[Test]])</f>
        <v>1515</v>
      </c>
      <c r="CZ315" s="32"/>
      <c r="DA315" s="32"/>
    </row>
    <row r="316" spans="1:105" x14ac:dyDescent="0.25">
      <c r="A316" s="30" t="str">
        <f t="shared" si="12"/>
        <v>2046</v>
      </c>
      <c r="B316" s="31">
        <v>44145</v>
      </c>
      <c r="E316" s="32">
        <v>1</v>
      </c>
      <c r="G316" s="32">
        <v>151</v>
      </c>
      <c r="I316" s="32">
        <v>2</v>
      </c>
      <c r="R316" s="32">
        <v>57</v>
      </c>
      <c r="U316" s="32">
        <v>321</v>
      </c>
      <c r="AI316" s="32">
        <v>3</v>
      </c>
      <c r="AQ316" s="32">
        <v>143</v>
      </c>
      <c r="AU316" s="32">
        <v>27</v>
      </c>
      <c r="AX316" s="32">
        <v>7</v>
      </c>
      <c r="BU316" s="32">
        <v>139</v>
      </c>
      <c r="CM316" s="32">
        <v>197</v>
      </c>
      <c r="CX316" s="32"/>
      <c r="CY316" s="33">
        <f>SUBTOTAL(109,Pickedlines[[#This Row],[HO]:[Test]])</f>
        <v>1048</v>
      </c>
      <c r="CZ316" s="32"/>
      <c r="DA316" s="32"/>
    </row>
    <row r="317" spans="1:105" x14ac:dyDescent="0.25">
      <c r="A317" s="30" t="str">
        <f t="shared" si="12"/>
        <v>2046</v>
      </c>
      <c r="B317" s="31">
        <v>44146</v>
      </c>
      <c r="E317" s="32">
        <v>6</v>
      </c>
      <c r="G317" s="32">
        <v>134</v>
      </c>
      <c r="R317" s="32">
        <v>72</v>
      </c>
      <c r="AD317" s="32">
        <v>6</v>
      </c>
      <c r="AE317" s="32">
        <v>71</v>
      </c>
      <c r="AI317" s="32">
        <v>5</v>
      </c>
      <c r="AQ317" s="32">
        <v>182</v>
      </c>
      <c r="AT317" s="32">
        <v>79</v>
      </c>
      <c r="AU317" s="32">
        <v>93</v>
      </c>
      <c r="BU317" s="32">
        <v>44</v>
      </c>
      <c r="BW317" s="32">
        <v>207</v>
      </c>
      <c r="CM317" s="32">
        <v>290</v>
      </c>
      <c r="CX317" s="32"/>
      <c r="CY317" s="33">
        <f>SUBTOTAL(109,Pickedlines[[#This Row],[HO]:[Test]])</f>
        <v>1189</v>
      </c>
      <c r="CZ317" s="32"/>
      <c r="DA317" s="32"/>
    </row>
    <row r="318" spans="1:105" x14ac:dyDescent="0.25">
      <c r="A318" s="30" t="str">
        <f t="shared" si="12"/>
        <v>2046</v>
      </c>
      <c r="B318" s="31">
        <v>44147</v>
      </c>
      <c r="E318" s="32">
        <v>1</v>
      </c>
      <c r="G318" s="32">
        <v>166</v>
      </c>
      <c r="I318" s="32">
        <v>2</v>
      </c>
      <c r="AD318" s="32">
        <v>2</v>
      </c>
      <c r="AE318" s="32">
        <v>190</v>
      </c>
      <c r="AQ318" s="32">
        <v>118</v>
      </c>
      <c r="AT318" s="32">
        <v>106</v>
      </c>
      <c r="AU318" s="32">
        <v>192</v>
      </c>
      <c r="AX318" s="32">
        <v>135</v>
      </c>
      <c r="BS318" s="32">
        <v>205</v>
      </c>
      <c r="BT318" s="32">
        <v>123</v>
      </c>
      <c r="BW318" s="32">
        <v>245</v>
      </c>
      <c r="CX318" s="32"/>
      <c r="CY318" s="33">
        <f>SUBTOTAL(109,Pickedlines[[#This Row],[HO]:[Test]])</f>
        <v>1485</v>
      </c>
      <c r="CZ318" s="32"/>
      <c r="DA318" s="32"/>
    </row>
    <row r="319" spans="1:105" x14ac:dyDescent="0.25">
      <c r="A319" s="30" t="str">
        <f t="shared" si="12"/>
        <v>2046</v>
      </c>
      <c r="B319" s="31">
        <v>44148</v>
      </c>
      <c r="G319" s="32">
        <v>108</v>
      </c>
      <c r="Q319" s="32">
        <v>3</v>
      </c>
      <c r="AD319" s="32">
        <v>9</v>
      </c>
      <c r="AQ319" s="32">
        <v>179</v>
      </c>
      <c r="AT319" s="32">
        <v>126</v>
      </c>
      <c r="AU319" s="32">
        <v>128</v>
      </c>
      <c r="AX319" s="32">
        <v>171</v>
      </c>
      <c r="AZ319" s="32">
        <v>1</v>
      </c>
      <c r="BS319" s="32">
        <v>200</v>
      </c>
      <c r="BW319" s="32">
        <v>116</v>
      </c>
      <c r="CX319" s="32"/>
      <c r="CY319" s="33">
        <f>SUBTOTAL(109,Pickedlines[[#This Row],[HO]:[Test]])</f>
        <v>1041</v>
      </c>
      <c r="CZ319" s="32"/>
      <c r="DA319" s="32"/>
    </row>
    <row r="320" spans="1:105" x14ac:dyDescent="0.25">
      <c r="A320" s="30" t="str">
        <f t="shared" si="12"/>
        <v>2046</v>
      </c>
      <c r="B320" s="31">
        <v>44149</v>
      </c>
      <c r="CX320" s="32"/>
      <c r="CY320" s="33">
        <f>SUBTOTAL(109,Pickedlines[[#This Row],[HO]:[Test]])</f>
        <v>0</v>
      </c>
      <c r="CZ320" s="32"/>
      <c r="DA320" s="32"/>
    </row>
    <row r="321" spans="1:105" x14ac:dyDescent="0.25">
      <c r="A321" s="30" t="str">
        <f t="shared" si="12"/>
        <v>2047</v>
      </c>
      <c r="B321" s="31">
        <v>44150</v>
      </c>
      <c r="CX321" s="32"/>
      <c r="CY321" s="33">
        <f>SUBTOTAL(109,Pickedlines[[#This Row],[HO]:[Test]])</f>
        <v>0</v>
      </c>
      <c r="CZ321" s="32"/>
      <c r="DA321" s="32"/>
    </row>
    <row r="322" spans="1:105" x14ac:dyDescent="0.25">
      <c r="A322" s="30" t="str">
        <f t="shared" si="12"/>
        <v>2047</v>
      </c>
      <c r="B322" s="31">
        <v>44151</v>
      </c>
      <c r="E322" s="32">
        <v>5</v>
      </c>
      <c r="G322" s="32">
        <v>130</v>
      </c>
      <c r="R322" s="32">
        <v>37</v>
      </c>
      <c r="U322" s="32">
        <v>310</v>
      </c>
      <c r="AI322" s="32">
        <v>1</v>
      </c>
      <c r="AQ322" s="32">
        <v>57</v>
      </c>
      <c r="AT322" s="32">
        <v>119</v>
      </c>
      <c r="AU322" s="32">
        <v>113</v>
      </c>
      <c r="BS322" s="32">
        <v>241</v>
      </c>
      <c r="BU322" s="32">
        <v>63</v>
      </c>
      <c r="BW322" s="32">
        <v>202</v>
      </c>
      <c r="CX322" s="32"/>
      <c r="CY322" s="33">
        <f>SUBTOTAL(109,Pickedlines[[#This Row],[HO]:[Test]])</f>
        <v>1278</v>
      </c>
      <c r="CZ322" s="32"/>
      <c r="DA322" s="32"/>
    </row>
    <row r="323" spans="1:105" x14ac:dyDescent="0.25">
      <c r="A323" s="30" t="str">
        <f t="shared" si="12"/>
        <v>2047</v>
      </c>
      <c r="B323" s="31">
        <v>44152</v>
      </c>
      <c r="O323" s="32">
        <v>235</v>
      </c>
      <c r="R323" s="32">
        <v>132</v>
      </c>
      <c r="U323" s="32">
        <v>339</v>
      </c>
      <c r="AQ323" s="32">
        <v>74</v>
      </c>
      <c r="AT323" s="32">
        <v>31</v>
      </c>
      <c r="AU323" s="32">
        <v>113</v>
      </c>
      <c r="AX323" s="32">
        <v>1</v>
      </c>
      <c r="BU323" s="32">
        <v>115</v>
      </c>
      <c r="CM323" s="32">
        <v>44</v>
      </c>
      <c r="CX323" s="32"/>
      <c r="CY323" s="33">
        <f>SUBTOTAL(109,Pickedlines[[#This Row],[HO]:[Test]])</f>
        <v>1084</v>
      </c>
      <c r="CZ323" s="32"/>
      <c r="DA323" s="32"/>
    </row>
    <row r="324" spans="1:105" x14ac:dyDescent="0.25">
      <c r="A324" s="30" t="str">
        <f t="shared" si="12"/>
        <v>2047</v>
      </c>
      <c r="B324" s="31">
        <v>44153</v>
      </c>
      <c r="E324" s="32">
        <v>1</v>
      </c>
      <c r="G324" s="32">
        <v>258</v>
      </c>
      <c r="O324" s="32">
        <v>247</v>
      </c>
      <c r="R324" s="32">
        <v>126</v>
      </c>
      <c r="AD324" s="32">
        <v>14</v>
      </c>
      <c r="AE324" s="32">
        <v>87</v>
      </c>
      <c r="AG324" s="32">
        <v>199</v>
      </c>
      <c r="AQ324" s="32">
        <v>84</v>
      </c>
      <c r="AT324" s="32">
        <v>89</v>
      </c>
      <c r="AU324" s="32">
        <v>95</v>
      </c>
      <c r="AX324" s="32">
        <v>50</v>
      </c>
      <c r="BQ324" s="32">
        <v>152</v>
      </c>
      <c r="BS324" s="32">
        <v>147</v>
      </c>
      <c r="BU324" s="32">
        <v>100</v>
      </c>
      <c r="BW324" s="32">
        <v>130</v>
      </c>
      <c r="CM324" s="32">
        <v>171</v>
      </c>
      <c r="CX324" s="32"/>
      <c r="CY324" s="33">
        <f>SUBTOTAL(109,Pickedlines[[#This Row],[HO]:[Test]])</f>
        <v>1950</v>
      </c>
      <c r="CZ324" s="32"/>
      <c r="DA324" s="32"/>
    </row>
    <row r="325" spans="1:105" x14ac:dyDescent="0.25">
      <c r="A325" s="30" t="str">
        <f t="shared" si="12"/>
        <v>2047</v>
      </c>
      <c r="B325" s="31">
        <v>44154</v>
      </c>
      <c r="E325" s="32">
        <v>4</v>
      </c>
      <c r="G325" s="32">
        <v>196</v>
      </c>
      <c r="Q325" s="32">
        <v>5</v>
      </c>
      <c r="R325" s="32">
        <v>39</v>
      </c>
      <c r="U325" s="32">
        <v>229</v>
      </c>
      <c r="AD325" s="32">
        <v>7</v>
      </c>
      <c r="AE325" s="32">
        <v>141</v>
      </c>
      <c r="AQ325" s="32">
        <v>105</v>
      </c>
      <c r="AT325" s="32">
        <v>95</v>
      </c>
      <c r="AU325" s="32">
        <v>146</v>
      </c>
      <c r="AY325" s="32">
        <v>1</v>
      </c>
      <c r="BS325" s="32">
        <v>74</v>
      </c>
      <c r="BU325" s="32">
        <v>101</v>
      </c>
      <c r="BW325" s="32">
        <v>227</v>
      </c>
      <c r="CM325" s="32">
        <v>155</v>
      </c>
      <c r="CX325" s="32"/>
      <c r="CY325" s="33">
        <f>SUBTOTAL(109,Pickedlines[[#This Row],[HO]:[Test]])</f>
        <v>1525</v>
      </c>
      <c r="CZ325" s="32"/>
      <c r="DA325" s="32"/>
    </row>
    <row r="326" spans="1:105" x14ac:dyDescent="0.25">
      <c r="A326" s="30" t="str">
        <f t="shared" si="12"/>
        <v>2047</v>
      </c>
      <c r="B326" s="31">
        <v>44155</v>
      </c>
      <c r="E326" s="32">
        <v>5</v>
      </c>
      <c r="G326" s="32">
        <v>83</v>
      </c>
      <c r="Q326" s="32">
        <v>2</v>
      </c>
      <c r="AD326" s="32">
        <v>13</v>
      </c>
      <c r="AE326" s="32">
        <v>101</v>
      </c>
      <c r="AG326" s="32">
        <v>212</v>
      </c>
      <c r="AI326" s="32">
        <v>4</v>
      </c>
      <c r="AL326" s="32">
        <v>1</v>
      </c>
      <c r="AQ326" s="32">
        <v>161</v>
      </c>
      <c r="AT326" s="32">
        <v>128</v>
      </c>
      <c r="AU326" s="32">
        <v>83</v>
      </c>
      <c r="AX326" s="32">
        <v>95</v>
      </c>
      <c r="BS326" s="32">
        <v>165</v>
      </c>
      <c r="BU326" s="32">
        <v>66</v>
      </c>
      <c r="BW326" s="32">
        <v>244</v>
      </c>
      <c r="CX326" s="32"/>
      <c r="CY326" s="33">
        <f>SUBTOTAL(109,Pickedlines[[#This Row],[HO]:[Test]])</f>
        <v>1363</v>
      </c>
      <c r="CZ326" s="32"/>
      <c r="DA326" s="32"/>
    </row>
    <row r="327" spans="1:105" x14ac:dyDescent="0.25">
      <c r="A327" s="30" t="str">
        <f t="shared" si="12"/>
        <v>2047</v>
      </c>
      <c r="B327" s="31">
        <v>44156</v>
      </c>
      <c r="CX327" s="32"/>
      <c r="CY327" s="33">
        <f>SUBTOTAL(109,Pickedlines[[#This Row],[HO]:[Test]])</f>
        <v>0</v>
      </c>
      <c r="CZ327" s="32"/>
      <c r="DA327" s="32"/>
    </row>
    <row r="328" spans="1:105" x14ac:dyDescent="0.25">
      <c r="A328" s="30" t="str">
        <f t="shared" si="12"/>
        <v>2048</v>
      </c>
      <c r="B328" s="31">
        <v>44157</v>
      </c>
      <c r="CX328" s="32"/>
      <c r="CY328" s="33">
        <f>SUBTOTAL(109,Pickedlines[[#This Row],[HO]:[Test]])</f>
        <v>0</v>
      </c>
      <c r="CZ328" s="32"/>
      <c r="DA328" s="32"/>
    </row>
    <row r="329" spans="1:105" x14ac:dyDescent="0.25">
      <c r="A329" s="30" t="str">
        <f t="shared" si="12"/>
        <v>2048</v>
      </c>
      <c r="B329" s="31">
        <v>44158</v>
      </c>
      <c r="E329" s="32">
        <v>4</v>
      </c>
      <c r="G329" s="32">
        <v>100</v>
      </c>
      <c r="I329" s="32">
        <v>6</v>
      </c>
      <c r="O329" s="32">
        <v>53</v>
      </c>
      <c r="R329" s="32">
        <v>131</v>
      </c>
      <c r="U329" s="32">
        <v>349</v>
      </c>
      <c r="AE329" s="32">
        <v>182</v>
      </c>
      <c r="AG329" s="32">
        <v>253</v>
      </c>
      <c r="AS329" s="32">
        <v>4</v>
      </c>
      <c r="AT329" s="32">
        <v>143</v>
      </c>
      <c r="AU329" s="32">
        <v>100</v>
      </c>
      <c r="AX329" s="32">
        <v>6</v>
      </c>
      <c r="BS329" s="32">
        <v>62</v>
      </c>
      <c r="BT329" s="32">
        <v>236</v>
      </c>
      <c r="BU329" s="32">
        <v>73</v>
      </c>
      <c r="BW329" s="32">
        <v>151</v>
      </c>
      <c r="CS329" s="32">
        <v>4</v>
      </c>
      <c r="CX329" s="32"/>
      <c r="CY329" s="33">
        <f>SUBTOTAL(109,Pickedlines[[#This Row],[HO]:[Test]])</f>
        <v>1857</v>
      </c>
      <c r="CZ329" s="32"/>
      <c r="DA329" s="32"/>
    </row>
    <row r="330" spans="1:105" x14ac:dyDescent="0.25">
      <c r="A330" s="30" t="str">
        <f t="shared" si="12"/>
        <v>2048</v>
      </c>
      <c r="B330" s="31">
        <v>44159</v>
      </c>
      <c r="G330" s="32">
        <v>163</v>
      </c>
      <c r="I330" s="32">
        <v>4</v>
      </c>
      <c r="O330" s="32">
        <v>244</v>
      </c>
      <c r="R330" s="32">
        <v>76</v>
      </c>
      <c r="U330" s="32">
        <v>31</v>
      </c>
      <c r="AE330" s="32">
        <v>227</v>
      </c>
      <c r="AT330" s="32">
        <v>126</v>
      </c>
      <c r="AU330" s="32">
        <v>126</v>
      </c>
      <c r="AX330" s="32">
        <v>85</v>
      </c>
      <c r="BT330" s="32">
        <v>70</v>
      </c>
      <c r="CM330" s="32">
        <v>186</v>
      </c>
      <c r="CX330" s="32"/>
      <c r="CY330" s="33">
        <f>SUBTOTAL(109,Pickedlines[[#This Row],[HO]:[Test]])</f>
        <v>1338</v>
      </c>
      <c r="CZ330" s="32"/>
      <c r="DA330" s="32"/>
    </row>
    <row r="331" spans="1:105" x14ac:dyDescent="0.25">
      <c r="A331" s="30" t="str">
        <f t="shared" si="12"/>
        <v>2048</v>
      </c>
      <c r="B331" s="31">
        <v>44160</v>
      </c>
      <c r="E331" s="32">
        <v>1</v>
      </c>
      <c r="G331" s="32">
        <v>126</v>
      </c>
      <c r="I331" s="32">
        <v>1</v>
      </c>
      <c r="Q331" s="32">
        <v>7</v>
      </c>
      <c r="R331" s="32">
        <v>115</v>
      </c>
      <c r="U331" s="32">
        <v>12</v>
      </c>
      <c r="AE331" s="32">
        <v>174</v>
      </c>
      <c r="AG331" s="32">
        <v>335</v>
      </c>
      <c r="AT331" s="32">
        <v>94</v>
      </c>
      <c r="AU331" s="32">
        <v>114</v>
      </c>
      <c r="AX331" s="32">
        <v>141</v>
      </c>
      <c r="BT331" s="32">
        <v>103</v>
      </c>
      <c r="BU331" s="32">
        <v>131</v>
      </c>
      <c r="BW331" s="32">
        <v>306</v>
      </c>
      <c r="CS331" s="32">
        <v>1</v>
      </c>
      <c r="CX331" s="32"/>
      <c r="CY331" s="33">
        <f>SUBTOTAL(109,Pickedlines[[#This Row],[HO]:[Test]])</f>
        <v>1661</v>
      </c>
      <c r="CZ331" s="32"/>
      <c r="DA331" s="32"/>
    </row>
    <row r="332" spans="1:105" x14ac:dyDescent="0.25">
      <c r="A332" s="30" t="str">
        <f t="shared" si="12"/>
        <v>2048</v>
      </c>
      <c r="B332" s="31">
        <v>44161</v>
      </c>
      <c r="G332" s="32">
        <v>121</v>
      </c>
      <c r="I332" s="32">
        <v>4</v>
      </c>
      <c r="R332" s="32">
        <v>144</v>
      </c>
      <c r="U332" s="32">
        <v>234</v>
      </c>
      <c r="AE332" s="32">
        <v>61</v>
      </c>
      <c r="AG332" s="32">
        <v>270</v>
      </c>
      <c r="AT332" s="32">
        <v>134</v>
      </c>
      <c r="AU332" s="32">
        <v>75</v>
      </c>
      <c r="AX332" s="32">
        <v>205</v>
      </c>
      <c r="BQ332" s="32">
        <v>146</v>
      </c>
      <c r="BT332" s="32">
        <v>117</v>
      </c>
      <c r="BW332" s="32">
        <v>173</v>
      </c>
      <c r="CM332" s="32">
        <v>205</v>
      </c>
      <c r="CX332" s="32"/>
      <c r="CY332" s="33">
        <f>SUBTOTAL(109,Pickedlines[[#This Row],[HO]:[Test]])</f>
        <v>1889</v>
      </c>
      <c r="CZ332" s="32"/>
      <c r="DA332" s="32"/>
    </row>
    <row r="333" spans="1:105" x14ac:dyDescent="0.25">
      <c r="A333" s="30" t="str">
        <f t="shared" si="12"/>
        <v>2048</v>
      </c>
      <c r="B333" s="31">
        <v>44162</v>
      </c>
      <c r="E333" s="32">
        <v>4</v>
      </c>
      <c r="G333" s="32">
        <v>140</v>
      </c>
      <c r="Q333" s="32">
        <v>3</v>
      </c>
      <c r="U333" s="32">
        <v>230</v>
      </c>
      <c r="AE333" s="32">
        <v>77</v>
      </c>
      <c r="AG333" s="32">
        <v>104</v>
      </c>
      <c r="AT333" s="32">
        <v>39</v>
      </c>
      <c r="AU333" s="32">
        <v>116</v>
      </c>
      <c r="AX333" s="32">
        <v>5</v>
      </c>
      <c r="BS333" s="32">
        <v>160</v>
      </c>
      <c r="BT333" s="32">
        <v>91</v>
      </c>
      <c r="BW333" s="32">
        <v>84</v>
      </c>
      <c r="CS333" s="32">
        <v>3</v>
      </c>
      <c r="CX333" s="32"/>
      <c r="CY333" s="33">
        <f>SUBTOTAL(109,Pickedlines[[#This Row],[HO]:[Test]])</f>
        <v>1056</v>
      </c>
      <c r="CZ333" s="32"/>
      <c r="DA333" s="32"/>
    </row>
    <row r="334" spans="1:105" x14ac:dyDescent="0.25">
      <c r="A334" s="30" t="str">
        <f t="shared" si="12"/>
        <v>2048</v>
      </c>
      <c r="B334" s="31">
        <v>44163</v>
      </c>
      <c r="CX334" s="32"/>
      <c r="CY334" s="33">
        <f>SUBTOTAL(109,Pickedlines[[#This Row],[HO]:[Test]])</f>
        <v>0</v>
      </c>
      <c r="CZ334" s="32"/>
      <c r="DA334" s="32"/>
    </row>
    <row r="335" spans="1:105" x14ac:dyDescent="0.25">
      <c r="A335" s="30" t="str">
        <f t="shared" si="12"/>
        <v>2049</v>
      </c>
      <c r="B335" s="31">
        <v>44164</v>
      </c>
      <c r="CX335" s="32"/>
      <c r="CY335" s="33">
        <f>SUBTOTAL(109,Pickedlines[[#This Row],[HO]:[Test]])</f>
        <v>0</v>
      </c>
      <c r="CZ335" s="32"/>
      <c r="DA335" s="32"/>
    </row>
    <row r="336" spans="1:105" x14ac:dyDescent="0.25">
      <c r="A336" s="30" t="str">
        <f t="shared" si="12"/>
        <v>2049</v>
      </c>
      <c r="B336" s="31">
        <v>44165</v>
      </c>
      <c r="E336" s="32">
        <v>5</v>
      </c>
      <c r="G336" s="32">
        <v>223</v>
      </c>
      <c r="O336" s="32">
        <v>277</v>
      </c>
      <c r="R336" s="32">
        <v>125</v>
      </c>
      <c r="U336" s="32">
        <v>296</v>
      </c>
      <c r="AD336" s="32">
        <v>5</v>
      </c>
      <c r="AE336" s="32">
        <v>90</v>
      </c>
      <c r="AQ336" s="32">
        <v>52</v>
      </c>
      <c r="AT336" s="32">
        <v>126</v>
      </c>
      <c r="AU336" s="32">
        <v>147</v>
      </c>
      <c r="BS336" s="32">
        <v>173</v>
      </c>
      <c r="BU336" s="32">
        <v>87</v>
      </c>
      <c r="BW336" s="32">
        <v>135</v>
      </c>
      <c r="CS336" s="32">
        <v>1</v>
      </c>
      <c r="CX336" s="32"/>
      <c r="CY336" s="33">
        <f>SUBTOTAL(109,Pickedlines[[#This Row],[HO]:[Test]])</f>
        <v>1742</v>
      </c>
      <c r="CZ336" s="32"/>
      <c r="DA336" s="32"/>
    </row>
    <row r="337" spans="1:105" x14ac:dyDescent="0.25">
      <c r="A337" s="30" t="str">
        <f t="shared" si="12"/>
        <v>2049</v>
      </c>
      <c r="B337" s="31">
        <v>44166</v>
      </c>
      <c r="E337" s="32">
        <v>4</v>
      </c>
      <c r="G337" s="32">
        <v>144</v>
      </c>
      <c r="R337" s="32">
        <v>92</v>
      </c>
      <c r="U337" s="32">
        <v>359</v>
      </c>
      <c r="AQ337" s="32">
        <v>55</v>
      </c>
      <c r="AT337" s="32">
        <v>186</v>
      </c>
      <c r="AU337" s="32">
        <v>34</v>
      </c>
      <c r="AX337" s="32">
        <v>6</v>
      </c>
      <c r="CM337" s="32">
        <v>191</v>
      </c>
      <c r="CS337" s="32">
        <v>3</v>
      </c>
      <c r="CX337" s="32"/>
      <c r="CY337" s="33">
        <f>SUBTOTAL(109,Pickedlines[[#This Row],[HO]:[Test]])</f>
        <v>1074</v>
      </c>
      <c r="CZ337" s="32"/>
      <c r="DA337" s="32"/>
    </row>
    <row r="338" spans="1:105" x14ac:dyDescent="0.25">
      <c r="A338" s="30" t="str">
        <f t="shared" si="12"/>
        <v>2049</v>
      </c>
      <c r="B338" s="31">
        <v>44167</v>
      </c>
      <c r="G338" s="32">
        <v>89</v>
      </c>
      <c r="O338" s="32">
        <v>262</v>
      </c>
      <c r="R338" s="32">
        <v>91</v>
      </c>
      <c r="AD338" s="32">
        <v>6</v>
      </c>
      <c r="AE338" s="32">
        <v>54</v>
      </c>
      <c r="AQ338" s="32">
        <v>61</v>
      </c>
      <c r="AU338" s="32">
        <v>95</v>
      </c>
      <c r="BS338" s="32">
        <v>157</v>
      </c>
      <c r="BU338" s="32">
        <v>55</v>
      </c>
      <c r="CM338" s="32">
        <v>281</v>
      </c>
      <c r="CX338" s="32"/>
      <c r="CY338" s="33">
        <f>SUBTOTAL(109,Pickedlines[[#This Row],[HO]:[Test]])</f>
        <v>1151</v>
      </c>
      <c r="CZ338" s="32"/>
      <c r="DA338" s="32"/>
    </row>
    <row r="339" spans="1:105" x14ac:dyDescent="0.25">
      <c r="A339" s="30" t="str">
        <f t="shared" si="12"/>
        <v>2049</v>
      </c>
      <c r="B339" s="31">
        <v>44168</v>
      </c>
      <c r="E339" s="32">
        <v>4</v>
      </c>
      <c r="G339" s="32">
        <v>106</v>
      </c>
      <c r="R339" s="32">
        <v>146</v>
      </c>
      <c r="U339" s="32">
        <v>216</v>
      </c>
      <c r="AD339" s="32">
        <v>2</v>
      </c>
      <c r="AE339" s="32">
        <v>39</v>
      </c>
      <c r="AQ339" s="32">
        <v>58</v>
      </c>
      <c r="AT339" s="32">
        <v>133</v>
      </c>
      <c r="AX339" s="32">
        <v>56</v>
      </c>
      <c r="BS339" s="32">
        <v>261</v>
      </c>
      <c r="BU339" s="32">
        <v>112</v>
      </c>
      <c r="BW339" s="32">
        <v>17</v>
      </c>
      <c r="CM339" s="32">
        <v>272</v>
      </c>
      <c r="CS339" s="32">
        <v>1</v>
      </c>
      <c r="CX339" s="32"/>
      <c r="CY339" s="33">
        <f>SUBTOTAL(109,Pickedlines[[#This Row],[HO]:[Test]])</f>
        <v>1423</v>
      </c>
      <c r="CZ339" s="32"/>
      <c r="DA339" s="32"/>
    </row>
    <row r="340" spans="1:105" x14ac:dyDescent="0.25">
      <c r="A340" s="30" t="str">
        <f t="shared" si="12"/>
        <v>2049</v>
      </c>
      <c r="B340" s="31">
        <v>44169</v>
      </c>
      <c r="E340" s="32">
        <v>1</v>
      </c>
      <c r="G340" s="32">
        <v>99</v>
      </c>
      <c r="O340" s="32">
        <v>114</v>
      </c>
      <c r="U340" s="32">
        <v>245</v>
      </c>
      <c r="AQ340" s="32">
        <v>85</v>
      </c>
      <c r="AT340" s="32">
        <v>121</v>
      </c>
      <c r="AX340" s="32">
        <v>3</v>
      </c>
      <c r="BS340" s="32">
        <v>186</v>
      </c>
      <c r="BU340" s="32">
        <v>50</v>
      </c>
      <c r="CS340" s="32">
        <v>1</v>
      </c>
      <c r="CX340" s="32"/>
      <c r="CY340" s="33">
        <f>SUBTOTAL(109,Pickedlines[[#This Row],[HO]:[Test]])</f>
        <v>905</v>
      </c>
      <c r="CZ340" s="32"/>
      <c r="DA340" s="32"/>
    </row>
    <row r="341" spans="1:105" x14ac:dyDescent="0.25">
      <c r="A341" s="30" t="str">
        <f t="shared" si="12"/>
        <v>2049</v>
      </c>
      <c r="B341" s="31">
        <v>44170</v>
      </c>
      <c r="CX341" s="32"/>
      <c r="CY341" s="33">
        <f>SUBTOTAL(109,Pickedlines[[#This Row],[HO]:[Test]])</f>
        <v>0</v>
      </c>
      <c r="CZ341" s="32"/>
      <c r="DA341" s="32"/>
    </row>
    <row r="342" spans="1:105" x14ac:dyDescent="0.25">
      <c r="A342" s="30" t="str">
        <f t="shared" si="12"/>
        <v>2050</v>
      </c>
      <c r="B342" s="31">
        <v>44171</v>
      </c>
      <c r="CX342" s="32"/>
      <c r="CY342" s="33">
        <f>SUBTOTAL(109,Pickedlines[[#This Row],[HO]:[Test]])</f>
        <v>0</v>
      </c>
      <c r="CZ342" s="32"/>
      <c r="DA342" s="32"/>
    </row>
    <row r="343" spans="1:105" x14ac:dyDescent="0.25">
      <c r="A343" s="30" t="str">
        <f t="shared" si="12"/>
        <v>2050</v>
      </c>
      <c r="B343" s="31">
        <v>44172</v>
      </c>
      <c r="E343" s="32">
        <v>7</v>
      </c>
      <c r="G343" s="32">
        <v>88</v>
      </c>
      <c r="I343" s="32">
        <v>2</v>
      </c>
      <c r="R343" s="32">
        <v>85</v>
      </c>
      <c r="U343" s="32">
        <v>363</v>
      </c>
      <c r="AD343" s="32">
        <v>1</v>
      </c>
      <c r="AE343" s="32">
        <v>44</v>
      </c>
      <c r="AQ343" s="32">
        <v>89</v>
      </c>
      <c r="AU343" s="32">
        <v>89</v>
      </c>
      <c r="AX343" s="32">
        <v>52</v>
      </c>
      <c r="BG343" s="32">
        <v>104</v>
      </c>
      <c r="BS343" s="32">
        <v>201</v>
      </c>
      <c r="BT343" s="32">
        <v>65</v>
      </c>
      <c r="BW343" s="32">
        <v>155</v>
      </c>
      <c r="CM343" s="32">
        <v>23</v>
      </c>
      <c r="CS343" s="32">
        <v>4</v>
      </c>
      <c r="CX343" s="32"/>
      <c r="CY343" s="33">
        <f>SUBTOTAL(109,Pickedlines[[#This Row],[HO]:[Test]])</f>
        <v>1372</v>
      </c>
      <c r="CZ343" s="32"/>
      <c r="DA343" s="32"/>
    </row>
    <row r="344" spans="1:105" x14ac:dyDescent="0.25">
      <c r="A344" s="30" t="str">
        <f t="shared" si="12"/>
        <v>2050</v>
      </c>
      <c r="B344" s="31">
        <v>44173</v>
      </c>
      <c r="E344" s="32">
        <v>2</v>
      </c>
      <c r="G344" s="32">
        <v>116</v>
      </c>
      <c r="O344" s="32">
        <v>222</v>
      </c>
      <c r="R344" s="32">
        <v>154</v>
      </c>
      <c r="U344" s="32">
        <v>361</v>
      </c>
      <c r="AD344" s="32">
        <v>6</v>
      </c>
      <c r="AQ344" s="32">
        <v>115</v>
      </c>
      <c r="AU344" s="32">
        <v>144</v>
      </c>
      <c r="AX344" s="32">
        <v>236</v>
      </c>
      <c r="BT344" s="32">
        <v>75</v>
      </c>
      <c r="CC344" s="32">
        <v>1</v>
      </c>
      <c r="CM344" s="32">
        <v>159</v>
      </c>
      <c r="CS344" s="32">
        <v>6</v>
      </c>
      <c r="CX344" s="32"/>
      <c r="CY344" s="33">
        <f>SUBTOTAL(109,Pickedlines[[#This Row],[HO]:[Test]])</f>
        <v>1597</v>
      </c>
      <c r="CZ344" s="32"/>
      <c r="DA344" s="32"/>
    </row>
    <row r="345" spans="1:105" x14ac:dyDescent="0.25">
      <c r="A345" s="30" t="str">
        <f t="shared" si="12"/>
        <v>2050</v>
      </c>
      <c r="B345" s="31">
        <v>44174</v>
      </c>
      <c r="E345" s="32">
        <v>5</v>
      </c>
      <c r="G345" s="32">
        <v>96</v>
      </c>
      <c r="I345" s="32">
        <v>8</v>
      </c>
      <c r="O345" s="32">
        <v>167</v>
      </c>
      <c r="R345" s="32">
        <v>73</v>
      </c>
      <c r="AD345" s="32">
        <v>4</v>
      </c>
      <c r="AG345" s="32">
        <v>180</v>
      </c>
      <c r="AQ345" s="32">
        <v>161</v>
      </c>
      <c r="AT345" s="32">
        <v>136</v>
      </c>
      <c r="AU345" s="32">
        <v>123</v>
      </c>
      <c r="AX345" s="32">
        <v>83</v>
      </c>
      <c r="BG345" s="32">
        <v>81</v>
      </c>
      <c r="BQ345" s="32">
        <v>79</v>
      </c>
      <c r="BS345" s="32">
        <v>120</v>
      </c>
      <c r="BT345" s="32">
        <v>19</v>
      </c>
      <c r="BW345" s="32">
        <v>177</v>
      </c>
      <c r="CM345" s="32">
        <v>281</v>
      </c>
      <c r="CX345" s="32"/>
      <c r="CY345" s="33">
        <f>SUBTOTAL(109,Pickedlines[[#This Row],[HO]:[Test]])</f>
        <v>1793</v>
      </c>
      <c r="CZ345" s="32"/>
      <c r="DA345" s="32"/>
    </row>
    <row r="346" spans="1:105" x14ac:dyDescent="0.25">
      <c r="A346" s="30" t="str">
        <f t="shared" ref="A346:A409" si="13">CONCATENATE(RIGHT(TEXT(YEAR(B346),"#"),2),TEXT(WEEKNUM(B346),"0#"))</f>
        <v>2050</v>
      </c>
      <c r="B346" s="31">
        <v>44175</v>
      </c>
      <c r="E346" s="32">
        <v>6</v>
      </c>
      <c r="G346" s="32">
        <v>328</v>
      </c>
      <c r="I346" s="32">
        <v>2</v>
      </c>
      <c r="Q346" s="32">
        <v>2</v>
      </c>
      <c r="R346" s="32">
        <v>12</v>
      </c>
      <c r="U346" s="32">
        <v>246</v>
      </c>
      <c r="AD346" s="32">
        <v>3</v>
      </c>
      <c r="AQ346" s="32">
        <v>116</v>
      </c>
      <c r="AT346" s="32">
        <v>101</v>
      </c>
      <c r="AU346" s="32">
        <v>85</v>
      </c>
      <c r="AX346" s="32">
        <v>140</v>
      </c>
      <c r="BS346" s="32">
        <v>181</v>
      </c>
      <c r="BT346" s="32">
        <v>167</v>
      </c>
      <c r="BW346" s="32">
        <v>174</v>
      </c>
      <c r="CM346" s="32">
        <v>227</v>
      </c>
      <c r="CS346" s="32">
        <v>9</v>
      </c>
      <c r="CX346" s="32"/>
      <c r="CY346" s="33">
        <f>SUBTOTAL(109,Pickedlines[[#This Row],[HO]:[Test]])</f>
        <v>1799</v>
      </c>
      <c r="CZ346" s="32"/>
      <c r="DA346" s="32"/>
    </row>
    <row r="347" spans="1:105" x14ac:dyDescent="0.25">
      <c r="A347" s="30" t="str">
        <f t="shared" si="13"/>
        <v>2050</v>
      </c>
      <c r="B347" s="31">
        <v>44176</v>
      </c>
      <c r="E347" s="32">
        <v>5</v>
      </c>
      <c r="G347" s="32">
        <v>142</v>
      </c>
      <c r="I347" s="32">
        <v>1</v>
      </c>
      <c r="Q347" s="32">
        <v>13</v>
      </c>
      <c r="AG347" s="32">
        <v>114</v>
      </c>
      <c r="AQ347" s="32">
        <v>91</v>
      </c>
      <c r="AT347" s="32">
        <v>115</v>
      </c>
      <c r="AU347" s="32">
        <v>68</v>
      </c>
      <c r="AX347" s="32">
        <v>37</v>
      </c>
      <c r="AZ347" s="32">
        <v>5</v>
      </c>
      <c r="BG347" s="32">
        <v>98</v>
      </c>
      <c r="BQ347" s="32">
        <v>73</v>
      </c>
      <c r="BS347" s="32">
        <v>198</v>
      </c>
      <c r="BT347" s="32">
        <v>10</v>
      </c>
      <c r="BW347" s="32">
        <v>169</v>
      </c>
      <c r="CM347" s="32">
        <v>170</v>
      </c>
      <c r="CX347" s="32"/>
      <c r="CY347" s="33">
        <f>SUBTOTAL(109,Pickedlines[[#This Row],[HO]:[Test]])</f>
        <v>1309</v>
      </c>
      <c r="CZ347" s="32"/>
      <c r="DA347" s="32"/>
    </row>
    <row r="348" spans="1:105" x14ac:dyDescent="0.25">
      <c r="A348" s="30" t="str">
        <f t="shared" si="13"/>
        <v>2050</v>
      </c>
      <c r="B348" s="31">
        <v>44177</v>
      </c>
      <c r="CX348" s="32"/>
      <c r="CY348" s="33">
        <f>SUBTOTAL(109,Pickedlines[[#This Row],[HO]:[Test]])</f>
        <v>0</v>
      </c>
      <c r="CZ348" s="32"/>
      <c r="DA348" s="32"/>
    </row>
    <row r="349" spans="1:105" x14ac:dyDescent="0.25">
      <c r="A349" s="30" t="str">
        <f t="shared" si="13"/>
        <v>2051</v>
      </c>
      <c r="B349" s="31">
        <v>44178</v>
      </c>
      <c r="CX349" s="32"/>
      <c r="CY349" s="33">
        <f>SUBTOTAL(109,Pickedlines[[#This Row],[HO]:[Test]])</f>
        <v>0</v>
      </c>
      <c r="CZ349" s="32"/>
      <c r="DA349" s="32"/>
    </row>
    <row r="350" spans="1:105" x14ac:dyDescent="0.25">
      <c r="A350" s="30" t="str">
        <f t="shared" si="13"/>
        <v>2051</v>
      </c>
      <c r="B350" s="31">
        <v>44179</v>
      </c>
      <c r="E350" s="32">
        <v>5</v>
      </c>
      <c r="G350" s="32">
        <v>84</v>
      </c>
      <c r="I350" s="32">
        <v>11</v>
      </c>
      <c r="Q350" s="32">
        <v>2</v>
      </c>
      <c r="R350" s="32">
        <v>91</v>
      </c>
      <c r="U350" s="32">
        <v>348</v>
      </c>
      <c r="AD350" s="32">
        <v>5</v>
      </c>
      <c r="AE350" s="32">
        <v>140</v>
      </c>
      <c r="AG350" s="32">
        <v>277</v>
      </c>
      <c r="AQ350" s="32">
        <v>73</v>
      </c>
      <c r="AT350" s="32">
        <v>75</v>
      </c>
      <c r="AX350" s="32">
        <v>50</v>
      </c>
      <c r="BG350" s="32">
        <v>47</v>
      </c>
      <c r="BQ350" s="32">
        <v>128</v>
      </c>
      <c r="BS350" s="32">
        <v>230</v>
      </c>
      <c r="BU350" s="32">
        <v>19</v>
      </c>
      <c r="BW350" s="32">
        <v>108</v>
      </c>
      <c r="CM350" s="32">
        <v>11</v>
      </c>
      <c r="CS350" s="32">
        <v>6</v>
      </c>
      <c r="CX350" s="32"/>
      <c r="CY350" s="33">
        <f>SUBTOTAL(109,Pickedlines[[#This Row],[HO]:[Test]])</f>
        <v>1710</v>
      </c>
      <c r="CZ350" s="32"/>
      <c r="DA350" s="32"/>
    </row>
    <row r="351" spans="1:105" x14ac:dyDescent="0.25">
      <c r="A351" s="30" t="str">
        <f t="shared" si="13"/>
        <v>2051</v>
      </c>
      <c r="B351" s="31">
        <v>44180</v>
      </c>
      <c r="E351" s="32">
        <v>7</v>
      </c>
      <c r="G351" s="32">
        <v>202</v>
      </c>
      <c r="I351" s="32">
        <v>6</v>
      </c>
      <c r="R351" s="32">
        <v>155</v>
      </c>
      <c r="U351" s="32">
        <v>430</v>
      </c>
      <c r="AD351" s="32">
        <v>2</v>
      </c>
      <c r="AG351" s="32">
        <v>192</v>
      </c>
      <c r="AL351" s="32">
        <v>3</v>
      </c>
      <c r="AQ351" s="32">
        <v>166</v>
      </c>
      <c r="AT351" s="32">
        <v>137</v>
      </c>
      <c r="AX351" s="32">
        <v>63</v>
      </c>
      <c r="BQ351" s="32">
        <v>19</v>
      </c>
      <c r="BS351" s="32">
        <v>301</v>
      </c>
      <c r="CM351" s="32">
        <v>130</v>
      </c>
      <c r="CS351" s="32">
        <v>4</v>
      </c>
      <c r="CX351" s="32"/>
      <c r="CY351" s="33">
        <f>SUBTOTAL(109,Pickedlines[[#This Row],[HO]:[Test]])</f>
        <v>1817</v>
      </c>
      <c r="CZ351" s="32"/>
      <c r="DA351" s="32"/>
    </row>
    <row r="352" spans="1:105" x14ac:dyDescent="0.25">
      <c r="A352" s="30" t="str">
        <f t="shared" si="13"/>
        <v>2051</v>
      </c>
      <c r="B352" s="31">
        <v>44181</v>
      </c>
      <c r="E352" s="32">
        <v>1</v>
      </c>
      <c r="G352" s="32">
        <v>186</v>
      </c>
      <c r="I352" s="32">
        <v>6</v>
      </c>
      <c r="Q352" s="32">
        <v>2</v>
      </c>
      <c r="R352" s="32">
        <v>137</v>
      </c>
      <c r="AQ352" s="32">
        <v>120</v>
      </c>
      <c r="AT352" s="32">
        <v>54</v>
      </c>
      <c r="AX352" s="32">
        <v>74</v>
      </c>
      <c r="BG352" s="32">
        <v>67</v>
      </c>
      <c r="BQ352" s="32">
        <v>43</v>
      </c>
      <c r="BS352" s="32">
        <v>228</v>
      </c>
      <c r="BT352" s="32">
        <v>32</v>
      </c>
      <c r="BW352" s="32">
        <v>318</v>
      </c>
      <c r="CC352" s="32">
        <v>2</v>
      </c>
      <c r="CM352" s="32">
        <v>351</v>
      </c>
      <c r="CX352" s="32"/>
      <c r="CY352" s="33">
        <f>SUBTOTAL(109,Pickedlines[[#This Row],[HO]:[Test]])</f>
        <v>1621</v>
      </c>
      <c r="CZ352" s="32"/>
      <c r="DA352" s="32"/>
    </row>
    <row r="353" spans="1:105" x14ac:dyDescent="0.25">
      <c r="A353" s="30" t="str">
        <f t="shared" si="13"/>
        <v>2051</v>
      </c>
      <c r="B353" s="31">
        <v>44182</v>
      </c>
      <c r="E353" s="32">
        <v>6</v>
      </c>
      <c r="G353" s="32">
        <v>272</v>
      </c>
      <c r="I353" s="32">
        <v>12</v>
      </c>
      <c r="R353" s="32">
        <v>124</v>
      </c>
      <c r="U353" s="32">
        <v>141</v>
      </c>
      <c r="AD353" s="32">
        <v>4</v>
      </c>
      <c r="AQ353" s="32">
        <v>122</v>
      </c>
      <c r="AT353" s="32">
        <v>95</v>
      </c>
      <c r="AX353" s="32">
        <v>66</v>
      </c>
      <c r="BG353" s="32">
        <v>78</v>
      </c>
      <c r="BS353" s="32">
        <v>60</v>
      </c>
      <c r="BW353" s="32">
        <v>103</v>
      </c>
      <c r="CM353" s="32">
        <v>149</v>
      </c>
      <c r="CS353" s="32">
        <v>5</v>
      </c>
      <c r="CX353" s="32"/>
      <c r="CY353" s="33">
        <f>SUBTOTAL(109,Pickedlines[[#This Row],[HO]:[Test]])</f>
        <v>1237</v>
      </c>
      <c r="CZ353" s="32"/>
      <c r="DA353" s="32"/>
    </row>
    <row r="354" spans="1:105" x14ac:dyDescent="0.25">
      <c r="A354" s="30" t="str">
        <f t="shared" si="13"/>
        <v>2051</v>
      </c>
      <c r="B354" s="31">
        <v>44183</v>
      </c>
      <c r="E354" s="32">
        <v>4</v>
      </c>
      <c r="G354" s="32">
        <v>118</v>
      </c>
      <c r="I354" s="32">
        <v>2</v>
      </c>
      <c r="U354" s="32">
        <v>312</v>
      </c>
      <c r="AQ354" s="32">
        <v>156</v>
      </c>
      <c r="AT354" s="32">
        <v>122</v>
      </c>
      <c r="AX354" s="32">
        <v>138</v>
      </c>
      <c r="BS354" s="32">
        <v>108</v>
      </c>
      <c r="BW354" s="32">
        <v>217</v>
      </c>
      <c r="CM354" s="32">
        <v>5</v>
      </c>
      <c r="CS354" s="32">
        <v>6</v>
      </c>
      <c r="CX354" s="32"/>
      <c r="CY354" s="33">
        <f>SUBTOTAL(109,Pickedlines[[#This Row],[HO]:[Test]])</f>
        <v>1188</v>
      </c>
      <c r="CZ354" s="32"/>
      <c r="DA354" s="32"/>
    </row>
    <row r="355" spans="1:105" x14ac:dyDescent="0.25">
      <c r="A355" s="30" t="str">
        <f t="shared" si="13"/>
        <v>2051</v>
      </c>
      <c r="B355" s="31">
        <v>44184</v>
      </c>
      <c r="CX355" s="32"/>
      <c r="CY355" s="33">
        <f>SUBTOTAL(109,Pickedlines[[#This Row],[HO]:[Test]])</f>
        <v>0</v>
      </c>
      <c r="CZ355" s="32"/>
      <c r="DA355" s="32"/>
    </row>
    <row r="356" spans="1:105" x14ac:dyDescent="0.25">
      <c r="A356" s="30" t="str">
        <f t="shared" si="13"/>
        <v>2052</v>
      </c>
      <c r="B356" s="31">
        <v>44185</v>
      </c>
      <c r="CX356" s="32"/>
      <c r="CY356" s="33">
        <f>SUBTOTAL(109,Pickedlines[[#This Row],[HO]:[Test]])</f>
        <v>0</v>
      </c>
      <c r="CZ356" s="32"/>
      <c r="DA356" s="32">
        <v>7573</v>
      </c>
    </row>
    <row r="357" spans="1:105" x14ac:dyDescent="0.25">
      <c r="A357" s="30" t="str">
        <f t="shared" si="13"/>
        <v>2052</v>
      </c>
      <c r="B357" s="31">
        <v>44186</v>
      </c>
      <c r="E357" s="32">
        <v>2</v>
      </c>
      <c r="G357" s="32">
        <v>208</v>
      </c>
      <c r="AL357" s="32">
        <v>1</v>
      </c>
      <c r="AQ357" s="32">
        <v>79</v>
      </c>
      <c r="AS357" s="32">
        <v>2</v>
      </c>
      <c r="AT357" s="32">
        <v>84</v>
      </c>
      <c r="AZ357" s="32">
        <v>1</v>
      </c>
      <c r="BS357" s="32">
        <v>310</v>
      </c>
      <c r="BT357" s="32">
        <v>152</v>
      </c>
      <c r="BU357" s="32">
        <v>1</v>
      </c>
      <c r="BW357" s="32">
        <v>198</v>
      </c>
      <c r="CM357" s="32">
        <v>1</v>
      </c>
      <c r="CX357" s="32"/>
      <c r="CY357" s="33">
        <f>SUBTOTAL(109,Pickedlines[[#This Row],[HO]:[Test]])</f>
        <v>1039</v>
      </c>
      <c r="CZ357" s="32"/>
      <c r="DA357" s="32"/>
    </row>
    <row r="358" spans="1:105" x14ac:dyDescent="0.25">
      <c r="A358" s="30" t="str">
        <f t="shared" si="13"/>
        <v>2052</v>
      </c>
      <c r="B358" s="31">
        <v>44187</v>
      </c>
      <c r="E358" s="32">
        <v>1</v>
      </c>
      <c r="G358" s="32">
        <v>161</v>
      </c>
      <c r="AE358" s="32">
        <v>146</v>
      </c>
      <c r="AJ358" s="32">
        <v>1</v>
      </c>
      <c r="AL358" s="32">
        <v>11</v>
      </c>
      <c r="AP358" s="32">
        <v>1</v>
      </c>
      <c r="AQ358" s="32">
        <v>102</v>
      </c>
      <c r="AT358" s="32">
        <v>133</v>
      </c>
      <c r="BG358" s="32">
        <v>59</v>
      </c>
      <c r="BQ358" s="32">
        <v>142</v>
      </c>
      <c r="BS358" s="32">
        <v>196</v>
      </c>
      <c r="BT358" s="32">
        <v>91</v>
      </c>
      <c r="BW358" s="32">
        <v>134</v>
      </c>
      <c r="CM358" s="32">
        <v>128</v>
      </c>
      <c r="CX358" s="32"/>
      <c r="CY358" s="33">
        <f>SUBTOTAL(109,Pickedlines[[#This Row],[HO]:[Test]])</f>
        <v>1306</v>
      </c>
      <c r="CZ358" s="32"/>
      <c r="DA358" s="32">
        <v>1304</v>
      </c>
    </row>
    <row r="359" spans="1:105" x14ac:dyDescent="0.25">
      <c r="A359" s="30" t="str">
        <f t="shared" si="13"/>
        <v>2052</v>
      </c>
      <c r="B359" s="31">
        <v>44188</v>
      </c>
      <c r="CX359" s="32"/>
      <c r="CY359" s="33">
        <f>SUBTOTAL(109,Pickedlines[[#This Row],[HO]:[Test]])</f>
        <v>0</v>
      </c>
      <c r="CZ359" s="32"/>
      <c r="DA359" s="32"/>
    </row>
    <row r="360" spans="1:105" x14ac:dyDescent="0.25">
      <c r="A360" s="30" t="str">
        <f t="shared" si="13"/>
        <v>2052</v>
      </c>
      <c r="B360" s="31">
        <v>44189</v>
      </c>
      <c r="CX360" s="32"/>
      <c r="CY360" s="33">
        <f>SUBTOTAL(109,Pickedlines[[#This Row],[HO]:[Test]])</f>
        <v>0</v>
      </c>
      <c r="CZ360" s="32"/>
      <c r="DA360" s="32"/>
    </row>
    <row r="361" spans="1:105" x14ac:dyDescent="0.25">
      <c r="A361" s="30" t="str">
        <f t="shared" si="13"/>
        <v>2052</v>
      </c>
      <c r="B361" s="31">
        <v>44190</v>
      </c>
      <c r="CX361" s="32"/>
      <c r="CY361" s="33">
        <f>SUBTOTAL(109,Pickedlines[[#This Row],[HO]:[Test]])</f>
        <v>0</v>
      </c>
      <c r="CZ361" s="32"/>
      <c r="DA361" s="32"/>
    </row>
    <row r="362" spans="1:105" x14ac:dyDescent="0.25">
      <c r="A362" s="30" t="str">
        <f t="shared" si="13"/>
        <v>2052</v>
      </c>
      <c r="B362" s="31">
        <v>44191</v>
      </c>
      <c r="CX362" s="32"/>
      <c r="CY362" s="33">
        <f>SUBTOTAL(109,Pickedlines[[#This Row],[HO]:[Test]])</f>
        <v>0</v>
      </c>
      <c r="CZ362" s="32"/>
      <c r="DA362" s="32"/>
    </row>
    <row r="363" spans="1:105" x14ac:dyDescent="0.25">
      <c r="A363" s="30" t="str">
        <f t="shared" si="13"/>
        <v>2053</v>
      </c>
      <c r="B363" s="31">
        <v>44192</v>
      </c>
      <c r="CX363" s="32"/>
      <c r="CY363" s="33">
        <f>SUBTOTAL(109,Pickedlines[[#This Row],[HO]:[Test]])</f>
        <v>0</v>
      </c>
      <c r="CZ363" s="32"/>
      <c r="DA363" s="32"/>
    </row>
    <row r="364" spans="1:105" x14ac:dyDescent="0.25">
      <c r="A364" s="30" t="str">
        <f t="shared" si="13"/>
        <v>2053</v>
      </c>
      <c r="B364" s="31">
        <v>44193</v>
      </c>
      <c r="CX364" s="32"/>
      <c r="CY364" s="33">
        <f>SUBTOTAL(109,Pickedlines[[#This Row],[HO]:[Test]])</f>
        <v>0</v>
      </c>
      <c r="CZ364" s="32"/>
      <c r="DA364" s="32"/>
    </row>
    <row r="365" spans="1:105" x14ac:dyDescent="0.25">
      <c r="A365" s="30" t="str">
        <f t="shared" si="13"/>
        <v>2053</v>
      </c>
      <c r="B365" s="31">
        <v>44194</v>
      </c>
      <c r="CX365" s="32"/>
      <c r="CY365" s="33">
        <f>SUBTOTAL(109,Pickedlines[[#This Row],[HO]:[Test]])</f>
        <v>0</v>
      </c>
      <c r="CZ365" s="32"/>
      <c r="DA365" s="32"/>
    </row>
    <row r="366" spans="1:105" x14ac:dyDescent="0.25">
      <c r="A366" s="30" t="str">
        <f t="shared" si="13"/>
        <v>2053</v>
      </c>
      <c r="B366" s="31">
        <v>44195</v>
      </c>
      <c r="CX366" s="32"/>
      <c r="CY366" s="33">
        <f>SUBTOTAL(109,Pickedlines[[#This Row],[HO]:[Test]])</f>
        <v>0</v>
      </c>
      <c r="CZ366" s="32"/>
      <c r="DA366" s="32"/>
    </row>
    <row r="367" spans="1:105" x14ac:dyDescent="0.25">
      <c r="A367" s="30" t="str">
        <f t="shared" si="13"/>
        <v>2053</v>
      </c>
      <c r="B367" s="31">
        <v>44196</v>
      </c>
      <c r="CX367" s="32"/>
      <c r="CY367" s="33">
        <f>SUBTOTAL(109,Pickedlines[[#This Row],[HO]:[Test]])</f>
        <v>0</v>
      </c>
      <c r="CZ367" s="32"/>
      <c r="DA367" s="32"/>
    </row>
    <row r="368" spans="1:105" x14ac:dyDescent="0.25">
      <c r="A368" s="30" t="str">
        <f t="shared" si="13"/>
        <v>2101</v>
      </c>
      <c r="B368" s="31">
        <v>44197</v>
      </c>
      <c r="CX368" s="32"/>
      <c r="CY368" s="33">
        <f>SUBTOTAL(109,Pickedlines[[#This Row],[HO]:[Test]])</f>
        <v>0</v>
      </c>
      <c r="CZ368" s="32"/>
      <c r="DA368" s="32"/>
    </row>
    <row r="369" spans="1:105" x14ac:dyDescent="0.25">
      <c r="A369" s="30" t="str">
        <f t="shared" si="13"/>
        <v>2101</v>
      </c>
      <c r="B369" s="31">
        <v>44198</v>
      </c>
      <c r="CX369" s="32"/>
      <c r="CY369" s="33">
        <f>SUBTOTAL(109,Pickedlines[[#This Row],[HO]:[Test]])</f>
        <v>0</v>
      </c>
      <c r="CZ369" s="32"/>
      <c r="DA369" s="32"/>
    </row>
    <row r="370" spans="1:105" x14ac:dyDescent="0.25">
      <c r="A370" s="30" t="str">
        <f t="shared" si="13"/>
        <v>2102</v>
      </c>
      <c r="B370" s="31">
        <v>44199</v>
      </c>
      <c r="CX370" s="32"/>
      <c r="CY370" s="33">
        <f>SUBTOTAL(109,Pickedlines[[#This Row],[HO]:[Test]])</f>
        <v>0</v>
      </c>
      <c r="CZ370" s="32"/>
      <c r="DA370" s="32"/>
    </row>
    <row r="371" spans="1:105" x14ac:dyDescent="0.25">
      <c r="A371" s="30" t="str">
        <f t="shared" si="13"/>
        <v>2102</v>
      </c>
      <c r="B371" s="31">
        <v>44200</v>
      </c>
      <c r="E371" s="32">
        <v>7</v>
      </c>
      <c r="G371" s="32">
        <v>140</v>
      </c>
      <c r="I371" s="32">
        <v>8</v>
      </c>
      <c r="O371" s="32">
        <v>167</v>
      </c>
      <c r="R371" s="32">
        <v>103</v>
      </c>
      <c r="U371" s="32">
        <v>299</v>
      </c>
      <c r="AD371" s="32">
        <v>2</v>
      </c>
      <c r="AQ371" s="32">
        <v>12</v>
      </c>
      <c r="AU371" s="32">
        <v>100</v>
      </c>
      <c r="AX371" s="32">
        <v>3</v>
      </c>
      <c r="AZ371" s="32">
        <v>1</v>
      </c>
      <c r="BG371" s="32">
        <v>21</v>
      </c>
      <c r="BS371" s="32">
        <v>184</v>
      </c>
      <c r="BU371" s="32">
        <v>15</v>
      </c>
      <c r="BW371" s="32">
        <v>138</v>
      </c>
      <c r="CO371" s="32">
        <v>23</v>
      </c>
      <c r="CX371" s="32"/>
      <c r="CY371" s="33">
        <f>SUBTOTAL(109,Pickedlines[[#This Row],[HO]:[Test]])</f>
        <v>1223</v>
      </c>
      <c r="CZ371" s="32"/>
      <c r="DA371" s="32"/>
    </row>
    <row r="372" spans="1:105" x14ac:dyDescent="0.25">
      <c r="A372" s="30" t="str">
        <f t="shared" si="13"/>
        <v>2102</v>
      </c>
      <c r="B372" s="31">
        <v>44201</v>
      </c>
      <c r="E372" s="32">
        <v>3</v>
      </c>
      <c r="G372" s="32">
        <v>160</v>
      </c>
      <c r="I372" s="32">
        <v>2</v>
      </c>
      <c r="O372" s="32">
        <v>94</v>
      </c>
      <c r="R372" s="32">
        <v>120</v>
      </c>
      <c r="U372" s="32">
        <v>317</v>
      </c>
      <c r="AD372" s="32">
        <v>20</v>
      </c>
      <c r="AE372" s="32">
        <v>46</v>
      </c>
      <c r="AQ372" s="32">
        <v>56</v>
      </c>
      <c r="AU372" s="32">
        <v>127</v>
      </c>
      <c r="AZ372" s="32">
        <v>3</v>
      </c>
      <c r="BS372" s="32">
        <v>192</v>
      </c>
      <c r="BU372" s="32">
        <v>121</v>
      </c>
      <c r="CM372" s="32">
        <v>112</v>
      </c>
      <c r="CO372" s="32">
        <v>42</v>
      </c>
      <c r="CX372" s="32"/>
      <c r="CY372" s="33">
        <f>SUBTOTAL(109,Pickedlines[[#This Row],[HO]:[Test]])</f>
        <v>1415</v>
      </c>
      <c r="CZ372" s="32"/>
      <c r="DA372" s="32"/>
    </row>
    <row r="373" spans="1:105" x14ac:dyDescent="0.25">
      <c r="A373" s="30" t="str">
        <f t="shared" si="13"/>
        <v>2102</v>
      </c>
      <c r="B373" s="31">
        <v>44202</v>
      </c>
      <c r="E373" s="32">
        <v>2</v>
      </c>
      <c r="G373" s="32">
        <v>168</v>
      </c>
      <c r="I373" s="32">
        <v>3</v>
      </c>
      <c r="O373" s="32">
        <v>293</v>
      </c>
      <c r="R373" s="32">
        <v>137</v>
      </c>
      <c r="AD373" s="32">
        <v>10</v>
      </c>
      <c r="AE373" s="32">
        <v>110</v>
      </c>
      <c r="AQ373" s="32">
        <v>17</v>
      </c>
      <c r="AU373" s="32">
        <v>59</v>
      </c>
      <c r="AX373" s="32">
        <v>11</v>
      </c>
      <c r="BG373" s="32">
        <v>72</v>
      </c>
      <c r="BS373" s="32">
        <v>217</v>
      </c>
      <c r="BT373" s="32">
        <v>12</v>
      </c>
      <c r="BU373" s="32">
        <v>72</v>
      </c>
      <c r="BW373" s="32">
        <v>240</v>
      </c>
      <c r="CM373" s="32">
        <v>311</v>
      </c>
      <c r="CO373" s="32">
        <v>69</v>
      </c>
      <c r="CX373" s="32"/>
      <c r="CY373" s="33">
        <f>SUBTOTAL(109,Pickedlines[[#This Row],[HO]:[Test]])</f>
        <v>1803</v>
      </c>
      <c r="CZ373" s="32"/>
      <c r="DA373" s="32"/>
    </row>
    <row r="374" spans="1:105" x14ac:dyDescent="0.25">
      <c r="A374" s="30" t="str">
        <f t="shared" si="13"/>
        <v>2102</v>
      </c>
      <c r="B374" s="31">
        <v>44203</v>
      </c>
      <c r="E374" s="32">
        <v>4</v>
      </c>
      <c r="G374" s="32">
        <v>120</v>
      </c>
      <c r="R374" s="32">
        <v>210</v>
      </c>
      <c r="U374" s="32">
        <v>188</v>
      </c>
      <c r="AD374" s="32">
        <v>7</v>
      </c>
      <c r="AE374" s="32">
        <v>141</v>
      </c>
      <c r="AQ374" s="32">
        <v>62</v>
      </c>
      <c r="AU374" s="32">
        <v>100</v>
      </c>
      <c r="AX374" s="32">
        <v>33</v>
      </c>
      <c r="BS374" s="32">
        <v>165</v>
      </c>
      <c r="BU374" s="32">
        <v>100</v>
      </c>
      <c r="BW374" s="32">
        <v>234</v>
      </c>
      <c r="CC374" s="32">
        <v>5</v>
      </c>
      <c r="CM374" s="32">
        <v>214</v>
      </c>
      <c r="CO374" s="32">
        <v>65</v>
      </c>
      <c r="CX374" s="32"/>
      <c r="CY374" s="33">
        <f>SUBTOTAL(109,Pickedlines[[#This Row],[HO]:[Test]])</f>
        <v>1648</v>
      </c>
      <c r="CZ374" s="32"/>
      <c r="DA374" s="32"/>
    </row>
    <row r="375" spans="1:105" x14ac:dyDescent="0.25">
      <c r="A375" s="30" t="str">
        <f t="shared" si="13"/>
        <v>2102</v>
      </c>
      <c r="B375" s="31">
        <v>44204</v>
      </c>
      <c r="E375" s="32">
        <v>1</v>
      </c>
      <c r="G375" s="32">
        <v>88</v>
      </c>
      <c r="I375" s="32">
        <v>6</v>
      </c>
      <c r="O375" s="32">
        <v>39</v>
      </c>
      <c r="U375" s="32">
        <v>253</v>
      </c>
      <c r="AD375" s="32">
        <v>2</v>
      </c>
      <c r="AE375" s="32">
        <v>108</v>
      </c>
      <c r="AQ375" s="32">
        <v>53</v>
      </c>
      <c r="AU375" s="32">
        <v>107</v>
      </c>
      <c r="AX375" s="32">
        <v>16</v>
      </c>
      <c r="BG375" s="32">
        <v>59</v>
      </c>
      <c r="BS375" s="32">
        <v>51</v>
      </c>
      <c r="BU375" s="32">
        <v>14</v>
      </c>
      <c r="BW375" s="32">
        <v>209</v>
      </c>
      <c r="CM375" s="32">
        <v>249</v>
      </c>
      <c r="CO375" s="32">
        <v>62</v>
      </c>
      <c r="CX375" s="32"/>
      <c r="CY375" s="33">
        <f>SUBTOTAL(109,Pickedlines[[#This Row],[HO]:[Test]])</f>
        <v>1317</v>
      </c>
      <c r="CZ375" s="32"/>
      <c r="DA375" s="32"/>
    </row>
    <row r="376" spans="1:105" x14ac:dyDescent="0.25">
      <c r="A376" s="30" t="str">
        <f t="shared" si="13"/>
        <v>2102</v>
      </c>
      <c r="B376" s="31">
        <v>44205</v>
      </c>
      <c r="CX376" s="32"/>
      <c r="CY376" s="33">
        <f>SUBTOTAL(109,Pickedlines[[#This Row],[HO]:[Test]])</f>
        <v>0</v>
      </c>
      <c r="CZ376" s="32"/>
      <c r="DA376" s="32"/>
    </row>
    <row r="377" spans="1:105" x14ac:dyDescent="0.25">
      <c r="A377" s="30" t="str">
        <f t="shared" si="13"/>
        <v>2103</v>
      </c>
      <c r="B377" s="31">
        <v>44206</v>
      </c>
      <c r="CX377" s="32"/>
      <c r="CY377" s="33">
        <f>SUBTOTAL(109,Pickedlines[[#This Row],[HO]:[Test]])</f>
        <v>0</v>
      </c>
      <c r="CZ377" s="32"/>
      <c r="DA377" s="32"/>
    </row>
    <row r="378" spans="1:105" x14ac:dyDescent="0.25">
      <c r="A378" s="30" t="str">
        <f t="shared" si="13"/>
        <v>2103</v>
      </c>
      <c r="B378" s="31">
        <v>44207</v>
      </c>
      <c r="E378" s="32">
        <v>5</v>
      </c>
      <c r="G378" s="32">
        <v>85</v>
      </c>
      <c r="O378" s="32">
        <v>306</v>
      </c>
      <c r="Q378" s="32">
        <v>3</v>
      </c>
      <c r="R378" s="32">
        <v>54</v>
      </c>
      <c r="U378" s="32">
        <v>380</v>
      </c>
      <c r="AD378" s="32">
        <v>10</v>
      </c>
      <c r="AE378" s="32">
        <v>168</v>
      </c>
      <c r="AL378" s="32">
        <v>3</v>
      </c>
      <c r="AQ378" s="32">
        <v>78</v>
      </c>
      <c r="AU378" s="32">
        <v>114</v>
      </c>
      <c r="AX378" s="32">
        <v>2</v>
      </c>
      <c r="BG378" s="32">
        <v>53</v>
      </c>
      <c r="BT378" s="32">
        <v>136</v>
      </c>
      <c r="BW378" s="32">
        <v>94</v>
      </c>
      <c r="CI378" s="32">
        <v>81</v>
      </c>
      <c r="CX378" s="32"/>
      <c r="CY378" s="33">
        <f>SUBTOTAL(109,Pickedlines[[#This Row],[HO]:[Test]])</f>
        <v>1572</v>
      </c>
      <c r="CZ378" s="32"/>
      <c r="DA378" s="32"/>
    </row>
    <row r="379" spans="1:105" x14ac:dyDescent="0.25">
      <c r="A379" s="30" t="str">
        <f t="shared" si="13"/>
        <v>2103</v>
      </c>
      <c r="B379" s="31">
        <v>44208</v>
      </c>
      <c r="G379" s="32">
        <v>74</v>
      </c>
      <c r="R379" s="32">
        <v>20</v>
      </c>
      <c r="AD379" s="32">
        <v>5</v>
      </c>
      <c r="AE379" s="32">
        <v>149</v>
      </c>
      <c r="AT379" s="32">
        <v>107</v>
      </c>
      <c r="AU379" s="32">
        <v>236</v>
      </c>
      <c r="BG379" s="32">
        <v>22</v>
      </c>
      <c r="CM379" s="32">
        <v>194</v>
      </c>
      <c r="CO379" s="32">
        <v>72</v>
      </c>
      <c r="CX379" s="32"/>
      <c r="CY379" s="33">
        <f>SUBTOTAL(109,Pickedlines[[#This Row],[HO]:[Test]])</f>
        <v>879</v>
      </c>
      <c r="CZ379" s="32"/>
      <c r="DA379" s="32"/>
    </row>
    <row r="380" spans="1:105" x14ac:dyDescent="0.25">
      <c r="A380" s="30" t="str">
        <f t="shared" si="13"/>
        <v>2103</v>
      </c>
      <c r="B380" s="31">
        <v>44209</v>
      </c>
      <c r="G380" s="32">
        <v>157</v>
      </c>
      <c r="O380" s="32">
        <v>134</v>
      </c>
      <c r="R380" s="32">
        <v>72</v>
      </c>
      <c r="U380" s="32">
        <v>58</v>
      </c>
      <c r="AD380" s="32">
        <v>6</v>
      </c>
      <c r="AE380" s="32">
        <v>279</v>
      </c>
      <c r="AT380" s="32">
        <v>73</v>
      </c>
      <c r="AU380" s="32">
        <v>118</v>
      </c>
      <c r="BT380" s="32">
        <v>102</v>
      </c>
      <c r="CC380" s="32">
        <v>3</v>
      </c>
      <c r="CM380" s="32">
        <v>298</v>
      </c>
      <c r="CO380" s="32">
        <v>116</v>
      </c>
      <c r="CX380" s="32"/>
      <c r="CY380" s="33">
        <f>SUBTOTAL(109,Pickedlines[[#This Row],[HO]:[Test]])</f>
        <v>1416</v>
      </c>
      <c r="CZ380" s="32"/>
      <c r="DA380" s="32"/>
    </row>
    <row r="381" spans="1:105" x14ac:dyDescent="0.25">
      <c r="A381" s="30" t="str">
        <f t="shared" si="13"/>
        <v>2103</v>
      </c>
      <c r="B381" s="31">
        <v>44210</v>
      </c>
      <c r="G381" s="32">
        <v>110</v>
      </c>
      <c r="I381" s="32">
        <v>3</v>
      </c>
      <c r="O381" s="32">
        <v>187</v>
      </c>
      <c r="R381" s="32">
        <v>55</v>
      </c>
      <c r="U381" s="32">
        <v>185</v>
      </c>
      <c r="AD381" s="32">
        <v>1</v>
      </c>
      <c r="AT381" s="32">
        <v>111</v>
      </c>
      <c r="AU381" s="32">
        <v>102</v>
      </c>
      <c r="BG381" s="32">
        <v>130</v>
      </c>
      <c r="CM381" s="32">
        <v>173</v>
      </c>
      <c r="CO381" s="32">
        <v>112</v>
      </c>
      <c r="CX381" s="32"/>
      <c r="CY381" s="33">
        <f>SUBTOTAL(109,Pickedlines[[#This Row],[HO]:[Test]])</f>
        <v>1169</v>
      </c>
      <c r="CZ381" s="32"/>
      <c r="DA381" s="32"/>
    </row>
    <row r="382" spans="1:105" x14ac:dyDescent="0.25">
      <c r="A382" s="30" t="str">
        <f t="shared" si="13"/>
        <v>2103</v>
      </c>
      <c r="B382" s="31">
        <v>44211</v>
      </c>
      <c r="E382" s="32">
        <v>1</v>
      </c>
      <c r="G382" s="32">
        <v>76</v>
      </c>
      <c r="I382" s="32">
        <v>4</v>
      </c>
      <c r="U382" s="32">
        <v>268</v>
      </c>
      <c r="AD382" s="32">
        <v>3</v>
      </c>
      <c r="AE382" s="32">
        <v>171</v>
      </c>
      <c r="AQ382" s="32">
        <v>3</v>
      </c>
      <c r="AU382" s="32">
        <v>93</v>
      </c>
      <c r="AX382" s="32">
        <v>1</v>
      </c>
      <c r="BG382" s="32">
        <v>174</v>
      </c>
      <c r="BT382" s="32">
        <v>107</v>
      </c>
      <c r="CO382" s="32">
        <v>85</v>
      </c>
      <c r="CX382" s="32"/>
      <c r="CY382" s="33">
        <f>SUBTOTAL(109,Pickedlines[[#This Row],[HO]:[Test]])</f>
        <v>986</v>
      </c>
      <c r="CZ382" s="32"/>
      <c r="DA382" s="32"/>
    </row>
    <row r="383" spans="1:105" x14ac:dyDescent="0.25">
      <c r="A383" s="30" t="str">
        <f t="shared" si="13"/>
        <v>2103</v>
      </c>
      <c r="B383" s="31">
        <v>44212</v>
      </c>
      <c r="CX383" s="32"/>
      <c r="CY383" s="33">
        <f>SUBTOTAL(109,Pickedlines[[#This Row],[HO]:[Test]])</f>
        <v>0</v>
      </c>
      <c r="CZ383" s="32"/>
      <c r="DA383" s="32"/>
    </row>
    <row r="384" spans="1:105" x14ac:dyDescent="0.25">
      <c r="A384" s="30" t="str">
        <f t="shared" si="13"/>
        <v>2104</v>
      </c>
      <c r="B384" s="31">
        <v>44213</v>
      </c>
      <c r="CX384" s="32"/>
      <c r="CY384" s="33">
        <f>SUBTOTAL(109,Pickedlines[[#This Row],[HO]:[Test]])</f>
        <v>0</v>
      </c>
      <c r="CZ384" s="32"/>
      <c r="DA384" s="32"/>
    </row>
    <row r="385" spans="1:105" x14ac:dyDescent="0.25">
      <c r="A385" s="30" t="str">
        <f t="shared" si="13"/>
        <v>2104</v>
      </c>
      <c r="B385" s="31">
        <v>44214</v>
      </c>
      <c r="E385" s="32">
        <v>3</v>
      </c>
      <c r="G385" s="32">
        <v>57</v>
      </c>
      <c r="I385" s="32">
        <v>8</v>
      </c>
      <c r="R385" s="32">
        <v>105</v>
      </c>
      <c r="U385" s="32">
        <v>369</v>
      </c>
      <c r="AQ385" s="32">
        <v>25</v>
      </c>
      <c r="AT385" s="32">
        <v>53</v>
      </c>
      <c r="AU385" s="32">
        <v>131</v>
      </c>
      <c r="AX385" s="32">
        <v>1</v>
      </c>
      <c r="AZ385" s="32">
        <v>1</v>
      </c>
      <c r="BG385" s="32">
        <v>116</v>
      </c>
      <c r="BQ385" s="32">
        <v>10</v>
      </c>
      <c r="BU385" s="32">
        <v>106</v>
      </c>
      <c r="CC385" s="32">
        <v>2</v>
      </c>
      <c r="CM385" s="32">
        <v>92</v>
      </c>
      <c r="CO385" s="32">
        <v>88</v>
      </c>
      <c r="CX385" s="32"/>
      <c r="CY385" s="33">
        <f>SUBTOTAL(109,Pickedlines[[#This Row],[HO]:[Test]])</f>
        <v>1167</v>
      </c>
      <c r="CZ385" s="32"/>
      <c r="DA385" s="32"/>
    </row>
    <row r="386" spans="1:105" x14ac:dyDescent="0.25">
      <c r="A386" s="30" t="str">
        <f t="shared" si="13"/>
        <v>2104</v>
      </c>
      <c r="B386" s="31">
        <v>44215</v>
      </c>
      <c r="G386" s="32">
        <v>105</v>
      </c>
      <c r="O386" s="32">
        <v>101</v>
      </c>
      <c r="R386" s="32">
        <v>57</v>
      </c>
      <c r="U386" s="32">
        <v>371</v>
      </c>
      <c r="AD386" s="32">
        <v>6</v>
      </c>
      <c r="AE386" s="32">
        <v>101</v>
      </c>
      <c r="AT386" s="32">
        <v>109</v>
      </c>
      <c r="AU386" s="32">
        <v>91</v>
      </c>
      <c r="BG386" s="32">
        <v>171</v>
      </c>
      <c r="BU386" s="32">
        <v>2</v>
      </c>
      <c r="CM386" s="32">
        <v>171</v>
      </c>
      <c r="CX386" s="32"/>
      <c r="CY386" s="33">
        <f>SUBTOTAL(109,Pickedlines[[#This Row],[HO]:[Test]])</f>
        <v>1285</v>
      </c>
      <c r="CZ386" s="32"/>
      <c r="DA386" s="32"/>
    </row>
    <row r="387" spans="1:105" x14ac:dyDescent="0.25">
      <c r="A387" s="30" t="str">
        <f t="shared" si="13"/>
        <v>2104</v>
      </c>
      <c r="B387" s="31">
        <v>44216</v>
      </c>
      <c r="E387" s="32">
        <v>3</v>
      </c>
      <c r="G387" s="32">
        <v>165</v>
      </c>
      <c r="I387" s="32">
        <v>8</v>
      </c>
      <c r="O387" s="32">
        <v>234</v>
      </c>
      <c r="R387" s="32">
        <v>86</v>
      </c>
      <c r="AD387" s="32">
        <v>7</v>
      </c>
      <c r="AE387" s="32">
        <v>154</v>
      </c>
      <c r="AG387" s="32">
        <v>128</v>
      </c>
      <c r="AQ387" s="32">
        <v>96</v>
      </c>
      <c r="AT387" s="32">
        <v>57</v>
      </c>
      <c r="AU387" s="32">
        <v>97</v>
      </c>
      <c r="AX387" s="32">
        <v>86</v>
      </c>
      <c r="AZ387" s="32">
        <v>1</v>
      </c>
      <c r="BQ387" s="32">
        <v>94</v>
      </c>
      <c r="BU387" s="32">
        <v>109</v>
      </c>
      <c r="BW387" s="32">
        <v>165</v>
      </c>
      <c r="CM387" s="32">
        <v>294</v>
      </c>
      <c r="CX387" s="32"/>
      <c r="CY387" s="33">
        <f>SUBTOTAL(109,Pickedlines[[#This Row],[HO]:[Test]])</f>
        <v>1784</v>
      </c>
      <c r="CZ387" s="32"/>
      <c r="DA387" s="32"/>
    </row>
    <row r="388" spans="1:105" x14ac:dyDescent="0.25">
      <c r="A388" s="30" t="str">
        <f t="shared" si="13"/>
        <v>2104</v>
      </c>
      <c r="B388" s="31">
        <v>44217</v>
      </c>
      <c r="E388" s="32">
        <v>1</v>
      </c>
      <c r="G388" s="32">
        <v>170</v>
      </c>
      <c r="R388" s="32">
        <v>167</v>
      </c>
      <c r="U388" s="32">
        <v>258</v>
      </c>
      <c r="AD388" s="32">
        <v>1</v>
      </c>
      <c r="AE388" s="32">
        <v>177</v>
      </c>
      <c r="AG388" s="32">
        <v>208</v>
      </c>
      <c r="AQ388" s="32">
        <v>100</v>
      </c>
      <c r="AT388" s="32">
        <v>146</v>
      </c>
      <c r="AU388" s="32">
        <v>88</v>
      </c>
      <c r="AX388" s="32">
        <v>58</v>
      </c>
      <c r="BQ388" s="32">
        <v>221</v>
      </c>
      <c r="BW388" s="32">
        <v>201</v>
      </c>
      <c r="CM388" s="32">
        <v>171</v>
      </c>
      <c r="CX388" s="32"/>
      <c r="CY388" s="33">
        <f>SUBTOTAL(109,Pickedlines[[#This Row],[HO]:[Test]])</f>
        <v>1967</v>
      </c>
      <c r="CZ388" s="32"/>
      <c r="DA388" s="32"/>
    </row>
    <row r="389" spans="1:105" x14ac:dyDescent="0.25">
      <c r="A389" s="30" t="str">
        <f t="shared" si="13"/>
        <v>2104</v>
      </c>
      <c r="B389" s="31">
        <v>44218</v>
      </c>
      <c r="E389" s="32">
        <v>19</v>
      </c>
      <c r="G389" s="32">
        <v>97</v>
      </c>
      <c r="I389" s="32">
        <v>5</v>
      </c>
      <c r="U389" s="32">
        <v>247</v>
      </c>
      <c r="AD389" s="32">
        <v>10</v>
      </c>
      <c r="AE389" s="32">
        <v>94</v>
      </c>
      <c r="AQ389" s="32">
        <v>111</v>
      </c>
      <c r="AT389" s="32">
        <v>95</v>
      </c>
      <c r="AU389" s="32">
        <v>95</v>
      </c>
      <c r="AX389" s="32">
        <v>2</v>
      </c>
      <c r="BG389" s="32">
        <v>110</v>
      </c>
      <c r="BU389" s="32">
        <v>64</v>
      </c>
      <c r="BW389" s="32">
        <v>142</v>
      </c>
      <c r="CM389" s="32">
        <v>192</v>
      </c>
      <c r="CX389" s="32"/>
      <c r="CY389" s="33">
        <f>SUBTOTAL(109,Pickedlines[[#This Row],[HO]:[Test]])</f>
        <v>1283</v>
      </c>
      <c r="CZ389" s="32"/>
      <c r="DA389" s="32"/>
    </row>
    <row r="390" spans="1:105" x14ac:dyDescent="0.25">
      <c r="A390" s="30" t="str">
        <f t="shared" si="13"/>
        <v>2104</v>
      </c>
      <c r="B390" s="31">
        <v>44219</v>
      </c>
      <c r="CX390" s="32"/>
      <c r="CY390" s="33">
        <f>SUBTOTAL(109,Pickedlines[[#This Row],[HO]:[Test]])</f>
        <v>0</v>
      </c>
      <c r="CZ390" s="32"/>
      <c r="DA390" s="32"/>
    </row>
    <row r="391" spans="1:105" x14ac:dyDescent="0.25">
      <c r="A391" s="30" t="str">
        <f t="shared" si="13"/>
        <v>2105</v>
      </c>
      <c r="B391" s="31">
        <v>44220</v>
      </c>
      <c r="CX391" s="32"/>
      <c r="CY391" s="33">
        <f>SUBTOTAL(109,Pickedlines[[#This Row],[HO]:[Test]])</f>
        <v>0</v>
      </c>
      <c r="CZ391" s="32"/>
      <c r="DA391" s="32"/>
    </row>
    <row r="392" spans="1:105" x14ac:dyDescent="0.25">
      <c r="A392" s="30" t="str">
        <f t="shared" si="13"/>
        <v>2105</v>
      </c>
      <c r="B392" s="31">
        <v>44221</v>
      </c>
      <c r="E392" s="32">
        <v>9</v>
      </c>
      <c r="G392" s="32">
        <v>123</v>
      </c>
      <c r="R392" s="32">
        <v>163</v>
      </c>
      <c r="U392" s="32">
        <v>209</v>
      </c>
      <c r="AD392" s="32">
        <v>4</v>
      </c>
      <c r="AE392" s="32">
        <v>31</v>
      </c>
      <c r="AL392" s="32">
        <v>5</v>
      </c>
      <c r="AQ392" s="32">
        <v>51</v>
      </c>
      <c r="AT392" s="32">
        <v>64</v>
      </c>
      <c r="AU392" s="32">
        <v>68</v>
      </c>
      <c r="AX392" s="32">
        <v>5</v>
      </c>
      <c r="AZ392" s="32">
        <v>4</v>
      </c>
      <c r="BG392" s="32">
        <v>54</v>
      </c>
      <c r="BQ392" s="32">
        <v>163</v>
      </c>
      <c r="BS392" s="32">
        <v>223</v>
      </c>
      <c r="BT392" s="32">
        <v>170</v>
      </c>
      <c r="BW392" s="32">
        <v>133</v>
      </c>
      <c r="CC392" s="32">
        <v>3</v>
      </c>
      <c r="CM392" s="32">
        <v>274</v>
      </c>
      <c r="CO392" s="32">
        <v>69</v>
      </c>
      <c r="CX392" s="32"/>
      <c r="CY392" s="33">
        <f>SUBTOTAL(109,Pickedlines[[#This Row],[HO]:[Test]])</f>
        <v>1825</v>
      </c>
      <c r="CZ392" s="32"/>
      <c r="DA392" s="32"/>
    </row>
    <row r="393" spans="1:105" x14ac:dyDescent="0.25">
      <c r="A393" s="30" t="str">
        <f t="shared" si="13"/>
        <v>2105</v>
      </c>
      <c r="B393" s="31">
        <v>44222</v>
      </c>
      <c r="E393" s="32">
        <v>1</v>
      </c>
      <c r="G393" s="32">
        <v>157</v>
      </c>
      <c r="R393" s="32">
        <v>104</v>
      </c>
      <c r="U393" s="32">
        <v>280</v>
      </c>
      <c r="AD393" s="32">
        <v>9</v>
      </c>
      <c r="AL393" s="32">
        <v>1</v>
      </c>
      <c r="AT393" s="32">
        <v>94</v>
      </c>
      <c r="AU393" s="32">
        <v>52</v>
      </c>
      <c r="AX393" s="32">
        <v>14</v>
      </c>
      <c r="BG393" s="32">
        <v>13</v>
      </c>
      <c r="BT393" s="32">
        <v>186</v>
      </c>
      <c r="BW393" s="32">
        <v>192</v>
      </c>
      <c r="CM393" s="32">
        <v>151</v>
      </c>
      <c r="CO393" s="32">
        <v>76</v>
      </c>
      <c r="CX393" s="32"/>
      <c r="CY393" s="33">
        <f>SUBTOTAL(109,Pickedlines[[#This Row],[HO]:[Test]])</f>
        <v>1330</v>
      </c>
      <c r="CZ393" s="32"/>
      <c r="DA393" s="32"/>
    </row>
    <row r="394" spans="1:105" x14ac:dyDescent="0.25">
      <c r="A394" s="30" t="str">
        <f t="shared" si="13"/>
        <v>2105</v>
      </c>
      <c r="B394" s="31">
        <v>44223</v>
      </c>
      <c r="E394" s="32">
        <v>1</v>
      </c>
      <c r="G394" s="32">
        <v>153</v>
      </c>
      <c r="I394" s="32">
        <v>2</v>
      </c>
      <c r="O394" s="32">
        <v>98</v>
      </c>
      <c r="R394" s="32">
        <v>99</v>
      </c>
      <c r="AD394" s="32">
        <v>3</v>
      </c>
      <c r="AL394" s="32">
        <v>1</v>
      </c>
      <c r="AQ394" s="32">
        <v>81</v>
      </c>
      <c r="AT394" s="32">
        <v>155</v>
      </c>
      <c r="AU394" s="32">
        <v>88</v>
      </c>
      <c r="AX394" s="32">
        <v>1</v>
      </c>
      <c r="BS394" s="32">
        <v>208</v>
      </c>
      <c r="BT394" s="32">
        <v>177</v>
      </c>
      <c r="BW394" s="32">
        <v>246</v>
      </c>
      <c r="CC394" s="32">
        <v>1</v>
      </c>
      <c r="CM394" s="32">
        <v>73</v>
      </c>
      <c r="CO394" s="32">
        <v>78</v>
      </c>
      <c r="CX394" s="32"/>
      <c r="CY394" s="33">
        <f>SUBTOTAL(109,Pickedlines[[#This Row],[HO]:[Test]])</f>
        <v>1465</v>
      </c>
      <c r="CZ394" s="32"/>
      <c r="DA394" s="32"/>
    </row>
    <row r="395" spans="1:105" x14ac:dyDescent="0.25">
      <c r="A395" s="30" t="str">
        <f t="shared" si="13"/>
        <v>2105</v>
      </c>
      <c r="B395" s="31">
        <v>44224</v>
      </c>
      <c r="E395" s="32">
        <v>2</v>
      </c>
      <c r="G395" s="32">
        <v>131</v>
      </c>
      <c r="I395" s="32">
        <v>7</v>
      </c>
      <c r="O395" s="32">
        <v>140</v>
      </c>
      <c r="R395" s="32">
        <v>42</v>
      </c>
      <c r="U395" s="32">
        <v>233</v>
      </c>
      <c r="AD395" s="32">
        <v>7</v>
      </c>
      <c r="AQ395" s="32">
        <v>132</v>
      </c>
      <c r="AT395" s="32">
        <v>111</v>
      </c>
      <c r="AU395" s="32">
        <v>34</v>
      </c>
      <c r="BS395" s="32">
        <v>202</v>
      </c>
      <c r="BW395" s="32">
        <v>269</v>
      </c>
      <c r="CM395" s="32">
        <v>245</v>
      </c>
      <c r="CO395" s="32">
        <v>111</v>
      </c>
      <c r="CX395" s="32"/>
      <c r="CY395" s="33">
        <f>SUBTOTAL(109,Pickedlines[[#This Row],[HO]:[Test]])</f>
        <v>1666</v>
      </c>
      <c r="CZ395" s="32"/>
      <c r="DA395" s="32"/>
    </row>
    <row r="396" spans="1:105" x14ac:dyDescent="0.25">
      <c r="A396" s="30" t="str">
        <f t="shared" si="13"/>
        <v>2105</v>
      </c>
      <c r="B396" s="31">
        <v>44225</v>
      </c>
      <c r="E396" s="32">
        <v>3</v>
      </c>
      <c r="G396" s="32">
        <v>92</v>
      </c>
      <c r="I396" s="32">
        <v>6</v>
      </c>
      <c r="U396" s="32">
        <v>247</v>
      </c>
      <c r="AD396" s="32">
        <v>4</v>
      </c>
      <c r="AE396" s="32">
        <v>88</v>
      </c>
      <c r="AL396" s="32">
        <v>2</v>
      </c>
      <c r="AQ396" s="32">
        <v>98</v>
      </c>
      <c r="AT396" s="32">
        <v>140</v>
      </c>
      <c r="AU396" s="32">
        <v>114</v>
      </c>
      <c r="BS396" s="32">
        <v>214</v>
      </c>
      <c r="BT396" s="32">
        <v>101</v>
      </c>
      <c r="BU396" s="32">
        <v>20</v>
      </c>
      <c r="CM396" s="32">
        <v>161</v>
      </c>
      <c r="CO396" s="32">
        <v>54</v>
      </c>
      <c r="CX396" s="32"/>
      <c r="CY396" s="33">
        <f>SUBTOTAL(109,Pickedlines[[#This Row],[HO]:[Test]])</f>
        <v>1344</v>
      </c>
      <c r="CZ396" s="32"/>
      <c r="DA396" s="32"/>
    </row>
    <row r="397" spans="1:105" x14ac:dyDescent="0.25">
      <c r="A397" s="30" t="str">
        <f t="shared" si="13"/>
        <v>2105</v>
      </c>
      <c r="B397" s="31">
        <v>44226</v>
      </c>
      <c r="CX397" s="32"/>
      <c r="CY397" s="33">
        <f>SUBTOTAL(109,Pickedlines[[#This Row],[HO]:[Test]])</f>
        <v>0</v>
      </c>
      <c r="CZ397" s="32"/>
      <c r="DA397" s="32"/>
    </row>
    <row r="398" spans="1:105" x14ac:dyDescent="0.25">
      <c r="A398" s="30" t="str">
        <f t="shared" si="13"/>
        <v>2106</v>
      </c>
      <c r="B398" s="31">
        <v>44227</v>
      </c>
      <c r="CX398" s="32"/>
      <c r="CY398" s="33">
        <f>SUBTOTAL(109,Pickedlines[[#This Row],[HO]:[Test]])</f>
        <v>0</v>
      </c>
      <c r="CZ398" s="32"/>
      <c r="DA398" s="32"/>
    </row>
    <row r="399" spans="1:105" x14ac:dyDescent="0.25">
      <c r="A399" s="30" t="str">
        <f t="shared" si="13"/>
        <v>2106</v>
      </c>
      <c r="B399" s="31">
        <v>44228</v>
      </c>
      <c r="E399" s="32">
        <v>2</v>
      </c>
      <c r="G399" s="32">
        <v>65</v>
      </c>
      <c r="I399" s="32">
        <v>10</v>
      </c>
      <c r="O399" s="32">
        <v>260</v>
      </c>
      <c r="R399" s="32">
        <v>198</v>
      </c>
      <c r="AD399" s="32">
        <v>2</v>
      </c>
      <c r="AQ399" s="32">
        <v>129</v>
      </c>
      <c r="AT399" s="32">
        <v>125</v>
      </c>
      <c r="AU399" s="32">
        <v>77</v>
      </c>
      <c r="AX399" s="32">
        <v>73</v>
      </c>
      <c r="BG399" s="32">
        <v>55</v>
      </c>
      <c r="BQ399" s="32">
        <v>52</v>
      </c>
      <c r="BS399" s="32">
        <v>194</v>
      </c>
      <c r="BU399" s="32">
        <v>201</v>
      </c>
      <c r="BW399" s="32">
        <v>180</v>
      </c>
      <c r="CX399" s="32"/>
      <c r="CY399" s="33">
        <f>SUBTOTAL(109,Pickedlines[[#This Row],[HO]:[Test]])</f>
        <v>1623</v>
      </c>
      <c r="CZ399" s="32"/>
      <c r="DA399" s="32"/>
    </row>
    <row r="400" spans="1:105" x14ac:dyDescent="0.25">
      <c r="A400" s="30" t="str">
        <f t="shared" si="13"/>
        <v>2106</v>
      </c>
      <c r="B400" s="31">
        <v>44229</v>
      </c>
      <c r="G400" s="32">
        <v>214</v>
      </c>
      <c r="O400" s="32">
        <v>185</v>
      </c>
      <c r="R400" s="32">
        <v>128</v>
      </c>
      <c r="U400" s="32">
        <v>288</v>
      </c>
      <c r="AU400" s="32">
        <v>163</v>
      </c>
      <c r="AX400" s="32">
        <v>8</v>
      </c>
      <c r="BS400" s="32">
        <v>85</v>
      </c>
      <c r="BU400" s="32">
        <v>4</v>
      </c>
      <c r="CM400" s="32">
        <v>146</v>
      </c>
      <c r="CX400" s="32"/>
      <c r="CY400" s="33">
        <f>SUBTOTAL(109,Pickedlines[[#This Row],[HO]:[Test]])</f>
        <v>1221</v>
      </c>
      <c r="CZ400" s="32"/>
      <c r="DA400" s="32"/>
    </row>
    <row r="401" spans="1:105" x14ac:dyDescent="0.25">
      <c r="A401" s="30" t="str">
        <f t="shared" si="13"/>
        <v>2106</v>
      </c>
      <c r="B401" s="31">
        <v>44230</v>
      </c>
      <c r="G401" s="32">
        <v>38</v>
      </c>
      <c r="I401" s="32">
        <v>5</v>
      </c>
      <c r="O401" s="32">
        <v>144</v>
      </c>
      <c r="R401" s="32">
        <v>77</v>
      </c>
      <c r="AG401" s="32">
        <v>150</v>
      </c>
      <c r="AQ401" s="32">
        <v>54</v>
      </c>
      <c r="AT401" s="32">
        <v>52</v>
      </c>
      <c r="AU401" s="32">
        <v>67</v>
      </c>
      <c r="AX401" s="32">
        <v>30</v>
      </c>
      <c r="BG401" s="32">
        <v>11</v>
      </c>
      <c r="BQ401" s="32">
        <v>64</v>
      </c>
      <c r="BS401" s="32">
        <v>175</v>
      </c>
      <c r="BT401" s="32">
        <v>3</v>
      </c>
      <c r="BU401" s="32">
        <v>70</v>
      </c>
      <c r="BW401" s="32">
        <v>170</v>
      </c>
      <c r="CM401" s="32">
        <v>301</v>
      </c>
      <c r="CX401" s="32"/>
      <c r="CY401" s="33">
        <f>SUBTOTAL(109,Pickedlines[[#This Row],[HO]:[Test]])</f>
        <v>1411</v>
      </c>
      <c r="CZ401" s="32"/>
      <c r="DA401" s="32"/>
    </row>
    <row r="402" spans="1:105" x14ac:dyDescent="0.25">
      <c r="A402" s="30" t="str">
        <f t="shared" si="13"/>
        <v>2106</v>
      </c>
      <c r="B402" s="31">
        <v>44231</v>
      </c>
      <c r="G402" s="32">
        <v>200</v>
      </c>
      <c r="I402" s="32">
        <v>7</v>
      </c>
      <c r="R402" s="32">
        <v>177</v>
      </c>
      <c r="U402" s="32">
        <v>188</v>
      </c>
      <c r="AQ402" s="32">
        <v>77</v>
      </c>
      <c r="AT402" s="32">
        <v>129</v>
      </c>
      <c r="AU402" s="32">
        <v>76</v>
      </c>
      <c r="BG402" s="32">
        <v>57</v>
      </c>
      <c r="BS402" s="32">
        <v>176</v>
      </c>
      <c r="BU402" s="32">
        <v>119</v>
      </c>
      <c r="BW402" s="32">
        <v>207</v>
      </c>
      <c r="CM402" s="32">
        <v>229</v>
      </c>
      <c r="CX402" s="32"/>
      <c r="CY402" s="33">
        <f>SUBTOTAL(109,Pickedlines[[#This Row],[HO]:[Test]])</f>
        <v>1642</v>
      </c>
      <c r="CZ402" s="32"/>
      <c r="DA402" s="32"/>
    </row>
    <row r="403" spans="1:105" x14ac:dyDescent="0.25">
      <c r="A403" s="30" t="str">
        <f t="shared" si="13"/>
        <v>2106</v>
      </c>
      <c r="B403" s="31">
        <v>44232</v>
      </c>
      <c r="E403" s="32">
        <v>8</v>
      </c>
      <c r="G403" s="32">
        <v>91</v>
      </c>
      <c r="I403" s="32">
        <v>7</v>
      </c>
      <c r="U403" s="32">
        <v>259</v>
      </c>
      <c r="AQ403" s="32">
        <v>33</v>
      </c>
      <c r="AT403" s="32">
        <v>114</v>
      </c>
      <c r="AU403" s="32">
        <v>94</v>
      </c>
      <c r="AZ403" s="32">
        <v>2</v>
      </c>
      <c r="BS403" s="32">
        <v>78</v>
      </c>
      <c r="BU403" s="32">
        <v>182</v>
      </c>
      <c r="BW403" s="32">
        <v>248</v>
      </c>
      <c r="CM403" s="32">
        <v>236</v>
      </c>
      <c r="CX403" s="32"/>
      <c r="CY403" s="33">
        <f>SUBTOTAL(109,Pickedlines[[#This Row],[HO]:[Test]])</f>
        <v>1352</v>
      </c>
      <c r="CZ403" s="32"/>
      <c r="DA403" s="32"/>
    </row>
    <row r="404" spans="1:105" x14ac:dyDescent="0.25">
      <c r="A404" s="30" t="str">
        <f t="shared" si="13"/>
        <v>2106</v>
      </c>
      <c r="B404" s="31">
        <v>44233</v>
      </c>
      <c r="CX404" s="32"/>
      <c r="CY404" s="33">
        <f>SUBTOTAL(109,Pickedlines[[#This Row],[HO]:[Test]])</f>
        <v>0</v>
      </c>
      <c r="CZ404" s="32"/>
      <c r="DA404" s="32"/>
    </row>
    <row r="405" spans="1:105" x14ac:dyDescent="0.25">
      <c r="A405" s="30" t="str">
        <f t="shared" si="13"/>
        <v>2107</v>
      </c>
      <c r="B405" s="31">
        <v>44234</v>
      </c>
      <c r="CX405" s="32"/>
      <c r="CY405" s="33">
        <f>SUBTOTAL(109,Pickedlines[[#This Row],[HO]:[Test]])</f>
        <v>0</v>
      </c>
      <c r="CZ405" s="32"/>
      <c r="DA405" s="32"/>
    </row>
    <row r="406" spans="1:105" x14ac:dyDescent="0.25">
      <c r="A406" s="30" t="str">
        <f t="shared" si="13"/>
        <v>2107</v>
      </c>
      <c r="B406" s="31">
        <v>44235</v>
      </c>
      <c r="E406" s="32">
        <v>1</v>
      </c>
      <c r="G406" s="32">
        <v>135</v>
      </c>
      <c r="I406" s="32">
        <v>1</v>
      </c>
      <c r="O406" s="32">
        <v>179</v>
      </c>
      <c r="R406" s="32">
        <v>131</v>
      </c>
      <c r="U406" s="32">
        <v>251</v>
      </c>
      <c r="AL406" s="32">
        <v>1</v>
      </c>
      <c r="AQ406" s="32">
        <v>56</v>
      </c>
      <c r="AU406" s="32">
        <v>149</v>
      </c>
      <c r="BG406" s="32">
        <v>56</v>
      </c>
      <c r="BT406" s="32">
        <v>148</v>
      </c>
      <c r="BW406" s="32">
        <v>157</v>
      </c>
      <c r="CI406" s="32">
        <v>14</v>
      </c>
      <c r="CX406" s="32"/>
      <c r="CY406" s="33">
        <f>SUBTOTAL(109,Pickedlines[[#This Row],[HO]:[Test]])</f>
        <v>1279</v>
      </c>
      <c r="CZ406" s="32"/>
      <c r="DA406" s="32"/>
    </row>
    <row r="407" spans="1:105" x14ac:dyDescent="0.25">
      <c r="A407" s="30" t="str">
        <f t="shared" si="13"/>
        <v>2107</v>
      </c>
      <c r="B407" s="31">
        <v>44236</v>
      </c>
      <c r="E407" s="32">
        <v>1</v>
      </c>
      <c r="G407" s="32">
        <v>80</v>
      </c>
      <c r="I407" s="32">
        <v>1</v>
      </c>
      <c r="O407" s="32">
        <v>197</v>
      </c>
      <c r="R407" s="32">
        <v>70</v>
      </c>
      <c r="U407" s="32">
        <v>341</v>
      </c>
      <c r="AE407" s="32">
        <v>44</v>
      </c>
      <c r="AT407" s="32">
        <v>56</v>
      </c>
      <c r="AU407" s="32">
        <v>55</v>
      </c>
      <c r="AX407" s="32">
        <v>13</v>
      </c>
      <c r="BT407" s="32">
        <v>142</v>
      </c>
      <c r="CX407" s="32"/>
      <c r="CY407" s="33">
        <f>SUBTOTAL(109,Pickedlines[[#This Row],[HO]:[Test]])</f>
        <v>1000</v>
      </c>
      <c r="CZ407" s="32"/>
      <c r="DA407" s="32"/>
    </row>
    <row r="408" spans="1:105" x14ac:dyDescent="0.25">
      <c r="A408" s="30" t="str">
        <f t="shared" si="13"/>
        <v>2107</v>
      </c>
      <c r="B408" s="31">
        <v>44237</v>
      </c>
      <c r="G408" s="32">
        <v>103</v>
      </c>
      <c r="I408" s="32">
        <v>3</v>
      </c>
      <c r="O408" s="32">
        <v>193</v>
      </c>
      <c r="R408" s="32">
        <v>87</v>
      </c>
      <c r="AQ408" s="32">
        <v>107</v>
      </c>
      <c r="AT408" s="32">
        <v>135</v>
      </c>
      <c r="AU408" s="32">
        <v>51</v>
      </c>
      <c r="AX408" s="32">
        <v>3</v>
      </c>
      <c r="BG408" s="32">
        <v>158</v>
      </c>
      <c r="BS408" s="32">
        <v>212</v>
      </c>
      <c r="BT408" s="32">
        <v>213</v>
      </c>
      <c r="BW408" s="32">
        <v>197</v>
      </c>
      <c r="CX408" s="32"/>
      <c r="CY408" s="33">
        <f>SUBTOTAL(109,Pickedlines[[#This Row],[HO]:[Test]])</f>
        <v>1462</v>
      </c>
      <c r="CZ408" s="32"/>
      <c r="DA408" s="32"/>
    </row>
    <row r="409" spans="1:105" x14ac:dyDescent="0.25">
      <c r="A409" s="30" t="str">
        <f t="shared" si="13"/>
        <v>2107</v>
      </c>
      <c r="B409" s="31">
        <v>44238</v>
      </c>
      <c r="G409" s="32">
        <v>95</v>
      </c>
      <c r="I409" s="32">
        <v>3</v>
      </c>
      <c r="O409" s="32">
        <v>170</v>
      </c>
      <c r="R409" s="32">
        <v>176</v>
      </c>
      <c r="U409" s="32">
        <v>202</v>
      </c>
      <c r="AE409" s="32">
        <v>33</v>
      </c>
      <c r="AL409" s="32">
        <v>1</v>
      </c>
      <c r="AQ409" s="32">
        <v>189</v>
      </c>
      <c r="AT409" s="32">
        <v>93</v>
      </c>
      <c r="AU409" s="32">
        <v>94</v>
      </c>
      <c r="AX409" s="32">
        <v>5</v>
      </c>
      <c r="BG409" s="32">
        <v>102</v>
      </c>
      <c r="BS409" s="32">
        <v>178</v>
      </c>
      <c r="BW409" s="32">
        <v>231</v>
      </c>
      <c r="CM409" s="32">
        <v>187</v>
      </c>
      <c r="CX409" s="32"/>
      <c r="CY409" s="33">
        <f>SUBTOTAL(109,Pickedlines[[#This Row],[HO]:[Test]])</f>
        <v>1759</v>
      </c>
      <c r="CZ409" s="32"/>
      <c r="DA409" s="32"/>
    </row>
    <row r="410" spans="1:105" x14ac:dyDescent="0.25">
      <c r="A410" s="30" t="str">
        <f t="shared" ref="A410:A473" si="14">CONCATENATE(RIGHT(TEXT(YEAR(B410),"#"),2),TEXT(WEEKNUM(B410),"0#"))</f>
        <v>2107</v>
      </c>
      <c r="B410" s="31">
        <v>44239</v>
      </c>
      <c r="G410" s="32">
        <v>29</v>
      </c>
      <c r="I410" s="32">
        <v>10</v>
      </c>
      <c r="U410" s="32">
        <v>223</v>
      </c>
      <c r="AE410" s="32">
        <v>124</v>
      </c>
      <c r="AQ410" s="32">
        <v>100</v>
      </c>
      <c r="AT410" s="32">
        <v>86</v>
      </c>
      <c r="AU410" s="32">
        <v>90</v>
      </c>
      <c r="AX410" s="32">
        <v>4</v>
      </c>
      <c r="BG410" s="32">
        <v>85</v>
      </c>
      <c r="BS410" s="32">
        <v>133</v>
      </c>
      <c r="BT410" s="32">
        <v>61</v>
      </c>
      <c r="BW410" s="32">
        <v>182</v>
      </c>
      <c r="CM410" s="32">
        <v>209</v>
      </c>
      <c r="CX410" s="32"/>
      <c r="CY410" s="33">
        <f>SUBTOTAL(109,Pickedlines[[#This Row],[HO]:[Test]])</f>
        <v>1336</v>
      </c>
      <c r="CZ410" s="32"/>
      <c r="DA410" s="32"/>
    </row>
    <row r="411" spans="1:105" x14ac:dyDescent="0.25">
      <c r="A411" s="30" t="str">
        <f t="shared" si="14"/>
        <v>2107</v>
      </c>
      <c r="B411" s="31">
        <v>44240</v>
      </c>
      <c r="CX411" s="32"/>
      <c r="CY411" s="33">
        <f>SUBTOTAL(109,Pickedlines[[#This Row],[HO]:[Test]])</f>
        <v>0</v>
      </c>
      <c r="CZ411" s="32"/>
      <c r="DA411" s="32"/>
    </row>
    <row r="412" spans="1:105" x14ac:dyDescent="0.25">
      <c r="A412" s="30" t="str">
        <f t="shared" si="14"/>
        <v>2108</v>
      </c>
      <c r="B412" s="31">
        <v>44241</v>
      </c>
      <c r="CX412" s="32"/>
      <c r="CY412" s="33">
        <f>SUBTOTAL(109,Pickedlines[[#This Row],[HO]:[Test]])</f>
        <v>0</v>
      </c>
      <c r="CZ412" s="32"/>
      <c r="DA412" s="32"/>
    </row>
    <row r="413" spans="1:105" x14ac:dyDescent="0.25">
      <c r="A413" s="30" t="str">
        <f t="shared" si="14"/>
        <v>2108</v>
      </c>
      <c r="B413" s="31">
        <v>44242</v>
      </c>
      <c r="E413" s="32">
        <v>4</v>
      </c>
      <c r="G413" s="32">
        <v>53</v>
      </c>
      <c r="I413" s="32">
        <v>3</v>
      </c>
      <c r="R413" s="32">
        <v>8</v>
      </c>
      <c r="U413" s="32">
        <v>234</v>
      </c>
      <c r="AD413" s="32">
        <v>3</v>
      </c>
      <c r="AE413" s="32">
        <v>177</v>
      </c>
      <c r="AG413" s="32">
        <v>174</v>
      </c>
      <c r="AQ413" s="32">
        <v>127</v>
      </c>
      <c r="AT413" s="32">
        <v>118</v>
      </c>
      <c r="AU413" s="32">
        <v>141</v>
      </c>
      <c r="AX413" s="32">
        <v>1</v>
      </c>
      <c r="AZ413" s="32">
        <v>1</v>
      </c>
      <c r="BG413" s="32">
        <v>98</v>
      </c>
      <c r="BQ413" s="32">
        <v>175</v>
      </c>
      <c r="BS413" s="32">
        <v>209</v>
      </c>
      <c r="BW413" s="32">
        <v>152</v>
      </c>
      <c r="CI413" s="32">
        <v>38</v>
      </c>
      <c r="CX413" s="32"/>
      <c r="CY413" s="33">
        <f>SUBTOTAL(109,Pickedlines[[#This Row],[HO]:[Test]])</f>
        <v>1716</v>
      </c>
      <c r="CZ413" s="32"/>
      <c r="DA413" s="32"/>
    </row>
    <row r="414" spans="1:105" x14ac:dyDescent="0.25">
      <c r="A414" s="30" t="str">
        <f t="shared" si="14"/>
        <v>2108</v>
      </c>
      <c r="B414" s="31">
        <v>44243</v>
      </c>
      <c r="E414" s="32">
        <v>1</v>
      </c>
      <c r="G414" s="32">
        <v>125</v>
      </c>
      <c r="I414" s="32">
        <v>1</v>
      </c>
      <c r="O414" s="32">
        <v>245</v>
      </c>
      <c r="R414" s="32">
        <v>82</v>
      </c>
      <c r="U414" s="32">
        <v>316</v>
      </c>
      <c r="AQ414" s="32">
        <v>55</v>
      </c>
      <c r="AT414" s="32">
        <v>75</v>
      </c>
      <c r="AU414" s="32">
        <v>66</v>
      </c>
      <c r="AX414" s="32">
        <v>11</v>
      </c>
      <c r="BG414" s="32">
        <v>179</v>
      </c>
      <c r="BS414" s="32">
        <v>94</v>
      </c>
      <c r="CO414" s="32">
        <v>123</v>
      </c>
      <c r="CX414" s="32"/>
      <c r="CY414" s="33">
        <f>SUBTOTAL(109,Pickedlines[[#This Row],[HO]:[Test]])</f>
        <v>1373</v>
      </c>
      <c r="CZ414" s="32"/>
      <c r="DA414" s="32"/>
    </row>
    <row r="415" spans="1:105" x14ac:dyDescent="0.25">
      <c r="A415" s="30" t="str">
        <f t="shared" si="14"/>
        <v>2108</v>
      </c>
      <c r="B415" s="31">
        <v>44244</v>
      </c>
      <c r="E415" s="32">
        <v>4</v>
      </c>
      <c r="G415" s="32">
        <v>129</v>
      </c>
      <c r="O415" s="32">
        <v>149</v>
      </c>
      <c r="R415" s="32">
        <v>114</v>
      </c>
      <c r="AQ415" s="32">
        <v>87</v>
      </c>
      <c r="AU415" s="32">
        <v>64</v>
      </c>
      <c r="AX415" s="32">
        <v>6</v>
      </c>
      <c r="BG415" s="32">
        <v>195</v>
      </c>
      <c r="BS415" s="32">
        <v>175</v>
      </c>
      <c r="BT415" s="32">
        <v>36</v>
      </c>
      <c r="BU415" s="32">
        <v>201</v>
      </c>
      <c r="BW415" s="32">
        <v>245</v>
      </c>
      <c r="CI415" s="32">
        <v>78</v>
      </c>
      <c r="CX415" s="32"/>
      <c r="CY415" s="33">
        <f>SUBTOTAL(109,Pickedlines[[#This Row],[HO]:[Test]])</f>
        <v>1483</v>
      </c>
      <c r="CZ415" s="32"/>
      <c r="DA415" s="32"/>
    </row>
    <row r="416" spans="1:105" x14ac:dyDescent="0.25">
      <c r="A416" s="30" t="str">
        <f t="shared" si="14"/>
        <v>2108</v>
      </c>
      <c r="B416" s="31">
        <v>44245</v>
      </c>
      <c r="E416" s="32">
        <v>5</v>
      </c>
      <c r="G416" s="32">
        <v>183</v>
      </c>
      <c r="R416" s="32">
        <v>36</v>
      </c>
      <c r="U416" s="32">
        <v>202</v>
      </c>
      <c r="AE416" s="32">
        <v>162</v>
      </c>
      <c r="AG416" s="32">
        <v>134</v>
      </c>
      <c r="AL416" s="32">
        <v>1</v>
      </c>
      <c r="AQ416" s="32">
        <v>149</v>
      </c>
      <c r="AT416" s="32">
        <v>111</v>
      </c>
      <c r="AU416" s="32">
        <v>124</v>
      </c>
      <c r="AX416" s="32">
        <v>63</v>
      </c>
      <c r="BS416" s="32">
        <v>212</v>
      </c>
      <c r="BW416" s="32">
        <v>249</v>
      </c>
      <c r="CI416" s="32">
        <v>132</v>
      </c>
      <c r="CX416" s="32"/>
      <c r="CY416" s="33">
        <f>SUBTOTAL(109,Pickedlines[[#This Row],[HO]:[Test]])</f>
        <v>1763</v>
      </c>
      <c r="CZ416" s="32"/>
      <c r="DA416" s="32"/>
    </row>
    <row r="417" spans="1:105" x14ac:dyDescent="0.25">
      <c r="A417" s="30" t="str">
        <f t="shared" si="14"/>
        <v>2108</v>
      </c>
      <c r="B417" s="31">
        <v>44246</v>
      </c>
      <c r="E417" s="32">
        <v>4</v>
      </c>
      <c r="G417" s="32">
        <v>151</v>
      </c>
      <c r="I417" s="32">
        <v>2</v>
      </c>
      <c r="U417" s="32">
        <v>195</v>
      </c>
      <c r="AE417" s="32">
        <v>186</v>
      </c>
      <c r="AG417" s="32">
        <v>270</v>
      </c>
      <c r="AQ417" s="32">
        <v>122</v>
      </c>
      <c r="AT417" s="32">
        <v>107</v>
      </c>
      <c r="AU417" s="32">
        <v>123</v>
      </c>
      <c r="AX417" s="32">
        <v>3</v>
      </c>
      <c r="AZ417" s="32">
        <v>2</v>
      </c>
      <c r="BS417" s="32">
        <v>110</v>
      </c>
      <c r="BT417" s="32">
        <v>24</v>
      </c>
      <c r="BU417" s="32">
        <v>74</v>
      </c>
      <c r="BW417" s="32">
        <v>259</v>
      </c>
      <c r="CX417" s="32"/>
      <c r="CY417" s="33">
        <f>SUBTOTAL(109,Pickedlines[[#This Row],[HO]:[Test]])</f>
        <v>1632</v>
      </c>
      <c r="CZ417" s="32"/>
      <c r="DA417" s="32"/>
    </row>
    <row r="418" spans="1:105" x14ac:dyDescent="0.25">
      <c r="A418" s="30" t="str">
        <f t="shared" si="14"/>
        <v>2108</v>
      </c>
      <c r="B418" s="31">
        <v>44247</v>
      </c>
      <c r="CX418" s="32"/>
      <c r="CY418" s="33">
        <f>SUBTOTAL(109,Pickedlines[[#This Row],[HO]:[Test]])</f>
        <v>0</v>
      </c>
      <c r="CZ418" s="32"/>
      <c r="DA418" s="32"/>
    </row>
    <row r="419" spans="1:105" x14ac:dyDescent="0.25">
      <c r="A419" s="30" t="str">
        <f t="shared" si="14"/>
        <v>2109</v>
      </c>
      <c r="B419" s="31">
        <v>44248</v>
      </c>
      <c r="CX419" s="32"/>
      <c r="CY419" s="33">
        <f>SUBTOTAL(109,Pickedlines[[#This Row],[HO]:[Test]])</f>
        <v>0</v>
      </c>
      <c r="CZ419" s="32"/>
      <c r="DA419" s="32"/>
    </row>
    <row r="420" spans="1:105" x14ac:dyDescent="0.25">
      <c r="A420" s="30" t="str">
        <f t="shared" si="14"/>
        <v>2109</v>
      </c>
      <c r="B420" s="31">
        <v>44249</v>
      </c>
      <c r="E420" s="32">
        <v>2</v>
      </c>
      <c r="G420" s="32">
        <v>75</v>
      </c>
      <c r="O420" s="32">
        <v>223</v>
      </c>
      <c r="R420" s="32">
        <v>134</v>
      </c>
      <c r="U420" s="32">
        <v>351</v>
      </c>
      <c r="AD420" s="32">
        <v>4</v>
      </c>
      <c r="AL420" s="32">
        <v>1</v>
      </c>
      <c r="AQ420" s="32">
        <v>67</v>
      </c>
      <c r="AT420" s="32">
        <v>114</v>
      </c>
      <c r="AU420" s="32">
        <v>83</v>
      </c>
      <c r="AX420" s="32">
        <v>4</v>
      </c>
      <c r="BG420" s="32">
        <v>134</v>
      </c>
      <c r="BS420" s="32">
        <v>237</v>
      </c>
      <c r="BW420" s="32">
        <v>114</v>
      </c>
      <c r="CC420" s="32">
        <v>1</v>
      </c>
      <c r="CI420" s="32">
        <v>101</v>
      </c>
      <c r="CX420" s="32"/>
      <c r="CY420" s="33">
        <f>SUBTOTAL(109,Pickedlines[[#This Row],[HO]:[Test]])</f>
        <v>1645</v>
      </c>
      <c r="CZ420" s="32"/>
      <c r="DA420" s="32"/>
    </row>
    <row r="421" spans="1:105" x14ac:dyDescent="0.25">
      <c r="A421" s="30" t="str">
        <f t="shared" si="14"/>
        <v>2109</v>
      </c>
      <c r="B421" s="31">
        <v>44250</v>
      </c>
      <c r="E421" s="32">
        <v>1</v>
      </c>
      <c r="G421" s="32">
        <v>117</v>
      </c>
      <c r="I421" s="32">
        <v>8</v>
      </c>
      <c r="O421" s="32">
        <v>187</v>
      </c>
      <c r="R421" s="32">
        <v>62</v>
      </c>
      <c r="U421" s="32">
        <v>195</v>
      </c>
      <c r="AQ421" s="32">
        <v>37</v>
      </c>
      <c r="AT421" s="32">
        <v>116</v>
      </c>
      <c r="AU421" s="32">
        <v>70</v>
      </c>
      <c r="AX421" s="32">
        <v>9</v>
      </c>
      <c r="BS421" s="32">
        <v>9</v>
      </c>
      <c r="BY421" s="32">
        <v>88</v>
      </c>
      <c r="CI421" s="32">
        <v>105</v>
      </c>
      <c r="CM421" s="32">
        <v>194</v>
      </c>
      <c r="CX421" s="32"/>
      <c r="CY421" s="33">
        <f>SUBTOTAL(109,Pickedlines[[#This Row],[HO]:[Test]])</f>
        <v>1198</v>
      </c>
      <c r="CZ421" s="32"/>
      <c r="DA421" s="32"/>
    </row>
    <row r="422" spans="1:105" x14ac:dyDescent="0.25">
      <c r="A422" s="30" t="str">
        <f t="shared" si="14"/>
        <v>2109</v>
      </c>
      <c r="B422" s="31">
        <v>44251</v>
      </c>
      <c r="E422" s="32">
        <v>4</v>
      </c>
      <c r="G422" s="32">
        <v>52</v>
      </c>
      <c r="I422" s="32">
        <v>16</v>
      </c>
      <c r="O422" s="32">
        <v>173</v>
      </c>
      <c r="Q422" s="32">
        <v>1</v>
      </c>
      <c r="R422" s="32">
        <v>3</v>
      </c>
      <c r="AE422" s="32">
        <v>138</v>
      </c>
      <c r="AP422" s="32">
        <v>4</v>
      </c>
      <c r="AQ422" s="32">
        <v>82</v>
      </c>
      <c r="AT422" s="32">
        <v>62</v>
      </c>
      <c r="AU422" s="32">
        <v>56</v>
      </c>
      <c r="AX422" s="32">
        <v>2</v>
      </c>
      <c r="BW422" s="32">
        <v>235</v>
      </c>
      <c r="BY422" s="32">
        <v>98</v>
      </c>
      <c r="CM422" s="32">
        <v>265</v>
      </c>
      <c r="CO422" s="32">
        <v>79</v>
      </c>
      <c r="CS422" s="32">
        <v>1</v>
      </c>
      <c r="CX422" s="32"/>
      <c r="CY422" s="33">
        <f>SUBTOTAL(109,Pickedlines[[#This Row],[HO]:[Test]])</f>
        <v>1271</v>
      </c>
      <c r="CZ422" s="32"/>
      <c r="DA422" s="32"/>
    </row>
    <row r="423" spans="1:105" x14ac:dyDescent="0.25">
      <c r="A423" s="30" t="str">
        <f t="shared" si="14"/>
        <v>2109</v>
      </c>
      <c r="B423" s="31">
        <v>44252</v>
      </c>
      <c r="E423" s="32">
        <v>3</v>
      </c>
      <c r="G423" s="32">
        <v>235</v>
      </c>
      <c r="I423" s="32">
        <v>3</v>
      </c>
      <c r="U423" s="32">
        <v>184</v>
      </c>
      <c r="AE423" s="32">
        <v>22</v>
      </c>
      <c r="AP423" s="32">
        <v>3</v>
      </c>
      <c r="AT423" s="32">
        <v>96</v>
      </c>
      <c r="AU423" s="32">
        <v>104</v>
      </c>
      <c r="AX423" s="32">
        <v>7</v>
      </c>
      <c r="BG423" s="32">
        <v>181</v>
      </c>
      <c r="BS423" s="32">
        <v>190</v>
      </c>
      <c r="BT423" s="32">
        <v>84</v>
      </c>
      <c r="BW423" s="32">
        <v>195</v>
      </c>
      <c r="CM423" s="32">
        <v>144</v>
      </c>
      <c r="CO423" s="32">
        <v>74</v>
      </c>
      <c r="CX423" s="32"/>
      <c r="CY423" s="33">
        <f>SUBTOTAL(109,Pickedlines[[#This Row],[HO]:[Test]])</f>
        <v>1525</v>
      </c>
      <c r="CZ423" s="32"/>
      <c r="DA423" s="32"/>
    </row>
    <row r="424" spans="1:105" x14ac:dyDescent="0.25">
      <c r="A424" s="30" t="str">
        <f t="shared" si="14"/>
        <v>2109</v>
      </c>
      <c r="B424" s="31">
        <v>44253</v>
      </c>
      <c r="G424" s="32">
        <v>74</v>
      </c>
      <c r="I424" s="32">
        <v>1</v>
      </c>
      <c r="U424" s="32">
        <v>287</v>
      </c>
      <c r="AE424" s="32">
        <v>4</v>
      </c>
      <c r="AL424" s="32">
        <v>2</v>
      </c>
      <c r="AT424" s="32">
        <v>80</v>
      </c>
      <c r="AU424" s="32">
        <v>35</v>
      </c>
      <c r="AX424" s="32">
        <v>2</v>
      </c>
      <c r="BG424" s="32">
        <v>94</v>
      </c>
      <c r="BS424" s="32">
        <v>28</v>
      </c>
      <c r="BT424" s="32">
        <v>89</v>
      </c>
      <c r="BU424" s="32">
        <v>2</v>
      </c>
      <c r="BW424" s="32">
        <v>168</v>
      </c>
      <c r="CM424" s="32">
        <v>162</v>
      </c>
      <c r="CO424" s="32">
        <v>70</v>
      </c>
      <c r="CX424" s="32"/>
      <c r="CY424" s="33">
        <f>SUBTOTAL(109,Pickedlines[[#This Row],[HO]:[Test]])</f>
        <v>1098</v>
      </c>
      <c r="CZ424" s="32"/>
      <c r="DA424" s="32"/>
    </row>
    <row r="425" spans="1:105" x14ac:dyDescent="0.25">
      <c r="A425" s="30" t="str">
        <f t="shared" si="14"/>
        <v>2109</v>
      </c>
      <c r="B425" s="31">
        <v>44254</v>
      </c>
      <c r="CX425" s="32"/>
      <c r="CY425" s="33">
        <f>SUBTOTAL(109,Pickedlines[[#This Row],[HO]:[Test]])</f>
        <v>0</v>
      </c>
      <c r="CZ425" s="32"/>
      <c r="DA425" s="32"/>
    </row>
    <row r="426" spans="1:105" x14ac:dyDescent="0.25">
      <c r="A426" s="30" t="str">
        <f t="shared" si="14"/>
        <v>2110</v>
      </c>
      <c r="B426" s="31">
        <v>44255</v>
      </c>
      <c r="CX426" s="32"/>
      <c r="CY426" s="33">
        <f>SUBTOTAL(109,Pickedlines[[#This Row],[HO]:[Test]])</f>
        <v>0</v>
      </c>
      <c r="CZ426" s="32"/>
      <c r="DA426" s="32"/>
    </row>
    <row r="427" spans="1:105" x14ac:dyDescent="0.25">
      <c r="A427" s="30" t="str">
        <f t="shared" si="14"/>
        <v>2110</v>
      </c>
      <c r="B427" s="31">
        <v>44256</v>
      </c>
      <c r="E427" s="32">
        <v>7</v>
      </c>
      <c r="G427" s="32">
        <v>3</v>
      </c>
      <c r="O427" s="32">
        <v>124</v>
      </c>
      <c r="R427" s="32">
        <v>59</v>
      </c>
      <c r="U427" s="32">
        <v>236</v>
      </c>
      <c r="AP427" s="32">
        <v>1</v>
      </c>
      <c r="AQ427" s="32">
        <v>84</v>
      </c>
      <c r="AT427" s="32">
        <v>151</v>
      </c>
      <c r="AU427" s="32">
        <v>89</v>
      </c>
      <c r="AX427" s="32">
        <v>1</v>
      </c>
      <c r="AZ427" s="32">
        <v>3</v>
      </c>
      <c r="BG427" s="32">
        <v>59</v>
      </c>
      <c r="BS427" s="32">
        <v>146</v>
      </c>
      <c r="BW427" s="32">
        <v>142</v>
      </c>
      <c r="BY427" s="32">
        <v>136</v>
      </c>
      <c r="CI427" s="32">
        <v>87</v>
      </c>
      <c r="CX427" s="32"/>
      <c r="CY427" s="33">
        <f>SUBTOTAL(109,Pickedlines[[#This Row],[HO]:[Test]])</f>
        <v>1328</v>
      </c>
      <c r="CZ427" s="32"/>
      <c r="DA427" s="32"/>
    </row>
    <row r="428" spans="1:105" x14ac:dyDescent="0.25">
      <c r="A428" s="30" t="str">
        <f t="shared" si="14"/>
        <v>2110</v>
      </c>
      <c r="B428" s="31">
        <v>44257</v>
      </c>
      <c r="E428" s="32">
        <v>2</v>
      </c>
      <c r="G428" s="32">
        <v>56</v>
      </c>
      <c r="I428" s="32">
        <v>4</v>
      </c>
      <c r="O428" s="32">
        <v>203</v>
      </c>
      <c r="R428" s="32">
        <v>117</v>
      </c>
      <c r="U428" s="32">
        <v>237</v>
      </c>
      <c r="AT428" s="32">
        <v>123</v>
      </c>
      <c r="AU428" s="32">
        <v>136</v>
      </c>
      <c r="AX428" s="32">
        <v>11</v>
      </c>
      <c r="AZ428" s="32">
        <v>1</v>
      </c>
      <c r="BY428" s="32">
        <v>176</v>
      </c>
      <c r="CI428" s="32">
        <v>59</v>
      </c>
      <c r="CX428" s="32"/>
      <c r="CY428" s="33">
        <f>SUBTOTAL(109,Pickedlines[[#This Row],[HO]:[Test]])</f>
        <v>1125</v>
      </c>
      <c r="CZ428" s="32"/>
      <c r="DA428" s="32"/>
    </row>
    <row r="429" spans="1:105" x14ac:dyDescent="0.25">
      <c r="A429" s="30" t="str">
        <f t="shared" si="14"/>
        <v>2110</v>
      </c>
      <c r="B429" s="31">
        <v>44258</v>
      </c>
      <c r="E429" s="32">
        <v>3</v>
      </c>
      <c r="G429" s="32">
        <v>33</v>
      </c>
      <c r="I429" s="32">
        <v>11</v>
      </c>
      <c r="O429" s="32">
        <v>134</v>
      </c>
      <c r="Q429" s="32">
        <v>2</v>
      </c>
      <c r="R429" s="32">
        <v>30</v>
      </c>
      <c r="AP429" s="32">
        <v>8</v>
      </c>
      <c r="AQ429" s="32">
        <v>58</v>
      </c>
      <c r="AT429" s="32">
        <v>118</v>
      </c>
      <c r="AU429" s="32">
        <v>127</v>
      </c>
      <c r="AX429" s="32">
        <v>16</v>
      </c>
      <c r="BS429" s="32">
        <v>179</v>
      </c>
      <c r="BU429" s="32">
        <v>57</v>
      </c>
      <c r="BW429" s="32">
        <v>205</v>
      </c>
      <c r="BY429" s="32">
        <v>219</v>
      </c>
      <c r="CM429" s="32">
        <v>286</v>
      </c>
      <c r="CO429" s="32">
        <v>51</v>
      </c>
      <c r="CX429" s="32"/>
      <c r="CY429" s="33">
        <f>SUBTOTAL(109,Pickedlines[[#This Row],[HO]:[Test]])</f>
        <v>1537</v>
      </c>
      <c r="CZ429" s="32"/>
      <c r="DA429" s="32"/>
    </row>
    <row r="430" spans="1:105" x14ac:dyDescent="0.25">
      <c r="A430" s="30" t="str">
        <f t="shared" si="14"/>
        <v>2110</v>
      </c>
      <c r="B430" s="31">
        <v>44259</v>
      </c>
      <c r="E430" s="32">
        <v>6</v>
      </c>
      <c r="G430" s="32">
        <v>164</v>
      </c>
      <c r="I430" s="32">
        <v>9</v>
      </c>
      <c r="O430" s="32">
        <v>136</v>
      </c>
      <c r="R430" s="32">
        <v>109</v>
      </c>
      <c r="U430" s="32">
        <v>187</v>
      </c>
      <c r="AE430" s="32">
        <v>91</v>
      </c>
      <c r="AP430" s="32">
        <v>1</v>
      </c>
      <c r="AQ430" s="32">
        <v>73</v>
      </c>
      <c r="AT430" s="32">
        <v>117</v>
      </c>
      <c r="AU430" s="32">
        <v>121</v>
      </c>
      <c r="AX430" s="32">
        <v>1</v>
      </c>
      <c r="AZ430" s="32">
        <v>1</v>
      </c>
      <c r="BG430" s="32">
        <v>77</v>
      </c>
      <c r="BS430" s="32">
        <v>121</v>
      </c>
      <c r="BW430" s="32">
        <v>198</v>
      </c>
      <c r="BY430" s="32">
        <v>134</v>
      </c>
      <c r="CC430" s="32">
        <v>1</v>
      </c>
      <c r="CM430" s="32">
        <v>229</v>
      </c>
      <c r="CO430" s="32">
        <v>101</v>
      </c>
      <c r="CX430" s="32"/>
      <c r="CY430" s="33">
        <f>SUBTOTAL(109,Pickedlines[[#This Row],[HO]:[Test]])</f>
        <v>1877</v>
      </c>
      <c r="CZ430" s="32"/>
      <c r="DA430" s="32"/>
    </row>
    <row r="431" spans="1:105" x14ac:dyDescent="0.25">
      <c r="A431" s="30" t="str">
        <f t="shared" si="14"/>
        <v>2110</v>
      </c>
      <c r="B431" s="31">
        <v>44260</v>
      </c>
      <c r="E431" s="32">
        <v>1</v>
      </c>
      <c r="G431" s="32">
        <v>121</v>
      </c>
      <c r="I431" s="32">
        <v>1</v>
      </c>
      <c r="U431" s="32">
        <v>250</v>
      </c>
      <c r="AQ431" s="32">
        <v>123</v>
      </c>
      <c r="AT431" s="32">
        <v>72</v>
      </c>
      <c r="AU431" s="32">
        <v>107</v>
      </c>
      <c r="AX431" s="32">
        <v>9</v>
      </c>
      <c r="BG431" s="32">
        <v>78</v>
      </c>
      <c r="BS431" s="32">
        <v>70</v>
      </c>
      <c r="BU431" s="32">
        <v>46</v>
      </c>
      <c r="BW431" s="32">
        <v>157</v>
      </c>
      <c r="CM431" s="32">
        <v>206</v>
      </c>
      <c r="CO431" s="32">
        <v>106</v>
      </c>
      <c r="CX431" s="32"/>
      <c r="CY431" s="33">
        <f>SUBTOTAL(109,Pickedlines[[#This Row],[HO]:[Test]])</f>
        <v>1347</v>
      </c>
      <c r="CZ431" s="32"/>
      <c r="DA431" s="32"/>
    </row>
    <row r="432" spans="1:105" x14ac:dyDescent="0.25">
      <c r="A432" s="30" t="str">
        <f t="shared" si="14"/>
        <v>2110</v>
      </c>
      <c r="B432" s="31">
        <v>44261</v>
      </c>
      <c r="CX432" s="32"/>
      <c r="CY432" s="33">
        <f>SUBTOTAL(109,Pickedlines[[#This Row],[HO]:[Test]])</f>
        <v>0</v>
      </c>
      <c r="CZ432" s="32"/>
      <c r="DA432" s="32"/>
    </row>
    <row r="433" spans="1:105" x14ac:dyDescent="0.25">
      <c r="A433" s="30" t="str">
        <f t="shared" si="14"/>
        <v>2111</v>
      </c>
      <c r="B433" s="31">
        <v>44262</v>
      </c>
      <c r="CX433" s="32"/>
      <c r="CY433" s="33">
        <f>SUBTOTAL(109,Pickedlines[[#This Row],[HO]:[Test]])</f>
        <v>0</v>
      </c>
      <c r="CZ433" s="32"/>
      <c r="DA433" s="32"/>
    </row>
    <row r="434" spans="1:105" x14ac:dyDescent="0.25">
      <c r="A434" s="30" t="str">
        <f t="shared" si="14"/>
        <v>2111</v>
      </c>
      <c r="B434" s="31">
        <v>44263</v>
      </c>
      <c r="E434" s="32">
        <v>1</v>
      </c>
      <c r="G434" s="32">
        <v>127</v>
      </c>
      <c r="I434" s="32">
        <v>3</v>
      </c>
      <c r="O434" s="32">
        <v>5</v>
      </c>
      <c r="U434" s="32">
        <v>256</v>
      </c>
      <c r="AE434" s="32">
        <v>5</v>
      </c>
      <c r="AP434" s="32">
        <v>1</v>
      </c>
      <c r="AQ434" s="32">
        <v>34</v>
      </c>
      <c r="AU434" s="32">
        <v>67</v>
      </c>
      <c r="AX434" s="32">
        <v>4</v>
      </c>
      <c r="BG434" s="32">
        <v>127</v>
      </c>
      <c r="BS434" s="32">
        <v>63</v>
      </c>
      <c r="BW434" s="32">
        <v>145</v>
      </c>
      <c r="BY434" s="32">
        <v>138</v>
      </c>
      <c r="CO434" s="32">
        <v>74</v>
      </c>
      <c r="CX434" s="32"/>
      <c r="CY434" s="33">
        <f>SUBTOTAL(109,Pickedlines[[#This Row],[HO]:[Test]])</f>
        <v>1050</v>
      </c>
      <c r="CZ434" s="32"/>
      <c r="DA434" s="32"/>
    </row>
    <row r="435" spans="1:105" x14ac:dyDescent="0.25">
      <c r="A435" s="30" t="str">
        <f t="shared" si="14"/>
        <v>2111</v>
      </c>
      <c r="B435" s="31">
        <v>44264</v>
      </c>
      <c r="E435" s="32">
        <v>4</v>
      </c>
      <c r="G435" s="32">
        <v>119</v>
      </c>
      <c r="U435" s="32">
        <v>391</v>
      </c>
      <c r="AE435" s="32">
        <v>89</v>
      </c>
      <c r="AP435" s="32">
        <v>4</v>
      </c>
      <c r="AQ435" s="32">
        <v>50</v>
      </c>
      <c r="AU435" s="32">
        <v>216</v>
      </c>
      <c r="AX435" s="32">
        <v>3</v>
      </c>
      <c r="BG435" s="32">
        <v>155</v>
      </c>
      <c r="BT435" s="32">
        <v>185</v>
      </c>
      <c r="BY435" s="32">
        <v>157</v>
      </c>
      <c r="CM435" s="32">
        <v>93</v>
      </c>
      <c r="CO435" s="32">
        <v>112</v>
      </c>
      <c r="CX435" s="32"/>
      <c r="CY435" s="33">
        <f>SUBTOTAL(109,Pickedlines[[#This Row],[HO]:[Test]])</f>
        <v>1578</v>
      </c>
      <c r="CZ435" s="32"/>
      <c r="DA435" s="32"/>
    </row>
    <row r="436" spans="1:105" x14ac:dyDescent="0.25">
      <c r="A436" s="30" t="str">
        <f t="shared" si="14"/>
        <v>2111</v>
      </c>
      <c r="B436" s="31">
        <v>44265</v>
      </c>
      <c r="E436" s="32">
        <v>10</v>
      </c>
      <c r="G436" s="32">
        <v>107</v>
      </c>
      <c r="I436" s="32">
        <v>9</v>
      </c>
      <c r="O436" s="32">
        <v>240</v>
      </c>
      <c r="R436" s="32">
        <v>78</v>
      </c>
      <c r="AE436" s="32">
        <v>37</v>
      </c>
      <c r="AP436" s="32">
        <v>4</v>
      </c>
      <c r="AQ436" s="32">
        <v>60</v>
      </c>
      <c r="AU436" s="32">
        <v>143</v>
      </c>
      <c r="AX436" s="32">
        <v>12</v>
      </c>
      <c r="BG436" s="32">
        <v>125</v>
      </c>
      <c r="BS436" s="32">
        <v>215</v>
      </c>
      <c r="BT436" s="32">
        <v>86</v>
      </c>
      <c r="BW436" s="32">
        <v>150</v>
      </c>
      <c r="BY436" s="32">
        <v>124</v>
      </c>
      <c r="CM436" s="32">
        <v>212</v>
      </c>
      <c r="CO436" s="32">
        <v>85</v>
      </c>
      <c r="CX436" s="32"/>
      <c r="CY436" s="33">
        <f>SUBTOTAL(109,Pickedlines[[#This Row],[HO]:[Test]])</f>
        <v>1697</v>
      </c>
      <c r="CZ436" s="32"/>
      <c r="DA436" s="32"/>
    </row>
    <row r="437" spans="1:105" x14ac:dyDescent="0.25">
      <c r="A437" s="30" t="str">
        <f t="shared" si="14"/>
        <v>2111</v>
      </c>
      <c r="B437" s="31">
        <v>44266</v>
      </c>
      <c r="C437" s="112"/>
      <c r="D437" s="112"/>
      <c r="E437" s="112">
        <v>12</v>
      </c>
      <c r="F437" s="112"/>
      <c r="G437" s="112">
        <v>56</v>
      </c>
      <c r="H437" s="112"/>
      <c r="I437" s="112">
        <v>2</v>
      </c>
      <c r="J437" s="112"/>
      <c r="K437" s="112"/>
      <c r="L437" s="112"/>
      <c r="M437" s="112"/>
      <c r="N437" s="112"/>
      <c r="O437" s="112">
        <v>2</v>
      </c>
      <c r="P437" s="112"/>
      <c r="Q437" s="112"/>
      <c r="R437" s="112">
        <v>99</v>
      </c>
      <c r="S437" s="112"/>
      <c r="T437" s="112"/>
      <c r="U437" s="112">
        <v>117</v>
      </c>
      <c r="V437" s="112"/>
      <c r="W437" s="112"/>
      <c r="X437" s="112"/>
      <c r="Y437" s="112"/>
      <c r="Z437" s="112"/>
      <c r="AA437" s="112"/>
      <c r="AB437" s="112"/>
      <c r="AC437" s="112"/>
      <c r="AD437" s="112"/>
      <c r="AE437" s="112"/>
      <c r="AF437" s="112"/>
      <c r="AG437" s="112"/>
      <c r="AH437" s="112"/>
      <c r="AI437" s="112"/>
      <c r="AJ437" s="112"/>
      <c r="AK437" s="112"/>
      <c r="AL437" s="112"/>
      <c r="AM437" s="112"/>
      <c r="AN437" s="112"/>
      <c r="AO437" s="112"/>
      <c r="AP437" s="112">
        <v>3</v>
      </c>
      <c r="AQ437" s="112">
        <v>138</v>
      </c>
      <c r="AR437" s="112"/>
      <c r="AS437" s="112"/>
      <c r="AT437" s="112"/>
      <c r="AU437" s="112">
        <v>99</v>
      </c>
      <c r="AV437" s="112"/>
      <c r="AW437" s="112"/>
      <c r="AX437" s="112">
        <v>5</v>
      </c>
      <c r="AY437" s="112"/>
      <c r="AZ437" s="112"/>
      <c r="BA437" s="112"/>
      <c r="BB437" s="112"/>
      <c r="BC437" s="112"/>
      <c r="BD437" s="112"/>
      <c r="BE437" s="112"/>
      <c r="BF437" s="112"/>
      <c r="BG437" s="112">
        <v>93</v>
      </c>
      <c r="BH437" s="112"/>
      <c r="BI437" s="112"/>
      <c r="BJ437" s="112"/>
      <c r="BK437" s="112"/>
      <c r="BL437" s="112"/>
      <c r="BM437" s="112"/>
      <c r="BN437" s="112"/>
      <c r="BO437" s="112"/>
      <c r="BP437" s="112"/>
      <c r="BQ437" s="112"/>
      <c r="BR437" s="112"/>
      <c r="BS437" s="112">
        <v>194</v>
      </c>
      <c r="BT437" s="112">
        <v>59</v>
      </c>
      <c r="BU437" s="112"/>
      <c r="BV437" s="112"/>
      <c r="BW437" s="112">
        <v>161</v>
      </c>
      <c r="BX437" s="112"/>
      <c r="BY437" s="112">
        <v>200</v>
      </c>
      <c r="BZ437" s="112"/>
      <c r="CA437" s="112"/>
      <c r="CB437" s="112"/>
      <c r="CC437" s="112"/>
      <c r="CD437" s="112"/>
      <c r="CE437" s="112"/>
      <c r="CF437" s="112"/>
      <c r="CG437" s="112"/>
      <c r="CH437" s="112"/>
      <c r="CI437" s="112"/>
      <c r="CJ437" s="112"/>
      <c r="CK437" s="112"/>
      <c r="CL437" s="112"/>
      <c r="CM437" s="112">
        <v>195</v>
      </c>
      <c r="CN437" s="112"/>
      <c r="CO437" s="112">
        <v>87</v>
      </c>
      <c r="CP437" s="112"/>
      <c r="CQ437" s="112"/>
      <c r="CR437" s="112"/>
      <c r="CS437" s="112"/>
      <c r="CT437" s="112"/>
      <c r="CX437" s="32"/>
      <c r="CY437" s="33">
        <f>SUBTOTAL(109,Pickedlines[[#This Row],[HO]:[Test]])</f>
        <v>1522</v>
      </c>
      <c r="CZ437" s="32"/>
      <c r="DA437" s="32"/>
    </row>
    <row r="438" spans="1:105" x14ac:dyDescent="0.25">
      <c r="A438" s="30" t="str">
        <f t="shared" si="14"/>
        <v>2111</v>
      </c>
      <c r="B438" s="31">
        <v>44267</v>
      </c>
      <c r="E438" s="32">
        <v>1</v>
      </c>
      <c r="G438" s="32">
        <v>61</v>
      </c>
      <c r="I438" s="32">
        <v>2</v>
      </c>
      <c r="U438" s="32">
        <v>129</v>
      </c>
      <c r="AP438" s="32">
        <v>1</v>
      </c>
      <c r="AQ438" s="32">
        <v>77</v>
      </c>
      <c r="AU438" s="32">
        <v>74</v>
      </c>
      <c r="AX438" s="32">
        <v>8</v>
      </c>
      <c r="BG438" s="32">
        <v>85</v>
      </c>
      <c r="BS438" s="32">
        <v>35</v>
      </c>
      <c r="BT438" s="32">
        <v>51</v>
      </c>
      <c r="BW438" s="32">
        <v>142</v>
      </c>
      <c r="BY438" s="32">
        <v>93</v>
      </c>
      <c r="CM438" s="32">
        <v>101</v>
      </c>
      <c r="CO438" s="32">
        <v>70</v>
      </c>
      <c r="CX438" s="32"/>
      <c r="CY438" s="33">
        <f>SUBTOTAL(109,Pickedlines[[#This Row],[HO]:[Test]])</f>
        <v>930</v>
      </c>
      <c r="CZ438" s="32"/>
      <c r="DA438" s="32"/>
    </row>
    <row r="439" spans="1:105" x14ac:dyDescent="0.25">
      <c r="A439" s="30" t="str">
        <f t="shared" si="14"/>
        <v>2111</v>
      </c>
      <c r="B439" s="31">
        <v>44268</v>
      </c>
      <c r="CX439" s="32"/>
      <c r="CY439" s="33">
        <f>SUBTOTAL(109,Pickedlines[[#This Row],[HO]:[Test]])</f>
        <v>0</v>
      </c>
      <c r="CZ439" s="32"/>
      <c r="DA439" s="32"/>
    </row>
    <row r="440" spans="1:105" x14ac:dyDescent="0.25">
      <c r="A440" s="30" t="str">
        <f t="shared" si="14"/>
        <v>2112</v>
      </c>
      <c r="B440" s="31">
        <v>44269</v>
      </c>
      <c r="CX440" s="32"/>
      <c r="CY440" s="33">
        <f>SUBTOTAL(109,Pickedlines[[#This Row],[HO]:[Test]])</f>
        <v>0</v>
      </c>
      <c r="CZ440" s="32"/>
      <c r="DA440" s="32"/>
    </row>
    <row r="441" spans="1:105" x14ac:dyDescent="0.25">
      <c r="A441" s="30" t="str">
        <f t="shared" si="14"/>
        <v>2112</v>
      </c>
      <c r="B441" s="31">
        <v>44270</v>
      </c>
      <c r="E441" s="32">
        <v>4</v>
      </c>
      <c r="G441" s="32">
        <v>155</v>
      </c>
      <c r="I441" s="32">
        <v>1</v>
      </c>
      <c r="O441" s="32">
        <v>2</v>
      </c>
      <c r="R441" s="32">
        <v>11</v>
      </c>
      <c r="U441" s="32">
        <v>302</v>
      </c>
      <c r="AP441" s="32">
        <v>7</v>
      </c>
      <c r="AQ441" s="32">
        <v>103</v>
      </c>
      <c r="AU441" s="32">
        <v>118</v>
      </c>
      <c r="AX441" s="32">
        <v>1</v>
      </c>
      <c r="BG441" s="32">
        <v>157</v>
      </c>
      <c r="BS441" s="32">
        <v>188</v>
      </c>
      <c r="BU441" s="32">
        <v>11</v>
      </c>
      <c r="BW441" s="32">
        <v>123</v>
      </c>
      <c r="BY441" s="32">
        <v>204</v>
      </c>
      <c r="CM441" s="32">
        <v>106</v>
      </c>
      <c r="CO441" s="32">
        <v>90</v>
      </c>
      <c r="CQ441" s="32">
        <v>18</v>
      </c>
      <c r="CX441" s="32"/>
      <c r="CY441" s="33">
        <f>SUBTOTAL(109,Pickedlines[[#This Row],[HO]:[Test]])</f>
        <v>1601</v>
      </c>
      <c r="CZ441" s="32"/>
      <c r="DA441" s="32"/>
    </row>
    <row r="442" spans="1:105" x14ac:dyDescent="0.25">
      <c r="A442" s="30" t="str">
        <f t="shared" si="14"/>
        <v>2112</v>
      </c>
      <c r="B442" s="31">
        <v>44271</v>
      </c>
      <c r="E442" s="32">
        <v>6</v>
      </c>
      <c r="G442" s="32">
        <v>73</v>
      </c>
      <c r="I442" s="32">
        <v>6</v>
      </c>
      <c r="O442" s="32">
        <v>170</v>
      </c>
      <c r="U442" s="32">
        <v>289</v>
      </c>
      <c r="AP442" s="32">
        <v>1</v>
      </c>
      <c r="AQ442" s="32">
        <v>62</v>
      </c>
      <c r="AU442" s="32">
        <v>188</v>
      </c>
      <c r="BG442" s="32">
        <v>142</v>
      </c>
      <c r="BS442" s="32">
        <v>59</v>
      </c>
      <c r="BU442" s="32">
        <v>124</v>
      </c>
      <c r="BY442" s="32">
        <v>148</v>
      </c>
      <c r="CO442" s="32">
        <v>139</v>
      </c>
      <c r="CQ442" s="32">
        <v>77</v>
      </c>
      <c r="CX442" s="32"/>
      <c r="CY442" s="33">
        <f>SUBTOTAL(109,Pickedlines[[#This Row],[HO]:[Test]])</f>
        <v>1484</v>
      </c>
      <c r="CZ442" s="32"/>
      <c r="DA442" s="32"/>
    </row>
    <row r="443" spans="1:105" x14ac:dyDescent="0.25">
      <c r="A443" s="30" t="str">
        <f t="shared" si="14"/>
        <v>2112</v>
      </c>
      <c r="B443" s="31">
        <v>44272</v>
      </c>
      <c r="C443" s="112"/>
      <c r="D443" s="112"/>
      <c r="E443" s="112">
        <v>7</v>
      </c>
      <c r="F443" s="112"/>
      <c r="G443" s="112">
        <v>44</v>
      </c>
      <c r="H443" s="112"/>
      <c r="I443" s="112">
        <v>8</v>
      </c>
      <c r="J443" s="112"/>
      <c r="K443" s="112"/>
      <c r="L443" s="112"/>
      <c r="M443" s="112"/>
      <c r="N443" s="112"/>
      <c r="O443" s="112">
        <v>178</v>
      </c>
      <c r="P443" s="112"/>
      <c r="Q443" s="112"/>
      <c r="R443" s="112">
        <v>107</v>
      </c>
      <c r="S443" s="112"/>
      <c r="T443" s="112"/>
      <c r="U443" s="112"/>
      <c r="V443" s="112"/>
      <c r="W443" s="112"/>
      <c r="X443" s="112"/>
      <c r="Y443" s="112"/>
      <c r="Z443" s="112"/>
      <c r="AA443" s="112"/>
      <c r="AB443" s="112"/>
      <c r="AC443" s="112"/>
      <c r="AD443" s="112"/>
      <c r="AE443" s="112"/>
      <c r="AF443" s="112"/>
      <c r="AG443" s="112">
        <v>142</v>
      </c>
      <c r="AH443" s="112"/>
      <c r="AI443" s="112"/>
      <c r="AJ443" s="112"/>
      <c r="AK443" s="112"/>
      <c r="AL443" s="112"/>
      <c r="AM443" s="112"/>
      <c r="AN443" s="112"/>
      <c r="AO443" s="112"/>
      <c r="AP443" s="112">
        <v>4</v>
      </c>
      <c r="AQ443" s="112">
        <v>57</v>
      </c>
      <c r="AR443" s="112"/>
      <c r="AS443" s="112"/>
      <c r="AT443" s="112"/>
      <c r="AU443" s="112">
        <v>47</v>
      </c>
      <c r="AV443" s="112"/>
      <c r="AW443" s="112"/>
      <c r="AX443" s="112">
        <v>5</v>
      </c>
      <c r="AY443" s="112"/>
      <c r="AZ443" s="112"/>
      <c r="BA443" s="112"/>
      <c r="BB443" s="112"/>
      <c r="BC443" s="112"/>
      <c r="BD443" s="112"/>
      <c r="BE443" s="112"/>
      <c r="BF443" s="112"/>
      <c r="BG443" s="112">
        <v>60</v>
      </c>
      <c r="BH443" s="112"/>
      <c r="BI443" s="112"/>
      <c r="BJ443" s="112"/>
      <c r="BK443" s="112"/>
      <c r="BL443" s="112"/>
      <c r="BM443" s="112"/>
      <c r="BN443" s="112"/>
      <c r="BO443" s="112"/>
      <c r="BP443" s="112"/>
      <c r="BQ443" s="112">
        <v>100</v>
      </c>
      <c r="BR443" s="112"/>
      <c r="BS443" s="112">
        <v>289</v>
      </c>
      <c r="BT443" s="112"/>
      <c r="BU443" s="112">
        <v>256</v>
      </c>
      <c r="BV443" s="112"/>
      <c r="BW443" s="112">
        <v>168</v>
      </c>
      <c r="BX443" s="112"/>
      <c r="BY443" s="112">
        <v>177</v>
      </c>
      <c r="BZ443" s="112"/>
      <c r="CA443" s="112"/>
      <c r="CB443" s="112"/>
      <c r="CC443" s="112">
        <v>2</v>
      </c>
      <c r="CD443" s="112"/>
      <c r="CE443" s="112"/>
      <c r="CF443" s="112"/>
      <c r="CG443" s="112"/>
      <c r="CH443" s="112"/>
      <c r="CI443" s="112"/>
      <c r="CJ443" s="112"/>
      <c r="CK443" s="112"/>
      <c r="CL443" s="112"/>
      <c r="CM443" s="112"/>
      <c r="CN443" s="112"/>
      <c r="CO443" s="112">
        <v>74</v>
      </c>
      <c r="CP443" s="112"/>
      <c r="CQ443" s="112">
        <v>61</v>
      </c>
      <c r="CR443" s="112"/>
      <c r="CS443" s="112"/>
      <c r="CT443" s="112"/>
      <c r="CU443" s="112"/>
      <c r="CV443" s="112"/>
      <c r="CX443" s="32"/>
      <c r="CY443" s="33">
        <f>SUBTOTAL(109,Pickedlines[[#This Row],[HO]:[Test]])</f>
        <v>1786</v>
      </c>
      <c r="CZ443" s="32"/>
      <c r="DA443" s="32"/>
    </row>
    <row r="444" spans="1:105" x14ac:dyDescent="0.25">
      <c r="A444" s="30" t="str">
        <f t="shared" si="14"/>
        <v>2112</v>
      </c>
      <c r="B444" s="31">
        <v>44273</v>
      </c>
      <c r="C444" s="112"/>
      <c r="D444" s="112"/>
      <c r="E444" s="112">
        <v>3</v>
      </c>
      <c r="F444" s="112"/>
      <c r="G444" s="112">
        <v>34</v>
      </c>
      <c r="H444" s="112"/>
      <c r="I444" s="112">
        <v>7</v>
      </c>
      <c r="J444" s="112"/>
      <c r="K444" s="112"/>
      <c r="L444" s="112"/>
      <c r="M444" s="112"/>
      <c r="N444" s="112"/>
      <c r="O444" s="112"/>
      <c r="P444" s="112"/>
      <c r="Q444" s="112"/>
      <c r="R444" s="112">
        <v>228</v>
      </c>
      <c r="S444" s="112"/>
      <c r="T444" s="112"/>
      <c r="U444" s="112">
        <v>199</v>
      </c>
      <c r="V444" s="112"/>
      <c r="W444" s="112"/>
      <c r="X444" s="112"/>
      <c r="Y444" s="112"/>
      <c r="Z444" s="112"/>
      <c r="AA444" s="112"/>
      <c r="AB444" s="112"/>
      <c r="AC444" s="112"/>
      <c r="AD444" s="112"/>
      <c r="AE444" s="112">
        <v>10</v>
      </c>
      <c r="AF444" s="112"/>
      <c r="AG444" s="112">
        <v>9</v>
      </c>
      <c r="AH444" s="112"/>
      <c r="AI444" s="112"/>
      <c r="AJ444" s="112"/>
      <c r="AK444" s="112"/>
      <c r="AL444" s="112"/>
      <c r="AM444" s="112"/>
      <c r="AN444" s="112"/>
      <c r="AO444" s="112"/>
      <c r="AP444" s="112">
        <v>2</v>
      </c>
      <c r="AQ444" s="112">
        <v>190</v>
      </c>
      <c r="AR444" s="112"/>
      <c r="AS444" s="112"/>
      <c r="AT444" s="112"/>
      <c r="AU444" s="112">
        <v>79</v>
      </c>
      <c r="AV444" s="112"/>
      <c r="AW444" s="112"/>
      <c r="AX444" s="112">
        <v>13</v>
      </c>
      <c r="AY444" s="112">
        <v>2</v>
      </c>
      <c r="AZ444" s="112"/>
      <c r="BA444" s="112"/>
      <c r="BB444" s="112"/>
      <c r="BC444" s="112"/>
      <c r="BD444" s="112"/>
      <c r="BE444" s="112"/>
      <c r="BF444" s="112"/>
      <c r="BG444" s="112">
        <v>205</v>
      </c>
      <c r="BH444" s="112"/>
      <c r="BI444" s="112"/>
      <c r="BJ444" s="112"/>
      <c r="BK444" s="112"/>
      <c r="BL444" s="112"/>
      <c r="BM444" s="112"/>
      <c r="BN444" s="112"/>
      <c r="BO444" s="112"/>
      <c r="BP444" s="112"/>
      <c r="BQ444" s="112">
        <v>129</v>
      </c>
      <c r="BR444" s="112"/>
      <c r="BS444" s="112">
        <v>170</v>
      </c>
      <c r="BT444" s="112"/>
      <c r="BU444" s="112">
        <v>45</v>
      </c>
      <c r="BV444" s="112"/>
      <c r="BW444" s="112">
        <v>222</v>
      </c>
      <c r="BX444" s="112"/>
      <c r="BY444" s="112">
        <v>161</v>
      </c>
      <c r="BZ444" s="112"/>
      <c r="CA444" s="112"/>
      <c r="CB444" s="112"/>
      <c r="CC444" s="112">
        <v>1</v>
      </c>
      <c r="CD444" s="112"/>
      <c r="CE444" s="112"/>
      <c r="CF444" s="112"/>
      <c r="CG444" s="112"/>
      <c r="CH444" s="112"/>
      <c r="CI444" s="112"/>
      <c r="CJ444" s="112"/>
      <c r="CK444" s="112"/>
      <c r="CL444" s="112"/>
      <c r="CM444" s="112"/>
      <c r="CN444" s="112"/>
      <c r="CO444" s="112">
        <v>68</v>
      </c>
      <c r="CP444" s="112"/>
      <c r="CQ444" s="112">
        <v>62</v>
      </c>
      <c r="CR444" s="112"/>
      <c r="CS444" s="112"/>
      <c r="CT444" s="112"/>
      <c r="CU444" s="112"/>
      <c r="CV444" s="112"/>
      <c r="CX444" s="32"/>
      <c r="CY444" s="33">
        <f>SUBTOTAL(109,Pickedlines[[#This Row],[HO]:[Test]])</f>
        <v>1839</v>
      </c>
      <c r="CZ444" s="32"/>
      <c r="DA444" s="32"/>
    </row>
    <row r="445" spans="1:105" x14ac:dyDescent="0.25">
      <c r="A445" s="30" t="str">
        <f t="shared" si="14"/>
        <v>2112</v>
      </c>
      <c r="B445" s="31">
        <v>44274</v>
      </c>
      <c r="C445" s="112"/>
      <c r="D445" s="112"/>
      <c r="E445" s="112">
        <v>6</v>
      </c>
      <c r="F445" s="112"/>
      <c r="G445" s="112"/>
      <c r="H445" s="112"/>
      <c r="I445" s="112"/>
      <c r="J445" s="112"/>
      <c r="K445" s="112"/>
      <c r="L445" s="112"/>
      <c r="M445" s="112"/>
      <c r="N445" s="112"/>
      <c r="O445" s="112"/>
      <c r="P445" s="112"/>
      <c r="Q445" s="112"/>
      <c r="R445" s="112">
        <v>18</v>
      </c>
      <c r="S445" s="112"/>
      <c r="T445" s="112"/>
      <c r="U445" s="112">
        <v>329</v>
      </c>
      <c r="V445" s="112"/>
      <c r="W445" s="112"/>
      <c r="X445" s="112"/>
      <c r="Y445" s="112"/>
      <c r="Z445" s="112"/>
      <c r="AA445" s="112"/>
      <c r="AB445" s="112"/>
      <c r="AC445" s="112"/>
      <c r="AD445" s="112"/>
      <c r="AE445" s="112"/>
      <c r="AF445" s="112"/>
      <c r="AG445" s="112"/>
      <c r="AH445" s="112"/>
      <c r="AI445" s="112"/>
      <c r="AJ445" s="112"/>
      <c r="AK445" s="112"/>
      <c r="AL445" s="112"/>
      <c r="AM445" s="112"/>
      <c r="AN445" s="112"/>
      <c r="AO445" s="112"/>
      <c r="AP445" s="112">
        <v>3</v>
      </c>
      <c r="AQ445" s="112">
        <v>110</v>
      </c>
      <c r="AR445" s="112"/>
      <c r="AS445" s="112"/>
      <c r="AT445" s="112"/>
      <c r="AU445" s="112">
        <v>159</v>
      </c>
      <c r="AV445" s="112"/>
      <c r="AW445" s="112"/>
      <c r="AX445" s="112">
        <v>9</v>
      </c>
      <c r="AY445" s="112"/>
      <c r="AZ445" s="112"/>
      <c r="BA445" s="112"/>
      <c r="BB445" s="112"/>
      <c r="BC445" s="112"/>
      <c r="BD445" s="112"/>
      <c r="BE445" s="112"/>
      <c r="BF445" s="112"/>
      <c r="BG445" s="112">
        <v>96</v>
      </c>
      <c r="BH445" s="112"/>
      <c r="BI445" s="112"/>
      <c r="BJ445" s="112"/>
      <c r="BK445" s="112"/>
      <c r="BL445" s="112"/>
      <c r="BM445" s="112"/>
      <c r="BN445" s="112"/>
      <c r="BO445" s="112"/>
      <c r="BP445" s="112"/>
      <c r="BQ445" s="112">
        <v>184</v>
      </c>
      <c r="BR445" s="112"/>
      <c r="BS445" s="112">
        <v>137</v>
      </c>
      <c r="BT445" s="112"/>
      <c r="BU445" s="112"/>
      <c r="BV445" s="112"/>
      <c r="BW445" s="112">
        <v>245</v>
      </c>
      <c r="BX445" s="112"/>
      <c r="BY445" s="112">
        <v>181</v>
      </c>
      <c r="BZ445" s="112"/>
      <c r="CA445" s="112"/>
      <c r="CB445" s="112"/>
      <c r="CC445" s="112"/>
      <c r="CD445" s="112"/>
      <c r="CE445" s="112"/>
      <c r="CF445" s="112"/>
      <c r="CG445" s="112"/>
      <c r="CH445" s="112"/>
      <c r="CI445" s="112"/>
      <c r="CJ445" s="112"/>
      <c r="CK445" s="112"/>
      <c r="CL445" s="112"/>
      <c r="CM445" s="112">
        <v>74</v>
      </c>
      <c r="CN445" s="112"/>
      <c r="CO445" s="112">
        <v>190</v>
      </c>
      <c r="CP445" s="112"/>
      <c r="CQ445" s="112">
        <v>103</v>
      </c>
      <c r="CR445" s="112"/>
      <c r="CS445" s="112"/>
      <c r="CT445" s="112"/>
      <c r="CU445" s="112"/>
      <c r="CV445" s="112"/>
      <c r="CX445" s="32"/>
      <c r="CY445" s="33">
        <f>SUBTOTAL(109,Pickedlines[[#This Row],[HO]:[Test]])</f>
        <v>1844</v>
      </c>
      <c r="CZ445" s="32"/>
      <c r="DA445" s="32"/>
    </row>
    <row r="446" spans="1:105" x14ac:dyDescent="0.25">
      <c r="A446" s="30" t="str">
        <f t="shared" si="14"/>
        <v>2112</v>
      </c>
      <c r="B446" s="31">
        <v>44275</v>
      </c>
      <c r="C446" s="112"/>
      <c r="D446" s="112"/>
      <c r="E446" s="112"/>
      <c r="F446" s="112"/>
      <c r="G446" s="112"/>
      <c r="H446" s="112"/>
      <c r="I446" s="112"/>
      <c r="J446" s="112"/>
      <c r="K446" s="112"/>
      <c r="L446" s="112"/>
      <c r="M446" s="112"/>
      <c r="N446" s="112"/>
      <c r="O446" s="112"/>
      <c r="P446" s="112"/>
      <c r="Q446" s="112"/>
      <c r="R446" s="112"/>
      <c r="S446" s="112"/>
      <c r="T446" s="112"/>
      <c r="U446" s="112"/>
      <c r="V446" s="112"/>
      <c r="W446" s="112"/>
      <c r="X446" s="112"/>
      <c r="Y446" s="112"/>
      <c r="Z446" s="112"/>
      <c r="AA446" s="112"/>
      <c r="AB446" s="112"/>
      <c r="AC446" s="112"/>
      <c r="AD446" s="112"/>
      <c r="AE446" s="112"/>
      <c r="AF446" s="112"/>
      <c r="AG446" s="112"/>
      <c r="AH446" s="112"/>
      <c r="AI446" s="112"/>
      <c r="AJ446" s="112"/>
      <c r="AK446" s="112"/>
      <c r="AL446" s="112"/>
      <c r="AM446" s="112"/>
      <c r="AN446" s="112"/>
      <c r="AO446" s="112"/>
      <c r="AP446" s="112"/>
      <c r="AQ446" s="112"/>
      <c r="AR446" s="112"/>
      <c r="AS446" s="112"/>
      <c r="AT446" s="112"/>
      <c r="AU446" s="112"/>
      <c r="AV446" s="112"/>
      <c r="AW446" s="112"/>
      <c r="AX446" s="112"/>
      <c r="AY446" s="112"/>
      <c r="AZ446" s="112"/>
      <c r="BA446" s="112"/>
      <c r="BB446" s="112"/>
      <c r="BC446" s="112"/>
      <c r="BD446" s="112"/>
      <c r="BE446" s="112"/>
      <c r="BF446" s="112"/>
      <c r="BG446" s="112"/>
      <c r="BH446" s="112"/>
      <c r="BI446" s="112"/>
      <c r="BJ446" s="112"/>
      <c r="BK446" s="112"/>
      <c r="BL446" s="112"/>
      <c r="BM446" s="112"/>
      <c r="BN446" s="112"/>
      <c r="BO446" s="112"/>
      <c r="BP446" s="112"/>
      <c r="BQ446" s="112"/>
      <c r="BR446" s="112"/>
      <c r="BS446" s="112"/>
      <c r="BT446" s="112"/>
      <c r="BU446" s="112"/>
      <c r="BV446" s="112"/>
      <c r="BW446" s="112"/>
      <c r="BX446" s="112"/>
      <c r="BY446" s="112"/>
      <c r="BZ446" s="112"/>
      <c r="CA446" s="112"/>
      <c r="CB446" s="112"/>
      <c r="CC446" s="112"/>
      <c r="CD446" s="112"/>
      <c r="CE446" s="112"/>
      <c r="CF446" s="112"/>
      <c r="CG446" s="112"/>
      <c r="CH446" s="112"/>
      <c r="CI446" s="112"/>
      <c r="CJ446" s="112"/>
      <c r="CK446" s="112"/>
      <c r="CL446" s="112"/>
      <c r="CM446" s="112"/>
      <c r="CN446" s="112"/>
      <c r="CO446" s="112"/>
      <c r="CP446" s="112"/>
      <c r="CQ446" s="112"/>
      <c r="CR446" s="112"/>
      <c r="CS446" s="112"/>
      <c r="CT446" s="112"/>
      <c r="CU446" s="112"/>
      <c r="CV446" s="112"/>
      <c r="CX446" s="32"/>
      <c r="CY446" s="33">
        <f>SUBTOTAL(109,Pickedlines[[#This Row],[HO]:[Test]])</f>
        <v>0</v>
      </c>
      <c r="CZ446" s="32"/>
      <c r="DA446" s="32"/>
    </row>
    <row r="447" spans="1:105" x14ac:dyDescent="0.25">
      <c r="A447" s="30" t="str">
        <f t="shared" si="14"/>
        <v>2113</v>
      </c>
      <c r="B447" s="31">
        <v>44276</v>
      </c>
      <c r="C447" s="112"/>
      <c r="D447" s="112"/>
      <c r="E447" s="112"/>
      <c r="F447" s="112"/>
      <c r="G447" s="112"/>
      <c r="H447" s="112"/>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c r="AT447" s="112"/>
      <c r="AU447" s="112"/>
      <c r="AV447" s="112"/>
      <c r="AW447" s="112"/>
      <c r="AX447" s="112"/>
      <c r="AY447" s="112"/>
      <c r="AZ447" s="112"/>
      <c r="BA447" s="112"/>
      <c r="BB447" s="112"/>
      <c r="BC447" s="112"/>
      <c r="BD447" s="112"/>
      <c r="BE447" s="112"/>
      <c r="BF447" s="112"/>
      <c r="BG447" s="112"/>
      <c r="BH447" s="112"/>
      <c r="BI447" s="112"/>
      <c r="BJ447" s="112"/>
      <c r="BK447" s="112"/>
      <c r="BL447" s="112"/>
      <c r="BM447" s="112"/>
      <c r="BN447" s="112"/>
      <c r="BO447" s="112"/>
      <c r="BP447" s="112"/>
      <c r="BQ447" s="112"/>
      <c r="BR447" s="112"/>
      <c r="BS447" s="112"/>
      <c r="BT447" s="112"/>
      <c r="BU447" s="112"/>
      <c r="BV447" s="112"/>
      <c r="BW447" s="112"/>
      <c r="BX447" s="112"/>
      <c r="BY447" s="112"/>
      <c r="BZ447" s="112"/>
      <c r="CA447" s="112"/>
      <c r="CB447" s="112"/>
      <c r="CC447" s="112"/>
      <c r="CD447" s="112"/>
      <c r="CE447" s="112"/>
      <c r="CF447" s="112"/>
      <c r="CG447" s="112"/>
      <c r="CH447" s="112"/>
      <c r="CI447" s="112"/>
      <c r="CJ447" s="112"/>
      <c r="CK447" s="112"/>
      <c r="CL447" s="112"/>
      <c r="CM447" s="112"/>
      <c r="CN447" s="112"/>
      <c r="CO447" s="112"/>
      <c r="CP447" s="112"/>
      <c r="CQ447" s="112"/>
      <c r="CR447" s="112"/>
      <c r="CS447" s="112"/>
      <c r="CT447" s="112"/>
      <c r="CU447" s="112"/>
      <c r="CV447" s="112"/>
      <c r="CX447" s="32"/>
      <c r="CY447" s="33">
        <f>SUBTOTAL(109,Pickedlines[[#This Row],[HO]:[Test]])</f>
        <v>0</v>
      </c>
      <c r="CZ447" s="32"/>
      <c r="DA447" s="32"/>
    </row>
    <row r="448" spans="1:105" x14ac:dyDescent="0.25">
      <c r="A448" s="30" t="str">
        <f t="shared" si="14"/>
        <v>2113</v>
      </c>
      <c r="B448" s="31">
        <v>44277</v>
      </c>
      <c r="C448" s="112"/>
      <c r="D448" s="112"/>
      <c r="E448" s="112"/>
      <c r="F448" s="112"/>
      <c r="G448" s="112">
        <v>99</v>
      </c>
      <c r="H448" s="112"/>
      <c r="I448" s="112">
        <v>8</v>
      </c>
      <c r="J448" s="112"/>
      <c r="K448" s="112"/>
      <c r="L448" s="112"/>
      <c r="M448" s="112"/>
      <c r="N448" s="112"/>
      <c r="O448" s="112">
        <v>2</v>
      </c>
      <c r="P448" s="112"/>
      <c r="Q448" s="112"/>
      <c r="R448" s="112">
        <v>2</v>
      </c>
      <c r="S448" s="112"/>
      <c r="T448" s="112"/>
      <c r="U448" s="112">
        <v>290</v>
      </c>
      <c r="V448" s="112"/>
      <c r="W448" s="112"/>
      <c r="X448" s="112"/>
      <c r="Y448" s="112"/>
      <c r="Z448" s="112"/>
      <c r="AA448" s="112"/>
      <c r="AB448" s="112"/>
      <c r="AC448" s="112"/>
      <c r="AD448" s="112"/>
      <c r="AE448" s="112">
        <v>247</v>
      </c>
      <c r="AF448" s="112"/>
      <c r="AG448" s="112"/>
      <c r="AH448" s="112"/>
      <c r="AI448" s="112"/>
      <c r="AJ448" s="112"/>
      <c r="AK448" s="112"/>
      <c r="AL448" s="112">
        <v>10</v>
      </c>
      <c r="AM448" s="112"/>
      <c r="AN448" s="112"/>
      <c r="AO448" s="112"/>
      <c r="AP448" s="112"/>
      <c r="AQ448" s="112">
        <v>53</v>
      </c>
      <c r="AR448" s="112"/>
      <c r="AS448" s="112"/>
      <c r="AT448" s="112"/>
      <c r="AU448" s="112">
        <v>195</v>
      </c>
      <c r="AV448" s="112"/>
      <c r="AW448" s="112"/>
      <c r="AX448" s="112"/>
      <c r="AY448" s="112"/>
      <c r="AZ448" s="112"/>
      <c r="BA448" s="112"/>
      <c r="BB448" s="112"/>
      <c r="BC448" s="112"/>
      <c r="BD448" s="112"/>
      <c r="BE448" s="112"/>
      <c r="BF448" s="112"/>
      <c r="BG448" s="112">
        <v>128</v>
      </c>
      <c r="BH448" s="112"/>
      <c r="BI448" s="112"/>
      <c r="BJ448" s="112"/>
      <c r="BK448" s="112"/>
      <c r="BL448" s="112"/>
      <c r="BM448" s="112"/>
      <c r="BN448" s="112"/>
      <c r="BO448" s="112"/>
      <c r="BP448" s="112"/>
      <c r="BQ448" s="112"/>
      <c r="BR448" s="112"/>
      <c r="BS448" s="112">
        <v>130</v>
      </c>
      <c r="BT448" s="112">
        <v>163</v>
      </c>
      <c r="BU448" s="112"/>
      <c r="BV448" s="112"/>
      <c r="BW448" s="112">
        <v>163</v>
      </c>
      <c r="BX448" s="112"/>
      <c r="BY448" s="112">
        <v>206</v>
      </c>
      <c r="BZ448" s="112"/>
      <c r="CA448" s="112"/>
      <c r="CB448" s="112"/>
      <c r="CC448" s="112"/>
      <c r="CD448" s="112"/>
      <c r="CE448" s="112"/>
      <c r="CF448" s="112"/>
      <c r="CG448" s="112"/>
      <c r="CH448" s="112"/>
      <c r="CI448" s="112"/>
      <c r="CJ448" s="112"/>
      <c r="CK448" s="112"/>
      <c r="CL448" s="112"/>
      <c r="CM448" s="112"/>
      <c r="CN448" s="112"/>
      <c r="CO448" s="112">
        <v>124</v>
      </c>
      <c r="CP448" s="112"/>
      <c r="CQ448" s="112">
        <v>74</v>
      </c>
      <c r="CR448" s="112"/>
      <c r="CS448" s="112"/>
      <c r="CT448" s="112"/>
      <c r="CU448" s="112"/>
      <c r="CV448" s="112"/>
      <c r="CX448" s="32"/>
      <c r="CY448" s="33">
        <f>SUBTOTAL(109,Pickedlines[[#This Row],[HO]:[Test]])</f>
        <v>1894</v>
      </c>
      <c r="CZ448" s="32"/>
      <c r="DA448" s="32"/>
    </row>
    <row r="449" spans="1:105" x14ac:dyDescent="0.25">
      <c r="A449" s="30" t="str">
        <f t="shared" si="14"/>
        <v>2113</v>
      </c>
      <c r="B449" s="31">
        <v>44278</v>
      </c>
      <c r="C449" s="112"/>
      <c r="D449" s="112"/>
      <c r="E449" s="112">
        <v>8</v>
      </c>
      <c r="F449" s="112"/>
      <c r="G449" s="112">
        <v>116</v>
      </c>
      <c r="H449" s="112"/>
      <c r="I449" s="112">
        <v>3</v>
      </c>
      <c r="J449" s="112"/>
      <c r="K449" s="112"/>
      <c r="L449" s="112"/>
      <c r="M449" s="112"/>
      <c r="N449" s="112"/>
      <c r="O449" s="112">
        <v>158</v>
      </c>
      <c r="P449" s="112"/>
      <c r="Q449" s="112"/>
      <c r="R449" s="112">
        <v>58</v>
      </c>
      <c r="S449" s="112"/>
      <c r="T449" s="112"/>
      <c r="U449" s="112">
        <v>244</v>
      </c>
      <c r="V449" s="112"/>
      <c r="W449" s="112"/>
      <c r="X449" s="112"/>
      <c r="Y449" s="112"/>
      <c r="Z449" s="112"/>
      <c r="AA449" s="112"/>
      <c r="AB449" s="112"/>
      <c r="AC449" s="112"/>
      <c r="AD449" s="112"/>
      <c r="AE449" s="112"/>
      <c r="AF449" s="112"/>
      <c r="AG449" s="112"/>
      <c r="AH449" s="112"/>
      <c r="AI449" s="112"/>
      <c r="AJ449" s="112"/>
      <c r="AK449" s="112"/>
      <c r="AL449" s="112">
        <v>2</v>
      </c>
      <c r="AM449" s="112"/>
      <c r="AN449" s="112"/>
      <c r="AO449" s="112"/>
      <c r="AP449" s="112"/>
      <c r="AQ449" s="112">
        <v>120</v>
      </c>
      <c r="AR449" s="112"/>
      <c r="AS449" s="112"/>
      <c r="AT449" s="112"/>
      <c r="AU449" s="112">
        <v>65</v>
      </c>
      <c r="AV449" s="112"/>
      <c r="AW449" s="112"/>
      <c r="AX449" s="112">
        <v>8</v>
      </c>
      <c r="AY449" s="112"/>
      <c r="AZ449" s="112"/>
      <c r="BA449" s="112"/>
      <c r="BB449" s="112"/>
      <c r="BC449" s="112"/>
      <c r="BD449" s="112"/>
      <c r="BE449" s="112"/>
      <c r="BF449" s="112"/>
      <c r="BG449" s="112"/>
      <c r="BH449" s="112"/>
      <c r="BI449" s="112"/>
      <c r="BJ449" s="112"/>
      <c r="BK449" s="112"/>
      <c r="BL449" s="112"/>
      <c r="BM449" s="112"/>
      <c r="BN449" s="112"/>
      <c r="BO449" s="112"/>
      <c r="BP449" s="112"/>
      <c r="BQ449" s="112"/>
      <c r="BR449" s="112"/>
      <c r="BS449" s="112">
        <v>21</v>
      </c>
      <c r="BT449" s="112"/>
      <c r="BU449" s="112"/>
      <c r="BV449" s="112"/>
      <c r="BW449" s="112">
        <v>146</v>
      </c>
      <c r="BX449" s="112"/>
      <c r="BY449" s="112">
        <v>236</v>
      </c>
      <c r="BZ449" s="112"/>
      <c r="CA449" s="112"/>
      <c r="CB449" s="112"/>
      <c r="CC449" s="112"/>
      <c r="CD449" s="112"/>
      <c r="CE449" s="112"/>
      <c r="CF449" s="112"/>
      <c r="CG449" s="112"/>
      <c r="CH449" s="112"/>
      <c r="CI449" s="112"/>
      <c r="CJ449" s="112"/>
      <c r="CK449" s="112"/>
      <c r="CL449" s="112"/>
      <c r="CM449" s="112"/>
      <c r="CN449" s="112"/>
      <c r="CO449" s="112">
        <v>51</v>
      </c>
      <c r="CP449" s="112"/>
      <c r="CQ449" s="112">
        <v>68</v>
      </c>
      <c r="CR449" s="112"/>
      <c r="CS449" s="112"/>
      <c r="CT449" s="112"/>
      <c r="CU449" s="112"/>
      <c r="CV449" s="112"/>
      <c r="CX449" s="32"/>
      <c r="CY449" s="33">
        <f>SUBTOTAL(109,Pickedlines[[#This Row],[HO]:[Test]])</f>
        <v>1304</v>
      </c>
      <c r="CZ449" s="32"/>
      <c r="DA449" s="32"/>
    </row>
    <row r="450" spans="1:105" x14ac:dyDescent="0.25">
      <c r="A450" s="30" t="str">
        <f t="shared" si="14"/>
        <v>2113</v>
      </c>
      <c r="B450" s="31">
        <v>44279</v>
      </c>
      <c r="C450" s="112"/>
      <c r="D450" s="112"/>
      <c r="E450" s="112">
        <v>18</v>
      </c>
      <c r="F450" s="112"/>
      <c r="G450" s="112">
        <v>33</v>
      </c>
      <c r="H450" s="112"/>
      <c r="I450" s="112"/>
      <c r="J450" s="112"/>
      <c r="K450" s="112"/>
      <c r="L450" s="112"/>
      <c r="M450" s="112"/>
      <c r="N450" s="112"/>
      <c r="O450" s="112">
        <v>69</v>
      </c>
      <c r="P450" s="112"/>
      <c r="Q450" s="112"/>
      <c r="R450" s="112">
        <v>127</v>
      </c>
      <c r="S450" s="112"/>
      <c r="T450" s="112"/>
      <c r="U450" s="112">
        <v>27</v>
      </c>
      <c r="V450" s="112"/>
      <c r="W450" s="112"/>
      <c r="X450" s="112"/>
      <c r="Y450" s="112"/>
      <c r="Z450" s="112"/>
      <c r="AA450" s="112"/>
      <c r="AB450" s="112"/>
      <c r="AC450" s="112"/>
      <c r="AD450" s="112"/>
      <c r="AE450" s="112"/>
      <c r="AF450" s="112"/>
      <c r="AG450" s="112"/>
      <c r="AH450" s="112"/>
      <c r="AI450" s="112"/>
      <c r="AJ450" s="112"/>
      <c r="AK450" s="112"/>
      <c r="AL450" s="112"/>
      <c r="AM450" s="112"/>
      <c r="AN450" s="112"/>
      <c r="AO450" s="112"/>
      <c r="AP450" s="112">
        <v>8</v>
      </c>
      <c r="AQ450" s="112">
        <v>61</v>
      </c>
      <c r="AR450" s="112"/>
      <c r="AS450" s="112"/>
      <c r="AT450" s="112"/>
      <c r="AU450" s="112">
        <v>65</v>
      </c>
      <c r="AV450" s="112"/>
      <c r="AW450" s="112"/>
      <c r="AX450" s="112">
        <v>7</v>
      </c>
      <c r="AY450" s="112"/>
      <c r="AZ450" s="112"/>
      <c r="BA450" s="112"/>
      <c r="BB450" s="112"/>
      <c r="BC450" s="112"/>
      <c r="BD450" s="112"/>
      <c r="BE450" s="112"/>
      <c r="BF450" s="112"/>
      <c r="BG450" s="112"/>
      <c r="BH450" s="112"/>
      <c r="BI450" s="112"/>
      <c r="BJ450" s="112"/>
      <c r="BK450" s="112"/>
      <c r="BL450" s="112"/>
      <c r="BM450" s="112"/>
      <c r="BN450" s="112"/>
      <c r="BO450" s="112"/>
      <c r="BP450" s="112"/>
      <c r="BQ450" s="112"/>
      <c r="BR450" s="112"/>
      <c r="BS450" s="112">
        <v>206</v>
      </c>
      <c r="BT450" s="112"/>
      <c r="BU450" s="112"/>
      <c r="BV450" s="112"/>
      <c r="BW450" s="112">
        <v>164</v>
      </c>
      <c r="BX450" s="112"/>
      <c r="BY450" s="112">
        <v>149</v>
      </c>
      <c r="BZ450" s="112"/>
      <c r="CA450" s="112"/>
      <c r="CB450" s="112"/>
      <c r="CC450" s="112">
        <v>1</v>
      </c>
      <c r="CD450" s="112"/>
      <c r="CE450" s="112"/>
      <c r="CF450" s="112"/>
      <c r="CG450" s="112"/>
      <c r="CH450" s="112"/>
      <c r="CI450" s="112"/>
      <c r="CJ450" s="112"/>
      <c r="CK450" s="112"/>
      <c r="CL450" s="112"/>
      <c r="CM450" s="112">
        <v>262</v>
      </c>
      <c r="CN450" s="112"/>
      <c r="CO450" s="112">
        <v>48</v>
      </c>
      <c r="CP450" s="112"/>
      <c r="CQ450" s="112">
        <v>76</v>
      </c>
      <c r="CR450" s="112"/>
      <c r="CS450" s="112"/>
      <c r="CT450" s="112"/>
      <c r="CU450" s="112"/>
      <c r="CV450" s="112"/>
      <c r="CW450" s="112"/>
      <c r="CX450" s="32"/>
      <c r="CY450" s="33">
        <f>SUBTOTAL(109,Pickedlines[[#This Row],[HO]:[Test]])</f>
        <v>1321</v>
      </c>
      <c r="CZ450" s="32"/>
      <c r="DA450" s="32"/>
    </row>
    <row r="451" spans="1:105" x14ac:dyDescent="0.25">
      <c r="A451" s="30" t="str">
        <f t="shared" si="14"/>
        <v>2113</v>
      </c>
      <c r="B451" s="31">
        <v>44280</v>
      </c>
      <c r="G451" s="32">
        <v>187</v>
      </c>
      <c r="I451" s="32">
        <v>1</v>
      </c>
      <c r="R451" s="32">
        <v>109</v>
      </c>
      <c r="U451" s="32">
        <v>226</v>
      </c>
      <c r="AE451" s="32">
        <v>55</v>
      </c>
      <c r="AQ451" s="32">
        <v>52</v>
      </c>
      <c r="AU451" s="32">
        <v>96</v>
      </c>
      <c r="AX451" s="32">
        <v>12</v>
      </c>
      <c r="BG451" s="32">
        <v>109</v>
      </c>
      <c r="BT451" s="32">
        <v>73</v>
      </c>
      <c r="BW451" s="32">
        <v>222</v>
      </c>
      <c r="BY451" s="32">
        <v>194</v>
      </c>
      <c r="CM451" s="32">
        <v>166</v>
      </c>
      <c r="CO451" s="32">
        <v>53</v>
      </c>
      <c r="CQ451" s="32">
        <v>71</v>
      </c>
      <c r="CX451" s="32"/>
      <c r="CY451" s="33">
        <f>SUBTOTAL(109,Pickedlines[[#This Row],[HO]:[Test]])</f>
        <v>1626</v>
      </c>
      <c r="CZ451" s="32"/>
      <c r="DA451" s="32"/>
    </row>
    <row r="452" spans="1:105" x14ac:dyDescent="0.25">
      <c r="A452" s="30" t="str">
        <f t="shared" si="14"/>
        <v>2113</v>
      </c>
      <c r="B452" s="31">
        <v>44281</v>
      </c>
      <c r="E452" s="32">
        <v>3</v>
      </c>
      <c r="G452" s="32">
        <v>103</v>
      </c>
      <c r="R452" s="32">
        <v>18</v>
      </c>
      <c r="U452" s="32">
        <v>235</v>
      </c>
      <c r="AE452" s="32">
        <v>112</v>
      </c>
      <c r="AG452" s="32">
        <v>194</v>
      </c>
      <c r="AL452" s="32">
        <v>17</v>
      </c>
      <c r="AU452" s="32">
        <v>34</v>
      </c>
      <c r="AX452" s="32">
        <v>7</v>
      </c>
      <c r="BQ452" s="32">
        <v>136</v>
      </c>
      <c r="BT452" s="32">
        <v>116</v>
      </c>
      <c r="BW452" s="32">
        <v>23</v>
      </c>
      <c r="BY452" s="32">
        <v>177</v>
      </c>
      <c r="CM452" s="32">
        <v>133</v>
      </c>
      <c r="CO452" s="32">
        <v>191</v>
      </c>
      <c r="CQ452" s="32">
        <v>82</v>
      </c>
      <c r="CX452" s="32"/>
      <c r="CY452" s="33">
        <f>SUBTOTAL(109,Pickedlines[[#This Row],[HO]:[Test]])</f>
        <v>1581</v>
      </c>
      <c r="CZ452" s="32"/>
      <c r="DA452" s="32"/>
    </row>
    <row r="453" spans="1:105" x14ac:dyDescent="0.25">
      <c r="A453" s="30" t="str">
        <f t="shared" si="14"/>
        <v>2113</v>
      </c>
      <c r="B453" s="31">
        <v>44282</v>
      </c>
      <c r="E453" s="32">
        <v>2</v>
      </c>
      <c r="G453" s="32">
        <v>33</v>
      </c>
      <c r="AU453" s="32">
        <v>51</v>
      </c>
      <c r="AX453" s="32">
        <v>23</v>
      </c>
      <c r="BQ453" s="32">
        <v>159</v>
      </c>
      <c r="BT453" s="32">
        <v>54</v>
      </c>
      <c r="CO453" s="32">
        <v>56</v>
      </c>
      <c r="CQ453" s="32">
        <v>41</v>
      </c>
      <c r="CX453" s="32"/>
      <c r="CY453" s="33">
        <f>SUBTOTAL(109,Pickedlines[[#This Row],[HO]:[Test]])</f>
        <v>419</v>
      </c>
      <c r="CZ453" s="32"/>
      <c r="DA453" s="32"/>
    </row>
    <row r="454" spans="1:105" x14ac:dyDescent="0.25">
      <c r="A454" s="30" t="str">
        <f t="shared" si="14"/>
        <v>2114</v>
      </c>
      <c r="B454" s="31">
        <v>44283</v>
      </c>
      <c r="CX454" s="32"/>
      <c r="CY454" s="33">
        <f>SUBTOTAL(109,Pickedlines[[#This Row],[HO]:[Test]])</f>
        <v>0</v>
      </c>
      <c r="CZ454" s="32"/>
      <c r="DA454" s="32"/>
    </row>
    <row r="455" spans="1:105" x14ac:dyDescent="0.25">
      <c r="A455" s="30" t="str">
        <f t="shared" si="14"/>
        <v>2114</v>
      </c>
      <c r="B455" s="31">
        <v>44284</v>
      </c>
      <c r="E455" s="32">
        <v>15</v>
      </c>
      <c r="G455" s="32">
        <v>255</v>
      </c>
      <c r="O455" s="32">
        <v>3</v>
      </c>
      <c r="R455" s="32">
        <v>83</v>
      </c>
      <c r="U455" s="32">
        <v>344</v>
      </c>
      <c r="AP455" s="32">
        <v>3</v>
      </c>
      <c r="AU455" s="32">
        <v>63</v>
      </c>
      <c r="BG455" s="32">
        <v>131</v>
      </c>
      <c r="BQ455" s="32">
        <v>219</v>
      </c>
      <c r="BS455" s="32">
        <v>121</v>
      </c>
      <c r="BW455" s="32">
        <v>209</v>
      </c>
      <c r="CO455" s="32">
        <v>137</v>
      </c>
      <c r="CQ455" s="32">
        <v>49</v>
      </c>
      <c r="CX455" s="32"/>
      <c r="CY455" s="33">
        <f>SUBTOTAL(109,Pickedlines[[#This Row],[HO]:[Test]])</f>
        <v>1632</v>
      </c>
      <c r="CZ455" s="32"/>
      <c r="DA455" s="32"/>
    </row>
    <row r="456" spans="1:105" x14ac:dyDescent="0.25">
      <c r="A456" s="30" t="str">
        <f t="shared" si="14"/>
        <v>2114</v>
      </c>
      <c r="B456" s="31">
        <v>44285</v>
      </c>
      <c r="E456" s="32">
        <v>3</v>
      </c>
      <c r="G456" s="32">
        <v>96</v>
      </c>
      <c r="O456" s="32">
        <v>2</v>
      </c>
      <c r="R456" s="32">
        <v>43</v>
      </c>
      <c r="U456" s="32">
        <v>239</v>
      </c>
      <c r="AG456" s="32">
        <v>182</v>
      </c>
      <c r="AP456" s="32">
        <v>4</v>
      </c>
      <c r="AU456" s="32">
        <v>67</v>
      </c>
      <c r="AX456" s="32">
        <v>5</v>
      </c>
      <c r="BG456" s="32">
        <v>126</v>
      </c>
      <c r="BQ456" s="32">
        <v>167</v>
      </c>
      <c r="BS456" s="32">
        <v>224</v>
      </c>
      <c r="BU456" s="32">
        <v>19</v>
      </c>
      <c r="BW456" s="32">
        <v>42</v>
      </c>
      <c r="CM456" s="32">
        <v>207</v>
      </c>
      <c r="CO456" s="32">
        <v>129</v>
      </c>
      <c r="CQ456" s="32">
        <v>108</v>
      </c>
      <c r="CX456" s="32"/>
      <c r="CY456" s="33">
        <f>SUBTOTAL(109,Pickedlines[[#This Row],[HO]:[Test]])</f>
        <v>1663</v>
      </c>
      <c r="CZ456" s="32"/>
      <c r="DA456" s="32"/>
    </row>
    <row r="457" spans="1:105" x14ac:dyDescent="0.25">
      <c r="A457" s="30" t="str">
        <f t="shared" si="14"/>
        <v>2114</v>
      </c>
      <c r="B457" s="31">
        <v>44286</v>
      </c>
      <c r="C457" s="112"/>
      <c r="D457" s="112"/>
      <c r="E457" s="112">
        <v>7</v>
      </c>
      <c r="F457" s="112"/>
      <c r="G457" s="112">
        <v>63</v>
      </c>
      <c r="H457" s="112"/>
      <c r="I457" s="112"/>
      <c r="J457" s="112"/>
      <c r="K457" s="112"/>
      <c r="L457" s="112"/>
      <c r="M457" s="112"/>
      <c r="N457" s="112"/>
      <c r="O457" s="112">
        <v>11</v>
      </c>
      <c r="P457" s="112"/>
      <c r="Q457" s="112"/>
      <c r="R457" s="112">
        <v>59</v>
      </c>
      <c r="S457" s="112"/>
      <c r="T457" s="112"/>
      <c r="U457" s="112"/>
      <c r="V457" s="112"/>
      <c r="W457" s="112"/>
      <c r="X457" s="112"/>
      <c r="Y457" s="112"/>
      <c r="Z457" s="112"/>
      <c r="AA457" s="112"/>
      <c r="AB457" s="112"/>
      <c r="AC457" s="112"/>
      <c r="AD457" s="112"/>
      <c r="AE457" s="112"/>
      <c r="AF457" s="112"/>
      <c r="AG457" s="112">
        <v>227</v>
      </c>
      <c r="AH457" s="112"/>
      <c r="AI457" s="112"/>
      <c r="AJ457" s="112"/>
      <c r="AK457" s="112"/>
      <c r="AL457" s="112"/>
      <c r="AM457" s="112"/>
      <c r="AN457" s="112"/>
      <c r="AO457" s="112"/>
      <c r="AP457" s="112"/>
      <c r="AQ457" s="112"/>
      <c r="AR457" s="112"/>
      <c r="AS457" s="112"/>
      <c r="AT457" s="112"/>
      <c r="AU457" s="112">
        <v>30</v>
      </c>
      <c r="AV457" s="112"/>
      <c r="AW457" s="112"/>
      <c r="AX457" s="112">
        <v>14</v>
      </c>
      <c r="AY457" s="112"/>
      <c r="AZ457" s="112"/>
      <c r="BA457" s="112"/>
      <c r="BB457" s="112"/>
      <c r="BC457" s="112"/>
      <c r="BD457" s="112"/>
      <c r="BE457" s="112"/>
      <c r="BF457" s="112"/>
      <c r="BG457" s="112">
        <v>58</v>
      </c>
      <c r="BH457" s="112"/>
      <c r="BI457" s="112"/>
      <c r="BJ457" s="112"/>
      <c r="BK457" s="112"/>
      <c r="BL457" s="112"/>
      <c r="BM457" s="112"/>
      <c r="BN457" s="112"/>
      <c r="BO457" s="112"/>
      <c r="BP457" s="112"/>
      <c r="BQ457" s="112">
        <v>203</v>
      </c>
      <c r="BR457" s="112"/>
      <c r="BS457" s="112">
        <v>246</v>
      </c>
      <c r="BT457" s="112"/>
      <c r="BU457" s="112">
        <v>85</v>
      </c>
      <c r="BV457" s="112"/>
      <c r="BW457" s="112">
        <v>39</v>
      </c>
      <c r="BX457" s="112"/>
      <c r="BY457" s="112"/>
      <c r="BZ457" s="112"/>
      <c r="CA457" s="112"/>
      <c r="CB457" s="112"/>
      <c r="CC457" s="112"/>
      <c r="CD457" s="112"/>
      <c r="CE457" s="112"/>
      <c r="CF457" s="112"/>
      <c r="CG457" s="112"/>
      <c r="CH457" s="112"/>
      <c r="CI457" s="112"/>
      <c r="CJ457" s="112"/>
      <c r="CK457" s="112"/>
      <c r="CL457" s="112"/>
      <c r="CM457" s="112">
        <v>331</v>
      </c>
      <c r="CN457" s="112"/>
      <c r="CO457" s="112">
        <v>151</v>
      </c>
      <c r="CP457" s="112"/>
      <c r="CQ457" s="112">
        <v>125</v>
      </c>
      <c r="CR457" s="112"/>
      <c r="CS457" s="112"/>
      <c r="CT457" s="112"/>
      <c r="CU457" s="112"/>
      <c r="CV457" s="112"/>
      <c r="CX457" s="32"/>
      <c r="CY457" s="33">
        <f>SUBTOTAL(109,Pickedlines[[#This Row],[HO]:[Test]])</f>
        <v>1649</v>
      </c>
      <c r="CZ457" s="32"/>
      <c r="DA457" s="32"/>
    </row>
    <row r="458" spans="1:105" x14ac:dyDescent="0.25">
      <c r="A458" s="30" t="str">
        <f t="shared" si="14"/>
        <v>2114</v>
      </c>
      <c r="B458" s="31">
        <v>44287</v>
      </c>
      <c r="C458" s="112"/>
      <c r="D458" s="112"/>
      <c r="E458" s="112"/>
      <c r="F458" s="112"/>
      <c r="G458" s="112"/>
      <c r="H458" s="112"/>
      <c r="I458" s="112"/>
      <c r="J458" s="112"/>
      <c r="K458" s="112"/>
      <c r="L458" s="112"/>
      <c r="M458" s="112"/>
      <c r="N458" s="112"/>
      <c r="O458" s="112"/>
      <c r="P458" s="112"/>
      <c r="Q458" s="112"/>
      <c r="R458" s="112"/>
      <c r="S458" s="112"/>
      <c r="T458" s="112"/>
      <c r="U458" s="112"/>
      <c r="V458" s="112"/>
      <c r="W458" s="112"/>
      <c r="X458" s="112"/>
      <c r="Y458" s="112"/>
      <c r="Z458" s="112"/>
      <c r="AA458" s="112"/>
      <c r="AB458" s="112"/>
      <c r="AC458" s="112"/>
      <c r="AD458" s="112"/>
      <c r="AE458" s="112"/>
      <c r="AF458" s="112"/>
      <c r="AG458" s="112"/>
      <c r="AH458" s="112"/>
      <c r="AI458" s="112"/>
      <c r="AJ458" s="112"/>
      <c r="AK458" s="112"/>
      <c r="AL458" s="112"/>
      <c r="AM458" s="112"/>
      <c r="AN458" s="112"/>
      <c r="AO458" s="112"/>
      <c r="AP458" s="112"/>
      <c r="AQ458" s="112"/>
      <c r="AR458" s="112"/>
      <c r="AS458" s="112"/>
      <c r="AT458" s="112"/>
      <c r="AU458" s="112"/>
      <c r="AV458" s="112"/>
      <c r="AW458" s="112"/>
      <c r="AX458" s="112"/>
      <c r="AY458" s="112"/>
      <c r="AZ458" s="112"/>
      <c r="BA458" s="112"/>
      <c r="BB458" s="112"/>
      <c r="BC458" s="112"/>
      <c r="BD458" s="112"/>
      <c r="BE458" s="112"/>
      <c r="BF458" s="112"/>
      <c r="BG458" s="112"/>
      <c r="BH458" s="112"/>
      <c r="BI458" s="112"/>
      <c r="BJ458" s="112"/>
      <c r="BK458" s="112"/>
      <c r="BL458" s="112"/>
      <c r="BM458" s="112"/>
      <c r="BN458" s="112"/>
      <c r="BO458" s="112"/>
      <c r="BP458" s="112"/>
      <c r="BQ458" s="112"/>
      <c r="BR458" s="112"/>
      <c r="BS458" s="112"/>
      <c r="BT458" s="112"/>
      <c r="BU458" s="112"/>
      <c r="BV458" s="112"/>
      <c r="BW458" s="112"/>
      <c r="BX458" s="112"/>
      <c r="BY458" s="112"/>
      <c r="BZ458" s="112"/>
      <c r="CA458" s="112"/>
      <c r="CB458" s="112"/>
      <c r="CC458" s="112"/>
      <c r="CD458" s="112"/>
      <c r="CE458" s="112"/>
      <c r="CF458" s="112"/>
      <c r="CG458" s="112"/>
      <c r="CH458" s="112"/>
      <c r="CI458" s="112"/>
      <c r="CJ458" s="112"/>
      <c r="CK458" s="112"/>
      <c r="CL458" s="112"/>
      <c r="CM458" s="112"/>
      <c r="CN458" s="112"/>
      <c r="CO458" s="112"/>
      <c r="CP458" s="112"/>
      <c r="CQ458" s="112"/>
      <c r="CR458" s="112"/>
      <c r="CS458" s="112"/>
      <c r="CT458" s="112"/>
      <c r="CU458" s="112"/>
      <c r="CV458" s="112"/>
      <c r="CX458" s="32"/>
      <c r="CY458" s="33">
        <f>SUBTOTAL(109,Pickedlines[[#This Row],[HO]:[Test]])</f>
        <v>0</v>
      </c>
      <c r="CZ458" s="32"/>
      <c r="DA458" s="32"/>
    </row>
    <row r="459" spans="1:105" x14ac:dyDescent="0.25">
      <c r="A459" s="30" t="str">
        <f t="shared" si="14"/>
        <v>2114</v>
      </c>
      <c r="B459" s="31">
        <v>44288</v>
      </c>
      <c r="C459" s="112"/>
      <c r="D459" s="112"/>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c r="AA459" s="112"/>
      <c r="AB459" s="112"/>
      <c r="AC459" s="112"/>
      <c r="AD459" s="112"/>
      <c r="AE459" s="112"/>
      <c r="AF459" s="112"/>
      <c r="AG459" s="112"/>
      <c r="AH459" s="112"/>
      <c r="AI459" s="112"/>
      <c r="AJ459" s="112"/>
      <c r="AK459" s="112"/>
      <c r="AL459" s="112"/>
      <c r="AM459" s="112"/>
      <c r="AN459" s="112"/>
      <c r="AO459" s="112"/>
      <c r="AP459" s="112"/>
      <c r="AQ459" s="112"/>
      <c r="AR459" s="112"/>
      <c r="AS459" s="112"/>
      <c r="AT459" s="112"/>
      <c r="AU459" s="112"/>
      <c r="AV459" s="112"/>
      <c r="AW459" s="112"/>
      <c r="AX459" s="112"/>
      <c r="AY459" s="112"/>
      <c r="AZ459" s="112"/>
      <c r="BA459" s="112"/>
      <c r="BB459" s="112"/>
      <c r="BC459" s="112"/>
      <c r="BD459" s="112"/>
      <c r="BE459" s="112"/>
      <c r="BF459" s="112"/>
      <c r="BG459" s="112"/>
      <c r="BH459" s="112"/>
      <c r="BI459" s="112"/>
      <c r="BJ459" s="112"/>
      <c r="BK459" s="112"/>
      <c r="BL459" s="112"/>
      <c r="BM459" s="112"/>
      <c r="BN459" s="112"/>
      <c r="BO459" s="112"/>
      <c r="BP459" s="112"/>
      <c r="BQ459" s="112"/>
      <c r="BR459" s="112"/>
      <c r="BS459" s="112"/>
      <c r="BT459" s="112"/>
      <c r="BU459" s="112"/>
      <c r="BV459" s="112"/>
      <c r="BW459" s="112"/>
      <c r="BX459" s="112"/>
      <c r="BY459" s="112"/>
      <c r="BZ459" s="112"/>
      <c r="CA459" s="112"/>
      <c r="CB459" s="112"/>
      <c r="CC459" s="112"/>
      <c r="CD459" s="112"/>
      <c r="CE459" s="112"/>
      <c r="CF459" s="112"/>
      <c r="CG459" s="112"/>
      <c r="CH459" s="112"/>
      <c r="CI459" s="112"/>
      <c r="CJ459" s="112"/>
      <c r="CK459" s="112"/>
      <c r="CL459" s="112"/>
      <c r="CM459" s="112"/>
      <c r="CN459" s="112"/>
      <c r="CO459" s="112"/>
      <c r="CP459" s="112"/>
      <c r="CQ459" s="112"/>
      <c r="CR459" s="112"/>
      <c r="CS459" s="112"/>
      <c r="CT459" s="112"/>
      <c r="CU459" s="112"/>
      <c r="CV459" s="112"/>
      <c r="CX459" s="32"/>
      <c r="CY459" s="33">
        <f>SUBTOTAL(109,Pickedlines[[#This Row],[HO]:[Test]])</f>
        <v>0</v>
      </c>
      <c r="CZ459" s="32"/>
      <c r="DA459" s="32"/>
    </row>
    <row r="460" spans="1:105" x14ac:dyDescent="0.25">
      <c r="A460" s="30" t="str">
        <f t="shared" si="14"/>
        <v>2114</v>
      </c>
      <c r="B460" s="31">
        <v>44289</v>
      </c>
      <c r="C460" s="112"/>
      <c r="D460" s="112"/>
      <c r="E460" s="112"/>
      <c r="F460" s="112"/>
      <c r="G460" s="112"/>
      <c r="H460" s="112"/>
      <c r="I460" s="112"/>
      <c r="J460" s="112"/>
      <c r="K460" s="112"/>
      <c r="L460" s="112"/>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c r="AT460" s="112"/>
      <c r="AU460" s="112"/>
      <c r="AV460" s="112"/>
      <c r="AW460" s="112"/>
      <c r="AX460" s="112"/>
      <c r="AY460" s="112"/>
      <c r="AZ460" s="112"/>
      <c r="BA460" s="112"/>
      <c r="BB460" s="112"/>
      <c r="BC460" s="112"/>
      <c r="BD460" s="112"/>
      <c r="BE460" s="112"/>
      <c r="BF460" s="112"/>
      <c r="BG460" s="112"/>
      <c r="BH460" s="112"/>
      <c r="BI460" s="112"/>
      <c r="BJ460" s="112"/>
      <c r="BK460" s="112"/>
      <c r="BL460" s="112"/>
      <c r="BM460" s="112"/>
      <c r="BN460" s="112"/>
      <c r="BO460" s="112"/>
      <c r="BP460" s="112"/>
      <c r="BQ460" s="112"/>
      <c r="BR460" s="112"/>
      <c r="BS460" s="112"/>
      <c r="BT460" s="112"/>
      <c r="BU460" s="112"/>
      <c r="BV460" s="112"/>
      <c r="BW460" s="112"/>
      <c r="BX460" s="112"/>
      <c r="BY460" s="112"/>
      <c r="BZ460" s="112"/>
      <c r="CA460" s="112"/>
      <c r="CB460" s="112"/>
      <c r="CC460" s="112"/>
      <c r="CD460" s="112"/>
      <c r="CE460" s="112"/>
      <c r="CF460" s="112"/>
      <c r="CG460" s="112"/>
      <c r="CH460" s="112"/>
      <c r="CI460" s="112"/>
      <c r="CJ460" s="112"/>
      <c r="CK460" s="112"/>
      <c r="CL460" s="112"/>
      <c r="CM460" s="112"/>
      <c r="CN460" s="112"/>
      <c r="CO460" s="112"/>
      <c r="CP460" s="112"/>
      <c r="CQ460" s="112"/>
      <c r="CR460" s="112"/>
      <c r="CS460" s="112"/>
      <c r="CT460" s="112"/>
      <c r="CU460" s="112"/>
      <c r="CV460" s="112"/>
      <c r="CX460" s="32"/>
      <c r="CY460" s="33">
        <f>SUBTOTAL(109,Pickedlines[[#This Row],[HO]:[Test]])</f>
        <v>0</v>
      </c>
      <c r="CZ460" s="32"/>
      <c r="DA460" s="32"/>
    </row>
    <row r="461" spans="1:105" x14ac:dyDescent="0.25">
      <c r="A461" s="30" t="str">
        <f t="shared" si="14"/>
        <v>2115</v>
      </c>
      <c r="B461" s="31">
        <v>44290</v>
      </c>
      <c r="C461" s="112"/>
      <c r="D461" s="112"/>
      <c r="E461" s="112"/>
      <c r="F461" s="112"/>
      <c r="G461" s="112"/>
      <c r="H461" s="112"/>
      <c r="I461" s="112"/>
      <c r="J461" s="112"/>
      <c r="K461" s="112"/>
      <c r="L461" s="112"/>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c r="AT461" s="112"/>
      <c r="AU461" s="112"/>
      <c r="AV461" s="112"/>
      <c r="AW461" s="112"/>
      <c r="AX461" s="112"/>
      <c r="AY461" s="112"/>
      <c r="AZ461" s="112"/>
      <c r="BA461" s="112"/>
      <c r="BB461" s="112"/>
      <c r="BC461" s="112"/>
      <c r="BD461" s="112"/>
      <c r="BE461" s="112"/>
      <c r="BF461" s="112"/>
      <c r="BG461" s="112"/>
      <c r="BH461" s="112"/>
      <c r="BI461" s="112"/>
      <c r="BJ461" s="112"/>
      <c r="BK461" s="112"/>
      <c r="BL461" s="112"/>
      <c r="BM461" s="112"/>
      <c r="BN461" s="112"/>
      <c r="BO461" s="112"/>
      <c r="BP461" s="112"/>
      <c r="BQ461" s="112"/>
      <c r="BR461" s="112"/>
      <c r="BS461" s="112"/>
      <c r="BT461" s="112"/>
      <c r="BU461" s="112"/>
      <c r="BV461" s="112"/>
      <c r="BW461" s="112"/>
      <c r="BX461" s="112"/>
      <c r="BY461" s="112"/>
      <c r="BZ461" s="112"/>
      <c r="CA461" s="112"/>
      <c r="CB461" s="112"/>
      <c r="CC461" s="112"/>
      <c r="CD461" s="112"/>
      <c r="CE461" s="112"/>
      <c r="CF461" s="112"/>
      <c r="CG461" s="112"/>
      <c r="CH461" s="112"/>
      <c r="CI461" s="112"/>
      <c r="CJ461" s="112"/>
      <c r="CK461" s="112"/>
      <c r="CL461" s="112"/>
      <c r="CM461" s="112"/>
      <c r="CN461" s="112"/>
      <c r="CO461" s="112"/>
      <c r="CP461" s="112"/>
      <c r="CQ461" s="112"/>
      <c r="CR461" s="112"/>
      <c r="CS461" s="112"/>
      <c r="CT461" s="112"/>
      <c r="CU461" s="112"/>
      <c r="CV461" s="112"/>
      <c r="CX461" s="32"/>
      <c r="CY461" s="33">
        <f>SUBTOTAL(109,Pickedlines[[#This Row],[HO]:[Test]])</f>
        <v>0</v>
      </c>
      <c r="CZ461" s="32"/>
      <c r="DA461" s="32"/>
    </row>
    <row r="462" spans="1:105" x14ac:dyDescent="0.25">
      <c r="A462" s="30" t="str">
        <f t="shared" si="14"/>
        <v>2115</v>
      </c>
      <c r="B462" s="31">
        <v>44291</v>
      </c>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c r="AA462" s="112"/>
      <c r="AB462" s="112"/>
      <c r="AC462" s="112"/>
      <c r="AD462" s="112"/>
      <c r="AE462" s="112"/>
      <c r="AF462" s="112"/>
      <c r="AG462" s="112"/>
      <c r="AH462" s="112"/>
      <c r="AI462" s="112"/>
      <c r="AJ462" s="112"/>
      <c r="AK462" s="112"/>
      <c r="AL462" s="112"/>
      <c r="AM462" s="112"/>
      <c r="AN462" s="112"/>
      <c r="AO462" s="112"/>
      <c r="AP462" s="112"/>
      <c r="AQ462" s="112"/>
      <c r="AR462" s="112"/>
      <c r="AS462" s="112"/>
      <c r="AT462" s="112"/>
      <c r="AU462" s="112"/>
      <c r="AV462" s="112"/>
      <c r="AW462" s="112"/>
      <c r="AX462" s="112"/>
      <c r="AY462" s="112"/>
      <c r="AZ462" s="112"/>
      <c r="BA462" s="112"/>
      <c r="BB462" s="112"/>
      <c r="BC462" s="112"/>
      <c r="BD462" s="112"/>
      <c r="BE462" s="112"/>
      <c r="BF462" s="112"/>
      <c r="BG462" s="112"/>
      <c r="BH462" s="112"/>
      <c r="BI462" s="112"/>
      <c r="BJ462" s="112"/>
      <c r="BK462" s="112"/>
      <c r="BL462" s="112"/>
      <c r="BM462" s="112"/>
      <c r="BN462" s="112"/>
      <c r="BO462" s="112"/>
      <c r="BP462" s="112"/>
      <c r="BQ462" s="112"/>
      <c r="BR462" s="112"/>
      <c r="BS462" s="112"/>
      <c r="BT462" s="112"/>
      <c r="BU462" s="112"/>
      <c r="BV462" s="112"/>
      <c r="BW462" s="112"/>
      <c r="BX462" s="112"/>
      <c r="BY462" s="112"/>
      <c r="BZ462" s="112"/>
      <c r="CA462" s="112"/>
      <c r="CB462" s="112"/>
      <c r="CC462" s="112"/>
      <c r="CD462" s="112"/>
      <c r="CE462" s="112"/>
      <c r="CF462" s="112"/>
      <c r="CG462" s="112"/>
      <c r="CH462" s="112"/>
      <c r="CI462" s="112"/>
      <c r="CJ462" s="112"/>
      <c r="CK462" s="112"/>
      <c r="CL462" s="112"/>
      <c r="CM462" s="112"/>
      <c r="CN462" s="112"/>
      <c r="CO462" s="112"/>
      <c r="CP462" s="112"/>
      <c r="CQ462" s="112"/>
      <c r="CR462" s="112"/>
      <c r="CS462" s="112"/>
      <c r="CT462" s="112"/>
      <c r="CU462" s="112"/>
      <c r="CV462" s="112"/>
      <c r="CX462" s="32"/>
      <c r="CY462" s="33">
        <f>SUBTOTAL(109,Pickedlines[[#This Row],[HO]:[Test]])</f>
        <v>0</v>
      </c>
      <c r="CZ462" s="32"/>
      <c r="DA462" s="32"/>
    </row>
    <row r="463" spans="1:105" x14ac:dyDescent="0.25">
      <c r="A463" s="30" t="str">
        <f t="shared" si="14"/>
        <v>2115</v>
      </c>
      <c r="B463" s="31">
        <v>44292</v>
      </c>
      <c r="C463" s="112"/>
      <c r="D463" s="112"/>
      <c r="E463" s="112">
        <v>2</v>
      </c>
      <c r="F463" s="112"/>
      <c r="G463" s="112">
        <v>120</v>
      </c>
      <c r="H463" s="112"/>
      <c r="I463" s="112"/>
      <c r="J463" s="112"/>
      <c r="K463" s="112"/>
      <c r="L463" s="112"/>
      <c r="M463" s="112"/>
      <c r="N463" s="112"/>
      <c r="O463" s="112">
        <v>20</v>
      </c>
      <c r="P463" s="112"/>
      <c r="Q463" s="112"/>
      <c r="R463" s="112"/>
      <c r="S463" s="112"/>
      <c r="T463" s="112"/>
      <c r="U463" s="112">
        <v>259</v>
      </c>
      <c r="V463" s="112"/>
      <c r="W463" s="112"/>
      <c r="X463" s="112"/>
      <c r="Y463" s="112"/>
      <c r="Z463" s="112"/>
      <c r="AA463" s="112"/>
      <c r="AB463" s="112"/>
      <c r="AC463" s="112"/>
      <c r="AD463" s="112"/>
      <c r="AE463" s="112"/>
      <c r="AF463" s="112"/>
      <c r="AG463" s="112"/>
      <c r="AH463" s="112">
        <v>97</v>
      </c>
      <c r="AI463" s="112"/>
      <c r="AJ463" s="112"/>
      <c r="AK463" s="112"/>
      <c r="AL463" s="112">
        <v>6</v>
      </c>
      <c r="AM463" s="112"/>
      <c r="AN463" s="112"/>
      <c r="AO463" s="112"/>
      <c r="AP463" s="112">
        <v>2</v>
      </c>
      <c r="AQ463" s="112">
        <v>126</v>
      </c>
      <c r="AR463" s="112"/>
      <c r="AS463" s="112"/>
      <c r="AT463" s="112">
        <v>106</v>
      </c>
      <c r="AU463" s="112"/>
      <c r="AV463" s="112"/>
      <c r="AW463" s="112"/>
      <c r="AX463" s="112">
        <v>3</v>
      </c>
      <c r="AY463" s="112"/>
      <c r="AZ463" s="112"/>
      <c r="BA463" s="112"/>
      <c r="BB463" s="112"/>
      <c r="BC463" s="112"/>
      <c r="BD463" s="112"/>
      <c r="BE463" s="112"/>
      <c r="BF463" s="112"/>
      <c r="BG463" s="112">
        <v>43</v>
      </c>
      <c r="BH463" s="112"/>
      <c r="BI463" s="112"/>
      <c r="BJ463" s="112"/>
      <c r="BK463" s="112"/>
      <c r="BL463" s="112"/>
      <c r="BM463" s="112"/>
      <c r="BN463" s="112"/>
      <c r="BO463" s="112"/>
      <c r="BP463" s="112"/>
      <c r="BQ463" s="112"/>
      <c r="BR463" s="112"/>
      <c r="BS463" s="112"/>
      <c r="BT463" s="112">
        <v>167</v>
      </c>
      <c r="BU463" s="112">
        <v>2</v>
      </c>
      <c r="BV463" s="112"/>
      <c r="BW463" s="112">
        <v>176</v>
      </c>
      <c r="BX463" s="112"/>
      <c r="BY463" s="112">
        <v>254</v>
      </c>
      <c r="BZ463" s="112"/>
      <c r="CA463" s="112"/>
      <c r="CB463" s="112"/>
      <c r="CC463" s="112">
        <v>1</v>
      </c>
      <c r="CD463" s="112"/>
      <c r="CE463" s="112"/>
      <c r="CF463" s="112"/>
      <c r="CG463" s="112"/>
      <c r="CH463" s="112"/>
      <c r="CI463" s="112"/>
      <c r="CJ463" s="112"/>
      <c r="CK463" s="112"/>
      <c r="CL463" s="112"/>
      <c r="CM463" s="112">
        <v>162</v>
      </c>
      <c r="CN463" s="112"/>
      <c r="CO463" s="112">
        <v>116</v>
      </c>
      <c r="CP463" s="112"/>
      <c r="CQ463" s="112">
        <v>82</v>
      </c>
      <c r="CR463" s="112"/>
      <c r="CS463" s="112"/>
      <c r="CT463" s="112"/>
      <c r="CU463" s="112"/>
      <c r="CV463" s="112"/>
      <c r="CX463" s="32"/>
      <c r="CY463" s="33">
        <f>SUBTOTAL(109,Pickedlines[[#This Row],[HO]:[Test]])</f>
        <v>1744</v>
      </c>
      <c r="CZ463" s="32"/>
      <c r="DA463" s="32"/>
    </row>
    <row r="464" spans="1:105" x14ac:dyDescent="0.25">
      <c r="A464" s="30" t="str">
        <f t="shared" si="14"/>
        <v>2115</v>
      </c>
      <c r="B464" s="31">
        <v>44293</v>
      </c>
      <c r="C464" s="112"/>
      <c r="D464" s="112"/>
      <c r="E464" s="112">
        <v>8</v>
      </c>
      <c r="F464" s="112"/>
      <c r="G464" s="112">
        <v>51</v>
      </c>
      <c r="H464" s="112"/>
      <c r="I464" s="112">
        <v>6</v>
      </c>
      <c r="J464" s="112"/>
      <c r="K464" s="112"/>
      <c r="L464" s="112"/>
      <c r="M464" s="112"/>
      <c r="N464" s="112"/>
      <c r="O464" s="112">
        <v>142</v>
      </c>
      <c r="P464" s="112"/>
      <c r="Q464" s="112"/>
      <c r="R464" s="112"/>
      <c r="S464" s="112"/>
      <c r="T464" s="112"/>
      <c r="U464" s="112">
        <v>1</v>
      </c>
      <c r="V464" s="112"/>
      <c r="W464" s="112"/>
      <c r="X464" s="112"/>
      <c r="Y464" s="112"/>
      <c r="Z464" s="112"/>
      <c r="AA464" s="112"/>
      <c r="AB464" s="112"/>
      <c r="AC464" s="112"/>
      <c r="AD464" s="112"/>
      <c r="AE464" s="112">
        <v>237</v>
      </c>
      <c r="AF464" s="112"/>
      <c r="AG464" s="112"/>
      <c r="AH464" s="112">
        <v>133</v>
      </c>
      <c r="AI464" s="112"/>
      <c r="AJ464" s="112"/>
      <c r="AK464" s="112"/>
      <c r="AL464" s="112"/>
      <c r="AM464" s="112"/>
      <c r="AN464" s="112"/>
      <c r="AO464" s="112"/>
      <c r="AP464" s="112">
        <v>1</v>
      </c>
      <c r="AQ464" s="112">
        <v>144</v>
      </c>
      <c r="AR464" s="112"/>
      <c r="AS464" s="112"/>
      <c r="AT464" s="112">
        <v>110</v>
      </c>
      <c r="AU464" s="112"/>
      <c r="AV464" s="112"/>
      <c r="AW464" s="112"/>
      <c r="AX464" s="112">
        <v>16</v>
      </c>
      <c r="AY464" s="112"/>
      <c r="AZ464" s="112"/>
      <c r="BA464" s="112"/>
      <c r="BB464" s="112"/>
      <c r="BC464" s="112"/>
      <c r="BD464" s="112"/>
      <c r="BE464" s="112"/>
      <c r="BF464" s="112"/>
      <c r="BG464" s="112">
        <v>162</v>
      </c>
      <c r="BH464" s="112"/>
      <c r="BI464" s="112"/>
      <c r="BJ464" s="112"/>
      <c r="BK464" s="112"/>
      <c r="BL464" s="112"/>
      <c r="BM464" s="112"/>
      <c r="BN464" s="112"/>
      <c r="BO464" s="112"/>
      <c r="BP464" s="112"/>
      <c r="BQ464" s="112"/>
      <c r="BR464" s="112"/>
      <c r="BS464" s="112">
        <v>59</v>
      </c>
      <c r="BT464" s="112">
        <v>179</v>
      </c>
      <c r="BU464" s="112"/>
      <c r="BV464" s="112"/>
      <c r="BW464" s="112">
        <v>148</v>
      </c>
      <c r="BX464" s="112"/>
      <c r="BY464" s="112">
        <v>208</v>
      </c>
      <c r="BZ464" s="112"/>
      <c r="CA464" s="112"/>
      <c r="CB464" s="112"/>
      <c r="CC464" s="112">
        <v>3</v>
      </c>
      <c r="CD464" s="112"/>
      <c r="CE464" s="112"/>
      <c r="CF464" s="112"/>
      <c r="CG464" s="112"/>
      <c r="CH464" s="112"/>
      <c r="CI464" s="112"/>
      <c r="CJ464" s="112"/>
      <c r="CK464" s="112"/>
      <c r="CL464" s="112"/>
      <c r="CM464" s="112">
        <v>285</v>
      </c>
      <c r="CN464" s="112"/>
      <c r="CO464" s="112">
        <v>82</v>
      </c>
      <c r="CP464" s="112"/>
      <c r="CQ464" s="112">
        <v>46</v>
      </c>
      <c r="CR464" s="112"/>
      <c r="CS464" s="112"/>
      <c r="CT464" s="112"/>
      <c r="CU464" s="112"/>
      <c r="CX464" s="32"/>
      <c r="CY464" s="33">
        <f>SUBTOTAL(109,Pickedlines[[#This Row],[HO]:[Test]])</f>
        <v>2021</v>
      </c>
      <c r="CZ464" s="32"/>
      <c r="DA464" s="32"/>
    </row>
    <row r="465" spans="1:105" x14ac:dyDescent="0.25">
      <c r="A465" s="30" t="str">
        <f t="shared" si="14"/>
        <v>2115</v>
      </c>
      <c r="B465" s="31">
        <v>44294</v>
      </c>
      <c r="C465" s="112"/>
      <c r="D465" s="112"/>
      <c r="E465" s="112">
        <v>4</v>
      </c>
      <c r="F465" s="112"/>
      <c r="G465" s="112">
        <v>48</v>
      </c>
      <c r="H465" s="112"/>
      <c r="I465" s="112"/>
      <c r="J465" s="112"/>
      <c r="K465" s="112"/>
      <c r="L465" s="112"/>
      <c r="M465" s="112"/>
      <c r="N465" s="112"/>
      <c r="O465" s="112"/>
      <c r="P465" s="112"/>
      <c r="Q465" s="112"/>
      <c r="R465" s="112"/>
      <c r="S465" s="112"/>
      <c r="T465" s="112"/>
      <c r="U465" s="112">
        <v>191</v>
      </c>
      <c r="V465" s="112"/>
      <c r="W465" s="112"/>
      <c r="X465" s="112"/>
      <c r="Y465" s="112"/>
      <c r="Z465" s="112"/>
      <c r="AA465" s="112"/>
      <c r="AB465" s="112"/>
      <c r="AC465" s="112"/>
      <c r="AD465" s="112"/>
      <c r="AE465" s="112"/>
      <c r="AF465" s="112"/>
      <c r="AG465" s="112"/>
      <c r="AH465" s="112">
        <v>94</v>
      </c>
      <c r="AI465" s="112"/>
      <c r="AJ465" s="112"/>
      <c r="AK465" s="112"/>
      <c r="AL465" s="112"/>
      <c r="AM465" s="112"/>
      <c r="AN465" s="112"/>
      <c r="AO465" s="112"/>
      <c r="AP465" s="112">
        <v>1</v>
      </c>
      <c r="AQ465" s="112">
        <v>51</v>
      </c>
      <c r="AR465" s="112"/>
      <c r="AS465" s="112"/>
      <c r="AT465" s="112">
        <v>104</v>
      </c>
      <c r="AU465" s="112"/>
      <c r="AV465" s="112"/>
      <c r="AW465" s="112"/>
      <c r="AX465" s="112">
        <v>12</v>
      </c>
      <c r="AY465" s="112"/>
      <c r="AZ465" s="112"/>
      <c r="BA465" s="112"/>
      <c r="BB465" s="112"/>
      <c r="BC465" s="112"/>
      <c r="BD465" s="112"/>
      <c r="BE465" s="112"/>
      <c r="BF465" s="112"/>
      <c r="BG465" s="112">
        <v>149</v>
      </c>
      <c r="BH465" s="112"/>
      <c r="BI465" s="112"/>
      <c r="BJ465" s="112"/>
      <c r="BK465" s="112"/>
      <c r="BL465" s="112"/>
      <c r="BM465" s="112"/>
      <c r="BN465" s="112"/>
      <c r="BO465" s="112"/>
      <c r="BP465" s="112"/>
      <c r="BQ465" s="112"/>
      <c r="BR465" s="112"/>
      <c r="BS465" s="112">
        <v>218</v>
      </c>
      <c r="BT465" s="112">
        <v>143</v>
      </c>
      <c r="BU465" s="112"/>
      <c r="BV465" s="112"/>
      <c r="BW465" s="112"/>
      <c r="BX465" s="112"/>
      <c r="BY465" s="112">
        <v>221</v>
      </c>
      <c r="BZ465" s="112"/>
      <c r="CA465" s="112"/>
      <c r="CB465" s="112"/>
      <c r="CC465" s="112"/>
      <c r="CD465" s="112"/>
      <c r="CE465" s="112"/>
      <c r="CF465" s="112"/>
      <c r="CG465" s="112"/>
      <c r="CH465" s="112"/>
      <c r="CI465" s="112"/>
      <c r="CJ465" s="112"/>
      <c r="CK465" s="112"/>
      <c r="CL465" s="112"/>
      <c r="CM465" s="112">
        <v>280</v>
      </c>
      <c r="CN465" s="112"/>
      <c r="CO465" s="112">
        <v>129</v>
      </c>
      <c r="CP465" s="112"/>
      <c r="CQ465" s="112">
        <v>84</v>
      </c>
      <c r="CR465" s="112"/>
      <c r="CS465" s="112"/>
      <c r="CT465" s="112"/>
      <c r="CU465" s="112"/>
      <c r="CX465" s="32"/>
      <c r="CY465" s="33">
        <f>SUBTOTAL(109,Pickedlines[[#This Row],[HO]:[Test]])</f>
        <v>1729</v>
      </c>
      <c r="CZ465" s="32"/>
      <c r="DA465" s="32"/>
    </row>
    <row r="466" spans="1:105" x14ac:dyDescent="0.25">
      <c r="A466" s="30" t="str">
        <f t="shared" si="14"/>
        <v>2115</v>
      </c>
      <c r="B466" s="31">
        <v>44295</v>
      </c>
      <c r="E466" s="112">
        <v>3</v>
      </c>
      <c r="F466" s="112"/>
      <c r="G466" s="112">
        <v>109</v>
      </c>
      <c r="H466" s="112"/>
      <c r="I466" s="112">
        <v>13</v>
      </c>
      <c r="J466" s="112"/>
      <c r="K466" s="112"/>
      <c r="L466" s="112"/>
      <c r="M466" s="112"/>
      <c r="N466" s="112"/>
      <c r="O466" s="112"/>
      <c r="P466" s="112"/>
      <c r="Q466" s="112"/>
      <c r="R466" s="112"/>
      <c r="S466" s="112"/>
      <c r="T466" s="112"/>
      <c r="U466" s="112">
        <v>185</v>
      </c>
      <c r="V466" s="112"/>
      <c r="W466" s="112"/>
      <c r="X466" s="112"/>
      <c r="Y466" s="112"/>
      <c r="Z466" s="112"/>
      <c r="AA466" s="112"/>
      <c r="AB466" s="112"/>
      <c r="AC466" s="112"/>
      <c r="AD466" s="112"/>
      <c r="AE466" s="112">
        <v>8</v>
      </c>
      <c r="AF466" s="112"/>
      <c r="AG466" s="112"/>
      <c r="AH466" s="112">
        <v>115</v>
      </c>
      <c r="AI466" s="112"/>
      <c r="AJ466" s="112"/>
      <c r="AK466" s="112"/>
      <c r="AL466" s="112"/>
      <c r="AM466" s="112"/>
      <c r="AN466" s="112"/>
      <c r="AO466" s="112"/>
      <c r="AP466" s="112">
        <v>2</v>
      </c>
      <c r="AQ466" s="112">
        <v>105</v>
      </c>
      <c r="AR466" s="112"/>
      <c r="AS466" s="112"/>
      <c r="AT466" s="112">
        <v>104</v>
      </c>
      <c r="AU466" s="112"/>
      <c r="AV466" s="112"/>
      <c r="AW466" s="112"/>
      <c r="AX466" s="112">
        <v>10</v>
      </c>
      <c r="AY466" s="112"/>
      <c r="AZ466" s="112"/>
      <c r="BA466" s="112"/>
      <c r="BB466" s="112"/>
      <c r="BC466" s="112"/>
      <c r="BD466" s="112"/>
      <c r="BE466" s="112"/>
      <c r="BF466" s="112"/>
      <c r="BG466" s="112">
        <v>83</v>
      </c>
      <c r="BH466" s="112"/>
      <c r="BI466" s="112"/>
      <c r="BJ466" s="112"/>
      <c r="BK466" s="112"/>
      <c r="BL466" s="112"/>
      <c r="BM466" s="112"/>
      <c r="BN466" s="112"/>
      <c r="BO466" s="112"/>
      <c r="BP466" s="112"/>
      <c r="BQ466" s="112"/>
      <c r="BR466" s="112"/>
      <c r="BS466" s="112">
        <v>61</v>
      </c>
      <c r="BT466" s="112">
        <v>93</v>
      </c>
      <c r="BU466" s="112"/>
      <c r="BV466" s="112"/>
      <c r="BW466" s="112"/>
      <c r="BX466" s="112"/>
      <c r="BY466" s="112">
        <v>166</v>
      </c>
      <c r="BZ466" s="112"/>
      <c r="CA466" s="112"/>
      <c r="CB466" s="112"/>
      <c r="CC466" s="112"/>
      <c r="CD466" s="112"/>
      <c r="CE466" s="112"/>
      <c r="CF466" s="112"/>
      <c r="CG466" s="112"/>
      <c r="CH466" s="112"/>
      <c r="CI466" s="112"/>
      <c r="CJ466" s="112"/>
      <c r="CK466" s="112"/>
      <c r="CL466" s="112"/>
      <c r="CM466" s="112">
        <v>224</v>
      </c>
      <c r="CN466" s="112"/>
      <c r="CO466" s="112">
        <v>71</v>
      </c>
      <c r="CP466" s="112"/>
      <c r="CQ466" s="112">
        <v>6</v>
      </c>
      <c r="CR466" s="112"/>
      <c r="CS466" s="112"/>
      <c r="CT466" s="112"/>
      <c r="CU466" s="112"/>
      <c r="CV466" s="112"/>
      <c r="CW466" s="112"/>
      <c r="CX466" s="32"/>
      <c r="CY466" s="33">
        <f>SUBTOTAL(109,Pickedlines[[#This Row],[HO]:[Test]])</f>
        <v>1358</v>
      </c>
      <c r="CZ466" s="32"/>
      <c r="DA466" s="32"/>
    </row>
    <row r="467" spans="1:105" x14ac:dyDescent="0.25">
      <c r="A467" s="30" t="str">
        <f t="shared" si="14"/>
        <v>2115</v>
      </c>
      <c r="B467" s="31">
        <v>44296</v>
      </c>
      <c r="E467" s="112"/>
      <c r="F467" s="112"/>
      <c r="G467" s="112"/>
      <c r="H467" s="112"/>
      <c r="I467" s="112"/>
      <c r="J467" s="112"/>
      <c r="K467" s="112"/>
      <c r="L467" s="112"/>
      <c r="M467" s="112"/>
      <c r="N467" s="112"/>
      <c r="O467" s="112"/>
      <c r="P467" s="112"/>
      <c r="Q467" s="112"/>
      <c r="R467" s="112"/>
      <c r="S467" s="112"/>
      <c r="T467" s="112"/>
      <c r="U467" s="112"/>
      <c r="V467" s="112"/>
      <c r="W467" s="112"/>
      <c r="X467" s="112"/>
      <c r="Y467" s="112"/>
      <c r="Z467" s="112"/>
      <c r="AA467" s="112"/>
      <c r="AB467" s="112"/>
      <c r="AC467" s="112"/>
      <c r="AD467" s="112"/>
      <c r="AE467" s="112"/>
      <c r="AF467" s="112"/>
      <c r="AG467" s="112"/>
      <c r="AH467" s="112"/>
      <c r="AI467" s="112"/>
      <c r="AJ467" s="112"/>
      <c r="AK467" s="112"/>
      <c r="AL467" s="112"/>
      <c r="AM467" s="112"/>
      <c r="AN467" s="112"/>
      <c r="AO467" s="112"/>
      <c r="AP467" s="112"/>
      <c r="AQ467" s="112"/>
      <c r="AR467" s="112"/>
      <c r="AS467" s="112"/>
      <c r="AT467" s="112"/>
      <c r="AU467" s="112"/>
      <c r="AV467" s="112"/>
      <c r="AW467" s="112"/>
      <c r="AX467" s="112"/>
      <c r="AY467" s="112"/>
      <c r="AZ467" s="112"/>
      <c r="BA467" s="112"/>
      <c r="BB467" s="112"/>
      <c r="BC467" s="112"/>
      <c r="BD467" s="112"/>
      <c r="BE467" s="112"/>
      <c r="BF467" s="112"/>
      <c r="BG467" s="112"/>
      <c r="BH467" s="112"/>
      <c r="BI467" s="112"/>
      <c r="BJ467" s="112"/>
      <c r="BK467" s="112"/>
      <c r="BL467" s="112"/>
      <c r="BM467" s="112"/>
      <c r="BN467" s="112"/>
      <c r="BO467" s="112"/>
      <c r="BP467" s="112"/>
      <c r="BQ467" s="112"/>
      <c r="BR467" s="112"/>
      <c r="BS467" s="112"/>
      <c r="BT467" s="112"/>
      <c r="BU467" s="112"/>
      <c r="BV467" s="112"/>
      <c r="BW467" s="112"/>
      <c r="BX467" s="112"/>
      <c r="BY467" s="112"/>
      <c r="BZ467" s="112"/>
      <c r="CA467" s="112"/>
      <c r="CB467" s="112"/>
      <c r="CC467" s="112"/>
      <c r="CD467" s="112"/>
      <c r="CE467" s="112"/>
      <c r="CF467" s="112"/>
      <c r="CG467" s="112"/>
      <c r="CH467" s="112"/>
      <c r="CI467" s="112"/>
      <c r="CJ467" s="112"/>
      <c r="CK467" s="112"/>
      <c r="CL467" s="112"/>
      <c r="CM467" s="112"/>
      <c r="CN467" s="112"/>
      <c r="CO467" s="112"/>
      <c r="CP467" s="112"/>
      <c r="CQ467" s="112"/>
      <c r="CR467" s="112"/>
      <c r="CS467" s="112"/>
      <c r="CT467" s="112"/>
      <c r="CU467" s="112"/>
      <c r="CV467" s="112"/>
      <c r="CW467" s="112"/>
      <c r="CX467" s="32"/>
      <c r="CY467" s="33">
        <f>SUBTOTAL(109,Pickedlines[[#This Row],[HO]:[Test]])</f>
        <v>0</v>
      </c>
      <c r="CZ467" s="32"/>
      <c r="DA467" s="32"/>
    </row>
    <row r="468" spans="1:105" x14ac:dyDescent="0.25">
      <c r="A468" s="30" t="str">
        <f t="shared" si="14"/>
        <v>2116</v>
      </c>
      <c r="B468" s="31">
        <v>44297</v>
      </c>
      <c r="E468" s="112"/>
      <c r="F468" s="112"/>
      <c r="G468" s="112"/>
      <c r="H468" s="112"/>
      <c r="I468" s="112"/>
      <c r="J468" s="112"/>
      <c r="K468" s="112"/>
      <c r="L468" s="112"/>
      <c r="M468" s="112"/>
      <c r="N468" s="112"/>
      <c r="O468" s="112"/>
      <c r="P468" s="112"/>
      <c r="Q468" s="112"/>
      <c r="R468" s="112"/>
      <c r="S468" s="112"/>
      <c r="T468" s="112"/>
      <c r="U468" s="112"/>
      <c r="V468" s="112"/>
      <c r="W468" s="112"/>
      <c r="X468" s="112"/>
      <c r="Y468" s="112"/>
      <c r="Z468" s="112"/>
      <c r="AA468" s="112"/>
      <c r="AB468" s="112"/>
      <c r="AC468" s="112"/>
      <c r="AD468" s="112"/>
      <c r="AE468" s="112"/>
      <c r="AF468" s="112"/>
      <c r="AG468" s="112"/>
      <c r="AH468" s="112"/>
      <c r="AI468" s="112"/>
      <c r="AJ468" s="112"/>
      <c r="AK468" s="112"/>
      <c r="AL468" s="112"/>
      <c r="AM468" s="112"/>
      <c r="AN468" s="112"/>
      <c r="AO468" s="112"/>
      <c r="AP468" s="112"/>
      <c r="AQ468" s="112"/>
      <c r="AR468" s="112"/>
      <c r="AS468" s="112"/>
      <c r="AT468" s="112"/>
      <c r="AU468" s="112"/>
      <c r="AV468" s="112"/>
      <c r="AW468" s="112"/>
      <c r="AX468" s="112"/>
      <c r="AY468" s="112"/>
      <c r="AZ468" s="112"/>
      <c r="BA468" s="112"/>
      <c r="BB468" s="112"/>
      <c r="BC468" s="112"/>
      <c r="BD468" s="112"/>
      <c r="BE468" s="112"/>
      <c r="BF468" s="112"/>
      <c r="BG468" s="112"/>
      <c r="BH468" s="112"/>
      <c r="BI468" s="112"/>
      <c r="BJ468" s="112"/>
      <c r="BK468" s="112"/>
      <c r="BL468" s="112"/>
      <c r="BM468" s="112"/>
      <c r="BN468" s="112"/>
      <c r="BO468" s="112"/>
      <c r="BP468" s="112"/>
      <c r="BQ468" s="112"/>
      <c r="BR468" s="112"/>
      <c r="BS468" s="112"/>
      <c r="BT468" s="112"/>
      <c r="BU468" s="112"/>
      <c r="BV468" s="112"/>
      <c r="BW468" s="112"/>
      <c r="BX468" s="112"/>
      <c r="BY468" s="112"/>
      <c r="BZ468" s="112"/>
      <c r="CA468" s="112"/>
      <c r="CB468" s="112"/>
      <c r="CC468" s="112"/>
      <c r="CD468" s="112"/>
      <c r="CE468" s="112"/>
      <c r="CF468" s="112"/>
      <c r="CG468" s="112"/>
      <c r="CH468" s="112"/>
      <c r="CI468" s="112"/>
      <c r="CJ468" s="112"/>
      <c r="CK468" s="112"/>
      <c r="CL468" s="112"/>
      <c r="CM468" s="112"/>
      <c r="CN468" s="112"/>
      <c r="CO468" s="112"/>
      <c r="CP468" s="112"/>
      <c r="CQ468" s="112"/>
      <c r="CR468" s="112"/>
      <c r="CS468" s="112"/>
      <c r="CT468" s="112"/>
      <c r="CU468" s="112"/>
      <c r="CV468" s="112"/>
      <c r="CW468" s="112"/>
      <c r="CX468" s="32"/>
      <c r="CY468" s="33">
        <f>SUBTOTAL(109,Pickedlines[[#This Row],[HO]:[Test]])</f>
        <v>0</v>
      </c>
      <c r="CZ468" s="32"/>
      <c r="DA468" s="32"/>
    </row>
    <row r="469" spans="1:105" x14ac:dyDescent="0.25">
      <c r="A469" s="30" t="str">
        <f t="shared" si="14"/>
        <v>2116</v>
      </c>
      <c r="B469" s="31">
        <v>44298</v>
      </c>
      <c r="E469" s="112">
        <v>11</v>
      </c>
      <c r="F469" s="112"/>
      <c r="G469" s="112">
        <v>101</v>
      </c>
      <c r="H469" s="112"/>
      <c r="I469" s="112">
        <v>1</v>
      </c>
      <c r="J469" s="112"/>
      <c r="K469" s="112"/>
      <c r="L469" s="112"/>
      <c r="M469" s="112"/>
      <c r="N469" s="112"/>
      <c r="O469" s="112">
        <v>71</v>
      </c>
      <c r="P469" s="112"/>
      <c r="Q469" s="112"/>
      <c r="R469" s="112">
        <v>67</v>
      </c>
      <c r="S469" s="112">
        <v>76</v>
      </c>
      <c r="T469" s="112"/>
      <c r="U469" s="112"/>
      <c r="V469" s="112"/>
      <c r="W469" s="112"/>
      <c r="X469" s="112"/>
      <c r="Y469" s="112"/>
      <c r="Z469" s="112"/>
      <c r="AA469" s="112"/>
      <c r="AB469" s="112"/>
      <c r="AC469" s="112"/>
      <c r="AD469" s="112"/>
      <c r="AE469" s="112">
        <v>44</v>
      </c>
      <c r="AF469" s="112"/>
      <c r="AG469" s="112"/>
      <c r="AH469" s="112"/>
      <c r="AI469" s="112"/>
      <c r="AJ469" s="112"/>
      <c r="AK469" s="112"/>
      <c r="AL469" s="112">
        <v>2</v>
      </c>
      <c r="AM469" s="112"/>
      <c r="AN469" s="112"/>
      <c r="AO469" s="112"/>
      <c r="AP469" s="112">
        <v>8</v>
      </c>
      <c r="AQ469" s="112">
        <v>66</v>
      </c>
      <c r="AR469" s="112"/>
      <c r="AS469" s="112"/>
      <c r="AT469" s="112">
        <v>137</v>
      </c>
      <c r="AU469" s="112">
        <v>87</v>
      </c>
      <c r="AV469" s="112"/>
      <c r="AW469" s="112"/>
      <c r="AX469" s="112">
        <v>2</v>
      </c>
      <c r="AY469" s="112"/>
      <c r="AZ469" s="112"/>
      <c r="BA469" s="112"/>
      <c r="BB469" s="112"/>
      <c r="BC469" s="112"/>
      <c r="BD469" s="112"/>
      <c r="BE469" s="112"/>
      <c r="BF469" s="112"/>
      <c r="BG469" s="112">
        <v>208</v>
      </c>
      <c r="BH469" s="112"/>
      <c r="BI469" s="112"/>
      <c r="BJ469" s="112"/>
      <c r="BK469" s="112"/>
      <c r="BL469" s="112"/>
      <c r="BM469" s="112"/>
      <c r="BN469" s="112"/>
      <c r="BO469" s="112"/>
      <c r="BP469" s="112"/>
      <c r="BQ469" s="112"/>
      <c r="BR469" s="112"/>
      <c r="BS469" s="112">
        <v>114</v>
      </c>
      <c r="BT469" s="112"/>
      <c r="BU469" s="112">
        <v>143</v>
      </c>
      <c r="BV469" s="112"/>
      <c r="BW469" s="112">
        <v>138</v>
      </c>
      <c r="BX469" s="112"/>
      <c r="BY469" s="112">
        <v>164</v>
      </c>
      <c r="BZ469" s="112"/>
      <c r="CA469" s="112"/>
      <c r="CB469" s="112"/>
      <c r="CC469" s="112"/>
      <c r="CD469" s="112"/>
      <c r="CE469" s="112"/>
      <c r="CF469" s="112"/>
      <c r="CG469" s="112"/>
      <c r="CH469" s="112"/>
      <c r="CI469" s="112"/>
      <c r="CJ469" s="112"/>
      <c r="CK469" s="112"/>
      <c r="CL469" s="112"/>
      <c r="CM469" s="112"/>
      <c r="CN469" s="112"/>
      <c r="CO469" s="112">
        <v>120</v>
      </c>
      <c r="CP469" s="112"/>
      <c r="CQ469" s="112">
        <v>81</v>
      </c>
      <c r="CR469" s="112"/>
      <c r="CS469" s="112"/>
      <c r="CT469" s="112"/>
      <c r="CU469" s="112"/>
      <c r="CV469" s="112"/>
      <c r="CW469" s="112"/>
      <c r="CX469" s="32"/>
      <c r="CY469" s="33">
        <f>SUBTOTAL(109,Pickedlines[[#This Row],[HO]:[Test]])</f>
        <v>1641</v>
      </c>
      <c r="CZ469" s="32"/>
      <c r="DA469" s="32"/>
    </row>
    <row r="470" spans="1:105" x14ac:dyDescent="0.25">
      <c r="A470" s="30" t="str">
        <f t="shared" si="14"/>
        <v>2116</v>
      </c>
      <c r="B470" s="31">
        <v>44299</v>
      </c>
      <c r="E470" s="112"/>
      <c r="F470" s="112"/>
      <c r="G470" s="112">
        <v>96</v>
      </c>
      <c r="H470" s="112"/>
      <c r="I470" s="112">
        <v>1</v>
      </c>
      <c r="J470" s="112"/>
      <c r="K470" s="112"/>
      <c r="L470" s="112"/>
      <c r="M470" s="112"/>
      <c r="N470" s="112"/>
      <c r="O470" s="112"/>
      <c r="P470" s="112"/>
      <c r="Q470" s="112">
        <v>12</v>
      </c>
      <c r="R470" s="112"/>
      <c r="S470" s="112">
        <v>145</v>
      </c>
      <c r="T470" s="112"/>
      <c r="U470" s="112"/>
      <c r="V470" s="112"/>
      <c r="W470" s="112"/>
      <c r="X470" s="112"/>
      <c r="Y470" s="112"/>
      <c r="Z470" s="112"/>
      <c r="AA470" s="112"/>
      <c r="AB470" s="112"/>
      <c r="AC470" s="112"/>
      <c r="AD470" s="112"/>
      <c r="AE470" s="112">
        <v>106</v>
      </c>
      <c r="AF470" s="112"/>
      <c r="AG470" s="112"/>
      <c r="AH470" s="112"/>
      <c r="AI470" s="112"/>
      <c r="AJ470" s="112"/>
      <c r="AK470" s="112"/>
      <c r="AL470" s="112"/>
      <c r="AM470" s="112"/>
      <c r="AN470" s="112"/>
      <c r="AO470" s="112"/>
      <c r="AP470" s="112"/>
      <c r="AQ470" s="112"/>
      <c r="AR470" s="112"/>
      <c r="AS470" s="112"/>
      <c r="AT470" s="112">
        <v>18</v>
      </c>
      <c r="AU470" s="112">
        <v>205</v>
      </c>
      <c r="AV470" s="112"/>
      <c r="AW470" s="112"/>
      <c r="AX470" s="112"/>
      <c r="AY470" s="112"/>
      <c r="AZ470" s="112"/>
      <c r="BA470" s="112"/>
      <c r="BB470" s="112"/>
      <c r="BC470" s="112"/>
      <c r="BD470" s="112"/>
      <c r="BE470" s="112"/>
      <c r="BF470" s="112"/>
      <c r="BG470" s="112">
        <v>249</v>
      </c>
      <c r="BH470" s="112"/>
      <c r="BI470" s="112"/>
      <c r="BJ470" s="112"/>
      <c r="BK470" s="112"/>
      <c r="BL470" s="112"/>
      <c r="BM470" s="112"/>
      <c r="BN470" s="112"/>
      <c r="BO470" s="112"/>
      <c r="BP470" s="112"/>
      <c r="BQ470" s="112"/>
      <c r="BR470" s="112"/>
      <c r="BS470" s="112"/>
      <c r="BT470" s="112"/>
      <c r="BU470" s="112">
        <v>73</v>
      </c>
      <c r="BV470" s="112"/>
      <c r="BW470" s="112"/>
      <c r="BX470" s="112"/>
      <c r="BY470" s="112"/>
      <c r="BZ470" s="112"/>
      <c r="CA470" s="112"/>
      <c r="CB470" s="112"/>
      <c r="CC470" s="112"/>
      <c r="CD470" s="112"/>
      <c r="CE470" s="112"/>
      <c r="CF470" s="112"/>
      <c r="CG470" s="112"/>
      <c r="CH470" s="112"/>
      <c r="CI470" s="112"/>
      <c r="CJ470" s="112"/>
      <c r="CK470" s="112"/>
      <c r="CL470" s="112"/>
      <c r="CM470" s="112">
        <v>183</v>
      </c>
      <c r="CN470" s="112"/>
      <c r="CO470" s="112">
        <v>57</v>
      </c>
      <c r="CP470" s="112"/>
      <c r="CQ470" s="112">
        <v>59</v>
      </c>
      <c r="CR470" s="112"/>
      <c r="CS470" s="112"/>
      <c r="CT470" s="112"/>
      <c r="CU470" s="112"/>
      <c r="CV470" s="112"/>
      <c r="CW470" s="112"/>
      <c r="CX470" s="32"/>
      <c r="CY470" s="33">
        <f>SUBTOTAL(109,Pickedlines[[#This Row],[HO]:[Test]])</f>
        <v>1204</v>
      </c>
      <c r="CZ470" s="32"/>
      <c r="DA470" s="32"/>
    </row>
    <row r="471" spans="1:105" x14ac:dyDescent="0.25">
      <c r="A471" s="30" t="str">
        <f t="shared" si="14"/>
        <v>2116</v>
      </c>
      <c r="B471" s="31">
        <v>44300</v>
      </c>
      <c r="E471" s="112">
        <v>6</v>
      </c>
      <c r="F471" s="112"/>
      <c r="G471" s="112">
        <v>87</v>
      </c>
      <c r="H471" s="112"/>
      <c r="I471" s="112">
        <v>1</v>
      </c>
      <c r="J471" s="112"/>
      <c r="K471" s="112"/>
      <c r="L471" s="112"/>
      <c r="M471" s="112"/>
      <c r="N471" s="112"/>
      <c r="O471" s="112">
        <v>155</v>
      </c>
      <c r="P471" s="112"/>
      <c r="Q471" s="112"/>
      <c r="R471" s="112">
        <v>63</v>
      </c>
      <c r="S471" s="112">
        <v>133</v>
      </c>
      <c r="T471" s="112"/>
      <c r="U471" s="112"/>
      <c r="V471" s="112"/>
      <c r="W471" s="112"/>
      <c r="X471" s="112"/>
      <c r="Y471" s="112"/>
      <c r="Z471" s="112"/>
      <c r="AA471" s="112"/>
      <c r="AB471" s="112"/>
      <c r="AC471" s="112"/>
      <c r="AD471" s="112"/>
      <c r="AE471" s="112"/>
      <c r="AF471" s="112"/>
      <c r="AG471" s="112"/>
      <c r="AH471" s="112"/>
      <c r="AI471" s="112"/>
      <c r="AJ471" s="112"/>
      <c r="AK471" s="112"/>
      <c r="AL471" s="112"/>
      <c r="AM471" s="112"/>
      <c r="AN471" s="112"/>
      <c r="AO471" s="112"/>
      <c r="AP471" s="112">
        <v>1</v>
      </c>
      <c r="AQ471" s="112"/>
      <c r="AR471" s="112"/>
      <c r="AS471" s="112"/>
      <c r="AT471" s="112">
        <v>93</v>
      </c>
      <c r="AU471" s="112">
        <v>123</v>
      </c>
      <c r="AV471" s="112"/>
      <c r="AW471" s="112"/>
      <c r="AX471" s="112">
        <v>3</v>
      </c>
      <c r="AY471" s="112"/>
      <c r="AZ471" s="112"/>
      <c r="BA471" s="112"/>
      <c r="BB471" s="112"/>
      <c r="BC471" s="112"/>
      <c r="BD471" s="112"/>
      <c r="BE471" s="112"/>
      <c r="BF471" s="112"/>
      <c r="BG471" s="112">
        <v>226</v>
      </c>
      <c r="BH471" s="112"/>
      <c r="BI471" s="112"/>
      <c r="BJ471" s="112"/>
      <c r="BK471" s="112"/>
      <c r="BL471" s="112"/>
      <c r="BM471" s="112"/>
      <c r="BN471" s="112"/>
      <c r="BO471" s="112"/>
      <c r="BP471" s="112"/>
      <c r="BQ471" s="112"/>
      <c r="BR471" s="112"/>
      <c r="BS471" s="112"/>
      <c r="BT471" s="112"/>
      <c r="BU471" s="112">
        <v>173</v>
      </c>
      <c r="BV471" s="112"/>
      <c r="BW471" s="112">
        <v>36</v>
      </c>
      <c r="BX471" s="112"/>
      <c r="BY471" s="112"/>
      <c r="BZ471" s="112"/>
      <c r="CA471" s="112"/>
      <c r="CB471" s="112"/>
      <c r="CC471" s="112">
        <v>4</v>
      </c>
      <c r="CD471" s="112"/>
      <c r="CE471" s="112"/>
      <c r="CF471" s="112"/>
      <c r="CG471" s="112"/>
      <c r="CH471" s="112"/>
      <c r="CI471" s="112"/>
      <c r="CJ471" s="112"/>
      <c r="CK471" s="112"/>
      <c r="CL471" s="112"/>
      <c r="CM471" s="112">
        <v>272</v>
      </c>
      <c r="CN471" s="112"/>
      <c r="CO471" s="112">
        <v>78</v>
      </c>
      <c r="CP471" s="112"/>
      <c r="CQ471" s="112">
        <v>78</v>
      </c>
      <c r="CR471" s="112"/>
      <c r="CS471" s="112"/>
      <c r="CT471" s="112"/>
      <c r="CU471" s="112"/>
      <c r="CV471" s="112"/>
      <c r="CW471" s="112"/>
      <c r="CX471" s="32"/>
      <c r="CY471" s="33">
        <f>SUBTOTAL(109,Pickedlines[[#This Row],[HO]:[Test]])</f>
        <v>1532</v>
      </c>
      <c r="CZ471" s="32"/>
      <c r="DA471" s="32"/>
    </row>
    <row r="472" spans="1:105" x14ac:dyDescent="0.25">
      <c r="A472" s="30" t="str">
        <f t="shared" si="14"/>
        <v>2116</v>
      </c>
      <c r="B472" s="31">
        <v>44301</v>
      </c>
      <c r="E472" s="112"/>
      <c r="F472" s="112"/>
      <c r="G472" s="112">
        <v>127</v>
      </c>
      <c r="H472" s="112"/>
      <c r="I472" s="112">
        <v>3</v>
      </c>
      <c r="J472" s="112"/>
      <c r="K472" s="112"/>
      <c r="L472" s="112"/>
      <c r="M472" s="112"/>
      <c r="N472" s="112"/>
      <c r="O472" s="112">
        <v>265</v>
      </c>
      <c r="P472" s="112"/>
      <c r="Q472" s="112"/>
      <c r="R472" s="112">
        <v>174</v>
      </c>
      <c r="S472" s="112">
        <v>140</v>
      </c>
      <c r="T472" s="112"/>
      <c r="U472" s="112"/>
      <c r="V472" s="112"/>
      <c r="W472" s="112"/>
      <c r="X472" s="112"/>
      <c r="Y472" s="112"/>
      <c r="Z472" s="112"/>
      <c r="AA472" s="112"/>
      <c r="AB472" s="112"/>
      <c r="AC472" s="112"/>
      <c r="AD472" s="112"/>
      <c r="AE472" s="112">
        <v>72</v>
      </c>
      <c r="AF472" s="112"/>
      <c r="AG472" s="112"/>
      <c r="AH472" s="112"/>
      <c r="AI472" s="112"/>
      <c r="AJ472" s="112"/>
      <c r="AK472" s="112"/>
      <c r="AL472" s="112"/>
      <c r="AM472" s="112"/>
      <c r="AN472" s="112"/>
      <c r="AO472" s="112"/>
      <c r="AP472" s="112">
        <v>1</v>
      </c>
      <c r="AQ472" s="112">
        <v>99</v>
      </c>
      <c r="AR472" s="112"/>
      <c r="AS472" s="112"/>
      <c r="AT472" s="112">
        <v>142</v>
      </c>
      <c r="AU472" s="112">
        <v>184</v>
      </c>
      <c r="AV472" s="112"/>
      <c r="AW472" s="112"/>
      <c r="AX472" s="112">
        <v>14</v>
      </c>
      <c r="AY472" s="112"/>
      <c r="AZ472" s="112"/>
      <c r="BA472" s="112"/>
      <c r="BB472" s="112"/>
      <c r="BC472" s="112"/>
      <c r="BD472" s="112"/>
      <c r="BE472" s="112"/>
      <c r="BF472" s="112"/>
      <c r="BG472" s="112"/>
      <c r="BH472" s="112"/>
      <c r="BI472" s="112"/>
      <c r="BJ472" s="112"/>
      <c r="BK472" s="112"/>
      <c r="BL472" s="112"/>
      <c r="BM472" s="112"/>
      <c r="BN472" s="112"/>
      <c r="BO472" s="112"/>
      <c r="BP472" s="112"/>
      <c r="BQ472" s="112"/>
      <c r="BR472" s="112"/>
      <c r="BS472" s="112">
        <v>80</v>
      </c>
      <c r="BT472" s="112"/>
      <c r="BU472" s="112">
        <v>183</v>
      </c>
      <c r="BV472" s="112"/>
      <c r="BW472" s="112"/>
      <c r="BX472" s="112"/>
      <c r="BY472" s="112"/>
      <c r="BZ472" s="112"/>
      <c r="CA472" s="112"/>
      <c r="CB472" s="112"/>
      <c r="CC472" s="112"/>
      <c r="CD472" s="112"/>
      <c r="CE472" s="112"/>
      <c r="CF472" s="112"/>
      <c r="CG472" s="112"/>
      <c r="CH472" s="112"/>
      <c r="CI472" s="112"/>
      <c r="CJ472" s="112"/>
      <c r="CK472" s="112"/>
      <c r="CL472" s="112"/>
      <c r="CM472" s="112">
        <v>43</v>
      </c>
      <c r="CN472" s="112"/>
      <c r="CO472" s="112">
        <v>131</v>
      </c>
      <c r="CP472" s="112"/>
      <c r="CQ472" s="112">
        <v>68</v>
      </c>
      <c r="CR472" s="112"/>
      <c r="CS472" s="112"/>
      <c r="CT472" s="112"/>
      <c r="CU472" s="112"/>
      <c r="CV472" s="112"/>
      <c r="CW472" s="112"/>
      <c r="CX472" s="32"/>
      <c r="CY472" s="33">
        <f>SUBTOTAL(109,Pickedlines[[#This Row],[HO]:[Test]])</f>
        <v>1726</v>
      </c>
      <c r="CZ472" s="32"/>
      <c r="DA472" s="32"/>
    </row>
    <row r="473" spans="1:105" x14ac:dyDescent="0.25">
      <c r="A473" s="30" t="str">
        <f t="shared" si="14"/>
        <v>2116</v>
      </c>
      <c r="B473" s="31">
        <v>44302</v>
      </c>
      <c r="E473" s="112">
        <v>3</v>
      </c>
      <c r="F473" s="112"/>
      <c r="G473" s="112">
        <v>60</v>
      </c>
      <c r="H473" s="112"/>
      <c r="I473" s="112"/>
      <c r="J473" s="112"/>
      <c r="K473" s="112"/>
      <c r="L473" s="112"/>
      <c r="M473" s="112"/>
      <c r="N473" s="112"/>
      <c r="O473" s="112"/>
      <c r="P473" s="112"/>
      <c r="Q473" s="112"/>
      <c r="R473" s="112"/>
      <c r="S473" s="112">
        <v>128</v>
      </c>
      <c r="T473" s="112"/>
      <c r="U473" s="112"/>
      <c r="V473" s="112"/>
      <c r="W473" s="112"/>
      <c r="X473" s="112"/>
      <c r="Y473" s="112"/>
      <c r="Z473" s="112"/>
      <c r="AA473" s="112"/>
      <c r="AB473" s="112"/>
      <c r="AC473" s="112"/>
      <c r="AD473" s="112"/>
      <c r="AE473" s="112">
        <v>106</v>
      </c>
      <c r="AF473" s="112"/>
      <c r="AG473" s="112"/>
      <c r="AH473" s="112"/>
      <c r="AI473" s="112"/>
      <c r="AJ473" s="112"/>
      <c r="AK473" s="112"/>
      <c r="AL473" s="112"/>
      <c r="AM473" s="112"/>
      <c r="AN473" s="112"/>
      <c r="AO473" s="112"/>
      <c r="AP473" s="112">
        <v>2</v>
      </c>
      <c r="AQ473" s="112">
        <v>79</v>
      </c>
      <c r="AR473" s="112"/>
      <c r="AS473" s="112"/>
      <c r="AT473" s="112">
        <v>77</v>
      </c>
      <c r="AU473" s="112">
        <v>56</v>
      </c>
      <c r="AV473" s="112"/>
      <c r="AW473" s="112"/>
      <c r="AX473" s="112">
        <v>11</v>
      </c>
      <c r="AY473" s="112"/>
      <c r="AZ473" s="112"/>
      <c r="BA473" s="112"/>
      <c r="BB473" s="112"/>
      <c r="BC473" s="112"/>
      <c r="BD473" s="112"/>
      <c r="BE473" s="112"/>
      <c r="BF473" s="112"/>
      <c r="BG473" s="112">
        <v>100</v>
      </c>
      <c r="BH473" s="112"/>
      <c r="BI473" s="112"/>
      <c r="BJ473" s="112"/>
      <c r="BK473" s="112"/>
      <c r="BL473" s="112"/>
      <c r="BM473" s="112"/>
      <c r="BN473" s="112"/>
      <c r="BO473" s="112"/>
      <c r="BP473" s="112"/>
      <c r="BQ473" s="112"/>
      <c r="BR473" s="112"/>
      <c r="BS473" s="112">
        <v>199</v>
      </c>
      <c r="BT473" s="112"/>
      <c r="BU473" s="112">
        <v>208</v>
      </c>
      <c r="BV473" s="112"/>
      <c r="BW473" s="112"/>
      <c r="BX473" s="112"/>
      <c r="BY473" s="112"/>
      <c r="BZ473" s="112"/>
      <c r="CA473" s="112"/>
      <c r="CB473" s="112"/>
      <c r="CC473" s="112"/>
      <c r="CD473" s="112"/>
      <c r="CE473" s="112"/>
      <c r="CF473" s="112"/>
      <c r="CG473" s="112"/>
      <c r="CH473" s="112"/>
      <c r="CI473" s="112"/>
      <c r="CJ473" s="112"/>
      <c r="CK473" s="112"/>
      <c r="CL473" s="112"/>
      <c r="CM473" s="112">
        <v>282</v>
      </c>
      <c r="CN473" s="112"/>
      <c r="CO473" s="112">
        <v>65</v>
      </c>
      <c r="CP473" s="112"/>
      <c r="CQ473" s="112">
        <v>66</v>
      </c>
      <c r="CR473" s="112"/>
      <c r="CS473" s="112"/>
      <c r="CT473" s="112"/>
      <c r="CU473" s="112"/>
      <c r="CV473" s="112"/>
      <c r="CW473" s="112"/>
      <c r="CX473" s="32"/>
      <c r="CY473" s="33">
        <f>SUBTOTAL(109,Pickedlines[[#This Row],[HO]:[Test]])</f>
        <v>1442</v>
      </c>
      <c r="CZ473" s="32"/>
      <c r="DA473" s="32"/>
    </row>
    <row r="474" spans="1:105" x14ac:dyDescent="0.25">
      <c r="A474" s="30" t="str">
        <f t="shared" ref="A474:A537" si="15">CONCATENATE(RIGHT(TEXT(YEAR(B474),"#"),2),TEXT(WEEKNUM(B474),"0#"))</f>
        <v>2116</v>
      </c>
      <c r="B474" s="31">
        <v>44303</v>
      </c>
      <c r="E474" s="112"/>
      <c r="F474" s="112"/>
      <c r="G474" s="112"/>
      <c r="H474" s="112"/>
      <c r="I474" s="112"/>
      <c r="J474" s="112"/>
      <c r="K474" s="112"/>
      <c r="L474" s="112"/>
      <c r="M474" s="112"/>
      <c r="N474" s="112"/>
      <c r="O474" s="112"/>
      <c r="P474" s="112"/>
      <c r="Q474" s="112"/>
      <c r="R474" s="112"/>
      <c r="S474" s="112"/>
      <c r="T474" s="112"/>
      <c r="U474" s="112"/>
      <c r="V474" s="112"/>
      <c r="W474" s="112"/>
      <c r="X474" s="112"/>
      <c r="Y474" s="112"/>
      <c r="Z474" s="112"/>
      <c r="AA474" s="112"/>
      <c r="AB474" s="112"/>
      <c r="AC474" s="112"/>
      <c r="AD474" s="112"/>
      <c r="AE474" s="112"/>
      <c r="AF474" s="112"/>
      <c r="AG474" s="112"/>
      <c r="AH474" s="112"/>
      <c r="AI474" s="112"/>
      <c r="AJ474" s="112"/>
      <c r="AK474" s="112"/>
      <c r="AL474" s="112"/>
      <c r="AM474" s="112"/>
      <c r="AN474" s="112"/>
      <c r="AO474" s="112"/>
      <c r="AP474" s="112"/>
      <c r="AQ474" s="112"/>
      <c r="AR474" s="112"/>
      <c r="AS474" s="112"/>
      <c r="AT474" s="112"/>
      <c r="AU474" s="112"/>
      <c r="AV474" s="112"/>
      <c r="AW474" s="112"/>
      <c r="AX474" s="112"/>
      <c r="AY474" s="112"/>
      <c r="AZ474" s="112"/>
      <c r="BA474" s="112"/>
      <c r="BB474" s="112"/>
      <c r="BC474" s="112"/>
      <c r="BD474" s="112"/>
      <c r="BE474" s="112"/>
      <c r="BF474" s="112"/>
      <c r="BG474" s="112"/>
      <c r="BH474" s="112"/>
      <c r="BI474" s="112"/>
      <c r="BJ474" s="112"/>
      <c r="BK474" s="112"/>
      <c r="BL474" s="112"/>
      <c r="BM474" s="112"/>
      <c r="BN474" s="112"/>
      <c r="BO474" s="112"/>
      <c r="BP474" s="112"/>
      <c r="BQ474" s="112"/>
      <c r="BR474" s="112"/>
      <c r="BS474" s="112"/>
      <c r="BT474" s="112"/>
      <c r="BU474" s="112"/>
      <c r="BV474" s="112"/>
      <c r="BW474" s="112"/>
      <c r="BX474" s="112"/>
      <c r="BY474" s="112"/>
      <c r="BZ474" s="112"/>
      <c r="CA474" s="112"/>
      <c r="CB474" s="112"/>
      <c r="CC474" s="112"/>
      <c r="CD474" s="112"/>
      <c r="CE474" s="112"/>
      <c r="CF474" s="112"/>
      <c r="CG474" s="112"/>
      <c r="CH474" s="112"/>
      <c r="CI474" s="112"/>
      <c r="CJ474" s="112"/>
      <c r="CK474" s="112"/>
      <c r="CL474" s="112"/>
      <c r="CM474" s="112"/>
      <c r="CN474" s="112"/>
      <c r="CO474" s="112"/>
      <c r="CP474" s="112"/>
      <c r="CQ474" s="112"/>
      <c r="CR474" s="112"/>
      <c r="CS474" s="112"/>
      <c r="CT474" s="112"/>
      <c r="CU474" s="112"/>
      <c r="CV474" s="112"/>
      <c r="CW474" s="112"/>
      <c r="CX474" s="32"/>
      <c r="CY474" s="33">
        <f>SUBTOTAL(109,Pickedlines[[#This Row],[HO]:[Test]])</f>
        <v>0</v>
      </c>
      <c r="CZ474" s="32"/>
      <c r="DA474" s="32"/>
    </row>
    <row r="475" spans="1:105" x14ac:dyDescent="0.25">
      <c r="A475" s="30" t="str">
        <f t="shared" si="15"/>
        <v>2117</v>
      </c>
      <c r="B475" s="31">
        <v>44304</v>
      </c>
      <c r="E475" s="35"/>
      <c r="F475" s="112"/>
      <c r="G475" s="63"/>
      <c r="H475" s="63"/>
      <c r="I475" s="112"/>
      <c r="J475" s="112"/>
      <c r="K475" s="112"/>
      <c r="L475" s="34"/>
      <c r="M475" s="34"/>
      <c r="N475" s="34"/>
      <c r="O475" s="112"/>
      <c r="P475" s="112"/>
      <c r="Q475" s="112"/>
      <c r="R475" s="112"/>
      <c r="S475" s="112"/>
      <c r="T475" s="41"/>
      <c r="U475" s="35"/>
      <c r="V475" s="41"/>
      <c r="W475" s="112"/>
      <c r="X475" s="112"/>
      <c r="Y475" s="112"/>
      <c r="Z475" s="112"/>
      <c r="AA475" s="112"/>
      <c r="AB475" s="112"/>
      <c r="AC475" s="112"/>
      <c r="AD475" s="112"/>
      <c r="AE475" s="112"/>
      <c r="AF475" s="112"/>
      <c r="AG475" s="112"/>
      <c r="AH475" s="112"/>
      <c r="AI475" s="112"/>
      <c r="AJ475" s="112"/>
      <c r="AK475" s="112"/>
      <c r="AL475" s="112"/>
      <c r="AM475" s="112"/>
      <c r="AN475" s="112"/>
      <c r="AO475" s="112"/>
      <c r="AP475" s="112"/>
      <c r="AQ475" s="112"/>
      <c r="AR475" s="112"/>
      <c r="AS475" s="112"/>
      <c r="AT475" s="112"/>
      <c r="AU475" s="112"/>
      <c r="AV475" s="112"/>
      <c r="AW475" s="112"/>
      <c r="AX475" s="112"/>
      <c r="AY475" s="112"/>
      <c r="AZ475" s="112"/>
      <c r="BA475" s="112"/>
      <c r="BB475" s="112"/>
      <c r="BC475" s="112"/>
      <c r="BD475" s="112"/>
      <c r="BE475" s="112"/>
      <c r="BF475" s="112"/>
      <c r="BG475" s="112"/>
      <c r="BH475" s="112"/>
      <c r="BI475" s="112"/>
      <c r="BJ475" s="112"/>
      <c r="BK475" s="112"/>
      <c r="BL475" s="112"/>
      <c r="BM475" s="112"/>
      <c r="BN475" s="112"/>
      <c r="BO475" s="112"/>
      <c r="BP475" s="112"/>
      <c r="BQ475" s="112"/>
      <c r="BR475" s="112"/>
      <c r="BS475" s="112"/>
      <c r="BT475" s="112"/>
      <c r="BU475" s="112"/>
      <c r="BV475" s="112"/>
      <c r="BW475" s="112"/>
      <c r="BX475" s="112"/>
      <c r="BY475" s="112"/>
      <c r="BZ475" s="112"/>
      <c r="CA475" s="112"/>
      <c r="CB475" s="112"/>
      <c r="CC475" s="112"/>
      <c r="CD475" s="112"/>
      <c r="CE475" s="112"/>
      <c r="CF475" s="112"/>
      <c r="CG475" s="112"/>
      <c r="CH475" s="112"/>
      <c r="CI475" s="112"/>
      <c r="CJ475" s="112"/>
      <c r="CK475" s="112"/>
      <c r="CL475" s="112"/>
      <c r="CM475" s="112"/>
      <c r="CN475" s="112"/>
      <c r="CO475" s="112"/>
      <c r="CP475" s="112"/>
      <c r="CQ475" s="112"/>
      <c r="CR475" s="112"/>
      <c r="CS475" s="112"/>
      <c r="CT475" s="112"/>
      <c r="CU475" s="112"/>
      <c r="CV475" s="112"/>
      <c r="CW475" s="112"/>
      <c r="CX475" s="32"/>
      <c r="CY475" s="33">
        <f>SUBTOTAL(109,Pickedlines[[#This Row],[HO]:[Test]])</f>
        <v>0</v>
      </c>
      <c r="CZ475" s="32"/>
      <c r="DA475" s="32"/>
    </row>
    <row r="476" spans="1:105" x14ac:dyDescent="0.25">
      <c r="A476" s="30" t="str">
        <f t="shared" si="15"/>
        <v>2117</v>
      </c>
      <c r="B476" s="31">
        <v>44305</v>
      </c>
      <c r="E476" s="112">
        <v>2</v>
      </c>
      <c r="F476" s="112"/>
      <c r="G476" s="112">
        <v>66</v>
      </c>
      <c r="H476" s="112"/>
      <c r="I476" s="112"/>
      <c r="J476" s="112"/>
      <c r="K476" s="112"/>
      <c r="L476" s="112"/>
      <c r="M476" s="112"/>
      <c r="N476" s="112"/>
      <c r="O476" s="112">
        <v>104</v>
      </c>
      <c r="P476" s="112"/>
      <c r="Q476" s="112"/>
      <c r="R476" s="112">
        <v>98</v>
      </c>
      <c r="S476" s="112">
        <v>115</v>
      </c>
      <c r="T476" s="112"/>
      <c r="U476" s="35"/>
      <c r="V476" s="112"/>
      <c r="W476" s="112"/>
      <c r="X476" s="112"/>
      <c r="Y476" s="112"/>
      <c r="Z476" s="112"/>
      <c r="AA476" s="112"/>
      <c r="AB476" s="112"/>
      <c r="AC476" s="112"/>
      <c r="AD476" s="112"/>
      <c r="AE476" s="112">
        <v>69</v>
      </c>
      <c r="AF476" s="112"/>
      <c r="AG476" s="112"/>
      <c r="AH476" s="112"/>
      <c r="AI476" s="112"/>
      <c r="AJ476" s="112"/>
      <c r="AK476" s="112"/>
      <c r="AL476" s="112"/>
      <c r="AM476" s="112"/>
      <c r="AN476" s="112"/>
      <c r="AO476" s="112"/>
      <c r="AP476" s="112">
        <v>12</v>
      </c>
      <c r="AQ476" s="112">
        <v>29</v>
      </c>
      <c r="AR476" s="112"/>
      <c r="AS476" s="112"/>
      <c r="AT476" s="112">
        <v>111</v>
      </c>
      <c r="AU476" s="112">
        <v>124</v>
      </c>
      <c r="AV476" s="112"/>
      <c r="AW476" s="112"/>
      <c r="AX476" s="112">
        <v>3</v>
      </c>
      <c r="AY476" s="112"/>
      <c r="AZ476" s="112"/>
      <c r="BA476" s="112"/>
      <c r="BB476" s="112"/>
      <c r="BC476" s="112"/>
      <c r="BD476" s="112"/>
      <c r="BE476" s="112"/>
      <c r="BF476" s="112"/>
      <c r="BG476" s="112">
        <v>172</v>
      </c>
      <c r="BH476" s="112"/>
      <c r="BI476" s="112"/>
      <c r="BJ476" s="112"/>
      <c r="BK476" s="112"/>
      <c r="BL476" s="112"/>
      <c r="BM476" s="112"/>
      <c r="BN476" s="112"/>
      <c r="BO476" s="112"/>
      <c r="BP476" s="112"/>
      <c r="BQ476" s="112">
        <v>45</v>
      </c>
      <c r="BR476" s="112"/>
      <c r="BS476" s="112">
        <v>205</v>
      </c>
      <c r="BT476" s="112">
        <v>99</v>
      </c>
      <c r="BU476" s="112"/>
      <c r="BV476" s="112"/>
      <c r="BW476" s="112">
        <v>67</v>
      </c>
      <c r="BX476" s="112"/>
      <c r="BY476" s="112">
        <v>138</v>
      </c>
      <c r="BZ476" s="112"/>
      <c r="CA476" s="112"/>
      <c r="CB476" s="112"/>
      <c r="CC476" s="112">
        <v>7</v>
      </c>
      <c r="CD476" s="112"/>
      <c r="CE476" s="112"/>
      <c r="CF476" s="112"/>
      <c r="CG476" s="112"/>
      <c r="CH476" s="112"/>
      <c r="CI476" s="112"/>
      <c r="CJ476" s="112"/>
      <c r="CK476" s="112"/>
      <c r="CL476" s="112"/>
      <c r="CM476" s="112"/>
      <c r="CN476" s="112"/>
      <c r="CO476" s="112">
        <v>72</v>
      </c>
      <c r="CP476" s="112"/>
      <c r="CQ476" s="112">
        <v>48</v>
      </c>
      <c r="CR476" s="112"/>
      <c r="CS476" s="112"/>
      <c r="CT476" s="112"/>
      <c r="CU476" s="112"/>
      <c r="CV476" s="112"/>
      <c r="CW476" s="112"/>
      <c r="CX476" s="32"/>
      <c r="CY476" s="33">
        <f>SUBTOTAL(109,Pickedlines[[#This Row],[HO]:[Test]])</f>
        <v>1586</v>
      </c>
      <c r="CZ476" s="32"/>
      <c r="DA476" s="32"/>
    </row>
    <row r="477" spans="1:105" x14ac:dyDescent="0.25">
      <c r="A477" s="30" t="str">
        <f t="shared" si="15"/>
        <v>2117</v>
      </c>
      <c r="B477" s="31">
        <v>44306</v>
      </c>
      <c r="E477" s="112">
        <v>10</v>
      </c>
      <c r="F477" s="112"/>
      <c r="G477" s="112">
        <v>174</v>
      </c>
      <c r="H477" s="112"/>
      <c r="I477" s="112"/>
      <c r="J477" s="112"/>
      <c r="K477" s="112"/>
      <c r="L477" s="112"/>
      <c r="M477" s="112"/>
      <c r="N477" s="112"/>
      <c r="O477" s="112">
        <v>172</v>
      </c>
      <c r="P477" s="112"/>
      <c r="Q477" s="112"/>
      <c r="R477" s="112">
        <v>35</v>
      </c>
      <c r="S477" s="112">
        <v>114</v>
      </c>
      <c r="T477" s="112"/>
      <c r="U477" s="35"/>
      <c r="V477" s="112"/>
      <c r="W477" s="112"/>
      <c r="X477" s="112"/>
      <c r="Y477" s="112"/>
      <c r="Z477" s="112"/>
      <c r="AA477" s="112"/>
      <c r="AB477" s="112"/>
      <c r="AC477" s="112"/>
      <c r="AD477" s="112"/>
      <c r="AE477" s="112">
        <v>177</v>
      </c>
      <c r="AF477" s="112"/>
      <c r="AG477" s="112"/>
      <c r="AH477" s="112"/>
      <c r="AI477" s="112"/>
      <c r="AJ477" s="112"/>
      <c r="AK477" s="112"/>
      <c r="AL477" s="112"/>
      <c r="AM477" s="112"/>
      <c r="AN477" s="112"/>
      <c r="AO477" s="112"/>
      <c r="AP477" s="112"/>
      <c r="AQ477" s="112">
        <v>167</v>
      </c>
      <c r="AR477" s="112"/>
      <c r="AS477" s="112"/>
      <c r="AT477" s="112">
        <v>127</v>
      </c>
      <c r="AU477" s="112">
        <v>105</v>
      </c>
      <c r="AV477" s="112"/>
      <c r="AW477" s="112"/>
      <c r="AX477" s="112">
        <v>8</v>
      </c>
      <c r="AY477" s="112"/>
      <c r="AZ477" s="112"/>
      <c r="BA477" s="112"/>
      <c r="BB477" s="112"/>
      <c r="BC477" s="112"/>
      <c r="BD477" s="112"/>
      <c r="BE477" s="112"/>
      <c r="BF477" s="112"/>
      <c r="BG477" s="112"/>
      <c r="BH477" s="112"/>
      <c r="BI477" s="112"/>
      <c r="BJ477" s="112"/>
      <c r="BK477" s="112"/>
      <c r="BL477" s="112"/>
      <c r="BM477" s="112"/>
      <c r="BN477" s="112"/>
      <c r="BO477" s="112"/>
      <c r="BP477" s="112"/>
      <c r="BQ477" s="112"/>
      <c r="BR477" s="112"/>
      <c r="BS477" s="112">
        <v>11</v>
      </c>
      <c r="BT477" s="112">
        <v>101</v>
      </c>
      <c r="BU477" s="112"/>
      <c r="BV477" s="112"/>
      <c r="BW477" s="112"/>
      <c r="BX477" s="112"/>
      <c r="BY477" s="112"/>
      <c r="BZ477" s="112"/>
      <c r="CA477" s="112"/>
      <c r="CB477" s="112"/>
      <c r="CC477" s="112"/>
      <c r="CD477" s="112"/>
      <c r="CE477" s="112"/>
      <c r="CF477" s="112"/>
      <c r="CG477" s="112"/>
      <c r="CH477" s="112"/>
      <c r="CI477" s="112"/>
      <c r="CJ477" s="112"/>
      <c r="CK477" s="112"/>
      <c r="CL477" s="112"/>
      <c r="CM477" s="112"/>
      <c r="CN477" s="112"/>
      <c r="CO477" s="112">
        <v>87</v>
      </c>
      <c r="CP477" s="112"/>
      <c r="CQ477" s="112">
        <v>98</v>
      </c>
      <c r="CR477" s="112"/>
      <c r="CS477" s="112"/>
      <c r="CT477" s="112"/>
      <c r="CU477" s="112"/>
      <c r="CV477" s="112"/>
      <c r="CW477" s="112"/>
      <c r="CX477" s="32"/>
      <c r="CY477" s="33">
        <f>SUBTOTAL(109,Pickedlines[[#This Row],[HO]:[Test]])</f>
        <v>1386</v>
      </c>
      <c r="CZ477" s="32"/>
      <c r="DA477" s="32"/>
    </row>
    <row r="478" spans="1:105" x14ac:dyDescent="0.25">
      <c r="A478" s="30" t="str">
        <f t="shared" si="15"/>
        <v>2117</v>
      </c>
      <c r="B478" s="31">
        <v>44307</v>
      </c>
      <c r="E478" s="112">
        <v>2</v>
      </c>
      <c r="F478" s="112"/>
      <c r="G478" s="112">
        <v>121</v>
      </c>
      <c r="H478" s="112"/>
      <c r="I478" s="112"/>
      <c r="J478" s="112"/>
      <c r="K478" s="112"/>
      <c r="L478" s="112"/>
      <c r="M478" s="112"/>
      <c r="N478" s="112"/>
      <c r="O478" s="112">
        <v>145</v>
      </c>
      <c r="P478" s="112"/>
      <c r="Q478" s="112">
        <v>6</v>
      </c>
      <c r="R478" s="112">
        <v>57</v>
      </c>
      <c r="S478" s="112"/>
      <c r="T478" s="112"/>
      <c r="U478" s="35"/>
      <c r="V478" s="112"/>
      <c r="W478" s="112"/>
      <c r="X478" s="112"/>
      <c r="Y478" s="112"/>
      <c r="Z478" s="112"/>
      <c r="AA478" s="112"/>
      <c r="AB478" s="112"/>
      <c r="AC478" s="112"/>
      <c r="AD478" s="112"/>
      <c r="AE478" s="112">
        <v>90</v>
      </c>
      <c r="AF478" s="112"/>
      <c r="AG478" s="112"/>
      <c r="AH478" s="112"/>
      <c r="AI478" s="112"/>
      <c r="AJ478" s="112"/>
      <c r="AK478" s="112"/>
      <c r="AL478" s="112"/>
      <c r="AM478" s="112"/>
      <c r="AN478" s="112"/>
      <c r="AO478" s="112"/>
      <c r="AP478" s="112">
        <v>2</v>
      </c>
      <c r="AQ478" s="112">
        <v>124</v>
      </c>
      <c r="AR478" s="112"/>
      <c r="AS478" s="112"/>
      <c r="AT478" s="112">
        <v>65</v>
      </c>
      <c r="AU478" s="112">
        <v>103</v>
      </c>
      <c r="AV478" s="112"/>
      <c r="AW478" s="112"/>
      <c r="AX478" s="112">
        <v>8</v>
      </c>
      <c r="AY478" s="112"/>
      <c r="AZ478" s="112"/>
      <c r="BA478" s="112"/>
      <c r="BB478" s="112"/>
      <c r="BC478" s="112"/>
      <c r="BD478" s="112"/>
      <c r="BE478" s="112"/>
      <c r="BF478" s="112"/>
      <c r="BG478" s="112">
        <v>197</v>
      </c>
      <c r="BH478" s="112"/>
      <c r="BI478" s="112"/>
      <c r="BJ478" s="112"/>
      <c r="BK478" s="112"/>
      <c r="BL478" s="112"/>
      <c r="BM478" s="112"/>
      <c r="BN478" s="112"/>
      <c r="BO478" s="112"/>
      <c r="BP478" s="112"/>
      <c r="BQ478" s="112"/>
      <c r="BR478" s="112"/>
      <c r="BS478" s="112"/>
      <c r="BT478" s="112"/>
      <c r="BU478" s="112"/>
      <c r="BV478" s="112"/>
      <c r="BW478" s="112"/>
      <c r="BX478" s="112"/>
      <c r="BY478" s="112"/>
      <c r="BZ478" s="112"/>
      <c r="CA478" s="112"/>
      <c r="CB478" s="112"/>
      <c r="CC478" s="112"/>
      <c r="CD478" s="112"/>
      <c r="CE478" s="112"/>
      <c r="CF478" s="112"/>
      <c r="CG478" s="112"/>
      <c r="CH478" s="112"/>
      <c r="CI478" s="112"/>
      <c r="CJ478" s="112"/>
      <c r="CK478" s="112"/>
      <c r="CL478" s="112"/>
      <c r="CM478" s="112">
        <v>268</v>
      </c>
      <c r="CN478" s="112"/>
      <c r="CO478" s="112">
        <v>61</v>
      </c>
      <c r="CP478" s="112"/>
      <c r="CQ478" s="112">
        <v>53</v>
      </c>
      <c r="CR478" s="112"/>
      <c r="CS478" s="112"/>
      <c r="CT478" s="112"/>
      <c r="CU478" s="112"/>
      <c r="CV478" s="112"/>
      <c r="CW478" s="112"/>
      <c r="CX478" s="32"/>
      <c r="CY478" s="33">
        <f>SUBTOTAL(109,Pickedlines[[#This Row],[HO]:[Test]])</f>
        <v>1302</v>
      </c>
      <c r="CZ478" s="32"/>
      <c r="DA478" s="32"/>
    </row>
    <row r="479" spans="1:105" x14ac:dyDescent="0.25">
      <c r="A479" s="30" t="str">
        <f t="shared" si="15"/>
        <v>2117</v>
      </c>
      <c r="B479" s="31">
        <v>44308</v>
      </c>
      <c r="E479" s="112">
        <v>2</v>
      </c>
      <c r="F479" s="112"/>
      <c r="G479" s="112">
        <v>91</v>
      </c>
      <c r="H479" s="112"/>
      <c r="I479" s="112"/>
      <c r="J479" s="112"/>
      <c r="K479" s="112"/>
      <c r="L479" s="112"/>
      <c r="M479" s="112"/>
      <c r="N479" s="112"/>
      <c r="O479" s="112">
        <v>30</v>
      </c>
      <c r="P479" s="112"/>
      <c r="Q479" s="112"/>
      <c r="R479" s="112">
        <v>139</v>
      </c>
      <c r="S479" s="112">
        <v>67</v>
      </c>
      <c r="T479" s="112"/>
      <c r="U479" s="35"/>
      <c r="V479" s="112"/>
      <c r="W479" s="112"/>
      <c r="X479" s="112"/>
      <c r="Y479" s="112"/>
      <c r="Z479" s="112"/>
      <c r="AA479" s="112"/>
      <c r="AB479" s="112"/>
      <c r="AC479" s="112"/>
      <c r="AD479" s="112"/>
      <c r="AE479" s="112">
        <v>124</v>
      </c>
      <c r="AF479" s="112"/>
      <c r="AG479" s="112"/>
      <c r="AH479" s="112"/>
      <c r="AI479" s="112"/>
      <c r="AJ479" s="112"/>
      <c r="AK479" s="112"/>
      <c r="AL479" s="112">
        <v>2</v>
      </c>
      <c r="AM479" s="112"/>
      <c r="AN479" s="112"/>
      <c r="AO479" s="112"/>
      <c r="AP479" s="112"/>
      <c r="AQ479" s="112">
        <v>166</v>
      </c>
      <c r="AR479" s="112"/>
      <c r="AS479" s="112"/>
      <c r="AT479" s="112">
        <v>48</v>
      </c>
      <c r="AU479" s="112">
        <v>155</v>
      </c>
      <c r="AV479" s="112"/>
      <c r="AW479" s="112"/>
      <c r="AX479" s="112">
        <v>97</v>
      </c>
      <c r="AY479" s="112"/>
      <c r="AZ479" s="112"/>
      <c r="BA479" s="112"/>
      <c r="BB479" s="112"/>
      <c r="BC479" s="112"/>
      <c r="BD479" s="112"/>
      <c r="BE479" s="112"/>
      <c r="BF479" s="112"/>
      <c r="BG479" s="112"/>
      <c r="BH479" s="112"/>
      <c r="BI479" s="112"/>
      <c r="BJ479" s="112"/>
      <c r="BK479" s="112"/>
      <c r="BL479" s="112"/>
      <c r="BM479" s="112"/>
      <c r="BN479" s="112"/>
      <c r="BO479" s="112"/>
      <c r="BP479" s="112"/>
      <c r="BQ479" s="112">
        <v>66</v>
      </c>
      <c r="BR479" s="112"/>
      <c r="BS479" s="112">
        <v>155</v>
      </c>
      <c r="BT479" s="112">
        <v>129</v>
      </c>
      <c r="BU479" s="112">
        <v>1</v>
      </c>
      <c r="BV479" s="112"/>
      <c r="BW479" s="112">
        <v>100</v>
      </c>
      <c r="BX479" s="112"/>
      <c r="BY479" s="112">
        <v>171</v>
      </c>
      <c r="BZ479" s="112"/>
      <c r="CA479" s="112"/>
      <c r="CB479" s="112"/>
      <c r="CC479" s="112"/>
      <c r="CD479" s="112"/>
      <c r="CE479" s="112"/>
      <c r="CF479" s="112"/>
      <c r="CG479" s="112"/>
      <c r="CH479" s="112"/>
      <c r="CI479" s="112"/>
      <c r="CJ479" s="112"/>
      <c r="CK479" s="112"/>
      <c r="CL479" s="112"/>
      <c r="CM479" s="112">
        <v>220</v>
      </c>
      <c r="CN479" s="112"/>
      <c r="CO479" s="112">
        <v>81</v>
      </c>
      <c r="CP479" s="112"/>
      <c r="CQ479" s="112">
        <v>104</v>
      </c>
      <c r="CR479" s="112"/>
      <c r="CS479" s="112"/>
      <c r="CT479" s="112"/>
      <c r="CU479" s="112"/>
      <c r="CV479" s="112"/>
      <c r="CW479" s="112"/>
      <c r="CX479" s="32"/>
      <c r="CY479" s="33">
        <f>SUBTOTAL(109,Pickedlines[[#This Row],[HO]:[Test]])</f>
        <v>1948</v>
      </c>
      <c r="CZ479" s="32"/>
      <c r="DA479" s="32"/>
    </row>
    <row r="480" spans="1:105" x14ac:dyDescent="0.25">
      <c r="A480" s="30" t="str">
        <f t="shared" si="15"/>
        <v>2117</v>
      </c>
      <c r="B480" s="31">
        <v>44309</v>
      </c>
      <c r="E480" s="32">
        <v>1</v>
      </c>
      <c r="G480" s="32">
        <v>68</v>
      </c>
      <c r="I480" s="32">
        <v>10</v>
      </c>
      <c r="S480" s="32">
        <v>124</v>
      </c>
      <c r="AE480" s="32">
        <v>87</v>
      </c>
      <c r="AP480" s="32">
        <v>1</v>
      </c>
      <c r="AQ480" s="32">
        <v>104</v>
      </c>
      <c r="AT480" s="32">
        <v>83</v>
      </c>
      <c r="AU480" s="32">
        <v>37</v>
      </c>
      <c r="BG480" s="32">
        <v>145</v>
      </c>
      <c r="BS480" s="32">
        <v>153</v>
      </c>
      <c r="BT480" s="32">
        <v>190</v>
      </c>
      <c r="BY480" s="32">
        <v>59</v>
      </c>
      <c r="CM480" s="32">
        <v>246</v>
      </c>
      <c r="CO480" s="32">
        <v>135</v>
      </c>
      <c r="CQ480" s="32">
        <v>36</v>
      </c>
      <c r="CX480" s="32"/>
      <c r="CY480" s="72">
        <v>1479</v>
      </c>
      <c r="CZ480" s="32"/>
      <c r="DA480" s="32"/>
    </row>
    <row r="481" spans="1:105" x14ac:dyDescent="0.25">
      <c r="A481" s="30" t="str">
        <f t="shared" si="15"/>
        <v>2117</v>
      </c>
      <c r="B481" s="31">
        <v>44310</v>
      </c>
      <c r="CX481" s="32"/>
      <c r="CY481" s="33">
        <f>SUBTOTAL(109,Pickedlines[[#This Row],[HO]:[Test]])</f>
        <v>0</v>
      </c>
      <c r="CZ481" s="32"/>
      <c r="DA481" s="32"/>
    </row>
    <row r="482" spans="1:105" x14ac:dyDescent="0.25">
      <c r="A482" s="30" t="str">
        <f t="shared" si="15"/>
        <v>2118</v>
      </c>
      <c r="B482" s="31">
        <v>44311</v>
      </c>
      <c r="CX482" s="32"/>
      <c r="CY482" s="33">
        <f>SUBTOTAL(109,Pickedlines[[#This Row],[HO]:[Test]])</f>
        <v>0</v>
      </c>
      <c r="CZ482" s="32"/>
      <c r="DA482" s="32"/>
    </row>
    <row r="483" spans="1:105" x14ac:dyDescent="0.25">
      <c r="A483" s="30" t="str">
        <f t="shared" si="15"/>
        <v>2118</v>
      </c>
      <c r="B483" s="31">
        <v>44312</v>
      </c>
      <c r="E483" s="32">
        <v>2</v>
      </c>
      <c r="G483" s="32">
        <v>96</v>
      </c>
      <c r="I483" s="32">
        <v>12</v>
      </c>
      <c r="N483" s="32">
        <v>56</v>
      </c>
      <c r="R483" s="32">
        <v>54</v>
      </c>
      <c r="S483" s="32">
        <v>181</v>
      </c>
      <c r="AE483" s="32">
        <v>87</v>
      </c>
      <c r="AG483" s="32">
        <v>135</v>
      </c>
      <c r="AP483" s="32">
        <v>2</v>
      </c>
      <c r="AQ483" s="32">
        <v>66</v>
      </c>
      <c r="AT483" s="32">
        <v>127</v>
      </c>
      <c r="AU483" s="32">
        <v>82</v>
      </c>
      <c r="AX483" s="32">
        <v>5</v>
      </c>
      <c r="BG483" s="32">
        <v>99</v>
      </c>
      <c r="BQ483" s="32">
        <v>99</v>
      </c>
      <c r="BS483" s="32">
        <v>159</v>
      </c>
      <c r="BW483" s="32">
        <v>30</v>
      </c>
      <c r="BY483" s="32">
        <v>188</v>
      </c>
      <c r="CC483" s="32">
        <v>2</v>
      </c>
      <c r="CQ483" s="32">
        <v>92</v>
      </c>
      <c r="CX483" s="32"/>
      <c r="CY483" s="33">
        <f>SUBTOTAL(109,Pickedlines[[#This Row],[HO]:[Test]])</f>
        <v>1574</v>
      </c>
      <c r="CZ483" s="32"/>
      <c r="DA483" s="32"/>
    </row>
    <row r="484" spans="1:105" x14ac:dyDescent="0.25">
      <c r="A484" s="30" t="str">
        <f t="shared" si="15"/>
        <v>2118</v>
      </c>
      <c r="B484" s="31">
        <v>44313</v>
      </c>
      <c r="E484" s="32">
        <v>12</v>
      </c>
      <c r="G484" s="32">
        <v>103</v>
      </c>
      <c r="I484" s="32">
        <v>11</v>
      </c>
      <c r="O484" s="32">
        <v>4</v>
      </c>
      <c r="R484" s="32">
        <v>51</v>
      </c>
      <c r="S484" s="32">
        <v>126</v>
      </c>
      <c r="AQ484" s="32">
        <v>42</v>
      </c>
      <c r="AS484" s="32">
        <v>2</v>
      </c>
      <c r="AT484" s="32">
        <v>60</v>
      </c>
      <c r="AU484" s="32">
        <v>43</v>
      </c>
      <c r="AX484" s="32">
        <v>17</v>
      </c>
      <c r="BG484" s="32">
        <v>129</v>
      </c>
      <c r="BU484" s="32">
        <v>1</v>
      </c>
      <c r="BY484" s="32">
        <v>117</v>
      </c>
      <c r="CM484" s="32">
        <v>225</v>
      </c>
      <c r="CO484" s="32">
        <v>62</v>
      </c>
      <c r="CQ484" s="32">
        <v>59</v>
      </c>
      <c r="CX484" s="32"/>
      <c r="CY484" s="33">
        <v>1165</v>
      </c>
      <c r="CZ484" s="32"/>
      <c r="DA484" s="32"/>
    </row>
    <row r="485" spans="1:105" x14ac:dyDescent="0.25">
      <c r="A485" s="30" t="str">
        <f t="shared" si="15"/>
        <v>2118</v>
      </c>
      <c r="B485" s="31">
        <v>44314</v>
      </c>
      <c r="E485" s="32">
        <v>3</v>
      </c>
      <c r="G485" s="32">
        <v>74</v>
      </c>
      <c r="N485" s="32">
        <v>157</v>
      </c>
      <c r="O485" s="32">
        <v>66</v>
      </c>
      <c r="AP485" s="32">
        <v>2</v>
      </c>
      <c r="AQ485" s="32">
        <v>87</v>
      </c>
      <c r="AT485" s="32">
        <v>139</v>
      </c>
      <c r="AU485" s="32">
        <v>156</v>
      </c>
      <c r="AX485" s="32">
        <v>7</v>
      </c>
      <c r="BG485" s="32">
        <v>93</v>
      </c>
      <c r="BS485" s="32">
        <v>217</v>
      </c>
      <c r="BY485" s="32">
        <v>176</v>
      </c>
      <c r="CM485" s="32">
        <v>243</v>
      </c>
      <c r="CO485" s="32">
        <v>79</v>
      </c>
      <c r="CQ485" s="32">
        <v>75</v>
      </c>
      <c r="CX485" s="32"/>
      <c r="CY485" s="33">
        <v>1574</v>
      </c>
      <c r="CZ485" s="32"/>
      <c r="DA485" s="32"/>
    </row>
    <row r="486" spans="1:105" x14ac:dyDescent="0.25">
      <c r="A486" s="30" t="str">
        <f t="shared" si="15"/>
        <v>2118</v>
      </c>
      <c r="B486" s="31">
        <v>44315</v>
      </c>
      <c r="E486" s="32">
        <v>1</v>
      </c>
      <c r="I486" s="32">
        <v>6</v>
      </c>
      <c r="N486" s="32">
        <v>121</v>
      </c>
      <c r="R486" s="32">
        <v>2</v>
      </c>
      <c r="S486" s="32">
        <v>66</v>
      </c>
      <c r="AE486" s="32">
        <v>58</v>
      </c>
      <c r="AP486" s="32">
        <v>3</v>
      </c>
      <c r="AQ486" s="32">
        <v>99</v>
      </c>
      <c r="AT486" s="32">
        <v>126</v>
      </c>
      <c r="AU486" s="32">
        <v>192</v>
      </c>
      <c r="AX486" s="32">
        <v>3</v>
      </c>
      <c r="BG486" s="32">
        <v>40</v>
      </c>
      <c r="CM486" s="32">
        <v>169</v>
      </c>
      <c r="CO486" s="32">
        <v>64</v>
      </c>
      <c r="CQ486" s="32">
        <v>52</v>
      </c>
      <c r="CX486" s="32"/>
      <c r="CY486" s="33">
        <v>1002</v>
      </c>
      <c r="CZ486" s="32"/>
      <c r="DA486" s="32"/>
    </row>
    <row r="487" spans="1:105" x14ac:dyDescent="0.25">
      <c r="A487" s="30" t="str">
        <f t="shared" si="15"/>
        <v>2118</v>
      </c>
      <c r="B487" s="31">
        <v>44316</v>
      </c>
      <c r="CX487" s="32"/>
      <c r="CY487" s="33">
        <f>SUBTOTAL(109,Pickedlines[[#This Row],[HO]:[Test]])</f>
        <v>0</v>
      </c>
      <c r="CZ487" s="32"/>
      <c r="DA487" s="32"/>
    </row>
    <row r="488" spans="1:105" x14ac:dyDescent="0.25">
      <c r="A488" s="30" t="str">
        <f t="shared" si="15"/>
        <v>2118</v>
      </c>
      <c r="B488" s="31">
        <v>44317</v>
      </c>
      <c r="CX488" s="32"/>
      <c r="CY488" s="33">
        <f>SUBTOTAL(109,Pickedlines[[#This Row],[HO]:[Test]])</f>
        <v>0</v>
      </c>
      <c r="CZ488" s="32"/>
      <c r="DA488" s="32"/>
    </row>
    <row r="489" spans="1:105" x14ac:dyDescent="0.25">
      <c r="A489" s="30" t="str">
        <f t="shared" si="15"/>
        <v>2119</v>
      </c>
      <c r="B489" s="31">
        <v>44318</v>
      </c>
      <c r="CX489" s="32"/>
      <c r="CY489" s="33">
        <f>SUBTOTAL(109,Pickedlines[[#This Row],[HO]:[Test]])</f>
        <v>0</v>
      </c>
      <c r="CZ489" s="32"/>
      <c r="DA489" s="32"/>
    </row>
    <row r="490" spans="1:105" x14ac:dyDescent="0.25">
      <c r="A490" s="30" t="str">
        <f t="shared" si="15"/>
        <v>2119</v>
      </c>
      <c r="B490" s="31">
        <v>44319</v>
      </c>
      <c r="E490" s="32">
        <v>4</v>
      </c>
      <c r="G490" s="32">
        <v>102</v>
      </c>
      <c r="I490" s="32">
        <v>5</v>
      </c>
      <c r="N490" s="32">
        <v>51</v>
      </c>
      <c r="O490" s="32">
        <v>15</v>
      </c>
      <c r="R490" s="32">
        <v>84</v>
      </c>
      <c r="S490" s="32">
        <v>147</v>
      </c>
      <c r="AE490" s="32">
        <v>71</v>
      </c>
      <c r="AG490" s="32">
        <v>193</v>
      </c>
      <c r="AL490" s="32">
        <v>10</v>
      </c>
      <c r="AP490" s="32">
        <v>5</v>
      </c>
      <c r="AQ490" s="32">
        <v>96</v>
      </c>
      <c r="AU490" s="32">
        <v>109</v>
      </c>
      <c r="BG490" s="32">
        <v>118</v>
      </c>
      <c r="BQ490" s="32">
        <v>110</v>
      </c>
      <c r="BS490" s="32">
        <v>16</v>
      </c>
      <c r="BW490" s="32">
        <v>117</v>
      </c>
      <c r="BX490" s="32">
        <v>129</v>
      </c>
      <c r="BZ490" s="32">
        <v>143</v>
      </c>
      <c r="CC490" s="32">
        <v>3</v>
      </c>
      <c r="CO490" s="32">
        <v>103</v>
      </c>
      <c r="CQ490" s="32">
        <v>62</v>
      </c>
      <c r="CX490" s="32"/>
      <c r="CY490" s="33">
        <f>SUBTOTAL(109,Pickedlines[[#This Row],[HO]:[Test]])</f>
        <v>1693</v>
      </c>
      <c r="CZ490" s="32"/>
      <c r="DA490" s="32"/>
    </row>
    <row r="491" spans="1:105" x14ac:dyDescent="0.25">
      <c r="A491" s="30" t="str">
        <f t="shared" si="15"/>
        <v>2119</v>
      </c>
      <c r="B491" s="31">
        <v>44320</v>
      </c>
      <c r="E491" s="32">
        <v>10</v>
      </c>
      <c r="G491" s="32">
        <v>183</v>
      </c>
      <c r="I491" s="32">
        <v>4</v>
      </c>
      <c r="R491" s="32">
        <v>126</v>
      </c>
      <c r="S491" s="32">
        <v>117</v>
      </c>
      <c r="AE491" s="32">
        <v>133</v>
      </c>
      <c r="AQ491" s="32">
        <v>112</v>
      </c>
      <c r="AT491" s="32">
        <v>100</v>
      </c>
      <c r="AU491" s="32">
        <v>68</v>
      </c>
      <c r="AX491" s="32">
        <v>8</v>
      </c>
      <c r="BG491" s="32">
        <v>184</v>
      </c>
      <c r="BS491" s="32">
        <v>182</v>
      </c>
      <c r="BW491" s="32">
        <v>46</v>
      </c>
      <c r="BX491" s="32">
        <v>141</v>
      </c>
      <c r="BZ491" s="32">
        <v>144</v>
      </c>
      <c r="CM491" s="32">
        <v>217</v>
      </c>
      <c r="CO491" s="32">
        <v>85</v>
      </c>
      <c r="CQ491" s="32">
        <v>63</v>
      </c>
      <c r="CX491" s="32"/>
      <c r="CY491" s="33">
        <v>1923</v>
      </c>
      <c r="CZ491" s="32"/>
      <c r="DA491" s="32"/>
    </row>
    <row r="492" spans="1:105" x14ac:dyDescent="0.25">
      <c r="A492" s="30" t="str">
        <f t="shared" si="15"/>
        <v>2119</v>
      </c>
      <c r="B492" s="31">
        <v>44321</v>
      </c>
      <c r="E492" s="32">
        <v>2</v>
      </c>
      <c r="G492" s="32">
        <v>126</v>
      </c>
      <c r="I492" s="32">
        <v>10</v>
      </c>
      <c r="N492" s="32">
        <v>187</v>
      </c>
      <c r="O492" s="32">
        <v>21</v>
      </c>
      <c r="Q492" s="32">
        <v>1</v>
      </c>
      <c r="R492" s="32">
        <v>82</v>
      </c>
      <c r="AE492" s="32">
        <v>61</v>
      </c>
      <c r="AP492" s="32">
        <v>2</v>
      </c>
      <c r="AQ492" s="32">
        <v>18</v>
      </c>
      <c r="AU492" s="32">
        <v>20</v>
      </c>
      <c r="AX492" s="32">
        <v>4</v>
      </c>
      <c r="BG492" s="32">
        <v>48</v>
      </c>
      <c r="BS492" s="32">
        <v>162</v>
      </c>
      <c r="BW492" s="32">
        <v>43</v>
      </c>
      <c r="BX492" s="32">
        <v>163</v>
      </c>
      <c r="BZ492" s="32">
        <v>188</v>
      </c>
      <c r="CC492" s="32">
        <v>2</v>
      </c>
      <c r="CM492" s="32">
        <v>269</v>
      </c>
      <c r="CO492" s="32">
        <v>59</v>
      </c>
      <c r="CQ492" s="32">
        <v>57</v>
      </c>
      <c r="CX492" s="32"/>
      <c r="CY492" s="33">
        <v>1525</v>
      </c>
      <c r="CZ492" s="32"/>
      <c r="DA492" s="32"/>
    </row>
    <row r="493" spans="1:105" x14ac:dyDescent="0.25">
      <c r="A493" s="30" t="str">
        <f t="shared" si="15"/>
        <v>2119</v>
      </c>
      <c r="B493" s="31">
        <v>44322</v>
      </c>
      <c r="E493" s="32">
        <v>1</v>
      </c>
      <c r="G493" s="32">
        <v>151</v>
      </c>
      <c r="I493" s="32">
        <v>9</v>
      </c>
      <c r="N493" s="32">
        <v>76</v>
      </c>
      <c r="R493" s="32">
        <v>50</v>
      </c>
      <c r="S493" s="32">
        <v>14</v>
      </c>
      <c r="AQ493" s="32">
        <v>89</v>
      </c>
      <c r="AT493" s="32">
        <v>129</v>
      </c>
      <c r="AU493" s="32">
        <v>104</v>
      </c>
      <c r="AX493" s="32">
        <v>8</v>
      </c>
      <c r="BG493" s="32">
        <v>134</v>
      </c>
      <c r="BX493" s="32">
        <v>202</v>
      </c>
      <c r="BZ493" s="32">
        <v>104</v>
      </c>
      <c r="CO493" s="32">
        <v>156</v>
      </c>
      <c r="CQ493" s="32">
        <v>58</v>
      </c>
      <c r="CX493" s="32"/>
      <c r="CY493" s="33">
        <v>1285</v>
      </c>
      <c r="CZ493" s="32"/>
      <c r="DA493" s="32"/>
    </row>
    <row r="494" spans="1:105" x14ac:dyDescent="0.25">
      <c r="A494" s="30" t="str">
        <f t="shared" si="15"/>
        <v>2119</v>
      </c>
      <c r="B494" s="31">
        <v>44323</v>
      </c>
      <c r="G494" s="32">
        <v>76</v>
      </c>
      <c r="I494" s="32">
        <v>9</v>
      </c>
      <c r="N494" s="32">
        <v>171</v>
      </c>
      <c r="S494" s="32">
        <v>84</v>
      </c>
      <c r="AE494" s="32">
        <v>108</v>
      </c>
      <c r="AP494" s="32">
        <v>1</v>
      </c>
      <c r="AQ494" s="32">
        <v>122</v>
      </c>
      <c r="AT494" s="32">
        <v>139</v>
      </c>
      <c r="AU494" s="32">
        <v>92</v>
      </c>
      <c r="AX494" s="32">
        <v>4</v>
      </c>
      <c r="BG494" s="32">
        <v>114</v>
      </c>
      <c r="BS494" s="32">
        <v>49</v>
      </c>
      <c r="BX494" s="32">
        <v>148</v>
      </c>
      <c r="BZ494" s="32">
        <v>84</v>
      </c>
      <c r="CM494" s="32">
        <v>202</v>
      </c>
      <c r="CO494" s="32">
        <v>96</v>
      </c>
      <c r="CQ494" s="32">
        <v>127</v>
      </c>
      <c r="CX494" s="32"/>
      <c r="CY494" s="33">
        <v>1626</v>
      </c>
      <c r="CZ494" s="32"/>
      <c r="DA494" s="32"/>
    </row>
    <row r="495" spans="1:105" x14ac:dyDescent="0.25">
      <c r="A495" s="30" t="str">
        <f t="shared" si="15"/>
        <v>2119</v>
      </c>
      <c r="B495" s="31">
        <v>44324</v>
      </c>
      <c r="CX495" s="32"/>
      <c r="CY495" s="33">
        <v>0</v>
      </c>
      <c r="CZ495" s="32"/>
      <c r="DA495" s="32"/>
    </row>
    <row r="496" spans="1:105" x14ac:dyDescent="0.25">
      <c r="A496" s="30" t="str">
        <f t="shared" si="15"/>
        <v>2120</v>
      </c>
      <c r="B496" s="31">
        <v>44325</v>
      </c>
      <c r="CX496" s="32"/>
      <c r="CY496" s="33">
        <f>SUBTOTAL(109,Pickedlines[[#This Row],[HO]:[Test]])</f>
        <v>0</v>
      </c>
      <c r="CZ496" s="32"/>
      <c r="DA496" s="32"/>
    </row>
    <row r="497" spans="1:105" x14ac:dyDescent="0.25">
      <c r="A497" s="30" t="str">
        <f t="shared" si="15"/>
        <v>2120</v>
      </c>
      <c r="B497" s="31">
        <v>44326</v>
      </c>
      <c r="E497" s="32">
        <v>1</v>
      </c>
      <c r="G497" s="32">
        <v>61</v>
      </c>
      <c r="I497" s="32">
        <v>4</v>
      </c>
      <c r="N497" s="32">
        <v>139</v>
      </c>
      <c r="O497" s="32">
        <v>54</v>
      </c>
      <c r="R497" s="32">
        <v>165</v>
      </c>
      <c r="S497" s="32">
        <v>88</v>
      </c>
      <c r="AE497" s="32">
        <v>34</v>
      </c>
      <c r="AG497" s="32">
        <v>216</v>
      </c>
      <c r="AQ497" s="32">
        <v>131</v>
      </c>
      <c r="AT497" s="32">
        <v>88</v>
      </c>
      <c r="AU497" s="32">
        <v>54</v>
      </c>
      <c r="BQ497" s="32">
        <v>68</v>
      </c>
      <c r="BS497" s="32">
        <v>122</v>
      </c>
      <c r="BU497" s="32">
        <v>113</v>
      </c>
      <c r="BW497" s="32">
        <v>75</v>
      </c>
      <c r="BX497" s="32">
        <v>196</v>
      </c>
      <c r="BZ497" s="32">
        <v>43</v>
      </c>
      <c r="CC497" s="32">
        <v>3</v>
      </c>
      <c r="CO497" s="32">
        <v>110</v>
      </c>
      <c r="CQ497" s="32">
        <v>137</v>
      </c>
      <c r="CX497" s="32"/>
      <c r="CY497" s="33">
        <v>1902</v>
      </c>
      <c r="CZ497" s="32"/>
      <c r="DA497" s="32"/>
    </row>
    <row r="498" spans="1:105" x14ac:dyDescent="0.25">
      <c r="A498" s="30" t="str">
        <f t="shared" si="15"/>
        <v>2120</v>
      </c>
      <c r="B498" s="31">
        <v>44327</v>
      </c>
      <c r="E498" s="32">
        <v>3</v>
      </c>
      <c r="G498" s="32">
        <v>59</v>
      </c>
      <c r="O498" s="32">
        <v>81</v>
      </c>
      <c r="Q498" s="32">
        <v>11</v>
      </c>
      <c r="R498" s="32">
        <v>64</v>
      </c>
      <c r="S498" s="32">
        <v>123</v>
      </c>
      <c r="AP498" s="32">
        <v>1</v>
      </c>
      <c r="AQ498" s="32">
        <v>98</v>
      </c>
      <c r="AT498" s="32">
        <v>62</v>
      </c>
      <c r="AU498" s="32">
        <v>93</v>
      </c>
      <c r="AX498" s="32">
        <v>6</v>
      </c>
      <c r="BS498" s="32">
        <v>190</v>
      </c>
      <c r="BZ498" s="32">
        <v>120</v>
      </c>
      <c r="CM498" s="32">
        <v>174</v>
      </c>
      <c r="CO498" s="32">
        <v>39</v>
      </c>
      <c r="CQ498" s="32">
        <v>31</v>
      </c>
      <c r="CX498" s="32"/>
      <c r="CY498" s="33">
        <v>1155</v>
      </c>
      <c r="CZ498" s="32"/>
      <c r="DA498" s="32"/>
    </row>
    <row r="499" spans="1:105" x14ac:dyDescent="0.25">
      <c r="A499" s="30" t="str">
        <f t="shared" si="15"/>
        <v>2120</v>
      </c>
      <c r="B499" s="31">
        <v>44328</v>
      </c>
      <c r="E499" s="32">
        <v>4</v>
      </c>
      <c r="G499" s="32">
        <v>56</v>
      </c>
      <c r="I499" s="32">
        <v>10</v>
      </c>
      <c r="O499" s="32">
        <v>50</v>
      </c>
      <c r="R499" s="32">
        <v>87</v>
      </c>
      <c r="AE499" s="32">
        <v>209</v>
      </c>
      <c r="AG499" s="32">
        <v>265</v>
      </c>
      <c r="AP499" s="32">
        <v>4</v>
      </c>
      <c r="AQ499" s="32">
        <v>92</v>
      </c>
      <c r="AT499" s="32">
        <v>159</v>
      </c>
      <c r="AU499" s="32">
        <v>136</v>
      </c>
      <c r="AX499" s="32">
        <v>1</v>
      </c>
      <c r="BQ499" s="32">
        <v>59</v>
      </c>
      <c r="BS499" s="32">
        <v>146</v>
      </c>
      <c r="BW499" s="32">
        <v>174</v>
      </c>
      <c r="BX499" s="32">
        <v>218</v>
      </c>
      <c r="BZ499" s="32">
        <v>102</v>
      </c>
      <c r="CM499" s="32">
        <v>287</v>
      </c>
      <c r="CO499" s="32">
        <v>56</v>
      </c>
      <c r="CQ499" s="32">
        <v>41</v>
      </c>
      <c r="CX499" s="32"/>
      <c r="CY499" s="33">
        <v>2156</v>
      </c>
      <c r="CZ499" s="32"/>
      <c r="DA499" s="32"/>
    </row>
    <row r="500" spans="1:105" x14ac:dyDescent="0.25">
      <c r="A500" s="30" t="str">
        <f t="shared" si="15"/>
        <v>2120</v>
      </c>
      <c r="B500" s="31">
        <v>44329</v>
      </c>
      <c r="CX500" s="32"/>
      <c r="CY500" s="33">
        <f>SUBTOTAL(109,Pickedlines[[#This Row],[HO]:[Test]])</f>
        <v>0</v>
      </c>
      <c r="CZ500" s="32"/>
      <c r="DA500" s="32"/>
    </row>
    <row r="501" spans="1:105" x14ac:dyDescent="0.25">
      <c r="A501" s="30" t="str">
        <f t="shared" si="15"/>
        <v>2120</v>
      </c>
      <c r="B501" s="31">
        <v>44330</v>
      </c>
      <c r="E501" s="32">
        <v>0</v>
      </c>
      <c r="G501" s="32">
        <v>112</v>
      </c>
      <c r="I501" s="32">
        <v>6</v>
      </c>
      <c r="N501" s="32">
        <v>154</v>
      </c>
      <c r="O501" s="32">
        <v>98</v>
      </c>
      <c r="R501" s="32">
        <v>12</v>
      </c>
      <c r="S501" s="32">
        <v>113</v>
      </c>
      <c r="AE501" s="32">
        <v>88</v>
      </c>
      <c r="AP501" s="32">
        <v>2</v>
      </c>
      <c r="AQ501" s="32">
        <v>137</v>
      </c>
      <c r="BS501" s="32">
        <v>172</v>
      </c>
      <c r="BU501" s="32">
        <v>201</v>
      </c>
      <c r="BW501" s="32">
        <v>121</v>
      </c>
      <c r="BX501" s="32">
        <v>194</v>
      </c>
      <c r="BZ501" s="32">
        <v>133</v>
      </c>
      <c r="CO501" s="32">
        <v>134</v>
      </c>
      <c r="CQ501" s="32">
        <v>64</v>
      </c>
      <c r="CX501" s="32"/>
      <c r="CY501" s="33">
        <v>1743</v>
      </c>
      <c r="CZ501" s="32"/>
      <c r="DA501" s="32"/>
    </row>
    <row r="502" spans="1:105" x14ac:dyDescent="0.25">
      <c r="A502" s="30" t="str">
        <f t="shared" si="15"/>
        <v>2120</v>
      </c>
      <c r="B502" s="31">
        <v>44331</v>
      </c>
      <c r="CX502" s="32"/>
      <c r="CY502" s="33">
        <f>SUBTOTAL(109,Pickedlines[[#This Row],[HO]:[Test]])</f>
        <v>0</v>
      </c>
      <c r="CZ502" s="32"/>
      <c r="DA502" s="32"/>
    </row>
    <row r="503" spans="1:105" x14ac:dyDescent="0.25">
      <c r="A503" s="30" t="str">
        <f t="shared" si="15"/>
        <v>2121</v>
      </c>
      <c r="B503" s="31">
        <v>44332</v>
      </c>
      <c r="CX503" s="32"/>
      <c r="CY503" s="33">
        <f>SUBTOTAL(109,Pickedlines[[#This Row],[HO]:[Test]])</f>
        <v>0</v>
      </c>
      <c r="CZ503" s="32"/>
      <c r="DA503" s="32"/>
    </row>
    <row r="504" spans="1:105" x14ac:dyDescent="0.25">
      <c r="A504" s="30" t="str">
        <f t="shared" si="15"/>
        <v>2121</v>
      </c>
      <c r="B504" s="31">
        <v>44333</v>
      </c>
      <c r="E504" s="32">
        <v>3</v>
      </c>
      <c r="G504" s="32">
        <v>80</v>
      </c>
      <c r="I504" s="32">
        <v>1</v>
      </c>
      <c r="N504" s="32">
        <v>145</v>
      </c>
      <c r="O504" s="32">
        <v>2</v>
      </c>
      <c r="Q504" s="32">
        <v>3</v>
      </c>
      <c r="R504" s="32">
        <v>32</v>
      </c>
      <c r="S504" s="32">
        <v>170</v>
      </c>
      <c r="AE504" s="32">
        <v>160</v>
      </c>
      <c r="AP504" s="32">
        <v>2</v>
      </c>
      <c r="AQ504" s="32">
        <v>64</v>
      </c>
      <c r="AT504" s="32">
        <v>77</v>
      </c>
      <c r="AU504" s="32">
        <v>47</v>
      </c>
      <c r="AX504" s="32">
        <v>2</v>
      </c>
      <c r="BG504" s="32">
        <v>192</v>
      </c>
      <c r="BS504" s="32">
        <v>239</v>
      </c>
      <c r="BW504" s="32">
        <v>141</v>
      </c>
      <c r="BX504" s="32">
        <v>101</v>
      </c>
      <c r="BZ504" s="32">
        <v>94</v>
      </c>
      <c r="CM504" s="32">
        <v>2</v>
      </c>
      <c r="CO504" s="32">
        <v>78</v>
      </c>
      <c r="CQ504" s="32">
        <v>52</v>
      </c>
      <c r="CX504" s="32"/>
      <c r="CY504" s="33">
        <v>1689</v>
      </c>
      <c r="CZ504" s="32"/>
      <c r="DA504" s="32"/>
    </row>
    <row r="505" spans="1:105" x14ac:dyDescent="0.25">
      <c r="A505" s="30" t="str">
        <f t="shared" si="15"/>
        <v>2121</v>
      </c>
      <c r="B505" s="31">
        <v>44334</v>
      </c>
      <c r="E505" s="32">
        <v>5</v>
      </c>
      <c r="G505" s="32">
        <v>77</v>
      </c>
      <c r="I505" s="32">
        <v>6</v>
      </c>
      <c r="N505" s="32">
        <v>21</v>
      </c>
      <c r="R505" s="32">
        <v>55</v>
      </c>
      <c r="S505" s="32">
        <v>119</v>
      </c>
      <c r="AE505" s="32">
        <v>21</v>
      </c>
      <c r="AQ505" s="32">
        <v>142</v>
      </c>
      <c r="AT505" s="32">
        <v>103</v>
      </c>
      <c r="AU505" s="32">
        <v>133</v>
      </c>
      <c r="AX505" s="32">
        <v>27</v>
      </c>
      <c r="BW505" s="32">
        <v>111</v>
      </c>
      <c r="BZ505" s="32">
        <v>159</v>
      </c>
      <c r="CM505" s="32">
        <v>239</v>
      </c>
      <c r="CO505" s="32">
        <v>42</v>
      </c>
      <c r="CQ505" s="32">
        <v>71</v>
      </c>
      <c r="CX505" s="32"/>
      <c r="CY505" s="33">
        <v>1331</v>
      </c>
      <c r="CZ505" s="32"/>
      <c r="DA505" s="32"/>
    </row>
    <row r="506" spans="1:105" x14ac:dyDescent="0.25">
      <c r="A506" s="30" t="str">
        <f t="shared" si="15"/>
        <v>2121</v>
      </c>
      <c r="B506" s="31">
        <v>44335</v>
      </c>
      <c r="E506" s="32">
        <v>1</v>
      </c>
      <c r="G506" s="32">
        <v>75</v>
      </c>
      <c r="I506" s="32">
        <v>2</v>
      </c>
      <c r="N506" s="32">
        <v>173</v>
      </c>
      <c r="O506" s="32">
        <v>127</v>
      </c>
      <c r="Q506" s="32">
        <v>7</v>
      </c>
      <c r="R506" s="32">
        <v>82</v>
      </c>
      <c r="AP506" s="32">
        <v>1</v>
      </c>
      <c r="AQ506" s="32">
        <v>75</v>
      </c>
      <c r="AT506" s="32">
        <v>92</v>
      </c>
      <c r="AU506" s="32">
        <v>59</v>
      </c>
      <c r="AX506" s="32">
        <v>4</v>
      </c>
      <c r="BG506" s="32">
        <v>96</v>
      </c>
      <c r="BS506" s="32">
        <v>165</v>
      </c>
      <c r="BW506" s="32">
        <v>86</v>
      </c>
      <c r="BX506" s="32">
        <v>129</v>
      </c>
      <c r="BZ506" s="32">
        <v>197</v>
      </c>
      <c r="CM506" s="32">
        <v>249</v>
      </c>
      <c r="CO506" s="32">
        <v>74</v>
      </c>
      <c r="CQ506" s="32">
        <v>87</v>
      </c>
      <c r="CX506" s="32"/>
      <c r="CY506" s="33">
        <v>1781</v>
      </c>
      <c r="CZ506" s="32"/>
      <c r="DA506" s="32"/>
    </row>
    <row r="507" spans="1:105" x14ac:dyDescent="0.25">
      <c r="A507" s="30" t="str">
        <f t="shared" si="15"/>
        <v>2121</v>
      </c>
      <c r="B507" s="31">
        <v>44336</v>
      </c>
      <c r="E507" s="32">
        <v>2</v>
      </c>
      <c r="G507" s="32">
        <v>66</v>
      </c>
      <c r="I507" s="32">
        <v>4</v>
      </c>
      <c r="N507" s="32">
        <v>223</v>
      </c>
      <c r="R507" s="32">
        <v>131</v>
      </c>
      <c r="S507" s="32">
        <v>128</v>
      </c>
      <c r="AP507" s="32">
        <v>4</v>
      </c>
      <c r="AQ507" s="32">
        <v>77</v>
      </c>
      <c r="AU507" s="32">
        <v>164</v>
      </c>
      <c r="AX507" s="32">
        <v>5</v>
      </c>
      <c r="BG507" s="32">
        <v>146</v>
      </c>
      <c r="BS507" s="32">
        <v>32</v>
      </c>
      <c r="BZ507" s="32">
        <v>150</v>
      </c>
      <c r="CM507" s="32">
        <v>164</v>
      </c>
      <c r="CO507" s="32">
        <v>187</v>
      </c>
      <c r="CQ507" s="32">
        <v>130</v>
      </c>
      <c r="CX507" s="32"/>
      <c r="CY507" s="33">
        <v>1613</v>
      </c>
      <c r="CZ507" s="32"/>
      <c r="DA507" s="32"/>
    </row>
    <row r="508" spans="1:105" x14ac:dyDescent="0.25">
      <c r="A508" s="30" t="str">
        <f t="shared" si="15"/>
        <v>2121</v>
      </c>
      <c r="B508" s="31">
        <v>44337</v>
      </c>
      <c r="G508" s="32">
        <v>113</v>
      </c>
      <c r="N508" s="32">
        <v>157</v>
      </c>
      <c r="O508" s="32">
        <v>7</v>
      </c>
      <c r="S508" s="32">
        <v>125</v>
      </c>
      <c r="AE508" s="32">
        <v>49</v>
      </c>
      <c r="AQ508" s="32">
        <v>85</v>
      </c>
      <c r="AU508" s="32">
        <v>111</v>
      </c>
      <c r="BG508" s="32">
        <v>94</v>
      </c>
      <c r="BQ508" s="32">
        <v>242</v>
      </c>
      <c r="BZ508" s="32">
        <v>136</v>
      </c>
      <c r="CM508" s="32">
        <v>126</v>
      </c>
      <c r="CO508" s="32">
        <v>94</v>
      </c>
      <c r="CQ508" s="32">
        <v>58</v>
      </c>
      <c r="CX508" s="32"/>
      <c r="CY508" s="33">
        <v>1397</v>
      </c>
      <c r="CZ508" s="32"/>
      <c r="DA508" s="32"/>
    </row>
    <row r="509" spans="1:105" x14ac:dyDescent="0.25">
      <c r="A509" s="30" t="str">
        <f t="shared" si="15"/>
        <v>2121</v>
      </c>
      <c r="B509" s="31">
        <v>44338</v>
      </c>
      <c r="CX509" s="32"/>
      <c r="CY509" s="33">
        <f>SUBTOTAL(109,Pickedlines[[#This Row],[HO]:[Test]])</f>
        <v>0</v>
      </c>
      <c r="CZ509" s="32"/>
      <c r="DA509" s="32"/>
    </row>
    <row r="510" spans="1:105" x14ac:dyDescent="0.25">
      <c r="A510" s="30" t="str">
        <f t="shared" si="15"/>
        <v>2122</v>
      </c>
      <c r="B510" s="31">
        <v>44339</v>
      </c>
      <c r="CX510" s="32"/>
      <c r="CY510" s="33">
        <f>SUBTOTAL(109,Pickedlines[[#This Row],[HO]:[Test]])</f>
        <v>0</v>
      </c>
      <c r="CZ510" s="32"/>
      <c r="DA510" s="32"/>
    </row>
    <row r="511" spans="1:105" x14ac:dyDescent="0.25">
      <c r="A511" s="30" t="str">
        <f t="shared" si="15"/>
        <v>2122</v>
      </c>
      <c r="B511" s="31">
        <v>44340</v>
      </c>
      <c r="CX511" s="32"/>
      <c r="CY511" s="33">
        <f>SUBTOTAL(109,Pickedlines[[#This Row],[HO]:[Test]])</f>
        <v>0</v>
      </c>
      <c r="CZ511" s="32"/>
      <c r="DA511" s="32"/>
    </row>
    <row r="512" spans="1:105" x14ac:dyDescent="0.25">
      <c r="A512" s="30" t="str">
        <f t="shared" si="15"/>
        <v>2122</v>
      </c>
      <c r="B512" s="31">
        <v>44341</v>
      </c>
      <c r="E512" s="32">
        <v>1</v>
      </c>
      <c r="G512" s="32">
        <v>61</v>
      </c>
      <c r="I512" s="32">
        <v>3</v>
      </c>
      <c r="O512" s="32">
        <v>242</v>
      </c>
      <c r="R512" s="32">
        <v>85</v>
      </c>
      <c r="AE512" s="32">
        <v>114</v>
      </c>
      <c r="AP512" s="32">
        <v>7</v>
      </c>
      <c r="AQ512" s="32">
        <v>255</v>
      </c>
      <c r="AT512" s="32">
        <v>70</v>
      </c>
      <c r="AX512" s="32">
        <v>5</v>
      </c>
      <c r="BG512" s="32">
        <v>102</v>
      </c>
      <c r="BS512" s="32">
        <v>198</v>
      </c>
      <c r="BW512" s="32">
        <v>86</v>
      </c>
      <c r="BX512" s="32">
        <v>79</v>
      </c>
      <c r="BZ512" s="32">
        <v>225</v>
      </c>
      <c r="CC512" s="32">
        <v>5</v>
      </c>
      <c r="CM512" s="32">
        <v>154</v>
      </c>
      <c r="CQ512" s="32">
        <v>72</v>
      </c>
      <c r="CX512" s="32"/>
      <c r="CY512" s="33">
        <v>1764</v>
      </c>
      <c r="CZ512" s="32"/>
      <c r="DA512" s="32"/>
    </row>
    <row r="513" spans="1:105" x14ac:dyDescent="0.25">
      <c r="A513" s="30" t="str">
        <f t="shared" si="15"/>
        <v>2122</v>
      </c>
      <c r="B513" s="31">
        <v>44342</v>
      </c>
      <c r="E513" s="32">
        <v>9</v>
      </c>
      <c r="G513" s="32">
        <v>173</v>
      </c>
      <c r="I513" s="32">
        <v>13</v>
      </c>
      <c r="N513" s="32">
        <v>160</v>
      </c>
      <c r="O513" s="32">
        <v>73</v>
      </c>
      <c r="Q513" s="32">
        <v>4</v>
      </c>
      <c r="R513" s="32">
        <v>100</v>
      </c>
      <c r="AE513" s="32">
        <v>227</v>
      </c>
      <c r="AG513" s="32">
        <v>236</v>
      </c>
      <c r="AL513" s="32">
        <v>8</v>
      </c>
      <c r="AP513" s="32">
        <v>2</v>
      </c>
      <c r="AQ513" s="32">
        <v>38</v>
      </c>
      <c r="AT513" s="32">
        <v>82</v>
      </c>
      <c r="BG513" s="32">
        <v>90</v>
      </c>
      <c r="BQ513" s="32">
        <v>189</v>
      </c>
      <c r="BS513" s="32">
        <v>14</v>
      </c>
      <c r="BU513" s="32">
        <v>25</v>
      </c>
      <c r="BW513" s="32">
        <v>145</v>
      </c>
      <c r="BX513" s="32">
        <v>102</v>
      </c>
      <c r="CM513" s="32">
        <v>215</v>
      </c>
      <c r="CQ513" s="32">
        <v>41</v>
      </c>
      <c r="CX513" s="32"/>
      <c r="CY513" s="33">
        <v>1946</v>
      </c>
      <c r="CZ513" s="32"/>
      <c r="DA513" s="32"/>
    </row>
    <row r="514" spans="1:105" x14ac:dyDescent="0.25">
      <c r="A514" s="30" t="str">
        <f t="shared" si="15"/>
        <v>2122</v>
      </c>
      <c r="B514" s="31">
        <v>44343</v>
      </c>
      <c r="E514" s="32">
        <v>3</v>
      </c>
      <c r="G514" s="32">
        <v>76</v>
      </c>
      <c r="I514" s="32">
        <v>4</v>
      </c>
      <c r="N514" s="32">
        <v>237</v>
      </c>
      <c r="O514" s="32">
        <v>55</v>
      </c>
      <c r="R514" s="32">
        <v>165</v>
      </c>
      <c r="AE514" s="32">
        <v>106</v>
      </c>
      <c r="AP514" s="32">
        <v>2</v>
      </c>
      <c r="AQ514" s="32">
        <v>59</v>
      </c>
      <c r="AT514" s="32">
        <v>82</v>
      </c>
      <c r="AX514" s="32">
        <v>9</v>
      </c>
      <c r="BG514" s="32">
        <v>9</v>
      </c>
      <c r="BQ514" s="32">
        <v>75</v>
      </c>
      <c r="BS514" s="32">
        <v>152</v>
      </c>
      <c r="BW514" s="32">
        <v>95</v>
      </c>
      <c r="BX514" s="32">
        <v>169</v>
      </c>
      <c r="BZ514" s="32">
        <v>14</v>
      </c>
      <c r="CM514" s="32">
        <v>217</v>
      </c>
      <c r="CQ514" s="32">
        <v>53</v>
      </c>
      <c r="CX514" s="32"/>
      <c r="CY514" s="33">
        <v>1582</v>
      </c>
      <c r="CZ514" s="32"/>
      <c r="DA514" s="32"/>
    </row>
    <row r="515" spans="1:105" x14ac:dyDescent="0.25">
      <c r="A515" s="30" t="str">
        <f t="shared" si="15"/>
        <v>2122</v>
      </c>
      <c r="B515" s="31">
        <v>44344</v>
      </c>
      <c r="G515" s="32">
        <v>131</v>
      </c>
      <c r="I515" s="32">
        <v>3</v>
      </c>
      <c r="N515" s="32">
        <v>201</v>
      </c>
      <c r="O515" s="32">
        <v>29</v>
      </c>
      <c r="AE515" s="32">
        <v>88</v>
      </c>
      <c r="AG515" s="32">
        <v>167</v>
      </c>
      <c r="AP515" s="32">
        <v>2</v>
      </c>
      <c r="AQ515" s="32">
        <v>121</v>
      </c>
      <c r="AT515" s="32">
        <v>58</v>
      </c>
      <c r="AX515" s="32">
        <v>8</v>
      </c>
      <c r="BG515" s="32">
        <v>78</v>
      </c>
      <c r="BQ515" s="32">
        <v>129</v>
      </c>
      <c r="BS515" s="32">
        <v>219</v>
      </c>
      <c r="BZ515" s="32">
        <v>216</v>
      </c>
      <c r="CQ515" s="32">
        <v>55</v>
      </c>
      <c r="CX515" s="32"/>
      <c r="CY515" s="33">
        <v>1520</v>
      </c>
      <c r="CZ515" s="32"/>
      <c r="DA515" s="32"/>
    </row>
    <row r="516" spans="1:105" x14ac:dyDescent="0.25">
      <c r="A516" s="30" t="str">
        <f t="shared" si="15"/>
        <v>2122</v>
      </c>
      <c r="B516" s="31">
        <v>44345</v>
      </c>
      <c r="E516" s="44"/>
      <c r="CX516" s="32"/>
      <c r="CY516" s="33">
        <f>SUBTOTAL(109,Pickedlines[[#This Row],[HO]:[Test]])</f>
        <v>0</v>
      </c>
      <c r="CZ516" s="32"/>
      <c r="DA516" s="32"/>
    </row>
    <row r="517" spans="1:105" x14ac:dyDescent="0.25">
      <c r="A517" s="30" t="str">
        <f t="shared" si="15"/>
        <v>2123</v>
      </c>
      <c r="B517" s="31">
        <v>44346</v>
      </c>
      <c r="CX517" s="32"/>
      <c r="CY517" s="33">
        <f>SUBTOTAL(109,Pickedlines[[#This Row],[HO]:[Test]])</f>
        <v>0</v>
      </c>
      <c r="CZ517" s="32"/>
      <c r="DA517" s="32"/>
    </row>
    <row r="518" spans="1:105" x14ac:dyDescent="0.25">
      <c r="A518" s="30" t="str">
        <f t="shared" si="15"/>
        <v>2123</v>
      </c>
      <c r="B518" s="31">
        <v>44347</v>
      </c>
      <c r="E518" s="32">
        <v>7</v>
      </c>
      <c r="G518" s="32">
        <v>99</v>
      </c>
      <c r="I518" s="32">
        <v>2</v>
      </c>
      <c r="N518" s="32">
        <v>133</v>
      </c>
      <c r="O518" s="32">
        <v>213</v>
      </c>
      <c r="Q518" s="32">
        <v>1</v>
      </c>
      <c r="R518" s="32">
        <v>36</v>
      </c>
      <c r="AE518" s="32">
        <v>101</v>
      </c>
      <c r="AQ518" s="32">
        <v>98</v>
      </c>
      <c r="AT518" s="32">
        <v>101</v>
      </c>
      <c r="AU518" s="32">
        <v>157</v>
      </c>
      <c r="AX518" s="32">
        <v>13</v>
      </c>
      <c r="BG518" s="32">
        <v>116</v>
      </c>
      <c r="BS518" s="32">
        <v>129</v>
      </c>
      <c r="BW518" s="32">
        <v>61</v>
      </c>
      <c r="BY518" s="32">
        <v>161</v>
      </c>
      <c r="BZ518" s="32">
        <v>231</v>
      </c>
      <c r="CQ518" s="32">
        <v>59</v>
      </c>
      <c r="CX518" s="32"/>
      <c r="CY518" s="33">
        <v>1718</v>
      </c>
      <c r="CZ518" s="32"/>
      <c r="DA518" s="32"/>
    </row>
    <row r="519" spans="1:105" x14ac:dyDescent="0.25">
      <c r="A519" s="30" t="str">
        <f t="shared" si="15"/>
        <v>2123</v>
      </c>
      <c r="B519" s="31">
        <v>44348</v>
      </c>
      <c r="E519" s="32">
        <v>2</v>
      </c>
      <c r="G519" s="32">
        <v>107</v>
      </c>
      <c r="I519" s="32">
        <v>7</v>
      </c>
      <c r="O519" s="32">
        <v>133</v>
      </c>
      <c r="R519" s="32">
        <v>52</v>
      </c>
      <c r="AE519" s="32">
        <v>17</v>
      </c>
      <c r="AQ519" s="32">
        <v>37</v>
      </c>
      <c r="AT519" s="32">
        <v>122</v>
      </c>
      <c r="AU519" s="32">
        <v>73</v>
      </c>
      <c r="AX519" s="32">
        <v>5</v>
      </c>
      <c r="BG519" s="32">
        <v>105</v>
      </c>
      <c r="BS519" s="32">
        <v>148</v>
      </c>
      <c r="BY519" s="32">
        <v>72</v>
      </c>
      <c r="BZ519" s="32">
        <v>195</v>
      </c>
      <c r="CM519" s="32">
        <v>114</v>
      </c>
      <c r="CQ519" s="32">
        <v>117</v>
      </c>
      <c r="CX519" s="32"/>
      <c r="CY519" s="33">
        <v>1306</v>
      </c>
      <c r="CZ519" s="32"/>
      <c r="DA519" s="32"/>
    </row>
    <row r="520" spans="1:105" x14ac:dyDescent="0.25">
      <c r="A520" s="30" t="str">
        <f t="shared" si="15"/>
        <v>2123</v>
      </c>
      <c r="B520" s="31">
        <v>44349</v>
      </c>
      <c r="E520" s="32">
        <v>4</v>
      </c>
      <c r="G520" s="32">
        <v>33</v>
      </c>
      <c r="I520" s="32">
        <v>2</v>
      </c>
      <c r="N520" s="32">
        <v>175</v>
      </c>
      <c r="O520" s="32">
        <v>118</v>
      </c>
      <c r="R520" s="32">
        <v>59</v>
      </c>
      <c r="AE520" s="32">
        <v>107</v>
      </c>
      <c r="AJ520" s="32">
        <v>1</v>
      </c>
      <c r="AP520" s="32">
        <v>1</v>
      </c>
      <c r="AQ520" s="32">
        <v>36</v>
      </c>
      <c r="AT520" s="32">
        <v>41</v>
      </c>
      <c r="AU520" s="32">
        <v>43</v>
      </c>
      <c r="AX520" s="32">
        <v>9</v>
      </c>
      <c r="BG520" s="32">
        <v>106</v>
      </c>
      <c r="BS520" s="32">
        <v>29</v>
      </c>
      <c r="BW520" s="32">
        <v>65</v>
      </c>
      <c r="BZ520" s="32">
        <v>182</v>
      </c>
      <c r="CM520" s="32">
        <v>186</v>
      </c>
      <c r="CQ520" s="32">
        <v>68</v>
      </c>
      <c r="CX520" s="32"/>
      <c r="CY520" s="33">
        <v>1265</v>
      </c>
      <c r="CZ520" s="32"/>
      <c r="DA520" s="32"/>
    </row>
    <row r="521" spans="1:105" x14ac:dyDescent="0.25">
      <c r="A521" s="30" t="str">
        <f t="shared" si="15"/>
        <v>2123</v>
      </c>
      <c r="B521" s="31">
        <v>44350</v>
      </c>
      <c r="E521" s="32">
        <v>5</v>
      </c>
      <c r="G521" s="32">
        <v>133</v>
      </c>
      <c r="N521" s="32">
        <v>215</v>
      </c>
      <c r="O521" s="32">
        <v>38</v>
      </c>
      <c r="R521" s="32">
        <v>167</v>
      </c>
      <c r="AG521" s="32">
        <v>239</v>
      </c>
      <c r="AQ521" s="32">
        <v>119</v>
      </c>
      <c r="AU521" s="32">
        <v>104</v>
      </c>
      <c r="AX521" s="32">
        <v>1</v>
      </c>
      <c r="BG521" s="32">
        <v>178</v>
      </c>
      <c r="BQ521" s="32">
        <v>89</v>
      </c>
      <c r="BX521" s="32">
        <v>48</v>
      </c>
      <c r="BY521" s="32">
        <v>153</v>
      </c>
      <c r="CC521" s="32">
        <v>1</v>
      </c>
      <c r="CM521" s="32">
        <v>168</v>
      </c>
      <c r="CO521" s="32">
        <v>130</v>
      </c>
      <c r="CQ521" s="32">
        <v>74</v>
      </c>
      <c r="CX521" s="32"/>
      <c r="CY521" s="33">
        <v>1862</v>
      </c>
      <c r="CZ521" s="32"/>
      <c r="DA521" s="32"/>
    </row>
    <row r="522" spans="1:105" x14ac:dyDescent="0.25">
      <c r="A522" s="30" t="str">
        <f t="shared" si="15"/>
        <v>2123</v>
      </c>
      <c r="B522" s="31">
        <v>44351</v>
      </c>
      <c r="E522" s="32">
        <v>3</v>
      </c>
      <c r="G522" s="32">
        <v>83</v>
      </c>
      <c r="N522" s="32">
        <v>140</v>
      </c>
      <c r="AE522" s="32">
        <v>140</v>
      </c>
      <c r="AJ522" s="32">
        <v>1</v>
      </c>
      <c r="AP522" s="32">
        <v>4</v>
      </c>
      <c r="AQ522" s="32">
        <v>108</v>
      </c>
      <c r="AT522" s="32">
        <v>100</v>
      </c>
      <c r="AU522" s="32">
        <v>103</v>
      </c>
      <c r="AX522" s="32">
        <v>3</v>
      </c>
      <c r="BG522" s="32">
        <v>138</v>
      </c>
      <c r="BY522" s="32">
        <v>116</v>
      </c>
      <c r="BZ522" s="32">
        <v>127</v>
      </c>
      <c r="CQ522" s="32">
        <v>90</v>
      </c>
      <c r="CX522" s="32"/>
      <c r="CY522" s="33">
        <v>1156</v>
      </c>
      <c r="CZ522" s="32"/>
      <c r="DA522" s="32"/>
    </row>
    <row r="523" spans="1:105" x14ac:dyDescent="0.25">
      <c r="A523" s="30" t="str">
        <f t="shared" si="15"/>
        <v>2123</v>
      </c>
      <c r="B523" s="31">
        <v>44352</v>
      </c>
      <c r="CX523" s="32"/>
      <c r="CY523" s="33">
        <f>SUBTOTAL(109,Pickedlines[[#This Row],[HO]:[Test]])</f>
        <v>0</v>
      </c>
      <c r="CZ523" s="32"/>
      <c r="DA523" s="32"/>
    </row>
    <row r="524" spans="1:105" x14ac:dyDescent="0.25">
      <c r="A524" s="30" t="str">
        <f t="shared" si="15"/>
        <v>2124</v>
      </c>
      <c r="B524" s="31">
        <v>44353</v>
      </c>
      <c r="CX524" s="32"/>
      <c r="CY524" s="33">
        <f>SUBTOTAL(109,Pickedlines[[#This Row],[HO]:[Test]])</f>
        <v>0</v>
      </c>
      <c r="CZ524" s="32"/>
      <c r="DA524" s="32"/>
    </row>
    <row r="525" spans="1:105" x14ac:dyDescent="0.25">
      <c r="A525" s="30" t="str">
        <f t="shared" si="15"/>
        <v>2124</v>
      </c>
      <c r="B525" s="31">
        <v>44354</v>
      </c>
      <c r="E525" s="32">
        <v>5</v>
      </c>
      <c r="G525" s="32">
        <v>111</v>
      </c>
      <c r="I525" s="32">
        <v>2</v>
      </c>
      <c r="N525" s="32">
        <v>141</v>
      </c>
      <c r="O525" s="32">
        <v>20</v>
      </c>
      <c r="R525" s="32">
        <v>37</v>
      </c>
      <c r="AE525" s="32">
        <v>69</v>
      </c>
      <c r="AP525" s="32">
        <v>5</v>
      </c>
      <c r="AQ525" s="32">
        <v>106</v>
      </c>
      <c r="AT525" s="32">
        <v>78</v>
      </c>
      <c r="AU525" s="32">
        <v>68</v>
      </c>
      <c r="AX525" s="32">
        <v>5</v>
      </c>
      <c r="AZ525" s="32">
        <v>1</v>
      </c>
      <c r="BS525" s="32">
        <v>196</v>
      </c>
      <c r="BU525" s="32">
        <v>129</v>
      </c>
      <c r="BY525" s="32">
        <v>173</v>
      </c>
      <c r="BZ525" s="32">
        <v>162</v>
      </c>
      <c r="CJ525" s="32">
        <v>47</v>
      </c>
      <c r="CO525" s="32">
        <v>50</v>
      </c>
      <c r="CQ525" s="32">
        <v>80</v>
      </c>
      <c r="CX525" s="32"/>
      <c r="CY525" s="33">
        <f>SUBTOTAL(109,Pickedlines[[#This Row],[HO]:[Test]])</f>
        <v>1485</v>
      </c>
      <c r="CZ525" s="32"/>
      <c r="DA525" s="32"/>
    </row>
    <row r="526" spans="1:105" x14ac:dyDescent="0.25">
      <c r="A526" s="30" t="str">
        <f t="shared" si="15"/>
        <v>2124</v>
      </c>
      <c r="B526" s="31">
        <v>44355</v>
      </c>
      <c r="E526" s="32">
        <v>2</v>
      </c>
      <c r="G526" s="32">
        <v>124</v>
      </c>
      <c r="I526" s="32">
        <v>2</v>
      </c>
      <c r="O526" s="32">
        <v>15</v>
      </c>
      <c r="R526" s="32">
        <v>78</v>
      </c>
      <c r="AP526" s="32">
        <v>1</v>
      </c>
      <c r="AQ526" s="32">
        <v>115</v>
      </c>
      <c r="AT526" s="32">
        <v>163</v>
      </c>
      <c r="AU526" s="32">
        <v>116</v>
      </c>
      <c r="AX526" s="32">
        <v>10</v>
      </c>
      <c r="BS526" s="32">
        <v>172</v>
      </c>
      <c r="BU526" s="32">
        <v>161</v>
      </c>
      <c r="BW526" s="32">
        <v>9</v>
      </c>
      <c r="BY526" s="32">
        <v>153</v>
      </c>
      <c r="BZ526" s="32">
        <v>68</v>
      </c>
      <c r="CJ526" s="32">
        <v>70</v>
      </c>
      <c r="CM526" s="32">
        <v>174</v>
      </c>
      <c r="CO526" s="32">
        <v>108</v>
      </c>
      <c r="CQ526" s="32">
        <v>57</v>
      </c>
      <c r="CX526" s="32"/>
      <c r="CY526" s="33">
        <v>1598</v>
      </c>
      <c r="CZ526" s="32"/>
      <c r="DA526" s="32"/>
    </row>
    <row r="527" spans="1:105" x14ac:dyDescent="0.25">
      <c r="A527" s="30" t="str">
        <f t="shared" si="15"/>
        <v>2124</v>
      </c>
      <c r="B527" s="31">
        <v>44356</v>
      </c>
      <c r="E527" s="32">
        <v>2</v>
      </c>
      <c r="G527" s="32">
        <v>142</v>
      </c>
      <c r="I527" s="32">
        <v>1</v>
      </c>
      <c r="N527" s="32">
        <v>230</v>
      </c>
      <c r="O527" s="32">
        <v>193</v>
      </c>
      <c r="R527" s="32">
        <v>53</v>
      </c>
      <c r="AP527" s="32">
        <v>2</v>
      </c>
      <c r="AQ527" s="32">
        <v>72</v>
      </c>
      <c r="AT527" s="32">
        <v>85</v>
      </c>
      <c r="AU527" s="32">
        <v>79</v>
      </c>
      <c r="AX527" s="32">
        <v>2</v>
      </c>
      <c r="BU527" s="32">
        <v>52</v>
      </c>
      <c r="BW527" s="32">
        <v>38</v>
      </c>
      <c r="BX527" s="32">
        <v>108</v>
      </c>
      <c r="BY527" s="32">
        <v>107</v>
      </c>
      <c r="BZ527" s="32">
        <v>139</v>
      </c>
      <c r="CJ527" s="32">
        <v>123</v>
      </c>
      <c r="CM527" s="32">
        <v>121</v>
      </c>
      <c r="CO527" s="32">
        <v>84</v>
      </c>
      <c r="CQ527" s="32">
        <v>92</v>
      </c>
      <c r="CX527" s="32"/>
      <c r="CY527" s="33">
        <v>1725</v>
      </c>
      <c r="CZ527" s="32"/>
      <c r="DA527" s="32"/>
    </row>
    <row r="528" spans="1:105" x14ac:dyDescent="0.25">
      <c r="A528" s="30" t="str">
        <f t="shared" si="15"/>
        <v>2124</v>
      </c>
      <c r="B528" s="31">
        <v>44357</v>
      </c>
      <c r="E528" s="32">
        <v>3</v>
      </c>
      <c r="G528" s="32">
        <v>146</v>
      </c>
      <c r="N528" s="32">
        <v>288</v>
      </c>
      <c r="O528" s="32">
        <v>168</v>
      </c>
      <c r="R528" s="32">
        <v>128</v>
      </c>
      <c r="AP528" s="32">
        <v>6</v>
      </c>
      <c r="AQ528" s="32">
        <v>104</v>
      </c>
      <c r="AT528" s="32">
        <v>90</v>
      </c>
      <c r="AU528" s="32">
        <v>141</v>
      </c>
      <c r="AX528" s="32">
        <v>3</v>
      </c>
      <c r="BS528" s="32">
        <v>114</v>
      </c>
      <c r="BU528" s="32">
        <v>95</v>
      </c>
      <c r="BW528" s="32">
        <v>115</v>
      </c>
      <c r="BX528" s="32">
        <v>139</v>
      </c>
      <c r="BY528" s="32">
        <v>138</v>
      </c>
      <c r="CJ528" s="32">
        <v>112</v>
      </c>
      <c r="CM528" s="32">
        <v>39</v>
      </c>
      <c r="CO528" s="32">
        <v>103</v>
      </c>
      <c r="CQ528" s="32">
        <v>38</v>
      </c>
      <c r="CX528" s="32"/>
      <c r="CY528" s="33">
        <v>1970</v>
      </c>
      <c r="CZ528" s="32"/>
      <c r="DA528" s="32"/>
    </row>
    <row r="529" spans="1:105" x14ac:dyDescent="0.25">
      <c r="A529" s="30" t="str">
        <f t="shared" si="15"/>
        <v>2124</v>
      </c>
      <c r="B529" s="31">
        <v>44358</v>
      </c>
      <c r="G529" s="32">
        <v>108</v>
      </c>
      <c r="I529" s="32">
        <v>5</v>
      </c>
      <c r="N529" s="32">
        <v>203</v>
      </c>
      <c r="Q529" s="32">
        <v>6</v>
      </c>
      <c r="AJ529" s="32">
        <v>1</v>
      </c>
      <c r="AQ529" s="32">
        <v>125</v>
      </c>
      <c r="AT529" s="32">
        <v>62</v>
      </c>
      <c r="AU529" s="32">
        <v>22</v>
      </c>
      <c r="AX529" s="32">
        <v>4</v>
      </c>
      <c r="BS529" s="32">
        <v>163</v>
      </c>
      <c r="BY529" s="32">
        <v>5</v>
      </c>
      <c r="BZ529" s="32">
        <v>77</v>
      </c>
      <c r="CJ529" s="32">
        <v>128</v>
      </c>
      <c r="CM529" s="32">
        <v>112</v>
      </c>
      <c r="CQ529" s="32">
        <v>88</v>
      </c>
      <c r="CX529" s="32"/>
      <c r="CY529" s="33">
        <v>1109</v>
      </c>
      <c r="CZ529" s="32"/>
      <c r="DA529" s="32"/>
    </row>
    <row r="530" spans="1:105" x14ac:dyDescent="0.25">
      <c r="A530" s="30" t="str">
        <f t="shared" si="15"/>
        <v>2124</v>
      </c>
      <c r="B530" s="31">
        <v>44359</v>
      </c>
      <c r="CX530" s="32"/>
      <c r="CY530" s="33">
        <f>SUBTOTAL(109,Pickedlines[[#This Row],[HO]:[Test]])</f>
        <v>0</v>
      </c>
      <c r="CZ530" s="32"/>
      <c r="DA530" s="32"/>
    </row>
    <row r="531" spans="1:105" x14ac:dyDescent="0.25">
      <c r="A531" s="30" t="str">
        <f t="shared" si="15"/>
        <v>2125</v>
      </c>
      <c r="B531" s="31">
        <v>44360</v>
      </c>
      <c r="CX531" s="32"/>
      <c r="CY531" s="33">
        <f>SUBTOTAL(109,Pickedlines[[#This Row],[HO]:[Test]])</f>
        <v>0</v>
      </c>
      <c r="CZ531" s="32"/>
      <c r="DA531" s="32"/>
    </row>
    <row r="532" spans="1:105" x14ac:dyDescent="0.25">
      <c r="A532" s="30" t="str">
        <f t="shared" si="15"/>
        <v>2125</v>
      </c>
      <c r="B532" s="31">
        <v>44361</v>
      </c>
      <c r="E532" s="32">
        <v>9</v>
      </c>
      <c r="G532" s="32">
        <v>35</v>
      </c>
      <c r="I532" s="32">
        <v>4</v>
      </c>
      <c r="N532" s="32">
        <v>149</v>
      </c>
      <c r="O532" s="32">
        <v>117</v>
      </c>
      <c r="AE532" s="32">
        <v>84</v>
      </c>
      <c r="AJ532" s="32">
        <v>6</v>
      </c>
      <c r="AQ532" s="32">
        <v>91</v>
      </c>
      <c r="AT532" s="32">
        <v>40</v>
      </c>
      <c r="AU532" s="32">
        <v>65</v>
      </c>
      <c r="AX532" s="32">
        <v>8</v>
      </c>
      <c r="BG532" s="32">
        <v>22</v>
      </c>
      <c r="BS532" s="32">
        <v>146</v>
      </c>
      <c r="BY532" s="32">
        <v>89</v>
      </c>
      <c r="BZ532" s="32">
        <v>209</v>
      </c>
      <c r="CJ532" s="32">
        <v>183</v>
      </c>
      <c r="CO532" s="32">
        <v>74</v>
      </c>
      <c r="CQ532" s="32">
        <v>34</v>
      </c>
      <c r="CX532" s="32"/>
      <c r="CY532" s="33">
        <v>1372</v>
      </c>
      <c r="CZ532" s="32"/>
      <c r="DA532" s="32"/>
    </row>
    <row r="533" spans="1:105" x14ac:dyDescent="0.25">
      <c r="A533" s="30" t="str">
        <f t="shared" si="15"/>
        <v>2125</v>
      </c>
      <c r="B533" s="31">
        <v>44362</v>
      </c>
      <c r="E533" s="32">
        <v>7</v>
      </c>
      <c r="G533" s="32">
        <v>92</v>
      </c>
      <c r="O533" s="32">
        <v>73</v>
      </c>
      <c r="R533" s="32">
        <v>93</v>
      </c>
      <c r="AE533" s="32">
        <v>148</v>
      </c>
      <c r="AP533" s="32">
        <v>1</v>
      </c>
      <c r="AQ533" s="32">
        <v>93</v>
      </c>
      <c r="AT533" s="32">
        <v>113</v>
      </c>
      <c r="AU533" s="32">
        <v>64</v>
      </c>
      <c r="AX533" s="32">
        <v>2</v>
      </c>
      <c r="BS533" s="32">
        <v>172</v>
      </c>
      <c r="BW533" s="32">
        <v>223</v>
      </c>
      <c r="BY533" s="32">
        <v>44</v>
      </c>
      <c r="BZ533" s="32">
        <v>206</v>
      </c>
      <c r="CJ533" s="32">
        <v>149</v>
      </c>
      <c r="CM533" s="32">
        <v>111</v>
      </c>
      <c r="CO533" s="32">
        <v>115</v>
      </c>
      <c r="CQ533" s="32">
        <v>49</v>
      </c>
      <c r="CX533" s="32"/>
      <c r="CY533" s="33">
        <v>1755</v>
      </c>
      <c r="CZ533" s="32"/>
      <c r="DA533" s="32"/>
    </row>
    <row r="534" spans="1:105" x14ac:dyDescent="0.25">
      <c r="A534" s="30" t="str">
        <f t="shared" si="15"/>
        <v>2125</v>
      </c>
      <c r="B534" s="31">
        <v>44363</v>
      </c>
      <c r="E534" s="32">
        <v>10</v>
      </c>
      <c r="G534" s="32">
        <v>71</v>
      </c>
      <c r="N534" s="32">
        <v>186</v>
      </c>
      <c r="O534" s="32">
        <v>119</v>
      </c>
      <c r="R534" s="32">
        <v>83</v>
      </c>
      <c r="AE534" s="32">
        <v>40</v>
      </c>
      <c r="AJ534" s="32">
        <v>2</v>
      </c>
      <c r="AL534" s="32">
        <v>1</v>
      </c>
      <c r="AP534" s="32">
        <v>1</v>
      </c>
      <c r="AQ534" s="32">
        <v>36</v>
      </c>
      <c r="AT534" s="32">
        <v>79</v>
      </c>
      <c r="AU534" s="32">
        <v>80</v>
      </c>
      <c r="AX534" s="32">
        <v>22</v>
      </c>
      <c r="BG534" s="32">
        <v>49</v>
      </c>
      <c r="BW534" s="32">
        <v>95</v>
      </c>
      <c r="BX534" s="32">
        <v>103</v>
      </c>
      <c r="BZ534" s="32">
        <v>232</v>
      </c>
      <c r="CC534" s="32">
        <v>3</v>
      </c>
      <c r="CJ534" s="32">
        <v>107</v>
      </c>
      <c r="CM534" s="32">
        <v>140</v>
      </c>
      <c r="CO534" s="32">
        <v>98</v>
      </c>
      <c r="CQ534" s="32">
        <v>92</v>
      </c>
      <c r="CX534" s="32"/>
      <c r="CY534" s="33">
        <f>SUBTOTAL(109,Pickedlines[[#This Row],[HO]:[Test]])</f>
        <v>1649</v>
      </c>
      <c r="CZ534" s="32"/>
      <c r="DA534" s="32"/>
    </row>
    <row r="535" spans="1:105" x14ac:dyDescent="0.25">
      <c r="A535" s="30" t="str">
        <f t="shared" si="15"/>
        <v>2125</v>
      </c>
      <c r="B535" s="31">
        <v>44364</v>
      </c>
      <c r="E535" s="32">
        <v>5</v>
      </c>
      <c r="G535" s="32">
        <v>71</v>
      </c>
      <c r="N535" s="32">
        <v>257</v>
      </c>
      <c r="O535" s="32">
        <v>88</v>
      </c>
      <c r="Q535" s="32">
        <v>1</v>
      </c>
      <c r="R535" s="32">
        <v>146</v>
      </c>
      <c r="AE535" s="32">
        <v>80</v>
      </c>
      <c r="AQ535" s="32">
        <v>183</v>
      </c>
      <c r="AS535" s="32">
        <v>1</v>
      </c>
      <c r="AT535" s="32">
        <v>183</v>
      </c>
      <c r="AU535" s="32">
        <v>103</v>
      </c>
      <c r="AX535" s="32">
        <v>5</v>
      </c>
      <c r="BG535" s="32">
        <v>170</v>
      </c>
      <c r="BS535" s="32">
        <v>132</v>
      </c>
      <c r="BW535" s="32">
        <v>138</v>
      </c>
      <c r="BX535" s="32">
        <v>104</v>
      </c>
      <c r="BY535" s="32">
        <v>167</v>
      </c>
      <c r="CJ535" s="32">
        <v>140</v>
      </c>
      <c r="CM535" s="32">
        <v>166</v>
      </c>
      <c r="CQ535" s="32">
        <v>321</v>
      </c>
      <c r="CX535" s="32"/>
      <c r="CY535" s="33">
        <v>2273</v>
      </c>
      <c r="CZ535" s="32"/>
      <c r="DA535" s="32"/>
    </row>
    <row r="536" spans="1:105" x14ac:dyDescent="0.25">
      <c r="A536" s="30" t="str">
        <f t="shared" si="15"/>
        <v>2125</v>
      </c>
      <c r="B536" s="31">
        <v>44365</v>
      </c>
      <c r="G536" s="32">
        <v>87</v>
      </c>
      <c r="I536" s="32">
        <v>1</v>
      </c>
      <c r="N536" s="32">
        <v>151</v>
      </c>
      <c r="AE536" s="32">
        <v>123</v>
      </c>
      <c r="AJ536" s="32">
        <v>1</v>
      </c>
      <c r="AL536" s="32">
        <v>1</v>
      </c>
      <c r="AP536" s="32">
        <v>2</v>
      </c>
      <c r="AQ536" s="32">
        <v>114</v>
      </c>
      <c r="AT536" s="32">
        <v>111</v>
      </c>
      <c r="AU536" s="32">
        <v>148</v>
      </c>
      <c r="AX536" s="32">
        <v>8</v>
      </c>
      <c r="BS536" s="32">
        <v>153</v>
      </c>
      <c r="BY536" s="32">
        <v>107</v>
      </c>
      <c r="BZ536" s="32">
        <v>30</v>
      </c>
      <c r="CM536" s="32">
        <v>197</v>
      </c>
      <c r="CQ536" s="32">
        <v>96</v>
      </c>
      <c r="CX536" s="32"/>
      <c r="CY536" s="33">
        <v>1330</v>
      </c>
      <c r="CZ536" s="32"/>
      <c r="DA536" s="32"/>
    </row>
    <row r="537" spans="1:105" x14ac:dyDescent="0.25">
      <c r="A537" s="30" t="str">
        <f t="shared" si="15"/>
        <v>2125</v>
      </c>
      <c r="B537" s="31">
        <v>44366</v>
      </c>
      <c r="CX537" s="32"/>
      <c r="CY537" s="33">
        <f>SUBTOTAL(109,Pickedlines[[#This Row],[HO]:[Test]])</f>
        <v>0</v>
      </c>
      <c r="CZ537" s="32"/>
      <c r="DA537" s="32"/>
    </row>
    <row r="538" spans="1:105" x14ac:dyDescent="0.25">
      <c r="A538" s="30" t="str">
        <f t="shared" ref="A538:A601" si="16">CONCATENATE(RIGHT(TEXT(YEAR(B538),"#"),2),TEXT(WEEKNUM(B538),"0#"))</f>
        <v>2126</v>
      </c>
      <c r="B538" s="31">
        <v>44367</v>
      </c>
      <c r="CX538" s="32"/>
      <c r="CY538" s="33">
        <f>SUBTOTAL(109,Pickedlines[[#This Row],[HO]:[Test]])</f>
        <v>0</v>
      </c>
      <c r="CZ538" s="32"/>
      <c r="DA538" s="32"/>
    </row>
    <row r="539" spans="1:105" x14ac:dyDescent="0.25">
      <c r="A539" s="30" t="str">
        <f t="shared" si="16"/>
        <v>2126</v>
      </c>
      <c r="B539" s="31">
        <v>44368</v>
      </c>
      <c r="E539" s="32">
        <v>12</v>
      </c>
      <c r="G539" s="32">
        <v>42</v>
      </c>
      <c r="N539" s="32">
        <v>207</v>
      </c>
      <c r="O539" s="32">
        <v>65</v>
      </c>
      <c r="AJ539" s="32">
        <v>5</v>
      </c>
      <c r="AP539" s="32">
        <v>8</v>
      </c>
      <c r="AQ539" s="32">
        <v>12</v>
      </c>
      <c r="AU539" s="32">
        <v>87</v>
      </c>
      <c r="BG539" s="32">
        <v>91</v>
      </c>
      <c r="BS539" s="32">
        <v>161</v>
      </c>
      <c r="BY539" s="32">
        <v>126</v>
      </c>
      <c r="BZ539" s="32">
        <v>117</v>
      </c>
      <c r="CJ539" s="32">
        <v>90</v>
      </c>
      <c r="CO539" s="32">
        <v>75</v>
      </c>
      <c r="CQ539" s="32">
        <v>64</v>
      </c>
      <c r="CS539" s="32">
        <v>1</v>
      </c>
      <c r="CT539" s="32">
        <v>2</v>
      </c>
      <c r="CX539" s="32"/>
      <c r="CY539" s="33">
        <v>1165</v>
      </c>
      <c r="CZ539" s="32"/>
      <c r="DA539" s="32"/>
    </row>
    <row r="540" spans="1:105" x14ac:dyDescent="0.25">
      <c r="A540" s="30" t="str">
        <f t="shared" si="16"/>
        <v>2126</v>
      </c>
      <c r="B540" s="31">
        <v>44369</v>
      </c>
      <c r="E540" s="32">
        <v>11</v>
      </c>
      <c r="G540" s="32">
        <v>115</v>
      </c>
      <c r="I540" s="32">
        <v>6</v>
      </c>
      <c r="O540" s="32">
        <v>13</v>
      </c>
      <c r="AE540" s="32">
        <v>57</v>
      </c>
      <c r="AQ540" s="32">
        <v>84</v>
      </c>
      <c r="AU540" s="32">
        <v>63</v>
      </c>
      <c r="BG540" s="32">
        <v>86</v>
      </c>
      <c r="BS540" s="32">
        <v>198</v>
      </c>
      <c r="BW540" s="32">
        <v>82</v>
      </c>
      <c r="BX540" s="32">
        <v>43</v>
      </c>
      <c r="BY540" s="32">
        <v>167</v>
      </c>
      <c r="CJ540" s="32">
        <v>216</v>
      </c>
      <c r="CM540" s="32">
        <v>2</v>
      </c>
      <c r="CO540" s="32">
        <v>112</v>
      </c>
      <c r="CQ540" s="32">
        <v>85</v>
      </c>
      <c r="CX540" s="32"/>
      <c r="CY540" s="33">
        <v>1340</v>
      </c>
      <c r="CZ540" s="32"/>
      <c r="DA540" s="32"/>
    </row>
    <row r="541" spans="1:105" x14ac:dyDescent="0.25">
      <c r="A541" s="30" t="str">
        <f t="shared" si="16"/>
        <v>2126</v>
      </c>
      <c r="B541" s="31">
        <v>44370</v>
      </c>
      <c r="E541" s="32">
        <v>4</v>
      </c>
      <c r="G541" s="32">
        <v>30</v>
      </c>
      <c r="I541" s="32">
        <v>6</v>
      </c>
      <c r="N541" s="32">
        <v>192</v>
      </c>
      <c r="O541" s="32">
        <v>66</v>
      </c>
      <c r="Q541" s="32">
        <v>9</v>
      </c>
      <c r="R541" s="32">
        <v>83</v>
      </c>
      <c r="AE541" s="32">
        <v>168</v>
      </c>
      <c r="AJ541" s="32">
        <v>3</v>
      </c>
      <c r="AQ541" s="32">
        <v>84</v>
      </c>
      <c r="AT541" s="32">
        <v>105</v>
      </c>
      <c r="AU541" s="32">
        <v>106</v>
      </c>
      <c r="BG541" s="32">
        <v>2</v>
      </c>
      <c r="BW541" s="32">
        <v>105</v>
      </c>
      <c r="BX541" s="32">
        <v>97</v>
      </c>
      <c r="BY541" s="32">
        <v>98</v>
      </c>
      <c r="CC541" s="32">
        <v>1</v>
      </c>
      <c r="CJ541" s="32">
        <v>152</v>
      </c>
      <c r="CM541" s="32">
        <v>108</v>
      </c>
      <c r="CO541" s="32">
        <v>46</v>
      </c>
      <c r="CQ541" s="32">
        <v>62</v>
      </c>
      <c r="CX541" s="32"/>
      <c r="CY541" s="33">
        <v>1527</v>
      </c>
      <c r="CZ541" s="32"/>
      <c r="DA541" s="32"/>
    </row>
    <row r="542" spans="1:105" x14ac:dyDescent="0.25">
      <c r="A542" s="30" t="str">
        <f t="shared" si="16"/>
        <v>2126</v>
      </c>
      <c r="B542" s="31">
        <v>44371</v>
      </c>
      <c r="E542" s="32">
        <v>8</v>
      </c>
      <c r="G542" s="32">
        <v>52</v>
      </c>
      <c r="I542" s="32">
        <v>2</v>
      </c>
      <c r="O542" s="32">
        <v>248</v>
      </c>
      <c r="R542" s="32">
        <v>108</v>
      </c>
      <c r="AE542" s="32">
        <v>164</v>
      </c>
      <c r="AP542" s="32">
        <v>2</v>
      </c>
      <c r="AQ542" s="32">
        <v>50</v>
      </c>
      <c r="AT542" s="32">
        <v>140</v>
      </c>
      <c r="AU542" s="32">
        <v>115</v>
      </c>
      <c r="BG542" s="32">
        <v>117</v>
      </c>
      <c r="BQ542" s="32">
        <v>149</v>
      </c>
      <c r="BS542" s="32">
        <v>127</v>
      </c>
      <c r="BW542" s="32">
        <v>100</v>
      </c>
      <c r="BX542" s="32">
        <v>155</v>
      </c>
      <c r="BY542" s="32">
        <v>163</v>
      </c>
      <c r="CC542" s="32">
        <v>1</v>
      </c>
      <c r="CJ542" s="32">
        <v>23</v>
      </c>
      <c r="CL542" s="32">
        <v>13</v>
      </c>
      <c r="CM542" s="32">
        <v>80</v>
      </c>
      <c r="CO542" s="32">
        <v>62</v>
      </c>
      <c r="CQ542" s="32">
        <v>89</v>
      </c>
      <c r="CX542" s="32"/>
      <c r="CY542" s="33">
        <v>1968</v>
      </c>
      <c r="CZ542" s="32"/>
      <c r="DA542" s="32"/>
    </row>
    <row r="543" spans="1:105" x14ac:dyDescent="0.25">
      <c r="A543" s="30" t="str">
        <f t="shared" si="16"/>
        <v>2126</v>
      </c>
      <c r="B543" s="31">
        <v>44372</v>
      </c>
      <c r="E543" s="32">
        <v>1</v>
      </c>
      <c r="I543" s="32">
        <v>14</v>
      </c>
      <c r="N543" s="32">
        <v>247</v>
      </c>
      <c r="R543" s="32">
        <v>5</v>
      </c>
      <c r="AE543" s="32">
        <v>39</v>
      </c>
      <c r="AQ543" s="32">
        <v>131</v>
      </c>
      <c r="AT543" s="32">
        <v>109</v>
      </c>
      <c r="AU543" s="32">
        <v>53</v>
      </c>
      <c r="BG543" s="32">
        <v>92</v>
      </c>
      <c r="BQ543" s="32">
        <v>119</v>
      </c>
      <c r="BS543" s="32">
        <v>163</v>
      </c>
      <c r="BY543" s="32">
        <v>161</v>
      </c>
      <c r="BZ543" s="32">
        <v>95</v>
      </c>
      <c r="CM543" s="32">
        <v>190</v>
      </c>
      <c r="CO543" s="32">
        <v>143</v>
      </c>
      <c r="CQ543" s="32">
        <v>30</v>
      </c>
      <c r="CX543" s="32"/>
      <c r="CY543" s="33">
        <v>1592</v>
      </c>
      <c r="CZ543" s="32"/>
      <c r="DA543" s="32"/>
    </row>
    <row r="544" spans="1:105" x14ac:dyDescent="0.25">
      <c r="A544" s="30" t="str">
        <f t="shared" si="16"/>
        <v>2126</v>
      </c>
      <c r="B544" s="31">
        <v>44373</v>
      </c>
      <c r="CX544" s="32"/>
      <c r="CY544" s="33">
        <f>SUBTOTAL(109,Pickedlines[[#This Row],[HO]:[Test]])</f>
        <v>0</v>
      </c>
      <c r="CZ544" s="32"/>
      <c r="DA544" s="32"/>
    </row>
    <row r="545" spans="1:105" x14ac:dyDescent="0.25">
      <c r="A545" s="30" t="str">
        <f t="shared" si="16"/>
        <v>2127</v>
      </c>
      <c r="B545" s="31">
        <v>44374</v>
      </c>
      <c r="CX545" s="32"/>
      <c r="CY545" s="33">
        <f>SUBTOTAL(109,Pickedlines[[#This Row],[HO]:[Test]])</f>
        <v>0</v>
      </c>
      <c r="CZ545" s="32"/>
      <c r="DA545" s="32"/>
    </row>
    <row r="546" spans="1:105" x14ac:dyDescent="0.25">
      <c r="A546" s="30" t="str">
        <f t="shared" si="16"/>
        <v>2127</v>
      </c>
      <c r="B546" s="31">
        <v>44375</v>
      </c>
      <c r="E546" s="32">
        <v>6</v>
      </c>
      <c r="G546" s="32">
        <v>101</v>
      </c>
      <c r="N546" s="32">
        <v>107</v>
      </c>
      <c r="O546" s="32">
        <v>160</v>
      </c>
      <c r="Q546" s="32">
        <v>1</v>
      </c>
      <c r="AE546" s="32">
        <v>135</v>
      </c>
      <c r="AP546" s="32">
        <v>1</v>
      </c>
      <c r="AT546" s="32">
        <v>68</v>
      </c>
      <c r="AU546" s="32">
        <v>120</v>
      </c>
      <c r="BQ546" s="32">
        <v>162</v>
      </c>
      <c r="BS546" s="32">
        <v>181</v>
      </c>
      <c r="BW546" s="32">
        <v>177</v>
      </c>
      <c r="BX546" s="32">
        <v>185</v>
      </c>
      <c r="BY546" s="32">
        <v>192</v>
      </c>
      <c r="CC546" s="32">
        <v>8</v>
      </c>
      <c r="CO546" s="32">
        <v>69</v>
      </c>
      <c r="CQ546" s="32">
        <v>57</v>
      </c>
      <c r="CX546" s="32"/>
      <c r="CY546" s="33">
        <v>1733</v>
      </c>
      <c r="CZ546" s="32"/>
      <c r="DA546" s="32"/>
    </row>
    <row r="547" spans="1:105" x14ac:dyDescent="0.25">
      <c r="A547" s="30" t="str">
        <f t="shared" si="16"/>
        <v>2127</v>
      </c>
      <c r="B547" s="31">
        <v>44376</v>
      </c>
      <c r="E547" s="32">
        <v>7</v>
      </c>
      <c r="G547" s="32">
        <v>117</v>
      </c>
      <c r="I547" s="32">
        <v>14</v>
      </c>
      <c r="N547" s="32">
        <v>21</v>
      </c>
      <c r="R547" s="32">
        <v>50</v>
      </c>
      <c r="AP547" s="32">
        <v>3</v>
      </c>
      <c r="AQ547" s="32">
        <v>91</v>
      </c>
      <c r="AT547" s="32">
        <v>24</v>
      </c>
      <c r="AU547" s="32">
        <v>26</v>
      </c>
      <c r="BS547" s="32">
        <v>170</v>
      </c>
      <c r="BY547" s="32">
        <v>162</v>
      </c>
      <c r="CM547" s="32">
        <v>182</v>
      </c>
      <c r="CO547" s="32">
        <v>53</v>
      </c>
      <c r="CQ547" s="32">
        <v>26</v>
      </c>
      <c r="CX547" s="32"/>
      <c r="CY547" s="33">
        <v>946</v>
      </c>
      <c r="CZ547" s="32"/>
      <c r="DA547" s="32"/>
    </row>
    <row r="548" spans="1:105" x14ac:dyDescent="0.25">
      <c r="A548" s="30" t="str">
        <f t="shared" si="16"/>
        <v>2127</v>
      </c>
      <c r="B548" s="31">
        <v>44377</v>
      </c>
      <c r="E548" s="32">
        <v>9</v>
      </c>
      <c r="G548" s="32">
        <v>84</v>
      </c>
      <c r="I548" s="32">
        <v>1</v>
      </c>
      <c r="O548" s="32">
        <v>156</v>
      </c>
      <c r="Q548" s="32">
        <v>6</v>
      </c>
      <c r="R548" s="32">
        <v>32</v>
      </c>
      <c r="AE548" s="32">
        <v>159</v>
      </c>
      <c r="AL548" s="32">
        <v>1</v>
      </c>
      <c r="AQ548" s="32">
        <v>61</v>
      </c>
      <c r="AT548" s="32">
        <v>141</v>
      </c>
      <c r="AU548" s="32">
        <v>82</v>
      </c>
      <c r="BG548" s="32">
        <v>118</v>
      </c>
      <c r="BW548" s="32">
        <v>135</v>
      </c>
      <c r="BX548" s="32">
        <v>105</v>
      </c>
      <c r="BY548" s="32">
        <v>199</v>
      </c>
      <c r="CM548" s="32">
        <v>223</v>
      </c>
      <c r="CO548" s="32">
        <v>137</v>
      </c>
      <c r="CQ548" s="32">
        <v>47</v>
      </c>
      <c r="CX548" s="32"/>
      <c r="CY548" s="33">
        <v>1696</v>
      </c>
      <c r="CZ548" s="32"/>
      <c r="DA548" s="32"/>
    </row>
    <row r="549" spans="1:105" x14ac:dyDescent="0.25">
      <c r="A549" s="30" t="str">
        <f t="shared" si="16"/>
        <v>2127</v>
      </c>
      <c r="B549" s="31">
        <v>44378</v>
      </c>
      <c r="E549" s="32">
        <v>5</v>
      </c>
      <c r="G549" s="32">
        <v>90</v>
      </c>
      <c r="O549" s="32">
        <v>109</v>
      </c>
      <c r="Q549" s="32">
        <v>1</v>
      </c>
      <c r="R549" s="32">
        <v>177</v>
      </c>
      <c r="AE549" s="32">
        <v>73</v>
      </c>
      <c r="AQ549" s="32">
        <v>136</v>
      </c>
      <c r="AT549" s="32">
        <v>84</v>
      </c>
      <c r="AU549" s="32">
        <v>104</v>
      </c>
      <c r="BG549" s="32">
        <v>83</v>
      </c>
      <c r="BS549" s="32">
        <v>136</v>
      </c>
      <c r="BW549" s="32">
        <v>122</v>
      </c>
      <c r="BX549" s="32">
        <v>129</v>
      </c>
      <c r="BY549" s="32">
        <v>201</v>
      </c>
      <c r="CL549" s="32">
        <v>2</v>
      </c>
      <c r="CO549" s="32">
        <v>103</v>
      </c>
      <c r="CQ549" s="32">
        <v>76</v>
      </c>
      <c r="CX549" s="32"/>
      <c r="CY549" s="33">
        <v>1631</v>
      </c>
      <c r="CZ549" s="32"/>
      <c r="DA549" s="32"/>
    </row>
    <row r="550" spans="1:105" x14ac:dyDescent="0.25">
      <c r="A550" s="30" t="str">
        <f t="shared" si="16"/>
        <v>2127</v>
      </c>
      <c r="B550" s="31">
        <v>44379</v>
      </c>
      <c r="E550" s="32">
        <v>7</v>
      </c>
      <c r="G550" s="32">
        <v>119</v>
      </c>
      <c r="I550" s="32">
        <v>5</v>
      </c>
      <c r="O550" s="32">
        <v>81</v>
      </c>
      <c r="AJ550" s="32">
        <v>2</v>
      </c>
      <c r="AQ550" s="32">
        <v>94</v>
      </c>
      <c r="AT550" s="32">
        <v>144</v>
      </c>
      <c r="AU550" s="32">
        <v>75</v>
      </c>
      <c r="BS550" s="32">
        <v>196</v>
      </c>
      <c r="BY550" s="32">
        <v>234</v>
      </c>
      <c r="CO550" s="32">
        <v>111</v>
      </c>
      <c r="CQ550" s="32">
        <v>107</v>
      </c>
      <c r="CX550" s="32"/>
      <c r="CY550" s="33">
        <v>1175</v>
      </c>
      <c r="CZ550" s="32"/>
      <c r="DA550" s="32"/>
    </row>
    <row r="551" spans="1:105" x14ac:dyDescent="0.25">
      <c r="A551" s="30" t="str">
        <f t="shared" si="16"/>
        <v>2127</v>
      </c>
      <c r="B551" s="31">
        <v>44380</v>
      </c>
      <c r="CX551" s="32"/>
      <c r="CY551" s="33">
        <f>SUBTOTAL(109,Pickedlines[[#This Row],[HO]:[Test]])</f>
        <v>0</v>
      </c>
      <c r="CZ551" s="32"/>
      <c r="DA551" s="32"/>
    </row>
    <row r="552" spans="1:105" x14ac:dyDescent="0.25">
      <c r="A552" s="30" t="str">
        <f t="shared" si="16"/>
        <v>2128</v>
      </c>
      <c r="B552" s="31">
        <v>44381</v>
      </c>
      <c r="CX552" s="32"/>
      <c r="CY552" s="33">
        <f>SUBTOTAL(109,Pickedlines[[#This Row],[HO]:[Test]])</f>
        <v>0</v>
      </c>
      <c r="CZ552" s="32"/>
      <c r="DA552" s="32"/>
    </row>
    <row r="553" spans="1:105" x14ac:dyDescent="0.25">
      <c r="A553" s="30" t="str">
        <f t="shared" si="16"/>
        <v>2128</v>
      </c>
      <c r="B553" s="31">
        <v>44382</v>
      </c>
      <c r="E553" s="32">
        <v>4</v>
      </c>
      <c r="G553" s="32">
        <v>87</v>
      </c>
      <c r="O553" s="32">
        <v>1</v>
      </c>
      <c r="R553" s="32">
        <v>60</v>
      </c>
      <c r="AE553" s="32">
        <v>248</v>
      </c>
      <c r="AJ553" s="32">
        <v>8</v>
      </c>
      <c r="AP553" s="32">
        <v>2</v>
      </c>
      <c r="AQ553" s="32">
        <v>80</v>
      </c>
      <c r="AT553" s="32">
        <v>143</v>
      </c>
      <c r="AU553" s="32">
        <v>221</v>
      </c>
      <c r="BS553" s="32">
        <v>204</v>
      </c>
      <c r="BY553" s="32">
        <v>109</v>
      </c>
      <c r="BZ553" s="32">
        <v>122</v>
      </c>
      <c r="CL553" s="32">
        <v>2</v>
      </c>
      <c r="CQ553" s="32">
        <v>89</v>
      </c>
      <c r="CX553" s="32"/>
      <c r="CY553" s="33">
        <v>1380</v>
      </c>
      <c r="CZ553" s="32"/>
      <c r="DA553" s="32"/>
    </row>
    <row r="554" spans="1:105" x14ac:dyDescent="0.25">
      <c r="A554" s="30" t="str">
        <f t="shared" si="16"/>
        <v>2128</v>
      </c>
      <c r="B554" s="31">
        <v>44383</v>
      </c>
      <c r="E554" s="32">
        <v>9</v>
      </c>
      <c r="G554" s="32">
        <v>158</v>
      </c>
      <c r="O554" s="32">
        <v>155</v>
      </c>
      <c r="R554" s="32">
        <v>44</v>
      </c>
      <c r="AE554" s="32">
        <v>96</v>
      </c>
      <c r="AJ554" s="32">
        <v>2</v>
      </c>
      <c r="AP554" s="32">
        <v>4</v>
      </c>
      <c r="AQ554" s="32">
        <v>149</v>
      </c>
      <c r="AT554" s="32">
        <v>61</v>
      </c>
      <c r="AU554" s="32">
        <v>154</v>
      </c>
      <c r="BS554" s="32">
        <v>196</v>
      </c>
      <c r="BZ554" s="32">
        <v>199</v>
      </c>
      <c r="CL554" s="32">
        <v>6</v>
      </c>
      <c r="CQ554" s="32">
        <v>138</v>
      </c>
      <c r="CX554" s="32"/>
      <c r="CY554" s="33">
        <v>1371</v>
      </c>
      <c r="CZ554" s="32"/>
      <c r="DA554" s="32"/>
    </row>
    <row r="555" spans="1:105" x14ac:dyDescent="0.25">
      <c r="A555" s="30" t="str">
        <f t="shared" si="16"/>
        <v>2128</v>
      </c>
      <c r="B555" s="31">
        <v>44384</v>
      </c>
      <c r="E555" s="32">
        <v>4</v>
      </c>
      <c r="G555" s="32">
        <v>174</v>
      </c>
      <c r="O555" s="32">
        <v>91</v>
      </c>
      <c r="R555" s="32">
        <v>68</v>
      </c>
      <c r="AE555" s="32">
        <v>189</v>
      </c>
      <c r="AP555" s="32">
        <v>4</v>
      </c>
      <c r="AQ555" s="32">
        <v>78</v>
      </c>
      <c r="AT555" s="32">
        <v>44</v>
      </c>
      <c r="AU555" s="32">
        <v>60</v>
      </c>
      <c r="BQ555" s="32">
        <v>182</v>
      </c>
      <c r="BW555" s="32">
        <v>218</v>
      </c>
      <c r="BY555" s="32">
        <v>197</v>
      </c>
      <c r="BZ555" s="32">
        <v>208</v>
      </c>
      <c r="CQ555" s="32">
        <v>101</v>
      </c>
      <c r="CX555" s="32"/>
      <c r="CY555" s="33">
        <v>1618</v>
      </c>
      <c r="CZ555" s="32"/>
      <c r="DA555" s="32"/>
    </row>
    <row r="556" spans="1:105" x14ac:dyDescent="0.25">
      <c r="A556" s="30" t="str">
        <f t="shared" si="16"/>
        <v>2128</v>
      </c>
      <c r="B556" s="31">
        <v>44385</v>
      </c>
      <c r="E556" s="32">
        <v>4</v>
      </c>
      <c r="G556" s="32">
        <v>131</v>
      </c>
      <c r="I556" s="32">
        <v>5</v>
      </c>
      <c r="N556" s="32">
        <v>280</v>
      </c>
      <c r="O556" s="32">
        <v>118</v>
      </c>
      <c r="R556" s="32">
        <v>178</v>
      </c>
      <c r="AE556" s="32">
        <v>182</v>
      </c>
      <c r="AQ556" s="32">
        <v>168</v>
      </c>
      <c r="AT556" s="32">
        <v>117</v>
      </c>
      <c r="AU556" s="32">
        <v>185</v>
      </c>
      <c r="AZ556" s="32">
        <v>3</v>
      </c>
      <c r="BQ556" s="32">
        <v>176</v>
      </c>
      <c r="BS556" s="32">
        <v>200</v>
      </c>
      <c r="BW556" s="32">
        <v>187</v>
      </c>
      <c r="BY556" s="32">
        <v>304</v>
      </c>
      <c r="CQ556" s="32">
        <v>67</v>
      </c>
      <c r="CX556" s="32"/>
      <c r="CY556" s="33">
        <v>2305</v>
      </c>
      <c r="CZ556" s="32"/>
      <c r="DA556" s="32"/>
    </row>
    <row r="557" spans="1:105" x14ac:dyDescent="0.25">
      <c r="A557" s="30" t="str">
        <f t="shared" si="16"/>
        <v>2128</v>
      </c>
      <c r="B557" s="31">
        <v>44386</v>
      </c>
      <c r="E557" s="32">
        <v>2</v>
      </c>
      <c r="G557" s="32">
        <v>145</v>
      </c>
      <c r="N557" s="32">
        <v>161</v>
      </c>
      <c r="O557" s="32">
        <v>2</v>
      </c>
      <c r="AJ557" s="32">
        <v>2</v>
      </c>
      <c r="AQ557" s="32">
        <v>51</v>
      </c>
      <c r="AT557" s="32">
        <v>85</v>
      </c>
      <c r="AU557" s="32">
        <v>83</v>
      </c>
      <c r="BS557" s="32">
        <v>169</v>
      </c>
      <c r="BY557" s="32">
        <v>149</v>
      </c>
      <c r="BZ557" s="32">
        <v>131</v>
      </c>
      <c r="CQ557" s="32">
        <v>108</v>
      </c>
      <c r="CX557" s="32"/>
      <c r="CY557" s="33">
        <v>1088</v>
      </c>
      <c r="CZ557" s="32"/>
      <c r="DA557" s="32"/>
    </row>
    <row r="558" spans="1:105" x14ac:dyDescent="0.25">
      <c r="A558" s="30" t="str">
        <f t="shared" si="16"/>
        <v>2128</v>
      </c>
      <c r="B558" s="31">
        <v>44387</v>
      </c>
      <c r="CX558" s="32"/>
      <c r="CY558" s="33">
        <f>SUBTOTAL(109,Pickedlines[[#This Row],[HO]:[Test]])</f>
        <v>0</v>
      </c>
      <c r="CZ558" s="32"/>
      <c r="DA558" s="32"/>
    </row>
    <row r="559" spans="1:105" x14ac:dyDescent="0.25">
      <c r="A559" s="30" t="str">
        <f t="shared" si="16"/>
        <v>2129</v>
      </c>
      <c r="B559" s="31">
        <v>44388</v>
      </c>
      <c r="CX559" s="32"/>
      <c r="CY559" s="33">
        <f>SUBTOTAL(109,Pickedlines[[#This Row],[HO]:[Test]])</f>
        <v>0</v>
      </c>
      <c r="CZ559" s="32"/>
      <c r="DA559" s="32"/>
    </row>
    <row r="560" spans="1:105" x14ac:dyDescent="0.25">
      <c r="A560" s="30" t="str">
        <f t="shared" si="16"/>
        <v>2129</v>
      </c>
      <c r="B560" s="31">
        <v>44389</v>
      </c>
      <c r="E560" s="32">
        <v>5</v>
      </c>
      <c r="N560" s="32">
        <v>127</v>
      </c>
      <c r="R560" s="32">
        <v>69</v>
      </c>
      <c r="AE560" s="32">
        <v>39</v>
      </c>
      <c r="AJ560" s="32">
        <v>3</v>
      </c>
      <c r="AQ560" s="32">
        <v>1</v>
      </c>
      <c r="AT560" s="32">
        <v>122</v>
      </c>
      <c r="AU560" s="32">
        <v>86</v>
      </c>
      <c r="BS560" s="32">
        <v>181</v>
      </c>
      <c r="BW560" s="32">
        <v>144</v>
      </c>
      <c r="BY560" s="32">
        <v>213</v>
      </c>
      <c r="BZ560" s="32">
        <v>201</v>
      </c>
      <c r="CO560" s="32">
        <v>71</v>
      </c>
      <c r="CQ560" s="32">
        <v>81</v>
      </c>
      <c r="CS560" s="32">
        <v>97</v>
      </c>
      <c r="CX560" s="32"/>
      <c r="CY560" s="33">
        <v>1440</v>
      </c>
      <c r="CZ560" s="32"/>
      <c r="DA560" s="32"/>
    </row>
    <row r="561" spans="1:105" x14ac:dyDescent="0.25">
      <c r="A561" s="30" t="str">
        <f t="shared" si="16"/>
        <v>2129</v>
      </c>
      <c r="B561" s="31">
        <v>44390</v>
      </c>
      <c r="E561" s="32">
        <v>4</v>
      </c>
      <c r="I561" s="32">
        <v>2</v>
      </c>
      <c r="O561" s="32">
        <v>115</v>
      </c>
      <c r="AF561" s="32">
        <v>92</v>
      </c>
      <c r="AJ561" s="32">
        <v>1</v>
      </c>
      <c r="AP561" s="32">
        <v>9</v>
      </c>
      <c r="AQ561" s="32">
        <v>86</v>
      </c>
      <c r="AT561" s="32">
        <v>120</v>
      </c>
      <c r="AU561" s="32">
        <v>75</v>
      </c>
      <c r="AX561" s="32">
        <v>2</v>
      </c>
      <c r="BS561" s="32">
        <v>80</v>
      </c>
      <c r="BW561" s="32">
        <v>79</v>
      </c>
      <c r="BY561" s="32">
        <v>8</v>
      </c>
      <c r="BZ561" s="32">
        <v>205</v>
      </c>
      <c r="CC561" s="32">
        <v>6</v>
      </c>
      <c r="CL561" s="32">
        <v>1</v>
      </c>
      <c r="CO561" s="32">
        <v>115</v>
      </c>
      <c r="CQ561" s="32">
        <v>44</v>
      </c>
      <c r="CX561" s="32"/>
      <c r="CY561" s="33">
        <v>1044</v>
      </c>
      <c r="CZ561" s="32"/>
      <c r="DA561" s="32"/>
    </row>
    <row r="562" spans="1:105" x14ac:dyDescent="0.25">
      <c r="A562" s="30" t="str">
        <f t="shared" si="16"/>
        <v>2129</v>
      </c>
      <c r="B562" s="31">
        <v>44391</v>
      </c>
      <c r="E562" s="32">
        <v>2</v>
      </c>
      <c r="I562" s="32">
        <v>3</v>
      </c>
      <c r="N562" s="32">
        <v>176</v>
      </c>
      <c r="O562" s="32">
        <v>258</v>
      </c>
      <c r="AE562" s="32">
        <v>158</v>
      </c>
      <c r="AF562" s="32">
        <v>161</v>
      </c>
      <c r="AQ562" s="32">
        <v>130</v>
      </c>
      <c r="AT562" s="32">
        <v>88</v>
      </c>
      <c r="AU562" s="32">
        <v>83</v>
      </c>
      <c r="BY562" s="32">
        <v>162</v>
      </c>
      <c r="BZ562" s="32">
        <v>159</v>
      </c>
      <c r="CO562" s="32">
        <v>38</v>
      </c>
      <c r="CQ562" s="32">
        <v>101</v>
      </c>
      <c r="CX562" s="32"/>
      <c r="CY562" s="33">
        <v>1519</v>
      </c>
      <c r="CZ562" s="32"/>
      <c r="DA562" s="32"/>
    </row>
    <row r="563" spans="1:105" x14ac:dyDescent="0.25">
      <c r="A563" s="30" t="str">
        <f t="shared" si="16"/>
        <v>2129</v>
      </c>
      <c r="B563" s="31">
        <v>44392</v>
      </c>
      <c r="E563" s="32">
        <v>2</v>
      </c>
      <c r="N563" s="32">
        <v>222</v>
      </c>
      <c r="O563" s="32">
        <v>20</v>
      </c>
      <c r="R563" s="32">
        <v>230</v>
      </c>
      <c r="AE563" s="32">
        <v>111</v>
      </c>
      <c r="AF563" s="32">
        <v>153</v>
      </c>
      <c r="AP563" s="32">
        <v>1</v>
      </c>
      <c r="AQ563" s="32">
        <v>159</v>
      </c>
      <c r="AT563" s="32">
        <v>148</v>
      </c>
      <c r="AU563" s="32">
        <v>176</v>
      </c>
      <c r="AX563" s="32">
        <v>9</v>
      </c>
      <c r="AZ563" s="32">
        <v>2</v>
      </c>
      <c r="BS563" s="32">
        <v>56</v>
      </c>
      <c r="BY563" s="32">
        <v>7</v>
      </c>
      <c r="BZ563" s="32">
        <v>25</v>
      </c>
      <c r="CO563" s="32">
        <v>81</v>
      </c>
      <c r="CQ563" s="32">
        <v>117</v>
      </c>
      <c r="CX563" s="32"/>
      <c r="CY563" s="33">
        <v>1519</v>
      </c>
      <c r="CZ563" s="32"/>
      <c r="DA563" s="32"/>
    </row>
    <row r="564" spans="1:105" x14ac:dyDescent="0.25">
      <c r="A564" s="30" t="str">
        <f t="shared" si="16"/>
        <v>2129</v>
      </c>
      <c r="B564" s="31">
        <v>44393</v>
      </c>
      <c r="E564" s="32">
        <v>2</v>
      </c>
      <c r="N564" s="32">
        <v>216</v>
      </c>
      <c r="AE564" s="32">
        <v>135</v>
      </c>
      <c r="AF564" s="32">
        <v>130</v>
      </c>
      <c r="AQ564" s="32">
        <v>119</v>
      </c>
      <c r="AT564" s="32">
        <v>79</v>
      </c>
      <c r="AU564" s="32">
        <v>140</v>
      </c>
      <c r="BS564" s="32">
        <v>134</v>
      </c>
      <c r="BY564" s="32">
        <v>161</v>
      </c>
      <c r="BZ564" s="32">
        <v>59</v>
      </c>
      <c r="CL564" s="32">
        <v>8</v>
      </c>
      <c r="CO564" s="32">
        <v>97</v>
      </c>
      <c r="CQ564" s="32">
        <v>67</v>
      </c>
      <c r="CX564" s="32"/>
      <c r="CY564" s="33">
        <v>1347</v>
      </c>
      <c r="CZ564" s="32"/>
      <c r="DA564" s="32"/>
    </row>
    <row r="565" spans="1:105" x14ac:dyDescent="0.25">
      <c r="A565" s="30" t="str">
        <f t="shared" si="16"/>
        <v>2129</v>
      </c>
      <c r="B565" s="31">
        <v>44394</v>
      </c>
      <c r="CX565" s="32"/>
      <c r="CY565" s="33">
        <f>SUBTOTAL(109,Pickedlines[[#This Row],[HO]:[Test]])</f>
        <v>0</v>
      </c>
      <c r="CZ565" s="32"/>
      <c r="DA565" s="32"/>
    </row>
    <row r="566" spans="1:105" x14ac:dyDescent="0.25">
      <c r="A566" s="30" t="str">
        <f t="shared" si="16"/>
        <v>2130</v>
      </c>
      <c r="B566" s="31">
        <v>44395</v>
      </c>
      <c r="CX566" s="32"/>
      <c r="CY566" s="33">
        <f>SUBTOTAL(109,Pickedlines[[#This Row],[HO]:[Test]])</f>
        <v>0</v>
      </c>
      <c r="CZ566" s="32"/>
      <c r="DA566" s="32"/>
    </row>
    <row r="567" spans="1:105" x14ac:dyDescent="0.25">
      <c r="A567" s="30" t="str">
        <f t="shared" si="16"/>
        <v>2130</v>
      </c>
      <c r="B567" s="31">
        <v>44396</v>
      </c>
      <c r="E567" s="32">
        <v>1</v>
      </c>
      <c r="I567" s="32">
        <v>4</v>
      </c>
      <c r="N567" s="32">
        <v>167</v>
      </c>
      <c r="R567" s="32">
        <v>168</v>
      </c>
      <c r="AE567" s="32">
        <v>142</v>
      </c>
      <c r="AF567" s="32">
        <v>147</v>
      </c>
      <c r="AJ567" s="32">
        <v>1</v>
      </c>
      <c r="AQ567" s="32">
        <v>63</v>
      </c>
      <c r="AU567" s="32">
        <v>124</v>
      </c>
      <c r="BS567" s="32">
        <v>124</v>
      </c>
      <c r="BW567" s="32">
        <v>139</v>
      </c>
      <c r="BY567" s="32">
        <v>90</v>
      </c>
      <c r="CC567" s="32">
        <v>2</v>
      </c>
      <c r="CO567" s="32">
        <v>112</v>
      </c>
      <c r="CQ567" s="32">
        <v>100</v>
      </c>
      <c r="CX567" s="32"/>
      <c r="CY567" s="33">
        <v>1384</v>
      </c>
      <c r="CZ567" s="32"/>
      <c r="DA567" s="32"/>
    </row>
    <row r="568" spans="1:105" x14ac:dyDescent="0.25">
      <c r="A568" s="30" t="str">
        <f t="shared" si="16"/>
        <v>2130</v>
      </c>
      <c r="B568" s="31">
        <v>44397</v>
      </c>
      <c r="E568" s="32">
        <v>1</v>
      </c>
      <c r="I568" s="32">
        <v>7</v>
      </c>
      <c r="N568" s="32">
        <v>57</v>
      </c>
      <c r="R568" s="32">
        <v>59</v>
      </c>
      <c r="AE568" s="32">
        <v>143</v>
      </c>
      <c r="AF568" s="32">
        <v>159</v>
      </c>
      <c r="AP568" s="32">
        <v>1</v>
      </c>
      <c r="AQ568" s="32">
        <v>84</v>
      </c>
      <c r="AU568" s="32">
        <v>137</v>
      </c>
      <c r="BS568" s="32">
        <v>224</v>
      </c>
      <c r="BW568" s="32">
        <v>85</v>
      </c>
      <c r="BY568" s="32">
        <v>43</v>
      </c>
      <c r="BZ568" s="32">
        <v>169</v>
      </c>
      <c r="CO568" s="32">
        <v>140</v>
      </c>
      <c r="CQ568" s="32">
        <v>156</v>
      </c>
      <c r="CX568" s="32"/>
      <c r="CY568" s="33">
        <v>1465</v>
      </c>
      <c r="CZ568" s="32"/>
      <c r="DA568" s="32"/>
    </row>
    <row r="569" spans="1:105" x14ac:dyDescent="0.25">
      <c r="A569" s="30" t="str">
        <f t="shared" si="16"/>
        <v>2130</v>
      </c>
      <c r="B569" s="31">
        <v>44398</v>
      </c>
      <c r="E569" s="32">
        <v>13</v>
      </c>
      <c r="I569" s="32">
        <v>1</v>
      </c>
      <c r="N569" s="32">
        <v>186</v>
      </c>
      <c r="R569" s="32">
        <v>70</v>
      </c>
      <c r="AE569" s="32">
        <v>218</v>
      </c>
      <c r="AF569" s="32">
        <v>103</v>
      </c>
      <c r="AP569" s="32">
        <v>3</v>
      </c>
      <c r="AQ569" s="32">
        <v>85</v>
      </c>
      <c r="AU569" s="32">
        <v>67</v>
      </c>
      <c r="AX569" s="32">
        <v>10</v>
      </c>
      <c r="BW569" s="32">
        <v>102</v>
      </c>
      <c r="BY569" s="32">
        <v>85</v>
      </c>
      <c r="BZ569" s="32">
        <v>223</v>
      </c>
      <c r="CO569" s="32">
        <v>96</v>
      </c>
      <c r="CQ569" s="32">
        <v>56</v>
      </c>
      <c r="CX569" s="32"/>
      <c r="CY569" s="33">
        <v>1318</v>
      </c>
      <c r="CZ569" s="32"/>
      <c r="DA569" s="32"/>
    </row>
    <row r="570" spans="1:105" x14ac:dyDescent="0.25">
      <c r="A570" s="30" t="str">
        <f t="shared" si="16"/>
        <v>2130</v>
      </c>
      <c r="B570" s="31">
        <v>44399</v>
      </c>
      <c r="E570" s="32">
        <v>6</v>
      </c>
      <c r="I570" s="32">
        <v>1</v>
      </c>
      <c r="N570" s="32">
        <v>169</v>
      </c>
      <c r="R570" s="32">
        <v>98</v>
      </c>
      <c r="AE570" s="32">
        <v>35</v>
      </c>
      <c r="AF570" s="32">
        <v>141</v>
      </c>
      <c r="AP570" s="32">
        <v>2</v>
      </c>
      <c r="AQ570" s="32">
        <v>164</v>
      </c>
      <c r="AU570" s="32">
        <v>99</v>
      </c>
      <c r="BS570" s="32">
        <v>93</v>
      </c>
      <c r="BW570" s="32">
        <v>165</v>
      </c>
      <c r="BY570" s="32">
        <v>163</v>
      </c>
      <c r="CO570" s="32">
        <v>109</v>
      </c>
      <c r="CQ570" s="32">
        <v>141</v>
      </c>
      <c r="CX570" s="32"/>
      <c r="CY570" s="33">
        <v>1386</v>
      </c>
      <c r="CZ570" s="32"/>
      <c r="DA570" s="32"/>
    </row>
    <row r="571" spans="1:105" x14ac:dyDescent="0.25">
      <c r="A571" s="30" t="str">
        <f t="shared" si="16"/>
        <v>2130</v>
      </c>
      <c r="B571" s="31">
        <v>44400</v>
      </c>
      <c r="E571" s="32">
        <v>2</v>
      </c>
      <c r="I571" s="32">
        <v>1</v>
      </c>
      <c r="N571" s="32">
        <v>187</v>
      </c>
      <c r="R571" s="32">
        <v>78</v>
      </c>
      <c r="AE571" s="32">
        <v>22</v>
      </c>
      <c r="AF571" s="32">
        <v>105</v>
      </c>
      <c r="AJ571" s="32">
        <v>1</v>
      </c>
      <c r="AQ571" s="32">
        <v>99</v>
      </c>
      <c r="AU571" s="32">
        <v>37</v>
      </c>
      <c r="BS571" s="32">
        <v>13</v>
      </c>
      <c r="BW571" s="32">
        <v>132</v>
      </c>
      <c r="BY571" s="32">
        <v>113</v>
      </c>
      <c r="BZ571" s="32">
        <v>53</v>
      </c>
      <c r="CC571" s="32">
        <v>1</v>
      </c>
      <c r="CO571" s="32">
        <v>130</v>
      </c>
      <c r="CQ571" s="32">
        <v>56</v>
      </c>
      <c r="CX571" s="32"/>
      <c r="CY571" s="33">
        <v>1030</v>
      </c>
      <c r="CZ571" s="32"/>
      <c r="DA571" s="32"/>
    </row>
    <row r="572" spans="1:105" x14ac:dyDescent="0.25">
      <c r="A572" s="30" t="str">
        <f t="shared" si="16"/>
        <v>2130</v>
      </c>
      <c r="B572" s="31">
        <v>44401</v>
      </c>
      <c r="I572" s="32">
        <v>13</v>
      </c>
      <c r="CX572" s="32"/>
      <c r="CY572" s="33">
        <v>13</v>
      </c>
      <c r="CZ572" s="32"/>
      <c r="DA572" s="32"/>
    </row>
    <row r="573" spans="1:105" x14ac:dyDescent="0.25">
      <c r="A573" s="30" t="str">
        <f t="shared" si="16"/>
        <v>2131</v>
      </c>
      <c r="B573" s="31">
        <v>44402</v>
      </c>
      <c r="CO573" s="32">
        <v>14</v>
      </c>
      <c r="CX573" s="32"/>
      <c r="CY573" s="33">
        <f>SUBTOTAL(109,Pickedlines[[#This Row],[HO]:[Test]])</f>
        <v>14</v>
      </c>
      <c r="CZ573" s="32"/>
      <c r="DA573" s="32"/>
    </row>
    <row r="574" spans="1:105" x14ac:dyDescent="0.25">
      <c r="A574" s="30" t="str">
        <f t="shared" si="16"/>
        <v>2131</v>
      </c>
      <c r="B574" s="31">
        <v>44403</v>
      </c>
      <c r="E574" s="32">
        <v>1</v>
      </c>
      <c r="I574" s="32">
        <v>3</v>
      </c>
      <c r="N574" s="32">
        <v>169</v>
      </c>
      <c r="R574" s="32">
        <v>19</v>
      </c>
      <c r="AF574" s="32">
        <v>159</v>
      </c>
      <c r="AQ574" s="32">
        <v>136</v>
      </c>
      <c r="BW574" s="32">
        <v>161</v>
      </c>
      <c r="BX574" s="32">
        <v>191</v>
      </c>
      <c r="BZ574" s="32">
        <v>223</v>
      </c>
      <c r="CC574" s="32">
        <v>6</v>
      </c>
      <c r="CO574" s="32">
        <v>138</v>
      </c>
      <c r="CQ574" s="32">
        <v>64</v>
      </c>
      <c r="CX574" s="32"/>
      <c r="CY574" s="33">
        <v>1270</v>
      </c>
      <c r="CZ574" s="32"/>
      <c r="DA574" s="32"/>
    </row>
    <row r="575" spans="1:105" x14ac:dyDescent="0.25">
      <c r="A575" s="30" t="str">
        <f t="shared" si="16"/>
        <v>2131</v>
      </c>
      <c r="B575" s="31">
        <v>44404</v>
      </c>
      <c r="E575" s="32">
        <v>3</v>
      </c>
      <c r="I575" s="32">
        <v>7</v>
      </c>
      <c r="N575" s="32">
        <v>107</v>
      </c>
      <c r="Q575" s="32">
        <v>2</v>
      </c>
      <c r="AF575" s="32">
        <v>185</v>
      </c>
      <c r="AQ575" s="32">
        <v>15</v>
      </c>
      <c r="AX575" s="32">
        <v>3</v>
      </c>
      <c r="BW575" s="32">
        <v>19</v>
      </c>
      <c r="BX575" s="32">
        <v>250</v>
      </c>
      <c r="CC575" s="32">
        <v>7</v>
      </c>
      <c r="CM575" s="32">
        <v>54</v>
      </c>
      <c r="CO575" s="32">
        <v>120</v>
      </c>
      <c r="CQ575" s="32">
        <v>28</v>
      </c>
      <c r="CX575" s="32"/>
      <c r="CY575" s="33">
        <v>800</v>
      </c>
      <c r="CZ575" s="32"/>
      <c r="DA575" s="32"/>
    </row>
    <row r="576" spans="1:105" x14ac:dyDescent="0.25">
      <c r="A576" s="30" t="str">
        <f t="shared" si="16"/>
        <v>2131</v>
      </c>
      <c r="B576" s="31">
        <v>44405</v>
      </c>
      <c r="E576" s="32">
        <v>8</v>
      </c>
      <c r="I576" s="32">
        <v>5</v>
      </c>
      <c r="N576" s="32">
        <v>228</v>
      </c>
      <c r="R576" s="32">
        <v>61</v>
      </c>
      <c r="AF576" s="32">
        <v>160</v>
      </c>
      <c r="AP576" s="32">
        <v>5</v>
      </c>
      <c r="AQ576" s="32">
        <v>155</v>
      </c>
      <c r="BU576" s="32">
        <v>33</v>
      </c>
      <c r="BW576" s="32">
        <v>239</v>
      </c>
      <c r="BX576" s="32">
        <v>183</v>
      </c>
      <c r="BZ576" s="32">
        <v>6</v>
      </c>
      <c r="CC576" s="32">
        <v>1</v>
      </c>
      <c r="CM576" s="32">
        <v>261</v>
      </c>
      <c r="CO576" s="32">
        <v>126</v>
      </c>
      <c r="CQ576" s="32">
        <v>102</v>
      </c>
      <c r="CX576" s="32"/>
      <c r="CY576" s="33">
        <v>1573</v>
      </c>
      <c r="CZ576" s="32"/>
      <c r="DA576" s="32"/>
    </row>
    <row r="577" spans="1:105" x14ac:dyDescent="0.25">
      <c r="A577" s="30" t="str">
        <f t="shared" si="16"/>
        <v>2131</v>
      </c>
      <c r="B577" s="31">
        <v>44406</v>
      </c>
      <c r="E577" s="32">
        <v>1</v>
      </c>
      <c r="N577" s="32">
        <v>159</v>
      </c>
      <c r="AF577" s="32">
        <v>202</v>
      </c>
      <c r="AJ577" s="32">
        <v>1</v>
      </c>
      <c r="AQ577" s="32">
        <v>194</v>
      </c>
      <c r="AX577" s="32">
        <v>1</v>
      </c>
      <c r="BU577" s="32">
        <v>35</v>
      </c>
      <c r="BW577" s="32">
        <v>176</v>
      </c>
      <c r="BX577" s="32">
        <v>220</v>
      </c>
      <c r="BZ577" s="32">
        <v>128</v>
      </c>
      <c r="CC577" s="32">
        <v>1</v>
      </c>
      <c r="CO577" s="32">
        <v>184</v>
      </c>
      <c r="CQ577" s="32">
        <v>83</v>
      </c>
      <c r="CX577" s="32"/>
      <c r="CY577" s="33">
        <v>1385</v>
      </c>
      <c r="CZ577" s="32"/>
      <c r="DA577" s="32"/>
    </row>
    <row r="578" spans="1:105" x14ac:dyDescent="0.25">
      <c r="A578" s="30" t="str">
        <f t="shared" si="16"/>
        <v>2131</v>
      </c>
      <c r="B578" s="31">
        <v>44407</v>
      </c>
      <c r="E578" s="32">
        <v>1</v>
      </c>
      <c r="N578" s="32">
        <v>168</v>
      </c>
      <c r="R578" s="32">
        <v>112</v>
      </c>
      <c r="AF578" s="32">
        <v>177</v>
      </c>
      <c r="AJ578" s="32">
        <v>1</v>
      </c>
      <c r="AP578" s="32">
        <v>5</v>
      </c>
      <c r="AQ578" s="32">
        <v>84</v>
      </c>
      <c r="BX578" s="32">
        <v>162</v>
      </c>
      <c r="BZ578" s="32">
        <v>151</v>
      </c>
      <c r="CM578" s="32">
        <v>189</v>
      </c>
      <c r="CO578" s="32">
        <v>104</v>
      </c>
      <c r="CQ578" s="32">
        <v>96</v>
      </c>
      <c r="CX578" s="32"/>
      <c r="CY578" s="33">
        <v>1250</v>
      </c>
      <c r="CZ578" s="32"/>
      <c r="DA578" s="32"/>
    </row>
    <row r="579" spans="1:105" x14ac:dyDescent="0.25">
      <c r="A579" s="30" t="str">
        <f t="shared" si="16"/>
        <v>2131</v>
      </c>
      <c r="B579" s="31">
        <v>44408</v>
      </c>
      <c r="CX579" s="32"/>
      <c r="CY579" s="33">
        <f>SUBTOTAL(109,Pickedlines[[#This Row],[HO]:[Test]])</f>
        <v>0</v>
      </c>
      <c r="CZ579" s="32"/>
      <c r="DA579" s="32"/>
    </row>
    <row r="580" spans="1:105" x14ac:dyDescent="0.25">
      <c r="A580" s="30" t="str">
        <f t="shared" si="16"/>
        <v>2132</v>
      </c>
      <c r="B580" s="31">
        <v>44409</v>
      </c>
      <c r="CX580" s="32"/>
      <c r="CY580" s="33">
        <f>SUBTOTAL(109,Pickedlines[[#This Row],[HO]:[Test]])</f>
        <v>0</v>
      </c>
      <c r="CZ580" s="32"/>
      <c r="DA580" s="32"/>
    </row>
    <row r="581" spans="1:105" x14ac:dyDescent="0.25">
      <c r="A581" s="30" t="str">
        <f t="shared" si="16"/>
        <v>2132</v>
      </c>
      <c r="B581" s="31">
        <v>44410</v>
      </c>
      <c r="E581" s="32">
        <v>5</v>
      </c>
      <c r="G581" s="32">
        <v>107</v>
      </c>
      <c r="I581" s="32">
        <v>10</v>
      </c>
      <c r="N581" s="32">
        <v>108</v>
      </c>
      <c r="O581" s="32">
        <v>173</v>
      </c>
      <c r="AJ581" s="32">
        <v>1</v>
      </c>
      <c r="AP581" s="32">
        <v>4</v>
      </c>
      <c r="AT581" s="32">
        <v>35</v>
      </c>
      <c r="BQ581" s="32">
        <v>87</v>
      </c>
      <c r="BU581" s="32">
        <v>46</v>
      </c>
      <c r="BW581" s="32">
        <v>149</v>
      </c>
      <c r="BY581" s="32">
        <v>118</v>
      </c>
      <c r="CL581" s="32">
        <v>1</v>
      </c>
      <c r="CM581" s="32">
        <v>17</v>
      </c>
      <c r="CQ581" s="32">
        <v>59</v>
      </c>
      <c r="CX581" s="32"/>
      <c r="CY581" s="33">
        <v>920</v>
      </c>
      <c r="CZ581" s="32"/>
      <c r="DA581" s="32"/>
    </row>
    <row r="582" spans="1:105" x14ac:dyDescent="0.25">
      <c r="A582" s="30" t="str">
        <f t="shared" si="16"/>
        <v>2132</v>
      </c>
      <c r="B582" s="31">
        <v>44411</v>
      </c>
      <c r="E582" s="32">
        <v>9</v>
      </c>
      <c r="G582" s="32">
        <v>124</v>
      </c>
      <c r="N582" s="32">
        <v>77</v>
      </c>
      <c r="O582" s="32">
        <v>171</v>
      </c>
      <c r="AF582" s="32">
        <v>165</v>
      </c>
      <c r="AJ582" s="32">
        <v>2</v>
      </c>
      <c r="AP582" s="32">
        <v>2</v>
      </c>
      <c r="AT582" s="32">
        <v>102</v>
      </c>
      <c r="BW582" s="32">
        <v>52</v>
      </c>
      <c r="BY582" s="32">
        <v>199</v>
      </c>
      <c r="CL582" s="32">
        <v>12</v>
      </c>
      <c r="CM582" s="32">
        <v>255</v>
      </c>
      <c r="CQ582" s="32">
        <v>56</v>
      </c>
      <c r="CX582" s="32"/>
      <c r="CY582" s="33">
        <v>1226</v>
      </c>
      <c r="CZ582" s="32"/>
      <c r="DA582" s="32"/>
    </row>
    <row r="583" spans="1:105" x14ac:dyDescent="0.25">
      <c r="A583" s="30" t="str">
        <f t="shared" si="16"/>
        <v>2132</v>
      </c>
      <c r="B583" s="31">
        <v>44412</v>
      </c>
      <c r="E583" s="32">
        <v>1</v>
      </c>
      <c r="G583" s="32">
        <v>140</v>
      </c>
      <c r="I583" s="32">
        <v>1</v>
      </c>
      <c r="N583" s="32">
        <v>236</v>
      </c>
      <c r="O583" s="32">
        <v>111</v>
      </c>
      <c r="AF583" s="32">
        <v>138</v>
      </c>
      <c r="AT583" s="32">
        <v>81</v>
      </c>
      <c r="BQ583" s="32">
        <v>162</v>
      </c>
      <c r="BU583" s="32">
        <v>107</v>
      </c>
      <c r="CQ583" s="32">
        <v>115</v>
      </c>
      <c r="CX583" s="32"/>
      <c r="CY583" s="33">
        <v>1092</v>
      </c>
      <c r="CZ583" s="32"/>
      <c r="DA583" s="32"/>
    </row>
    <row r="584" spans="1:105" x14ac:dyDescent="0.25">
      <c r="A584" s="30" t="str">
        <f t="shared" si="16"/>
        <v>2132</v>
      </c>
      <c r="B584" s="31">
        <v>44413</v>
      </c>
      <c r="E584" s="32">
        <v>3</v>
      </c>
      <c r="G584" s="32">
        <v>158</v>
      </c>
      <c r="I584" s="32">
        <v>3</v>
      </c>
      <c r="N584" s="32">
        <v>233</v>
      </c>
      <c r="AF584" s="32">
        <v>119</v>
      </c>
      <c r="AJ584" s="32">
        <v>3</v>
      </c>
      <c r="AT584" s="32">
        <v>89</v>
      </c>
      <c r="BQ584" s="32">
        <v>70</v>
      </c>
      <c r="BW584" s="32">
        <v>103</v>
      </c>
      <c r="CM584" s="32">
        <v>200</v>
      </c>
      <c r="CQ584" s="32">
        <v>145</v>
      </c>
      <c r="CX584" s="32"/>
      <c r="CY584" s="33">
        <v>1126</v>
      </c>
      <c r="CZ584" s="32"/>
      <c r="DA584" s="32"/>
    </row>
    <row r="585" spans="1:105" x14ac:dyDescent="0.25">
      <c r="A585" s="30" t="str">
        <f t="shared" si="16"/>
        <v>2132</v>
      </c>
      <c r="B585" s="31">
        <v>44414</v>
      </c>
      <c r="E585" s="32">
        <v>8</v>
      </c>
      <c r="G585" s="32">
        <v>139</v>
      </c>
      <c r="N585" s="32">
        <v>225</v>
      </c>
      <c r="AF585" s="32">
        <v>145</v>
      </c>
      <c r="AJ585" s="32">
        <v>2</v>
      </c>
      <c r="AP585" s="32">
        <v>2</v>
      </c>
      <c r="AT585" s="32">
        <v>91</v>
      </c>
      <c r="BQ585" s="32">
        <v>10</v>
      </c>
      <c r="BU585" s="32">
        <v>90</v>
      </c>
      <c r="BW585" s="32">
        <v>179</v>
      </c>
      <c r="BY585" s="32">
        <v>148</v>
      </c>
      <c r="CL585" s="32">
        <v>8</v>
      </c>
      <c r="CM585" s="32">
        <v>50</v>
      </c>
      <c r="CQ585" s="32">
        <v>80</v>
      </c>
      <c r="CX585" s="32"/>
      <c r="CY585" s="33">
        <v>1177</v>
      </c>
      <c r="CZ585" s="32"/>
      <c r="DA585" s="32"/>
    </row>
    <row r="586" spans="1:105" x14ac:dyDescent="0.25">
      <c r="A586" s="30" t="str">
        <f t="shared" si="16"/>
        <v>2132</v>
      </c>
      <c r="B586" s="31">
        <v>44415</v>
      </c>
      <c r="CX586" s="32"/>
      <c r="CY586" s="33">
        <f>SUBTOTAL(109,Pickedlines[[#This Row],[HO]:[Test]])</f>
        <v>0</v>
      </c>
      <c r="CZ586" s="32"/>
      <c r="DA586" s="32"/>
    </row>
    <row r="587" spans="1:105" x14ac:dyDescent="0.25">
      <c r="A587" s="30" t="str">
        <f t="shared" si="16"/>
        <v>2133</v>
      </c>
      <c r="B587" s="31">
        <v>44416</v>
      </c>
      <c r="CX587" s="32"/>
      <c r="CY587" s="33">
        <f>SUBTOTAL(109,Pickedlines[[#This Row],[HO]:[Test]])</f>
        <v>0</v>
      </c>
      <c r="CZ587" s="32"/>
      <c r="DA587" s="32"/>
    </row>
    <row r="588" spans="1:105" x14ac:dyDescent="0.25">
      <c r="A588" s="30" t="str">
        <f t="shared" si="16"/>
        <v>2133</v>
      </c>
      <c r="B588" s="31">
        <v>44417</v>
      </c>
      <c r="E588" s="32">
        <v>3</v>
      </c>
      <c r="G588" s="32">
        <v>101</v>
      </c>
      <c r="I588" s="32">
        <v>5</v>
      </c>
      <c r="N588" s="32">
        <v>109</v>
      </c>
      <c r="O588" s="32">
        <v>107</v>
      </c>
      <c r="AF588" s="32">
        <v>182</v>
      </c>
      <c r="AL588" s="32">
        <v>1</v>
      </c>
      <c r="AT588" s="32">
        <v>91</v>
      </c>
      <c r="BX588" s="32">
        <v>157</v>
      </c>
      <c r="BY588" s="32">
        <v>222</v>
      </c>
      <c r="BZ588" s="32">
        <v>91</v>
      </c>
      <c r="CL588" s="32">
        <v>5</v>
      </c>
      <c r="CX588" s="32"/>
      <c r="CY588" s="33">
        <v>1074</v>
      </c>
      <c r="CZ588" s="32"/>
      <c r="DA588" s="32"/>
    </row>
    <row r="589" spans="1:105" x14ac:dyDescent="0.25">
      <c r="A589" s="30" t="str">
        <f t="shared" si="16"/>
        <v>2133</v>
      </c>
      <c r="B589" s="31">
        <v>44418</v>
      </c>
      <c r="E589" s="32">
        <v>4</v>
      </c>
      <c r="G589" s="32">
        <v>106</v>
      </c>
      <c r="I589" s="32">
        <v>4</v>
      </c>
      <c r="N589" s="32">
        <v>121</v>
      </c>
      <c r="O589" s="32">
        <v>68</v>
      </c>
      <c r="AF589" s="32">
        <v>184</v>
      </c>
      <c r="AJ589" s="32">
        <v>2</v>
      </c>
      <c r="AT589" s="32">
        <v>135</v>
      </c>
      <c r="BQ589" s="32">
        <v>113</v>
      </c>
      <c r="BX589" s="32">
        <v>249</v>
      </c>
      <c r="BY589" s="32">
        <v>132</v>
      </c>
      <c r="BZ589" s="32">
        <v>55</v>
      </c>
      <c r="CL589" s="32">
        <v>8</v>
      </c>
      <c r="CM589" s="32">
        <v>166</v>
      </c>
      <c r="CX589" s="32"/>
      <c r="CY589" s="33">
        <v>1347</v>
      </c>
      <c r="CZ589" s="32"/>
      <c r="DA589" s="32"/>
    </row>
    <row r="590" spans="1:105" x14ac:dyDescent="0.25">
      <c r="A590" s="30" t="str">
        <f t="shared" si="16"/>
        <v>2133</v>
      </c>
      <c r="B590" s="31">
        <v>44419</v>
      </c>
      <c r="E590" s="32">
        <v>4</v>
      </c>
      <c r="G590" s="32">
        <v>71</v>
      </c>
      <c r="I590" s="32">
        <v>17</v>
      </c>
      <c r="N590" s="32">
        <v>117</v>
      </c>
      <c r="O590" s="32">
        <v>120</v>
      </c>
      <c r="AF590" s="32">
        <v>85</v>
      </c>
      <c r="AP590" s="32">
        <v>2</v>
      </c>
      <c r="AT590" s="32">
        <v>127</v>
      </c>
      <c r="BU590" s="32">
        <v>3</v>
      </c>
      <c r="BW590" s="32">
        <v>222</v>
      </c>
      <c r="BX590" s="32">
        <v>199</v>
      </c>
      <c r="BY590" s="32">
        <v>226</v>
      </c>
      <c r="BZ590" s="32">
        <v>70</v>
      </c>
      <c r="CX590" s="32"/>
      <c r="CY590" s="33">
        <v>1263</v>
      </c>
      <c r="CZ590" s="32"/>
      <c r="DA590" s="32"/>
    </row>
    <row r="591" spans="1:105" x14ac:dyDescent="0.25">
      <c r="A591" s="30" t="str">
        <f t="shared" si="16"/>
        <v>2133</v>
      </c>
      <c r="B591" s="31">
        <v>44420</v>
      </c>
      <c r="E591" s="32">
        <v>4</v>
      </c>
      <c r="G591" s="32">
        <v>79</v>
      </c>
      <c r="I591" s="32">
        <v>2</v>
      </c>
      <c r="N591" s="32">
        <v>212</v>
      </c>
      <c r="O591" s="32">
        <v>123</v>
      </c>
      <c r="AJ591" s="32">
        <v>3</v>
      </c>
      <c r="AT591" s="32">
        <v>163</v>
      </c>
      <c r="BU591" s="32">
        <v>22</v>
      </c>
      <c r="BX591" s="32">
        <v>188</v>
      </c>
      <c r="BY591" s="32">
        <v>233</v>
      </c>
      <c r="BZ591" s="32">
        <v>174</v>
      </c>
      <c r="CL591" s="32">
        <v>4</v>
      </c>
      <c r="CM591" s="32">
        <v>197</v>
      </c>
      <c r="CX591" s="32"/>
      <c r="CY591" s="33">
        <v>1404</v>
      </c>
      <c r="CZ591" s="32"/>
      <c r="DA591" s="32"/>
    </row>
    <row r="592" spans="1:105" x14ac:dyDescent="0.25">
      <c r="A592" s="30" t="str">
        <f t="shared" si="16"/>
        <v>2133</v>
      </c>
      <c r="B592" s="31">
        <v>44421</v>
      </c>
      <c r="E592" s="32">
        <v>6</v>
      </c>
      <c r="G592" s="32">
        <v>70</v>
      </c>
      <c r="N592" s="32">
        <v>98</v>
      </c>
      <c r="O592" s="32">
        <v>135</v>
      </c>
      <c r="AF592" s="32">
        <v>185</v>
      </c>
      <c r="AJ592" s="32">
        <v>1</v>
      </c>
      <c r="AT592" s="32">
        <v>86</v>
      </c>
      <c r="BW592" s="32">
        <v>161</v>
      </c>
      <c r="BX592" s="32">
        <v>139</v>
      </c>
      <c r="BY592" s="32">
        <v>170</v>
      </c>
      <c r="BZ592" s="32">
        <v>85</v>
      </c>
      <c r="CL592" s="32">
        <v>6</v>
      </c>
      <c r="CO592" s="32">
        <v>2</v>
      </c>
      <c r="CX592" s="32"/>
      <c r="CY592" s="33">
        <v>1144</v>
      </c>
      <c r="CZ592" s="32"/>
      <c r="DA592" s="32"/>
    </row>
    <row r="593" spans="1:105" x14ac:dyDescent="0.25">
      <c r="A593" s="30" t="str">
        <f t="shared" si="16"/>
        <v>2133</v>
      </c>
      <c r="B593" s="31">
        <v>44422</v>
      </c>
      <c r="CX593" s="32"/>
      <c r="CY593" s="33"/>
      <c r="CZ593" s="32"/>
      <c r="DA593" s="32"/>
    </row>
    <row r="594" spans="1:105" x14ac:dyDescent="0.25">
      <c r="A594" s="30" t="str">
        <f t="shared" si="16"/>
        <v>2134</v>
      </c>
      <c r="B594" s="31">
        <v>44423</v>
      </c>
      <c r="CX594" s="32"/>
      <c r="CY594" s="33"/>
      <c r="CZ594" s="32"/>
      <c r="DA594" s="32"/>
    </row>
    <row r="595" spans="1:105" x14ac:dyDescent="0.25">
      <c r="A595" s="30" t="str">
        <f t="shared" si="16"/>
        <v>2134</v>
      </c>
      <c r="B595" s="31">
        <v>44424</v>
      </c>
      <c r="E595" s="32">
        <v>5</v>
      </c>
      <c r="G595" s="32">
        <v>112</v>
      </c>
      <c r="N595" s="32">
        <v>167</v>
      </c>
      <c r="O595" s="32">
        <v>87</v>
      </c>
      <c r="AE595" s="32">
        <v>83</v>
      </c>
      <c r="AF595" s="32">
        <v>230</v>
      </c>
      <c r="AJ595" s="32">
        <v>3</v>
      </c>
      <c r="AT595" s="32">
        <v>111</v>
      </c>
      <c r="AU595" s="32">
        <v>87</v>
      </c>
      <c r="BU595" s="32">
        <v>49</v>
      </c>
      <c r="BW595" s="32">
        <v>161</v>
      </c>
      <c r="BZ595" s="32">
        <v>38</v>
      </c>
      <c r="CL595" s="32">
        <v>4</v>
      </c>
      <c r="CM595" s="32">
        <v>7</v>
      </c>
      <c r="CO595" s="32">
        <v>68</v>
      </c>
      <c r="CX595" s="32"/>
      <c r="CY595" s="33">
        <v>1212</v>
      </c>
      <c r="CZ595" s="32"/>
      <c r="DA595" s="32"/>
    </row>
    <row r="596" spans="1:105" x14ac:dyDescent="0.25">
      <c r="A596" s="30" t="str">
        <f t="shared" si="16"/>
        <v>2134</v>
      </c>
      <c r="B596" s="31">
        <v>44425</v>
      </c>
      <c r="E596" s="32">
        <v>3</v>
      </c>
      <c r="G596" s="32">
        <v>45</v>
      </c>
      <c r="N596" s="32">
        <v>119</v>
      </c>
      <c r="O596" s="32">
        <v>16</v>
      </c>
      <c r="AF596" s="32">
        <v>203</v>
      </c>
      <c r="AT596" s="32">
        <v>14</v>
      </c>
      <c r="AU596" s="32">
        <v>50</v>
      </c>
      <c r="AX596" s="32">
        <v>16</v>
      </c>
      <c r="BS596" s="32">
        <v>33</v>
      </c>
      <c r="BW596" s="32">
        <v>161</v>
      </c>
      <c r="CL596" s="32">
        <v>1</v>
      </c>
      <c r="CO596" s="32">
        <v>73</v>
      </c>
      <c r="CX596" s="32"/>
      <c r="CY596" s="33">
        <v>734</v>
      </c>
      <c r="CZ596" s="32"/>
      <c r="DA596" s="32"/>
    </row>
    <row r="597" spans="1:105" x14ac:dyDescent="0.25">
      <c r="A597" s="30" t="str">
        <f t="shared" si="16"/>
        <v>2134</v>
      </c>
      <c r="B597" s="31">
        <v>44426</v>
      </c>
      <c r="E597" s="32">
        <v>10</v>
      </c>
      <c r="G597" s="32">
        <v>81</v>
      </c>
      <c r="N597" s="32">
        <v>138</v>
      </c>
      <c r="O597" s="32">
        <v>35</v>
      </c>
      <c r="Q597" s="32">
        <v>1</v>
      </c>
      <c r="AE597" s="32">
        <v>90</v>
      </c>
      <c r="AF597" s="32">
        <v>174</v>
      </c>
      <c r="AU597" s="32">
        <v>83</v>
      </c>
      <c r="AX597" s="32">
        <v>1</v>
      </c>
      <c r="AZ597" s="32">
        <v>7</v>
      </c>
      <c r="BG597" s="32">
        <v>61</v>
      </c>
      <c r="BW597" s="32">
        <v>177</v>
      </c>
      <c r="BZ597" s="32">
        <v>212</v>
      </c>
      <c r="CL597" s="32">
        <v>18</v>
      </c>
      <c r="CM597" s="32">
        <v>196</v>
      </c>
      <c r="CO597" s="32">
        <v>140</v>
      </c>
      <c r="CX597" s="32"/>
      <c r="CY597" s="33">
        <v>1424</v>
      </c>
      <c r="CZ597" s="32"/>
      <c r="DA597" s="32"/>
    </row>
    <row r="598" spans="1:105" x14ac:dyDescent="0.25">
      <c r="A598" s="30" t="str">
        <f t="shared" si="16"/>
        <v>2134</v>
      </c>
      <c r="B598" s="31">
        <v>44427</v>
      </c>
      <c r="E598" s="32">
        <v>1</v>
      </c>
      <c r="G598" s="32">
        <v>149</v>
      </c>
      <c r="N598" s="32">
        <v>63</v>
      </c>
      <c r="O598" s="32">
        <v>4</v>
      </c>
      <c r="AE598" s="32">
        <v>116</v>
      </c>
      <c r="AF598" s="32">
        <v>178</v>
      </c>
      <c r="AT598" s="32">
        <v>107</v>
      </c>
      <c r="AU598" s="32">
        <v>109</v>
      </c>
      <c r="BG598" s="32">
        <v>201</v>
      </c>
      <c r="BS598" s="32">
        <v>84</v>
      </c>
      <c r="BW598" s="32">
        <v>187</v>
      </c>
      <c r="CM598" s="32">
        <v>212</v>
      </c>
      <c r="CO598" s="32">
        <v>137</v>
      </c>
      <c r="CX598" s="32"/>
      <c r="CY598" s="33">
        <v>1548</v>
      </c>
      <c r="CZ598" s="32"/>
      <c r="DA598" s="32"/>
    </row>
    <row r="599" spans="1:105" x14ac:dyDescent="0.25">
      <c r="A599" s="30" t="str">
        <f t="shared" si="16"/>
        <v>2134</v>
      </c>
      <c r="B599" s="31">
        <v>44428</v>
      </c>
      <c r="E599" s="32">
        <v>3</v>
      </c>
      <c r="G599" s="32">
        <v>82</v>
      </c>
      <c r="N599" s="32">
        <v>117</v>
      </c>
      <c r="O599" s="32">
        <v>77</v>
      </c>
      <c r="AE599" s="32">
        <v>74</v>
      </c>
      <c r="AF599" s="32">
        <v>70</v>
      </c>
      <c r="AT599" s="32">
        <v>143</v>
      </c>
      <c r="AU599" s="32">
        <v>89</v>
      </c>
      <c r="AX599" s="32">
        <v>8</v>
      </c>
      <c r="BQ599" s="32">
        <v>124</v>
      </c>
      <c r="BS599" s="32">
        <v>215</v>
      </c>
      <c r="BZ599" s="32">
        <v>53</v>
      </c>
      <c r="CL599" s="32">
        <v>1</v>
      </c>
      <c r="CM599" s="32">
        <v>219</v>
      </c>
      <c r="CO599" s="32">
        <v>124</v>
      </c>
      <c r="CX599" s="32"/>
      <c r="CY599" s="33">
        <v>1399</v>
      </c>
      <c r="CZ599" s="32"/>
      <c r="DA599" s="32"/>
    </row>
    <row r="600" spans="1:105" x14ac:dyDescent="0.25">
      <c r="A600" s="30" t="str">
        <f t="shared" si="16"/>
        <v>2134</v>
      </c>
      <c r="B600" s="31">
        <v>44429</v>
      </c>
      <c r="CX600" s="32"/>
      <c r="CY600" s="33">
        <f>SUBTOTAL(109,Pickedlines[[#This Row],[HO]:[Test]])</f>
        <v>0</v>
      </c>
      <c r="CZ600" s="32"/>
      <c r="DA600" s="32"/>
    </row>
    <row r="601" spans="1:105" x14ac:dyDescent="0.25">
      <c r="A601" s="30" t="str">
        <f t="shared" si="16"/>
        <v>2135</v>
      </c>
      <c r="B601" s="31">
        <v>44430</v>
      </c>
      <c r="CX601" s="32"/>
      <c r="CY601" s="33">
        <f>SUBTOTAL(109,Pickedlines[[#This Row],[HO]:[Test]])</f>
        <v>0</v>
      </c>
      <c r="CZ601" s="32"/>
      <c r="DA601" s="32"/>
    </row>
    <row r="602" spans="1:105" x14ac:dyDescent="0.25">
      <c r="A602" s="30" t="str">
        <f t="shared" ref="A602:A665" si="17">CONCATENATE(RIGHT(TEXT(YEAR(B602),"#"),2),TEXT(WEEKNUM(B602),"0#"))</f>
        <v>2135</v>
      </c>
      <c r="B602" s="31">
        <v>44431</v>
      </c>
      <c r="E602" s="32">
        <v>5</v>
      </c>
      <c r="G602" s="32">
        <v>84</v>
      </c>
      <c r="N602" s="32">
        <v>145</v>
      </c>
      <c r="R602" s="32">
        <v>70</v>
      </c>
      <c r="AE602" s="32">
        <v>60</v>
      </c>
      <c r="AJ602" s="32">
        <v>2</v>
      </c>
      <c r="AL602" s="32">
        <v>1</v>
      </c>
      <c r="AQ602" s="32">
        <v>67</v>
      </c>
      <c r="AT602" s="32">
        <v>65</v>
      </c>
      <c r="AU602" s="32">
        <v>87</v>
      </c>
      <c r="BS602" s="32">
        <v>218</v>
      </c>
      <c r="BU602" s="32">
        <v>5</v>
      </c>
      <c r="BZ602" s="32">
        <v>142</v>
      </c>
      <c r="CL602" s="32">
        <v>4</v>
      </c>
      <c r="CO602" s="32">
        <v>122</v>
      </c>
      <c r="CX602" s="32"/>
      <c r="CY602" s="33">
        <v>1077</v>
      </c>
      <c r="CZ602" s="32"/>
      <c r="DA602" s="32"/>
    </row>
    <row r="603" spans="1:105" x14ac:dyDescent="0.25">
      <c r="A603" s="30" t="str">
        <f t="shared" si="17"/>
        <v>2135</v>
      </c>
      <c r="B603" s="31">
        <v>44432</v>
      </c>
      <c r="E603" s="32">
        <v>1</v>
      </c>
      <c r="G603" s="32">
        <v>162</v>
      </c>
      <c r="N603" s="32">
        <v>5</v>
      </c>
      <c r="R603" s="32">
        <v>110</v>
      </c>
      <c r="AE603" s="32">
        <v>94</v>
      </c>
      <c r="AJ603" s="32">
        <v>3</v>
      </c>
      <c r="AQ603" s="32">
        <v>57</v>
      </c>
      <c r="AT603" s="32">
        <v>188</v>
      </c>
      <c r="AU603" s="32">
        <v>155</v>
      </c>
      <c r="BS603" s="32">
        <v>180</v>
      </c>
      <c r="BU603" s="32">
        <v>72</v>
      </c>
      <c r="BZ603" s="32">
        <v>275</v>
      </c>
      <c r="CL603" s="32">
        <v>3</v>
      </c>
      <c r="CM603" s="32">
        <v>121</v>
      </c>
      <c r="CO603" s="32">
        <v>56</v>
      </c>
      <c r="CX603" s="32"/>
      <c r="CY603" s="33">
        <v>1482</v>
      </c>
      <c r="CZ603" s="32"/>
      <c r="DA603" s="32"/>
    </row>
    <row r="604" spans="1:105" x14ac:dyDescent="0.25">
      <c r="A604" s="30" t="str">
        <f t="shared" si="17"/>
        <v>2135</v>
      </c>
      <c r="B604" s="31">
        <v>44433</v>
      </c>
      <c r="E604" s="32">
        <v>5</v>
      </c>
      <c r="G604" s="32">
        <v>46</v>
      </c>
      <c r="N604" s="32">
        <v>128</v>
      </c>
      <c r="Q604" s="32">
        <v>2</v>
      </c>
      <c r="R604" s="32">
        <v>98</v>
      </c>
      <c r="AF604" s="32">
        <v>176</v>
      </c>
      <c r="AL604" s="32">
        <v>1</v>
      </c>
      <c r="AP604" s="32">
        <v>106</v>
      </c>
      <c r="AT604" s="32">
        <v>60</v>
      </c>
      <c r="AU604" s="32">
        <v>35</v>
      </c>
      <c r="BZ604" s="32">
        <v>199</v>
      </c>
      <c r="CL604" s="32">
        <v>9</v>
      </c>
      <c r="CM604" s="32">
        <v>135</v>
      </c>
      <c r="CO604" s="32">
        <v>170</v>
      </c>
      <c r="CX604" s="32"/>
      <c r="CY604" s="33">
        <v>1170</v>
      </c>
      <c r="CZ604" s="32"/>
      <c r="DA604" s="32"/>
    </row>
    <row r="605" spans="1:105" x14ac:dyDescent="0.25">
      <c r="A605" s="30" t="str">
        <f t="shared" si="17"/>
        <v>2135</v>
      </c>
      <c r="B605" s="31">
        <v>44434</v>
      </c>
      <c r="E605" s="32">
        <v>1</v>
      </c>
      <c r="G605" s="32">
        <v>128</v>
      </c>
      <c r="N605" s="32">
        <v>162</v>
      </c>
      <c r="R605" s="32">
        <v>168</v>
      </c>
      <c r="AF605" s="32">
        <v>141</v>
      </c>
      <c r="AQ605" s="32">
        <v>118</v>
      </c>
      <c r="AT605" s="32">
        <v>161</v>
      </c>
      <c r="AU605" s="32">
        <v>131</v>
      </c>
      <c r="BS605" s="32">
        <v>27</v>
      </c>
      <c r="BU605" s="32">
        <v>29</v>
      </c>
      <c r="CL605" s="32">
        <v>5</v>
      </c>
      <c r="CM605" s="32">
        <v>206</v>
      </c>
      <c r="CO605" s="32">
        <v>157</v>
      </c>
      <c r="CX605" s="32"/>
      <c r="CY605" s="33">
        <v>1434</v>
      </c>
      <c r="CZ605" s="32"/>
      <c r="DA605" s="32"/>
    </row>
    <row r="606" spans="1:105" x14ac:dyDescent="0.25">
      <c r="A606" s="30" t="str">
        <f t="shared" si="17"/>
        <v>2135</v>
      </c>
      <c r="B606" s="31">
        <v>44435</v>
      </c>
      <c r="E606" s="32">
        <v>4</v>
      </c>
      <c r="G606" s="32">
        <v>106</v>
      </c>
      <c r="N606" s="32">
        <v>134</v>
      </c>
      <c r="AE606" s="32">
        <v>155</v>
      </c>
      <c r="AF606" s="32">
        <v>130</v>
      </c>
      <c r="AL606" s="32">
        <v>1</v>
      </c>
      <c r="AQ606" s="32">
        <v>113</v>
      </c>
      <c r="AT606" s="32">
        <v>151</v>
      </c>
      <c r="AU606" s="32">
        <v>116</v>
      </c>
      <c r="BQ606" s="32">
        <v>224</v>
      </c>
      <c r="BU606" s="32">
        <v>65</v>
      </c>
      <c r="CL606" s="32">
        <v>7</v>
      </c>
      <c r="CM606" s="32">
        <v>223</v>
      </c>
      <c r="CO606" s="32">
        <v>135</v>
      </c>
      <c r="CX606" s="32"/>
      <c r="CY606" s="33">
        <v>1564</v>
      </c>
      <c r="CZ606" s="32"/>
      <c r="DA606" s="32"/>
    </row>
    <row r="607" spans="1:105" x14ac:dyDescent="0.25">
      <c r="A607" s="30" t="str">
        <f t="shared" si="17"/>
        <v>2135</v>
      </c>
      <c r="B607" s="31">
        <v>44436</v>
      </c>
      <c r="CX607" s="32"/>
      <c r="CY607" s="33">
        <f>SUBTOTAL(109,Pickedlines[[#This Row],[HO]:[Test]])</f>
        <v>0</v>
      </c>
      <c r="CZ607" s="32"/>
      <c r="DA607" s="32"/>
    </row>
    <row r="608" spans="1:105" x14ac:dyDescent="0.25">
      <c r="A608" s="30" t="str">
        <f t="shared" si="17"/>
        <v>2136</v>
      </c>
      <c r="B608" s="31">
        <v>44437</v>
      </c>
      <c r="CX608" s="32"/>
      <c r="CY608" s="33">
        <f>SUBTOTAL(109,Pickedlines[[#This Row],[HO]:[Test]])</f>
        <v>0</v>
      </c>
      <c r="CZ608" s="32"/>
      <c r="DA608" s="32"/>
    </row>
    <row r="609" spans="1:105" x14ac:dyDescent="0.25">
      <c r="A609" s="30" t="str">
        <f t="shared" si="17"/>
        <v>2136</v>
      </c>
      <c r="B609" s="31">
        <v>44438</v>
      </c>
      <c r="E609" s="32">
        <v>13</v>
      </c>
      <c r="G609" s="32">
        <v>71</v>
      </c>
      <c r="R609" s="32">
        <v>163</v>
      </c>
      <c r="AE609" s="32">
        <v>58</v>
      </c>
      <c r="AJ609" s="32">
        <v>1</v>
      </c>
      <c r="AQ609" s="32">
        <v>87</v>
      </c>
      <c r="AT609" s="32">
        <v>133</v>
      </c>
      <c r="AU609" s="32">
        <v>94</v>
      </c>
      <c r="BS609" s="32">
        <v>210</v>
      </c>
      <c r="BZ609" s="32">
        <v>207</v>
      </c>
      <c r="CL609" s="32">
        <v>5</v>
      </c>
      <c r="CO609" s="32">
        <v>93</v>
      </c>
      <c r="CQ609" s="32">
        <v>99</v>
      </c>
      <c r="CX609" s="32"/>
      <c r="CY609" s="33">
        <v>1234</v>
      </c>
      <c r="CZ609" s="32"/>
      <c r="DA609" s="32"/>
    </row>
    <row r="610" spans="1:105" x14ac:dyDescent="0.25">
      <c r="A610" s="30" t="str">
        <f t="shared" si="17"/>
        <v>2136</v>
      </c>
      <c r="B610" s="31">
        <v>44439</v>
      </c>
      <c r="E610" s="32">
        <v>3</v>
      </c>
      <c r="G610" s="32">
        <v>99</v>
      </c>
      <c r="I610" s="32">
        <v>5</v>
      </c>
      <c r="N610" s="32">
        <v>103</v>
      </c>
      <c r="O610" s="32">
        <v>27</v>
      </c>
      <c r="R610" s="32">
        <v>104</v>
      </c>
      <c r="AF610" s="32">
        <v>160</v>
      </c>
      <c r="AJ610" s="32">
        <v>1</v>
      </c>
      <c r="AQ610" s="32">
        <v>43</v>
      </c>
      <c r="AT610" s="32">
        <v>140</v>
      </c>
      <c r="AU610" s="32">
        <v>135</v>
      </c>
      <c r="BG610" s="32">
        <v>16</v>
      </c>
      <c r="BS610" s="32">
        <v>8</v>
      </c>
      <c r="CO610" s="32">
        <v>141</v>
      </c>
      <c r="CQ610" s="32">
        <v>121</v>
      </c>
      <c r="CX610" s="32"/>
      <c r="CY610" s="33">
        <v>1106</v>
      </c>
      <c r="CZ610" s="32"/>
      <c r="DA610" s="32"/>
    </row>
    <row r="611" spans="1:105" x14ac:dyDescent="0.25">
      <c r="A611" s="30" t="str">
        <f t="shared" si="17"/>
        <v>2136</v>
      </c>
      <c r="B611" s="31">
        <v>44440</v>
      </c>
      <c r="E611" s="32">
        <v>9</v>
      </c>
      <c r="G611" s="32">
        <v>84</v>
      </c>
      <c r="I611" s="32">
        <v>6</v>
      </c>
      <c r="N611" s="32">
        <v>176</v>
      </c>
      <c r="O611" s="32">
        <v>250</v>
      </c>
      <c r="Q611" s="32">
        <v>1</v>
      </c>
      <c r="R611" s="32">
        <v>98</v>
      </c>
      <c r="AE611" s="32">
        <v>159</v>
      </c>
      <c r="AF611" s="32">
        <v>194</v>
      </c>
      <c r="AQ611" s="32">
        <v>99</v>
      </c>
      <c r="AT611" s="32">
        <v>41</v>
      </c>
      <c r="AU611" s="32">
        <v>58</v>
      </c>
      <c r="AX611" s="32">
        <v>9</v>
      </c>
      <c r="AZ611" s="32">
        <v>4</v>
      </c>
      <c r="BG611" s="32">
        <v>52</v>
      </c>
      <c r="BS611" s="32">
        <v>6</v>
      </c>
      <c r="CL611" s="32">
        <v>3</v>
      </c>
      <c r="CO611" s="32">
        <v>61</v>
      </c>
      <c r="CQ611" s="32">
        <v>106</v>
      </c>
      <c r="CX611" s="32"/>
      <c r="CY611" s="33">
        <v>1416</v>
      </c>
      <c r="CZ611" s="32"/>
      <c r="DA611" s="32"/>
    </row>
    <row r="612" spans="1:105" x14ac:dyDescent="0.25">
      <c r="A612" s="30" t="str">
        <f t="shared" si="17"/>
        <v>2136</v>
      </c>
      <c r="B612" s="31">
        <v>44441</v>
      </c>
      <c r="E612" s="32">
        <v>3</v>
      </c>
      <c r="G612" s="32">
        <v>106</v>
      </c>
      <c r="N612" s="32">
        <v>235</v>
      </c>
      <c r="O612" s="32">
        <v>226</v>
      </c>
      <c r="Q612" s="32">
        <v>7</v>
      </c>
      <c r="AE612" s="32">
        <v>108</v>
      </c>
      <c r="AF612" s="32">
        <v>193</v>
      </c>
      <c r="AJ612" s="32">
        <v>1</v>
      </c>
      <c r="AQ612" s="32">
        <v>99</v>
      </c>
      <c r="AT612" s="32">
        <v>172</v>
      </c>
      <c r="AU612" s="32">
        <v>128</v>
      </c>
      <c r="BS612" s="32">
        <v>78</v>
      </c>
      <c r="CM612" s="32">
        <v>73</v>
      </c>
      <c r="CO612" s="32">
        <v>106</v>
      </c>
      <c r="CQ612" s="32">
        <v>84</v>
      </c>
      <c r="CX612" s="32"/>
      <c r="CY612" s="33">
        <v>1620</v>
      </c>
      <c r="CZ612" s="32"/>
      <c r="DA612" s="32"/>
    </row>
    <row r="613" spans="1:105" x14ac:dyDescent="0.25">
      <c r="A613" s="30" t="str">
        <f t="shared" si="17"/>
        <v>2136</v>
      </c>
      <c r="B613" s="31">
        <v>44442</v>
      </c>
      <c r="E613" s="32">
        <v>3</v>
      </c>
      <c r="O613" s="32">
        <v>2</v>
      </c>
      <c r="Q613" s="32">
        <v>6</v>
      </c>
      <c r="AE613" s="32">
        <v>24</v>
      </c>
      <c r="AF613" s="32">
        <v>52</v>
      </c>
      <c r="AJ613" s="32">
        <v>2</v>
      </c>
      <c r="AQ613" s="32">
        <v>98</v>
      </c>
      <c r="AT613" s="32">
        <v>112</v>
      </c>
      <c r="AU613" s="32">
        <v>108</v>
      </c>
      <c r="BG613" s="32">
        <v>236</v>
      </c>
      <c r="BS613" s="32">
        <v>176</v>
      </c>
      <c r="CL613" s="32">
        <v>3</v>
      </c>
      <c r="CM613" s="32">
        <v>225</v>
      </c>
      <c r="CO613" s="32">
        <v>108</v>
      </c>
      <c r="CQ613" s="32">
        <v>50</v>
      </c>
      <c r="CX613" s="32"/>
      <c r="CY613" s="33">
        <v>1205</v>
      </c>
      <c r="CZ613" s="32"/>
      <c r="DA613" s="32"/>
    </row>
    <row r="614" spans="1:105" x14ac:dyDescent="0.25">
      <c r="A614" s="30" t="str">
        <f t="shared" si="17"/>
        <v>2136</v>
      </c>
      <c r="B614" s="31">
        <v>44443</v>
      </c>
      <c r="CX614" s="32"/>
      <c r="CY614" s="33">
        <f>SUBTOTAL(109,Pickedlines[[#This Row],[HO]:[Test]])</f>
        <v>0</v>
      </c>
      <c r="CZ614" s="32"/>
      <c r="DA614" s="32"/>
    </row>
    <row r="615" spans="1:105" x14ac:dyDescent="0.25">
      <c r="A615" s="30" t="str">
        <f t="shared" si="17"/>
        <v>2137</v>
      </c>
      <c r="B615" s="31">
        <v>44444</v>
      </c>
      <c r="CX615" s="32"/>
      <c r="CY615" s="33">
        <f>SUBTOTAL(109,Pickedlines[[#This Row],[HO]:[Test]])</f>
        <v>0</v>
      </c>
      <c r="CZ615" s="32"/>
      <c r="DA615" s="32"/>
    </row>
    <row r="616" spans="1:105" x14ac:dyDescent="0.25">
      <c r="A616" s="30" t="str">
        <f t="shared" si="17"/>
        <v>2137</v>
      </c>
      <c r="B616" s="31">
        <v>44445</v>
      </c>
      <c r="E616" s="32">
        <v>6</v>
      </c>
      <c r="G616" s="32">
        <v>112</v>
      </c>
      <c r="O616" s="32">
        <v>240</v>
      </c>
      <c r="R616" s="32">
        <v>131</v>
      </c>
      <c r="AE616" s="32">
        <v>191</v>
      </c>
      <c r="AJ616" s="32">
        <v>3</v>
      </c>
      <c r="AQ616" s="32">
        <v>81</v>
      </c>
      <c r="AT616" s="32">
        <v>188</v>
      </c>
      <c r="AU616" s="32">
        <v>105</v>
      </c>
      <c r="BG616" s="32">
        <v>106</v>
      </c>
      <c r="BS616" s="32">
        <v>215</v>
      </c>
      <c r="BZ616" s="32">
        <v>165</v>
      </c>
      <c r="CL616" s="32">
        <v>6</v>
      </c>
      <c r="CO616" s="32">
        <v>129</v>
      </c>
      <c r="CQ616" s="32">
        <v>54</v>
      </c>
      <c r="CX616" s="32"/>
      <c r="CY616" s="33">
        <v>1732</v>
      </c>
      <c r="CZ616" s="32"/>
      <c r="DA616" s="32"/>
    </row>
    <row r="617" spans="1:105" x14ac:dyDescent="0.25">
      <c r="A617" s="30" t="str">
        <f t="shared" si="17"/>
        <v>2137</v>
      </c>
      <c r="B617" s="31">
        <v>44446</v>
      </c>
      <c r="E617" s="32">
        <v>5</v>
      </c>
      <c r="G617" s="32">
        <v>50</v>
      </c>
      <c r="I617" s="32">
        <v>11</v>
      </c>
      <c r="O617" s="32">
        <v>204</v>
      </c>
      <c r="R617" s="32">
        <v>63</v>
      </c>
      <c r="AE617" s="32">
        <v>21</v>
      </c>
      <c r="AL617" s="32">
        <v>2</v>
      </c>
      <c r="AQ617" s="32">
        <v>103</v>
      </c>
      <c r="AT617" s="32">
        <v>60</v>
      </c>
      <c r="AU617" s="32">
        <v>44</v>
      </c>
      <c r="BS617" s="32">
        <v>161</v>
      </c>
      <c r="CL617" s="32">
        <v>8</v>
      </c>
      <c r="CM617" s="32">
        <v>158</v>
      </c>
      <c r="CO617" s="32">
        <v>98</v>
      </c>
      <c r="CQ617" s="32">
        <v>74</v>
      </c>
      <c r="CX617" s="32"/>
      <c r="CY617" s="33">
        <v>1062</v>
      </c>
      <c r="CZ617" s="32"/>
      <c r="DA617" s="32"/>
    </row>
    <row r="618" spans="1:105" x14ac:dyDescent="0.25">
      <c r="A618" s="30" t="str">
        <f t="shared" si="17"/>
        <v>2137</v>
      </c>
      <c r="B618" s="31">
        <v>44447</v>
      </c>
      <c r="E618" s="32">
        <v>4</v>
      </c>
      <c r="G618" s="32">
        <v>123</v>
      </c>
      <c r="I618" s="32">
        <v>1</v>
      </c>
      <c r="O618" s="32">
        <v>162</v>
      </c>
      <c r="R618" s="32">
        <v>119</v>
      </c>
      <c r="AE618" s="32">
        <v>169</v>
      </c>
      <c r="AL618" s="32">
        <v>2</v>
      </c>
      <c r="AQ618" s="32">
        <v>80</v>
      </c>
      <c r="AT618" s="32">
        <v>80</v>
      </c>
      <c r="AU618" s="32">
        <v>48</v>
      </c>
      <c r="BG618" s="32">
        <v>37</v>
      </c>
      <c r="BZ618" s="32">
        <v>191</v>
      </c>
      <c r="CL618" s="32">
        <v>11</v>
      </c>
      <c r="CM618" s="32">
        <v>215</v>
      </c>
      <c r="CO618" s="32">
        <v>129</v>
      </c>
      <c r="CQ618" s="32">
        <v>35</v>
      </c>
      <c r="CX618" s="32"/>
      <c r="CY618" s="33">
        <v>1406</v>
      </c>
      <c r="CZ618" s="32"/>
      <c r="DA618" s="32"/>
    </row>
    <row r="619" spans="1:105" x14ac:dyDescent="0.25">
      <c r="A619" s="30" t="str">
        <f t="shared" si="17"/>
        <v>2137</v>
      </c>
      <c r="B619" s="31">
        <v>44448</v>
      </c>
      <c r="E619" s="32">
        <v>1</v>
      </c>
      <c r="G619" s="32">
        <v>97</v>
      </c>
      <c r="I619" s="32">
        <v>2</v>
      </c>
      <c r="O619" s="32">
        <v>292</v>
      </c>
      <c r="R619" s="32">
        <v>187</v>
      </c>
      <c r="AE619" s="32">
        <v>220</v>
      </c>
      <c r="AQ619" s="32">
        <v>156</v>
      </c>
      <c r="AU619" s="32">
        <v>76</v>
      </c>
      <c r="BG619" s="32">
        <v>123</v>
      </c>
      <c r="BQ619" s="32">
        <v>224</v>
      </c>
      <c r="BS619" s="32">
        <v>194</v>
      </c>
      <c r="BU619" s="32">
        <v>74</v>
      </c>
      <c r="BZ619" s="32">
        <v>12</v>
      </c>
      <c r="CL619" s="32">
        <v>2</v>
      </c>
      <c r="CO619" s="32">
        <v>93</v>
      </c>
      <c r="CQ619" s="32">
        <v>164</v>
      </c>
      <c r="CX619" s="32"/>
      <c r="CY619" s="33">
        <v>1917</v>
      </c>
      <c r="CZ619" s="32"/>
      <c r="DA619" s="32"/>
    </row>
    <row r="620" spans="1:105" x14ac:dyDescent="0.25">
      <c r="A620" s="30" t="str">
        <f t="shared" si="17"/>
        <v>2137</v>
      </c>
      <c r="B620" s="31">
        <v>44449</v>
      </c>
      <c r="E620" s="32">
        <v>3</v>
      </c>
      <c r="G620" s="32">
        <v>179</v>
      </c>
      <c r="I620" s="32">
        <v>6</v>
      </c>
      <c r="AE620" s="32">
        <v>179</v>
      </c>
      <c r="AL620" s="32">
        <v>1</v>
      </c>
      <c r="AQ620" s="32">
        <v>88</v>
      </c>
      <c r="AT620" s="32">
        <v>128</v>
      </c>
      <c r="AU620" s="32">
        <v>105</v>
      </c>
      <c r="AX620" s="32">
        <v>2</v>
      </c>
      <c r="BG620" s="32">
        <v>208</v>
      </c>
      <c r="BS620" s="32">
        <v>145</v>
      </c>
      <c r="BZ620" s="32">
        <v>166</v>
      </c>
      <c r="CO620" s="32">
        <v>117</v>
      </c>
      <c r="CQ620" s="32">
        <v>73</v>
      </c>
      <c r="CX620" s="32"/>
      <c r="CY620" s="33">
        <v>1400</v>
      </c>
      <c r="CZ620" s="32"/>
      <c r="DA620" s="32"/>
    </row>
    <row r="621" spans="1:105" x14ac:dyDescent="0.25">
      <c r="A621" s="30" t="str">
        <f t="shared" si="17"/>
        <v>2137</v>
      </c>
      <c r="B621" s="31">
        <v>44450</v>
      </c>
      <c r="CX621" s="32"/>
      <c r="CY621" s="33"/>
      <c r="CZ621" s="32"/>
      <c r="DA621" s="32"/>
    </row>
    <row r="622" spans="1:105" x14ac:dyDescent="0.25">
      <c r="A622" s="30" t="str">
        <f t="shared" si="17"/>
        <v>2138</v>
      </c>
      <c r="B622" s="31">
        <v>44451</v>
      </c>
      <c r="CX622" s="32"/>
      <c r="CY622" s="33">
        <f>SUBTOTAL(109,Pickedlines[[#This Row],[HO]:[Test]])</f>
        <v>0</v>
      </c>
      <c r="CZ622" s="32"/>
      <c r="DA622" s="32"/>
    </row>
    <row r="623" spans="1:105" x14ac:dyDescent="0.25">
      <c r="A623" s="30" t="str">
        <f t="shared" si="17"/>
        <v>2138</v>
      </c>
      <c r="B623" s="31">
        <v>44452</v>
      </c>
      <c r="E623" s="32">
        <v>1</v>
      </c>
      <c r="G623" s="32">
        <v>149</v>
      </c>
      <c r="I623" s="32">
        <v>9</v>
      </c>
      <c r="R623" s="32">
        <v>54</v>
      </c>
      <c r="AE623" s="32">
        <v>74</v>
      </c>
      <c r="AQ623" s="32">
        <v>77</v>
      </c>
      <c r="AT623" s="32">
        <v>68</v>
      </c>
      <c r="AU623" s="32">
        <v>107</v>
      </c>
      <c r="BC623" s="32">
        <v>65</v>
      </c>
      <c r="BG623" s="32">
        <v>72</v>
      </c>
      <c r="BS623" s="32">
        <v>222</v>
      </c>
      <c r="BW623" s="32">
        <v>98</v>
      </c>
      <c r="BZ623" s="32">
        <v>250</v>
      </c>
      <c r="CM623" s="32">
        <v>3</v>
      </c>
      <c r="CO623" s="32">
        <v>138</v>
      </c>
      <c r="CQ623" s="32">
        <v>91</v>
      </c>
      <c r="CX623" s="32"/>
      <c r="CY623" s="33">
        <v>1478</v>
      </c>
      <c r="CZ623" s="32"/>
      <c r="DA623" s="32"/>
    </row>
    <row r="624" spans="1:105" x14ac:dyDescent="0.25">
      <c r="A624" s="30" t="str">
        <f t="shared" si="17"/>
        <v>2138</v>
      </c>
      <c r="B624" s="31">
        <v>44453</v>
      </c>
      <c r="G624" s="32">
        <v>196</v>
      </c>
      <c r="O624" s="32">
        <v>26</v>
      </c>
      <c r="R624" s="32">
        <v>135</v>
      </c>
      <c r="AQ624" s="32">
        <v>65</v>
      </c>
      <c r="AT624" s="32">
        <v>34</v>
      </c>
      <c r="AU624" s="32">
        <v>134</v>
      </c>
      <c r="BC624" s="32">
        <v>66</v>
      </c>
      <c r="CL624" s="32">
        <v>4</v>
      </c>
      <c r="CM624" s="32">
        <v>143</v>
      </c>
      <c r="CO624" s="32">
        <v>147</v>
      </c>
      <c r="CQ624" s="32">
        <v>115</v>
      </c>
      <c r="CX624" s="32"/>
      <c r="CY624" s="33">
        <v>1065</v>
      </c>
      <c r="CZ624" s="32"/>
      <c r="DA624" s="32"/>
    </row>
    <row r="625" spans="1:105" x14ac:dyDescent="0.25">
      <c r="A625" s="30" t="str">
        <f t="shared" si="17"/>
        <v>2138</v>
      </c>
      <c r="B625" s="31">
        <v>44454</v>
      </c>
      <c r="E625" s="32">
        <v>5</v>
      </c>
      <c r="G625" s="32">
        <v>80</v>
      </c>
      <c r="I625" s="32">
        <v>3</v>
      </c>
      <c r="O625" s="32">
        <v>114</v>
      </c>
      <c r="R625" s="32">
        <v>162</v>
      </c>
      <c r="AE625" s="32">
        <v>21</v>
      </c>
      <c r="AT625" s="32">
        <v>53</v>
      </c>
      <c r="AU625" s="32">
        <v>86</v>
      </c>
      <c r="AX625" s="32">
        <v>1</v>
      </c>
      <c r="AZ625" s="32">
        <v>3</v>
      </c>
      <c r="BC625" s="32">
        <v>99</v>
      </c>
      <c r="BG625" s="32">
        <v>166</v>
      </c>
      <c r="BS625" s="32">
        <v>15</v>
      </c>
      <c r="BW625" s="32">
        <v>194</v>
      </c>
      <c r="BZ625" s="32">
        <v>151</v>
      </c>
      <c r="CL625" s="32">
        <v>11</v>
      </c>
      <c r="CM625" s="32">
        <v>182</v>
      </c>
      <c r="CO625" s="32">
        <v>46</v>
      </c>
      <c r="CQ625" s="32">
        <v>76</v>
      </c>
      <c r="CX625" s="32"/>
      <c r="CY625" s="33">
        <v>1468</v>
      </c>
      <c r="CZ625" s="32"/>
      <c r="DA625" s="32"/>
    </row>
    <row r="626" spans="1:105" x14ac:dyDescent="0.25">
      <c r="A626" s="30" t="str">
        <f t="shared" si="17"/>
        <v>2138</v>
      </c>
      <c r="B626" s="31">
        <v>44455</v>
      </c>
      <c r="E626" s="32">
        <v>1</v>
      </c>
      <c r="G626" s="32">
        <v>137</v>
      </c>
      <c r="O626" s="32">
        <v>235</v>
      </c>
      <c r="R626" s="32">
        <v>106</v>
      </c>
      <c r="AE626" s="32">
        <v>41</v>
      </c>
      <c r="AQ626" s="32">
        <v>159</v>
      </c>
      <c r="AT626" s="32">
        <v>145</v>
      </c>
      <c r="AU626" s="32">
        <v>160</v>
      </c>
      <c r="BC626" s="32">
        <v>96</v>
      </c>
      <c r="BS626" s="32">
        <v>116</v>
      </c>
      <c r="BW626" s="32">
        <v>132</v>
      </c>
      <c r="CL626" s="32">
        <v>4</v>
      </c>
      <c r="CM626" s="32">
        <v>220</v>
      </c>
      <c r="CQ626" s="32">
        <v>107</v>
      </c>
      <c r="CX626" s="32"/>
      <c r="CY626" s="33">
        <v>1659</v>
      </c>
      <c r="CZ626" s="32"/>
      <c r="DA626" s="32"/>
    </row>
    <row r="627" spans="1:105" x14ac:dyDescent="0.25">
      <c r="A627" s="30" t="str">
        <f t="shared" si="17"/>
        <v>2138</v>
      </c>
      <c r="B627" s="31">
        <v>44456</v>
      </c>
      <c r="E627" s="32">
        <v>3</v>
      </c>
      <c r="G627" s="32">
        <v>94</v>
      </c>
      <c r="I627" s="32">
        <v>2</v>
      </c>
      <c r="AJ627" s="32">
        <v>2</v>
      </c>
      <c r="AQ627" s="32">
        <v>66</v>
      </c>
      <c r="AT627" s="32">
        <v>94</v>
      </c>
      <c r="AU627" s="32">
        <v>102</v>
      </c>
      <c r="BC627" s="32">
        <v>83</v>
      </c>
      <c r="BG627" s="32">
        <v>111</v>
      </c>
      <c r="BS627" s="32">
        <v>183</v>
      </c>
      <c r="BW627" s="32">
        <v>121</v>
      </c>
      <c r="BZ627" s="32">
        <v>88</v>
      </c>
      <c r="CL627" s="32">
        <v>7</v>
      </c>
      <c r="CM627" s="32">
        <v>212</v>
      </c>
      <c r="CQ627" s="32">
        <v>65</v>
      </c>
      <c r="CX627" s="32"/>
      <c r="CY627" s="33">
        <f>SUBTOTAL(109,Pickedlines[[#This Row],[HO]:[Test]])</f>
        <v>1233</v>
      </c>
      <c r="CZ627" s="32"/>
      <c r="DA627" s="32"/>
    </row>
    <row r="628" spans="1:105" x14ac:dyDescent="0.25">
      <c r="A628" s="30" t="str">
        <f t="shared" si="17"/>
        <v>2138</v>
      </c>
      <c r="B628" s="31">
        <v>44457</v>
      </c>
      <c r="CX628" s="32"/>
      <c r="CY628" s="33">
        <f>SUBTOTAL(109,Pickedlines[[#This Row],[HO]:[Test]])</f>
        <v>0</v>
      </c>
      <c r="CZ628" s="32"/>
      <c r="DA628" s="32"/>
    </row>
    <row r="629" spans="1:105" x14ac:dyDescent="0.25">
      <c r="A629" s="30" t="str">
        <f t="shared" si="17"/>
        <v>2139</v>
      </c>
      <c r="B629" s="31">
        <v>44458</v>
      </c>
      <c r="CX629" s="32"/>
      <c r="CY629" s="33">
        <f>SUBTOTAL(109,Pickedlines[[#This Row],[HO]:[Test]])</f>
        <v>0</v>
      </c>
      <c r="CZ629" s="32"/>
      <c r="DA629" s="32"/>
    </row>
    <row r="630" spans="1:105" x14ac:dyDescent="0.25">
      <c r="A630" s="30" t="str">
        <f t="shared" si="17"/>
        <v>2139</v>
      </c>
      <c r="B630" s="31">
        <v>44459</v>
      </c>
      <c r="G630" s="32">
        <v>122</v>
      </c>
      <c r="I630" s="32">
        <v>2</v>
      </c>
      <c r="O630" s="32">
        <v>211</v>
      </c>
      <c r="R630" s="32">
        <v>54</v>
      </c>
      <c r="AE630" s="32">
        <v>134</v>
      </c>
      <c r="AQ630" s="32">
        <v>107</v>
      </c>
      <c r="AU630" s="32">
        <v>154</v>
      </c>
      <c r="BQ630" s="32">
        <v>78</v>
      </c>
      <c r="BS630" s="32">
        <v>241</v>
      </c>
      <c r="BU630" s="32">
        <v>167</v>
      </c>
      <c r="BW630" s="32">
        <v>117</v>
      </c>
      <c r="BZ630" s="32">
        <v>210</v>
      </c>
      <c r="CL630" s="32">
        <v>6</v>
      </c>
      <c r="CO630" s="32">
        <v>53</v>
      </c>
      <c r="CQ630" s="32">
        <v>96</v>
      </c>
      <c r="CX630" s="32"/>
      <c r="CY630" s="33">
        <v>1752</v>
      </c>
      <c r="CZ630" s="32"/>
      <c r="DA630" s="32"/>
    </row>
    <row r="631" spans="1:105" x14ac:dyDescent="0.25">
      <c r="A631" s="30" t="str">
        <f t="shared" si="17"/>
        <v>2139</v>
      </c>
      <c r="B631" s="31">
        <v>44460</v>
      </c>
      <c r="E631" s="32">
        <v>2</v>
      </c>
      <c r="G631" s="32">
        <v>79</v>
      </c>
      <c r="O631" s="32">
        <v>217</v>
      </c>
      <c r="R631" s="32">
        <v>118</v>
      </c>
      <c r="AE631" s="32">
        <v>185</v>
      </c>
      <c r="AL631" s="32">
        <v>3</v>
      </c>
      <c r="AQ631" s="32">
        <v>126</v>
      </c>
      <c r="AU631" s="32">
        <v>127</v>
      </c>
      <c r="AX631" s="32">
        <v>1</v>
      </c>
      <c r="AZ631" s="32">
        <v>2</v>
      </c>
      <c r="BC631" s="32">
        <v>67</v>
      </c>
      <c r="BS631" s="32">
        <v>253</v>
      </c>
      <c r="CL631" s="32">
        <v>1</v>
      </c>
      <c r="CO631" s="32">
        <v>67</v>
      </c>
      <c r="CQ631" s="32">
        <v>118</v>
      </c>
      <c r="CX631" s="32"/>
      <c r="CY631" s="33">
        <v>1663</v>
      </c>
      <c r="CZ631" s="32"/>
      <c r="DA631" s="32"/>
    </row>
    <row r="632" spans="1:105" x14ac:dyDescent="0.25">
      <c r="A632" s="30" t="str">
        <f t="shared" si="17"/>
        <v>2139</v>
      </c>
      <c r="B632" s="31">
        <v>44461</v>
      </c>
      <c r="E632" s="32">
        <v>5</v>
      </c>
      <c r="G632" s="32">
        <v>158</v>
      </c>
      <c r="O632" s="32">
        <v>211</v>
      </c>
      <c r="R632" s="32">
        <v>75</v>
      </c>
      <c r="AE632" s="32">
        <v>58</v>
      </c>
      <c r="AL632" s="32">
        <v>3</v>
      </c>
      <c r="AQ632" s="32">
        <v>110</v>
      </c>
      <c r="AU632" s="32">
        <v>115</v>
      </c>
      <c r="BC632" s="32">
        <v>115</v>
      </c>
      <c r="BU632" s="32">
        <v>35</v>
      </c>
      <c r="BW632" s="32">
        <v>161</v>
      </c>
      <c r="BZ632" s="32">
        <v>248</v>
      </c>
      <c r="CL632" s="32">
        <v>4</v>
      </c>
      <c r="CM632" s="32">
        <v>119</v>
      </c>
      <c r="CO632" s="32">
        <v>71</v>
      </c>
      <c r="CQ632" s="32">
        <v>170</v>
      </c>
      <c r="CX632" s="32"/>
      <c r="CY632" s="33">
        <v>1664</v>
      </c>
      <c r="CZ632" s="32"/>
      <c r="DA632" s="32"/>
    </row>
    <row r="633" spans="1:105" x14ac:dyDescent="0.25">
      <c r="A633" s="30" t="str">
        <f t="shared" si="17"/>
        <v>2139</v>
      </c>
      <c r="B633" s="31">
        <v>44462</v>
      </c>
      <c r="E633" s="32">
        <v>2</v>
      </c>
      <c r="G633" s="32">
        <v>82</v>
      </c>
      <c r="I633" s="32">
        <v>4</v>
      </c>
      <c r="O633" s="32">
        <v>207</v>
      </c>
      <c r="R633" s="32">
        <v>185</v>
      </c>
      <c r="AE633" s="32">
        <v>212</v>
      </c>
      <c r="AL633" s="32">
        <v>1</v>
      </c>
      <c r="AQ633" s="32">
        <v>148</v>
      </c>
      <c r="AU633" s="32">
        <v>170</v>
      </c>
      <c r="BC633" s="32">
        <v>110</v>
      </c>
      <c r="BS633" s="32">
        <v>47</v>
      </c>
      <c r="BW633" s="32">
        <v>187</v>
      </c>
      <c r="CC633" s="32">
        <v>2</v>
      </c>
      <c r="CO633" s="32">
        <v>99</v>
      </c>
      <c r="CQ633" s="32">
        <v>134</v>
      </c>
      <c r="CS633" s="32">
        <v>1</v>
      </c>
      <c r="CX633" s="32"/>
      <c r="CY633" s="33">
        <f>SUBTOTAL(109,Pickedlines[[#This Row],[HO]:[Test]])</f>
        <v>1591</v>
      </c>
      <c r="CZ633" s="32"/>
      <c r="DA633" s="32"/>
    </row>
    <row r="634" spans="1:105" x14ac:dyDescent="0.25">
      <c r="A634" s="30" t="str">
        <f t="shared" si="17"/>
        <v>2139</v>
      </c>
      <c r="B634" s="31">
        <v>44463</v>
      </c>
      <c r="E634" s="32">
        <v>3</v>
      </c>
      <c r="G634" s="32">
        <v>142</v>
      </c>
      <c r="I634" s="32">
        <v>4</v>
      </c>
      <c r="AJ634" s="32">
        <v>2</v>
      </c>
      <c r="AQ634" s="32">
        <v>142</v>
      </c>
      <c r="AU634" s="32">
        <v>107</v>
      </c>
      <c r="BC634" s="32">
        <v>121</v>
      </c>
      <c r="BQ634" s="32">
        <v>136</v>
      </c>
      <c r="BS634" s="32">
        <v>208</v>
      </c>
      <c r="BW634" s="32">
        <v>162</v>
      </c>
      <c r="BZ634" s="32">
        <v>50</v>
      </c>
      <c r="CM634" s="32">
        <v>189</v>
      </c>
      <c r="CO634" s="32">
        <v>122</v>
      </c>
      <c r="CQ634" s="32">
        <v>128</v>
      </c>
      <c r="CX634" s="32"/>
      <c r="CY634" s="33">
        <f>SUBTOTAL(109,Pickedlines[[#This Row],[HO]:[Test]])</f>
        <v>1516</v>
      </c>
      <c r="CZ634" s="32"/>
      <c r="DA634" s="32"/>
    </row>
    <row r="635" spans="1:105" x14ac:dyDescent="0.25">
      <c r="A635" s="30" t="str">
        <f t="shared" si="17"/>
        <v>2139</v>
      </c>
      <c r="B635" s="31">
        <v>44464</v>
      </c>
      <c r="CX635" s="32"/>
      <c r="CY635" s="33">
        <f>SUBTOTAL(109,Pickedlines[[#This Row],[HO]:[Test]])</f>
        <v>0</v>
      </c>
      <c r="CZ635" s="32"/>
      <c r="DA635" s="32"/>
    </row>
    <row r="636" spans="1:105" x14ac:dyDescent="0.25">
      <c r="A636" s="30" t="str">
        <f t="shared" si="17"/>
        <v>2140</v>
      </c>
      <c r="B636" s="31">
        <v>44465</v>
      </c>
      <c r="CX636" s="32"/>
      <c r="CY636" s="33">
        <f>SUBTOTAL(109,Pickedlines[[#This Row],[HO]:[Test]])</f>
        <v>0</v>
      </c>
      <c r="CZ636" s="32"/>
      <c r="DA636" s="32"/>
    </row>
    <row r="637" spans="1:105" x14ac:dyDescent="0.25">
      <c r="A637" s="30" t="str">
        <f t="shared" si="17"/>
        <v>2140</v>
      </c>
      <c r="B637" s="31">
        <v>44466</v>
      </c>
      <c r="E637" s="32">
        <v>1</v>
      </c>
      <c r="G637" s="32">
        <v>92</v>
      </c>
      <c r="I637" s="32">
        <v>7</v>
      </c>
      <c r="O637" s="32">
        <v>256</v>
      </c>
      <c r="AE637" s="32">
        <v>51</v>
      </c>
      <c r="AG637" s="32">
        <v>57</v>
      </c>
      <c r="AJ637" s="32">
        <v>1</v>
      </c>
      <c r="AQ637" s="32">
        <v>109</v>
      </c>
      <c r="AT637" s="32">
        <v>54</v>
      </c>
      <c r="AU637" s="32">
        <v>96</v>
      </c>
      <c r="BC637" s="32">
        <v>85</v>
      </c>
      <c r="BS637" s="32">
        <v>182</v>
      </c>
      <c r="BW637" s="32">
        <v>113</v>
      </c>
      <c r="BZ637" s="32">
        <v>183</v>
      </c>
      <c r="CL637" s="32">
        <v>2</v>
      </c>
      <c r="CO637" s="32">
        <v>91</v>
      </c>
      <c r="CQ637" s="32">
        <v>133</v>
      </c>
      <c r="CX637" s="32"/>
      <c r="CY637" s="33">
        <f>SUBTOTAL(109,Pickedlines[[#This Row],[HO]:[Test]])</f>
        <v>1513</v>
      </c>
      <c r="CZ637" s="32"/>
      <c r="DA637" s="32"/>
    </row>
    <row r="638" spans="1:105" x14ac:dyDescent="0.25">
      <c r="A638" s="30" t="str">
        <f t="shared" si="17"/>
        <v>2140</v>
      </c>
      <c r="B638" s="31">
        <v>44467</v>
      </c>
      <c r="E638" s="32">
        <v>5</v>
      </c>
      <c r="G638" s="32">
        <v>93</v>
      </c>
      <c r="O638" s="32">
        <v>184</v>
      </c>
      <c r="AQ638" s="32">
        <v>82</v>
      </c>
      <c r="AT638" s="32">
        <v>64</v>
      </c>
      <c r="AU638" s="32">
        <v>137</v>
      </c>
      <c r="BC638" s="32">
        <v>170</v>
      </c>
      <c r="BS638" s="32">
        <v>176</v>
      </c>
      <c r="BU638" s="32">
        <v>53</v>
      </c>
      <c r="BZ638" s="32">
        <v>193</v>
      </c>
      <c r="CL638" s="32">
        <v>1</v>
      </c>
      <c r="CM638" s="32">
        <v>128</v>
      </c>
      <c r="CO638" s="32">
        <v>117</v>
      </c>
      <c r="CQ638" s="32">
        <v>105</v>
      </c>
      <c r="CX638" s="32"/>
      <c r="CY638" s="33">
        <f>SUBTOTAL(109,Pickedlines[[#This Row],[HO]:[Test]])</f>
        <v>1508</v>
      </c>
      <c r="CZ638" s="32"/>
      <c r="DA638" s="32"/>
    </row>
    <row r="639" spans="1:105" x14ac:dyDescent="0.25">
      <c r="A639" s="30" t="str">
        <f t="shared" si="17"/>
        <v>2140</v>
      </c>
      <c r="B639" s="31">
        <v>44468</v>
      </c>
      <c r="E639" s="32">
        <v>4</v>
      </c>
      <c r="G639" s="32">
        <v>128</v>
      </c>
      <c r="I639" s="32">
        <v>3</v>
      </c>
      <c r="O639" s="32">
        <v>163</v>
      </c>
      <c r="AE639" s="32">
        <v>120</v>
      </c>
      <c r="AG639" s="32">
        <v>67</v>
      </c>
      <c r="AQ639" s="32">
        <v>62</v>
      </c>
      <c r="AT639" s="32">
        <v>93</v>
      </c>
      <c r="AU639" s="32">
        <v>103</v>
      </c>
      <c r="AZ639" s="32">
        <v>1</v>
      </c>
      <c r="BC639" s="32">
        <v>108</v>
      </c>
      <c r="BU639" s="32">
        <v>112</v>
      </c>
      <c r="BW639" s="32">
        <v>146</v>
      </c>
      <c r="BZ639" s="32">
        <v>184</v>
      </c>
      <c r="CL639" s="32">
        <v>26</v>
      </c>
      <c r="CM639" s="32">
        <v>197</v>
      </c>
      <c r="CO639" s="32">
        <v>161</v>
      </c>
      <c r="CQ639" s="32">
        <v>70</v>
      </c>
      <c r="CX639" s="32"/>
      <c r="CY639" s="33">
        <f>SUBTOTAL(109,Pickedlines[[#This Row],[HO]:[Test]])</f>
        <v>1748</v>
      </c>
      <c r="CZ639" s="32"/>
      <c r="DA639" s="32"/>
    </row>
    <row r="640" spans="1:105" x14ac:dyDescent="0.25">
      <c r="A640" s="30" t="str">
        <f t="shared" si="17"/>
        <v>2140</v>
      </c>
      <c r="B640" s="31">
        <v>44469</v>
      </c>
      <c r="G640" s="32">
        <v>85</v>
      </c>
      <c r="O640" s="32">
        <v>193</v>
      </c>
      <c r="AE640" s="32">
        <v>128</v>
      </c>
      <c r="AJ640" s="32">
        <v>3</v>
      </c>
      <c r="AQ640" s="32">
        <v>116</v>
      </c>
      <c r="AT640" s="32">
        <v>100</v>
      </c>
      <c r="AU640" s="32">
        <v>108</v>
      </c>
      <c r="BC640" s="32">
        <v>67</v>
      </c>
      <c r="BS640" s="32">
        <v>171</v>
      </c>
      <c r="BU640" s="32">
        <v>118</v>
      </c>
      <c r="BW640" s="32">
        <v>218</v>
      </c>
      <c r="CL640" s="32">
        <v>5</v>
      </c>
      <c r="CM640" s="32">
        <v>153</v>
      </c>
      <c r="CO640" s="32">
        <v>69</v>
      </c>
      <c r="CQ640" s="32">
        <v>87</v>
      </c>
      <c r="CX640" s="32"/>
      <c r="CY640" s="33">
        <f>SUBTOTAL(109,Pickedlines[[#This Row],[HO]:[Test]])</f>
        <v>1621</v>
      </c>
      <c r="CZ640" s="32"/>
      <c r="DA640" s="32"/>
    </row>
    <row r="641" spans="1:105" x14ac:dyDescent="0.25">
      <c r="A641" s="30" t="str">
        <f t="shared" si="17"/>
        <v>2140</v>
      </c>
      <c r="B641" s="31">
        <v>44470</v>
      </c>
      <c r="E641" s="32">
        <v>8</v>
      </c>
      <c r="G641" s="32">
        <v>115</v>
      </c>
      <c r="AE641" s="32">
        <v>18</v>
      </c>
      <c r="AG641" s="32">
        <v>79</v>
      </c>
      <c r="AJ641" s="32">
        <v>5</v>
      </c>
      <c r="AQ641" s="32">
        <v>77</v>
      </c>
      <c r="AT641" s="32">
        <v>102</v>
      </c>
      <c r="AU641" s="32">
        <v>85</v>
      </c>
      <c r="AZ641" s="32">
        <v>1</v>
      </c>
      <c r="BC641" s="32">
        <v>103</v>
      </c>
      <c r="BQ641" s="32">
        <v>102</v>
      </c>
      <c r="BS641" s="32">
        <v>188</v>
      </c>
      <c r="BU641" s="32">
        <v>2</v>
      </c>
      <c r="BW641" s="32">
        <v>197</v>
      </c>
      <c r="CL641" s="32">
        <v>3</v>
      </c>
      <c r="CM641" s="32">
        <v>157</v>
      </c>
      <c r="CO641" s="32">
        <v>143</v>
      </c>
      <c r="CQ641" s="32">
        <v>42</v>
      </c>
      <c r="CX641" s="32"/>
      <c r="CY641" s="33">
        <v>1427</v>
      </c>
      <c r="CZ641" s="32"/>
      <c r="DA641" s="32"/>
    </row>
    <row r="642" spans="1:105" x14ac:dyDescent="0.25">
      <c r="A642" s="30" t="str">
        <f t="shared" si="17"/>
        <v>2140</v>
      </c>
      <c r="B642" s="31">
        <v>44471</v>
      </c>
      <c r="CX642" s="32"/>
      <c r="CY642" s="33">
        <f>SUBTOTAL(109,Pickedlines[[#This Row],[HO]:[Test]])</f>
        <v>0</v>
      </c>
      <c r="CZ642" s="32"/>
      <c r="DA642" s="32"/>
    </row>
    <row r="643" spans="1:105" x14ac:dyDescent="0.25">
      <c r="A643" s="30" t="str">
        <f t="shared" si="17"/>
        <v>2141</v>
      </c>
      <c r="B643" s="31">
        <v>44472</v>
      </c>
      <c r="CX643" s="32"/>
      <c r="CY643" s="33">
        <f>SUBTOTAL(109,Pickedlines[[#This Row],[HO]:[Test]])</f>
        <v>0</v>
      </c>
      <c r="CZ643" s="32"/>
      <c r="DA643" s="32"/>
    </row>
    <row r="644" spans="1:105" x14ac:dyDescent="0.25">
      <c r="A644" s="30" t="str">
        <f t="shared" si="17"/>
        <v>2141</v>
      </c>
      <c r="B644" s="31">
        <v>44473</v>
      </c>
      <c r="E644" s="32">
        <v>13</v>
      </c>
      <c r="G644" s="32">
        <v>51</v>
      </c>
      <c r="O644" s="32">
        <v>159</v>
      </c>
      <c r="AE644" s="32">
        <v>159</v>
      </c>
      <c r="AG644" s="32">
        <v>60</v>
      </c>
      <c r="AJ644" s="32">
        <v>3</v>
      </c>
      <c r="AL644" s="32">
        <v>10</v>
      </c>
      <c r="AQ644" s="32">
        <v>226</v>
      </c>
      <c r="AT644" s="32">
        <v>80</v>
      </c>
      <c r="AU644" s="32">
        <v>74</v>
      </c>
      <c r="AX644" s="32">
        <v>1</v>
      </c>
      <c r="BC644" s="32">
        <v>107</v>
      </c>
      <c r="BG644" s="32">
        <v>153</v>
      </c>
      <c r="BS644" s="32">
        <v>212</v>
      </c>
      <c r="BW644" s="32">
        <v>62</v>
      </c>
      <c r="BZ644" s="32">
        <v>244</v>
      </c>
      <c r="CO644" s="32">
        <v>84</v>
      </c>
      <c r="CQ644" s="32">
        <v>74</v>
      </c>
      <c r="CX644" s="32"/>
      <c r="CY644" s="33">
        <v>1772</v>
      </c>
      <c r="CZ644" s="32"/>
      <c r="DA644" s="32"/>
    </row>
    <row r="645" spans="1:105" x14ac:dyDescent="0.25">
      <c r="A645" s="30" t="str">
        <f t="shared" si="17"/>
        <v>2141</v>
      </c>
      <c r="B645" s="31">
        <v>44474</v>
      </c>
      <c r="G645" s="32">
        <v>81</v>
      </c>
      <c r="I645" s="32">
        <v>2</v>
      </c>
      <c r="O645" s="32">
        <v>147</v>
      </c>
      <c r="AE645" s="32">
        <v>103</v>
      </c>
      <c r="AQ645" s="32">
        <v>74</v>
      </c>
      <c r="AT645" s="32">
        <v>136</v>
      </c>
      <c r="AU645" s="32">
        <v>68</v>
      </c>
      <c r="AX645" s="32">
        <v>1</v>
      </c>
      <c r="BS645" s="32">
        <v>182</v>
      </c>
      <c r="BW645" s="32">
        <v>149</v>
      </c>
      <c r="BZ645" s="32">
        <v>177</v>
      </c>
      <c r="CC645" s="32">
        <v>12</v>
      </c>
      <c r="CM645" s="32">
        <v>31</v>
      </c>
      <c r="CO645" s="32">
        <v>48</v>
      </c>
      <c r="CQ645" s="32">
        <v>86</v>
      </c>
      <c r="CX645" s="32"/>
      <c r="CY645" s="33">
        <v>1297</v>
      </c>
      <c r="CZ645" s="32"/>
      <c r="DA645" s="32"/>
    </row>
    <row r="646" spans="1:105" x14ac:dyDescent="0.25">
      <c r="A646" s="30" t="str">
        <f t="shared" si="17"/>
        <v>2141</v>
      </c>
      <c r="B646" s="31">
        <v>44475</v>
      </c>
      <c r="E646" s="32">
        <v>3</v>
      </c>
      <c r="G646" s="32">
        <v>1</v>
      </c>
      <c r="O646" s="32">
        <v>39</v>
      </c>
      <c r="AE646" s="32">
        <v>254</v>
      </c>
      <c r="AG646" s="32">
        <v>105</v>
      </c>
      <c r="AL646" s="32">
        <v>1</v>
      </c>
      <c r="AQ646" s="32">
        <v>171</v>
      </c>
      <c r="AT646" s="32">
        <v>151</v>
      </c>
      <c r="AU646" s="32">
        <v>145</v>
      </c>
      <c r="AX646" s="32">
        <v>2</v>
      </c>
      <c r="BG646" s="32">
        <v>185</v>
      </c>
      <c r="BQ646" s="32">
        <v>295</v>
      </c>
      <c r="BS646" s="32">
        <v>89</v>
      </c>
      <c r="BW646" s="32">
        <v>216</v>
      </c>
      <c r="BZ646" s="32">
        <v>88</v>
      </c>
      <c r="CC646" s="32">
        <v>12</v>
      </c>
      <c r="CO646" s="32">
        <v>58</v>
      </c>
      <c r="CQ646" s="32">
        <v>62</v>
      </c>
      <c r="CX646" s="32"/>
      <c r="CY646" s="33">
        <v>1877</v>
      </c>
      <c r="CZ646" s="32"/>
      <c r="DA646" s="32"/>
    </row>
    <row r="647" spans="1:105" x14ac:dyDescent="0.25">
      <c r="A647" s="30" t="str">
        <f t="shared" si="17"/>
        <v>2141</v>
      </c>
      <c r="B647" s="31">
        <v>44476</v>
      </c>
      <c r="E647" s="32">
        <v>5</v>
      </c>
      <c r="G647" s="32">
        <v>101</v>
      </c>
      <c r="I647" s="32">
        <v>2</v>
      </c>
      <c r="O647" s="32">
        <v>240</v>
      </c>
      <c r="AE647" s="32">
        <v>197</v>
      </c>
      <c r="AJ647" s="32">
        <v>1</v>
      </c>
      <c r="AL647" s="32">
        <v>2</v>
      </c>
      <c r="AQ647" s="32">
        <v>129</v>
      </c>
      <c r="AT647" s="32">
        <v>141</v>
      </c>
      <c r="AU647" s="32">
        <v>125</v>
      </c>
      <c r="BC647" s="32">
        <v>121</v>
      </c>
      <c r="BG647" s="32">
        <v>150</v>
      </c>
      <c r="BQ647" s="32">
        <v>169</v>
      </c>
      <c r="BS647" s="32">
        <v>131</v>
      </c>
      <c r="BW647" s="32">
        <v>233</v>
      </c>
      <c r="CM647" s="32">
        <v>129</v>
      </c>
      <c r="CO647" s="32">
        <v>83</v>
      </c>
      <c r="CQ647" s="32">
        <v>120</v>
      </c>
      <c r="CX647" s="32"/>
      <c r="CY647" s="33">
        <v>2077</v>
      </c>
      <c r="CZ647" s="32"/>
      <c r="DA647" s="32"/>
    </row>
    <row r="648" spans="1:105" x14ac:dyDescent="0.25">
      <c r="A648" s="30" t="str">
        <f t="shared" si="17"/>
        <v>2141</v>
      </c>
      <c r="B648" s="31">
        <v>44477</v>
      </c>
      <c r="E648" s="32">
        <v>8</v>
      </c>
      <c r="G648" s="32">
        <v>105</v>
      </c>
      <c r="O648" s="32">
        <v>186</v>
      </c>
      <c r="AE648" s="32">
        <v>162</v>
      </c>
      <c r="AG648" s="32">
        <v>92</v>
      </c>
      <c r="AJ648" s="32">
        <v>1</v>
      </c>
      <c r="AL648" s="32">
        <v>2</v>
      </c>
      <c r="AQ648" s="32">
        <v>144</v>
      </c>
      <c r="AU648" s="32">
        <v>164</v>
      </c>
      <c r="BG648" s="32">
        <v>152</v>
      </c>
      <c r="BQ648" s="32">
        <v>191</v>
      </c>
      <c r="BS648" s="32">
        <v>166</v>
      </c>
      <c r="BU648" s="32">
        <v>5</v>
      </c>
      <c r="BW648" s="32">
        <v>111</v>
      </c>
      <c r="CL648" s="32">
        <v>10</v>
      </c>
      <c r="CM648" s="32">
        <v>134</v>
      </c>
      <c r="CO648" s="32">
        <v>170</v>
      </c>
      <c r="CQ648" s="32">
        <v>129</v>
      </c>
      <c r="CX648" s="32"/>
      <c r="CY648" s="33">
        <v>1932</v>
      </c>
      <c r="CZ648" s="32"/>
      <c r="DA648" s="32"/>
    </row>
    <row r="649" spans="1:105" x14ac:dyDescent="0.25">
      <c r="A649" s="30" t="str">
        <f t="shared" si="17"/>
        <v>2141</v>
      </c>
      <c r="B649" s="31">
        <v>44478</v>
      </c>
      <c r="G649" s="32">
        <v>50</v>
      </c>
      <c r="O649" s="32">
        <v>2</v>
      </c>
      <c r="AQ649" s="32">
        <v>51</v>
      </c>
      <c r="BQ649" s="32">
        <v>125</v>
      </c>
      <c r="BU649" s="32">
        <v>1</v>
      </c>
      <c r="BW649" s="32">
        <v>196</v>
      </c>
      <c r="CM649" s="32">
        <v>119</v>
      </c>
      <c r="CX649" s="32"/>
      <c r="CY649" s="33">
        <v>544</v>
      </c>
      <c r="CZ649" s="32"/>
      <c r="DA649" s="32"/>
    </row>
    <row r="650" spans="1:105" x14ac:dyDescent="0.25">
      <c r="A650" s="30" t="str">
        <f t="shared" si="17"/>
        <v>2142</v>
      </c>
      <c r="B650" s="31">
        <v>44479</v>
      </c>
      <c r="CX650" s="32"/>
      <c r="CY650" s="33">
        <f>SUBTOTAL(109,Pickedlines[[#This Row],[HO]:[Test]])</f>
        <v>0</v>
      </c>
      <c r="CZ650" s="32"/>
      <c r="DA650" s="32"/>
    </row>
    <row r="651" spans="1:105" x14ac:dyDescent="0.25">
      <c r="A651" s="30" t="str">
        <f t="shared" si="17"/>
        <v>2142</v>
      </c>
      <c r="B651" s="31">
        <v>44480</v>
      </c>
      <c r="E651" s="32">
        <v>1</v>
      </c>
      <c r="G651" s="32">
        <v>20</v>
      </c>
      <c r="O651" s="32">
        <v>145</v>
      </c>
      <c r="AG651" s="32">
        <v>123</v>
      </c>
      <c r="AJ651" s="32">
        <v>3</v>
      </c>
      <c r="AU651" s="32">
        <v>86</v>
      </c>
      <c r="BC651" s="32">
        <v>90</v>
      </c>
      <c r="BS651" s="32">
        <v>230</v>
      </c>
      <c r="BZ651" s="32">
        <v>225</v>
      </c>
      <c r="CC651" s="32">
        <v>10</v>
      </c>
      <c r="CL651" s="32">
        <v>7</v>
      </c>
      <c r="CO651" s="32">
        <v>116</v>
      </c>
      <c r="CQ651" s="32">
        <v>78</v>
      </c>
      <c r="CX651" s="32"/>
      <c r="CY651" s="33">
        <v>1134</v>
      </c>
      <c r="CZ651" s="32"/>
      <c r="DA651" s="32"/>
    </row>
    <row r="652" spans="1:105" x14ac:dyDescent="0.25">
      <c r="A652" s="30" t="str">
        <f t="shared" si="17"/>
        <v>2142</v>
      </c>
      <c r="B652" s="31">
        <v>44481</v>
      </c>
      <c r="E652" s="32">
        <v>3</v>
      </c>
      <c r="G652" s="32">
        <v>113</v>
      </c>
      <c r="O652" s="32">
        <v>111</v>
      </c>
      <c r="AE652" s="32">
        <v>23</v>
      </c>
      <c r="AJ652" s="32">
        <v>1</v>
      </c>
      <c r="AQ652" s="32">
        <v>124</v>
      </c>
      <c r="AT652" s="32">
        <v>203</v>
      </c>
      <c r="AU652" s="32">
        <v>105</v>
      </c>
      <c r="AX652" s="32">
        <v>5</v>
      </c>
      <c r="BG652" s="32">
        <v>150</v>
      </c>
      <c r="BS652" s="32">
        <v>234</v>
      </c>
      <c r="BZ652" s="32">
        <v>156</v>
      </c>
      <c r="CL652" s="32">
        <v>4</v>
      </c>
      <c r="CM652" s="32">
        <v>72</v>
      </c>
      <c r="CO652" s="32">
        <v>83</v>
      </c>
      <c r="CQ652" s="32">
        <v>48</v>
      </c>
      <c r="CX652" s="32"/>
      <c r="CY652" s="33">
        <v>1435</v>
      </c>
      <c r="CZ652" s="32"/>
      <c r="DA652" s="32"/>
    </row>
    <row r="653" spans="1:105" x14ac:dyDescent="0.25">
      <c r="A653" s="30" t="str">
        <f t="shared" si="17"/>
        <v>2142</v>
      </c>
      <c r="B653" s="31">
        <v>44482</v>
      </c>
      <c r="E653" s="32">
        <v>10</v>
      </c>
      <c r="G653" s="32">
        <v>86</v>
      </c>
      <c r="O653" s="32">
        <v>196</v>
      </c>
      <c r="AE653" s="32">
        <v>91</v>
      </c>
      <c r="AG653" s="32">
        <v>81</v>
      </c>
      <c r="AJ653" s="32">
        <v>1</v>
      </c>
      <c r="AQ653" s="32">
        <v>120</v>
      </c>
      <c r="AT653" s="32">
        <v>150</v>
      </c>
      <c r="AU653" s="32">
        <v>167</v>
      </c>
      <c r="AW653" s="32">
        <v>6</v>
      </c>
      <c r="AZ653" s="32">
        <v>1</v>
      </c>
      <c r="BG653" s="32">
        <v>30</v>
      </c>
      <c r="BQ653" s="32">
        <v>122</v>
      </c>
      <c r="BS653" s="32">
        <v>224</v>
      </c>
      <c r="BZ653" s="32">
        <v>190</v>
      </c>
      <c r="CL653" s="32">
        <v>9</v>
      </c>
      <c r="CM653" s="32">
        <v>162</v>
      </c>
      <c r="CO653" s="32">
        <v>220</v>
      </c>
      <c r="CQ653" s="32">
        <v>112</v>
      </c>
      <c r="CX653" s="32"/>
      <c r="CY653" s="33">
        <v>1978</v>
      </c>
      <c r="CZ653" s="32"/>
      <c r="DA653" s="32"/>
    </row>
    <row r="654" spans="1:105" x14ac:dyDescent="0.25">
      <c r="A654" s="30" t="str">
        <f t="shared" si="17"/>
        <v>2142</v>
      </c>
      <c r="B654" s="31">
        <v>44483</v>
      </c>
      <c r="E654" s="32">
        <v>3</v>
      </c>
      <c r="G654" s="32">
        <v>165</v>
      </c>
      <c r="O654" s="32">
        <v>287</v>
      </c>
      <c r="AE654" s="32">
        <v>100</v>
      </c>
      <c r="AJ654" s="32">
        <v>1</v>
      </c>
      <c r="AQ654" s="32">
        <v>96</v>
      </c>
      <c r="AT654" s="32">
        <v>84</v>
      </c>
      <c r="AU654" s="32">
        <v>156</v>
      </c>
      <c r="AX654" s="32">
        <v>1</v>
      </c>
      <c r="BC654" s="32">
        <v>89</v>
      </c>
      <c r="BJ654" s="32">
        <v>73</v>
      </c>
      <c r="BS654" s="32">
        <v>112</v>
      </c>
      <c r="BZ654" s="32">
        <v>26</v>
      </c>
      <c r="CL654" s="32">
        <v>3</v>
      </c>
      <c r="CO654" s="32">
        <v>103</v>
      </c>
      <c r="CQ654" s="32">
        <v>161</v>
      </c>
      <c r="CX654" s="32"/>
      <c r="CY654" s="33">
        <f>SUBTOTAL(109,Pickedlines[[#This Row],[HO]:[Test]])</f>
        <v>1460</v>
      </c>
      <c r="CZ654" s="32"/>
      <c r="DA654" s="32"/>
    </row>
    <row r="655" spans="1:105" x14ac:dyDescent="0.25">
      <c r="A655" s="30" t="str">
        <f t="shared" si="17"/>
        <v>2142</v>
      </c>
      <c r="B655" s="31">
        <v>44484</v>
      </c>
      <c r="E655" s="32">
        <v>6</v>
      </c>
      <c r="G655" s="32">
        <v>64</v>
      </c>
      <c r="AG655" s="32">
        <v>67</v>
      </c>
      <c r="AJ655" s="32">
        <v>2</v>
      </c>
      <c r="AT655" s="32">
        <v>109</v>
      </c>
      <c r="AU655" s="32">
        <v>68</v>
      </c>
      <c r="BC655" s="32">
        <v>174</v>
      </c>
      <c r="BG655" s="32">
        <v>53</v>
      </c>
      <c r="BJ655" s="32">
        <v>101</v>
      </c>
      <c r="BS655" s="32">
        <v>274</v>
      </c>
      <c r="BZ655" s="32">
        <v>147</v>
      </c>
      <c r="CL655" s="32">
        <v>10</v>
      </c>
      <c r="CM655" s="32">
        <v>153</v>
      </c>
      <c r="CO655" s="32">
        <v>91</v>
      </c>
      <c r="CQ655" s="32">
        <v>81</v>
      </c>
      <c r="CX655" s="32"/>
      <c r="CY655" s="33">
        <f>SUBTOTAL(109,Pickedlines[[#This Row],[HO]:[Test]])</f>
        <v>1400</v>
      </c>
      <c r="CZ655" s="32"/>
      <c r="DA655" s="32"/>
    </row>
    <row r="656" spans="1:105" x14ac:dyDescent="0.25">
      <c r="A656" s="30" t="str">
        <f t="shared" si="17"/>
        <v>2142</v>
      </c>
      <c r="B656" s="31">
        <v>44485</v>
      </c>
      <c r="G656" s="32">
        <v>64</v>
      </c>
      <c r="O656" s="32">
        <v>1</v>
      </c>
      <c r="BC656" s="32">
        <v>103</v>
      </c>
      <c r="BZ656" s="32">
        <v>118</v>
      </c>
      <c r="CM656" s="32">
        <v>98</v>
      </c>
      <c r="CX656" s="32"/>
      <c r="CY656" s="33">
        <f>SUBTOTAL(109,Pickedlines[[#This Row],[HO]:[Test]])</f>
        <v>384</v>
      </c>
      <c r="CZ656" s="32"/>
      <c r="DA656" s="32"/>
    </row>
    <row r="657" spans="1:105" x14ac:dyDescent="0.25">
      <c r="A657" s="30" t="str">
        <f t="shared" si="17"/>
        <v>2143</v>
      </c>
      <c r="B657" s="31">
        <v>44486</v>
      </c>
      <c r="CX657" s="32"/>
      <c r="CY657" s="33">
        <f>SUBTOTAL(109,Pickedlines[[#This Row],[HO]:[Test]])</f>
        <v>0</v>
      </c>
      <c r="CZ657" s="32"/>
      <c r="DA657" s="32"/>
    </row>
    <row r="658" spans="1:105" x14ac:dyDescent="0.25">
      <c r="A658" s="30" t="str">
        <f t="shared" si="17"/>
        <v>2143</v>
      </c>
      <c r="B658" s="31">
        <v>44487</v>
      </c>
      <c r="E658" s="32">
        <v>3</v>
      </c>
      <c r="G658" s="32">
        <v>146</v>
      </c>
      <c r="O658" s="32">
        <v>272</v>
      </c>
      <c r="AE658" s="32">
        <v>118</v>
      </c>
      <c r="AG658" s="32">
        <v>97</v>
      </c>
      <c r="AJ658" s="32">
        <v>1</v>
      </c>
      <c r="AQ658" s="32">
        <v>119</v>
      </c>
      <c r="BC658" s="32">
        <v>116</v>
      </c>
      <c r="BJ658" s="32">
        <v>107</v>
      </c>
      <c r="BU658" s="32">
        <v>43</v>
      </c>
      <c r="BW658" s="32">
        <v>247</v>
      </c>
      <c r="CL658" s="32">
        <v>2</v>
      </c>
      <c r="CQ658" s="32">
        <v>88</v>
      </c>
      <c r="CX658" s="32"/>
      <c r="CY658" s="33">
        <f>SUBTOTAL(109,Pickedlines[[#This Row],[HO]:[Test]])</f>
        <v>1359</v>
      </c>
      <c r="CZ658" s="32"/>
      <c r="DA658" s="32"/>
    </row>
    <row r="659" spans="1:105" x14ac:dyDescent="0.25">
      <c r="A659" s="30" t="str">
        <f t="shared" si="17"/>
        <v>2143</v>
      </c>
      <c r="B659" s="31">
        <v>44488</v>
      </c>
      <c r="E659" s="32">
        <v>5</v>
      </c>
      <c r="G659" s="32">
        <v>133</v>
      </c>
      <c r="I659" s="32">
        <v>11</v>
      </c>
      <c r="O659" s="32">
        <v>200</v>
      </c>
      <c r="AE659" s="32">
        <v>220</v>
      </c>
      <c r="AJ659" s="32">
        <v>2</v>
      </c>
      <c r="AQ659" s="32">
        <v>97</v>
      </c>
      <c r="BC659" s="32">
        <v>162</v>
      </c>
      <c r="BU659" s="32">
        <v>22</v>
      </c>
      <c r="CL659" s="32">
        <v>7</v>
      </c>
      <c r="CM659" s="32">
        <v>95</v>
      </c>
      <c r="CQ659" s="32">
        <v>142</v>
      </c>
      <c r="CX659" s="32"/>
      <c r="CY659" s="33">
        <f>SUBTOTAL(109,Pickedlines[[#This Row],[HO]:[Test]])</f>
        <v>1096</v>
      </c>
      <c r="CZ659" s="32"/>
      <c r="DA659" s="32"/>
    </row>
    <row r="660" spans="1:105" x14ac:dyDescent="0.25">
      <c r="A660" s="30" t="str">
        <f t="shared" si="17"/>
        <v>2143</v>
      </c>
      <c r="B660" s="31">
        <v>44489</v>
      </c>
      <c r="E660" s="32">
        <v>4</v>
      </c>
      <c r="G660" s="32">
        <v>112</v>
      </c>
      <c r="I660" s="32">
        <v>2</v>
      </c>
      <c r="O660" s="32">
        <v>226</v>
      </c>
      <c r="AE660" s="32">
        <v>69</v>
      </c>
      <c r="AG660" s="32">
        <v>122</v>
      </c>
      <c r="AQ660" s="32">
        <v>148</v>
      </c>
      <c r="AS660" s="32">
        <v>1</v>
      </c>
      <c r="AX660" s="32">
        <v>2</v>
      </c>
      <c r="BC660" s="32">
        <v>171</v>
      </c>
      <c r="BG660" s="32">
        <v>4</v>
      </c>
      <c r="BW660" s="32">
        <v>139</v>
      </c>
      <c r="CL660" s="32">
        <v>1</v>
      </c>
      <c r="CM660" s="32">
        <v>267</v>
      </c>
      <c r="CO660" s="32">
        <v>35</v>
      </c>
      <c r="CQ660" s="32">
        <v>74</v>
      </c>
      <c r="CX660" s="32"/>
      <c r="CY660" s="33">
        <f>SUBTOTAL(109,Pickedlines[[#This Row],[HO]:[Test]])</f>
        <v>1377</v>
      </c>
      <c r="CZ660" s="32"/>
      <c r="DA660" s="32"/>
    </row>
    <row r="661" spans="1:105" x14ac:dyDescent="0.25">
      <c r="A661" s="30" t="str">
        <f t="shared" si="17"/>
        <v>2143</v>
      </c>
      <c r="B661" s="31">
        <v>44490</v>
      </c>
      <c r="E661" s="32">
        <v>1</v>
      </c>
      <c r="G661" s="32">
        <v>235</v>
      </c>
      <c r="O661" s="32">
        <v>234</v>
      </c>
      <c r="AE661" s="32">
        <v>177</v>
      </c>
      <c r="AQ661" s="32">
        <v>172</v>
      </c>
      <c r="AT661" s="32">
        <v>106</v>
      </c>
      <c r="AU661" s="32">
        <v>1</v>
      </c>
      <c r="BJ661" s="32">
        <v>152</v>
      </c>
      <c r="BS661" s="32">
        <v>86</v>
      </c>
      <c r="BW661" s="32">
        <v>184</v>
      </c>
      <c r="CO661" s="32">
        <v>167</v>
      </c>
      <c r="CQ661" s="32">
        <v>131</v>
      </c>
      <c r="CX661" s="32"/>
      <c r="CY661" s="33">
        <f>SUBTOTAL(109,Pickedlines[[#This Row],[HO]:[Test]])</f>
        <v>1646</v>
      </c>
      <c r="CZ661" s="32"/>
      <c r="DA661" s="32"/>
    </row>
    <row r="662" spans="1:105" x14ac:dyDescent="0.25">
      <c r="A662" s="30" t="str">
        <f t="shared" si="17"/>
        <v>2143</v>
      </c>
      <c r="B662" s="31">
        <v>44491</v>
      </c>
      <c r="E662" s="32">
        <v>1</v>
      </c>
      <c r="G662" s="32">
        <v>137</v>
      </c>
      <c r="I662" s="32">
        <v>3</v>
      </c>
      <c r="O662" s="32">
        <v>193</v>
      </c>
      <c r="AE662" s="32">
        <v>87</v>
      </c>
      <c r="AG662" s="32">
        <v>127</v>
      </c>
      <c r="AQ662" s="32">
        <v>190</v>
      </c>
      <c r="AT662" s="32">
        <v>151</v>
      </c>
      <c r="BC662" s="32">
        <v>74</v>
      </c>
      <c r="BG662" s="32">
        <v>95</v>
      </c>
      <c r="BJ662" s="32">
        <v>157</v>
      </c>
      <c r="BS662" s="32">
        <v>12</v>
      </c>
      <c r="BW662" s="32">
        <v>152</v>
      </c>
      <c r="CO662" s="32">
        <v>97</v>
      </c>
      <c r="CQ662" s="32">
        <v>84</v>
      </c>
      <c r="CX662" s="32"/>
      <c r="CY662" s="33">
        <v>1560</v>
      </c>
      <c r="CZ662" s="32"/>
      <c r="DA662" s="32"/>
    </row>
    <row r="663" spans="1:105" x14ac:dyDescent="0.25">
      <c r="A663" s="30" t="str">
        <f t="shared" si="17"/>
        <v>2143</v>
      </c>
      <c r="B663" s="31">
        <v>44492</v>
      </c>
      <c r="CX663" s="32"/>
      <c r="CY663" s="33">
        <f>SUBTOTAL(109,Pickedlines[[#This Row],[HO]:[Test]])</f>
        <v>0</v>
      </c>
      <c r="CZ663" s="32"/>
      <c r="DA663" s="32"/>
    </row>
    <row r="664" spans="1:105" x14ac:dyDescent="0.25">
      <c r="A664" s="30" t="str">
        <f t="shared" si="17"/>
        <v>2144</v>
      </c>
      <c r="B664" s="31">
        <v>44493</v>
      </c>
      <c r="CX664" s="32"/>
      <c r="CY664" s="33">
        <f>SUBTOTAL(109,Pickedlines[[#This Row],[HO]:[Test]])</f>
        <v>0</v>
      </c>
      <c r="CZ664" s="32"/>
      <c r="DA664" s="32"/>
    </row>
    <row r="665" spans="1:105" x14ac:dyDescent="0.25">
      <c r="A665" s="30" t="str">
        <f t="shared" si="17"/>
        <v>2144</v>
      </c>
      <c r="B665" s="31">
        <v>44494</v>
      </c>
      <c r="E665" s="32">
        <v>5</v>
      </c>
      <c r="G665" s="32">
        <v>61</v>
      </c>
      <c r="I665" s="32">
        <v>3</v>
      </c>
      <c r="O665" s="32">
        <v>277</v>
      </c>
      <c r="AG665" s="32">
        <v>74</v>
      </c>
      <c r="AQ665" s="32">
        <v>61</v>
      </c>
      <c r="AT665" s="32">
        <v>84</v>
      </c>
      <c r="AU665" s="32">
        <v>164</v>
      </c>
      <c r="AZ665" s="32">
        <v>2</v>
      </c>
      <c r="BC665" s="32">
        <v>93</v>
      </c>
      <c r="BS665" s="32">
        <v>210</v>
      </c>
      <c r="BW665" s="32">
        <v>177</v>
      </c>
      <c r="BZ665" s="32">
        <v>169</v>
      </c>
      <c r="CL665" s="32">
        <v>5</v>
      </c>
      <c r="CO665" s="32">
        <v>135</v>
      </c>
      <c r="CQ665" s="32">
        <v>87</v>
      </c>
      <c r="CX665" s="32"/>
      <c r="CY665" s="33">
        <f>SUBTOTAL(109,Pickedlines[[#This Row],[HO]:[Test]])</f>
        <v>1607</v>
      </c>
      <c r="CZ665" s="32"/>
      <c r="DA665" s="32"/>
    </row>
    <row r="666" spans="1:105" x14ac:dyDescent="0.25">
      <c r="A666" s="30" t="str">
        <f t="shared" ref="A666:A729" si="18">CONCATENATE(RIGHT(TEXT(YEAR(B666),"#"),2),TEXT(WEEKNUM(B666),"0#"))</f>
        <v>2144</v>
      </c>
      <c r="B666" s="31">
        <v>44495</v>
      </c>
      <c r="E666" s="32">
        <v>2</v>
      </c>
      <c r="G666" s="32">
        <v>57</v>
      </c>
      <c r="I666" s="32">
        <v>2</v>
      </c>
      <c r="O666" s="32">
        <v>123</v>
      </c>
      <c r="AJ666" s="32">
        <v>1</v>
      </c>
      <c r="AQ666" s="32">
        <v>109</v>
      </c>
      <c r="AT666" s="32">
        <v>100</v>
      </c>
      <c r="AU666" s="32">
        <v>87</v>
      </c>
      <c r="AX666" s="32">
        <v>1</v>
      </c>
      <c r="BC666" s="32">
        <v>20</v>
      </c>
      <c r="BJ666" s="32">
        <v>135</v>
      </c>
      <c r="BS666" s="32">
        <v>109</v>
      </c>
      <c r="CL666" s="32">
        <v>7</v>
      </c>
      <c r="CM666" s="32">
        <v>103</v>
      </c>
      <c r="CO666" s="32">
        <v>97</v>
      </c>
      <c r="CQ666" s="32">
        <v>64</v>
      </c>
      <c r="CX666" s="32"/>
      <c r="CY666" s="33">
        <f>SUBTOTAL(109,Pickedlines[[#This Row],[HO]:[Test]])</f>
        <v>1017</v>
      </c>
      <c r="CZ666" s="32"/>
      <c r="DA666" s="32"/>
    </row>
    <row r="667" spans="1:105" x14ac:dyDescent="0.25">
      <c r="A667" s="30" t="str">
        <f t="shared" si="18"/>
        <v>2144</v>
      </c>
      <c r="B667" s="31">
        <v>44496</v>
      </c>
      <c r="E667" s="32">
        <v>8</v>
      </c>
      <c r="G667" s="32">
        <v>90</v>
      </c>
      <c r="I667" s="32">
        <v>10</v>
      </c>
      <c r="O667" s="32">
        <v>1</v>
      </c>
      <c r="AE667" s="32">
        <v>202</v>
      </c>
      <c r="AG667" s="32">
        <v>134</v>
      </c>
      <c r="AJ667" s="32">
        <v>2</v>
      </c>
      <c r="AL667" s="32">
        <v>1</v>
      </c>
      <c r="AQ667" s="32">
        <v>185</v>
      </c>
      <c r="AS667" s="32">
        <v>6</v>
      </c>
      <c r="AT667" s="32">
        <v>250</v>
      </c>
      <c r="AU667" s="32">
        <v>104</v>
      </c>
      <c r="AX667" s="32">
        <v>7</v>
      </c>
      <c r="BC667" s="32">
        <v>55</v>
      </c>
      <c r="BJ667" s="32">
        <v>161</v>
      </c>
      <c r="BQ667" s="32">
        <v>113</v>
      </c>
      <c r="BW667" s="32">
        <v>235</v>
      </c>
      <c r="BZ667" s="32">
        <v>222</v>
      </c>
      <c r="CC667" s="32">
        <v>24</v>
      </c>
      <c r="CL667" s="32">
        <v>3</v>
      </c>
      <c r="CM667" s="32">
        <v>316</v>
      </c>
      <c r="CO667" s="32">
        <v>126</v>
      </c>
      <c r="CQ667" s="32">
        <v>74</v>
      </c>
      <c r="CX667" s="32"/>
      <c r="CY667" s="33">
        <f>SUBTOTAL(109,Pickedlines[[#This Row],[HO]:[Test]])</f>
        <v>2329</v>
      </c>
      <c r="CZ667" s="32"/>
      <c r="DA667" s="32"/>
    </row>
    <row r="668" spans="1:105" x14ac:dyDescent="0.25">
      <c r="A668" s="30" t="str">
        <f t="shared" si="18"/>
        <v>2144</v>
      </c>
      <c r="B668" s="31">
        <v>44497</v>
      </c>
      <c r="E668" s="32">
        <v>2</v>
      </c>
      <c r="G668" s="32">
        <v>150</v>
      </c>
      <c r="I668" s="32">
        <v>1</v>
      </c>
      <c r="O668" s="32">
        <v>210</v>
      </c>
      <c r="AE668" s="32">
        <v>180</v>
      </c>
      <c r="AQ668" s="32">
        <v>125</v>
      </c>
      <c r="AT668" s="32">
        <v>97</v>
      </c>
      <c r="AU668" s="32">
        <v>70</v>
      </c>
      <c r="AY668" s="32">
        <v>1</v>
      </c>
      <c r="BG668" s="32">
        <v>87</v>
      </c>
      <c r="BJ668" s="32">
        <v>145</v>
      </c>
      <c r="BS668" s="32">
        <v>109</v>
      </c>
      <c r="BW668" s="32">
        <v>169</v>
      </c>
      <c r="CL668" s="32">
        <v>2</v>
      </c>
      <c r="CM668" s="32">
        <v>18</v>
      </c>
      <c r="CO668" s="32">
        <v>154</v>
      </c>
      <c r="CQ668" s="32">
        <v>106</v>
      </c>
      <c r="CX668" s="32"/>
      <c r="CY668" s="33">
        <v>1626</v>
      </c>
      <c r="CZ668" s="32"/>
      <c r="DA668" s="32"/>
    </row>
    <row r="669" spans="1:105" x14ac:dyDescent="0.25">
      <c r="A669" s="30" t="str">
        <f t="shared" si="18"/>
        <v>2144</v>
      </c>
      <c r="B669" s="31">
        <v>44498</v>
      </c>
      <c r="E669" s="32">
        <v>3</v>
      </c>
      <c r="G669" s="32">
        <v>22</v>
      </c>
      <c r="I669" s="32">
        <v>1</v>
      </c>
      <c r="AE669" s="32">
        <v>117</v>
      </c>
      <c r="AG669" s="32">
        <v>85</v>
      </c>
      <c r="AQ669" s="32">
        <v>124</v>
      </c>
      <c r="BG669" s="32">
        <v>128</v>
      </c>
      <c r="BJ669" s="32">
        <v>115</v>
      </c>
      <c r="BQ669" s="32">
        <v>165</v>
      </c>
      <c r="BW669" s="32">
        <v>229</v>
      </c>
      <c r="BZ669" s="32">
        <v>110</v>
      </c>
      <c r="CL669" s="32">
        <v>8</v>
      </c>
      <c r="CM669" s="32">
        <v>155</v>
      </c>
      <c r="CO669" s="32">
        <v>117</v>
      </c>
      <c r="CQ669" s="32">
        <v>72</v>
      </c>
      <c r="CX669" s="32"/>
      <c r="CY669" s="33">
        <v>1451</v>
      </c>
      <c r="CZ669" s="32"/>
      <c r="DA669" s="32"/>
    </row>
    <row r="670" spans="1:105" x14ac:dyDescent="0.25">
      <c r="A670" s="30" t="str">
        <f t="shared" si="18"/>
        <v>2144</v>
      </c>
      <c r="B670" s="31">
        <v>44499</v>
      </c>
      <c r="CX670" s="32"/>
      <c r="CY670" s="33">
        <f>SUBTOTAL(109,Pickedlines[[#This Row],[HO]:[Test]])</f>
        <v>0</v>
      </c>
      <c r="CZ670" s="32"/>
      <c r="DA670" s="32"/>
    </row>
    <row r="671" spans="1:105" x14ac:dyDescent="0.25">
      <c r="A671" s="30" t="str">
        <f t="shared" si="18"/>
        <v>2145</v>
      </c>
      <c r="B671" s="31">
        <v>44500</v>
      </c>
      <c r="CX671" s="32"/>
      <c r="CY671" s="33">
        <f>SUBTOTAL(109,Pickedlines[[#This Row],[HO]:[Test]])</f>
        <v>0</v>
      </c>
      <c r="CZ671" s="32"/>
      <c r="DA671" s="32"/>
    </row>
    <row r="672" spans="1:105" x14ac:dyDescent="0.25">
      <c r="A672" s="30" t="str">
        <f t="shared" si="18"/>
        <v>2145</v>
      </c>
      <c r="B672" s="31">
        <v>44501</v>
      </c>
      <c r="E672" s="32">
        <v>9</v>
      </c>
      <c r="G672" s="32">
        <v>123</v>
      </c>
      <c r="I672" s="32">
        <v>1</v>
      </c>
      <c r="R672" s="32">
        <v>44</v>
      </c>
      <c r="AE672" s="32">
        <v>202</v>
      </c>
      <c r="AG672" s="32">
        <v>101</v>
      </c>
      <c r="AJ672" s="32">
        <v>1</v>
      </c>
      <c r="AQ672" s="32">
        <v>58</v>
      </c>
      <c r="AU672" s="32">
        <v>143</v>
      </c>
      <c r="BC672" s="32">
        <v>153</v>
      </c>
      <c r="BJ672" s="32">
        <v>178</v>
      </c>
      <c r="BS672" s="32">
        <v>122</v>
      </c>
      <c r="BZ672" s="32">
        <v>103</v>
      </c>
      <c r="CO672" s="32">
        <v>129</v>
      </c>
      <c r="CQ672" s="32">
        <v>147</v>
      </c>
      <c r="CX672" s="32"/>
      <c r="CY672" s="33">
        <v>1514</v>
      </c>
      <c r="CZ672" s="32"/>
      <c r="DA672" s="32"/>
    </row>
    <row r="673" spans="1:105" x14ac:dyDescent="0.25">
      <c r="A673" s="30" t="str">
        <f t="shared" si="18"/>
        <v>2145</v>
      </c>
      <c r="B673" s="31">
        <v>44502</v>
      </c>
      <c r="E673" s="32">
        <v>11</v>
      </c>
      <c r="R673" s="32">
        <v>27</v>
      </c>
      <c r="AJ673" s="32">
        <v>3</v>
      </c>
      <c r="AQ673" s="32">
        <v>36</v>
      </c>
      <c r="AT673" s="32">
        <v>82</v>
      </c>
      <c r="AU673" s="32">
        <v>48</v>
      </c>
      <c r="AX673" s="32">
        <v>7</v>
      </c>
      <c r="BJ673" s="32">
        <v>180</v>
      </c>
      <c r="BS673" s="32">
        <v>248</v>
      </c>
      <c r="BZ673" s="32">
        <v>158</v>
      </c>
      <c r="CL673" s="32">
        <v>4</v>
      </c>
      <c r="CO673" s="32">
        <v>92</v>
      </c>
      <c r="CX673" s="32"/>
      <c r="CY673" s="33">
        <v>896</v>
      </c>
      <c r="CZ673" s="32"/>
      <c r="DA673" s="32"/>
    </row>
    <row r="674" spans="1:105" x14ac:dyDescent="0.25">
      <c r="A674" s="30" t="str">
        <f t="shared" si="18"/>
        <v>2145</v>
      </c>
      <c r="B674" s="31">
        <v>44503</v>
      </c>
      <c r="E674" s="32">
        <v>13</v>
      </c>
      <c r="G674" s="32">
        <v>97</v>
      </c>
      <c r="I674" s="32">
        <v>3</v>
      </c>
      <c r="O674" s="32">
        <v>167</v>
      </c>
      <c r="R674" s="32">
        <v>60</v>
      </c>
      <c r="AG674" s="32">
        <v>148</v>
      </c>
      <c r="AQ674" s="32">
        <v>140</v>
      </c>
      <c r="AT674" s="32">
        <v>61</v>
      </c>
      <c r="AU674" s="32">
        <v>65</v>
      </c>
      <c r="BC674" s="32">
        <v>84</v>
      </c>
      <c r="BG674" s="32">
        <v>101</v>
      </c>
      <c r="BJ674" s="32">
        <v>182</v>
      </c>
      <c r="BS674" s="32">
        <v>114</v>
      </c>
      <c r="BZ674" s="32">
        <v>52</v>
      </c>
      <c r="CL674" s="32">
        <v>5</v>
      </c>
      <c r="CM674" s="32">
        <v>230</v>
      </c>
      <c r="CO674" s="32">
        <v>66</v>
      </c>
      <c r="CQ674" s="32">
        <v>167</v>
      </c>
      <c r="CX674" s="32"/>
      <c r="CY674" s="33">
        <v>1755</v>
      </c>
      <c r="CZ674" s="32"/>
      <c r="DA674" s="32"/>
    </row>
    <row r="675" spans="1:105" x14ac:dyDescent="0.25">
      <c r="A675" s="30" t="str">
        <f t="shared" si="18"/>
        <v>2145</v>
      </c>
      <c r="B675" s="31">
        <v>44504</v>
      </c>
      <c r="E675" s="32">
        <v>3</v>
      </c>
      <c r="G675" s="32">
        <v>123</v>
      </c>
      <c r="O675" s="32">
        <v>2</v>
      </c>
      <c r="R675" s="32">
        <v>70</v>
      </c>
      <c r="AE675" s="32">
        <v>63</v>
      </c>
      <c r="AJ675" s="32">
        <v>2</v>
      </c>
      <c r="AQ675" s="32">
        <v>145</v>
      </c>
      <c r="AT675" s="32">
        <v>133</v>
      </c>
      <c r="AU675" s="32">
        <v>126</v>
      </c>
      <c r="BC675" s="32">
        <v>89</v>
      </c>
      <c r="BG675" s="32">
        <v>103</v>
      </c>
      <c r="BJ675" s="32">
        <v>157</v>
      </c>
      <c r="BS675" s="32">
        <v>148</v>
      </c>
      <c r="BW675" s="32">
        <v>228</v>
      </c>
      <c r="CC675" s="32">
        <v>2</v>
      </c>
      <c r="CL675" s="32">
        <v>2</v>
      </c>
      <c r="CM675" s="32">
        <v>200</v>
      </c>
      <c r="CO675" s="32">
        <v>142</v>
      </c>
      <c r="CQ675" s="32">
        <v>149</v>
      </c>
      <c r="CX675" s="32"/>
      <c r="CY675" s="33">
        <v>1887</v>
      </c>
      <c r="CZ675" s="32"/>
      <c r="DA675" s="32"/>
    </row>
    <row r="676" spans="1:105" x14ac:dyDescent="0.25">
      <c r="A676" s="30" t="str">
        <f t="shared" si="18"/>
        <v>2145</v>
      </c>
      <c r="B676" s="31">
        <v>44505</v>
      </c>
      <c r="E676" s="32">
        <v>5</v>
      </c>
      <c r="G676" s="32">
        <v>121</v>
      </c>
      <c r="O676" s="32">
        <v>6</v>
      </c>
      <c r="AE676" s="32">
        <v>98</v>
      </c>
      <c r="AG676" s="32">
        <v>103</v>
      </c>
      <c r="AJ676" s="32">
        <v>2</v>
      </c>
      <c r="AT676" s="32">
        <v>125</v>
      </c>
      <c r="AU676" s="32">
        <v>81</v>
      </c>
      <c r="BG676" s="32">
        <v>168</v>
      </c>
      <c r="BJ676" s="32">
        <v>157</v>
      </c>
      <c r="BS676" s="32">
        <v>211</v>
      </c>
      <c r="BZ676" s="32">
        <v>178</v>
      </c>
      <c r="CL676" s="32">
        <v>1</v>
      </c>
      <c r="CM676" s="32">
        <v>154</v>
      </c>
      <c r="CO676" s="32">
        <v>99</v>
      </c>
      <c r="CQ676" s="32">
        <v>113</v>
      </c>
      <c r="CX676" s="32"/>
      <c r="CY676" s="33">
        <v>1622</v>
      </c>
      <c r="CZ676" s="32"/>
      <c r="DA676" s="32"/>
    </row>
    <row r="677" spans="1:105" x14ac:dyDescent="0.25">
      <c r="A677" s="30" t="str">
        <f t="shared" si="18"/>
        <v>2145</v>
      </c>
      <c r="B677" s="31">
        <v>44506</v>
      </c>
      <c r="CX677" s="32"/>
      <c r="CY677" s="33">
        <f>SUBTOTAL(109,Pickedlines[[#This Row],[HO]:[Test]])</f>
        <v>0</v>
      </c>
      <c r="CZ677" s="32"/>
      <c r="DA677" s="32"/>
    </row>
    <row r="678" spans="1:105" x14ac:dyDescent="0.25">
      <c r="A678" s="30" t="str">
        <f t="shared" si="18"/>
        <v>2146</v>
      </c>
      <c r="B678" s="31">
        <v>44507</v>
      </c>
      <c r="CO678" s="32">
        <v>17</v>
      </c>
      <c r="CX678" s="32"/>
      <c r="CY678" s="33">
        <v>17</v>
      </c>
      <c r="CZ678" s="32"/>
      <c r="DA678" s="32"/>
    </row>
    <row r="679" spans="1:105" x14ac:dyDescent="0.25">
      <c r="A679" s="30" t="str">
        <f t="shared" si="18"/>
        <v>2146</v>
      </c>
      <c r="B679" s="31">
        <v>44508</v>
      </c>
      <c r="E679" s="32">
        <v>3</v>
      </c>
      <c r="G679" s="32">
        <v>44</v>
      </c>
      <c r="I679" s="32">
        <v>1</v>
      </c>
      <c r="O679" s="32">
        <v>10</v>
      </c>
      <c r="R679" s="32">
        <v>25</v>
      </c>
      <c r="AG679" s="32">
        <v>113</v>
      </c>
      <c r="AJ679" s="32">
        <v>2</v>
      </c>
      <c r="AQ679" s="32">
        <v>37</v>
      </c>
      <c r="AU679" s="32">
        <v>52</v>
      </c>
      <c r="AW679" s="32">
        <v>4</v>
      </c>
      <c r="BC679" s="32">
        <v>68</v>
      </c>
      <c r="BJ679" s="32">
        <v>174</v>
      </c>
      <c r="BS679" s="32">
        <v>116</v>
      </c>
      <c r="BZ679" s="32">
        <v>185</v>
      </c>
      <c r="CC679" s="32">
        <v>2</v>
      </c>
      <c r="CM679" s="32">
        <v>182</v>
      </c>
      <c r="CO679" s="32">
        <v>62</v>
      </c>
      <c r="CQ679" s="32">
        <v>173</v>
      </c>
      <c r="CR679" s="32">
        <v>2</v>
      </c>
      <c r="CX679" s="32"/>
      <c r="CY679" s="33">
        <v>1255</v>
      </c>
      <c r="CZ679" s="32"/>
      <c r="DA679" s="32"/>
    </row>
    <row r="680" spans="1:105" x14ac:dyDescent="0.25">
      <c r="A680" s="30" t="str">
        <f t="shared" si="18"/>
        <v>2146</v>
      </c>
      <c r="B680" s="31">
        <v>44509</v>
      </c>
      <c r="E680" s="32">
        <v>16</v>
      </c>
      <c r="G680" s="32">
        <v>78</v>
      </c>
      <c r="O680" s="32">
        <v>31</v>
      </c>
      <c r="R680" s="32">
        <v>98</v>
      </c>
      <c r="AJ680" s="32">
        <v>4</v>
      </c>
      <c r="AQ680" s="32">
        <v>15</v>
      </c>
      <c r="AT680" s="32">
        <v>75</v>
      </c>
      <c r="AU680" s="32">
        <v>44</v>
      </c>
      <c r="AX680" s="32">
        <v>1</v>
      </c>
      <c r="BC680" s="32">
        <v>86</v>
      </c>
      <c r="BG680" s="32">
        <v>21</v>
      </c>
      <c r="BJ680" s="32">
        <v>146</v>
      </c>
      <c r="BS680" s="32">
        <v>238</v>
      </c>
      <c r="BZ680" s="32">
        <v>304</v>
      </c>
      <c r="CL680" s="32">
        <v>7</v>
      </c>
      <c r="CM680" s="32">
        <v>111</v>
      </c>
      <c r="CO680" s="32">
        <v>61</v>
      </c>
      <c r="CQ680" s="32">
        <v>140</v>
      </c>
      <c r="CX680" s="32"/>
      <c r="CY680" s="33">
        <v>1476</v>
      </c>
      <c r="CZ680" s="32"/>
      <c r="DA680" s="32"/>
    </row>
    <row r="681" spans="1:105" x14ac:dyDescent="0.25">
      <c r="A681" s="30" t="str">
        <f t="shared" si="18"/>
        <v>2146</v>
      </c>
      <c r="B681" s="31">
        <v>44510</v>
      </c>
      <c r="E681" s="32">
        <v>8</v>
      </c>
      <c r="G681" s="32">
        <v>101</v>
      </c>
      <c r="I681" s="32">
        <v>1</v>
      </c>
      <c r="O681" s="32">
        <v>65</v>
      </c>
      <c r="R681" s="32">
        <v>44</v>
      </c>
      <c r="AG681" s="32">
        <v>98</v>
      </c>
      <c r="AJ681" s="32">
        <v>4</v>
      </c>
      <c r="AQ681" s="32">
        <v>194</v>
      </c>
      <c r="CX681" s="32"/>
      <c r="CY681" s="33">
        <v>1526</v>
      </c>
      <c r="CZ681" s="32"/>
      <c r="DA681" s="32"/>
    </row>
    <row r="682" spans="1:105" x14ac:dyDescent="0.25">
      <c r="A682" s="30" t="str">
        <f t="shared" si="18"/>
        <v>2146</v>
      </c>
      <c r="B682" s="31">
        <v>44511</v>
      </c>
      <c r="E682" s="32">
        <v>2</v>
      </c>
      <c r="I682" s="32">
        <v>1</v>
      </c>
      <c r="O682" s="32">
        <v>235</v>
      </c>
      <c r="R682" s="32">
        <v>83</v>
      </c>
      <c r="AQ682" s="32">
        <v>119</v>
      </c>
      <c r="AT682" s="32">
        <v>215</v>
      </c>
      <c r="AU682" s="32">
        <v>156</v>
      </c>
      <c r="BG682" s="32">
        <v>109</v>
      </c>
      <c r="BJ682" s="32">
        <v>183</v>
      </c>
      <c r="BS682" s="32">
        <v>139</v>
      </c>
      <c r="BW682" s="32">
        <v>182</v>
      </c>
      <c r="CO682" s="32">
        <v>172</v>
      </c>
      <c r="CQ682" s="32">
        <v>142</v>
      </c>
      <c r="CX682" s="32"/>
      <c r="CY682" s="33">
        <v>1738</v>
      </c>
      <c r="CZ682" s="32"/>
      <c r="DA682" s="32"/>
    </row>
    <row r="683" spans="1:105" x14ac:dyDescent="0.25">
      <c r="A683" s="30" t="str">
        <f t="shared" si="18"/>
        <v>2146</v>
      </c>
      <c r="B683" s="31">
        <v>44512</v>
      </c>
      <c r="E683" s="32">
        <v>3</v>
      </c>
      <c r="G683" s="32">
        <v>68</v>
      </c>
      <c r="I683" s="32">
        <v>2</v>
      </c>
      <c r="O683" s="32">
        <v>176</v>
      </c>
      <c r="Q683" s="32">
        <v>1</v>
      </c>
      <c r="AG683" s="32">
        <v>86</v>
      </c>
      <c r="AJ683" s="32">
        <v>2</v>
      </c>
      <c r="AT683" s="32">
        <v>57</v>
      </c>
      <c r="AU683" s="32">
        <v>89</v>
      </c>
      <c r="AX683" s="32">
        <v>5</v>
      </c>
      <c r="BG683" s="32">
        <v>134</v>
      </c>
      <c r="BJ683" s="32">
        <v>132</v>
      </c>
      <c r="BS683" s="32">
        <v>51</v>
      </c>
      <c r="BZ683" s="32">
        <v>150</v>
      </c>
      <c r="CL683" s="32">
        <v>4</v>
      </c>
      <c r="CO683" s="32">
        <v>76</v>
      </c>
      <c r="CQ683" s="32">
        <v>69</v>
      </c>
      <c r="CX683" s="32"/>
      <c r="CY683" s="33">
        <f>SUBTOTAL(109,Pickedlines[[#This Row],[HO]:[Test]])</f>
        <v>1105</v>
      </c>
      <c r="CZ683" s="32"/>
      <c r="DA683" s="32"/>
    </row>
    <row r="684" spans="1:105" x14ac:dyDescent="0.25">
      <c r="A684" s="30" t="str">
        <f t="shared" si="18"/>
        <v>2146</v>
      </c>
      <c r="B684" s="31">
        <v>44513</v>
      </c>
      <c r="CX684" s="32"/>
      <c r="CY684" s="33">
        <f>SUBTOTAL(109,Pickedlines[[#This Row],[HO]:[Test]])</f>
        <v>0</v>
      </c>
      <c r="CZ684" s="32"/>
      <c r="DA684" s="32"/>
    </row>
    <row r="685" spans="1:105" x14ac:dyDescent="0.25">
      <c r="A685" s="30" t="str">
        <f t="shared" si="18"/>
        <v>2147</v>
      </c>
      <c r="B685" s="31">
        <v>44514</v>
      </c>
      <c r="CX685" s="32"/>
      <c r="CY685" s="33">
        <f>SUBTOTAL(109,Pickedlines[[#This Row],[HO]:[Test]])</f>
        <v>0</v>
      </c>
      <c r="CZ685" s="32"/>
      <c r="DA685" s="32"/>
    </row>
    <row r="686" spans="1:105" x14ac:dyDescent="0.25">
      <c r="A686" s="30" t="str">
        <f t="shared" si="18"/>
        <v>2147</v>
      </c>
      <c r="B686" s="31">
        <v>44515</v>
      </c>
      <c r="E686" s="32">
        <v>4</v>
      </c>
      <c r="G686" s="32">
        <v>89</v>
      </c>
      <c r="O686" s="32">
        <v>108</v>
      </c>
      <c r="R686" s="32">
        <v>128</v>
      </c>
      <c r="AG686" s="32">
        <v>87</v>
      </c>
      <c r="AL686" s="32">
        <v>4</v>
      </c>
      <c r="AU686" s="32">
        <v>123</v>
      </c>
      <c r="BJ686" s="32">
        <v>175</v>
      </c>
      <c r="BQ686" s="32">
        <v>273</v>
      </c>
      <c r="BU686" s="32">
        <v>168</v>
      </c>
      <c r="CL686" s="32">
        <v>2</v>
      </c>
      <c r="CM686" s="32">
        <v>87</v>
      </c>
      <c r="CQ686" s="32">
        <v>97</v>
      </c>
      <c r="CX686" s="32"/>
      <c r="CY686" s="33">
        <f>SUBTOTAL(109,Pickedlines[[#This Row],[HO]:[Test]])</f>
        <v>1345</v>
      </c>
      <c r="CZ686" s="32"/>
      <c r="DA686" s="32"/>
    </row>
    <row r="687" spans="1:105" x14ac:dyDescent="0.25">
      <c r="A687" s="30" t="str">
        <f t="shared" si="18"/>
        <v>2147</v>
      </c>
      <c r="B687" s="31">
        <v>44516</v>
      </c>
      <c r="G687" s="32">
        <v>105</v>
      </c>
      <c r="I687" s="32">
        <v>1</v>
      </c>
      <c r="O687" s="32">
        <v>58</v>
      </c>
      <c r="R687" s="32">
        <v>112</v>
      </c>
      <c r="AG687" s="32">
        <v>46</v>
      </c>
      <c r="AQ687" s="32">
        <v>142</v>
      </c>
      <c r="AT687" s="32">
        <v>143</v>
      </c>
      <c r="AU687" s="32">
        <v>62</v>
      </c>
      <c r="BJ687" s="32">
        <v>161</v>
      </c>
      <c r="BS687" s="32">
        <v>197</v>
      </c>
      <c r="BU687" s="32">
        <v>220</v>
      </c>
      <c r="CM687" s="32">
        <v>91</v>
      </c>
      <c r="CQ687" s="32">
        <v>127</v>
      </c>
      <c r="CX687" s="32"/>
      <c r="CY687" s="33">
        <f>SUBTOTAL(109,Pickedlines[[#This Row],[HO]:[Test]])</f>
        <v>1465</v>
      </c>
      <c r="CZ687" s="32"/>
      <c r="DA687" s="32"/>
    </row>
    <row r="688" spans="1:105" x14ac:dyDescent="0.25">
      <c r="A688" s="30" t="str">
        <f t="shared" si="18"/>
        <v>2147</v>
      </c>
      <c r="B688" s="31">
        <v>44517</v>
      </c>
      <c r="E688" s="32">
        <v>17</v>
      </c>
      <c r="G688" s="32">
        <v>181</v>
      </c>
      <c r="I688" s="32">
        <v>14</v>
      </c>
      <c r="O688" s="32">
        <v>156</v>
      </c>
      <c r="R688" s="32">
        <v>69</v>
      </c>
      <c r="AE688" s="32">
        <v>102</v>
      </c>
      <c r="AG688" s="32">
        <v>91</v>
      </c>
      <c r="AQ688" s="32">
        <v>193</v>
      </c>
      <c r="AT688" s="32">
        <v>131</v>
      </c>
      <c r="AU688" s="32">
        <v>77</v>
      </c>
      <c r="BG688" s="32">
        <v>127</v>
      </c>
      <c r="BJ688" s="32">
        <v>254</v>
      </c>
      <c r="BQ688" s="32">
        <v>187</v>
      </c>
      <c r="BU688" s="32">
        <v>206</v>
      </c>
      <c r="BX688" s="32">
        <v>278</v>
      </c>
      <c r="CL688" s="32">
        <v>1</v>
      </c>
      <c r="CM688" s="32">
        <v>247</v>
      </c>
      <c r="CO688" s="32">
        <v>11</v>
      </c>
      <c r="CQ688" s="32">
        <v>51</v>
      </c>
      <c r="CX688" s="32"/>
      <c r="CY688" s="33">
        <f>SUBTOTAL(109,Pickedlines[[#This Row],[HO]:[Test]])</f>
        <v>2393</v>
      </c>
      <c r="CZ688" s="32"/>
      <c r="DA688" s="32"/>
    </row>
    <row r="689" spans="1:105" x14ac:dyDescent="0.25">
      <c r="A689" s="30" t="str">
        <f t="shared" si="18"/>
        <v>2147</v>
      </c>
      <c r="B689" s="31">
        <v>44518</v>
      </c>
      <c r="E689" s="32">
        <v>2</v>
      </c>
      <c r="G689" s="32">
        <v>74</v>
      </c>
      <c r="I689" s="32">
        <v>1</v>
      </c>
      <c r="O689" s="32">
        <v>88</v>
      </c>
      <c r="R689" s="32">
        <v>104</v>
      </c>
      <c r="AE689" s="32">
        <v>192</v>
      </c>
      <c r="AJ689" s="32">
        <v>1</v>
      </c>
      <c r="AQ689" s="32">
        <v>171</v>
      </c>
      <c r="AT689" s="32">
        <v>165</v>
      </c>
      <c r="BG689" s="32">
        <v>24</v>
      </c>
      <c r="BJ689" s="32">
        <v>207</v>
      </c>
      <c r="BQ689" s="32">
        <v>400</v>
      </c>
      <c r="BS689" s="32">
        <v>41</v>
      </c>
      <c r="BU689" s="32">
        <v>110</v>
      </c>
      <c r="BW689" s="32">
        <v>234</v>
      </c>
      <c r="BX689" s="32">
        <v>49</v>
      </c>
      <c r="CO689" s="32">
        <v>161</v>
      </c>
      <c r="CQ689" s="32">
        <v>212</v>
      </c>
      <c r="CX689" s="32"/>
      <c r="CY689" s="33">
        <f>SUBTOTAL(109,Pickedlines[[#This Row],[HO]:[Test]])</f>
        <v>2236</v>
      </c>
      <c r="CZ689" s="32"/>
      <c r="DA689" s="32"/>
    </row>
    <row r="690" spans="1:105" x14ac:dyDescent="0.25">
      <c r="A690" s="30" t="str">
        <f t="shared" si="18"/>
        <v>2147</v>
      </c>
      <c r="B690" s="31">
        <v>44519</v>
      </c>
      <c r="E690" s="32">
        <v>4</v>
      </c>
      <c r="G690" s="32">
        <v>83</v>
      </c>
      <c r="I690" s="32">
        <v>1</v>
      </c>
      <c r="O690" s="32">
        <v>194</v>
      </c>
      <c r="Q690" s="32">
        <v>3</v>
      </c>
      <c r="AG690" s="32">
        <v>123</v>
      </c>
      <c r="AJ690" s="32">
        <v>3</v>
      </c>
      <c r="AQ690" s="32">
        <v>149</v>
      </c>
      <c r="AT690" s="32">
        <v>109</v>
      </c>
      <c r="BG690" s="32">
        <v>7</v>
      </c>
      <c r="BJ690" s="32">
        <v>258</v>
      </c>
      <c r="BS690" s="32">
        <v>112</v>
      </c>
      <c r="BU690" s="32">
        <v>224</v>
      </c>
      <c r="BW690" s="32">
        <v>16</v>
      </c>
      <c r="CL690" s="32">
        <v>1</v>
      </c>
      <c r="CM690" s="32">
        <v>28</v>
      </c>
      <c r="CO690" s="32">
        <v>111</v>
      </c>
      <c r="CQ690" s="32">
        <v>98</v>
      </c>
      <c r="CX690" s="32"/>
      <c r="CY690" s="33">
        <v>1524</v>
      </c>
      <c r="CZ690" s="32"/>
      <c r="DA690" s="32"/>
    </row>
    <row r="691" spans="1:105" x14ac:dyDescent="0.25">
      <c r="A691" s="30" t="str">
        <f t="shared" si="18"/>
        <v>2147</v>
      </c>
      <c r="B691" s="31">
        <v>44520</v>
      </c>
      <c r="E691" s="32">
        <v>5</v>
      </c>
      <c r="O691" s="32">
        <v>69</v>
      </c>
      <c r="Q691" s="32">
        <v>9</v>
      </c>
      <c r="AQ691" s="32">
        <v>43</v>
      </c>
      <c r="AT691" s="32">
        <v>36</v>
      </c>
      <c r="CQ691" s="32">
        <v>29</v>
      </c>
      <c r="CX691" s="32"/>
      <c r="CY691" s="33">
        <v>191</v>
      </c>
      <c r="CZ691" s="32"/>
      <c r="DA691" s="32"/>
    </row>
    <row r="692" spans="1:105" x14ac:dyDescent="0.25">
      <c r="A692" s="30" t="str">
        <f t="shared" si="18"/>
        <v>2148</v>
      </c>
      <c r="B692" s="31">
        <v>44521</v>
      </c>
      <c r="CX692" s="32"/>
      <c r="CY692" s="33">
        <f>SUBTOTAL(109,Pickedlines[[#This Row],[HO]:[Test]])</f>
        <v>0</v>
      </c>
      <c r="CZ692" s="32"/>
      <c r="DA692" s="32"/>
    </row>
    <row r="693" spans="1:105" x14ac:dyDescent="0.25">
      <c r="A693" s="30" t="str">
        <f t="shared" si="18"/>
        <v>2148</v>
      </c>
      <c r="B693" s="31">
        <v>44522</v>
      </c>
      <c r="E693" s="32">
        <v>5</v>
      </c>
      <c r="G693" s="32">
        <v>102</v>
      </c>
      <c r="O693" s="32">
        <v>174</v>
      </c>
      <c r="Q693" s="32">
        <v>9</v>
      </c>
      <c r="AG693" s="32">
        <v>123</v>
      </c>
      <c r="AJ693" s="32">
        <v>1</v>
      </c>
      <c r="AQ693" s="32">
        <v>128</v>
      </c>
      <c r="AT693" s="32">
        <v>126</v>
      </c>
      <c r="AU693" s="32">
        <v>180</v>
      </c>
      <c r="BG693" s="32">
        <v>139</v>
      </c>
      <c r="BJ693" s="32">
        <v>106</v>
      </c>
      <c r="BQ693" s="32">
        <v>61</v>
      </c>
      <c r="BS693" s="32">
        <v>126</v>
      </c>
      <c r="BW693" s="32">
        <v>9</v>
      </c>
      <c r="CL693" s="32">
        <v>6</v>
      </c>
      <c r="CM693" s="32">
        <v>100</v>
      </c>
      <c r="CP693" s="32">
        <v>80</v>
      </c>
      <c r="CQ693" s="32">
        <v>121</v>
      </c>
      <c r="CX693" s="32"/>
      <c r="CY693" s="33">
        <v>1596</v>
      </c>
      <c r="CZ693" s="32"/>
      <c r="DA693" s="32"/>
    </row>
    <row r="694" spans="1:105" x14ac:dyDescent="0.25">
      <c r="A694" s="30" t="str">
        <f t="shared" si="18"/>
        <v>2148</v>
      </c>
      <c r="B694" s="31">
        <v>44523</v>
      </c>
      <c r="E694" s="32">
        <v>6</v>
      </c>
      <c r="O694" s="32">
        <v>220</v>
      </c>
      <c r="R694" s="32">
        <v>108</v>
      </c>
      <c r="AX694" s="32">
        <v>73</v>
      </c>
      <c r="BG694" s="32">
        <v>23</v>
      </c>
      <c r="BJ694" s="32">
        <v>154</v>
      </c>
      <c r="BQ694" s="32">
        <v>16</v>
      </c>
      <c r="BS694" s="32">
        <v>211</v>
      </c>
      <c r="BX694" s="32">
        <v>188</v>
      </c>
      <c r="CL694" s="32">
        <v>1</v>
      </c>
      <c r="CO694" s="32">
        <v>93</v>
      </c>
      <c r="CP694" s="32">
        <v>101</v>
      </c>
      <c r="CX694" s="44"/>
      <c r="CY694" s="33">
        <f>SUBTOTAL(109,Pickedlines[[#This Row],[HO]:[Test]])</f>
        <v>1194</v>
      </c>
      <c r="CZ694" s="32"/>
      <c r="DA694" s="32"/>
    </row>
    <row r="695" spans="1:105" x14ac:dyDescent="0.25">
      <c r="A695" s="30" t="str">
        <f t="shared" si="18"/>
        <v>2148</v>
      </c>
      <c r="B695" s="31">
        <v>44524</v>
      </c>
      <c r="E695" s="32">
        <v>3</v>
      </c>
      <c r="G695" s="32">
        <v>69</v>
      </c>
      <c r="I695" s="32">
        <v>2</v>
      </c>
      <c r="O695" s="32">
        <v>153</v>
      </c>
      <c r="R695" s="32">
        <v>84</v>
      </c>
      <c r="AE695" s="32">
        <v>88</v>
      </c>
      <c r="AJ695" s="32">
        <v>1</v>
      </c>
      <c r="AQ695" s="32">
        <v>33</v>
      </c>
      <c r="AT695" s="32">
        <v>65</v>
      </c>
      <c r="AU695" s="32">
        <v>102</v>
      </c>
      <c r="AX695" s="32">
        <v>2</v>
      </c>
      <c r="BG695" s="32">
        <v>63</v>
      </c>
      <c r="BJ695" s="32">
        <v>176</v>
      </c>
      <c r="BQ695" s="32">
        <v>28</v>
      </c>
      <c r="BS695" s="32">
        <v>139</v>
      </c>
      <c r="BX695" s="32">
        <v>188</v>
      </c>
      <c r="CL695" s="32">
        <v>2</v>
      </c>
      <c r="CM695" s="32">
        <v>144</v>
      </c>
      <c r="CO695" s="32">
        <v>91</v>
      </c>
      <c r="CP695" s="32">
        <v>155</v>
      </c>
      <c r="CQ695" s="32">
        <v>99</v>
      </c>
      <c r="CX695" s="32"/>
      <c r="CY695" s="33">
        <f>SUBTOTAL(109,Pickedlines[[#This Row],[HO]:[Test]])</f>
        <v>1687</v>
      </c>
      <c r="CZ695" s="32"/>
      <c r="DA695" s="32"/>
    </row>
    <row r="696" spans="1:105" x14ac:dyDescent="0.25">
      <c r="A696" s="30" t="str">
        <f t="shared" si="18"/>
        <v>2148</v>
      </c>
      <c r="B696" s="31">
        <v>44525</v>
      </c>
      <c r="E696" s="32">
        <v>3</v>
      </c>
      <c r="G696" s="32">
        <v>141</v>
      </c>
      <c r="O696" s="32">
        <v>127</v>
      </c>
      <c r="R696" s="32">
        <v>90</v>
      </c>
      <c r="AQ696" s="32">
        <v>39</v>
      </c>
      <c r="AT696" s="32">
        <v>135</v>
      </c>
      <c r="AU696" s="32">
        <v>135</v>
      </c>
      <c r="AX696" s="32">
        <v>110</v>
      </c>
      <c r="BJ696" s="32">
        <v>26</v>
      </c>
      <c r="BW696" s="32">
        <v>191</v>
      </c>
      <c r="CM696" s="32">
        <v>3</v>
      </c>
      <c r="CO696" s="32">
        <v>173</v>
      </c>
      <c r="CP696" s="32">
        <v>133</v>
      </c>
      <c r="CQ696" s="32">
        <v>154</v>
      </c>
      <c r="CX696" s="32"/>
      <c r="CY696" s="33">
        <f>SUBTOTAL(109,Pickedlines[[#This Row],[HO]:[Test]])</f>
        <v>1460</v>
      </c>
      <c r="CZ696" s="32"/>
      <c r="DA696" s="32"/>
    </row>
    <row r="697" spans="1:105" x14ac:dyDescent="0.25">
      <c r="A697" s="30" t="str">
        <f t="shared" si="18"/>
        <v>2148</v>
      </c>
      <c r="B697" s="31">
        <v>44526</v>
      </c>
      <c r="E697" s="32">
        <v>1</v>
      </c>
      <c r="G697" s="32">
        <v>179</v>
      </c>
      <c r="AE697" s="32">
        <v>189</v>
      </c>
      <c r="AJ697" s="32">
        <v>4</v>
      </c>
      <c r="AT697" s="32">
        <v>83</v>
      </c>
      <c r="AU697" s="32">
        <v>81</v>
      </c>
      <c r="BG697" s="32">
        <v>179</v>
      </c>
      <c r="BJ697" s="32">
        <v>174</v>
      </c>
      <c r="BS697" s="32">
        <v>87</v>
      </c>
      <c r="CL697" s="32">
        <v>18</v>
      </c>
      <c r="CM697" s="32">
        <v>74</v>
      </c>
      <c r="CO697" s="32">
        <v>101</v>
      </c>
      <c r="CP697" s="32">
        <v>130</v>
      </c>
      <c r="CQ697" s="32">
        <v>75</v>
      </c>
      <c r="CX697" s="32"/>
      <c r="CY697" s="33">
        <f>SUBTOTAL(109,Pickedlines[[#This Row],[HO]:[Test]])</f>
        <v>1375</v>
      </c>
      <c r="CZ697" s="32"/>
      <c r="DA697" s="32"/>
    </row>
    <row r="698" spans="1:105" x14ac:dyDescent="0.25">
      <c r="A698" s="30" t="str">
        <f t="shared" si="18"/>
        <v>2148</v>
      </c>
      <c r="B698" s="31">
        <v>44527</v>
      </c>
      <c r="E698" s="32">
        <v>1</v>
      </c>
      <c r="G698" s="32">
        <v>90</v>
      </c>
      <c r="AT698" s="32">
        <v>53</v>
      </c>
      <c r="AU698" s="32">
        <v>34</v>
      </c>
      <c r="BU698" s="32">
        <v>23</v>
      </c>
      <c r="CM698" s="32">
        <v>10</v>
      </c>
      <c r="CQ698" s="32">
        <v>89</v>
      </c>
      <c r="CX698" s="32"/>
      <c r="CY698" s="33">
        <f>SUBTOTAL(109,Pickedlines[[#This Row],[HO]:[Test]])</f>
        <v>300</v>
      </c>
      <c r="CZ698" s="32"/>
      <c r="DA698" s="32"/>
    </row>
    <row r="699" spans="1:105" x14ac:dyDescent="0.25">
      <c r="A699" s="30" t="str">
        <f t="shared" si="18"/>
        <v>2149</v>
      </c>
      <c r="B699" s="31">
        <v>44528</v>
      </c>
      <c r="CO699" s="32">
        <v>57</v>
      </c>
      <c r="CX699" s="32"/>
      <c r="CY699" s="33">
        <f>SUBTOTAL(109,Pickedlines[[#This Row],[HO]:[Test]])</f>
        <v>57</v>
      </c>
      <c r="CZ699" s="32"/>
      <c r="DA699" s="32"/>
    </row>
    <row r="700" spans="1:105" x14ac:dyDescent="0.25">
      <c r="A700" s="30" t="str">
        <f t="shared" si="18"/>
        <v>2149</v>
      </c>
      <c r="B700" s="31">
        <v>44529</v>
      </c>
      <c r="E700" s="32">
        <v>13</v>
      </c>
      <c r="G700" s="32">
        <v>63</v>
      </c>
      <c r="O700" s="32">
        <v>219</v>
      </c>
      <c r="R700" s="32">
        <v>121</v>
      </c>
      <c r="AE700" s="32">
        <v>136</v>
      </c>
      <c r="AG700" s="32">
        <v>116</v>
      </c>
      <c r="AJ700" s="32">
        <v>1</v>
      </c>
      <c r="AQ700" s="32">
        <v>95</v>
      </c>
      <c r="AT700" s="32">
        <v>69</v>
      </c>
      <c r="AU700" s="32">
        <v>76</v>
      </c>
      <c r="BQ700" s="32">
        <v>95</v>
      </c>
      <c r="BS700" s="32">
        <v>172</v>
      </c>
      <c r="BW700" s="32">
        <v>8</v>
      </c>
      <c r="BX700" s="32">
        <v>119</v>
      </c>
      <c r="CC700" s="32">
        <v>2</v>
      </c>
      <c r="CL700" s="32">
        <v>1</v>
      </c>
      <c r="CM700" s="32">
        <v>2</v>
      </c>
      <c r="CO700" s="32">
        <v>68</v>
      </c>
      <c r="CP700" s="32">
        <v>140</v>
      </c>
      <c r="CQ700" s="32">
        <v>55</v>
      </c>
      <c r="CR700" s="32">
        <v>2</v>
      </c>
      <c r="CX700" s="32"/>
      <c r="CY700" s="33">
        <f>SUBTOTAL(109,Pickedlines[[#This Row],[HO]:[Test]])</f>
        <v>1573</v>
      </c>
      <c r="CZ700" s="32"/>
      <c r="DA700" s="32"/>
    </row>
    <row r="701" spans="1:105" x14ac:dyDescent="0.25">
      <c r="A701" s="30" t="str">
        <f t="shared" si="18"/>
        <v>2149</v>
      </c>
      <c r="B701" s="31">
        <v>44530</v>
      </c>
      <c r="E701" s="32">
        <v>3</v>
      </c>
      <c r="G701" s="32">
        <v>100</v>
      </c>
      <c r="O701" s="32">
        <v>225</v>
      </c>
      <c r="R701" s="32">
        <v>111</v>
      </c>
      <c r="AG701" s="32">
        <v>73</v>
      </c>
      <c r="AQ701" s="32">
        <v>118</v>
      </c>
      <c r="AT701" s="32">
        <v>109</v>
      </c>
      <c r="AU701" s="32">
        <v>62</v>
      </c>
      <c r="BG701" s="32">
        <v>57</v>
      </c>
      <c r="BQ701" s="32">
        <v>206</v>
      </c>
      <c r="BS701" s="32">
        <v>141</v>
      </c>
      <c r="BW701" s="32">
        <v>29</v>
      </c>
      <c r="BX701" s="32">
        <v>59</v>
      </c>
      <c r="CC701" s="32">
        <v>3</v>
      </c>
      <c r="CL701" s="32">
        <v>6</v>
      </c>
      <c r="CM701" s="32">
        <v>124</v>
      </c>
      <c r="CO701" s="32">
        <v>123</v>
      </c>
      <c r="CX701" s="32"/>
      <c r="CY701" s="33">
        <f>SUBTOTAL(109,Pickedlines[[#This Row],[HO]:[Test]])</f>
        <v>1549</v>
      </c>
      <c r="CZ701" s="32"/>
      <c r="DA701" s="32"/>
    </row>
    <row r="702" spans="1:105" x14ac:dyDescent="0.25">
      <c r="A702" s="30" t="str">
        <f t="shared" si="18"/>
        <v>2149</v>
      </c>
      <c r="B702" s="31">
        <v>44531</v>
      </c>
      <c r="E702" s="32">
        <v>9</v>
      </c>
      <c r="G702" s="32">
        <v>64</v>
      </c>
      <c r="I702" s="32">
        <v>3</v>
      </c>
      <c r="O702" s="32">
        <v>167</v>
      </c>
      <c r="R702" s="32">
        <v>86</v>
      </c>
      <c r="AJ702" s="32">
        <v>6</v>
      </c>
      <c r="AQ702" s="32">
        <v>151</v>
      </c>
      <c r="AU702" s="32">
        <v>85</v>
      </c>
      <c r="AX702" s="32">
        <v>15</v>
      </c>
      <c r="BG702" s="32">
        <v>99</v>
      </c>
      <c r="BJ702" s="32">
        <v>205</v>
      </c>
      <c r="BQ702" s="32">
        <v>127</v>
      </c>
      <c r="BS702" s="32">
        <v>159</v>
      </c>
      <c r="BX702" s="32">
        <v>67</v>
      </c>
      <c r="CC702" s="32">
        <v>2</v>
      </c>
      <c r="CL702" s="32">
        <v>5</v>
      </c>
      <c r="CM702" s="32">
        <v>261</v>
      </c>
      <c r="CO702" s="32">
        <v>37</v>
      </c>
      <c r="CQ702" s="32">
        <v>105</v>
      </c>
      <c r="CX702" s="32"/>
      <c r="CY702" s="33">
        <f>SUBTOTAL(109,Pickedlines[[#This Row],[HO]:[Test]])</f>
        <v>1653</v>
      </c>
      <c r="CZ702" s="32"/>
      <c r="DA702" s="32"/>
    </row>
    <row r="703" spans="1:105" x14ac:dyDescent="0.25">
      <c r="A703" s="30" t="str">
        <f t="shared" si="18"/>
        <v>2149</v>
      </c>
      <c r="B703" s="31">
        <v>44532</v>
      </c>
      <c r="E703" s="32">
        <v>9</v>
      </c>
      <c r="G703" s="32">
        <v>113</v>
      </c>
      <c r="I703" s="32">
        <v>1</v>
      </c>
      <c r="R703" s="32">
        <v>129</v>
      </c>
      <c r="AE703" s="32">
        <v>102</v>
      </c>
      <c r="AJ703" s="32">
        <v>3</v>
      </c>
      <c r="AQ703" s="32">
        <v>148</v>
      </c>
      <c r="AT703" s="32">
        <v>91</v>
      </c>
      <c r="AU703" s="32">
        <v>110</v>
      </c>
      <c r="BG703" s="32">
        <v>96</v>
      </c>
      <c r="BJ703" s="32">
        <v>237</v>
      </c>
      <c r="BQ703" s="32">
        <v>107</v>
      </c>
      <c r="BS703" s="32">
        <v>205</v>
      </c>
      <c r="BU703" s="32">
        <v>7</v>
      </c>
      <c r="BW703" s="32">
        <v>156</v>
      </c>
      <c r="BX703" s="32">
        <v>165</v>
      </c>
      <c r="CL703" s="32">
        <v>5</v>
      </c>
      <c r="CM703" s="32">
        <v>18</v>
      </c>
      <c r="CO703" s="32">
        <v>11</v>
      </c>
      <c r="CQ703" s="32">
        <v>130</v>
      </c>
      <c r="CX703" s="32"/>
      <c r="CY703" s="33">
        <f>SUBTOTAL(109,Pickedlines[[#This Row],[HO]:[Test]])</f>
        <v>1843</v>
      </c>
      <c r="CZ703" s="32"/>
      <c r="DA703" s="32"/>
    </row>
    <row r="704" spans="1:105" x14ac:dyDescent="0.25">
      <c r="A704" s="30" t="str">
        <f t="shared" si="18"/>
        <v>2149</v>
      </c>
      <c r="B704" s="31">
        <v>44533</v>
      </c>
      <c r="E704" s="32">
        <v>2</v>
      </c>
      <c r="G704" s="32">
        <v>22</v>
      </c>
      <c r="AE704" s="32">
        <v>131</v>
      </c>
      <c r="AG704" s="32">
        <v>101</v>
      </c>
      <c r="AQ704" s="32">
        <v>76</v>
      </c>
      <c r="AT704" s="32">
        <v>96</v>
      </c>
      <c r="AU704" s="32">
        <v>135</v>
      </c>
      <c r="BG704" s="32">
        <v>123</v>
      </c>
      <c r="BJ704" s="32">
        <v>181</v>
      </c>
      <c r="BS704" s="32">
        <v>106</v>
      </c>
      <c r="CL704" s="32">
        <v>2</v>
      </c>
      <c r="CM704" s="32">
        <v>2</v>
      </c>
      <c r="CO704" s="32">
        <v>76</v>
      </c>
      <c r="CQ704" s="32">
        <v>108</v>
      </c>
      <c r="CX704" s="32"/>
      <c r="CY704" s="33">
        <f>SUBTOTAL(109,Pickedlines[[#This Row],[HO]:[Test]])</f>
        <v>1161</v>
      </c>
      <c r="CZ704" s="32"/>
      <c r="DA704" s="32"/>
    </row>
    <row r="705" spans="1:105" x14ac:dyDescent="0.25">
      <c r="A705" s="30" t="str">
        <f t="shared" si="18"/>
        <v>2149</v>
      </c>
      <c r="B705" s="31">
        <v>44534</v>
      </c>
      <c r="E705" s="32">
        <v>3</v>
      </c>
      <c r="G705" s="32">
        <v>57</v>
      </c>
      <c r="R705" s="32">
        <v>48</v>
      </c>
      <c r="AT705" s="32">
        <v>67</v>
      </c>
      <c r="CQ705" s="32">
        <v>27</v>
      </c>
      <c r="CX705" s="32"/>
      <c r="CY705" s="33">
        <f>SUBTOTAL(109,Pickedlines[[#This Row],[HO]:[Test]])</f>
        <v>202</v>
      </c>
      <c r="CZ705" s="32"/>
      <c r="DA705" s="32"/>
    </row>
    <row r="706" spans="1:105" x14ac:dyDescent="0.25">
      <c r="A706" s="30" t="str">
        <f t="shared" si="18"/>
        <v>2150</v>
      </c>
      <c r="B706" s="31">
        <v>44535</v>
      </c>
      <c r="CO706" s="32">
        <v>21</v>
      </c>
      <c r="CX706" s="32"/>
      <c r="CY706" s="33">
        <f>SUBTOTAL(109,Pickedlines[[#This Row],[HO]:[Test]])</f>
        <v>21</v>
      </c>
      <c r="CZ706" s="32"/>
      <c r="DA706" s="32"/>
    </row>
    <row r="707" spans="1:105" x14ac:dyDescent="0.25">
      <c r="A707" s="30" t="str">
        <f t="shared" si="18"/>
        <v>2150</v>
      </c>
      <c r="B707" s="31">
        <v>44536</v>
      </c>
      <c r="E707" s="32">
        <v>3</v>
      </c>
      <c r="G707" s="32">
        <v>140</v>
      </c>
      <c r="I707" s="32">
        <v>8</v>
      </c>
      <c r="O707" s="32">
        <v>185</v>
      </c>
      <c r="R707" s="32">
        <v>96</v>
      </c>
      <c r="AE707" s="32">
        <v>194</v>
      </c>
      <c r="AQ707" s="32">
        <v>95</v>
      </c>
      <c r="AT707" s="32">
        <v>178</v>
      </c>
      <c r="AU707" s="32">
        <v>141</v>
      </c>
      <c r="AZ707" s="32">
        <v>4</v>
      </c>
      <c r="BJ707" s="32">
        <v>204</v>
      </c>
      <c r="BS707" s="32">
        <v>122</v>
      </c>
      <c r="BX707" s="32">
        <v>136</v>
      </c>
      <c r="CL707" s="32">
        <v>1</v>
      </c>
      <c r="CM707" s="32">
        <v>1</v>
      </c>
      <c r="CO707" s="32">
        <v>103</v>
      </c>
      <c r="CQ707" s="32">
        <v>47</v>
      </c>
      <c r="CX707" s="32"/>
      <c r="CY707" s="33">
        <f>SUBTOTAL(109,Pickedlines[[#This Row],[HO]:[Test]])</f>
        <v>1658</v>
      </c>
      <c r="CZ707" s="32"/>
      <c r="DA707" s="32"/>
    </row>
    <row r="708" spans="1:105" x14ac:dyDescent="0.25">
      <c r="A708" s="30" t="str">
        <f t="shared" si="18"/>
        <v>2150</v>
      </c>
      <c r="B708" s="31">
        <v>44537</v>
      </c>
      <c r="E708" s="32">
        <v>7</v>
      </c>
      <c r="G708" s="32">
        <v>241</v>
      </c>
      <c r="I708" s="32">
        <v>2</v>
      </c>
      <c r="R708" s="32">
        <v>47</v>
      </c>
      <c r="AE708" s="32">
        <v>128</v>
      </c>
      <c r="AQ708" s="32">
        <v>132</v>
      </c>
      <c r="AU708" s="32">
        <v>61</v>
      </c>
      <c r="AW708" s="32">
        <v>4</v>
      </c>
      <c r="AZ708" s="32">
        <v>1</v>
      </c>
      <c r="BG708" s="32">
        <v>119</v>
      </c>
      <c r="BJ708" s="32">
        <v>282</v>
      </c>
      <c r="BS708" s="32">
        <v>204</v>
      </c>
      <c r="BW708" s="32">
        <v>109</v>
      </c>
      <c r="BX708" s="32">
        <v>133</v>
      </c>
      <c r="CL708" s="32">
        <v>1</v>
      </c>
      <c r="CM708" s="32">
        <v>99</v>
      </c>
      <c r="CO708" s="32">
        <v>180</v>
      </c>
      <c r="CQ708" s="32">
        <v>136</v>
      </c>
      <c r="CX708" s="32"/>
      <c r="CY708" s="33">
        <f>SUBTOTAL(109,Pickedlines[[#This Row],[HO]:[Test]])</f>
        <v>1886</v>
      </c>
      <c r="CZ708" s="32"/>
      <c r="DA708" s="32"/>
    </row>
    <row r="709" spans="1:105" x14ac:dyDescent="0.25">
      <c r="A709" s="30" t="str">
        <f t="shared" si="18"/>
        <v>2150</v>
      </c>
      <c r="B709" s="31">
        <v>44538</v>
      </c>
      <c r="E709" s="32">
        <v>8</v>
      </c>
      <c r="G709" s="32">
        <v>148</v>
      </c>
      <c r="O709" s="32">
        <v>258</v>
      </c>
      <c r="R709" s="32">
        <v>64</v>
      </c>
      <c r="AJ709" s="32">
        <v>5</v>
      </c>
      <c r="AQ709" s="32">
        <v>102</v>
      </c>
      <c r="AT709" s="32">
        <v>183</v>
      </c>
      <c r="AU709" s="32">
        <v>57</v>
      </c>
      <c r="AW709" s="32">
        <v>2</v>
      </c>
      <c r="BG709" s="32">
        <v>162</v>
      </c>
      <c r="BJ709" s="32">
        <v>174</v>
      </c>
      <c r="BQ709" s="32">
        <v>235</v>
      </c>
      <c r="BS709" s="32">
        <v>159</v>
      </c>
      <c r="BU709" s="32">
        <v>4</v>
      </c>
      <c r="BX709" s="32">
        <v>156</v>
      </c>
      <c r="CL709" s="32">
        <v>2</v>
      </c>
      <c r="CM709" s="32">
        <v>11</v>
      </c>
      <c r="CO709" s="32">
        <v>77</v>
      </c>
      <c r="CQ709" s="32">
        <v>152</v>
      </c>
      <c r="CX709" s="32"/>
      <c r="CY709" s="33">
        <f>SUBTOTAL(109,Pickedlines[[#This Row],[HO]:[Test]])</f>
        <v>1959</v>
      </c>
      <c r="CZ709" s="32"/>
      <c r="DA709" s="32"/>
    </row>
    <row r="710" spans="1:105" x14ac:dyDescent="0.25">
      <c r="A710" s="30" t="str">
        <f t="shared" si="18"/>
        <v>2150</v>
      </c>
      <c r="B710" s="31">
        <v>44539</v>
      </c>
      <c r="E710" s="32">
        <v>2</v>
      </c>
      <c r="G710" s="32">
        <v>191</v>
      </c>
      <c r="I710" s="32">
        <v>11</v>
      </c>
      <c r="O710" s="32">
        <v>28</v>
      </c>
      <c r="R710" s="32">
        <v>179</v>
      </c>
      <c r="AE710" s="32">
        <v>146</v>
      </c>
      <c r="AJ710" s="32">
        <v>1</v>
      </c>
      <c r="AQ710" s="32">
        <v>83</v>
      </c>
      <c r="AS710" s="32">
        <v>1</v>
      </c>
      <c r="AT710" s="32">
        <v>84</v>
      </c>
      <c r="AU710" s="32">
        <v>110</v>
      </c>
      <c r="AX710" s="32">
        <v>1</v>
      </c>
      <c r="BG710" s="32">
        <v>46</v>
      </c>
      <c r="BJ710" s="32">
        <v>242</v>
      </c>
      <c r="BS710" s="32">
        <v>196</v>
      </c>
      <c r="BW710" s="32">
        <v>100</v>
      </c>
      <c r="BX710" s="32">
        <v>234</v>
      </c>
      <c r="CC710" s="32">
        <v>1</v>
      </c>
      <c r="CL710" s="32">
        <v>1</v>
      </c>
      <c r="CM710" s="32">
        <v>177</v>
      </c>
      <c r="CO710" s="32">
        <v>117</v>
      </c>
      <c r="CQ710" s="32">
        <v>102</v>
      </c>
      <c r="CX710" s="32"/>
      <c r="CY710" s="33">
        <f>SUBTOTAL(109,Pickedlines[[#This Row],[HO]:[Test]])</f>
        <v>2053</v>
      </c>
      <c r="CZ710" s="32"/>
      <c r="DA710" s="32"/>
    </row>
    <row r="711" spans="1:105" x14ac:dyDescent="0.25">
      <c r="A711" s="30" t="str">
        <f t="shared" si="18"/>
        <v>2150</v>
      </c>
      <c r="B711" s="31">
        <v>44540</v>
      </c>
      <c r="E711" s="32">
        <v>4</v>
      </c>
      <c r="I711" s="32">
        <v>1</v>
      </c>
      <c r="O711" s="32">
        <v>39</v>
      </c>
      <c r="AJ711" s="32">
        <v>7</v>
      </c>
      <c r="AQ711" s="32">
        <v>98</v>
      </c>
      <c r="AT711" s="32">
        <v>166</v>
      </c>
      <c r="AU711" s="32">
        <v>86</v>
      </c>
      <c r="BG711" s="32">
        <v>71</v>
      </c>
      <c r="BJ711" s="32">
        <v>299</v>
      </c>
      <c r="CM711" s="32">
        <v>265</v>
      </c>
      <c r="CO711" s="32">
        <v>134</v>
      </c>
      <c r="CQ711" s="32">
        <v>120</v>
      </c>
      <c r="CX711" s="32"/>
      <c r="CY711" s="33">
        <f>SUBTOTAL(109,Pickedlines[[#This Row],[HO]:[Test]])</f>
        <v>1290</v>
      </c>
      <c r="CZ711" s="32"/>
      <c r="DA711" s="32"/>
    </row>
    <row r="712" spans="1:105" x14ac:dyDescent="0.25">
      <c r="A712" s="30" t="str">
        <f t="shared" si="18"/>
        <v>2150</v>
      </c>
      <c r="B712" s="31">
        <v>44541</v>
      </c>
      <c r="E712" s="32">
        <v>2</v>
      </c>
      <c r="I712" s="32">
        <v>3</v>
      </c>
      <c r="O712" s="32">
        <v>69</v>
      </c>
      <c r="AQ712" s="32">
        <v>56</v>
      </c>
      <c r="BQ712" s="32">
        <v>138</v>
      </c>
      <c r="CM712" s="32">
        <v>78</v>
      </c>
      <c r="CX712" s="32"/>
      <c r="CY712" s="33">
        <f>SUBTOTAL(109,Pickedlines[[#This Row],[HO]:[Test]])</f>
        <v>346</v>
      </c>
      <c r="CZ712" s="32"/>
      <c r="DA712" s="32"/>
    </row>
    <row r="713" spans="1:105" x14ac:dyDescent="0.25">
      <c r="A713" s="30" t="str">
        <f t="shared" si="18"/>
        <v>2151</v>
      </c>
      <c r="B713" s="31">
        <v>44542</v>
      </c>
      <c r="CX713" s="32"/>
      <c r="CY713" s="33">
        <f>SUBTOTAL(109,Pickedlines[[#This Row],[HO]:[Test]])</f>
        <v>0</v>
      </c>
      <c r="CZ713" s="32"/>
      <c r="DA713" s="32"/>
    </row>
    <row r="714" spans="1:105" x14ac:dyDescent="0.25">
      <c r="A714" s="30" t="str">
        <f t="shared" si="18"/>
        <v>2151</v>
      </c>
      <c r="B714" s="31">
        <v>44543</v>
      </c>
      <c r="E714" s="32">
        <v>7</v>
      </c>
      <c r="G714" s="32">
        <v>72</v>
      </c>
      <c r="I714" s="32">
        <v>6</v>
      </c>
      <c r="O714" s="32">
        <v>127</v>
      </c>
      <c r="R714" s="32">
        <v>14</v>
      </c>
      <c r="AE714" s="32">
        <v>110</v>
      </c>
      <c r="AJ714" s="32">
        <v>1</v>
      </c>
      <c r="AQ714" s="32">
        <v>86</v>
      </c>
      <c r="AT714" s="32">
        <v>120</v>
      </c>
      <c r="AU714" s="32">
        <v>83</v>
      </c>
      <c r="BJ714" s="32">
        <v>245</v>
      </c>
      <c r="BX714" s="32">
        <v>130</v>
      </c>
      <c r="CM714" s="32">
        <v>288</v>
      </c>
      <c r="CO714" s="32">
        <v>174</v>
      </c>
      <c r="CQ714" s="32">
        <v>223</v>
      </c>
      <c r="CX714" s="32"/>
      <c r="CY714" s="33">
        <f>SUBTOTAL(109,Pickedlines[[#This Row],[HO]:[Test]])</f>
        <v>1686</v>
      </c>
      <c r="CZ714" s="32"/>
      <c r="DA714" s="32"/>
    </row>
    <row r="715" spans="1:105" x14ac:dyDescent="0.25">
      <c r="A715" s="30" t="str">
        <f t="shared" si="18"/>
        <v>2151</v>
      </c>
      <c r="B715" s="31">
        <v>44544</v>
      </c>
      <c r="E715" s="32">
        <v>13</v>
      </c>
      <c r="G715" s="32">
        <v>66</v>
      </c>
      <c r="I715" s="32">
        <v>1</v>
      </c>
      <c r="O715" s="32">
        <v>16</v>
      </c>
      <c r="Q715" s="32">
        <v>1</v>
      </c>
      <c r="R715" s="32">
        <v>53</v>
      </c>
      <c r="AE715" s="32">
        <v>104</v>
      </c>
      <c r="AJ715" s="32">
        <v>7</v>
      </c>
      <c r="AQ715" s="32">
        <v>100</v>
      </c>
      <c r="AT715" s="32">
        <v>115</v>
      </c>
      <c r="AU715" s="32">
        <v>110</v>
      </c>
      <c r="AX715" s="32">
        <v>1</v>
      </c>
      <c r="BJ715" s="32">
        <v>270</v>
      </c>
      <c r="BS715" s="32">
        <v>135</v>
      </c>
      <c r="BW715" s="32">
        <v>139</v>
      </c>
      <c r="CM715" s="32">
        <v>33</v>
      </c>
      <c r="CO715" s="32">
        <v>126</v>
      </c>
      <c r="CQ715" s="32">
        <v>111</v>
      </c>
      <c r="CX715" s="32"/>
      <c r="CY715" s="33">
        <f>SUBTOTAL(109,Pickedlines[[#This Row],[HO]:[Test]])</f>
        <v>1401</v>
      </c>
      <c r="CZ715" s="32"/>
      <c r="DA715" s="32"/>
    </row>
    <row r="716" spans="1:105" x14ac:dyDescent="0.25">
      <c r="A716" s="30" t="str">
        <f t="shared" si="18"/>
        <v>2151</v>
      </c>
      <c r="B716" s="31">
        <v>44545</v>
      </c>
      <c r="E716" s="32">
        <v>3</v>
      </c>
      <c r="G716" s="32">
        <v>221</v>
      </c>
      <c r="O716" s="32">
        <v>164</v>
      </c>
      <c r="R716" s="32">
        <v>81</v>
      </c>
      <c r="AJ716" s="32">
        <v>1</v>
      </c>
      <c r="AQ716" s="32">
        <v>150</v>
      </c>
      <c r="AT716" s="32">
        <v>89</v>
      </c>
      <c r="AU716" s="32">
        <v>104</v>
      </c>
      <c r="BJ716" s="32">
        <v>190</v>
      </c>
      <c r="BS716" s="32">
        <v>87</v>
      </c>
      <c r="BX716" s="32">
        <v>27</v>
      </c>
      <c r="CM716" s="32">
        <v>97</v>
      </c>
      <c r="CO716" s="32">
        <v>90</v>
      </c>
      <c r="CQ716" s="32">
        <v>195</v>
      </c>
      <c r="CX716" s="32"/>
      <c r="CY716" s="33">
        <f>SUBTOTAL(109,Pickedlines[[#This Row],[HO]:[Test]])</f>
        <v>1499</v>
      </c>
      <c r="CZ716" s="32"/>
      <c r="DA716" s="32"/>
    </row>
    <row r="717" spans="1:105" x14ac:dyDescent="0.25">
      <c r="A717" s="30" t="str">
        <f t="shared" si="18"/>
        <v>2151</v>
      </c>
      <c r="B717" s="31">
        <v>44546</v>
      </c>
      <c r="E717" s="32">
        <v>5</v>
      </c>
      <c r="G717" s="32">
        <v>133</v>
      </c>
      <c r="O717" s="32">
        <v>21</v>
      </c>
      <c r="R717" s="32">
        <v>152</v>
      </c>
      <c r="AE717" s="32">
        <v>84</v>
      </c>
      <c r="AQ717" s="32">
        <v>89</v>
      </c>
      <c r="AT717" s="32">
        <v>162</v>
      </c>
      <c r="AU717" s="32">
        <v>103</v>
      </c>
      <c r="BG717" s="32">
        <v>63</v>
      </c>
      <c r="BJ717" s="32">
        <v>304</v>
      </c>
      <c r="BQ717" s="32">
        <v>319</v>
      </c>
      <c r="BW717" s="32">
        <v>149</v>
      </c>
      <c r="BX717" s="32">
        <v>160</v>
      </c>
      <c r="CC717" s="32">
        <v>2</v>
      </c>
      <c r="CM717" s="32">
        <v>66</v>
      </c>
      <c r="CO717" s="32">
        <v>113</v>
      </c>
      <c r="CQ717" s="32">
        <v>71</v>
      </c>
      <c r="CX717" s="32"/>
      <c r="CY717" s="33">
        <f>SUBTOTAL(109,Pickedlines[[#This Row],[HO]:[Test]])</f>
        <v>1996</v>
      </c>
      <c r="CZ717" s="32"/>
      <c r="DA717" s="32"/>
    </row>
    <row r="718" spans="1:105" x14ac:dyDescent="0.25">
      <c r="A718" s="30" t="str">
        <f t="shared" si="18"/>
        <v>2151</v>
      </c>
      <c r="B718" s="31">
        <v>44547</v>
      </c>
      <c r="E718" s="32">
        <v>4</v>
      </c>
      <c r="G718" s="32">
        <v>125</v>
      </c>
      <c r="I718" s="32">
        <v>2</v>
      </c>
      <c r="O718" s="32">
        <v>116</v>
      </c>
      <c r="Q718" s="32">
        <v>2</v>
      </c>
      <c r="R718" s="32">
        <v>65</v>
      </c>
      <c r="AE718" s="32">
        <v>43</v>
      </c>
      <c r="AG718" s="32">
        <v>50</v>
      </c>
      <c r="AQ718" s="32">
        <v>170</v>
      </c>
      <c r="AT718" s="32">
        <v>53</v>
      </c>
      <c r="AU718" s="32">
        <v>146</v>
      </c>
      <c r="AX718" s="32">
        <v>4</v>
      </c>
      <c r="BG718" s="32">
        <v>93</v>
      </c>
      <c r="BJ718" s="32">
        <v>288</v>
      </c>
      <c r="BQ718" s="32">
        <v>100</v>
      </c>
      <c r="BW718" s="32">
        <v>20</v>
      </c>
      <c r="BX718" s="32">
        <v>94</v>
      </c>
      <c r="CM718" s="32">
        <v>92</v>
      </c>
      <c r="CO718" s="32">
        <v>108</v>
      </c>
      <c r="CQ718" s="32">
        <v>46</v>
      </c>
      <c r="CX718" s="32"/>
      <c r="CY718" s="33">
        <f>SUBTOTAL(109,Pickedlines[[#This Row],[HO]:[Test]])</f>
        <v>1621</v>
      </c>
      <c r="CZ718" s="32"/>
      <c r="DA718" s="32"/>
    </row>
    <row r="719" spans="1:105" x14ac:dyDescent="0.25">
      <c r="A719" s="30" t="str">
        <f t="shared" si="18"/>
        <v>2151</v>
      </c>
      <c r="B719" s="31">
        <v>44548</v>
      </c>
      <c r="E719" s="32">
        <v>1</v>
      </c>
      <c r="G719" s="32">
        <v>100</v>
      </c>
      <c r="I719" s="32">
        <v>3</v>
      </c>
      <c r="AQ719" s="32">
        <v>117</v>
      </c>
      <c r="AT719" s="32">
        <v>69</v>
      </c>
      <c r="AU719" s="32">
        <v>58</v>
      </c>
      <c r="BQ719" s="32">
        <v>98</v>
      </c>
      <c r="BX719" s="32">
        <v>152</v>
      </c>
      <c r="CM719" s="32">
        <v>126</v>
      </c>
      <c r="CX719" s="32"/>
      <c r="CY719" s="33">
        <f>SUBTOTAL(109,Pickedlines[[#This Row],[HO]:[Test]])</f>
        <v>724</v>
      </c>
      <c r="CZ719" s="32"/>
      <c r="DA719" s="32"/>
    </row>
    <row r="720" spans="1:105" x14ac:dyDescent="0.25">
      <c r="A720" s="30" t="str">
        <f t="shared" si="18"/>
        <v>2152</v>
      </c>
      <c r="B720" s="31">
        <v>44549</v>
      </c>
      <c r="CX720" s="32"/>
      <c r="CY720" s="33">
        <f>SUBTOTAL(109,Pickedlines[[#This Row],[HO]:[Test]])</f>
        <v>0</v>
      </c>
      <c r="CZ720" s="32"/>
      <c r="DA720" s="32"/>
    </row>
    <row r="721" spans="1:105" x14ac:dyDescent="0.25">
      <c r="A721" s="30" t="str">
        <f t="shared" si="18"/>
        <v>2152</v>
      </c>
      <c r="B721" s="31">
        <v>44550</v>
      </c>
      <c r="E721" s="32">
        <v>7</v>
      </c>
      <c r="G721" s="32">
        <v>145</v>
      </c>
      <c r="R721" s="32">
        <v>96</v>
      </c>
      <c r="AE721" s="32">
        <v>220</v>
      </c>
      <c r="AG721" s="32">
        <v>130</v>
      </c>
      <c r="AJ721" s="32">
        <v>1</v>
      </c>
      <c r="AQ721" s="32">
        <v>71</v>
      </c>
      <c r="AT721" s="32">
        <v>121</v>
      </c>
      <c r="AU721" s="32">
        <v>63</v>
      </c>
      <c r="AX721" s="32">
        <v>6</v>
      </c>
      <c r="AZ721" s="32">
        <v>4</v>
      </c>
      <c r="BG721" s="32">
        <v>67</v>
      </c>
      <c r="BW721" s="32">
        <v>67</v>
      </c>
      <c r="BX721" s="32">
        <v>243</v>
      </c>
      <c r="CM721" s="32">
        <v>18</v>
      </c>
      <c r="CQ721" s="32">
        <v>100</v>
      </c>
      <c r="CX721" s="32"/>
      <c r="CY721" s="33">
        <f>SUBTOTAL(109,Pickedlines[[#This Row],[HO]:[Test]])</f>
        <v>1359</v>
      </c>
      <c r="CZ721" s="32"/>
      <c r="DA721" s="32"/>
    </row>
    <row r="722" spans="1:105" x14ac:dyDescent="0.25">
      <c r="A722" s="30" t="str">
        <f t="shared" si="18"/>
        <v>2152</v>
      </c>
      <c r="B722" s="31">
        <v>44551</v>
      </c>
      <c r="E722" s="32">
        <v>4</v>
      </c>
      <c r="G722" s="32">
        <v>96</v>
      </c>
      <c r="I722" s="32">
        <v>2</v>
      </c>
      <c r="R722" s="32">
        <v>98</v>
      </c>
      <c r="AQ722" s="32">
        <v>62</v>
      </c>
      <c r="AT722" s="32">
        <v>98</v>
      </c>
      <c r="AU722" s="32">
        <v>110</v>
      </c>
      <c r="AX722" s="32">
        <v>72</v>
      </c>
      <c r="BW722" s="32">
        <v>137</v>
      </c>
      <c r="CQ722" s="32">
        <v>50</v>
      </c>
      <c r="CX722" s="32"/>
      <c r="CY722" s="33">
        <f>SUBTOTAL(109,Pickedlines[[#This Row],[HO]:[Test]])</f>
        <v>729</v>
      </c>
      <c r="CZ722" s="32"/>
      <c r="DA722" s="32"/>
    </row>
    <row r="723" spans="1:105" x14ac:dyDescent="0.25">
      <c r="A723" s="30" t="str">
        <f t="shared" si="18"/>
        <v>2152</v>
      </c>
      <c r="B723" s="31">
        <v>44552</v>
      </c>
      <c r="E723" s="32">
        <v>1</v>
      </c>
      <c r="I723" s="32">
        <v>2</v>
      </c>
      <c r="AG723" s="32">
        <v>84</v>
      </c>
      <c r="AQ723" s="32">
        <v>163</v>
      </c>
      <c r="BQ723" s="32">
        <v>150</v>
      </c>
      <c r="BU723" s="32">
        <v>21</v>
      </c>
      <c r="CM723" s="32">
        <v>140</v>
      </c>
      <c r="CQ723" s="32">
        <v>119</v>
      </c>
      <c r="CX723" s="32"/>
      <c r="CY723" s="33">
        <f>SUBTOTAL(109,Pickedlines[[#This Row],[HO]:[Test]])</f>
        <v>680</v>
      </c>
      <c r="CZ723" s="32"/>
      <c r="DA723" s="32"/>
    </row>
    <row r="724" spans="1:105" x14ac:dyDescent="0.25">
      <c r="A724" s="30" t="str">
        <f t="shared" si="18"/>
        <v>2152</v>
      </c>
      <c r="B724" s="31">
        <v>44553</v>
      </c>
      <c r="CX724" s="32"/>
      <c r="CY724" s="33">
        <f>SUBTOTAL(109,Pickedlines[[#This Row],[HO]:[Test]])</f>
        <v>0</v>
      </c>
      <c r="CZ724" s="32"/>
      <c r="DA724" s="32"/>
    </row>
    <row r="725" spans="1:105" x14ac:dyDescent="0.25">
      <c r="A725" s="30" t="str">
        <f t="shared" si="18"/>
        <v>2152</v>
      </c>
      <c r="B725" s="31">
        <v>44554</v>
      </c>
      <c r="CX725" s="32"/>
      <c r="CY725" s="33">
        <f>SUBTOTAL(109,Pickedlines[[#This Row],[HO]:[Test]])</f>
        <v>0</v>
      </c>
      <c r="CZ725" s="32"/>
      <c r="DA725" s="32"/>
    </row>
    <row r="726" spans="1:105" x14ac:dyDescent="0.25">
      <c r="A726" s="30" t="str">
        <f t="shared" si="18"/>
        <v>2152</v>
      </c>
      <c r="B726" s="31">
        <v>44555</v>
      </c>
      <c r="CX726" s="32"/>
      <c r="CY726" s="33">
        <f>SUBTOTAL(109,Pickedlines[[#This Row],[HO]:[Test]])</f>
        <v>0</v>
      </c>
      <c r="CZ726" s="32"/>
      <c r="DA726" s="32"/>
    </row>
    <row r="727" spans="1:105" x14ac:dyDescent="0.25">
      <c r="A727" s="30" t="str">
        <f t="shared" si="18"/>
        <v>2153</v>
      </c>
      <c r="B727" s="31">
        <v>44556</v>
      </c>
      <c r="CX727" s="32"/>
      <c r="CY727" s="33">
        <f>SUBTOTAL(109,Pickedlines[[#This Row],[HO]:[Test]])</f>
        <v>0</v>
      </c>
      <c r="CZ727" s="32"/>
      <c r="DA727" s="32"/>
    </row>
    <row r="728" spans="1:105" x14ac:dyDescent="0.25">
      <c r="A728" s="30" t="str">
        <f t="shared" si="18"/>
        <v>2153</v>
      </c>
      <c r="B728" s="31">
        <v>44557</v>
      </c>
      <c r="CX728" s="32"/>
      <c r="CY728" s="33">
        <f>SUBTOTAL(109,Pickedlines[[#This Row],[HO]:[Test]])</f>
        <v>0</v>
      </c>
      <c r="CZ728" s="32"/>
      <c r="DA728" s="32"/>
    </row>
    <row r="729" spans="1:105" x14ac:dyDescent="0.25">
      <c r="A729" s="30" t="str">
        <f t="shared" si="18"/>
        <v>2153</v>
      </c>
      <c r="B729" s="31">
        <v>44558</v>
      </c>
      <c r="CX729" s="32"/>
      <c r="CY729" s="33">
        <f>SUBTOTAL(109,Pickedlines[[#This Row],[HO]:[Test]])</f>
        <v>0</v>
      </c>
      <c r="CZ729" s="32"/>
      <c r="DA729" s="32"/>
    </row>
    <row r="730" spans="1:105" x14ac:dyDescent="0.25">
      <c r="A730" s="30" t="str">
        <f t="shared" ref="A730:A793" si="19">CONCATENATE(RIGHT(TEXT(YEAR(B730),"#"),2),TEXT(WEEKNUM(B730),"0#"))</f>
        <v>2153</v>
      </c>
      <c r="B730" s="31">
        <v>44559</v>
      </c>
      <c r="CX730" s="32"/>
      <c r="CY730" s="33">
        <f>SUBTOTAL(109,Pickedlines[[#This Row],[HO]:[Test]])</f>
        <v>0</v>
      </c>
      <c r="CZ730" s="32"/>
      <c r="DA730" s="32"/>
    </row>
    <row r="731" spans="1:105" x14ac:dyDescent="0.25">
      <c r="A731" s="30" t="str">
        <f t="shared" si="19"/>
        <v>2153</v>
      </c>
      <c r="B731" s="31">
        <v>44560</v>
      </c>
      <c r="CX731" s="32"/>
      <c r="CY731" s="33">
        <f>SUBTOTAL(109,Pickedlines[[#This Row],[HO]:[Test]])</f>
        <v>0</v>
      </c>
      <c r="CZ731" s="32"/>
      <c r="DA731" s="32"/>
    </row>
    <row r="732" spans="1:105" x14ac:dyDescent="0.25">
      <c r="A732" s="30" t="str">
        <f t="shared" si="19"/>
        <v>2153</v>
      </c>
      <c r="B732" s="31">
        <v>44561</v>
      </c>
      <c r="CX732" s="32"/>
      <c r="CY732" s="33">
        <f>SUBTOTAL(109,Pickedlines[[#This Row],[HO]:[Test]])</f>
        <v>0</v>
      </c>
      <c r="CZ732" s="32"/>
      <c r="DA732" s="32"/>
    </row>
    <row r="733" spans="1:105" x14ac:dyDescent="0.25">
      <c r="A733" s="30" t="str">
        <f t="shared" si="19"/>
        <v>2201</v>
      </c>
      <c r="B733" s="31">
        <v>44562</v>
      </c>
      <c r="CX733" s="32"/>
      <c r="CY733" s="33">
        <f>SUBTOTAL(109,Pickedlines[[#This Row],[HO]:[Test]])</f>
        <v>0</v>
      </c>
      <c r="CZ733" s="32"/>
      <c r="DA733" s="32"/>
    </row>
    <row r="734" spans="1:105" x14ac:dyDescent="0.25">
      <c r="A734" s="30" t="str">
        <f t="shared" si="19"/>
        <v>2202</v>
      </c>
      <c r="B734" s="31">
        <v>44563</v>
      </c>
      <c r="CX734" s="32"/>
      <c r="CY734" s="33">
        <f>SUBTOTAL(109,Pickedlines[[#This Row],[HO]:[Test]])</f>
        <v>0</v>
      </c>
      <c r="CZ734" s="32"/>
      <c r="DA734" s="32"/>
    </row>
    <row r="735" spans="1:105" x14ac:dyDescent="0.25">
      <c r="A735" s="30" t="str">
        <f t="shared" si="19"/>
        <v>2202</v>
      </c>
      <c r="B735" s="31">
        <v>44564</v>
      </c>
      <c r="E735" s="32">
        <v>5</v>
      </c>
      <c r="G735" s="32">
        <v>115</v>
      </c>
      <c r="I735" s="32">
        <v>3</v>
      </c>
      <c r="O735" s="32">
        <v>15</v>
      </c>
      <c r="R735" s="32">
        <v>91</v>
      </c>
      <c r="AE735" s="32">
        <v>115</v>
      </c>
      <c r="AG735" s="32">
        <v>100</v>
      </c>
      <c r="AJ735" s="32">
        <v>5</v>
      </c>
      <c r="AQ735" s="32">
        <v>180</v>
      </c>
      <c r="AT735" s="32">
        <v>112</v>
      </c>
      <c r="AU735" s="32">
        <v>133</v>
      </c>
      <c r="BS735" s="32">
        <v>143</v>
      </c>
      <c r="BU735" s="32">
        <v>179</v>
      </c>
      <c r="BX735" s="32">
        <v>152</v>
      </c>
      <c r="CM735" s="32">
        <v>8</v>
      </c>
      <c r="CO735" s="32">
        <v>30</v>
      </c>
      <c r="CQ735" s="32">
        <v>62</v>
      </c>
      <c r="CX735" s="32"/>
      <c r="CY735" s="33">
        <f>SUBTOTAL(109,Pickedlines[[#This Row],[HO]:[Test]])</f>
        <v>1448</v>
      </c>
      <c r="CZ735" s="32"/>
      <c r="DA735" s="32"/>
    </row>
    <row r="736" spans="1:105" x14ac:dyDescent="0.25">
      <c r="A736" s="30" t="str">
        <f t="shared" si="19"/>
        <v>2202</v>
      </c>
      <c r="B736" s="31">
        <v>44565</v>
      </c>
      <c r="E736" s="32">
        <v>1</v>
      </c>
      <c r="G736" s="32">
        <v>118</v>
      </c>
      <c r="I736" s="32">
        <v>4</v>
      </c>
      <c r="O736" s="32">
        <v>149</v>
      </c>
      <c r="R736" s="32">
        <v>141</v>
      </c>
      <c r="AE736" s="32">
        <v>100</v>
      </c>
      <c r="AG736" s="32">
        <v>112</v>
      </c>
      <c r="AJ736" s="32">
        <v>3</v>
      </c>
      <c r="AK736" s="32">
        <v>85</v>
      </c>
      <c r="AQ736" s="32">
        <v>174</v>
      </c>
      <c r="AT736" s="32">
        <v>135</v>
      </c>
      <c r="AU736" s="32">
        <v>199</v>
      </c>
      <c r="BQ736" s="32">
        <v>241</v>
      </c>
      <c r="BS736" s="32">
        <v>218</v>
      </c>
      <c r="BU736" s="32">
        <v>254</v>
      </c>
      <c r="BV736" s="32">
        <v>58</v>
      </c>
      <c r="BX736" s="32">
        <v>28</v>
      </c>
      <c r="CC736" s="32">
        <v>1</v>
      </c>
      <c r="CO736" s="32">
        <v>212</v>
      </c>
      <c r="CQ736" s="32">
        <v>125</v>
      </c>
      <c r="CX736" s="32"/>
      <c r="CY736" s="33">
        <f>SUBTOTAL(109,Pickedlines[[#This Row],[HO]:[Test]])</f>
        <v>2358</v>
      </c>
      <c r="CZ736" s="32"/>
      <c r="DA736" s="32"/>
    </row>
    <row r="737" spans="1:105" x14ac:dyDescent="0.25">
      <c r="A737" s="30" t="str">
        <f t="shared" si="19"/>
        <v>2202</v>
      </c>
      <c r="B737" s="31">
        <v>44566</v>
      </c>
      <c r="E737" s="32">
        <v>14</v>
      </c>
      <c r="G737" s="32">
        <v>116</v>
      </c>
      <c r="I737" s="32">
        <v>11</v>
      </c>
      <c r="O737" s="32">
        <v>148</v>
      </c>
      <c r="Q737" s="32">
        <v>1</v>
      </c>
      <c r="R737" s="32">
        <v>87</v>
      </c>
      <c r="AE737" s="32">
        <v>15</v>
      </c>
      <c r="AG737" s="32">
        <v>118</v>
      </c>
      <c r="AJ737" s="32">
        <v>4</v>
      </c>
      <c r="AK737" s="32">
        <v>90</v>
      </c>
      <c r="AQ737" s="32">
        <v>138</v>
      </c>
      <c r="AT737" s="32">
        <v>104</v>
      </c>
      <c r="AU737" s="32">
        <v>113</v>
      </c>
      <c r="AW737" s="32">
        <v>1</v>
      </c>
      <c r="AX737" s="32">
        <v>2</v>
      </c>
      <c r="BS737" s="32">
        <v>237</v>
      </c>
      <c r="BU737" s="32">
        <v>48</v>
      </c>
      <c r="BV737" s="32">
        <v>204</v>
      </c>
      <c r="BW737" s="32">
        <v>21</v>
      </c>
      <c r="CC737" s="32">
        <v>1</v>
      </c>
      <c r="CM737" s="32">
        <v>46</v>
      </c>
      <c r="CO737" s="32">
        <v>156</v>
      </c>
      <c r="CQ737" s="32">
        <v>45</v>
      </c>
      <c r="CX737" s="32"/>
      <c r="CY737" s="33">
        <f>SUBTOTAL(109,Pickedlines[[#This Row],[HO]:[Test]])</f>
        <v>1720</v>
      </c>
      <c r="CZ737" s="32"/>
      <c r="DA737" s="32"/>
    </row>
    <row r="738" spans="1:105" x14ac:dyDescent="0.25">
      <c r="A738" s="30" t="str">
        <f t="shared" si="19"/>
        <v>2202</v>
      </c>
      <c r="B738" s="31">
        <v>44567</v>
      </c>
      <c r="E738" s="32">
        <v>1</v>
      </c>
      <c r="G738" s="32">
        <v>142</v>
      </c>
      <c r="I738" s="32">
        <v>14</v>
      </c>
      <c r="O738" s="32">
        <v>133</v>
      </c>
      <c r="R738" s="32">
        <v>106</v>
      </c>
      <c r="AE738" s="32">
        <v>85</v>
      </c>
      <c r="AG738" s="32">
        <v>92</v>
      </c>
      <c r="AJ738" s="32">
        <v>1</v>
      </c>
      <c r="AK738" s="32">
        <v>116</v>
      </c>
      <c r="AQ738" s="32">
        <v>107</v>
      </c>
      <c r="AT738" s="32">
        <v>138</v>
      </c>
      <c r="AU738" s="32">
        <v>68</v>
      </c>
      <c r="BS738" s="32">
        <v>186</v>
      </c>
      <c r="BV738" s="32">
        <v>222</v>
      </c>
      <c r="CC738" s="32">
        <v>2</v>
      </c>
      <c r="CM738" s="32">
        <v>4</v>
      </c>
      <c r="CO738" s="32">
        <v>112</v>
      </c>
      <c r="CQ738" s="32">
        <v>114</v>
      </c>
      <c r="CX738" s="32"/>
      <c r="CY738" s="33">
        <f>SUBTOTAL(109,Pickedlines[[#This Row],[HO]:[Test]])</f>
        <v>1643</v>
      </c>
      <c r="CZ738" s="32"/>
      <c r="DA738" s="32"/>
    </row>
    <row r="739" spans="1:105" x14ac:dyDescent="0.25">
      <c r="A739" s="30" t="str">
        <f t="shared" si="19"/>
        <v>2202</v>
      </c>
      <c r="B739" s="31">
        <v>44568</v>
      </c>
      <c r="E739" s="32">
        <v>3</v>
      </c>
      <c r="G739" s="32">
        <v>110</v>
      </c>
      <c r="I739" s="32">
        <v>1</v>
      </c>
      <c r="O739" s="32">
        <v>148</v>
      </c>
      <c r="AE739" s="32">
        <v>9</v>
      </c>
      <c r="AG739" s="32">
        <v>120</v>
      </c>
      <c r="AJ739" s="32">
        <v>10</v>
      </c>
      <c r="AK739" s="32">
        <v>87</v>
      </c>
      <c r="AQ739" s="32">
        <v>112</v>
      </c>
      <c r="AT739" s="32">
        <v>80</v>
      </c>
      <c r="BV739" s="32">
        <v>174</v>
      </c>
      <c r="BW739" s="32">
        <v>74</v>
      </c>
      <c r="CM739" s="32">
        <v>51</v>
      </c>
      <c r="CO739" s="32">
        <v>102</v>
      </c>
      <c r="CQ739" s="32">
        <v>26</v>
      </c>
      <c r="CX739" s="32"/>
      <c r="CY739" s="33">
        <f>SUBTOTAL(109,Pickedlines[[#This Row],[HO]:[Test]])</f>
        <v>1107</v>
      </c>
      <c r="CZ739" s="32"/>
      <c r="DA739" s="32"/>
    </row>
    <row r="740" spans="1:105" x14ac:dyDescent="0.25">
      <c r="A740" s="30" t="str">
        <f t="shared" si="19"/>
        <v>2202</v>
      </c>
      <c r="B740" s="31">
        <v>44569</v>
      </c>
      <c r="CX740" s="32"/>
      <c r="CY740" s="33">
        <f>SUBTOTAL(109,Pickedlines[[#This Row],[HO]:[Test]])</f>
        <v>0</v>
      </c>
      <c r="CZ740" s="32"/>
      <c r="DA740" s="32"/>
    </row>
    <row r="741" spans="1:105" x14ac:dyDescent="0.25">
      <c r="A741" s="30" t="str">
        <f t="shared" si="19"/>
        <v>2203</v>
      </c>
      <c r="B741" s="31">
        <v>44570</v>
      </c>
      <c r="O741" s="32">
        <v>17</v>
      </c>
      <c r="AX741" s="32">
        <v>2</v>
      </c>
      <c r="CO741" s="32">
        <v>21</v>
      </c>
      <c r="CX741" s="32"/>
      <c r="CY741" s="33">
        <f>SUBTOTAL(109,Pickedlines[[#This Row],[HO]:[Test]])</f>
        <v>40</v>
      </c>
      <c r="CZ741" s="32"/>
      <c r="DA741" s="32"/>
    </row>
    <row r="742" spans="1:105" x14ac:dyDescent="0.25">
      <c r="A742" s="30" t="str">
        <f t="shared" si="19"/>
        <v>2203</v>
      </c>
      <c r="B742" s="31">
        <v>44571</v>
      </c>
      <c r="E742" s="32">
        <v>20</v>
      </c>
      <c r="I742" s="32">
        <v>143</v>
      </c>
      <c r="O742" s="32">
        <v>67</v>
      </c>
      <c r="R742" s="32">
        <v>12</v>
      </c>
      <c r="AG742" s="32">
        <v>118</v>
      </c>
      <c r="AJ742" s="32">
        <v>5</v>
      </c>
      <c r="AQ742" s="32">
        <v>25</v>
      </c>
      <c r="AT742" s="32">
        <v>33</v>
      </c>
      <c r="AU742" s="32">
        <v>55</v>
      </c>
      <c r="AW742" s="32">
        <v>3</v>
      </c>
      <c r="BD742" s="32">
        <v>1</v>
      </c>
      <c r="BS742" s="32">
        <v>121</v>
      </c>
      <c r="BU742" s="32">
        <v>1</v>
      </c>
      <c r="BV742" s="32">
        <v>312</v>
      </c>
      <c r="CC742" s="32">
        <v>2</v>
      </c>
      <c r="CK742" s="32">
        <v>46</v>
      </c>
      <c r="CM742" s="32">
        <v>46</v>
      </c>
      <c r="CO742" s="32">
        <v>103</v>
      </c>
      <c r="CQ742" s="32">
        <v>64</v>
      </c>
      <c r="CX742" s="32"/>
      <c r="CY742" s="33">
        <f>SUBTOTAL(109,Pickedlines[[#This Row],[HO]:[Test]])</f>
        <v>1177</v>
      </c>
      <c r="CZ742" s="32"/>
      <c r="DA742" s="32"/>
    </row>
    <row r="743" spans="1:105" x14ac:dyDescent="0.25">
      <c r="A743" s="30" t="str">
        <f t="shared" si="19"/>
        <v>2203</v>
      </c>
      <c r="B743" s="31">
        <v>44572</v>
      </c>
      <c r="E743" s="32">
        <v>2</v>
      </c>
      <c r="G743" s="32">
        <v>88</v>
      </c>
      <c r="R743" s="32">
        <v>57</v>
      </c>
      <c r="AQ743" s="32">
        <v>11</v>
      </c>
      <c r="AU743" s="32">
        <v>35</v>
      </c>
      <c r="BS743" s="32">
        <v>220</v>
      </c>
      <c r="BV743" s="32">
        <v>261</v>
      </c>
      <c r="CK743" s="32">
        <v>75</v>
      </c>
      <c r="CM743" s="32">
        <v>51</v>
      </c>
      <c r="CX743" s="32"/>
      <c r="CY743" s="33">
        <f>SUBTOTAL(109,Pickedlines[[#This Row],[HO]:[Test]])</f>
        <v>800</v>
      </c>
      <c r="CZ743" s="32"/>
      <c r="DA743" s="32"/>
    </row>
    <row r="744" spans="1:105" x14ac:dyDescent="0.25">
      <c r="A744" s="30" t="str">
        <f t="shared" si="19"/>
        <v>2203</v>
      </c>
      <c r="B744" s="31">
        <v>44573</v>
      </c>
      <c r="E744" s="32">
        <v>2</v>
      </c>
      <c r="G744" s="32">
        <v>70</v>
      </c>
      <c r="Q744" s="32">
        <v>5</v>
      </c>
      <c r="R744" s="32">
        <v>99</v>
      </c>
      <c r="AD744" s="32">
        <v>4</v>
      </c>
      <c r="AE744" s="32">
        <v>112</v>
      </c>
      <c r="AJ744" s="32">
        <v>2</v>
      </c>
      <c r="AS744" s="32">
        <v>2</v>
      </c>
      <c r="AT744" s="32">
        <v>100</v>
      </c>
      <c r="AU744" s="32">
        <v>58</v>
      </c>
      <c r="BS744" s="32">
        <v>178</v>
      </c>
      <c r="BW744" s="32">
        <v>188</v>
      </c>
      <c r="CK744" s="32">
        <v>83</v>
      </c>
      <c r="CM744" s="32">
        <v>116</v>
      </c>
      <c r="CX744" s="32"/>
      <c r="CY744" s="33">
        <f>SUBTOTAL(109,Pickedlines[[#This Row],[HO]:[Test]])</f>
        <v>1019</v>
      </c>
      <c r="CZ744" s="32"/>
      <c r="DA744" s="32"/>
    </row>
    <row r="745" spans="1:105" x14ac:dyDescent="0.25">
      <c r="A745" s="30" t="str">
        <f t="shared" si="19"/>
        <v>2203</v>
      </c>
      <c r="B745" s="31">
        <v>44574</v>
      </c>
      <c r="G745" s="32">
        <v>126</v>
      </c>
      <c r="O745" s="32">
        <v>14</v>
      </c>
      <c r="R745" s="32">
        <v>81</v>
      </c>
      <c r="AE745" s="32">
        <v>128</v>
      </c>
      <c r="AG745" s="32">
        <v>152</v>
      </c>
      <c r="AQ745" s="32">
        <v>61</v>
      </c>
      <c r="AT745" s="32">
        <v>117</v>
      </c>
      <c r="BG745" s="32">
        <v>5</v>
      </c>
      <c r="BS745" s="32">
        <v>199</v>
      </c>
      <c r="BU745" s="32">
        <v>2</v>
      </c>
      <c r="BW745" s="32">
        <v>147</v>
      </c>
      <c r="CK745" s="32">
        <v>140</v>
      </c>
      <c r="CM745" s="32">
        <v>74</v>
      </c>
      <c r="CO745" s="32">
        <v>43</v>
      </c>
      <c r="CX745" s="32"/>
      <c r="CY745" s="33">
        <f>SUBTOTAL(109,Pickedlines[[#This Row],[HO]:[Test]])</f>
        <v>1289</v>
      </c>
      <c r="CZ745" s="32"/>
      <c r="DA745" s="32"/>
    </row>
    <row r="746" spans="1:105" x14ac:dyDescent="0.25">
      <c r="A746" s="30" t="str">
        <f t="shared" si="19"/>
        <v>2203</v>
      </c>
      <c r="B746" s="31">
        <v>44575</v>
      </c>
      <c r="E746" s="32">
        <v>6</v>
      </c>
      <c r="G746" s="32">
        <v>84</v>
      </c>
      <c r="O746" s="32">
        <v>128</v>
      </c>
      <c r="AE746" s="32">
        <v>81</v>
      </c>
      <c r="AJ746" s="32">
        <v>6</v>
      </c>
      <c r="AQ746" s="32">
        <v>86</v>
      </c>
      <c r="AT746" s="32">
        <v>120</v>
      </c>
      <c r="AX746" s="32">
        <v>1</v>
      </c>
      <c r="BG746" s="32">
        <v>1</v>
      </c>
      <c r="BS746" s="32">
        <v>175</v>
      </c>
      <c r="BU746" s="32">
        <v>4</v>
      </c>
      <c r="BV746" s="32">
        <v>21</v>
      </c>
      <c r="BW746" s="32">
        <v>142</v>
      </c>
      <c r="CK746" s="32">
        <v>77</v>
      </c>
      <c r="CM746" s="32">
        <v>147</v>
      </c>
      <c r="CO746" s="32">
        <v>133</v>
      </c>
      <c r="CX746" s="32"/>
      <c r="CY746" s="33">
        <f>SUBTOTAL(109,Pickedlines[[#This Row],[HO]:[Test]])</f>
        <v>1212</v>
      </c>
      <c r="CZ746" s="32"/>
      <c r="DA746" s="32"/>
    </row>
    <row r="747" spans="1:105" x14ac:dyDescent="0.25">
      <c r="A747" s="30" t="str">
        <f t="shared" si="19"/>
        <v>2203</v>
      </c>
      <c r="B747" s="31">
        <v>44576</v>
      </c>
      <c r="CX747" s="32"/>
      <c r="CY747" s="33">
        <f>SUBTOTAL(109,Pickedlines[[#This Row],[HO]:[Test]])</f>
        <v>0</v>
      </c>
      <c r="CZ747" s="32"/>
      <c r="DA747" s="32"/>
    </row>
    <row r="748" spans="1:105" x14ac:dyDescent="0.25">
      <c r="A748" s="30" t="str">
        <f t="shared" si="19"/>
        <v>2204</v>
      </c>
      <c r="B748" s="31">
        <v>44577</v>
      </c>
      <c r="O748" s="32">
        <v>19</v>
      </c>
      <c r="AX748" s="32">
        <v>3</v>
      </c>
      <c r="CO748" s="32">
        <v>12</v>
      </c>
      <c r="CX748" s="32"/>
      <c r="CY748" s="33">
        <f>SUBTOTAL(109,Pickedlines[[#This Row],[HO]:[Test]])</f>
        <v>34</v>
      </c>
      <c r="CZ748" s="32"/>
      <c r="DA748" s="32"/>
    </row>
    <row r="749" spans="1:105" x14ac:dyDescent="0.25">
      <c r="A749" s="30" t="str">
        <f t="shared" si="19"/>
        <v>2204</v>
      </c>
      <c r="B749" s="31">
        <v>44578</v>
      </c>
      <c r="E749" s="32">
        <v>5</v>
      </c>
      <c r="G749" s="32">
        <v>100</v>
      </c>
      <c r="I749" s="32">
        <v>7</v>
      </c>
      <c r="O749" s="32">
        <v>131</v>
      </c>
      <c r="R749" s="32">
        <v>155</v>
      </c>
      <c r="AE749" s="32">
        <v>115</v>
      </c>
      <c r="AG749" s="32">
        <v>116</v>
      </c>
      <c r="AJ749" s="32">
        <v>3</v>
      </c>
      <c r="AQ749" s="32">
        <v>107</v>
      </c>
      <c r="AT749" s="32">
        <v>65</v>
      </c>
      <c r="AU749" s="32">
        <v>60</v>
      </c>
      <c r="BS749" s="32">
        <v>162</v>
      </c>
      <c r="BV749" s="32">
        <v>256</v>
      </c>
      <c r="BW749" s="32">
        <v>25</v>
      </c>
      <c r="CK749" s="32">
        <v>128</v>
      </c>
      <c r="CM749" s="32">
        <v>1</v>
      </c>
      <c r="CO749" s="32">
        <v>123</v>
      </c>
      <c r="CQ749" s="32">
        <v>90</v>
      </c>
      <c r="CX749" s="32"/>
      <c r="CY749" s="33">
        <f>SUBTOTAL(109,Pickedlines[[#This Row],[HO]:[Test]])</f>
        <v>1649</v>
      </c>
      <c r="CZ749" s="32"/>
      <c r="DA749" s="32"/>
    </row>
    <row r="750" spans="1:105" x14ac:dyDescent="0.25">
      <c r="A750" s="30" t="str">
        <f t="shared" si="19"/>
        <v>2204</v>
      </c>
      <c r="B750" s="31">
        <v>44579</v>
      </c>
      <c r="E750" s="32">
        <v>7</v>
      </c>
      <c r="G750" s="32">
        <v>168</v>
      </c>
      <c r="I750" s="32">
        <v>4</v>
      </c>
      <c r="R750" s="32">
        <v>166</v>
      </c>
      <c r="AJ750" s="32">
        <v>2</v>
      </c>
      <c r="AQ750" s="32">
        <v>4</v>
      </c>
      <c r="AT750" s="32">
        <v>65</v>
      </c>
      <c r="AU750" s="32">
        <v>39</v>
      </c>
      <c r="BG750" s="32">
        <v>59</v>
      </c>
      <c r="BS750" s="32">
        <v>214</v>
      </c>
      <c r="BV750" s="32">
        <v>98</v>
      </c>
      <c r="BW750" s="32">
        <v>185</v>
      </c>
      <c r="CK750" s="32">
        <v>112</v>
      </c>
      <c r="CO750" s="32">
        <v>125</v>
      </c>
      <c r="CQ750" s="32">
        <v>34</v>
      </c>
      <c r="CX750" s="32"/>
      <c r="CY750" s="33">
        <f>SUBTOTAL(109,Pickedlines[[#This Row],[HO]:[Test]])</f>
        <v>1282</v>
      </c>
      <c r="CZ750" s="32"/>
      <c r="DA750" s="32"/>
    </row>
    <row r="751" spans="1:105" x14ac:dyDescent="0.25">
      <c r="A751" s="30" t="str">
        <f t="shared" si="19"/>
        <v>2204</v>
      </c>
      <c r="B751" s="31">
        <v>44580</v>
      </c>
      <c r="E751" s="32">
        <v>10</v>
      </c>
      <c r="G751" s="32">
        <v>103</v>
      </c>
      <c r="I751" s="32">
        <v>3</v>
      </c>
      <c r="R751" s="32">
        <v>67</v>
      </c>
      <c r="AG751" s="32">
        <v>163</v>
      </c>
      <c r="AL751" s="32">
        <v>4</v>
      </c>
      <c r="AQ751" s="32">
        <v>81</v>
      </c>
      <c r="AU751" s="32">
        <v>55</v>
      </c>
      <c r="AW751" s="32">
        <v>4</v>
      </c>
      <c r="AX751" s="32">
        <v>1</v>
      </c>
      <c r="BG751" s="32">
        <v>141</v>
      </c>
      <c r="BS751" s="32">
        <v>190</v>
      </c>
      <c r="BV751" s="32">
        <v>186</v>
      </c>
      <c r="BW751" s="32">
        <v>16</v>
      </c>
      <c r="CK751" s="32">
        <v>121</v>
      </c>
      <c r="CO751" s="32">
        <v>83</v>
      </c>
      <c r="CQ751" s="32">
        <v>227</v>
      </c>
      <c r="CX751" s="32"/>
      <c r="CY751" s="33">
        <f>SUBTOTAL(109,Pickedlines[[#This Row],[HO]:[Test]])</f>
        <v>1455</v>
      </c>
      <c r="CZ751" s="32"/>
      <c r="DA751" s="32"/>
    </row>
    <row r="752" spans="1:105" x14ac:dyDescent="0.25">
      <c r="A752" s="30" t="str">
        <f t="shared" si="19"/>
        <v>2204</v>
      </c>
      <c r="B752" s="31">
        <v>44581</v>
      </c>
      <c r="E752" s="32">
        <v>1</v>
      </c>
      <c r="G752" s="32">
        <v>162</v>
      </c>
      <c r="O752" s="32">
        <v>42</v>
      </c>
      <c r="R752" s="32">
        <v>140</v>
      </c>
      <c r="AJ752" s="32">
        <v>1</v>
      </c>
      <c r="AT752" s="32">
        <v>89</v>
      </c>
      <c r="AU752" s="32">
        <v>39</v>
      </c>
      <c r="BG752" s="32">
        <v>138</v>
      </c>
      <c r="BS752" s="32">
        <v>190</v>
      </c>
      <c r="BV752" s="32">
        <v>18</v>
      </c>
      <c r="BW752" s="32">
        <v>213</v>
      </c>
      <c r="CC752" s="32">
        <v>3</v>
      </c>
      <c r="CK752" s="32">
        <v>139</v>
      </c>
      <c r="CM752" s="32">
        <v>2</v>
      </c>
      <c r="CO752" s="32">
        <v>96</v>
      </c>
      <c r="CQ752" s="32">
        <v>27</v>
      </c>
      <c r="CX752" s="32"/>
      <c r="CY752" s="33">
        <f>SUBTOTAL(109,Pickedlines[[#This Row],[HO]:[Test]])</f>
        <v>1300</v>
      </c>
      <c r="CZ752" s="32"/>
      <c r="DA752" s="32"/>
    </row>
    <row r="753" spans="1:105" x14ac:dyDescent="0.25">
      <c r="A753" s="30" t="str">
        <f t="shared" si="19"/>
        <v>2204</v>
      </c>
      <c r="B753" s="31">
        <v>44582</v>
      </c>
      <c r="E753" s="32">
        <v>1</v>
      </c>
      <c r="G753" s="44">
        <v>97</v>
      </c>
      <c r="H753" s="44"/>
      <c r="AE753" s="32">
        <v>140</v>
      </c>
      <c r="AG753" s="32">
        <v>162</v>
      </c>
      <c r="AJ753" s="32">
        <v>1</v>
      </c>
      <c r="AQ753" s="32">
        <v>60</v>
      </c>
      <c r="AT753" s="32">
        <v>86</v>
      </c>
      <c r="AU753" s="32">
        <v>130</v>
      </c>
      <c r="BQ753" s="32">
        <v>78</v>
      </c>
      <c r="BS753" s="32">
        <v>190</v>
      </c>
      <c r="BV753" s="32">
        <v>240</v>
      </c>
      <c r="BW753" s="32">
        <v>58</v>
      </c>
      <c r="CK753" s="32">
        <v>157</v>
      </c>
      <c r="CO753" s="32">
        <v>121</v>
      </c>
      <c r="CQ753" s="32">
        <v>122</v>
      </c>
      <c r="CX753" s="32"/>
      <c r="CY753" s="33">
        <f>SUBTOTAL(109,Pickedlines[[#This Row],[HO]:[Test]])</f>
        <v>1643</v>
      </c>
      <c r="CZ753" s="32"/>
      <c r="DA753" s="32"/>
    </row>
    <row r="754" spans="1:105" x14ac:dyDescent="0.25">
      <c r="A754" s="30" t="str">
        <f t="shared" si="19"/>
        <v>2204</v>
      </c>
      <c r="B754" s="31">
        <v>44583</v>
      </c>
      <c r="CX754" s="32"/>
      <c r="CY754" s="33">
        <f>SUBTOTAL(109,Pickedlines[[#This Row],[HO]:[Test]])</f>
        <v>0</v>
      </c>
      <c r="CZ754" s="32"/>
      <c r="DA754" s="32"/>
    </row>
    <row r="755" spans="1:105" x14ac:dyDescent="0.25">
      <c r="A755" s="30" t="str">
        <f t="shared" si="19"/>
        <v>2205</v>
      </c>
      <c r="B755" s="31">
        <v>44584</v>
      </c>
      <c r="O755" s="32">
        <v>10</v>
      </c>
      <c r="AX755" s="32">
        <v>17</v>
      </c>
      <c r="CO755" s="32">
        <v>14</v>
      </c>
      <c r="CX755" s="32"/>
      <c r="CY755" s="33">
        <f>SUBTOTAL(109,Pickedlines[[#This Row],[HO]:[Test]])</f>
        <v>41</v>
      </c>
      <c r="CZ755" s="32"/>
      <c r="DA755" s="32"/>
    </row>
    <row r="756" spans="1:105" x14ac:dyDescent="0.25">
      <c r="A756" s="30" t="str">
        <f t="shared" si="19"/>
        <v>2205</v>
      </c>
      <c r="B756" s="31">
        <v>44585</v>
      </c>
      <c r="E756" s="32">
        <v>2</v>
      </c>
      <c r="G756" s="32">
        <v>129</v>
      </c>
      <c r="O756" s="32">
        <v>155</v>
      </c>
      <c r="R756" s="32">
        <v>74</v>
      </c>
      <c r="AE756" s="32">
        <v>31</v>
      </c>
      <c r="AG756" s="32">
        <v>119</v>
      </c>
      <c r="AJ756" s="32">
        <v>2</v>
      </c>
      <c r="AQ756" s="32">
        <v>7</v>
      </c>
      <c r="AT756" s="32">
        <v>90</v>
      </c>
      <c r="AU756" s="32">
        <v>59</v>
      </c>
      <c r="AX756" s="32">
        <v>52</v>
      </c>
      <c r="BS756" s="32">
        <v>243</v>
      </c>
      <c r="BW756" s="32">
        <v>27</v>
      </c>
      <c r="CK756" s="32">
        <v>124</v>
      </c>
      <c r="CM756" s="32">
        <v>3</v>
      </c>
      <c r="CO756" s="32">
        <v>70</v>
      </c>
      <c r="CQ756" s="32">
        <v>107</v>
      </c>
      <c r="CX756" s="32"/>
      <c r="CY756" s="33">
        <f>SUBTOTAL(109,Pickedlines[[#This Row],[HO]:[Test]])</f>
        <v>1294</v>
      </c>
      <c r="CZ756" s="32"/>
      <c r="DA756" s="32"/>
    </row>
    <row r="757" spans="1:105" x14ac:dyDescent="0.25">
      <c r="A757" s="30" t="str">
        <f t="shared" si="19"/>
        <v>2205</v>
      </c>
      <c r="B757" s="31">
        <v>44586</v>
      </c>
      <c r="E757" s="32">
        <v>6</v>
      </c>
      <c r="G757" s="32">
        <v>128</v>
      </c>
      <c r="O757" s="32">
        <v>16</v>
      </c>
      <c r="R757" s="32">
        <v>32</v>
      </c>
      <c r="AE757" s="32">
        <v>187</v>
      </c>
      <c r="AG757" s="32">
        <v>232</v>
      </c>
      <c r="AJ757" s="32">
        <v>6</v>
      </c>
      <c r="AQ757" s="32">
        <v>41</v>
      </c>
      <c r="AT757" s="32">
        <v>100</v>
      </c>
      <c r="AU757" s="32">
        <v>110</v>
      </c>
      <c r="AX757" s="32">
        <v>102</v>
      </c>
      <c r="BV757" s="32">
        <v>75</v>
      </c>
      <c r="BW757" s="32">
        <v>118</v>
      </c>
      <c r="CK757" s="32">
        <v>199</v>
      </c>
      <c r="CM757" s="32">
        <v>10</v>
      </c>
      <c r="CQ757" s="32">
        <v>33</v>
      </c>
      <c r="CX757" s="32"/>
      <c r="CY757" s="33">
        <f>SUBTOTAL(109,Pickedlines[[#This Row],[HO]:[Test]])</f>
        <v>1395</v>
      </c>
      <c r="CZ757" s="32"/>
      <c r="DA757" s="32"/>
    </row>
    <row r="758" spans="1:105" x14ac:dyDescent="0.25">
      <c r="A758" s="30" t="str">
        <f t="shared" si="19"/>
        <v>2205</v>
      </c>
      <c r="B758" s="31">
        <v>44587</v>
      </c>
      <c r="E758" s="32">
        <v>4</v>
      </c>
      <c r="G758" s="32">
        <v>108</v>
      </c>
      <c r="I758" s="32">
        <v>5</v>
      </c>
      <c r="O758" s="32">
        <v>162</v>
      </c>
      <c r="R758" s="32">
        <v>33</v>
      </c>
      <c r="AG758" s="32">
        <v>180</v>
      </c>
      <c r="AQ758" s="32">
        <v>33</v>
      </c>
      <c r="AT758" s="32">
        <v>130</v>
      </c>
      <c r="AU758" s="32">
        <v>99</v>
      </c>
      <c r="AX758" s="32">
        <v>114</v>
      </c>
      <c r="AY758" s="32">
        <v>1</v>
      </c>
      <c r="BG758" s="32">
        <v>159</v>
      </c>
      <c r="BQ758" s="32">
        <v>110</v>
      </c>
      <c r="BS758" s="32">
        <v>242</v>
      </c>
      <c r="BU758" s="32">
        <v>1</v>
      </c>
      <c r="BV758" s="32">
        <v>291</v>
      </c>
      <c r="BW758" s="32">
        <v>6</v>
      </c>
      <c r="CC758" s="32">
        <v>1</v>
      </c>
      <c r="CK758" s="32">
        <v>125</v>
      </c>
      <c r="CM758" s="32">
        <v>3</v>
      </c>
      <c r="CQ758" s="32">
        <v>97</v>
      </c>
      <c r="CX758" s="32"/>
      <c r="CY758" s="33">
        <f>SUBTOTAL(109,Pickedlines[[#This Row],[HO]:[Test]])</f>
        <v>1904</v>
      </c>
      <c r="CZ758" s="32"/>
      <c r="DA758" s="32"/>
    </row>
    <row r="759" spans="1:105" x14ac:dyDescent="0.25">
      <c r="A759" s="30" t="str">
        <f t="shared" si="19"/>
        <v>2205</v>
      </c>
      <c r="B759" s="31">
        <v>44588</v>
      </c>
      <c r="E759" s="32">
        <v>2</v>
      </c>
      <c r="G759" s="32">
        <v>210</v>
      </c>
      <c r="O759" s="32">
        <v>96</v>
      </c>
      <c r="R759" s="32">
        <v>47</v>
      </c>
      <c r="AG759" s="32">
        <v>205</v>
      </c>
      <c r="AJ759" s="32">
        <v>1</v>
      </c>
      <c r="AQ759" s="32">
        <v>37</v>
      </c>
      <c r="AT759" s="32">
        <v>87</v>
      </c>
      <c r="AU759" s="32">
        <v>112</v>
      </c>
      <c r="BG759" s="32">
        <v>117</v>
      </c>
      <c r="BS759" s="32">
        <v>230</v>
      </c>
      <c r="BU759" s="32">
        <v>6</v>
      </c>
      <c r="BV759" s="32">
        <v>293</v>
      </c>
      <c r="BW759" s="32">
        <v>85</v>
      </c>
      <c r="CK759" s="32">
        <v>40</v>
      </c>
      <c r="CM759" s="32">
        <v>2</v>
      </c>
      <c r="CQ759" s="32">
        <v>169</v>
      </c>
      <c r="CX759" s="32"/>
      <c r="CY759" s="33">
        <f>SUBTOTAL(109,Pickedlines[[#This Row],[HO]:[Test]])</f>
        <v>1739</v>
      </c>
      <c r="CZ759" s="32"/>
      <c r="DA759" s="32"/>
    </row>
    <row r="760" spans="1:105" x14ac:dyDescent="0.25">
      <c r="A760" s="30" t="str">
        <f t="shared" si="19"/>
        <v>2205</v>
      </c>
      <c r="B760" s="31">
        <v>44589</v>
      </c>
      <c r="E760" s="32">
        <v>5</v>
      </c>
      <c r="G760" s="32">
        <v>161</v>
      </c>
      <c r="I760" s="32">
        <v>5</v>
      </c>
      <c r="O760" s="32">
        <v>93</v>
      </c>
      <c r="Q760" s="32">
        <v>2</v>
      </c>
      <c r="R760" s="32">
        <v>10</v>
      </c>
      <c r="AG760" s="32">
        <v>178</v>
      </c>
      <c r="AJ760" s="32">
        <v>4</v>
      </c>
      <c r="AQ760" s="32">
        <v>56</v>
      </c>
      <c r="AT760" s="32">
        <v>140</v>
      </c>
      <c r="AU760" s="32">
        <v>83</v>
      </c>
      <c r="BD760" s="32">
        <v>2</v>
      </c>
      <c r="BS760" s="32">
        <v>20</v>
      </c>
      <c r="BV760" s="32">
        <v>278</v>
      </c>
      <c r="BW760" s="32">
        <v>79</v>
      </c>
      <c r="CK760" s="32">
        <v>261</v>
      </c>
      <c r="CQ760" s="32">
        <v>164</v>
      </c>
      <c r="CX760" s="32"/>
      <c r="CY760" s="33">
        <f>SUBTOTAL(109,Pickedlines[[#This Row],[HO]:[Test]])</f>
        <v>1541</v>
      </c>
      <c r="CZ760" s="32"/>
      <c r="DA760" s="32"/>
    </row>
    <row r="761" spans="1:105" x14ac:dyDescent="0.25">
      <c r="A761" s="30" t="str">
        <f t="shared" si="19"/>
        <v>2205</v>
      </c>
      <c r="B761" s="31">
        <v>44590</v>
      </c>
      <c r="G761" s="32">
        <v>72</v>
      </c>
      <c r="I761" s="32">
        <v>2</v>
      </c>
      <c r="R761" s="32">
        <v>1</v>
      </c>
      <c r="AT761" s="32">
        <v>54</v>
      </c>
      <c r="AU761" s="32">
        <v>72</v>
      </c>
      <c r="CK761" s="32">
        <v>37</v>
      </c>
      <c r="CQ761" s="32">
        <v>73</v>
      </c>
      <c r="CX761" s="32"/>
      <c r="CY761" s="33">
        <f>SUBTOTAL(109,Pickedlines[[#This Row],[HO]:[Test]])</f>
        <v>311</v>
      </c>
      <c r="CZ761" s="32"/>
      <c r="DA761" s="32"/>
    </row>
    <row r="762" spans="1:105" x14ac:dyDescent="0.25">
      <c r="A762" s="30" t="str">
        <f t="shared" si="19"/>
        <v>2206</v>
      </c>
      <c r="B762" s="31">
        <v>44591</v>
      </c>
      <c r="O762" s="32">
        <v>14</v>
      </c>
      <c r="CO762" s="32">
        <v>24</v>
      </c>
      <c r="CX762" s="32"/>
      <c r="CY762" s="33">
        <f>SUBTOTAL(109,Pickedlines[[#This Row],[HO]:[Test]])</f>
        <v>38</v>
      </c>
      <c r="CZ762" s="32"/>
      <c r="DA762" s="32"/>
    </row>
    <row r="763" spans="1:105" x14ac:dyDescent="0.25">
      <c r="A763" s="30" t="str">
        <f t="shared" si="19"/>
        <v>2206</v>
      </c>
      <c r="B763" s="31">
        <v>44592</v>
      </c>
      <c r="E763" s="32">
        <v>2</v>
      </c>
      <c r="G763" s="32">
        <v>72</v>
      </c>
      <c r="O763" s="32">
        <v>164</v>
      </c>
      <c r="R763" s="32">
        <v>3</v>
      </c>
      <c r="AJ763" s="32">
        <v>4</v>
      </c>
      <c r="AQ763" s="32">
        <v>32</v>
      </c>
      <c r="AT763" s="32">
        <v>135</v>
      </c>
      <c r="AU763" s="32">
        <v>78</v>
      </c>
      <c r="AX763" s="32">
        <v>1</v>
      </c>
      <c r="BG763" s="32">
        <v>53</v>
      </c>
      <c r="BV763" s="32">
        <v>234</v>
      </c>
      <c r="BW763" s="32">
        <v>246</v>
      </c>
      <c r="CK763" s="32">
        <v>16</v>
      </c>
      <c r="CO763" s="32">
        <v>56</v>
      </c>
      <c r="CQ763" s="32">
        <v>89</v>
      </c>
      <c r="CX763" s="32"/>
      <c r="CY763" s="33">
        <f>SUBTOTAL(109,Pickedlines[[#This Row],[HO]:[Test]])</f>
        <v>1185</v>
      </c>
      <c r="CZ763" s="32"/>
      <c r="DA763" s="32"/>
    </row>
    <row r="764" spans="1:105" x14ac:dyDescent="0.25">
      <c r="A764" s="30" t="str">
        <f t="shared" si="19"/>
        <v>2206</v>
      </c>
      <c r="B764" s="31">
        <v>44593</v>
      </c>
      <c r="E764" s="32">
        <v>6</v>
      </c>
      <c r="G764" s="32">
        <v>124</v>
      </c>
      <c r="AC764" s="32">
        <v>30</v>
      </c>
      <c r="AJ764" s="32">
        <v>1</v>
      </c>
      <c r="AQ764" s="32">
        <v>24</v>
      </c>
      <c r="AT764" s="32">
        <v>98</v>
      </c>
      <c r="AU764" s="32">
        <v>75</v>
      </c>
      <c r="AZ764" s="32">
        <v>5</v>
      </c>
      <c r="BG764" s="32">
        <v>80</v>
      </c>
      <c r="BS764" s="32">
        <v>57</v>
      </c>
      <c r="BV764" s="32">
        <v>343</v>
      </c>
      <c r="BW764" s="32">
        <v>138</v>
      </c>
      <c r="CK764" s="32">
        <v>125</v>
      </c>
      <c r="CQ764" s="32">
        <v>72</v>
      </c>
      <c r="CX764" s="32"/>
      <c r="CY764" s="33">
        <f>SUBTOTAL(109,Pickedlines[[#This Row],[HO]:[Test]])</f>
        <v>1178</v>
      </c>
      <c r="CZ764" s="32"/>
      <c r="DA764" s="32"/>
    </row>
    <row r="765" spans="1:105" x14ac:dyDescent="0.25">
      <c r="A765" s="30" t="str">
        <f t="shared" si="19"/>
        <v>2206</v>
      </c>
      <c r="B765" s="31">
        <v>44594</v>
      </c>
      <c r="G765" s="32">
        <v>79</v>
      </c>
      <c r="I765" s="32">
        <v>3</v>
      </c>
      <c r="O765" s="32">
        <v>45</v>
      </c>
      <c r="AE765" s="32">
        <v>168</v>
      </c>
      <c r="AG765" s="32">
        <v>166</v>
      </c>
      <c r="AQ765" s="32">
        <v>43</v>
      </c>
      <c r="AT765" s="32">
        <v>90</v>
      </c>
      <c r="AU765" s="32">
        <v>110</v>
      </c>
      <c r="AZ765" s="32">
        <v>9</v>
      </c>
      <c r="BS765" s="32">
        <v>166</v>
      </c>
      <c r="CC765" s="32">
        <v>2</v>
      </c>
      <c r="CK765" s="32">
        <v>140</v>
      </c>
      <c r="CM765" s="32">
        <v>239</v>
      </c>
      <c r="CO765" s="32">
        <v>24</v>
      </c>
      <c r="CQ765" s="32">
        <v>55</v>
      </c>
      <c r="CX765" s="32"/>
      <c r="CY765" s="33">
        <f>SUBTOTAL(109,Pickedlines[[#This Row],[HO]:[Test]])</f>
        <v>1339</v>
      </c>
      <c r="CZ765" s="32"/>
      <c r="DA765" s="32"/>
    </row>
    <row r="766" spans="1:105" x14ac:dyDescent="0.25">
      <c r="A766" s="30" t="str">
        <f t="shared" si="19"/>
        <v>2206</v>
      </c>
      <c r="B766" s="31">
        <v>44595</v>
      </c>
      <c r="E766" s="32">
        <v>1</v>
      </c>
      <c r="G766" s="32">
        <v>147</v>
      </c>
      <c r="O766" s="32">
        <v>49</v>
      </c>
      <c r="R766" s="32">
        <v>73</v>
      </c>
      <c r="AG766" s="32">
        <v>198</v>
      </c>
      <c r="AJ766" s="32">
        <v>1</v>
      </c>
      <c r="AQ766" s="32">
        <v>125</v>
      </c>
      <c r="AT766" s="32">
        <v>104</v>
      </c>
      <c r="AU766" s="32">
        <v>96</v>
      </c>
      <c r="AX766" s="32">
        <v>9</v>
      </c>
      <c r="AZ766" s="32">
        <v>9</v>
      </c>
      <c r="BG766" s="32">
        <v>175</v>
      </c>
      <c r="BQ766" s="32">
        <v>147</v>
      </c>
      <c r="BU766" s="32">
        <v>90</v>
      </c>
      <c r="BW766" s="32">
        <v>298</v>
      </c>
      <c r="BX766" s="32">
        <v>101</v>
      </c>
      <c r="CK766" s="32">
        <v>98</v>
      </c>
      <c r="CO766" s="32">
        <v>66</v>
      </c>
      <c r="CQ766" s="32">
        <v>77</v>
      </c>
      <c r="CX766" s="32"/>
      <c r="CY766" s="33">
        <f>SUBTOTAL(109,Pickedlines[[#This Row],[HO]:[Test]])</f>
        <v>1864</v>
      </c>
      <c r="CZ766" s="32"/>
      <c r="DA766" s="32"/>
    </row>
    <row r="767" spans="1:105" x14ac:dyDescent="0.25">
      <c r="A767" s="30" t="str">
        <f t="shared" si="19"/>
        <v>2206</v>
      </c>
      <c r="B767" s="31">
        <v>44596</v>
      </c>
      <c r="E767" s="32">
        <v>4</v>
      </c>
      <c r="G767" s="32">
        <v>119</v>
      </c>
      <c r="O767" s="32">
        <v>108</v>
      </c>
      <c r="AG767" s="32">
        <v>182</v>
      </c>
      <c r="AJ767" s="32">
        <v>3</v>
      </c>
      <c r="AQ767" s="32">
        <v>183</v>
      </c>
      <c r="AT767" s="32">
        <v>128</v>
      </c>
      <c r="AU767" s="32">
        <v>48</v>
      </c>
      <c r="AX767" s="32">
        <v>4</v>
      </c>
      <c r="AZ767" s="32">
        <v>7</v>
      </c>
      <c r="BG767" s="32">
        <v>174</v>
      </c>
      <c r="BQ767" s="32">
        <v>310</v>
      </c>
      <c r="BS767" s="32">
        <v>61</v>
      </c>
      <c r="BW767" s="32">
        <v>26</v>
      </c>
      <c r="CK767" s="32">
        <v>108</v>
      </c>
      <c r="CO767" s="32">
        <v>66</v>
      </c>
      <c r="CQ767" s="32">
        <v>92</v>
      </c>
      <c r="CX767" s="32"/>
      <c r="CY767" s="33">
        <f>SUBTOTAL(109,Pickedlines[[#This Row],[HO]:[Test]])</f>
        <v>1623</v>
      </c>
      <c r="CZ767" s="32"/>
      <c r="DA767" s="32"/>
    </row>
    <row r="768" spans="1:105" x14ac:dyDescent="0.25">
      <c r="A768" s="30" t="str">
        <f t="shared" si="19"/>
        <v>2206</v>
      </c>
      <c r="B768" s="31">
        <v>44597</v>
      </c>
      <c r="CX768" s="32"/>
      <c r="CY768" s="33">
        <f>SUBTOTAL(109,Pickedlines[[#This Row],[HO]:[Test]])</f>
        <v>0</v>
      </c>
      <c r="CZ768" s="32"/>
      <c r="DA768" s="32"/>
    </row>
    <row r="769" spans="1:105" x14ac:dyDescent="0.25">
      <c r="A769" s="30" t="str">
        <f t="shared" si="19"/>
        <v>2207</v>
      </c>
      <c r="B769" s="31">
        <v>44598</v>
      </c>
      <c r="CO769" s="32">
        <v>14</v>
      </c>
      <c r="CX769" s="32"/>
      <c r="CY769" s="33">
        <f>SUBTOTAL(109,Pickedlines[[#This Row],[HO]:[Test]])</f>
        <v>14</v>
      </c>
      <c r="CZ769" s="32"/>
      <c r="DA769" s="32"/>
    </row>
    <row r="770" spans="1:105" x14ac:dyDescent="0.25">
      <c r="A770" s="30" t="str">
        <f t="shared" si="19"/>
        <v>2207</v>
      </c>
      <c r="B770" s="31">
        <v>44599</v>
      </c>
      <c r="E770" s="32">
        <v>8</v>
      </c>
      <c r="G770" s="32">
        <v>81</v>
      </c>
      <c r="I770" s="32">
        <v>6</v>
      </c>
      <c r="R770" s="32">
        <v>85</v>
      </c>
      <c r="AC770" s="32">
        <v>127</v>
      </c>
      <c r="AJ770" s="32">
        <v>5</v>
      </c>
      <c r="AQ770" s="32">
        <v>84</v>
      </c>
      <c r="AT770" s="32">
        <v>64</v>
      </c>
      <c r="BU770" s="32">
        <v>56</v>
      </c>
      <c r="BV770" s="32">
        <v>329</v>
      </c>
      <c r="BW770" s="32">
        <v>226</v>
      </c>
      <c r="CK770" s="32">
        <v>72</v>
      </c>
      <c r="CO770" s="32">
        <v>130</v>
      </c>
      <c r="CQ770" s="32">
        <v>117</v>
      </c>
      <c r="CX770" s="32"/>
      <c r="CY770" s="33">
        <f>SUBTOTAL(109,Pickedlines[[#This Row],[HO]:[Test]])</f>
        <v>1390</v>
      </c>
      <c r="CZ770" s="32"/>
      <c r="DA770" s="32"/>
    </row>
    <row r="771" spans="1:105" x14ac:dyDescent="0.25">
      <c r="A771" s="30" t="str">
        <f t="shared" si="19"/>
        <v>2207</v>
      </c>
      <c r="B771" s="31">
        <v>44600</v>
      </c>
      <c r="E771" s="32">
        <v>1</v>
      </c>
      <c r="G771" s="32">
        <v>119</v>
      </c>
      <c r="R771" s="32">
        <v>25</v>
      </c>
      <c r="AC771" s="32">
        <v>61</v>
      </c>
      <c r="AJ771" s="32">
        <v>4</v>
      </c>
      <c r="AQ771" s="32">
        <v>2</v>
      </c>
      <c r="AT771" s="32">
        <v>83</v>
      </c>
      <c r="AU771" s="32">
        <v>142</v>
      </c>
      <c r="AW771" s="32">
        <v>1</v>
      </c>
      <c r="BS771" s="32">
        <v>152</v>
      </c>
      <c r="BU771" s="32">
        <v>75</v>
      </c>
      <c r="BV771" s="32">
        <v>235</v>
      </c>
      <c r="CK771" s="32">
        <v>169</v>
      </c>
      <c r="CO771" s="32">
        <v>28</v>
      </c>
      <c r="CQ771" s="32">
        <v>79</v>
      </c>
      <c r="CX771" s="32"/>
      <c r="CY771" s="33">
        <f>SUBTOTAL(109,Pickedlines[[#This Row],[HO]:[Test]])</f>
        <v>1176</v>
      </c>
      <c r="CZ771" s="32"/>
      <c r="DA771" s="32"/>
    </row>
    <row r="772" spans="1:105" x14ac:dyDescent="0.25">
      <c r="A772" s="30" t="str">
        <f t="shared" si="19"/>
        <v>2207</v>
      </c>
      <c r="B772" s="31">
        <v>44601</v>
      </c>
      <c r="E772" s="32">
        <v>10</v>
      </c>
      <c r="G772" s="32">
        <v>47</v>
      </c>
      <c r="R772" s="32">
        <v>10</v>
      </c>
      <c r="AJ772" s="32">
        <v>5</v>
      </c>
      <c r="AQ772" s="32">
        <v>72</v>
      </c>
      <c r="AT772" s="32">
        <v>144</v>
      </c>
      <c r="AW772" s="32">
        <v>11</v>
      </c>
      <c r="BS772" s="32">
        <v>192</v>
      </c>
      <c r="BV772" s="32">
        <v>293</v>
      </c>
      <c r="BW772" s="32">
        <v>171</v>
      </c>
      <c r="CK772" s="32">
        <v>154</v>
      </c>
      <c r="CO772" s="32">
        <v>65</v>
      </c>
      <c r="CQ772" s="32">
        <v>44</v>
      </c>
      <c r="CX772" s="32"/>
      <c r="CY772" s="33">
        <f>SUBTOTAL(109,Pickedlines[[#This Row],[HO]:[Test]])</f>
        <v>1218</v>
      </c>
      <c r="CZ772" s="32"/>
      <c r="DA772" s="32"/>
    </row>
    <row r="773" spans="1:105" x14ac:dyDescent="0.25">
      <c r="A773" s="30" t="str">
        <f t="shared" si="19"/>
        <v>2207</v>
      </c>
      <c r="B773" s="31">
        <v>44602</v>
      </c>
      <c r="E773" s="32">
        <v>2</v>
      </c>
      <c r="G773" s="32">
        <v>61</v>
      </c>
      <c r="R773" s="32">
        <v>9</v>
      </c>
      <c r="AC773" s="32">
        <v>161</v>
      </c>
      <c r="AQ773" s="32">
        <v>84</v>
      </c>
      <c r="AT773" s="32">
        <v>119</v>
      </c>
      <c r="AU773" s="32">
        <v>111</v>
      </c>
      <c r="AZ773" s="32">
        <v>6</v>
      </c>
      <c r="BS773" s="32">
        <v>249</v>
      </c>
      <c r="BW773" s="32">
        <v>195</v>
      </c>
      <c r="CC773" s="32">
        <v>4</v>
      </c>
      <c r="CK773" s="32">
        <v>178</v>
      </c>
      <c r="CO773" s="32">
        <v>41</v>
      </c>
      <c r="CQ773" s="32">
        <v>104</v>
      </c>
      <c r="CX773" s="32"/>
      <c r="CY773" s="33">
        <f>SUBTOTAL(109,Pickedlines[[#This Row],[HO]:[Test]])</f>
        <v>1324</v>
      </c>
      <c r="CZ773" s="32"/>
      <c r="DA773" s="32"/>
    </row>
    <row r="774" spans="1:105" x14ac:dyDescent="0.25">
      <c r="A774" s="30" t="str">
        <f t="shared" si="19"/>
        <v>2207</v>
      </c>
      <c r="B774" s="31">
        <v>44603</v>
      </c>
      <c r="E774" s="32">
        <v>1</v>
      </c>
      <c r="R774" s="32">
        <v>7</v>
      </c>
      <c r="AE774" s="32">
        <v>24</v>
      </c>
      <c r="AG774" s="32">
        <v>139</v>
      </c>
      <c r="AJ774" s="32">
        <v>1</v>
      </c>
      <c r="AQ774" s="32">
        <v>35</v>
      </c>
      <c r="AT774" s="32">
        <v>92</v>
      </c>
      <c r="AU774" s="32">
        <v>125</v>
      </c>
      <c r="AZ774" s="32">
        <v>5</v>
      </c>
      <c r="BS774" s="32">
        <v>209</v>
      </c>
      <c r="BV774" s="32">
        <v>287</v>
      </c>
      <c r="BW774" s="32">
        <v>135</v>
      </c>
      <c r="CK774" s="32">
        <v>145</v>
      </c>
      <c r="CM774" s="32">
        <v>58</v>
      </c>
      <c r="CO774" s="32">
        <v>121</v>
      </c>
      <c r="CQ774" s="32">
        <v>53</v>
      </c>
      <c r="CX774" s="32"/>
      <c r="CY774" s="33">
        <f>SUBTOTAL(109,Pickedlines[[#This Row],[HO]:[Test]])</f>
        <v>1437</v>
      </c>
      <c r="CZ774" s="32"/>
      <c r="DA774" s="32"/>
    </row>
    <row r="775" spans="1:105" x14ac:dyDescent="0.25">
      <c r="A775" s="30" t="str">
        <f t="shared" si="19"/>
        <v>2207</v>
      </c>
      <c r="B775" s="31">
        <v>44604</v>
      </c>
      <c r="CX775" s="32"/>
      <c r="CY775" s="33">
        <f>SUBTOTAL(109,Pickedlines[[#This Row],[HO]:[Test]])</f>
        <v>0</v>
      </c>
      <c r="CZ775" s="32"/>
      <c r="DA775" s="32"/>
    </row>
    <row r="776" spans="1:105" x14ac:dyDescent="0.25">
      <c r="A776" s="30" t="str">
        <f t="shared" si="19"/>
        <v>2208</v>
      </c>
      <c r="B776" s="31">
        <v>44605</v>
      </c>
      <c r="O776" s="32">
        <v>13</v>
      </c>
      <c r="AX776" s="32">
        <v>1</v>
      </c>
      <c r="CO776" s="32">
        <v>22</v>
      </c>
      <c r="CX776" s="32"/>
      <c r="CY776" s="33">
        <f>SUBTOTAL(109,Pickedlines[[#This Row],[HO]:[Test]])</f>
        <v>36</v>
      </c>
      <c r="CZ776" s="32"/>
      <c r="DA776" s="32"/>
    </row>
    <row r="777" spans="1:105" x14ac:dyDescent="0.25">
      <c r="A777" s="30" t="str">
        <f t="shared" si="19"/>
        <v>2208</v>
      </c>
      <c r="B777" s="31">
        <v>44606</v>
      </c>
      <c r="E777" s="32">
        <v>4</v>
      </c>
      <c r="I777" s="32">
        <v>1</v>
      </c>
      <c r="O777" s="32">
        <v>129</v>
      </c>
      <c r="AC777" s="32">
        <v>65</v>
      </c>
      <c r="AE777" s="32">
        <v>127</v>
      </c>
      <c r="AG777" s="32">
        <v>238</v>
      </c>
      <c r="AJ777" s="32">
        <v>4</v>
      </c>
      <c r="AQ777" s="32">
        <v>10</v>
      </c>
      <c r="AT777" s="32">
        <v>114</v>
      </c>
      <c r="AU777" s="32">
        <v>163</v>
      </c>
      <c r="BQ777" s="32">
        <v>147</v>
      </c>
      <c r="BS777" s="32">
        <v>64</v>
      </c>
      <c r="BV777" s="32">
        <v>354</v>
      </c>
      <c r="CK777" s="32">
        <v>148</v>
      </c>
      <c r="CO777" s="32">
        <v>155</v>
      </c>
      <c r="CX777" s="32"/>
      <c r="CY777" s="33">
        <f>SUBTOTAL(109,Pickedlines[[#This Row],[HO]:[Test]])</f>
        <v>1723</v>
      </c>
      <c r="CZ777" s="32"/>
      <c r="DA777" s="32"/>
    </row>
    <row r="778" spans="1:105" x14ac:dyDescent="0.25">
      <c r="A778" s="30" t="str">
        <f t="shared" si="19"/>
        <v>2208</v>
      </c>
      <c r="B778" s="31">
        <v>44607</v>
      </c>
      <c r="E778" s="32">
        <v>6</v>
      </c>
      <c r="O778" s="32">
        <v>83</v>
      </c>
      <c r="AC778" s="32">
        <v>143</v>
      </c>
      <c r="AE778" s="32">
        <v>29</v>
      </c>
      <c r="AG778" s="32">
        <v>150</v>
      </c>
      <c r="AJ778" s="32">
        <v>1</v>
      </c>
      <c r="AQ778" s="32">
        <v>77</v>
      </c>
      <c r="AT778" s="32">
        <v>69</v>
      </c>
      <c r="AU778" s="32">
        <v>143</v>
      </c>
      <c r="AW778" s="32">
        <v>2</v>
      </c>
      <c r="AZ778" s="32">
        <v>10</v>
      </c>
      <c r="BS778" s="32">
        <v>144</v>
      </c>
      <c r="BV778" s="32">
        <v>127</v>
      </c>
      <c r="CC778" s="32">
        <v>1</v>
      </c>
      <c r="CK778" s="32">
        <v>30</v>
      </c>
      <c r="CO778" s="32">
        <v>119</v>
      </c>
      <c r="CX778" s="32"/>
      <c r="CY778" s="33">
        <f>SUBTOTAL(109,Pickedlines[[#This Row],[HO]:[Test]])</f>
        <v>1134</v>
      </c>
      <c r="CZ778" s="32"/>
      <c r="DA778" s="32"/>
    </row>
    <row r="779" spans="1:105" x14ac:dyDescent="0.25">
      <c r="A779" s="30" t="str">
        <f t="shared" si="19"/>
        <v>2208</v>
      </c>
      <c r="B779" s="31">
        <v>44608</v>
      </c>
      <c r="E779" s="32">
        <v>5</v>
      </c>
      <c r="AC779" s="32">
        <v>175</v>
      </c>
      <c r="AE779" s="32">
        <v>77</v>
      </c>
      <c r="AG779" s="32">
        <v>227</v>
      </c>
      <c r="AJ779" s="32">
        <v>4</v>
      </c>
      <c r="AQ779" s="32">
        <v>47</v>
      </c>
      <c r="AT779" s="32">
        <v>58</v>
      </c>
      <c r="AU779" s="32">
        <v>266</v>
      </c>
      <c r="AW779" s="32">
        <v>1</v>
      </c>
      <c r="AX779" s="32">
        <v>71</v>
      </c>
      <c r="BS779" s="32">
        <v>181</v>
      </c>
      <c r="BU779" s="32">
        <v>75</v>
      </c>
      <c r="BV779" s="32">
        <v>129</v>
      </c>
      <c r="BW779" s="32">
        <v>177</v>
      </c>
      <c r="CX779" s="32"/>
      <c r="CY779" s="33">
        <f>SUBTOTAL(109,Pickedlines[[#This Row],[HO]:[Test]])</f>
        <v>1493</v>
      </c>
      <c r="CZ779" s="32"/>
      <c r="DA779" s="32"/>
    </row>
    <row r="780" spans="1:105" x14ac:dyDescent="0.25">
      <c r="A780" s="30" t="str">
        <f t="shared" si="19"/>
        <v>2208</v>
      </c>
      <c r="B780" s="31">
        <v>44609</v>
      </c>
      <c r="E780" s="32">
        <v>6</v>
      </c>
      <c r="AC780" s="32">
        <v>120</v>
      </c>
      <c r="AE780" s="32">
        <v>110</v>
      </c>
      <c r="AG780" s="32">
        <v>198</v>
      </c>
      <c r="AQ780" s="32">
        <v>83</v>
      </c>
      <c r="AT780" s="32">
        <v>101</v>
      </c>
      <c r="AU780" s="32">
        <v>122</v>
      </c>
      <c r="AW780" s="32">
        <v>6</v>
      </c>
      <c r="AX780" s="32">
        <v>1</v>
      </c>
      <c r="AY780" s="32">
        <v>1</v>
      </c>
      <c r="AZ780" s="32">
        <v>7</v>
      </c>
      <c r="BS780" s="32">
        <v>205</v>
      </c>
      <c r="BU780" s="32">
        <v>48</v>
      </c>
      <c r="BV780" s="32">
        <v>293</v>
      </c>
      <c r="CX780" s="32"/>
      <c r="CY780" s="33">
        <f>SUBTOTAL(109,Pickedlines[[#This Row],[HO]:[Test]])</f>
        <v>1301</v>
      </c>
      <c r="CZ780" s="32"/>
      <c r="DA780" s="32"/>
    </row>
    <row r="781" spans="1:105" x14ac:dyDescent="0.25">
      <c r="A781" s="30" t="str">
        <f t="shared" si="19"/>
        <v>2208</v>
      </c>
      <c r="B781" s="31">
        <v>44610</v>
      </c>
      <c r="E781" s="32">
        <v>3</v>
      </c>
      <c r="R781" s="32">
        <v>25</v>
      </c>
      <c r="AC781" s="32">
        <v>193</v>
      </c>
      <c r="AD781" s="32">
        <v>1</v>
      </c>
      <c r="AE781" s="32">
        <v>189</v>
      </c>
      <c r="AG781" s="32">
        <v>176</v>
      </c>
      <c r="AJ781" s="32">
        <v>3</v>
      </c>
      <c r="AQ781" s="32">
        <v>186</v>
      </c>
      <c r="AT781" s="32">
        <v>105</v>
      </c>
      <c r="AU781" s="32">
        <v>115</v>
      </c>
      <c r="AW781" s="32">
        <v>1</v>
      </c>
      <c r="AX781" s="32">
        <v>35</v>
      </c>
      <c r="AZ781" s="32">
        <v>3</v>
      </c>
      <c r="BQ781" s="32">
        <v>237</v>
      </c>
      <c r="BS781" s="32">
        <v>203</v>
      </c>
      <c r="BU781" s="32">
        <v>153</v>
      </c>
      <c r="BV781" s="32">
        <v>349</v>
      </c>
      <c r="CX781" s="32"/>
      <c r="CY781" s="33">
        <f>SUBTOTAL(109,Pickedlines[[#This Row],[HO]:[Test]])</f>
        <v>1977</v>
      </c>
      <c r="CZ781" s="32"/>
      <c r="DA781" s="32"/>
    </row>
    <row r="782" spans="1:105" x14ac:dyDescent="0.25">
      <c r="A782" s="30" t="str">
        <f t="shared" si="19"/>
        <v>2208</v>
      </c>
      <c r="B782" s="31">
        <v>44611</v>
      </c>
      <c r="E782" s="32">
        <v>1</v>
      </c>
      <c r="Q782" s="32">
        <v>4</v>
      </c>
      <c r="AX782" s="32">
        <v>92</v>
      </c>
      <c r="CX782" s="32"/>
      <c r="CY782" s="33">
        <f>SUBTOTAL(109,Pickedlines[[#This Row],[HO]:[Test]])</f>
        <v>97</v>
      </c>
      <c r="CZ782" s="32"/>
      <c r="DA782" s="32"/>
    </row>
    <row r="783" spans="1:105" x14ac:dyDescent="0.25">
      <c r="A783" s="30" t="str">
        <f t="shared" si="19"/>
        <v>2209</v>
      </c>
      <c r="B783" s="31">
        <v>44612</v>
      </c>
      <c r="O783" s="32">
        <v>41</v>
      </c>
      <c r="CO783" s="32">
        <v>38</v>
      </c>
      <c r="CX783" s="32"/>
      <c r="CY783" s="33">
        <f>SUBTOTAL(109,Pickedlines[[#This Row],[HO]:[Test]])</f>
        <v>79</v>
      </c>
      <c r="CZ783" s="32"/>
      <c r="DA783" s="32"/>
    </row>
    <row r="784" spans="1:105" x14ac:dyDescent="0.25">
      <c r="A784" s="30" t="str">
        <f t="shared" si="19"/>
        <v>2209</v>
      </c>
      <c r="B784" s="31">
        <v>44613</v>
      </c>
      <c r="E784" s="32">
        <v>2</v>
      </c>
      <c r="G784" s="32">
        <v>70</v>
      </c>
      <c r="O784" s="32">
        <v>89</v>
      </c>
      <c r="AC784" s="32">
        <v>218</v>
      </c>
      <c r="AG784" s="32">
        <v>155</v>
      </c>
      <c r="AJ784" s="32">
        <v>2</v>
      </c>
      <c r="AT784" s="32">
        <v>119</v>
      </c>
      <c r="AU784" s="32">
        <v>100</v>
      </c>
      <c r="AZ784" s="32">
        <v>10</v>
      </c>
      <c r="BV784" s="32">
        <v>350</v>
      </c>
      <c r="CK784" s="32">
        <v>90</v>
      </c>
      <c r="CO784" s="32">
        <v>130</v>
      </c>
      <c r="CQ784" s="32">
        <v>68</v>
      </c>
      <c r="CX784" s="32"/>
      <c r="CY784" s="33">
        <f>SUBTOTAL(109,Pickedlines[[#This Row],[HO]:[Test]])</f>
        <v>1403</v>
      </c>
      <c r="CZ784" s="32"/>
      <c r="DA784" s="32"/>
    </row>
    <row r="785" spans="1:105" x14ac:dyDescent="0.25">
      <c r="A785" s="30" t="str">
        <f t="shared" si="19"/>
        <v>2209</v>
      </c>
      <c r="B785" s="31">
        <v>44614</v>
      </c>
      <c r="E785" s="32">
        <v>1</v>
      </c>
      <c r="G785" s="32">
        <v>108</v>
      </c>
      <c r="O785" s="32">
        <v>112</v>
      </c>
      <c r="AC785" s="32">
        <v>123</v>
      </c>
      <c r="AE785" s="32">
        <v>151</v>
      </c>
      <c r="AJ785" s="32">
        <v>4</v>
      </c>
      <c r="AT785" s="32">
        <v>129</v>
      </c>
      <c r="AU785" s="32">
        <v>71</v>
      </c>
      <c r="AZ785" s="32">
        <v>6</v>
      </c>
      <c r="BS785" s="32">
        <v>194</v>
      </c>
      <c r="BW785" s="32">
        <v>243</v>
      </c>
      <c r="CK785" s="32">
        <v>8</v>
      </c>
      <c r="CM785" s="32">
        <v>56</v>
      </c>
      <c r="CO785" s="32">
        <v>106</v>
      </c>
      <c r="CQ785" s="32">
        <v>105</v>
      </c>
      <c r="CX785" s="32"/>
      <c r="CY785" s="33">
        <f>SUBTOTAL(109,Pickedlines[[#This Row],[HO]:[Test]])</f>
        <v>1417</v>
      </c>
      <c r="CZ785" s="32"/>
      <c r="DA785" s="32"/>
    </row>
    <row r="786" spans="1:105" x14ac:dyDescent="0.25">
      <c r="A786" s="30" t="str">
        <f t="shared" si="19"/>
        <v>2209</v>
      </c>
      <c r="B786" s="31">
        <v>44615</v>
      </c>
      <c r="E786" s="32">
        <v>11</v>
      </c>
      <c r="G786" s="32">
        <v>132</v>
      </c>
      <c r="I786" s="32">
        <v>1</v>
      </c>
      <c r="O786" s="32">
        <v>16</v>
      </c>
      <c r="R786" s="32">
        <v>103</v>
      </c>
      <c r="AE786" s="32">
        <v>103</v>
      </c>
      <c r="AG786" s="32">
        <v>226</v>
      </c>
      <c r="AJ786" s="32">
        <v>2</v>
      </c>
      <c r="AT786" s="32">
        <v>123</v>
      </c>
      <c r="AU786" s="32">
        <v>52</v>
      </c>
      <c r="AW786" s="32">
        <v>3</v>
      </c>
      <c r="AX786" s="32">
        <v>1</v>
      </c>
      <c r="BQ786" s="32">
        <v>68</v>
      </c>
      <c r="BW786" s="32">
        <v>131</v>
      </c>
      <c r="BX786" s="32">
        <v>128</v>
      </c>
      <c r="CC786" s="32">
        <v>4</v>
      </c>
      <c r="CK786" s="32">
        <v>114</v>
      </c>
      <c r="CM786" s="32">
        <v>242</v>
      </c>
      <c r="CO786" s="32">
        <v>75</v>
      </c>
      <c r="CQ786" s="32">
        <v>102</v>
      </c>
      <c r="CX786" s="32"/>
      <c r="CY786" s="33">
        <f>SUBTOTAL(109,Pickedlines[[#This Row],[HO]:[Test]])</f>
        <v>1637</v>
      </c>
      <c r="CZ786" s="32"/>
      <c r="DA786" s="32"/>
    </row>
    <row r="787" spans="1:105" x14ac:dyDescent="0.25">
      <c r="A787" s="30" t="str">
        <f t="shared" si="19"/>
        <v>2209</v>
      </c>
      <c r="B787" s="31">
        <v>44616</v>
      </c>
      <c r="E787" s="32">
        <v>3</v>
      </c>
      <c r="G787" s="32">
        <v>150</v>
      </c>
      <c r="O787" s="32">
        <v>146</v>
      </c>
      <c r="R787" s="32">
        <v>1</v>
      </c>
      <c r="AC787" s="32">
        <v>188</v>
      </c>
      <c r="AS787" s="32">
        <v>2</v>
      </c>
      <c r="AT787" s="32">
        <v>144</v>
      </c>
      <c r="AU787" s="32">
        <v>114</v>
      </c>
      <c r="AX787" s="32">
        <v>1</v>
      </c>
      <c r="AZ787" s="32">
        <v>1</v>
      </c>
      <c r="BW787" s="32">
        <v>158</v>
      </c>
      <c r="CK787" s="32">
        <v>123</v>
      </c>
      <c r="CO787" s="32">
        <v>109</v>
      </c>
      <c r="CQ787" s="32">
        <v>87</v>
      </c>
      <c r="CX787" s="32"/>
      <c r="CY787" s="33">
        <f>SUBTOTAL(109,Pickedlines[[#This Row],[HO]:[Test]])</f>
        <v>1227</v>
      </c>
      <c r="CZ787" s="32"/>
      <c r="DA787" s="32"/>
    </row>
    <row r="788" spans="1:105" x14ac:dyDescent="0.25">
      <c r="A788" s="30" t="str">
        <f t="shared" si="19"/>
        <v>2209</v>
      </c>
      <c r="B788" s="31">
        <v>44617</v>
      </c>
      <c r="E788" s="32">
        <v>2</v>
      </c>
      <c r="G788" s="32">
        <v>96</v>
      </c>
      <c r="I788" s="32">
        <v>2</v>
      </c>
      <c r="O788" s="32">
        <v>47</v>
      </c>
      <c r="R788" s="32">
        <v>112</v>
      </c>
      <c r="AC788" s="32">
        <v>174</v>
      </c>
      <c r="AE788" s="32">
        <v>55</v>
      </c>
      <c r="AG788" s="32">
        <v>158</v>
      </c>
      <c r="AJ788" s="32">
        <v>2</v>
      </c>
      <c r="AT788" s="32">
        <v>159</v>
      </c>
      <c r="AU788" s="32">
        <v>85</v>
      </c>
      <c r="BV788" s="32">
        <v>54</v>
      </c>
      <c r="BW788" s="32">
        <v>19</v>
      </c>
      <c r="CK788" s="32">
        <v>170</v>
      </c>
      <c r="CM788" s="32">
        <v>145</v>
      </c>
      <c r="CO788" s="32">
        <v>31</v>
      </c>
      <c r="CQ788" s="32">
        <v>54</v>
      </c>
      <c r="CX788" s="32"/>
      <c r="CY788" s="33">
        <f>SUBTOTAL(109,Pickedlines[[#This Row],[HO]:[Test]])</f>
        <v>1365</v>
      </c>
      <c r="CZ788" s="32"/>
      <c r="DA788" s="32"/>
    </row>
    <row r="789" spans="1:105" x14ac:dyDescent="0.25">
      <c r="A789" s="30" t="str">
        <f t="shared" si="19"/>
        <v>2209</v>
      </c>
      <c r="B789" s="31">
        <v>44618</v>
      </c>
      <c r="CX789" s="32"/>
      <c r="CY789" s="33">
        <f>SUBTOTAL(109,Pickedlines[[#This Row],[HO]:[Test]])</f>
        <v>0</v>
      </c>
      <c r="CZ789" s="32"/>
      <c r="DA789" s="32"/>
    </row>
    <row r="790" spans="1:105" x14ac:dyDescent="0.25">
      <c r="A790" s="30" t="str">
        <f t="shared" si="19"/>
        <v>2210</v>
      </c>
      <c r="B790" s="31">
        <v>44619</v>
      </c>
      <c r="O790" s="32">
        <v>11</v>
      </c>
      <c r="AW790" s="32">
        <v>2</v>
      </c>
      <c r="AX790" s="32">
        <v>3</v>
      </c>
      <c r="CO790" s="32">
        <v>23</v>
      </c>
      <c r="CX790" s="32"/>
      <c r="CY790" s="33">
        <f>SUBTOTAL(109,Pickedlines[[#This Row],[HO]:[Test]])</f>
        <v>39</v>
      </c>
      <c r="CZ790" s="32"/>
      <c r="DA790" s="32"/>
    </row>
    <row r="791" spans="1:105" x14ac:dyDescent="0.25">
      <c r="A791" s="30" t="str">
        <f t="shared" si="19"/>
        <v>2210</v>
      </c>
      <c r="B791" s="31">
        <v>44620</v>
      </c>
      <c r="E791" s="32">
        <v>4</v>
      </c>
      <c r="G791" s="32">
        <v>110</v>
      </c>
      <c r="O791" s="32">
        <v>87</v>
      </c>
      <c r="R791" s="32">
        <v>13</v>
      </c>
      <c r="AC791" s="32">
        <v>183</v>
      </c>
      <c r="AG791" s="32">
        <v>146</v>
      </c>
      <c r="AQ791" s="32">
        <v>63</v>
      </c>
      <c r="AU791" s="32">
        <v>137</v>
      </c>
      <c r="AX791" s="32">
        <v>9</v>
      </c>
      <c r="AZ791" s="32">
        <v>7</v>
      </c>
      <c r="BV791" s="32">
        <v>48</v>
      </c>
      <c r="BW791" s="32">
        <v>275</v>
      </c>
      <c r="BX791" s="32">
        <v>27</v>
      </c>
      <c r="CK791" s="32">
        <v>112</v>
      </c>
      <c r="CM791" s="32">
        <v>2</v>
      </c>
      <c r="CO791" s="32">
        <v>149</v>
      </c>
      <c r="CQ791" s="32">
        <v>86</v>
      </c>
      <c r="CX791" s="32"/>
      <c r="CY791" s="33">
        <f>SUBTOTAL(109,Pickedlines[[#This Row],[HO]:[Test]])</f>
        <v>1458</v>
      </c>
      <c r="CZ791" s="32"/>
      <c r="DA791" s="32"/>
    </row>
    <row r="792" spans="1:105" x14ac:dyDescent="0.25">
      <c r="A792" s="30" t="str">
        <f t="shared" si="19"/>
        <v>2210</v>
      </c>
      <c r="B792" s="31">
        <v>44621</v>
      </c>
      <c r="E792" s="32">
        <v>5</v>
      </c>
      <c r="G792" s="32">
        <v>102</v>
      </c>
      <c r="I792" s="32">
        <v>1</v>
      </c>
      <c r="O792" s="32">
        <v>6</v>
      </c>
      <c r="R792" s="32">
        <v>16</v>
      </c>
      <c r="AC792" s="32">
        <v>63</v>
      </c>
      <c r="AE792" s="32">
        <v>73</v>
      </c>
      <c r="AQ792" s="32">
        <v>19</v>
      </c>
      <c r="AU792" s="32">
        <v>25</v>
      </c>
      <c r="AX792" s="32">
        <v>7</v>
      </c>
      <c r="AZ792" s="32">
        <v>17</v>
      </c>
      <c r="BS792" s="32">
        <v>190</v>
      </c>
      <c r="BV792" s="32">
        <v>130</v>
      </c>
      <c r="BW792" s="32">
        <v>205</v>
      </c>
      <c r="CC792" s="32">
        <v>1</v>
      </c>
      <c r="CK792" s="32">
        <v>1</v>
      </c>
      <c r="CO792" s="32">
        <v>70</v>
      </c>
      <c r="CQ792" s="32">
        <v>18</v>
      </c>
      <c r="CX792" s="32"/>
      <c r="CY792" s="33">
        <f>SUBTOTAL(109,Pickedlines[[#This Row],[HO]:[Test]])</f>
        <v>949</v>
      </c>
      <c r="CZ792" s="32"/>
      <c r="DA792" s="32"/>
    </row>
    <row r="793" spans="1:105" x14ac:dyDescent="0.25">
      <c r="A793" s="30" t="str">
        <f t="shared" si="19"/>
        <v>2210</v>
      </c>
      <c r="B793" s="31">
        <v>44622</v>
      </c>
      <c r="E793" s="32">
        <v>4</v>
      </c>
      <c r="G793" s="32">
        <v>156</v>
      </c>
      <c r="O793" s="32">
        <v>23</v>
      </c>
      <c r="R793" s="32">
        <v>44</v>
      </c>
      <c r="AE793" s="32">
        <v>157</v>
      </c>
      <c r="AG793" s="32">
        <v>24</v>
      </c>
      <c r="AJ793" s="32">
        <v>1</v>
      </c>
      <c r="AQ793" s="32">
        <v>54</v>
      </c>
      <c r="AU793" s="32">
        <v>61</v>
      </c>
      <c r="AZ793" s="32">
        <v>1</v>
      </c>
      <c r="BS793" s="32">
        <v>77</v>
      </c>
      <c r="BU793" s="32">
        <v>3</v>
      </c>
      <c r="BV793" s="32">
        <v>329</v>
      </c>
      <c r="BW793" s="32">
        <v>188</v>
      </c>
      <c r="CC793" s="32">
        <v>2</v>
      </c>
      <c r="CD793" s="32">
        <v>2</v>
      </c>
      <c r="CK793" s="32">
        <v>107</v>
      </c>
      <c r="CM793" s="32">
        <v>1</v>
      </c>
      <c r="CO793" s="32">
        <v>93</v>
      </c>
      <c r="CQ793" s="32">
        <v>54</v>
      </c>
      <c r="CX793" s="32"/>
      <c r="CY793" s="33">
        <f>SUBTOTAL(109,Pickedlines[[#This Row],[HO]:[Test]])</f>
        <v>1381</v>
      </c>
      <c r="CZ793" s="32"/>
      <c r="DA793" s="32"/>
    </row>
    <row r="794" spans="1:105" x14ac:dyDescent="0.25">
      <c r="A794" s="30" t="str">
        <f t="shared" ref="A794:A857" si="20">CONCATENATE(RIGHT(TEXT(YEAR(B794),"#"),2),TEXT(WEEKNUM(B794),"0#"))</f>
        <v>2210</v>
      </c>
      <c r="B794" s="31">
        <v>44623</v>
      </c>
      <c r="E794" s="32">
        <v>5</v>
      </c>
      <c r="G794" s="32">
        <v>148</v>
      </c>
      <c r="O794" s="32">
        <v>152</v>
      </c>
      <c r="R794" s="32">
        <v>106</v>
      </c>
      <c r="AC794" s="32">
        <v>126</v>
      </c>
      <c r="AE794" s="32">
        <v>70</v>
      </c>
      <c r="AJ794" s="32">
        <v>1</v>
      </c>
      <c r="AT794" s="32">
        <v>163</v>
      </c>
      <c r="AU794" s="32">
        <v>130</v>
      </c>
      <c r="AZ794" s="32">
        <v>6</v>
      </c>
      <c r="BQ794" s="32">
        <v>287</v>
      </c>
      <c r="BU794" s="32">
        <v>121</v>
      </c>
      <c r="BW794" s="32">
        <v>128</v>
      </c>
      <c r="CC794" s="32">
        <v>2</v>
      </c>
      <c r="CK794" s="32">
        <v>155</v>
      </c>
      <c r="CM794" s="32">
        <v>2</v>
      </c>
      <c r="CO794" s="32">
        <v>134</v>
      </c>
      <c r="CQ794" s="32">
        <v>110</v>
      </c>
      <c r="CX794" s="32"/>
      <c r="CY794" s="33">
        <f>SUBTOTAL(109,Pickedlines[[#This Row],[HO]:[Test]])</f>
        <v>1846</v>
      </c>
      <c r="CZ794" s="32"/>
      <c r="DA794" s="32"/>
    </row>
    <row r="795" spans="1:105" x14ac:dyDescent="0.25">
      <c r="A795" s="30" t="str">
        <f t="shared" si="20"/>
        <v>2210</v>
      </c>
      <c r="B795" s="31">
        <v>44624</v>
      </c>
      <c r="E795" s="32">
        <v>3</v>
      </c>
      <c r="G795" s="32">
        <v>179</v>
      </c>
      <c r="O795" s="32">
        <v>56</v>
      </c>
      <c r="AC795" s="32">
        <v>147</v>
      </c>
      <c r="AE795" s="32">
        <v>59</v>
      </c>
      <c r="AJ795" s="32">
        <v>4</v>
      </c>
      <c r="AQ795" s="32">
        <v>102</v>
      </c>
      <c r="AT795" s="32">
        <v>108</v>
      </c>
      <c r="AW795" s="32">
        <v>2</v>
      </c>
      <c r="AZ795" s="32">
        <v>1</v>
      </c>
      <c r="BU795" s="32">
        <v>110</v>
      </c>
      <c r="CK795" s="32">
        <v>152</v>
      </c>
      <c r="CM795" s="32">
        <v>116</v>
      </c>
      <c r="CO795" s="32">
        <v>85</v>
      </c>
      <c r="CQ795" s="32">
        <v>82</v>
      </c>
      <c r="CX795" s="32"/>
      <c r="CY795" s="33">
        <f>SUBTOTAL(109,Pickedlines[[#This Row],[HO]:[Test]])</f>
        <v>1206</v>
      </c>
      <c r="CZ795" s="32"/>
      <c r="DA795" s="32"/>
    </row>
    <row r="796" spans="1:105" x14ac:dyDescent="0.25">
      <c r="A796" s="30" t="str">
        <f t="shared" si="20"/>
        <v>2210</v>
      </c>
      <c r="B796" s="31">
        <v>44625</v>
      </c>
      <c r="CX796" s="32"/>
      <c r="CY796" s="33">
        <f>SUBTOTAL(109,Pickedlines[[#This Row],[HO]:[Test]])</f>
        <v>0</v>
      </c>
      <c r="CZ796" s="32"/>
      <c r="DA796" s="32"/>
    </row>
    <row r="797" spans="1:105" x14ac:dyDescent="0.25">
      <c r="A797" s="30" t="str">
        <f t="shared" si="20"/>
        <v>2211</v>
      </c>
      <c r="B797" s="31">
        <v>44626</v>
      </c>
      <c r="CX797" s="32"/>
      <c r="CY797" s="33">
        <f>SUBTOTAL(109,Pickedlines[[#This Row],[HO]:[Test]])</f>
        <v>0</v>
      </c>
      <c r="CZ797" s="32"/>
      <c r="DA797" s="32"/>
    </row>
    <row r="798" spans="1:105" x14ac:dyDescent="0.25">
      <c r="A798" s="30" t="str">
        <f t="shared" si="20"/>
        <v>2211</v>
      </c>
      <c r="B798" s="31">
        <v>44627</v>
      </c>
      <c r="E798" s="32">
        <v>1</v>
      </c>
      <c r="O798" s="32">
        <v>9</v>
      </c>
      <c r="AW798" s="32">
        <v>2</v>
      </c>
      <c r="CO798" s="32">
        <v>15</v>
      </c>
      <c r="CX798" s="32"/>
      <c r="CY798" s="33">
        <f>SUBTOTAL(109,Pickedlines[[#This Row],[HO]:[Test]])</f>
        <v>27</v>
      </c>
      <c r="CZ798" s="32"/>
      <c r="DA798" s="32"/>
    </row>
    <row r="799" spans="1:105" x14ac:dyDescent="0.25">
      <c r="A799" s="30" t="str">
        <f t="shared" si="20"/>
        <v>2211</v>
      </c>
      <c r="B799" s="31">
        <v>44628</v>
      </c>
      <c r="E799" s="32">
        <v>5</v>
      </c>
      <c r="G799" s="32">
        <v>162</v>
      </c>
      <c r="I799" s="32">
        <v>1</v>
      </c>
      <c r="O799" s="32">
        <v>61</v>
      </c>
      <c r="R799" s="32">
        <v>80</v>
      </c>
      <c r="AC799" s="32">
        <v>151</v>
      </c>
      <c r="AE799" s="32">
        <v>215</v>
      </c>
      <c r="AJ799" s="32">
        <v>1</v>
      </c>
      <c r="AQ799" s="32">
        <v>46</v>
      </c>
      <c r="AS799" s="32">
        <v>1</v>
      </c>
      <c r="AT799" s="32">
        <v>119</v>
      </c>
      <c r="AU799" s="32">
        <v>165</v>
      </c>
      <c r="AZ799" s="32">
        <v>1</v>
      </c>
      <c r="BX799" s="32">
        <v>221</v>
      </c>
      <c r="CK799" s="32">
        <v>112</v>
      </c>
      <c r="CN799" s="32">
        <v>94</v>
      </c>
      <c r="CO799" s="32">
        <v>109</v>
      </c>
      <c r="CQ799" s="32">
        <v>74</v>
      </c>
      <c r="CX799" s="32"/>
      <c r="CY799" s="33">
        <f>SUBTOTAL(109,Pickedlines[[#This Row],[HO]:[Test]])</f>
        <v>1618</v>
      </c>
      <c r="CZ799" s="32"/>
      <c r="DA799" s="32"/>
    </row>
    <row r="800" spans="1:105" x14ac:dyDescent="0.25">
      <c r="A800" s="30" t="str">
        <f t="shared" si="20"/>
        <v>2211</v>
      </c>
      <c r="B800" s="31">
        <v>44629</v>
      </c>
      <c r="E800" s="32">
        <v>16</v>
      </c>
      <c r="G800" s="32">
        <v>143</v>
      </c>
      <c r="O800" s="32">
        <v>10</v>
      </c>
      <c r="Q800" s="32">
        <v>3</v>
      </c>
      <c r="R800" s="32">
        <v>64</v>
      </c>
      <c r="AE800" s="32">
        <v>41</v>
      </c>
      <c r="AQ800" s="32">
        <v>45</v>
      </c>
      <c r="AT800" s="32">
        <v>79</v>
      </c>
      <c r="AU800" s="32">
        <v>65</v>
      </c>
      <c r="AX800" s="32">
        <v>22</v>
      </c>
      <c r="AZ800" s="32">
        <v>18</v>
      </c>
      <c r="BG800" s="32">
        <v>88</v>
      </c>
      <c r="BQ800" s="32">
        <v>42</v>
      </c>
      <c r="BS800" s="32">
        <v>153</v>
      </c>
      <c r="BU800" s="32">
        <v>28</v>
      </c>
      <c r="BW800" s="32">
        <v>249</v>
      </c>
      <c r="CK800" s="32">
        <v>132</v>
      </c>
      <c r="CM800" s="32">
        <v>55</v>
      </c>
      <c r="CN800" s="32">
        <v>87</v>
      </c>
      <c r="CO800" s="32">
        <v>36</v>
      </c>
      <c r="CQ800" s="32">
        <v>50</v>
      </c>
      <c r="CX800" s="32"/>
      <c r="CY800" s="33">
        <f>SUBTOTAL(109,Pickedlines[[#This Row],[HO]:[Test]])</f>
        <v>1426</v>
      </c>
      <c r="CZ800" s="32"/>
      <c r="DA800" s="32"/>
    </row>
    <row r="801" spans="1:105" x14ac:dyDescent="0.25">
      <c r="A801" s="30" t="str">
        <f t="shared" si="20"/>
        <v>2211</v>
      </c>
      <c r="B801" s="31">
        <v>44630</v>
      </c>
      <c r="E801" s="32">
        <v>12</v>
      </c>
      <c r="G801" s="32">
        <v>149</v>
      </c>
      <c r="I801" s="32">
        <v>1</v>
      </c>
      <c r="O801" s="32">
        <v>91</v>
      </c>
      <c r="R801" s="32">
        <v>111</v>
      </c>
      <c r="AC801" s="32">
        <v>134</v>
      </c>
      <c r="AE801" s="32">
        <v>91</v>
      </c>
      <c r="AJ801" s="32">
        <v>1</v>
      </c>
      <c r="AQ801" s="32">
        <v>74</v>
      </c>
      <c r="AT801" s="32">
        <v>147</v>
      </c>
      <c r="AU801" s="32">
        <v>68</v>
      </c>
      <c r="AX801" s="32">
        <v>12</v>
      </c>
      <c r="AZ801" s="32">
        <v>18</v>
      </c>
      <c r="BG801" s="32">
        <v>55</v>
      </c>
      <c r="BQ801" s="32">
        <v>14</v>
      </c>
      <c r="BS801" s="32">
        <v>115</v>
      </c>
      <c r="BW801" s="32">
        <v>109</v>
      </c>
      <c r="CK801" s="32">
        <v>147</v>
      </c>
      <c r="CN801" s="32">
        <v>77</v>
      </c>
      <c r="CO801" s="32">
        <v>70</v>
      </c>
      <c r="CQ801" s="32">
        <v>52</v>
      </c>
      <c r="CX801" s="32"/>
      <c r="CY801" s="33">
        <f>SUBTOTAL(109,Pickedlines[[#This Row],[HO]:[Test]])</f>
        <v>1548</v>
      </c>
      <c r="CZ801" s="32"/>
      <c r="DA801" s="32"/>
    </row>
    <row r="802" spans="1:105" x14ac:dyDescent="0.25">
      <c r="A802" s="30" t="str">
        <f t="shared" si="20"/>
        <v>2211</v>
      </c>
      <c r="B802" s="31">
        <v>44631</v>
      </c>
      <c r="E802" s="32">
        <v>1</v>
      </c>
      <c r="O802" s="32">
        <v>161</v>
      </c>
      <c r="AC802" s="32">
        <v>100</v>
      </c>
      <c r="AE802" s="32">
        <v>24</v>
      </c>
      <c r="AG802" s="32">
        <v>128</v>
      </c>
      <c r="AJ802" s="32">
        <v>2</v>
      </c>
      <c r="AQ802" s="32">
        <v>57</v>
      </c>
      <c r="AT802" s="32">
        <v>99</v>
      </c>
      <c r="AX802" s="32">
        <v>3</v>
      </c>
      <c r="BG802" s="32">
        <v>222</v>
      </c>
      <c r="BS802" s="32">
        <v>17</v>
      </c>
      <c r="BW802" s="32">
        <v>50</v>
      </c>
      <c r="CK802" s="32">
        <v>99</v>
      </c>
      <c r="CM802" s="32">
        <v>93</v>
      </c>
      <c r="CN802" s="32">
        <v>109</v>
      </c>
      <c r="CO802" s="32">
        <v>28</v>
      </c>
      <c r="CQ802" s="32">
        <v>95</v>
      </c>
      <c r="CX802" s="32"/>
      <c r="CY802" s="33">
        <f>SUBTOTAL(109,Pickedlines[[#This Row],[HO]:[Test]])</f>
        <v>1288</v>
      </c>
      <c r="CZ802" s="32"/>
      <c r="DA802" s="32"/>
    </row>
    <row r="803" spans="1:105" x14ac:dyDescent="0.25">
      <c r="A803" s="30" t="str">
        <f t="shared" si="20"/>
        <v>2211</v>
      </c>
      <c r="B803" s="31">
        <v>44632</v>
      </c>
      <c r="CX803" s="32"/>
      <c r="CY803" s="33">
        <f>SUBTOTAL(109,Pickedlines[[#This Row],[HO]:[Test]])</f>
        <v>0</v>
      </c>
      <c r="CZ803" s="32"/>
      <c r="DA803" s="32"/>
    </row>
    <row r="804" spans="1:105" x14ac:dyDescent="0.25">
      <c r="A804" s="30" t="str">
        <f t="shared" si="20"/>
        <v>2212</v>
      </c>
      <c r="B804" s="31">
        <v>44633</v>
      </c>
      <c r="E804" s="32">
        <v>1</v>
      </c>
      <c r="O804" s="32">
        <v>9</v>
      </c>
      <c r="AX804" s="32">
        <v>2</v>
      </c>
      <c r="CO804" s="32">
        <v>19</v>
      </c>
      <c r="CX804" s="32"/>
      <c r="CY804" s="33">
        <f>SUBTOTAL(109,Pickedlines[[#This Row],[HO]:[Test]])</f>
        <v>31</v>
      </c>
      <c r="CZ804" s="32"/>
      <c r="DA804" s="32"/>
    </row>
    <row r="805" spans="1:105" x14ac:dyDescent="0.25">
      <c r="A805" s="30" t="str">
        <f t="shared" si="20"/>
        <v>2212</v>
      </c>
      <c r="B805" s="31">
        <v>44634</v>
      </c>
      <c r="E805" s="32">
        <v>2</v>
      </c>
      <c r="G805" s="32">
        <v>99</v>
      </c>
      <c r="I805" s="32">
        <v>1</v>
      </c>
      <c r="O805" s="32">
        <v>103</v>
      </c>
      <c r="AC805" s="32">
        <v>166</v>
      </c>
      <c r="AQ805" s="32">
        <v>68</v>
      </c>
      <c r="AT805" s="32">
        <v>67</v>
      </c>
      <c r="BV805" s="32">
        <v>291</v>
      </c>
      <c r="BX805" s="32">
        <v>101</v>
      </c>
      <c r="CK805" s="32">
        <v>179</v>
      </c>
      <c r="CN805" s="32">
        <v>118</v>
      </c>
      <c r="CO805" s="32">
        <v>141</v>
      </c>
      <c r="CX805" s="32"/>
      <c r="CY805" s="33">
        <f>SUBTOTAL(109,Pickedlines[[#This Row],[HO]:[Test]])</f>
        <v>1336</v>
      </c>
      <c r="CZ805" s="32"/>
      <c r="DA805" s="32"/>
    </row>
    <row r="806" spans="1:105" x14ac:dyDescent="0.25">
      <c r="A806" s="30" t="str">
        <f t="shared" si="20"/>
        <v>2212</v>
      </c>
      <c r="B806" s="31">
        <v>44635</v>
      </c>
      <c r="E806" s="32">
        <v>9</v>
      </c>
      <c r="G806" s="32">
        <v>38</v>
      </c>
      <c r="I806" s="32">
        <v>1</v>
      </c>
      <c r="O806" s="32">
        <v>122</v>
      </c>
      <c r="Q806" s="32">
        <v>1</v>
      </c>
      <c r="R806" s="32">
        <v>75</v>
      </c>
      <c r="AC806" s="32">
        <v>29</v>
      </c>
      <c r="AE806" s="32">
        <v>49</v>
      </c>
      <c r="AQ806" s="32">
        <v>192</v>
      </c>
      <c r="AT806" s="32">
        <v>45</v>
      </c>
      <c r="AX806" s="32">
        <v>3</v>
      </c>
      <c r="AZ806" s="32">
        <v>2</v>
      </c>
      <c r="BV806" s="32">
        <v>245</v>
      </c>
      <c r="CM806" s="32">
        <v>29</v>
      </c>
      <c r="CN806" s="32">
        <v>164</v>
      </c>
      <c r="CO806" s="32">
        <v>143</v>
      </c>
      <c r="CX806" s="32"/>
      <c r="CY806" s="33">
        <f>SUBTOTAL(109,Pickedlines[[#This Row],[HO]:[Test]])</f>
        <v>1147</v>
      </c>
      <c r="CZ806" s="32"/>
      <c r="DA806" s="32"/>
    </row>
    <row r="807" spans="1:105" x14ac:dyDescent="0.25">
      <c r="A807" s="30" t="str">
        <f t="shared" si="20"/>
        <v>2212</v>
      </c>
      <c r="B807" s="31">
        <v>44636</v>
      </c>
      <c r="E807" s="32">
        <v>24</v>
      </c>
      <c r="G807" s="32">
        <v>125</v>
      </c>
      <c r="I807" s="32">
        <v>5</v>
      </c>
      <c r="O807" s="32">
        <v>4</v>
      </c>
      <c r="Q807" s="32">
        <v>3</v>
      </c>
      <c r="R807" s="32">
        <v>35</v>
      </c>
      <c r="AE807" s="32">
        <v>149</v>
      </c>
      <c r="AG807" s="32">
        <v>260</v>
      </c>
      <c r="AQ807" s="32">
        <v>120</v>
      </c>
      <c r="AT807" s="32">
        <v>136</v>
      </c>
      <c r="AW807" s="32">
        <v>5</v>
      </c>
      <c r="AX807" s="32">
        <v>9</v>
      </c>
      <c r="AY807" s="32">
        <v>6</v>
      </c>
      <c r="AZ807" s="32">
        <v>2</v>
      </c>
      <c r="BG807" s="32">
        <v>169</v>
      </c>
      <c r="BP807" s="32">
        <v>2</v>
      </c>
      <c r="BU807" s="32">
        <v>1</v>
      </c>
      <c r="BX807" s="32">
        <v>341</v>
      </c>
      <c r="CK807" s="32">
        <v>169</v>
      </c>
      <c r="CM807" s="32">
        <v>289</v>
      </c>
      <c r="CN807" s="32">
        <v>128</v>
      </c>
      <c r="CO807" s="32">
        <v>38</v>
      </c>
      <c r="CX807" s="32"/>
      <c r="CY807" s="33">
        <f>SUBTOTAL(109,Pickedlines[[#This Row],[HO]:[Test]])</f>
        <v>2020</v>
      </c>
      <c r="CZ807" s="32"/>
      <c r="DA807" s="32"/>
    </row>
    <row r="808" spans="1:105" x14ac:dyDescent="0.25">
      <c r="A808" s="30" t="str">
        <f t="shared" si="20"/>
        <v>2212</v>
      </c>
      <c r="B808" s="31">
        <v>44637</v>
      </c>
      <c r="G808" s="32">
        <v>195</v>
      </c>
      <c r="I808" s="32">
        <v>3</v>
      </c>
      <c r="O808" s="32">
        <v>36</v>
      </c>
      <c r="R808" s="32">
        <v>63</v>
      </c>
      <c r="AC808" s="32">
        <v>38</v>
      </c>
      <c r="AG808" s="32">
        <v>205</v>
      </c>
      <c r="AQ808" s="32">
        <v>111</v>
      </c>
      <c r="AT808" s="32">
        <v>71</v>
      </c>
      <c r="AW808" s="32">
        <v>1</v>
      </c>
      <c r="AX808" s="32">
        <v>2</v>
      </c>
      <c r="AZ808" s="32">
        <v>3</v>
      </c>
      <c r="BG808" s="32">
        <v>117</v>
      </c>
      <c r="BP808" s="32">
        <v>1</v>
      </c>
      <c r="BX808" s="32">
        <v>30</v>
      </c>
      <c r="CK808" s="32">
        <v>151</v>
      </c>
      <c r="CN808" s="32">
        <v>211</v>
      </c>
      <c r="CO808" s="32">
        <v>79</v>
      </c>
      <c r="CX808" s="32"/>
      <c r="CY808" s="33">
        <f>SUBTOTAL(109,Pickedlines[[#This Row],[HO]:[Test]])</f>
        <v>1317</v>
      </c>
      <c r="CZ808" s="32"/>
      <c r="DA808" s="32"/>
    </row>
    <row r="809" spans="1:105" x14ac:dyDescent="0.25">
      <c r="A809" s="30" t="str">
        <f t="shared" si="20"/>
        <v>2212</v>
      </c>
      <c r="B809" s="31">
        <v>44638</v>
      </c>
      <c r="E809" s="32">
        <v>3</v>
      </c>
      <c r="G809" s="32">
        <v>80</v>
      </c>
      <c r="I809" s="32">
        <v>2</v>
      </c>
      <c r="O809" s="32">
        <v>35</v>
      </c>
      <c r="AC809" s="32">
        <v>189</v>
      </c>
      <c r="AE809" s="32">
        <v>144</v>
      </c>
      <c r="AG809" s="32">
        <v>293</v>
      </c>
      <c r="AJ809" s="32">
        <v>6</v>
      </c>
      <c r="AQ809" s="32">
        <v>42</v>
      </c>
      <c r="AT809" s="32">
        <v>8</v>
      </c>
      <c r="AX809" s="32">
        <v>13</v>
      </c>
      <c r="AZ809" s="32">
        <v>2</v>
      </c>
      <c r="BG809" s="32">
        <v>140</v>
      </c>
      <c r="CK809" s="32">
        <v>114</v>
      </c>
      <c r="CM809" s="32">
        <v>98</v>
      </c>
      <c r="CN809" s="32">
        <v>146</v>
      </c>
      <c r="CO809" s="32">
        <v>65</v>
      </c>
      <c r="CX809" s="32"/>
      <c r="CY809" s="33">
        <f>SUBTOTAL(109,Pickedlines[[#This Row],[HO]:[Test]])</f>
        <v>1380</v>
      </c>
      <c r="CZ809" s="32"/>
      <c r="DA809" s="32"/>
    </row>
    <row r="810" spans="1:105" x14ac:dyDescent="0.25">
      <c r="A810" s="30" t="str">
        <f t="shared" si="20"/>
        <v>2212</v>
      </c>
      <c r="B810" s="31">
        <v>44639</v>
      </c>
      <c r="E810" s="32">
        <v>5</v>
      </c>
      <c r="AT810" s="32">
        <v>93</v>
      </c>
      <c r="AX810" s="32">
        <v>98</v>
      </c>
      <c r="BU810" s="32">
        <v>55</v>
      </c>
      <c r="CM810" s="32">
        <v>1</v>
      </c>
      <c r="CO810" s="32">
        <v>45</v>
      </c>
      <c r="CX810" s="32"/>
      <c r="CY810" s="33">
        <f>SUBTOTAL(109,Pickedlines[[#This Row],[HO]:[Test]])</f>
        <v>297</v>
      </c>
      <c r="CZ810" s="32"/>
      <c r="DA810" s="32"/>
    </row>
    <row r="811" spans="1:105" x14ac:dyDescent="0.25">
      <c r="A811" s="30" t="str">
        <f t="shared" si="20"/>
        <v>2213</v>
      </c>
      <c r="B811" s="31">
        <v>44640</v>
      </c>
      <c r="E811" s="32">
        <v>1</v>
      </c>
      <c r="O811" s="32">
        <v>14</v>
      </c>
      <c r="CX811" s="32"/>
      <c r="CY811" s="33">
        <f>SUBTOTAL(109,Pickedlines[[#This Row],[HO]:[Test]])</f>
        <v>15</v>
      </c>
      <c r="CZ811" s="32"/>
      <c r="DA811" s="32"/>
    </row>
    <row r="812" spans="1:105" x14ac:dyDescent="0.25">
      <c r="A812" s="30" t="str">
        <f t="shared" si="20"/>
        <v>2213</v>
      </c>
      <c r="B812" s="31">
        <v>44641</v>
      </c>
      <c r="E812" s="32">
        <v>4</v>
      </c>
      <c r="G812" s="32">
        <v>119</v>
      </c>
      <c r="I812" s="32">
        <v>5</v>
      </c>
      <c r="J812" s="32">
        <v>7</v>
      </c>
      <c r="O812" s="32">
        <v>67</v>
      </c>
      <c r="R812" s="32">
        <v>46</v>
      </c>
      <c r="AC812" s="32">
        <v>206</v>
      </c>
      <c r="AE812" s="32">
        <v>99</v>
      </c>
      <c r="AG812" s="32">
        <v>122</v>
      </c>
      <c r="AQ812" s="32">
        <v>44</v>
      </c>
      <c r="AT812" s="32">
        <v>57</v>
      </c>
      <c r="AU812" s="32">
        <v>105</v>
      </c>
      <c r="AZ812" s="32">
        <v>8</v>
      </c>
      <c r="BC812" s="32">
        <v>21</v>
      </c>
      <c r="BG812" s="32">
        <v>46</v>
      </c>
      <c r="BP812" s="32">
        <v>4</v>
      </c>
      <c r="BQ812" s="32">
        <v>53</v>
      </c>
      <c r="BS812" s="32">
        <v>4</v>
      </c>
      <c r="BT812" s="32">
        <v>72</v>
      </c>
      <c r="BX812" s="32">
        <v>206</v>
      </c>
      <c r="CK812" s="32">
        <v>75</v>
      </c>
      <c r="CM812" s="32">
        <v>134</v>
      </c>
      <c r="CN812" s="32">
        <v>195</v>
      </c>
      <c r="CQ812" s="32">
        <v>54</v>
      </c>
      <c r="CX812" s="32"/>
      <c r="CY812" s="33">
        <f>SUBTOTAL(109,Pickedlines[[#This Row],[HO]:[Test]])</f>
        <v>1753</v>
      </c>
      <c r="CZ812" s="32"/>
      <c r="DA812" s="32"/>
    </row>
    <row r="813" spans="1:105" x14ac:dyDescent="0.25">
      <c r="A813" s="30" t="str">
        <f t="shared" si="20"/>
        <v>2213</v>
      </c>
      <c r="B813" s="31">
        <v>44642</v>
      </c>
      <c r="E813" s="32">
        <v>8</v>
      </c>
      <c r="G813" s="32">
        <v>237</v>
      </c>
      <c r="I813" s="32">
        <v>1</v>
      </c>
      <c r="O813" s="32">
        <v>76</v>
      </c>
      <c r="R813" s="32">
        <v>90</v>
      </c>
      <c r="AC813" s="32">
        <v>172</v>
      </c>
      <c r="AE813" s="32">
        <v>11</v>
      </c>
      <c r="AG813" s="32">
        <v>154</v>
      </c>
      <c r="AQ813" s="32">
        <v>82</v>
      </c>
      <c r="AS813" s="32">
        <v>1</v>
      </c>
      <c r="AT813" s="32">
        <v>112</v>
      </c>
      <c r="AU813" s="32">
        <v>54</v>
      </c>
      <c r="AW813" s="32">
        <v>5</v>
      </c>
      <c r="BG813" s="32">
        <v>199</v>
      </c>
      <c r="BS813" s="32">
        <v>147</v>
      </c>
      <c r="BX813" s="32">
        <v>132</v>
      </c>
      <c r="CM813" s="32">
        <v>1</v>
      </c>
      <c r="CN813" s="32">
        <v>121</v>
      </c>
      <c r="CQ813" s="32">
        <v>102</v>
      </c>
      <c r="CX813" s="32"/>
      <c r="CY813" s="33">
        <f>SUBTOTAL(109,Pickedlines[[#This Row],[HO]:[Test]])</f>
        <v>1705</v>
      </c>
      <c r="CZ813" s="32"/>
      <c r="DA813" s="32"/>
    </row>
    <row r="814" spans="1:105" x14ac:dyDescent="0.25">
      <c r="A814" s="30" t="str">
        <f t="shared" si="20"/>
        <v>2213</v>
      </c>
      <c r="B814" s="31">
        <v>44643</v>
      </c>
      <c r="E814" s="32">
        <v>2</v>
      </c>
      <c r="G814" s="32">
        <v>100</v>
      </c>
      <c r="I814" s="32">
        <v>1</v>
      </c>
      <c r="O814" s="32">
        <v>128</v>
      </c>
      <c r="R814" s="32">
        <v>29</v>
      </c>
      <c r="AG814" s="32">
        <v>198</v>
      </c>
      <c r="AQ814" s="32">
        <v>21</v>
      </c>
      <c r="AT814" s="32">
        <v>77</v>
      </c>
      <c r="AU814" s="32">
        <v>145</v>
      </c>
      <c r="AW814" s="32">
        <v>1</v>
      </c>
      <c r="BC814" s="32">
        <v>26</v>
      </c>
      <c r="BQ814" s="32">
        <v>191</v>
      </c>
      <c r="BS814" s="32">
        <v>155</v>
      </c>
      <c r="BX814" s="32">
        <v>107</v>
      </c>
      <c r="CK814" s="32">
        <v>131</v>
      </c>
      <c r="CM814" s="32">
        <v>85</v>
      </c>
      <c r="CN814" s="32">
        <v>145</v>
      </c>
      <c r="CQ814" s="32">
        <v>90</v>
      </c>
      <c r="CX814" s="32"/>
      <c r="CY814" s="33">
        <f>SUBTOTAL(109,Pickedlines[[#This Row],[HO]:[Test]])</f>
        <v>1632</v>
      </c>
      <c r="CZ814" s="32"/>
      <c r="DA814" s="32"/>
    </row>
    <row r="815" spans="1:105" x14ac:dyDescent="0.25">
      <c r="A815" s="30" t="str">
        <f t="shared" si="20"/>
        <v>2213</v>
      </c>
      <c r="B815" s="31">
        <v>44644</v>
      </c>
      <c r="E815" s="32">
        <v>3</v>
      </c>
      <c r="G815" s="32">
        <v>82</v>
      </c>
      <c r="O815" s="32">
        <v>97</v>
      </c>
      <c r="R815" s="32">
        <v>49</v>
      </c>
      <c r="AC815" s="32">
        <v>92</v>
      </c>
      <c r="AG815" s="32">
        <v>98</v>
      </c>
      <c r="AQ815" s="32">
        <v>74</v>
      </c>
      <c r="AT815" s="32">
        <v>114</v>
      </c>
      <c r="AW815" s="32">
        <v>6</v>
      </c>
      <c r="BJ815" s="32">
        <v>49</v>
      </c>
      <c r="BP815" s="32">
        <v>1</v>
      </c>
      <c r="BQ815" s="32">
        <v>59</v>
      </c>
      <c r="BS815" s="32">
        <v>191</v>
      </c>
      <c r="BX815" s="32">
        <v>400</v>
      </c>
      <c r="CK815" s="32">
        <v>149</v>
      </c>
      <c r="CN815" s="32">
        <v>208</v>
      </c>
      <c r="CQ815" s="32">
        <v>102</v>
      </c>
      <c r="CX815" s="32"/>
      <c r="CY815" s="33">
        <f>SUBTOTAL(109,Pickedlines[[#This Row],[HO]:[Test]])</f>
        <v>1774</v>
      </c>
      <c r="CZ815" s="32"/>
      <c r="DA815" s="32"/>
    </row>
    <row r="816" spans="1:105" x14ac:dyDescent="0.25">
      <c r="A816" s="30" t="str">
        <f t="shared" si="20"/>
        <v>2213</v>
      </c>
      <c r="B816" s="31">
        <v>44645</v>
      </c>
      <c r="E816" s="32">
        <v>6</v>
      </c>
      <c r="G816" s="32">
        <v>50</v>
      </c>
      <c r="I816" s="32">
        <v>2</v>
      </c>
      <c r="O816" s="32">
        <v>127</v>
      </c>
      <c r="AC816" s="32">
        <v>197</v>
      </c>
      <c r="AG816" s="32">
        <v>177</v>
      </c>
      <c r="AJ816" s="32">
        <v>2</v>
      </c>
      <c r="AQ816" s="32">
        <v>110</v>
      </c>
      <c r="AT816" s="32">
        <v>51</v>
      </c>
      <c r="BJ816" s="32">
        <v>131</v>
      </c>
      <c r="BP816" s="32">
        <v>4</v>
      </c>
      <c r="BQ816" s="32">
        <v>155</v>
      </c>
      <c r="CK816" s="32">
        <v>182</v>
      </c>
      <c r="CM816" s="32">
        <v>106</v>
      </c>
      <c r="CN816" s="32">
        <v>22</v>
      </c>
      <c r="CX816" s="32"/>
      <c r="CY816" s="33">
        <f>SUBTOTAL(109,Pickedlines[[#This Row],[HO]:[Test]])</f>
        <v>1322</v>
      </c>
      <c r="CZ816" s="32"/>
      <c r="DA816" s="32"/>
    </row>
    <row r="817" spans="1:105" x14ac:dyDescent="0.25">
      <c r="A817" s="30" t="str">
        <f t="shared" si="20"/>
        <v>2213</v>
      </c>
      <c r="B817" s="31">
        <v>44646</v>
      </c>
      <c r="CX817" s="32"/>
      <c r="CY817" s="33">
        <f>SUBTOTAL(109,Pickedlines[[#This Row],[HO]:[Test]])</f>
        <v>0</v>
      </c>
      <c r="CZ817" s="32"/>
      <c r="DA817" s="32"/>
    </row>
    <row r="818" spans="1:105" x14ac:dyDescent="0.25">
      <c r="A818" s="30" t="str">
        <f t="shared" si="20"/>
        <v>2214</v>
      </c>
      <c r="B818" s="31">
        <v>44647</v>
      </c>
      <c r="O818" s="32">
        <v>15</v>
      </c>
      <c r="AW818" s="32">
        <v>1</v>
      </c>
      <c r="AX818" s="32">
        <v>26</v>
      </c>
      <c r="CO818" s="32">
        <v>15</v>
      </c>
      <c r="CX818" s="32"/>
      <c r="CY818" s="33">
        <f>SUBTOTAL(109,Pickedlines[[#This Row],[HO]:[Test]])</f>
        <v>57</v>
      </c>
      <c r="CZ818" s="32"/>
      <c r="DA818" s="32"/>
    </row>
    <row r="819" spans="1:105" x14ac:dyDescent="0.25">
      <c r="A819" s="30" t="str">
        <f t="shared" si="20"/>
        <v>2214</v>
      </c>
      <c r="B819" s="31">
        <v>44648</v>
      </c>
      <c r="E819" s="32">
        <v>5</v>
      </c>
      <c r="G819" s="32">
        <v>121</v>
      </c>
      <c r="O819" s="32">
        <v>102</v>
      </c>
      <c r="R819" s="32">
        <v>77</v>
      </c>
      <c r="AC819" s="32">
        <v>191</v>
      </c>
      <c r="AE819" s="32">
        <v>67</v>
      </c>
      <c r="AG819" s="32">
        <v>280</v>
      </c>
      <c r="AQ819" s="32">
        <v>75</v>
      </c>
      <c r="AU819" s="32">
        <v>121</v>
      </c>
      <c r="AX819" s="32">
        <v>77</v>
      </c>
      <c r="AZ819" s="32">
        <v>6</v>
      </c>
      <c r="BJ819" s="32">
        <v>20</v>
      </c>
      <c r="BP819" s="32">
        <v>2</v>
      </c>
      <c r="BQ819" s="32">
        <v>189</v>
      </c>
      <c r="BS819" s="32">
        <v>39</v>
      </c>
      <c r="BX819" s="32">
        <v>117</v>
      </c>
      <c r="CK819" s="32">
        <v>186</v>
      </c>
      <c r="CN819" s="32">
        <v>96</v>
      </c>
      <c r="CO819" s="32">
        <v>116</v>
      </c>
      <c r="CQ819" s="32">
        <v>187</v>
      </c>
      <c r="CX819" s="32"/>
      <c r="CY819" s="33">
        <f>SUBTOTAL(109,Pickedlines[[#This Row],[HO]:[Test]])</f>
        <v>2074</v>
      </c>
      <c r="CZ819" s="32"/>
      <c r="DA819" s="32"/>
    </row>
    <row r="820" spans="1:105" x14ac:dyDescent="0.25">
      <c r="A820" s="30" t="str">
        <f t="shared" si="20"/>
        <v>2214</v>
      </c>
      <c r="B820" s="31">
        <v>44649</v>
      </c>
      <c r="E820" s="32">
        <v>8</v>
      </c>
      <c r="G820" s="32">
        <v>84</v>
      </c>
      <c r="I820" s="32">
        <v>8</v>
      </c>
      <c r="K820" s="32">
        <v>37</v>
      </c>
      <c r="O820" s="32">
        <v>24</v>
      </c>
      <c r="R820" s="32">
        <v>92</v>
      </c>
      <c r="AC820" s="32">
        <v>115</v>
      </c>
      <c r="AG820" s="32">
        <v>177</v>
      </c>
      <c r="AQ820" s="32">
        <v>19</v>
      </c>
      <c r="AT820" s="32">
        <v>41</v>
      </c>
      <c r="AU820" s="32">
        <v>116</v>
      </c>
      <c r="AX820" s="32">
        <v>74</v>
      </c>
      <c r="BJ820" s="32">
        <v>121</v>
      </c>
      <c r="BP820" s="32">
        <v>3</v>
      </c>
      <c r="BS820" s="32">
        <v>214</v>
      </c>
      <c r="BU820" s="32">
        <v>28</v>
      </c>
      <c r="BX820" s="32">
        <v>222</v>
      </c>
      <c r="CK820" s="32">
        <v>8</v>
      </c>
      <c r="CN820" s="32">
        <v>141</v>
      </c>
      <c r="CO820" s="32">
        <v>141</v>
      </c>
      <c r="CQ820" s="32">
        <v>40</v>
      </c>
      <c r="CX820" s="32"/>
      <c r="CY820" s="33">
        <f>SUBTOTAL(109,Pickedlines[[#This Row],[HO]:[Test]])</f>
        <v>1713</v>
      </c>
      <c r="CZ820" s="32"/>
      <c r="DA820" s="32"/>
    </row>
    <row r="821" spans="1:105" x14ac:dyDescent="0.25">
      <c r="A821" s="30" t="str">
        <f t="shared" si="20"/>
        <v>2214</v>
      </c>
      <c r="B821" s="31">
        <v>44650</v>
      </c>
      <c r="E821" s="32">
        <v>17</v>
      </c>
      <c r="G821" s="32">
        <v>155</v>
      </c>
      <c r="K821" s="32">
        <v>71</v>
      </c>
      <c r="O821" s="32">
        <v>31</v>
      </c>
      <c r="R821" s="32">
        <v>59</v>
      </c>
      <c r="AE821" s="32">
        <v>64</v>
      </c>
      <c r="AG821" s="32">
        <v>129</v>
      </c>
      <c r="AQ821" s="32">
        <v>103</v>
      </c>
      <c r="AS821" s="32">
        <v>1</v>
      </c>
      <c r="AT821" s="32">
        <v>175</v>
      </c>
      <c r="AU821" s="32">
        <v>153</v>
      </c>
      <c r="AW821" s="32">
        <v>7</v>
      </c>
      <c r="AX821" s="32">
        <v>17</v>
      </c>
      <c r="AZ821" s="32">
        <v>6</v>
      </c>
      <c r="BJ821" s="32">
        <v>218</v>
      </c>
      <c r="BP821" s="32">
        <v>2</v>
      </c>
      <c r="BQ821" s="32">
        <v>90</v>
      </c>
      <c r="BS821" s="32">
        <v>123</v>
      </c>
      <c r="BU821" s="32">
        <v>37</v>
      </c>
      <c r="CK821" s="32">
        <v>119</v>
      </c>
      <c r="CN821" s="32">
        <v>201</v>
      </c>
      <c r="CO821" s="32">
        <v>60</v>
      </c>
      <c r="CX821" s="32"/>
      <c r="CY821" s="33">
        <f>SUBTOTAL(109,Pickedlines[[#This Row],[HO]:[Test]])</f>
        <v>1838</v>
      </c>
      <c r="CZ821" s="32"/>
      <c r="DA821" s="32"/>
    </row>
    <row r="822" spans="1:105" x14ac:dyDescent="0.25">
      <c r="A822" s="30" t="str">
        <f t="shared" si="20"/>
        <v>2214</v>
      </c>
      <c r="B822" s="31">
        <v>44651</v>
      </c>
      <c r="E822" s="32">
        <v>22</v>
      </c>
      <c r="G822" s="32">
        <v>152</v>
      </c>
      <c r="I822" s="32">
        <v>2</v>
      </c>
      <c r="K822" s="32">
        <v>103</v>
      </c>
      <c r="O822" s="32">
        <v>72</v>
      </c>
      <c r="R822" s="32">
        <v>102</v>
      </c>
      <c r="AC822" s="32">
        <v>78</v>
      </c>
      <c r="AE822" s="32">
        <v>69</v>
      </c>
      <c r="AG822" s="32">
        <v>138</v>
      </c>
      <c r="AQ822" s="32">
        <v>47</v>
      </c>
      <c r="AS822" s="32">
        <v>1</v>
      </c>
      <c r="AT822" s="32">
        <v>126</v>
      </c>
      <c r="AU822" s="32">
        <v>96</v>
      </c>
      <c r="AX822" s="32">
        <v>109</v>
      </c>
      <c r="AZ822" s="32">
        <v>2</v>
      </c>
      <c r="BJ822" s="32">
        <v>165</v>
      </c>
      <c r="BS822" s="32">
        <v>77</v>
      </c>
      <c r="BU822" s="32">
        <v>19</v>
      </c>
      <c r="BX822" s="32">
        <v>128</v>
      </c>
      <c r="CC822" s="32">
        <v>2</v>
      </c>
      <c r="CK822" s="32">
        <v>170</v>
      </c>
      <c r="CN822" s="32">
        <v>95</v>
      </c>
      <c r="CO822" s="32">
        <v>134</v>
      </c>
      <c r="CX822" s="32"/>
      <c r="CY822" s="33">
        <f>SUBTOTAL(109,Pickedlines[[#This Row],[HO]:[Test]])</f>
        <v>1909</v>
      </c>
      <c r="CZ822" s="32"/>
      <c r="DA822" s="32"/>
    </row>
    <row r="823" spans="1:105" x14ac:dyDescent="0.25">
      <c r="A823" s="30" t="str">
        <f t="shared" si="20"/>
        <v>2214</v>
      </c>
      <c r="B823" s="31">
        <v>44652</v>
      </c>
      <c r="E823" s="32">
        <v>4</v>
      </c>
      <c r="G823" s="32">
        <v>122</v>
      </c>
      <c r="O823" s="32">
        <v>45</v>
      </c>
      <c r="AC823" s="32">
        <v>86</v>
      </c>
      <c r="AE823" s="32">
        <v>128</v>
      </c>
      <c r="AQ823" s="32">
        <v>44</v>
      </c>
      <c r="AT823" s="32">
        <v>92</v>
      </c>
      <c r="AU823" s="32">
        <v>157</v>
      </c>
      <c r="AX823" s="32">
        <v>31</v>
      </c>
      <c r="BS823" s="32">
        <v>7</v>
      </c>
      <c r="CK823" s="32">
        <v>144</v>
      </c>
      <c r="CM823" s="32">
        <v>131</v>
      </c>
      <c r="CN823" s="32">
        <v>163</v>
      </c>
      <c r="CO823" s="32">
        <v>41</v>
      </c>
      <c r="CX823" s="32"/>
      <c r="CY823" s="33">
        <f>SUBTOTAL(109,Pickedlines[[#This Row],[HO]:[Test]])</f>
        <v>1195</v>
      </c>
      <c r="CZ823" s="32"/>
      <c r="DA823" s="32"/>
    </row>
    <row r="824" spans="1:105" x14ac:dyDescent="0.25">
      <c r="A824" s="30" t="str">
        <f t="shared" si="20"/>
        <v>2214</v>
      </c>
      <c r="B824" s="31">
        <v>44653</v>
      </c>
      <c r="CX824" s="32"/>
      <c r="CY824" s="33">
        <f>SUBTOTAL(109,Pickedlines[[#This Row],[HO]:[Test]])</f>
        <v>0</v>
      </c>
      <c r="CZ824" s="32"/>
      <c r="DA824" s="32"/>
    </row>
    <row r="825" spans="1:105" x14ac:dyDescent="0.25">
      <c r="A825" s="30" t="str">
        <f t="shared" si="20"/>
        <v>2215</v>
      </c>
      <c r="B825" s="31">
        <v>44654</v>
      </c>
      <c r="O825" s="32">
        <v>22</v>
      </c>
      <c r="CO825" s="32">
        <v>33</v>
      </c>
      <c r="CX825" s="32"/>
      <c r="CY825" s="33">
        <f>SUBTOTAL(109,Pickedlines[[#This Row],[HO]:[Test]])</f>
        <v>55</v>
      </c>
      <c r="CZ825" s="32"/>
      <c r="DA825" s="32"/>
    </row>
    <row r="826" spans="1:105" x14ac:dyDescent="0.25">
      <c r="A826" s="30" t="str">
        <f t="shared" si="20"/>
        <v>2215</v>
      </c>
      <c r="B826" s="31">
        <v>44655</v>
      </c>
      <c r="E826" s="32">
        <v>19</v>
      </c>
      <c r="I826" s="32">
        <v>8</v>
      </c>
      <c r="K826" s="32">
        <v>105</v>
      </c>
      <c r="O826" s="32">
        <v>56</v>
      </c>
      <c r="R826" s="32">
        <v>15</v>
      </c>
      <c r="AE826" s="32">
        <v>35</v>
      </c>
      <c r="AG826" s="32">
        <v>188</v>
      </c>
      <c r="AU826" s="32">
        <v>146</v>
      </c>
      <c r="AW826" s="32">
        <v>10</v>
      </c>
      <c r="AZ826" s="32">
        <v>2</v>
      </c>
      <c r="BG826" s="32">
        <v>159</v>
      </c>
      <c r="BJ826" s="32">
        <v>11</v>
      </c>
      <c r="BQ826" s="32">
        <v>276</v>
      </c>
      <c r="BX826" s="32">
        <v>140</v>
      </c>
      <c r="CN826" s="32">
        <v>120</v>
      </c>
      <c r="CO826" s="32">
        <v>117</v>
      </c>
      <c r="CQ826" s="32">
        <v>109</v>
      </c>
      <c r="CR826" s="32">
        <v>4</v>
      </c>
      <c r="CX826" s="32"/>
      <c r="CY826" s="33">
        <f>SUBTOTAL(109,Pickedlines[[#This Row],[HO]:[Test]])</f>
        <v>1520</v>
      </c>
      <c r="CZ826" s="32"/>
      <c r="DA826" s="32"/>
    </row>
    <row r="827" spans="1:105" x14ac:dyDescent="0.25">
      <c r="A827" s="30" t="str">
        <f t="shared" si="20"/>
        <v>2215</v>
      </c>
      <c r="B827" s="31">
        <v>44656</v>
      </c>
      <c r="E827" s="32">
        <v>11</v>
      </c>
      <c r="G827" s="32">
        <v>137</v>
      </c>
      <c r="I827" s="32">
        <v>7</v>
      </c>
      <c r="K827" s="32">
        <v>129</v>
      </c>
      <c r="AE827" s="32">
        <v>2</v>
      </c>
      <c r="AG827" s="32">
        <v>195</v>
      </c>
      <c r="AS827" s="32">
        <v>2</v>
      </c>
      <c r="AT827" s="32">
        <v>46</v>
      </c>
      <c r="AU827" s="32">
        <v>50</v>
      </c>
      <c r="AW827" s="32">
        <v>8</v>
      </c>
      <c r="AX827" s="32">
        <v>10</v>
      </c>
      <c r="AZ827" s="32">
        <v>12</v>
      </c>
      <c r="BJ827" s="32">
        <v>122</v>
      </c>
      <c r="BQ827" s="32">
        <v>99</v>
      </c>
      <c r="BS827" s="32">
        <v>55</v>
      </c>
      <c r="BX827" s="32">
        <v>106</v>
      </c>
      <c r="CN827" s="32">
        <v>201</v>
      </c>
      <c r="CO827" s="32">
        <v>66</v>
      </c>
      <c r="CQ827" s="32">
        <v>115</v>
      </c>
      <c r="CX827" s="32"/>
      <c r="CY827" s="33">
        <f>SUBTOTAL(109,Pickedlines[[#This Row],[HO]:[Test]])</f>
        <v>1373</v>
      </c>
      <c r="CZ827" s="32"/>
      <c r="DA827" s="32"/>
    </row>
    <row r="828" spans="1:105" x14ac:dyDescent="0.25">
      <c r="A828" s="30" t="str">
        <f t="shared" si="20"/>
        <v>2215</v>
      </c>
      <c r="B828" s="31">
        <v>44657</v>
      </c>
      <c r="E828" s="32">
        <v>5</v>
      </c>
      <c r="G828" s="32">
        <v>102</v>
      </c>
      <c r="I828" s="32">
        <v>3</v>
      </c>
      <c r="O828" s="32">
        <v>14</v>
      </c>
      <c r="R828" s="32">
        <v>83</v>
      </c>
      <c r="AC828" s="32">
        <v>73</v>
      </c>
      <c r="AG828" s="32">
        <v>65</v>
      </c>
      <c r="AT828" s="32">
        <v>21</v>
      </c>
      <c r="AU828" s="32">
        <v>42</v>
      </c>
      <c r="AW828" s="32">
        <v>2</v>
      </c>
      <c r="AX828" s="32">
        <v>6</v>
      </c>
      <c r="AZ828" s="32">
        <v>3</v>
      </c>
      <c r="BJ828" s="32">
        <v>108</v>
      </c>
      <c r="BQ828" s="32">
        <v>98</v>
      </c>
      <c r="BS828" s="32">
        <v>146</v>
      </c>
      <c r="BX828" s="32">
        <v>238</v>
      </c>
      <c r="CM828" s="32">
        <v>34</v>
      </c>
      <c r="CN828" s="32">
        <v>160</v>
      </c>
      <c r="CO828" s="32">
        <v>86</v>
      </c>
      <c r="CQ828" s="32">
        <v>43</v>
      </c>
      <c r="CS828" s="32">
        <v>80</v>
      </c>
      <c r="CX828" s="32"/>
      <c r="CY828" s="33">
        <f>SUBTOTAL(109,Pickedlines[[#This Row],[HO]:[Test]])</f>
        <v>1412</v>
      </c>
      <c r="CZ828" s="32"/>
      <c r="DA828" s="32"/>
    </row>
    <row r="829" spans="1:105" x14ac:dyDescent="0.25">
      <c r="A829" s="30" t="str">
        <f t="shared" si="20"/>
        <v>2215</v>
      </c>
      <c r="B829" s="31">
        <v>44658</v>
      </c>
      <c r="E829" s="32">
        <v>11</v>
      </c>
      <c r="G829" s="32">
        <v>178</v>
      </c>
      <c r="K829" s="32">
        <v>134</v>
      </c>
      <c r="O829" s="32">
        <v>78</v>
      </c>
      <c r="R829" s="32">
        <v>92</v>
      </c>
      <c r="AC829" s="32">
        <v>132</v>
      </c>
      <c r="AE829" s="32">
        <v>85</v>
      </c>
      <c r="AG829" s="32">
        <v>73</v>
      </c>
      <c r="AU829" s="32">
        <v>82</v>
      </c>
      <c r="AX829" s="32">
        <v>7</v>
      </c>
      <c r="AZ829" s="32">
        <v>2</v>
      </c>
      <c r="BE829" s="32">
        <v>77</v>
      </c>
      <c r="BJ829" s="32">
        <v>219</v>
      </c>
      <c r="BQ829" s="32">
        <v>207</v>
      </c>
      <c r="BS829" s="32">
        <v>34</v>
      </c>
      <c r="BX829" s="32">
        <v>163</v>
      </c>
      <c r="CC829" s="32">
        <v>2</v>
      </c>
      <c r="CK829" s="32">
        <v>23</v>
      </c>
      <c r="CM829" s="32">
        <v>6</v>
      </c>
      <c r="CN829" s="32">
        <v>138</v>
      </c>
      <c r="CO829" s="32">
        <v>137</v>
      </c>
      <c r="CQ829" s="32">
        <v>60</v>
      </c>
      <c r="CX829" s="32"/>
      <c r="CY829" s="33">
        <f>SUBTOTAL(109,Pickedlines[[#This Row],[HO]:[Test]])</f>
        <v>1940</v>
      </c>
      <c r="CZ829" s="32"/>
      <c r="DA829" s="32"/>
    </row>
    <row r="830" spans="1:105" x14ac:dyDescent="0.25">
      <c r="A830" s="30" t="str">
        <f t="shared" si="20"/>
        <v>2215</v>
      </c>
      <c r="B830" s="31">
        <v>44659</v>
      </c>
      <c r="E830" s="32">
        <v>3</v>
      </c>
      <c r="G830" s="32">
        <v>93</v>
      </c>
      <c r="I830" s="32">
        <v>5</v>
      </c>
      <c r="K830" s="32">
        <v>85</v>
      </c>
      <c r="O830" s="32">
        <v>90</v>
      </c>
      <c r="R830" s="32">
        <v>10</v>
      </c>
      <c r="AC830" s="32">
        <v>16</v>
      </c>
      <c r="AE830" s="32">
        <v>140</v>
      </c>
      <c r="AG830" s="32">
        <v>151</v>
      </c>
      <c r="AQ830" s="32">
        <v>144</v>
      </c>
      <c r="AU830" s="32">
        <v>75</v>
      </c>
      <c r="AW830" s="32">
        <v>6</v>
      </c>
      <c r="AX830" s="32">
        <v>4</v>
      </c>
      <c r="BE830" s="32">
        <v>97</v>
      </c>
      <c r="BJ830" s="32">
        <v>93</v>
      </c>
      <c r="BQ830" s="32">
        <v>198</v>
      </c>
      <c r="BS830" s="32">
        <v>200</v>
      </c>
      <c r="CK830" s="32">
        <v>124</v>
      </c>
      <c r="CM830" s="32">
        <v>10</v>
      </c>
      <c r="CN830" s="32">
        <v>106</v>
      </c>
      <c r="CO830" s="32">
        <v>60</v>
      </c>
      <c r="CQ830" s="32">
        <v>131</v>
      </c>
      <c r="CX830" s="32"/>
      <c r="CY830" s="33">
        <f>SUBTOTAL(109,Pickedlines[[#This Row],[HO]:[Test]])</f>
        <v>1841</v>
      </c>
      <c r="CZ830" s="32"/>
      <c r="DA830" s="32"/>
    </row>
    <row r="831" spans="1:105" x14ac:dyDescent="0.25">
      <c r="A831" s="30" t="str">
        <f t="shared" si="20"/>
        <v>2215</v>
      </c>
      <c r="B831" s="31">
        <v>44660</v>
      </c>
      <c r="CX831" s="32"/>
      <c r="CY831" s="33">
        <f>SUBTOTAL(109,Pickedlines[[#This Row],[HO]:[Test]])</f>
        <v>0</v>
      </c>
      <c r="CZ831" s="32"/>
      <c r="DA831" s="32"/>
    </row>
    <row r="832" spans="1:105" x14ac:dyDescent="0.25">
      <c r="A832" s="30" t="str">
        <f t="shared" si="20"/>
        <v>2216</v>
      </c>
      <c r="B832" s="31">
        <v>44661</v>
      </c>
      <c r="O832" s="32">
        <v>6</v>
      </c>
      <c r="BJ832" s="32">
        <v>45</v>
      </c>
      <c r="CO832" s="32">
        <v>22</v>
      </c>
      <c r="CX832" s="32"/>
      <c r="CY832" s="33">
        <f>SUBTOTAL(109,Pickedlines[[#This Row],[HO]:[Test]])</f>
        <v>73</v>
      </c>
      <c r="CZ832" s="32"/>
      <c r="DA832" s="32"/>
    </row>
    <row r="833" spans="1:105" x14ac:dyDescent="0.25">
      <c r="A833" s="30" t="str">
        <f t="shared" si="20"/>
        <v>2216</v>
      </c>
      <c r="B833" s="31">
        <v>44662</v>
      </c>
      <c r="E833" s="32">
        <v>9</v>
      </c>
      <c r="K833" s="32">
        <v>206</v>
      </c>
      <c r="O833" s="32">
        <v>86</v>
      </c>
      <c r="R833" s="32">
        <v>72</v>
      </c>
      <c r="AQ833" s="32">
        <v>8</v>
      </c>
      <c r="AU833" s="32">
        <v>50</v>
      </c>
      <c r="AX833" s="32">
        <v>10</v>
      </c>
      <c r="BE833" s="32">
        <v>130</v>
      </c>
      <c r="BJ833" s="32">
        <v>246</v>
      </c>
      <c r="BP833" s="32">
        <v>4</v>
      </c>
      <c r="BQ833" s="32">
        <v>145</v>
      </c>
      <c r="BS833" s="32">
        <v>28</v>
      </c>
      <c r="CK833" s="32">
        <v>174</v>
      </c>
      <c r="CN833" s="32">
        <v>146</v>
      </c>
      <c r="CO833" s="32">
        <v>71</v>
      </c>
      <c r="CQ833" s="32">
        <v>56</v>
      </c>
      <c r="CX833" s="32"/>
      <c r="CY833" s="33">
        <f>SUBTOTAL(109,Pickedlines[[#This Row],[HO]:[Test]])</f>
        <v>1441</v>
      </c>
      <c r="CZ833" s="32"/>
      <c r="DA833" s="32"/>
    </row>
    <row r="834" spans="1:105" x14ac:dyDescent="0.25">
      <c r="A834" s="30" t="str">
        <f t="shared" si="20"/>
        <v>2216</v>
      </c>
      <c r="B834" s="31">
        <v>44663</v>
      </c>
      <c r="K834" s="32">
        <v>272</v>
      </c>
      <c r="O834" s="32">
        <v>152</v>
      </c>
      <c r="R834" s="32">
        <v>117</v>
      </c>
      <c r="AE834" s="32">
        <v>163</v>
      </c>
      <c r="AQ834" s="32">
        <v>98</v>
      </c>
      <c r="AU834" s="32">
        <v>168</v>
      </c>
      <c r="AX834" s="32">
        <v>3</v>
      </c>
      <c r="BE834" s="32">
        <v>109</v>
      </c>
      <c r="BJ834" s="32">
        <v>81</v>
      </c>
      <c r="BS834" s="32">
        <v>169</v>
      </c>
      <c r="CK834" s="32">
        <v>12</v>
      </c>
      <c r="CN834" s="32">
        <v>185</v>
      </c>
      <c r="CQ834" s="32">
        <v>184</v>
      </c>
      <c r="CX834" s="32"/>
      <c r="CY834" s="33">
        <f>SUBTOTAL(109,Pickedlines[[#This Row],[HO]:[Test]])</f>
        <v>1713</v>
      </c>
      <c r="CZ834" s="32"/>
      <c r="DA834" s="32"/>
    </row>
    <row r="835" spans="1:105" x14ac:dyDescent="0.25">
      <c r="A835" s="30" t="str">
        <f t="shared" si="20"/>
        <v>2216</v>
      </c>
      <c r="B835" s="31">
        <v>44664</v>
      </c>
      <c r="E835" s="32">
        <v>5</v>
      </c>
      <c r="K835" s="32">
        <v>213</v>
      </c>
      <c r="O835" s="32">
        <v>18</v>
      </c>
      <c r="R835" s="32">
        <v>106</v>
      </c>
      <c r="AQ835" s="32">
        <v>194</v>
      </c>
      <c r="AU835" s="32">
        <v>159</v>
      </c>
      <c r="AX835" s="32">
        <v>6</v>
      </c>
      <c r="BE835" s="32">
        <v>111</v>
      </c>
      <c r="BQ835" s="32">
        <v>161</v>
      </c>
      <c r="BU835" s="32">
        <v>42</v>
      </c>
      <c r="CC835" s="32">
        <v>2</v>
      </c>
      <c r="CK835" s="32">
        <v>80</v>
      </c>
      <c r="CN835" s="32">
        <v>167</v>
      </c>
      <c r="CQ835" s="32">
        <v>185</v>
      </c>
      <c r="CX835" s="32"/>
      <c r="CY835" s="33">
        <f>SUBTOTAL(109,Pickedlines[[#This Row],[HO]:[Test]])</f>
        <v>1449</v>
      </c>
      <c r="CZ835" s="32"/>
      <c r="DA835" s="32"/>
    </row>
    <row r="836" spans="1:105" x14ac:dyDescent="0.25">
      <c r="A836" s="30" t="str">
        <f t="shared" si="20"/>
        <v>2216</v>
      </c>
      <c r="B836" s="31">
        <v>44665</v>
      </c>
      <c r="CX836" s="32"/>
      <c r="CY836" s="33">
        <f>SUBTOTAL(109,Pickedlines[[#This Row],[HO]:[Test]])</f>
        <v>0</v>
      </c>
      <c r="CZ836" s="32"/>
      <c r="DA836" s="32"/>
    </row>
    <row r="837" spans="1:105" x14ac:dyDescent="0.25">
      <c r="A837" s="30" t="str">
        <f t="shared" si="20"/>
        <v>2216</v>
      </c>
      <c r="B837" s="31">
        <v>44666</v>
      </c>
      <c r="CX837" s="32"/>
      <c r="CY837" s="33">
        <f>SUBTOTAL(109,Pickedlines[[#This Row],[HO]:[Test]])</f>
        <v>0</v>
      </c>
      <c r="CZ837" s="32"/>
      <c r="DA837" s="32"/>
    </row>
    <row r="838" spans="1:105" x14ac:dyDescent="0.25">
      <c r="A838" s="30" t="str">
        <f t="shared" si="20"/>
        <v>2216</v>
      </c>
      <c r="B838" s="31">
        <v>44667</v>
      </c>
      <c r="CX838" s="32"/>
      <c r="CY838" s="33">
        <f>SUBTOTAL(109,Pickedlines[[#This Row],[HO]:[Test]])</f>
        <v>0</v>
      </c>
      <c r="CZ838" s="32"/>
      <c r="DA838" s="32"/>
    </row>
    <row r="839" spans="1:105" x14ac:dyDescent="0.25">
      <c r="A839" s="30" t="str">
        <f t="shared" si="20"/>
        <v>2217</v>
      </c>
      <c r="B839" s="31">
        <v>44668</v>
      </c>
      <c r="CX839" s="32"/>
      <c r="CY839" s="33">
        <f>SUBTOTAL(109,Pickedlines[[#This Row],[HO]:[Test]])</f>
        <v>0</v>
      </c>
      <c r="CZ839" s="32"/>
      <c r="DA839" s="32"/>
    </row>
    <row r="840" spans="1:105" x14ac:dyDescent="0.25">
      <c r="A840" s="30" t="str">
        <f t="shared" si="20"/>
        <v>2217</v>
      </c>
      <c r="B840" s="31">
        <v>44669</v>
      </c>
      <c r="BJ840" s="32">
        <v>15</v>
      </c>
      <c r="CO840" s="32">
        <v>26</v>
      </c>
      <c r="CX840" s="32"/>
      <c r="CY840" s="33">
        <f>SUBTOTAL(109,Pickedlines[[#This Row],[HO]:[Test]])</f>
        <v>41</v>
      </c>
      <c r="CZ840" s="32"/>
      <c r="DA840" s="32"/>
    </row>
    <row r="841" spans="1:105" x14ac:dyDescent="0.25">
      <c r="A841" s="30" t="str">
        <f t="shared" si="20"/>
        <v>2217</v>
      </c>
      <c r="B841" s="31">
        <v>44670</v>
      </c>
      <c r="G841" s="32">
        <v>149</v>
      </c>
      <c r="I841" s="32">
        <v>3</v>
      </c>
      <c r="K841" s="32">
        <v>144</v>
      </c>
      <c r="R841" s="32">
        <v>11</v>
      </c>
      <c r="AC841" s="32">
        <v>73</v>
      </c>
      <c r="AE841" s="32">
        <v>79</v>
      </c>
      <c r="AG841" s="32">
        <v>144</v>
      </c>
      <c r="AT841" s="32">
        <v>51</v>
      </c>
      <c r="AX841" s="32">
        <v>14</v>
      </c>
      <c r="BE841" s="32">
        <v>86</v>
      </c>
      <c r="BJ841" s="32">
        <v>166</v>
      </c>
      <c r="BS841" s="32">
        <v>94</v>
      </c>
      <c r="BX841" s="32">
        <v>139</v>
      </c>
      <c r="CN841" s="32">
        <v>102</v>
      </c>
      <c r="CO841" s="32">
        <v>159</v>
      </c>
      <c r="CX841" s="32"/>
      <c r="CY841" s="33">
        <f>SUBTOTAL(109,Pickedlines[[#This Row],[HO]:[Test]])</f>
        <v>1414</v>
      </c>
      <c r="CZ841" s="32"/>
      <c r="DA841" s="32"/>
    </row>
    <row r="842" spans="1:105" x14ac:dyDescent="0.25">
      <c r="A842" s="30" t="str">
        <f t="shared" si="20"/>
        <v>2217</v>
      </c>
      <c r="B842" s="31">
        <v>44671</v>
      </c>
      <c r="E842" s="32">
        <v>6</v>
      </c>
      <c r="G842" s="32">
        <v>116</v>
      </c>
      <c r="I842" s="32">
        <v>1</v>
      </c>
      <c r="K842" s="32">
        <v>235</v>
      </c>
      <c r="O842" s="32">
        <v>48</v>
      </c>
      <c r="R842" s="32">
        <v>102</v>
      </c>
      <c r="AE842" s="32">
        <v>72</v>
      </c>
      <c r="AG842" s="32">
        <v>186</v>
      </c>
      <c r="AS842" s="32">
        <v>1</v>
      </c>
      <c r="AT842" s="32">
        <v>98</v>
      </c>
      <c r="BE842" s="32">
        <v>135</v>
      </c>
      <c r="BJ842" s="32">
        <v>34</v>
      </c>
      <c r="BS842" s="32">
        <v>94</v>
      </c>
      <c r="BU842" s="32">
        <v>24</v>
      </c>
      <c r="BX842" s="32">
        <v>257</v>
      </c>
      <c r="CK842" s="32">
        <v>141</v>
      </c>
      <c r="CM842" s="32">
        <v>2</v>
      </c>
      <c r="CN842" s="32">
        <v>212</v>
      </c>
      <c r="CO842" s="32">
        <v>64</v>
      </c>
      <c r="CQ842" s="32">
        <v>133</v>
      </c>
      <c r="CX842" s="32"/>
      <c r="CY842" s="33">
        <f>SUBTOTAL(109,Pickedlines[[#This Row],[HO]:[Test]])</f>
        <v>1961</v>
      </c>
      <c r="CZ842" s="32"/>
      <c r="DA842" s="32"/>
    </row>
    <row r="843" spans="1:105" x14ac:dyDescent="0.25">
      <c r="A843" s="30" t="str">
        <f t="shared" si="20"/>
        <v>2217</v>
      </c>
      <c r="B843" s="31">
        <v>44672</v>
      </c>
      <c r="E843" s="32">
        <v>1</v>
      </c>
      <c r="G843" s="32">
        <v>157</v>
      </c>
      <c r="K843" s="32">
        <v>179</v>
      </c>
      <c r="O843" s="32">
        <v>66</v>
      </c>
      <c r="R843" s="32">
        <v>159</v>
      </c>
      <c r="AE843" s="32">
        <v>110</v>
      </c>
      <c r="AG843" s="32">
        <v>141</v>
      </c>
      <c r="AT843" s="32">
        <v>147</v>
      </c>
      <c r="AU843" s="32">
        <v>214</v>
      </c>
      <c r="AX843" s="32">
        <v>10</v>
      </c>
      <c r="BE843" s="32">
        <v>159</v>
      </c>
      <c r="BS843" s="32">
        <v>89</v>
      </c>
      <c r="BX843" s="32">
        <v>319</v>
      </c>
      <c r="CC843" s="32">
        <v>7</v>
      </c>
      <c r="CK843" s="32">
        <v>111</v>
      </c>
      <c r="CN843" s="32">
        <v>206</v>
      </c>
      <c r="CO843" s="32">
        <v>120</v>
      </c>
      <c r="CQ843" s="32">
        <v>124</v>
      </c>
      <c r="CR843" s="32">
        <v>1</v>
      </c>
      <c r="CX843" s="32"/>
      <c r="CY843" s="33">
        <f>SUBTOTAL(109,Pickedlines[[#This Row],[HO]:[Test]])</f>
        <v>2320</v>
      </c>
      <c r="CZ843" s="32"/>
      <c r="DA843" s="32"/>
    </row>
    <row r="844" spans="1:105" x14ac:dyDescent="0.25">
      <c r="A844" s="30" t="str">
        <f t="shared" si="20"/>
        <v>2217</v>
      </c>
      <c r="B844" s="31">
        <v>44673</v>
      </c>
      <c r="E844" s="32">
        <v>6</v>
      </c>
      <c r="G844" s="32">
        <v>53</v>
      </c>
      <c r="K844" s="32">
        <v>174</v>
      </c>
      <c r="O844" s="32">
        <v>103</v>
      </c>
      <c r="AC844" s="32">
        <v>117</v>
      </c>
      <c r="AE844" s="32">
        <v>113</v>
      </c>
      <c r="AG844" s="32">
        <v>103</v>
      </c>
      <c r="AT844" s="32">
        <v>112</v>
      </c>
      <c r="AU844" s="32">
        <v>215</v>
      </c>
      <c r="AX844" s="32">
        <v>6</v>
      </c>
      <c r="BE844" s="32">
        <v>138</v>
      </c>
      <c r="BS844" s="32">
        <v>131</v>
      </c>
      <c r="BU844" s="32">
        <v>3</v>
      </c>
      <c r="CN844" s="32">
        <v>142</v>
      </c>
      <c r="CO844" s="32">
        <v>134</v>
      </c>
      <c r="CQ844" s="32">
        <v>103</v>
      </c>
      <c r="CX844" s="32"/>
      <c r="CY844" s="33">
        <f>SUBTOTAL(109,Pickedlines[[#This Row],[HO]:[Test]])</f>
        <v>1653</v>
      </c>
      <c r="CZ844" s="32"/>
      <c r="DA844" s="32"/>
    </row>
    <row r="845" spans="1:105" x14ac:dyDescent="0.25">
      <c r="A845" s="30" t="str">
        <f t="shared" si="20"/>
        <v>2217</v>
      </c>
      <c r="B845" s="31">
        <v>44674</v>
      </c>
      <c r="CX845" s="32"/>
      <c r="CY845" s="33">
        <f>SUBTOTAL(109,Pickedlines[[#This Row],[HO]:[Test]])</f>
        <v>0</v>
      </c>
      <c r="CZ845" s="32"/>
      <c r="DA845" s="32"/>
    </row>
    <row r="846" spans="1:105" x14ac:dyDescent="0.25">
      <c r="A846" s="30" t="str">
        <f t="shared" si="20"/>
        <v>2218</v>
      </c>
      <c r="B846" s="31">
        <v>44675</v>
      </c>
      <c r="O846" s="32">
        <v>14</v>
      </c>
      <c r="BJ846" s="32">
        <v>11</v>
      </c>
      <c r="CO846" s="32">
        <v>14</v>
      </c>
      <c r="CR846" s="32">
        <v>7</v>
      </c>
      <c r="CX846" s="32"/>
      <c r="CY846" s="33">
        <f>SUBTOTAL(109,Pickedlines[[#This Row],[HO]:[Test]])</f>
        <v>46</v>
      </c>
      <c r="CZ846" s="32"/>
      <c r="DA846" s="32"/>
    </row>
    <row r="847" spans="1:105" x14ac:dyDescent="0.25">
      <c r="A847" s="30" t="str">
        <f t="shared" si="20"/>
        <v>2218</v>
      </c>
      <c r="B847" s="31">
        <v>44676</v>
      </c>
      <c r="E847" s="32">
        <v>11</v>
      </c>
      <c r="G847" s="32">
        <v>107</v>
      </c>
      <c r="I847" s="32">
        <v>1</v>
      </c>
      <c r="K847" s="32">
        <v>203</v>
      </c>
      <c r="O847" s="32">
        <v>93</v>
      </c>
      <c r="R847" s="32">
        <v>30</v>
      </c>
      <c r="AC847" s="32">
        <v>145</v>
      </c>
      <c r="AE847" s="32">
        <v>46</v>
      </c>
      <c r="AG847" s="32">
        <v>193</v>
      </c>
      <c r="AQ847" s="32">
        <v>48</v>
      </c>
      <c r="AT847" s="32">
        <v>74</v>
      </c>
      <c r="AU847" s="32">
        <v>102</v>
      </c>
      <c r="AX847" s="32">
        <v>3</v>
      </c>
      <c r="BE847" s="32">
        <v>29</v>
      </c>
      <c r="BJ847" s="32">
        <v>96</v>
      </c>
      <c r="BN847" s="32">
        <v>4</v>
      </c>
      <c r="BS847" s="32">
        <v>104</v>
      </c>
      <c r="CK847" s="32">
        <v>111</v>
      </c>
      <c r="CO847" s="32">
        <v>127</v>
      </c>
      <c r="CQ847" s="32">
        <v>87</v>
      </c>
      <c r="CR847" s="32">
        <v>2</v>
      </c>
      <c r="CX847" s="32"/>
      <c r="CY847" s="33">
        <f>SUBTOTAL(109,Pickedlines[[#This Row],[HO]:[Test]])</f>
        <v>1616</v>
      </c>
      <c r="CZ847" s="32"/>
      <c r="DA847" s="32"/>
    </row>
    <row r="848" spans="1:105" x14ac:dyDescent="0.25">
      <c r="A848" s="30" t="str">
        <f t="shared" si="20"/>
        <v>2218</v>
      </c>
      <c r="B848" s="31">
        <v>44677</v>
      </c>
      <c r="E848" s="32">
        <v>3</v>
      </c>
      <c r="G848" s="32">
        <v>43</v>
      </c>
      <c r="K848" s="32">
        <v>196</v>
      </c>
      <c r="O848" s="32">
        <v>100</v>
      </c>
      <c r="R848" s="32">
        <v>43</v>
      </c>
      <c r="AC848" s="32">
        <v>111</v>
      </c>
      <c r="AG848" s="32">
        <v>100</v>
      </c>
      <c r="AQ848" s="32">
        <v>43</v>
      </c>
      <c r="AT848" s="32">
        <v>42</v>
      </c>
      <c r="AU848" s="32">
        <v>38</v>
      </c>
      <c r="AX848" s="32">
        <v>4</v>
      </c>
      <c r="AZ848" s="32">
        <v>3</v>
      </c>
      <c r="BJ848" s="32">
        <v>165</v>
      </c>
      <c r="BS848" s="32">
        <v>194</v>
      </c>
      <c r="BX848" s="32">
        <v>71</v>
      </c>
      <c r="CK848" s="32">
        <v>238</v>
      </c>
      <c r="CO848" s="32">
        <v>114</v>
      </c>
      <c r="CQ848" s="32">
        <v>66</v>
      </c>
      <c r="CR848" s="32">
        <v>6</v>
      </c>
      <c r="CX848" s="32"/>
      <c r="CY848" s="33">
        <f>SUBTOTAL(109,Pickedlines[[#This Row],[HO]:[Test]])</f>
        <v>1580</v>
      </c>
      <c r="CZ848" s="32"/>
      <c r="DA848" s="32"/>
    </row>
    <row r="849" spans="1:105" x14ac:dyDescent="0.25">
      <c r="A849" s="30" t="str">
        <f t="shared" si="20"/>
        <v>2218</v>
      </c>
      <c r="B849" s="31">
        <v>44678</v>
      </c>
      <c r="E849" s="32">
        <v>2</v>
      </c>
      <c r="G849" s="32">
        <v>111</v>
      </c>
      <c r="K849" s="32">
        <v>105</v>
      </c>
      <c r="O849" s="32">
        <v>99</v>
      </c>
      <c r="R849" s="32">
        <v>96</v>
      </c>
      <c r="AC849" s="32">
        <v>150</v>
      </c>
      <c r="AG849" s="32">
        <v>172</v>
      </c>
      <c r="AQ849" s="32">
        <v>96</v>
      </c>
      <c r="AT849" s="32">
        <v>67</v>
      </c>
      <c r="AU849" s="32">
        <v>94</v>
      </c>
      <c r="AW849" s="32">
        <v>1</v>
      </c>
      <c r="AX849" s="32">
        <v>5</v>
      </c>
      <c r="BJ849" s="32">
        <v>119</v>
      </c>
      <c r="BN849" s="32">
        <v>1</v>
      </c>
      <c r="BS849" s="32">
        <v>178</v>
      </c>
      <c r="CK849" s="32">
        <v>137</v>
      </c>
      <c r="CO849" s="32">
        <v>141</v>
      </c>
      <c r="CQ849" s="32">
        <v>91</v>
      </c>
      <c r="CX849" s="32"/>
      <c r="CY849" s="33">
        <f>SUBTOTAL(109,Pickedlines[[#This Row],[HO]:[Test]])</f>
        <v>1665</v>
      </c>
      <c r="CZ849" s="32"/>
      <c r="DA849" s="32"/>
    </row>
    <row r="850" spans="1:105" x14ac:dyDescent="0.25">
      <c r="A850" s="30" t="str">
        <f t="shared" si="20"/>
        <v>2218</v>
      </c>
      <c r="B850" s="31">
        <v>44679</v>
      </c>
      <c r="E850" s="32">
        <v>2</v>
      </c>
      <c r="G850" s="32">
        <v>57</v>
      </c>
      <c r="O850" s="32">
        <v>83</v>
      </c>
      <c r="R850" s="32">
        <v>43</v>
      </c>
      <c r="AC850" s="32">
        <v>153</v>
      </c>
      <c r="AQ850" s="32">
        <v>1</v>
      </c>
      <c r="AT850" s="32">
        <v>159</v>
      </c>
      <c r="AU850" s="32">
        <v>157</v>
      </c>
      <c r="AX850" s="32">
        <v>2</v>
      </c>
      <c r="BJ850" s="32">
        <v>209</v>
      </c>
      <c r="BN850" s="32">
        <v>1</v>
      </c>
      <c r="BS850" s="32">
        <v>93</v>
      </c>
      <c r="CK850" s="32">
        <v>129</v>
      </c>
      <c r="CM850" s="32">
        <v>89</v>
      </c>
      <c r="CO850" s="32">
        <v>152</v>
      </c>
      <c r="CQ850" s="32">
        <v>74</v>
      </c>
      <c r="CX850" s="32"/>
      <c r="CY850" s="33">
        <f>SUBTOTAL(109,Pickedlines[[#This Row],[HO]:[Test]])</f>
        <v>1404</v>
      </c>
      <c r="CZ850" s="32"/>
      <c r="DA850" s="32"/>
    </row>
    <row r="851" spans="1:105" x14ac:dyDescent="0.25">
      <c r="A851" s="30" t="str">
        <f t="shared" si="20"/>
        <v>2218</v>
      </c>
      <c r="B851" s="31">
        <v>44680</v>
      </c>
      <c r="E851" s="32">
        <v>4</v>
      </c>
      <c r="K851" s="32">
        <v>79</v>
      </c>
      <c r="O851" s="32">
        <v>44</v>
      </c>
      <c r="AC851" s="32">
        <v>165</v>
      </c>
      <c r="AQ851" s="32">
        <v>85</v>
      </c>
      <c r="AT851" s="32">
        <v>104</v>
      </c>
      <c r="AU851" s="32">
        <v>86</v>
      </c>
      <c r="AX851" s="32">
        <v>2</v>
      </c>
      <c r="BN851" s="32">
        <v>3</v>
      </c>
      <c r="BS851" s="32">
        <v>128</v>
      </c>
      <c r="CK851" s="32">
        <v>141</v>
      </c>
      <c r="CO851" s="32">
        <v>80</v>
      </c>
      <c r="CQ851" s="32">
        <v>172</v>
      </c>
      <c r="CX851" s="32"/>
      <c r="CY851" s="33">
        <f>SUBTOTAL(109,Pickedlines[[#This Row],[HO]:[Test]])</f>
        <v>1093</v>
      </c>
      <c r="CZ851" s="32"/>
      <c r="DA851" s="32"/>
    </row>
    <row r="852" spans="1:105" x14ac:dyDescent="0.25">
      <c r="A852" s="30" t="str">
        <f t="shared" si="20"/>
        <v>2218</v>
      </c>
      <c r="B852" s="31">
        <v>44681</v>
      </c>
      <c r="CX852" s="32"/>
      <c r="CY852" s="33">
        <f>SUBTOTAL(109,Pickedlines[[#This Row],[HO]:[Test]])</f>
        <v>0</v>
      </c>
      <c r="CZ852" s="32"/>
      <c r="DA852" s="32"/>
    </row>
    <row r="853" spans="1:105" x14ac:dyDescent="0.25">
      <c r="A853" s="30" t="str">
        <f t="shared" si="20"/>
        <v>2219</v>
      </c>
      <c r="B853" s="31">
        <v>44682</v>
      </c>
      <c r="O853" s="32">
        <v>4</v>
      </c>
      <c r="AW853" s="32">
        <v>5</v>
      </c>
      <c r="CO853" s="32">
        <v>17</v>
      </c>
      <c r="CX853" s="32"/>
      <c r="CY853" s="33">
        <f>SUBTOTAL(109,Pickedlines[[#This Row],[HO]:[Test]])</f>
        <v>26</v>
      </c>
      <c r="CZ853" s="32"/>
      <c r="DA853" s="32"/>
    </row>
    <row r="854" spans="1:105" x14ac:dyDescent="0.25">
      <c r="A854" s="30" t="str">
        <f t="shared" si="20"/>
        <v>2219</v>
      </c>
      <c r="B854" s="31">
        <v>44683</v>
      </c>
      <c r="E854" s="32">
        <v>8</v>
      </c>
      <c r="G854" s="32">
        <v>44</v>
      </c>
      <c r="I854" s="32">
        <v>3</v>
      </c>
      <c r="K854" s="32">
        <v>136</v>
      </c>
      <c r="O854" s="32">
        <v>90</v>
      </c>
      <c r="R854" s="32">
        <v>59</v>
      </c>
      <c r="AC854" s="32">
        <v>153</v>
      </c>
      <c r="AQ854" s="32">
        <v>25</v>
      </c>
      <c r="AT854" s="32">
        <v>56</v>
      </c>
      <c r="AU854" s="32">
        <v>67</v>
      </c>
      <c r="BN854" s="32">
        <v>3</v>
      </c>
      <c r="BS854" s="32">
        <v>166</v>
      </c>
      <c r="CC854" s="32">
        <v>2</v>
      </c>
      <c r="CK854" s="32">
        <v>133</v>
      </c>
      <c r="CN854" s="32">
        <v>286</v>
      </c>
      <c r="CO854" s="32">
        <v>86</v>
      </c>
      <c r="CQ854" s="32">
        <v>116</v>
      </c>
      <c r="CR854" s="32">
        <v>1</v>
      </c>
      <c r="CX854" s="32"/>
      <c r="CY854" s="33">
        <f>SUBTOTAL(109,Pickedlines[[#This Row],[HO]:[Test]])</f>
        <v>1434</v>
      </c>
      <c r="CZ854" s="32"/>
      <c r="DA854" s="32"/>
    </row>
    <row r="855" spans="1:105" x14ac:dyDescent="0.25">
      <c r="A855" s="30" t="str">
        <f t="shared" si="20"/>
        <v>2219</v>
      </c>
      <c r="B855" s="31">
        <v>44684</v>
      </c>
      <c r="E855" s="32">
        <v>4</v>
      </c>
      <c r="G855" s="32">
        <v>107</v>
      </c>
      <c r="I855" s="32">
        <v>1</v>
      </c>
      <c r="K855" s="32">
        <v>151</v>
      </c>
      <c r="O855" s="32">
        <v>180</v>
      </c>
      <c r="Q855" s="32">
        <v>1</v>
      </c>
      <c r="R855" s="32">
        <v>98</v>
      </c>
      <c r="AC855" s="32">
        <v>71</v>
      </c>
      <c r="AE855" s="32">
        <v>94</v>
      </c>
      <c r="AG855" s="32">
        <v>39</v>
      </c>
      <c r="AL855" s="32">
        <v>1</v>
      </c>
      <c r="AQ855" s="32">
        <v>53</v>
      </c>
      <c r="AT855" s="32">
        <v>174</v>
      </c>
      <c r="AU855" s="32">
        <v>83</v>
      </c>
      <c r="AX855" s="32">
        <v>2</v>
      </c>
      <c r="BN855" s="32">
        <v>2</v>
      </c>
      <c r="BS855" s="32">
        <v>249</v>
      </c>
      <c r="CC855" s="32">
        <v>1</v>
      </c>
      <c r="CK855" s="32">
        <v>6</v>
      </c>
      <c r="CM855" s="32">
        <v>137</v>
      </c>
      <c r="CN855" s="32">
        <v>277</v>
      </c>
      <c r="CQ855" s="32">
        <v>87</v>
      </c>
      <c r="CR855" s="32">
        <v>3</v>
      </c>
      <c r="CX855" s="32"/>
      <c r="CY855" s="33">
        <f>SUBTOTAL(109,Pickedlines[[#This Row],[HO]:[Test]])</f>
        <v>1821</v>
      </c>
      <c r="CZ855" s="32"/>
      <c r="DA855" s="32"/>
    </row>
    <row r="856" spans="1:105" x14ac:dyDescent="0.25">
      <c r="A856" s="30" t="str">
        <f t="shared" si="20"/>
        <v>2219</v>
      </c>
      <c r="B856" s="31">
        <v>44685</v>
      </c>
      <c r="E856" s="32">
        <v>2</v>
      </c>
      <c r="G856" s="32">
        <v>135</v>
      </c>
      <c r="K856" s="32">
        <v>163</v>
      </c>
      <c r="O856" s="32">
        <v>80</v>
      </c>
      <c r="R856" s="32">
        <v>47</v>
      </c>
      <c r="AE856" s="32">
        <v>179</v>
      </c>
      <c r="AQ856" s="32">
        <v>38</v>
      </c>
      <c r="AT856" s="32">
        <v>95</v>
      </c>
      <c r="AU856" s="32">
        <v>51</v>
      </c>
      <c r="AW856" s="32">
        <v>3</v>
      </c>
      <c r="AX856" s="32">
        <v>40</v>
      </c>
      <c r="BS856" s="32">
        <v>162</v>
      </c>
      <c r="CK856" s="32">
        <v>100</v>
      </c>
      <c r="CM856" s="32">
        <v>198</v>
      </c>
      <c r="CN856" s="32">
        <v>168</v>
      </c>
      <c r="CO856" s="32">
        <v>23</v>
      </c>
      <c r="CQ856" s="32">
        <v>74</v>
      </c>
      <c r="CR856" s="32">
        <v>10</v>
      </c>
      <c r="CX856" s="32"/>
      <c r="CY856" s="33">
        <f>SUBTOTAL(109,Pickedlines[[#This Row],[HO]:[Test]])</f>
        <v>1568</v>
      </c>
      <c r="CZ856" s="32"/>
      <c r="DA856" s="32"/>
    </row>
    <row r="857" spans="1:105" x14ac:dyDescent="0.25">
      <c r="A857" s="30" t="str">
        <f t="shared" si="20"/>
        <v>2219</v>
      </c>
      <c r="B857" s="31">
        <v>44686</v>
      </c>
      <c r="E857" s="32">
        <v>1</v>
      </c>
      <c r="G857" s="32">
        <v>115</v>
      </c>
      <c r="K857" s="32">
        <v>117</v>
      </c>
      <c r="O857" s="32">
        <v>49</v>
      </c>
      <c r="R857" s="32">
        <v>142</v>
      </c>
      <c r="AC857" s="32">
        <v>166</v>
      </c>
      <c r="AE857" s="32">
        <v>108</v>
      </c>
      <c r="AQ857" s="32">
        <v>114</v>
      </c>
      <c r="AT857" s="32">
        <v>139</v>
      </c>
      <c r="AU857" s="32">
        <v>171</v>
      </c>
      <c r="AX857" s="32">
        <v>3</v>
      </c>
      <c r="AZ857" s="32">
        <v>1</v>
      </c>
      <c r="BS857" s="32">
        <v>119</v>
      </c>
      <c r="BU857" s="32">
        <v>218</v>
      </c>
      <c r="BX857" s="32">
        <v>23</v>
      </c>
      <c r="CK857" s="32">
        <v>89</v>
      </c>
      <c r="CM857" s="32">
        <v>88</v>
      </c>
      <c r="CO857" s="32">
        <v>88</v>
      </c>
      <c r="CQ857" s="32">
        <v>96</v>
      </c>
      <c r="CX857" s="32"/>
      <c r="CY857" s="33">
        <f>SUBTOTAL(109,Pickedlines[[#This Row],[HO]:[Test]])</f>
        <v>1847</v>
      </c>
      <c r="CZ857" s="32"/>
      <c r="DA857" s="32"/>
    </row>
    <row r="858" spans="1:105" x14ac:dyDescent="0.25">
      <c r="A858" s="30" t="str">
        <f t="shared" ref="A858:A921" si="21">CONCATENATE(RIGHT(TEXT(YEAR(B858),"#"),2),TEXT(WEEKNUM(B858),"0#"))</f>
        <v>2219</v>
      </c>
      <c r="B858" s="31">
        <v>44687</v>
      </c>
      <c r="E858" s="32">
        <v>6</v>
      </c>
      <c r="G858" s="32">
        <v>93</v>
      </c>
      <c r="K858" s="32">
        <v>159</v>
      </c>
      <c r="O858" s="32">
        <v>77</v>
      </c>
      <c r="AC858" s="32">
        <v>183</v>
      </c>
      <c r="AE858" s="32">
        <v>75</v>
      </c>
      <c r="AQ858" s="32">
        <v>84</v>
      </c>
      <c r="AT858" s="32">
        <v>69</v>
      </c>
      <c r="AU858" s="32">
        <v>62</v>
      </c>
      <c r="AX858" s="32">
        <v>1</v>
      </c>
      <c r="BS858" s="32">
        <v>186</v>
      </c>
      <c r="BU858" s="32">
        <v>186</v>
      </c>
      <c r="CK858" s="32">
        <v>134</v>
      </c>
      <c r="CN858" s="32">
        <v>45</v>
      </c>
      <c r="CO858" s="32">
        <v>86</v>
      </c>
      <c r="CQ858" s="32">
        <v>126</v>
      </c>
      <c r="CR858" s="32">
        <v>24</v>
      </c>
      <c r="CX858" s="32"/>
      <c r="CY858" s="33">
        <f>SUBTOTAL(109,Pickedlines[[#This Row],[HO]:[Test]])</f>
        <v>1596</v>
      </c>
      <c r="CZ858" s="32"/>
      <c r="DA858" s="32"/>
    </row>
    <row r="859" spans="1:105" x14ac:dyDescent="0.25">
      <c r="A859" s="30" t="str">
        <f t="shared" si="21"/>
        <v>2219</v>
      </c>
      <c r="B859" s="31">
        <v>44688</v>
      </c>
      <c r="CX859" s="32"/>
      <c r="CY859" s="33">
        <f>SUBTOTAL(109,Pickedlines[[#This Row],[HO]:[Test]])</f>
        <v>0</v>
      </c>
      <c r="CZ859" s="32"/>
      <c r="DA859" s="32"/>
    </row>
    <row r="860" spans="1:105" x14ac:dyDescent="0.25">
      <c r="A860" s="30" t="str">
        <f t="shared" si="21"/>
        <v>2220</v>
      </c>
      <c r="B860" s="31">
        <v>44689</v>
      </c>
      <c r="O860" s="32">
        <v>18</v>
      </c>
      <c r="AX860" s="32">
        <v>1</v>
      </c>
      <c r="CO860" s="32">
        <v>17</v>
      </c>
      <c r="CX860" s="32"/>
      <c r="CY860" s="33">
        <f>SUBTOTAL(109,Pickedlines[[#This Row],[HO]:[Test]])</f>
        <v>36</v>
      </c>
      <c r="CZ860" s="32"/>
      <c r="DA860" s="32"/>
    </row>
    <row r="861" spans="1:105" x14ac:dyDescent="0.25">
      <c r="A861" s="30" t="str">
        <f t="shared" si="21"/>
        <v>2220</v>
      </c>
      <c r="B861" s="31">
        <v>44690</v>
      </c>
      <c r="E861" s="32">
        <v>5</v>
      </c>
      <c r="G861" s="32">
        <v>134</v>
      </c>
      <c r="K861" s="32">
        <v>184</v>
      </c>
      <c r="O861" s="32">
        <v>126</v>
      </c>
      <c r="AC861" s="32">
        <v>131</v>
      </c>
      <c r="AE861" s="32">
        <v>225</v>
      </c>
      <c r="AG861" s="32">
        <v>55</v>
      </c>
      <c r="AQ861" s="32">
        <v>2</v>
      </c>
      <c r="AT861" s="32">
        <v>188</v>
      </c>
      <c r="AW861" s="32">
        <v>3</v>
      </c>
      <c r="BJ861" s="32">
        <v>17</v>
      </c>
      <c r="BN861" s="32">
        <v>2</v>
      </c>
      <c r="CK861" s="32">
        <v>90</v>
      </c>
      <c r="CN861" s="32">
        <v>239</v>
      </c>
      <c r="CO861" s="32">
        <v>107</v>
      </c>
      <c r="CQ861" s="32">
        <v>109</v>
      </c>
      <c r="CR861" s="32">
        <v>1</v>
      </c>
      <c r="CS861" s="32">
        <v>48</v>
      </c>
      <c r="CX861" s="32"/>
      <c r="CY861" s="33">
        <f>SUBTOTAL(109,Pickedlines[[#This Row],[HO]:[Test]])</f>
        <v>1666</v>
      </c>
      <c r="CZ861" s="32"/>
      <c r="DA861" s="32"/>
    </row>
    <row r="862" spans="1:105" x14ac:dyDescent="0.25">
      <c r="A862" s="30" t="str">
        <f t="shared" si="21"/>
        <v>2220</v>
      </c>
      <c r="B862" s="31">
        <v>44691</v>
      </c>
      <c r="E862" s="32">
        <v>1</v>
      </c>
      <c r="G862" s="32">
        <v>64</v>
      </c>
      <c r="K862" s="32">
        <v>142</v>
      </c>
      <c r="O862" s="32">
        <v>102</v>
      </c>
      <c r="AC862" s="32">
        <v>114</v>
      </c>
      <c r="AQ862" s="32">
        <v>20</v>
      </c>
      <c r="AT862" s="32">
        <v>47</v>
      </c>
      <c r="AX862" s="32">
        <v>10</v>
      </c>
      <c r="BJ862" s="32">
        <v>230</v>
      </c>
      <c r="BS862" s="32">
        <v>106</v>
      </c>
      <c r="CC862" s="32">
        <v>6</v>
      </c>
      <c r="CM862" s="32">
        <v>1</v>
      </c>
      <c r="CN862" s="32">
        <v>133</v>
      </c>
      <c r="CO862" s="32">
        <v>103</v>
      </c>
      <c r="CQ862" s="32">
        <v>34</v>
      </c>
      <c r="CR862" s="32">
        <v>1</v>
      </c>
      <c r="CS862" s="32">
        <v>22</v>
      </c>
      <c r="CX862" s="32"/>
      <c r="CY862" s="33">
        <f>SUBTOTAL(109,Pickedlines[[#This Row],[HO]:[Test]])</f>
        <v>1136</v>
      </c>
      <c r="CZ862" s="32"/>
      <c r="DA862" s="32"/>
    </row>
    <row r="863" spans="1:105" x14ac:dyDescent="0.25">
      <c r="A863" s="30" t="str">
        <f t="shared" si="21"/>
        <v>2220</v>
      </c>
      <c r="B863" s="31">
        <v>44692</v>
      </c>
      <c r="E863" s="32">
        <v>5</v>
      </c>
      <c r="G863" s="32">
        <v>91</v>
      </c>
      <c r="K863" s="32">
        <v>174</v>
      </c>
      <c r="O863" s="32">
        <v>25</v>
      </c>
      <c r="AE863" s="32">
        <v>187</v>
      </c>
      <c r="AG863" s="32">
        <v>231</v>
      </c>
      <c r="AQ863" s="32">
        <v>94</v>
      </c>
      <c r="AT863" s="32">
        <v>122</v>
      </c>
      <c r="AX863" s="32">
        <v>12</v>
      </c>
      <c r="BJ863" s="32">
        <v>261</v>
      </c>
      <c r="BN863" s="32">
        <v>3</v>
      </c>
      <c r="BS863" s="32">
        <v>126</v>
      </c>
      <c r="BU863" s="32">
        <v>140</v>
      </c>
      <c r="BX863" s="32">
        <v>154</v>
      </c>
      <c r="CC863" s="32">
        <v>1</v>
      </c>
      <c r="CM863" s="32">
        <v>1</v>
      </c>
      <c r="CN863" s="32">
        <v>135</v>
      </c>
      <c r="CO863" s="32">
        <v>43</v>
      </c>
      <c r="CQ863" s="32">
        <v>41</v>
      </c>
      <c r="CX863" s="32"/>
      <c r="CY863" s="33">
        <f>SUBTOTAL(109,Pickedlines[[#This Row],[HO]:[Test]])</f>
        <v>1846</v>
      </c>
      <c r="CZ863" s="32"/>
      <c r="DA863" s="32"/>
    </row>
    <row r="864" spans="1:105" x14ac:dyDescent="0.25">
      <c r="A864" s="30" t="str">
        <f t="shared" si="21"/>
        <v>2220</v>
      </c>
      <c r="B864" s="31">
        <v>44693</v>
      </c>
      <c r="E864" s="32">
        <v>4</v>
      </c>
      <c r="G864" s="32">
        <v>81</v>
      </c>
      <c r="I864" s="32">
        <v>3</v>
      </c>
      <c r="K864" s="32">
        <v>223</v>
      </c>
      <c r="O864" s="32">
        <v>42</v>
      </c>
      <c r="AE864" s="32">
        <v>107</v>
      </c>
      <c r="AG864" s="32">
        <v>192</v>
      </c>
      <c r="AQ864" s="32">
        <v>84</v>
      </c>
      <c r="AX864" s="32">
        <v>43</v>
      </c>
      <c r="BE864" s="32">
        <v>133</v>
      </c>
      <c r="BJ864" s="32">
        <v>214</v>
      </c>
      <c r="BQ864" s="32">
        <v>208</v>
      </c>
      <c r="BS864" s="32">
        <v>131</v>
      </c>
      <c r="BU864" s="32">
        <v>178</v>
      </c>
      <c r="BX864" s="32">
        <v>6</v>
      </c>
      <c r="CM864" s="32">
        <v>96</v>
      </c>
      <c r="CO864" s="32">
        <v>80</v>
      </c>
      <c r="CR864" s="32">
        <v>1</v>
      </c>
      <c r="CX864" s="32"/>
      <c r="CY864" s="33">
        <f>SUBTOTAL(109,Pickedlines[[#This Row],[HO]:[Test]])</f>
        <v>1826</v>
      </c>
      <c r="CZ864" s="32"/>
      <c r="DA864" s="32"/>
    </row>
    <row r="865" spans="1:105" x14ac:dyDescent="0.25">
      <c r="A865" s="30" t="str">
        <f t="shared" si="21"/>
        <v>2220</v>
      </c>
      <c r="B865" s="31">
        <v>44694</v>
      </c>
      <c r="CX865" s="32"/>
      <c r="CY865" s="33">
        <f>SUBTOTAL(109,Pickedlines[[#This Row],[HO]:[Test]])</f>
        <v>0</v>
      </c>
      <c r="CZ865" s="32"/>
      <c r="DA865" s="32"/>
    </row>
    <row r="866" spans="1:105" x14ac:dyDescent="0.25">
      <c r="A866" s="30" t="str">
        <f t="shared" si="21"/>
        <v>2220</v>
      </c>
      <c r="B866" s="31">
        <v>44695</v>
      </c>
      <c r="CX866" s="32"/>
      <c r="CY866" s="33">
        <f>SUBTOTAL(109,Pickedlines[[#This Row],[HO]:[Test]])</f>
        <v>0</v>
      </c>
      <c r="CZ866" s="32"/>
      <c r="DA866" s="32"/>
    </row>
    <row r="867" spans="1:105" x14ac:dyDescent="0.25">
      <c r="A867" s="30" t="str">
        <f t="shared" si="21"/>
        <v>2221</v>
      </c>
      <c r="B867" s="31">
        <v>44696</v>
      </c>
      <c r="O867" s="32">
        <v>5</v>
      </c>
      <c r="AW867" s="32">
        <v>2</v>
      </c>
      <c r="AX867" s="32">
        <v>8</v>
      </c>
      <c r="CO867" s="32">
        <v>18</v>
      </c>
      <c r="CX867" s="32"/>
      <c r="CY867" s="33">
        <f>SUBTOTAL(109,Pickedlines[[#This Row],[HO]:[Test]])</f>
        <v>33</v>
      </c>
      <c r="CZ867" s="32"/>
      <c r="DA867" s="32"/>
    </row>
    <row r="868" spans="1:105" x14ac:dyDescent="0.25">
      <c r="A868" s="30" t="str">
        <f t="shared" si="21"/>
        <v>2221</v>
      </c>
      <c r="B868" s="31">
        <v>44697</v>
      </c>
      <c r="E868" s="32">
        <v>9</v>
      </c>
      <c r="G868" s="32">
        <v>72</v>
      </c>
      <c r="I868" s="32">
        <v>3</v>
      </c>
      <c r="K868" s="32">
        <v>187</v>
      </c>
      <c r="O868" s="32">
        <v>89</v>
      </c>
      <c r="R868" s="32">
        <v>84</v>
      </c>
      <c r="AC868" s="32">
        <v>247</v>
      </c>
      <c r="AE868" s="32">
        <v>121</v>
      </c>
      <c r="AQ868" s="32">
        <v>85</v>
      </c>
      <c r="AT868" s="32">
        <v>55</v>
      </c>
      <c r="BU868" s="32">
        <v>158</v>
      </c>
      <c r="CK868" s="32">
        <v>103</v>
      </c>
      <c r="CN868" s="32">
        <v>191</v>
      </c>
      <c r="CO868" s="32">
        <v>123</v>
      </c>
      <c r="CQ868" s="32">
        <v>87</v>
      </c>
      <c r="CR868" s="32">
        <v>1</v>
      </c>
      <c r="CX868" s="32"/>
      <c r="CY868" s="33">
        <f>SUBTOTAL(109,Pickedlines[[#This Row],[HO]:[Test]])</f>
        <v>1615</v>
      </c>
      <c r="CZ868" s="32"/>
      <c r="DA868" s="32"/>
    </row>
    <row r="869" spans="1:105" x14ac:dyDescent="0.25">
      <c r="A869" s="30" t="str">
        <f t="shared" si="21"/>
        <v>2221</v>
      </c>
      <c r="B869" s="31">
        <v>44698</v>
      </c>
      <c r="E869" s="32">
        <v>2</v>
      </c>
      <c r="G869" s="32">
        <v>57</v>
      </c>
      <c r="I869" s="32">
        <v>14</v>
      </c>
      <c r="K869" s="32">
        <v>274</v>
      </c>
      <c r="O869" s="32">
        <v>118</v>
      </c>
      <c r="R869" s="32">
        <v>20</v>
      </c>
      <c r="AC869" s="32">
        <v>134</v>
      </c>
      <c r="AE869" s="32">
        <v>87</v>
      </c>
      <c r="AQ869" s="32">
        <v>99</v>
      </c>
      <c r="AT869" s="32">
        <v>63</v>
      </c>
      <c r="AW869" s="32">
        <v>1</v>
      </c>
      <c r="AX869" s="32">
        <v>1</v>
      </c>
      <c r="BJ869" s="32">
        <v>18</v>
      </c>
      <c r="BS869" s="32">
        <v>145</v>
      </c>
      <c r="BU869" s="32">
        <v>194</v>
      </c>
      <c r="CM869" s="32">
        <v>144</v>
      </c>
      <c r="CN869" s="32">
        <v>162</v>
      </c>
      <c r="CO869" s="32">
        <v>88</v>
      </c>
      <c r="CQ869" s="32">
        <v>84</v>
      </c>
      <c r="CX869" s="32"/>
      <c r="CY869" s="33">
        <f>SUBTOTAL(109,Pickedlines[[#This Row],[HO]:[Test]])</f>
        <v>1705</v>
      </c>
      <c r="CZ869" s="32"/>
      <c r="DA869" s="32"/>
    </row>
    <row r="870" spans="1:105" x14ac:dyDescent="0.25">
      <c r="A870" s="30" t="str">
        <f t="shared" si="21"/>
        <v>2221</v>
      </c>
      <c r="B870" s="31">
        <v>44699</v>
      </c>
      <c r="E870" s="32">
        <v>3</v>
      </c>
      <c r="G870" s="32">
        <v>70</v>
      </c>
      <c r="I870" s="32">
        <v>3</v>
      </c>
      <c r="K870" s="32">
        <v>204</v>
      </c>
      <c r="O870" s="32">
        <v>65</v>
      </c>
      <c r="R870" s="32">
        <v>61</v>
      </c>
      <c r="AE870" s="32">
        <v>69</v>
      </c>
      <c r="AQ870" s="32">
        <v>121</v>
      </c>
      <c r="AT870" s="32">
        <v>144</v>
      </c>
      <c r="AU870" s="32">
        <v>54</v>
      </c>
      <c r="BJ870" s="32">
        <v>250</v>
      </c>
      <c r="BS870" s="32">
        <v>122</v>
      </c>
      <c r="CC870" s="32">
        <v>1</v>
      </c>
      <c r="CK870" s="32">
        <v>181</v>
      </c>
      <c r="CM870" s="32">
        <v>87</v>
      </c>
      <c r="CN870" s="32">
        <v>244</v>
      </c>
      <c r="CO870" s="32">
        <v>116</v>
      </c>
      <c r="CQ870" s="32">
        <v>38</v>
      </c>
      <c r="CR870" s="32">
        <v>22</v>
      </c>
      <c r="CX870" s="32"/>
      <c r="CY870" s="33">
        <f>SUBTOTAL(109,Pickedlines[[#This Row],[HO]:[Test]])</f>
        <v>1855</v>
      </c>
      <c r="CZ870" s="32"/>
      <c r="DA870" s="32"/>
    </row>
    <row r="871" spans="1:105" x14ac:dyDescent="0.25">
      <c r="A871" s="30" t="str">
        <f t="shared" si="21"/>
        <v>2221</v>
      </c>
      <c r="B871" s="31">
        <v>44700</v>
      </c>
      <c r="E871" s="32">
        <v>1</v>
      </c>
      <c r="G871" s="32">
        <v>202</v>
      </c>
      <c r="K871" s="32">
        <v>77</v>
      </c>
      <c r="O871" s="32">
        <v>70</v>
      </c>
      <c r="AC871" s="32">
        <v>172</v>
      </c>
      <c r="AE871" s="32">
        <v>77</v>
      </c>
      <c r="AG871" s="32">
        <v>87</v>
      </c>
      <c r="AQ871" s="32">
        <v>140</v>
      </c>
      <c r="AT871" s="32">
        <v>136</v>
      </c>
      <c r="AU871" s="32">
        <v>95</v>
      </c>
      <c r="BJ871" s="32">
        <v>148</v>
      </c>
      <c r="BQ871" s="32">
        <v>90</v>
      </c>
      <c r="BS871" s="32">
        <v>185</v>
      </c>
      <c r="BU871" s="32">
        <v>120</v>
      </c>
      <c r="BX871" s="32">
        <v>7</v>
      </c>
      <c r="CK871" s="32">
        <v>134</v>
      </c>
      <c r="CM871" s="32">
        <v>93</v>
      </c>
      <c r="CO871" s="32">
        <v>137</v>
      </c>
      <c r="CQ871" s="32">
        <v>96</v>
      </c>
      <c r="CR871" s="32">
        <v>13</v>
      </c>
      <c r="CX871" s="32"/>
      <c r="CY871" s="33">
        <f>SUBTOTAL(109,Pickedlines[[#This Row],[HO]:[Test]])</f>
        <v>2080</v>
      </c>
      <c r="CZ871" s="32"/>
      <c r="DA871" s="32"/>
    </row>
    <row r="872" spans="1:105" x14ac:dyDescent="0.25">
      <c r="A872" s="30" t="str">
        <f t="shared" si="21"/>
        <v>2221</v>
      </c>
      <c r="B872" s="31">
        <v>44701</v>
      </c>
      <c r="E872" s="32">
        <v>1</v>
      </c>
      <c r="G872" s="32">
        <v>68</v>
      </c>
      <c r="I872" s="32">
        <v>8</v>
      </c>
      <c r="K872" s="32">
        <v>74</v>
      </c>
      <c r="O872" s="32">
        <v>94</v>
      </c>
      <c r="AC872" s="32">
        <v>110</v>
      </c>
      <c r="AQ872" s="32">
        <v>111</v>
      </c>
      <c r="AT872" s="32">
        <v>114</v>
      </c>
      <c r="AU872" s="32">
        <v>105</v>
      </c>
      <c r="BJ872" s="32">
        <v>164</v>
      </c>
      <c r="BS872" s="32">
        <v>166</v>
      </c>
      <c r="BU872" s="32">
        <v>159</v>
      </c>
      <c r="CK872" s="32">
        <v>92</v>
      </c>
      <c r="CN872" s="32">
        <v>12</v>
      </c>
      <c r="CO872" s="32">
        <v>152</v>
      </c>
      <c r="CQ872" s="32">
        <v>73</v>
      </c>
      <c r="CR872" s="32">
        <v>1</v>
      </c>
      <c r="CX872" s="32"/>
      <c r="CY872" s="33">
        <f>SUBTOTAL(109,Pickedlines[[#This Row],[HO]:[Test]])</f>
        <v>1504</v>
      </c>
      <c r="CZ872" s="32"/>
      <c r="DA872" s="32"/>
    </row>
    <row r="873" spans="1:105" x14ac:dyDescent="0.25">
      <c r="A873" s="30" t="str">
        <f t="shared" si="21"/>
        <v>2221</v>
      </c>
      <c r="B873" s="31">
        <v>44702</v>
      </c>
      <c r="E873" s="32">
        <v>1</v>
      </c>
      <c r="G873" s="32">
        <v>92</v>
      </c>
      <c r="K873" s="32">
        <v>175</v>
      </c>
      <c r="AQ873" s="32">
        <v>55</v>
      </c>
      <c r="AT873" s="32">
        <v>66</v>
      </c>
      <c r="AU873" s="32">
        <v>91</v>
      </c>
      <c r="AX873" s="32">
        <v>8</v>
      </c>
      <c r="CK873" s="32">
        <v>121</v>
      </c>
      <c r="CN873" s="32">
        <v>36</v>
      </c>
      <c r="CO873" s="32">
        <v>60</v>
      </c>
      <c r="CQ873" s="32">
        <v>83</v>
      </c>
      <c r="CX873" s="32"/>
      <c r="CY873" s="33">
        <f>SUBTOTAL(109,Pickedlines[[#This Row],[HO]:[Test]])</f>
        <v>788</v>
      </c>
      <c r="CZ873" s="32"/>
      <c r="DA873" s="32"/>
    </row>
    <row r="874" spans="1:105" x14ac:dyDescent="0.25">
      <c r="A874" s="30" t="str">
        <f t="shared" si="21"/>
        <v>2222</v>
      </c>
      <c r="B874" s="31">
        <v>44703</v>
      </c>
      <c r="O874" s="32">
        <v>2</v>
      </c>
      <c r="AW874" s="32">
        <v>5</v>
      </c>
      <c r="CO874" s="32">
        <v>9</v>
      </c>
      <c r="CX874" s="32"/>
      <c r="CY874" s="33">
        <f>SUBTOTAL(109,Pickedlines[[#This Row],[HO]:[Test]])</f>
        <v>16</v>
      </c>
      <c r="CZ874" s="32"/>
      <c r="DA874" s="32"/>
    </row>
    <row r="875" spans="1:105" x14ac:dyDescent="0.25">
      <c r="A875" s="30" t="str">
        <f t="shared" si="21"/>
        <v>2222</v>
      </c>
      <c r="B875" s="31">
        <v>44704</v>
      </c>
      <c r="E875" s="32">
        <v>1</v>
      </c>
      <c r="G875" s="32">
        <v>277</v>
      </c>
      <c r="I875" s="32">
        <v>3</v>
      </c>
      <c r="K875" s="32">
        <v>302</v>
      </c>
      <c r="O875" s="32">
        <v>88</v>
      </c>
      <c r="R875" s="32">
        <v>125</v>
      </c>
      <c r="AC875" s="32">
        <v>138</v>
      </c>
      <c r="AQ875" s="32">
        <v>81</v>
      </c>
      <c r="AS875" s="32">
        <v>2</v>
      </c>
      <c r="AT875" s="32">
        <v>177</v>
      </c>
      <c r="AU875" s="32">
        <v>115</v>
      </c>
      <c r="AW875" s="32">
        <v>4</v>
      </c>
      <c r="BU875" s="32">
        <v>154</v>
      </c>
      <c r="CK875" s="32">
        <v>105</v>
      </c>
      <c r="CM875" s="32">
        <v>122</v>
      </c>
      <c r="CO875" s="32">
        <v>135</v>
      </c>
      <c r="CX875" s="32"/>
      <c r="CY875" s="33">
        <f>SUBTOTAL(109,Pickedlines[[#This Row],[HO]:[Test]])</f>
        <v>1829</v>
      </c>
      <c r="CZ875" s="32"/>
      <c r="DA875" s="32"/>
    </row>
    <row r="876" spans="1:105" x14ac:dyDescent="0.25">
      <c r="A876" s="30" t="str">
        <f t="shared" si="21"/>
        <v>2222</v>
      </c>
      <c r="B876" s="31">
        <v>44705</v>
      </c>
      <c r="G876" s="32">
        <v>164</v>
      </c>
      <c r="I876" s="32">
        <v>13</v>
      </c>
      <c r="K876" s="32">
        <v>29</v>
      </c>
      <c r="O876" s="32">
        <v>104</v>
      </c>
      <c r="R876" s="32">
        <v>127</v>
      </c>
      <c r="AC876" s="32">
        <v>112</v>
      </c>
      <c r="AE876" s="32">
        <v>234</v>
      </c>
      <c r="AQ876" s="32">
        <v>19</v>
      </c>
      <c r="AT876" s="32">
        <v>29</v>
      </c>
      <c r="AU876" s="32">
        <v>111</v>
      </c>
      <c r="AX876" s="32">
        <v>1</v>
      </c>
      <c r="BS876" s="32">
        <v>144</v>
      </c>
      <c r="BU876" s="32">
        <v>26</v>
      </c>
      <c r="CM876" s="32">
        <v>156</v>
      </c>
      <c r="CN876" s="32">
        <v>68</v>
      </c>
      <c r="CO876" s="32">
        <v>140</v>
      </c>
      <c r="CQ876" s="32">
        <v>65</v>
      </c>
      <c r="CR876" s="32">
        <v>8</v>
      </c>
      <c r="CX876" s="32"/>
      <c r="CY876" s="33">
        <f>SUBTOTAL(109,Pickedlines[[#This Row],[HO]:[Test]])</f>
        <v>1550</v>
      </c>
      <c r="CZ876" s="32"/>
      <c r="DA876" s="32"/>
    </row>
    <row r="877" spans="1:105" x14ac:dyDescent="0.25">
      <c r="A877" s="30" t="str">
        <f t="shared" si="21"/>
        <v>2222</v>
      </c>
      <c r="B877" s="31">
        <v>44706</v>
      </c>
      <c r="E877" s="32">
        <v>19</v>
      </c>
      <c r="G877" s="32">
        <v>181</v>
      </c>
      <c r="K877" s="32">
        <v>183</v>
      </c>
      <c r="O877" s="32">
        <v>121</v>
      </c>
      <c r="R877" s="32">
        <v>78</v>
      </c>
      <c r="AE877" s="32">
        <v>32</v>
      </c>
      <c r="AQ877" s="32">
        <v>160</v>
      </c>
      <c r="AS877" s="32">
        <v>3</v>
      </c>
      <c r="AU877" s="32">
        <v>111</v>
      </c>
      <c r="BE877" s="32">
        <v>109</v>
      </c>
      <c r="BS877" s="32">
        <v>113</v>
      </c>
      <c r="BU877" s="32">
        <v>34</v>
      </c>
      <c r="BX877" s="32">
        <v>26</v>
      </c>
      <c r="CK877" s="32">
        <v>244</v>
      </c>
      <c r="CM877" s="32">
        <v>52</v>
      </c>
      <c r="CN877" s="32">
        <v>167</v>
      </c>
      <c r="CO877" s="32">
        <v>143</v>
      </c>
      <c r="CQ877" s="32">
        <v>119</v>
      </c>
      <c r="CR877" s="32">
        <v>21</v>
      </c>
      <c r="CX877" s="32"/>
      <c r="CY877" s="33">
        <f>SUBTOTAL(109,Pickedlines[[#This Row],[HO]:[Test]])</f>
        <v>1916</v>
      </c>
      <c r="CZ877" s="32"/>
      <c r="DA877" s="32"/>
    </row>
    <row r="878" spans="1:105" x14ac:dyDescent="0.25">
      <c r="A878" s="30" t="str">
        <f t="shared" si="21"/>
        <v>2222</v>
      </c>
      <c r="B878" s="31">
        <v>44707</v>
      </c>
      <c r="E878" s="32">
        <v>2</v>
      </c>
      <c r="O878" s="32">
        <v>83</v>
      </c>
      <c r="Q878" s="32">
        <v>1</v>
      </c>
      <c r="R878" s="32">
        <v>9</v>
      </c>
      <c r="BU878" s="32">
        <v>76</v>
      </c>
      <c r="CK878" s="32">
        <v>101</v>
      </c>
      <c r="CM878" s="32">
        <v>96</v>
      </c>
      <c r="CO878" s="32">
        <v>44</v>
      </c>
      <c r="CX878" s="32"/>
      <c r="CY878" s="33">
        <f>SUBTOTAL(109,Pickedlines[[#This Row],[HO]:[Test]])</f>
        <v>412</v>
      </c>
      <c r="CZ878" s="32"/>
      <c r="DA878" s="32"/>
    </row>
    <row r="879" spans="1:105" x14ac:dyDescent="0.25">
      <c r="A879" s="30" t="str">
        <f t="shared" si="21"/>
        <v>2222</v>
      </c>
      <c r="B879" s="31">
        <v>44708</v>
      </c>
      <c r="E879" s="32">
        <v>1</v>
      </c>
      <c r="G879" s="32">
        <v>129</v>
      </c>
      <c r="I879" s="32">
        <v>1</v>
      </c>
      <c r="AX879" s="32">
        <v>119</v>
      </c>
      <c r="BE879" s="32">
        <v>142</v>
      </c>
      <c r="BG879" s="32">
        <v>271</v>
      </c>
      <c r="BU879" s="32">
        <v>53</v>
      </c>
      <c r="CK879" s="32">
        <v>107</v>
      </c>
      <c r="CN879" s="32">
        <v>152</v>
      </c>
      <c r="CQ879" s="32">
        <v>115</v>
      </c>
      <c r="CX879" s="32"/>
      <c r="CY879" s="33">
        <f>SUBTOTAL(109,Pickedlines[[#This Row],[HO]:[Test]])</f>
        <v>1090</v>
      </c>
      <c r="CZ879" s="32"/>
      <c r="DA879" s="32"/>
    </row>
    <row r="880" spans="1:105" x14ac:dyDescent="0.25">
      <c r="A880" s="30" t="str">
        <f t="shared" si="21"/>
        <v>2222</v>
      </c>
      <c r="B880" s="31">
        <v>44709</v>
      </c>
      <c r="R880" s="32">
        <v>75</v>
      </c>
      <c r="CN880" s="32">
        <v>81</v>
      </c>
      <c r="CX880" s="32"/>
      <c r="CY880" s="33">
        <f>SUBTOTAL(109,Pickedlines[[#This Row],[HO]:[Test]])</f>
        <v>156</v>
      </c>
      <c r="CZ880" s="32"/>
      <c r="DA880" s="32"/>
    </row>
    <row r="881" spans="1:105" x14ac:dyDescent="0.25">
      <c r="A881" s="30" t="str">
        <f t="shared" si="21"/>
        <v>2223</v>
      </c>
      <c r="B881" s="31">
        <v>44710</v>
      </c>
      <c r="O881" s="32">
        <v>13</v>
      </c>
      <c r="AW881" s="32">
        <v>8</v>
      </c>
      <c r="BJ881" s="32">
        <v>32</v>
      </c>
      <c r="CO881" s="32">
        <v>21</v>
      </c>
      <c r="CX881" s="32"/>
      <c r="CY881" s="33">
        <f>SUBTOTAL(109,Pickedlines[[#This Row],[HO]:[Test]])</f>
        <v>74</v>
      </c>
      <c r="CZ881" s="32"/>
      <c r="DA881" s="32"/>
    </row>
    <row r="882" spans="1:105" x14ac:dyDescent="0.25">
      <c r="A882" s="30" t="str">
        <f t="shared" si="21"/>
        <v>2223</v>
      </c>
      <c r="B882" s="31">
        <v>44711</v>
      </c>
      <c r="E882" s="32">
        <v>3</v>
      </c>
      <c r="G882" s="32">
        <v>162</v>
      </c>
      <c r="I882" s="32">
        <v>3</v>
      </c>
      <c r="O882" s="32">
        <v>78</v>
      </c>
      <c r="R882" s="32">
        <v>152</v>
      </c>
      <c r="AC882" s="32">
        <v>85</v>
      </c>
      <c r="AE882" s="32">
        <v>178</v>
      </c>
      <c r="AJ882" s="32">
        <v>1</v>
      </c>
      <c r="AQ882" s="32">
        <v>72</v>
      </c>
      <c r="AT882" s="32">
        <v>31</v>
      </c>
      <c r="AU882" s="32">
        <v>58</v>
      </c>
      <c r="BE882" s="32">
        <v>153</v>
      </c>
      <c r="BG882" s="32">
        <v>90</v>
      </c>
      <c r="BJ882" s="32">
        <v>249</v>
      </c>
      <c r="BU882" s="32">
        <v>5</v>
      </c>
      <c r="BX882" s="32">
        <v>110</v>
      </c>
      <c r="CK882" s="32">
        <v>166</v>
      </c>
      <c r="CM882" s="32">
        <v>4</v>
      </c>
      <c r="CO882" s="32">
        <v>136</v>
      </c>
      <c r="CQ882" s="32">
        <v>147</v>
      </c>
      <c r="CR882" s="32">
        <v>4</v>
      </c>
      <c r="CX882" s="32"/>
      <c r="CY882" s="33">
        <f>SUBTOTAL(109,Pickedlines[[#This Row],[HO]:[Test]])</f>
        <v>1887</v>
      </c>
      <c r="CZ882" s="32"/>
      <c r="DA882" s="32"/>
    </row>
    <row r="883" spans="1:105" x14ac:dyDescent="0.25">
      <c r="A883" s="30" t="str">
        <f t="shared" si="21"/>
        <v>2223</v>
      </c>
      <c r="B883" s="31">
        <v>44712</v>
      </c>
      <c r="E883" s="32">
        <v>2</v>
      </c>
      <c r="G883" s="32">
        <v>59</v>
      </c>
      <c r="I883" s="32">
        <v>18</v>
      </c>
      <c r="K883" s="32">
        <v>227</v>
      </c>
      <c r="O883" s="32">
        <v>62</v>
      </c>
      <c r="R883" s="32">
        <v>55</v>
      </c>
      <c r="AC883" s="32">
        <v>55</v>
      </c>
      <c r="AE883" s="32">
        <v>90</v>
      </c>
      <c r="AG883" s="32">
        <v>135</v>
      </c>
      <c r="AJ883" s="32">
        <v>2</v>
      </c>
      <c r="AQ883" s="32">
        <v>63</v>
      </c>
      <c r="AT883" s="32">
        <v>51</v>
      </c>
      <c r="AU883" s="32">
        <v>62</v>
      </c>
      <c r="BJ883" s="32">
        <v>156</v>
      </c>
      <c r="BQ883" s="32">
        <v>146</v>
      </c>
      <c r="BS883" s="32">
        <v>25</v>
      </c>
      <c r="BX883" s="32">
        <v>227</v>
      </c>
      <c r="CC883" s="32">
        <v>11</v>
      </c>
      <c r="CK883" s="32">
        <v>96</v>
      </c>
      <c r="CM883" s="32">
        <v>13</v>
      </c>
      <c r="CO883" s="32">
        <v>69</v>
      </c>
      <c r="CQ883" s="32">
        <v>66</v>
      </c>
      <c r="CX883" s="32"/>
      <c r="CY883" s="33">
        <f>SUBTOTAL(109,Pickedlines[[#This Row],[HO]:[Test]])</f>
        <v>1690</v>
      </c>
      <c r="CZ883" s="32"/>
      <c r="DA883" s="32"/>
    </row>
    <row r="884" spans="1:105" x14ac:dyDescent="0.25">
      <c r="A884" s="30" t="str">
        <f t="shared" si="21"/>
        <v>2223</v>
      </c>
      <c r="B884" s="31">
        <v>44713</v>
      </c>
      <c r="E884" s="32">
        <v>2</v>
      </c>
      <c r="G884" s="32">
        <v>128</v>
      </c>
      <c r="I884" s="32">
        <v>2</v>
      </c>
      <c r="K884" s="32">
        <v>281</v>
      </c>
      <c r="O884" s="32">
        <v>54</v>
      </c>
      <c r="R884" s="32">
        <v>31</v>
      </c>
      <c r="AE884" s="32">
        <v>123</v>
      </c>
      <c r="AG884" s="32">
        <v>160</v>
      </c>
      <c r="AQ884" s="32">
        <v>101</v>
      </c>
      <c r="AT884" s="32">
        <v>98</v>
      </c>
      <c r="AU884" s="32">
        <v>51</v>
      </c>
      <c r="BE884" s="32">
        <v>115</v>
      </c>
      <c r="BJ884" s="32">
        <v>147</v>
      </c>
      <c r="BS884" s="32">
        <v>105</v>
      </c>
      <c r="BU884" s="32">
        <v>203</v>
      </c>
      <c r="BX884" s="32">
        <v>237</v>
      </c>
      <c r="CK884" s="32">
        <v>194</v>
      </c>
      <c r="CQ884" s="32">
        <v>86</v>
      </c>
      <c r="CR884" s="32">
        <v>2</v>
      </c>
      <c r="CX884" s="32"/>
      <c r="CY884" s="33">
        <f>SUBTOTAL(109,Pickedlines[[#This Row],[HO]:[Test]])</f>
        <v>2120</v>
      </c>
      <c r="CZ884" s="32"/>
      <c r="DA884" s="32"/>
    </row>
    <row r="885" spans="1:105" x14ac:dyDescent="0.25">
      <c r="A885" s="30" t="str">
        <f t="shared" si="21"/>
        <v>2223</v>
      </c>
      <c r="B885" s="31">
        <v>44714</v>
      </c>
      <c r="E885" s="32">
        <v>7</v>
      </c>
      <c r="G885" s="32">
        <v>133</v>
      </c>
      <c r="K885" s="32">
        <v>135</v>
      </c>
      <c r="O885" s="32">
        <v>73</v>
      </c>
      <c r="R885" s="32">
        <v>73</v>
      </c>
      <c r="AC885" s="32">
        <v>196</v>
      </c>
      <c r="AE885" s="32">
        <v>89</v>
      </c>
      <c r="AQ885" s="32">
        <v>44</v>
      </c>
      <c r="AT885" s="32">
        <v>135</v>
      </c>
      <c r="AU885" s="32">
        <v>114</v>
      </c>
      <c r="AX885" s="32">
        <v>43</v>
      </c>
      <c r="BE885" s="32">
        <v>147</v>
      </c>
      <c r="BJ885" s="32">
        <v>92</v>
      </c>
      <c r="BS885" s="32">
        <v>148</v>
      </c>
      <c r="BX885" s="32">
        <v>176</v>
      </c>
      <c r="CK885" s="32">
        <v>20</v>
      </c>
      <c r="CM885" s="32">
        <v>6</v>
      </c>
      <c r="CQ885" s="32">
        <v>73</v>
      </c>
      <c r="CR885" s="32">
        <v>6</v>
      </c>
      <c r="CX885" s="32"/>
      <c r="CY885" s="33">
        <f>SUBTOTAL(109,Pickedlines[[#This Row],[HO]:[Test]])</f>
        <v>1710</v>
      </c>
      <c r="CZ885" s="32"/>
      <c r="DA885" s="32"/>
    </row>
    <row r="886" spans="1:105" x14ac:dyDescent="0.25">
      <c r="A886" s="30" t="str">
        <f t="shared" si="21"/>
        <v>2223</v>
      </c>
      <c r="B886" s="31">
        <v>44715</v>
      </c>
      <c r="E886" s="32">
        <v>1</v>
      </c>
      <c r="I886" s="32">
        <v>10</v>
      </c>
      <c r="K886" s="32">
        <v>146</v>
      </c>
      <c r="R886" s="32">
        <v>1</v>
      </c>
      <c r="AC886" s="32">
        <v>118</v>
      </c>
      <c r="AE886" s="32">
        <v>50</v>
      </c>
      <c r="AG886" s="32">
        <v>109</v>
      </c>
      <c r="AQ886" s="32">
        <v>92</v>
      </c>
      <c r="AT886" s="32">
        <v>78</v>
      </c>
      <c r="AU886" s="32">
        <v>58</v>
      </c>
      <c r="AX886" s="32">
        <v>80</v>
      </c>
      <c r="BQ886" s="32">
        <v>222</v>
      </c>
      <c r="BS886" s="32">
        <v>135</v>
      </c>
      <c r="BU886" s="32">
        <v>52</v>
      </c>
      <c r="CK886" s="32">
        <v>3</v>
      </c>
      <c r="CQ886" s="32">
        <v>28</v>
      </c>
      <c r="CR886" s="32">
        <v>8</v>
      </c>
      <c r="CX886" s="32"/>
      <c r="CY886" s="33">
        <f>SUBTOTAL(109,Pickedlines[[#This Row],[HO]:[Test]])</f>
        <v>1191</v>
      </c>
      <c r="CZ886" s="32"/>
      <c r="DA886" s="32"/>
    </row>
    <row r="887" spans="1:105" x14ac:dyDescent="0.25">
      <c r="A887" s="30" t="str">
        <f t="shared" si="21"/>
        <v>2223</v>
      </c>
      <c r="B887" s="31">
        <v>44716</v>
      </c>
      <c r="R887" s="32">
        <v>70</v>
      </c>
      <c r="CX887" s="32"/>
      <c r="CY887" s="33">
        <f>SUBTOTAL(109,Pickedlines[[#This Row],[HO]:[Test]])</f>
        <v>70</v>
      </c>
      <c r="CZ887" s="32"/>
      <c r="DA887" s="32"/>
    </row>
    <row r="888" spans="1:105" x14ac:dyDescent="0.25">
      <c r="A888" s="30" t="str">
        <f t="shared" si="21"/>
        <v>2224</v>
      </c>
      <c r="B888" s="31">
        <v>44717</v>
      </c>
      <c r="CX888" s="32"/>
      <c r="CY888" s="33">
        <f>SUBTOTAL(109,Pickedlines[[#This Row],[HO]:[Test]])</f>
        <v>0</v>
      </c>
      <c r="CZ888" s="32"/>
      <c r="DA888" s="32"/>
    </row>
    <row r="889" spans="1:105" x14ac:dyDescent="0.25">
      <c r="A889" s="30" t="str">
        <f t="shared" si="21"/>
        <v>2224</v>
      </c>
      <c r="B889" s="31">
        <v>44718</v>
      </c>
      <c r="O889" s="32">
        <v>1</v>
      </c>
      <c r="CO889" s="32">
        <v>8</v>
      </c>
      <c r="CX889" s="32"/>
      <c r="CY889" s="33">
        <f>SUBTOTAL(109,Pickedlines[[#This Row],[HO]:[Test]])</f>
        <v>9</v>
      </c>
      <c r="CZ889" s="32"/>
      <c r="DA889" s="32"/>
    </row>
    <row r="890" spans="1:105" x14ac:dyDescent="0.25">
      <c r="A890" s="30" t="str">
        <f t="shared" si="21"/>
        <v>2224</v>
      </c>
      <c r="B890" s="31">
        <v>44719</v>
      </c>
      <c r="E890" s="32">
        <v>9</v>
      </c>
      <c r="G890" s="32">
        <v>47</v>
      </c>
      <c r="I890" s="32">
        <v>8</v>
      </c>
      <c r="K890" s="32">
        <v>216</v>
      </c>
      <c r="O890" s="32">
        <v>63</v>
      </c>
      <c r="R890" s="32">
        <v>37</v>
      </c>
      <c r="AC890" s="32">
        <v>95</v>
      </c>
      <c r="AE890" s="32">
        <v>178</v>
      </c>
      <c r="AQ890" s="32">
        <v>76</v>
      </c>
      <c r="AS890" s="32">
        <v>7</v>
      </c>
      <c r="AT890" s="32">
        <v>96</v>
      </c>
      <c r="AU890" s="32">
        <v>35</v>
      </c>
      <c r="BE890" s="32">
        <v>39</v>
      </c>
      <c r="BJ890" s="32">
        <v>337</v>
      </c>
      <c r="BT890" s="32">
        <v>108</v>
      </c>
      <c r="BU890" s="32">
        <v>26</v>
      </c>
      <c r="CO890" s="32">
        <v>122</v>
      </c>
      <c r="CQ890" s="32">
        <v>24</v>
      </c>
      <c r="CR890" s="32">
        <v>17</v>
      </c>
      <c r="CX890" s="32"/>
      <c r="CY890" s="33">
        <f>SUBTOTAL(109,Pickedlines[[#This Row],[HO]:[Test]])</f>
        <v>1540</v>
      </c>
      <c r="CZ890" s="32"/>
      <c r="DA890" s="32"/>
    </row>
    <row r="891" spans="1:105" x14ac:dyDescent="0.25">
      <c r="A891" s="30" t="str">
        <f t="shared" si="21"/>
        <v>2224</v>
      </c>
      <c r="B891" s="31">
        <v>44720</v>
      </c>
      <c r="E891" s="32">
        <v>3</v>
      </c>
      <c r="G891" s="32">
        <v>262</v>
      </c>
      <c r="I891" s="32">
        <v>1</v>
      </c>
      <c r="K891" s="32">
        <v>158</v>
      </c>
      <c r="O891" s="32">
        <v>2</v>
      </c>
      <c r="R891" s="32">
        <v>70</v>
      </c>
      <c r="AC891" s="32">
        <v>6</v>
      </c>
      <c r="AE891" s="32">
        <v>219</v>
      </c>
      <c r="AJ891" s="32">
        <v>1</v>
      </c>
      <c r="AQ891" s="32">
        <v>88</v>
      </c>
      <c r="AT891" s="32">
        <v>201</v>
      </c>
      <c r="AU891" s="32">
        <v>149</v>
      </c>
      <c r="BJ891" s="32">
        <v>34</v>
      </c>
      <c r="BS891" s="32">
        <v>89</v>
      </c>
      <c r="BT891" s="32">
        <v>24</v>
      </c>
      <c r="BU891" s="32">
        <v>10</v>
      </c>
      <c r="CK891" s="32">
        <v>151</v>
      </c>
      <c r="CM891" s="32">
        <v>147</v>
      </c>
      <c r="CO891" s="32">
        <v>51</v>
      </c>
      <c r="CQ891" s="32">
        <v>196</v>
      </c>
      <c r="CR891" s="32">
        <v>3</v>
      </c>
      <c r="CX891" s="32"/>
      <c r="CY891" s="33">
        <f>SUBTOTAL(109,Pickedlines[[#This Row],[HO]:[Test]])</f>
        <v>1865</v>
      </c>
      <c r="CZ891" s="32"/>
      <c r="DA891" s="32"/>
    </row>
    <row r="892" spans="1:105" x14ac:dyDescent="0.25">
      <c r="A892" s="30" t="str">
        <f t="shared" si="21"/>
        <v>2224</v>
      </c>
      <c r="B892" s="31">
        <v>44721</v>
      </c>
      <c r="E892" s="32">
        <v>8</v>
      </c>
      <c r="G892" s="32">
        <v>151</v>
      </c>
      <c r="I892" s="32">
        <v>7</v>
      </c>
      <c r="K892" s="32">
        <v>111</v>
      </c>
      <c r="R892" s="32">
        <v>102</v>
      </c>
      <c r="AC892" s="32">
        <v>169</v>
      </c>
      <c r="AE892" s="32">
        <v>170</v>
      </c>
      <c r="AQ892" s="32">
        <v>112</v>
      </c>
      <c r="AT892" s="32">
        <v>120</v>
      </c>
      <c r="AU892" s="32">
        <v>112</v>
      </c>
      <c r="BJ892" s="32">
        <v>155</v>
      </c>
      <c r="BT892" s="32">
        <v>83</v>
      </c>
      <c r="BU892" s="32">
        <v>127</v>
      </c>
      <c r="CK892" s="32">
        <v>104</v>
      </c>
      <c r="CM892" s="32">
        <v>21</v>
      </c>
      <c r="CO892" s="32">
        <v>72</v>
      </c>
      <c r="CQ892" s="32">
        <v>74</v>
      </c>
      <c r="CR892" s="32">
        <v>4</v>
      </c>
      <c r="CX892" s="32"/>
      <c r="CY892" s="33">
        <f>SUBTOTAL(109,Pickedlines[[#This Row],[HO]:[Test]])</f>
        <v>1702</v>
      </c>
      <c r="CZ892" s="32"/>
      <c r="DA892" s="32"/>
    </row>
    <row r="893" spans="1:105" x14ac:dyDescent="0.25">
      <c r="A893" s="30" t="str">
        <f t="shared" si="21"/>
        <v>2224</v>
      </c>
      <c r="B893" s="31">
        <v>44722</v>
      </c>
      <c r="E893" s="32">
        <v>2</v>
      </c>
      <c r="G893" s="32">
        <v>82</v>
      </c>
      <c r="I893" s="32">
        <v>8</v>
      </c>
      <c r="K893" s="32">
        <v>163</v>
      </c>
      <c r="O893" s="32">
        <v>1</v>
      </c>
      <c r="AC893" s="32">
        <v>148</v>
      </c>
      <c r="AE893" s="32">
        <v>88</v>
      </c>
      <c r="AJ893" s="32">
        <v>1</v>
      </c>
      <c r="AQ893" s="32">
        <v>15</v>
      </c>
      <c r="AT893" s="32">
        <v>123</v>
      </c>
      <c r="AU893" s="32">
        <v>44</v>
      </c>
      <c r="BJ893" s="32">
        <v>174</v>
      </c>
      <c r="BS893" s="32">
        <v>135</v>
      </c>
      <c r="BT893" s="32">
        <v>108</v>
      </c>
      <c r="CK893" s="32">
        <v>109</v>
      </c>
      <c r="CO893" s="32">
        <v>76</v>
      </c>
      <c r="CQ893" s="32">
        <v>47</v>
      </c>
      <c r="CX893" s="32"/>
      <c r="CY893" s="33">
        <f>SUBTOTAL(109,Pickedlines[[#This Row],[HO]:[Test]])</f>
        <v>1324</v>
      </c>
      <c r="CZ893" s="32"/>
      <c r="DA893" s="32"/>
    </row>
    <row r="894" spans="1:105" x14ac:dyDescent="0.25">
      <c r="A894" s="30" t="str">
        <f t="shared" si="21"/>
        <v>2224</v>
      </c>
      <c r="B894" s="31">
        <v>44723</v>
      </c>
      <c r="E894" s="32">
        <v>1</v>
      </c>
      <c r="R894" s="32">
        <v>7</v>
      </c>
      <c r="AT894" s="32">
        <v>75</v>
      </c>
      <c r="CX894" s="32"/>
      <c r="CY894" s="33">
        <f>SUBTOTAL(109,Pickedlines[[#This Row],[HO]:[Test]])</f>
        <v>83</v>
      </c>
      <c r="CZ894" s="32"/>
      <c r="DA894" s="32"/>
    </row>
    <row r="895" spans="1:105" x14ac:dyDescent="0.25">
      <c r="A895" s="30" t="str">
        <f t="shared" si="21"/>
        <v>2225</v>
      </c>
      <c r="B895" s="31">
        <v>44724</v>
      </c>
      <c r="CO895" s="32">
        <v>20</v>
      </c>
      <c r="CX895" s="32"/>
      <c r="CY895" s="33">
        <f>SUBTOTAL(109,Pickedlines[[#This Row],[HO]:[Test]])</f>
        <v>20</v>
      </c>
      <c r="CZ895" s="32"/>
      <c r="DA895" s="32"/>
    </row>
    <row r="896" spans="1:105" x14ac:dyDescent="0.25">
      <c r="A896" s="30" t="str">
        <f t="shared" si="21"/>
        <v>2225</v>
      </c>
      <c r="B896" s="31">
        <v>44725</v>
      </c>
      <c r="E896" s="32">
        <v>3</v>
      </c>
      <c r="G896" s="32">
        <v>97</v>
      </c>
      <c r="H896" s="32">
        <v>56</v>
      </c>
      <c r="I896" s="32">
        <v>3</v>
      </c>
      <c r="K896" s="32">
        <v>229</v>
      </c>
      <c r="R896" s="32">
        <v>12</v>
      </c>
      <c r="AC896" s="32">
        <v>202</v>
      </c>
      <c r="AE896" s="32">
        <v>131</v>
      </c>
      <c r="AJ896" s="32">
        <v>3</v>
      </c>
      <c r="AQ896" s="32">
        <v>21</v>
      </c>
      <c r="AU896" s="32">
        <v>132</v>
      </c>
      <c r="BT896" s="32">
        <v>46</v>
      </c>
      <c r="BU896" s="32">
        <v>22</v>
      </c>
      <c r="CC896" s="32">
        <v>2</v>
      </c>
      <c r="CK896" s="32">
        <v>109</v>
      </c>
      <c r="CM896" s="32">
        <v>17</v>
      </c>
      <c r="CN896" s="32">
        <v>181</v>
      </c>
      <c r="CO896" s="32">
        <v>108</v>
      </c>
      <c r="CQ896" s="32">
        <v>85</v>
      </c>
      <c r="CX896" s="32"/>
      <c r="CY896" s="33">
        <f>SUBTOTAL(109,Pickedlines[[#This Row],[HO]:[Test]])</f>
        <v>1459</v>
      </c>
      <c r="CZ896" s="32"/>
      <c r="DA896" s="32"/>
    </row>
    <row r="897" spans="1:105" x14ac:dyDescent="0.25">
      <c r="A897" s="30" t="str">
        <f t="shared" si="21"/>
        <v>2225</v>
      </c>
      <c r="B897" s="31">
        <v>44726</v>
      </c>
      <c r="E897" s="32">
        <v>2</v>
      </c>
      <c r="G897" s="32">
        <v>140</v>
      </c>
      <c r="I897" s="32">
        <v>4</v>
      </c>
      <c r="K897" s="32">
        <v>18</v>
      </c>
      <c r="R897" s="32">
        <v>20</v>
      </c>
      <c r="AC897" s="32">
        <v>103</v>
      </c>
      <c r="AQ897" s="32">
        <v>65</v>
      </c>
      <c r="AT897" s="32">
        <v>77</v>
      </c>
      <c r="AU897" s="32">
        <v>38</v>
      </c>
      <c r="AX897" s="32">
        <v>1</v>
      </c>
      <c r="BL897" s="32">
        <v>2</v>
      </c>
      <c r="BS897" s="32">
        <v>60</v>
      </c>
      <c r="BT897" s="32">
        <v>51</v>
      </c>
      <c r="BU897" s="32">
        <v>13</v>
      </c>
      <c r="CK897" s="32">
        <v>17</v>
      </c>
      <c r="CM897" s="32">
        <v>162</v>
      </c>
      <c r="CN897" s="32">
        <v>170</v>
      </c>
      <c r="CO897" s="32">
        <v>41</v>
      </c>
      <c r="CQ897" s="32">
        <v>58</v>
      </c>
      <c r="CR897" s="32">
        <v>7</v>
      </c>
      <c r="CX897" s="32"/>
      <c r="CY897" s="33">
        <f>SUBTOTAL(109,Pickedlines[[#This Row],[HO]:[Test]])</f>
        <v>1049</v>
      </c>
      <c r="CZ897" s="32"/>
      <c r="DA897" s="32"/>
    </row>
    <row r="898" spans="1:105" x14ac:dyDescent="0.25">
      <c r="A898" s="30" t="str">
        <f t="shared" si="21"/>
        <v>2225</v>
      </c>
      <c r="B898" s="31">
        <v>44727</v>
      </c>
      <c r="G898" s="32">
        <v>113</v>
      </c>
      <c r="H898" s="32">
        <v>97</v>
      </c>
      <c r="K898" s="32">
        <v>151</v>
      </c>
      <c r="R898" s="32">
        <v>2</v>
      </c>
      <c r="AE898" s="32">
        <v>33</v>
      </c>
      <c r="AQ898" s="32">
        <v>92</v>
      </c>
      <c r="AT898" s="32">
        <v>45</v>
      </c>
      <c r="AU898" s="32">
        <v>55</v>
      </c>
      <c r="AW898" s="32">
        <v>4</v>
      </c>
      <c r="AX898" s="32">
        <v>2</v>
      </c>
      <c r="BS898" s="32">
        <v>73</v>
      </c>
      <c r="BT898" s="32">
        <v>277</v>
      </c>
      <c r="BU898" s="32">
        <v>141</v>
      </c>
      <c r="CK898" s="32">
        <v>127</v>
      </c>
      <c r="CN898" s="32">
        <v>145</v>
      </c>
      <c r="CO898" s="32">
        <v>64</v>
      </c>
      <c r="CQ898" s="32">
        <v>44</v>
      </c>
      <c r="CX898" s="32"/>
      <c r="CY898" s="33">
        <f>SUBTOTAL(109,Pickedlines[[#This Row],[HO]:[Test]])</f>
        <v>1465</v>
      </c>
      <c r="CZ898" s="32"/>
      <c r="DA898" s="32"/>
    </row>
    <row r="899" spans="1:105" x14ac:dyDescent="0.25">
      <c r="A899" s="30" t="str">
        <f t="shared" si="21"/>
        <v>2225</v>
      </c>
      <c r="B899" s="31">
        <v>44728</v>
      </c>
      <c r="E899" s="32">
        <v>7</v>
      </c>
      <c r="H899" s="32">
        <v>106</v>
      </c>
      <c r="K899" s="32">
        <v>105</v>
      </c>
      <c r="R899" s="32">
        <v>6</v>
      </c>
      <c r="AC899" s="32">
        <v>185</v>
      </c>
      <c r="AE899" s="32">
        <v>94</v>
      </c>
      <c r="AJ899" s="32">
        <v>1</v>
      </c>
      <c r="AQ899" s="32">
        <v>118</v>
      </c>
      <c r="AT899" s="32">
        <v>82</v>
      </c>
      <c r="AU899" s="32">
        <v>109</v>
      </c>
      <c r="AW899" s="32">
        <v>5</v>
      </c>
      <c r="BS899" s="32">
        <v>164</v>
      </c>
      <c r="BT899" s="32">
        <v>193</v>
      </c>
      <c r="BU899" s="32">
        <v>178</v>
      </c>
      <c r="CK899" s="32">
        <v>140</v>
      </c>
      <c r="CN899" s="32">
        <v>6</v>
      </c>
      <c r="CO899" s="32">
        <v>44</v>
      </c>
      <c r="CQ899" s="32">
        <v>79</v>
      </c>
      <c r="CR899" s="32">
        <v>2</v>
      </c>
      <c r="CS899" s="32">
        <v>66</v>
      </c>
      <c r="CX899" s="32"/>
      <c r="CY899" s="33">
        <f>SUBTOTAL(109,Pickedlines[[#This Row],[HO]:[Test]])</f>
        <v>1690</v>
      </c>
      <c r="CZ899" s="32"/>
      <c r="DA899" s="32"/>
    </row>
    <row r="900" spans="1:105" x14ac:dyDescent="0.25">
      <c r="A900" s="30" t="str">
        <f t="shared" si="21"/>
        <v>2225</v>
      </c>
      <c r="B900" s="31">
        <v>44729</v>
      </c>
      <c r="E900" s="32">
        <v>3</v>
      </c>
      <c r="H900" s="32">
        <v>71</v>
      </c>
      <c r="I900" s="32">
        <v>2</v>
      </c>
      <c r="K900" s="32">
        <v>22</v>
      </c>
      <c r="R900" s="32">
        <v>1</v>
      </c>
      <c r="AC900" s="32">
        <v>155</v>
      </c>
      <c r="AE900" s="32">
        <v>19</v>
      </c>
      <c r="AQ900" s="32">
        <v>109</v>
      </c>
      <c r="AT900" s="32">
        <v>45</v>
      </c>
      <c r="AU900" s="32">
        <v>96</v>
      </c>
      <c r="BL900" s="32">
        <v>4</v>
      </c>
      <c r="BS900" s="32">
        <v>166</v>
      </c>
      <c r="BT900" s="32">
        <v>107</v>
      </c>
      <c r="BU900" s="32">
        <v>50</v>
      </c>
      <c r="CK900" s="32">
        <v>173</v>
      </c>
      <c r="CM900" s="32">
        <v>4</v>
      </c>
      <c r="CN900" s="32">
        <v>84</v>
      </c>
      <c r="CO900" s="32">
        <v>130</v>
      </c>
      <c r="CQ900" s="32">
        <v>46</v>
      </c>
      <c r="CS900" s="32">
        <v>64</v>
      </c>
      <c r="CX900" s="32"/>
      <c r="CY900" s="33">
        <f>SUBTOTAL(109,Pickedlines[[#This Row],[HO]:[Test]])</f>
        <v>1351</v>
      </c>
      <c r="CZ900" s="32"/>
      <c r="DA900" s="32"/>
    </row>
    <row r="901" spans="1:105" x14ac:dyDescent="0.25">
      <c r="A901" s="30" t="str">
        <f t="shared" si="21"/>
        <v>2225</v>
      </c>
      <c r="B901" s="31">
        <v>44730</v>
      </c>
      <c r="CX901" s="32"/>
      <c r="CY901" s="33">
        <f>SUBTOTAL(109,Pickedlines[[#This Row],[HO]:[Test]])</f>
        <v>0</v>
      </c>
      <c r="CZ901" s="32"/>
      <c r="DA901" s="32"/>
    </row>
    <row r="902" spans="1:105" x14ac:dyDescent="0.25">
      <c r="A902" s="30" t="str">
        <f t="shared" si="21"/>
        <v>2226</v>
      </c>
      <c r="B902" s="31">
        <v>44731</v>
      </c>
      <c r="AX902" s="32">
        <v>17</v>
      </c>
      <c r="CO902" s="32">
        <v>22</v>
      </c>
      <c r="CR902" s="32">
        <v>1</v>
      </c>
      <c r="CX902" s="32"/>
      <c r="CY902" s="33">
        <f>SUBTOTAL(109,Pickedlines[[#This Row],[HO]:[Test]])</f>
        <v>40</v>
      </c>
      <c r="CZ902" s="32"/>
      <c r="DA902" s="32"/>
    </row>
    <row r="903" spans="1:105" x14ac:dyDescent="0.25">
      <c r="A903" s="30" t="str">
        <f t="shared" si="21"/>
        <v>2226</v>
      </c>
      <c r="B903" s="31">
        <v>44732</v>
      </c>
      <c r="E903" s="32">
        <v>9</v>
      </c>
      <c r="G903" s="32">
        <v>61</v>
      </c>
      <c r="H903" s="32">
        <v>44</v>
      </c>
      <c r="K903" s="32">
        <v>172</v>
      </c>
      <c r="R903" s="32">
        <v>7</v>
      </c>
      <c r="AC903" s="32">
        <v>164</v>
      </c>
      <c r="AE903" s="32">
        <v>134</v>
      </c>
      <c r="AJ903" s="32">
        <v>4</v>
      </c>
      <c r="AQ903" s="32">
        <v>33</v>
      </c>
      <c r="AU903" s="32">
        <v>96</v>
      </c>
      <c r="AW903" s="32">
        <v>10</v>
      </c>
      <c r="AX903" s="32">
        <v>107</v>
      </c>
      <c r="BE903" s="32">
        <v>76</v>
      </c>
      <c r="BT903" s="32">
        <v>177</v>
      </c>
      <c r="BU903" s="32">
        <v>52</v>
      </c>
      <c r="CC903" s="32">
        <v>2</v>
      </c>
      <c r="CK903" s="32">
        <v>97</v>
      </c>
      <c r="CM903" s="32">
        <v>13</v>
      </c>
      <c r="CN903" s="32">
        <v>241</v>
      </c>
      <c r="CO903" s="32">
        <v>102</v>
      </c>
      <c r="CS903" s="32">
        <v>82</v>
      </c>
      <c r="CX903" s="32"/>
      <c r="CY903" s="33">
        <f>SUBTOTAL(109,Pickedlines[[#This Row],[HO]:[Test]])</f>
        <v>1683</v>
      </c>
      <c r="CZ903" s="32"/>
      <c r="DA903" s="32"/>
    </row>
    <row r="904" spans="1:105" x14ac:dyDescent="0.25">
      <c r="A904" s="30" t="str">
        <f t="shared" si="21"/>
        <v>2226</v>
      </c>
      <c r="B904" s="31">
        <v>44733</v>
      </c>
      <c r="E904" s="32">
        <v>8</v>
      </c>
      <c r="G904" s="32">
        <v>92</v>
      </c>
      <c r="H904" s="32">
        <v>91</v>
      </c>
      <c r="I904" s="32">
        <v>12</v>
      </c>
      <c r="K904" s="32">
        <v>153</v>
      </c>
      <c r="R904" s="32">
        <v>10</v>
      </c>
      <c r="AC904" s="32">
        <v>71</v>
      </c>
      <c r="AQ904" s="32">
        <v>28</v>
      </c>
      <c r="AS904" s="32">
        <v>3</v>
      </c>
      <c r="AT904" s="32">
        <v>53</v>
      </c>
      <c r="AU904" s="32">
        <v>103</v>
      </c>
      <c r="AX904" s="32">
        <v>86</v>
      </c>
      <c r="BS904" s="32">
        <v>149</v>
      </c>
      <c r="CM904" s="32">
        <v>126</v>
      </c>
      <c r="CN904" s="32">
        <v>126</v>
      </c>
      <c r="CO904" s="32">
        <v>119</v>
      </c>
      <c r="CQ904" s="32">
        <v>108</v>
      </c>
      <c r="CR904" s="32">
        <v>9</v>
      </c>
      <c r="CS904" s="32">
        <v>78</v>
      </c>
      <c r="CX904" s="32"/>
      <c r="CY904" s="33">
        <f>SUBTOTAL(109,Pickedlines[[#This Row],[HO]:[Test]])</f>
        <v>1425</v>
      </c>
      <c r="CZ904" s="32"/>
      <c r="DA904" s="32"/>
    </row>
    <row r="905" spans="1:105" x14ac:dyDescent="0.25">
      <c r="A905" s="30" t="str">
        <f t="shared" si="21"/>
        <v>2226</v>
      </c>
      <c r="B905" s="31">
        <v>44734</v>
      </c>
      <c r="G905" s="32">
        <v>93</v>
      </c>
      <c r="H905" s="32">
        <v>126</v>
      </c>
      <c r="I905" s="32">
        <v>1</v>
      </c>
      <c r="K905" s="32">
        <v>140</v>
      </c>
      <c r="R905" s="32">
        <v>11</v>
      </c>
      <c r="AE905" s="32">
        <v>42</v>
      </c>
      <c r="AJ905" s="32">
        <v>1</v>
      </c>
      <c r="AQ905" s="32">
        <v>65</v>
      </c>
      <c r="AT905" s="32">
        <v>149</v>
      </c>
      <c r="AU905" s="32">
        <v>105</v>
      </c>
      <c r="AW905" s="32">
        <v>8</v>
      </c>
      <c r="AX905" s="32">
        <v>37</v>
      </c>
      <c r="BS905" s="32">
        <v>117</v>
      </c>
      <c r="BT905" s="32">
        <v>197</v>
      </c>
      <c r="BU905" s="32">
        <v>45</v>
      </c>
      <c r="CC905" s="32">
        <v>1</v>
      </c>
      <c r="CK905" s="32">
        <v>217</v>
      </c>
      <c r="CM905" s="32">
        <v>32</v>
      </c>
      <c r="CN905" s="32">
        <v>189</v>
      </c>
      <c r="CO905" s="32">
        <v>67</v>
      </c>
      <c r="CQ905" s="32">
        <v>116</v>
      </c>
      <c r="CS905" s="32">
        <v>112</v>
      </c>
      <c r="CX905" s="32"/>
      <c r="CY905" s="33">
        <f>SUBTOTAL(109,Pickedlines[[#This Row],[HO]:[Test]])</f>
        <v>1871</v>
      </c>
      <c r="CZ905" s="32"/>
      <c r="DA905" s="32"/>
    </row>
    <row r="906" spans="1:105" x14ac:dyDescent="0.25">
      <c r="A906" s="30" t="str">
        <f t="shared" si="21"/>
        <v>2226</v>
      </c>
      <c r="B906" s="31">
        <v>44735</v>
      </c>
      <c r="E906" s="32">
        <v>1</v>
      </c>
      <c r="G906" s="32">
        <v>126</v>
      </c>
      <c r="H906" s="32">
        <v>118</v>
      </c>
      <c r="K906" s="32">
        <v>121</v>
      </c>
      <c r="R906" s="32">
        <v>1</v>
      </c>
      <c r="AC906" s="32">
        <v>230</v>
      </c>
      <c r="AJ906" s="32">
        <v>1</v>
      </c>
      <c r="AQ906" s="32">
        <v>110</v>
      </c>
      <c r="AT906" s="32">
        <v>31</v>
      </c>
      <c r="AU906" s="32">
        <v>135</v>
      </c>
      <c r="AX906" s="32">
        <v>70</v>
      </c>
      <c r="BE906" s="32">
        <v>104</v>
      </c>
      <c r="BS906" s="32">
        <v>112</v>
      </c>
      <c r="BU906" s="32">
        <v>167</v>
      </c>
      <c r="BX906" s="32">
        <v>57</v>
      </c>
      <c r="CK906" s="32">
        <v>203</v>
      </c>
      <c r="CM906" s="32">
        <v>91</v>
      </c>
      <c r="CO906" s="32">
        <v>135</v>
      </c>
      <c r="CR906" s="32">
        <v>4</v>
      </c>
      <c r="CS906" s="32">
        <v>104</v>
      </c>
      <c r="CX906" s="32"/>
      <c r="CY906" s="33">
        <f>SUBTOTAL(109,Pickedlines[[#This Row],[HO]:[Test]])</f>
        <v>1921</v>
      </c>
      <c r="CZ906" s="32"/>
      <c r="DA906" s="32"/>
    </row>
    <row r="907" spans="1:105" x14ac:dyDescent="0.25">
      <c r="A907" s="30" t="str">
        <f t="shared" si="21"/>
        <v>2226</v>
      </c>
      <c r="B907" s="31">
        <v>44736</v>
      </c>
      <c r="E907" s="32">
        <v>2</v>
      </c>
      <c r="G907" s="32">
        <v>61</v>
      </c>
      <c r="H907" s="32">
        <v>51</v>
      </c>
      <c r="I907" s="32">
        <v>6</v>
      </c>
      <c r="Q907" s="32">
        <v>2</v>
      </c>
      <c r="R907" s="32">
        <v>15</v>
      </c>
      <c r="AC907" s="32">
        <v>133</v>
      </c>
      <c r="AE907" s="32">
        <v>17</v>
      </c>
      <c r="AJ907" s="32">
        <v>1</v>
      </c>
      <c r="AQ907" s="32">
        <v>85</v>
      </c>
      <c r="AT907" s="32">
        <v>63</v>
      </c>
      <c r="AU907" s="32">
        <v>39</v>
      </c>
      <c r="AW907" s="32">
        <v>1</v>
      </c>
      <c r="AX907" s="32">
        <v>33</v>
      </c>
      <c r="BS907" s="32">
        <v>140</v>
      </c>
      <c r="BT907" s="32">
        <v>236</v>
      </c>
      <c r="BU907" s="32">
        <v>37</v>
      </c>
      <c r="CK907" s="32">
        <v>161</v>
      </c>
      <c r="CN907" s="32">
        <v>108</v>
      </c>
      <c r="CO907" s="32">
        <v>93</v>
      </c>
      <c r="CQ907" s="32">
        <v>22</v>
      </c>
      <c r="CS907" s="32">
        <v>122</v>
      </c>
      <c r="CX907" s="32"/>
      <c r="CY907" s="33">
        <f>SUBTOTAL(109,Pickedlines[[#This Row],[HO]:[Test]])</f>
        <v>1428</v>
      </c>
      <c r="CZ907" s="32"/>
      <c r="DA907" s="32"/>
    </row>
    <row r="908" spans="1:105" x14ac:dyDescent="0.25">
      <c r="A908" s="30" t="str">
        <f t="shared" si="21"/>
        <v>2226</v>
      </c>
      <c r="B908" s="31">
        <v>44737</v>
      </c>
      <c r="CX908" s="32"/>
      <c r="CY908" s="33">
        <f>SUBTOTAL(109,Pickedlines[[#This Row],[HO]:[Test]])</f>
        <v>0</v>
      </c>
      <c r="CZ908" s="32"/>
      <c r="DA908" s="32"/>
    </row>
    <row r="909" spans="1:105" x14ac:dyDescent="0.25">
      <c r="A909" s="30" t="str">
        <f t="shared" si="21"/>
        <v>2227</v>
      </c>
      <c r="B909" s="31">
        <v>44738</v>
      </c>
      <c r="AX909" s="32">
        <v>31</v>
      </c>
      <c r="CO909" s="32">
        <v>17</v>
      </c>
      <c r="CX909" s="32"/>
      <c r="CY909" s="33">
        <f>SUBTOTAL(109,Pickedlines[[#This Row],[HO]:[Test]])</f>
        <v>48</v>
      </c>
      <c r="CZ909" s="32"/>
      <c r="DA909" s="32"/>
    </row>
    <row r="910" spans="1:105" x14ac:dyDescent="0.25">
      <c r="A910" s="30" t="str">
        <f t="shared" si="21"/>
        <v>2227</v>
      </c>
      <c r="B910" s="31">
        <v>44739</v>
      </c>
      <c r="E910" s="32">
        <v>6</v>
      </c>
      <c r="H910" s="32">
        <v>113</v>
      </c>
      <c r="I910" s="32">
        <v>4</v>
      </c>
      <c r="K910" s="32">
        <v>45</v>
      </c>
      <c r="R910" s="32">
        <v>2</v>
      </c>
      <c r="AC910" s="32">
        <v>147</v>
      </c>
      <c r="AE910" s="32">
        <v>9</v>
      </c>
      <c r="AJ910" s="32">
        <v>2</v>
      </c>
      <c r="AQ910" s="32">
        <v>8</v>
      </c>
      <c r="AT910" s="32">
        <v>80</v>
      </c>
      <c r="AU910" s="32">
        <v>100</v>
      </c>
      <c r="AX910" s="32">
        <v>89</v>
      </c>
      <c r="BL910" s="32">
        <v>10</v>
      </c>
      <c r="BS910" s="32">
        <v>17</v>
      </c>
      <c r="BU910" s="32">
        <v>27</v>
      </c>
      <c r="CK910" s="32">
        <v>124</v>
      </c>
      <c r="CN910" s="32">
        <v>214</v>
      </c>
      <c r="CO910" s="32">
        <v>163</v>
      </c>
      <c r="CQ910" s="32">
        <v>45</v>
      </c>
      <c r="CS910" s="32">
        <v>106</v>
      </c>
      <c r="CX910" s="32"/>
      <c r="CY910" s="33">
        <f>SUBTOTAL(109,Pickedlines[[#This Row],[HO]:[Test]])</f>
        <v>1311</v>
      </c>
      <c r="CZ910" s="32"/>
      <c r="DA910" s="32"/>
    </row>
    <row r="911" spans="1:105" x14ac:dyDescent="0.25">
      <c r="A911" s="30" t="str">
        <f t="shared" si="21"/>
        <v>2227</v>
      </c>
      <c r="B911" s="31">
        <v>44740</v>
      </c>
      <c r="G911" s="32">
        <v>99</v>
      </c>
      <c r="H911" s="32">
        <v>47</v>
      </c>
      <c r="R911" s="32">
        <v>8</v>
      </c>
      <c r="AC911" s="32">
        <v>108</v>
      </c>
      <c r="AE911" s="32">
        <v>107</v>
      </c>
      <c r="AQ911" s="32">
        <v>7</v>
      </c>
      <c r="AT911" s="32">
        <v>39</v>
      </c>
      <c r="AU911" s="32">
        <v>46</v>
      </c>
      <c r="AX911" s="32">
        <v>98</v>
      </c>
      <c r="BL911" s="32">
        <v>1</v>
      </c>
      <c r="BS911" s="32">
        <v>161</v>
      </c>
      <c r="CN911" s="32">
        <v>114</v>
      </c>
      <c r="CO911" s="32">
        <v>191</v>
      </c>
      <c r="CQ911" s="32">
        <v>187</v>
      </c>
      <c r="CS911" s="32">
        <v>112</v>
      </c>
      <c r="CX911" s="32"/>
      <c r="CY911" s="33">
        <f>SUBTOTAL(109,Pickedlines[[#This Row],[HO]:[Test]])</f>
        <v>1325</v>
      </c>
      <c r="CZ911" s="32"/>
      <c r="DA911" s="32"/>
    </row>
    <row r="912" spans="1:105" x14ac:dyDescent="0.25">
      <c r="A912" s="30" t="str">
        <f t="shared" si="21"/>
        <v>2227</v>
      </c>
      <c r="B912" s="31">
        <v>44741</v>
      </c>
      <c r="E912" s="32">
        <v>6</v>
      </c>
      <c r="G912" s="32">
        <v>136</v>
      </c>
      <c r="H912" s="32">
        <v>77</v>
      </c>
      <c r="K912" s="32">
        <v>164</v>
      </c>
      <c r="Q912" s="32">
        <v>2</v>
      </c>
      <c r="AE912" s="32">
        <v>92</v>
      </c>
      <c r="AQ912" s="32">
        <v>41</v>
      </c>
      <c r="AT912" s="32">
        <v>31</v>
      </c>
      <c r="AU912" s="32">
        <v>37</v>
      </c>
      <c r="AW912" s="32">
        <v>3</v>
      </c>
      <c r="AX912" s="32">
        <v>51</v>
      </c>
      <c r="BL912" s="32">
        <v>11</v>
      </c>
      <c r="CK912" s="32">
        <v>159</v>
      </c>
      <c r="CN912" s="32">
        <v>209</v>
      </c>
      <c r="CO912" s="32">
        <v>104</v>
      </c>
      <c r="CQ912" s="32">
        <v>194</v>
      </c>
      <c r="CS912" s="32">
        <v>94</v>
      </c>
      <c r="CX912" s="32"/>
      <c r="CY912" s="33">
        <f>SUBTOTAL(109,Pickedlines[[#This Row],[HO]:[Test]])</f>
        <v>1411</v>
      </c>
      <c r="CZ912" s="32"/>
      <c r="DA912" s="32"/>
    </row>
    <row r="913" spans="1:105" x14ac:dyDescent="0.25">
      <c r="A913" s="30" t="str">
        <f t="shared" si="21"/>
        <v>2227</v>
      </c>
      <c r="B913" s="31">
        <v>44742</v>
      </c>
      <c r="E913" s="32">
        <v>1</v>
      </c>
      <c r="G913" s="32">
        <v>142</v>
      </c>
      <c r="H913" s="32">
        <v>102</v>
      </c>
      <c r="K913" s="32">
        <v>98</v>
      </c>
      <c r="Q913" s="32">
        <v>1</v>
      </c>
      <c r="R913" s="32">
        <v>4</v>
      </c>
      <c r="AE913" s="32">
        <v>111</v>
      </c>
      <c r="AQ913" s="32">
        <v>60</v>
      </c>
      <c r="AT913" s="32">
        <v>57</v>
      </c>
      <c r="AX913" s="32">
        <v>13</v>
      </c>
      <c r="BS913" s="32">
        <v>176</v>
      </c>
      <c r="BT913" s="32">
        <v>168</v>
      </c>
      <c r="BU913" s="32">
        <v>96</v>
      </c>
      <c r="CK913" s="32">
        <v>141</v>
      </c>
      <c r="CM913" s="32">
        <v>122</v>
      </c>
      <c r="CO913" s="32">
        <v>101</v>
      </c>
      <c r="CQ913" s="32">
        <v>53</v>
      </c>
      <c r="CS913" s="32">
        <v>119</v>
      </c>
      <c r="CX913" s="32"/>
      <c r="CY913" s="33">
        <f>SUBTOTAL(109,Pickedlines[[#This Row],[HO]:[Test]])</f>
        <v>1565</v>
      </c>
      <c r="CZ913" s="32"/>
      <c r="DA913" s="32"/>
    </row>
    <row r="914" spans="1:105" x14ac:dyDescent="0.25">
      <c r="A914" s="30" t="str">
        <f t="shared" si="21"/>
        <v>2227</v>
      </c>
      <c r="B914" s="31">
        <v>44743</v>
      </c>
      <c r="E914" s="32">
        <v>2</v>
      </c>
      <c r="G914" s="32">
        <v>75</v>
      </c>
      <c r="H914" s="32">
        <v>119</v>
      </c>
      <c r="I914" s="32">
        <v>3</v>
      </c>
      <c r="Q914" s="32">
        <v>2</v>
      </c>
      <c r="AE914" s="32">
        <v>126</v>
      </c>
      <c r="AG914" s="32">
        <v>148</v>
      </c>
      <c r="AQ914" s="32">
        <v>114</v>
      </c>
      <c r="AT914" s="32">
        <v>48</v>
      </c>
      <c r="AX914" s="32">
        <v>21</v>
      </c>
      <c r="BL914" s="32">
        <v>1</v>
      </c>
      <c r="BS914" s="32">
        <v>174</v>
      </c>
      <c r="BT914" s="32">
        <v>171</v>
      </c>
      <c r="BU914" s="32">
        <v>44</v>
      </c>
      <c r="CK914" s="32">
        <v>194</v>
      </c>
      <c r="CN914" s="32">
        <v>184</v>
      </c>
      <c r="CO914" s="32">
        <v>140</v>
      </c>
      <c r="CQ914" s="32">
        <v>50</v>
      </c>
      <c r="CS914" s="32">
        <v>73</v>
      </c>
      <c r="CX914" s="32"/>
      <c r="CY914" s="33">
        <f>SUBTOTAL(109,Pickedlines[[#This Row],[HO]:[Test]])</f>
        <v>1689</v>
      </c>
      <c r="CZ914" s="32"/>
      <c r="DA914" s="32"/>
    </row>
    <row r="915" spans="1:105" x14ac:dyDescent="0.25">
      <c r="A915" s="30" t="str">
        <f t="shared" si="21"/>
        <v>2227</v>
      </c>
      <c r="B915" s="31">
        <v>44744</v>
      </c>
      <c r="E915" s="32">
        <v>3</v>
      </c>
      <c r="AJ915" s="32">
        <v>2</v>
      </c>
      <c r="AX915" s="32">
        <v>9</v>
      </c>
      <c r="CK915" s="32">
        <v>76</v>
      </c>
      <c r="CN915" s="32">
        <v>73</v>
      </c>
      <c r="CO915" s="32">
        <v>102</v>
      </c>
      <c r="CX915" s="32"/>
      <c r="CY915" s="33">
        <f>SUBTOTAL(109,Pickedlines[[#This Row],[HO]:[Test]])</f>
        <v>265</v>
      </c>
      <c r="CZ915" s="32"/>
      <c r="DA915" s="32"/>
    </row>
    <row r="916" spans="1:105" x14ac:dyDescent="0.25">
      <c r="A916" s="30" t="str">
        <f t="shared" si="21"/>
        <v>2228</v>
      </c>
      <c r="B916" s="31">
        <v>44745</v>
      </c>
      <c r="CO916" s="32">
        <v>30</v>
      </c>
      <c r="CX916" s="32"/>
      <c r="CY916" s="33">
        <f>SUBTOTAL(109,Pickedlines[[#This Row],[HO]:[Test]])</f>
        <v>30</v>
      </c>
      <c r="CZ916" s="32"/>
      <c r="DA916" s="32"/>
    </row>
    <row r="917" spans="1:105" x14ac:dyDescent="0.25">
      <c r="A917" s="30" t="str">
        <f t="shared" si="21"/>
        <v>2228</v>
      </c>
      <c r="B917" s="31">
        <v>44746</v>
      </c>
      <c r="E917" s="32">
        <v>2</v>
      </c>
      <c r="G917" s="32">
        <v>92</v>
      </c>
      <c r="K917" s="32">
        <v>198</v>
      </c>
      <c r="R917" s="32">
        <v>8</v>
      </c>
      <c r="AE917" s="32">
        <v>43</v>
      </c>
      <c r="AJ917" s="32">
        <v>2</v>
      </c>
      <c r="AT917" s="32">
        <v>77</v>
      </c>
      <c r="AU917" s="32">
        <v>208</v>
      </c>
      <c r="AX917" s="32">
        <v>51</v>
      </c>
      <c r="BE917" s="32">
        <v>51</v>
      </c>
      <c r="BL917" s="32">
        <v>4</v>
      </c>
      <c r="BM917" s="32">
        <v>34</v>
      </c>
      <c r="CN917" s="32">
        <v>109</v>
      </c>
      <c r="CO917" s="32">
        <v>170</v>
      </c>
      <c r="CQ917" s="32">
        <v>52</v>
      </c>
      <c r="CR917" s="32">
        <v>1</v>
      </c>
      <c r="CS917" s="32">
        <v>72</v>
      </c>
      <c r="CX917" s="32"/>
      <c r="CY917" s="33">
        <f>SUBTOTAL(109,Pickedlines[[#This Row],[HO]:[Test]])</f>
        <v>1174</v>
      </c>
      <c r="CZ917" s="32"/>
      <c r="DA917" s="32"/>
    </row>
    <row r="918" spans="1:105" x14ac:dyDescent="0.25">
      <c r="A918" s="30" t="str">
        <f t="shared" si="21"/>
        <v>2228</v>
      </c>
      <c r="B918" s="31">
        <v>44747</v>
      </c>
      <c r="G918" s="32">
        <v>59</v>
      </c>
      <c r="K918" s="32">
        <v>172</v>
      </c>
      <c r="R918" s="32">
        <v>17</v>
      </c>
      <c r="AE918" s="32">
        <v>77</v>
      </c>
      <c r="AJ918" s="32">
        <v>2</v>
      </c>
      <c r="AT918" s="32">
        <v>80</v>
      </c>
      <c r="AU918" s="32">
        <v>52</v>
      </c>
      <c r="BM918" s="32">
        <v>45</v>
      </c>
      <c r="CK918" s="32">
        <v>23</v>
      </c>
      <c r="CM918" s="32">
        <v>56</v>
      </c>
      <c r="CN918" s="32">
        <v>110</v>
      </c>
      <c r="CO918" s="32">
        <v>76</v>
      </c>
      <c r="CQ918" s="32">
        <v>122</v>
      </c>
      <c r="CS918" s="32">
        <v>117</v>
      </c>
      <c r="CX918" s="32"/>
      <c r="CY918" s="33">
        <f>SUBTOTAL(109,Pickedlines[[#This Row],[HO]:[Test]])</f>
        <v>1008</v>
      </c>
      <c r="CZ918" s="32"/>
      <c r="DA918" s="32"/>
    </row>
    <row r="919" spans="1:105" x14ac:dyDescent="0.25">
      <c r="A919" s="30" t="str">
        <f t="shared" si="21"/>
        <v>2228</v>
      </c>
      <c r="B919" s="31">
        <v>44748</v>
      </c>
      <c r="E919" s="32">
        <v>7</v>
      </c>
      <c r="G919" s="32">
        <v>114</v>
      </c>
      <c r="K919" s="32">
        <v>250</v>
      </c>
      <c r="R919" s="32">
        <v>10</v>
      </c>
      <c r="AT919" s="32">
        <v>80</v>
      </c>
      <c r="AU919" s="32">
        <v>82</v>
      </c>
      <c r="BE919" s="32">
        <v>122</v>
      </c>
      <c r="BK919" s="32">
        <v>1</v>
      </c>
      <c r="BL919" s="32">
        <v>4</v>
      </c>
      <c r="BM919" s="32">
        <v>74</v>
      </c>
      <c r="CK919" s="32">
        <v>159</v>
      </c>
      <c r="CN919" s="32">
        <v>140</v>
      </c>
      <c r="CO919" s="32">
        <v>150</v>
      </c>
      <c r="CQ919" s="32">
        <v>111</v>
      </c>
      <c r="CS919" s="32">
        <v>151</v>
      </c>
      <c r="CX919" s="32"/>
      <c r="CY919" s="33">
        <f>SUBTOTAL(109,Pickedlines[[#This Row],[HO]:[Test]])</f>
        <v>1455</v>
      </c>
      <c r="CZ919" s="32"/>
      <c r="DA919" s="32"/>
    </row>
    <row r="920" spans="1:105" x14ac:dyDescent="0.25">
      <c r="A920" s="30" t="str">
        <f t="shared" si="21"/>
        <v>2228</v>
      </c>
      <c r="B920" s="31">
        <v>44749</v>
      </c>
      <c r="G920" s="32">
        <v>206</v>
      </c>
      <c r="K920" s="32">
        <v>177</v>
      </c>
      <c r="R920" s="32">
        <v>1</v>
      </c>
      <c r="AE920" s="32">
        <v>63</v>
      </c>
      <c r="AT920" s="32">
        <v>60</v>
      </c>
      <c r="AU920" s="32">
        <v>117</v>
      </c>
      <c r="BE920" s="32">
        <v>173</v>
      </c>
      <c r="BM920" s="32">
        <v>58</v>
      </c>
      <c r="CK920" s="32">
        <v>181</v>
      </c>
      <c r="CO920" s="32">
        <v>134</v>
      </c>
      <c r="CQ920" s="32">
        <v>109</v>
      </c>
      <c r="CS920" s="32">
        <v>98</v>
      </c>
      <c r="CX920" s="32"/>
      <c r="CY920" s="33">
        <f>SUBTOTAL(109,Pickedlines[[#This Row],[HO]:[Test]])</f>
        <v>1377</v>
      </c>
      <c r="CZ920" s="32"/>
      <c r="DA920" s="32"/>
    </row>
    <row r="921" spans="1:105" x14ac:dyDescent="0.25">
      <c r="A921" s="30" t="str">
        <f t="shared" si="21"/>
        <v>2228</v>
      </c>
      <c r="B921" s="31">
        <v>44750</v>
      </c>
      <c r="E921" s="32">
        <v>5</v>
      </c>
      <c r="G921" s="32">
        <v>22</v>
      </c>
      <c r="I921" s="32">
        <v>1</v>
      </c>
      <c r="R921" s="32">
        <v>7</v>
      </c>
      <c r="AE921" s="32">
        <v>31</v>
      </c>
      <c r="AT921" s="32">
        <v>76</v>
      </c>
      <c r="AU921" s="32">
        <v>50</v>
      </c>
      <c r="AX921" s="32">
        <v>1</v>
      </c>
      <c r="BE921" s="32">
        <v>158</v>
      </c>
      <c r="BM921" s="32">
        <v>221</v>
      </c>
      <c r="CK921" s="32">
        <v>160</v>
      </c>
      <c r="CM921" s="32">
        <v>185</v>
      </c>
      <c r="CO921" s="32">
        <v>102</v>
      </c>
      <c r="CQ921" s="32">
        <v>76</v>
      </c>
      <c r="CS921" s="32">
        <v>103</v>
      </c>
      <c r="CX921" s="32"/>
      <c r="CY921" s="33">
        <f>SUBTOTAL(109,Pickedlines[[#This Row],[HO]:[Test]])</f>
        <v>1198</v>
      </c>
      <c r="CZ921" s="32"/>
      <c r="DA921" s="32"/>
    </row>
    <row r="922" spans="1:105" x14ac:dyDescent="0.25">
      <c r="A922" s="30" t="str">
        <f t="shared" ref="A922:A985" si="22">CONCATENATE(RIGHT(TEXT(YEAR(B922),"#"),2),TEXT(WEEKNUM(B922),"0#"))</f>
        <v>2228</v>
      </c>
      <c r="B922" s="31">
        <v>44751</v>
      </c>
      <c r="R922" s="32">
        <v>4</v>
      </c>
      <c r="AT922" s="32">
        <v>121</v>
      </c>
      <c r="AU922" s="32">
        <v>93</v>
      </c>
      <c r="CM922" s="32">
        <v>185</v>
      </c>
      <c r="CN922" s="32">
        <v>147</v>
      </c>
      <c r="CO922" s="32">
        <v>98</v>
      </c>
      <c r="CQ922" s="32">
        <v>51</v>
      </c>
      <c r="CR922" s="32">
        <v>2</v>
      </c>
      <c r="CX922" s="32"/>
      <c r="CY922" s="33">
        <f>SUBTOTAL(109,Pickedlines[[#This Row],[HO]:[Test]])</f>
        <v>701</v>
      </c>
      <c r="CZ922" s="32"/>
      <c r="DA922" s="32"/>
    </row>
    <row r="923" spans="1:105" x14ac:dyDescent="0.25">
      <c r="A923" s="30" t="str">
        <f t="shared" si="22"/>
        <v>2229</v>
      </c>
      <c r="B923" s="31">
        <v>44752</v>
      </c>
      <c r="CO923" s="32">
        <v>13</v>
      </c>
      <c r="CX923" s="32"/>
      <c r="CY923" s="33">
        <f>SUBTOTAL(109,Pickedlines[[#This Row],[HO]:[Test]])</f>
        <v>13</v>
      </c>
      <c r="CZ923" s="32"/>
      <c r="DA923" s="32"/>
    </row>
    <row r="924" spans="1:105" x14ac:dyDescent="0.25">
      <c r="A924" s="30" t="str">
        <f t="shared" si="22"/>
        <v>2229</v>
      </c>
      <c r="B924" s="31">
        <v>44753</v>
      </c>
      <c r="CX924" s="32"/>
      <c r="CY924" s="33">
        <f>SUBTOTAL(109,Pickedlines[[#This Row],[HO]:[Test]])</f>
        <v>0</v>
      </c>
      <c r="CZ924" s="32"/>
      <c r="DA924" s="32"/>
    </row>
    <row r="925" spans="1:105" x14ac:dyDescent="0.25">
      <c r="A925" s="30" t="str">
        <f t="shared" si="22"/>
        <v>2229</v>
      </c>
      <c r="B925" s="31">
        <v>44754</v>
      </c>
      <c r="CX925" s="32"/>
      <c r="CY925" s="33">
        <f>SUBTOTAL(109,Pickedlines[[#This Row],[HO]:[Test]])</f>
        <v>0</v>
      </c>
      <c r="CZ925" s="32"/>
      <c r="DA925" s="32"/>
    </row>
    <row r="926" spans="1:105" x14ac:dyDescent="0.25">
      <c r="A926" s="30" t="str">
        <f t="shared" si="22"/>
        <v>2229</v>
      </c>
      <c r="B926" s="31">
        <v>44755</v>
      </c>
      <c r="CX926" s="32"/>
      <c r="CY926" s="33">
        <f>SUBTOTAL(109,Pickedlines[[#This Row],[HO]:[Test]])</f>
        <v>0</v>
      </c>
      <c r="CZ926" s="32"/>
      <c r="DA926" s="32"/>
    </row>
    <row r="927" spans="1:105" x14ac:dyDescent="0.25">
      <c r="A927" s="30" t="str">
        <f t="shared" si="22"/>
        <v>2229</v>
      </c>
      <c r="B927" s="31">
        <v>44756</v>
      </c>
      <c r="CX927" s="32"/>
      <c r="CY927" s="33">
        <f>SUBTOTAL(109,Pickedlines[[#This Row],[HO]:[Test]])</f>
        <v>0</v>
      </c>
      <c r="CZ927" s="32"/>
      <c r="DA927" s="32"/>
    </row>
    <row r="928" spans="1:105" x14ac:dyDescent="0.25">
      <c r="A928" s="30" t="str">
        <f t="shared" si="22"/>
        <v>2229</v>
      </c>
      <c r="B928" s="31">
        <v>44757</v>
      </c>
      <c r="CX928" s="32"/>
      <c r="CY928" s="33">
        <f>SUBTOTAL(109,Pickedlines[[#This Row],[HO]:[Test]])</f>
        <v>0</v>
      </c>
      <c r="CZ928" s="32"/>
      <c r="DA928" s="32"/>
    </row>
    <row r="929" spans="1:105" x14ac:dyDescent="0.25">
      <c r="A929" s="30" t="str">
        <f t="shared" si="22"/>
        <v>2229</v>
      </c>
      <c r="B929" s="31">
        <v>44758</v>
      </c>
      <c r="CX929" s="32"/>
      <c r="CY929" s="33">
        <f>SUBTOTAL(109,Pickedlines[[#This Row],[HO]:[Test]])</f>
        <v>0</v>
      </c>
      <c r="CZ929" s="32"/>
      <c r="DA929" s="32"/>
    </row>
    <row r="930" spans="1:105" x14ac:dyDescent="0.25">
      <c r="A930" s="30" t="str">
        <f t="shared" si="22"/>
        <v>2230</v>
      </c>
      <c r="B930" s="31">
        <v>44759</v>
      </c>
      <c r="CX930" s="32"/>
      <c r="CY930" s="33">
        <f>SUBTOTAL(109,Pickedlines[[#This Row],[HO]:[Test]])</f>
        <v>0</v>
      </c>
      <c r="CZ930" s="32"/>
      <c r="DA930" s="32"/>
    </row>
    <row r="931" spans="1:105" x14ac:dyDescent="0.25">
      <c r="A931" s="30" t="str">
        <f t="shared" si="22"/>
        <v>2230</v>
      </c>
      <c r="B931" s="31">
        <v>44760</v>
      </c>
      <c r="CX931" s="32"/>
      <c r="CY931" s="33">
        <f>SUBTOTAL(109,Pickedlines[[#This Row],[HO]:[Test]])</f>
        <v>0</v>
      </c>
      <c r="CZ931" s="32"/>
      <c r="DA931" s="32"/>
    </row>
    <row r="932" spans="1:105" x14ac:dyDescent="0.25">
      <c r="A932" s="30" t="str">
        <f t="shared" si="22"/>
        <v>2230</v>
      </c>
      <c r="B932" s="31">
        <v>44761</v>
      </c>
      <c r="CX932" s="32"/>
      <c r="CY932" s="33">
        <f>SUBTOTAL(109,Pickedlines[[#This Row],[HO]:[Test]])</f>
        <v>0</v>
      </c>
      <c r="CZ932" s="32"/>
      <c r="DA932" s="32"/>
    </row>
    <row r="933" spans="1:105" x14ac:dyDescent="0.25">
      <c r="A933" s="30" t="str">
        <f t="shared" si="22"/>
        <v>2230</v>
      </c>
      <c r="B933" s="31">
        <v>44762</v>
      </c>
      <c r="CX933" s="32"/>
      <c r="CY933" s="33">
        <f>SUBTOTAL(109,Pickedlines[[#This Row],[HO]:[Test]])</f>
        <v>0</v>
      </c>
      <c r="CZ933" s="32"/>
      <c r="DA933" s="32"/>
    </row>
    <row r="934" spans="1:105" x14ac:dyDescent="0.25">
      <c r="A934" s="30" t="str">
        <f t="shared" si="22"/>
        <v>2230</v>
      </c>
      <c r="B934" s="31">
        <v>44763</v>
      </c>
      <c r="CX934" s="32"/>
      <c r="CY934" s="33">
        <f>SUBTOTAL(109,Pickedlines[[#This Row],[HO]:[Test]])</f>
        <v>0</v>
      </c>
      <c r="CZ934" s="32"/>
      <c r="DA934" s="32"/>
    </row>
    <row r="935" spans="1:105" x14ac:dyDescent="0.25">
      <c r="A935" s="30" t="str">
        <f t="shared" si="22"/>
        <v>2230</v>
      </c>
      <c r="B935" s="31">
        <v>44764</v>
      </c>
      <c r="CX935" s="32"/>
      <c r="CY935" s="33">
        <f>SUBTOTAL(109,Pickedlines[[#This Row],[HO]:[Test]])</f>
        <v>0</v>
      </c>
      <c r="CZ935" s="32"/>
      <c r="DA935" s="32"/>
    </row>
    <row r="936" spans="1:105" x14ac:dyDescent="0.25">
      <c r="A936" s="30" t="str">
        <f t="shared" si="22"/>
        <v>2230</v>
      </c>
      <c r="B936" s="31">
        <v>44765</v>
      </c>
      <c r="CX936" s="32"/>
      <c r="CY936" s="33">
        <f>SUBTOTAL(109,Pickedlines[[#This Row],[HO]:[Test]])</f>
        <v>0</v>
      </c>
      <c r="CZ936" s="32"/>
      <c r="DA936" s="32"/>
    </row>
    <row r="937" spans="1:105" x14ac:dyDescent="0.25">
      <c r="A937" s="30" t="str">
        <f t="shared" si="22"/>
        <v>2231</v>
      </c>
      <c r="B937" s="31">
        <v>44766</v>
      </c>
      <c r="CX937" s="32"/>
      <c r="CY937" s="33">
        <f>SUBTOTAL(109,Pickedlines[[#This Row],[HO]:[Test]])</f>
        <v>0</v>
      </c>
      <c r="CZ937" s="32"/>
      <c r="DA937" s="32"/>
    </row>
    <row r="938" spans="1:105" x14ac:dyDescent="0.25">
      <c r="A938" s="30" t="str">
        <f t="shared" si="22"/>
        <v>2231</v>
      </c>
      <c r="B938" s="31">
        <v>44767</v>
      </c>
      <c r="CX938" s="32"/>
      <c r="CY938" s="33">
        <f>SUBTOTAL(109,Pickedlines[[#This Row],[HO]:[Test]])</f>
        <v>0</v>
      </c>
      <c r="CZ938" s="32"/>
      <c r="DA938" s="32"/>
    </row>
    <row r="939" spans="1:105" x14ac:dyDescent="0.25">
      <c r="A939" s="30" t="str">
        <f t="shared" si="22"/>
        <v>2231</v>
      </c>
      <c r="B939" s="31">
        <v>44768</v>
      </c>
      <c r="CX939" s="32"/>
      <c r="CY939" s="33">
        <f>SUBTOTAL(109,Pickedlines[[#This Row],[HO]:[Test]])</f>
        <v>0</v>
      </c>
      <c r="CZ939" s="32"/>
      <c r="DA939" s="32"/>
    </row>
    <row r="940" spans="1:105" x14ac:dyDescent="0.25">
      <c r="A940" s="30" t="str">
        <f t="shared" si="22"/>
        <v>2231</v>
      </c>
      <c r="B940" s="31">
        <v>44769</v>
      </c>
      <c r="CX940" s="32"/>
      <c r="CY940" s="33">
        <f>SUBTOTAL(109,Pickedlines[[#This Row],[HO]:[Test]])</f>
        <v>0</v>
      </c>
      <c r="CZ940" s="32"/>
      <c r="DA940" s="32"/>
    </row>
    <row r="941" spans="1:105" x14ac:dyDescent="0.25">
      <c r="A941" s="30" t="str">
        <f t="shared" si="22"/>
        <v>2231</v>
      </c>
      <c r="B941" s="31">
        <v>44770</v>
      </c>
      <c r="CX941" s="32"/>
      <c r="CY941" s="33">
        <f>SUBTOTAL(109,Pickedlines[[#This Row],[HO]:[Test]])</f>
        <v>0</v>
      </c>
      <c r="CZ941" s="32"/>
      <c r="DA941" s="32"/>
    </row>
    <row r="942" spans="1:105" x14ac:dyDescent="0.25">
      <c r="A942" s="30" t="str">
        <f t="shared" si="22"/>
        <v>2231</v>
      </c>
      <c r="B942" s="31">
        <v>44771</v>
      </c>
      <c r="CX942" s="32"/>
      <c r="CY942" s="33">
        <f>SUBTOTAL(109,Pickedlines[[#This Row],[HO]:[Test]])</f>
        <v>0</v>
      </c>
      <c r="CZ942" s="32"/>
      <c r="DA942" s="32"/>
    </row>
    <row r="943" spans="1:105" x14ac:dyDescent="0.25">
      <c r="A943" s="30" t="str">
        <f t="shared" si="22"/>
        <v>2231</v>
      </c>
      <c r="B943" s="31">
        <v>44772</v>
      </c>
      <c r="CX943" s="32"/>
      <c r="CY943" s="33">
        <f>SUBTOTAL(109,Pickedlines[[#This Row],[HO]:[Test]])</f>
        <v>0</v>
      </c>
      <c r="CZ943" s="32"/>
      <c r="DA943" s="32"/>
    </row>
    <row r="944" spans="1:105" x14ac:dyDescent="0.25">
      <c r="A944" s="30" t="str">
        <f t="shared" si="22"/>
        <v>2232</v>
      </c>
      <c r="B944" s="31">
        <v>44773</v>
      </c>
      <c r="CX944" s="32"/>
      <c r="CY944" s="33">
        <f>SUBTOTAL(109,Pickedlines[[#This Row],[HO]:[Test]])</f>
        <v>0</v>
      </c>
      <c r="CZ944" s="32"/>
      <c r="DA944" s="32"/>
    </row>
    <row r="945" spans="1:105" x14ac:dyDescent="0.25">
      <c r="A945" s="30" t="str">
        <f t="shared" si="22"/>
        <v>2232</v>
      </c>
      <c r="B945" s="31">
        <v>44774</v>
      </c>
      <c r="CX945" s="32"/>
      <c r="CY945" s="33">
        <f>SUBTOTAL(109,Pickedlines[[#This Row],[HO]:[Test]])</f>
        <v>0</v>
      </c>
      <c r="CZ945" s="32"/>
      <c r="DA945" s="32"/>
    </row>
    <row r="946" spans="1:105" x14ac:dyDescent="0.25">
      <c r="A946" s="30" t="str">
        <f t="shared" si="22"/>
        <v>2232</v>
      </c>
      <c r="B946" s="31">
        <v>44775</v>
      </c>
      <c r="CX946" s="32"/>
      <c r="CY946" s="33">
        <f>SUBTOTAL(109,Pickedlines[[#This Row],[HO]:[Test]])</f>
        <v>0</v>
      </c>
      <c r="CZ946" s="32"/>
      <c r="DA946" s="32"/>
    </row>
    <row r="947" spans="1:105" x14ac:dyDescent="0.25">
      <c r="A947" s="30" t="str">
        <f t="shared" si="22"/>
        <v>2232</v>
      </c>
      <c r="B947" s="31">
        <v>44776</v>
      </c>
      <c r="CX947" s="32"/>
      <c r="CY947" s="33">
        <f>SUBTOTAL(109,Pickedlines[[#This Row],[HO]:[Test]])</f>
        <v>0</v>
      </c>
      <c r="CZ947" s="32"/>
      <c r="DA947" s="32"/>
    </row>
    <row r="948" spans="1:105" x14ac:dyDescent="0.25">
      <c r="A948" s="30" t="str">
        <f t="shared" si="22"/>
        <v>2232</v>
      </c>
      <c r="B948" s="31">
        <v>44777</v>
      </c>
      <c r="CX948" s="32"/>
      <c r="CY948" s="33">
        <f>SUBTOTAL(109,Pickedlines[[#This Row],[HO]:[Test]])</f>
        <v>0</v>
      </c>
      <c r="CZ948" s="32"/>
      <c r="DA948" s="32"/>
    </row>
    <row r="949" spans="1:105" x14ac:dyDescent="0.25">
      <c r="A949" s="30" t="str">
        <f t="shared" si="22"/>
        <v>2232</v>
      </c>
      <c r="B949" s="31">
        <v>44778</v>
      </c>
      <c r="CX949" s="32"/>
      <c r="CY949" s="33">
        <f>SUBTOTAL(109,Pickedlines[[#This Row],[HO]:[Test]])</f>
        <v>0</v>
      </c>
      <c r="CZ949" s="32"/>
      <c r="DA949" s="32"/>
    </row>
    <row r="950" spans="1:105" x14ac:dyDescent="0.25">
      <c r="A950" s="30" t="str">
        <f t="shared" si="22"/>
        <v>2232</v>
      </c>
      <c r="B950" s="31">
        <v>44779</v>
      </c>
      <c r="CX950" s="32"/>
      <c r="CY950" s="33">
        <f>SUBTOTAL(109,Pickedlines[[#This Row],[HO]:[Test]])</f>
        <v>0</v>
      </c>
      <c r="CZ950" s="32"/>
      <c r="DA950" s="32"/>
    </row>
    <row r="951" spans="1:105" x14ac:dyDescent="0.25">
      <c r="A951" s="30" t="str">
        <f t="shared" si="22"/>
        <v>2233</v>
      </c>
      <c r="B951" s="31">
        <v>44780</v>
      </c>
      <c r="CX951" s="32"/>
      <c r="CY951" s="33">
        <f>SUBTOTAL(109,Pickedlines[[#This Row],[HO]:[Test]])</f>
        <v>0</v>
      </c>
      <c r="CZ951" s="32"/>
      <c r="DA951" s="32"/>
    </row>
    <row r="952" spans="1:105" x14ac:dyDescent="0.25">
      <c r="A952" s="30" t="str">
        <f t="shared" si="22"/>
        <v>2233</v>
      </c>
      <c r="B952" s="31">
        <v>44781</v>
      </c>
      <c r="CX952" s="32"/>
      <c r="CY952" s="33">
        <f>SUBTOTAL(109,Pickedlines[[#This Row],[HO]:[Test]])</f>
        <v>0</v>
      </c>
      <c r="CZ952" s="32"/>
      <c r="DA952" s="32"/>
    </row>
    <row r="953" spans="1:105" x14ac:dyDescent="0.25">
      <c r="A953" s="30" t="str">
        <f t="shared" si="22"/>
        <v>2233</v>
      </c>
      <c r="B953" s="31">
        <v>44782</v>
      </c>
      <c r="CX953" s="32"/>
      <c r="CY953" s="33">
        <f>SUBTOTAL(109,Pickedlines[[#This Row],[HO]:[Test]])</f>
        <v>0</v>
      </c>
      <c r="CZ953" s="32"/>
      <c r="DA953" s="32"/>
    </row>
    <row r="954" spans="1:105" x14ac:dyDescent="0.25">
      <c r="A954" s="30" t="str">
        <f t="shared" si="22"/>
        <v>2233</v>
      </c>
      <c r="B954" s="31">
        <v>44783</v>
      </c>
      <c r="CX954" s="32"/>
      <c r="CY954" s="33">
        <f>SUBTOTAL(109,Pickedlines[[#This Row],[HO]:[Test]])</f>
        <v>0</v>
      </c>
      <c r="CZ954" s="32"/>
      <c r="DA954" s="32"/>
    </row>
    <row r="955" spans="1:105" x14ac:dyDescent="0.25">
      <c r="A955" s="30" t="str">
        <f t="shared" si="22"/>
        <v>2233</v>
      </c>
      <c r="B955" s="31">
        <v>44784</v>
      </c>
      <c r="CX955" s="32"/>
      <c r="CY955" s="33">
        <f>SUBTOTAL(109,Pickedlines[[#This Row],[HO]:[Test]])</f>
        <v>0</v>
      </c>
      <c r="CZ955" s="32"/>
      <c r="DA955" s="32"/>
    </row>
    <row r="956" spans="1:105" x14ac:dyDescent="0.25">
      <c r="A956" s="30" t="str">
        <f t="shared" si="22"/>
        <v>2233</v>
      </c>
      <c r="B956" s="31">
        <v>44785</v>
      </c>
      <c r="CX956" s="32"/>
      <c r="CY956" s="33">
        <f>SUBTOTAL(109,Pickedlines[[#This Row],[HO]:[Test]])</f>
        <v>0</v>
      </c>
      <c r="CZ956" s="32"/>
      <c r="DA956" s="32"/>
    </row>
    <row r="957" spans="1:105" x14ac:dyDescent="0.25">
      <c r="A957" s="30" t="str">
        <f t="shared" si="22"/>
        <v>2233</v>
      </c>
      <c r="B957" s="31">
        <v>44786</v>
      </c>
      <c r="CX957" s="32"/>
      <c r="CY957" s="33">
        <f>SUBTOTAL(109,Pickedlines[[#This Row],[HO]:[Test]])</f>
        <v>0</v>
      </c>
      <c r="CZ957" s="32"/>
      <c r="DA957" s="32"/>
    </row>
    <row r="958" spans="1:105" x14ac:dyDescent="0.25">
      <c r="A958" s="30" t="str">
        <f t="shared" si="22"/>
        <v>2234</v>
      </c>
      <c r="B958" s="31">
        <v>44787</v>
      </c>
      <c r="CX958" s="32"/>
      <c r="CY958" s="33">
        <f>SUBTOTAL(109,Pickedlines[[#This Row],[HO]:[Test]])</f>
        <v>0</v>
      </c>
      <c r="CZ958" s="32"/>
      <c r="DA958" s="32"/>
    </row>
    <row r="959" spans="1:105" x14ac:dyDescent="0.25">
      <c r="A959" s="30" t="str">
        <f t="shared" si="22"/>
        <v>2234</v>
      </c>
      <c r="B959" s="31">
        <v>44788</v>
      </c>
      <c r="CX959" s="32"/>
      <c r="CY959" s="33">
        <f>SUBTOTAL(109,Pickedlines[[#This Row],[HO]:[Test]])</f>
        <v>0</v>
      </c>
      <c r="CZ959" s="32"/>
      <c r="DA959" s="32"/>
    </row>
    <row r="960" spans="1:105" x14ac:dyDescent="0.25">
      <c r="A960" s="30" t="str">
        <f t="shared" si="22"/>
        <v>2234</v>
      </c>
      <c r="B960" s="31">
        <v>44789</v>
      </c>
      <c r="CX960" s="32"/>
      <c r="CY960" s="33">
        <f>SUBTOTAL(109,Pickedlines[[#This Row],[HO]:[Test]])</f>
        <v>0</v>
      </c>
      <c r="CZ960" s="32"/>
      <c r="DA960" s="32"/>
    </row>
    <row r="961" spans="1:105" x14ac:dyDescent="0.25">
      <c r="A961" s="30" t="str">
        <f t="shared" si="22"/>
        <v>2234</v>
      </c>
      <c r="B961" s="31">
        <v>44790</v>
      </c>
      <c r="CX961" s="32"/>
      <c r="CY961" s="33">
        <f>SUBTOTAL(109,Pickedlines[[#This Row],[HO]:[Test]])</f>
        <v>0</v>
      </c>
      <c r="CZ961" s="32"/>
      <c r="DA961" s="32"/>
    </row>
    <row r="962" spans="1:105" x14ac:dyDescent="0.25">
      <c r="A962" s="30" t="str">
        <f t="shared" si="22"/>
        <v>2234</v>
      </c>
      <c r="B962" s="31">
        <v>44791</v>
      </c>
      <c r="CX962" s="32"/>
      <c r="CY962" s="33">
        <f>SUBTOTAL(109,Pickedlines[[#This Row],[HO]:[Test]])</f>
        <v>0</v>
      </c>
      <c r="CZ962" s="32"/>
      <c r="DA962" s="32"/>
    </row>
    <row r="963" spans="1:105" x14ac:dyDescent="0.25">
      <c r="A963" s="30" t="str">
        <f t="shared" si="22"/>
        <v>2234</v>
      </c>
      <c r="B963" s="31">
        <v>44792</v>
      </c>
      <c r="CX963" s="32"/>
      <c r="CY963" s="33">
        <f>SUBTOTAL(109,Pickedlines[[#This Row],[HO]:[Test]])</f>
        <v>0</v>
      </c>
      <c r="CZ963" s="32"/>
      <c r="DA963" s="32"/>
    </row>
    <row r="964" spans="1:105" x14ac:dyDescent="0.25">
      <c r="A964" s="30" t="str">
        <f t="shared" si="22"/>
        <v>2234</v>
      </c>
      <c r="B964" s="31">
        <v>44793</v>
      </c>
      <c r="CX964" s="32"/>
      <c r="CY964" s="33">
        <f>SUBTOTAL(109,Pickedlines[[#This Row],[HO]:[Test]])</f>
        <v>0</v>
      </c>
      <c r="CZ964" s="32"/>
      <c r="DA964" s="32"/>
    </row>
    <row r="965" spans="1:105" x14ac:dyDescent="0.25">
      <c r="A965" s="30" t="str">
        <f t="shared" si="22"/>
        <v>2235</v>
      </c>
      <c r="B965" s="31">
        <v>44794</v>
      </c>
      <c r="CX965" s="32"/>
      <c r="CY965" s="33">
        <f>SUBTOTAL(109,Pickedlines[[#This Row],[HO]:[Test]])</f>
        <v>0</v>
      </c>
      <c r="CZ965" s="32"/>
      <c r="DA965" s="32"/>
    </row>
    <row r="966" spans="1:105" x14ac:dyDescent="0.25">
      <c r="A966" s="30" t="str">
        <f t="shared" si="22"/>
        <v>2235</v>
      </c>
      <c r="B966" s="31">
        <v>44795</v>
      </c>
      <c r="CX966" s="32"/>
      <c r="CY966" s="33">
        <f>SUBTOTAL(109,Pickedlines[[#This Row],[HO]:[Test]])</f>
        <v>0</v>
      </c>
      <c r="CZ966" s="32"/>
      <c r="DA966" s="32"/>
    </row>
    <row r="967" spans="1:105" x14ac:dyDescent="0.25">
      <c r="A967" s="30" t="str">
        <f t="shared" si="22"/>
        <v>2235</v>
      </c>
      <c r="B967" s="31">
        <v>44796</v>
      </c>
      <c r="CX967" s="32"/>
      <c r="CY967" s="33">
        <f>SUBTOTAL(109,Pickedlines[[#This Row],[HO]:[Test]])</f>
        <v>0</v>
      </c>
      <c r="CZ967" s="32"/>
      <c r="DA967" s="32"/>
    </row>
    <row r="968" spans="1:105" x14ac:dyDescent="0.25">
      <c r="A968" s="30" t="str">
        <f t="shared" si="22"/>
        <v>2235</v>
      </c>
      <c r="B968" s="31">
        <v>44797</v>
      </c>
      <c r="CX968" s="32"/>
      <c r="CY968" s="33">
        <f>SUBTOTAL(109,Pickedlines[[#This Row],[HO]:[Test]])</f>
        <v>0</v>
      </c>
      <c r="CZ968" s="32"/>
      <c r="DA968" s="32"/>
    </row>
    <row r="969" spans="1:105" x14ac:dyDescent="0.25">
      <c r="A969" s="30" t="str">
        <f t="shared" si="22"/>
        <v>2235</v>
      </c>
      <c r="B969" s="31">
        <v>44798</v>
      </c>
      <c r="CX969" s="32"/>
      <c r="CY969" s="33">
        <f>SUBTOTAL(109,Pickedlines[[#This Row],[HO]:[Test]])</f>
        <v>0</v>
      </c>
      <c r="CZ969" s="32"/>
      <c r="DA969" s="32"/>
    </row>
    <row r="970" spans="1:105" x14ac:dyDescent="0.25">
      <c r="A970" s="30" t="str">
        <f t="shared" si="22"/>
        <v>2235</v>
      </c>
      <c r="B970" s="31">
        <v>44799</v>
      </c>
      <c r="CX970" s="32"/>
      <c r="CY970" s="33">
        <f>SUBTOTAL(109,Pickedlines[[#This Row],[HO]:[Test]])</f>
        <v>0</v>
      </c>
      <c r="CZ970" s="32"/>
      <c r="DA970" s="32"/>
    </row>
    <row r="971" spans="1:105" x14ac:dyDescent="0.25">
      <c r="A971" s="30" t="str">
        <f t="shared" si="22"/>
        <v>2235</v>
      </c>
      <c r="B971" s="31">
        <v>44800</v>
      </c>
      <c r="CX971" s="32"/>
      <c r="CY971" s="33">
        <f>SUBTOTAL(109,Pickedlines[[#This Row],[HO]:[Test]])</f>
        <v>0</v>
      </c>
      <c r="CZ971" s="32"/>
      <c r="DA971" s="32"/>
    </row>
    <row r="972" spans="1:105" x14ac:dyDescent="0.25">
      <c r="A972" s="30" t="str">
        <f t="shared" si="22"/>
        <v>2236</v>
      </c>
      <c r="B972" s="31">
        <v>44801</v>
      </c>
      <c r="CX972" s="32"/>
      <c r="CY972" s="33">
        <f>SUBTOTAL(109,Pickedlines[[#This Row],[HO]:[Test]])</f>
        <v>0</v>
      </c>
      <c r="CZ972" s="32"/>
      <c r="DA972" s="32"/>
    </row>
    <row r="973" spans="1:105" x14ac:dyDescent="0.25">
      <c r="A973" s="30" t="str">
        <f t="shared" si="22"/>
        <v>2236</v>
      </c>
      <c r="B973" s="31">
        <v>44802</v>
      </c>
      <c r="CX973" s="32"/>
      <c r="CY973" s="33">
        <f>SUBTOTAL(109,Pickedlines[[#This Row],[HO]:[Test]])</f>
        <v>0</v>
      </c>
      <c r="CZ973" s="32"/>
      <c r="DA973" s="32"/>
    </row>
    <row r="974" spans="1:105" x14ac:dyDescent="0.25">
      <c r="A974" s="30" t="str">
        <f t="shared" si="22"/>
        <v>2236</v>
      </c>
      <c r="B974" s="31">
        <v>44803</v>
      </c>
      <c r="CX974" s="32"/>
      <c r="CY974" s="33">
        <f>SUBTOTAL(109,Pickedlines[[#This Row],[HO]:[Test]])</f>
        <v>0</v>
      </c>
      <c r="CZ974" s="32"/>
      <c r="DA974" s="32"/>
    </row>
    <row r="975" spans="1:105" x14ac:dyDescent="0.25">
      <c r="A975" s="30" t="str">
        <f t="shared" si="22"/>
        <v>2236</v>
      </c>
      <c r="B975" s="31">
        <v>44804</v>
      </c>
      <c r="CX975" s="32"/>
      <c r="CY975" s="33">
        <f>SUBTOTAL(109,Pickedlines[[#This Row],[HO]:[Test]])</f>
        <v>0</v>
      </c>
      <c r="CZ975" s="32"/>
      <c r="DA975" s="32"/>
    </row>
    <row r="976" spans="1:105" x14ac:dyDescent="0.25">
      <c r="A976" s="30" t="str">
        <f t="shared" si="22"/>
        <v>2236</v>
      </c>
      <c r="B976" s="31">
        <v>44805</v>
      </c>
      <c r="CX976" s="32"/>
      <c r="CY976" s="33">
        <f>SUBTOTAL(109,Pickedlines[[#This Row],[HO]:[Test]])</f>
        <v>0</v>
      </c>
      <c r="CZ976" s="32"/>
      <c r="DA976" s="32"/>
    </row>
    <row r="977" spans="1:105" x14ac:dyDescent="0.25">
      <c r="A977" s="30" t="str">
        <f t="shared" si="22"/>
        <v>2236</v>
      </c>
      <c r="B977" s="31">
        <v>44806</v>
      </c>
      <c r="CX977" s="32"/>
      <c r="CY977" s="33">
        <f>SUBTOTAL(109,Pickedlines[[#This Row],[HO]:[Test]])</f>
        <v>0</v>
      </c>
      <c r="CZ977" s="32"/>
      <c r="DA977" s="32"/>
    </row>
    <row r="978" spans="1:105" x14ac:dyDescent="0.25">
      <c r="A978" s="30" t="str">
        <f t="shared" si="22"/>
        <v>2236</v>
      </c>
      <c r="B978" s="31">
        <v>44807</v>
      </c>
      <c r="CX978" s="32"/>
      <c r="CY978" s="33">
        <f>SUBTOTAL(109,Pickedlines[[#This Row],[HO]:[Test]])</f>
        <v>0</v>
      </c>
      <c r="CZ978" s="32"/>
      <c r="DA978" s="32"/>
    </row>
    <row r="979" spans="1:105" x14ac:dyDescent="0.25">
      <c r="A979" s="30" t="str">
        <f t="shared" si="22"/>
        <v>2237</v>
      </c>
      <c r="B979" s="31">
        <v>44808</v>
      </c>
      <c r="CX979" s="32"/>
      <c r="CY979" s="33">
        <f>SUBTOTAL(109,Pickedlines[[#This Row],[HO]:[Test]])</f>
        <v>0</v>
      </c>
      <c r="CZ979" s="32"/>
      <c r="DA979" s="32"/>
    </row>
    <row r="980" spans="1:105" x14ac:dyDescent="0.25">
      <c r="A980" s="30" t="str">
        <f t="shared" si="22"/>
        <v>2237</v>
      </c>
      <c r="B980" s="31">
        <v>44809</v>
      </c>
      <c r="CX980" s="32"/>
      <c r="CY980" s="33">
        <f>SUBTOTAL(109,Pickedlines[[#This Row],[HO]:[Test]])</f>
        <v>0</v>
      </c>
      <c r="CZ980" s="32"/>
      <c r="DA980" s="32"/>
    </row>
    <row r="981" spans="1:105" x14ac:dyDescent="0.25">
      <c r="A981" s="30" t="str">
        <f t="shared" si="22"/>
        <v>2237</v>
      </c>
      <c r="B981" s="31">
        <v>44810</v>
      </c>
      <c r="CX981" s="32"/>
      <c r="CY981" s="33">
        <f>SUBTOTAL(109,Pickedlines[[#This Row],[HO]:[Test]])</f>
        <v>0</v>
      </c>
      <c r="CZ981" s="32"/>
      <c r="DA981" s="32"/>
    </row>
    <row r="982" spans="1:105" x14ac:dyDescent="0.25">
      <c r="A982" s="30" t="str">
        <f t="shared" si="22"/>
        <v>2237</v>
      </c>
      <c r="B982" s="31">
        <v>44811</v>
      </c>
      <c r="CX982" s="32"/>
      <c r="CY982" s="33">
        <f>SUBTOTAL(109,Pickedlines[[#This Row],[HO]:[Test]])</f>
        <v>0</v>
      </c>
      <c r="CZ982" s="32"/>
      <c r="DA982" s="32"/>
    </row>
    <row r="983" spans="1:105" x14ac:dyDescent="0.25">
      <c r="A983" s="30" t="str">
        <f t="shared" si="22"/>
        <v>2237</v>
      </c>
      <c r="B983" s="31">
        <v>44812</v>
      </c>
      <c r="CX983" s="32"/>
      <c r="CY983" s="33">
        <f>SUBTOTAL(109,Pickedlines[[#This Row],[HO]:[Test]])</f>
        <v>0</v>
      </c>
      <c r="CZ983" s="32"/>
      <c r="DA983" s="32"/>
    </row>
    <row r="984" spans="1:105" x14ac:dyDescent="0.25">
      <c r="A984" s="30" t="str">
        <f t="shared" si="22"/>
        <v>2237</v>
      </c>
      <c r="B984" s="31">
        <v>44813</v>
      </c>
      <c r="CX984" s="32"/>
      <c r="CY984" s="33">
        <f>SUBTOTAL(109,Pickedlines[[#This Row],[HO]:[Test]])</f>
        <v>0</v>
      </c>
      <c r="CZ984" s="32"/>
      <c r="DA984" s="32"/>
    </row>
    <row r="985" spans="1:105" x14ac:dyDescent="0.25">
      <c r="A985" s="30" t="str">
        <f t="shared" si="22"/>
        <v>2237</v>
      </c>
      <c r="B985" s="31">
        <v>44814</v>
      </c>
      <c r="CX985" s="32"/>
      <c r="CY985" s="33">
        <f>SUBTOTAL(109,Pickedlines[[#This Row],[HO]:[Test]])</f>
        <v>0</v>
      </c>
      <c r="CZ985" s="32"/>
      <c r="DA985" s="32"/>
    </row>
    <row r="986" spans="1:105" x14ac:dyDescent="0.25">
      <c r="A986" s="30" t="str">
        <f t="shared" ref="A986:A1049" si="23">CONCATENATE(RIGHT(TEXT(YEAR(B986),"#"),2),TEXT(WEEKNUM(B986),"0#"))</f>
        <v>2238</v>
      </c>
      <c r="B986" s="31">
        <v>44815</v>
      </c>
      <c r="CX986" s="32"/>
      <c r="CY986" s="33">
        <f>SUBTOTAL(109,Pickedlines[[#This Row],[HO]:[Test]])</f>
        <v>0</v>
      </c>
      <c r="CZ986" s="32"/>
      <c r="DA986" s="32"/>
    </row>
    <row r="987" spans="1:105" x14ac:dyDescent="0.25">
      <c r="A987" s="30" t="str">
        <f t="shared" si="23"/>
        <v>2238</v>
      </c>
      <c r="B987" s="31">
        <v>44816</v>
      </c>
      <c r="CX987" s="32"/>
      <c r="CY987" s="33">
        <f>SUBTOTAL(109,Pickedlines[[#This Row],[HO]:[Test]])</f>
        <v>0</v>
      </c>
      <c r="CZ987" s="32"/>
      <c r="DA987" s="32"/>
    </row>
    <row r="988" spans="1:105" x14ac:dyDescent="0.25">
      <c r="A988" s="30" t="str">
        <f t="shared" si="23"/>
        <v>2238</v>
      </c>
      <c r="B988" s="31">
        <v>44817</v>
      </c>
      <c r="CX988" s="32"/>
      <c r="CY988" s="33">
        <f>SUBTOTAL(109,Pickedlines[[#This Row],[HO]:[Test]])</f>
        <v>0</v>
      </c>
      <c r="CZ988" s="32"/>
      <c r="DA988" s="32"/>
    </row>
    <row r="989" spans="1:105" x14ac:dyDescent="0.25">
      <c r="A989" s="30" t="str">
        <f t="shared" si="23"/>
        <v>2238</v>
      </c>
      <c r="B989" s="31">
        <v>44818</v>
      </c>
      <c r="CX989" s="32"/>
      <c r="CY989" s="33">
        <f>SUBTOTAL(109,Pickedlines[[#This Row],[HO]:[Test]])</f>
        <v>0</v>
      </c>
      <c r="CZ989" s="32"/>
      <c r="DA989" s="32"/>
    </row>
    <row r="990" spans="1:105" x14ac:dyDescent="0.25">
      <c r="A990" s="30" t="str">
        <f t="shared" si="23"/>
        <v>2238</v>
      </c>
      <c r="B990" s="31">
        <v>44819</v>
      </c>
      <c r="CX990" s="32"/>
      <c r="CY990" s="33">
        <f>SUBTOTAL(109,Pickedlines[[#This Row],[HO]:[Test]])</f>
        <v>0</v>
      </c>
      <c r="CZ990" s="32"/>
      <c r="DA990" s="32"/>
    </row>
    <row r="991" spans="1:105" x14ac:dyDescent="0.25">
      <c r="A991" s="30" t="str">
        <f t="shared" si="23"/>
        <v>2238</v>
      </c>
      <c r="B991" s="31">
        <v>44820</v>
      </c>
      <c r="CX991" s="32"/>
      <c r="CY991" s="33">
        <f>SUBTOTAL(109,Pickedlines[[#This Row],[HO]:[Test]])</f>
        <v>0</v>
      </c>
      <c r="CZ991" s="32"/>
      <c r="DA991" s="32"/>
    </row>
    <row r="992" spans="1:105" x14ac:dyDescent="0.25">
      <c r="A992" s="30" t="str">
        <f t="shared" si="23"/>
        <v>2238</v>
      </c>
      <c r="B992" s="31">
        <v>44821</v>
      </c>
      <c r="CX992" s="32"/>
      <c r="CY992" s="33">
        <f>SUBTOTAL(109,Pickedlines[[#This Row],[HO]:[Test]])</f>
        <v>0</v>
      </c>
      <c r="CZ992" s="32"/>
      <c r="DA992" s="32"/>
    </row>
    <row r="993" spans="1:105" x14ac:dyDescent="0.25">
      <c r="A993" s="30" t="str">
        <f t="shared" si="23"/>
        <v>2239</v>
      </c>
      <c r="B993" s="31">
        <v>44822</v>
      </c>
      <c r="CX993" s="32"/>
      <c r="CY993" s="33">
        <f>SUBTOTAL(109,Pickedlines[[#This Row],[HO]:[Test]])</f>
        <v>0</v>
      </c>
      <c r="CZ993" s="32"/>
      <c r="DA993" s="32"/>
    </row>
    <row r="994" spans="1:105" x14ac:dyDescent="0.25">
      <c r="A994" s="30" t="str">
        <f t="shared" si="23"/>
        <v>2239</v>
      </c>
      <c r="B994" s="31">
        <v>44823</v>
      </c>
      <c r="CX994" s="32"/>
      <c r="CY994" s="33">
        <f>SUBTOTAL(109,Pickedlines[[#This Row],[HO]:[Test]])</f>
        <v>0</v>
      </c>
      <c r="CZ994" s="32"/>
      <c r="DA994" s="32"/>
    </row>
    <row r="995" spans="1:105" x14ac:dyDescent="0.25">
      <c r="A995" s="30" t="str">
        <f t="shared" si="23"/>
        <v>2239</v>
      </c>
      <c r="B995" s="31">
        <v>44824</v>
      </c>
      <c r="CX995" s="32"/>
      <c r="CY995" s="33">
        <f>SUBTOTAL(109,Pickedlines[[#This Row],[HO]:[Test]])</f>
        <v>0</v>
      </c>
      <c r="CZ995" s="32"/>
      <c r="DA995" s="32"/>
    </row>
    <row r="996" spans="1:105" x14ac:dyDescent="0.25">
      <c r="A996" s="30" t="str">
        <f t="shared" si="23"/>
        <v>2239</v>
      </c>
      <c r="B996" s="31">
        <v>44825</v>
      </c>
      <c r="CX996" s="32"/>
      <c r="CY996" s="33">
        <f>SUBTOTAL(109,Pickedlines[[#This Row],[HO]:[Test]])</f>
        <v>0</v>
      </c>
      <c r="CZ996" s="32"/>
      <c r="DA996" s="32"/>
    </row>
    <row r="997" spans="1:105" x14ac:dyDescent="0.25">
      <c r="A997" s="30" t="str">
        <f t="shared" si="23"/>
        <v>2239</v>
      </c>
      <c r="B997" s="31">
        <v>44826</v>
      </c>
      <c r="CX997" s="32"/>
      <c r="CY997" s="33">
        <f>SUBTOTAL(109,Pickedlines[[#This Row],[HO]:[Test]])</f>
        <v>0</v>
      </c>
      <c r="CZ997" s="32"/>
      <c r="DA997" s="32"/>
    </row>
    <row r="998" spans="1:105" x14ac:dyDescent="0.25">
      <c r="A998" s="30" t="str">
        <f t="shared" si="23"/>
        <v>2239</v>
      </c>
      <c r="B998" s="31">
        <v>44827</v>
      </c>
      <c r="CX998" s="32"/>
      <c r="CY998" s="33">
        <f>SUBTOTAL(109,Pickedlines[[#This Row],[HO]:[Test]])</f>
        <v>0</v>
      </c>
      <c r="CZ998" s="32"/>
      <c r="DA998" s="32"/>
    </row>
    <row r="999" spans="1:105" x14ac:dyDescent="0.25">
      <c r="A999" s="30" t="str">
        <f t="shared" si="23"/>
        <v>2239</v>
      </c>
      <c r="B999" s="31">
        <v>44828</v>
      </c>
      <c r="CX999" s="32"/>
      <c r="CY999" s="33">
        <f>SUBTOTAL(109,Pickedlines[[#This Row],[HO]:[Test]])</f>
        <v>0</v>
      </c>
      <c r="CZ999" s="32"/>
      <c r="DA999" s="32"/>
    </row>
    <row r="1000" spans="1:105" x14ac:dyDescent="0.25">
      <c r="A1000" s="30" t="str">
        <f t="shared" si="23"/>
        <v>2240</v>
      </c>
      <c r="B1000" s="31">
        <v>44829</v>
      </c>
      <c r="CX1000" s="32"/>
      <c r="CY1000" s="33">
        <f>SUBTOTAL(109,Pickedlines[[#This Row],[HO]:[Test]])</f>
        <v>0</v>
      </c>
      <c r="CZ1000" s="32"/>
      <c r="DA1000" s="32"/>
    </row>
    <row r="1001" spans="1:105" x14ac:dyDescent="0.25">
      <c r="A1001" s="30" t="str">
        <f t="shared" si="23"/>
        <v>2240</v>
      </c>
      <c r="B1001" s="31">
        <v>44830</v>
      </c>
      <c r="CX1001" s="32"/>
      <c r="CY1001" s="33">
        <f>SUBTOTAL(109,Pickedlines[[#This Row],[HO]:[Test]])</f>
        <v>0</v>
      </c>
      <c r="CZ1001" s="32"/>
      <c r="DA1001" s="32"/>
    </row>
    <row r="1002" spans="1:105" x14ac:dyDescent="0.25">
      <c r="A1002" s="30" t="str">
        <f t="shared" si="23"/>
        <v>2240</v>
      </c>
      <c r="B1002" s="31">
        <v>44831</v>
      </c>
      <c r="CX1002" s="32"/>
      <c r="CY1002" s="33">
        <f>SUBTOTAL(109,Pickedlines[[#This Row],[HO]:[Test]])</f>
        <v>0</v>
      </c>
      <c r="CZ1002" s="32"/>
      <c r="DA1002" s="32"/>
    </row>
    <row r="1003" spans="1:105" x14ac:dyDescent="0.25">
      <c r="A1003" s="30" t="str">
        <f t="shared" si="23"/>
        <v>2240</v>
      </c>
      <c r="B1003" s="31">
        <v>44832</v>
      </c>
      <c r="CX1003" s="32"/>
      <c r="CY1003" s="33">
        <f>SUBTOTAL(109,Pickedlines[[#This Row],[HO]:[Test]])</f>
        <v>0</v>
      </c>
      <c r="CZ1003" s="32"/>
      <c r="DA1003" s="32"/>
    </row>
    <row r="1004" spans="1:105" x14ac:dyDescent="0.25">
      <c r="A1004" s="30" t="str">
        <f t="shared" si="23"/>
        <v>2240</v>
      </c>
      <c r="B1004" s="31">
        <v>44833</v>
      </c>
      <c r="CX1004" s="32"/>
      <c r="CY1004" s="33">
        <f>SUBTOTAL(109,Pickedlines[[#This Row],[HO]:[Test]])</f>
        <v>0</v>
      </c>
      <c r="CZ1004" s="32"/>
      <c r="DA1004" s="32"/>
    </row>
    <row r="1005" spans="1:105" x14ac:dyDescent="0.25">
      <c r="A1005" s="30" t="str">
        <f t="shared" si="23"/>
        <v>2240</v>
      </c>
      <c r="B1005" s="31">
        <v>44834</v>
      </c>
      <c r="CX1005" s="32"/>
      <c r="CY1005" s="33">
        <f>SUBTOTAL(109,Pickedlines[[#This Row],[HO]:[Test]])</f>
        <v>0</v>
      </c>
      <c r="CZ1005" s="32"/>
      <c r="DA1005" s="32"/>
    </row>
    <row r="1006" spans="1:105" x14ac:dyDescent="0.25">
      <c r="A1006" s="30" t="str">
        <f t="shared" si="23"/>
        <v>2240</v>
      </c>
      <c r="B1006" s="31">
        <v>44835</v>
      </c>
      <c r="CX1006" s="32"/>
      <c r="CY1006" s="33">
        <f>SUBTOTAL(109,Pickedlines[[#This Row],[HO]:[Test]])</f>
        <v>0</v>
      </c>
      <c r="CZ1006" s="32"/>
      <c r="DA1006" s="32"/>
    </row>
    <row r="1007" spans="1:105" x14ac:dyDescent="0.25">
      <c r="A1007" s="30" t="str">
        <f t="shared" si="23"/>
        <v>2241</v>
      </c>
      <c r="B1007" s="31">
        <v>44836</v>
      </c>
      <c r="CX1007" s="32"/>
      <c r="CY1007" s="33">
        <f>SUBTOTAL(109,Pickedlines[[#This Row],[HO]:[Test]])</f>
        <v>0</v>
      </c>
      <c r="CZ1007" s="32"/>
      <c r="DA1007" s="32"/>
    </row>
    <row r="1008" spans="1:105" x14ac:dyDescent="0.25">
      <c r="A1008" s="30" t="str">
        <f t="shared" si="23"/>
        <v>2241</v>
      </c>
      <c r="B1008" s="31">
        <v>44837</v>
      </c>
      <c r="CX1008" s="32"/>
      <c r="CY1008" s="33">
        <f>SUBTOTAL(109,Pickedlines[[#This Row],[HO]:[Test]])</f>
        <v>0</v>
      </c>
      <c r="CZ1008" s="32"/>
      <c r="DA1008" s="32"/>
    </row>
    <row r="1009" spans="1:105" x14ac:dyDescent="0.25">
      <c r="A1009" s="30" t="str">
        <f t="shared" si="23"/>
        <v>2241</v>
      </c>
      <c r="B1009" s="31">
        <v>44838</v>
      </c>
      <c r="CX1009" s="32"/>
      <c r="CY1009" s="33">
        <f>SUBTOTAL(109,Pickedlines[[#This Row],[HO]:[Test]])</f>
        <v>0</v>
      </c>
      <c r="CZ1009" s="32"/>
      <c r="DA1009" s="32"/>
    </row>
    <row r="1010" spans="1:105" x14ac:dyDescent="0.25">
      <c r="A1010" s="30" t="str">
        <f t="shared" si="23"/>
        <v>2241</v>
      </c>
      <c r="B1010" s="31">
        <v>44839</v>
      </c>
      <c r="CX1010" s="32"/>
      <c r="CY1010" s="33">
        <f>SUBTOTAL(109,Pickedlines[[#This Row],[HO]:[Test]])</f>
        <v>0</v>
      </c>
      <c r="CZ1010" s="32"/>
      <c r="DA1010" s="32"/>
    </row>
    <row r="1011" spans="1:105" x14ac:dyDescent="0.25">
      <c r="A1011" s="30" t="str">
        <f t="shared" si="23"/>
        <v>2241</v>
      </c>
      <c r="B1011" s="31">
        <v>44840</v>
      </c>
      <c r="CX1011" s="32"/>
      <c r="CY1011" s="33">
        <f>SUBTOTAL(109,Pickedlines[[#This Row],[HO]:[Test]])</f>
        <v>0</v>
      </c>
      <c r="CZ1011" s="32"/>
      <c r="DA1011" s="32"/>
    </row>
    <row r="1012" spans="1:105" x14ac:dyDescent="0.25">
      <c r="A1012" s="30" t="str">
        <f t="shared" si="23"/>
        <v>2241</v>
      </c>
      <c r="B1012" s="31">
        <v>44841</v>
      </c>
      <c r="CX1012" s="32"/>
      <c r="CY1012" s="33">
        <f>SUBTOTAL(109,Pickedlines[[#This Row],[HO]:[Test]])</f>
        <v>0</v>
      </c>
      <c r="CZ1012" s="32"/>
      <c r="DA1012" s="32"/>
    </row>
    <row r="1013" spans="1:105" x14ac:dyDescent="0.25">
      <c r="A1013" s="30" t="str">
        <f t="shared" si="23"/>
        <v>2241</v>
      </c>
      <c r="B1013" s="31">
        <v>44842</v>
      </c>
      <c r="CX1013" s="32"/>
      <c r="CY1013" s="33">
        <f>SUBTOTAL(109,Pickedlines[[#This Row],[HO]:[Test]])</f>
        <v>0</v>
      </c>
      <c r="CZ1013" s="32"/>
      <c r="DA1013" s="32"/>
    </row>
    <row r="1014" spans="1:105" x14ac:dyDescent="0.25">
      <c r="A1014" s="30" t="str">
        <f t="shared" si="23"/>
        <v>2242</v>
      </c>
      <c r="B1014" s="31">
        <v>44843</v>
      </c>
      <c r="CX1014" s="32"/>
      <c r="CY1014" s="33">
        <f>SUBTOTAL(109,Pickedlines[[#This Row],[HO]:[Test]])</f>
        <v>0</v>
      </c>
      <c r="CZ1014" s="32"/>
      <c r="DA1014" s="32"/>
    </row>
    <row r="1015" spans="1:105" x14ac:dyDescent="0.25">
      <c r="A1015" s="30" t="str">
        <f t="shared" si="23"/>
        <v>2242</v>
      </c>
      <c r="B1015" s="31">
        <v>44844</v>
      </c>
      <c r="CX1015" s="32"/>
      <c r="CY1015" s="33">
        <f>SUBTOTAL(109,Pickedlines[[#This Row],[HO]:[Test]])</f>
        <v>0</v>
      </c>
      <c r="CZ1015" s="32"/>
      <c r="DA1015" s="32"/>
    </row>
    <row r="1016" spans="1:105" x14ac:dyDescent="0.25">
      <c r="A1016" s="30" t="str">
        <f t="shared" si="23"/>
        <v>2242</v>
      </c>
      <c r="B1016" s="31">
        <v>44845</v>
      </c>
      <c r="CX1016" s="32"/>
      <c r="CY1016" s="33">
        <f>SUBTOTAL(109,Pickedlines[[#This Row],[HO]:[Test]])</f>
        <v>0</v>
      </c>
      <c r="CZ1016" s="32"/>
      <c r="DA1016" s="32"/>
    </row>
    <row r="1017" spans="1:105" x14ac:dyDescent="0.25">
      <c r="A1017" s="30" t="str">
        <f t="shared" si="23"/>
        <v>2242</v>
      </c>
      <c r="B1017" s="31">
        <v>44846</v>
      </c>
      <c r="CX1017" s="32"/>
      <c r="CY1017" s="33">
        <f>SUBTOTAL(109,Pickedlines[[#This Row],[HO]:[Test]])</f>
        <v>0</v>
      </c>
      <c r="CZ1017" s="32"/>
      <c r="DA1017" s="32"/>
    </row>
    <row r="1018" spans="1:105" x14ac:dyDescent="0.25">
      <c r="A1018" s="30" t="str">
        <f t="shared" si="23"/>
        <v>2242</v>
      </c>
      <c r="B1018" s="31">
        <v>44847</v>
      </c>
      <c r="CX1018" s="32"/>
      <c r="CY1018" s="33">
        <f>SUBTOTAL(109,Pickedlines[[#This Row],[HO]:[Test]])</f>
        <v>0</v>
      </c>
      <c r="CZ1018" s="32"/>
      <c r="DA1018" s="32"/>
    </row>
    <row r="1019" spans="1:105" x14ac:dyDescent="0.25">
      <c r="A1019" s="30" t="str">
        <f t="shared" si="23"/>
        <v>2242</v>
      </c>
      <c r="B1019" s="31">
        <v>44848</v>
      </c>
      <c r="CX1019" s="32"/>
      <c r="CY1019" s="33">
        <f>SUBTOTAL(109,Pickedlines[[#This Row],[HO]:[Test]])</f>
        <v>0</v>
      </c>
      <c r="CZ1019" s="32"/>
      <c r="DA1019" s="32"/>
    </row>
    <row r="1020" spans="1:105" x14ac:dyDescent="0.25">
      <c r="A1020" s="30" t="str">
        <f t="shared" si="23"/>
        <v>2242</v>
      </c>
      <c r="B1020" s="31">
        <v>44849</v>
      </c>
      <c r="CX1020" s="32"/>
      <c r="CY1020" s="33">
        <f>SUBTOTAL(109,Pickedlines[[#This Row],[HO]:[Test]])</f>
        <v>0</v>
      </c>
      <c r="CZ1020" s="32"/>
      <c r="DA1020" s="32"/>
    </row>
    <row r="1021" spans="1:105" x14ac:dyDescent="0.25">
      <c r="A1021" s="30" t="str">
        <f t="shared" si="23"/>
        <v>2243</v>
      </c>
      <c r="B1021" s="31">
        <v>44850</v>
      </c>
      <c r="CX1021" s="32"/>
      <c r="CY1021" s="33">
        <f>SUBTOTAL(109,Pickedlines[[#This Row],[HO]:[Test]])</f>
        <v>0</v>
      </c>
      <c r="CZ1021" s="32"/>
      <c r="DA1021" s="32"/>
    </row>
    <row r="1022" spans="1:105" x14ac:dyDescent="0.25">
      <c r="A1022" s="30" t="str">
        <f t="shared" si="23"/>
        <v>2243</v>
      </c>
      <c r="B1022" s="31">
        <v>44851</v>
      </c>
      <c r="CX1022" s="32"/>
      <c r="CY1022" s="33">
        <f>SUBTOTAL(109,Pickedlines[[#This Row],[HO]:[Test]])</f>
        <v>0</v>
      </c>
      <c r="CZ1022" s="32"/>
      <c r="DA1022" s="32"/>
    </row>
    <row r="1023" spans="1:105" x14ac:dyDescent="0.25">
      <c r="A1023" s="30" t="str">
        <f t="shared" si="23"/>
        <v>2243</v>
      </c>
      <c r="B1023" s="31">
        <v>44852</v>
      </c>
      <c r="CX1023" s="32"/>
      <c r="CY1023" s="33">
        <f>SUBTOTAL(109,Pickedlines[[#This Row],[HO]:[Test]])</f>
        <v>0</v>
      </c>
      <c r="CZ1023" s="32"/>
      <c r="DA1023" s="32"/>
    </row>
    <row r="1024" spans="1:105" x14ac:dyDescent="0.25">
      <c r="A1024" s="30" t="str">
        <f t="shared" si="23"/>
        <v>2243</v>
      </c>
      <c r="B1024" s="31">
        <v>44853</v>
      </c>
      <c r="CX1024" s="32"/>
      <c r="CY1024" s="33">
        <f>SUBTOTAL(109,Pickedlines[[#This Row],[HO]:[Test]])</f>
        <v>0</v>
      </c>
      <c r="CZ1024" s="32"/>
      <c r="DA1024" s="32"/>
    </row>
    <row r="1025" spans="1:105" x14ac:dyDescent="0.25">
      <c r="A1025" s="30" t="str">
        <f t="shared" si="23"/>
        <v>2243</v>
      </c>
      <c r="B1025" s="31">
        <v>44854</v>
      </c>
      <c r="CX1025" s="32"/>
      <c r="CY1025" s="33">
        <f>SUBTOTAL(109,Pickedlines[[#This Row],[HO]:[Test]])</f>
        <v>0</v>
      </c>
      <c r="CZ1025" s="32"/>
      <c r="DA1025" s="32"/>
    </row>
    <row r="1026" spans="1:105" x14ac:dyDescent="0.25">
      <c r="A1026" s="30" t="str">
        <f t="shared" si="23"/>
        <v>2243</v>
      </c>
      <c r="B1026" s="31">
        <v>44855</v>
      </c>
      <c r="CX1026" s="32"/>
      <c r="CY1026" s="33">
        <f>SUBTOTAL(109,Pickedlines[[#This Row],[HO]:[Test]])</f>
        <v>0</v>
      </c>
      <c r="CZ1026" s="32"/>
      <c r="DA1026" s="32"/>
    </row>
    <row r="1027" spans="1:105" x14ac:dyDescent="0.25">
      <c r="A1027" s="30" t="str">
        <f t="shared" si="23"/>
        <v>2243</v>
      </c>
      <c r="B1027" s="31">
        <v>44856</v>
      </c>
      <c r="CX1027" s="32"/>
      <c r="CY1027" s="33">
        <f>SUBTOTAL(109,Pickedlines[[#This Row],[HO]:[Test]])</f>
        <v>0</v>
      </c>
      <c r="CZ1027" s="32"/>
      <c r="DA1027" s="32"/>
    </row>
    <row r="1028" spans="1:105" x14ac:dyDescent="0.25">
      <c r="A1028" s="30" t="str">
        <f t="shared" si="23"/>
        <v>2244</v>
      </c>
      <c r="B1028" s="31">
        <v>44857</v>
      </c>
      <c r="CX1028" s="32"/>
      <c r="CY1028" s="33">
        <f>SUBTOTAL(109,Pickedlines[[#This Row],[HO]:[Test]])</f>
        <v>0</v>
      </c>
      <c r="CZ1028" s="32"/>
      <c r="DA1028" s="32"/>
    </row>
    <row r="1029" spans="1:105" x14ac:dyDescent="0.25">
      <c r="A1029" s="30" t="str">
        <f t="shared" si="23"/>
        <v>2244</v>
      </c>
      <c r="B1029" s="31">
        <v>44858</v>
      </c>
      <c r="CX1029" s="32"/>
      <c r="CY1029" s="33">
        <f>SUBTOTAL(109,Pickedlines[[#This Row],[HO]:[Test]])</f>
        <v>0</v>
      </c>
      <c r="CZ1029" s="32"/>
      <c r="DA1029" s="32"/>
    </row>
    <row r="1030" spans="1:105" x14ac:dyDescent="0.25">
      <c r="A1030" s="30" t="str">
        <f t="shared" si="23"/>
        <v>2244</v>
      </c>
      <c r="B1030" s="31">
        <v>44859</v>
      </c>
      <c r="CX1030" s="32"/>
      <c r="CY1030" s="33">
        <f>SUBTOTAL(109,Pickedlines[[#This Row],[HO]:[Test]])</f>
        <v>0</v>
      </c>
      <c r="CZ1030" s="32"/>
      <c r="DA1030" s="32"/>
    </row>
    <row r="1031" spans="1:105" x14ac:dyDescent="0.25">
      <c r="A1031" s="30" t="str">
        <f t="shared" si="23"/>
        <v>2244</v>
      </c>
      <c r="B1031" s="31">
        <v>44860</v>
      </c>
      <c r="CX1031" s="32"/>
      <c r="CY1031" s="33">
        <f>SUBTOTAL(109,Pickedlines[[#This Row],[HO]:[Test]])</f>
        <v>0</v>
      </c>
      <c r="CZ1031" s="32"/>
      <c r="DA1031" s="32"/>
    </row>
    <row r="1032" spans="1:105" x14ac:dyDescent="0.25">
      <c r="A1032" s="30" t="str">
        <f t="shared" si="23"/>
        <v>2244</v>
      </c>
      <c r="B1032" s="31">
        <v>44861</v>
      </c>
      <c r="CX1032" s="32"/>
      <c r="CY1032" s="33">
        <f>SUBTOTAL(109,Pickedlines[[#This Row],[HO]:[Test]])</f>
        <v>0</v>
      </c>
      <c r="CZ1032" s="32"/>
      <c r="DA1032" s="32"/>
    </row>
    <row r="1033" spans="1:105" x14ac:dyDescent="0.25">
      <c r="A1033" s="30" t="str">
        <f t="shared" si="23"/>
        <v>2244</v>
      </c>
      <c r="B1033" s="31">
        <v>44862</v>
      </c>
      <c r="CX1033" s="32"/>
      <c r="CY1033" s="33">
        <f>SUBTOTAL(109,Pickedlines[[#This Row],[HO]:[Test]])</f>
        <v>0</v>
      </c>
      <c r="CZ1033" s="32"/>
      <c r="DA1033" s="32"/>
    </row>
    <row r="1034" spans="1:105" x14ac:dyDescent="0.25">
      <c r="A1034" s="30" t="str">
        <f t="shared" si="23"/>
        <v>2244</v>
      </c>
      <c r="B1034" s="31">
        <v>44863</v>
      </c>
      <c r="CX1034" s="32"/>
      <c r="CY1034" s="33">
        <f>SUBTOTAL(109,Pickedlines[[#This Row],[HO]:[Test]])</f>
        <v>0</v>
      </c>
      <c r="CZ1034" s="32"/>
      <c r="DA1034" s="32"/>
    </row>
    <row r="1035" spans="1:105" x14ac:dyDescent="0.25">
      <c r="A1035" s="30" t="str">
        <f t="shared" si="23"/>
        <v>2245</v>
      </c>
      <c r="B1035" s="31">
        <v>44864</v>
      </c>
      <c r="CX1035" s="32"/>
      <c r="CY1035" s="33">
        <f>SUBTOTAL(109,Pickedlines[[#This Row],[HO]:[Test]])</f>
        <v>0</v>
      </c>
      <c r="CZ1035" s="32"/>
      <c r="DA1035" s="32"/>
    </row>
    <row r="1036" spans="1:105" x14ac:dyDescent="0.25">
      <c r="A1036" s="30" t="str">
        <f t="shared" si="23"/>
        <v>2245</v>
      </c>
      <c r="B1036" s="31">
        <v>44865</v>
      </c>
      <c r="CX1036" s="32"/>
      <c r="CY1036" s="33">
        <f>SUBTOTAL(109,Pickedlines[[#This Row],[HO]:[Test]])</f>
        <v>0</v>
      </c>
      <c r="CZ1036" s="32"/>
      <c r="DA1036" s="32"/>
    </row>
    <row r="1037" spans="1:105" x14ac:dyDescent="0.25">
      <c r="A1037" s="30" t="str">
        <f t="shared" si="23"/>
        <v>2245</v>
      </c>
      <c r="B1037" s="31">
        <v>44866</v>
      </c>
      <c r="CX1037" s="32"/>
      <c r="CY1037" s="33">
        <f>SUBTOTAL(109,Pickedlines[[#This Row],[HO]:[Test]])</f>
        <v>0</v>
      </c>
      <c r="CZ1037" s="32"/>
      <c r="DA1037" s="32"/>
    </row>
    <row r="1038" spans="1:105" x14ac:dyDescent="0.25">
      <c r="A1038" s="30" t="str">
        <f t="shared" si="23"/>
        <v>2245</v>
      </c>
      <c r="B1038" s="31">
        <v>44867</v>
      </c>
      <c r="CX1038" s="32"/>
      <c r="CY1038" s="33">
        <f>SUBTOTAL(109,Pickedlines[[#This Row],[HO]:[Test]])</f>
        <v>0</v>
      </c>
      <c r="CZ1038" s="32"/>
      <c r="DA1038" s="32"/>
    </row>
    <row r="1039" spans="1:105" x14ac:dyDescent="0.25">
      <c r="A1039" s="30" t="str">
        <f t="shared" si="23"/>
        <v>2245</v>
      </c>
      <c r="B1039" s="31">
        <v>44868</v>
      </c>
      <c r="CX1039" s="32"/>
      <c r="CY1039" s="33">
        <f>SUBTOTAL(109,Pickedlines[[#This Row],[HO]:[Test]])</f>
        <v>0</v>
      </c>
      <c r="CZ1039" s="32"/>
      <c r="DA1039" s="32"/>
    </row>
    <row r="1040" spans="1:105" x14ac:dyDescent="0.25">
      <c r="A1040" s="30" t="str">
        <f t="shared" si="23"/>
        <v>2245</v>
      </c>
      <c r="B1040" s="31">
        <v>44869</v>
      </c>
      <c r="CX1040" s="32"/>
      <c r="CY1040" s="33">
        <f>SUBTOTAL(109,Pickedlines[[#This Row],[HO]:[Test]])</f>
        <v>0</v>
      </c>
      <c r="CZ1040" s="32"/>
      <c r="DA1040" s="32"/>
    </row>
    <row r="1041" spans="1:105" x14ac:dyDescent="0.25">
      <c r="A1041" s="30" t="str">
        <f t="shared" si="23"/>
        <v>2245</v>
      </c>
      <c r="B1041" s="31">
        <v>44870</v>
      </c>
      <c r="CX1041" s="32"/>
      <c r="CY1041" s="33">
        <f>SUBTOTAL(109,Pickedlines[[#This Row],[HO]:[Test]])</f>
        <v>0</v>
      </c>
      <c r="CZ1041" s="32"/>
      <c r="DA1041" s="32"/>
    </row>
    <row r="1042" spans="1:105" x14ac:dyDescent="0.25">
      <c r="A1042" s="30" t="str">
        <f t="shared" si="23"/>
        <v>2246</v>
      </c>
      <c r="B1042" s="31">
        <v>44871</v>
      </c>
      <c r="CX1042" s="32"/>
      <c r="CY1042" s="33">
        <f>SUBTOTAL(109,Pickedlines[[#This Row],[HO]:[Test]])</f>
        <v>0</v>
      </c>
      <c r="CZ1042" s="32"/>
      <c r="DA1042" s="32"/>
    </row>
    <row r="1043" spans="1:105" x14ac:dyDescent="0.25">
      <c r="A1043" s="30" t="str">
        <f t="shared" si="23"/>
        <v>2246</v>
      </c>
      <c r="B1043" s="31">
        <v>44872</v>
      </c>
      <c r="CX1043" s="32"/>
      <c r="CY1043" s="33">
        <f>SUBTOTAL(109,Pickedlines[[#This Row],[HO]:[Test]])</f>
        <v>0</v>
      </c>
      <c r="CZ1043" s="32"/>
      <c r="DA1043" s="32"/>
    </row>
    <row r="1044" spans="1:105" x14ac:dyDescent="0.25">
      <c r="A1044" s="30" t="str">
        <f t="shared" si="23"/>
        <v>2246</v>
      </c>
      <c r="B1044" s="31">
        <v>44873</v>
      </c>
      <c r="CX1044" s="32"/>
      <c r="CY1044" s="33">
        <f>SUBTOTAL(109,Pickedlines[[#This Row],[HO]:[Test]])</f>
        <v>0</v>
      </c>
      <c r="CZ1044" s="32"/>
      <c r="DA1044" s="32"/>
    </row>
    <row r="1045" spans="1:105" x14ac:dyDescent="0.25">
      <c r="A1045" s="30" t="str">
        <f t="shared" si="23"/>
        <v>2246</v>
      </c>
      <c r="B1045" s="31">
        <v>44874</v>
      </c>
      <c r="CX1045" s="32"/>
      <c r="CY1045" s="33">
        <f>SUBTOTAL(109,Pickedlines[[#This Row],[HO]:[Test]])</f>
        <v>0</v>
      </c>
      <c r="CZ1045" s="32"/>
      <c r="DA1045" s="32"/>
    </row>
    <row r="1046" spans="1:105" x14ac:dyDescent="0.25">
      <c r="A1046" s="30" t="str">
        <f t="shared" si="23"/>
        <v>2246</v>
      </c>
      <c r="B1046" s="31">
        <v>44875</v>
      </c>
      <c r="CX1046" s="32"/>
      <c r="CY1046" s="33">
        <f>SUBTOTAL(109,Pickedlines[[#This Row],[HO]:[Test]])</f>
        <v>0</v>
      </c>
      <c r="CZ1046" s="32"/>
      <c r="DA1046" s="32"/>
    </row>
    <row r="1047" spans="1:105" x14ac:dyDescent="0.25">
      <c r="A1047" s="30" t="str">
        <f t="shared" si="23"/>
        <v>2246</v>
      </c>
      <c r="B1047" s="31">
        <v>44876</v>
      </c>
      <c r="CX1047" s="32"/>
      <c r="CY1047" s="33">
        <f>SUBTOTAL(109,Pickedlines[[#This Row],[HO]:[Test]])</f>
        <v>0</v>
      </c>
      <c r="CZ1047" s="32"/>
      <c r="DA1047" s="32"/>
    </row>
    <row r="1048" spans="1:105" x14ac:dyDescent="0.25">
      <c r="A1048" s="30" t="str">
        <f t="shared" si="23"/>
        <v>2246</v>
      </c>
      <c r="B1048" s="31">
        <v>44877</v>
      </c>
      <c r="CX1048" s="32"/>
      <c r="CY1048" s="33">
        <f>SUBTOTAL(109,Pickedlines[[#This Row],[HO]:[Test]])</f>
        <v>0</v>
      </c>
      <c r="CZ1048" s="32"/>
      <c r="DA1048" s="32"/>
    </row>
    <row r="1049" spans="1:105" x14ac:dyDescent="0.25">
      <c r="A1049" s="30" t="str">
        <f t="shared" si="23"/>
        <v>2247</v>
      </c>
      <c r="B1049" s="31">
        <v>44878</v>
      </c>
      <c r="CX1049" s="32"/>
      <c r="CY1049" s="33">
        <f>SUBTOTAL(109,Pickedlines[[#This Row],[HO]:[Test]])</f>
        <v>0</v>
      </c>
      <c r="CZ1049" s="32"/>
      <c r="DA1049" s="32"/>
    </row>
    <row r="1050" spans="1:105" x14ac:dyDescent="0.25">
      <c r="A1050" s="30" t="str">
        <f t="shared" ref="A1050:A1113" si="24">CONCATENATE(RIGHT(TEXT(YEAR(B1050),"#"),2),TEXT(WEEKNUM(B1050),"0#"))</f>
        <v>2247</v>
      </c>
      <c r="B1050" s="31">
        <v>44879</v>
      </c>
      <c r="CX1050" s="32"/>
      <c r="CY1050" s="33">
        <f>SUBTOTAL(109,Pickedlines[[#This Row],[HO]:[Test]])</f>
        <v>0</v>
      </c>
      <c r="CZ1050" s="32"/>
      <c r="DA1050" s="32"/>
    </row>
    <row r="1051" spans="1:105" x14ac:dyDescent="0.25">
      <c r="A1051" s="30" t="str">
        <f t="shared" si="24"/>
        <v>2247</v>
      </c>
      <c r="B1051" s="31">
        <v>44880</v>
      </c>
      <c r="CX1051" s="32"/>
      <c r="CY1051" s="33">
        <f>SUBTOTAL(109,Pickedlines[[#This Row],[HO]:[Test]])</f>
        <v>0</v>
      </c>
      <c r="CZ1051" s="32"/>
      <c r="DA1051" s="32"/>
    </row>
    <row r="1052" spans="1:105" x14ac:dyDescent="0.25">
      <c r="A1052" s="30" t="str">
        <f t="shared" si="24"/>
        <v>2247</v>
      </c>
      <c r="B1052" s="31">
        <v>44881</v>
      </c>
      <c r="CX1052" s="32"/>
      <c r="CY1052" s="33">
        <f>SUBTOTAL(109,Pickedlines[[#This Row],[HO]:[Test]])</f>
        <v>0</v>
      </c>
      <c r="CZ1052" s="32"/>
      <c r="DA1052" s="32"/>
    </row>
    <row r="1053" spans="1:105" x14ac:dyDescent="0.25">
      <c r="A1053" s="30" t="str">
        <f t="shared" si="24"/>
        <v>2247</v>
      </c>
      <c r="B1053" s="31">
        <v>44882</v>
      </c>
      <c r="CX1053" s="32"/>
      <c r="CY1053" s="33">
        <f>SUBTOTAL(109,Pickedlines[[#This Row],[HO]:[Test]])</f>
        <v>0</v>
      </c>
      <c r="CZ1053" s="32"/>
      <c r="DA1053" s="32"/>
    </row>
    <row r="1054" spans="1:105" x14ac:dyDescent="0.25">
      <c r="A1054" s="30" t="str">
        <f t="shared" si="24"/>
        <v>2247</v>
      </c>
      <c r="B1054" s="31">
        <v>44883</v>
      </c>
      <c r="CX1054" s="32"/>
      <c r="CY1054" s="33">
        <f>SUBTOTAL(109,Pickedlines[[#This Row],[HO]:[Test]])</f>
        <v>0</v>
      </c>
      <c r="CZ1054" s="32"/>
      <c r="DA1054" s="32"/>
    </row>
    <row r="1055" spans="1:105" x14ac:dyDescent="0.25">
      <c r="A1055" s="30" t="str">
        <f t="shared" si="24"/>
        <v>2247</v>
      </c>
      <c r="B1055" s="31">
        <v>44884</v>
      </c>
      <c r="CX1055" s="32"/>
      <c r="CY1055" s="33">
        <f>SUBTOTAL(109,Pickedlines[[#This Row],[HO]:[Test]])</f>
        <v>0</v>
      </c>
      <c r="CZ1055" s="32"/>
      <c r="DA1055" s="32"/>
    </row>
    <row r="1056" spans="1:105" x14ac:dyDescent="0.25">
      <c r="A1056" s="30" t="str">
        <f t="shared" si="24"/>
        <v>2248</v>
      </c>
      <c r="B1056" s="31">
        <v>44885</v>
      </c>
      <c r="CX1056" s="32"/>
      <c r="CY1056" s="33">
        <f>SUBTOTAL(109,Pickedlines[[#This Row],[HO]:[Test]])</f>
        <v>0</v>
      </c>
      <c r="CZ1056" s="32"/>
      <c r="DA1056" s="32"/>
    </row>
    <row r="1057" spans="1:105" x14ac:dyDescent="0.25">
      <c r="A1057" s="30" t="str">
        <f t="shared" si="24"/>
        <v>2248</v>
      </c>
      <c r="B1057" s="31">
        <v>44886</v>
      </c>
      <c r="CX1057" s="32"/>
      <c r="CY1057" s="33">
        <f>SUBTOTAL(109,Pickedlines[[#This Row],[HO]:[Test]])</f>
        <v>0</v>
      </c>
      <c r="CZ1057" s="32"/>
      <c r="DA1057" s="32"/>
    </row>
    <row r="1058" spans="1:105" x14ac:dyDescent="0.25">
      <c r="A1058" s="30" t="str">
        <f t="shared" si="24"/>
        <v>2248</v>
      </c>
      <c r="B1058" s="31">
        <v>44887</v>
      </c>
      <c r="CX1058" s="32"/>
      <c r="CY1058" s="33">
        <f>SUBTOTAL(109,Pickedlines[[#This Row],[HO]:[Test]])</f>
        <v>0</v>
      </c>
      <c r="CZ1058" s="32"/>
      <c r="DA1058" s="32"/>
    </row>
    <row r="1059" spans="1:105" x14ac:dyDescent="0.25">
      <c r="A1059" s="30" t="str">
        <f t="shared" si="24"/>
        <v>2248</v>
      </c>
      <c r="B1059" s="31">
        <v>44888</v>
      </c>
      <c r="CX1059" s="32"/>
      <c r="CY1059" s="33">
        <f>SUBTOTAL(109,Pickedlines[[#This Row],[HO]:[Test]])</f>
        <v>0</v>
      </c>
      <c r="CZ1059" s="32"/>
      <c r="DA1059" s="32"/>
    </row>
    <row r="1060" spans="1:105" x14ac:dyDescent="0.25">
      <c r="A1060" s="30" t="str">
        <f t="shared" si="24"/>
        <v>2248</v>
      </c>
      <c r="B1060" s="31">
        <v>44889</v>
      </c>
      <c r="CX1060" s="32"/>
      <c r="CY1060" s="33">
        <f>SUBTOTAL(109,Pickedlines[[#This Row],[HO]:[Test]])</f>
        <v>0</v>
      </c>
      <c r="CZ1060" s="32"/>
      <c r="DA1060" s="32"/>
    </row>
    <row r="1061" spans="1:105" x14ac:dyDescent="0.25">
      <c r="A1061" s="30" t="str">
        <f t="shared" si="24"/>
        <v>2248</v>
      </c>
      <c r="B1061" s="31">
        <v>44890</v>
      </c>
      <c r="CX1061" s="32"/>
      <c r="CY1061" s="33">
        <f>SUBTOTAL(109,Pickedlines[[#This Row],[HO]:[Test]])</f>
        <v>0</v>
      </c>
      <c r="CZ1061" s="32"/>
      <c r="DA1061" s="32"/>
    </row>
    <row r="1062" spans="1:105" x14ac:dyDescent="0.25">
      <c r="A1062" s="30" t="str">
        <f t="shared" si="24"/>
        <v>2248</v>
      </c>
      <c r="B1062" s="31">
        <v>44891</v>
      </c>
      <c r="CX1062" s="32"/>
      <c r="CY1062" s="33">
        <f>SUBTOTAL(109,Pickedlines[[#This Row],[HO]:[Test]])</f>
        <v>0</v>
      </c>
      <c r="CZ1062" s="32"/>
      <c r="DA1062" s="32"/>
    </row>
    <row r="1063" spans="1:105" x14ac:dyDescent="0.25">
      <c r="A1063" s="30" t="str">
        <f t="shared" si="24"/>
        <v>2249</v>
      </c>
      <c r="B1063" s="31">
        <v>44892</v>
      </c>
      <c r="CX1063" s="32"/>
      <c r="CY1063" s="33">
        <f>SUBTOTAL(109,Pickedlines[[#This Row],[HO]:[Test]])</f>
        <v>0</v>
      </c>
      <c r="CZ1063" s="32"/>
      <c r="DA1063" s="32"/>
    </row>
    <row r="1064" spans="1:105" x14ac:dyDescent="0.25">
      <c r="A1064" s="30" t="str">
        <f t="shared" si="24"/>
        <v>2249</v>
      </c>
      <c r="B1064" s="31">
        <v>44893</v>
      </c>
      <c r="CX1064" s="32"/>
      <c r="CY1064" s="33">
        <f>SUBTOTAL(109,Pickedlines[[#This Row],[HO]:[Test]])</f>
        <v>0</v>
      </c>
      <c r="CZ1064" s="32"/>
      <c r="DA1064" s="32"/>
    </row>
    <row r="1065" spans="1:105" x14ac:dyDescent="0.25">
      <c r="A1065" s="30" t="str">
        <f t="shared" si="24"/>
        <v>2249</v>
      </c>
      <c r="B1065" s="31">
        <v>44894</v>
      </c>
      <c r="CX1065" s="32"/>
      <c r="CY1065" s="33">
        <f>SUBTOTAL(109,Pickedlines[[#This Row],[HO]:[Test]])</f>
        <v>0</v>
      </c>
      <c r="CZ1065" s="32"/>
      <c r="DA1065" s="32"/>
    </row>
    <row r="1066" spans="1:105" x14ac:dyDescent="0.25">
      <c r="A1066" s="30" t="str">
        <f t="shared" si="24"/>
        <v>2249</v>
      </c>
      <c r="B1066" s="31">
        <v>44895</v>
      </c>
      <c r="CX1066" s="32"/>
      <c r="CY1066" s="33">
        <f>SUBTOTAL(109,Pickedlines[[#This Row],[HO]:[Test]])</f>
        <v>0</v>
      </c>
      <c r="CZ1066" s="32"/>
      <c r="DA1066" s="32"/>
    </row>
    <row r="1067" spans="1:105" x14ac:dyDescent="0.25">
      <c r="A1067" s="30" t="str">
        <f t="shared" si="24"/>
        <v>2249</v>
      </c>
      <c r="B1067" s="31">
        <v>44896</v>
      </c>
      <c r="CX1067" s="32"/>
      <c r="CY1067" s="33">
        <f>SUBTOTAL(109,Pickedlines[[#This Row],[HO]:[Test]])</f>
        <v>0</v>
      </c>
      <c r="CZ1067" s="32"/>
      <c r="DA1067" s="32"/>
    </row>
    <row r="1068" spans="1:105" x14ac:dyDescent="0.25">
      <c r="A1068" s="30" t="str">
        <f t="shared" si="24"/>
        <v>2249</v>
      </c>
      <c r="B1068" s="31">
        <v>44897</v>
      </c>
      <c r="CX1068" s="32"/>
      <c r="CY1068" s="33">
        <f>SUBTOTAL(109,Pickedlines[[#This Row],[HO]:[Test]])</f>
        <v>0</v>
      </c>
      <c r="CZ1068" s="32"/>
      <c r="DA1068" s="32"/>
    </row>
    <row r="1069" spans="1:105" x14ac:dyDescent="0.25">
      <c r="A1069" s="30" t="str">
        <f t="shared" si="24"/>
        <v>2249</v>
      </c>
      <c r="B1069" s="31">
        <v>44898</v>
      </c>
      <c r="CX1069" s="32"/>
      <c r="CY1069" s="33">
        <f>SUBTOTAL(109,Pickedlines[[#This Row],[HO]:[Test]])</f>
        <v>0</v>
      </c>
      <c r="CZ1069" s="32"/>
      <c r="DA1069" s="32"/>
    </row>
    <row r="1070" spans="1:105" x14ac:dyDescent="0.25">
      <c r="A1070" s="30" t="str">
        <f t="shared" si="24"/>
        <v>2250</v>
      </c>
      <c r="B1070" s="31">
        <v>44899</v>
      </c>
      <c r="CX1070" s="32"/>
      <c r="CY1070" s="33">
        <f>SUBTOTAL(109,Pickedlines[[#This Row],[HO]:[Test]])</f>
        <v>0</v>
      </c>
      <c r="CZ1070" s="32"/>
      <c r="DA1070" s="32"/>
    </row>
    <row r="1071" spans="1:105" x14ac:dyDescent="0.25">
      <c r="A1071" s="30" t="str">
        <f t="shared" si="24"/>
        <v>2250</v>
      </c>
      <c r="B1071" s="31">
        <v>44900</v>
      </c>
      <c r="CX1071" s="32"/>
      <c r="CY1071" s="33">
        <f>SUBTOTAL(109,Pickedlines[[#This Row],[HO]:[Test]])</f>
        <v>0</v>
      </c>
      <c r="CZ1071" s="32"/>
      <c r="DA1071" s="32"/>
    </row>
    <row r="1072" spans="1:105" x14ac:dyDescent="0.25">
      <c r="A1072" s="30" t="str">
        <f t="shared" si="24"/>
        <v>2250</v>
      </c>
      <c r="B1072" s="31">
        <v>44901</v>
      </c>
      <c r="CX1072" s="32"/>
      <c r="CY1072" s="33">
        <f>SUBTOTAL(109,Pickedlines[[#This Row],[HO]:[Test]])</f>
        <v>0</v>
      </c>
      <c r="CZ1072" s="32"/>
      <c r="DA1072" s="32"/>
    </row>
    <row r="1073" spans="1:105" x14ac:dyDescent="0.25">
      <c r="A1073" s="30" t="str">
        <f t="shared" si="24"/>
        <v>2250</v>
      </c>
      <c r="B1073" s="31">
        <v>44902</v>
      </c>
      <c r="CX1073" s="32"/>
      <c r="CY1073" s="33">
        <f>SUBTOTAL(109,Pickedlines[[#This Row],[HO]:[Test]])</f>
        <v>0</v>
      </c>
      <c r="CZ1073" s="32"/>
      <c r="DA1073" s="32"/>
    </row>
    <row r="1074" spans="1:105" x14ac:dyDescent="0.25">
      <c r="A1074" s="30" t="str">
        <f t="shared" si="24"/>
        <v>2250</v>
      </c>
      <c r="B1074" s="31">
        <v>44903</v>
      </c>
      <c r="CX1074" s="32"/>
      <c r="CY1074" s="33">
        <f>SUBTOTAL(109,Pickedlines[[#This Row],[HO]:[Test]])</f>
        <v>0</v>
      </c>
      <c r="CZ1074" s="32"/>
      <c r="DA1074" s="32"/>
    </row>
    <row r="1075" spans="1:105" x14ac:dyDescent="0.25">
      <c r="A1075" s="30" t="str">
        <f t="shared" si="24"/>
        <v>2250</v>
      </c>
      <c r="B1075" s="31">
        <v>44904</v>
      </c>
      <c r="CX1075" s="32"/>
      <c r="CY1075" s="33">
        <f>SUBTOTAL(109,Pickedlines[[#This Row],[HO]:[Test]])</f>
        <v>0</v>
      </c>
      <c r="CZ1075" s="32"/>
      <c r="DA1075" s="32"/>
    </row>
    <row r="1076" spans="1:105" x14ac:dyDescent="0.25">
      <c r="A1076" s="30" t="str">
        <f t="shared" si="24"/>
        <v>2250</v>
      </c>
      <c r="B1076" s="31">
        <v>44905</v>
      </c>
      <c r="CX1076" s="32"/>
      <c r="CY1076" s="33">
        <f>SUBTOTAL(109,Pickedlines[[#This Row],[HO]:[Test]])</f>
        <v>0</v>
      </c>
      <c r="CZ1076" s="32"/>
      <c r="DA1076" s="32"/>
    </row>
    <row r="1077" spans="1:105" x14ac:dyDescent="0.25">
      <c r="A1077" s="30" t="str">
        <f t="shared" si="24"/>
        <v>2251</v>
      </c>
      <c r="B1077" s="31">
        <v>44906</v>
      </c>
      <c r="CX1077" s="32"/>
      <c r="CY1077" s="33">
        <f>SUBTOTAL(109,Pickedlines[[#This Row],[HO]:[Test]])</f>
        <v>0</v>
      </c>
      <c r="CZ1077" s="32"/>
      <c r="DA1077" s="32"/>
    </row>
    <row r="1078" spans="1:105" x14ac:dyDescent="0.25">
      <c r="A1078" s="30" t="str">
        <f t="shared" si="24"/>
        <v>2251</v>
      </c>
      <c r="B1078" s="31">
        <v>44907</v>
      </c>
      <c r="CX1078" s="32"/>
      <c r="CY1078" s="33">
        <f>SUBTOTAL(109,Pickedlines[[#This Row],[HO]:[Test]])</f>
        <v>0</v>
      </c>
      <c r="CZ1078" s="32"/>
      <c r="DA1078" s="32"/>
    </row>
    <row r="1079" spans="1:105" x14ac:dyDescent="0.25">
      <c r="A1079" s="30" t="str">
        <f t="shared" si="24"/>
        <v>2251</v>
      </c>
      <c r="B1079" s="31">
        <v>44908</v>
      </c>
      <c r="CX1079" s="32"/>
      <c r="CY1079" s="33">
        <f>SUBTOTAL(109,Pickedlines[[#This Row],[HO]:[Test]])</f>
        <v>0</v>
      </c>
      <c r="CZ1079" s="32"/>
      <c r="DA1079" s="32"/>
    </row>
    <row r="1080" spans="1:105" x14ac:dyDescent="0.25">
      <c r="A1080" s="30" t="str">
        <f t="shared" si="24"/>
        <v>2251</v>
      </c>
      <c r="B1080" s="31">
        <v>44909</v>
      </c>
      <c r="CX1080" s="32"/>
      <c r="CY1080" s="33">
        <f>SUBTOTAL(109,Pickedlines[[#This Row],[HO]:[Test]])</f>
        <v>0</v>
      </c>
      <c r="CZ1080" s="32"/>
      <c r="DA1080" s="32"/>
    </row>
    <row r="1081" spans="1:105" x14ac:dyDescent="0.25">
      <c r="A1081" s="30" t="str">
        <f t="shared" si="24"/>
        <v>2251</v>
      </c>
      <c r="B1081" s="31">
        <v>44910</v>
      </c>
      <c r="CX1081" s="32"/>
      <c r="CY1081" s="33">
        <f>SUBTOTAL(109,Pickedlines[[#This Row],[HO]:[Test]])</f>
        <v>0</v>
      </c>
      <c r="CZ1081" s="32"/>
      <c r="DA1081" s="32"/>
    </row>
    <row r="1082" spans="1:105" x14ac:dyDescent="0.25">
      <c r="A1082" s="30" t="str">
        <f t="shared" si="24"/>
        <v>2251</v>
      </c>
      <c r="B1082" s="31">
        <v>44911</v>
      </c>
      <c r="CX1082" s="32"/>
      <c r="CY1082" s="33">
        <f>SUBTOTAL(109,Pickedlines[[#This Row],[HO]:[Test]])</f>
        <v>0</v>
      </c>
      <c r="CZ1082" s="32"/>
      <c r="DA1082" s="32"/>
    </row>
    <row r="1083" spans="1:105" x14ac:dyDescent="0.25">
      <c r="A1083" s="30" t="str">
        <f t="shared" si="24"/>
        <v>2251</v>
      </c>
      <c r="B1083" s="31">
        <v>44912</v>
      </c>
      <c r="CX1083" s="32"/>
      <c r="CY1083" s="33">
        <f>SUBTOTAL(109,Pickedlines[[#This Row],[HO]:[Test]])</f>
        <v>0</v>
      </c>
      <c r="CZ1083" s="32"/>
      <c r="DA1083" s="32"/>
    </row>
    <row r="1084" spans="1:105" x14ac:dyDescent="0.25">
      <c r="A1084" s="30" t="str">
        <f t="shared" si="24"/>
        <v>2252</v>
      </c>
      <c r="B1084" s="31">
        <v>44913</v>
      </c>
      <c r="CX1084" s="32"/>
      <c r="CY1084" s="33">
        <f>SUBTOTAL(109,Pickedlines[[#This Row],[HO]:[Test]])</f>
        <v>0</v>
      </c>
      <c r="CZ1084" s="32"/>
      <c r="DA1084" s="32"/>
    </row>
    <row r="1085" spans="1:105" x14ac:dyDescent="0.25">
      <c r="A1085" s="30" t="str">
        <f t="shared" si="24"/>
        <v>2252</v>
      </c>
      <c r="B1085" s="31">
        <v>44914</v>
      </c>
      <c r="CX1085" s="32"/>
      <c r="CY1085" s="33">
        <f>SUBTOTAL(109,Pickedlines[[#This Row],[HO]:[Test]])</f>
        <v>0</v>
      </c>
      <c r="CZ1085" s="32"/>
      <c r="DA1085" s="32"/>
    </row>
    <row r="1086" spans="1:105" x14ac:dyDescent="0.25">
      <c r="A1086" s="30" t="str">
        <f t="shared" si="24"/>
        <v>2252</v>
      </c>
      <c r="B1086" s="31">
        <v>44915</v>
      </c>
      <c r="CX1086" s="32"/>
      <c r="CY1086" s="33">
        <f>SUBTOTAL(109,Pickedlines[[#This Row],[HO]:[Test]])</f>
        <v>0</v>
      </c>
      <c r="CZ1086" s="32"/>
      <c r="DA1086" s="32"/>
    </row>
    <row r="1087" spans="1:105" x14ac:dyDescent="0.25">
      <c r="A1087" s="30" t="str">
        <f t="shared" si="24"/>
        <v>2252</v>
      </c>
      <c r="B1087" s="31">
        <v>44916</v>
      </c>
      <c r="CX1087" s="32"/>
      <c r="CY1087" s="33">
        <f>SUBTOTAL(109,Pickedlines[[#This Row],[HO]:[Test]])</f>
        <v>0</v>
      </c>
      <c r="CZ1087" s="32"/>
      <c r="DA1087" s="32"/>
    </row>
    <row r="1088" spans="1:105" x14ac:dyDescent="0.25">
      <c r="A1088" s="30" t="str">
        <f t="shared" si="24"/>
        <v>2252</v>
      </c>
      <c r="B1088" s="31">
        <v>44917</v>
      </c>
      <c r="CX1088" s="32"/>
      <c r="CY1088" s="33">
        <f>SUBTOTAL(109,Pickedlines[[#This Row],[HO]:[Test]])</f>
        <v>0</v>
      </c>
      <c r="CZ1088" s="32"/>
      <c r="DA1088" s="32"/>
    </row>
    <row r="1089" spans="1:105" x14ac:dyDescent="0.25">
      <c r="A1089" s="30" t="str">
        <f t="shared" si="24"/>
        <v>2252</v>
      </c>
      <c r="B1089" s="31">
        <v>44918</v>
      </c>
      <c r="CX1089" s="32"/>
      <c r="CY1089" s="33">
        <f>SUBTOTAL(109,Pickedlines[[#This Row],[HO]:[Test]])</f>
        <v>0</v>
      </c>
      <c r="CZ1089" s="32"/>
      <c r="DA1089" s="32"/>
    </row>
    <row r="1090" spans="1:105" x14ac:dyDescent="0.25">
      <c r="A1090" s="30" t="str">
        <f t="shared" si="24"/>
        <v>2252</v>
      </c>
      <c r="B1090" s="31">
        <v>44919</v>
      </c>
      <c r="CX1090" s="32"/>
      <c r="CY1090" s="33">
        <f>SUBTOTAL(109,Pickedlines[[#This Row],[HO]:[Test]])</f>
        <v>0</v>
      </c>
      <c r="CZ1090" s="32"/>
      <c r="DA1090" s="32"/>
    </row>
    <row r="1091" spans="1:105" x14ac:dyDescent="0.25">
      <c r="A1091" s="30" t="str">
        <f t="shared" si="24"/>
        <v>2253</v>
      </c>
      <c r="B1091" s="31">
        <v>44920</v>
      </c>
      <c r="CX1091" s="32"/>
      <c r="CY1091" s="33">
        <f>SUBTOTAL(109,Pickedlines[[#This Row],[HO]:[Test]])</f>
        <v>0</v>
      </c>
      <c r="CZ1091" s="32"/>
      <c r="DA1091" s="32"/>
    </row>
    <row r="1092" spans="1:105" x14ac:dyDescent="0.25">
      <c r="A1092" s="30" t="str">
        <f t="shared" si="24"/>
        <v>2253</v>
      </c>
      <c r="B1092" s="31">
        <v>44921</v>
      </c>
      <c r="CX1092" s="32"/>
      <c r="CY1092" s="33">
        <f>SUBTOTAL(109,Pickedlines[[#This Row],[HO]:[Test]])</f>
        <v>0</v>
      </c>
      <c r="CZ1092" s="32"/>
      <c r="DA1092" s="32"/>
    </row>
    <row r="1093" spans="1:105" x14ac:dyDescent="0.25">
      <c r="A1093" s="30" t="str">
        <f t="shared" si="24"/>
        <v>2253</v>
      </c>
      <c r="B1093" s="31">
        <v>44922</v>
      </c>
      <c r="CX1093" s="32"/>
      <c r="CY1093" s="33">
        <f>SUBTOTAL(109,Pickedlines[[#This Row],[HO]:[Test]])</f>
        <v>0</v>
      </c>
      <c r="CZ1093" s="32"/>
      <c r="DA1093" s="32"/>
    </row>
    <row r="1094" spans="1:105" x14ac:dyDescent="0.25">
      <c r="A1094" s="30" t="str">
        <f t="shared" si="24"/>
        <v>2253</v>
      </c>
      <c r="B1094" s="31">
        <v>44923</v>
      </c>
      <c r="CX1094" s="32"/>
      <c r="CY1094" s="33">
        <f>SUBTOTAL(109,Pickedlines[[#This Row],[HO]:[Test]])</f>
        <v>0</v>
      </c>
      <c r="CZ1094" s="32"/>
      <c r="DA1094" s="32"/>
    </row>
    <row r="1095" spans="1:105" x14ac:dyDescent="0.25">
      <c r="A1095" s="30" t="str">
        <f t="shared" si="24"/>
        <v>2253</v>
      </c>
      <c r="B1095" s="31">
        <v>44924</v>
      </c>
      <c r="CX1095" s="32"/>
      <c r="CY1095" s="33">
        <f>SUBTOTAL(109,Pickedlines[[#This Row],[HO]:[Test]])</f>
        <v>0</v>
      </c>
      <c r="CZ1095" s="32"/>
      <c r="DA1095" s="32"/>
    </row>
    <row r="1096" spans="1:105" x14ac:dyDescent="0.25">
      <c r="A1096" s="30" t="str">
        <f t="shared" si="24"/>
        <v>2253</v>
      </c>
      <c r="B1096" s="31">
        <v>44925</v>
      </c>
      <c r="CX1096" s="32"/>
      <c r="CY1096" s="33">
        <f>SUBTOTAL(109,Pickedlines[[#This Row],[HO]:[Test]])</f>
        <v>0</v>
      </c>
      <c r="CZ1096" s="32"/>
      <c r="DA1096" s="32"/>
    </row>
    <row r="1097" spans="1:105" x14ac:dyDescent="0.25">
      <c r="A1097" s="30" t="str">
        <f t="shared" si="24"/>
        <v>2253</v>
      </c>
      <c r="B1097" s="31">
        <v>44926</v>
      </c>
      <c r="CX1097" s="32"/>
      <c r="CY1097" s="33">
        <f>SUBTOTAL(109,Pickedlines[[#This Row],[HO]:[Test]])</f>
        <v>0</v>
      </c>
      <c r="CZ1097" s="32"/>
      <c r="DA1097" s="32"/>
    </row>
    <row r="1098" spans="1:105" x14ac:dyDescent="0.25">
      <c r="A1098" s="30" t="str">
        <f t="shared" si="24"/>
        <v>2301</v>
      </c>
      <c r="B1098" s="31">
        <v>44927</v>
      </c>
      <c r="CX1098" s="32"/>
      <c r="CY1098" s="33">
        <f>SUBTOTAL(109,Pickedlines[[#This Row],[HO]:[Test]])</f>
        <v>0</v>
      </c>
      <c r="CZ1098" s="32"/>
      <c r="DA1098" s="32"/>
    </row>
    <row r="1099" spans="1:105" x14ac:dyDescent="0.25">
      <c r="A1099" s="30" t="str">
        <f t="shared" si="24"/>
        <v>2301</v>
      </c>
      <c r="B1099" s="31">
        <v>44928</v>
      </c>
      <c r="CX1099" s="32"/>
      <c r="CY1099" s="33">
        <f>SUBTOTAL(109,Pickedlines[[#This Row],[HO]:[Test]])</f>
        <v>0</v>
      </c>
      <c r="CZ1099" s="32"/>
      <c r="DA1099" s="32"/>
    </row>
    <row r="1100" spans="1:105" x14ac:dyDescent="0.25">
      <c r="A1100" s="30" t="str">
        <f t="shared" si="24"/>
        <v>2301</v>
      </c>
      <c r="B1100" s="31">
        <v>44929</v>
      </c>
      <c r="CX1100" s="32"/>
      <c r="CY1100" s="33">
        <f>SUBTOTAL(109,Pickedlines[[#This Row],[HO]:[Test]])</f>
        <v>0</v>
      </c>
      <c r="CZ1100" s="32"/>
      <c r="DA1100" s="32"/>
    </row>
    <row r="1101" spans="1:105" x14ac:dyDescent="0.25">
      <c r="A1101" s="30" t="str">
        <f t="shared" si="24"/>
        <v>2301</v>
      </c>
      <c r="B1101" s="31">
        <v>44930</v>
      </c>
      <c r="CX1101" s="32"/>
      <c r="CY1101" s="33">
        <f>SUBTOTAL(109,Pickedlines[[#This Row],[HO]:[Test]])</f>
        <v>0</v>
      </c>
      <c r="CZ1101" s="32"/>
      <c r="DA1101" s="32"/>
    </row>
    <row r="1102" spans="1:105" x14ac:dyDescent="0.25">
      <c r="A1102" s="30" t="str">
        <f t="shared" si="24"/>
        <v>2301</v>
      </c>
      <c r="B1102" s="31">
        <v>44931</v>
      </c>
      <c r="CX1102" s="32"/>
      <c r="CY1102" s="33">
        <f>SUBTOTAL(109,Pickedlines[[#This Row],[HO]:[Test]])</f>
        <v>0</v>
      </c>
      <c r="CZ1102" s="32"/>
      <c r="DA1102" s="32"/>
    </row>
    <row r="1103" spans="1:105" x14ac:dyDescent="0.25">
      <c r="A1103" s="30" t="str">
        <f t="shared" si="24"/>
        <v>2301</v>
      </c>
      <c r="B1103" s="31">
        <v>44932</v>
      </c>
      <c r="CX1103" s="32"/>
      <c r="CY1103" s="33">
        <f>SUBTOTAL(109,Pickedlines[[#This Row],[HO]:[Test]])</f>
        <v>0</v>
      </c>
      <c r="CZ1103" s="32"/>
      <c r="DA1103" s="32"/>
    </row>
    <row r="1104" spans="1:105" x14ac:dyDescent="0.25">
      <c r="A1104" s="30" t="str">
        <f t="shared" si="24"/>
        <v>2301</v>
      </c>
      <c r="B1104" s="31">
        <v>44933</v>
      </c>
      <c r="CX1104" s="32"/>
      <c r="CY1104" s="33">
        <f>SUBTOTAL(109,Pickedlines[[#This Row],[HO]:[Test]])</f>
        <v>0</v>
      </c>
      <c r="CZ1104" s="32"/>
      <c r="DA1104" s="32"/>
    </row>
    <row r="1105" spans="1:105" x14ac:dyDescent="0.25">
      <c r="A1105" s="30" t="str">
        <f t="shared" si="24"/>
        <v>2302</v>
      </c>
      <c r="B1105" s="31">
        <v>44934</v>
      </c>
      <c r="CX1105" s="32"/>
      <c r="CY1105" s="33">
        <f>SUBTOTAL(109,Pickedlines[[#This Row],[HO]:[Test]])</f>
        <v>0</v>
      </c>
      <c r="CZ1105" s="32"/>
      <c r="DA1105" s="32"/>
    </row>
    <row r="1106" spans="1:105" x14ac:dyDescent="0.25">
      <c r="A1106" s="30" t="str">
        <f t="shared" si="24"/>
        <v>2302</v>
      </c>
      <c r="B1106" s="31">
        <v>44935</v>
      </c>
      <c r="CX1106" s="32"/>
      <c r="CY1106" s="33">
        <f>SUBTOTAL(109,Pickedlines[[#This Row],[HO]:[Test]])</f>
        <v>0</v>
      </c>
      <c r="CZ1106" s="32"/>
      <c r="DA1106" s="32"/>
    </row>
    <row r="1107" spans="1:105" x14ac:dyDescent="0.25">
      <c r="A1107" s="30" t="str">
        <f t="shared" si="24"/>
        <v>2302</v>
      </c>
      <c r="B1107" s="31">
        <v>44936</v>
      </c>
      <c r="CX1107" s="32"/>
      <c r="CY1107" s="33">
        <f>SUBTOTAL(109,Pickedlines[[#This Row],[HO]:[Test]])</f>
        <v>0</v>
      </c>
      <c r="CZ1107" s="32"/>
      <c r="DA1107" s="32"/>
    </row>
    <row r="1108" spans="1:105" x14ac:dyDescent="0.25">
      <c r="A1108" s="30" t="str">
        <f t="shared" si="24"/>
        <v>2302</v>
      </c>
      <c r="B1108" s="31">
        <v>44937</v>
      </c>
      <c r="CX1108" s="32"/>
      <c r="CY1108" s="33">
        <f>SUBTOTAL(109,Pickedlines[[#This Row],[HO]:[Test]])</f>
        <v>0</v>
      </c>
      <c r="CZ1108" s="32"/>
      <c r="DA1108" s="32"/>
    </row>
    <row r="1109" spans="1:105" x14ac:dyDescent="0.25">
      <c r="A1109" s="30" t="str">
        <f t="shared" si="24"/>
        <v>2302</v>
      </c>
      <c r="B1109" s="31">
        <v>44938</v>
      </c>
      <c r="CX1109" s="32"/>
      <c r="CY1109" s="33">
        <f>SUBTOTAL(109,Pickedlines[[#This Row],[HO]:[Test]])</f>
        <v>0</v>
      </c>
      <c r="CZ1109" s="32"/>
      <c r="DA1109" s="32"/>
    </row>
    <row r="1110" spans="1:105" x14ac:dyDescent="0.25">
      <c r="A1110" s="30" t="str">
        <f t="shared" si="24"/>
        <v>2302</v>
      </c>
      <c r="B1110" s="31">
        <v>44939</v>
      </c>
      <c r="CX1110" s="32"/>
      <c r="CY1110" s="33">
        <f>SUBTOTAL(109,Pickedlines[[#This Row],[HO]:[Test]])</f>
        <v>0</v>
      </c>
      <c r="CZ1110" s="32"/>
      <c r="DA1110" s="32"/>
    </row>
    <row r="1111" spans="1:105" x14ac:dyDescent="0.25">
      <c r="A1111" s="30" t="str">
        <f t="shared" si="24"/>
        <v>2302</v>
      </c>
      <c r="B1111" s="31">
        <v>44940</v>
      </c>
      <c r="CX1111" s="32"/>
      <c r="CY1111" s="33">
        <f>SUBTOTAL(109,Pickedlines[[#This Row],[HO]:[Test]])</f>
        <v>0</v>
      </c>
      <c r="CZ1111" s="32"/>
      <c r="DA1111" s="32"/>
    </row>
    <row r="1112" spans="1:105" x14ac:dyDescent="0.25">
      <c r="A1112" s="30" t="str">
        <f t="shared" si="24"/>
        <v>2303</v>
      </c>
      <c r="B1112" s="31">
        <v>44941</v>
      </c>
      <c r="CX1112" s="32"/>
      <c r="CY1112" s="33">
        <f>SUBTOTAL(109,Pickedlines[[#This Row],[HO]:[Test]])</f>
        <v>0</v>
      </c>
      <c r="CZ1112" s="32"/>
      <c r="DA1112" s="32"/>
    </row>
    <row r="1113" spans="1:105" x14ac:dyDescent="0.25">
      <c r="A1113" s="30" t="str">
        <f t="shared" si="24"/>
        <v>2303</v>
      </c>
      <c r="B1113" s="31">
        <v>44942</v>
      </c>
      <c r="CX1113" s="32"/>
      <c r="CY1113" s="33">
        <f>SUBTOTAL(109,Pickedlines[[#This Row],[HO]:[Test]])</f>
        <v>0</v>
      </c>
      <c r="CZ1113" s="32"/>
      <c r="DA1113" s="32"/>
    </row>
    <row r="1114" spans="1:105" x14ac:dyDescent="0.25">
      <c r="A1114" s="30" t="str">
        <f t="shared" ref="A1114:A1177" si="25">CONCATENATE(RIGHT(TEXT(YEAR(B1114),"#"),2),TEXT(WEEKNUM(B1114),"0#"))</f>
        <v>2303</v>
      </c>
      <c r="B1114" s="31">
        <v>44943</v>
      </c>
      <c r="CX1114" s="32"/>
      <c r="CY1114" s="33">
        <f>SUBTOTAL(109,Pickedlines[[#This Row],[HO]:[Test]])</f>
        <v>0</v>
      </c>
      <c r="CZ1114" s="32"/>
      <c r="DA1114" s="32"/>
    </row>
    <row r="1115" spans="1:105" x14ac:dyDescent="0.25">
      <c r="A1115" s="30" t="str">
        <f t="shared" si="25"/>
        <v>2303</v>
      </c>
      <c r="B1115" s="31">
        <v>44944</v>
      </c>
      <c r="CX1115" s="32"/>
      <c r="CY1115" s="33">
        <f>SUBTOTAL(109,Pickedlines[[#This Row],[HO]:[Test]])</f>
        <v>0</v>
      </c>
      <c r="CZ1115" s="32"/>
      <c r="DA1115" s="32"/>
    </row>
    <row r="1116" spans="1:105" x14ac:dyDescent="0.25">
      <c r="A1116" s="30" t="str">
        <f t="shared" si="25"/>
        <v>2303</v>
      </c>
      <c r="B1116" s="31">
        <v>44945</v>
      </c>
      <c r="CX1116" s="32"/>
      <c r="CY1116" s="33">
        <f>SUBTOTAL(109,Pickedlines[[#This Row],[HO]:[Test]])</f>
        <v>0</v>
      </c>
      <c r="CZ1116" s="32"/>
      <c r="DA1116" s="32"/>
    </row>
    <row r="1117" spans="1:105" x14ac:dyDescent="0.25">
      <c r="A1117" s="30" t="str">
        <f t="shared" si="25"/>
        <v>2303</v>
      </c>
      <c r="B1117" s="31">
        <v>44946</v>
      </c>
      <c r="CX1117" s="32"/>
      <c r="CY1117" s="33">
        <f>SUBTOTAL(109,Pickedlines[[#This Row],[HO]:[Test]])</f>
        <v>0</v>
      </c>
      <c r="CZ1117" s="32"/>
      <c r="DA1117" s="32"/>
    </row>
    <row r="1118" spans="1:105" x14ac:dyDescent="0.25">
      <c r="A1118" s="30" t="str">
        <f t="shared" si="25"/>
        <v>2303</v>
      </c>
      <c r="B1118" s="31">
        <v>44947</v>
      </c>
      <c r="CX1118" s="32"/>
      <c r="CY1118" s="33">
        <f>SUBTOTAL(109,Pickedlines[[#This Row],[HO]:[Test]])</f>
        <v>0</v>
      </c>
      <c r="CZ1118" s="32"/>
      <c r="DA1118" s="32"/>
    </row>
    <row r="1119" spans="1:105" x14ac:dyDescent="0.25">
      <c r="A1119" s="30" t="str">
        <f t="shared" si="25"/>
        <v>2304</v>
      </c>
      <c r="B1119" s="31">
        <v>44948</v>
      </c>
      <c r="CX1119" s="32"/>
      <c r="CY1119" s="33">
        <f>SUBTOTAL(109,Pickedlines[[#This Row],[HO]:[Test]])</f>
        <v>0</v>
      </c>
      <c r="CZ1119" s="32"/>
      <c r="DA1119" s="32"/>
    </row>
    <row r="1120" spans="1:105" x14ac:dyDescent="0.25">
      <c r="A1120" s="30" t="str">
        <f t="shared" si="25"/>
        <v>2304</v>
      </c>
      <c r="B1120" s="31">
        <v>44949</v>
      </c>
      <c r="CX1120" s="32"/>
      <c r="CY1120" s="33">
        <f>SUBTOTAL(109,Pickedlines[[#This Row],[HO]:[Test]])</f>
        <v>0</v>
      </c>
      <c r="CZ1120" s="32"/>
      <c r="DA1120" s="32"/>
    </row>
    <row r="1121" spans="1:105" x14ac:dyDescent="0.25">
      <c r="A1121" s="30" t="str">
        <f t="shared" si="25"/>
        <v>2304</v>
      </c>
      <c r="B1121" s="31">
        <v>44950</v>
      </c>
      <c r="CX1121" s="32"/>
      <c r="CY1121" s="33">
        <f>SUBTOTAL(109,Pickedlines[[#This Row],[HO]:[Test]])</f>
        <v>0</v>
      </c>
      <c r="CZ1121" s="32"/>
      <c r="DA1121" s="32"/>
    </row>
    <row r="1122" spans="1:105" x14ac:dyDescent="0.25">
      <c r="A1122" s="30" t="str">
        <f t="shared" si="25"/>
        <v>2304</v>
      </c>
      <c r="B1122" s="31">
        <v>44951</v>
      </c>
      <c r="CX1122" s="32"/>
      <c r="CY1122" s="33">
        <f>SUBTOTAL(109,Pickedlines[[#This Row],[HO]:[Test]])</f>
        <v>0</v>
      </c>
      <c r="CZ1122" s="32"/>
      <c r="DA1122" s="32"/>
    </row>
    <row r="1123" spans="1:105" x14ac:dyDescent="0.25">
      <c r="A1123" s="30" t="str">
        <f t="shared" si="25"/>
        <v>2304</v>
      </c>
      <c r="B1123" s="31">
        <v>44952</v>
      </c>
      <c r="CX1123" s="32"/>
      <c r="CY1123" s="33">
        <f>SUBTOTAL(109,Pickedlines[[#This Row],[HO]:[Test]])</f>
        <v>0</v>
      </c>
      <c r="CZ1123" s="32"/>
      <c r="DA1123" s="32"/>
    </row>
    <row r="1124" spans="1:105" x14ac:dyDescent="0.25">
      <c r="A1124" s="30" t="str">
        <f t="shared" si="25"/>
        <v>2304</v>
      </c>
      <c r="B1124" s="31">
        <v>44953</v>
      </c>
      <c r="CX1124" s="32"/>
      <c r="CY1124" s="33">
        <f>SUBTOTAL(109,Pickedlines[[#This Row],[HO]:[Test]])</f>
        <v>0</v>
      </c>
      <c r="CZ1124" s="32"/>
      <c r="DA1124" s="32"/>
    </row>
    <row r="1125" spans="1:105" x14ac:dyDescent="0.25">
      <c r="A1125" s="30" t="str">
        <f t="shared" si="25"/>
        <v>2304</v>
      </c>
      <c r="B1125" s="31">
        <v>44954</v>
      </c>
      <c r="CX1125" s="32"/>
      <c r="CY1125" s="33">
        <f>SUBTOTAL(109,Pickedlines[[#This Row],[HO]:[Test]])</f>
        <v>0</v>
      </c>
      <c r="CZ1125" s="32"/>
      <c r="DA1125" s="32"/>
    </row>
    <row r="1126" spans="1:105" x14ac:dyDescent="0.25">
      <c r="A1126" s="30" t="str">
        <f t="shared" si="25"/>
        <v>2305</v>
      </c>
      <c r="B1126" s="31">
        <v>44955</v>
      </c>
      <c r="CX1126" s="32"/>
      <c r="CY1126" s="33">
        <f>SUBTOTAL(109,Pickedlines[[#This Row],[HO]:[Test]])</f>
        <v>0</v>
      </c>
      <c r="CZ1126" s="32"/>
      <c r="DA1126" s="32"/>
    </row>
    <row r="1127" spans="1:105" x14ac:dyDescent="0.25">
      <c r="A1127" s="30" t="str">
        <f t="shared" si="25"/>
        <v>2305</v>
      </c>
      <c r="B1127" s="31">
        <v>44956</v>
      </c>
      <c r="CX1127" s="32"/>
      <c r="CY1127" s="33">
        <f>SUBTOTAL(109,Pickedlines[[#This Row],[HO]:[Test]])</f>
        <v>0</v>
      </c>
      <c r="CZ1127" s="32"/>
      <c r="DA1127" s="32"/>
    </row>
    <row r="1128" spans="1:105" x14ac:dyDescent="0.25">
      <c r="A1128" s="30" t="str">
        <f t="shared" si="25"/>
        <v>2305</v>
      </c>
      <c r="B1128" s="31">
        <v>44957</v>
      </c>
      <c r="CX1128" s="32"/>
      <c r="CY1128" s="33">
        <f>SUBTOTAL(109,Pickedlines[[#This Row],[HO]:[Test]])</f>
        <v>0</v>
      </c>
      <c r="CZ1128" s="32"/>
      <c r="DA1128" s="32"/>
    </row>
    <row r="1129" spans="1:105" x14ac:dyDescent="0.25">
      <c r="A1129" s="30" t="str">
        <f t="shared" si="25"/>
        <v>2305</v>
      </c>
      <c r="B1129" s="31">
        <v>44958</v>
      </c>
      <c r="CX1129" s="32"/>
      <c r="CY1129" s="33">
        <f>SUBTOTAL(109,Pickedlines[[#This Row],[HO]:[Test]])</f>
        <v>0</v>
      </c>
      <c r="CZ1129" s="32"/>
      <c r="DA1129" s="32"/>
    </row>
    <row r="1130" spans="1:105" x14ac:dyDescent="0.25">
      <c r="A1130" s="30" t="str">
        <f t="shared" si="25"/>
        <v>2305</v>
      </c>
      <c r="B1130" s="31">
        <v>44959</v>
      </c>
      <c r="CX1130" s="32"/>
      <c r="CY1130" s="33">
        <f>SUBTOTAL(109,Pickedlines[[#This Row],[HO]:[Test]])</f>
        <v>0</v>
      </c>
      <c r="CZ1130" s="32"/>
      <c r="DA1130" s="32"/>
    </row>
    <row r="1131" spans="1:105" x14ac:dyDescent="0.25">
      <c r="A1131" s="30" t="str">
        <f t="shared" si="25"/>
        <v>2305</v>
      </c>
      <c r="B1131" s="31">
        <v>44960</v>
      </c>
      <c r="CX1131" s="32"/>
      <c r="CY1131" s="33">
        <f>SUBTOTAL(109,Pickedlines[[#This Row],[HO]:[Test]])</f>
        <v>0</v>
      </c>
      <c r="CZ1131" s="32"/>
      <c r="DA1131" s="32"/>
    </row>
    <row r="1132" spans="1:105" x14ac:dyDescent="0.25">
      <c r="A1132" s="30" t="str">
        <f t="shared" si="25"/>
        <v>2305</v>
      </c>
      <c r="B1132" s="31">
        <v>44961</v>
      </c>
      <c r="CX1132" s="32"/>
      <c r="CY1132" s="33">
        <f>SUBTOTAL(109,Pickedlines[[#This Row],[HO]:[Test]])</f>
        <v>0</v>
      </c>
      <c r="CZ1132" s="32"/>
      <c r="DA1132" s="32"/>
    </row>
    <row r="1133" spans="1:105" x14ac:dyDescent="0.25">
      <c r="A1133" s="30" t="str">
        <f t="shared" si="25"/>
        <v>2306</v>
      </c>
      <c r="B1133" s="31">
        <v>44962</v>
      </c>
      <c r="CX1133" s="32"/>
      <c r="CY1133" s="33">
        <f>SUBTOTAL(109,Pickedlines[[#This Row],[HO]:[Test]])</f>
        <v>0</v>
      </c>
      <c r="CZ1133" s="32"/>
      <c r="DA1133" s="32"/>
    </row>
    <row r="1134" spans="1:105" x14ac:dyDescent="0.25">
      <c r="A1134" s="30" t="str">
        <f t="shared" si="25"/>
        <v>2306</v>
      </c>
      <c r="B1134" s="31">
        <v>44963</v>
      </c>
      <c r="CX1134" s="32"/>
      <c r="CY1134" s="33">
        <f>SUBTOTAL(109,Pickedlines[[#This Row],[HO]:[Test]])</f>
        <v>0</v>
      </c>
      <c r="CZ1134" s="32"/>
      <c r="DA1134" s="32"/>
    </row>
    <row r="1135" spans="1:105" x14ac:dyDescent="0.25">
      <c r="A1135" s="30" t="str">
        <f t="shared" si="25"/>
        <v>2306</v>
      </c>
      <c r="B1135" s="31">
        <v>44964</v>
      </c>
      <c r="CX1135" s="32"/>
      <c r="CY1135" s="33">
        <f>SUBTOTAL(109,Pickedlines[[#This Row],[HO]:[Test]])</f>
        <v>0</v>
      </c>
      <c r="CZ1135" s="32"/>
      <c r="DA1135" s="32"/>
    </row>
    <row r="1136" spans="1:105" x14ac:dyDescent="0.25">
      <c r="A1136" s="30" t="str">
        <f t="shared" si="25"/>
        <v>2306</v>
      </c>
      <c r="B1136" s="31">
        <v>44965</v>
      </c>
      <c r="CX1136" s="32"/>
      <c r="CY1136" s="33">
        <f>SUBTOTAL(109,Pickedlines[[#This Row],[HO]:[Test]])</f>
        <v>0</v>
      </c>
      <c r="CZ1136" s="32"/>
      <c r="DA1136" s="32"/>
    </row>
    <row r="1137" spans="1:105" x14ac:dyDescent="0.25">
      <c r="A1137" s="30" t="str">
        <f t="shared" si="25"/>
        <v>2306</v>
      </c>
      <c r="B1137" s="31">
        <v>44966</v>
      </c>
      <c r="CX1137" s="32"/>
      <c r="CY1137" s="33">
        <f>SUBTOTAL(109,Pickedlines[[#This Row],[HO]:[Test]])</f>
        <v>0</v>
      </c>
      <c r="CZ1137" s="32"/>
      <c r="DA1137" s="32"/>
    </row>
    <row r="1138" spans="1:105" x14ac:dyDescent="0.25">
      <c r="A1138" s="30" t="str">
        <f t="shared" si="25"/>
        <v>2306</v>
      </c>
      <c r="B1138" s="31">
        <v>44967</v>
      </c>
      <c r="CX1138" s="32"/>
      <c r="CY1138" s="33">
        <f>SUBTOTAL(109,Pickedlines[[#This Row],[HO]:[Test]])</f>
        <v>0</v>
      </c>
      <c r="CZ1138" s="32"/>
      <c r="DA1138" s="32"/>
    </row>
    <row r="1139" spans="1:105" x14ac:dyDescent="0.25">
      <c r="A1139" s="30" t="str">
        <f t="shared" si="25"/>
        <v>2306</v>
      </c>
      <c r="B1139" s="31">
        <v>44968</v>
      </c>
      <c r="CX1139" s="32"/>
      <c r="CY1139" s="33">
        <f>SUBTOTAL(109,Pickedlines[[#This Row],[HO]:[Test]])</f>
        <v>0</v>
      </c>
      <c r="CZ1139" s="32"/>
      <c r="DA1139" s="32"/>
    </row>
    <row r="1140" spans="1:105" x14ac:dyDescent="0.25">
      <c r="A1140" s="30" t="str">
        <f t="shared" si="25"/>
        <v>2307</v>
      </c>
      <c r="B1140" s="31">
        <v>44969</v>
      </c>
      <c r="CX1140" s="32"/>
      <c r="CY1140" s="33">
        <f>SUBTOTAL(109,Pickedlines[[#This Row],[HO]:[Test]])</f>
        <v>0</v>
      </c>
      <c r="CZ1140" s="32"/>
      <c r="DA1140" s="32"/>
    </row>
    <row r="1141" spans="1:105" x14ac:dyDescent="0.25">
      <c r="A1141" s="30" t="str">
        <f t="shared" si="25"/>
        <v>2307</v>
      </c>
      <c r="B1141" s="31">
        <v>44970</v>
      </c>
      <c r="CX1141" s="32"/>
      <c r="CY1141" s="33">
        <f>SUBTOTAL(109,Pickedlines[[#This Row],[HO]:[Test]])</f>
        <v>0</v>
      </c>
      <c r="CZ1141" s="32"/>
      <c r="DA1141" s="32"/>
    </row>
    <row r="1142" spans="1:105" x14ac:dyDescent="0.25">
      <c r="A1142" s="30" t="str">
        <f t="shared" si="25"/>
        <v>2307</v>
      </c>
      <c r="B1142" s="31">
        <v>44971</v>
      </c>
      <c r="CX1142" s="32"/>
      <c r="CY1142" s="33">
        <f>SUBTOTAL(109,Pickedlines[[#This Row],[HO]:[Test]])</f>
        <v>0</v>
      </c>
      <c r="CZ1142" s="32"/>
      <c r="DA1142" s="32"/>
    </row>
    <row r="1143" spans="1:105" x14ac:dyDescent="0.25">
      <c r="A1143" s="30" t="str">
        <f t="shared" si="25"/>
        <v>2307</v>
      </c>
      <c r="B1143" s="31">
        <v>44972</v>
      </c>
      <c r="CX1143" s="32"/>
      <c r="CY1143" s="33">
        <f>SUBTOTAL(109,Pickedlines[[#This Row],[HO]:[Test]])</f>
        <v>0</v>
      </c>
      <c r="CZ1143" s="32"/>
      <c r="DA1143" s="32"/>
    </row>
    <row r="1144" spans="1:105" x14ac:dyDescent="0.25">
      <c r="A1144" s="30" t="str">
        <f t="shared" si="25"/>
        <v>2307</v>
      </c>
      <c r="B1144" s="31">
        <v>44973</v>
      </c>
      <c r="CX1144" s="32"/>
      <c r="CY1144" s="33">
        <f>SUBTOTAL(109,Pickedlines[[#This Row],[HO]:[Test]])</f>
        <v>0</v>
      </c>
      <c r="CZ1144" s="32"/>
      <c r="DA1144" s="32"/>
    </row>
    <row r="1145" spans="1:105" x14ac:dyDescent="0.25">
      <c r="A1145" s="30" t="str">
        <f t="shared" si="25"/>
        <v>2307</v>
      </c>
      <c r="B1145" s="31">
        <v>44974</v>
      </c>
      <c r="CX1145" s="32"/>
      <c r="CY1145" s="33">
        <f>SUBTOTAL(109,Pickedlines[[#This Row],[HO]:[Test]])</f>
        <v>0</v>
      </c>
      <c r="CZ1145" s="32"/>
      <c r="DA1145" s="32"/>
    </row>
    <row r="1146" spans="1:105" x14ac:dyDescent="0.25">
      <c r="A1146" s="30" t="str">
        <f t="shared" si="25"/>
        <v>2307</v>
      </c>
      <c r="B1146" s="31">
        <v>44975</v>
      </c>
      <c r="CX1146" s="32"/>
      <c r="CY1146" s="33">
        <f>SUBTOTAL(109,Pickedlines[[#This Row],[HO]:[Test]])</f>
        <v>0</v>
      </c>
      <c r="CZ1146" s="32"/>
      <c r="DA1146" s="32"/>
    </row>
    <row r="1147" spans="1:105" x14ac:dyDescent="0.25">
      <c r="A1147" s="30" t="str">
        <f t="shared" si="25"/>
        <v>2308</v>
      </c>
      <c r="B1147" s="31">
        <v>44976</v>
      </c>
      <c r="CX1147" s="32"/>
      <c r="CY1147" s="33">
        <f>SUBTOTAL(109,Pickedlines[[#This Row],[HO]:[Test]])</f>
        <v>0</v>
      </c>
      <c r="CZ1147" s="32"/>
      <c r="DA1147" s="32"/>
    </row>
    <row r="1148" spans="1:105" x14ac:dyDescent="0.25">
      <c r="A1148" s="30" t="str">
        <f t="shared" si="25"/>
        <v>2308</v>
      </c>
      <c r="B1148" s="31">
        <v>44977</v>
      </c>
      <c r="CX1148" s="32"/>
      <c r="CY1148" s="33">
        <f>SUBTOTAL(109,Pickedlines[[#This Row],[HO]:[Test]])</f>
        <v>0</v>
      </c>
      <c r="CZ1148" s="32"/>
      <c r="DA1148" s="32"/>
    </row>
    <row r="1149" spans="1:105" x14ac:dyDescent="0.25">
      <c r="A1149" s="30" t="str">
        <f t="shared" si="25"/>
        <v>2308</v>
      </c>
      <c r="B1149" s="31">
        <v>44978</v>
      </c>
      <c r="CX1149" s="32"/>
      <c r="CY1149" s="33">
        <f>SUBTOTAL(109,Pickedlines[[#This Row],[HO]:[Test]])</f>
        <v>0</v>
      </c>
      <c r="CZ1149" s="32"/>
      <c r="DA1149" s="32"/>
    </row>
    <row r="1150" spans="1:105" x14ac:dyDescent="0.25">
      <c r="A1150" s="30" t="str">
        <f t="shared" si="25"/>
        <v>2308</v>
      </c>
      <c r="B1150" s="31">
        <v>44979</v>
      </c>
      <c r="CX1150" s="32"/>
      <c r="CY1150" s="33">
        <f>SUBTOTAL(109,Pickedlines[[#This Row],[HO]:[Test]])</f>
        <v>0</v>
      </c>
      <c r="CZ1150" s="32"/>
      <c r="DA1150" s="32"/>
    </row>
    <row r="1151" spans="1:105" x14ac:dyDescent="0.25">
      <c r="A1151" s="30" t="str">
        <f t="shared" si="25"/>
        <v>2308</v>
      </c>
      <c r="B1151" s="31">
        <v>44980</v>
      </c>
      <c r="CX1151" s="32"/>
      <c r="CY1151" s="33">
        <f>SUBTOTAL(109,Pickedlines[[#This Row],[HO]:[Test]])</f>
        <v>0</v>
      </c>
      <c r="CZ1151" s="32"/>
      <c r="DA1151" s="32"/>
    </row>
    <row r="1152" spans="1:105" x14ac:dyDescent="0.25">
      <c r="A1152" s="30" t="str">
        <f t="shared" si="25"/>
        <v>2308</v>
      </c>
      <c r="B1152" s="31">
        <v>44981</v>
      </c>
      <c r="CX1152" s="32"/>
      <c r="CY1152" s="33">
        <f>SUBTOTAL(109,Pickedlines[[#This Row],[HO]:[Test]])</f>
        <v>0</v>
      </c>
      <c r="CZ1152" s="32"/>
      <c r="DA1152" s="32"/>
    </row>
    <row r="1153" spans="1:105" x14ac:dyDescent="0.25">
      <c r="A1153" s="30" t="str">
        <f t="shared" si="25"/>
        <v>2308</v>
      </c>
      <c r="B1153" s="31">
        <v>44982</v>
      </c>
      <c r="CX1153" s="32"/>
      <c r="CY1153" s="33">
        <f>SUBTOTAL(109,Pickedlines[[#This Row],[HO]:[Test]])</f>
        <v>0</v>
      </c>
      <c r="CZ1153" s="32"/>
      <c r="DA1153" s="32"/>
    </row>
    <row r="1154" spans="1:105" x14ac:dyDescent="0.25">
      <c r="A1154" s="30" t="str">
        <f t="shared" si="25"/>
        <v>2309</v>
      </c>
      <c r="B1154" s="31">
        <v>44983</v>
      </c>
      <c r="CX1154" s="32"/>
      <c r="CY1154" s="33">
        <f>SUBTOTAL(109,Pickedlines[[#This Row],[HO]:[Test]])</f>
        <v>0</v>
      </c>
      <c r="CZ1154" s="32"/>
      <c r="DA1154" s="32"/>
    </row>
    <row r="1155" spans="1:105" x14ac:dyDescent="0.25">
      <c r="A1155" s="30" t="str">
        <f t="shared" si="25"/>
        <v>2309</v>
      </c>
      <c r="B1155" s="31">
        <v>44984</v>
      </c>
      <c r="CX1155" s="32"/>
      <c r="CY1155" s="33">
        <f>SUBTOTAL(109,Pickedlines[[#This Row],[HO]:[Test]])</f>
        <v>0</v>
      </c>
      <c r="CZ1155" s="32"/>
      <c r="DA1155" s="32"/>
    </row>
    <row r="1156" spans="1:105" x14ac:dyDescent="0.25">
      <c r="A1156" s="30" t="str">
        <f t="shared" si="25"/>
        <v>2309</v>
      </c>
      <c r="B1156" s="31">
        <v>44985</v>
      </c>
      <c r="CX1156" s="32"/>
      <c r="CY1156" s="33">
        <f>SUBTOTAL(109,Pickedlines[[#This Row],[HO]:[Test]])</f>
        <v>0</v>
      </c>
      <c r="CZ1156" s="32"/>
      <c r="DA1156" s="32"/>
    </row>
    <row r="1157" spans="1:105" x14ac:dyDescent="0.25">
      <c r="A1157" s="30" t="str">
        <f t="shared" si="25"/>
        <v>2309</v>
      </c>
      <c r="B1157" s="31">
        <v>44986</v>
      </c>
      <c r="CX1157" s="32"/>
      <c r="CY1157" s="33">
        <f>SUBTOTAL(109,Pickedlines[[#This Row],[HO]:[Test]])</f>
        <v>0</v>
      </c>
      <c r="CZ1157" s="32"/>
      <c r="DA1157" s="32"/>
    </row>
    <row r="1158" spans="1:105" x14ac:dyDescent="0.25">
      <c r="A1158" s="30" t="str">
        <f t="shared" si="25"/>
        <v>2309</v>
      </c>
      <c r="B1158" s="31">
        <v>44987</v>
      </c>
      <c r="CX1158" s="32"/>
      <c r="CY1158" s="33">
        <f>SUBTOTAL(109,Pickedlines[[#This Row],[HO]:[Test]])</f>
        <v>0</v>
      </c>
      <c r="CZ1158" s="32"/>
      <c r="DA1158" s="32"/>
    </row>
    <row r="1159" spans="1:105" x14ac:dyDescent="0.25">
      <c r="A1159" s="30" t="str">
        <f t="shared" si="25"/>
        <v>2309</v>
      </c>
      <c r="B1159" s="31">
        <v>44988</v>
      </c>
      <c r="CX1159" s="32"/>
      <c r="CY1159" s="33">
        <f>SUBTOTAL(109,Pickedlines[[#This Row],[HO]:[Test]])</f>
        <v>0</v>
      </c>
      <c r="CZ1159" s="32"/>
      <c r="DA1159" s="32"/>
    </row>
    <row r="1160" spans="1:105" x14ac:dyDescent="0.25">
      <c r="A1160" s="30" t="str">
        <f t="shared" si="25"/>
        <v>2309</v>
      </c>
      <c r="B1160" s="31">
        <v>44989</v>
      </c>
      <c r="CX1160" s="32"/>
      <c r="CY1160" s="33">
        <f>SUBTOTAL(109,Pickedlines[[#This Row],[HO]:[Test]])</f>
        <v>0</v>
      </c>
      <c r="CZ1160" s="32"/>
      <c r="DA1160" s="32"/>
    </row>
    <row r="1161" spans="1:105" x14ac:dyDescent="0.25">
      <c r="A1161" s="30" t="str">
        <f t="shared" si="25"/>
        <v>2310</v>
      </c>
      <c r="B1161" s="31">
        <v>44990</v>
      </c>
      <c r="CX1161" s="32"/>
      <c r="CY1161" s="33">
        <f>SUBTOTAL(109,Pickedlines[[#This Row],[HO]:[Test]])</f>
        <v>0</v>
      </c>
      <c r="CZ1161" s="32"/>
      <c r="DA1161" s="32"/>
    </row>
    <row r="1162" spans="1:105" x14ac:dyDescent="0.25">
      <c r="A1162" s="30" t="str">
        <f t="shared" si="25"/>
        <v>2310</v>
      </c>
      <c r="B1162" s="31">
        <v>44991</v>
      </c>
      <c r="CX1162" s="32"/>
      <c r="CY1162" s="33">
        <f>SUBTOTAL(109,Pickedlines[[#This Row],[HO]:[Test]])</f>
        <v>0</v>
      </c>
      <c r="CZ1162" s="32"/>
      <c r="DA1162" s="32"/>
    </row>
    <row r="1163" spans="1:105" x14ac:dyDescent="0.25">
      <c r="A1163" s="30" t="str">
        <f t="shared" si="25"/>
        <v>2310</v>
      </c>
      <c r="B1163" s="31">
        <v>44992</v>
      </c>
      <c r="CX1163" s="32"/>
      <c r="CY1163" s="33">
        <f>SUBTOTAL(109,Pickedlines[[#This Row],[HO]:[Test]])</f>
        <v>0</v>
      </c>
      <c r="CZ1163" s="32"/>
      <c r="DA1163" s="32"/>
    </row>
    <row r="1164" spans="1:105" x14ac:dyDescent="0.25">
      <c r="A1164" s="30" t="str">
        <f t="shared" si="25"/>
        <v>2310</v>
      </c>
      <c r="B1164" s="31">
        <v>44993</v>
      </c>
      <c r="CX1164" s="32"/>
      <c r="CY1164" s="33">
        <f>SUBTOTAL(109,Pickedlines[[#This Row],[HO]:[Test]])</f>
        <v>0</v>
      </c>
      <c r="CZ1164" s="32"/>
      <c r="DA1164" s="32"/>
    </row>
    <row r="1165" spans="1:105" x14ac:dyDescent="0.25">
      <c r="A1165" s="30" t="str">
        <f t="shared" si="25"/>
        <v>2310</v>
      </c>
      <c r="B1165" s="31">
        <v>44994</v>
      </c>
      <c r="CX1165" s="32"/>
      <c r="CY1165" s="33">
        <f>SUBTOTAL(109,Pickedlines[[#This Row],[HO]:[Test]])</f>
        <v>0</v>
      </c>
      <c r="CZ1165" s="32"/>
      <c r="DA1165" s="32"/>
    </row>
    <row r="1166" spans="1:105" x14ac:dyDescent="0.25">
      <c r="A1166" s="30" t="str">
        <f t="shared" si="25"/>
        <v>2310</v>
      </c>
      <c r="B1166" s="31">
        <v>44995</v>
      </c>
      <c r="CX1166" s="32"/>
      <c r="CY1166" s="33">
        <f>SUBTOTAL(109,Pickedlines[[#This Row],[HO]:[Test]])</f>
        <v>0</v>
      </c>
      <c r="CZ1166" s="32"/>
      <c r="DA1166" s="32"/>
    </row>
    <row r="1167" spans="1:105" x14ac:dyDescent="0.25">
      <c r="A1167" s="30" t="str">
        <f t="shared" si="25"/>
        <v>2310</v>
      </c>
      <c r="B1167" s="31">
        <v>44996</v>
      </c>
      <c r="CX1167" s="32"/>
      <c r="CY1167" s="33">
        <f>SUBTOTAL(109,Pickedlines[[#This Row],[HO]:[Test]])</f>
        <v>0</v>
      </c>
      <c r="CZ1167" s="32"/>
      <c r="DA1167" s="32"/>
    </row>
    <row r="1168" spans="1:105" x14ac:dyDescent="0.25">
      <c r="A1168" s="30" t="str">
        <f t="shared" si="25"/>
        <v>2311</v>
      </c>
      <c r="B1168" s="31">
        <v>44997</v>
      </c>
      <c r="CX1168" s="32"/>
      <c r="CY1168" s="33">
        <f>SUBTOTAL(109,Pickedlines[[#This Row],[HO]:[Test]])</f>
        <v>0</v>
      </c>
      <c r="CZ1168" s="32"/>
      <c r="DA1168" s="32"/>
    </row>
    <row r="1169" spans="1:105" x14ac:dyDescent="0.25">
      <c r="A1169" s="30" t="str">
        <f t="shared" si="25"/>
        <v>2311</v>
      </c>
      <c r="B1169" s="31">
        <v>44998</v>
      </c>
      <c r="CX1169" s="32"/>
      <c r="CY1169" s="33">
        <f>SUBTOTAL(109,Pickedlines[[#This Row],[HO]:[Test]])</f>
        <v>0</v>
      </c>
      <c r="CZ1169" s="32"/>
      <c r="DA1169" s="32"/>
    </row>
    <row r="1170" spans="1:105" x14ac:dyDescent="0.25">
      <c r="A1170" s="30" t="str">
        <f t="shared" si="25"/>
        <v>2311</v>
      </c>
      <c r="B1170" s="31">
        <v>44999</v>
      </c>
      <c r="CX1170" s="32"/>
      <c r="CY1170" s="33">
        <f>SUBTOTAL(109,Pickedlines[[#This Row],[HO]:[Test]])</f>
        <v>0</v>
      </c>
      <c r="CZ1170" s="32"/>
      <c r="DA1170" s="32"/>
    </row>
    <row r="1171" spans="1:105" x14ac:dyDescent="0.25">
      <c r="A1171" s="30" t="str">
        <f t="shared" si="25"/>
        <v>2311</v>
      </c>
      <c r="B1171" s="31">
        <v>45000</v>
      </c>
      <c r="CX1171" s="32"/>
      <c r="CY1171" s="33">
        <f>SUBTOTAL(109,Pickedlines[[#This Row],[HO]:[Test]])</f>
        <v>0</v>
      </c>
      <c r="CZ1171" s="32"/>
      <c r="DA1171" s="32"/>
    </row>
    <row r="1172" spans="1:105" x14ac:dyDescent="0.25">
      <c r="A1172" s="30" t="str">
        <f t="shared" si="25"/>
        <v>2311</v>
      </c>
      <c r="B1172" s="31">
        <v>45001</v>
      </c>
      <c r="CX1172" s="32"/>
      <c r="CY1172" s="33">
        <f>SUBTOTAL(109,Pickedlines[[#This Row],[HO]:[Test]])</f>
        <v>0</v>
      </c>
      <c r="CZ1172" s="32"/>
      <c r="DA1172" s="32"/>
    </row>
    <row r="1173" spans="1:105" x14ac:dyDescent="0.25">
      <c r="A1173" s="30" t="str">
        <f t="shared" si="25"/>
        <v>2311</v>
      </c>
      <c r="B1173" s="31">
        <v>45002</v>
      </c>
      <c r="CX1173" s="32"/>
      <c r="CY1173" s="33">
        <f>SUBTOTAL(109,Pickedlines[[#This Row],[HO]:[Test]])</f>
        <v>0</v>
      </c>
      <c r="CZ1173" s="32"/>
      <c r="DA1173" s="32"/>
    </row>
    <row r="1174" spans="1:105" x14ac:dyDescent="0.25">
      <c r="A1174" s="30" t="str">
        <f t="shared" si="25"/>
        <v>2311</v>
      </c>
      <c r="B1174" s="31">
        <v>45003</v>
      </c>
      <c r="CX1174" s="32"/>
      <c r="CY1174" s="33">
        <f>SUBTOTAL(109,Pickedlines[[#This Row],[HO]:[Test]])</f>
        <v>0</v>
      </c>
      <c r="CZ1174" s="32"/>
      <c r="DA1174" s="32"/>
    </row>
    <row r="1175" spans="1:105" x14ac:dyDescent="0.25">
      <c r="A1175" s="30" t="str">
        <f t="shared" si="25"/>
        <v>2312</v>
      </c>
      <c r="B1175" s="31">
        <v>45004</v>
      </c>
      <c r="CX1175" s="32"/>
      <c r="CY1175" s="33">
        <f>SUBTOTAL(109,Pickedlines[[#This Row],[HO]:[Test]])</f>
        <v>0</v>
      </c>
      <c r="CZ1175" s="32"/>
      <c r="DA1175" s="32"/>
    </row>
    <row r="1176" spans="1:105" x14ac:dyDescent="0.25">
      <c r="A1176" s="30" t="str">
        <f t="shared" si="25"/>
        <v>2312</v>
      </c>
      <c r="B1176" s="31">
        <v>45005</v>
      </c>
      <c r="CX1176" s="32"/>
      <c r="CY1176" s="33">
        <f>SUBTOTAL(109,Pickedlines[[#This Row],[HO]:[Test]])</f>
        <v>0</v>
      </c>
      <c r="CZ1176" s="32"/>
      <c r="DA1176" s="32"/>
    </row>
    <row r="1177" spans="1:105" x14ac:dyDescent="0.25">
      <c r="A1177" s="30" t="str">
        <f t="shared" si="25"/>
        <v>2312</v>
      </c>
      <c r="B1177" s="31">
        <v>45006</v>
      </c>
      <c r="CX1177" s="32"/>
      <c r="CY1177" s="33">
        <f>SUBTOTAL(109,Pickedlines[[#This Row],[HO]:[Test]])</f>
        <v>0</v>
      </c>
      <c r="CZ1177" s="32"/>
      <c r="DA1177" s="32"/>
    </row>
    <row r="1178" spans="1:105" x14ac:dyDescent="0.25">
      <c r="A1178" s="30" t="str">
        <f t="shared" ref="A1178:A1241" si="26">CONCATENATE(RIGHT(TEXT(YEAR(B1178),"#"),2),TEXT(WEEKNUM(B1178),"0#"))</f>
        <v>2312</v>
      </c>
      <c r="B1178" s="31">
        <v>45007</v>
      </c>
      <c r="CX1178" s="32"/>
      <c r="CY1178" s="33">
        <f>SUBTOTAL(109,Pickedlines[[#This Row],[HO]:[Test]])</f>
        <v>0</v>
      </c>
      <c r="CZ1178" s="32"/>
      <c r="DA1178" s="32"/>
    </row>
    <row r="1179" spans="1:105" x14ac:dyDescent="0.25">
      <c r="A1179" s="30" t="str">
        <f t="shared" si="26"/>
        <v>2312</v>
      </c>
      <c r="B1179" s="31">
        <v>45008</v>
      </c>
      <c r="CX1179" s="32"/>
      <c r="CY1179" s="33">
        <f>SUBTOTAL(109,Pickedlines[[#This Row],[HO]:[Test]])</f>
        <v>0</v>
      </c>
      <c r="CZ1179" s="32"/>
      <c r="DA1179" s="32"/>
    </row>
    <row r="1180" spans="1:105" x14ac:dyDescent="0.25">
      <c r="A1180" s="30" t="str">
        <f t="shared" si="26"/>
        <v>2312</v>
      </c>
      <c r="B1180" s="31">
        <v>45009</v>
      </c>
      <c r="CX1180" s="32"/>
      <c r="CY1180" s="33">
        <f>SUBTOTAL(109,Pickedlines[[#This Row],[HO]:[Test]])</f>
        <v>0</v>
      </c>
      <c r="CZ1180" s="32"/>
      <c r="DA1180" s="32"/>
    </row>
    <row r="1181" spans="1:105" x14ac:dyDescent="0.25">
      <c r="A1181" s="30" t="str">
        <f t="shared" si="26"/>
        <v>2312</v>
      </c>
      <c r="B1181" s="31">
        <v>45010</v>
      </c>
      <c r="CX1181" s="32"/>
      <c r="CY1181" s="33">
        <f>SUBTOTAL(109,Pickedlines[[#This Row],[HO]:[Test]])</f>
        <v>0</v>
      </c>
      <c r="CZ1181" s="32"/>
      <c r="DA1181" s="32"/>
    </row>
    <row r="1182" spans="1:105" x14ac:dyDescent="0.25">
      <c r="A1182" s="30" t="str">
        <f t="shared" si="26"/>
        <v>2313</v>
      </c>
      <c r="B1182" s="31">
        <v>45011</v>
      </c>
      <c r="CX1182" s="32"/>
      <c r="CY1182" s="33">
        <f>SUBTOTAL(109,Pickedlines[[#This Row],[HO]:[Test]])</f>
        <v>0</v>
      </c>
      <c r="CZ1182" s="32"/>
      <c r="DA1182" s="32"/>
    </row>
    <row r="1183" spans="1:105" x14ac:dyDescent="0.25">
      <c r="A1183" s="30" t="str">
        <f t="shared" si="26"/>
        <v>2313</v>
      </c>
      <c r="B1183" s="31">
        <v>45012</v>
      </c>
      <c r="CX1183" s="32"/>
      <c r="CY1183" s="33">
        <f>SUBTOTAL(109,Pickedlines[[#This Row],[HO]:[Test]])</f>
        <v>0</v>
      </c>
      <c r="CZ1183" s="32"/>
      <c r="DA1183" s="32"/>
    </row>
    <row r="1184" spans="1:105" x14ac:dyDescent="0.25">
      <c r="A1184" s="30" t="str">
        <f t="shared" si="26"/>
        <v>2313</v>
      </c>
      <c r="B1184" s="31">
        <v>45013</v>
      </c>
      <c r="CX1184" s="32"/>
      <c r="CY1184" s="33">
        <f>SUBTOTAL(109,Pickedlines[[#This Row],[HO]:[Test]])</f>
        <v>0</v>
      </c>
      <c r="CZ1184" s="32"/>
      <c r="DA1184" s="32"/>
    </row>
    <row r="1185" spans="1:105" x14ac:dyDescent="0.25">
      <c r="A1185" s="30" t="str">
        <f t="shared" si="26"/>
        <v>2313</v>
      </c>
      <c r="B1185" s="31">
        <v>45014</v>
      </c>
      <c r="CX1185" s="32"/>
      <c r="CY1185" s="33">
        <f>SUBTOTAL(109,Pickedlines[[#This Row],[HO]:[Test]])</f>
        <v>0</v>
      </c>
      <c r="CZ1185" s="32"/>
      <c r="DA1185" s="32"/>
    </row>
    <row r="1186" spans="1:105" x14ac:dyDescent="0.25">
      <c r="A1186" s="30" t="str">
        <f t="shared" si="26"/>
        <v>2313</v>
      </c>
      <c r="B1186" s="31">
        <v>45015</v>
      </c>
      <c r="CX1186" s="32"/>
      <c r="CY1186" s="33">
        <f>SUBTOTAL(109,Pickedlines[[#This Row],[HO]:[Test]])</f>
        <v>0</v>
      </c>
      <c r="CZ1186" s="32"/>
      <c r="DA1186" s="32"/>
    </row>
    <row r="1187" spans="1:105" x14ac:dyDescent="0.25">
      <c r="A1187" s="30" t="str">
        <f t="shared" si="26"/>
        <v>2313</v>
      </c>
      <c r="B1187" s="31">
        <v>45016</v>
      </c>
      <c r="CX1187" s="32"/>
      <c r="CY1187" s="33">
        <f>SUBTOTAL(109,Pickedlines[[#This Row],[HO]:[Test]])</f>
        <v>0</v>
      </c>
      <c r="CZ1187" s="32"/>
      <c r="DA1187" s="32"/>
    </row>
    <row r="1188" spans="1:105" x14ac:dyDescent="0.25">
      <c r="A1188" s="30" t="str">
        <f t="shared" si="26"/>
        <v>2313</v>
      </c>
      <c r="B1188" s="31">
        <v>45017</v>
      </c>
      <c r="CX1188" s="32"/>
      <c r="CY1188" s="33">
        <f>SUBTOTAL(109,Pickedlines[[#This Row],[HO]:[Test]])</f>
        <v>0</v>
      </c>
      <c r="CZ1188" s="32"/>
      <c r="DA1188" s="32"/>
    </row>
    <row r="1189" spans="1:105" x14ac:dyDescent="0.25">
      <c r="A1189" s="30" t="str">
        <f t="shared" si="26"/>
        <v>2314</v>
      </c>
      <c r="B1189" s="31">
        <v>45018</v>
      </c>
      <c r="CX1189" s="32"/>
      <c r="CY1189" s="33">
        <f>SUBTOTAL(109,Pickedlines[[#This Row],[HO]:[Test]])</f>
        <v>0</v>
      </c>
      <c r="CZ1189" s="32"/>
      <c r="DA1189" s="32"/>
    </row>
    <row r="1190" spans="1:105" x14ac:dyDescent="0.25">
      <c r="A1190" s="30" t="str">
        <f t="shared" si="26"/>
        <v>2314</v>
      </c>
      <c r="B1190" s="31">
        <v>45019</v>
      </c>
      <c r="CX1190" s="32"/>
      <c r="CY1190" s="33">
        <f>SUBTOTAL(109,Pickedlines[[#This Row],[HO]:[Test]])</f>
        <v>0</v>
      </c>
      <c r="CZ1190" s="32"/>
      <c r="DA1190" s="32"/>
    </row>
    <row r="1191" spans="1:105" x14ac:dyDescent="0.25">
      <c r="A1191" s="30" t="str">
        <f t="shared" si="26"/>
        <v>2314</v>
      </c>
      <c r="B1191" s="31">
        <v>45020</v>
      </c>
      <c r="CX1191" s="32"/>
      <c r="CY1191" s="33">
        <f>SUBTOTAL(109,Pickedlines[[#This Row],[HO]:[Test]])</f>
        <v>0</v>
      </c>
      <c r="CZ1191" s="32"/>
      <c r="DA1191" s="32"/>
    </row>
    <row r="1192" spans="1:105" x14ac:dyDescent="0.25">
      <c r="A1192" s="30" t="str">
        <f t="shared" si="26"/>
        <v>2314</v>
      </c>
      <c r="B1192" s="31">
        <v>45021</v>
      </c>
      <c r="CX1192" s="32"/>
      <c r="CY1192" s="33">
        <f>SUBTOTAL(109,Pickedlines[[#This Row],[HO]:[Test]])</f>
        <v>0</v>
      </c>
      <c r="CZ1192" s="32"/>
      <c r="DA1192" s="32"/>
    </row>
    <row r="1193" spans="1:105" x14ac:dyDescent="0.25">
      <c r="A1193" s="30" t="str">
        <f t="shared" si="26"/>
        <v>2314</v>
      </c>
      <c r="B1193" s="31">
        <v>45022</v>
      </c>
      <c r="CX1193" s="32"/>
      <c r="CY1193" s="33">
        <f>SUBTOTAL(109,Pickedlines[[#This Row],[HO]:[Test]])</f>
        <v>0</v>
      </c>
      <c r="CZ1193" s="32"/>
      <c r="DA1193" s="32"/>
    </row>
    <row r="1194" spans="1:105" x14ac:dyDescent="0.25">
      <c r="A1194" s="30" t="str">
        <f t="shared" si="26"/>
        <v>2314</v>
      </c>
      <c r="B1194" s="31">
        <v>45023</v>
      </c>
      <c r="CX1194" s="32"/>
      <c r="CY1194" s="33">
        <f>SUBTOTAL(109,Pickedlines[[#This Row],[HO]:[Test]])</f>
        <v>0</v>
      </c>
      <c r="CZ1194" s="32"/>
      <c r="DA1194" s="32"/>
    </row>
    <row r="1195" spans="1:105" x14ac:dyDescent="0.25">
      <c r="A1195" s="30" t="str">
        <f t="shared" si="26"/>
        <v>2314</v>
      </c>
      <c r="B1195" s="31">
        <v>45024</v>
      </c>
      <c r="CX1195" s="32"/>
      <c r="CY1195" s="33">
        <f>SUBTOTAL(109,Pickedlines[[#This Row],[HO]:[Test]])</f>
        <v>0</v>
      </c>
      <c r="CZ1195" s="32"/>
      <c r="DA1195" s="32"/>
    </row>
    <row r="1196" spans="1:105" x14ac:dyDescent="0.25">
      <c r="A1196" s="30" t="str">
        <f t="shared" si="26"/>
        <v>2315</v>
      </c>
      <c r="B1196" s="31">
        <v>45025</v>
      </c>
      <c r="CX1196" s="32"/>
      <c r="CY1196" s="33">
        <f>SUBTOTAL(109,Pickedlines[[#This Row],[HO]:[Test]])</f>
        <v>0</v>
      </c>
      <c r="CZ1196" s="32"/>
      <c r="DA1196" s="32"/>
    </row>
    <row r="1197" spans="1:105" x14ac:dyDescent="0.25">
      <c r="A1197" s="30" t="str">
        <f t="shared" si="26"/>
        <v>2315</v>
      </c>
      <c r="B1197" s="31">
        <v>45026</v>
      </c>
      <c r="CX1197" s="32"/>
      <c r="CY1197" s="33">
        <f>SUBTOTAL(109,Pickedlines[[#This Row],[HO]:[Test]])</f>
        <v>0</v>
      </c>
      <c r="CZ1197" s="32"/>
      <c r="DA1197" s="32"/>
    </row>
    <row r="1198" spans="1:105" x14ac:dyDescent="0.25">
      <c r="A1198" s="30" t="str">
        <f t="shared" si="26"/>
        <v>2315</v>
      </c>
      <c r="B1198" s="31">
        <v>45027</v>
      </c>
      <c r="CX1198" s="32"/>
      <c r="CY1198" s="33">
        <f>SUBTOTAL(109,Pickedlines[[#This Row],[HO]:[Test]])</f>
        <v>0</v>
      </c>
      <c r="CZ1198" s="32"/>
      <c r="DA1198" s="32"/>
    </row>
    <row r="1199" spans="1:105" x14ac:dyDescent="0.25">
      <c r="A1199" s="30" t="str">
        <f t="shared" si="26"/>
        <v>2315</v>
      </c>
      <c r="B1199" s="31">
        <v>45028</v>
      </c>
      <c r="CX1199" s="32"/>
      <c r="CY1199" s="33">
        <f>SUBTOTAL(109,Pickedlines[[#This Row],[HO]:[Test]])</f>
        <v>0</v>
      </c>
      <c r="CZ1199" s="32"/>
      <c r="DA1199" s="32"/>
    </row>
    <row r="1200" spans="1:105" x14ac:dyDescent="0.25">
      <c r="A1200" s="30" t="str">
        <f t="shared" si="26"/>
        <v>2315</v>
      </c>
      <c r="B1200" s="31">
        <v>45029</v>
      </c>
      <c r="CX1200" s="32"/>
      <c r="CY1200" s="33">
        <f>SUBTOTAL(109,Pickedlines[[#This Row],[HO]:[Test]])</f>
        <v>0</v>
      </c>
      <c r="CZ1200" s="32"/>
      <c r="DA1200" s="32"/>
    </row>
    <row r="1201" spans="1:105" x14ac:dyDescent="0.25">
      <c r="A1201" s="30" t="str">
        <f t="shared" si="26"/>
        <v>2315</v>
      </c>
      <c r="B1201" s="31">
        <v>45030</v>
      </c>
      <c r="CX1201" s="32"/>
      <c r="CY1201" s="33">
        <f>SUBTOTAL(109,Pickedlines[[#This Row],[HO]:[Test]])</f>
        <v>0</v>
      </c>
      <c r="CZ1201" s="32"/>
      <c r="DA1201" s="32"/>
    </row>
    <row r="1202" spans="1:105" x14ac:dyDescent="0.25">
      <c r="A1202" s="30" t="str">
        <f t="shared" si="26"/>
        <v>2315</v>
      </c>
      <c r="B1202" s="31">
        <v>45031</v>
      </c>
      <c r="CX1202" s="32"/>
      <c r="CY1202" s="33">
        <f>SUBTOTAL(109,Pickedlines[[#This Row],[HO]:[Test]])</f>
        <v>0</v>
      </c>
      <c r="CZ1202" s="32"/>
      <c r="DA1202" s="32"/>
    </row>
    <row r="1203" spans="1:105" x14ac:dyDescent="0.25">
      <c r="A1203" s="30" t="str">
        <f t="shared" si="26"/>
        <v>2316</v>
      </c>
      <c r="B1203" s="31">
        <v>45032</v>
      </c>
      <c r="CX1203" s="32"/>
      <c r="CY1203" s="33">
        <f>SUBTOTAL(109,Pickedlines[[#This Row],[HO]:[Test]])</f>
        <v>0</v>
      </c>
      <c r="CZ1203" s="32"/>
      <c r="DA1203" s="32"/>
    </row>
    <row r="1204" spans="1:105" x14ac:dyDescent="0.25">
      <c r="A1204" s="30" t="str">
        <f t="shared" si="26"/>
        <v>2316</v>
      </c>
      <c r="B1204" s="31">
        <v>45033</v>
      </c>
      <c r="CX1204" s="32"/>
      <c r="CY1204" s="33">
        <f>SUBTOTAL(109,Pickedlines[[#This Row],[HO]:[Test]])</f>
        <v>0</v>
      </c>
      <c r="CZ1204" s="32"/>
      <c r="DA1204" s="32"/>
    </row>
    <row r="1205" spans="1:105" x14ac:dyDescent="0.25">
      <c r="A1205" s="30" t="str">
        <f t="shared" si="26"/>
        <v>2316</v>
      </c>
      <c r="B1205" s="31">
        <v>45034</v>
      </c>
      <c r="CX1205" s="32"/>
      <c r="CY1205" s="33">
        <f>SUBTOTAL(109,Pickedlines[[#This Row],[HO]:[Test]])</f>
        <v>0</v>
      </c>
      <c r="CZ1205" s="32"/>
      <c r="DA1205" s="32"/>
    </row>
    <row r="1206" spans="1:105" x14ac:dyDescent="0.25">
      <c r="A1206" s="30" t="str">
        <f t="shared" si="26"/>
        <v>2316</v>
      </c>
      <c r="B1206" s="31">
        <v>45035</v>
      </c>
      <c r="CX1206" s="32"/>
      <c r="CY1206" s="33">
        <f>SUBTOTAL(109,Pickedlines[[#This Row],[HO]:[Test]])</f>
        <v>0</v>
      </c>
      <c r="CZ1206" s="32"/>
      <c r="DA1206" s="32"/>
    </row>
    <row r="1207" spans="1:105" x14ac:dyDescent="0.25">
      <c r="A1207" s="30" t="str">
        <f t="shared" si="26"/>
        <v>2316</v>
      </c>
      <c r="B1207" s="31">
        <v>45036</v>
      </c>
      <c r="CX1207" s="32"/>
      <c r="CY1207" s="33">
        <f>SUBTOTAL(109,Pickedlines[[#This Row],[HO]:[Test]])</f>
        <v>0</v>
      </c>
      <c r="CZ1207" s="32"/>
      <c r="DA1207" s="32"/>
    </row>
    <row r="1208" spans="1:105" x14ac:dyDescent="0.25">
      <c r="A1208" s="30" t="str">
        <f t="shared" si="26"/>
        <v>2316</v>
      </c>
      <c r="B1208" s="31">
        <v>45037</v>
      </c>
      <c r="CX1208" s="32"/>
      <c r="CY1208" s="33">
        <f>SUBTOTAL(109,Pickedlines[[#This Row],[HO]:[Test]])</f>
        <v>0</v>
      </c>
      <c r="CZ1208" s="32"/>
      <c r="DA1208" s="32"/>
    </row>
    <row r="1209" spans="1:105" x14ac:dyDescent="0.25">
      <c r="A1209" s="30" t="str">
        <f t="shared" si="26"/>
        <v>2316</v>
      </c>
      <c r="B1209" s="31">
        <v>45038</v>
      </c>
      <c r="CX1209" s="32"/>
      <c r="CY1209" s="33">
        <f>SUBTOTAL(109,Pickedlines[[#This Row],[HO]:[Test]])</f>
        <v>0</v>
      </c>
      <c r="CZ1209" s="32"/>
      <c r="DA1209" s="32"/>
    </row>
    <row r="1210" spans="1:105" x14ac:dyDescent="0.25">
      <c r="A1210" s="30" t="str">
        <f t="shared" si="26"/>
        <v>2317</v>
      </c>
      <c r="B1210" s="31">
        <v>45039</v>
      </c>
      <c r="CX1210" s="32"/>
      <c r="CY1210" s="33">
        <f>SUBTOTAL(109,Pickedlines[[#This Row],[HO]:[Test]])</f>
        <v>0</v>
      </c>
      <c r="CZ1210" s="32"/>
      <c r="DA1210" s="32"/>
    </row>
    <row r="1211" spans="1:105" x14ac:dyDescent="0.25">
      <c r="A1211" s="30" t="str">
        <f t="shared" si="26"/>
        <v>2317</v>
      </c>
      <c r="B1211" s="31">
        <v>45040</v>
      </c>
      <c r="CX1211" s="32"/>
      <c r="CY1211" s="33">
        <f>SUBTOTAL(109,Pickedlines[[#This Row],[HO]:[Test]])</f>
        <v>0</v>
      </c>
      <c r="CZ1211" s="32"/>
      <c r="DA1211" s="32"/>
    </row>
    <row r="1212" spans="1:105" x14ac:dyDescent="0.25">
      <c r="A1212" s="30" t="str">
        <f t="shared" si="26"/>
        <v>2317</v>
      </c>
      <c r="B1212" s="31">
        <v>45041</v>
      </c>
      <c r="CX1212" s="32"/>
      <c r="CY1212" s="33">
        <f>SUBTOTAL(109,Pickedlines[[#This Row],[HO]:[Test]])</f>
        <v>0</v>
      </c>
      <c r="CZ1212" s="32"/>
      <c r="DA1212" s="32"/>
    </row>
    <row r="1213" spans="1:105" x14ac:dyDescent="0.25">
      <c r="A1213" s="30" t="str">
        <f t="shared" si="26"/>
        <v>2317</v>
      </c>
      <c r="B1213" s="31">
        <v>45042</v>
      </c>
      <c r="CX1213" s="32"/>
      <c r="CY1213" s="33">
        <f>SUBTOTAL(109,Pickedlines[[#This Row],[HO]:[Test]])</f>
        <v>0</v>
      </c>
      <c r="CZ1213" s="32"/>
      <c r="DA1213" s="32"/>
    </row>
    <row r="1214" spans="1:105" x14ac:dyDescent="0.25">
      <c r="A1214" s="30" t="str">
        <f t="shared" si="26"/>
        <v>2317</v>
      </c>
      <c r="B1214" s="31">
        <v>45043</v>
      </c>
      <c r="CX1214" s="32"/>
      <c r="CY1214" s="33">
        <f>SUBTOTAL(109,Pickedlines[[#This Row],[HO]:[Test]])</f>
        <v>0</v>
      </c>
      <c r="CZ1214" s="32"/>
      <c r="DA1214" s="32"/>
    </row>
    <row r="1215" spans="1:105" x14ac:dyDescent="0.25">
      <c r="A1215" s="30" t="str">
        <f t="shared" si="26"/>
        <v>2317</v>
      </c>
      <c r="B1215" s="31">
        <v>45044</v>
      </c>
      <c r="CX1215" s="32"/>
      <c r="CY1215" s="33">
        <f>SUBTOTAL(109,Pickedlines[[#This Row],[HO]:[Test]])</f>
        <v>0</v>
      </c>
      <c r="CZ1215" s="32"/>
      <c r="DA1215" s="32"/>
    </row>
    <row r="1216" spans="1:105" x14ac:dyDescent="0.25">
      <c r="A1216" s="30" t="str">
        <f t="shared" si="26"/>
        <v>2317</v>
      </c>
      <c r="B1216" s="31">
        <v>45045</v>
      </c>
      <c r="CX1216" s="32"/>
      <c r="CY1216" s="33">
        <f>SUBTOTAL(109,Pickedlines[[#This Row],[HO]:[Test]])</f>
        <v>0</v>
      </c>
      <c r="CZ1216" s="32"/>
      <c r="DA1216" s="32"/>
    </row>
    <row r="1217" spans="1:105" x14ac:dyDescent="0.25">
      <c r="A1217" s="30" t="str">
        <f t="shared" si="26"/>
        <v>2318</v>
      </c>
      <c r="B1217" s="31">
        <v>45046</v>
      </c>
      <c r="CX1217" s="32"/>
      <c r="CY1217" s="33">
        <f>SUBTOTAL(109,Pickedlines[[#This Row],[HO]:[Test]])</f>
        <v>0</v>
      </c>
      <c r="CZ1217" s="32"/>
      <c r="DA1217" s="32"/>
    </row>
    <row r="1218" spans="1:105" x14ac:dyDescent="0.25">
      <c r="A1218" s="30" t="str">
        <f t="shared" si="26"/>
        <v>2318</v>
      </c>
      <c r="B1218" s="31">
        <v>45047</v>
      </c>
      <c r="CX1218" s="32"/>
      <c r="CY1218" s="33">
        <f>SUBTOTAL(109,Pickedlines[[#This Row],[HO]:[Test]])</f>
        <v>0</v>
      </c>
      <c r="CZ1218" s="32"/>
      <c r="DA1218" s="32"/>
    </row>
    <row r="1219" spans="1:105" x14ac:dyDescent="0.25">
      <c r="A1219" s="30" t="str">
        <f t="shared" si="26"/>
        <v>2318</v>
      </c>
      <c r="B1219" s="31">
        <v>45048</v>
      </c>
      <c r="CX1219" s="32"/>
      <c r="CY1219" s="33">
        <f>SUBTOTAL(109,Pickedlines[[#This Row],[HO]:[Test]])</f>
        <v>0</v>
      </c>
      <c r="CZ1219" s="32"/>
      <c r="DA1219" s="32"/>
    </row>
    <row r="1220" spans="1:105" x14ac:dyDescent="0.25">
      <c r="A1220" s="30" t="str">
        <f t="shared" si="26"/>
        <v>2318</v>
      </c>
      <c r="B1220" s="31">
        <v>45049</v>
      </c>
      <c r="CX1220" s="32"/>
      <c r="CY1220" s="33">
        <f>SUBTOTAL(109,Pickedlines[[#This Row],[HO]:[Test]])</f>
        <v>0</v>
      </c>
      <c r="CZ1220" s="32"/>
      <c r="DA1220" s="32"/>
    </row>
    <row r="1221" spans="1:105" x14ac:dyDescent="0.25">
      <c r="A1221" s="30" t="str">
        <f t="shared" si="26"/>
        <v>2318</v>
      </c>
      <c r="B1221" s="31">
        <v>45050</v>
      </c>
      <c r="CX1221" s="32"/>
      <c r="CY1221" s="33">
        <f>SUBTOTAL(109,Pickedlines[[#This Row],[HO]:[Test]])</f>
        <v>0</v>
      </c>
      <c r="CZ1221" s="32"/>
      <c r="DA1221" s="32"/>
    </row>
    <row r="1222" spans="1:105" x14ac:dyDescent="0.25">
      <c r="A1222" s="30" t="str">
        <f t="shared" si="26"/>
        <v>2318</v>
      </c>
      <c r="B1222" s="31">
        <v>45051</v>
      </c>
      <c r="CX1222" s="32"/>
      <c r="CY1222" s="33">
        <f>SUBTOTAL(109,Pickedlines[[#This Row],[HO]:[Test]])</f>
        <v>0</v>
      </c>
      <c r="CZ1222" s="32"/>
      <c r="DA1222" s="32"/>
    </row>
    <row r="1223" spans="1:105" x14ac:dyDescent="0.25">
      <c r="A1223" s="30" t="str">
        <f t="shared" si="26"/>
        <v>2318</v>
      </c>
      <c r="B1223" s="31">
        <v>45052</v>
      </c>
      <c r="CX1223" s="32"/>
      <c r="CY1223" s="33">
        <f>SUBTOTAL(109,Pickedlines[[#This Row],[HO]:[Test]])</f>
        <v>0</v>
      </c>
      <c r="CZ1223" s="32"/>
      <c r="DA1223" s="32"/>
    </row>
    <row r="1224" spans="1:105" x14ac:dyDescent="0.25">
      <c r="A1224" s="30" t="str">
        <f t="shared" si="26"/>
        <v>2319</v>
      </c>
      <c r="B1224" s="31">
        <v>45053</v>
      </c>
      <c r="CX1224" s="32"/>
      <c r="CY1224" s="33">
        <f>SUBTOTAL(109,Pickedlines[[#This Row],[HO]:[Test]])</f>
        <v>0</v>
      </c>
      <c r="CZ1224" s="32"/>
      <c r="DA1224" s="32"/>
    </row>
    <row r="1225" spans="1:105" x14ac:dyDescent="0.25">
      <c r="A1225" s="30" t="str">
        <f t="shared" si="26"/>
        <v>2319</v>
      </c>
      <c r="B1225" s="31">
        <v>45054</v>
      </c>
      <c r="CX1225" s="32"/>
      <c r="CY1225" s="33">
        <f>SUBTOTAL(109,Pickedlines[[#This Row],[HO]:[Test]])</f>
        <v>0</v>
      </c>
      <c r="CZ1225" s="32"/>
      <c r="DA1225" s="32"/>
    </row>
    <row r="1226" spans="1:105" x14ac:dyDescent="0.25">
      <c r="A1226" s="30" t="str">
        <f t="shared" si="26"/>
        <v>2319</v>
      </c>
      <c r="B1226" s="31">
        <v>45055</v>
      </c>
      <c r="CX1226" s="32"/>
      <c r="CY1226" s="33">
        <f>SUBTOTAL(109,Pickedlines[[#This Row],[HO]:[Test]])</f>
        <v>0</v>
      </c>
      <c r="CZ1226" s="32"/>
      <c r="DA1226" s="32"/>
    </row>
    <row r="1227" spans="1:105" x14ac:dyDescent="0.25">
      <c r="A1227" s="30" t="str">
        <f t="shared" si="26"/>
        <v>2319</v>
      </c>
      <c r="B1227" s="31">
        <v>45056</v>
      </c>
      <c r="CX1227" s="32"/>
      <c r="CY1227" s="33">
        <f>SUBTOTAL(109,Pickedlines[[#This Row],[HO]:[Test]])</f>
        <v>0</v>
      </c>
      <c r="CZ1227" s="32"/>
      <c r="DA1227" s="32"/>
    </row>
    <row r="1228" spans="1:105" x14ac:dyDescent="0.25">
      <c r="A1228" s="30" t="str">
        <f t="shared" si="26"/>
        <v>2319</v>
      </c>
      <c r="B1228" s="31">
        <v>45057</v>
      </c>
      <c r="CX1228" s="32"/>
      <c r="CY1228" s="33">
        <f>SUBTOTAL(109,Pickedlines[[#This Row],[HO]:[Test]])</f>
        <v>0</v>
      </c>
      <c r="CZ1228" s="32"/>
      <c r="DA1228" s="32"/>
    </row>
    <row r="1229" spans="1:105" x14ac:dyDescent="0.25">
      <c r="A1229" s="30" t="str">
        <f t="shared" si="26"/>
        <v>2319</v>
      </c>
      <c r="B1229" s="31">
        <v>45058</v>
      </c>
      <c r="CX1229" s="32"/>
      <c r="CY1229" s="33">
        <f>SUBTOTAL(109,Pickedlines[[#This Row],[HO]:[Test]])</f>
        <v>0</v>
      </c>
      <c r="CZ1229" s="32"/>
      <c r="DA1229" s="32"/>
    </row>
    <row r="1230" spans="1:105" x14ac:dyDescent="0.25">
      <c r="A1230" s="30" t="str">
        <f t="shared" si="26"/>
        <v>2319</v>
      </c>
      <c r="B1230" s="31">
        <v>45059</v>
      </c>
      <c r="CX1230" s="32"/>
      <c r="CY1230" s="33">
        <f>SUBTOTAL(109,Pickedlines[[#This Row],[HO]:[Test]])</f>
        <v>0</v>
      </c>
      <c r="CZ1230" s="32"/>
      <c r="DA1230" s="32"/>
    </row>
    <row r="1231" spans="1:105" x14ac:dyDescent="0.25">
      <c r="A1231" s="30" t="str">
        <f t="shared" si="26"/>
        <v>2320</v>
      </c>
      <c r="B1231" s="31">
        <v>45060</v>
      </c>
      <c r="CX1231" s="32"/>
      <c r="CY1231" s="33">
        <f>SUBTOTAL(109,Pickedlines[[#This Row],[HO]:[Test]])</f>
        <v>0</v>
      </c>
      <c r="CZ1231" s="32"/>
      <c r="DA1231" s="32"/>
    </row>
    <row r="1232" spans="1:105" x14ac:dyDescent="0.25">
      <c r="A1232" s="30" t="str">
        <f t="shared" si="26"/>
        <v>2320</v>
      </c>
      <c r="B1232" s="31">
        <v>45061</v>
      </c>
      <c r="CX1232" s="32"/>
      <c r="CY1232" s="33">
        <f>SUBTOTAL(109,Pickedlines[[#This Row],[HO]:[Test]])</f>
        <v>0</v>
      </c>
      <c r="CZ1232" s="32"/>
      <c r="DA1232" s="32"/>
    </row>
    <row r="1233" spans="1:105" x14ac:dyDescent="0.25">
      <c r="A1233" s="30" t="str">
        <f t="shared" si="26"/>
        <v>2320</v>
      </c>
      <c r="B1233" s="31">
        <v>45062</v>
      </c>
      <c r="CX1233" s="32"/>
      <c r="CY1233" s="33">
        <f>SUBTOTAL(109,Pickedlines[[#This Row],[HO]:[Test]])</f>
        <v>0</v>
      </c>
      <c r="CZ1233" s="32"/>
      <c r="DA1233" s="32"/>
    </row>
    <row r="1234" spans="1:105" x14ac:dyDescent="0.25">
      <c r="A1234" s="30" t="str">
        <f t="shared" si="26"/>
        <v>2320</v>
      </c>
      <c r="B1234" s="31">
        <v>45063</v>
      </c>
      <c r="CX1234" s="32"/>
      <c r="CY1234" s="33">
        <f>SUBTOTAL(109,Pickedlines[[#This Row],[HO]:[Test]])</f>
        <v>0</v>
      </c>
      <c r="CZ1234" s="32"/>
      <c r="DA1234" s="32"/>
    </row>
    <row r="1235" spans="1:105" x14ac:dyDescent="0.25">
      <c r="A1235" s="30" t="str">
        <f t="shared" si="26"/>
        <v>2320</v>
      </c>
      <c r="B1235" s="31">
        <v>45064</v>
      </c>
      <c r="CX1235" s="32"/>
      <c r="CY1235" s="33">
        <f>SUBTOTAL(109,Pickedlines[[#This Row],[HO]:[Test]])</f>
        <v>0</v>
      </c>
      <c r="CZ1235" s="32"/>
      <c r="DA1235" s="32"/>
    </row>
    <row r="1236" spans="1:105" x14ac:dyDescent="0.25">
      <c r="A1236" s="30" t="str">
        <f t="shared" si="26"/>
        <v>2320</v>
      </c>
      <c r="B1236" s="31">
        <v>45065</v>
      </c>
      <c r="CX1236" s="32"/>
      <c r="CY1236" s="33">
        <f>SUBTOTAL(109,Pickedlines[[#This Row],[HO]:[Test]])</f>
        <v>0</v>
      </c>
      <c r="CZ1236" s="32"/>
      <c r="DA1236" s="32"/>
    </row>
    <row r="1237" spans="1:105" x14ac:dyDescent="0.25">
      <c r="A1237" s="30" t="str">
        <f t="shared" si="26"/>
        <v>2320</v>
      </c>
      <c r="B1237" s="31">
        <v>45066</v>
      </c>
      <c r="CX1237" s="32"/>
      <c r="CY1237" s="33">
        <f>SUBTOTAL(109,Pickedlines[[#This Row],[HO]:[Test]])</f>
        <v>0</v>
      </c>
      <c r="CZ1237" s="32"/>
      <c r="DA1237" s="32"/>
    </row>
    <row r="1238" spans="1:105" x14ac:dyDescent="0.25">
      <c r="A1238" s="30" t="str">
        <f t="shared" si="26"/>
        <v>2321</v>
      </c>
      <c r="B1238" s="31">
        <v>45067</v>
      </c>
      <c r="CX1238" s="32"/>
      <c r="CY1238" s="33">
        <f>SUBTOTAL(109,Pickedlines[[#This Row],[HO]:[Test]])</f>
        <v>0</v>
      </c>
      <c r="CZ1238" s="32"/>
      <c r="DA1238" s="32"/>
    </row>
    <row r="1239" spans="1:105" x14ac:dyDescent="0.25">
      <c r="A1239" s="30" t="str">
        <f t="shared" si="26"/>
        <v>2321</v>
      </c>
      <c r="B1239" s="31">
        <v>45068</v>
      </c>
      <c r="CX1239" s="32"/>
      <c r="CY1239" s="33">
        <f>SUBTOTAL(109,Pickedlines[[#This Row],[HO]:[Test]])</f>
        <v>0</v>
      </c>
      <c r="CZ1239" s="32"/>
      <c r="DA1239" s="32"/>
    </row>
    <row r="1240" spans="1:105" x14ac:dyDescent="0.25">
      <c r="A1240" s="30" t="str">
        <f t="shared" si="26"/>
        <v>2321</v>
      </c>
      <c r="B1240" s="31">
        <v>45069</v>
      </c>
      <c r="CX1240" s="32"/>
      <c r="CY1240" s="33">
        <f>SUBTOTAL(109,Pickedlines[[#This Row],[HO]:[Test]])</f>
        <v>0</v>
      </c>
      <c r="CZ1240" s="32"/>
      <c r="DA1240" s="32"/>
    </row>
    <row r="1241" spans="1:105" x14ac:dyDescent="0.25">
      <c r="A1241" s="30" t="str">
        <f t="shared" si="26"/>
        <v>2321</v>
      </c>
      <c r="B1241" s="31">
        <v>45070</v>
      </c>
      <c r="CX1241" s="32"/>
      <c r="CY1241" s="33">
        <f>SUBTOTAL(109,Pickedlines[[#This Row],[HO]:[Test]])</f>
        <v>0</v>
      </c>
      <c r="CZ1241" s="32"/>
      <c r="DA1241" s="32"/>
    </row>
    <row r="1242" spans="1:105" x14ac:dyDescent="0.25">
      <c r="A1242" s="30" t="str">
        <f t="shared" ref="A1242:A1305" si="27">CONCATENATE(RIGHT(TEXT(YEAR(B1242),"#"),2),TEXT(WEEKNUM(B1242),"0#"))</f>
        <v>2321</v>
      </c>
      <c r="B1242" s="31">
        <v>45071</v>
      </c>
      <c r="CX1242" s="32"/>
      <c r="CY1242" s="33">
        <f>SUBTOTAL(109,Pickedlines[[#This Row],[HO]:[Test]])</f>
        <v>0</v>
      </c>
      <c r="CZ1242" s="32"/>
      <c r="DA1242" s="32"/>
    </row>
    <row r="1243" spans="1:105" x14ac:dyDescent="0.25">
      <c r="A1243" s="30" t="str">
        <f t="shared" si="27"/>
        <v>2321</v>
      </c>
      <c r="B1243" s="31">
        <v>45072</v>
      </c>
      <c r="CX1243" s="32"/>
      <c r="CY1243" s="33">
        <f>SUBTOTAL(109,Pickedlines[[#This Row],[HO]:[Test]])</f>
        <v>0</v>
      </c>
      <c r="CZ1243" s="32"/>
      <c r="DA1243" s="32"/>
    </row>
    <row r="1244" spans="1:105" x14ac:dyDescent="0.25">
      <c r="A1244" s="30" t="str">
        <f t="shared" si="27"/>
        <v>2321</v>
      </c>
      <c r="B1244" s="31">
        <v>45073</v>
      </c>
      <c r="CX1244" s="32"/>
      <c r="CY1244" s="33">
        <f>SUBTOTAL(109,Pickedlines[[#This Row],[HO]:[Test]])</f>
        <v>0</v>
      </c>
      <c r="CZ1244" s="32"/>
      <c r="DA1244" s="32"/>
    </row>
    <row r="1245" spans="1:105" x14ac:dyDescent="0.25">
      <c r="A1245" s="30" t="str">
        <f t="shared" si="27"/>
        <v>2322</v>
      </c>
      <c r="B1245" s="31">
        <v>45074</v>
      </c>
      <c r="CX1245" s="32"/>
      <c r="CY1245" s="33">
        <f>SUBTOTAL(109,Pickedlines[[#This Row],[HO]:[Test]])</f>
        <v>0</v>
      </c>
      <c r="CZ1245" s="32"/>
      <c r="DA1245" s="32"/>
    </row>
    <row r="1246" spans="1:105" x14ac:dyDescent="0.25">
      <c r="A1246" s="30" t="str">
        <f t="shared" si="27"/>
        <v>2322</v>
      </c>
      <c r="B1246" s="31">
        <v>45075</v>
      </c>
      <c r="CX1246" s="32"/>
      <c r="CY1246" s="33">
        <f>SUBTOTAL(109,Pickedlines[[#This Row],[HO]:[Test]])</f>
        <v>0</v>
      </c>
      <c r="CZ1246" s="32"/>
      <c r="DA1246" s="32"/>
    </row>
    <row r="1247" spans="1:105" x14ac:dyDescent="0.25">
      <c r="A1247" s="30" t="str">
        <f t="shared" si="27"/>
        <v>2322</v>
      </c>
      <c r="B1247" s="31">
        <v>45076</v>
      </c>
      <c r="CX1247" s="32"/>
      <c r="CY1247" s="33">
        <f>SUBTOTAL(109,Pickedlines[[#This Row],[HO]:[Test]])</f>
        <v>0</v>
      </c>
      <c r="CZ1247" s="32"/>
      <c r="DA1247" s="32"/>
    </row>
    <row r="1248" spans="1:105" x14ac:dyDescent="0.25">
      <c r="A1248" s="30" t="str">
        <f t="shared" si="27"/>
        <v>2322</v>
      </c>
      <c r="B1248" s="31">
        <v>45077</v>
      </c>
      <c r="CX1248" s="32"/>
      <c r="CY1248" s="33">
        <f>SUBTOTAL(109,Pickedlines[[#This Row],[HO]:[Test]])</f>
        <v>0</v>
      </c>
      <c r="CZ1248" s="32"/>
      <c r="DA1248" s="32"/>
    </row>
    <row r="1249" spans="1:105" x14ac:dyDescent="0.25">
      <c r="A1249" s="30" t="str">
        <f t="shared" si="27"/>
        <v>2322</v>
      </c>
      <c r="B1249" s="31">
        <v>45078</v>
      </c>
      <c r="CX1249" s="32"/>
      <c r="CY1249" s="33">
        <f>SUBTOTAL(109,Pickedlines[[#This Row],[HO]:[Test]])</f>
        <v>0</v>
      </c>
      <c r="CZ1249" s="32"/>
      <c r="DA1249" s="32"/>
    </row>
    <row r="1250" spans="1:105" x14ac:dyDescent="0.25">
      <c r="A1250" s="30" t="str">
        <f t="shared" si="27"/>
        <v>2322</v>
      </c>
      <c r="B1250" s="31">
        <v>45079</v>
      </c>
      <c r="CX1250" s="32"/>
      <c r="CY1250" s="33">
        <f>SUBTOTAL(109,Pickedlines[[#This Row],[HO]:[Test]])</f>
        <v>0</v>
      </c>
      <c r="CZ1250" s="32"/>
      <c r="DA1250" s="32"/>
    </row>
    <row r="1251" spans="1:105" x14ac:dyDescent="0.25">
      <c r="A1251" s="30" t="str">
        <f t="shared" si="27"/>
        <v>2322</v>
      </c>
      <c r="B1251" s="31">
        <v>45080</v>
      </c>
      <c r="CX1251" s="32"/>
      <c r="CY1251" s="33">
        <f>SUBTOTAL(109,Pickedlines[[#This Row],[HO]:[Test]])</f>
        <v>0</v>
      </c>
      <c r="CZ1251" s="32"/>
      <c r="DA1251" s="32"/>
    </row>
    <row r="1252" spans="1:105" x14ac:dyDescent="0.25">
      <c r="A1252" s="30" t="str">
        <f t="shared" si="27"/>
        <v>2323</v>
      </c>
      <c r="B1252" s="31">
        <v>45081</v>
      </c>
      <c r="CX1252" s="32"/>
      <c r="CY1252" s="33">
        <f>SUBTOTAL(109,Pickedlines[[#This Row],[HO]:[Test]])</f>
        <v>0</v>
      </c>
      <c r="CZ1252" s="32"/>
      <c r="DA1252" s="32"/>
    </row>
    <row r="1253" spans="1:105" x14ac:dyDescent="0.25">
      <c r="A1253" s="30" t="str">
        <f t="shared" si="27"/>
        <v>2323</v>
      </c>
      <c r="B1253" s="31">
        <v>45082</v>
      </c>
      <c r="CX1253" s="32"/>
      <c r="CY1253" s="33">
        <f>SUBTOTAL(109,Pickedlines[[#This Row],[HO]:[Test]])</f>
        <v>0</v>
      </c>
      <c r="CZ1253" s="32"/>
      <c r="DA1253" s="32"/>
    </row>
    <row r="1254" spans="1:105" x14ac:dyDescent="0.25">
      <c r="A1254" s="30" t="str">
        <f t="shared" si="27"/>
        <v>2323</v>
      </c>
      <c r="B1254" s="31">
        <v>45083</v>
      </c>
      <c r="CX1254" s="32"/>
      <c r="CY1254" s="33">
        <f>SUBTOTAL(109,Pickedlines[[#This Row],[HO]:[Test]])</f>
        <v>0</v>
      </c>
      <c r="CZ1254" s="32"/>
      <c r="DA1254" s="32"/>
    </row>
    <row r="1255" spans="1:105" x14ac:dyDescent="0.25">
      <c r="A1255" s="30" t="str">
        <f t="shared" si="27"/>
        <v>2323</v>
      </c>
      <c r="B1255" s="31">
        <v>45084</v>
      </c>
      <c r="CX1255" s="32"/>
      <c r="CY1255" s="33">
        <f>SUBTOTAL(109,Pickedlines[[#This Row],[HO]:[Test]])</f>
        <v>0</v>
      </c>
      <c r="CZ1255" s="32"/>
      <c r="DA1255" s="32"/>
    </row>
    <row r="1256" spans="1:105" x14ac:dyDescent="0.25">
      <c r="A1256" s="30" t="str">
        <f t="shared" si="27"/>
        <v>2323</v>
      </c>
      <c r="B1256" s="31">
        <v>45085</v>
      </c>
      <c r="CX1256" s="32"/>
      <c r="CY1256" s="33">
        <f>SUBTOTAL(109,Pickedlines[[#This Row],[HO]:[Test]])</f>
        <v>0</v>
      </c>
      <c r="CZ1256" s="32"/>
      <c r="DA1256" s="32"/>
    </row>
    <row r="1257" spans="1:105" x14ac:dyDescent="0.25">
      <c r="A1257" s="30" t="str">
        <f t="shared" si="27"/>
        <v>2323</v>
      </c>
      <c r="B1257" s="31">
        <v>45086</v>
      </c>
      <c r="CX1257" s="32"/>
      <c r="CY1257" s="33">
        <f>SUBTOTAL(109,Pickedlines[[#This Row],[HO]:[Test]])</f>
        <v>0</v>
      </c>
      <c r="CZ1257" s="32"/>
      <c r="DA1257" s="32"/>
    </row>
    <row r="1258" spans="1:105" x14ac:dyDescent="0.25">
      <c r="A1258" s="30" t="str">
        <f t="shared" si="27"/>
        <v>2323</v>
      </c>
      <c r="B1258" s="31">
        <v>45087</v>
      </c>
      <c r="CX1258" s="32"/>
      <c r="CY1258" s="33">
        <f>SUBTOTAL(109,Pickedlines[[#This Row],[HO]:[Test]])</f>
        <v>0</v>
      </c>
      <c r="CZ1258" s="32"/>
      <c r="DA1258" s="32"/>
    </row>
    <row r="1259" spans="1:105" x14ac:dyDescent="0.25">
      <c r="A1259" s="30" t="str">
        <f t="shared" si="27"/>
        <v>2324</v>
      </c>
      <c r="B1259" s="31">
        <v>45088</v>
      </c>
      <c r="CX1259" s="32"/>
      <c r="CY1259" s="33">
        <f>SUBTOTAL(109,Pickedlines[[#This Row],[HO]:[Test]])</f>
        <v>0</v>
      </c>
      <c r="CZ1259" s="32"/>
      <c r="DA1259" s="32"/>
    </row>
    <row r="1260" spans="1:105" x14ac:dyDescent="0.25">
      <c r="A1260" s="30" t="str">
        <f t="shared" si="27"/>
        <v>2324</v>
      </c>
      <c r="B1260" s="31">
        <v>45089</v>
      </c>
      <c r="CX1260" s="32"/>
      <c r="CY1260" s="33">
        <f>SUBTOTAL(109,Pickedlines[[#This Row],[HO]:[Test]])</f>
        <v>0</v>
      </c>
      <c r="CZ1260" s="32"/>
      <c r="DA1260" s="32"/>
    </row>
    <row r="1261" spans="1:105" x14ac:dyDescent="0.25">
      <c r="A1261" s="30" t="str">
        <f t="shared" si="27"/>
        <v>2324</v>
      </c>
      <c r="B1261" s="31">
        <v>45090</v>
      </c>
      <c r="CX1261" s="32"/>
      <c r="CY1261" s="33">
        <f>SUBTOTAL(109,Pickedlines[[#This Row],[HO]:[Test]])</f>
        <v>0</v>
      </c>
      <c r="CZ1261" s="32"/>
      <c r="DA1261" s="32"/>
    </row>
    <row r="1262" spans="1:105" x14ac:dyDescent="0.25">
      <c r="A1262" s="30" t="str">
        <f t="shared" si="27"/>
        <v>2324</v>
      </c>
      <c r="B1262" s="31">
        <v>45091</v>
      </c>
      <c r="CX1262" s="32"/>
      <c r="CY1262" s="33">
        <f>SUBTOTAL(109,Pickedlines[[#This Row],[HO]:[Test]])</f>
        <v>0</v>
      </c>
      <c r="CZ1262" s="32"/>
      <c r="DA1262" s="32"/>
    </row>
    <row r="1263" spans="1:105" x14ac:dyDescent="0.25">
      <c r="A1263" s="30" t="str">
        <f t="shared" si="27"/>
        <v>2324</v>
      </c>
      <c r="B1263" s="31">
        <v>45092</v>
      </c>
      <c r="CX1263" s="32"/>
      <c r="CY1263" s="33">
        <f>SUBTOTAL(109,Pickedlines[[#This Row],[HO]:[Test]])</f>
        <v>0</v>
      </c>
      <c r="CZ1263" s="32"/>
      <c r="DA1263" s="32"/>
    </row>
    <row r="1264" spans="1:105" x14ac:dyDescent="0.25">
      <c r="A1264" s="30" t="str">
        <f t="shared" si="27"/>
        <v>2324</v>
      </c>
      <c r="B1264" s="31">
        <v>45093</v>
      </c>
      <c r="CX1264" s="32"/>
      <c r="CY1264" s="33">
        <f>SUBTOTAL(109,Pickedlines[[#This Row],[HO]:[Test]])</f>
        <v>0</v>
      </c>
      <c r="CZ1264" s="32"/>
      <c r="DA1264" s="32"/>
    </row>
    <row r="1265" spans="1:105" x14ac:dyDescent="0.25">
      <c r="A1265" s="30" t="str">
        <f t="shared" si="27"/>
        <v>2324</v>
      </c>
      <c r="B1265" s="31">
        <v>45094</v>
      </c>
      <c r="CX1265" s="32"/>
      <c r="CY1265" s="33">
        <f>SUBTOTAL(109,Pickedlines[[#This Row],[HO]:[Test]])</f>
        <v>0</v>
      </c>
      <c r="CZ1265" s="32"/>
      <c r="DA1265" s="32"/>
    </row>
    <row r="1266" spans="1:105" x14ac:dyDescent="0.25">
      <c r="A1266" s="30" t="str">
        <f t="shared" si="27"/>
        <v>2325</v>
      </c>
      <c r="B1266" s="31">
        <v>45095</v>
      </c>
      <c r="CX1266" s="32"/>
      <c r="CY1266" s="33">
        <f>SUBTOTAL(109,Pickedlines[[#This Row],[HO]:[Test]])</f>
        <v>0</v>
      </c>
      <c r="CZ1266" s="32"/>
      <c r="DA1266" s="32"/>
    </row>
    <row r="1267" spans="1:105" x14ac:dyDescent="0.25">
      <c r="A1267" s="30" t="str">
        <f t="shared" si="27"/>
        <v>2325</v>
      </c>
      <c r="B1267" s="31">
        <v>45096</v>
      </c>
      <c r="CX1267" s="32"/>
      <c r="CY1267" s="33">
        <f>SUBTOTAL(109,Pickedlines[[#This Row],[HO]:[Test]])</f>
        <v>0</v>
      </c>
      <c r="CZ1267" s="32"/>
      <c r="DA1267" s="32"/>
    </row>
    <row r="1268" spans="1:105" x14ac:dyDescent="0.25">
      <c r="A1268" s="30" t="str">
        <f t="shared" si="27"/>
        <v>2325</v>
      </c>
      <c r="B1268" s="31">
        <v>45097</v>
      </c>
      <c r="CX1268" s="32"/>
      <c r="CY1268" s="33">
        <f>SUBTOTAL(109,Pickedlines[[#This Row],[HO]:[Test]])</f>
        <v>0</v>
      </c>
      <c r="CZ1268" s="32"/>
      <c r="DA1268" s="32"/>
    </row>
    <row r="1269" spans="1:105" x14ac:dyDescent="0.25">
      <c r="A1269" s="30" t="str">
        <f t="shared" si="27"/>
        <v>2325</v>
      </c>
      <c r="B1269" s="31">
        <v>45098</v>
      </c>
      <c r="CX1269" s="32"/>
      <c r="CY1269" s="33">
        <f>SUBTOTAL(109,Pickedlines[[#This Row],[HO]:[Test]])</f>
        <v>0</v>
      </c>
      <c r="CZ1269" s="32"/>
      <c r="DA1269" s="32"/>
    </row>
    <row r="1270" spans="1:105" x14ac:dyDescent="0.25">
      <c r="A1270" s="30" t="str">
        <f t="shared" si="27"/>
        <v>2325</v>
      </c>
      <c r="B1270" s="31">
        <v>45099</v>
      </c>
      <c r="CX1270" s="32"/>
      <c r="CY1270" s="33">
        <f>SUBTOTAL(109,Pickedlines[[#This Row],[HO]:[Test]])</f>
        <v>0</v>
      </c>
      <c r="CZ1270" s="32"/>
      <c r="DA1270" s="32"/>
    </row>
    <row r="1271" spans="1:105" x14ac:dyDescent="0.25">
      <c r="A1271" s="30" t="str">
        <f t="shared" si="27"/>
        <v>2325</v>
      </c>
      <c r="B1271" s="31">
        <v>45100</v>
      </c>
      <c r="CX1271" s="32"/>
      <c r="CY1271" s="33">
        <f>SUBTOTAL(109,Pickedlines[[#This Row],[HO]:[Test]])</f>
        <v>0</v>
      </c>
      <c r="CZ1271" s="32"/>
      <c r="DA1271" s="32"/>
    </row>
    <row r="1272" spans="1:105" x14ac:dyDescent="0.25">
      <c r="A1272" s="30" t="str">
        <f t="shared" si="27"/>
        <v>2325</v>
      </c>
      <c r="B1272" s="31">
        <v>45101</v>
      </c>
      <c r="CX1272" s="32"/>
      <c r="CY1272" s="33">
        <f>SUBTOTAL(109,Pickedlines[[#This Row],[HO]:[Test]])</f>
        <v>0</v>
      </c>
      <c r="CZ1272" s="32"/>
      <c r="DA1272" s="32"/>
    </row>
    <row r="1273" spans="1:105" x14ac:dyDescent="0.25">
      <c r="A1273" s="30" t="str">
        <f t="shared" si="27"/>
        <v>2326</v>
      </c>
      <c r="B1273" s="31">
        <v>45102</v>
      </c>
      <c r="CX1273" s="32"/>
      <c r="CY1273" s="33">
        <f>SUBTOTAL(109,Pickedlines[[#This Row],[HO]:[Test]])</f>
        <v>0</v>
      </c>
      <c r="CZ1273" s="32"/>
      <c r="DA1273" s="32"/>
    </row>
    <row r="1274" spans="1:105" x14ac:dyDescent="0.25">
      <c r="A1274" s="30" t="str">
        <f t="shared" si="27"/>
        <v>2326</v>
      </c>
      <c r="B1274" s="31">
        <v>45103</v>
      </c>
      <c r="CX1274" s="32"/>
      <c r="CY1274" s="33">
        <f>SUBTOTAL(109,Pickedlines[[#This Row],[HO]:[Test]])</f>
        <v>0</v>
      </c>
      <c r="CZ1274" s="32"/>
      <c r="DA1274" s="32"/>
    </row>
    <row r="1275" spans="1:105" x14ac:dyDescent="0.25">
      <c r="A1275" s="30" t="str">
        <f t="shared" si="27"/>
        <v>2326</v>
      </c>
      <c r="B1275" s="31">
        <v>45104</v>
      </c>
      <c r="CX1275" s="32"/>
      <c r="CY1275" s="33">
        <f>SUBTOTAL(109,Pickedlines[[#This Row],[HO]:[Test]])</f>
        <v>0</v>
      </c>
      <c r="CZ1275" s="32"/>
      <c r="DA1275" s="32"/>
    </row>
    <row r="1276" spans="1:105" x14ac:dyDescent="0.25">
      <c r="A1276" s="30" t="str">
        <f t="shared" si="27"/>
        <v>2326</v>
      </c>
      <c r="B1276" s="31">
        <v>45105</v>
      </c>
      <c r="CX1276" s="32"/>
      <c r="CY1276" s="33">
        <f>SUBTOTAL(109,Pickedlines[[#This Row],[HO]:[Test]])</f>
        <v>0</v>
      </c>
      <c r="CZ1276" s="32"/>
      <c r="DA1276" s="32"/>
    </row>
    <row r="1277" spans="1:105" x14ac:dyDescent="0.25">
      <c r="A1277" s="30" t="str">
        <f t="shared" si="27"/>
        <v>2326</v>
      </c>
      <c r="B1277" s="31">
        <v>45106</v>
      </c>
      <c r="CX1277" s="32"/>
      <c r="CY1277" s="33">
        <f>SUBTOTAL(109,Pickedlines[[#This Row],[HO]:[Test]])</f>
        <v>0</v>
      </c>
      <c r="CZ1277" s="32"/>
      <c r="DA1277" s="32"/>
    </row>
    <row r="1278" spans="1:105" x14ac:dyDescent="0.25">
      <c r="A1278" s="30" t="str">
        <f t="shared" si="27"/>
        <v>2326</v>
      </c>
      <c r="B1278" s="31">
        <v>45107</v>
      </c>
      <c r="CX1278" s="32"/>
      <c r="CY1278" s="33">
        <f>SUBTOTAL(109,Pickedlines[[#This Row],[HO]:[Test]])</f>
        <v>0</v>
      </c>
      <c r="CZ1278" s="32"/>
      <c r="DA1278" s="32"/>
    </row>
    <row r="1279" spans="1:105" x14ac:dyDescent="0.25">
      <c r="A1279" s="30" t="str">
        <f t="shared" si="27"/>
        <v>2326</v>
      </c>
      <c r="B1279" s="31">
        <v>45108</v>
      </c>
      <c r="CX1279" s="32"/>
      <c r="CY1279" s="33">
        <f>SUBTOTAL(109,Pickedlines[[#This Row],[HO]:[Test]])</f>
        <v>0</v>
      </c>
      <c r="CZ1279" s="32"/>
      <c r="DA1279" s="32"/>
    </row>
    <row r="1280" spans="1:105" x14ac:dyDescent="0.25">
      <c r="A1280" s="30" t="str">
        <f t="shared" si="27"/>
        <v>2327</v>
      </c>
      <c r="B1280" s="31">
        <v>45109</v>
      </c>
      <c r="CX1280" s="32"/>
      <c r="CY1280" s="33">
        <f>SUBTOTAL(109,Pickedlines[[#This Row],[HO]:[Test]])</f>
        <v>0</v>
      </c>
      <c r="CZ1280" s="32"/>
      <c r="DA1280" s="32"/>
    </row>
    <row r="1281" spans="1:105" x14ac:dyDescent="0.25">
      <c r="A1281" s="30" t="str">
        <f t="shared" si="27"/>
        <v>2327</v>
      </c>
      <c r="B1281" s="31">
        <v>45110</v>
      </c>
      <c r="CX1281" s="32"/>
      <c r="CY1281" s="33">
        <f>SUBTOTAL(109,Pickedlines[[#This Row],[HO]:[Test]])</f>
        <v>0</v>
      </c>
      <c r="CZ1281" s="32"/>
      <c r="DA1281" s="32"/>
    </row>
    <row r="1282" spans="1:105" x14ac:dyDescent="0.25">
      <c r="A1282" s="30" t="str">
        <f t="shared" si="27"/>
        <v>2327</v>
      </c>
      <c r="B1282" s="31">
        <v>45111</v>
      </c>
      <c r="CX1282" s="32"/>
      <c r="CY1282" s="33">
        <f>SUBTOTAL(109,Pickedlines[[#This Row],[HO]:[Test]])</f>
        <v>0</v>
      </c>
      <c r="CZ1282" s="32"/>
      <c r="DA1282" s="32"/>
    </row>
    <row r="1283" spans="1:105" x14ac:dyDescent="0.25">
      <c r="A1283" s="30" t="str">
        <f t="shared" si="27"/>
        <v>2327</v>
      </c>
      <c r="B1283" s="31">
        <v>45112</v>
      </c>
      <c r="CX1283" s="32"/>
      <c r="CY1283" s="33">
        <f>SUBTOTAL(109,Pickedlines[[#This Row],[HO]:[Test]])</f>
        <v>0</v>
      </c>
      <c r="CZ1283" s="32"/>
      <c r="DA1283" s="32"/>
    </row>
    <row r="1284" spans="1:105" x14ac:dyDescent="0.25">
      <c r="A1284" s="30" t="str">
        <f t="shared" si="27"/>
        <v>2327</v>
      </c>
      <c r="B1284" s="31">
        <v>45113</v>
      </c>
      <c r="CX1284" s="32"/>
      <c r="CY1284" s="33">
        <f>SUBTOTAL(109,Pickedlines[[#This Row],[HO]:[Test]])</f>
        <v>0</v>
      </c>
      <c r="CZ1284" s="32"/>
      <c r="DA1284" s="32"/>
    </row>
    <row r="1285" spans="1:105" x14ac:dyDescent="0.25">
      <c r="A1285" s="30" t="str">
        <f t="shared" si="27"/>
        <v>2327</v>
      </c>
      <c r="B1285" s="31">
        <v>45114</v>
      </c>
      <c r="CX1285" s="32"/>
      <c r="CY1285" s="33">
        <f>SUBTOTAL(109,Pickedlines[[#This Row],[HO]:[Test]])</f>
        <v>0</v>
      </c>
      <c r="CZ1285" s="32"/>
      <c r="DA1285" s="32"/>
    </row>
    <row r="1286" spans="1:105" x14ac:dyDescent="0.25">
      <c r="A1286" s="30" t="str">
        <f t="shared" si="27"/>
        <v>2327</v>
      </c>
      <c r="B1286" s="31">
        <v>45115</v>
      </c>
      <c r="CX1286" s="32"/>
      <c r="CY1286" s="33">
        <f>SUBTOTAL(109,Pickedlines[[#This Row],[HO]:[Test]])</f>
        <v>0</v>
      </c>
      <c r="CZ1286" s="32"/>
      <c r="DA1286" s="32"/>
    </row>
    <row r="1287" spans="1:105" x14ac:dyDescent="0.25">
      <c r="A1287" s="30" t="str">
        <f t="shared" si="27"/>
        <v>2328</v>
      </c>
      <c r="B1287" s="31">
        <v>45116</v>
      </c>
      <c r="CX1287" s="32"/>
      <c r="CY1287" s="33">
        <f>SUBTOTAL(109,Pickedlines[[#This Row],[HO]:[Test]])</f>
        <v>0</v>
      </c>
      <c r="CZ1287" s="32"/>
      <c r="DA1287" s="32"/>
    </row>
    <row r="1288" spans="1:105" x14ac:dyDescent="0.25">
      <c r="A1288" s="30" t="str">
        <f t="shared" si="27"/>
        <v>2328</v>
      </c>
      <c r="B1288" s="31">
        <v>45117</v>
      </c>
      <c r="CX1288" s="32"/>
      <c r="CY1288" s="33">
        <f>SUBTOTAL(109,Pickedlines[[#This Row],[HO]:[Test]])</f>
        <v>0</v>
      </c>
      <c r="CZ1288" s="32"/>
      <c r="DA1288" s="32"/>
    </row>
    <row r="1289" spans="1:105" x14ac:dyDescent="0.25">
      <c r="A1289" s="30" t="str">
        <f t="shared" si="27"/>
        <v>2328</v>
      </c>
      <c r="B1289" s="31">
        <v>45118</v>
      </c>
      <c r="CX1289" s="32"/>
      <c r="CY1289" s="33">
        <f>SUBTOTAL(109,Pickedlines[[#This Row],[HO]:[Test]])</f>
        <v>0</v>
      </c>
      <c r="CZ1289" s="32"/>
      <c r="DA1289" s="32"/>
    </row>
    <row r="1290" spans="1:105" x14ac:dyDescent="0.25">
      <c r="A1290" s="30" t="str">
        <f t="shared" si="27"/>
        <v>2328</v>
      </c>
      <c r="B1290" s="31">
        <v>45119</v>
      </c>
      <c r="CX1290" s="32"/>
      <c r="CY1290" s="33">
        <f>SUBTOTAL(109,Pickedlines[[#This Row],[HO]:[Test]])</f>
        <v>0</v>
      </c>
      <c r="CZ1290" s="32"/>
      <c r="DA1290" s="32"/>
    </row>
    <row r="1291" spans="1:105" x14ac:dyDescent="0.25">
      <c r="A1291" s="30" t="str">
        <f t="shared" si="27"/>
        <v>2328</v>
      </c>
      <c r="B1291" s="31">
        <v>45120</v>
      </c>
      <c r="CX1291" s="32"/>
      <c r="CY1291" s="33">
        <f>SUBTOTAL(109,Pickedlines[[#This Row],[HO]:[Test]])</f>
        <v>0</v>
      </c>
      <c r="CZ1291" s="32"/>
      <c r="DA1291" s="32"/>
    </row>
    <row r="1292" spans="1:105" x14ac:dyDescent="0.25">
      <c r="A1292" s="30" t="str">
        <f t="shared" si="27"/>
        <v>2328</v>
      </c>
      <c r="B1292" s="31">
        <v>45121</v>
      </c>
      <c r="CX1292" s="32"/>
      <c r="CY1292" s="33">
        <f>SUBTOTAL(109,Pickedlines[[#This Row],[HO]:[Test]])</f>
        <v>0</v>
      </c>
      <c r="CZ1292" s="32"/>
      <c r="DA1292" s="32"/>
    </row>
    <row r="1293" spans="1:105" x14ac:dyDescent="0.25">
      <c r="A1293" s="30" t="str">
        <f t="shared" si="27"/>
        <v>2328</v>
      </c>
      <c r="B1293" s="31">
        <v>45122</v>
      </c>
      <c r="CX1293" s="32"/>
      <c r="CY1293" s="33">
        <f>SUBTOTAL(109,Pickedlines[[#This Row],[HO]:[Test]])</f>
        <v>0</v>
      </c>
      <c r="CZ1293" s="32"/>
      <c r="DA1293" s="32"/>
    </row>
    <row r="1294" spans="1:105" x14ac:dyDescent="0.25">
      <c r="A1294" s="30" t="str">
        <f t="shared" si="27"/>
        <v>2329</v>
      </c>
      <c r="B1294" s="31">
        <v>45123</v>
      </c>
      <c r="CX1294" s="32"/>
      <c r="CY1294" s="33">
        <f>SUBTOTAL(109,Pickedlines[[#This Row],[HO]:[Test]])</f>
        <v>0</v>
      </c>
      <c r="CZ1294" s="32"/>
      <c r="DA1294" s="32"/>
    </row>
    <row r="1295" spans="1:105" x14ac:dyDescent="0.25">
      <c r="A1295" s="30" t="str">
        <f t="shared" si="27"/>
        <v>2329</v>
      </c>
      <c r="B1295" s="31">
        <v>45124</v>
      </c>
      <c r="CX1295" s="32"/>
      <c r="CY1295" s="33">
        <f>SUBTOTAL(109,Pickedlines[[#This Row],[HO]:[Test]])</f>
        <v>0</v>
      </c>
      <c r="CZ1295" s="32"/>
      <c r="DA1295" s="32"/>
    </row>
    <row r="1296" spans="1:105" x14ac:dyDescent="0.25">
      <c r="A1296" s="30" t="str">
        <f t="shared" si="27"/>
        <v>2329</v>
      </c>
      <c r="B1296" s="31">
        <v>45125</v>
      </c>
      <c r="CX1296" s="32"/>
      <c r="CY1296" s="33">
        <f>SUBTOTAL(109,Pickedlines[[#This Row],[HO]:[Test]])</f>
        <v>0</v>
      </c>
      <c r="CZ1296" s="32"/>
      <c r="DA1296" s="32"/>
    </row>
    <row r="1297" spans="1:105" x14ac:dyDescent="0.25">
      <c r="A1297" s="30" t="str">
        <f t="shared" si="27"/>
        <v>2329</v>
      </c>
      <c r="B1297" s="31">
        <v>45126</v>
      </c>
      <c r="CX1297" s="32"/>
      <c r="CY1297" s="33">
        <f>SUBTOTAL(109,Pickedlines[[#This Row],[HO]:[Test]])</f>
        <v>0</v>
      </c>
      <c r="CZ1297" s="32"/>
      <c r="DA1297" s="32"/>
    </row>
    <row r="1298" spans="1:105" x14ac:dyDescent="0.25">
      <c r="A1298" s="30" t="str">
        <f t="shared" si="27"/>
        <v>2329</v>
      </c>
      <c r="B1298" s="31">
        <v>45127</v>
      </c>
      <c r="CX1298" s="32"/>
      <c r="CY1298" s="33">
        <f>SUBTOTAL(109,Pickedlines[[#This Row],[HO]:[Test]])</f>
        <v>0</v>
      </c>
      <c r="CZ1298" s="32"/>
      <c r="DA1298" s="32"/>
    </row>
    <row r="1299" spans="1:105" x14ac:dyDescent="0.25">
      <c r="A1299" s="30" t="str">
        <f t="shared" si="27"/>
        <v>2329</v>
      </c>
      <c r="B1299" s="31">
        <v>45128</v>
      </c>
      <c r="CX1299" s="32"/>
      <c r="CY1299" s="33">
        <f>SUBTOTAL(109,Pickedlines[[#This Row],[HO]:[Test]])</f>
        <v>0</v>
      </c>
      <c r="CZ1299" s="32"/>
      <c r="DA1299" s="32"/>
    </row>
    <row r="1300" spans="1:105" x14ac:dyDescent="0.25">
      <c r="A1300" s="30" t="str">
        <f t="shared" si="27"/>
        <v>2329</v>
      </c>
      <c r="B1300" s="31">
        <v>45129</v>
      </c>
      <c r="CX1300" s="32"/>
      <c r="CY1300" s="33">
        <f>SUBTOTAL(109,Pickedlines[[#This Row],[HO]:[Test]])</f>
        <v>0</v>
      </c>
      <c r="CZ1300" s="32"/>
      <c r="DA1300" s="32"/>
    </row>
    <row r="1301" spans="1:105" x14ac:dyDescent="0.25">
      <c r="A1301" s="30" t="str">
        <f t="shared" si="27"/>
        <v>2330</v>
      </c>
      <c r="B1301" s="31">
        <v>45130</v>
      </c>
      <c r="CX1301" s="32"/>
      <c r="CY1301" s="33">
        <f>SUBTOTAL(109,Pickedlines[[#This Row],[HO]:[Test]])</f>
        <v>0</v>
      </c>
      <c r="CZ1301" s="32"/>
      <c r="DA1301" s="32"/>
    </row>
    <row r="1302" spans="1:105" x14ac:dyDescent="0.25">
      <c r="A1302" s="30" t="str">
        <f t="shared" si="27"/>
        <v>2330</v>
      </c>
      <c r="B1302" s="31">
        <v>45131</v>
      </c>
      <c r="CX1302" s="32"/>
      <c r="CY1302" s="33">
        <f>SUBTOTAL(109,Pickedlines[[#This Row],[HO]:[Test]])</f>
        <v>0</v>
      </c>
      <c r="CZ1302" s="32"/>
      <c r="DA1302" s="32"/>
    </row>
    <row r="1303" spans="1:105" x14ac:dyDescent="0.25">
      <c r="A1303" s="30" t="str">
        <f t="shared" si="27"/>
        <v>2330</v>
      </c>
      <c r="B1303" s="31">
        <v>45132</v>
      </c>
      <c r="CX1303" s="32"/>
      <c r="CY1303" s="33">
        <f>SUBTOTAL(109,Pickedlines[[#This Row],[HO]:[Test]])</f>
        <v>0</v>
      </c>
      <c r="CZ1303" s="32"/>
      <c r="DA1303" s="32"/>
    </row>
    <row r="1304" spans="1:105" x14ac:dyDescent="0.25">
      <c r="A1304" s="30" t="str">
        <f t="shared" si="27"/>
        <v>2330</v>
      </c>
      <c r="B1304" s="31">
        <v>45133</v>
      </c>
      <c r="CX1304" s="32"/>
      <c r="CY1304" s="33">
        <f>SUBTOTAL(109,Pickedlines[[#This Row],[HO]:[Test]])</f>
        <v>0</v>
      </c>
      <c r="CZ1304" s="32"/>
      <c r="DA1304" s="32"/>
    </row>
    <row r="1305" spans="1:105" x14ac:dyDescent="0.25">
      <c r="A1305" s="30" t="str">
        <f t="shared" si="27"/>
        <v>2330</v>
      </c>
      <c r="B1305" s="31">
        <v>45134</v>
      </c>
      <c r="CX1305" s="32"/>
      <c r="CY1305" s="33">
        <f>SUBTOTAL(109,Pickedlines[[#This Row],[HO]:[Test]])</f>
        <v>0</v>
      </c>
      <c r="CZ1305" s="32"/>
      <c r="DA1305" s="32"/>
    </row>
    <row r="1306" spans="1:105" x14ac:dyDescent="0.25">
      <c r="A1306" s="30" t="str">
        <f t="shared" ref="A1306:A1369" si="28">CONCATENATE(RIGHT(TEXT(YEAR(B1306),"#"),2),TEXT(WEEKNUM(B1306),"0#"))</f>
        <v>2330</v>
      </c>
      <c r="B1306" s="31">
        <v>45135</v>
      </c>
      <c r="CX1306" s="32"/>
      <c r="CY1306" s="33">
        <f>SUBTOTAL(109,Pickedlines[[#This Row],[HO]:[Test]])</f>
        <v>0</v>
      </c>
      <c r="CZ1306" s="32"/>
      <c r="DA1306" s="32"/>
    </row>
    <row r="1307" spans="1:105" x14ac:dyDescent="0.25">
      <c r="A1307" s="30" t="str">
        <f t="shared" si="28"/>
        <v>2330</v>
      </c>
      <c r="B1307" s="31">
        <v>45136</v>
      </c>
      <c r="CX1307" s="32"/>
      <c r="CY1307" s="33">
        <f>SUBTOTAL(109,Pickedlines[[#This Row],[HO]:[Test]])</f>
        <v>0</v>
      </c>
      <c r="CZ1307" s="32"/>
      <c r="DA1307" s="32"/>
    </row>
    <row r="1308" spans="1:105" x14ac:dyDescent="0.25">
      <c r="A1308" s="30" t="str">
        <f t="shared" si="28"/>
        <v>2331</v>
      </c>
      <c r="B1308" s="31">
        <v>45137</v>
      </c>
      <c r="CX1308" s="32"/>
      <c r="CY1308" s="33">
        <f>SUBTOTAL(109,Pickedlines[[#This Row],[HO]:[Test]])</f>
        <v>0</v>
      </c>
      <c r="CZ1308" s="32"/>
      <c r="DA1308" s="32"/>
    </row>
    <row r="1309" spans="1:105" x14ac:dyDescent="0.25">
      <c r="A1309" s="30" t="str">
        <f t="shared" si="28"/>
        <v>2331</v>
      </c>
      <c r="B1309" s="31">
        <v>45138</v>
      </c>
      <c r="CX1309" s="32"/>
      <c r="CY1309" s="33">
        <f>SUBTOTAL(109,Pickedlines[[#This Row],[HO]:[Test]])</f>
        <v>0</v>
      </c>
      <c r="CZ1309" s="32"/>
      <c r="DA1309" s="32"/>
    </row>
    <row r="1310" spans="1:105" x14ac:dyDescent="0.25">
      <c r="A1310" s="30" t="str">
        <f t="shared" si="28"/>
        <v>2331</v>
      </c>
      <c r="B1310" s="31">
        <v>45139</v>
      </c>
      <c r="CX1310" s="32"/>
      <c r="CY1310" s="33">
        <f>SUBTOTAL(109,Pickedlines[[#This Row],[HO]:[Test]])</f>
        <v>0</v>
      </c>
      <c r="CZ1310" s="32"/>
      <c r="DA1310" s="32"/>
    </row>
    <row r="1311" spans="1:105" x14ac:dyDescent="0.25">
      <c r="A1311" s="30" t="str">
        <f t="shared" si="28"/>
        <v>2331</v>
      </c>
      <c r="B1311" s="31">
        <v>45140</v>
      </c>
      <c r="CX1311" s="32"/>
      <c r="CY1311" s="33">
        <f>SUBTOTAL(109,Pickedlines[[#This Row],[HO]:[Test]])</f>
        <v>0</v>
      </c>
      <c r="CZ1311" s="32"/>
      <c r="DA1311" s="32"/>
    </row>
    <row r="1312" spans="1:105" x14ac:dyDescent="0.25">
      <c r="A1312" s="30" t="str">
        <f t="shared" si="28"/>
        <v>2331</v>
      </c>
      <c r="B1312" s="31">
        <v>45141</v>
      </c>
      <c r="CX1312" s="32"/>
      <c r="CY1312" s="33">
        <f>SUBTOTAL(109,Pickedlines[[#This Row],[HO]:[Test]])</f>
        <v>0</v>
      </c>
      <c r="CZ1312" s="32"/>
      <c r="DA1312" s="32"/>
    </row>
    <row r="1313" spans="1:105" x14ac:dyDescent="0.25">
      <c r="A1313" s="30" t="str">
        <f t="shared" si="28"/>
        <v>2331</v>
      </c>
      <c r="B1313" s="31">
        <v>45142</v>
      </c>
      <c r="CX1313" s="32"/>
      <c r="CY1313" s="33">
        <f>SUBTOTAL(109,Pickedlines[[#This Row],[HO]:[Test]])</f>
        <v>0</v>
      </c>
      <c r="CZ1313" s="32"/>
      <c r="DA1313" s="32"/>
    </row>
    <row r="1314" spans="1:105" x14ac:dyDescent="0.25">
      <c r="A1314" s="30" t="str">
        <f t="shared" si="28"/>
        <v>2331</v>
      </c>
      <c r="B1314" s="31">
        <v>45143</v>
      </c>
      <c r="CX1314" s="32"/>
      <c r="CY1314" s="33">
        <f>SUBTOTAL(109,Pickedlines[[#This Row],[HO]:[Test]])</f>
        <v>0</v>
      </c>
      <c r="CZ1314" s="32"/>
      <c r="DA1314" s="32"/>
    </row>
    <row r="1315" spans="1:105" x14ac:dyDescent="0.25">
      <c r="A1315" s="30" t="str">
        <f t="shared" si="28"/>
        <v>2332</v>
      </c>
      <c r="B1315" s="31">
        <v>45144</v>
      </c>
      <c r="CX1315" s="32"/>
      <c r="CY1315" s="33">
        <f>SUBTOTAL(109,Pickedlines[[#This Row],[HO]:[Test]])</f>
        <v>0</v>
      </c>
      <c r="CZ1315" s="32"/>
      <c r="DA1315" s="32"/>
    </row>
    <row r="1316" spans="1:105" x14ac:dyDescent="0.25">
      <c r="A1316" s="30" t="str">
        <f t="shared" si="28"/>
        <v>2332</v>
      </c>
      <c r="B1316" s="31">
        <v>45145</v>
      </c>
      <c r="CX1316" s="32"/>
      <c r="CY1316" s="33">
        <f>SUBTOTAL(109,Pickedlines[[#This Row],[HO]:[Test]])</f>
        <v>0</v>
      </c>
      <c r="CZ1316" s="32"/>
      <c r="DA1316" s="32"/>
    </row>
    <row r="1317" spans="1:105" x14ac:dyDescent="0.25">
      <c r="A1317" s="30" t="str">
        <f t="shared" si="28"/>
        <v>2332</v>
      </c>
      <c r="B1317" s="31">
        <v>45146</v>
      </c>
      <c r="CX1317" s="32"/>
      <c r="CY1317" s="33">
        <f>SUBTOTAL(109,Pickedlines[[#This Row],[HO]:[Test]])</f>
        <v>0</v>
      </c>
      <c r="CZ1317" s="32"/>
      <c r="DA1317" s="32"/>
    </row>
    <row r="1318" spans="1:105" x14ac:dyDescent="0.25">
      <c r="A1318" s="30" t="str">
        <f t="shared" si="28"/>
        <v>2332</v>
      </c>
      <c r="B1318" s="31">
        <v>45147</v>
      </c>
      <c r="CX1318" s="32"/>
      <c r="CY1318" s="33">
        <f>SUBTOTAL(109,Pickedlines[[#This Row],[HO]:[Test]])</f>
        <v>0</v>
      </c>
      <c r="CZ1318" s="32"/>
      <c r="DA1318" s="32"/>
    </row>
    <row r="1319" spans="1:105" x14ac:dyDescent="0.25">
      <c r="A1319" s="30" t="str">
        <f t="shared" si="28"/>
        <v>2332</v>
      </c>
      <c r="B1319" s="31">
        <v>45148</v>
      </c>
      <c r="CX1319" s="32"/>
      <c r="CY1319" s="33">
        <f>SUBTOTAL(109,Pickedlines[[#This Row],[HO]:[Test]])</f>
        <v>0</v>
      </c>
      <c r="CZ1319" s="32"/>
      <c r="DA1319" s="32"/>
    </row>
    <row r="1320" spans="1:105" x14ac:dyDescent="0.25">
      <c r="A1320" s="30" t="str">
        <f t="shared" si="28"/>
        <v>2332</v>
      </c>
      <c r="B1320" s="31">
        <v>45149</v>
      </c>
      <c r="CX1320" s="32"/>
      <c r="CY1320" s="33">
        <f>SUBTOTAL(109,Pickedlines[[#This Row],[HO]:[Test]])</f>
        <v>0</v>
      </c>
      <c r="CZ1320" s="32"/>
      <c r="DA1320" s="32"/>
    </row>
    <row r="1321" spans="1:105" x14ac:dyDescent="0.25">
      <c r="A1321" s="30" t="str">
        <f t="shared" si="28"/>
        <v>2332</v>
      </c>
      <c r="B1321" s="31">
        <v>45150</v>
      </c>
      <c r="CX1321" s="32"/>
      <c r="CY1321" s="33">
        <f>SUBTOTAL(109,Pickedlines[[#This Row],[HO]:[Test]])</f>
        <v>0</v>
      </c>
      <c r="CZ1321" s="32"/>
      <c r="DA1321" s="32"/>
    </row>
    <row r="1322" spans="1:105" x14ac:dyDescent="0.25">
      <c r="A1322" s="30" t="str">
        <f t="shared" si="28"/>
        <v>2333</v>
      </c>
      <c r="B1322" s="31">
        <v>45151</v>
      </c>
      <c r="CX1322" s="32"/>
      <c r="CY1322" s="33">
        <f>SUBTOTAL(109,Pickedlines[[#This Row],[HO]:[Test]])</f>
        <v>0</v>
      </c>
      <c r="CZ1322" s="32"/>
      <c r="DA1322" s="32"/>
    </row>
    <row r="1323" spans="1:105" x14ac:dyDescent="0.25">
      <c r="A1323" s="30" t="str">
        <f t="shared" si="28"/>
        <v>2333</v>
      </c>
      <c r="B1323" s="31">
        <v>45152</v>
      </c>
      <c r="CX1323" s="32"/>
      <c r="CY1323" s="33">
        <f>SUBTOTAL(109,Pickedlines[[#This Row],[HO]:[Test]])</f>
        <v>0</v>
      </c>
      <c r="CZ1323" s="32"/>
      <c r="DA1323" s="32"/>
    </row>
    <row r="1324" spans="1:105" x14ac:dyDescent="0.25">
      <c r="A1324" s="30" t="str">
        <f t="shared" si="28"/>
        <v>2333</v>
      </c>
      <c r="B1324" s="31">
        <v>45153</v>
      </c>
      <c r="CX1324" s="32"/>
      <c r="CY1324" s="33">
        <f>SUBTOTAL(109,Pickedlines[[#This Row],[HO]:[Test]])</f>
        <v>0</v>
      </c>
      <c r="CZ1324" s="32"/>
      <c r="DA1324" s="32"/>
    </row>
    <row r="1325" spans="1:105" x14ac:dyDescent="0.25">
      <c r="A1325" s="30" t="str">
        <f t="shared" si="28"/>
        <v>2333</v>
      </c>
      <c r="B1325" s="31">
        <v>45154</v>
      </c>
      <c r="CX1325" s="32"/>
      <c r="CY1325" s="33">
        <f>SUBTOTAL(109,Pickedlines[[#This Row],[HO]:[Test]])</f>
        <v>0</v>
      </c>
      <c r="CZ1325" s="32"/>
      <c r="DA1325" s="32"/>
    </row>
    <row r="1326" spans="1:105" x14ac:dyDescent="0.25">
      <c r="A1326" s="30" t="str">
        <f t="shared" si="28"/>
        <v>2333</v>
      </c>
      <c r="B1326" s="31">
        <v>45155</v>
      </c>
      <c r="CX1326" s="32"/>
      <c r="CY1326" s="33">
        <f>SUBTOTAL(109,Pickedlines[[#This Row],[HO]:[Test]])</f>
        <v>0</v>
      </c>
      <c r="CZ1326" s="32"/>
      <c r="DA1326" s="32"/>
    </row>
    <row r="1327" spans="1:105" x14ac:dyDescent="0.25">
      <c r="A1327" s="30" t="str">
        <f t="shared" si="28"/>
        <v>2333</v>
      </c>
      <c r="B1327" s="31">
        <v>45156</v>
      </c>
      <c r="CX1327" s="32"/>
      <c r="CY1327" s="33">
        <f>SUBTOTAL(109,Pickedlines[[#This Row],[HO]:[Test]])</f>
        <v>0</v>
      </c>
      <c r="CZ1327" s="32"/>
      <c r="DA1327" s="32"/>
    </row>
    <row r="1328" spans="1:105" x14ac:dyDescent="0.25">
      <c r="A1328" s="30" t="str">
        <f t="shared" si="28"/>
        <v>2333</v>
      </c>
      <c r="B1328" s="31">
        <v>45157</v>
      </c>
      <c r="CX1328" s="32"/>
      <c r="CY1328" s="33">
        <f>SUBTOTAL(109,Pickedlines[[#This Row],[HO]:[Test]])</f>
        <v>0</v>
      </c>
      <c r="CZ1328" s="32"/>
      <c r="DA1328" s="32"/>
    </row>
    <row r="1329" spans="1:105" x14ac:dyDescent="0.25">
      <c r="A1329" s="30" t="str">
        <f t="shared" si="28"/>
        <v>2334</v>
      </c>
      <c r="B1329" s="31">
        <v>45158</v>
      </c>
      <c r="CX1329" s="32"/>
      <c r="CY1329" s="33">
        <f>SUBTOTAL(109,Pickedlines[[#This Row],[HO]:[Test]])</f>
        <v>0</v>
      </c>
      <c r="CZ1329" s="32"/>
      <c r="DA1329" s="32"/>
    </row>
    <row r="1330" spans="1:105" x14ac:dyDescent="0.25">
      <c r="A1330" s="30" t="str">
        <f t="shared" si="28"/>
        <v>2334</v>
      </c>
      <c r="B1330" s="31">
        <v>45159</v>
      </c>
      <c r="CX1330" s="32"/>
      <c r="CY1330" s="33">
        <f>SUBTOTAL(109,Pickedlines[[#This Row],[HO]:[Test]])</f>
        <v>0</v>
      </c>
      <c r="CZ1330" s="32"/>
      <c r="DA1330" s="32"/>
    </row>
    <row r="1331" spans="1:105" x14ac:dyDescent="0.25">
      <c r="A1331" s="30" t="str">
        <f t="shared" si="28"/>
        <v>2334</v>
      </c>
      <c r="B1331" s="31">
        <v>45160</v>
      </c>
      <c r="CX1331" s="32"/>
      <c r="CY1331" s="33">
        <f>SUBTOTAL(109,Pickedlines[[#This Row],[HO]:[Test]])</f>
        <v>0</v>
      </c>
      <c r="CZ1331" s="32"/>
      <c r="DA1331" s="32"/>
    </row>
    <row r="1332" spans="1:105" x14ac:dyDescent="0.25">
      <c r="A1332" s="30" t="str">
        <f t="shared" si="28"/>
        <v>2334</v>
      </c>
      <c r="B1332" s="31">
        <v>45161</v>
      </c>
      <c r="CX1332" s="32"/>
      <c r="CY1332" s="33">
        <f>SUBTOTAL(109,Pickedlines[[#This Row],[HO]:[Test]])</f>
        <v>0</v>
      </c>
      <c r="CZ1332" s="32"/>
      <c r="DA1332" s="32"/>
    </row>
    <row r="1333" spans="1:105" x14ac:dyDescent="0.25">
      <c r="A1333" s="30" t="str">
        <f t="shared" si="28"/>
        <v>2334</v>
      </c>
      <c r="B1333" s="31">
        <v>45162</v>
      </c>
      <c r="CX1333" s="32"/>
      <c r="CY1333" s="33">
        <f>SUBTOTAL(109,Pickedlines[[#This Row],[HO]:[Test]])</f>
        <v>0</v>
      </c>
      <c r="CZ1333" s="32"/>
      <c r="DA1333" s="32"/>
    </row>
    <row r="1334" spans="1:105" x14ac:dyDescent="0.25">
      <c r="A1334" s="30" t="str">
        <f t="shared" si="28"/>
        <v>2334</v>
      </c>
      <c r="B1334" s="31">
        <v>45163</v>
      </c>
      <c r="CX1334" s="32"/>
      <c r="CY1334" s="33">
        <f>SUBTOTAL(109,Pickedlines[[#This Row],[HO]:[Test]])</f>
        <v>0</v>
      </c>
      <c r="CZ1334" s="32"/>
      <c r="DA1334" s="32"/>
    </row>
    <row r="1335" spans="1:105" x14ac:dyDescent="0.25">
      <c r="A1335" s="30" t="str">
        <f t="shared" si="28"/>
        <v>2334</v>
      </c>
      <c r="B1335" s="31">
        <v>45164</v>
      </c>
      <c r="CX1335" s="32"/>
      <c r="CY1335" s="33">
        <f>SUBTOTAL(109,Pickedlines[[#This Row],[HO]:[Test]])</f>
        <v>0</v>
      </c>
      <c r="CZ1335" s="32"/>
      <c r="DA1335" s="32"/>
    </row>
    <row r="1336" spans="1:105" x14ac:dyDescent="0.25">
      <c r="A1336" s="30" t="str">
        <f t="shared" si="28"/>
        <v>2335</v>
      </c>
      <c r="B1336" s="31">
        <v>45165</v>
      </c>
      <c r="CX1336" s="32"/>
      <c r="CY1336" s="33">
        <f>SUBTOTAL(109,Pickedlines[[#This Row],[HO]:[Test]])</f>
        <v>0</v>
      </c>
      <c r="CZ1336" s="32"/>
      <c r="DA1336" s="32"/>
    </row>
    <row r="1337" spans="1:105" x14ac:dyDescent="0.25">
      <c r="A1337" s="30" t="str">
        <f t="shared" si="28"/>
        <v>2335</v>
      </c>
      <c r="B1337" s="31">
        <v>45166</v>
      </c>
      <c r="CX1337" s="32"/>
      <c r="CY1337" s="33">
        <f>SUBTOTAL(109,Pickedlines[[#This Row],[HO]:[Test]])</f>
        <v>0</v>
      </c>
      <c r="CZ1337" s="32"/>
      <c r="DA1337" s="32"/>
    </row>
    <row r="1338" spans="1:105" x14ac:dyDescent="0.25">
      <c r="A1338" s="30" t="str">
        <f t="shared" si="28"/>
        <v>2335</v>
      </c>
      <c r="B1338" s="31">
        <v>45167</v>
      </c>
      <c r="CX1338" s="32"/>
      <c r="CY1338" s="33">
        <f>SUBTOTAL(109,Pickedlines[[#This Row],[HO]:[Test]])</f>
        <v>0</v>
      </c>
      <c r="CZ1338" s="32"/>
      <c r="DA1338" s="32"/>
    </row>
    <row r="1339" spans="1:105" x14ac:dyDescent="0.25">
      <c r="A1339" s="30" t="str">
        <f t="shared" si="28"/>
        <v>2335</v>
      </c>
      <c r="B1339" s="31">
        <v>45168</v>
      </c>
      <c r="CX1339" s="32"/>
      <c r="CY1339" s="33">
        <f>SUBTOTAL(109,Pickedlines[[#This Row],[HO]:[Test]])</f>
        <v>0</v>
      </c>
      <c r="CZ1339" s="32"/>
      <c r="DA1339" s="32"/>
    </row>
    <row r="1340" spans="1:105" x14ac:dyDescent="0.25">
      <c r="A1340" s="30" t="str">
        <f t="shared" si="28"/>
        <v>2335</v>
      </c>
      <c r="B1340" s="31">
        <v>45169</v>
      </c>
      <c r="CX1340" s="32"/>
      <c r="CY1340" s="33">
        <f>SUBTOTAL(109,Pickedlines[[#This Row],[HO]:[Test]])</f>
        <v>0</v>
      </c>
      <c r="CZ1340" s="32"/>
      <c r="DA1340" s="32"/>
    </row>
    <row r="1341" spans="1:105" x14ac:dyDescent="0.25">
      <c r="A1341" s="30" t="str">
        <f t="shared" si="28"/>
        <v>2335</v>
      </c>
      <c r="B1341" s="31">
        <v>45170</v>
      </c>
      <c r="CX1341" s="32"/>
      <c r="CY1341" s="33">
        <f>SUBTOTAL(109,Pickedlines[[#This Row],[HO]:[Test]])</f>
        <v>0</v>
      </c>
      <c r="CZ1341" s="32"/>
      <c r="DA1341" s="32"/>
    </row>
    <row r="1342" spans="1:105" x14ac:dyDescent="0.25">
      <c r="A1342" s="30" t="str">
        <f t="shared" si="28"/>
        <v>2335</v>
      </c>
      <c r="B1342" s="31">
        <v>45171</v>
      </c>
      <c r="CX1342" s="32"/>
      <c r="CY1342" s="33">
        <f>SUBTOTAL(109,Pickedlines[[#This Row],[HO]:[Test]])</f>
        <v>0</v>
      </c>
      <c r="CZ1342" s="32"/>
      <c r="DA1342" s="32"/>
    </row>
    <row r="1343" spans="1:105" x14ac:dyDescent="0.25">
      <c r="A1343" s="30" t="str">
        <f t="shared" si="28"/>
        <v>2336</v>
      </c>
      <c r="B1343" s="31">
        <v>45172</v>
      </c>
      <c r="CX1343" s="32"/>
      <c r="CY1343" s="33">
        <f>SUBTOTAL(109,Pickedlines[[#This Row],[HO]:[Test]])</f>
        <v>0</v>
      </c>
      <c r="CZ1343" s="32"/>
      <c r="DA1343" s="32"/>
    </row>
    <row r="1344" spans="1:105" x14ac:dyDescent="0.25">
      <c r="A1344" s="30" t="str">
        <f t="shared" si="28"/>
        <v>2336</v>
      </c>
      <c r="B1344" s="31">
        <v>45173</v>
      </c>
      <c r="CX1344" s="32"/>
      <c r="CY1344" s="33">
        <f>SUBTOTAL(109,Pickedlines[[#This Row],[HO]:[Test]])</f>
        <v>0</v>
      </c>
      <c r="CZ1344" s="32"/>
      <c r="DA1344" s="32"/>
    </row>
    <row r="1345" spans="1:105" x14ac:dyDescent="0.25">
      <c r="A1345" s="30" t="str">
        <f t="shared" si="28"/>
        <v>2336</v>
      </c>
      <c r="B1345" s="31">
        <v>45174</v>
      </c>
      <c r="CX1345" s="32"/>
      <c r="CY1345" s="33">
        <f>SUBTOTAL(109,Pickedlines[[#This Row],[HO]:[Test]])</f>
        <v>0</v>
      </c>
      <c r="CZ1345" s="32"/>
      <c r="DA1345" s="32"/>
    </row>
    <row r="1346" spans="1:105" x14ac:dyDescent="0.25">
      <c r="A1346" s="30" t="str">
        <f t="shared" si="28"/>
        <v>2336</v>
      </c>
      <c r="B1346" s="31">
        <v>45175</v>
      </c>
      <c r="CX1346" s="32"/>
      <c r="CY1346" s="33">
        <f>SUBTOTAL(109,Pickedlines[[#This Row],[HO]:[Test]])</f>
        <v>0</v>
      </c>
      <c r="CZ1346" s="32"/>
      <c r="DA1346" s="32"/>
    </row>
    <row r="1347" spans="1:105" x14ac:dyDescent="0.25">
      <c r="A1347" s="30" t="str">
        <f t="shared" si="28"/>
        <v>2336</v>
      </c>
      <c r="B1347" s="31">
        <v>45176</v>
      </c>
      <c r="CX1347" s="32"/>
      <c r="CY1347" s="33">
        <f>SUBTOTAL(109,Pickedlines[[#This Row],[HO]:[Test]])</f>
        <v>0</v>
      </c>
      <c r="CZ1347" s="32"/>
      <c r="DA1347" s="32"/>
    </row>
    <row r="1348" spans="1:105" x14ac:dyDescent="0.25">
      <c r="A1348" s="30" t="str">
        <f t="shared" si="28"/>
        <v>2336</v>
      </c>
      <c r="B1348" s="31">
        <v>45177</v>
      </c>
      <c r="CX1348" s="32"/>
      <c r="CY1348" s="33">
        <f>SUBTOTAL(109,Pickedlines[[#This Row],[HO]:[Test]])</f>
        <v>0</v>
      </c>
      <c r="CZ1348" s="32"/>
      <c r="DA1348" s="32"/>
    </row>
    <row r="1349" spans="1:105" x14ac:dyDescent="0.25">
      <c r="A1349" s="30" t="str">
        <f t="shared" si="28"/>
        <v>2336</v>
      </c>
      <c r="B1349" s="31">
        <v>45178</v>
      </c>
      <c r="CX1349" s="32"/>
      <c r="CY1349" s="33">
        <f>SUBTOTAL(109,Pickedlines[[#This Row],[HO]:[Test]])</f>
        <v>0</v>
      </c>
      <c r="CZ1349" s="32"/>
      <c r="DA1349" s="32"/>
    </row>
    <row r="1350" spans="1:105" x14ac:dyDescent="0.25">
      <c r="A1350" s="30" t="str">
        <f t="shared" si="28"/>
        <v>2337</v>
      </c>
      <c r="B1350" s="31">
        <v>45179</v>
      </c>
      <c r="CX1350" s="32"/>
      <c r="CY1350" s="33">
        <f>SUBTOTAL(109,Pickedlines[[#This Row],[HO]:[Test]])</f>
        <v>0</v>
      </c>
      <c r="CZ1350" s="32"/>
      <c r="DA1350" s="32"/>
    </row>
    <row r="1351" spans="1:105" x14ac:dyDescent="0.25">
      <c r="A1351" s="30" t="str">
        <f t="shared" si="28"/>
        <v>2337</v>
      </c>
      <c r="B1351" s="31">
        <v>45180</v>
      </c>
      <c r="CX1351" s="32"/>
      <c r="CY1351" s="33">
        <f>SUBTOTAL(109,Pickedlines[[#This Row],[HO]:[Test]])</f>
        <v>0</v>
      </c>
      <c r="CZ1351" s="32"/>
      <c r="DA1351" s="32"/>
    </row>
    <row r="1352" spans="1:105" x14ac:dyDescent="0.25">
      <c r="A1352" s="30" t="str">
        <f t="shared" si="28"/>
        <v>2337</v>
      </c>
      <c r="B1352" s="31">
        <v>45181</v>
      </c>
      <c r="CX1352" s="32"/>
      <c r="CY1352" s="33">
        <f>SUBTOTAL(109,Pickedlines[[#This Row],[HO]:[Test]])</f>
        <v>0</v>
      </c>
      <c r="CZ1352" s="32"/>
      <c r="DA1352" s="32"/>
    </row>
    <row r="1353" spans="1:105" x14ac:dyDescent="0.25">
      <c r="A1353" s="30" t="str">
        <f t="shared" si="28"/>
        <v>2337</v>
      </c>
      <c r="B1353" s="31">
        <v>45182</v>
      </c>
      <c r="CX1353" s="32"/>
      <c r="CY1353" s="33">
        <f>SUBTOTAL(109,Pickedlines[[#This Row],[HO]:[Test]])</f>
        <v>0</v>
      </c>
      <c r="CZ1353" s="32"/>
      <c r="DA1353" s="32"/>
    </row>
    <row r="1354" spans="1:105" x14ac:dyDescent="0.25">
      <c r="A1354" s="30" t="str">
        <f t="shared" si="28"/>
        <v>2337</v>
      </c>
      <c r="B1354" s="31">
        <v>45183</v>
      </c>
      <c r="CX1354" s="32"/>
      <c r="CY1354" s="33">
        <f>SUBTOTAL(109,Pickedlines[[#This Row],[HO]:[Test]])</f>
        <v>0</v>
      </c>
      <c r="CZ1354" s="32"/>
      <c r="DA1354" s="32"/>
    </row>
    <row r="1355" spans="1:105" x14ac:dyDescent="0.25">
      <c r="A1355" s="30" t="str">
        <f t="shared" si="28"/>
        <v>2337</v>
      </c>
      <c r="B1355" s="31">
        <v>45184</v>
      </c>
      <c r="CX1355" s="32"/>
      <c r="CY1355" s="33">
        <f>SUBTOTAL(109,Pickedlines[[#This Row],[HO]:[Test]])</f>
        <v>0</v>
      </c>
      <c r="CZ1355" s="32"/>
      <c r="DA1355" s="32"/>
    </row>
    <row r="1356" spans="1:105" x14ac:dyDescent="0.25">
      <c r="A1356" s="30" t="str">
        <f t="shared" si="28"/>
        <v>2337</v>
      </c>
      <c r="B1356" s="31">
        <v>45185</v>
      </c>
      <c r="CX1356" s="32"/>
      <c r="CY1356" s="33">
        <f>SUBTOTAL(109,Pickedlines[[#This Row],[HO]:[Test]])</f>
        <v>0</v>
      </c>
      <c r="CZ1356" s="32"/>
      <c r="DA1356" s="32"/>
    </row>
    <row r="1357" spans="1:105" x14ac:dyDescent="0.25">
      <c r="A1357" s="30" t="str">
        <f t="shared" si="28"/>
        <v>2338</v>
      </c>
      <c r="B1357" s="31">
        <v>45186</v>
      </c>
      <c r="CX1357" s="32"/>
      <c r="CY1357" s="33">
        <f>SUBTOTAL(109,Pickedlines[[#This Row],[HO]:[Test]])</f>
        <v>0</v>
      </c>
      <c r="CZ1357" s="32"/>
      <c r="DA1357" s="32"/>
    </row>
    <row r="1358" spans="1:105" x14ac:dyDescent="0.25">
      <c r="A1358" s="30" t="str">
        <f t="shared" si="28"/>
        <v>2338</v>
      </c>
      <c r="B1358" s="31">
        <v>45187</v>
      </c>
      <c r="CX1358" s="32"/>
      <c r="CY1358" s="33">
        <f>SUBTOTAL(109,Pickedlines[[#This Row],[HO]:[Test]])</f>
        <v>0</v>
      </c>
      <c r="CZ1358" s="32"/>
      <c r="DA1358" s="32"/>
    </row>
    <row r="1359" spans="1:105" x14ac:dyDescent="0.25">
      <c r="A1359" s="30" t="str">
        <f t="shared" si="28"/>
        <v>2338</v>
      </c>
      <c r="B1359" s="31">
        <v>45188</v>
      </c>
      <c r="CX1359" s="32"/>
      <c r="CY1359" s="33">
        <f>SUBTOTAL(109,Pickedlines[[#This Row],[HO]:[Test]])</f>
        <v>0</v>
      </c>
      <c r="CZ1359" s="32"/>
      <c r="DA1359" s="32"/>
    </row>
    <row r="1360" spans="1:105" x14ac:dyDescent="0.25">
      <c r="A1360" s="30" t="str">
        <f t="shared" si="28"/>
        <v>2338</v>
      </c>
      <c r="B1360" s="31">
        <v>45189</v>
      </c>
      <c r="CX1360" s="32"/>
      <c r="CY1360" s="33">
        <f>SUBTOTAL(109,Pickedlines[[#This Row],[HO]:[Test]])</f>
        <v>0</v>
      </c>
      <c r="CZ1360" s="32"/>
      <c r="DA1360" s="32"/>
    </row>
    <row r="1361" spans="1:105" x14ac:dyDescent="0.25">
      <c r="A1361" s="30" t="str">
        <f t="shared" si="28"/>
        <v>2338</v>
      </c>
      <c r="B1361" s="31">
        <v>45190</v>
      </c>
      <c r="CX1361" s="32"/>
      <c r="CY1361" s="33">
        <f>SUBTOTAL(109,Pickedlines[[#This Row],[HO]:[Test]])</f>
        <v>0</v>
      </c>
      <c r="CZ1361" s="32"/>
      <c r="DA1361" s="32"/>
    </row>
    <row r="1362" spans="1:105" x14ac:dyDescent="0.25">
      <c r="A1362" s="30" t="str">
        <f t="shared" si="28"/>
        <v>2338</v>
      </c>
      <c r="B1362" s="31">
        <v>45191</v>
      </c>
      <c r="CX1362" s="32"/>
      <c r="CY1362" s="33">
        <f>SUBTOTAL(109,Pickedlines[[#This Row],[HO]:[Test]])</f>
        <v>0</v>
      </c>
      <c r="CZ1362" s="32"/>
      <c r="DA1362" s="32"/>
    </row>
    <row r="1363" spans="1:105" x14ac:dyDescent="0.25">
      <c r="A1363" s="30" t="str">
        <f t="shared" si="28"/>
        <v>2338</v>
      </c>
      <c r="B1363" s="31">
        <v>45192</v>
      </c>
      <c r="CX1363" s="32"/>
      <c r="CY1363" s="33">
        <f>SUBTOTAL(109,Pickedlines[[#This Row],[HO]:[Test]])</f>
        <v>0</v>
      </c>
      <c r="CZ1363" s="32"/>
      <c r="DA1363" s="32"/>
    </row>
    <row r="1364" spans="1:105" x14ac:dyDescent="0.25">
      <c r="A1364" s="30" t="str">
        <f t="shared" si="28"/>
        <v>2339</v>
      </c>
      <c r="B1364" s="31">
        <v>45193</v>
      </c>
      <c r="CX1364" s="32"/>
      <c r="CY1364" s="33">
        <f>SUBTOTAL(109,Pickedlines[[#This Row],[HO]:[Test]])</f>
        <v>0</v>
      </c>
      <c r="CZ1364" s="32"/>
      <c r="DA1364" s="32"/>
    </row>
    <row r="1365" spans="1:105" x14ac:dyDescent="0.25">
      <c r="A1365" s="30" t="str">
        <f t="shared" si="28"/>
        <v>2339</v>
      </c>
      <c r="B1365" s="31">
        <v>45194</v>
      </c>
      <c r="CX1365" s="32"/>
      <c r="CY1365" s="33">
        <f>SUBTOTAL(109,Pickedlines[[#This Row],[HO]:[Test]])</f>
        <v>0</v>
      </c>
      <c r="CZ1365" s="32"/>
      <c r="DA1365" s="32"/>
    </row>
    <row r="1366" spans="1:105" x14ac:dyDescent="0.25">
      <c r="A1366" s="30" t="str">
        <f t="shared" si="28"/>
        <v>2339</v>
      </c>
      <c r="B1366" s="31">
        <v>45195</v>
      </c>
      <c r="CX1366" s="32"/>
      <c r="CY1366" s="33">
        <f>SUBTOTAL(109,Pickedlines[[#This Row],[HO]:[Test]])</f>
        <v>0</v>
      </c>
      <c r="CZ1366" s="32"/>
      <c r="DA1366" s="32"/>
    </row>
    <row r="1367" spans="1:105" x14ac:dyDescent="0.25">
      <c r="A1367" s="30" t="str">
        <f t="shared" si="28"/>
        <v>2339</v>
      </c>
      <c r="B1367" s="31">
        <v>45196</v>
      </c>
      <c r="CX1367" s="32"/>
      <c r="CY1367" s="33">
        <f>SUBTOTAL(109,Pickedlines[[#This Row],[HO]:[Test]])</f>
        <v>0</v>
      </c>
      <c r="CZ1367" s="32"/>
      <c r="DA1367" s="32"/>
    </row>
    <row r="1368" spans="1:105" x14ac:dyDescent="0.25">
      <c r="A1368" s="30" t="str">
        <f t="shared" si="28"/>
        <v>2339</v>
      </c>
      <c r="B1368" s="31">
        <v>45197</v>
      </c>
      <c r="CX1368" s="32"/>
      <c r="CY1368" s="33">
        <f>SUBTOTAL(109,Pickedlines[[#This Row],[HO]:[Test]])</f>
        <v>0</v>
      </c>
      <c r="CZ1368" s="32"/>
      <c r="DA1368" s="32"/>
    </row>
    <row r="1369" spans="1:105" x14ac:dyDescent="0.25">
      <c r="A1369" s="30" t="str">
        <f t="shared" si="28"/>
        <v>2339</v>
      </c>
      <c r="B1369" s="31">
        <v>45198</v>
      </c>
      <c r="CX1369" s="32"/>
      <c r="CY1369" s="33">
        <f>SUBTOTAL(109,Pickedlines[[#This Row],[HO]:[Test]])</f>
        <v>0</v>
      </c>
      <c r="CZ1369" s="32"/>
      <c r="DA1369" s="32"/>
    </row>
    <row r="1370" spans="1:105" x14ac:dyDescent="0.25">
      <c r="A1370" s="30" t="str">
        <f t="shared" ref="A1370:A1433" si="29">CONCATENATE(RIGHT(TEXT(YEAR(B1370),"#"),2),TEXT(WEEKNUM(B1370),"0#"))</f>
        <v>2339</v>
      </c>
      <c r="B1370" s="31">
        <v>45199</v>
      </c>
      <c r="CX1370" s="32"/>
      <c r="CY1370" s="33">
        <f>SUBTOTAL(109,Pickedlines[[#This Row],[HO]:[Test]])</f>
        <v>0</v>
      </c>
      <c r="CZ1370" s="32"/>
      <c r="DA1370" s="32"/>
    </row>
    <row r="1371" spans="1:105" x14ac:dyDescent="0.25">
      <c r="A1371" s="30" t="str">
        <f t="shared" si="29"/>
        <v>2340</v>
      </c>
      <c r="B1371" s="31">
        <v>45200</v>
      </c>
      <c r="CX1371" s="32"/>
      <c r="CY1371" s="33">
        <f>SUBTOTAL(109,Pickedlines[[#This Row],[HO]:[Test]])</f>
        <v>0</v>
      </c>
      <c r="CZ1371" s="32"/>
      <c r="DA1371" s="32"/>
    </row>
    <row r="1372" spans="1:105" x14ac:dyDescent="0.25">
      <c r="A1372" s="30" t="str">
        <f t="shared" si="29"/>
        <v>2340</v>
      </c>
      <c r="B1372" s="31">
        <v>45201</v>
      </c>
      <c r="CX1372" s="32"/>
      <c r="CY1372" s="33">
        <f>SUBTOTAL(109,Pickedlines[[#This Row],[HO]:[Test]])</f>
        <v>0</v>
      </c>
      <c r="CZ1372" s="32"/>
      <c r="DA1372" s="32"/>
    </row>
    <row r="1373" spans="1:105" x14ac:dyDescent="0.25">
      <c r="A1373" s="30" t="str">
        <f t="shared" si="29"/>
        <v>2340</v>
      </c>
      <c r="B1373" s="31">
        <v>45202</v>
      </c>
      <c r="CX1373" s="32"/>
      <c r="CY1373" s="33">
        <f>SUBTOTAL(109,Pickedlines[[#This Row],[HO]:[Test]])</f>
        <v>0</v>
      </c>
      <c r="CZ1373" s="32"/>
      <c r="DA1373" s="32"/>
    </row>
    <row r="1374" spans="1:105" x14ac:dyDescent="0.25">
      <c r="A1374" s="30" t="str">
        <f t="shared" si="29"/>
        <v>2340</v>
      </c>
      <c r="B1374" s="31">
        <v>45203</v>
      </c>
      <c r="CX1374" s="32"/>
      <c r="CY1374" s="33">
        <f>SUBTOTAL(109,Pickedlines[[#This Row],[HO]:[Test]])</f>
        <v>0</v>
      </c>
      <c r="CZ1374" s="32"/>
      <c r="DA1374" s="32"/>
    </row>
    <row r="1375" spans="1:105" x14ac:dyDescent="0.25">
      <c r="A1375" s="30" t="str">
        <f t="shared" si="29"/>
        <v>2340</v>
      </c>
      <c r="B1375" s="31">
        <v>45204</v>
      </c>
      <c r="CX1375" s="32"/>
      <c r="CY1375" s="33">
        <f>SUBTOTAL(109,Pickedlines[[#This Row],[HO]:[Test]])</f>
        <v>0</v>
      </c>
      <c r="CZ1375" s="32"/>
      <c r="DA1375" s="32"/>
    </row>
    <row r="1376" spans="1:105" x14ac:dyDescent="0.25">
      <c r="A1376" s="30" t="str">
        <f t="shared" si="29"/>
        <v>2340</v>
      </c>
      <c r="B1376" s="31">
        <v>45205</v>
      </c>
      <c r="CX1376" s="32"/>
      <c r="CY1376" s="33">
        <f>SUBTOTAL(109,Pickedlines[[#This Row],[HO]:[Test]])</f>
        <v>0</v>
      </c>
      <c r="CZ1376" s="32"/>
      <c r="DA1376" s="32"/>
    </row>
    <row r="1377" spans="1:105" x14ac:dyDescent="0.25">
      <c r="A1377" s="30" t="str">
        <f t="shared" si="29"/>
        <v>2340</v>
      </c>
      <c r="B1377" s="31">
        <v>45206</v>
      </c>
      <c r="CX1377" s="32"/>
      <c r="CY1377" s="33">
        <f>SUBTOTAL(109,Pickedlines[[#This Row],[HO]:[Test]])</f>
        <v>0</v>
      </c>
      <c r="CZ1377" s="32"/>
      <c r="DA1377" s="32"/>
    </row>
    <row r="1378" spans="1:105" x14ac:dyDescent="0.25">
      <c r="A1378" s="30" t="str">
        <f t="shared" si="29"/>
        <v>2341</v>
      </c>
      <c r="B1378" s="31">
        <v>45207</v>
      </c>
      <c r="CX1378" s="32"/>
      <c r="CY1378" s="33">
        <f>SUBTOTAL(109,Pickedlines[[#This Row],[HO]:[Test]])</f>
        <v>0</v>
      </c>
      <c r="CZ1378" s="32"/>
      <c r="DA1378" s="32"/>
    </row>
    <row r="1379" spans="1:105" x14ac:dyDescent="0.25">
      <c r="A1379" s="30" t="str">
        <f t="shared" si="29"/>
        <v>2341</v>
      </c>
      <c r="B1379" s="31">
        <v>45208</v>
      </c>
      <c r="CX1379" s="32"/>
      <c r="CY1379" s="33">
        <f>SUBTOTAL(109,Pickedlines[[#This Row],[HO]:[Test]])</f>
        <v>0</v>
      </c>
      <c r="CZ1379" s="32"/>
      <c r="DA1379" s="32"/>
    </row>
    <row r="1380" spans="1:105" x14ac:dyDescent="0.25">
      <c r="A1380" s="30" t="str">
        <f t="shared" si="29"/>
        <v>2341</v>
      </c>
      <c r="B1380" s="31">
        <v>45209</v>
      </c>
      <c r="CX1380" s="32"/>
      <c r="CY1380" s="33">
        <f>SUBTOTAL(109,Pickedlines[[#This Row],[HO]:[Test]])</f>
        <v>0</v>
      </c>
      <c r="CZ1380" s="32"/>
      <c r="DA1380" s="32"/>
    </row>
    <row r="1381" spans="1:105" x14ac:dyDescent="0.25">
      <c r="A1381" s="30" t="str">
        <f t="shared" si="29"/>
        <v>2341</v>
      </c>
      <c r="B1381" s="31">
        <v>45210</v>
      </c>
      <c r="CX1381" s="32"/>
      <c r="CY1381" s="33">
        <f>SUBTOTAL(109,Pickedlines[[#This Row],[HO]:[Test]])</f>
        <v>0</v>
      </c>
      <c r="CZ1381" s="32"/>
      <c r="DA1381" s="32"/>
    </row>
    <row r="1382" spans="1:105" x14ac:dyDescent="0.25">
      <c r="A1382" s="30" t="str">
        <f t="shared" si="29"/>
        <v>2341</v>
      </c>
      <c r="B1382" s="31">
        <v>45211</v>
      </c>
      <c r="CX1382" s="32"/>
      <c r="CY1382" s="33">
        <f>SUBTOTAL(109,Pickedlines[[#This Row],[HO]:[Test]])</f>
        <v>0</v>
      </c>
      <c r="CZ1382" s="32"/>
      <c r="DA1382" s="32"/>
    </row>
    <row r="1383" spans="1:105" x14ac:dyDescent="0.25">
      <c r="A1383" s="30" t="str">
        <f t="shared" si="29"/>
        <v>2341</v>
      </c>
      <c r="B1383" s="31">
        <v>45212</v>
      </c>
      <c r="CX1383" s="32"/>
      <c r="CY1383" s="33">
        <f>SUBTOTAL(109,Pickedlines[[#This Row],[HO]:[Test]])</f>
        <v>0</v>
      </c>
      <c r="CZ1383" s="32"/>
      <c r="DA1383" s="32"/>
    </row>
    <row r="1384" spans="1:105" x14ac:dyDescent="0.25">
      <c r="A1384" s="30" t="str">
        <f t="shared" si="29"/>
        <v>2341</v>
      </c>
      <c r="B1384" s="31">
        <v>45213</v>
      </c>
      <c r="CX1384" s="32"/>
      <c r="CY1384" s="33">
        <f>SUBTOTAL(109,Pickedlines[[#This Row],[HO]:[Test]])</f>
        <v>0</v>
      </c>
      <c r="CZ1384" s="32"/>
      <c r="DA1384" s="32"/>
    </row>
    <row r="1385" spans="1:105" x14ac:dyDescent="0.25">
      <c r="A1385" s="30" t="str">
        <f t="shared" si="29"/>
        <v>2342</v>
      </c>
      <c r="B1385" s="31">
        <v>45214</v>
      </c>
      <c r="CX1385" s="32"/>
      <c r="CY1385" s="33">
        <f>SUBTOTAL(109,Pickedlines[[#This Row],[HO]:[Test]])</f>
        <v>0</v>
      </c>
      <c r="CZ1385" s="32"/>
      <c r="DA1385" s="32"/>
    </row>
    <row r="1386" spans="1:105" x14ac:dyDescent="0.25">
      <c r="A1386" s="30" t="str">
        <f t="shared" si="29"/>
        <v>2342</v>
      </c>
      <c r="B1386" s="31">
        <v>45215</v>
      </c>
      <c r="CX1386" s="32"/>
      <c r="CY1386" s="33">
        <f>SUBTOTAL(109,Pickedlines[[#This Row],[HO]:[Test]])</f>
        <v>0</v>
      </c>
      <c r="CZ1386" s="32"/>
      <c r="DA1386" s="32"/>
    </row>
    <row r="1387" spans="1:105" x14ac:dyDescent="0.25">
      <c r="A1387" s="30" t="str">
        <f t="shared" si="29"/>
        <v>2342</v>
      </c>
      <c r="B1387" s="31">
        <v>45216</v>
      </c>
      <c r="CX1387" s="32"/>
      <c r="CY1387" s="33">
        <f>SUBTOTAL(109,Pickedlines[[#This Row],[HO]:[Test]])</f>
        <v>0</v>
      </c>
      <c r="CZ1387" s="32"/>
      <c r="DA1387" s="32"/>
    </row>
    <row r="1388" spans="1:105" x14ac:dyDescent="0.25">
      <c r="A1388" s="30" t="str">
        <f t="shared" si="29"/>
        <v>2342</v>
      </c>
      <c r="B1388" s="31">
        <v>45217</v>
      </c>
      <c r="CX1388" s="32"/>
      <c r="CY1388" s="33">
        <f>SUBTOTAL(109,Pickedlines[[#This Row],[HO]:[Test]])</f>
        <v>0</v>
      </c>
      <c r="CZ1388" s="32"/>
      <c r="DA1388" s="32"/>
    </row>
    <row r="1389" spans="1:105" x14ac:dyDescent="0.25">
      <c r="A1389" s="30" t="str">
        <f t="shared" si="29"/>
        <v>2342</v>
      </c>
      <c r="B1389" s="31">
        <v>45218</v>
      </c>
      <c r="CX1389" s="32"/>
      <c r="CY1389" s="33">
        <f>SUBTOTAL(109,Pickedlines[[#This Row],[HO]:[Test]])</f>
        <v>0</v>
      </c>
      <c r="CZ1389" s="32"/>
      <c r="DA1389" s="32"/>
    </row>
    <row r="1390" spans="1:105" x14ac:dyDescent="0.25">
      <c r="A1390" s="30" t="str">
        <f t="shared" si="29"/>
        <v>2342</v>
      </c>
      <c r="B1390" s="31">
        <v>45219</v>
      </c>
      <c r="CX1390" s="32"/>
      <c r="CY1390" s="33">
        <f>SUBTOTAL(109,Pickedlines[[#This Row],[HO]:[Test]])</f>
        <v>0</v>
      </c>
      <c r="CZ1390" s="32"/>
      <c r="DA1390" s="32"/>
    </row>
    <row r="1391" spans="1:105" x14ac:dyDescent="0.25">
      <c r="A1391" s="30" t="str">
        <f t="shared" si="29"/>
        <v>2342</v>
      </c>
      <c r="B1391" s="31">
        <v>45220</v>
      </c>
      <c r="CX1391" s="32"/>
      <c r="CY1391" s="33">
        <f>SUBTOTAL(109,Pickedlines[[#This Row],[HO]:[Test]])</f>
        <v>0</v>
      </c>
      <c r="CZ1391" s="32"/>
      <c r="DA1391" s="32"/>
    </row>
    <row r="1392" spans="1:105" x14ac:dyDescent="0.25">
      <c r="A1392" s="30" t="str">
        <f t="shared" si="29"/>
        <v>2343</v>
      </c>
      <c r="B1392" s="31">
        <v>45221</v>
      </c>
      <c r="CX1392" s="32"/>
      <c r="CY1392" s="33">
        <f>SUBTOTAL(109,Pickedlines[[#This Row],[HO]:[Test]])</f>
        <v>0</v>
      </c>
      <c r="CZ1392" s="32"/>
      <c r="DA1392" s="32"/>
    </row>
    <row r="1393" spans="1:105" x14ac:dyDescent="0.25">
      <c r="A1393" s="30" t="str">
        <f t="shared" si="29"/>
        <v>2343</v>
      </c>
      <c r="B1393" s="31">
        <v>45222</v>
      </c>
      <c r="CX1393" s="32"/>
      <c r="CY1393" s="33">
        <f>SUBTOTAL(109,Pickedlines[[#This Row],[HO]:[Test]])</f>
        <v>0</v>
      </c>
      <c r="CZ1393" s="32"/>
      <c r="DA1393" s="32"/>
    </row>
    <row r="1394" spans="1:105" x14ac:dyDescent="0.25">
      <c r="A1394" s="30" t="str">
        <f t="shared" si="29"/>
        <v>2343</v>
      </c>
      <c r="B1394" s="31">
        <v>45223</v>
      </c>
      <c r="CX1394" s="32"/>
      <c r="CY1394" s="33">
        <f>SUBTOTAL(109,Pickedlines[[#This Row],[HO]:[Test]])</f>
        <v>0</v>
      </c>
      <c r="CZ1394" s="32"/>
      <c r="DA1394" s="32"/>
    </row>
    <row r="1395" spans="1:105" x14ac:dyDescent="0.25">
      <c r="A1395" s="30" t="str">
        <f t="shared" si="29"/>
        <v>2343</v>
      </c>
      <c r="B1395" s="31">
        <v>45224</v>
      </c>
      <c r="CX1395" s="32"/>
      <c r="CY1395" s="33">
        <f>SUBTOTAL(109,Pickedlines[[#This Row],[HO]:[Test]])</f>
        <v>0</v>
      </c>
      <c r="CZ1395" s="32"/>
      <c r="DA1395" s="32"/>
    </row>
    <row r="1396" spans="1:105" x14ac:dyDescent="0.25">
      <c r="A1396" s="30" t="str">
        <f t="shared" si="29"/>
        <v>2343</v>
      </c>
      <c r="B1396" s="31">
        <v>45225</v>
      </c>
      <c r="CX1396" s="32"/>
      <c r="CY1396" s="33">
        <f>SUBTOTAL(109,Pickedlines[[#This Row],[HO]:[Test]])</f>
        <v>0</v>
      </c>
      <c r="CZ1396" s="32"/>
      <c r="DA1396" s="32"/>
    </row>
    <row r="1397" spans="1:105" x14ac:dyDescent="0.25">
      <c r="A1397" s="30" t="str">
        <f t="shared" si="29"/>
        <v>2343</v>
      </c>
      <c r="B1397" s="31">
        <v>45226</v>
      </c>
      <c r="CX1397" s="32"/>
      <c r="CY1397" s="33">
        <f>SUBTOTAL(109,Pickedlines[[#This Row],[HO]:[Test]])</f>
        <v>0</v>
      </c>
      <c r="CZ1397" s="32"/>
      <c r="DA1397" s="32"/>
    </row>
    <row r="1398" spans="1:105" x14ac:dyDescent="0.25">
      <c r="A1398" s="30" t="str">
        <f t="shared" si="29"/>
        <v>2343</v>
      </c>
      <c r="B1398" s="31">
        <v>45227</v>
      </c>
      <c r="CX1398" s="32"/>
      <c r="CY1398" s="33">
        <f>SUBTOTAL(109,Pickedlines[[#This Row],[HO]:[Test]])</f>
        <v>0</v>
      </c>
      <c r="CZ1398" s="32"/>
      <c r="DA1398" s="32"/>
    </row>
    <row r="1399" spans="1:105" x14ac:dyDescent="0.25">
      <c r="A1399" s="30" t="str">
        <f t="shared" si="29"/>
        <v>2344</v>
      </c>
      <c r="B1399" s="31">
        <v>45228</v>
      </c>
      <c r="CX1399" s="32"/>
      <c r="CY1399" s="33">
        <f>SUBTOTAL(109,Pickedlines[[#This Row],[HO]:[Test]])</f>
        <v>0</v>
      </c>
      <c r="CZ1399" s="32"/>
      <c r="DA1399" s="32"/>
    </row>
    <row r="1400" spans="1:105" x14ac:dyDescent="0.25">
      <c r="A1400" s="30" t="str">
        <f t="shared" si="29"/>
        <v>2344</v>
      </c>
      <c r="B1400" s="31">
        <v>45229</v>
      </c>
      <c r="CX1400" s="32"/>
      <c r="CY1400" s="33">
        <f>SUBTOTAL(109,Pickedlines[[#This Row],[HO]:[Test]])</f>
        <v>0</v>
      </c>
      <c r="CZ1400" s="32"/>
      <c r="DA1400" s="32"/>
    </row>
    <row r="1401" spans="1:105" x14ac:dyDescent="0.25">
      <c r="A1401" s="30" t="str">
        <f t="shared" si="29"/>
        <v>2344</v>
      </c>
      <c r="B1401" s="31">
        <v>45230</v>
      </c>
      <c r="CX1401" s="32"/>
      <c r="CY1401" s="33">
        <f>SUBTOTAL(109,Pickedlines[[#This Row],[HO]:[Test]])</f>
        <v>0</v>
      </c>
      <c r="CZ1401" s="32"/>
      <c r="DA1401" s="32"/>
    </row>
    <row r="1402" spans="1:105" x14ac:dyDescent="0.25">
      <c r="A1402" s="30" t="str">
        <f t="shared" si="29"/>
        <v>2344</v>
      </c>
      <c r="B1402" s="31">
        <v>45231</v>
      </c>
      <c r="CX1402" s="32"/>
      <c r="CY1402" s="33">
        <f>SUBTOTAL(109,Pickedlines[[#This Row],[HO]:[Test]])</f>
        <v>0</v>
      </c>
      <c r="CZ1402" s="32"/>
      <c r="DA1402" s="32"/>
    </row>
    <row r="1403" spans="1:105" x14ac:dyDescent="0.25">
      <c r="A1403" s="30" t="str">
        <f t="shared" si="29"/>
        <v>2344</v>
      </c>
      <c r="B1403" s="31">
        <v>45232</v>
      </c>
      <c r="CX1403" s="32"/>
      <c r="CY1403" s="33">
        <f>SUBTOTAL(109,Pickedlines[[#This Row],[HO]:[Test]])</f>
        <v>0</v>
      </c>
      <c r="CZ1403" s="32"/>
      <c r="DA1403" s="32"/>
    </row>
    <row r="1404" spans="1:105" x14ac:dyDescent="0.25">
      <c r="A1404" s="30" t="str">
        <f t="shared" si="29"/>
        <v>2344</v>
      </c>
      <c r="B1404" s="31">
        <v>45233</v>
      </c>
      <c r="CX1404" s="32"/>
      <c r="CY1404" s="33">
        <f>SUBTOTAL(109,Pickedlines[[#This Row],[HO]:[Test]])</f>
        <v>0</v>
      </c>
      <c r="CZ1404" s="32"/>
      <c r="DA1404" s="32"/>
    </row>
    <row r="1405" spans="1:105" x14ac:dyDescent="0.25">
      <c r="A1405" s="30" t="str">
        <f t="shared" si="29"/>
        <v>2344</v>
      </c>
      <c r="B1405" s="31">
        <v>45234</v>
      </c>
      <c r="CX1405" s="32"/>
      <c r="CY1405" s="33">
        <f>SUBTOTAL(109,Pickedlines[[#This Row],[HO]:[Test]])</f>
        <v>0</v>
      </c>
      <c r="CZ1405" s="32"/>
      <c r="DA1405" s="32"/>
    </row>
    <row r="1406" spans="1:105" x14ac:dyDescent="0.25">
      <c r="A1406" s="30" t="str">
        <f t="shared" si="29"/>
        <v>2345</v>
      </c>
      <c r="B1406" s="31">
        <v>45235</v>
      </c>
      <c r="CX1406" s="32"/>
      <c r="CY1406" s="33">
        <f>SUBTOTAL(109,Pickedlines[[#This Row],[HO]:[Test]])</f>
        <v>0</v>
      </c>
      <c r="CZ1406" s="32"/>
      <c r="DA1406" s="32"/>
    </row>
    <row r="1407" spans="1:105" x14ac:dyDescent="0.25">
      <c r="A1407" s="30" t="str">
        <f t="shared" si="29"/>
        <v>2345</v>
      </c>
      <c r="B1407" s="31">
        <v>45236</v>
      </c>
      <c r="CX1407" s="32"/>
      <c r="CY1407" s="33">
        <f>SUBTOTAL(109,Pickedlines[[#This Row],[HO]:[Test]])</f>
        <v>0</v>
      </c>
      <c r="CZ1407" s="32"/>
      <c r="DA1407" s="32"/>
    </row>
    <row r="1408" spans="1:105" x14ac:dyDescent="0.25">
      <c r="A1408" s="30" t="str">
        <f t="shared" si="29"/>
        <v>2345</v>
      </c>
      <c r="B1408" s="31">
        <v>45237</v>
      </c>
      <c r="CX1408" s="32"/>
      <c r="CY1408" s="33">
        <f>SUBTOTAL(109,Pickedlines[[#This Row],[HO]:[Test]])</f>
        <v>0</v>
      </c>
      <c r="CZ1408" s="32"/>
      <c r="DA1408" s="32"/>
    </row>
    <row r="1409" spans="1:105" x14ac:dyDescent="0.25">
      <c r="A1409" s="30" t="str">
        <f t="shared" si="29"/>
        <v>2345</v>
      </c>
      <c r="B1409" s="31">
        <v>45238</v>
      </c>
      <c r="CX1409" s="32"/>
      <c r="CY1409" s="33">
        <f>SUBTOTAL(109,Pickedlines[[#This Row],[HO]:[Test]])</f>
        <v>0</v>
      </c>
      <c r="CZ1409" s="32"/>
      <c r="DA1409" s="32"/>
    </row>
    <row r="1410" spans="1:105" x14ac:dyDescent="0.25">
      <c r="A1410" s="30" t="str">
        <f t="shared" si="29"/>
        <v>2345</v>
      </c>
      <c r="B1410" s="31">
        <v>45239</v>
      </c>
      <c r="CX1410" s="32"/>
      <c r="CY1410" s="33">
        <f>SUBTOTAL(109,Pickedlines[[#This Row],[HO]:[Test]])</f>
        <v>0</v>
      </c>
      <c r="CZ1410" s="32"/>
      <c r="DA1410" s="32"/>
    </row>
    <row r="1411" spans="1:105" x14ac:dyDescent="0.25">
      <c r="A1411" s="30" t="str">
        <f t="shared" si="29"/>
        <v>2345</v>
      </c>
      <c r="B1411" s="31">
        <v>45240</v>
      </c>
      <c r="CX1411" s="32"/>
      <c r="CY1411" s="33">
        <f>SUBTOTAL(109,Pickedlines[[#This Row],[HO]:[Test]])</f>
        <v>0</v>
      </c>
      <c r="CZ1411" s="32"/>
      <c r="DA1411" s="32"/>
    </row>
    <row r="1412" spans="1:105" x14ac:dyDescent="0.25">
      <c r="A1412" s="30" t="str">
        <f t="shared" si="29"/>
        <v>2345</v>
      </c>
      <c r="B1412" s="31">
        <v>45241</v>
      </c>
      <c r="CX1412" s="32"/>
      <c r="CY1412" s="33">
        <f>SUBTOTAL(109,Pickedlines[[#This Row],[HO]:[Test]])</f>
        <v>0</v>
      </c>
      <c r="CZ1412" s="32"/>
      <c r="DA1412" s="32"/>
    </row>
    <row r="1413" spans="1:105" x14ac:dyDescent="0.25">
      <c r="A1413" s="30" t="str">
        <f t="shared" si="29"/>
        <v>2346</v>
      </c>
      <c r="B1413" s="31">
        <v>45242</v>
      </c>
      <c r="CX1413" s="32"/>
      <c r="CY1413" s="33">
        <f>SUBTOTAL(109,Pickedlines[[#This Row],[HO]:[Test]])</f>
        <v>0</v>
      </c>
      <c r="CZ1413" s="32"/>
      <c r="DA1413" s="32"/>
    </row>
    <row r="1414" spans="1:105" x14ac:dyDescent="0.25">
      <c r="A1414" s="30" t="str">
        <f t="shared" si="29"/>
        <v>2346</v>
      </c>
      <c r="B1414" s="31">
        <v>45243</v>
      </c>
      <c r="CX1414" s="32"/>
      <c r="CY1414" s="33">
        <f>SUBTOTAL(109,Pickedlines[[#This Row],[HO]:[Test]])</f>
        <v>0</v>
      </c>
      <c r="CZ1414" s="32"/>
      <c r="DA1414" s="32"/>
    </row>
    <row r="1415" spans="1:105" x14ac:dyDescent="0.25">
      <c r="A1415" s="30" t="str">
        <f t="shared" si="29"/>
        <v>2346</v>
      </c>
      <c r="B1415" s="31">
        <v>45244</v>
      </c>
      <c r="CX1415" s="32"/>
      <c r="CY1415" s="33">
        <f>SUBTOTAL(109,Pickedlines[[#This Row],[HO]:[Test]])</f>
        <v>0</v>
      </c>
      <c r="CZ1415" s="32"/>
      <c r="DA1415" s="32"/>
    </row>
    <row r="1416" spans="1:105" x14ac:dyDescent="0.25">
      <c r="A1416" s="30" t="str">
        <f t="shared" si="29"/>
        <v>2346</v>
      </c>
      <c r="B1416" s="31">
        <v>45245</v>
      </c>
      <c r="CX1416" s="32"/>
      <c r="CY1416" s="33">
        <f>SUBTOTAL(109,Pickedlines[[#This Row],[HO]:[Test]])</f>
        <v>0</v>
      </c>
      <c r="CZ1416" s="32"/>
      <c r="DA1416" s="32"/>
    </row>
    <row r="1417" spans="1:105" x14ac:dyDescent="0.25">
      <c r="A1417" s="30" t="str">
        <f t="shared" si="29"/>
        <v>2346</v>
      </c>
      <c r="B1417" s="31">
        <v>45246</v>
      </c>
      <c r="CX1417" s="32"/>
      <c r="CY1417" s="33">
        <f>SUBTOTAL(109,Pickedlines[[#This Row],[HO]:[Test]])</f>
        <v>0</v>
      </c>
      <c r="CZ1417" s="32"/>
      <c r="DA1417" s="32"/>
    </row>
    <row r="1418" spans="1:105" x14ac:dyDescent="0.25">
      <c r="A1418" s="30" t="str">
        <f t="shared" si="29"/>
        <v>2346</v>
      </c>
      <c r="B1418" s="31">
        <v>45247</v>
      </c>
      <c r="CX1418" s="32"/>
      <c r="CY1418" s="33">
        <f>SUBTOTAL(109,Pickedlines[[#This Row],[HO]:[Test]])</f>
        <v>0</v>
      </c>
      <c r="CZ1418" s="32"/>
      <c r="DA1418" s="32"/>
    </row>
    <row r="1419" spans="1:105" x14ac:dyDescent="0.25">
      <c r="A1419" s="30" t="str">
        <f t="shared" si="29"/>
        <v>2346</v>
      </c>
      <c r="B1419" s="31">
        <v>45248</v>
      </c>
      <c r="CX1419" s="32"/>
      <c r="CY1419" s="33">
        <f>SUBTOTAL(109,Pickedlines[[#This Row],[HO]:[Test]])</f>
        <v>0</v>
      </c>
      <c r="CZ1419" s="32"/>
      <c r="DA1419" s="32"/>
    </row>
    <row r="1420" spans="1:105" x14ac:dyDescent="0.25">
      <c r="A1420" s="30" t="str">
        <f t="shared" si="29"/>
        <v>2347</v>
      </c>
      <c r="B1420" s="31">
        <v>45249</v>
      </c>
      <c r="CX1420" s="32"/>
      <c r="CY1420" s="33">
        <f>SUBTOTAL(109,Pickedlines[[#This Row],[HO]:[Test]])</f>
        <v>0</v>
      </c>
      <c r="CZ1420" s="32"/>
      <c r="DA1420" s="32"/>
    </row>
    <row r="1421" spans="1:105" x14ac:dyDescent="0.25">
      <c r="A1421" s="30" t="str">
        <f t="shared" si="29"/>
        <v>2347</v>
      </c>
      <c r="B1421" s="31">
        <v>45250</v>
      </c>
      <c r="CX1421" s="32"/>
      <c r="CY1421" s="33">
        <f>SUBTOTAL(109,Pickedlines[[#This Row],[HO]:[Test]])</f>
        <v>0</v>
      </c>
      <c r="CZ1421" s="32"/>
      <c r="DA1421" s="32"/>
    </row>
    <row r="1422" spans="1:105" x14ac:dyDescent="0.25">
      <c r="A1422" s="30" t="str">
        <f t="shared" si="29"/>
        <v>2347</v>
      </c>
      <c r="B1422" s="31">
        <v>45251</v>
      </c>
      <c r="CX1422" s="32"/>
      <c r="CY1422" s="33">
        <f>SUBTOTAL(109,Pickedlines[[#This Row],[HO]:[Test]])</f>
        <v>0</v>
      </c>
      <c r="CZ1422" s="32"/>
      <c r="DA1422" s="32"/>
    </row>
    <row r="1423" spans="1:105" x14ac:dyDescent="0.25">
      <c r="A1423" s="30" t="str">
        <f t="shared" si="29"/>
        <v>2347</v>
      </c>
      <c r="B1423" s="31">
        <v>45252</v>
      </c>
      <c r="CX1423" s="32"/>
      <c r="CY1423" s="33">
        <f>SUBTOTAL(109,Pickedlines[[#This Row],[HO]:[Test]])</f>
        <v>0</v>
      </c>
      <c r="CZ1423" s="32"/>
      <c r="DA1423" s="32"/>
    </row>
    <row r="1424" spans="1:105" x14ac:dyDescent="0.25">
      <c r="A1424" s="30" t="str">
        <f t="shared" si="29"/>
        <v>2347</v>
      </c>
      <c r="B1424" s="31">
        <v>45253</v>
      </c>
      <c r="CX1424" s="32"/>
      <c r="CY1424" s="33">
        <f>SUBTOTAL(109,Pickedlines[[#This Row],[HO]:[Test]])</f>
        <v>0</v>
      </c>
      <c r="CZ1424" s="32"/>
      <c r="DA1424" s="32"/>
    </row>
    <row r="1425" spans="1:105" x14ac:dyDescent="0.25">
      <c r="A1425" s="30" t="str">
        <f t="shared" si="29"/>
        <v>2347</v>
      </c>
      <c r="B1425" s="31">
        <v>45254</v>
      </c>
      <c r="CX1425" s="32"/>
      <c r="CY1425" s="33">
        <f>SUBTOTAL(109,Pickedlines[[#This Row],[HO]:[Test]])</f>
        <v>0</v>
      </c>
      <c r="CZ1425" s="32"/>
      <c r="DA1425" s="32"/>
    </row>
    <row r="1426" spans="1:105" x14ac:dyDescent="0.25">
      <c r="A1426" s="30" t="str">
        <f t="shared" si="29"/>
        <v>2347</v>
      </c>
      <c r="B1426" s="31">
        <v>45255</v>
      </c>
      <c r="CX1426" s="32"/>
      <c r="CY1426" s="33">
        <f>SUBTOTAL(109,Pickedlines[[#This Row],[HO]:[Test]])</f>
        <v>0</v>
      </c>
      <c r="CZ1426" s="32"/>
      <c r="DA1426" s="32"/>
    </row>
    <row r="1427" spans="1:105" x14ac:dyDescent="0.25">
      <c r="A1427" s="30" t="str">
        <f t="shared" si="29"/>
        <v>2348</v>
      </c>
      <c r="B1427" s="31">
        <v>45256</v>
      </c>
      <c r="CX1427" s="32"/>
      <c r="CY1427" s="33">
        <f>SUBTOTAL(109,Pickedlines[[#This Row],[HO]:[Test]])</f>
        <v>0</v>
      </c>
      <c r="CZ1427" s="32"/>
      <c r="DA1427" s="32"/>
    </row>
    <row r="1428" spans="1:105" x14ac:dyDescent="0.25">
      <c r="A1428" s="30" t="str">
        <f t="shared" si="29"/>
        <v>2348</v>
      </c>
      <c r="B1428" s="31">
        <v>45257</v>
      </c>
      <c r="CX1428" s="32"/>
      <c r="CY1428" s="33">
        <f>SUBTOTAL(109,Pickedlines[[#This Row],[HO]:[Test]])</f>
        <v>0</v>
      </c>
      <c r="CZ1428" s="32"/>
      <c r="DA1428" s="32"/>
    </row>
    <row r="1429" spans="1:105" x14ac:dyDescent="0.25">
      <c r="A1429" s="30" t="str">
        <f t="shared" si="29"/>
        <v>2348</v>
      </c>
      <c r="B1429" s="31">
        <v>45258</v>
      </c>
      <c r="CX1429" s="32"/>
      <c r="CY1429" s="33">
        <f>SUBTOTAL(109,Pickedlines[[#This Row],[HO]:[Test]])</f>
        <v>0</v>
      </c>
      <c r="CZ1429" s="32"/>
      <c r="DA1429" s="32"/>
    </row>
    <row r="1430" spans="1:105" x14ac:dyDescent="0.25">
      <c r="A1430" s="30" t="str">
        <f t="shared" si="29"/>
        <v>2348</v>
      </c>
      <c r="B1430" s="31">
        <v>45259</v>
      </c>
      <c r="CX1430" s="32"/>
      <c r="CY1430" s="33">
        <f>SUBTOTAL(109,Pickedlines[[#This Row],[HO]:[Test]])</f>
        <v>0</v>
      </c>
      <c r="CZ1430" s="32"/>
      <c r="DA1430" s="32"/>
    </row>
    <row r="1431" spans="1:105" x14ac:dyDescent="0.25">
      <c r="A1431" s="30" t="str">
        <f t="shared" si="29"/>
        <v>2348</v>
      </c>
      <c r="B1431" s="31">
        <v>45260</v>
      </c>
      <c r="CX1431" s="32"/>
      <c r="CY1431" s="33">
        <f>SUBTOTAL(109,Pickedlines[[#This Row],[HO]:[Test]])</f>
        <v>0</v>
      </c>
      <c r="CZ1431" s="32"/>
      <c r="DA1431" s="32"/>
    </row>
    <row r="1432" spans="1:105" x14ac:dyDescent="0.25">
      <c r="A1432" s="30" t="str">
        <f t="shared" si="29"/>
        <v>2348</v>
      </c>
      <c r="B1432" s="31">
        <v>45261</v>
      </c>
      <c r="CX1432" s="32"/>
      <c r="CY1432" s="33">
        <f>SUBTOTAL(109,Pickedlines[[#This Row],[HO]:[Test]])</f>
        <v>0</v>
      </c>
      <c r="CZ1432" s="32"/>
      <c r="DA1432" s="32"/>
    </row>
    <row r="1433" spans="1:105" x14ac:dyDescent="0.25">
      <c r="A1433" s="30" t="str">
        <f t="shared" si="29"/>
        <v>2348</v>
      </c>
      <c r="B1433" s="31">
        <v>45262</v>
      </c>
      <c r="CX1433" s="32"/>
      <c r="CY1433" s="33">
        <f>SUBTOTAL(109,Pickedlines[[#This Row],[HO]:[Test]])</f>
        <v>0</v>
      </c>
      <c r="CZ1433" s="32"/>
      <c r="DA1433" s="32"/>
    </row>
    <row r="1434" spans="1:105" x14ac:dyDescent="0.25">
      <c r="A1434" s="30" t="str">
        <f t="shared" ref="A1434:A1497" si="30">CONCATENATE(RIGHT(TEXT(YEAR(B1434),"#"),2),TEXT(WEEKNUM(B1434),"0#"))</f>
        <v>2349</v>
      </c>
      <c r="B1434" s="31">
        <v>45263</v>
      </c>
      <c r="CX1434" s="32"/>
      <c r="CY1434" s="33">
        <f>SUBTOTAL(109,Pickedlines[[#This Row],[HO]:[Test]])</f>
        <v>0</v>
      </c>
      <c r="CZ1434" s="32"/>
      <c r="DA1434" s="32"/>
    </row>
    <row r="1435" spans="1:105" x14ac:dyDescent="0.25">
      <c r="A1435" s="30" t="str">
        <f t="shared" si="30"/>
        <v>2349</v>
      </c>
      <c r="B1435" s="31">
        <v>45264</v>
      </c>
      <c r="CX1435" s="32"/>
      <c r="CY1435" s="33">
        <f>SUBTOTAL(109,Pickedlines[[#This Row],[HO]:[Test]])</f>
        <v>0</v>
      </c>
      <c r="CZ1435" s="32"/>
      <c r="DA1435" s="32"/>
    </row>
    <row r="1436" spans="1:105" x14ac:dyDescent="0.25">
      <c r="A1436" s="30" t="str">
        <f t="shared" si="30"/>
        <v>2349</v>
      </c>
      <c r="B1436" s="31">
        <v>45265</v>
      </c>
      <c r="CX1436" s="32"/>
      <c r="CY1436" s="33">
        <f>SUBTOTAL(109,Pickedlines[[#This Row],[HO]:[Test]])</f>
        <v>0</v>
      </c>
      <c r="CZ1436" s="32"/>
      <c r="DA1436" s="32"/>
    </row>
    <row r="1437" spans="1:105" x14ac:dyDescent="0.25">
      <c r="A1437" s="30" t="str">
        <f t="shared" si="30"/>
        <v>2349</v>
      </c>
      <c r="B1437" s="31">
        <v>45266</v>
      </c>
      <c r="CX1437" s="32"/>
      <c r="CY1437" s="33">
        <f>SUBTOTAL(109,Pickedlines[[#This Row],[HO]:[Test]])</f>
        <v>0</v>
      </c>
      <c r="CZ1437" s="32"/>
      <c r="DA1437" s="32"/>
    </row>
    <row r="1438" spans="1:105" x14ac:dyDescent="0.25">
      <c r="A1438" s="30" t="str">
        <f t="shared" si="30"/>
        <v>2349</v>
      </c>
      <c r="B1438" s="31">
        <v>45267</v>
      </c>
      <c r="CX1438" s="32"/>
      <c r="CY1438" s="33">
        <f>SUBTOTAL(109,Pickedlines[[#This Row],[HO]:[Test]])</f>
        <v>0</v>
      </c>
      <c r="CZ1438" s="32"/>
      <c r="DA1438" s="32"/>
    </row>
    <row r="1439" spans="1:105" x14ac:dyDescent="0.25">
      <c r="A1439" s="30" t="str">
        <f t="shared" si="30"/>
        <v>2349</v>
      </c>
      <c r="B1439" s="31">
        <v>45268</v>
      </c>
      <c r="CX1439" s="32"/>
      <c r="CY1439" s="33">
        <f>SUBTOTAL(109,Pickedlines[[#This Row],[HO]:[Test]])</f>
        <v>0</v>
      </c>
      <c r="CZ1439" s="32"/>
      <c r="DA1439" s="32"/>
    </row>
    <row r="1440" spans="1:105" x14ac:dyDescent="0.25">
      <c r="A1440" s="30" t="str">
        <f t="shared" si="30"/>
        <v>2349</v>
      </c>
      <c r="B1440" s="31">
        <v>45269</v>
      </c>
      <c r="CX1440" s="32"/>
      <c r="CY1440" s="33">
        <f>SUBTOTAL(109,Pickedlines[[#This Row],[HO]:[Test]])</f>
        <v>0</v>
      </c>
      <c r="CZ1440" s="32"/>
      <c r="DA1440" s="32"/>
    </row>
    <row r="1441" spans="1:105" x14ac:dyDescent="0.25">
      <c r="A1441" s="30" t="str">
        <f t="shared" si="30"/>
        <v>2350</v>
      </c>
      <c r="B1441" s="31">
        <v>45270</v>
      </c>
      <c r="CX1441" s="32"/>
      <c r="CY1441" s="33">
        <f>SUBTOTAL(109,Pickedlines[[#This Row],[HO]:[Test]])</f>
        <v>0</v>
      </c>
      <c r="CZ1441" s="32"/>
      <c r="DA1441" s="32"/>
    </row>
    <row r="1442" spans="1:105" x14ac:dyDescent="0.25">
      <c r="A1442" s="30" t="str">
        <f t="shared" si="30"/>
        <v>2350</v>
      </c>
      <c r="B1442" s="31">
        <v>45271</v>
      </c>
      <c r="CX1442" s="32"/>
      <c r="CY1442" s="33">
        <f>SUBTOTAL(109,Pickedlines[[#This Row],[HO]:[Test]])</f>
        <v>0</v>
      </c>
      <c r="CZ1442" s="32"/>
      <c r="DA1442" s="32"/>
    </row>
    <row r="1443" spans="1:105" x14ac:dyDescent="0.25">
      <c r="A1443" s="30" t="str">
        <f t="shared" si="30"/>
        <v>2350</v>
      </c>
      <c r="B1443" s="31">
        <v>45272</v>
      </c>
      <c r="CX1443" s="32"/>
      <c r="CY1443" s="33">
        <f>SUBTOTAL(109,Pickedlines[[#This Row],[HO]:[Test]])</f>
        <v>0</v>
      </c>
      <c r="CZ1443" s="32"/>
      <c r="DA1443" s="32"/>
    </row>
    <row r="1444" spans="1:105" x14ac:dyDescent="0.25">
      <c r="A1444" s="30" t="str">
        <f t="shared" si="30"/>
        <v>2350</v>
      </c>
      <c r="B1444" s="31">
        <v>45273</v>
      </c>
      <c r="CX1444" s="32"/>
      <c r="CY1444" s="33">
        <f>SUBTOTAL(109,Pickedlines[[#This Row],[HO]:[Test]])</f>
        <v>0</v>
      </c>
      <c r="CZ1444" s="32"/>
      <c r="DA1444" s="32"/>
    </row>
    <row r="1445" spans="1:105" x14ac:dyDescent="0.25">
      <c r="A1445" s="30" t="str">
        <f t="shared" si="30"/>
        <v>2350</v>
      </c>
      <c r="B1445" s="31">
        <v>45274</v>
      </c>
      <c r="CX1445" s="32"/>
      <c r="CY1445" s="33">
        <f>SUBTOTAL(109,Pickedlines[[#This Row],[HO]:[Test]])</f>
        <v>0</v>
      </c>
      <c r="CZ1445" s="32"/>
      <c r="DA1445" s="32"/>
    </row>
    <row r="1446" spans="1:105" x14ac:dyDescent="0.25">
      <c r="A1446" s="30" t="str">
        <f t="shared" si="30"/>
        <v>2350</v>
      </c>
      <c r="B1446" s="31">
        <v>45275</v>
      </c>
      <c r="CX1446" s="32"/>
      <c r="CY1446" s="33">
        <f>SUBTOTAL(109,Pickedlines[[#This Row],[HO]:[Test]])</f>
        <v>0</v>
      </c>
      <c r="CZ1446" s="32"/>
      <c r="DA1446" s="32"/>
    </row>
    <row r="1447" spans="1:105" x14ac:dyDescent="0.25">
      <c r="A1447" s="30" t="str">
        <f t="shared" si="30"/>
        <v>2350</v>
      </c>
      <c r="B1447" s="31">
        <v>45276</v>
      </c>
      <c r="CX1447" s="32"/>
      <c r="CY1447" s="33">
        <f>SUBTOTAL(109,Pickedlines[[#This Row],[HO]:[Test]])</f>
        <v>0</v>
      </c>
      <c r="CZ1447" s="32"/>
      <c r="DA1447" s="32"/>
    </row>
    <row r="1448" spans="1:105" x14ac:dyDescent="0.25">
      <c r="A1448" s="30" t="str">
        <f t="shared" si="30"/>
        <v>2351</v>
      </c>
      <c r="B1448" s="31">
        <v>45277</v>
      </c>
      <c r="CX1448" s="32"/>
      <c r="CY1448" s="33">
        <f>SUBTOTAL(109,Pickedlines[[#This Row],[HO]:[Test]])</f>
        <v>0</v>
      </c>
      <c r="CZ1448" s="32"/>
      <c r="DA1448" s="32"/>
    </row>
    <row r="1449" spans="1:105" x14ac:dyDescent="0.25">
      <c r="A1449" s="30" t="str">
        <f t="shared" si="30"/>
        <v>2351</v>
      </c>
      <c r="B1449" s="31">
        <v>45278</v>
      </c>
      <c r="CX1449" s="32"/>
      <c r="CY1449" s="33">
        <f>SUBTOTAL(109,Pickedlines[[#This Row],[HO]:[Test]])</f>
        <v>0</v>
      </c>
      <c r="CZ1449" s="32"/>
      <c r="DA1449" s="32"/>
    </row>
    <row r="1450" spans="1:105" x14ac:dyDescent="0.25">
      <c r="A1450" s="30" t="str">
        <f t="shared" si="30"/>
        <v>2351</v>
      </c>
      <c r="B1450" s="31">
        <v>45279</v>
      </c>
      <c r="CX1450" s="32"/>
      <c r="CY1450" s="33">
        <f>SUBTOTAL(109,Pickedlines[[#This Row],[HO]:[Test]])</f>
        <v>0</v>
      </c>
      <c r="CZ1450" s="32"/>
      <c r="DA1450" s="32"/>
    </row>
    <row r="1451" spans="1:105" x14ac:dyDescent="0.25">
      <c r="A1451" s="30" t="str">
        <f t="shared" si="30"/>
        <v>2351</v>
      </c>
      <c r="B1451" s="31">
        <v>45280</v>
      </c>
      <c r="CX1451" s="32"/>
      <c r="CY1451" s="33">
        <f>SUBTOTAL(109,Pickedlines[[#This Row],[HO]:[Test]])</f>
        <v>0</v>
      </c>
      <c r="CZ1451" s="32"/>
      <c r="DA1451" s="32"/>
    </row>
    <row r="1452" spans="1:105" x14ac:dyDescent="0.25">
      <c r="A1452" s="30" t="str">
        <f t="shared" si="30"/>
        <v>2351</v>
      </c>
      <c r="B1452" s="31">
        <v>45281</v>
      </c>
      <c r="CX1452" s="32"/>
      <c r="CY1452" s="33">
        <f>SUBTOTAL(109,Pickedlines[[#This Row],[HO]:[Test]])</f>
        <v>0</v>
      </c>
      <c r="CZ1452" s="32"/>
      <c r="DA1452" s="32"/>
    </row>
    <row r="1453" spans="1:105" x14ac:dyDescent="0.25">
      <c r="A1453" s="30" t="str">
        <f t="shared" si="30"/>
        <v>2351</v>
      </c>
      <c r="B1453" s="31">
        <v>45282</v>
      </c>
      <c r="CX1453" s="32"/>
      <c r="CY1453" s="33">
        <f>SUBTOTAL(109,Pickedlines[[#This Row],[HO]:[Test]])</f>
        <v>0</v>
      </c>
      <c r="CZ1453" s="32"/>
      <c r="DA1453" s="32"/>
    </row>
    <row r="1454" spans="1:105" x14ac:dyDescent="0.25">
      <c r="A1454" s="30" t="str">
        <f t="shared" si="30"/>
        <v>2351</v>
      </c>
      <c r="B1454" s="31">
        <v>45283</v>
      </c>
      <c r="CX1454" s="32"/>
      <c r="CY1454" s="33">
        <f>SUBTOTAL(109,Pickedlines[[#This Row],[HO]:[Test]])</f>
        <v>0</v>
      </c>
      <c r="CZ1454" s="32"/>
      <c r="DA1454" s="32"/>
    </row>
    <row r="1455" spans="1:105" x14ac:dyDescent="0.25">
      <c r="A1455" s="30" t="str">
        <f t="shared" si="30"/>
        <v>2352</v>
      </c>
      <c r="B1455" s="31">
        <v>45284</v>
      </c>
      <c r="CX1455" s="32"/>
      <c r="CY1455" s="33">
        <f>SUBTOTAL(109,Pickedlines[[#This Row],[HO]:[Test]])</f>
        <v>0</v>
      </c>
      <c r="CZ1455" s="32"/>
      <c r="DA1455" s="32"/>
    </row>
    <row r="1456" spans="1:105" x14ac:dyDescent="0.25">
      <c r="A1456" s="30" t="str">
        <f t="shared" si="30"/>
        <v>2352</v>
      </c>
      <c r="B1456" s="31">
        <v>45285</v>
      </c>
      <c r="CX1456" s="32"/>
      <c r="CY1456" s="33">
        <f>SUBTOTAL(109,Pickedlines[[#This Row],[HO]:[Test]])</f>
        <v>0</v>
      </c>
      <c r="CZ1456" s="32"/>
      <c r="DA1456" s="32"/>
    </row>
    <row r="1457" spans="1:105" x14ac:dyDescent="0.25">
      <c r="A1457" s="30" t="str">
        <f t="shared" si="30"/>
        <v>2352</v>
      </c>
      <c r="B1457" s="31">
        <v>45286</v>
      </c>
      <c r="CX1457" s="32"/>
      <c r="CY1457" s="33">
        <f>SUBTOTAL(109,Pickedlines[[#This Row],[HO]:[Test]])</f>
        <v>0</v>
      </c>
      <c r="CZ1457" s="32"/>
      <c r="DA1457" s="32"/>
    </row>
    <row r="1458" spans="1:105" x14ac:dyDescent="0.25">
      <c r="A1458" s="30" t="str">
        <f t="shared" si="30"/>
        <v>2352</v>
      </c>
      <c r="B1458" s="31">
        <v>45287</v>
      </c>
      <c r="CX1458" s="32"/>
      <c r="CY1458" s="33">
        <f>SUBTOTAL(109,Pickedlines[[#This Row],[HO]:[Test]])</f>
        <v>0</v>
      </c>
      <c r="CZ1458" s="32"/>
      <c r="DA1458" s="32"/>
    </row>
    <row r="1459" spans="1:105" x14ac:dyDescent="0.25">
      <c r="A1459" s="30" t="str">
        <f t="shared" si="30"/>
        <v>2352</v>
      </c>
      <c r="B1459" s="31">
        <v>45288</v>
      </c>
      <c r="CX1459" s="32"/>
      <c r="CY1459" s="33">
        <f>SUBTOTAL(109,Pickedlines[[#This Row],[HO]:[Test]])</f>
        <v>0</v>
      </c>
      <c r="CZ1459" s="32"/>
      <c r="DA1459" s="32"/>
    </row>
    <row r="1460" spans="1:105" x14ac:dyDescent="0.25">
      <c r="A1460" s="30" t="str">
        <f t="shared" si="30"/>
        <v>2352</v>
      </c>
      <c r="B1460" s="31">
        <v>45289</v>
      </c>
      <c r="CX1460" s="32"/>
      <c r="CY1460" s="33">
        <f>SUBTOTAL(109,Pickedlines[[#This Row],[HO]:[Test]])</f>
        <v>0</v>
      </c>
      <c r="CZ1460" s="32"/>
      <c r="DA1460" s="32"/>
    </row>
    <row r="1461" spans="1:105" x14ac:dyDescent="0.25">
      <c r="A1461" s="30" t="str">
        <f t="shared" si="30"/>
        <v>2352</v>
      </c>
      <c r="B1461" s="31">
        <v>45290</v>
      </c>
      <c r="CX1461" s="32"/>
      <c r="CY1461" s="33">
        <f>SUBTOTAL(109,Pickedlines[[#This Row],[HO]:[Test]])</f>
        <v>0</v>
      </c>
      <c r="CZ1461" s="32"/>
      <c r="DA1461" s="32"/>
    </row>
    <row r="1462" spans="1:105" x14ac:dyDescent="0.25">
      <c r="A1462" s="30" t="str">
        <f t="shared" si="30"/>
        <v>2353</v>
      </c>
      <c r="B1462" s="31">
        <v>45291</v>
      </c>
      <c r="CX1462" s="32"/>
      <c r="CY1462" s="33">
        <f>SUBTOTAL(109,Pickedlines[[#This Row],[HO]:[Test]])</f>
        <v>0</v>
      </c>
      <c r="CZ1462" s="32"/>
      <c r="DA1462" s="32"/>
    </row>
    <row r="1463" spans="1:105" x14ac:dyDescent="0.25">
      <c r="A1463" s="30" t="str">
        <f t="shared" si="30"/>
        <v>2401</v>
      </c>
      <c r="B1463" s="31">
        <v>45292</v>
      </c>
      <c r="CX1463" s="32"/>
      <c r="CY1463" s="33">
        <f>SUBTOTAL(109,Pickedlines[[#This Row],[HO]:[Test]])</f>
        <v>0</v>
      </c>
      <c r="CZ1463" s="32"/>
      <c r="DA1463" s="32"/>
    </row>
    <row r="1464" spans="1:105" x14ac:dyDescent="0.25">
      <c r="A1464" s="30" t="str">
        <f t="shared" si="30"/>
        <v>2401</v>
      </c>
      <c r="B1464" s="31">
        <v>45293</v>
      </c>
      <c r="CX1464" s="32"/>
      <c r="CY1464" s="33">
        <f>SUBTOTAL(109,Pickedlines[[#This Row],[HO]:[Test]])</f>
        <v>0</v>
      </c>
      <c r="CZ1464" s="32"/>
      <c r="DA1464" s="32"/>
    </row>
    <row r="1465" spans="1:105" x14ac:dyDescent="0.25">
      <c r="A1465" s="30" t="str">
        <f t="shared" si="30"/>
        <v>2401</v>
      </c>
      <c r="B1465" s="31">
        <v>45294</v>
      </c>
      <c r="CX1465" s="32"/>
      <c r="CY1465" s="33">
        <f>SUBTOTAL(109,Pickedlines[[#This Row],[HO]:[Test]])</f>
        <v>0</v>
      </c>
      <c r="CZ1465" s="32"/>
      <c r="DA1465" s="32"/>
    </row>
    <row r="1466" spans="1:105" x14ac:dyDescent="0.25">
      <c r="A1466" s="30" t="str">
        <f t="shared" si="30"/>
        <v>2401</v>
      </c>
      <c r="B1466" s="31">
        <v>45295</v>
      </c>
      <c r="CX1466" s="32"/>
      <c r="CY1466" s="33">
        <f>SUBTOTAL(109,Pickedlines[[#This Row],[HO]:[Test]])</f>
        <v>0</v>
      </c>
      <c r="CZ1466" s="32"/>
      <c r="DA1466" s="32"/>
    </row>
    <row r="1467" spans="1:105" x14ac:dyDescent="0.25">
      <c r="A1467" s="30" t="str">
        <f t="shared" si="30"/>
        <v>2401</v>
      </c>
      <c r="B1467" s="31">
        <v>45296</v>
      </c>
      <c r="CX1467" s="32"/>
      <c r="CY1467" s="33">
        <f>SUBTOTAL(109,Pickedlines[[#This Row],[HO]:[Test]])</f>
        <v>0</v>
      </c>
      <c r="CZ1467" s="32"/>
      <c r="DA1467" s="32"/>
    </row>
    <row r="1468" spans="1:105" x14ac:dyDescent="0.25">
      <c r="A1468" s="30" t="str">
        <f t="shared" si="30"/>
        <v>2401</v>
      </c>
      <c r="B1468" s="31">
        <v>45297</v>
      </c>
      <c r="CX1468" s="32"/>
      <c r="CY1468" s="33">
        <f>SUBTOTAL(109,Pickedlines[[#This Row],[HO]:[Test]])</f>
        <v>0</v>
      </c>
      <c r="CZ1468" s="32"/>
      <c r="DA1468" s="32"/>
    </row>
    <row r="1469" spans="1:105" x14ac:dyDescent="0.25">
      <c r="A1469" s="30" t="str">
        <f t="shared" si="30"/>
        <v>2402</v>
      </c>
      <c r="B1469" s="31">
        <v>45298</v>
      </c>
      <c r="CX1469" s="32"/>
      <c r="CY1469" s="33">
        <f>SUBTOTAL(109,Pickedlines[[#This Row],[HO]:[Test]])</f>
        <v>0</v>
      </c>
      <c r="CZ1469" s="32"/>
      <c r="DA1469" s="32"/>
    </row>
    <row r="1470" spans="1:105" x14ac:dyDescent="0.25">
      <c r="A1470" s="30" t="str">
        <f t="shared" si="30"/>
        <v>2402</v>
      </c>
      <c r="B1470" s="31">
        <v>45299</v>
      </c>
      <c r="CX1470" s="32"/>
      <c r="CY1470" s="33">
        <f>SUBTOTAL(109,Pickedlines[[#This Row],[HO]:[Test]])</f>
        <v>0</v>
      </c>
      <c r="CZ1470" s="32"/>
      <c r="DA1470" s="32"/>
    </row>
    <row r="1471" spans="1:105" x14ac:dyDescent="0.25">
      <c r="A1471" s="30" t="str">
        <f t="shared" si="30"/>
        <v>2402</v>
      </c>
      <c r="B1471" s="31">
        <v>45300</v>
      </c>
      <c r="CX1471" s="32"/>
      <c r="CY1471" s="33">
        <f>SUBTOTAL(109,Pickedlines[[#This Row],[HO]:[Test]])</f>
        <v>0</v>
      </c>
      <c r="CZ1471" s="32"/>
      <c r="DA1471" s="32"/>
    </row>
    <row r="1472" spans="1:105" x14ac:dyDescent="0.25">
      <c r="A1472" s="30" t="str">
        <f t="shared" si="30"/>
        <v>2402</v>
      </c>
      <c r="B1472" s="31">
        <v>45301</v>
      </c>
      <c r="CX1472" s="32"/>
      <c r="CY1472" s="33">
        <f>SUBTOTAL(109,Pickedlines[[#This Row],[HO]:[Test]])</f>
        <v>0</v>
      </c>
      <c r="CZ1472" s="32"/>
      <c r="DA1472" s="32"/>
    </row>
    <row r="1473" spans="1:105" x14ac:dyDescent="0.25">
      <c r="A1473" s="30" t="str">
        <f t="shared" si="30"/>
        <v>2402</v>
      </c>
      <c r="B1473" s="31">
        <v>45302</v>
      </c>
      <c r="CX1473" s="32"/>
      <c r="CY1473" s="33">
        <f>SUBTOTAL(109,Pickedlines[[#This Row],[HO]:[Test]])</f>
        <v>0</v>
      </c>
      <c r="CZ1473" s="32"/>
      <c r="DA1473" s="32"/>
    </row>
    <row r="1474" spans="1:105" x14ac:dyDescent="0.25">
      <c r="A1474" s="30" t="str">
        <f t="shared" si="30"/>
        <v>2402</v>
      </c>
      <c r="B1474" s="31">
        <v>45303</v>
      </c>
      <c r="CX1474" s="32"/>
      <c r="CY1474" s="33">
        <f>SUBTOTAL(109,Pickedlines[[#This Row],[HO]:[Test]])</f>
        <v>0</v>
      </c>
      <c r="CZ1474" s="32"/>
      <c r="DA1474" s="32"/>
    </row>
    <row r="1475" spans="1:105" x14ac:dyDescent="0.25">
      <c r="A1475" s="30" t="str">
        <f t="shared" si="30"/>
        <v>2402</v>
      </c>
      <c r="B1475" s="31">
        <v>45304</v>
      </c>
      <c r="CX1475" s="32"/>
      <c r="CY1475" s="33">
        <f>SUBTOTAL(109,Pickedlines[[#This Row],[HO]:[Test]])</f>
        <v>0</v>
      </c>
      <c r="CZ1475" s="32"/>
      <c r="DA1475" s="32"/>
    </row>
    <row r="1476" spans="1:105" x14ac:dyDescent="0.25">
      <c r="A1476" s="30" t="str">
        <f t="shared" si="30"/>
        <v>2403</v>
      </c>
      <c r="B1476" s="31">
        <v>45305</v>
      </c>
      <c r="CX1476" s="32"/>
      <c r="CY1476" s="33">
        <f>SUBTOTAL(109,Pickedlines[[#This Row],[HO]:[Test]])</f>
        <v>0</v>
      </c>
      <c r="CZ1476" s="32"/>
      <c r="DA1476" s="32"/>
    </row>
    <row r="1477" spans="1:105" x14ac:dyDescent="0.25">
      <c r="A1477" s="30" t="str">
        <f t="shared" si="30"/>
        <v>2403</v>
      </c>
      <c r="B1477" s="31">
        <v>45306</v>
      </c>
      <c r="CX1477" s="32"/>
      <c r="CY1477" s="33">
        <f>SUBTOTAL(109,Pickedlines[[#This Row],[HO]:[Test]])</f>
        <v>0</v>
      </c>
      <c r="CZ1477" s="32"/>
      <c r="DA1477" s="32"/>
    </row>
    <row r="1478" spans="1:105" x14ac:dyDescent="0.25">
      <c r="A1478" s="30" t="str">
        <f t="shared" si="30"/>
        <v>2403</v>
      </c>
      <c r="B1478" s="31">
        <v>45307</v>
      </c>
      <c r="CX1478" s="32"/>
      <c r="CY1478" s="33">
        <f>SUBTOTAL(109,Pickedlines[[#This Row],[HO]:[Test]])</f>
        <v>0</v>
      </c>
      <c r="CZ1478" s="32"/>
      <c r="DA1478" s="32"/>
    </row>
    <row r="1479" spans="1:105" x14ac:dyDescent="0.25">
      <c r="A1479" s="30" t="str">
        <f t="shared" si="30"/>
        <v>2403</v>
      </c>
      <c r="B1479" s="31">
        <v>45308</v>
      </c>
      <c r="CX1479" s="32"/>
      <c r="CY1479" s="33">
        <f>SUBTOTAL(109,Pickedlines[[#This Row],[HO]:[Test]])</f>
        <v>0</v>
      </c>
      <c r="CZ1479" s="32"/>
      <c r="DA1479" s="32"/>
    </row>
    <row r="1480" spans="1:105" x14ac:dyDescent="0.25">
      <c r="A1480" s="30" t="str">
        <f t="shared" si="30"/>
        <v>2403</v>
      </c>
      <c r="B1480" s="31">
        <v>45309</v>
      </c>
      <c r="CX1480" s="32"/>
      <c r="CY1480" s="33">
        <f>SUBTOTAL(109,Pickedlines[[#This Row],[HO]:[Test]])</f>
        <v>0</v>
      </c>
      <c r="CZ1480" s="32"/>
      <c r="DA1480" s="32"/>
    </row>
    <row r="1481" spans="1:105" x14ac:dyDescent="0.25">
      <c r="A1481" s="30" t="str">
        <f t="shared" si="30"/>
        <v>2403</v>
      </c>
      <c r="B1481" s="31">
        <v>45310</v>
      </c>
      <c r="CX1481" s="32"/>
      <c r="CY1481" s="33">
        <f>SUBTOTAL(109,Pickedlines[[#This Row],[HO]:[Test]])</f>
        <v>0</v>
      </c>
      <c r="CZ1481" s="32"/>
      <c r="DA1481" s="32"/>
    </row>
    <row r="1482" spans="1:105" x14ac:dyDescent="0.25">
      <c r="A1482" s="30" t="str">
        <f t="shared" si="30"/>
        <v>2403</v>
      </c>
      <c r="B1482" s="31">
        <v>45311</v>
      </c>
      <c r="CX1482" s="32"/>
      <c r="CY1482" s="33">
        <f>SUBTOTAL(109,Pickedlines[[#This Row],[HO]:[Test]])</f>
        <v>0</v>
      </c>
      <c r="CZ1482" s="32"/>
      <c r="DA1482" s="32"/>
    </row>
    <row r="1483" spans="1:105" x14ac:dyDescent="0.25">
      <c r="A1483" s="30" t="str">
        <f t="shared" si="30"/>
        <v>2404</v>
      </c>
      <c r="B1483" s="31">
        <v>45312</v>
      </c>
      <c r="CX1483" s="32"/>
      <c r="CY1483" s="33">
        <f>SUBTOTAL(109,Pickedlines[[#This Row],[HO]:[Test]])</f>
        <v>0</v>
      </c>
      <c r="CZ1483" s="32"/>
      <c r="DA1483" s="32"/>
    </row>
    <row r="1484" spans="1:105" x14ac:dyDescent="0.25">
      <c r="A1484" s="30" t="str">
        <f t="shared" si="30"/>
        <v>2404</v>
      </c>
      <c r="B1484" s="31">
        <v>45313</v>
      </c>
      <c r="CX1484" s="32"/>
      <c r="CY1484" s="33">
        <f>SUBTOTAL(109,Pickedlines[[#This Row],[HO]:[Test]])</f>
        <v>0</v>
      </c>
      <c r="CZ1484" s="32"/>
      <c r="DA1484" s="32"/>
    </row>
    <row r="1485" spans="1:105" x14ac:dyDescent="0.25">
      <c r="A1485" s="30" t="str">
        <f t="shared" si="30"/>
        <v>2404</v>
      </c>
      <c r="B1485" s="31">
        <v>45314</v>
      </c>
      <c r="CX1485" s="32"/>
      <c r="CY1485" s="33">
        <f>SUBTOTAL(109,Pickedlines[[#This Row],[HO]:[Test]])</f>
        <v>0</v>
      </c>
      <c r="CZ1485" s="32"/>
      <c r="DA1485" s="32"/>
    </row>
    <row r="1486" spans="1:105" x14ac:dyDescent="0.25">
      <c r="A1486" s="30" t="str">
        <f t="shared" si="30"/>
        <v>2404</v>
      </c>
      <c r="B1486" s="31">
        <v>45315</v>
      </c>
      <c r="CX1486" s="32"/>
      <c r="CY1486" s="33">
        <f>SUBTOTAL(109,Pickedlines[[#This Row],[HO]:[Test]])</f>
        <v>0</v>
      </c>
      <c r="CZ1486" s="32"/>
      <c r="DA1486" s="32"/>
    </row>
    <row r="1487" spans="1:105" x14ac:dyDescent="0.25">
      <c r="A1487" s="30" t="str">
        <f t="shared" si="30"/>
        <v>2404</v>
      </c>
      <c r="B1487" s="31">
        <v>45316</v>
      </c>
      <c r="CX1487" s="32"/>
      <c r="CY1487" s="33">
        <f>SUBTOTAL(109,Pickedlines[[#This Row],[HO]:[Test]])</f>
        <v>0</v>
      </c>
      <c r="CZ1487" s="32"/>
      <c r="DA1487" s="32"/>
    </row>
    <row r="1488" spans="1:105" x14ac:dyDescent="0.25">
      <c r="A1488" s="30" t="str">
        <f t="shared" si="30"/>
        <v>2404</v>
      </c>
      <c r="B1488" s="31">
        <v>45317</v>
      </c>
      <c r="CX1488" s="32"/>
      <c r="CY1488" s="33">
        <f>SUBTOTAL(109,Pickedlines[[#This Row],[HO]:[Test]])</f>
        <v>0</v>
      </c>
      <c r="CZ1488" s="32"/>
      <c r="DA1488" s="32"/>
    </row>
    <row r="1489" spans="1:105" x14ac:dyDescent="0.25">
      <c r="A1489" s="30" t="str">
        <f t="shared" si="30"/>
        <v>2404</v>
      </c>
      <c r="B1489" s="31">
        <v>45318</v>
      </c>
      <c r="CX1489" s="32"/>
      <c r="CY1489" s="33">
        <f>SUBTOTAL(109,Pickedlines[[#This Row],[HO]:[Test]])</f>
        <v>0</v>
      </c>
      <c r="CZ1489" s="32"/>
      <c r="DA1489" s="32"/>
    </row>
    <row r="1490" spans="1:105" x14ac:dyDescent="0.25">
      <c r="A1490" s="30" t="str">
        <f t="shared" si="30"/>
        <v>2405</v>
      </c>
      <c r="B1490" s="31">
        <v>45319</v>
      </c>
      <c r="CX1490" s="32"/>
      <c r="CY1490" s="33">
        <f>SUBTOTAL(109,Pickedlines[[#This Row],[HO]:[Test]])</f>
        <v>0</v>
      </c>
      <c r="CZ1490" s="32"/>
      <c r="DA1490" s="32"/>
    </row>
    <row r="1491" spans="1:105" x14ac:dyDescent="0.25">
      <c r="A1491" s="30" t="str">
        <f t="shared" si="30"/>
        <v>2405</v>
      </c>
      <c r="B1491" s="31">
        <v>45320</v>
      </c>
      <c r="CX1491" s="32"/>
      <c r="CY1491" s="33">
        <f>SUBTOTAL(109,Pickedlines[[#This Row],[HO]:[Test]])</f>
        <v>0</v>
      </c>
      <c r="CZ1491" s="32"/>
      <c r="DA1491" s="32"/>
    </row>
    <row r="1492" spans="1:105" x14ac:dyDescent="0.25">
      <c r="A1492" s="30" t="str">
        <f t="shared" si="30"/>
        <v>2405</v>
      </c>
      <c r="B1492" s="31">
        <v>45321</v>
      </c>
      <c r="CX1492" s="32"/>
      <c r="CY1492" s="33">
        <f>SUBTOTAL(109,Pickedlines[[#This Row],[HO]:[Test]])</f>
        <v>0</v>
      </c>
      <c r="CZ1492" s="32"/>
      <c r="DA1492" s="32"/>
    </row>
    <row r="1493" spans="1:105" x14ac:dyDescent="0.25">
      <c r="A1493" s="30" t="str">
        <f t="shared" si="30"/>
        <v>2405</v>
      </c>
      <c r="B1493" s="31">
        <v>45322</v>
      </c>
      <c r="CX1493" s="32"/>
      <c r="CY1493" s="33">
        <f>SUBTOTAL(109,Pickedlines[[#This Row],[HO]:[Test]])</f>
        <v>0</v>
      </c>
      <c r="CZ1493" s="32"/>
      <c r="DA1493" s="32"/>
    </row>
    <row r="1494" spans="1:105" x14ac:dyDescent="0.25">
      <c r="A1494" s="30" t="str">
        <f t="shared" si="30"/>
        <v>2405</v>
      </c>
      <c r="B1494" s="31">
        <v>45323</v>
      </c>
      <c r="CX1494" s="32"/>
      <c r="CY1494" s="33">
        <f>SUBTOTAL(109,Pickedlines[[#This Row],[HO]:[Test]])</f>
        <v>0</v>
      </c>
      <c r="CZ1494" s="32"/>
      <c r="DA1494" s="32"/>
    </row>
    <row r="1495" spans="1:105" x14ac:dyDescent="0.25">
      <c r="A1495" s="30" t="str">
        <f t="shared" si="30"/>
        <v>2405</v>
      </c>
      <c r="B1495" s="31">
        <v>45324</v>
      </c>
      <c r="CX1495" s="32"/>
      <c r="CY1495" s="33">
        <f>SUBTOTAL(109,Pickedlines[[#This Row],[HO]:[Test]])</f>
        <v>0</v>
      </c>
      <c r="CZ1495" s="32"/>
      <c r="DA1495" s="32"/>
    </row>
    <row r="1496" spans="1:105" x14ac:dyDescent="0.25">
      <c r="A1496" s="30" t="str">
        <f t="shared" si="30"/>
        <v>2405</v>
      </c>
      <c r="B1496" s="31">
        <v>45325</v>
      </c>
      <c r="CX1496" s="32"/>
      <c r="CY1496" s="33">
        <f>SUBTOTAL(109,Pickedlines[[#This Row],[HO]:[Test]])</f>
        <v>0</v>
      </c>
      <c r="CZ1496" s="32"/>
      <c r="DA1496" s="32"/>
    </row>
    <row r="1497" spans="1:105" x14ac:dyDescent="0.25">
      <c r="A1497" s="30" t="str">
        <f t="shared" si="30"/>
        <v>2406</v>
      </c>
      <c r="B1497" s="31">
        <v>45326</v>
      </c>
      <c r="CX1497" s="32"/>
      <c r="CY1497" s="33">
        <f>SUBTOTAL(109,Pickedlines[[#This Row],[HO]:[Test]])</f>
        <v>0</v>
      </c>
      <c r="CZ1497" s="32"/>
      <c r="DA1497" s="32"/>
    </row>
    <row r="1498" spans="1:105" x14ac:dyDescent="0.25">
      <c r="A1498" s="30" t="str">
        <f t="shared" ref="A1498:A1561" si="31">CONCATENATE(RIGHT(TEXT(YEAR(B1498),"#"),2),TEXT(WEEKNUM(B1498),"0#"))</f>
        <v>2406</v>
      </c>
      <c r="B1498" s="31">
        <v>45327</v>
      </c>
      <c r="CX1498" s="32"/>
      <c r="CY1498" s="33">
        <f>SUBTOTAL(109,Pickedlines[[#This Row],[HO]:[Test]])</f>
        <v>0</v>
      </c>
      <c r="CZ1498" s="32"/>
      <c r="DA1498" s="32"/>
    </row>
    <row r="1499" spans="1:105" x14ac:dyDescent="0.25">
      <c r="A1499" s="30" t="str">
        <f t="shared" si="31"/>
        <v>2406</v>
      </c>
      <c r="B1499" s="31">
        <v>45328</v>
      </c>
      <c r="CX1499" s="32"/>
      <c r="CY1499" s="33">
        <f>SUBTOTAL(109,Pickedlines[[#This Row],[HO]:[Test]])</f>
        <v>0</v>
      </c>
      <c r="CZ1499" s="32"/>
      <c r="DA1499" s="32"/>
    </row>
    <row r="1500" spans="1:105" x14ac:dyDescent="0.25">
      <c r="A1500" s="30" t="str">
        <f t="shared" si="31"/>
        <v>2406</v>
      </c>
      <c r="B1500" s="31">
        <v>45329</v>
      </c>
      <c r="CX1500" s="32"/>
      <c r="CY1500" s="33">
        <f>SUBTOTAL(109,Pickedlines[[#This Row],[HO]:[Test]])</f>
        <v>0</v>
      </c>
      <c r="CZ1500" s="32"/>
      <c r="DA1500" s="32"/>
    </row>
    <row r="1501" spans="1:105" x14ac:dyDescent="0.25">
      <c r="A1501" s="30" t="str">
        <f t="shared" si="31"/>
        <v>2406</v>
      </c>
      <c r="B1501" s="31">
        <v>45330</v>
      </c>
      <c r="CX1501" s="32"/>
      <c r="CY1501" s="33">
        <f>SUBTOTAL(109,Pickedlines[[#This Row],[HO]:[Test]])</f>
        <v>0</v>
      </c>
      <c r="CZ1501" s="32"/>
      <c r="DA1501" s="32"/>
    </row>
    <row r="1502" spans="1:105" x14ac:dyDescent="0.25">
      <c r="A1502" s="30" t="str">
        <f t="shared" si="31"/>
        <v>2406</v>
      </c>
      <c r="B1502" s="31">
        <v>45331</v>
      </c>
      <c r="CX1502" s="32"/>
      <c r="CY1502" s="33">
        <f>SUBTOTAL(109,Pickedlines[[#This Row],[HO]:[Test]])</f>
        <v>0</v>
      </c>
      <c r="CZ1502" s="32"/>
      <c r="DA1502" s="32"/>
    </row>
    <row r="1503" spans="1:105" x14ac:dyDescent="0.25">
      <c r="A1503" s="30" t="str">
        <f t="shared" si="31"/>
        <v>2406</v>
      </c>
      <c r="B1503" s="31">
        <v>45332</v>
      </c>
      <c r="CX1503" s="32"/>
      <c r="CY1503" s="33">
        <f>SUBTOTAL(109,Pickedlines[[#This Row],[HO]:[Test]])</f>
        <v>0</v>
      </c>
      <c r="CZ1503" s="32"/>
      <c r="DA1503" s="32"/>
    </row>
    <row r="1504" spans="1:105" x14ac:dyDescent="0.25">
      <c r="A1504" s="30" t="str">
        <f t="shared" si="31"/>
        <v>2407</v>
      </c>
      <c r="B1504" s="31">
        <v>45333</v>
      </c>
      <c r="CX1504" s="32"/>
      <c r="CY1504" s="33">
        <f>SUBTOTAL(109,Pickedlines[[#This Row],[HO]:[Test]])</f>
        <v>0</v>
      </c>
      <c r="CZ1504" s="32"/>
      <c r="DA1504" s="32"/>
    </row>
    <row r="1505" spans="1:105" x14ac:dyDescent="0.25">
      <c r="A1505" s="30" t="str">
        <f t="shared" si="31"/>
        <v>2407</v>
      </c>
      <c r="B1505" s="31">
        <v>45334</v>
      </c>
      <c r="CX1505" s="32"/>
      <c r="CY1505" s="33">
        <f>SUBTOTAL(109,Pickedlines[[#This Row],[HO]:[Test]])</f>
        <v>0</v>
      </c>
      <c r="CZ1505" s="32"/>
      <c r="DA1505" s="32"/>
    </row>
    <row r="1506" spans="1:105" x14ac:dyDescent="0.25">
      <c r="A1506" s="30" t="str">
        <f t="shared" si="31"/>
        <v>2407</v>
      </c>
      <c r="B1506" s="31">
        <v>45335</v>
      </c>
      <c r="CX1506" s="32"/>
      <c r="CY1506" s="33">
        <f>SUBTOTAL(109,Pickedlines[[#This Row],[HO]:[Test]])</f>
        <v>0</v>
      </c>
      <c r="CZ1506" s="32"/>
      <c r="DA1506" s="32"/>
    </row>
    <row r="1507" spans="1:105" x14ac:dyDescent="0.25">
      <c r="A1507" s="30" t="str">
        <f t="shared" si="31"/>
        <v>2407</v>
      </c>
      <c r="B1507" s="31">
        <v>45336</v>
      </c>
      <c r="CX1507" s="32"/>
      <c r="CY1507" s="33">
        <f>SUBTOTAL(109,Pickedlines[[#This Row],[HO]:[Test]])</f>
        <v>0</v>
      </c>
      <c r="CZ1507" s="32"/>
      <c r="DA1507" s="32"/>
    </row>
    <row r="1508" spans="1:105" x14ac:dyDescent="0.25">
      <c r="A1508" s="30" t="str">
        <f t="shared" si="31"/>
        <v>2407</v>
      </c>
      <c r="B1508" s="31">
        <v>45337</v>
      </c>
      <c r="CX1508" s="32"/>
      <c r="CY1508" s="33">
        <f>SUBTOTAL(109,Pickedlines[[#This Row],[HO]:[Test]])</f>
        <v>0</v>
      </c>
      <c r="CZ1508" s="32"/>
      <c r="DA1508" s="32"/>
    </row>
    <row r="1509" spans="1:105" x14ac:dyDescent="0.25">
      <c r="A1509" s="30" t="str">
        <f t="shared" si="31"/>
        <v>2407</v>
      </c>
      <c r="B1509" s="31">
        <v>45338</v>
      </c>
      <c r="CX1509" s="32"/>
      <c r="CY1509" s="33">
        <f>SUBTOTAL(109,Pickedlines[[#This Row],[HO]:[Test]])</f>
        <v>0</v>
      </c>
      <c r="CZ1509" s="32"/>
      <c r="DA1509" s="32"/>
    </row>
    <row r="1510" spans="1:105" x14ac:dyDescent="0.25">
      <c r="A1510" s="30" t="str">
        <f t="shared" si="31"/>
        <v>2407</v>
      </c>
      <c r="B1510" s="31">
        <v>45339</v>
      </c>
      <c r="CX1510" s="32"/>
      <c r="CY1510" s="33">
        <f>SUBTOTAL(109,Pickedlines[[#This Row],[HO]:[Test]])</f>
        <v>0</v>
      </c>
      <c r="CZ1510" s="32"/>
      <c r="DA1510" s="32"/>
    </row>
    <row r="1511" spans="1:105" x14ac:dyDescent="0.25">
      <c r="A1511" s="30" t="str">
        <f t="shared" si="31"/>
        <v>2408</v>
      </c>
      <c r="B1511" s="31">
        <v>45340</v>
      </c>
      <c r="CX1511" s="32"/>
      <c r="CY1511" s="33">
        <f>SUBTOTAL(109,Pickedlines[[#This Row],[HO]:[Test]])</f>
        <v>0</v>
      </c>
      <c r="CZ1511" s="32"/>
      <c r="DA1511" s="32"/>
    </row>
    <row r="1512" spans="1:105" x14ac:dyDescent="0.25">
      <c r="A1512" s="30" t="str">
        <f t="shared" si="31"/>
        <v>2408</v>
      </c>
      <c r="B1512" s="31">
        <v>45341</v>
      </c>
      <c r="CX1512" s="32"/>
      <c r="CY1512" s="33">
        <f>SUBTOTAL(109,Pickedlines[[#This Row],[HO]:[Test]])</f>
        <v>0</v>
      </c>
      <c r="CZ1512" s="32"/>
      <c r="DA1512" s="32"/>
    </row>
    <row r="1513" spans="1:105" x14ac:dyDescent="0.25">
      <c r="A1513" s="30" t="str">
        <f t="shared" si="31"/>
        <v>2408</v>
      </c>
      <c r="B1513" s="31">
        <v>45342</v>
      </c>
      <c r="CX1513" s="32"/>
      <c r="CY1513" s="33">
        <f>SUBTOTAL(109,Pickedlines[[#This Row],[HO]:[Test]])</f>
        <v>0</v>
      </c>
      <c r="CZ1513" s="32"/>
      <c r="DA1513" s="32"/>
    </row>
    <row r="1514" spans="1:105" x14ac:dyDescent="0.25">
      <c r="A1514" s="30" t="str">
        <f t="shared" si="31"/>
        <v>2408</v>
      </c>
      <c r="B1514" s="31">
        <v>45343</v>
      </c>
      <c r="CX1514" s="32"/>
      <c r="CY1514" s="33">
        <f>SUBTOTAL(109,Pickedlines[[#This Row],[HO]:[Test]])</f>
        <v>0</v>
      </c>
      <c r="CZ1514" s="32"/>
      <c r="DA1514" s="32"/>
    </row>
    <row r="1515" spans="1:105" x14ac:dyDescent="0.25">
      <c r="A1515" s="30" t="str">
        <f t="shared" si="31"/>
        <v>2408</v>
      </c>
      <c r="B1515" s="31">
        <v>45344</v>
      </c>
      <c r="CX1515" s="32"/>
      <c r="CY1515" s="33">
        <f>SUBTOTAL(109,Pickedlines[[#This Row],[HO]:[Test]])</f>
        <v>0</v>
      </c>
      <c r="CZ1515" s="32"/>
      <c r="DA1515" s="32"/>
    </row>
    <row r="1516" spans="1:105" x14ac:dyDescent="0.25">
      <c r="A1516" s="30" t="str">
        <f t="shared" si="31"/>
        <v>2408</v>
      </c>
      <c r="B1516" s="31">
        <v>45345</v>
      </c>
      <c r="CX1516" s="32"/>
      <c r="CY1516" s="33">
        <f>SUBTOTAL(109,Pickedlines[[#This Row],[HO]:[Test]])</f>
        <v>0</v>
      </c>
      <c r="CZ1516" s="32"/>
      <c r="DA1516" s="32"/>
    </row>
    <row r="1517" spans="1:105" x14ac:dyDescent="0.25">
      <c r="A1517" s="30" t="str">
        <f t="shared" si="31"/>
        <v>2408</v>
      </c>
      <c r="B1517" s="31">
        <v>45346</v>
      </c>
      <c r="CX1517" s="32"/>
      <c r="CY1517" s="33">
        <f>SUBTOTAL(109,Pickedlines[[#This Row],[HO]:[Test]])</f>
        <v>0</v>
      </c>
      <c r="CZ1517" s="32"/>
      <c r="DA1517" s="32"/>
    </row>
    <row r="1518" spans="1:105" x14ac:dyDescent="0.25">
      <c r="A1518" s="30" t="str">
        <f t="shared" si="31"/>
        <v>2409</v>
      </c>
      <c r="B1518" s="31">
        <v>45347</v>
      </c>
      <c r="CX1518" s="32"/>
      <c r="CY1518" s="33">
        <f>SUBTOTAL(109,Pickedlines[[#This Row],[HO]:[Test]])</f>
        <v>0</v>
      </c>
      <c r="CZ1518" s="32"/>
      <c r="DA1518" s="32"/>
    </row>
    <row r="1519" spans="1:105" x14ac:dyDescent="0.25">
      <c r="A1519" s="30" t="str">
        <f t="shared" si="31"/>
        <v>2409</v>
      </c>
      <c r="B1519" s="31">
        <v>45348</v>
      </c>
      <c r="CX1519" s="32"/>
      <c r="CY1519" s="33">
        <f>SUBTOTAL(109,Pickedlines[[#This Row],[HO]:[Test]])</f>
        <v>0</v>
      </c>
      <c r="CZ1519" s="32"/>
      <c r="DA1519" s="32"/>
    </row>
    <row r="1520" spans="1:105" x14ac:dyDescent="0.25">
      <c r="A1520" s="30" t="str">
        <f t="shared" si="31"/>
        <v>2409</v>
      </c>
      <c r="B1520" s="31">
        <v>45349</v>
      </c>
      <c r="CX1520" s="32"/>
      <c r="CY1520" s="33">
        <f>SUBTOTAL(109,Pickedlines[[#This Row],[HO]:[Test]])</f>
        <v>0</v>
      </c>
      <c r="CZ1520" s="32"/>
      <c r="DA1520" s="32"/>
    </row>
    <row r="1521" spans="1:105" x14ac:dyDescent="0.25">
      <c r="A1521" s="30" t="str">
        <f t="shared" si="31"/>
        <v>2409</v>
      </c>
      <c r="B1521" s="31">
        <v>45350</v>
      </c>
      <c r="CX1521" s="32"/>
      <c r="CY1521" s="33">
        <f>SUBTOTAL(109,Pickedlines[[#This Row],[HO]:[Test]])</f>
        <v>0</v>
      </c>
      <c r="CZ1521" s="32"/>
      <c r="DA1521" s="32"/>
    </row>
    <row r="1522" spans="1:105" x14ac:dyDescent="0.25">
      <c r="A1522" s="30" t="str">
        <f t="shared" si="31"/>
        <v>2409</v>
      </c>
      <c r="B1522" s="31">
        <v>45351</v>
      </c>
      <c r="CX1522" s="32"/>
      <c r="CY1522" s="33">
        <f>SUBTOTAL(109,Pickedlines[[#This Row],[HO]:[Test]])</f>
        <v>0</v>
      </c>
      <c r="CZ1522" s="32"/>
      <c r="DA1522" s="32"/>
    </row>
    <row r="1523" spans="1:105" x14ac:dyDescent="0.25">
      <c r="A1523" s="30" t="str">
        <f t="shared" si="31"/>
        <v>2409</v>
      </c>
      <c r="B1523" s="31">
        <v>45352</v>
      </c>
      <c r="CX1523" s="32"/>
      <c r="CY1523" s="33">
        <f>SUBTOTAL(109,Pickedlines[[#This Row],[HO]:[Test]])</f>
        <v>0</v>
      </c>
      <c r="CZ1523" s="32"/>
      <c r="DA1523" s="32"/>
    </row>
    <row r="1524" spans="1:105" x14ac:dyDescent="0.25">
      <c r="A1524" s="30" t="str">
        <f t="shared" si="31"/>
        <v>2409</v>
      </c>
      <c r="B1524" s="31">
        <v>45353</v>
      </c>
      <c r="CX1524" s="32"/>
      <c r="CY1524" s="33">
        <f>SUBTOTAL(109,Pickedlines[[#This Row],[HO]:[Test]])</f>
        <v>0</v>
      </c>
      <c r="CZ1524" s="32"/>
      <c r="DA1524" s="32"/>
    </row>
    <row r="1525" spans="1:105" x14ac:dyDescent="0.25">
      <c r="A1525" s="30" t="str">
        <f t="shared" si="31"/>
        <v>2410</v>
      </c>
      <c r="B1525" s="31">
        <v>45354</v>
      </c>
      <c r="CX1525" s="32"/>
      <c r="CY1525" s="33">
        <f>SUBTOTAL(109,Pickedlines[[#This Row],[HO]:[Test]])</f>
        <v>0</v>
      </c>
      <c r="CZ1525" s="32"/>
      <c r="DA1525" s="32"/>
    </row>
    <row r="1526" spans="1:105" x14ac:dyDescent="0.25">
      <c r="A1526" s="30" t="str">
        <f t="shared" si="31"/>
        <v>2410</v>
      </c>
      <c r="B1526" s="31">
        <v>45355</v>
      </c>
      <c r="CX1526" s="32"/>
      <c r="CY1526" s="33">
        <f>SUBTOTAL(109,Pickedlines[[#This Row],[HO]:[Test]])</f>
        <v>0</v>
      </c>
      <c r="CZ1526" s="32"/>
      <c r="DA1526" s="32"/>
    </row>
    <row r="1527" spans="1:105" x14ac:dyDescent="0.25">
      <c r="A1527" s="30" t="str">
        <f t="shared" si="31"/>
        <v>2410</v>
      </c>
      <c r="B1527" s="31">
        <v>45356</v>
      </c>
      <c r="CX1527" s="32"/>
      <c r="CY1527" s="33">
        <f>SUBTOTAL(109,Pickedlines[[#This Row],[HO]:[Test]])</f>
        <v>0</v>
      </c>
      <c r="CZ1527" s="32"/>
      <c r="DA1527" s="32"/>
    </row>
    <row r="1528" spans="1:105" x14ac:dyDescent="0.25">
      <c r="A1528" s="30" t="str">
        <f t="shared" si="31"/>
        <v>2410</v>
      </c>
      <c r="B1528" s="31">
        <v>45357</v>
      </c>
      <c r="CX1528" s="32"/>
      <c r="CY1528" s="33">
        <f>SUBTOTAL(109,Pickedlines[[#This Row],[HO]:[Test]])</f>
        <v>0</v>
      </c>
      <c r="CZ1528" s="32"/>
      <c r="DA1528" s="32"/>
    </row>
    <row r="1529" spans="1:105" x14ac:dyDescent="0.25">
      <c r="A1529" s="30" t="str">
        <f t="shared" si="31"/>
        <v>2410</v>
      </c>
      <c r="B1529" s="31">
        <v>45358</v>
      </c>
      <c r="CX1529" s="32"/>
      <c r="CY1529" s="33">
        <f>SUBTOTAL(109,Pickedlines[[#This Row],[HO]:[Test]])</f>
        <v>0</v>
      </c>
      <c r="CZ1529" s="32"/>
      <c r="DA1529" s="32"/>
    </row>
    <row r="1530" spans="1:105" x14ac:dyDescent="0.25">
      <c r="A1530" s="30" t="str">
        <f t="shared" si="31"/>
        <v>2410</v>
      </c>
      <c r="B1530" s="31">
        <v>45359</v>
      </c>
      <c r="CX1530" s="32"/>
      <c r="CY1530" s="33">
        <f>SUBTOTAL(109,Pickedlines[[#This Row],[HO]:[Test]])</f>
        <v>0</v>
      </c>
      <c r="CZ1530" s="32"/>
      <c r="DA1530" s="32"/>
    </row>
    <row r="1531" spans="1:105" x14ac:dyDescent="0.25">
      <c r="A1531" s="30" t="str">
        <f t="shared" si="31"/>
        <v>2410</v>
      </c>
      <c r="B1531" s="31">
        <v>45360</v>
      </c>
      <c r="CX1531" s="32"/>
      <c r="CY1531" s="33">
        <f>SUBTOTAL(109,Pickedlines[[#This Row],[HO]:[Test]])</f>
        <v>0</v>
      </c>
      <c r="CZ1531" s="32"/>
      <c r="DA1531" s="32"/>
    </row>
    <row r="1532" spans="1:105" x14ac:dyDescent="0.25">
      <c r="A1532" s="30" t="str">
        <f t="shared" si="31"/>
        <v>2411</v>
      </c>
      <c r="B1532" s="31">
        <v>45361</v>
      </c>
      <c r="CX1532" s="32"/>
      <c r="CY1532" s="33">
        <f>SUBTOTAL(109,Pickedlines[[#This Row],[HO]:[Test]])</f>
        <v>0</v>
      </c>
      <c r="CZ1532" s="32"/>
      <c r="DA1532" s="32"/>
    </row>
    <row r="1533" spans="1:105" x14ac:dyDescent="0.25">
      <c r="A1533" s="30" t="str">
        <f t="shared" si="31"/>
        <v>2411</v>
      </c>
      <c r="B1533" s="31">
        <v>45362</v>
      </c>
      <c r="CX1533" s="32"/>
      <c r="CY1533" s="33">
        <f>SUBTOTAL(109,Pickedlines[[#This Row],[HO]:[Test]])</f>
        <v>0</v>
      </c>
      <c r="CZ1533" s="32"/>
      <c r="DA1533" s="32"/>
    </row>
    <row r="1534" spans="1:105" x14ac:dyDescent="0.25">
      <c r="A1534" s="30" t="str">
        <f t="shared" si="31"/>
        <v>2411</v>
      </c>
      <c r="B1534" s="31">
        <v>45363</v>
      </c>
      <c r="CX1534" s="32"/>
      <c r="CY1534" s="33">
        <f>SUBTOTAL(109,Pickedlines[[#This Row],[HO]:[Test]])</f>
        <v>0</v>
      </c>
      <c r="CZ1534" s="32"/>
      <c r="DA1534" s="32"/>
    </row>
    <row r="1535" spans="1:105" x14ac:dyDescent="0.25">
      <c r="A1535" s="30" t="str">
        <f t="shared" si="31"/>
        <v>2411</v>
      </c>
      <c r="B1535" s="31">
        <v>45364</v>
      </c>
      <c r="CX1535" s="32"/>
      <c r="CY1535" s="33">
        <f>SUBTOTAL(109,Pickedlines[[#This Row],[HO]:[Test]])</f>
        <v>0</v>
      </c>
      <c r="CZ1535" s="32"/>
      <c r="DA1535" s="32"/>
    </row>
    <row r="1536" spans="1:105" x14ac:dyDescent="0.25">
      <c r="A1536" s="30" t="str">
        <f t="shared" si="31"/>
        <v>2411</v>
      </c>
      <c r="B1536" s="31">
        <v>45365</v>
      </c>
      <c r="CX1536" s="32"/>
      <c r="CY1536" s="33">
        <f>SUBTOTAL(109,Pickedlines[[#This Row],[HO]:[Test]])</f>
        <v>0</v>
      </c>
      <c r="CZ1536" s="32"/>
      <c r="DA1536" s="32"/>
    </row>
    <row r="1537" spans="1:105" x14ac:dyDescent="0.25">
      <c r="A1537" s="30" t="str">
        <f t="shared" si="31"/>
        <v>2411</v>
      </c>
      <c r="B1537" s="31">
        <v>45366</v>
      </c>
      <c r="CX1537" s="32"/>
      <c r="CY1537" s="33">
        <f>SUBTOTAL(109,Pickedlines[[#This Row],[HO]:[Test]])</f>
        <v>0</v>
      </c>
      <c r="CZ1537" s="32"/>
      <c r="DA1537" s="32"/>
    </row>
    <row r="1538" spans="1:105" x14ac:dyDescent="0.25">
      <c r="A1538" s="30" t="str">
        <f t="shared" si="31"/>
        <v>2411</v>
      </c>
      <c r="B1538" s="31">
        <v>45367</v>
      </c>
      <c r="CX1538" s="32"/>
      <c r="CY1538" s="33">
        <f>SUBTOTAL(109,Pickedlines[[#This Row],[HO]:[Test]])</f>
        <v>0</v>
      </c>
      <c r="CZ1538" s="32"/>
      <c r="DA1538" s="32"/>
    </row>
    <row r="1539" spans="1:105" x14ac:dyDescent="0.25">
      <c r="A1539" s="30" t="str">
        <f t="shared" si="31"/>
        <v>2412</v>
      </c>
      <c r="B1539" s="31">
        <v>45368</v>
      </c>
      <c r="CX1539" s="32"/>
      <c r="CY1539" s="33">
        <f>SUBTOTAL(109,Pickedlines[[#This Row],[HO]:[Test]])</f>
        <v>0</v>
      </c>
      <c r="CZ1539" s="32"/>
      <c r="DA1539" s="32"/>
    </row>
    <row r="1540" spans="1:105" x14ac:dyDescent="0.25">
      <c r="A1540" s="30" t="str">
        <f t="shared" si="31"/>
        <v>2412</v>
      </c>
      <c r="B1540" s="31">
        <v>45369</v>
      </c>
      <c r="CX1540" s="32"/>
      <c r="CY1540" s="33">
        <f>SUBTOTAL(109,Pickedlines[[#This Row],[HO]:[Test]])</f>
        <v>0</v>
      </c>
      <c r="CZ1540" s="32"/>
      <c r="DA1540" s="32"/>
    </row>
    <row r="1541" spans="1:105" x14ac:dyDescent="0.25">
      <c r="A1541" s="30" t="str">
        <f t="shared" si="31"/>
        <v>2412</v>
      </c>
      <c r="B1541" s="31">
        <v>45370</v>
      </c>
      <c r="CX1541" s="32"/>
      <c r="CY1541" s="33">
        <f>SUBTOTAL(109,Pickedlines[[#This Row],[HO]:[Test]])</f>
        <v>0</v>
      </c>
      <c r="CZ1541" s="32"/>
      <c r="DA1541" s="32"/>
    </row>
    <row r="1542" spans="1:105" x14ac:dyDescent="0.25">
      <c r="A1542" s="30" t="str">
        <f t="shared" si="31"/>
        <v>2412</v>
      </c>
      <c r="B1542" s="31">
        <v>45371</v>
      </c>
      <c r="CX1542" s="32"/>
      <c r="CY1542" s="33">
        <f>SUBTOTAL(109,Pickedlines[[#This Row],[HO]:[Test]])</f>
        <v>0</v>
      </c>
      <c r="CZ1542" s="32"/>
      <c r="DA1542" s="32"/>
    </row>
    <row r="1543" spans="1:105" x14ac:dyDescent="0.25">
      <c r="A1543" s="30" t="str">
        <f t="shared" si="31"/>
        <v>2412</v>
      </c>
      <c r="B1543" s="31">
        <v>45372</v>
      </c>
      <c r="CX1543" s="32"/>
      <c r="CY1543" s="33">
        <f>SUBTOTAL(109,Pickedlines[[#This Row],[HO]:[Test]])</f>
        <v>0</v>
      </c>
      <c r="CZ1543" s="32"/>
      <c r="DA1543" s="32"/>
    </row>
    <row r="1544" spans="1:105" x14ac:dyDescent="0.25">
      <c r="A1544" s="30" t="str">
        <f t="shared" si="31"/>
        <v>2412</v>
      </c>
      <c r="B1544" s="31">
        <v>45373</v>
      </c>
      <c r="CX1544" s="32"/>
      <c r="CY1544" s="33">
        <f>SUBTOTAL(109,Pickedlines[[#This Row],[HO]:[Test]])</f>
        <v>0</v>
      </c>
      <c r="CZ1544" s="32"/>
      <c r="DA1544" s="32"/>
    </row>
    <row r="1545" spans="1:105" x14ac:dyDescent="0.25">
      <c r="A1545" s="30" t="str">
        <f t="shared" si="31"/>
        <v>2412</v>
      </c>
      <c r="B1545" s="31">
        <v>45374</v>
      </c>
      <c r="CX1545" s="32"/>
      <c r="CY1545" s="33">
        <f>SUBTOTAL(109,Pickedlines[[#This Row],[HO]:[Test]])</f>
        <v>0</v>
      </c>
      <c r="CZ1545" s="32"/>
      <c r="DA1545" s="32"/>
    </row>
    <row r="1546" spans="1:105" x14ac:dyDescent="0.25">
      <c r="A1546" s="30" t="str">
        <f t="shared" si="31"/>
        <v>2413</v>
      </c>
      <c r="B1546" s="31">
        <v>45375</v>
      </c>
      <c r="CX1546" s="32"/>
      <c r="CY1546" s="33">
        <f>SUBTOTAL(109,Pickedlines[[#This Row],[HO]:[Test]])</f>
        <v>0</v>
      </c>
      <c r="CZ1546" s="32"/>
      <c r="DA1546" s="32"/>
    </row>
    <row r="1547" spans="1:105" x14ac:dyDescent="0.25">
      <c r="A1547" s="30" t="str">
        <f t="shared" si="31"/>
        <v>2413</v>
      </c>
      <c r="B1547" s="31">
        <v>45376</v>
      </c>
      <c r="CX1547" s="32"/>
      <c r="CY1547" s="33">
        <f>SUBTOTAL(109,Pickedlines[[#This Row],[HO]:[Test]])</f>
        <v>0</v>
      </c>
      <c r="CZ1547" s="32"/>
      <c r="DA1547" s="32"/>
    </row>
    <row r="1548" spans="1:105" x14ac:dyDescent="0.25">
      <c r="A1548" s="30" t="str">
        <f t="shared" si="31"/>
        <v>2413</v>
      </c>
      <c r="B1548" s="31">
        <v>45377</v>
      </c>
      <c r="CX1548" s="32"/>
      <c r="CY1548" s="33">
        <f>SUBTOTAL(109,Pickedlines[[#This Row],[HO]:[Test]])</f>
        <v>0</v>
      </c>
      <c r="CZ1548" s="32"/>
      <c r="DA1548" s="32"/>
    </row>
    <row r="1549" spans="1:105" x14ac:dyDescent="0.25">
      <c r="A1549" s="30" t="str">
        <f t="shared" si="31"/>
        <v>2413</v>
      </c>
      <c r="B1549" s="31">
        <v>45378</v>
      </c>
      <c r="CX1549" s="32"/>
      <c r="CY1549" s="33">
        <f>SUBTOTAL(109,Pickedlines[[#This Row],[HO]:[Test]])</f>
        <v>0</v>
      </c>
      <c r="CZ1549" s="32"/>
      <c r="DA1549" s="32"/>
    </row>
    <row r="1550" spans="1:105" x14ac:dyDescent="0.25">
      <c r="A1550" s="30" t="str">
        <f t="shared" si="31"/>
        <v>2413</v>
      </c>
      <c r="B1550" s="31">
        <v>45379</v>
      </c>
      <c r="CX1550" s="32"/>
      <c r="CY1550" s="33">
        <f>SUBTOTAL(109,Pickedlines[[#This Row],[HO]:[Test]])</f>
        <v>0</v>
      </c>
      <c r="CZ1550" s="32"/>
      <c r="DA1550" s="32"/>
    </row>
    <row r="1551" spans="1:105" x14ac:dyDescent="0.25">
      <c r="A1551" s="30" t="str">
        <f t="shared" si="31"/>
        <v>2413</v>
      </c>
      <c r="B1551" s="31">
        <v>45380</v>
      </c>
      <c r="CX1551" s="32"/>
      <c r="CY1551" s="33">
        <f>SUBTOTAL(109,Pickedlines[[#This Row],[HO]:[Test]])</f>
        <v>0</v>
      </c>
      <c r="CZ1551" s="32"/>
      <c r="DA1551" s="32"/>
    </row>
    <row r="1552" spans="1:105" x14ac:dyDescent="0.25">
      <c r="A1552" s="30" t="str">
        <f t="shared" si="31"/>
        <v>2413</v>
      </c>
      <c r="B1552" s="31">
        <v>45381</v>
      </c>
      <c r="CX1552" s="32"/>
      <c r="CY1552" s="33">
        <f>SUBTOTAL(109,Pickedlines[[#This Row],[HO]:[Test]])</f>
        <v>0</v>
      </c>
      <c r="CZ1552" s="32"/>
      <c r="DA1552" s="32"/>
    </row>
    <row r="1553" spans="1:105" x14ac:dyDescent="0.25">
      <c r="A1553" s="30" t="str">
        <f t="shared" si="31"/>
        <v>2414</v>
      </c>
      <c r="B1553" s="31">
        <v>45382</v>
      </c>
      <c r="CX1553" s="32"/>
      <c r="CY1553" s="33">
        <f>SUBTOTAL(109,Pickedlines[[#This Row],[HO]:[Test]])</f>
        <v>0</v>
      </c>
      <c r="CZ1553" s="32"/>
      <c r="DA1553" s="32"/>
    </row>
    <row r="1554" spans="1:105" x14ac:dyDescent="0.25">
      <c r="A1554" s="30" t="str">
        <f t="shared" si="31"/>
        <v>2414</v>
      </c>
      <c r="B1554" s="31">
        <v>45383</v>
      </c>
      <c r="CX1554" s="32"/>
      <c r="CY1554" s="33">
        <f>SUBTOTAL(109,Pickedlines[[#This Row],[HO]:[Test]])</f>
        <v>0</v>
      </c>
      <c r="CZ1554" s="32"/>
      <c r="DA1554" s="32"/>
    </row>
    <row r="1555" spans="1:105" x14ac:dyDescent="0.25">
      <c r="A1555" s="30" t="str">
        <f t="shared" si="31"/>
        <v>2414</v>
      </c>
      <c r="B1555" s="31">
        <v>45384</v>
      </c>
      <c r="CX1555" s="32"/>
      <c r="CY1555" s="33">
        <f>SUBTOTAL(109,Pickedlines[[#This Row],[HO]:[Test]])</f>
        <v>0</v>
      </c>
      <c r="CZ1555" s="32"/>
      <c r="DA1555" s="32"/>
    </row>
    <row r="1556" spans="1:105" x14ac:dyDescent="0.25">
      <c r="A1556" s="30" t="str">
        <f t="shared" si="31"/>
        <v>2414</v>
      </c>
      <c r="B1556" s="31">
        <v>45385</v>
      </c>
      <c r="CX1556" s="32"/>
      <c r="CY1556" s="33">
        <f>SUBTOTAL(109,Pickedlines[[#This Row],[HO]:[Test]])</f>
        <v>0</v>
      </c>
      <c r="CZ1556" s="32"/>
      <c r="DA1556" s="32"/>
    </row>
    <row r="1557" spans="1:105" x14ac:dyDescent="0.25">
      <c r="A1557" s="30" t="str">
        <f t="shared" si="31"/>
        <v>2414</v>
      </c>
      <c r="B1557" s="31">
        <v>45386</v>
      </c>
      <c r="CX1557" s="32"/>
      <c r="CY1557" s="33">
        <f>SUBTOTAL(109,Pickedlines[[#This Row],[HO]:[Test]])</f>
        <v>0</v>
      </c>
      <c r="CZ1557" s="32"/>
      <c r="DA1557" s="32"/>
    </row>
    <row r="1558" spans="1:105" x14ac:dyDescent="0.25">
      <c r="A1558" s="30" t="str">
        <f t="shared" si="31"/>
        <v>2414</v>
      </c>
      <c r="B1558" s="31">
        <v>45387</v>
      </c>
      <c r="CX1558" s="32"/>
      <c r="CY1558" s="33">
        <f>SUBTOTAL(109,Pickedlines[[#This Row],[HO]:[Test]])</f>
        <v>0</v>
      </c>
      <c r="CZ1558" s="32"/>
      <c r="DA1558" s="32"/>
    </row>
    <row r="1559" spans="1:105" x14ac:dyDescent="0.25">
      <c r="A1559" s="30" t="str">
        <f t="shared" si="31"/>
        <v>2414</v>
      </c>
      <c r="B1559" s="31">
        <v>45388</v>
      </c>
      <c r="CX1559" s="32"/>
      <c r="CY1559" s="33">
        <f>SUBTOTAL(109,Pickedlines[[#This Row],[HO]:[Test]])</f>
        <v>0</v>
      </c>
      <c r="CZ1559" s="32"/>
      <c r="DA1559" s="32"/>
    </row>
    <row r="1560" spans="1:105" x14ac:dyDescent="0.25">
      <c r="A1560" s="30" t="str">
        <f t="shared" si="31"/>
        <v>2415</v>
      </c>
      <c r="B1560" s="31">
        <v>45389</v>
      </c>
      <c r="CX1560" s="32"/>
      <c r="CY1560" s="33">
        <f>SUBTOTAL(109,Pickedlines[[#This Row],[HO]:[Test]])</f>
        <v>0</v>
      </c>
      <c r="CZ1560" s="32"/>
      <c r="DA1560" s="32"/>
    </row>
    <row r="1561" spans="1:105" x14ac:dyDescent="0.25">
      <c r="A1561" s="30" t="str">
        <f t="shared" si="31"/>
        <v>2415</v>
      </c>
      <c r="B1561" s="31">
        <v>45390</v>
      </c>
      <c r="CX1561" s="32"/>
      <c r="CY1561" s="33">
        <f>SUBTOTAL(109,Pickedlines[[#This Row],[HO]:[Test]])</f>
        <v>0</v>
      </c>
      <c r="CZ1561" s="32"/>
      <c r="DA1561" s="32"/>
    </row>
    <row r="1562" spans="1:105" x14ac:dyDescent="0.25">
      <c r="A1562" s="30" t="str">
        <f t="shared" ref="A1562:A1625" si="32">CONCATENATE(RIGHT(TEXT(YEAR(B1562),"#"),2),TEXT(WEEKNUM(B1562),"0#"))</f>
        <v>2415</v>
      </c>
      <c r="B1562" s="31">
        <v>45391</v>
      </c>
      <c r="CX1562" s="32"/>
      <c r="CY1562" s="33">
        <f>SUBTOTAL(109,Pickedlines[[#This Row],[HO]:[Test]])</f>
        <v>0</v>
      </c>
      <c r="CZ1562" s="32"/>
      <c r="DA1562" s="32"/>
    </row>
    <row r="1563" spans="1:105" x14ac:dyDescent="0.25">
      <c r="A1563" s="30" t="str">
        <f t="shared" si="32"/>
        <v>2415</v>
      </c>
      <c r="B1563" s="31">
        <v>45392</v>
      </c>
      <c r="CX1563" s="32"/>
      <c r="CY1563" s="33">
        <f>SUBTOTAL(109,Pickedlines[[#This Row],[HO]:[Test]])</f>
        <v>0</v>
      </c>
      <c r="CZ1563" s="32"/>
      <c r="DA1563" s="32"/>
    </row>
    <row r="1564" spans="1:105" x14ac:dyDescent="0.25">
      <c r="A1564" s="30" t="str">
        <f t="shared" si="32"/>
        <v>2415</v>
      </c>
      <c r="B1564" s="31">
        <v>45393</v>
      </c>
      <c r="CX1564" s="32"/>
      <c r="CY1564" s="33">
        <f>SUBTOTAL(109,Pickedlines[[#This Row],[HO]:[Test]])</f>
        <v>0</v>
      </c>
      <c r="CZ1564" s="32"/>
      <c r="DA1564" s="32"/>
    </row>
    <row r="1565" spans="1:105" x14ac:dyDescent="0.25">
      <c r="A1565" s="30" t="str">
        <f t="shared" si="32"/>
        <v>2415</v>
      </c>
      <c r="B1565" s="31">
        <v>45394</v>
      </c>
      <c r="CX1565" s="32"/>
      <c r="CY1565" s="33">
        <f>SUBTOTAL(109,Pickedlines[[#This Row],[HO]:[Test]])</f>
        <v>0</v>
      </c>
      <c r="CZ1565" s="32"/>
      <c r="DA1565" s="32"/>
    </row>
    <row r="1566" spans="1:105" x14ac:dyDescent="0.25">
      <c r="A1566" s="30" t="str">
        <f t="shared" si="32"/>
        <v>2415</v>
      </c>
      <c r="B1566" s="31">
        <v>45395</v>
      </c>
      <c r="CX1566" s="32"/>
      <c r="CY1566" s="33">
        <f>SUBTOTAL(109,Pickedlines[[#This Row],[HO]:[Test]])</f>
        <v>0</v>
      </c>
      <c r="CZ1566" s="32"/>
      <c r="DA1566" s="32"/>
    </row>
    <row r="1567" spans="1:105" x14ac:dyDescent="0.25">
      <c r="A1567" s="30" t="str">
        <f t="shared" si="32"/>
        <v>2416</v>
      </c>
      <c r="B1567" s="31">
        <v>45396</v>
      </c>
      <c r="CX1567" s="32"/>
      <c r="CY1567" s="33">
        <f>SUBTOTAL(109,Pickedlines[[#This Row],[HO]:[Test]])</f>
        <v>0</v>
      </c>
      <c r="CZ1567" s="32"/>
      <c r="DA1567" s="32"/>
    </row>
    <row r="1568" spans="1:105" x14ac:dyDescent="0.25">
      <c r="A1568" s="30" t="str">
        <f t="shared" si="32"/>
        <v>2416</v>
      </c>
      <c r="B1568" s="31">
        <v>45397</v>
      </c>
      <c r="CX1568" s="32"/>
      <c r="CY1568" s="33">
        <f>SUBTOTAL(109,Pickedlines[[#This Row],[HO]:[Test]])</f>
        <v>0</v>
      </c>
      <c r="CZ1568" s="32"/>
      <c r="DA1568" s="32"/>
    </row>
    <row r="1569" spans="1:105" x14ac:dyDescent="0.25">
      <c r="A1569" s="30" t="str">
        <f t="shared" si="32"/>
        <v>2416</v>
      </c>
      <c r="B1569" s="31">
        <v>45398</v>
      </c>
      <c r="CX1569" s="32"/>
      <c r="CY1569" s="33">
        <f>SUBTOTAL(109,Pickedlines[[#This Row],[HO]:[Test]])</f>
        <v>0</v>
      </c>
      <c r="CZ1569" s="32"/>
      <c r="DA1569" s="32"/>
    </row>
    <row r="1570" spans="1:105" x14ac:dyDescent="0.25">
      <c r="A1570" s="30" t="str">
        <f t="shared" si="32"/>
        <v>2416</v>
      </c>
      <c r="B1570" s="31">
        <v>45399</v>
      </c>
      <c r="CX1570" s="32"/>
      <c r="CY1570" s="33">
        <f>SUBTOTAL(109,Pickedlines[[#This Row],[HO]:[Test]])</f>
        <v>0</v>
      </c>
      <c r="CZ1570" s="32"/>
      <c r="DA1570" s="32"/>
    </row>
    <row r="1571" spans="1:105" x14ac:dyDescent="0.25">
      <c r="A1571" s="30" t="str">
        <f t="shared" si="32"/>
        <v>2416</v>
      </c>
      <c r="B1571" s="31">
        <v>45400</v>
      </c>
      <c r="CX1571" s="32"/>
      <c r="CY1571" s="33">
        <f>SUBTOTAL(109,Pickedlines[[#This Row],[HO]:[Test]])</f>
        <v>0</v>
      </c>
      <c r="CZ1571" s="32"/>
      <c r="DA1571" s="32"/>
    </row>
    <row r="1572" spans="1:105" x14ac:dyDescent="0.25">
      <c r="A1572" s="30" t="str">
        <f t="shared" si="32"/>
        <v>2416</v>
      </c>
      <c r="B1572" s="31">
        <v>45401</v>
      </c>
      <c r="CX1572" s="32"/>
      <c r="CY1572" s="33">
        <f>SUBTOTAL(109,Pickedlines[[#This Row],[HO]:[Test]])</f>
        <v>0</v>
      </c>
      <c r="CZ1572" s="32"/>
      <c r="DA1572" s="32"/>
    </row>
    <row r="1573" spans="1:105" x14ac:dyDescent="0.25">
      <c r="A1573" s="30" t="str">
        <f t="shared" si="32"/>
        <v>2416</v>
      </c>
      <c r="B1573" s="31">
        <v>45402</v>
      </c>
      <c r="CX1573" s="32"/>
      <c r="CY1573" s="33">
        <f>SUBTOTAL(109,Pickedlines[[#This Row],[HO]:[Test]])</f>
        <v>0</v>
      </c>
      <c r="CZ1573" s="32"/>
      <c r="DA1573" s="32"/>
    </row>
    <row r="1574" spans="1:105" x14ac:dyDescent="0.25">
      <c r="A1574" s="30" t="str">
        <f t="shared" si="32"/>
        <v>2417</v>
      </c>
      <c r="B1574" s="31">
        <v>45403</v>
      </c>
      <c r="CX1574" s="32"/>
      <c r="CY1574" s="33">
        <f>SUBTOTAL(109,Pickedlines[[#This Row],[HO]:[Test]])</f>
        <v>0</v>
      </c>
      <c r="CZ1574" s="32"/>
      <c r="DA1574" s="32"/>
    </row>
    <row r="1575" spans="1:105" x14ac:dyDescent="0.25">
      <c r="A1575" s="30" t="str">
        <f t="shared" si="32"/>
        <v>2417</v>
      </c>
      <c r="B1575" s="31">
        <v>45404</v>
      </c>
      <c r="CX1575" s="32"/>
      <c r="CY1575" s="33">
        <f>SUBTOTAL(109,Pickedlines[[#This Row],[HO]:[Test]])</f>
        <v>0</v>
      </c>
      <c r="CZ1575" s="32"/>
      <c r="DA1575" s="32"/>
    </row>
    <row r="1576" spans="1:105" x14ac:dyDescent="0.25">
      <c r="A1576" s="30" t="str">
        <f t="shared" si="32"/>
        <v>2417</v>
      </c>
      <c r="B1576" s="31">
        <v>45405</v>
      </c>
      <c r="CX1576" s="32"/>
      <c r="CY1576" s="33">
        <f>SUBTOTAL(109,Pickedlines[[#This Row],[HO]:[Test]])</f>
        <v>0</v>
      </c>
      <c r="CZ1576" s="32"/>
      <c r="DA1576" s="32"/>
    </row>
    <row r="1577" spans="1:105" x14ac:dyDescent="0.25">
      <c r="A1577" s="30" t="str">
        <f t="shared" si="32"/>
        <v>2417</v>
      </c>
      <c r="B1577" s="31">
        <v>45406</v>
      </c>
      <c r="CX1577" s="32"/>
      <c r="CY1577" s="33">
        <f>SUBTOTAL(109,Pickedlines[[#This Row],[HO]:[Test]])</f>
        <v>0</v>
      </c>
      <c r="CZ1577" s="32"/>
      <c r="DA1577" s="32"/>
    </row>
    <row r="1578" spans="1:105" x14ac:dyDescent="0.25">
      <c r="A1578" s="30" t="str">
        <f t="shared" si="32"/>
        <v>2417</v>
      </c>
      <c r="B1578" s="31">
        <v>45407</v>
      </c>
      <c r="CX1578" s="32"/>
      <c r="CY1578" s="33">
        <f>SUBTOTAL(109,Pickedlines[[#This Row],[HO]:[Test]])</f>
        <v>0</v>
      </c>
      <c r="CZ1578" s="32"/>
      <c r="DA1578" s="32"/>
    </row>
    <row r="1579" spans="1:105" x14ac:dyDescent="0.25">
      <c r="A1579" s="30" t="str">
        <f t="shared" si="32"/>
        <v>2417</v>
      </c>
      <c r="B1579" s="31">
        <v>45408</v>
      </c>
      <c r="CX1579" s="32"/>
      <c r="CY1579" s="33">
        <f>SUBTOTAL(109,Pickedlines[[#This Row],[HO]:[Test]])</f>
        <v>0</v>
      </c>
      <c r="CZ1579" s="32"/>
      <c r="DA1579" s="32"/>
    </row>
    <row r="1580" spans="1:105" x14ac:dyDescent="0.25">
      <c r="A1580" s="30" t="str">
        <f t="shared" si="32"/>
        <v>2417</v>
      </c>
      <c r="B1580" s="31">
        <v>45409</v>
      </c>
      <c r="CX1580" s="32"/>
      <c r="CY1580" s="33">
        <f>SUBTOTAL(109,Pickedlines[[#This Row],[HO]:[Test]])</f>
        <v>0</v>
      </c>
      <c r="CZ1580" s="32"/>
      <c r="DA1580" s="32"/>
    </row>
    <row r="1581" spans="1:105" x14ac:dyDescent="0.25">
      <c r="A1581" s="30" t="str">
        <f t="shared" si="32"/>
        <v>2418</v>
      </c>
      <c r="B1581" s="31">
        <v>45410</v>
      </c>
      <c r="CX1581" s="32"/>
      <c r="CY1581" s="33">
        <f>SUBTOTAL(109,Pickedlines[[#This Row],[HO]:[Test]])</f>
        <v>0</v>
      </c>
      <c r="CZ1581" s="32"/>
      <c r="DA1581" s="32"/>
    </row>
    <row r="1582" spans="1:105" x14ac:dyDescent="0.25">
      <c r="A1582" s="30" t="str">
        <f t="shared" si="32"/>
        <v>2418</v>
      </c>
      <c r="B1582" s="31">
        <v>45411</v>
      </c>
      <c r="CX1582" s="32"/>
      <c r="CY1582" s="33">
        <f>SUBTOTAL(109,Pickedlines[[#This Row],[HO]:[Test]])</f>
        <v>0</v>
      </c>
      <c r="CZ1582" s="32"/>
      <c r="DA1582" s="32"/>
    </row>
    <row r="1583" spans="1:105" x14ac:dyDescent="0.25">
      <c r="A1583" s="30" t="str">
        <f t="shared" si="32"/>
        <v>2418</v>
      </c>
      <c r="B1583" s="31">
        <v>45412</v>
      </c>
      <c r="CX1583" s="32"/>
      <c r="CY1583" s="33">
        <f>SUBTOTAL(109,Pickedlines[[#This Row],[HO]:[Test]])</f>
        <v>0</v>
      </c>
      <c r="CZ1583" s="32"/>
      <c r="DA1583" s="32"/>
    </row>
    <row r="1584" spans="1:105" x14ac:dyDescent="0.25">
      <c r="A1584" s="30" t="str">
        <f t="shared" si="32"/>
        <v>2418</v>
      </c>
      <c r="B1584" s="31">
        <v>45413</v>
      </c>
      <c r="CX1584" s="32"/>
      <c r="CY1584" s="33">
        <f>SUBTOTAL(109,Pickedlines[[#This Row],[HO]:[Test]])</f>
        <v>0</v>
      </c>
      <c r="CZ1584" s="32"/>
      <c r="DA1584" s="32"/>
    </row>
    <row r="1585" spans="1:105" x14ac:dyDescent="0.25">
      <c r="A1585" s="30" t="str">
        <f t="shared" si="32"/>
        <v>2418</v>
      </c>
      <c r="B1585" s="31">
        <v>45414</v>
      </c>
      <c r="CX1585" s="32"/>
      <c r="CY1585" s="33">
        <f>SUBTOTAL(109,Pickedlines[[#This Row],[HO]:[Test]])</f>
        <v>0</v>
      </c>
      <c r="CZ1585" s="32"/>
      <c r="DA1585" s="32"/>
    </row>
    <row r="1586" spans="1:105" x14ac:dyDescent="0.25">
      <c r="A1586" s="30" t="str">
        <f t="shared" si="32"/>
        <v>2418</v>
      </c>
      <c r="B1586" s="31">
        <v>45415</v>
      </c>
      <c r="CX1586" s="32"/>
      <c r="CY1586" s="33">
        <f>SUBTOTAL(109,Pickedlines[[#This Row],[HO]:[Test]])</f>
        <v>0</v>
      </c>
      <c r="CZ1586" s="32"/>
      <c r="DA1586" s="32"/>
    </row>
    <row r="1587" spans="1:105" x14ac:dyDescent="0.25">
      <c r="A1587" s="30" t="str">
        <f t="shared" si="32"/>
        <v>2418</v>
      </c>
      <c r="B1587" s="31">
        <v>45416</v>
      </c>
      <c r="CX1587" s="32"/>
      <c r="CY1587" s="33">
        <f>SUBTOTAL(109,Pickedlines[[#This Row],[HO]:[Test]])</f>
        <v>0</v>
      </c>
      <c r="CZ1587" s="32"/>
      <c r="DA1587" s="32"/>
    </row>
    <row r="1588" spans="1:105" x14ac:dyDescent="0.25">
      <c r="A1588" s="30" t="str">
        <f t="shared" si="32"/>
        <v>2419</v>
      </c>
      <c r="B1588" s="31">
        <v>45417</v>
      </c>
      <c r="CX1588" s="32"/>
      <c r="CY1588" s="33">
        <f>SUBTOTAL(109,Pickedlines[[#This Row],[HO]:[Test]])</f>
        <v>0</v>
      </c>
      <c r="CZ1588" s="32"/>
      <c r="DA1588" s="32"/>
    </row>
    <row r="1589" spans="1:105" x14ac:dyDescent="0.25">
      <c r="A1589" s="30" t="str">
        <f t="shared" si="32"/>
        <v>2419</v>
      </c>
      <c r="B1589" s="31">
        <v>45418</v>
      </c>
      <c r="CX1589" s="32"/>
      <c r="CY1589" s="33">
        <f>SUBTOTAL(109,Pickedlines[[#This Row],[HO]:[Test]])</f>
        <v>0</v>
      </c>
      <c r="CZ1589" s="32"/>
      <c r="DA1589" s="32"/>
    </row>
    <row r="1590" spans="1:105" x14ac:dyDescent="0.25">
      <c r="A1590" s="30" t="str">
        <f t="shared" si="32"/>
        <v>2419</v>
      </c>
      <c r="B1590" s="31">
        <v>45419</v>
      </c>
      <c r="CX1590" s="32"/>
      <c r="CY1590" s="33">
        <f>SUBTOTAL(109,Pickedlines[[#This Row],[HO]:[Test]])</f>
        <v>0</v>
      </c>
      <c r="CZ1590" s="32"/>
      <c r="DA1590" s="32"/>
    </row>
    <row r="1591" spans="1:105" x14ac:dyDescent="0.25">
      <c r="A1591" s="30" t="str">
        <f t="shared" si="32"/>
        <v>2419</v>
      </c>
      <c r="B1591" s="31">
        <v>45420</v>
      </c>
      <c r="CX1591" s="32"/>
      <c r="CY1591" s="33">
        <f>SUBTOTAL(109,Pickedlines[[#This Row],[HO]:[Test]])</f>
        <v>0</v>
      </c>
      <c r="CZ1591" s="32"/>
      <c r="DA1591" s="32"/>
    </row>
    <row r="1592" spans="1:105" x14ac:dyDescent="0.25">
      <c r="A1592" s="30" t="str">
        <f t="shared" si="32"/>
        <v>2419</v>
      </c>
      <c r="B1592" s="31">
        <v>45421</v>
      </c>
      <c r="CX1592" s="32"/>
      <c r="CY1592" s="33">
        <f>SUBTOTAL(109,Pickedlines[[#This Row],[HO]:[Test]])</f>
        <v>0</v>
      </c>
      <c r="CZ1592" s="32"/>
      <c r="DA1592" s="32"/>
    </row>
    <row r="1593" spans="1:105" x14ac:dyDescent="0.25">
      <c r="A1593" s="30" t="str">
        <f t="shared" si="32"/>
        <v>2419</v>
      </c>
      <c r="B1593" s="31">
        <v>45422</v>
      </c>
      <c r="CX1593" s="32"/>
      <c r="CY1593" s="33">
        <f>SUBTOTAL(109,Pickedlines[[#This Row],[HO]:[Test]])</f>
        <v>0</v>
      </c>
      <c r="CZ1593" s="32"/>
      <c r="DA1593" s="32"/>
    </row>
    <row r="1594" spans="1:105" x14ac:dyDescent="0.25">
      <c r="A1594" s="30" t="str">
        <f t="shared" si="32"/>
        <v>2419</v>
      </c>
      <c r="B1594" s="31">
        <v>45423</v>
      </c>
      <c r="CX1594" s="32"/>
      <c r="CY1594" s="33">
        <f>SUBTOTAL(109,Pickedlines[[#This Row],[HO]:[Test]])</f>
        <v>0</v>
      </c>
      <c r="CZ1594" s="32"/>
      <c r="DA1594" s="32"/>
    </row>
    <row r="1595" spans="1:105" x14ac:dyDescent="0.25">
      <c r="A1595" s="30" t="str">
        <f t="shared" si="32"/>
        <v>2420</v>
      </c>
      <c r="B1595" s="31">
        <v>45424</v>
      </c>
      <c r="CX1595" s="32"/>
      <c r="CY1595" s="33">
        <f>SUBTOTAL(109,Pickedlines[[#This Row],[HO]:[Test]])</f>
        <v>0</v>
      </c>
      <c r="CZ1595" s="32"/>
      <c r="DA1595" s="32"/>
    </row>
    <row r="1596" spans="1:105" x14ac:dyDescent="0.25">
      <c r="A1596" s="30" t="str">
        <f t="shared" si="32"/>
        <v>2420</v>
      </c>
      <c r="B1596" s="31">
        <v>45425</v>
      </c>
      <c r="CX1596" s="32"/>
      <c r="CY1596" s="33">
        <f>SUBTOTAL(109,Pickedlines[[#This Row],[HO]:[Test]])</f>
        <v>0</v>
      </c>
      <c r="CZ1596" s="32"/>
      <c r="DA1596" s="32"/>
    </row>
    <row r="1597" spans="1:105" x14ac:dyDescent="0.25">
      <c r="A1597" s="30" t="str">
        <f t="shared" si="32"/>
        <v>2420</v>
      </c>
      <c r="B1597" s="31">
        <v>45426</v>
      </c>
      <c r="CX1597" s="32"/>
      <c r="CY1597" s="33">
        <f>SUBTOTAL(109,Pickedlines[[#This Row],[HO]:[Test]])</f>
        <v>0</v>
      </c>
      <c r="CZ1597" s="32"/>
      <c r="DA1597" s="32"/>
    </row>
    <row r="1598" spans="1:105" x14ac:dyDescent="0.25">
      <c r="A1598" s="30" t="str">
        <f t="shared" si="32"/>
        <v>2420</v>
      </c>
      <c r="B1598" s="31">
        <v>45427</v>
      </c>
      <c r="CX1598" s="32"/>
      <c r="CY1598" s="33">
        <f>SUBTOTAL(109,Pickedlines[[#This Row],[HO]:[Test]])</f>
        <v>0</v>
      </c>
      <c r="CZ1598" s="32"/>
      <c r="DA1598" s="32"/>
    </row>
    <row r="1599" spans="1:105" x14ac:dyDescent="0.25">
      <c r="A1599" s="30" t="str">
        <f t="shared" si="32"/>
        <v>2420</v>
      </c>
      <c r="B1599" s="31">
        <v>45428</v>
      </c>
      <c r="CX1599" s="32"/>
      <c r="CY1599" s="33">
        <f>SUBTOTAL(109,Pickedlines[[#This Row],[HO]:[Test]])</f>
        <v>0</v>
      </c>
      <c r="CZ1599" s="32"/>
      <c r="DA1599" s="32"/>
    </row>
    <row r="1600" spans="1:105" x14ac:dyDescent="0.25">
      <c r="A1600" s="30" t="str">
        <f t="shared" si="32"/>
        <v>2420</v>
      </c>
      <c r="B1600" s="31">
        <v>45429</v>
      </c>
      <c r="CX1600" s="32"/>
      <c r="CY1600" s="33">
        <f>SUBTOTAL(109,Pickedlines[[#This Row],[HO]:[Test]])</f>
        <v>0</v>
      </c>
      <c r="CZ1600" s="32"/>
      <c r="DA1600" s="32"/>
    </row>
    <row r="1601" spans="1:105" x14ac:dyDescent="0.25">
      <c r="A1601" s="30" t="str">
        <f t="shared" si="32"/>
        <v>2420</v>
      </c>
      <c r="B1601" s="31">
        <v>45430</v>
      </c>
      <c r="CX1601" s="32"/>
      <c r="CY1601" s="33">
        <f>SUBTOTAL(109,Pickedlines[[#This Row],[HO]:[Test]])</f>
        <v>0</v>
      </c>
      <c r="CZ1601" s="32"/>
      <c r="DA1601" s="32"/>
    </row>
    <row r="1602" spans="1:105" x14ac:dyDescent="0.25">
      <c r="A1602" s="30" t="str">
        <f t="shared" si="32"/>
        <v>2421</v>
      </c>
      <c r="B1602" s="31">
        <v>45431</v>
      </c>
      <c r="CX1602" s="32"/>
      <c r="CY1602" s="33">
        <f>SUBTOTAL(109,Pickedlines[[#This Row],[HO]:[Test]])</f>
        <v>0</v>
      </c>
      <c r="CZ1602" s="32"/>
      <c r="DA1602" s="32"/>
    </row>
    <row r="1603" spans="1:105" x14ac:dyDescent="0.25">
      <c r="A1603" s="30" t="str">
        <f t="shared" si="32"/>
        <v>2421</v>
      </c>
      <c r="B1603" s="31">
        <v>45432</v>
      </c>
      <c r="CX1603" s="32"/>
      <c r="CY1603" s="33">
        <f>SUBTOTAL(109,Pickedlines[[#This Row],[HO]:[Test]])</f>
        <v>0</v>
      </c>
      <c r="CZ1603" s="32"/>
      <c r="DA1603" s="32"/>
    </row>
    <row r="1604" spans="1:105" x14ac:dyDescent="0.25">
      <c r="A1604" s="30" t="str">
        <f t="shared" si="32"/>
        <v>2421</v>
      </c>
      <c r="B1604" s="31">
        <v>45433</v>
      </c>
      <c r="CX1604" s="32"/>
      <c r="CY1604" s="33">
        <f>SUBTOTAL(109,Pickedlines[[#This Row],[HO]:[Test]])</f>
        <v>0</v>
      </c>
      <c r="CZ1604" s="32"/>
      <c r="DA1604" s="32"/>
    </row>
    <row r="1605" spans="1:105" x14ac:dyDescent="0.25">
      <c r="A1605" s="30" t="str">
        <f t="shared" si="32"/>
        <v>2421</v>
      </c>
      <c r="B1605" s="31">
        <v>45434</v>
      </c>
      <c r="CX1605" s="32"/>
      <c r="CY1605" s="33">
        <f>SUBTOTAL(109,Pickedlines[[#This Row],[HO]:[Test]])</f>
        <v>0</v>
      </c>
      <c r="CZ1605" s="32"/>
      <c r="DA1605" s="32"/>
    </row>
    <row r="1606" spans="1:105" x14ac:dyDescent="0.25">
      <c r="A1606" s="30" t="str">
        <f t="shared" si="32"/>
        <v>2421</v>
      </c>
      <c r="B1606" s="31">
        <v>45435</v>
      </c>
      <c r="CX1606" s="32"/>
      <c r="CY1606" s="33">
        <f>SUBTOTAL(109,Pickedlines[[#This Row],[HO]:[Test]])</f>
        <v>0</v>
      </c>
      <c r="CZ1606" s="32"/>
      <c r="DA1606" s="32"/>
    </row>
    <row r="1607" spans="1:105" x14ac:dyDescent="0.25">
      <c r="A1607" s="30" t="str">
        <f t="shared" si="32"/>
        <v>2421</v>
      </c>
      <c r="B1607" s="31">
        <v>45436</v>
      </c>
      <c r="CX1607" s="32"/>
      <c r="CY1607" s="33">
        <f>SUBTOTAL(109,Pickedlines[[#This Row],[HO]:[Test]])</f>
        <v>0</v>
      </c>
      <c r="CZ1607" s="32"/>
      <c r="DA1607" s="32"/>
    </row>
    <row r="1608" spans="1:105" x14ac:dyDescent="0.25">
      <c r="A1608" s="30" t="str">
        <f t="shared" si="32"/>
        <v>2421</v>
      </c>
      <c r="B1608" s="31">
        <v>45437</v>
      </c>
      <c r="CX1608" s="32"/>
      <c r="CY1608" s="33">
        <f>SUBTOTAL(109,Pickedlines[[#This Row],[HO]:[Test]])</f>
        <v>0</v>
      </c>
      <c r="CZ1608" s="32"/>
      <c r="DA1608" s="32"/>
    </row>
    <row r="1609" spans="1:105" x14ac:dyDescent="0.25">
      <c r="A1609" s="30" t="str">
        <f t="shared" si="32"/>
        <v>2422</v>
      </c>
      <c r="B1609" s="31">
        <v>45438</v>
      </c>
      <c r="CX1609" s="32"/>
      <c r="CY1609" s="33">
        <f>SUBTOTAL(109,Pickedlines[[#This Row],[HO]:[Test]])</f>
        <v>0</v>
      </c>
      <c r="CZ1609" s="32"/>
      <c r="DA1609" s="32"/>
    </row>
    <row r="1610" spans="1:105" x14ac:dyDescent="0.25">
      <c r="A1610" s="30" t="str">
        <f t="shared" si="32"/>
        <v>2422</v>
      </c>
      <c r="B1610" s="31">
        <v>45439</v>
      </c>
      <c r="CX1610" s="32"/>
      <c r="CY1610" s="33">
        <f>SUBTOTAL(109,Pickedlines[[#This Row],[HO]:[Test]])</f>
        <v>0</v>
      </c>
      <c r="CZ1610" s="32"/>
      <c r="DA1610" s="32"/>
    </row>
    <row r="1611" spans="1:105" x14ac:dyDescent="0.25">
      <c r="A1611" s="30" t="str">
        <f t="shared" si="32"/>
        <v>2422</v>
      </c>
      <c r="B1611" s="31">
        <v>45440</v>
      </c>
      <c r="CX1611" s="32"/>
      <c r="CY1611" s="33">
        <f>SUBTOTAL(109,Pickedlines[[#This Row],[HO]:[Test]])</f>
        <v>0</v>
      </c>
      <c r="CZ1611" s="32"/>
      <c r="DA1611" s="32"/>
    </row>
    <row r="1612" spans="1:105" x14ac:dyDescent="0.25">
      <c r="A1612" s="30" t="str">
        <f t="shared" si="32"/>
        <v>2422</v>
      </c>
      <c r="B1612" s="31">
        <v>45441</v>
      </c>
      <c r="CX1612" s="32"/>
      <c r="CY1612" s="33">
        <f>SUBTOTAL(109,Pickedlines[[#This Row],[HO]:[Test]])</f>
        <v>0</v>
      </c>
      <c r="CZ1612" s="32"/>
      <c r="DA1612" s="32"/>
    </row>
    <row r="1613" spans="1:105" x14ac:dyDescent="0.25">
      <c r="A1613" s="30" t="str">
        <f t="shared" si="32"/>
        <v>2422</v>
      </c>
      <c r="B1613" s="31">
        <v>45442</v>
      </c>
      <c r="CX1613" s="32"/>
      <c r="CY1613" s="33">
        <f>SUBTOTAL(109,Pickedlines[[#This Row],[HO]:[Test]])</f>
        <v>0</v>
      </c>
      <c r="CZ1613" s="32"/>
      <c r="DA1613" s="32"/>
    </row>
    <row r="1614" spans="1:105" x14ac:dyDescent="0.25">
      <c r="A1614" s="30" t="str">
        <f t="shared" si="32"/>
        <v>2422</v>
      </c>
      <c r="B1614" s="31">
        <v>45443</v>
      </c>
      <c r="CX1614" s="32"/>
      <c r="CY1614" s="33">
        <f>SUBTOTAL(109,Pickedlines[[#This Row],[HO]:[Test]])</f>
        <v>0</v>
      </c>
      <c r="CZ1614" s="32"/>
      <c r="DA1614" s="32"/>
    </row>
    <row r="1615" spans="1:105" x14ac:dyDescent="0.25">
      <c r="A1615" s="30" t="str">
        <f t="shared" si="32"/>
        <v>2422</v>
      </c>
      <c r="B1615" s="31">
        <v>45444</v>
      </c>
      <c r="CX1615" s="32"/>
      <c r="CY1615" s="33">
        <f>SUBTOTAL(109,Pickedlines[[#This Row],[HO]:[Test]])</f>
        <v>0</v>
      </c>
      <c r="CZ1615" s="32"/>
      <c r="DA1615" s="32"/>
    </row>
    <row r="1616" spans="1:105" x14ac:dyDescent="0.25">
      <c r="A1616" s="30" t="str">
        <f t="shared" si="32"/>
        <v>2423</v>
      </c>
      <c r="B1616" s="31">
        <v>45445</v>
      </c>
      <c r="CX1616" s="32"/>
      <c r="CY1616" s="33">
        <f>SUBTOTAL(109,Pickedlines[[#This Row],[HO]:[Test]])</f>
        <v>0</v>
      </c>
      <c r="CZ1616" s="32"/>
      <c r="DA1616" s="32"/>
    </row>
    <row r="1617" spans="1:105" x14ac:dyDescent="0.25">
      <c r="A1617" s="30" t="str">
        <f t="shared" si="32"/>
        <v>2423</v>
      </c>
      <c r="B1617" s="31">
        <v>45446</v>
      </c>
      <c r="CX1617" s="32"/>
      <c r="CY1617" s="33">
        <f>SUBTOTAL(109,Pickedlines[[#This Row],[HO]:[Test]])</f>
        <v>0</v>
      </c>
      <c r="CZ1617" s="32"/>
      <c r="DA1617" s="32"/>
    </row>
    <row r="1618" spans="1:105" x14ac:dyDescent="0.25">
      <c r="A1618" s="30" t="str">
        <f t="shared" si="32"/>
        <v>2423</v>
      </c>
      <c r="B1618" s="31">
        <v>45447</v>
      </c>
      <c r="CX1618" s="32"/>
      <c r="CY1618" s="33">
        <f>SUBTOTAL(109,Pickedlines[[#This Row],[HO]:[Test]])</f>
        <v>0</v>
      </c>
      <c r="CZ1618" s="32"/>
      <c r="DA1618" s="32"/>
    </row>
    <row r="1619" spans="1:105" x14ac:dyDescent="0.25">
      <c r="A1619" s="30" t="str">
        <f t="shared" si="32"/>
        <v>2423</v>
      </c>
      <c r="B1619" s="31">
        <v>45448</v>
      </c>
      <c r="CX1619" s="32"/>
      <c r="CY1619" s="33">
        <f>SUBTOTAL(109,Pickedlines[[#This Row],[HO]:[Test]])</f>
        <v>0</v>
      </c>
      <c r="CZ1619" s="32"/>
      <c r="DA1619" s="32"/>
    </row>
    <row r="1620" spans="1:105" x14ac:dyDescent="0.25">
      <c r="A1620" s="30" t="str">
        <f t="shared" si="32"/>
        <v>2423</v>
      </c>
      <c r="B1620" s="31">
        <v>45449</v>
      </c>
      <c r="CX1620" s="32"/>
      <c r="CY1620" s="33">
        <f>SUBTOTAL(109,Pickedlines[[#This Row],[HO]:[Test]])</f>
        <v>0</v>
      </c>
      <c r="CZ1620" s="32"/>
      <c r="DA1620" s="32"/>
    </row>
    <row r="1621" spans="1:105" x14ac:dyDescent="0.25">
      <c r="A1621" s="30" t="str">
        <f t="shared" si="32"/>
        <v>2423</v>
      </c>
      <c r="B1621" s="31">
        <v>45450</v>
      </c>
      <c r="CX1621" s="32"/>
      <c r="CY1621" s="33">
        <f>SUBTOTAL(109,Pickedlines[[#This Row],[HO]:[Test]])</f>
        <v>0</v>
      </c>
      <c r="CZ1621" s="32"/>
      <c r="DA1621" s="32"/>
    </row>
    <row r="1622" spans="1:105" x14ac:dyDescent="0.25">
      <c r="A1622" s="30" t="str">
        <f t="shared" si="32"/>
        <v>2423</v>
      </c>
      <c r="B1622" s="31">
        <v>45451</v>
      </c>
      <c r="CX1622" s="32"/>
      <c r="CY1622" s="33">
        <f>SUBTOTAL(109,Pickedlines[[#This Row],[HO]:[Test]])</f>
        <v>0</v>
      </c>
      <c r="CZ1622" s="32"/>
      <c r="DA1622" s="32"/>
    </row>
    <row r="1623" spans="1:105" x14ac:dyDescent="0.25">
      <c r="A1623" s="30" t="str">
        <f t="shared" si="32"/>
        <v>2424</v>
      </c>
      <c r="B1623" s="31">
        <v>45452</v>
      </c>
      <c r="CX1623" s="32"/>
      <c r="CY1623" s="33">
        <f>SUBTOTAL(109,Pickedlines[[#This Row],[HO]:[Test]])</f>
        <v>0</v>
      </c>
      <c r="CZ1623" s="32"/>
      <c r="DA1623" s="32"/>
    </row>
    <row r="1624" spans="1:105" x14ac:dyDescent="0.25">
      <c r="A1624" s="30" t="str">
        <f t="shared" si="32"/>
        <v>2424</v>
      </c>
      <c r="B1624" s="31">
        <v>45453</v>
      </c>
      <c r="CX1624" s="32"/>
      <c r="CY1624" s="33">
        <f>SUBTOTAL(109,Pickedlines[[#This Row],[HO]:[Test]])</f>
        <v>0</v>
      </c>
      <c r="CZ1624" s="32"/>
      <c r="DA1624" s="32"/>
    </row>
    <row r="1625" spans="1:105" x14ac:dyDescent="0.25">
      <c r="A1625" s="30" t="str">
        <f t="shared" si="32"/>
        <v>2424</v>
      </c>
      <c r="B1625" s="31">
        <v>45454</v>
      </c>
      <c r="CX1625" s="32"/>
      <c r="CY1625" s="33">
        <f>SUBTOTAL(109,Pickedlines[[#This Row],[HO]:[Test]])</f>
        <v>0</v>
      </c>
      <c r="CZ1625" s="32"/>
      <c r="DA1625" s="32"/>
    </row>
    <row r="1626" spans="1:105" x14ac:dyDescent="0.25">
      <c r="A1626" s="30" t="str">
        <f t="shared" ref="A1626:A1689" si="33">CONCATENATE(RIGHT(TEXT(YEAR(B1626),"#"),2),TEXT(WEEKNUM(B1626),"0#"))</f>
        <v>2424</v>
      </c>
      <c r="B1626" s="31">
        <v>45455</v>
      </c>
      <c r="CX1626" s="32"/>
      <c r="CY1626" s="33">
        <f>SUBTOTAL(109,Pickedlines[[#This Row],[HO]:[Test]])</f>
        <v>0</v>
      </c>
      <c r="CZ1626" s="32"/>
      <c r="DA1626" s="32"/>
    </row>
    <row r="1627" spans="1:105" x14ac:dyDescent="0.25">
      <c r="A1627" s="30" t="str">
        <f t="shared" si="33"/>
        <v>2424</v>
      </c>
      <c r="B1627" s="31">
        <v>45456</v>
      </c>
      <c r="CX1627" s="32"/>
      <c r="CY1627" s="33">
        <f>SUBTOTAL(109,Pickedlines[[#This Row],[HO]:[Test]])</f>
        <v>0</v>
      </c>
      <c r="CZ1627" s="32"/>
      <c r="DA1627" s="32"/>
    </row>
    <row r="1628" spans="1:105" x14ac:dyDescent="0.25">
      <c r="A1628" s="30" t="str">
        <f t="shared" si="33"/>
        <v>2424</v>
      </c>
      <c r="B1628" s="31">
        <v>45457</v>
      </c>
      <c r="CX1628" s="32"/>
      <c r="CY1628" s="33">
        <f>SUBTOTAL(109,Pickedlines[[#This Row],[HO]:[Test]])</f>
        <v>0</v>
      </c>
      <c r="CZ1628" s="32"/>
      <c r="DA1628" s="32"/>
    </row>
    <row r="1629" spans="1:105" x14ac:dyDescent="0.25">
      <c r="A1629" s="30" t="str">
        <f t="shared" si="33"/>
        <v>2424</v>
      </c>
      <c r="B1629" s="31">
        <v>45458</v>
      </c>
      <c r="CX1629" s="32"/>
      <c r="CY1629" s="33">
        <f>SUBTOTAL(109,Pickedlines[[#This Row],[HO]:[Test]])</f>
        <v>0</v>
      </c>
      <c r="CZ1629" s="32"/>
      <c r="DA1629" s="32"/>
    </row>
    <row r="1630" spans="1:105" x14ac:dyDescent="0.25">
      <c r="A1630" s="30" t="str">
        <f t="shared" si="33"/>
        <v>2425</v>
      </c>
      <c r="B1630" s="31">
        <v>45459</v>
      </c>
      <c r="CX1630" s="32"/>
      <c r="CY1630" s="33">
        <f>SUBTOTAL(109,Pickedlines[[#This Row],[HO]:[Test]])</f>
        <v>0</v>
      </c>
      <c r="CZ1630" s="32"/>
      <c r="DA1630" s="32"/>
    </row>
    <row r="1631" spans="1:105" x14ac:dyDescent="0.25">
      <c r="A1631" s="30" t="str">
        <f t="shared" si="33"/>
        <v>2425</v>
      </c>
      <c r="B1631" s="31">
        <v>45460</v>
      </c>
      <c r="CX1631" s="32"/>
      <c r="CY1631" s="33">
        <f>SUBTOTAL(109,Pickedlines[[#This Row],[HO]:[Test]])</f>
        <v>0</v>
      </c>
      <c r="CZ1631" s="32"/>
      <c r="DA1631" s="32"/>
    </row>
    <row r="1632" spans="1:105" x14ac:dyDescent="0.25">
      <c r="A1632" s="30" t="str">
        <f t="shared" si="33"/>
        <v>2425</v>
      </c>
      <c r="B1632" s="31">
        <v>45461</v>
      </c>
      <c r="CX1632" s="32"/>
      <c r="CY1632" s="33">
        <f>SUBTOTAL(109,Pickedlines[[#This Row],[HO]:[Test]])</f>
        <v>0</v>
      </c>
      <c r="CZ1632" s="32"/>
      <c r="DA1632" s="32"/>
    </row>
    <row r="1633" spans="1:105" x14ac:dyDescent="0.25">
      <c r="A1633" s="30" t="str">
        <f t="shared" si="33"/>
        <v>2425</v>
      </c>
      <c r="B1633" s="31">
        <v>45462</v>
      </c>
      <c r="CX1633" s="32"/>
      <c r="CY1633" s="33">
        <f>SUBTOTAL(109,Pickedlines[[#This Row],[HO]:[Test]])</f>
        <v>0</v>
      </c>
      <c r="CZ1633" s="32"/>
      <c r="DA1633" s="32"/>
    </row>
    <row r="1634" spans="1:105" x14ac:dyDescent="0.25">
      <c r="A1634" s="30" t="str">
        <f t="shared" si="33"/>
        <v>2425</v>
      </c>
      <c r="B1634" s="31">
        <v>45463</v>
      </c>
      <c r="CX1634" s="32"/>
      <c r="CY1634" s="33">
        <f>SUBTOTAL(109,Pickedlines[[#This Row],[HO]:[Test]])</f>
        <v>0</v>
      </c>
      <c r="CZ1634" s="32"/>
      <c r="DA1634" s="32"/>
    </row>
    <row r="1635" spans="1:105" x14ac:dyDescent="0.25">
      <c r="A1635" s="30" t="str">
        <f t="shared" si="33"/>
        <v>2425</v>
      </c>
      <c r="B1635" s="31">
        <v>45464</v>
      </c>
      <c r="CX1635" s="32"/>
      <c r="CY1635" s="33">
        <f>SUBTOTAL(109,Pickedlines[[#This Row],[HO]:[Test]])</f>
        <v>0</v>
      </c>
      <c r="CZ1635" s="32"/>
      <c r="DA1635" s="32"/>
    </row>
    <row r="1636" spans="1:105" x14ac:dyDescent="0.25">
      <c r="A1636" s="30" t="str">
        <f t="shared" si="33"/>
        <v>2425</v>
      </c>
      <c r="B1636" s="31">
        <v>45465</v>
      </c>
      <c r="CX1636" s="32"/>
      <c r="CY1636" s="33">
        <f>SUBTOTAL(109,Pickedlines[[#This Row],[HO]:[Test]])</f>
        <v>0</v>
      </c>
      <c r="CZ1636" s="32"/>
      <c r="DA1636" s="32"/>
    </row>
    <row r="1637" spans="1:105" x14ac:dyDescent="0.25">
      <c r="A1637" s="30" t="str">
        <f t="shared" si="33"/>
        <v>2426</v>
      </c>
      <c r="B1637" s="31">
        <v>45466</v>
      </c>
      <c r="CX1637" s="32"/>
      <c r="CY1637" s="33">
        <f>SUBTOTAL(109,Pickedlines[[#This Row],[HO]:[Test]])</f>
        <v>0</v>
      </c>
      <c r="CZ1637" s="32"/>
      <c r="DA1637" s="32"/>
    </row>
    <row r="1638" spans="1:105" x14ac:dyDescent="0.25">
      <c r="A1638" s="30" t="str">
        <f t="shared" si="33"/>
        <v>2426</v>
      </c>
      <c r="B1638" s="31">
        <v>45467</v>
      </c>
      <c r="CX1638" s="32"/>
      <c r="CY1638" s="33">
        <f>SUBTOTAL(109,Pickedlines[[#This Row],[HO]:[Test]])</f>
        <v>0</v>
      </c>
      <c r="CZ1638" s="32"/>
      <c r="DA1638" s="32"/>
    </row>
    <row r="1639" spans="1:105" x14ac:dyDescent="0.25">
      <c r="A1639" s="30" t="str">
        <f t="shared" si="33"/>
        <v>2426</v>
      </c>
      <c r="B1639" s="31">
        <v>45468</v>
      </c>
      <c r="CX1639" s="32"/>
      <c r="CY1639" s="33">
        <f>SUBTOTAL(109,Pickedlines[[#This Row],[HO]:[Test]])</f>
        <v>0</v>
      </c>
      <c r="CZ1639" s="32"/>
      <c r="DA1639" s="32"/>
    </row>
    <row r="1640" spans="1:105" x14ac:dyDescent="0.25">
      <c r="A1640" s="30" t="str">
        <f t="shared" si="33"/>
        <v>2426</v>
      </c>
      <c r="B1640" s="31">
        <v>45469</v>
      </c>
      <c r="CX1640" s="32"/>
      <c r="CY1640" s="33">
        <f>SUBTOTAL(109,Pickedlines[[#This Row],[HO]:[Test]])</f>
        <v>0</v>
      </c>
      <c r="CZ1640" s="32"/>
      <c r="DA1640" s="32"/>
    </row>
    <row r="1641" spans="1:105" x14ac:dyDescent="0.25">
      <c r="A1641" s="30" t="str">
        <f t="shared" si="33"/>
        <v>2426</v>
      </c>
      <c r="B1641" s="31">
        <v>45470</v>
      </c>
      <c r="CX1641" s="32"/>
      <c r="CY1641" s="33">
        <f>SUBTOTAL(109,Pickedlines[[#This Row],[HO]:[Test]])</f>
        <v>0</v>
      </c>
      <c r="CZ1641" s="32"/>
      <c r="DA1641" s="32"/>
    </row>
    <row r="1642" spans="1:105" x14ac:dyDescent="0.25">
      <c r="A1642" s="30" t="str">
        <f t="shared" si="33"/>
        <v>2426</v>
      </c>
      <c r="B1642" s="31">
        <v>45471</v>
      </c>
      <c r="CX1642" s="32"/>
      <c r="CY1642" s="33">
        <f>SUBTOTAL(109,Pickedlines[[#This Row],[HO]:[Test]])</f>
        <v>0</v>
      </c>
      <c r="CZ1642" s="32"/>
      <c r="DA1642" s="32"/>
    </row>
    <row r="1643" spans="1:105" x14ac:dyDescent="0.25">
      <c r="A1643" s="30" t="str">
        <f t="shared" si="33"/>
        <v>2426</v>
      </c>
      <c r="B1643" s="31">
        <v>45472</v>
      </c>
      <c r="CX1643" s="32"/>
      <c r="CY1643" s="33">
        <f>SUBTOTAL(109,Pickedlines[[#This Row],[HO]:[Test]])</f>
        <v>0</v>
      </c>
      <c r="CZ1643" s="32"/>
      <c r="DA1643" s="32"/>
    </row>
    <row r="1644" spans="1:105" x14ac:dyDescent="0.25">
      <c r="A1644" s="30" t="str">
        <f t="shared" si="33"/>
        <v>2427</v>
      </c>
      <c r="B1644" s="31">
        <v>45473</v>
      </c>
      <c r="CX1644" s="32"/>
      <c r="CY1644" s="33">
        <f>SUBTOTAL(109,Pickedlines[[#This Row],[HO]:[Test]])</f>
        <v>0</v>
      </c>
      <c r="CZ1644" s="32"/>
      <c r="DA1644" s="32"/>
    </row>
    <row r="1645" spans="1:105" x14ac:dyDescent="0.25">
      <c r="A1645" s="30" t="str">
        <f t="shared" si="33"/>
        <v>2427</v>
      </c>
      <c r="B1645" s="31">
        <v>45474</v>
      </c>
      <c r="CX1645" s="32"/>
      <c r="CY1645" s="33">
        <f>SUBTOTAL(109,Pickedlines[[#This Row],[HO]:[Test]])</f>
        <v>0</v>
      </c>
      <c r="CZ1645" s="32"/>
      <c r="DA1645" s="32"/>
    </row>
    <row r="1646" spans="1:105" x14ac:dyDescent="0.25">
      <c r="A1646" s="30" t="str">
        <f t="shared" si="33"/>
        <v>2427</v>
      </c>
      <c r="B1646" s="31">
        <v>45475</v>
      </c>
      <c r="CX1646" s="32"/>
      <c r="CY1646" s="33">
        <f>SUBTOTAL(109,Pickedlines[[#This Row],[HO]:[Test]])</f>
        <v>0</v>
      </c>
      <c r="CZ1646" s="32"/>
      <c r="DA1646" s="32"/>
    </row>
    <row r="1647" spans="1:105" x14ac:dyDescent="0.25">
      <c r="A1647" s="30" t="str">
        <f t="shared" si="33"/>
        <v>2427</v>
      </c>
      <c r="B1647" s="31">
        <v>45476</v>
      </c>
      <c r="CX1647" s="32"/>
      <c r="CY1647" s="33">
        <f>SUBTOTAL(109,Pickedlines[[#This Row],[HO]:[Test]])</f>
        <v>0</v>
      </c>
      <c r="CZ1647" s="32"/>
      <c r="DA1647" s="32"/>
    </row>
    <row r="1648" spans="1:105" x14ac:dyDescent="0.25">
      <c r="A1648" s="30" t="str">
        <f t="shared" si="33"/>
        <v>2427</v>
      </c>
      <c r="B1648" s="31">
        <v>45477</v>
      </c>
      <c r="CX1648" s="32"/>
      <c r="CY1648" s="33">
        <f>SUBTOTAL(109,Pickedlines[[#This Row],[HO]:[Test]])</f>
        <v>0</v>
      </c>
      <c r="CZ1648" s="32"/>
      <c r="DA1648" s="32"/>
    </row>
    <row r="1649" spans="1:105" x14ac:dyDescent="0.25">
      <c r="A1649" s="30" t="str">
        <f t="shared" si="33"/>
        <v>2427</v>
      </c>
      <c r="B1649" s="31">
        <v>45478</v>
      </c>
      <c r="CX1649" s="32"/>
      <c r="CY1649" s="33">
        <f>SUBTOTAL(109,Pickedlines[[#This Row],[HO]:[Test]])</f>
        <v>0</v>
      </c>
      <c r="CZ1649" s="32"/>
      <c r="DA1649" s="32"/>
    </row>
    <row r="1650" spans="1:105" x14ac:dyDescent="0.25">
      <c r="A1650" s="30" t="str">
        <f t="shared" si="33"/>
        <v>2427</v>
      </c>
      <c r="B1650" s="31">
        <v>45479</v>
      </c>
      <c r="CX1650" s="32"/>
      <c r="CY1650" s="33">
        <f>SUBTOTAL(109,Pickedlines[[#This Row],[HO]:[Test]])</f>
        <v>0</v>
      </c>
      <c r="CZ1650" s="32"/>
      <c r="DA1650" s="32"/>
    </row>
    <row r="1651" spans="1:105" x14ac:dyDescent="0.25">
      <c r="A1651" s="30" t="str">
        <f t="shared" si="33"/>
        <v>2428</v>
      </c>
      <c r="B1651" s="31">
        <v>45480</v>
      </c>
      <c r="CX1651" s="32"/>
      <c r="CY1651" s="33">
        <f>SUBTOTAL(109,Pickedlines[[#This Row],[HO]:[Test]])</f>
        <v>0</v>
      </c>
      <c r="CZ1651" s="32"/>
      <c r="DA1651" s="32"/>
    </row>
    <row r="1652" spans="1:105" x14ac:dyDescent="0.25">
      <c r="A1652" s="30" t="str">
        <f t="shared" si="33"/>
        <v>2428</v>
      </c>
      <c r="B1652" s="31">
        <v>45481</v>
      </c>
      <c r="CX1652" s="32"/>
      <c r="CY1652" s="33">
        <f>SUBTOTAL(109,Pickedlines[[#This Row],[HO]:[Test]])</f>
        <v>0</v>
      </c>
      <c r="CZ1652" s="32"/>
      <c r="DA1652" s="32"/>
    </row>
    <row r="1653" spans="1:105" x14ac:dyDescent="0.25">
      <c r="A1653" s="30" t="str">
        <f t="shared" si="33"/>
        <v>2428</v>
      </c>
      <c r="B1653" s="31">
        <v>45482</v>
      </c>
      <c r="CX1653" s="32"/>
      <c r="CY1653" s="33">
        <f>SUBTOTAL(109,Pickedlines[[#This Row],[HO]:[Test]])</f>
        <v>0</v>
      </c>
      <c r="CZ1653" s="32"/>
      <c r="DA1653" s="32"/>
    </row>
    <row r="1654" spans="1:105" x14ac:dyDescent="0.25">
      <c r="A1654" s="30" t="str">
        <f t="shared" si="33"/>
        <v>2428</v>
      </c>
      <c r="B1654" s="31">
        <v>45483</v>
      </c>
      <c r="CX1654" s="32"/>
      <c r="CY1654" s="33">
        <f>SUBTOTAL(109,Pickedlines[[#This Row],[HO]:[Test]])</f>
        <v>0</v>
      </c>
      <c r="CZ1654" s="32"/>
      <c r="DA1654" s="32"/>
    </row>
    <row r="1655" spans="1:105" x14ac:dyDescent="0.25">
      <c r="A1655" s="30" t="str">
        <f t="shared" si="33"/>
        <v>2428</v>
      </c>
      <c r="B1655" s="31">
        <v>45484</v>
      </c>
      <c r="CX1655" s="32"/>
      <c r="CY1655" s="33">
        <f>SUBTOTAL(109,Pickedlines[[#This Row],[HO]:[Test]])</f>
        <v>0</v>
      </c>
      <c r="CZ1655" s="32"/>
      <c r="DA1655" s="32"/>
    </row>
    <row r="1656" spans="1:105" x14ac:dyDescent="0.25">
      <c r="A1656" s="30" t="str">
        <f t="shared" si="33"/>
        <v>2428</v>
      </c>
      <c r="B1656" s="31">
        <v>45485</v>
      </c>
      <c r="CX1656" s="32"/>
      <c r="CY1656" s="33">
        <f>SUBTOTAL(109,Pickedlines[[#This Row],[HO]:[Test]])</f>
        <v>0</v>
      </c>
      <c r="CZ1656" s="32"/>
      <c r="DA1656" s="32"/>
    </row>
    <row r="1657" spans="1:105" x14ac:dyDescent="0.25">
      <c r="A1657" s="30" t="str">
        <f t="shared" si="33"/>
        <v>2428</v>
      </c>
      <c r="B1657" s="31">
        <v>45486</v>
      </c>
      <c r="CX1657" s="32"/>
      <c r="CY1657" s="33">
        <f>SUBTOTAL(109,Pickedlines[[#This Row],[HO]:[Test]])</f>
        <v>0</v>
      </c>
      <c r="CZ1657" s="32"/>
      <c r="DA1657" s="32"/>
    </row>
    <row r="1658" spans="1:105" x14ac:dyDescent="0.25">
      <c r="A1658" s="30" t="str">
        <f t="shared" si="33"/>
        <v>2429</v>
      </c>
      <c r="B1658" s="31">
        <v>45487</v>
      </c>
      <c r="CX1658" s="32"/>
      <c r="CY1658" s="33">
        <f>SUBTOTAL(109,Pickedlines[[#This Row],[HO]:[Test]])</f>
        <v>0</v>
      </c>
      <c r="CZ1658" s="32"/>
      <c r="DA1658" s="32"/>
    </row>
    <row r="1659" spans="1:105" x14ac:dyDescent="0.25">
      <c r="A1659" s="30" t="str">
        <f t="shared" si="33"/>
        <v>2429</v>
      </c>
      <c r="B1659" s="31">
        <v>45488</v>
      </c>
      <c r="CX1659" s="32"/>
      <c r="CY1659" s="33">
        <f>SUBTOTAL(109,Pickedlines[[#This Row],[HO]:[Test]])</f>
        <v>0</v>
      </c>
      <c r="CZ1659" s="32"/>
      <c r="DA1659" s="32"/>
    </row>
    <row r="1660" spans="1:105" x14ac:dyDescent="0.25">
      <c r="A1660" s="30" t="str">
        <f t="shared" si="33"/>
        <v>2429</v>
      </c>
      <c r="B1660" s="31">
        <v>45489</v>
      </c>
      <c r="CX1660" s="32"/>
      <c r="CY1660" s="33">
        <f>SUBTOTAL(109,Pickedlines[[#This Row],[HO]:[Test]])</f>
        <v>0</v>
      </c>
      <c r="CZ1660" s="32"/>
      <c r="DA1660" s="32"/>
    </row>
    <row r="1661" spans="1:105" x14ac:dyDescent="0.25">
      <c r="A1661" s="30" t="str">
        <f t="shared" si="33"/>
        <v>2429</v>
      </c>
      <c r="B1661" s="31">
        <v>45490</v>
      </c>
      <c r="CX1661" s="32"/>
      <c r="CY1661" s="33">
        <f>SUBTOTAL(109,Pickedlines[[#This Row],[HO]:[Test]])</f>
        <v>0</v>
      </c>
      <c r="CZ1661" s="32"/>
      <c r="DA1661" s="32"/>
    </row>
    <row r="1662" spans="1:105" x14ac:dyDescent="0.25">
      <c r="A1662" s="30" t="str">
        <f t="shared" si="33"/>
        <v>2429</v>
      </c>
      <c r="B1662" s="31">
        <v>45491</v>
      </c>
      <c r="CX1662" s="32"/>
      <c r="CY1662" s="33">
        <f>SUBTOTAL(109,Pickedlines[[#This Row],[HO]:[Test]])</f>
        <v>0</v>
      </c>
      <c r="CZ1662" s="32"/>
      <c r="DA1662" s="32"/>
    </row>
    <row r="1663" spans="1:105" x14ac:dyDescent="0.25">
      <c r="A1663" s="30" t="str">
        <f t="shared" si="33"/>
        <v>2429</v>
      </c>
      <c r="B1663" s="31">
        <v>45492</v>
      </c>
      <c r="CX1663" s="32"/>
      <c r="CY1663" s="33">
        <f>SUBTOTAL(109,Pickedlines[[#This Row],[HO]:[Test]])</f>
        <v>0</v>
      </c>
      <c r="CZ1663" s="32"/>
      <c r="DA1663" s="32"/>
    </row>
    <row r="1664" spans="1:105" x14ac:dyDescent="0.25">
      <c r="A1664" s="30" t="str">
        <f t="shared" si="33"/>
        <v>2429</v>
      </c>
      <c r="B1664" s="31">
        <v>45493</v>
      </c>
      <c r="CX1664" s="32"/>
      <c r="CY1664" s="33">
        <f>SUBTOTAL(109,Pickedlines[[#This Row],[HO]:[Test]])</f>
        <v>0</v>
      </c>
      <c r="CZ1664" s="32"/>
      <c r="DA1664" s="32"/>
    </row>
    <row r="1665" spans="1:105" x14ac:dyDescent="0.25">
      <c r="A1665" s="30" t="str">
        <f t="shared" si="33"/>
        <v>2430</v>
      </c>
      <c r="B1665" s="31">
        <v>45494</v>
      </c>
      <c r="CX1665" s="32"/>
      <c r="CY1665" s="33">
        <f>SUBTOTAL(109,Pickedlines[[#This Row],[HO]:[Test]])</f>
        <v>0</v>
      </c>
      <c r="CZ1665" s="32"/>
      <c r="DA1665" s="32"/>
    </row>
    <row r="1666" spans="1:105" x14ac:dyDescent="0.25">
      <c r="A1666" s="30" t="str">
        <f t="shared" si="33"/>
        <v>2430</v>
      </c>
      <c r="B1666" s="31">
        <v>45495</v>
      </c>
      <c r="CX1666" s="32"/>
      <c r="CY1666" s="33">
        <f>SUBTOTAL(109,Pickedlines[[#This Row],[HO]:[Test]])</f>
        <v>0</v>
      </c>
      <c r="CZ1666" s="32"/>
      <c r="DA1666" s="32"/>
    </row>
    <row r="1667" spans="1:105" x14ac:dyDescent="0.25">
      <c r="A1667" s="30" t="str">
        <f t="shared" si="33"/>
        <v>2430</v>
      </c>
      <c r="B1667" s="31">
        <v>45496</v>
      </c>
      <c r="CX1667" s="32"/>
      <c r="CY1667" s="33">
        <f>SUBTOTAL(109,Pickedlines[[#This Row],[HO]:[Test]])</f>
        <v>0</v>
      </c>
      <c r="CZ1667" s="32"/>
      <c r="DA1667" s="32"/>
    </row>
    <row r="1668" spans="1:105" x14ac:dyDescent="0.25">
      <c r="A1668" s="30" t="str">
        <f t="shared" si="33"/>
        <v>2430</v>
      </c>
      <c r="B1668" s="31">
        <v>45497</v>
      </c>
      <c r="CX1668" s="32"/>
      <c r="CY1668" s="33">
        <f>SUBTOTAL(109,Pickedlines[[#This Row],[HO]:[Test]])</f>
        <v>0</v>
      </c>
      <c r="CZ1668" s="32"/>
      <c r="DA1668" s="32"/>
    </row>
    <row r="1669" spans="1:105" x14ac:dyDescent="0.25">
      <c r="A1669" s="30" t="str">
        <f t="shared" si="33"/>
        <v>2430</v>
      </c>
      <c r="B1669" s="31">
        <v>45498</v>
      </c>
      <c r="CX1669" s="32"/>
      <c r="CY1669" s="33">
        <f>SUBTOTAL(109,Pickedlines[[#This Row],[HO]:[Test]])</f>
        <v>0</v>
      </c>
      <c r="CZ1669" s="32"/>
      <c r="DA1669" s="32"/>
    </row>
    <row r="1670" spans="1:105" x14ac:dyDescent="0.25">
      <c r="A1670" s="30" t="str">
        <f t="shared" si="33"/>
        <v>2430</v>
      </c>
      <c r="B1670" s="31">
        <v>45499</v>
      </c>
      <c r="CX1670" s="32"/>
      <c r="CY1670" s="33">
        <f>SUBTOTAL(109,Pickedlines[[#This Row],[HO]:[Test]])</f>
        <v>0</v>
      </c>
      <c r="CZ1670" s="32"/>
      <c r="DA1670" s="32"/>
    </row>
    <row r="1671" spans="1:105" x14ac:dyDescent="0.25">
      <c r="A1671" s="30" t="str">
        <f t="shared" si="33"/>
        <v>2430</v>
      </c>
      <c r="B1671" s="31">
        <v>45500</v>
      </c>
      <c r="CX1671" s="32"/>
      <c r="CY1671" s="33">
        <f>SUBTOTAL(109,Pickedlines[[#This Row],[HO]:[Test]])</f>
        <v>0</v>
      </c>
      <c r="CZ1671" s="32"/>
      <c r="DA1671" s="32"/>
    </row>
    <row r="1672" spans="1:105" x14ac:dyDescent="0.25">
      <c r="A1672" s="30" t="str">
        <f t="shared" si="33"/>
        <v>2431</v>
      </c>
      <c r="B1672" s="31">
        <v>45501</v>
      </c>
      <c r="CX1672" s="32"/>
      <c r="CY1672" s="33">
        <f>SUBTOTAL(109,Pickedlines[[#This Row],[HO]:[Test]])</f>
        <v>0</v>
      </c>
      <c r="CZ1672" s="32"/>
      <c r="DA1672" s="32"/>
    </row>
    <row r="1673" spans="1:105" x14ac:dyDescent="0.25">
      <c r="A1673" s="30" t="str">
        <f t="shared" si="33"/>
        <v>2431</v>
      </c>
      <c r="B1673" s="31">
        <v>45502</v>
      </c>
      <c r="CX1673" s="32"/>
      <c r="CY1673" s="33">
        <f>SUBTOTAL(109,Pickedlines[[#This Row],[HO]:[Test]])</f>
        <v>0</v>
      </c>
      <c r="CZ1673" s="32"/>
      <c r="DA1673" s="32"/>
    </row>
    <row r="1674" spans="1:105" x14ac:dyDescent="0.25">
      <c r="A1674" s="30" t="str">
        <f t="shared" si="33"/>
        <v>2431</v>
      </c>
      <c r="B1674" s="31">
        <v>45503</v>
      </c>
      <c r="CX1674" s="32"/>
      <c r="CY1674" s="33">
        <f>SUBTOTAL(109,Pickedlines[[#This Row],[HO]:[Test]])</f>
        <v>0</v>
      </c>
      <c r="CZ1674" s="32"/>
      <c r="DA1674" s="32"/>
    </row>
    <row r="1675" spans="1:105" x14ac:dyDescent="0.25">
      <c r="A1675" s="30" t="str">
        <f t="shared" si="33"/>
        <v>2431</v>
      </c>
      <c r="B1675" s="31">
        <v>45504</v>
      </c>
      <c r="CX1675" s="32"/>
      <c r="CY1675" s="33">
        <f>SUBTOTAL(109,Pickedlines[[#This Row],[HO]:[Test]])</f>
        <v>0</v>
      </c>
      <c r="CZ1675" s="32"/>
      <c r="DA1675" s="32"/>
    </row>
    <row r="1676" spans="1:105" x14ac:dyDescent="0.25">
      <c r="A1676" s="30" t="str">
        <f t="shared" si="33"/>
        <v>2431</v>
      </c>
      <c r="B1676" s="31">
        <v>45505</v>
      </c>
      <c r="CX1676" s="32"/>
      <c r="CY1676" s="33">
        <f>SUBTOTAL(109,Pickedlines[[#This Row],[HO]:[Test]])</f>
        <v>0</v>
      </c>
      <c r="CZ1676" s="32"/>
      <c r="DA1676" s="32"/>
    </row>
    <row r="1677" spans="1:105" x14ac:dyDescent="0.25">
      <c r="A1677" s="30" t="str">
        <f t="shared" si="33"/>
        <v>2431</v>
      </c>
      <c r="B1677" s="31">
        <v>45506</v>
      </c>
      <c r="CX1677" s="32"/>
      <c r="CY1677" s="33">
        <f>SUBTOTAL(109,Pickedlines[[#This Row],[HO]:[Test]])</f>
        <v>0</v>
      </c>
      <c r="CZ1677" s="32"/>
      <c r="DA1677" s="32"/>
    </row>
    <row r="1678" spans="1:105" x14ac:dyDescent="0.25">
      <c r="A1678" s="30" t="str">
        <f t="shared" si="33"/>
        <v>2431</v>
      </c>
      <c r="B1678" s="31">
        <v>45507</v>
      </c>
      <c r="CX1678" s="32"/>
      <c r="CY1678" s="33">
        <f>SUBTOTAL(109,Pickedlines[[#This Row],[HO]:[Test]])</f>
        <v>0</v>
      </c>
      <c r="CZ1678" s="32"/>
      <c r="DA1678" s="32"/>
    </row>
    <row r="1679" spans="1:105" x14ac:dyDescent="0.25">
      <c r="A1679" s="30" t="str">
        <f t="shared" si="33"/>
        <v>2432</v>
      </c>
      <c r="B1679" s="31">
        <v>45508</v>
      </c>
      <c r="CX1679" s="32"/>
      <c r="CY1679" s="33">
        <f>SUBTOTAL(109,Pickedlines[[#This Row],[HO]:[Test]])</f>
        <v>0</v>
      </c>
      <c r="CZ1679" s="32"/>
      <c r="DA1679" s="32"/>
    </row>
    <row r="1680" spans="1:105" x14ac:dyDescent="0.25">
      <c r="A1680" s="30" t="str">
        <f t="shared" si="33"/>
        <v>2432</v>
      </c>
      <c r="B1680" s="31">
        <v>45509</v>
      </c>
      <c r="CX1680" s="32"/>
      <c r="CY1680" s="33">
        <f>SUBTOTAL(109,Pickedlines[[#This Row],[HO]:[Test]])</f>
        <v>0</v>
      </c>
      <c r="CZ1680" s="32"/>
      <c r="DA1680" s="32"/>
    </row>
    <row r="1681" spans="1:105" x14ac:dyDescent="0.25">
      <c r="A1681" s="30" t="str">
        <f t="shared" si="33"/>
        <v>2432</v>
      </c>
      <c r="B1681" s="31">
        <v>45510</v>
      </c>
      <c r="CX1681" s="32"/>
      <c r="CY1681" s="33">
        <f>SUBTOTAL(109,Pickedlines[[#This Row],[HO]:[Test]])</f>
        <v>0</v>
      </c>
      <c r="CZ1681" s="32"/>
      <c r="DA1681" s="32"/>
    </row>
    <row r="1682" spans="1:105" x14ac:dyDescent="0.25">
      <c r="A1682" s="30" t="str">
        <f t="shared" si="33"/>
        <v>2432</v>
      </c>
      <c r="B1682" s="31">
        <v>45511</v>
      </c>
      <c r="CX1682" s="32"/>
      <c r="CY1682" s="33">
        <f>SUBTOTAL(109,Pickedlines[[#This Row],[HO]:[Test]])</f>
        <v>0</v>
      </c>
      <c r="CZ1682" s="32"/>
      <c r="DA1682" s="32"/>
    </row>
    <row r="1683" spans="1:105" x14ac:dyDescent="0.25">
      <c r="A1683" s="30" t="str">
        <f t="shared" si="33"/>
        <v>2432</v>
      </c>
      <c r="B1683" s="31">
        <v>45512</v>
      </c>
      <c r="CX1683" s="32"/>
      <c r="CY1683" s="33">
        <f>SUBTOTAL(109,Pickedlines[[#This Row],[HO]:[Test]])</f>
        <v>0</v>
      </c>
      <c r="CZ1683" s="32"/>
      <c r="DA1683" s="32"/>
    </row>
    <row r="1684" spans="1:105" x14ac:dyDescent="0.25">
      <c r="A1684" s="30" t="str">
        <f t="shared" si="33"/>
        <v>2432</v>
      </c>
      <c r="B1684" s="31">
        <v>45513</v>
      </c>
      <c r="CX1684" s="32"/>
      <c r="CY1684" s="33">
        <f>SUBTOTAL(109,Pickedlines[[#This Row],[HO]:[Test]])</f>
        <v>0</v>
      </c>
      <c r="CZ1684" s="32"/>
      <c r="DA1684" s="32"/>
    </row>
    <row r="1685" spans="1:105" x14ac:dyDescent="0.25">
      <c r="A1685" s="30" t="str">
        <f t="shared" si="33"/>
        <v>2432</v>
      </c>
      <c r="B1685" s="31">
        <v>45514</v>
      </c>
      <c r="CX1685" s="32"/>
      <c r="CY1685" s="33">
        <f>SUBTOTAL(109,Pickedlines[[#This Row],[HO]:[Test]])</f>
        <v>0</v>
      </c>
      <c r="CZ1685" s="32"/>
      <c r="DA1685" s="32"/>
    </row>
    <row r="1686" spans="1:105" x14ac:dyDescent="0.25">
      <c r="A1686" s="30" t="str">
        <f t="shared" si="33"/>
        <v>2433</v>
      </c>
      <c r="B1686" s="31">
        <v>45515</v>
      </c>
      <c r="CX1686" s="32"/>
      <c r="CY1686" s="33">
        <f>SUBTOTAL(109,Pickedlines[[#This Row],[HO]:[Test]])</f>
        <v>0</v>
      </c>
      <c r="CZ1686" s="32"/>
      <c r="DA1686" s="32"/>
    </row>
    <row r="1687" spans="1:105" x14ac:dyDescent="0.25">
      <c r="A1687" s="30" t="str">
        <f t="shared" si="33"/>
        <v>2433</v>
      </c>
      <c r="B1687" s="31">
        <v>45516</v>
      </c>
      <c r="CX1687" s="32"/>
      <c r="CY1687" s="33">
        <f>SUBTOTAL(109,Pickedlines[[#This Row],[HO]:[Test]])</f>
        <v>0</v>
      </c>
      <c r="CZ1687" s="32"/>
      <c r="DA1687" s="32"/>
    </row>
    <row r="1688" spans="1:105" x14ac:dyDescent="0.25">
      <c r="A1688" s="30" t="str">
        <f t="shared" si="33"/>
        <v>2433</v>
      </c>
      <c r="B1688" s="31">
        <v>45517</v>
      </c>
      <c r="CX1688" s="32"/>
      <c r="CY1688" s="33">
        <f>SUBTOTAL(109,Pickedlines[[#This Row],[HO]:[Test]])</f>
        <v>0</v>
      </c>
      <c r="CZ1688" s="32"/>
      <c r="DA1688" s="32"/>
    </row>
    <row r="1689" spans="1:105" x14ac:dyDescent="0.25">
      <c r="A1689" s="30" t="str">
        <f t="shared" si="33"/>
        <v>2433</v>
      </c>
      <c r="B1689" s="31">
        <v>45518</v>
      </c>
      <c r="CX1689" s="32"/>
      <c r="CY1689" s="33">
        <f>SUBTOTAL(109,Pickedlines[[#This Row],[HO]:[Test]])</f>
        <v>0</v>
      </c>
      <c r="CZ1689" s="32"/>
      <c r="DA1689" s="32"/>
    </row>
    <row r="1690" spans="1:105" x14ac:dyDescent="0.25">
      <c r="A1690" s="30" t="str">
        <f t="shared" ref="A1690:A1753" si="34">CONCATENATE(RIGHT(TEXT(YEAR(B1690),"#"),2),TEXT(WEEKNUM(B1690),"0#"))</f>
        <v>2433</v>
      </c>
      <c r="B1690" s="31">
        <v>45519</v>
      </c>
      <c r="CX1690" s="32"/>
      <c r="CY1690" s="33">
        <f>SUBTOTAL(109,Pickedlines[[#This Row],[HO]:[Test]])</f>
        <v>0</v>
      </c>
      <c r="CZ1690" s="32"/>
      <c r="DA1690" s="32"/>
    </row>
    <row r="1691" spans="1:105" x14ac:dyDescent="0.25">
      <c r="A1691" s="30" t="str">
        <f t="shared" si="34"/>
        <v>2433</v>
      </c>
      <c r="B1691" s="31">
        <v>45520</v>
      </c>
      <c r="CX1691" s="32"/>
      <c r="CY1691" s="33">
        <f>SUBTOTAL(109,Pickedlines[[#This Row],[HO]:[Test]])</f>
        <v>0</v>
      </c>
      <c r="CZ1691" s="32"/>
      <c r="DA1691" s="32"/>
    </row>
    <row r="1692" spans="1:105" x14ac:dyDescent="0.25">
      <c r="A1692" s="30" t="str">
        <f t="shared" si="34"/>
        <v>2433</v>
      </c>
      <c r="B1692" s="31">
        <v>45521</v>
      </c>
      <c r="CX1692" s="32"/>
      <c r="CY1692" s="33">
        <f>SUBTOTAL(109,Pickedlines[[#This Row],[HO]:[Test]])</f>
        <v>0</v>
      </c>
      <c r="CZ1692" s="32"/>
      <c r="DA1692" s="32"/>
    </row>
    <row r="1693" spans="1:105" x14ac:dyDescent="0.25">
      <c r="A1693" s="30" t="str">
        <f t="shared" si="34"/>
        <v>2434</v>
      </c>
      <c r="B1693" s="31">
        <v>45522</v>
      </c>
      <c r="CX1693" s="32"/>
      <c r="CY1693" s="33">
        <f>SUBTOTAL(109,Pickedlines[[#This Row],[HO]:[Test]])</f>
        <v>0</v>
      </c>
      <c r="CZ1693" s="32"/>
      <c r="DA1693" s="32"/>
    </row>
    <row r="1694" spans="1:105" x14ac:dyDescent="0.25">
      <c r="A1694" s="30" t="str">
        <f t="shared" si="34"/>
        <v>2434</v>
      </c>
      <c r="B1694" s="31">
        <v>45523</v>
      </c>
      <c r="CX1694" s="32"/>
      <c r="CY1694" s="33">
        <f>SUBTOTAL(109,Pickedlines[[#This Row],[HO]:[Test]])</f>
        <v>0</v>
      </c>
      <c r="CZ1694" s="32"/>
      <c r="DA1694" s="32"/>
    </row>
    <row r="1695" spans="1:105" x14ac:dyDescent="0.25">
      <c r="A1695" s="30" t="str">
        <f t="shared" si="34"/>
        <v>2434</v>
      </c>
      <c r="B1695" s="31">
        <v>45524</v>
      </c>
      <c r="CX1695" s="32"/>
      <c r="CY1695" s="33">
        <f>SUBTOTAL(109,Pickedlines[[#This Row],[HO]:[Test]])</f>
        <v>0</v>
      </c>
      <c r="CZ1695" s="32"/>
      <c r="DA1695" s="32"/>
    </row>
    <row r="1696" spans="1:105" x14ac:dyDescent="0.25">
      <c r="A1696" s="30" t="str">
        <f t="shared" si="34"/>
        <v>2434</v>
      </c>
      <c r="B1696" s="31">
        <v>45525</v>
      </c>
      <c r="CX1696" s="32"/>
      <c r="CY1696" s="33">
        <f>SUBTOTAL(109,Pickedlines[[#This Row],[HO]:[Test]])</f>
        <v>0</v>
      </c>
      <c r="CZ1696" s="32"/>
      <c r="DA1696" s="32"/>
    </row>
    <row r="1697" spans="1:105" x14ac:dyDescent="0.25">
      <c r="A1697" s="30" t="str">
        <f t="shared" si="34"/>
        <v>2434</v>
      </c>
      <c r="B1697" s="31">
        <v>45526</v>
      </c>
      <c r="CX1697" s="32"/>
      <c r="CY1697" s="33">
        <f>SUBTOTAL(109,Pickedlines[[#This Row],[HO]:[Test]])</f>
        <v>0</v>
      </c>
      <c r="CZ1697" s="32"/>
      <c r="DA1697" s="32"/>
    </row>
    <row r="1698" spans="1:105" x14ac:dyDescent="0.25">
      <c r="A1698" s="30" t="str">
        <f t="shared" si="34"/>
        <v>2434</v>
      </c>
      <c r="B1698" s="31">
        <v>45527</v>
      </c>
      <c r="CX1698" s="32"/>
      <c r="CY1698" s="33">
        <f>SUBTOTAL(109,Pickedlines[[#This Row],[HO]:[Test]])</f>
        <v>0</v>
      </c>
      <c r="CZ1698" s="32"/>
      <c r="DA1698" s="32"/>
    </row>
    <row r="1699" spans="1:105" x14ac:dyDescent="0.25">
      <c r="A1699" s="30" t="str">
        <f t="shared" si="34"/>
        <v>2434</v>
      </c>
      <c r="B1699" s="31">
        <v>45528</v>
      </c>
      <c r="CX1699" s="32"/>
      <c r="CY1699" s="33">
        <f>SUBTOTAL(109,Pickedlines[[#This Row],[HO]:[Test]])</f>
        <v>0</v>
      </c>
      <c r="CZ1699" s="32"/>
      <c r="DA1699" s="32"/>
    </row>
    <row r="1700" spans="1:105" x14ac:dyDescent="0.25">
      <c r="A1700" s="30" t="str">
        <f t="shared" si="34"/>
        <v>2435</v>
      </c>
      <c r="B1700" s="31">
        <v>45529</v>
      </c>
      <c r="CX1700" s="32"/>
      <c r="CY1700" s="33">
        <f>SUBTOTAL(109,Pickedlines[[#This Row],[HO]:[Test]])</f>
        <v>0</v>
      </c>
      <c r="CZ1700" s="32"/>
      <c r="DA1700" s="32"/>
    </row>
    <row r="1701" spans="1:105" x14ac:dyDescent="0.25">
      <c r="A1701" s="30" t="str">
        <f t="shared" si="34"/>
        <v>2435</v>
      </c>
      <c r="B1701" s="31">
        <v>45530</v>
      </c>
      <c r="CX1701" s="32"/>
      <c r="CY1701" s="33">
        <f>SUBTOTAL(109,Pickedlines[[#This Row],[HO]:[Test]])</f>
        <v>0</v>
      </c>
      <c r="CZ1701" s="32"/>
      <c r="DA1701" s="32"/>
    </row>
    <row r="1702" spans="1:105" x14ac:dyDescent="0.25">
      <c r="A1702" s="30" t="str">
        <f t="shared" si="34"/>
        <v>2435</v>
      </c>
      <c r="B1702" s="31">
        <v>45531</v>
      </c>
      <c r="CX1702" s="32"/>
      <c r="CY1702" s="33">
        <f>SUBTOTAL(109,Pickedlines[[#This Row],[HO]:[Test]])</f>
        <v>0</v>
      </c>
      <c r="CZ1702" s="32"/>
      <c r="DA1702" s="32"/>
    </row>
    <row r="1703" spans="1:105" x14ac:dyDescent="0.25">
      <c r="A1703" s="30" t="str">
        <f t="shared" si="34"/>
        <v>2435</v>
      </c>
      <c r="B1703" s="31">
        <v>45532</v>
      </c>
      <c r="CX1703" s="32"/>
      <c r="CY1703" s="33">
        <f>SUBTOTAL(109,Pickedlines[[#This Row],[HO]:[Test]])</f>
        <v>0</v>
      </c>
      <c r="CZ1703" s="32"/>
      <c r="DA1703" s="32"/>
    </row>
    <row r="1704" spans="1:105" x14ac:dyDescent="0.25">
      <c r="A1704" s="30" t="str">
        <f t="shared" si="34"/>
        <v>2435</v>
      </c>
      <c r="B1704" s="31">
        <v>45533</v>
      </c>
      <c r="CX1704" s="32"/>
      <c r="CY1704" s="33">
        <f>SUBTOTAL(109,Pickedlines[[#This Row],[HO]:[Test]])</f>
        <v>0</v>
      </c>
      <c r="CZ1704" s="32"/>
      <c r="DA1704" s="32"/>
    </row>
    <row r="1705" spans="1:105" x14ac:dyDescent="0.25">
      <c r="A1705" s="30" t="str">
        <f t="shared" si="34"/>
        <v>2435</v>
      </c>
      <c r="B1705" s="31">
        <v>45534</v>
      </c>
      <c r="CX1705" s="32"/>
      <c r="CY1705" s="33">
        <f>SUBTOTAL(109,Pickedlines[[#This Row],[HO]:[Test]])</f>
        <v>0</v>
      </c>
      <c r="CZ1705" s="32"/>
      <c r="DA1705" s="32"/>
    </row>
    <row r="1706" spans="1:105" x14ac:dyDescent="0.25">
      <c r="A1706" s="30" t="str">
        <f t="shared" si="34"/>
        <v>2435</v>
      </c>
      <c r="B1706" s="31">
        <v>45535</v>
      </c>
      <c r="CX1706" s="32"/>
      <c r="CY1706" s="33">
        <f>SUBTOTAL(109,Pickedlines[[#This Row],[HO]:[Test]])</f>
        <v>0</v>
      </c>
      <c r="CZ1706" s="32"/>
      <c r="DA1706" s="32"/>
    </row>
    <row r="1707" spans="1:105" x14ac:dyDescent="0.25">
      <c r="A1707" s="30" t="str">
        <f t="shared" si="34"/>
        <v>2436</v>
      </c>
      <c r="B1707" s="31">
        <v>45536</v>
      </c>
      <c r="CX1707" s="32"/>
      <c r="CY1707" s="33">
        <f>SUBTOTAL(109,Pickedlines[[#This Row],[HO]:[Test]])</f>
        <v>0</v>
      </c>
      <c r="CZ1707" s="32"/>
      <c r="DA1707" s="32"/>
    </row>
    <row r="1708" spans="1:105" x14ac:dyDescent="0.25">
      <c r="A1708" s="30" t="str">
        <f t="shared" si="34"/>
        <v>2436</v>
      </c>
      <c r="B1708" s="31">
        <v>45537</v>
      </c>
      <c r="CX1708" s="32"/>
      <c r="CY1708" s="33">
        <f>SUBTOTAL(109,Pickedlines[[#This Row],[HO]:[Test]])</f>
        <v>0</v>
      </c>
      <c r="CZ1708" s="32"/>
      <c r="DA1708" s="32"/>
    </row>
    <row r="1709" spans="1:105" x14ac:dyDescent="0.25">
      <c r="A1709" s="30" t="str">
        <f t="shared" si="34"/>
        <v>2436</v>
      </c>
      <c r="B1709" s="31">
        <v>45538</v>
      </c>
      <c r="CX1709" s="32"/>
      <c r="CY1709" s="33">
        <f>SUBTOTAL(109,Pickedlines[[#This Row],[HO]:[Test]])</f>
        <v>0</v>
      </c>
      <c r="CZ1709" s="32"/>
      <c r="DA1709" s="32"/>
    </row>
    <row r="1710" spans="1:105" x14ac:dyDescent="0.25">
      <c r="A1710" s="30" t="str">
        <f t="shared" si="34"/>
        <v>2436</v>
      </c>
      <c r="B1710" s="31">
        <v>45539</v>
      </c>
      <c r="CX1710" s="32"/>
      <c r="CY1710" s="33">
        <f>SUBTOTAL(109,Pickedlines[[#This Row],[HO]:[Test]])</f>
        <v>0</v>
      </c>
      <c r="CZ1710" s="32"/>
      <c r="DA1710" s="32"/>
    </row>
    <row r="1711" spans="1:105" x14ac:dyDescent="0.25">
      <c r="A1711" s="30" t="str">
        <f t="shared" si="34"/>
        <v>2436</v>
      </c>
      <c r="B1711" s="31">
        <v>45540</v>
      </c>
      <c r="CX1711" s="32"/>
      <c r="CY1711" s="33">
        <f>SUBTOTAL(109,Pickedlines[[#This Row],[HO]:[Test]])</f>
        <v>0</v>
      </c>
      <c r="CZ1711" s="32"/>
      <c r="DA1711" s="32"/>
    </row>
    <row r="1712" spans="1:105" x14ac:dyDescent="0.25">
      <c r="A1712" s="30" t="str">
        <f t="shared" si="34"/>
        <v>2436</v>
      </c>
      <c r="B1712" s="31">
        <v>45541</v>
      </c>
      <c r="CX1712" s="32"/>
      <c r="CY1712" s="33">
        <f>SUBTOTAL(109,Pickedlines[[#This Row],[HO]:[Test]])</f>
        <v>0</v>
      </c>
      <c r="CZ1712" s="32"/>
      <c r="DA1712" s="32"/>
    </row>
    <row r="1713" spans="1:105" x14ac:dyDescent="0.25">
      <c r="A1713" s="30" t="str">
        <f t="shared" si="34"/>
        <v>2436</v>
      </c>
      <c r="B1713" s="31">
        <v>45542</v>
      </c>
      <c r="CX1713" s="32"/>
      <c r="CY1713" s="33">
        <f>SUBTOTAL(109,Pickedlines[[#This Row],[HO]:[Test]])</f>
        <v>0</v>
      </c>
      <c r="CZ1713" s="32"/>
      <c r="DA1713" s="32"/>
    </row>
    <row r="1714" spans="1:105" x14ac:dyDescent="0.25">
      <c r="A1714" s="30" t="str">
        <f t="shared" si="34"/>
        <v>2437</v>
      </c>
      <c r="B1714" s="31">
        <v>45543</v>
      </c>
      <c r="CX1714" s="32"/>
      <c r="CY1714" s="33">
        <f>SUBTOTAL(109,Pickedlines[[#This Row],[HO]:[Test]])</f>
        <v>0</v>
      </c>
      <c r="CZ1714" s="32"/>
      <c r="DA1714" s="32"/>
    </row>
    <row r="1715" spans="1:105" x14ac:dyDescent="0.25">
      <c r="A1715" s="30" t="str">
        <f t="shared" si="34"/>
        <v>2437</v>
      </c>
      <c r="B1715" s="31">
        <v>45544</v>
      </c>
      <c r="CX1715" s="32"/>
      <c r="CY1715" s="33">
        <f>SUBTOTAL(109,Pickedlines[[#This Row],[HO]:[Test]])</f>
        <v>0</v>
      </c>
      <c r="CZ1715" s="32"/>
      <c r="DA1715" s="32"/>
    </row>
    <row r="1716" spans="1:105" x14ac:dyDescent="0.25">
      <c r="A1716" s="30" t="str">
        <f t="shared" si="34"/>
        <v>2437</v>
      </c>
      <c r="B1716" s="31">
        <v>45545</v>
      </c>
      <c r="CX1716" s="32"/>
      <c r="CY1716" s="33">
        <f>SUBTOTAL(109,Pickedlines[[#This Row],[HO]:[Test]])</f>
        <v>0</v>
      </c>
      <c r="CZ1716" s="32"/>
      <c r="DA1716" s="32"/>
    </row>
    <row r="1717" spans="1:105" x14ac:dyDescent="0.25">
      <c r="A1717" s="30" t="str">
        <f t="shared" si="34"/>
        <v>2437</v>
      </c>
      <c r="B1717" s="31">
        <v>45546</v>
      </c>
      <c r="CX1717" s="32"/>
      <c r="CY1717" s="33">
        <f>SUBTOTAL(109,Pickedlines[[#This Row],[HO]:[Test]])</f>
        <v>0</v>
      </c>
      <c r="CZ1717" s="32"/>
      <c r="DA1717" s="32"/>
    </row>
    <row r="1718" spans="1:105" x14ac:dyDescent="0.25">
      <c r="A1718" s="30" t="str">
        <f t="shared" si="34"/>
        <v>2437</v>
      </c>
      <c r="B1718" s="31">
        <v>45547</v>
      </c>
      <c r="CX1718" s="32"/>
      <c r="CY1718" s="33">
        <f>SUBTOTAL(109,Pickedlines[[#This Row],[HO]:[Test]])</f>
        <v>0</v>
      </c>
      <c r="CZ1718" s="32"/>
      <c r="DA1718" s="32"/>
    </row>
    <row r="1719" spans="1:105" x14ac:dyDescent="0.25">
      <c r="A1719" s="30" t="str">
        <f t="shared" si="34"/>
        <v>2437</v>
      </c>
      <c r="B1719" s="31">
        <v>45548</v>
      </c>
      <c r="CX1719" s="32"/>
      <c r="CY1719" s="33">
        <f>SUBTOTAL(109,Pickedlines[[#This Row],[HO]:[Test]])</f>
        <v>0</v>
      </c>
      <c r="CZ1719" s="32"/>
      <c r="DA1719" s="32"/>
    </row>
    <row r="1720" spans="1:105" x14ac:dyDescent="0.25">
      <c r="A1720" s="30" t="str">
        <f t="shared" si="34"/>
        <v>2437</v>
      </c>
      <c r="B1720" s="31">
        <v>45549</v>
      </c>
      <c r="CX1720" s="32"/>
      <c r="CY1720" s="33">
        <f>SUBTOTAL(109,Pickedlines[[#This Row],[HO]:[Test]])</f>
        <v>0</v>
      </c>
      <c r="CZ1720" s="32"/>
      <c r="DA1720" s="32"/>
    </row>
    <row r="1721" spans="1:105" x14ac:dyDescent="0.25">
      <c r="A1721" s="30" t="str">
        <f t="shared" si="34"/>
        <v>2438</v>
      </c>
      <c r="B1721" s="31">
        <v>45550</v>
      </c>
      <c r="CX1721" s="32"/>
      <c r="CY1721" s="33">
        <f>SUBTOTAL(109,Pickedlines[[#This Row],[HO]:[Test]])</f>
        <v>0</v>
      </c>
      <c r="CZ1721" s="32"/>
      <c r="DA1721" s="32"/>
    </row>
    <row r="1722" spans="1:105" x14ac:dyDescent="0.25">
      <c r="A1722" s="30" t="str">
        <f t="shared" si="34"/>
        <v>2438</v>
      </c>
      <c r="B1722" s="31">
        <v>45551</v>
      </c>
      <c r="CX1722" s="32"/>
      <c r="CY1722" s="33">
        <f>SUBTOTAL(109,Pickedlines[[#This Row],[HO]:[Test]])</f>
        <v>0</v>
      </c>
      <c r="CZ1722" s="32"/>
      <c r="DA1722" s="32"/>
    </row>
    <row r="1723" spans="1:105" x14ac:dyDescent="0.25">
      <c r="A1723" s="30" t="str">
        <f t="shared" si="34"/>
        <v>2438</v>
      </c>
      <c r="B1723" s="31">
        <v>45552</v>
      </c>
      <c r="CX1723" s="32"/>
      <c r="CY1723" s="33">
        <f>SUBTOTAL(109,Pickedlines[[#This Row],[HO]:[Test]])</f>
        <v>0</v>
      </c>
      <c r="CZ1723" s="32"/>
      <c r="DA1723" s="32"/>
    </row>
    <row r="1724" spans="1:105" x14ac:dyDescent="0.25">
      <c r="A1724" s="30" t="str">
        <f t="shared" si="34"/>
        <v>2438</v>
      </c>
      <c r="B1724" s="31">
        <v>45553</v>
      </c>
      <c r="CX1724" s="32"/>
      <c r="CY1724" s="33">
        <f>SUBTOTAL(109,Pickedlines[[#This Row],[HO]:[Test]])</f>
        <v>0</v>
      </c>
      <c r="CZ1724" s="32"/>
      <c r="DA1724" s="32"/>
    </row>
    <row r="1725" spans="1:105" x14ac:dyDescent="0.25">
      <c r="A1725" s="30" t="str">
        <f t="shared" si="34"/>
        <v>2438</v>
      </c>
      <c r="B1725" s="31">
        <v>45554</v>
      </c>
      <c r="CX1725" s="32"/>
      <c r="CY1725" s="33">
        <f>SUBTOTAL(109,Pickedlines[[#This Row],[HO]:[Test]])</f>
        <v>0</v>
      </c>
      <c r="CZ1725" s="32"/>
      <c r="DA1725" s="32"/>
    </row>
    <row r="1726" spans="1:105" x14ac:dyDescent="0.25">
      <c r="A1726" s="30" t="str">
        <f t="shared" si="34"/>
        <v>2438</v>
      </c>
      <c r="B1726" s="31">
        <v>45555</v>
      </c>
      <c r="CX1726" s="32"/>
      <c r="CY1726" s="33">
        <f>SUBTOTAL(109,Pickedlines[[#This Row],[HO]:[Test]])</f>
        <v>0</v>
      </c>
      <c r="CZ1726" s="32"/>
      <c r="DA1726" s="32"/>
    </row>
    <row r="1727" spans="1:105" x14ac:dyDescent="0.25">
      <c r="A1727" s="30" t="str">
        <f t="shared" si="34"/>
        <v>2438</v>
      </c>
      <c r="B1727" s="31">
        <v>45556</v>
      </c>
      <c r="CX1727" s="32"/>
      <c r="CY1727" s="33">
        <f>SUBTOTAL(109,Pickedlines[[#This Row],[HO]:[Test]])</f>
        <v>0</v>
      </c>
      <c r="CZ1727" s="32"/>
      <c r="DA1727" s="32"/>
    </row>
    <row r="1728" spans="1:105" x14ac:dyDescent="0.25">
      <c r="A1728" s="30" t="str">
        <f t="shared" si="34"/>
        <v>2439</v>
      </c>
      <c r="B1728" s="31">
        <v>45557</v>
      </c>
      <c r="CX1728" s="32"/>
      <c r="CY1728" s="33">
        <f>SUBTOTAL(109,Pickedlines[[#This Row],[HO]:[Test]])</f>
        <v>0</v>
      </c>
      <c r="CZ1728" s="32"/>
      <c r="DA1728" s="32"/>
    </row>
    <row r="1729" spans="1:105" x14ac:dyDescent="0.25">
      <c r="A1729" s="30" t="str">
        <f t="shared" si="34"/>
        <v>2439</v>
      </c>
      <c r="B1729" s="31">
        <v>45558</v>
      </c>
      <c r="CX1729" s="32"/>
      <c r="CY1729" s="33">
        <f>SUBTOTAL(109,Pickedlines[[#This Row],[HO]:[Test]])</f>
        <v>0</v>
      </c>
      <c r="CZ1729" s="32"/>
      <c r="DA1729" s="32"/>
    </row>
    <row r="1730" spans="1:105" x14ac:dyDescent="0.25">
      <c r="A1730" s="30" t="str">
        <f t="shared" si="34"/>
        <v>2439</v>
      </c>
      <c r="B1730" s="31">
        <v>45559</v>
      </c>
      <c r="CX1730" s="32"/>
      <c r="CY1730" s="33">
        <f>SUBTOTAL(109,Pickedlines[[#This Row],[HO]:[Test]])</f>
        <v>0</v>
      </c>
      <c r="CZ1730" s="32"/>
      <c r="DA1730" s="32"/>
    </row>
    <row r="1731" spans="1:105" x14ac:dyDescent="0.25">
      <c r="A1731" s="30" t="str">
        <f t="shared" si="34"/>
        <v>2439</v>
      </c>
      <c r="B1731" s="31">
        <v>45560</v>
      </c>
      <c r="CX1731" s="32"/>
      <c r="CY1731" s="33">
        <f>SUBTOTAL(109,Pickedlines[[#This Row],[HO]:[Test]])</f>
        <v>0</v>
      </c>
      <c r="CZ1731" s="32"/>
      <c r="DA1731" s="32"/>
    </row>
    <row r="1732" spans="1:105" x14ac:dyDescent="0.25">
      <c r="A1732" s="30" t="str">
        <f t="shared" si="34"/>
        <v>2439</v>
      </c>
      <c r="B1732" s="31">
        <v>45561</v>
      </c>
      <c r="CX1732" s="32"/>
      <c r="CY1732" s="33">
        <f>SUBTOTAL(109,Pickedlines[[#This Row],[HO]:[Test]])</f>
        <v>0</v>
      </c>
      <c r="CZ1732" s="32"/>
      <c r="DA1732" s="32"/>
    </row>
    <row r="1733" spans="1:105" x14ac:dyDescent="0.25">
      <c r="A1733" s="30" t="str">
        <f t="shared" si="34"/>
        <v>2439</v>
      </c>
      <c r="B1733" s="31">
        <v>45562</v>
      </c>
      <c r="CX1733" s="32"/>
      <c r="CY1733" s="33">
        <f>SUBTOTAL(109,Pickedlines[[#This Row],[HO]:[Test]])</f>
        <v>0</v>
      </c>
      <c r="CZ1733" s="32"/>
      <c r="DA1733" s="32"/>
    </row>
    <row r="1734" spans="1:105" x14ac:dyDescent="0.25">
      <c r="A1734" s="30" t="str">
        <f t="shared" si="34"/>
        <v>2439</v>
      </c>
      <c r="B1734" s="31">
        <v>45563</v>
      </c>
      <c r="CX1734" s="32"/>
      <c r="CY1734" s="33">
        <f>SUBTOTAL(109,Pickedlines[[#This Row],[HO]:[Test]])</f>
        <v>0</v>
      </c>
      <c r="CZ1734" s="32"/>
      <c r="DA1734" s="32"/>
    </row>
    <row r="1735" spans="1:105" x14ac:dyDescent="0.25">
      <c r="A1735" s="30" t="str">
        <f t="shared" si="34"/>
        <v>2440</v>
      </c>
      <c r="B1735" s="31">
        <v>45564</v>
      </c>
      <c r="CX1735" s="32"/>
      <c r="CY1735" s="33">
        <f>SUBTOTAL(109,Pickedlines[[#This Row],[HO]:[Test]])</f>
        <v>0</v>
      </c>
      <c r="CZ1735" s="32"/>
      <c r="DA1735" s="32"/>
    </row>
    <row r="1736" spans="1:105" x14ac:dyDescent="0.25">
      <c r="A1736" s="30" t="str">
        <f t="shared" si="34"/>
        <v>2440</v>
      </c>
      <c r="B1736" s="31">
        <v>45565</v>
      </c>
      <c r="CX1736" s="32"/>
      <c r="CY1736" s="33">
        <f>SUBTOTAL(109,Pickedlines[[#This Row],[HO]:[Test]])</f>
        <v>0</v>
      </c>
      <c r="CZ1736" s="32"/>
      <c r="DA1736" s="32"/>
    </row>
    <row r="1737" spans="1:105" x14ac:dyDescent="0.25">
      <c r="A1737" s="30" t="str">
        <f t="shared" si="34"/>
        <v>2440</v>
      </c>
      <c r="B1737" s="31">
        <v>45566</v>
      </c>
      <c r="CX1737" s="32"/>
      <c r="CY1737" s="33">
        <f>SUBTOTAL(109,Pickedlines[[#This Row],[HO]:[Test]])</f>
        <v>0</v>
      </c>
      <c r="CZ1737" s="32"/>
      <c r="DA1737" s="32"/>
    </row>
    <row r="1738" spans="1:105" x14ac:dyDescent="0.25">
      <c r="A1738" s="30" t="str">
        <f t="shared" si="34"/>
        <v>2440</v>
      </c>
      <c r="B1738" s="31">
        <v>45567</v>
      </c>
      <c r="CX1738" s="32"/>
      <c r="CY1738" s="33">
        <f>SUBTOTAL(109,Pickedlines[[#This Row],[HO]:[Test]])</f>
        <v>0</v>
      </c>
      <c r="CZ1738" s="32"/>
      <c r="DA1738" s="32"/>
    </row>
    <row r="1739" spans="1:105" x14ac:dyDescent="0.25">
      <c r="A1739" s="30" t="str">
        <f t="shared" si="34"/>
        <v>2440</v>
      </c>
      <c r="B1739" s="31">
        <v>45568</v>
      </c>
      <c r="CX1739" s="32"/>
      <c r="CY1739" s="33">
        <f>SUBTOTAL(109,Pickedlines[[#This Row],[HO]:[Test]])</f>
        <v>0</v>
      </c>
      <c r="CZ1739" s="32"/>
      <c r="DA1739" s="32"/>
    </row>
    <row r="1740" spans="1:105" x14ac:dyDescent="0.25">
      <c r="A1740" s="30" t="str">
        <f t="shared" si="34"/>
        <v>2440</v>
      </c>
      <c r="B1740" s="31">
        <v>45569</v>
      </c>
      <c r="CX1740" s="32"/>
      <c r="CY1740" s="33">
        <f>SUBTOTAL(109,Pickedlines[[#This Row],[HO]:[Test]])</f>
        <v>0</v>
      </c>
      <c r="CZ1740" s="32"/>
      <c r="DA1740" s="32"/>
    </row>
    <row r="1741" spans="1:105" x14ac:dyDescent="0.25">
      <c r="A1741" s="30" t="str">
        <f t="shared" si="34"/>
        <v>2440</v>
      </c>
      <c r="B1741" s="31">
        <v>45570</v>
      </c>
      <c r="CX1741" s="32"/>
      <c r="CY1741" s="33">
        <f>SUBTOTAL(109,Pickedlines[[#This Row],[HO]:[Test]])</f>
        <v>0</v>
      </c>
      <c r="CZ1741" s="32"/>
      <c r="DA1741" s="32"/>
    </row>
    <row r="1742" spans="1:105" x14ac:dyDescent="0.25">
      <c r="A1742" s="30" t="str">
        <f t="shared" si="34"/>
        <v>2441</v>
      </c>
      <c r="B1742" s="31">
        <v>45571</v>
      </c>
      <c r="CX1742" s="32"/>
      <c r="CY1742" s="33">
        <f>SUBTOTAL(109,Pickedlines[[#This Row],[HO]:[Test]])</f>
        <v>0</v>
      </c>
      <c r="CZ1742" s="32"/>
      <c r="DA1742" s="32"/>
    </row>
    <row r="1743" spans="1:105" x14ac:dyDescent="0.25">
      <c r="A1743" s="30" t="str">
        <f t="shared" si="34"/>
        <v>2441</v>
      </c>
      <c r="B1743" s="31">
        <v>45572</v>
      </c>
      <c r="CX1743" s="32"/>
      <c r="CY1743" s="33">
        <f>SUBTOTAL(109,Pickedlines[[#This Row],[HO]:[Test]])</f>
        <v>0</v>
      </c>
      <c r="CZ1743" s="32"/>
      <c r="DA1743" s="32"/>
    </row>
    <row r="1744" spans="1:105" x14ac:dyDescent="0.25">
      <c r="A1744" s="30" t="str">
        <f t="shared" si="34"/>
        <v>2441</v>
      </c>
      <c r="B1744" s="31">
        <v>45573</v>
      </c>
      <c r="CX1744" s="32"/>
      <c r="CY1744" s="33">
        <f>SUBTOTAL(109,Pickedlines[[#This Row],[HO]:[Test]])</f>
        <v>0</v>
      </c>
      <c r="CZ1744" s="32"/>
      <c r="DA1744" s="32"/>
    </row>
    <row r="1745" spans="1:105" x14ac:dyDescent="0.25">
      <c r="A1745" s="30" t="str">
        <f t="shared" si="34"/>
        <v>2441</v>
      </c>
      <c r="B1745" s="31">
        <v>45574</v>
      </c>
      <c r="CX1745" s="32"/>
      <c r="CY1745" s="33">
        <f>SUBTOTAL(109,Pickedlines[[#This Row],[HO]:[Test]])</f>
        <v>0</v>
      </c>
      <c r="CZ1745" s="32"/>
      <c r="DA1745" s="32"/>
    </row>
    <row r="1746" spans="1:105" x14ac:dyDescent="0.25">
      <c r="A1746" s="30" t="str">
        <f t="shared" si="34"/>
        <v>2441</v>
      </c>
      <c r="B1746" s="31">
        <v>45575</v>
      </c>
      <c r="CX1746" s="32"/>
      <c r="CY1746" s="33">
        <f>SUBTOTAL(109,Pickedlines[[#This Row],[HO]:[Test]])</f>
        <v>0</v>
      </c>
      <c r="CZ1746" s="32"/>
      <c r="DA1746" s="32"/>
    </row>
    <row r="1747" spans="1:105" x14ac:dyDescent="0.25">
      <c r="A1747" s="30" t="str">
        <f t="shared" si="34"/>
        <v>2441</v>
      </c>
      <c r="B1747" s="31">
        <v>45576</v>
      </c>
      <c r="CX1747" s="32"/>
      <c r="CY1747" s="33">
        <f>SUBTOTAL(109,Pickedlines[[#This Row],[HO]:[Test]])</f>
        <v>0</v>
      </c>
      <c r="CZ1747" s="32"/>
      <c r="DA1747" s="32"/>
    </row>
    <row r="1748" spans="1:105" x14ac:dyDescent="0.25">
      <c r="A1748" s="30" t="str">
        <f t="shared" si="34"/>
        <v>2441</v>
      </c>
      <c r="B1748" s="31">
        <v>45577</v>
      </c>
      <c r="CX1748" s="32"/>
      <c r="CY1748" s="33">
        <f>SUBTOTAL(109,Pickedlines[[#This Row],[HO]:[Test]])</f>
        <v>0</v>
      </c>
      <c r="CZ1748" s="32"/>
      <c r="DA1748" s="32"/>
    </row>
    <row r="1749" spans="1:105" x14ac:dyDescent="0.25">
      <c r="A1749" s="30" t="str">
        <f t="shared" si="34"/>
        <v>2442</v>
      </c>
      <c r="B1749" s="31">
        <v>45578</v>
      </c>
      <c r="CX1749" s="32"/>
      <c r="CY1749" s="33">
        <f>SUBTOTAL(109,Pickedlines[[#This Row],[HO]:[Test]])</f>
        <v>0</v>
      </c>
      <c r="CZ1749" s="32"/>
      <c r="DA1749" s="32"/>
    </row>
    <row r="1750" spans="1:105" x14ac:dyDescent="0.25">
      <c r="A1750" s="30" t="str">
        <f t="shared" si="34"/>
        <v>2442</v>
      </c>
      <c r="B1750" s="31">
        <v>45579</v>
      </c>
      <c r="CX1750" s="32"/>
      <c r="CY1750" s="33">
        <f>SUBTOTAL(109,Pickedlines[[#This Row],[HO]:[Test]])</f>
        <v>0</v>
      </c>
      <c r="CZ1750" s="32"/>
      <c r="DA1750" s="32"/>
    </row>
    <row r="1751" spans="1:105" x14ac:dyDescent="0.25">
      <c r="A1751" s="30" t="str">
        <f t="shared" si="34"/>
        <v>2442</v>
      </c>
      <c r="B1751" s="31">
        <v>45580</v>
      </c>
      <c r="CX1751" s="32"/>
      <c r="CY1751" s="33">
        <f>SUBTOTAL(109,Pickedlines[[#This Row],[HO]:[Test]])</f>
        <v>0</v>
      </c>
      <c r="CZ1751" s="32"/>
      <c r="DA1751" s="32"/>
    </row>
    <row r="1752" spans="1:105" x14ac:dyDescent="0.25">
      <c r="A1752" s="30" t="str">
        <f t="shared" si="34"/>
        <v>2442</v>
      </c>
      <c r="B1752" s="31">
        <v>45581</v>
      </c>
      <c r="CX1752" s="32"/>
      <c r="CY1752" s="33">
        <f>SUBTOTAL(109,Pickedlines[[#This Row],[HO]:[Test]])</f>
        <v>0</v>
      </c>
      <c r="CZ1752" s="32"/>
      <c r="DA1752" s="32"/>
    </row>
    <row r="1753" spans="1:105" x14ac:dyDescent="0.25">
      <c r="A1753" s="30" t="str">
        <f t="shared" si="34"/>
        <v>2442</v>
      </c>
      <c r="B1753" s="31">
        <v>45582</v>
      </c>
      <c r="CX1753" s="32"/>
      <c r="CY1753" s="33">
        <f>SUBTOTAL(109,Pickedlines[[#This Row],[HO]:[Test]])</f>
        <v>0</v>
      </c>
      <c r="CZ1753" s="32"/>
      <c r="DA1753" s="32"/>
    </row>
    <row r="1754" spans="1:105" x14ac:dyDescent="0.25">
      <c r="A1754" s="30" t="str">
        <f t="shared" ref="A1754:A1817" si="35">CONCATENATE(RIGHT(TEXT(YEAR(B1754),"#"),2),TEXT(WEEKNUM(B1754),"0#"))</f>
        <v>2442</v>
      </c>
      <c r="B1754" s="31">
        <v>45583</v>
      </c>
      <c r="CX1754" s="32"/>
      <c r="CY1754" s="33">
        <f>SUBTOTAL(109,Pickedlines[[#This Row],[HO]:[Test]])</f>
        <v>0</v>
      </c>
      <c r="CZ1754" s="32"/>
      <c r="DA1754" s="32"/>
    </row>
    <row r="1755" spans="1:105" x14ac:dyDescent="0.25">
      <c r="A1755" s="30" t="str">
        <f t="shared" si="35"/>
        <v>2442</v>
      </c>
      <c r="B1755" s="31">
        <v>45584</v>
      </c>
      <c r="CX1755" s="32"/>
      <c r="CY1755" s="33">
        <f>SUBTOTAL(109,Pickedlines[[#This Row],[HO]:[Test]])</f>
        <v>0</v>
      </c>
      <c r="CZ1755" s="32"/>
      <c r="DA1755" s="32"/>
    </row>
    <row r="1756" spans="1:105" x14ac:dyDescent="0.25">
      <c r="A1756" s="30" t="str">
        <f t="shared" si="35"/>
        <v>2443</v>
      </c>
      <c r="B1756" s="31">
        <v>45585</v>
      </c>
      <c r="CX1756" s="32"/>
      <c r="CY1756" s="33">
        <f>SUBTOTAL(109,Pickedlines[[#This Row],[HO]:[Test]])</f>
        <v>0</v>
      </c>
      <c r="CZ1756" s="32"/>
      <c r="DA1756" s="32"/>
    </row>
    <row r="1757" spans="1:105" x14ac:dyDescent="0.25">
      <c r="A1757" s="30" t="str">
        <f t="shared" si="35"/>
        <v>2443</v>
      </c>
      <c r="B1757" s="31">
        <v>45586</v>
      </c>
      <c r="CX1757" s="32"/>
      <c r="CY1757" s="33">
        <f>SUBTOTAL(109,Pickedlines[[#This Row],[HO]:[Test]])</f>
        <v>0</v>
      </c>
      <c r="CZ1757" s="32"/>
      <c r="DA1757" s="32"/>
    </row>
    <row r="1758" spans="1:105" x14ac:dyDescent="0.25">
      <c r="A1758" s="30" t="str">
        <f t="shared" si="35"/>
        <v>2443</v>
      </c>
      <c r="B1758" s="31">
        <v>45587</v>
      </c>
      <c r="CX1758" s="32"/>
      <c r="CY1758" s="33">
        <f>SUBTOTAL(109,Pickedlines[[#This Row],[HO]:[Test]])</f>
        <v>0</v>
      </c>
      <c r="CZ1758" s="32"/>
      <c r="DA1758" s="32"/>
    </row>
    <row r="1759" spans="1:105" x14ac:dyDescent="0.25">
      <c r="A1759" s="30" t="str">
        <f t="shared" si="35"/>
        <v>2443</v>
      </c>
      <c r="B1759" s="31">
        <v>45588</v>
      </c>
      <c r="CX1759" s="32"/>
      <c r="CY1759" s="33">
        <f>SUBTOTAL(109,Pickedlines[[#This Row],[HO]:[Test]])</f>
        <v>0</v>
      </c>
      <c r="CZ1759" s="32"/>
      <c r="DA1759" s="32"/>
    </row>
    <row r="1760" spans="1:105" x14ac:dyDescent="0.25">
      <c r="A1760" s="30" t="str">
        <f t="shared" si="35"/>
        <v>2443</v>
      </c>
      <c r="B1760" s="31">
        <v>45589</v>
      </c>
      <c r="CX1760" s="32"/>
      <c r="CY1760" s="33">
        <f>SUBTOTAL(109,Pickedlines[[#This Row],[HO]:[Test]])</f>
        <v>0</v>
      </c>
      <c r="CZ1760" s="32"/>
      <c r="DA1760" s="32"/>
    </row>
    <row r="1761" spans="1:105" x14ac:dyDescent="0.25">
      <c r="A1761" s="30" t="str">
        <f t="shared" si="35"/>
        <v>2443</v>
      </c>
      <c r="B1761" s="31">
        <v>45590</v>
      </c>
      <c r="CX1761" s="32"/>
      <c r="CY1761" s="33">
        <f>SUBTOTAL(109,Pickedlines[[#This Row],[HO]:[Test]])</f>
        <v>0</v>
      </c>
      <c r="CZ1761" s="32"/>
      <c r="DA1761" s="32"/>
    </row>
    <row r="1762" spans="1:105" x14ac:dyDescent="0.25">
      <c r="A1762" s="30" t="str">
        <f t="shared" si="35"/>
        <v>2443</v>
      </c>
      <c r="B1762" s="31">
        <v>45591</v>
      </c>
      <c r="CX1762" s="32"/>
      <c r="CY1762" s="33">
        <f>SUBTOTAL(109,Pickedlines[[#This Row],[HO]:[Test]])</f>
        <v>0</v>
      </c>
      <c r="CZ1762" s="32"/>
      <c r="DA1762" s="32"/>
    </row>
    <row r="1763" spans="1:105" x14ac:dyDescent="0.25">
      <c r="A1763" s="30" t="str">
        <f t="shared" si="35"/>
        <v>2444</v>
      </c>
      <c r="B1763" s="31">
        <v>45592</v>
      </c>
      <c r="CX1763" s="32"/>
      <c r="CY1763" s="33">
        <f>SUBTOTAL(109,Pickedlines[[#This Row],[HO]:[Test]])</f>
        <v>0</v>
      </c>
      <c r="CZ1763" s="32"/>
      <c r="DA1763" s="32"/>
    </row>
    <row r="1764" spans="1:105" x14ac:dyDescent="0.25">
      <c r="A1764" s="30" t="str">
        <f t="shared" si="35"/>
        <v>2444</v>
      </c>
      <c r="B1764" s="31">
        <v>45593</v>
      </c>
      <c r="CX1764" s="32"/>
      <c r="CY1764" s="33">
        <f>SUBTOTAL(109,Pickedlines[[#This Row],[HO]:[Test]])</f>
        <v>0</v>
      </c>
      <c r="CZ1764" s="32"/>
      <c r="DA1764" s="32"/>
    </row>
    <row r="1765" spans="1:105" x14ac:dyDescent="0.25">
      <c r="A1765" s="30" t="str">
        <f t="shared" si="35"/>
        <v>2444</v>
      </c>
      <c r="B1765" s="31">
        <v>45594</v>
      </c>
      <c r="CX1765" s="32"/>
      <c r="CY1765" s="33">
        <f>SUBTOTAL(109,Pickedlines[[#This Row],[HO]:[Test]])</f>
        <v>0</v>
      </c>
      <c r="CZ1765" s="32"/>
      <c r="DA1765" s="32"/>
    </row>
    <row r="1766" spans="1:105" x14ac:dyDescent="0.25">
      <c r="A1766" s="30" t="str">
        <f t="shared" si="35"/>
        <v>2444</v>
      </c>
      <c r="B1766" s="31">
        <v>45595</v>
      </c>
      <c r="CX1766" s="32"/>
      <c r="CY1766" s="33">
        <f>SUBTOTAL(109,Pickedlines[[#This Row],[HO]:[Test]])</f>
        <v>0</v>
      </c>
      <c r="CZ1766" s="32"/>
      <c r="DA1766" s="32"/>
    </row>
    <row r="1767" spans="1:105" x14ac:dyDescent="0.25">
      <c r="A1767" s="30" t="str">
        <f t="shared" si="35"/>
        <v>2444</v>
      </c>
      <c r="B1767" s="31">
        <v>45596</v>
      </c>
      <c r="CX1767" s="32"/>
      <c r="CY1767" s="33">
        <f>SUBTOTAL(109,Pickedlines[[#This Row],[HO]:[Test]])</f>
        <v>0</v>
      </c>
      <c r="CZ1767" s="32"/>
      <c r="DA1767" s="32"/>
    </row>
    <row r="1768" spans="1:105" x14ac:dyDescent="0.25">
      <c r="A1768" s="30" t="str">
        <f t="shared" si="35"/>
        <v>2444</v>
      </c>
      <c r="B1768" s="31">
        <v>45597</v>
      </c>
      <c r="CX1768" s="32"/>
      <c r="CY1768" s="33">
        <f>SUBTOTAL(109,Pickedlines[[#This Row],[HO]:[Test]])</f>
        <v>0</v>
      </c>
      <c r="CZ1768" s="32"/>
      <c r="DA1768" s="32"/>
    </row>
    <row r="1769" spans="1:105" x14ac:dyDescent="0.25">
      <c r="A1769" s="30" t="str">
        <f t="shared" si="35"/>
        <v>2444</v>
      </c>
      <c r="B1769" s="31">
        <v>45598</v>
      </c>
      <c r="CX1769" s="32"/>
      <c r="CY1769" s="33">
        <f>SUBTOTAL(109,Pickedlines[[#This Row],[HO]:[Test]])</f>
        <v>0</v>
      </c>
      <c r="CZ1769" s="32"/>
      <c r="DA1769" s="32"/>
    </row>
    <row r="1770" spans="1:105" x14ac:dyDescent="0.25">
      <c r="A1770" s="30" t="str">
        <f t="shared" si="35"/>
        <v>2445</v>
      </c>
      <c r="B1770" s="31">
        <v>45599</v>
      </c>
      <c r="CX1770" s="32"/>
      <c r="CY1770" s="33">
        <f>SUBTOTAL(109,Pickedlines[[#This Row],[HO]:[Test]])</f>
        <v>0</v>
      </c>
      <c r="CZ1770" s="32"/>
      <c r="DA1770" s="32"/>
    </row>
    <row r="1771" spans="1:105" x14ac:dyDescent="0.25">
      <c r="A1771" s="30" t="str">
        <f t="shared" si="35"/>
        <v>2445</v>
      </c>
      <c r="B1771" s="31">
        <v>45600</v>
      </c>
      <c r="CX1771" s="32"/>
      <c r="CY1771" s="33">
        <f>SUBTOTAL(109,Pickedlines[[#This Row],[HO]:[Test]])</f>
        <v>0</v>
      </c>
      <c r="CZ1771" s="32"/>
      <c r="DA1771" s="32"/>
    </row>
    <row r="1772" spans="1:105" x14ac:dyDescent="0.25">
      <c r="A1772" s="30" t="str">
        <f t="shared" si="35"/>
        <v>2445</v>
      </c>
      <c r="B1772" s="31">
        <v>45601</v>
      </c>
      <c r="CX1772" s="32"/>
      <c r="CY1772" s="33">
        <f>SUBTOTAL(109,Pickedlines[[#This Row],[HO]:[Test]])</f>
        <v>0</v>
      </c>
      <c r="CZ1772" s="32"/>
      <c r="DA1772" s="32"/>
    </row>
    <row r="1773" spans="1:105" x14ac:dyDescent="0.25">
      <c r="A1773" s="30" t="str">
        <f t="shared" si="35"/>
        <v>2445</v>
      </c>
      <c r="B1773" s="31">
        <v>45602</v>
      </c>
      <c r="CX1773" s="32"/>
      <c r="CY1773" s="33">
        <f>SUBTOTAL(109,Pickedlines[[#This Row],[HO]:[Test]])</f>
        <v>0</v>
      </c>
      <c r="CZ1773" s="32"/>
      <c r="DA1773" s="32"/>
    </row>
    <row r="1774" spans="1:105" x14ac:dyDescent="0.25">
      <c r="A1774" s="30" t="str">
        <f t="shared" si="35"/>
        <v>2445</v>
      </c>
      <c r="B1774" s="31">
        <v>45603</v>
      </c>
      <c r="CX1774" s="32"/>
      <c r="CY1774" s="33">
        <f>SUBTOTAL(109,Pickedlines[[#This Row],[HO]:[Test]])</f>
        <v>0</v>
      </c>
      <c r="CZ1774" s="32"/>
      <c r="DA1774" s="32"/>
    </row>
    <row r="1775" spans="1:105" x14ac:dyDescent="0.25">
      <c r="A1775" s="30" t="str">
        <f t="shared" si="35"/>
        <v>2445</v>
      </c>
      <c r="B1775" s="31">
        <v>45604</v>
      </c>
      <c r="CX1775" s="32"/>
      <c r="CY1775" s="33">
        <f>SUBTOTAL(109,Pickedlines[[#This Row],[HO]:[Test]])</f>
        <v>0</v>
      </c>
      <c r="CZ1775" s="32"/>
      <c r="DA1775" s="32"/>
    </row>
    <row r="1776" spans="1:105" x14ac:dyDescent="0.25">
      <c r="A1776" s="30" t="str">
        <f t="shared" si="35"/>
        <v>2445</v>
      </c>
      <c r="B1776" s="31">
        <v>45605</v>
      </c>
      <c r="CX1776" s="32"/>
      <c r="CY1776" s="33">
        <f>SUBTOTAL(109,Pickedlines[[#This Row],[HO]:[Test]])</f>
        <v>0</v>
      </c>
      <c r="CZ1776" s="32"/>
      <c r="DA1776" s="32"/>
    </row>
    <row r="1777" spans="1:105" x14ac:dyDescent="0.25">
      <c r="A1777" s="30" t="str">
        <f t="shared" si="35"/>
        <v>2446</v>
      </c>
      <c r="B1777" s="31">
        <v>45606</v>
      </c>
      <c r="CX1777" s="32"/>
      <c r="CY1777" s="33">
        <f>SUBTOTAL(109,Pickedlines[[#This Row],[HO]:[Test]])</f>
        <v>0</v>
      </c>
      <c r="CZ1777" s="32"/>
      <c r="DA1777" s="32"/>
    </row>
    <row r="1778" spans="1:105" x14ac:dyDescent="0.25">
      <c r="A1778" s="30" t="str">
        <f t="shared" si="35"/>
        <v>2446</v>
      </c>
      <c r="B1778" s="31">
        <v>45607</v>
      </c>
      <c r="CX1778" s="32"/>
      <c r="CY1778" s="33">
        <f>SUBTOTAL(109,Pickedlines[[#This Row],[HO]:[Test]])</f>
        <v>0</v>
      </c>
      <c r="CZ1778" s="32"/>
      <c r="DA1778" s="32"/>
    </row>
    <row r="1779" spans="1:105" x14ac:dyDescent="0.25">
      <c r="A1779" s="30" t="str">
        <f t="shared" si="35"/>
        <v>2446</v>
      </c>
      <c r="B1779" s="31">
        <v>45608</v>
      </c>
      <c r="CX1779" s="32"/>
      <c r="CY1779" s="33">
        <f>SUBTOTAL(109,Pickedlines[[#This Row],[HO]:[Test]])</f>
        <v>0</v>
      </c>
      <c r="CZ1779" s="32"/>
      <c r="DA1779" s="32"/>
    </row>
    <row r="1780" spans="1:105" x14ac:dyDescent="0.25">
      <c r="A1780" s="30" t="str">
        <f t="shared" si="35"/>
        <v>2446</v>
      </c>
      <c r="B1780" s="31">
        <v>45609</v>
      </c>
      <c r="CX1780" s="32"/>
      <c r="CY1780" s="33">
        <f>SUBTOTAL(109,Pickedlines[[#This Row],[HO]:[Test]])</f>
        <v>0</v>
      </c>
      <c r="CZ1780" s="32"/>
      <c r="DA1780" s="32"/>
    </row>
    <row r="1781" spans="1:105" x14ac:dyDescent="0.25">
      <c r="A1781" s="30" t="str">
        <f t="shared" si="35"/>
        <v>2446</v>
      </c>
      <c r="B1781" s="31">
        <v>45610</v>
      </c>
      <c r="CX1781" s="32"/>
      <c r="CY1781" s="33">
        <f>SUBTOTAL(109,Pickedlines[[#This Row],[HO]:[Test]])</f>
        <v>0</v>
      </c>
      <c r="CZ1781" s="32"/>
      <c r="DA1781" s="32"/>
    </row>
    <row r="1782" spans="1:105" x14ac:dyDescent="0.25">
      <c r="A1782" s="30" t="str">
        <f t="shared" si="35"/>
        <v>2446</v>
      </c>
      <c r="B1782" s="31">
        <v>45611</v>
      </c>
      <c r="CX1782" s="32"/>
      <c r="CY1782" s="33">
        <f>SUBTOTAL(109,Pickedlines[[#This Row],[HO]:[Test]])</f>
        <v>0</v>
      </c>
      <c r="CZ1782" s="32"/>
      <c r="DA1782" s="32"/>
    </row>
    <row r="1783" spans="1:105" x14ac:dyDescent="0.25">
      <c r="A1783" s="30" t="str">
        <f t="shared" si="35"/>
        <v>2446</v>
      </c>
      <c r="B1783" s="31">
        <v>45612</v>
      </c>
      <c r="CX1783" s="32"/>
      <c r="CY1783" s="33">
        <f>SUBTOTAL(109,Pickedlines[[#This Row],[HO]:[Test]])</f>
        <v>0</v>
      </c>
      <c r="CZ1783" s="32"/>
      <c r="DA1783" s="32"/>
    </row>
    <row r="1784" spans="1:105" x14ac:dyDescent="0.25">
      <c r="A1784" s="30" t="str">
        <f t="shared" si="35"/>
        <v>2447</v>
      </c>
      <c r="B1784" s="31">
        <v>45613</v>
      </c>
      <c r="CX1784" s="32"/>
      <c r="CY1784" s="33">
        <f>SUBTOTAL(109,Pickedlines[[#This Row],[HO]:[Test]])</f>
        <v>0</v>
      </c>
      <c r="CZ1784" s="32"/>
      <c r="DA1784" s="32"/>
    </row>
    <row r="1785" spans="1:105" x14ac:dyDescent="0.25">
      <c r="A1785" s="30" t="str">
        <f t="shared" si="35"/>
        <v>2447</v>
      </c>
      <c r="B1785" s="31">
        <v>45614</v>
      </c>
      <c r="CX1785" s="32"/>
      <c r="CY1785" s="33">
        <f>SUBTOTAL(109,Pickedlines[[#This Row],[HO]:[Test]])</f>
        <v>0</v>
      </c>
      <c r="CZ1785" s="32"/>
      <c r="DA1785" s="32"/>
    </row>
    <row r="1786" spans="1:105" x14ac:dyDescent="0.25">
      <c r="A1786" s="30" t="str">
        <f t="shared" si="35"/>
        <v>2447</v>
      </c>
      <c r="B1786" s="31">
        <v>45615</v>
      </c>
      <c r="CX1786" s="32"/>
      <c r="CY1786" s="33">
        <f>SUBTOTAL(109,Pickedlines[[#This Row],[HO]:[Test]])</f>
        <v>0</v>
      </c>
      <c r="CZ1786" s="32"/>
      <c r="DA1786" s="32"/>
    </row>
    <row r="1787" spans="1:105" x14ac:dyDescent="0.25">
      <c r="A1787" s="30" t="str">
        <f t="shared" si="35"/>
        <v>2447</v>
      </c>
      <c r="B1787" s="31">
        <v>45616</v>
      </c>
      <c r="CX1787" s="32"/>
      <c r="CY1787" s="33">
        <f>SUBTOTAL(109,Pickedlines[[#This Row],[HO]:[Test]])</f>
        <v>0</v>
      </c>
      <c r="CZ1787" s="32"/>
      <c r="DA1787" s="32"/>
    </row>
    <row r="1788" spans="1:105" x14ac:dyDescent="0.25">
      <c r="A1788" s="30" t="str">
        <f t="shared" si="35"/>
        <v>2447</v>
      </c>
      <c r="B1788" s="31">
        <v>45617</v>
      </c>
      <c r="CX1788" s="32"/>
      <c r="CY1788" s="33">
        <f>SUBTOTAL(109,Pickedlines[[#This Row],[HO]:[Test]])</f>
        <v>0</v>
      </c>
      <c r="CZ1788" s="32"/>
      <c r="DA1788" s="32"/>
    </row>
    <row r="1789" spans="1:105" x14ac:dyDescent="0.25">
      <c r="A1789" s="30" t="str">
        <f t="shared" si="35"/>
        <v>2447</v>
      </c>
      <c r="B1789" s="31">
        <v>45618</v>
      </c>
      <c r="CX1789" s="32"/>
      <c r="CY1789" s="33">
        <f>SUBTOTAL(109,Pickedlines[[#This Row],[HO]:[Test]])</f>
        <v>0</v>
      </c>
      <c r="CZ1789" s="32"/>
      <c r="DA1789" s="32"/>
    </row>
    <row r="1790" spans="1:105" x14ac:dyDescent="0.25">
      <c r="A1790" s="30" t="str">
        <f t="shared" si="35"/>
        <v>2447</v>
      </c>
      <c r="B1790" s="31">
        <v>45619</v>
      </c>
      <c r="CX1790" s="32"/>
      <c r="CY1790" s="33">
        <f>SUBTOTAL(109,Pickedlines[[#This Row],[HO]:[Test]])</f>
        <v>0</v>
      </c>
      <c r="CZ1790" s="32"/>
      <c r="DA1790" s="32"/>
    </row>
    <row r="1791" spans="1:105" x14ac:dyDescent="0.25">
      <c r="A1791" s="30" t="str">
        <f t="shared" si="35"/>
        <v>2448</v>
      </c>
      <c r="B1791" s="31">
        <v>45620</v>
      </c>
      <c r="CX1791" s="32"/>
      <c r="CY1791" s="33">
        <f>SUBTOTAL(109,Pickedlines[[#This Row],[HO]:[Test]])</f>
        <v>0</v>
      </c>
      <c r="CZ1791" s="32"/>
      <c r="DA1791" s="32"/>
    </row>
    <row r="1792" spans="1:105" x14ac:dyDescent="0.25">
      <c r="A1792" s="30" t="str">
        <f t="shared" si="35"/>
        <v>2448</v>
      </c>
      <c r="B1792" s="31">
        <v>45621</v>
      </c>
      <c r="CX1792" s="32"/>
      <c r="CY1792" s="33">
        <f>SUBTOTAL(109,Pickedlines[[#This Row],[HO]:[Test]])</f>
        <v>0</v>
      </c>
      <c r="CZ1792" s="32"/>
      <c r="DA1792" s="32"/>
    </row>
    <row r="1793" spans="1:105" x14ac:dyDescent="0.25">
      <c r="A1793" s="30" t="str">
        <f t="shared" si="35"/>
        <v>2448</v>
      </c>
      <c r="B1793" s="31">
        <v>45622</v>
      </c>
      <c r="CX1793" s="32"/>
      <c r="CY1793" s="33">
        <f>SUBTOTAL(109,Pickedlines[[#This Row],[HO]:[Test]])</f>
        <v>0</v>
      </c>
      <c r="CZ1793" s="32"/>
      <c r="DA1793" s="32"/>
    </row>
    <row r="1794" spans="1:105" x14ac:dyDescent="0.25">
      <c r="A1794" s="30" t="str">
        <f t="shared" si="35"/>
        <v>2448</v>
      </c>
      <c r="B1794" s="31">
        <v>45623</v>
      </c>
      <c r="CX1794" s="32"/>
      <c r="CY1794" s="33">
        <f>SUBTOTAL(109,Pickedlines[[#This Row],[HO]:[Test]])</f>
        <v>0</v>
      </c>
      <c r="CZ1794" s="32"/>
      <c r="DA1794" s="32"/>
    </row>
    <row r="1795" spans="1:105" x14ac:dyDescent="0.25">
      <c r="A1795" s="30" t="str">
        <f t="shared" si="35"/>
        <v>2448</v>
      </c>
      <c r="B1795" s="31">
        <v>45624</v>
      </c>
      <c r="CX1795" s="32"/>
      <c r="CY1795" s="33">
        <f>SUBTOTAL(109,Pickedlines[[#This Row],[HO]:[Test]])</f>
        <v>0</v>
      </c>
      <c r="CZ1795" s="32"/>
      <c r="DA1795" s="32"/>
    </row>
    <row r="1796" spans="1:105" x14ac:dyDescent="0.25">
      <c r="A1796" s="30" t="str">
        <f t="shared" si="35"/>
        <v>2448</v>
      </c>
      <c r="B1796" s="31">
        <v>45625</v>
      </c>
      <c r="CX1796" s="32"/>
      <c r="CY1796" s="33">
        <f>SUBTOTAL(109,Pickedlines[[#This Row],[HO]:[Test]])</f>
        <v>0</v>
      </c>
      <c r="CZ1796" s="32"/>
      <c r="DA1796" s="32"/>
    </row>
    <row r="1797" spans="1:105" x14ac:dyDescent="0.25">
      <c r="A1797" s="30" t="str">
        <f t="shared" si="35"/>
        <v>2448</v>
      </c>
      <c r="B1797" s="31">
        <v>45626</v>
      </c>
      <c r="CX1797" s="32"/>
      <c r="CY1797" s="33">
        <f>SUBTOTAL(109,Pickedlines[[#This Row],[HO]:[Test]])</f>
        <v>0</v>
      </c>
      <c r="CZ1797" s="32"/>
      <c r="DA1797" s="32"/>
    </row>
    <row r="1798" spans="1:105" x14ac:dyDescent="0.25">
      <c r="A1798" s="30" t="str">
        <f t="shared" si="35"/>
        <v>2449</v>
      </c>
      <c r="B1798" s="31">
        <v>45627</v>
      </c>
      <c r="CX1798" s="32"/>
      <c r="CY1798" s="33">
        <f>SUBTOTAL(109,Pickedlines[[#This Row],[HO]:[Test]])</f>
        <v>0</v>
      </c>
      <c r="CZ1798" s="32"/>
      <c r="DA1798" s="32"/>
    </row>
    <row r="1799" spans="1:105" x14ac:dyDescent="0.25">
      <c r="A1799" s="30" t="str">
        <f t="shared" si="35"/>
        <v>2449</v>
      </c>
      <c r="B1799" s="31">
        <v>45628</v>
      </c>
      <c r="CX1799" s="32"/>
      <c r="CY1799" s="33">
        <f>SUBTOTAL(109,Pickedlines[[#This Row],[HO]:[Test]])</f>
        <v>0</v>
      </c>
      <c r="CZ1799" s="32"/>
      <c r="DA1799" s="32"/>
    </row>
    <row r="1800" spans="1:105" x14ac:dyDescent="0.25">
      <c r="A1800" s="30" t="str">
        <f t="shared" si="35"/>
        <v>2449</v>
      </c>
      <c r="B1800" s="31">
        <v>45629</v>
      </c>
      <c r="CX1800" s="32"/>
      <c r="CY1800" s="33">
        <f>SUBTOTAL(109,Pickedlines[[#This Row],[HO]:[Test]])</f>
        <v>0</v>
      </c>
      <c r="CZ1800" s="32"/>
      <c r="DA1800" s="32"/>
    </row>
    <row r="1801" spans="1:105" x14ac:dyDescent="0.25">
      <c r="A1801" s="30" t="str">
        <f t="shared" si="35"/>
        <v>2449</v>
      </c>
      <c r="B1801" s="31">
        <v>45630</v>
      </c>
      <c r="CX1801" s="32"/>
      <c r="CY1801" s="33">
        <f>SUBTOTAL(109,Pickedlines[[#This Row],[HO]:[Test]])</f>
        <v>0</v>
      </c>
      <c r="CZ1801" s="32"/>
      <c r="DA1801" s="32"/>
    </row>
    <row r="1802" spans="1:105" x14ac:dyDescent="0.25">
      <c r="A1802" s="30" t="str">
        <f t="shared" si="35"/>
        <v>2449</v>
      </c>
      <c r="B1802" s="31">
        <v>45631</v>
      </c>
      <c r="CX1802" s="32"/>
      <c r="CY1802" s="33">
        <f>SUBTOTAL(109,Pickedlines[[#This Row],[HO]:[Test]])</f>
        <v>0</v>
      </c>
      <c r="CZ1802" s="32"/>
      <c r="DA1802" s="32"/>
    </row>
    <row r="1803" spans="1:105" x14ac:dyDescent="0.25">
      <c r="A1803" s="30" t="str">
        <f t="shared" si="35"/>
        <v>2449</v>
      </c>
      <c r="B1803" s="31">
        <v>45632</v>
      </c>
      <c r="CX1803" s="32"/>
      <c r="CY1803" s="33">
        <f>SUBTOTAL(109,Pickedlines[[#This Row],[HO]:[Test]])</f>
        <v>0</v>
      </c>
      <c r="CZ1803" s="32"/>
      <c r="DA1803" s="32"/>
    </row>
    <row r="1804" spans="1:105" x14ac:dyDescent="0.25">
      <c r="A1804" s="30" t="str">
        <f t="shared" si="35"/>
        <v>2449</v>
      </c>
      <c r="B1804" s="31">
        <v>45633</v>
      </c>
      <c r="CX1804" s="32"/>
      <c r="CY1804" s="33">
        <f>SUBTOTAL(109,Pickedlines[[#This Row],[HO]:[Test]])</f>
        <v>0</v>
      </c>
      <c r="CZ1804" s="32"/>
      <c r="DA1804" s="32"/>
    </row>
    <row r="1805" spans="1:105" x14ac:dyDescent="0.25">
      <c r="A1805" s="30" t="str">
        <f t="shared" si="35"/>
        <v>2450</v>
      </c>
      <c r="B1805" s="31">
        <v>45634</v>
      </c>
      <c r="CX1805" s="32"/>
      <c r="CY1805" s="33">
        <f>SUBTOTAL(109,Pickedlines[[#This Row],[HO]:[Test]])</f>
        <v>0</v>
      </c>
      <c r="CZ1805" s="32"/>
      <c r="DA1805" s="32"/>
    </row>
    <row r="1806" spans="1:105" x14ac:dyDescent="0.25">
      <c r="A1806" s="30" t="str">
        <f t="shared" si="35"/>
        <v>2450</v>
      </c>
      <c r="B1806" s="31">
        <v>45635</v>
      </c>
      <c r="CX1806" s="32"/>
      <c r="CY1806" s="33">
        <f>SUBTOTAL(109,Pickedlines[[#This Row],[HO]:[Test]])</f>
        <v>0</v>
      </c>
      <c r="CZ1806" s="32"/>
      <c r="DA1806" s="32"/>
    </row>
    <row r="1807" spans="1:105" x14ac:dyDescent="0.25">
      <c r="A1807" s="30" t="str">
        <f t="shared" si="35"/>
        <v>2450</v>
      </c>
      <c r="B1807" s="31">
        <v>45636</v>
      </c>
      <c r="CX1807" s="32"/>
      <c r="CY1807" s="33">
        <f>SUBTOTAL(109,Pickedlines[[#This Row],[HO]:[Test]])</f>
        <v>0</v>
      </c>
      <c r="CZ1807" s="32"/>
      <c r="DA1807" s="32"/>
    </row>
    <row r="1808" spans="1:105" x14ac:dyDescent="0.25">
      <c r="A1808" s="30" t="str">
        <f t="shared" si="35"/>
        <v>2450</v>
      </c>
      <c r="B1808" s="31">
        <v>45637</v>
      </c>
      <c r="CX1808" s="32"/>
      <c r="CY1808" s="33">
        <f>SUBTOTAL(109,Pickedlines[[#This Row],[HO]:[Test]])</f>
        <v>0</v>
      </c>
      <c r="CZ1808" s="32"/>
      <c r="DA1808" s="32"/>
    </row>
    <row r="1809" spans="1:105" x14ac:dyDescent="0.25">
      <c r="A1809" s="30" t="str">
        <f t="shared" si="35"/>
        <v>2450</v>
      </c>
      <c r="B1809" s="31">
        <v>45638</v>
      </c>
      <c r="CX1809" s="32"/>
      <c r="CY1809" s="33">
        <f>SUBTOTAL(109,Pickedlines[[#This Row],[HO]:[Test]])</f>
        <v>0</v>
      </c>
      <c r="CZ1809" s="32"/>
      <c r="DA1809" s="32"/>
    </row>
    <row r="1810" spans="1:105" x14ac:dyDescent="0.25">
      <c r="A1810" s="30" t="str">
        <f t="shared" si="35"/>
        <v>2450</v>
      </c>
      <c r="B1810" s="31">
        <v>45639</v>
      </c>
      <c r="CX1810" s="32"/>
      <c r="CY1810" s="33">
        <f>SUBTOTAL(109,Pickedlines[[#This Row],[HO]:[Test]])</f>
        <v>0</v>
      </c>
      <c r="CZ1810" s="32"/>
      <c r="DA1810" s="32"/>
    </row>
    <row r="1811" spans="1:105" x14ac:dyDescent="0.25">
      <c r="A1811" s="30" t="str">
        <f t="shared" si="35"/>
        <v>2450</v>
      </c>
      <c r="B1811" s="31">
        <v>45640</v>
      </c>
      <c r="CX1811" s="32"/>
      <c r="CY1811" s="33">
        <f>SUBTOTAL(109,Pickedlines[[#This Row],[HO]:[Test]])</f>
        <v>0</v>
      </c>
      <c r="CZ1811" s="32"/>
      <c r="DA1811" s="32"/>
    </row>
    <row r="1812" spans="1:105" x14ac:dyDescent="0.25">
      <c r="A1812" s="30" t="str">
        <f t="shared" si="35"/>
        <v>2451</v>
      </c>
      <c r="B1812" s="31">
        <v>45641</v>
      </c>
      <c r="CX1812" s="32"/>
      <c r="CY1812" s="33">
        <f>SUBTOTAL(109,Pickedlines[[#This Row],[HO]:[Test]])</f>
        <v>0</v>
      </c>
      <c r="CZ1812" s="32"/>
      <c r="DA1812" s="32"/>
    </row>
    <row r="1813" spans="1:105" x14ac:dyDescent="0.25">
      <c r="A1813" s="30" t="str">
        <f t="shared" si="35"/>
        <v>2451</v>
      </c>
      <c r="B1813" s="31">
        <v>45642</v>
      </c>
      <c r="CX1813" s="32"/>
      <c r="CY1813" s="33">
        <f>SUBTOTAL(109,Pickedlines[[#This Row],[HO]:[Test]])</f>
        <v>0</v>
      </c>
      <c r="CZ1813" s="32"/>
      <c r="DA1813" s="32"/>
    </row>
    <row r="1814" spans="1:105" x14ac:dyDescent="0.25">
      <c r="A1814" s="30" t="str">
        <f t="shared" si="35"/>
        <v>2451</v>
      </c>
      <c r="B1814" s="31">
        <v>45643</v>
      </c>
      <c r="CX1814" s="32"/>
      <c r="CY1814" s="33">
        <f>SUBTOTAL(109,Pickedlines[[#This Row],[HO]:[Test]])</f>
        <v>0</v>
      </c>
      <c r="CZ1814" s="32"/>
      <c r="DA1814" s="32"/>
    </row>
    <row r="1815" spans="1:105" x14ac:dyDescent="0.25">
      <c r="A1815" s="30" t="str">
        <f t="shared" si="35"/>
        <v>2451</v>
      </c>
      <c r="B1815" s="31">
        <v>45644</v>
      </c>
      <c r="CX1815" s="32"/>
      <c r="CY1815" s="33">
        <f>SUBTOTAL(109,Pickedlines[[#This Row],[HO]:[Test]])</f>
        <v>0</v>
      </c>
      <c r="CZ1815" s="32"/>
      <c r="DA1815" s="32"/>
    </row>
    <row r="1816" spans="1:105" x14ac:dyDescent="0.25">
      <c r="A1816" s="30" t="str">
        <f t="shared" si="35"/>
        <v>2451</v>
      </c>
      <c r="B1816" s="31">
        <v>45645</v>
      </c>
      <c r="CX1816" s="32"/>
      <c r="CY1816" s="33">
        <f>SUBTOTAL(109,Pickedlines[[#This Row],[HO]:[Test]])</f>
        <v>0</v>
      </c>
      <c r="CZ1816" s="32"/>
      <c r="DA1816" s="32"/>
    </row>
    <row r="1817" spans="1:105" x14ac:dyDescent="0.25">
      <c r="A1817" s="30" t="str">
        <f t="shared" si="35"/>
        <v>2451</v>
      </c>
      <c r="B1817" s="31">
        <v>45646</v>
      </c>
      <c r="CX1817" s="32"/>
      <c r="CY1817" s="33">
        <f>SUBTOTAL(109,Pickedlines[[#This Row],[HO]:[Test]])</f>
        <v>0</v>
      </c>
      <c r="CZ1817" s="32"/>
      <c r="DA1817" s="32"/>
    </row>
    <row r="1818" spans="1:105" x14ac:dyDescent="0.25">
      <c r="A1818" s="30" t="str">
        <f t="shared" ref="A1818:A1881" si="36">CONCATENATE(RIGHT(TEXT(YEAR(B1818),"#"),2),TEXT(WEEKNUM(B1818),"0#"))</f>
        <v>2451</v>
      </c>
      <c r="B1818" s="31">
        <v>45647</v>
      </c>
      <c r="CX1818" s="32"/>
      <c r="CY1818" s="33">
        <f>SUBTOTAL(109,Pickedlines[[#This Row],[HO]:[Test]])</f>
        <v>0</v>
      </c>
      <c r="CZ1818" s="32"/>
      <c r="DA1818" s="32"/>
    </row>
    <row r="1819" spans="1:105" x14ac:dyDescent="0.25">
      <c r="A1819" s="30" t="str">
        <f t="shared" si="36"/>
        <v>2452</v>
      </c>
      <c r="B1819" s="31">
        <v>45648</v>
      </c>
      <c r="CX1819" s="32"/>
      <c r="CY1819" s="33">
        <f>SUBTOTAL(109,Pickedlines[[#This Row],[HO]:[Test]])</f>
        <v>0</v>
      </c>
      <c r="CZ1819" s="32"/>
      <c r="DA1819" s="32"/>
    </row>
    <row r="1820" spans="1:105" x14ac:dyDescent="0.25">
      <c r="A1820" s="30" t="str">
        <f t="shared" si="36"/>
        <v>2452</v>
      </c>
      <c r="B1820" s="31">
        <v>45649</v>
      </c>
      <c r="CX1820" s="32"/>
      <c r="CY1820" s="33">
        <f>SUBTOTAL(109,Pickedlines[[#This Row],[HO]:[Test]])</f>
        <v>0</v>
      </c>
      <c r="CZ1820" s="32"/>
      <c r="DA1820" s="32"/>
    </row>
    <row r="1821" spans="1:105" x14ac:dyDescent="0.25">
      <c r="A1821" s="30" t="str">
        <f t="shared" si="36"/>
        <v>2452</v>
      </c>
      <c r="B1821" s="31">
        <v>45650</v>
      </c>
      <c r="CX1821" s="32"/>
      <c r="CY1821" s="33">
        <f>SUBTOTAL(109,Pickedlines[[#This Row],[HO]:[Test]])</f>
        <v>0</v>
      </c>
      <c r="CZ1821" s="32"/>
      <c r="DA1821" s="32"/>
    </row>
    <row r="1822" spans="1:105" x14ac:dyDescent="0.25">
      <c r="A1822" s="30" t="str">
        <f t="shared" si="36"/>
        <v>2452</v>
      </c>
      <c r="B1822" s="31">
        <v>45651</v>
      </c>
      <c r="CX1822" s="32"/>
      <c r="CY1822" s="33">
        <f>SUBTOTAL(109,Pickedlines[[#This Row],[HO]:[Test]])</f>
        <v>0</v>
      </c>
      <c r="CZ1822" s="32"/>
      <c r="DA1822" s="32"/>
    </row>
    <row r="1823" spans="1:105" x14ac:dyDescent="0.25">
      <c r="A1823" s="30" t="str">
        <f t="shared" si="36"/>
        <v>2452</v>
      </c>
      <c r="B1823" s="31">
        <v>45652</v>
      </c>
      <c r="CX1823" s="32"/>
      <c r="CY1823" s="33">
        <f>SUBTOTAL(109,Pickedlines[[#This Row],[HO]:[Test]])</f>
        <v>0</v>
      </c>
      <c r="CZ1823" s="32"/>
      <c r="DA1823" s="32"/>
    </row>
    <row r="1824" spans="1:105" x14ac:dyDescent="0.25">
      <c r="A1824" s="30" t="str">
        <f t="shared" si="36"/>
        <v>2452</v>
      </c>
      <c r="B1824" s="31">
        <v>45653</v>
      </c>
      <c r="CX1824" s="32"/>
      <c r="CY1824" s="33">
        <f>SUBTOTAL(109,Pickedlines[[#This Row],[HO]:[Test]])</f>
        <v>0</v>
      </c>
      <c r="CZ1824" s="32"/>
      <c r="DA1824" s="32"/>
    </row>
    <row r="1825" spans="1:105" x14ac:dyDescent="0.25">
      <c r="A1825" s="30" t="str">
        <f t="shared" si="36"/>
        <v>2452</v>
      </c>
      <c r="B1825" s="31">
        <v>45654</v>
      </c>
      <c r="CX1825" s="32"/>
      <c r="CY1825" s="33">
        <f>SUBTOTAL(109,Pickedlines[[#This Row],[HO]:[Test]])</f>
        <v>0</v>
      </c>
      <c r="CZ1825" s="32"/>
      <c r="DA1825" s="32"/>
    </row>
    <row r="1826" spans="1:105" x14ac:dyDescent="0.25">
      <c r="A1826" s="30" t="str">
        <f t="shared" si="36"/>
        <v>2453</v>
      </c>
      <c r="B1826" s="31">
        <v>45655</v>
      </c>
      <c r="CX1826" s="32"/>
      <c r="CY1826" s="33">
        <f>SUBTOTAL(109,Pickedlines[[#This Row],[HO]:[Test]])</f>
        <v>0</v>
      </c>
      <c r="CZ1826" s="32"/>
      <c r="DA1826" s="32"/>
    </row>
    <row r="1827" spans="1:105" x14ac:dyDescent="0.25">
      <c r="A1827" s="30" t="str">
        <f t="shared" si="36"/>
        <v>2453</v>
      </c>
      <c r="B1827" s="31">
        <v>45656</v>
      </c>
      <c r="CX1827" s="32"/>
      <c r="CY1827" s="33">
        <f>SUBTOTAL(109,Pickedlines[[#This Row],[HO]:[Test]])</f>
        <v>0</v>
      </c>
      <c r="CZ1827" s="32"/>
      <c r="DA1827" s="32"/>
    </row>
    <row r="1828" spans="1:105" x14ac:dyDescent="0.25">
      <c r="A1828" s="30" t="str">
        <f t="shared" si="36"/>
        <v>2453</v>
      </c>
      <c r="B1828" s="31">
        <v>45657</v>
      </c>
      <c r="CX1828" s="32"/>
      <c r="CY1828" s="33">
        <f>SUBTOTAL(109,Pickedlines[[#This Row],[HO]:[Test]])</f>
        <v>0</v>
      </c>
      <c r="CZ1828" s="32"/>
      <c r="DA1828" s="32"/>
    </row>
    <row r="1829" spans="1:105" x14ac:dyDescent="0.25">
      <c r="A1829" s="30" t="str">
        <f t="shared" si="36"/>
        <v>2501</v>
      </c>
      <c r="B1829" s="31">
        <v>45658</v>
      </c>
      <c r="CX1829" s="32"/>
      <c r="CY1829" s="33">
        <f>SUBTOTAL(109,Pickedlines[[#This Row],[HO]:[Test]])</f>
        <v>0</v>
      </c>
      <c r="CZ1829" s="32"/>
      <c r="DA1829" s="32"/>
    </row>
    <row r="1830" spans="1:105" x14ac:dyDescent="0.25">
      <c r="A1830" s="30" t="str">
        <f t="shared" si="36"/>
        <v>2501</v>
      </c>
      <c r="B1830" s="31">
        <v>45659</v>
      </c>
      <c r="CX1830" s="32"/>
      <c r="CY1830" s="33">
        <f>SUBTOTAL(109,Pickedlines[[#This Row],[HO]:[Test]])</f>
        <v>0</v>
      </c>
      <c r="CZ1830" s="32"/>
      <c r="DA1830" s="32"/>
    </row>
    <row r="1831" spans="1:105" x14ac:dyDescent="0.25">
      <c r="A1831" s="30" t="str">
        <f t="shared" si="36"/>
        <v>2501</v>
      </c>
      <c r="B1831" s="31">
        <v>45660</v>
      </c>
      <c r="CX1831" s="32"/>
      <c r="CY1831" s="33">
        <f>SUBTOTAL(109,Pickedlines[[#This Row],[HO]:[Test]])</f>
        <v>0</v>
      </c>
      <c r="CZ1831" s="32"/>
      <c r="DA1831" s="32"/>
    </row>
    <row r="1832" spans="1:105" x14ac:dyDescent="0.25">
      <c r="A1832" s="30" t="str">
        <f t="shared" si="36"/>
        <v>2501</v>
      </c>
      <c r="B1832" s="31">
        <v>45661</v>
      </c>
      <c r="CX1832" s="32"/>
      <c r="CY1832" s="33">
        <f>SUBTOTAL(109,Pickedlines[[#This Row],[HO]:[Test]])</f>
        <v>0</v>
      </c>
      <c r="CZ1832" s="32"/>
      <c r="DA1832" s="32"/>
    </row>
    <row r="1833" spans="1:105" x14ac:dyDescent="0.25">
      <c r="A1833" s="30" t="str">
        <f t="shared" si="36"/>
        <v>2502</v>
      </c>
      <c r="B1833" s="31">
        <v>45662</v>
      </c>
      <c r="CX1833" s="32"/>
      <c r="CY1833" s="33">
        <f>SUBTOTAL(109,Pickedlines[[#This Row],[HO]:[Test]])</f>
        <v>0</v>
      </c>
      <c r="CZ1833" s="32"/>
      <c r="DA1833" s="32"/>
    </row>
    <row r="1834" spans="1:105" x14ac:dyDescent="0.25">
      <c r="A1834" s="30" t="str">
        <f t="shared" si="36"/>
        <v>2502</v>
      </c>
      <c r="B1834" s="31">
        <v>45663</v>
      </c>
      <c r="CX1834" s="32"/>
      <c r="CY1834" s="33">
        <f>SUBTOTAL(109,Pickedlines[[#This Row],[HO]:[Test]])</f>
        <v>0</v>
      </c>
      <c r="CZ1834" s="32"/>
      <c r="DA1834" s="32"/>
    </row>
    <row r="1835" spans="1:105" x14ac:dyDescent="0.25">
      <c r="A1835" s="30" t="str">
        <f t="shared" si="36"/>
        <v>2502</v>
      </c>
      <c r="B1835" s="31">
        <v>45664</v>
      </c>
      <c r="CX1835" s="32"/>
      <c r="CY1835" s="33">
        <f>SUBTOTAL(109,Pickedlines[[#This Row],[HO]:[Test]])</f>
        <v>0</v>
      </c>
      <c r="CZ1835" s="32"/>
      <c r="DA1835" s="32"/>
    </row>
    <row r="1836" spans="1:105" x14ac:dyDescent="0.25">
      <c r="A1836" s="30" t="str">
        <f t="shared" si="36"/>
        <v>2502</v>
      </c>
      <c r="B1836" s="31">
        <v>45665</v>
      </c>
      <c r="CX1836" s="32"/>
      <c r="CY1836" s="33">
        <f>SUBTOTAL(109,Pickedlines[[#This Row],[HO]:[Test]])</f>
        <v>0</v>
      </c>
      <c r="CZ1836" s="32"/>
      <c r="DA1836" s="32"/>
    </row>
    <row r="1837" spans="1:105" x14ac:dyDescent="0.25">
      <c r="A1837" s="30" t="str">
        <f t="shared" si="36"/>
        <v>2502</v>
      </c>
      <c r="B1837" s="31">
        <v>45666</v>
      </c>
      <c r="CX1837" s="32"/>
      <c r="CY1837" s="33">
        <f>SUBTOTAL(109,Pickedlines[[#This Row],[HO]:[Test]])</f>
        <v>0</v>
      </c>
      <c r="CZ1837" s="32"/>
      <c r="DA1837" s="32"/>
    </row>
    <row r="1838" spans="1:105" x14ac:dyDescent="0.25">
      <c r="A1838" s="30" t="str">
        <f t="shared" si="36"/>
        <v>2502</v>
      </c>
      <c r="B1838" s="31">
        <v>45667</v>
      </c>
      <c r="CX1838" s="32"/>
      <c r="CY1838" s="33">
        <f>SUBTOTAL(109,Pickedlines[[#This Row],[HO]:[Test]])</f>
        <v>0</v>
      </c>
      <c r="CZ1838" s="32"/>
      <c r="DA1838" s="32"/>
    </row>
    <row r="1839" spans="1:105" x14ac:dyDescent="0.25">
      <c r="A1839" s="30" t="str">
        <f t="shared" si="36"/>
        <v>2502</v>
      </c>
      <c r="B1839" s="31">
        <v>45668</v>
      </c>
      <c r="CX1839" s="32"/>
      <c r="CY1839" s="33">
        <f>SUBTOTAL(109,Pickedlines[[#This Row],[HO]:[Test]])</f>
        <v>0</v>
      </c>
      <c r="CZ1839" s="32"/>
      <c r="DA1839" s="32"/>
    </row>
    <row r="1840" spans="1:105" x14ac:dyDescent="0.25">
      <c r="A1840" s="30" t="str">
        <f t="shared" si="36"/>
        <v>2503</v>
      </c>
      <c r="B1840" s="31">
        <v>45669</v>
      </c>
      <c r="CX1840" s="32"/>
      <c r="CY1840" s="33">
        <f>SUBTOTAL(109,Pickedlines[[#This Row],[HO]:[Test]])</f>
        <v>0</v>
      </c>
      <c r="CZ1840" s="32"/>
      <c r="DA1840" s="32"/>
    </row>
    <row r="1841" spans="1:105" x14ac:dyDescent="0.25">
      <c r="A1841" s="30" t="str">
        <f t="shared" si="36"/>
        <v>2503</v>
      </c>
      <c r="B1841" s="31">
        <v>45670</v>
      </c>
      <c r="CX1841" s="32"/>
      <c r="CY1841" s="33">
        <f>SUBTOTAL(109,Pickedlines[[#This Row],[HO]:[Test]])</f>
        <v>0</v>
      </c>
      <c r="CZ1841" s="32"/>
      <c r="DA1841" s="32"/>
    </row>
    <row r="1842" spans="1:105" x14ac:dyDescent="0.25">
      <c r="A1842" s="30" t="str">
        <f t="shared" si="36"/>
        <v>2503</v>
      </c>
      <c r="B1842" s="31">
        <v>45671</v>
      </c>
      <c r="CX1842" s="32"/>
      <c r="CY1842" s="33">
        <f>SUBTOTAL(109,Pickedlines[[#This Row],[HO]:[Test]])</f>
        <v>0</v>
      </c>
      <c r="CZ1842" s="32"/>
      <c r="DA1842" s="32"/>
    </row>
    <row r="1843" spans="1:105" x14ac:dyDescent="0.25">
      <c r="A1843" s="30" t="str">
        <f t="shared" si="36"/>
        <v>2503</v>
      </c>
      <c r="B1843" s="31">
        <v>45672</v>
      </c>
      <c r="CX1843" s="32"/>
      <c r="CY1843" s="33">
        <f>SUBTOTAL(109,Pickedlines[[#This Row],[HO]:[Test]])</f>
        <v>0</v>
      </c>
      <c r="CZ1843" s="32"/>
      <c r="DA1843" s="32"/>
    </row>
    <row r="1844" spans="1:105" x14ac:dyDescent="0.25">
      <c r="A1844" s="30" t="str">
        <f t="shared" si="36"/>
        <v>2503</v>
      </c>
      <c r="B1844" s="31">
        <v>45673</v>
      </c>
      <c r="CX1844" s="32"/>
      <c r="CY1844" s="33">
        <f>SUBTOTAL(109,Pickedlines[[#This Row],[HO]:[Test]])</f>
        <v>0</v>
      </c>
      <c r="CZ1844" s="32"/>
      <c r="DA1844" s="32"/>
    </row>
    <row r="1845" spans="1:105" x14ac:dyDescent="0.25">
      <c r="A1845" s="30" t="str">
        <f t="shared" si="36"/>
        <v>2503</v>
      </c>
      <c r="B1845" s="31">
        <v>45674</v>
      </c>
      <c r="CX1845" s="32"/>
      <c r="CY1845" s="33">
        <f>SUBTOTAL(109,Pickedlines[[#This Row],[HO]:[Test]])</f>
        <v>0</v>
      </c>
      <c r="CZ1845" s="32"/>
      <c r="DA1845" s="32"/>
    </row>
    <row r="1846" spans="1:105" x14ac:dyDescent="0.25">
      <c r="A1846" s="30" t="str">
        <f t="shared" si="36"/>
        <v>2503</v>
      </c>
      <c r="B1846" s="31">
        <v>45675</v>
      </c>
      <c r="CX1846" s="32"/>
      <c r="CY1846" s="33">
        <f>SUBTOTAL(109,Pickedlines[[#This Row],[HO]:[Test]])</f>
        <v>0</v>
      </c>
      <c r="CZ1846" s="32"/>
      <c r="DA1846" s="32"/>
    </row>
    <row r="1847" spans="1:105" x14ac:dyDescent="0.25">
      <c r="A1847" s="30" t="str">
        <f t="shared" si="36"/>
        <v>2504</v>
      </c>
      <c r="B1847" s="31">
        <v>45676</v>
      </c>
      <c r="CX1847" s="32"/>
      <c r="CY1847" s="33">
        <f>SUBTOTAL(109,Pickedlines[[#This Row],[HO]:[Test]])</f>
        <v>0</v>
      </c>
      <c r="CZ1847" s="32"/>
      <c r="DA1847" s="32"/>
    </row>
    <row r="1848" spans="1:105" x14ac:dyDescent="0.25">
      <c r="A1848" s="30" t="str">
        <f t="shared" si="36"/>
        <v>2504</v>
      </c>
      <c r="B1848" s="31">
        <v>45677</v>
      </c>
      <c r="CX1848" s="32"/>
      <c r="CY1848" s="33">
        <f>SUBTOTAL(109,Pickedlines[[#This Row],[HO]:[Test]])</f>
        <v>0</v>
      </c>
      <c r="CZ1848" s="32"/>
      <c r="DA1848" s="32"/>
    </row>
    <row r="1849" spans="1:105" x14ac:dyDescent="0.25">
      <c r="A1849" s="30" t="str">
        <f t="shared" si="36"/>
        <v>2504</v>
      </c>
      <c r="B1849" s="31">
        <v>45678</v>
      </c>
      <c r="CX1849" s="32"/>
      <c r="CY1849" s="33">
        <f>SUBTOTAL(109,Pickedlines[[#This Row],[HO]:[Test]])</f>
        <v>0</v>
      </c>
      <c r="CZ1849" s="32"/>
      <c r="DA1849" s="32"/>
    </row>
    <row r="1850" spans="1:105" x14ac:dyDescent="0.25">
      <c r="A1850" s="30" t="str">
        <f t="shared" si="36"/>
        <v>2504</v>
      </c>
      <c r="B1850" s="31">
        <v>45679</v>
      </c>
      <c r="CX1850" s="32"/>
      <c r="CY1850" s="33">
        <f>SUBTOTAL(109,Pickedlines[[#This Row],[HO]:[Test]])</f>
        <v>0</v>
      </c>
      <c r="CZ1850" s="32"/>
      <c r="DA1850" s="32"/>
    </row>
    <row r="1851" spans="1:105" x14ac:dyDescent="0.25">
      <c r="A1851" s="30" t="str">
        <f t="shared" si="36"/>
        <v>2504</v>
      </c>
      <c r="B1851" s="31">
        <v>45680</v>
      </c>
      <c r="CX1851" s="32"/>
      <c r="CY1851" s="33">
        <f>SUBTOTAL(109,Pickedlines[[#This Row],[HO]:[Test]])</f>
        <v>0</v>
      </c>
      <c r="CZ1851" s="32"/>
      <c r="DA1851" s="32"/>
    </row>
    <row r="1852" spans="1:105" x14ac:dyDescent="0.25">
      <c r="A1852" s="30" t="str">
        <f t="shared" si="36"/>
        <v>2504</v>
      </c>
      <c r="B1852" s="31">
        <v>45681</v>
      </c>
      <c r="CX1852" s="32"/>
      <c r="CY1852" s="33">
        <f>SUBTOTAL(109,Pickedlines[[#This Row],[HO]:[Test]])</f>
        <v>0</v>
      </c>
      <c r="CZ1852" s="32"/>
      <c r="DA1852" s="32"/>
    </row>
    <row r="1853" spans="1:105" x14ac:dyDescent="0.25">
      <c r="A1853" s="30" t="str">
        <f t="shared" si="36"/>
        <v>2504</v>
      </c>
      <c r="B1853" s="31">
        <v>45682</v>
      </c>
      <c r="CX1853" s="32"/>
      <c r="CY1853" s="33">
        <f>SUBTOTAL(109,Pickedlines[[#This Row],[HO]:[Test]])</f>
        <v>0</v>
      </c>
      <c r="CZ1853" s="32"/>
      <c r="DA1853" s="32"/>
    </row>
    <row r="1854" spans="1:105" x14ac:dyDescent="0.25">
      <c r="A1854" s="30" t="str">
        <f t="shared" si="36"/>
        <v>2505</v>
      </c>
      <c r="B1854" s="31">
        <v>45683</v>
      </c>
      <c r="CX1854" s="32"/>
      <c r="CY1854" s="33">
        <f>SUBTOTAL(109,Pickedlines[[#This Row],[HO]:[Test]])</f>
        <v>0</v>
      </c>
      <c r="CZ1854" s="32"/>
      <c r="DA1854" s="32"/>
    </row>
    <row r="1855" spans="1:105" x14ac:dyDescent="0.25">
      <c r="A1855" s="30" t="str">
        <f t="shared" si="36"/>
        <v>2505</v>
      </c>
      <c r="B1855" s="31">
        <v>45684</v>
      </c>
      <c r="CX1855" s="32"/>
      <c r="CY1855" s="33">
        <f>SUBTOTAL(109,Pickedlines[[#This Row],[HO]:[Test]])</f>
        <v>0</v>
      </c>
      <c r="CZ1855" s="32"/>
      <c r="DA1855" s="32"/>
    </row>
    <row r="1856" spans="1:105" x14ac:dyDescent="0.25">
      <c r="A1856" s="30" t="str">
        <f t="shared" si="36"/>
        <v>2505</v>
      </c>
      <c r="B1856" s="31">
        <v>45685</v>
      </c>
      <c r="CX1856" s="32"/>
      <c r="CY1856" s="33">
        <f>SUBTOTAL(109,Pickedlines[[#This Row],[HO]:[Test]])</f>
        <v>0</v>
      </c>
      <c r="CZ1856" s="32"/>
      <c r="DA1856" s="32"/>
    </row>
    <row r="1857" spans="1:105" x14ac:dyDescent="0.25">
      <c r="A1857" s="30" t="str">
        <f t="shared" si="36"/>
        <v>2505</v>
      </c>
      <c r="B1857" s="31">
        <v>45686</v>
      </c>
      <c r="CX1857" s="32"/>
      <c r="CY1857" s="33">
        <f>SUBTOTAL(109,Pickedlines[[#This Row],[HO]:[Test]])</f>
        <v>0</v>
      </c>
      <c r="CZ1857" s="32"/>
      <c r="DA1857" s="32"/>
    </row>
    <row r="1858" spans="1:105" x14ac:dyDescent="0.25">
      <c r="A1858" s="30" t="str">
        <f t="shared" si="36"/>
        <v>2505</v>
      </c>
      <c r="B1858" s="31">
        <v>45687</v>
      </c>
      <c r="CX1858" s="32"/>
      <c r="CY1858" s="33">
        <f>SUBTOTAL(109,Pickedlines[[#This Row],[HO]:[Test]])</f>
        <v>0</v>
      </c>
      <c r="CZ1858" s="32"/>
      <c r="DA1858" s="32"/>
    </row>
    <row r="1859" spans="1:105" x14ac:dyDescent="0.25">
      <c r="A1859" s="30" t="str">
        <f t="shared" si="36"/>
        <v>2505</v>
      </c>
      <c r="B1859" s="31">
        <v>45688</v>
      </c>
      <c r="CX1859" s="32"/>
      <c r="CY1859" s="33">
        <f>SUBTOTAL(109,Pickedlines[[#This Row],[HO]:[Test]])</f>
        <v>0</v>
      </c>
      <c r="CZ1859" s="32"/>
      <c r="DA1859" s="32"/>
    </row>
    <row r="1860" spans="1:105" x14ac:dyDescent="0.25">
      <c r="A1860" s="30" t="str">
        <f t="shared" si="36"/>
        <v>2505</v>
      </c>
      <c r="B1860" s="31">
        <v>45689</v>
      </c>
      <c r="CX1860" s="32"/>
      <c r="CY1860" s="33">
        <f>SUBTOTAL(109,Pickedlines[[#This Row],[HO]:[Test]])</f>
        <v>0</v>
      </c>
      <c r="CZ1860" s="32"/>
      <c r="DA1860" s="32"/>
    </row>
    <row r="1861" spans="1:105" x14ac:dyDescent="0.25">
      <c r="A1861" s="30" t="str">
        <f t="shared" si="36"/>
        <v>2506</v>
      </c>
      <c r="B1861" s="31">
        <v>45690</v>
      </c>
      <c r="CX1861" s="32"/>
      <c r="CY1861" s="33">
        <f>SUBTOTAL(109,Pickedlines[[#This Row],[HO]:[Test]])</f>
        <v>0</v>
      </c>
      <c r="CZ1861" s="32"/>
      <c r="DA1861" s="32"/>
    </row>
    <row r="1862" spans="1:105" x14ac:dyDescent="0.25">
      <c r="A1862" s="30" t="str">
        <f t="shared" si="36"/>
        <v>2506</v>
      </c>
      <c r="B1862" s="31">
        <v>45691</v>
      </c>
      <c r="CX1862" s="32"/>
      <c r="CY1862" s="33">
        <f>SUBTOTAL(109,Pickedlines[[#This Row],[HO]:[Test]])</f>
        <v>0</v>
      </c>
      <c r="CZ1862" s="32"/>
      <c r="DA1862" s="32"/>
    </row>
    <row r="1863" spans="1:105" x14ac:dyDescent="0.25">
      <c r="A1863" s="30" t="str">
        <f t="shared" si="36"/>
        <v>2506</v>
      </c>
      <c r="B1863" s="31">
        <v>45692</v>
      </c>
      <c r="CX1863" s="32"/>
      <c r="CY1863" s="33">
        <f>SUBTOTAL(109,Pickedlines[[#This Row],[HO]:[Test]])</f>
        <v>0</v>
      </c>
      <c r="CZ1863" s="32"/>
      <c r="DA1863" s="32"/>
    </row>
    <row r="1864" spans="1:105" x14ac:dyDescent="0.25">
      <c r="A1864" s="30" t="str">
        <f t="shared" si="36"/>
        <v>2506</v>
      </c>
      <c r="B1864" s="31">
        <v>45693</v>
      </c>
      <c r="CX1864" s="32"/>
      <c r="CY1864" s="33">
        <f>SUBTOTAL(109,Pickedlines[[#This Row],[HO]:[Test]])</f>
        <v>0</v>
      </c>
      <c r="CZ1864" s="32"/>
      <c r="DA1864" s="32"/>
    </row>
    <row r="1865" spans="1:105" x14ac:dyDescent="0.25">
      <c r="A1865" s="30" t="str">
        <f t="shared" si="36"/>
        <v>2506</v>
      </c>
      <c r="B1865" s="31">
        <v>45694</v>
      </c>
      <c r="CX1865" s="32"/>
      <c r="CY1865" s="33">
        <f>SUBTOTAL(109,Pickedlines[[#This Row],[HO]:[Test]])</f>
        <v>0</v>
      </c>
      <c r="CZ1865" s="32"/>
      <c r="DA1865" s="32"/>
    </row>
    <row r="1866" spans="1:105" x14ac:dyDescent="0.25">
      <c r="A1866" s="30" t="str">
        <f t="shared" si="36"/>
        <v>2506</v>
      </c>
      <c r="B1866" s="31">
        <v>45695</v>
      </c>
      <c r="CX1866" s="32"/>
      <c r="CY1866" s="33">
        <f>SUBTOTAL(109,Pickedlines[[#This Row],[HO]:[Test]])</f>
        <v>0</v>
      </c>
      <c r="CZ1866" s="32"/>
      <c r="DA1866" s="32"/>
    </row>
    <row r="1867" spans="1:105" x14ac:dyDescent="0.25">
      <c r="A1867" s="30" t="str">
        <f t="shared" si="36"/>
        <v>2506</v>
      </c>
      <c r="B1867" s="31">
        <v>45696</v>
      </c>
      <c r="CX1867" s="32"/>
      <c r="CY1867" s="33">
        <f>SUBTOTAL(109,Pickedlines[[#This Row],[HO]:[Test]])</f>
        <v>0</v>
      </c>
      <c r="CZ1867" s="32"/>
      <c r="DA1867" s="32"/>
    </row>
    <row r="1868" spans="1:105" x14ac:dyDescent="0.25">
      <c r="A1868" s="30" t="str">
        <f t="shared" si="36"/>
        <v>2507</v>
      </c>
      <c r="B1868" s="31">
        <v>45697</v>
      </c>
      <c r="CX1868" s="32"/>
      <c r="CY1868" s="33">
        <f>SUBTOTAL(109,Pickedlines[[#This Row],[HO]:[Test]])</f>
        <v>0</v>
      </c>
      <c r="CZ1868" s="32"/>
      <c r="DA1868" s="32"/>
    </row>
    <row r="1869" spans="1:105" x14ac:dyDescent="0.25">
      <c r="A1869" s="30" t="str">
        <f t="shared" si="36"/>
        <v>2507</v>
      </c>
      <c r="B1869" s="31">
        <v>45698</v>
      </c>
      <c r="CX1869" s="32"/>
      <c r="CY1869" s="33">
        <f>SUBTOTAL(109,Pickedlines[[#This Row],[HO]:[Test]])</f>
        <v>0</v>
      </c>
      <c r="CZ1869" s="32"/>
      <c r="DA1869" s="32"/>
    </row>
    <row r="1870" spans="1:105" x14ac:dyDescent="0.25">
      <c r="A1870" s="30" t="str">
        <f t="shared" si="36"/>
        <v>2507</v>
      </c>
      <c r="B1870" s="31">
        <v>45699</v>
      </c>
      <c r="CX1870" s="32"/>
      <c r="CY1870" s="33">
        <f>SUBTOTAL(109,Pickedlines[[#This Row],[HO]:[Test]])</f>
        <v>0</v>
      </c>
      <c r="CZ1870" s="32"/>
      <c r="DA1870" s="32"/>
    </row>
    <row r="1871" spans="1:105" x14ac:dyDescent="0.25">
      <c r="A1871" s="30" t="str">
        <f t="shared" si="36"/>
        <v>2507</v>
      </c>
      <c r="B1871" s="31">
        <v>45700</v>
      </c>
      <c r="CX1871" s="32"/>
      <c r="CY1871" s="33">
        <f>SUBTOTAL(109,Pickedlines[[#This Row],[HO]:[Test]])</f>
        <v>0</v>
      </c>
      <c r="CZ1871" s="32"/>
      <c r="DA1871" s="32"/>
    </row>
    <row r="1872" spans="1:105" x14ac:dyDescent="0.25">
      <c r="A1872" s="30" t="str">
        <f t="shared" si="36"/>
        <v>2507</v>
      </c>
      <c r="B1872" s="31">
        <v>45701</v>
      </c>
      <c r="CX1872" s="32"/>
      <c r="CY1872" s="33">
        <f>SUBTOTAL(109,Pickedlines[[#This Row],[HO]:[Test]])</f>
        <v>0</v>
      </c>
      <c r="CZ1872" s="32"/>
      <c r="DA1872" s="32"/>
    </row>
    <row r="1873" spans="1:105" x14ac:dyDescent="0.25">
      <c r="A1873" s="30" t="str">
        <f t="shared" si="36"/>
        <v>2507</v>
      </c>
      <c r="B1873" s="31">
        <v>45702</v>
      </c>
      <c r="CX1873" s="32"/>
      <c r="CY1873" s="33">
        <f>SUBTOTAL(109,Pickedlines[[#This Row],[HO]:[Test]])</f>
        <v>0</v>
      </c>
      <c r="CZ1873" s="32"/>
      <c r="DA1873" s="32"/>
    </row>
    <row r="1874" spans="1:105" x14ac:dyDescent="0.25">
      <c r="A1874" s="30" t="str">
        <f t="shared" si="36"/>
        <v>2507</v>
      </c>
      <c r="B1874" s="31">
        <v>45703</v>
      </c>
      <c r="CX1874" s="32"/>
      <c r="CY1874" s="33">
        <f>SUBTOTAL(109,Pickedlines[[#This Row],[HO]:[Test]])</f>
        <v>0</v>
      </c>
      <c r="CZ1874" s="32"/>
      <c r="DA1874" s="32"/>
    </row>
    <row r="1875" spans="1:105" x14ac:dyDescent="0.25">
      <c r="A1875" s="30" t="str">
        <f t="shared" si="36"/>
        <v>2508</v>
      </c>
      <c r="B1875" s="31">
        <v>45704</v>
      </c>
      <c r="CX1875" s="32"/>
      <c r="CY1875" s="33">
        <f>SUBTOTAL(109,Pickedlines[[#This Row],[HO]:[Test]])</f>
        <v>0</v>
      </c>
      <c r="CZ1875" s="32"/>
      <c r="DA1875" s="32"/>
    </row>
    <row r="1876" spans="1:105" x14ac:dyDescent="0.25">
      <c r="A1876" s="30" t="str">
        <f t="shared" si="36"/>
        <v>2508</v>
      </c>
      <c r="B1876" s="31">
        <v>45705</v>
      </c>
      <c r="CX1876" s="32"/>
      <c r="CY1876" s="33">
        <f>SUBTOTAL(109,Pickedlines[[#This Row],[HO]:[Test]])</f>
        <v>0</v>
      </c>
      <c r="CZ1876" s="32"/>
      <c r="DA1876" s="32"/>
    </row>
    <row r="1877" spans="1:105" x14ac:dyDescent="0.25">
      <c r="A1877" s="30" t="str">
        <f t="shared" si="36"/>
        <v>2508</v>
      </c>
      <c r="B1877" s="31">
        <v>45706</v>
      </c>
      <c r="CX1877" s="32"/>
      <c r="CY1877" s="33">
        <f>SUBTOTAL(109,Pickedlines[[#This Row],[HO]:[Test]])</f>
        <v>0</v>
      </c>
      <c r="CZ1877" s="32"/>
      <c r="DA1877" s="32"/>
    </row>
    <row r="1878" spans="1:105" x14ac:dyDescent="0.25">
      <c r="A1878" s="30" t="str">
        <f t="shared" si="36"/>
        <v>2508</v>
      </c>
      <c r="B1878" s="31">
        <v>45707</v>
      </c>
      <c r="CX1878" s="32"/>
      <c r="CY1878" s="33">
        <f>SUBTOTAL(109,Pickedlines[[#This Row],[HO]:[Test]])</f>
        <v>0</v>
      </c>
      <c r="CZ1878" s="32"/>
      <c r="DA1878" s="32"/>
    </row>
    <row r="1879" spans="1:105" x14ac:dyDescent="0.25">
      <c r="A1879" s="30" t="str">
        <f t="shared" si="36"/>
        <v>2508</v>
      </c>
      <c r="B1879" s="31">
        <v>45708</v>
      </c>
      <c r="CX1879" s="32"/>
      <c r="CY1879" s="33">
        <f>SUBTOTAL(109,Pickedlines[[#This Row],[HO]:[Test]])</f>
        <v>0</v>
      </c>
      <c r="CZ1879" s="32"/>
      <c r="DA1879" s="32"/>
    </row>
    <row r="1880" spans="1:105" x14ac:dyDescent="0.25">
      <c r="A1880" s="30" t="str">
        <f t="shared" si="36"/>
        <v>2508</v>
      </c>
      <c r="B1880" s="31">
        <v>45709</v>
      </c>
      <c r="CX1880" s="32"/>
      <c r="CY1880" s="33">
        <f>SUBTOTAL(109,Pickedlines[[#This Row],[HO]:[Test]])</f>
        <v>0</v>
      </c>
      <c r="CZ1880" s="32"/>
      <c r="DA1880" s="32"/>
    </row>
    <row r="1881" spans="1:105" x14ac:dyDescent="0.25">
      <c r="A1881" s="30" t="str">
        <f t="shared" si="36"/>
        <v>2508</v>
      </c>
      <c r="B1881" s="31">
        <v>45710</v>
      </c>
      <c r="CX1881" s="32"/>
      <c r="CY1881" s="33">
        <f>SUBTOTAL(109,Pickedlines[[#This Row],[HO]:[Test]])</f>
        <v>0</v>
      </c>
      <c r="CZ1881" s="32"/>
      <c r="DA1881" s="32"/>
    </row>
    <row r="1882" spans="1:105" x14ac:dyDescent="0.25">
      <c r="A1882" s="30" t="str">
        <f t="shared" ref="A1882:A1945" si="37">CONCATENATE(RIGHT(TEXT(YEAR(B1882),"#"),2),TEXT(WEEKNUM(B1882),"0#"))</f>
        <v>2509</v>
      </c>
      <c r="B1882" s="31">
        <v>45711</v>
      </c>
      <c r="CX1882" s="32"/>
      <c r="CY1882" s="33">
        <f>SUBTOTAL(109,Pickedlines[[#This Row],[HO]:[Test]])</f>
        <v>0</v>
      </c>
      <c r="CZ1882" s="32"/>
      <c r="DA1882" s="32"/>
    </row>
    <row r="1883" spans="1:105" x14ac:dyDescent="0.25">
      <c r="A1883" s="30" t="str">
        <f t="shared" si="37"/>
        <v>2509</v>
      </c>
      <c r="B1883" s="31">
        <v>45712</v>
      </c>
      <c r="CX1883" s="32"/>
      <c r="CY1883" s="33">
        <f>SUBTOTAL(109,Pickedlines[[#This Row],[HO]:[Test]])</f>
        <v>0</v>
      </c>
      <c r="CZ1883" s="32"/>
      <c r="DA1883" s="32"/>
    </row>
    <row r="1884" spans="1:105" x14ac:dyDescent="0.25">
      <c r="A1884" s="30" t="str">
        <f t="shared" si="37"/>
        <v>2509</v>
      </c>
      <c r="B1884" s="31">
        <v>45713</v>
      </c>
      <c r="CX1884" s="32"/>
      <c r="CY1884" s="33">
        <f>SUBTOTAL(109,Pickedlines[[#This Row],[HO]:[Test]])</f>
        <v>0</v>
      </c>
      <c r="CZ1884" s="32"/>
      <c r="DA1884" s="32"/>
    </row>
    <row r="1885" spans="1:105" x14ac:dyDescent="0.25">
      <c r="A1885" s="30" t="str">
        <f t="shared" si="37"/>
        <v>2509</v>
      </c>
      <c r="B1885" s="31">
        <v>45714</v>
      </c>
      <c r="CX1885" s="32"/>
      <c r="CY1885" s="33">
        <f>SUBTOTAL(109,Pickedlines[[#This Row],[HO]:[Test]])</f>
        <v>0</v>
      </c>
      <c r="CZ1885" s="32"/>
      <c r="DA1885" s="32"/>
    </row>
    <row r="1886" spans="1:105" x14ac:dyDescent="0.25">
      <c r="A1886" s="30" t="str">
        <f t="shared" si="37"/>
        <v>2509</v>
      </c>
      <c r="B1886" s="31">
        <v>45715</v>
      </c>
      <c r="CX1886" s="32"/>
      <c r="CY1886" s="33">
        <f>SUBTOTAL(109,Pickedlines[[#This Row],[HO]:[Test]])</f>
        <v>0</v>
      </c>
      <c r="CZ1886" s="32"/>
      <c r="DA1886" s="32"/>
    </row>
    <row r="1887" spans="1:105" x14ac:dyDescent="0.25">
      <c r="A1887" s="30" t="str">
        <f t="shared" si="37"/>
        <v>2509</v>
      </c>
      <c r="B1887" s="31">
        <v>45716</v>
      </c>
      <c r="CX1887" s="32"/>
      <c r="CY1887" s="33">
        <f>SUBTOTAL(109,Pickedlines[[#This Row],[HO]:[Test]])</f>
        <v>0</v>
      </c>
      <c r="CZ1887" s="32"/>
      <c r="DA1887" s="32"/>
    </row>
    <row r="1888" spans="1:105" x14ac:dyDescent="0.25">
      <c r="A1888" s="30" t="str">
        <f t="shared" si="37"/>
        <v>2509</v>
      </c>
      <c r="B1888" s="31">
        <v>45717</v>
      </c>
      <c r="CX1888" s="32"/>
      <c r="CY1888" s="33">
        <f>SUBTOTAL(109,Pickedlines[[#This Row],[HO]:[Test]])</f>
        <v>0</v>
      </c>
      <c r="CZ1888" s="32"/>
      <c r="DA1888" s="32"/>
    </row>
    <row r="1889" spans="1:105" x14ac:dyDescent="0.25">
      <c r="A1889" s="30" t="str">
        <f t="shared" si="37"/>
        <v>2510</v>
      </c>
      <c r="B1889" s="31">
        <v>45718</v>
      </c>
      <c r="CX1889" s="32"/>
      <c r="CY1889" s="33">
        <f>SUBTOTAL(109,Pickedlines[[#This Row],[HO]:[Test]])</f>
        <v>0</v>
      </c>
      <c r="CZ1889" s="32"/>
      <c r="DA1889" s="32"/>
    </row>
    <row r="1890" spans="1:105" x14ac:dyDescent="0.25">
      <c r="A1890" s="30" t="str">
        <f t="shared" si="37"/>
        <v>2510</v>
      </c>
      <c r="B1890" s="31">
        <v>45719</v>
      </c>
      <c r="CX1890" s="32"/>
      <c r="CY1890" s="33">
        <f>SUBTOTAL(109,Pickedlines[[#This Row],[HO]:[Test]])</f>
        <v>0</v>
      </c>
      <c r="CZ1890" s="32"/>
      <c r="DA1890" s="32"/>
    </row>
    <row r="1891" spans="1:105" x14ac:dyDescent="0.25">
      <c r="A1891" s="30" t="str">
        <f t="shared" si="37"/>
        <v>2510</v>
      </c>
      <c r="B1891" s="31">
        <v>45720</v>
      </c>
      <c r="CX1891" s="32"/>
      <c r="CY1891" s="33">
        <f>SUBTOTAL(109,Pickedlines[[#This Row],[HO]:[Test]])</f>
        <v>0</v>
      </c>
      <c r="CZ1891" s="32"/>
      <c r="DA1891" s="32"/>
    </row>
    <row r="1892" spans="1:105" x14ac:dyDescent="0.25">
      <c r="A1892" s="30" t="str">
        <f t="shared" si="37"/>
        <v>2510</v>
      </c>
      <c r="B1892" s="31">
        <v>45721</v>
      </c>
      <c r="CX1892" s="32"/>
      <c r="CY1892" s="33">
        <f>SUBTOTAL(109,Pickedlines[[#This Row],[HO]:[Test]])</f>
        <v>0</v>
      </c>
      <c r="CZ1892" s="32"/>
      <c r="DA1892" s="32"/>
    </row>
    <row r="1893" spans="1:105" x14ac:dyDescent="0.25">
      <c r="A1893" s="30" t="str">
        <f t="shared" si="37"/>
        <v>2510</v>
      </c>
      <c r="B1893" s="31">
        <v>45722</v>
      </c>
      <c r="CX1893" s="32"/>
      <c r="CY1893" s="33">
        <f>SUBTOTAL(109,Pickedlines[[#This Row],[HO]:[Test]])</f>
        <v>0</v>
      </c>
      <c r="CZ1893" s="32"/>
      <c r="DA1893" s="32"/>
    </row>
    <row r="1894" spans="1:105" x14ac:dyDescent="0.25">
      <c r="A1894" s="30" t="str">
        <f t="shared" si="37"/>
        <v>2510</v>
      </c>
      <c r="B1894" s="31">
        <v>45723</v>
      </c>
      <c r="CX1894" s="32"/>
      <c r="CY1894" s="33">
        <f>SUBTOTAL(109,Pickedlines[[#This Row],[HO]:[Test]])</f>
        <v>0</v>
      </c>
      <c r="CZ1894" s="32"/>
      <c r="DA1894" s="32"/>
    </row>
    <row r="1895" spans="1:105" x14ac:dyDescent="0.25">
      <c r="A1895" s="30" t="str">
        <f t="shared" si="37"/>
        <v>2510</v>
      </c>
      <c r="B1895" s="31">
        <v>45724</v>
      </c>
      <c r="CX1895" s="32"/>
      <c r="CY1895" s="33">
        <f>SUBTOTAL(109,Pickedlines[[#This Row],[HO]:[Test]])</f>
        <v>0</v>
      </c>
      <c r="CZ1895" s="32"/>
      <c r="DA1895" s="32"/>
    </row>
    <row r="1896" spans="1:105" x14ac:dyDescent="0.25">
      <c r="A1896" s="30" t="str">
        <f t="shared" si="37"/>
        <v>2511</v>
      </c>
      <c r="B1896" s="31">
        <v>45725</v>
      </c>
      <c r="CX1896" s="32"/>
      <c r="CY1896" s="33">
        <f>SUBTOTAL(109,Pickedlines[[#This Row],[HO]:[Test]])</f>
        <v>0</v>
      </c>
      <c r="CZ1896" s="32"/>
      <c r="DA1896" s="32"/>
    </row>
    <row r="1897" spans="1:105" x14ac:dyDescent="0.25">
      <c r="A1897" s="30" t="str">
        <f t="shared" si="37"/>
        <v>2511</v>
      </c>
      <c r="B1897" s="31">
        <v>45726</v>
      </c>
      <c r="CX1897" s="32"/>
      <c r="CY1897" s="33">
        <f>SUBTOTAL(109,Pickedlines[[#This Row],[HO]:[Test]])</f>
        <v>0</v>
      </c>
      <c r="CZ1897" s="32"/>
      <c r="DA1897" s="32"/>
    </row>
    <row r="1898" spans="1:105" x14ac:dyDescent="0.25">
      <c r="A1898" s="30" t="str">
        <f t="shared" si="37"/>
        <v>2511</v>
      </c>
      <c r="B1898" s="31">
        <v>45727</v>
      </c>
      <c r="CX1898" s="32"/>
      <c r="CY1898" s="33">
        <f>SUBTOTAL(109,Pickedlines[[#This Row],[HO]:[Test]])</f>
        <v>0</v>
      </c>
      <c r="CZ1898" s="32"/>
      <c r="DA1898" s="32"/>
    </row>
    <row r="1899" spans="1:105" x14ac:dyDescent="0.25">
      <c r="A1899" s="30" t="str">
        <f t="shared" si="37"/>
        <v>2511</v>
      </c>
      <c r="B1899" s="31">
        <v>45728</v>
      </c>
      <c r="CX1899" s="32"/>
      <c r="CY1899" s="33">
        <f>SUBTOTAL(109,Pickedlines[[#This Row],[HO]:[Test]])</f>
        <v>0</v>
      </c>
      <c r="CZ1899" s="32"/>
      <c r="DA1899" s="32"/>
    </row>
    <row r="1900" spans="1:105" x14ac:dyDescent="0.25">
      <c r="A1900" s="30" t="str">
        <f t="shared" si="37"/>
        <v>2511</v>
      </c>
      <c r="B1900" s="31">
        <v>45729</v>
      </c>
      <c r="CX1900" s="32"/>
      <c r="CY1900" s="33">
        <f>SUBTOTAL(109,Pickedlines[[#This Row],[HO]:[Test]])</f>
        <v>0</v>
      </c>
      <c r="CZ1900" s="32"/>
      <c r="DA1900" s="32"/>
    </row>
    <row r="1901" spans="1:105" x14ac:dyDescent="0.25">
      <c r="A1901" s="30" t="str">
        <f t="shared" si="37"/>
        <v>2511</v>
      </c>
      <c r="B1901" s="31">
        <v>45730</v>
      </c>
      <c r="CX1901" s="32"/>
      <c r="CY1901" s="33">
        <f>SUBTOTAL(109,Pickedlines[[#This Row],[HO]:[Test]])</f>
        <v>0</v>
      </c>
      <c r="CZ1901" s="32"/>
      <c r="DA1901" s="32"/>
    </row>
    <row r="1902" spans="1:105" x14ac:dyDescent="0.25">
      <c r="A1902" s="30" t="str">
        <f t="shared" si="37"/>
        <v>2511</v>
      </c>
      <c r="B1902" s="31">
        <v>45731</v>
      </c>
      <c r="CX1902" s="32"/>
      <c r="CY1902" s="33">
        <f>SUBTOTAL(109,Pickedlines[[#This Row],[HO]:[Test]])</f>
        <v>0</v>
      </c>
      <c r="CZ1902" s="32"/>
      <c r="DA1902" s="32"/>
    </row>
    <row r="1903" spans="1:105" x14ac:dyDescent="0.25">
      <c r="A1903" s="30" t="str">
        <f t="shared" si="37"/>
        <v>2512</v>
      </c>
      <c r="B1903" s="31">
        <v>45732</v>
      </c>
      <c r="CX1903" s="32"/>
      <c r="CY1903" s="33">
        <f>SUBTOTAL(109,Pickedlines[[#This Row],[HO]:[Test]])</f>
        <v>0</v>
      </c>
      <c r="CZ1903" s="32"/>
      <c r="DA1903" s="32"/>
    </row>
    <row r="1904" spans="1:105" x14ac:dyDescent="0.25">
      <c r="A1904" s="30" t="str">
        <f t="shared" si="37"/>
        <v>2512</v>
      </c>
      <c r="B1904" s="31">
        <v>45733</v>
      </c>
      <c r="CX1904" s="32"/>
      <c r="CY1904" s="33">
        <f>SUBTOTAL(109,Pickedlines[[#This Row],[HO]:[Test]])</f>
        <v>0</v>
      </c>
      <c r="CZ1904" s="32"/>
      <c r="DA1904" s="32"/>
    </row>
    <row r="1905" spans="1:105" x14ac:dyDescent="0.25">
      <c r="A1905" s="30" t="str">
        <f t="shared" si="37"/>
        <v>2512</v>
      </c>
      <c r="B1905" s="31">
        <v>45734</v>
      </c>
      <c r="CX1905" s="32"/>
      <c r="CY1905" s="33">
        <f>SUBTOTAL(109,Pickedlines[[#This Row],[HO]:[Test]])</f>
        <v>0</v>
      </c>
      <c r="CZ1905" s="32"/>
      <c r="DA1905" s="32"/>
    </row>
    <row r="1906" spans="1:105" x14ac:dyDescent="0.25">
      <c r="A1906" s="30" t="str">
        <f t="shared" si="37"/>
        <v>2512</v>
      </c>
      <c r="B1906" s="31">
        <v>45735</v>
      </c>
      <c r="CX1906" s="32"/>
      <c r="CY1906" s="33">
        <f>SUBTOTAL(109,Pickedlines[[#This Row],[HO]:[Test]])</f>
        <v>0</v>
      </c>
      <c r="CZ1906" s="32"/>
      <c r="DA1906" s="32"/>
    </row>
    <row r="1907" spans="1:105" x14ac:dyDescent="0.25">
      <c r="A1907" s="30" t="str">
        <f t="shared" si="37"/>
        <v>2512</v>
      </c>
      <c r="B1907" s="31">
        <v>45736</v>
      </c>
      <c r="CX1907" s="32"/>
      <c r="CY1907" s="33">
        <f>SUBTOTAL(109,Pickedlines[[#This Row],[HO]:[Test]])</f>
        <v>0</v>
      </c>
      <c r="CZ1907" s="32"/>
      <c r="DA1907" s="32"/>
    </row>
    <row r="1908" spans="1:105" x14ac:dyDescent="0.25">
      <c r="A1908" s="30" t="str">
        <f t="shared" si="37"/>
        <v>2512</v>
      </c>
      <c r="B1908" s="31">
        <v>45737</v>
      </c>
      <c r="CX1908" s="32"/>
      <c r="CY1908" s="33">
        <f>SUBTOTAL(109,Pickedlines[[#This Row],[HO]:[Test]])</f>
        <v>0</v>
      </c>
      <c r="CZ1908" s="32"/>
      <c r="DA1908" s="32"/>
    </row>
    <row r="1909" spans="1:105" x14ac:dyDescent="0.25">
      <c r="A1909" s="30" t="str">
        <f t="shared" si="37"/>
        <v>2512</v>
      </c>
      <c r="B1909" s="31">
        <v>45738</v>
      </c>
      <c r="CX1909" s="32"/>
      <c r="CY1909" s="33">
        <f>SUBTOTAL(109,Pickedlines[[#This Row],[HO]:[Test]])</f>
        <v>0</v>
      </c>
      <c r="CZ1909" s="32"/>
      <c r="DA1909" s="32"/>
    </row>
    <row r="1910" spans="1:105" x14ac:dyDescent="0.25">
      <c r="A1910" s="30" t="str">
        <f t="shared" si="37"/>
        <v>2513</v>
      </c>
      <c r="B1910" s="31">
        <v>45739</v>
      </c>
      <c r="CX1910" s="32"/>
      <c r="CY1910" s="33">
        <f>SUBTOTAL(109,Pickedlines[[#This Row],[HO]:[Test]])</f>
        <v>0</v>
      </c>
      <c r="CZ1910" s="32"/>
      <c r="DA1910" s="32"/>
    </row>
    <row r="1911" spans="1:105" x14ac:dyDescent="0.25">
      <c r="A1911" s="30" t="str">
        <f t="shared" si="37"/>
        <v>2513</v>
      </c>
      <c r="B1911" s="31">
        <v>45740</v>
      </c>
      <c r="CX1911" s="32"/>
      <c r="CY1911" s="33">
        <f>SUBTOTAL(109,Pickedlines[[#This Row],[HO]:[Test]])</f>
        <v>0</v>
      </c>
      <c r="CZ1911" s="32"/>
      <c r="DA1911" s="32"/>
    </row>
    <row r="1912" spans="1:105" x14ac:dyDescent="0.25">
      <c r="A1912" s="30" t="str">
        <f t="shared" si="37"/>
        <v>2513</v>
      </c>
      <c r="B1912" s="31">
        <v>45741</v>
      </c>
      <c r="CX1912" s="32"/>
      <c r="CY1912" s="33">
        <f>SUBTOTAL(109,Pickedlines[[#This Row],[HO]:[Test]])</f>
        <v>0</v>
      </c>
      <c r="CZ1912" s="32"/>
      <c r="DA1912" s="32"/>
    </row>
    <row r="1913" spans="1:105" x14ac:dyDescent="0.25">
      <c r="A1913" s="30" t="str">
        <f t="shared" si="37"/>
        <v>2513</v>
      </c>
      <c r="B1913" s="31">
        <v>45742</v>
      </c>
      <c r="CX1913" s="32"/>
      <c r="CY1913" s="33">
        <f>SUBTOTAL(109,Pickedlines[[#This Row],[HO]:[Test]])</f>
        <v>0</v>
      </c>
      <c r="CZ1913" s="32"/>
      <c r="DA1913" s="32"/>
    </row>
    <row r="1914" spans="1:105" x14ac:dyDescent="0.25">
      <c r="A1914" s="30" t="str">
        <f t="shared" si="37"/>
        <v>2513</v>
      </c>
      <c r="B1914" s="31">
        <v>45743</v>
      </c>
      <c r="CX1914" s="32"/>
      <c r="CY1914" s="33">
        <f>SUBTOTAL(109,Pickedlines[[#This Row],[HO]:[Test]])</f>
        <v>0</v>
      </c>
      <c r="CZ1914" s="32"/>
      <c r="DA1914" s="32"/>
    </row>
    <row r="1915" spans="1:105" x14ac:dyDescent="0.25">
      <c r="A1915" s="30" t="str">
        <f t="shared" si="37"/>
        <v>2513</v>
      </c>
      <c r="B1915" s="31">
        <v>45744</v>
      </c>
      <c r="CX1915" s="32"/>
      <c r="CY1915" s="33">
        <f>SUBTOTAL(109,Pickedlines[[#This Row],[HO]:[Test]])</f>
        <v>0</v>
      </c>
      <c r="CZ1915" s="32"/>
      <c r="DA1915" s="32"/>
    </row>
    <row r="1916" spans="1:105" x14ac:dyDescent="0.25">
      <c r="A1916" s="30" t="str">
        <f t="shared" si="37"/>
        <v>2513</v>
      </c>
      <c r="B1916" s="31">
        <v>45745</v>
      </c>
      <c r="CX1916" s="32"/>
      <c r="CY1916" s="33">
        <f>SUBTOTAL(109,Pickedlines[[#This Row],[HO]:[Test]])</f>
        <v>0</v>
      </c>
      <c r="CZ1916" s="32"/>
      <c r="DA1916" s="32"/>
    </row>
    <row r="1917" spans="1:105" x14ac:dyDescent="0.25">
      <c r="A1917" s="30" t="str">
        <f t="shared" si="37"/>
        <v>2514</v>
      </c>
      <c r="B1917" s="31">
        <v>45746</v>
      </c>
      <c r="CX1917" s="32"/>
      <c r="CY1917" s="33">
        <f>SUBTOTAL(109,Pickedlines[[#This Row],[HO]:[Test]])</f>
        <v>0</v>
      </c>
      <c r="CZ1917" s="32"/>
      <c r="DA1917" s="32"/>
    </row>
    <row r="1918" spans="1:105" x14ac:dyDescent="0.25">
      <c r="A1918" s="30" t="str">
        <f t="shared" si="37"/>
        <v>2514</v>
      </c>
      <c r="B1918" s="31">
        <v>45747</v>
      </c>
      <c r="CX1918" s="32"/>
      <c r="CY1918" s="33">
        <f>SUBTOTAL(109,Pickedlines[[#This Row],[HO]:[Test]])</f>
        <v>0</v>
      </c>
      <c r="CZ1918" s="32"/>
      <c r="DA1918" s="32"/>
    </row>
    <row r="1919" spans="1:105" x14ac:dyDescent="0.25">
      <c r="A1919" s="30" t="str">
        <f t="shared" si="37"/>
        <v>2514</v>
      </c>
      <c r="B1919" s="31">
        <v>45748</v>
      </c>
      <c r="CX1919" s="32"/>
      <c r="CY1919" s="33">
        <f>SUBTOTAL(109,Pickedlines[[#This Row],[HO]:[Test]])</f>
        <v>0</v>
      </c>
      <c r="CZ1919" s="32"/>
      <c r="DA1919" s="32"/>
    </row>
    <row r="1920" spans="1:105" x14ac:dyDescent="0.25">
      <c r="A1920" s="30" t="str">
        <f t="shared" si="37"/>
        <v>2514</v>
      </c>
      <c r="B1920" s="31">
        <v>45749</v>
      </c>
      <c r="CX1920" s="32"/>
      <c r="CY1920" s="33">
        <f>SUBTOTAL(109,Pickedlines[[#This Row],[HO]:[Test]])</f>
        <v>0</v>
      </c>
      <c r="CZ1920" s="32"/>
      <c r="DA1920" s="32"/>
    </row>
    <row r="1921" spans="1:105" x14ac:dyDescent="0.25">
      <c r="A1921" s="30" t="str">
        <f t="shared" si="37"/>
        <v>2514</v>
      </c>
      <c r="B1921" s="31">
        <v>45750</v>
      </c>
      <c r="CX1921" s="32"/>
      <c r="CY1921" s="33">
        <f>SUBTOTAL(109,Pickedlines[[#This Row],[HO]:[Test]])</f>
        <v>0</v>
      </c>
      <c r="CZ1921" s="32"/>
      <c r="DA1921" s="32"/>
    </row>
    <row r="1922" spans="1:105" x14ac:dyDescent="0.25">
      <c r="A1922" s="30" t="str">
        <f t="shared" si="37"/>
        <v>2514</v>
      </c>
      <c r="B1922" s="31">
        <v>45751</v>
      </c>
      <c r="CX1922" s="32"/>
      <c r="CY1922" s="33">
        <f>SUBTOTAL(109,Pickedlines[[#This Row],[HO]:[Test]])</f>
        <v>0</v>
      </c>
      <c r="CZ1922" s="32"/>
      <c r="DA1922" s="32"/>
    </row>
    <row r="1923" spans="1:105" x14ac:dyDescent="0.25">
      <c r="A1923" s="30" t="str">
        <f t="shared" si="37"/>
        <v>2514</v>
      </c>
      <c r="B1923" s="31">
        <v>45752</v>
      </c>
      <c r="CX1923" s="32"/>
      <c r="CY1923" s="33">
        <f>SUBTOTAL(109,Pickedlines[[#This Row],[HO]:[Test]])</f>
        <v>0</v>
      </c>
      <c r="CZ1923" s="32"/>
      <c r="DA1923" s="32"/>
    </row>
    <row r="1924" spans="1:105" x14ac:dyDescent="0.25">
      <c r="A1924" s="30" t="str">
        <f t="shared" si="37"/>
        <v>2515</v>
      </c>
      <c r="B1924" s="31">
        <v>45753</v>
      </c>
      <c r="CX1924" s="32"/>
      <c r="CY1924" s="33">
        <f>SUBTOTAL(109,Pickedlines[[#This Row],[HO]:[Test]])</f>
        <v>0</v>
      </c>
      <c r="CZ1924" s="32"/>
      <c r="DA1924" s="32"/>
    </row>
    <row r="1925" spans="1:105" x14ac:dyDescent="0.25">
      <c r="A1925" s="30" t="str">
        <f t="shared" si="37"/>
        <v>2515</v>
      </c>
      <c r="B1925" s="31">
        <v>45754</v>
      </c>
      <c r="CX1925" s="32"/>
      <c r="CY1925" s="33">
        <f>SUBTOTAL(109,Pickedlines[[#This Row],[HO]:[Test]])</f>
        <v>0</v>
      </c>
      <c r="CZ1925" s="32"/>
      <c r="DA1925" s="32"/>
    </row>
    <row r="1926" spans="1:105" x14ac:dyDescent="0.25">
      <c r="A1926" s="30" t="str">
        <f t="shared" si="37"/>
        <v>2515</v>
      </c>
      <c r="B1926" s="31">
        <v>45755</v>
      </c>
      <c r="CX1926" s="32"/>
      <c r="CY1926" s="33">
        <f>SUBTOTAL(109,Pickedlines[[#This Row],[HO]:[Test]])</f>
        <v>0</v>
      </c>
      <c r="CZ1926" s="32"/>
      <c r="DA1926" s="32"/>
    </row>
    <row r="1927" spans="1:105" x14ac:dyDescent="0.25">
      <c r="A1927" s="30" t="str">
        <f t="shared" si="37"/>
        <v>2515</v>
      </c>
      <c r="B1927" s="31">
        <v>45756</v>
      </c>
      <c r="CX1927" s="32"/>
      <c r="CY1927" s="33">
        <f>SUBTOTAL(109,Pickedlines[[#This Row],[HO]:[Test]])</f>
        <v>0</v>
      </c>
      <c r="CZ1927" s="32"/>
      <c r="DA1927" s="32"/>
    </row>
    <row r="1928" spans="1:105" x14ac:dyDescent="0.25">
      <c r="A1928" s="30" t="str">
        <f t="shared" si="37"/>
        <v>2515</v>
      </c>
      <c r="B1928" s="31">
        <v>45757</v>
      </c>
      <c r="CX1928" s="32"/>
      <c r="CY1928" s="33">
        <f>SUBTOTAL(109,Pickedlines[[#This Row],[HO]:[Test]])</f>
        <v>0</v>
      </c>
      <c r="CZ1928" s="32"/>
      <c r="DA1928" s="32"/>
    </row>
    <row r="1929" spans="1:105" x14ac:dyDescent="0.25">
      <c r="A1929" s="30" t="str">
        <f t="shared" si="37"/>
        <v>2515</v>
      </c>
      <c r="B1929" s="31">
        <v>45758</v>
      </c>
      <c r="CX1929" s="32"/>
      <c r="CY1929" s="33">
        <f>SUBTOTAL(109,Pickedlines[[#This Row],[HO]:[Test]])</f>
        <v>0</v>
      </c>
      <c r="CZ1929" s="32"/>
      <c r="DA1929" s="32"/>
    </row>
    <row r="1930" spans="1:105" x14ac:dyDescent="0.25">
      <c r="A1930" s="30" t="str">
        <f t="shared" si="37"/>
        <v>2515</v>
      </c>
      <c r="B1930" s="31">
        <v>45759</v>
      </c>
      <c r="CX1930" s="32"/>
      <c r="CY1930" s="33">
        <f>SUBTOTAL(109,Pickedlines[[#This Row],[HO]:[Test]])</f>
        <v>0</v>
      </c>
      <c r="CZ1930" s="32"/>
      <c r="DA1930" s="32"/>
    </row>
    <row r="1931" spans="1:105" x14ac:dyDescent="0.25">
      <c r="A1931" s="30" t="str">
        <f t="shared" si="37"/>
        <v>2516</v>
      </c>
      <c r="B1931" s="31">
        <v>45760</v>
      </c>
      <c r="CX1931" s="32"/>
      <c r="CY1931" s="33">
        <f>SUBTOTAL(109,Pickedlines[[#This Row],[HO]:[Test]])</f>
        <v>0</v>
      </c>
      <c r="CZ1931" s="32"/>
      <c r="DA1931" s="32"/>
    </row>
    <row r="1932" spans="1:105" x14ac:dyDescent="0.25">
      <c r="A1932" s="30" t="str">
        <f t="shared" si="37"/>
        <v>2516</v>
      </c>
      <c r="B1932" s="31">
        <v>45761</v>
      </c>
      <c r="CX1932" s="32"/>
      <c r="CY1932" s="33">
        <f>SUBTOTAL(109,Pickedlines[[#This Row],[HO]:[Test]])</f>
        <v>0</v>
      </c>
      <c r="CZ1932" s="32"/>
      <c r="DA1932" s="32"/>
    </row>
    <row r="1933" spans="1:105" x14ac:dyDescent="0.25">
      <c r="A1933" s="30" t="str">
        <f t="shared" si="37"/>
        <v>2516</v>
      </c>
      <c r="B1933" s="31">
        <v>45762</v>
      </c>
      <c r="CX1933" s="32"/>
      <c r="CY1933" s="33">
        <f>SUBTOTAL(109,Pickedlines[[#This Row],[HO]:[Test]])</f>
        <v>0</v>
      </c>
      <c r="CZ1933" s="32"/>
      <c r="DA1933" s="32"/>
    </row>
    <row r="1934" spans="1:105" x14ac:dyDescent="0.25">
      <c r="A1934" s="30" t="str">
        <f t="shared" si="37"/>
        <v>2516</v>
      </c>
      <c r="B1934" s="31">
        <v>45763</v>
      </c>
      <c r="CX1934" s="32"/>
      <c r="CY1934" s="33">
        <f>SUBTOTAL(109,Pickedlines[[#This Row],[HO]:[Test]])</f>
        <v>0</v>
      </c>
      <c r="CZ1934" s="32"/>
      <c r="DA1934" s="32"/>
    </row>
    <row r="1935" spans="1:105" x14ac:dyDescent="0.25">
      <c r="A1935" s="30" t="str">
        <f t="shared" si="37"/>
        <v>2516</v>
      </c>
      <c r="B1935" s="31">
        <v>45764</v>
      </c>
      <c r="CX1935" s="32"/>
      <c r="CY1935" s="33">
        <f>SUBTOTAL(109,Pickedlines[[#This Row],[HO]:[Test]])</f>
        <v>0</v>
      </c>
      <c r="CZ1935" s="32"/>
      <c r="DA1935" s="32"/>
    </row>
    <row r="1936" spans="1:105" x14ac:dyDescent="0.25">
      <c r="A1936" s="30" t="str">
        <f t="shared" si="37"/>
        <v>2516</v>
      </c>
      <c r="B1936" s="31">
        <v>45765</v>
      </c>
      <c r="CX1936" s="32"/>
      <c r="CY1936" s="33">
        <f>SUBTOTAL(109,Pickedlines[[#This Row],[HO]:[Test]])</f>
        <v>0</v>
      </c>
      <c r="CZ1936" s="32"/>
      <c r="DA1936" s="32"/>
    </row>
    <row r="1937" spans="1:105" x14ac:dyDescent="0.25">
      <c r="A1937" s="30" t="str">
        <f t="shared" si="37"/>
        <v>2516</v>
      </c>
      <c r="B1937" s="31">
        <v>45766</v>
      </c>
      <c r="CX1937" s="32"/>
      <c r="CY1937" s="33">
        <f>SUBTOTAL(109,Pickedlines[[#This Row],[HO]:[Test]])</f>
        <v>0</v>
      </c>
      <c r="CZ1937" s="32"/>
      <c r="DA1937" s="32"/>
    </row>
    <row r="1938" spans="1:105" x14ac:dyDescent="0.25">
      <c r="A1938" s="30" t="str">
        <f t="shared" si="37"/>
        <v>2517</v>
      </c>
      <c r="B1938" s="31">
        <v>45767</v>
      </c>
      <c r="CX1938" s="32"/>
      <c r="CY1938" s="33">
        <f>SUBTOTAL(109,Pickedlines[[#This Row],[HO]:[Test]])</f>
        <v>0</v>
      </c>
      <c r="CZ1938" s="32"/>
      <c r="DA1938" s="32"/>
    </row>
    <row r="1939" spans="1:105" x14ac:dyDescent="0.25">
      <c r="A1939" s="30" t="str">
        <f t="shared" si="37"/>
        <v>2517</v>
      </c>
      <c r="B1939" s="31">
        <v>45768</v>
      </c>
      <c r="CX1939" s="32"/>
      <c r="CY1939" s="33">
        <f>SUBTOTAL(109,Pickedlines[[#This Row],[HO]:[Test]])</f>
        <v>0</v>
      </c>
      <c r="CZ1939" s="32"/>
      <c r="DA1939" s="32"/>
    </row>
    <row r="1940" spans="1:105" x14ac:dyDescent="0.25">
      <c r="A1940" s="30" t="str">
        <f t="shared" si="37"/>
        <v>2517</v>
      </c>
      <c r="B1940" s="31">
        <v>45769</v>
      </c>
      <c r="CX1940" s="32"/>
      <c r="CY1940" s="33">
        <f>SUBTOTAL(109,Pickedlines[[#This Row],[HO]:[Test]])</f>
        <v>0</v>
      </c>
      <c r="CZ1940" s="32"/>
      <c r="DA1940" s="32"/>
    </row>
    <row r="1941" spans="1:105" x14ac:dyDescent="0.25">
      <c r="A1941" s="30" t="str">
        <f t="shared" si="37"/>
        <v>2517</v>
      </c>
      <c r="B1941" s="31">
        <v>45770</v>
      </c>
      <c r="CX1941" s="32"/>
      <c r="CY1941" s="33">
        <f>SUBTOTAL(109,Pickedlines[[#This Row],[HO]:[Test]])</f>
        <v>0</v>
      </c>
      <c r="CZ1941" s="32"/>
      <c r="DA1941" s="32"/>
    </row>
    <row r="1942" spans="1:105" x14ac:dyDescent="0.25">
      <c r="A1942" s="30" t="str">
        <f t="shared" si="37"/>
        <v>2517</v>
      </c>
      <c r="B1942" s="31">
        <v>45771</v>
      </c>
      <c r="CX1942" s="32"/>
      <c r="CY1942" s="33">
        <f>SUBTOTAL(109,Pickedlines[[#This Row],[HO]:[Test]])</f>
        <v>0</v>
      </c>
      <c r="CZ1942" s="32"/>
      <c r="DA1942" s="32"/>
    </row>
    <row r="1943" spans="1:105" x14ac:dyDescent="0.25">
      <c r="A1943" s="30" t="str">
        <f t="shared" si="37"/>
        <v>2517</v>
      </c>
      <c r="B1943" s="31">
        <v>45772</v>
      </c>
      <c r="CX1943" s="32"/>
      <c r="CY1943" s="33">
        <f>SUBTOTAL(109,Pickedlines[[#This Row],[HO]:[Test]])</f>
        <v>0</v>
      </c>
      <c r="CZ1943" s="32"/>
      <c r="DA1943" s="32"/>
    </row>
    <row r="1944" spans="1:105" x14ac:dyDescent="0.25">
      <c r="A1944" s="30" t="str">
        <f t="shared" si="37"/>
        <v>2517</v>
      </c>
      <c r="B1944" s="31">
        <v>45773</v>
      </c>
      <c r="CX1944" s="32"/>
      <c r="CY1944" s="33">
        <f>SUBTOTAL(109,Pickedlines[[#This Row],[HO]:[Test]])</f>
        <v>0</v>
      </c>
      <c r="CZ1944" s="32"/>
      <c r="DA1944" s="32"/>
    </row>
    <row r="1945" spans="1:105" x14ac:dyDescent="0.25">
      <c r="A1945" s="30" t="str">
        <f t="shared" si="37"/>
        <v>2518</v>
      </c>
      <c r="B1945" s="31">
        <v>45774</v>
      </c>
      <c r="CX1945" s="32"/>
      <c r="CY1945" s="33">
        <f>SUBTOTAL(109,Pickedlines[[#This Row],[HO]:[Test]])</f>
        <v>0</v>
      </c>
      <c r="CZ1945" s="32"/>
      <c r="DA1945" s="32"/>
    </row>
    <row r="1946" spans="1:105" x14ac:dyDescent="0.25">
      <c r="A1946" s="30" t="str">
        <f t="shared" ref="A1946:A2009" si="38">CONCATENATE(RIGHT(TEXT(YEAR(B1946),"#"),2),TEXT(WEEKNUM(B1946),"0#"))</f>
        <v>2518</v>
      </c>
      <c r="B1946" s="31">
        <v>45775</v>
      </c>
      <c r="CX1946" s="32"/>
      <c r="CY1946" s="33">
        <f>SUBTOTAL(109,Pickedlines[[#This Row],[HO]:[Test]])</f>
        <v>0</v>
      </c>
      <c r="CZ1946" s="32"/>
      <c r="DA1946" s="32"/>
    </row>
    <row r="1947" spans="1:105" x14ac:dyDescent="0.25">
      <c r="A1947" s="30" t="str">
        <f t="shared" si="38"/>
        <v>2518</v>
      </c>
      <c r="B1947" s="31">
        <v>45776</v>
      </c>
      <c r="CX1947" s="32"/>
      <c r="CY1947" s="33">
        <f>SUBTOTAL(109,Pickedlines[[#This Row],[HO]:[Test]])</f>
        <v>0</v>
      </c>
      <c r="CZ1947" s="32"/>
      <c r="DA1947" s="32"/>
    </row>
    <row r="1948" spans="1:105" x14ac:dyDescent="0.25">
      <c r="A1948" s="30" t="str">
        <f t="shared" si="38"/>
        <v>2518</v>
      </c>
      <c r="B1948" s="31">
        <v>45777</v>
      </c>
      <c r="CX1948" s="32"/>
      <c r="CY1948" s="33">
        <f>SUBTOTAL(109,Pickedlines[[#This Row],[HO]:[Test]])</f>
        <v>0</v>
      </c>
      <c r="CZ1948" s="32"/>
      <c r="DA1948" s="32"/>
    </row>
    <row r="1949" spans="1:105" x14ac:dyDescent="0.25">
      <c r="A1949" s="30" t="str">
        <f t="shared" si="38"/>
        <v>2518</v>
      </c>
      <c r="B1949" s="31">
        <v>45778</v>
      </c>
      <c r="CX1949" s="32"/>
      <c r="CY1949" s="33">
        <f>SUBTOTAL(109,Pickedlines[[#This Row],[HO]:[Test]])</f>
        <v>0</v>
      </c>
      <c r="CZ1949" s="32"/>
      <c r="DA1949" s="32"/>
    </row>
    <row r="1950" spans="1:105" x14ac:dyDescent="0.25">
      <c r="A1950" s="30" t="str">
        <f t="shared" si="38"/>
        <v>2518</v>
      </c>
      <c r="B1950" s="31">
        <v>45779</v>
      </c>
      <c r="CX1950" s="32"/>
      <c r="CY1950" s="33">
        <f>SUBTOTAL(109,Pickedlines[[#This Row],[HO]:[Test]])</f>
        <v>0</v>
      </c>
      <c r="CZ1950" s="32"/>
      <c r="DA1950" s="32"/>
    </row>
    <row r="1951" spans="1:105" x14ac:dyDescent="0.25">
      <c r="A1951" s="30" t="str">
        <f t="shared" si="38"/>
        <v>2518</v>
      </c>
      <c r="B1951" s="31">
        <v>45780</v>
      </c>
      <c r="CX1951" s="32"/>
      <c r="CY1951" s="33">
        <f>SUBTOTAL(109,Pickedlines[[#This Row],[HO]:[Test]])</f>
        <v>0</v>
      </c>
      <c r="CZ1951" s="32"/>
      <c r="DA1951" s="32"/>
    </row>
    <row r="1952" spans="1:105" x14ac:dyDescent="0.25">
      <c r="A1952" s="30" t="str">
        <f t="shared" si="38"/>
        <v>2519</v>
      </c>
      <c r="B1952" s="31">
        <v>45781</v>
      </c>
      <c r="CX1952" s="32"/>
      <c r="CY1952" s="33">
        <f>SUBTOTAL(109,Pickedlines[[#This Row],[HO]:[Test]])</f>
        <v>0</v>
      </c>
      <c r="CZ1952" s="32"/>
      <c r="DA1952" s="32"/>
    </row>
    <row r="1953" spans="1:105" x14ac:dyDescent="0.25">
      <c r="A1953" s="30" t="str">
        <f t="shared" si="38"/>
        <v>2519</v>
      </c>
      <c r="B1953" s="31">
        <v>45782</v>
      </c>
      <c r="CX1953" s="32"/>
      <c r="CY1953" s="33">
        <f>SUBTOTAL(109,Pickedlines[[#This Row],[HO]:[Test]])</f>
        <v>0</v>
      </c>
      <c r="CZ1953" s="32"/>
      <c r="DA1953" s="32"/>
    </row>
    <row r="1954" spans="1:105" x14ac:dyDescent="0.25">
      <c r="A1954" s="30" t="str">
        <f t="shared" si="38"/>
        <v>2519</v>
      </c>
      <c r="B1954" s="31">
        <v>45783</v>
      </c>
      <c r="CX1954" s="32"/>
      <c r="CY1954" s="33">
        <f>SUBTOTAL(109,Pickedlines[[#This Row],[HO]:[Test]])</f>
        <v>0</v>
      </c>
      <c r="CZ1954" s="32"/>
      <c r="DA1954" s="32"/>
    </row>
    <row r="1955" spans="1:105" x14ac:dyDescent="0.25">
      <c r="A1955" s="30" t="str">
        <f t="shared" si="38"/>
        <v>2519</v>
      </c>
      <c r="B1955" s="31">
        <v>45784</v>
      </c>
      <c r="CX1955" s="32"/>
      <c r="CY1955" s="33">
        <f>SUBTOTAL(109,Pickedlines[[#This Row],[HO]:[Test]])</f>
        <v>0</v>
      </c>
      <c r="CZ1955" s="32"/>
      <c r="DA1955" s="32"/>
    </row>
    <row r="1956" spans="1:105" x14ac:dyDescent="0.25">
      <c r="A1956" s="30" t="str">
        <f t="shared" si="38"/>
        <v>2519</v>
      </c>
      <c r="B1956" s="31">
        <v>45785</v>
      </c>
      <c r="CX1956" s="32"/>
      <c r="CY1956" s="33">
        <f>SUBTOTAL(109,Pickedlines[[#This Row],[HO]:[Test]])</f>
        <v>0</v>
      </c>
      <c r="CZ1956" s="32"/>
      <c r="DA1956" s="32"/>
    </row>
    <row r="1957" spans="1:105" x14ac:dyDescent="0.25">
      <c r="A1957" s="30" t="str">
        <f t="shared" si="38"/>
        <v>2519</v>
      </c>
      <c r="B1957" s="31">
        <v>45786</v>
      </c>
      <c r="CX1957" s="32"/>
      <c r="CY1957" s="33">
        <f>SUBTOTAL(109,Pickedlines[[#This Row],[HO]:[Test]])</f>
        <v>0</v>
      </c>
      <c r="CZ1957" s="32"/>
      <c r="DA1957" s="32"/>
    </row>
    <row r="1958" spans="1:105" x14ac:dyDescent="0.25">
      <c r="A1958" s="30" t="str">
        <f t="shared" si="38"/>
        <v>2519</v>
      </c>
      <c r="B1958" s="31">
        <v>45787</v>
      </c>
      <c r="CX1958" s="32"/>
      <c r="CY1958" s="33">
        <f>SUBTOTAL(109,Pickedlines[[#This Row],[HO]:[Test]])</f>
        <v>0</v>
      </c>
      <c r="CZ1958" s="32"/>
      <c r="DA1958" s="32"/>
    </row>
    <row r="1959" spans="1:105" x14ac:dyDescent="0.25">
      <c r="A1959" s="30" t="str">
        <f t="shared" si="38"/>
        <v>2520</v>
      </c>
      <c r="B1959" s="31">
        <v>45788</v>
      </c>
      <c r="CX1959" s="32"/>
      <c r="CY1959" s="33">
        <f>SUBTOTAL(109,Pickedlines[[#This Row],[HO]:[Test]])</f>
        <v>0</v>
      </c>
      <c r="CZ1959" s="32"/>
      <c r="DA1959" s="32"/>
    </row>
    <row r="1960" spans="1:105" x14ac:dyDescent="0.25">
      <c r="A1960" s="30" t="str">
        <f t="shared" si="38"/>
        <v>2520</v>
      </c>
      <c r="B1960" s="31">
        <v>45789</v>
      </c>
      <c r="CX1960" s="32"/>
      <c r="CY1960" s="33">
        <f>SUBTOTAL(109,Pickedlines[[#This Row],[HO]:[Test]])</f>
        <v>0</v>
      </c>
      <c r="CZ1960" s="32"/>
      <c r="DA1960" s="32"/>
    </row>
    <row r="1961" spans="1:105" x14ac:dyDescent="0.25">
      <c r="A1961" s="30" t="str">
        <f t="shared" si="38"/>
        <v>2520</v>
      </c>
      <c r="B1961" s="31">
        <v>45790</v>
      </c>
      <c r="CX1961" s="32"/>
      <c r="CY1961" s="33">
        <f>SUBTOTAL(109,Pickedlines[[#This Row],[HO]:[Test]])</f>
        <v>0</v>
      </c>
      <c r="CZ1961" s="32"/>
      <c r="DA1961" s="32"/>
    </row>
    <row r="1962" spans="1:105" x14ac:dyDescent="0.25">
      <c r="A1962" s="30" t="str">
        <f t="shared" si="38"/>
        <v>2520</v>
      </c>
      <c r="B1962" s="31">
        <v>45791</v>
      </c>
      <c r="CX1962" s="32"/>
      <c r="CY1962" s="33">
        <f>SUBTOTAL(109,Pickedlines[[#This Row],[HO]:[Test]])</f>
        <v>0</v>
      </c>
      <c r="CZ1962" s="32"/>
      <c r="DA1962" s="32"/>
    </row>
    <row r="1963" spans="1:105" x14ac:dyDescent="0.25">
      <c r="A1963" s="30" t="str">
        <f t="shared" si="38"/>
        <v>2520</v>
      </c>
      <c r="B1963" s="31">
        <v>45792</v>
      </c>
      <c r="CX1963" s="32"/>
      <c r="CY1963" s="33">
        <f>SUBTOTAL(109,Pickedlines[[#This Row],[HO]:[Test]])</f>
        <v>0</v>
      </c>
      <c r="CZ1963" s="32"/>
      <c r="DA1963" s="32"/>
    </row>
    <row r="1964" spans="1:105" x14ac:dyDescent="0.25">
      <c r="A1964" s="30" t="str">
        <f t="shared" si="38"/>
        <v>2520</v>
      </c>
      <c r="B1964" s="31">
        <v>45793</v>
      </c>
      <c r="CX1964" s="32"/>
      <c r="CY1964" s="33">
        <f>SUBTOTAL(109,Pickedlines[[#This Row],[HO]:[Test]])</f>
        <v>0</v>
      </c>
      <c r="CZ1964" s="32"/>
      <c r="DA1964" s="32"/>
    </row>
    <row r="1965" spans="1:105" x14ac:dyDescent="0.25">
      <c r="A1965" s="30" t="str">
        <f t="shared" si="38"/>
        <v>2520</v>
      </c>
      <c r="B1965" s="31">
        <v>45794</v>
      </c>
      <c r="CX1965" s="32"/>
      <c r="CY1965" s="33">
        <f>SUBTOTAL(109,Pickedlines[[#This Row],[HO]:[Test]])</f>
        <v>0</v>
      </c>
      <c r="CZ1965" s="32"/>
      <c r="DA1965" s="32"/>
    </row>
    <row r="1966" spans="1:105" x14ac:dyDescent="0.25">
      <c r="A1966" s="30" t="str">
        <f t="shared" si="38"/>
        <v>2521</v>
      </c>
      <c r="B1966" s="31">
        <v>45795</v>
      </c>
      <c r="CX1966" s="32"/>
      <c r="CY1966" s="33">
        <f>SUBTOTAL(109,Pickedlines[[#This Row],[HO]:[Test]])</f>
        <v>0</v>
      </c>
      <c r="CZ1966" s="32"/>
      <c r="DA1966" s="32"/>
    </row>
    <row r="1967" spans="1:105" x14ac:dyDescent="0.25">
      <c r="A1967" s="30" t="str">
        <f t="shared" si="38"/>
        <v>2521</v>
      </c>
      <c r="B1967" s="31">
        <v>45796</v>
      </c>
      <c r="CX1967" s="32"/>
      <c r="CY1967" s="33">
        <f>SUBTOTAL(109,Pickedlines[[#This Row],[HO]:[Test]])</f>
        <v>0</v>
      </c>
      <c r="CZ1967" s="32"/>
      <c r="DA1967" s="32"/>
    </row>
    <row r="1968" spans="1:105" x14ac:dyDescent="0.25">
      <c r="A1968" s="30" t="str">
        <f t="shared" si="38"/>
        <v>2521</v>
      </c>
      <c r="B1968" s="31">
        <v>45797</v>
      </c>
      <c r="CX1968" s="32"/>
      <c r="CY1968" s="33">
        <f>SUBTOTAL(109,Pickedlines[[#This Row],[HO]:[Test]])</f>
        <v>0</v>
      </c>
      <c r="CZ1968" s="32"/>
      <c r="DA1968" s="32"/>
    </row>
    <row r="1969" spans="1:105" x14ac:dyDescent="0.25">
      <c r="A1969" s="30" t="str">
        <f t="shared" si="38"/>
        <v>2521</v>
      </c>
      <c r="B1969" s="31">
        <v>45798</v>
      </c>
      <c r="CX1969" s="32"/>
      <c r="CY1969" s="33">
        <f>SUBTOTAL(109,Pickedlines[[#This Row],[HO]:[Test]])</f>
        <v>0</v>
      </c>
      <c r="CZ1969" s="32"/>
      <c r="DA1969" s="32"/>
    </row>
    <row r="1970" spans="1:105" x14ac:dyDescent="0.25">
      <c r="A1970" s="30" t="str">
        <f t="shared" si="38"/>
        <v>2521</v>
      </c>
      <c r="B1970" s="31">
        <v>45799</v>
      </c>
      <c r="CX1970" s="32"/>
      <c r="CY1970" s="33">
        <f>SUBTOTAL(109,Pickedlines[[#This Row],[HO]:[Test]])</f>
        <v>0</v>
      </c>
      <c r="CZ1970" s="32"/>
      <c r="DA1970" s="32"/>
    </row>
    <row r="1971" spans="1:105" x14ac:dyDescent="0.25">
      <c r="A1971" s="30" t="str">
        <f t="shared" si="38"/>
        <v>2521</v>
      </c>
      <c r="B1971" s="31">
        <v>45800</v>
      </c>
      <c r="CX1971" s="32"/>
      <c r="CY1971" s="33">
        <f>SUBTOTAL(109,Pickedlines[[#This Row],[HO]:[Test]])</f>
        <v>0</v>
      </c>
      <c r="CZ1971" s="32"/>
      <c r="DA1971" s="32"/>
    </row>
    <row r="1972" spans="1:105" x14ac:dyDescent="0.25">
      <c r="A1972" s="30" t="str">
        <f t="shared" si="38"/>
        <v>2521</v>
      </c>
      <c r="B1972" s="31">
        <v>45801</v>
      </c>
      <c r="CX1972" s="32"/>
      <c r="CY1972" s="33">
        <f>SUBTOTAL(109,Pickedlines[[#This Row],[HO]:[Test]])</f>
        <v>0</v>
      </c>
      <c r="CZ1972" s="32"/>
      <c r="DA1972" s="32"/>
    </row>
    <row r="1973" spans="1:105" x14ac:dyDescent="0.25">
      <c r="A1973" s="30" t="str">
        <f t="shared" si="38"/>
        <v>2522</v>
      </c>
      <c r="B1973" s="31">
        <v>45802</v>
      </c>
      <c r="CX1973" s="32"/>
      <c r="CY1973" s="33">
        <f>SUBTOTAL(109,Pickedlines[[#This Row],[HO]:[Test]])</f>
        <v>0</v>
      </c>
      <c r="CZ1973" s="32"/>
      <c r="DA1973" s="32"/>
    </row>
    <row r="1974" spans="1:105" x14ac:dyDescent="0.25">
      <c r="A1974" s="30" t="str">
        <f t="shared" si="38"/>
        <v>2522</v>
      </c>
      <c r="B1974" s="31">
        <v>45803</v>
      </c>
      <c r="CX1974" s="32"/>
      <c r="CY1974" s="33">
        <f>SUBTOTAL(109,Pickedlines[[#This Row],[HO]:[Test]])</f>
        <v>0</v>
      </c>
      <c r="CZ1974" s="32"/>
      <c r="DA1974" s="32"/>
    </row>
    <row r="1975" spans="1:105" x14ac:dyDescent="0.25">
      <c r="A1975" s="30" t="str">
        <f t="shared" si="38"/>
        <v>2522</v>
      </c>
      <c r="B1975" s="31">
        <v>45804</v>
      </c>
      <c r="CX1975" s="32"/>
      <c r="CY1975" s="33">
        <f>SUBTOTAL(109,Pickedlines[[#This Row],[HO]:[Test]])</f>
        <v>0</v>
      </c>
      <c r="CZ1975" s="32"/>
      <c r="DA1975" s="32"/>
    </row>
    <row r="1976" spans="1:105" x14ac:dyDescent="0.25">
      <c r="A1976" s="30" t="str">
        <f t="shared" si="38"/>
        <v>2522</v>
      </c>
      <c r="B1976" s="31">
        <v>45805</v>
      </c>
      <c r="CX1976" s="32"/>
      <c r="CY1976" s="33">
        <f>SUBTOTAL(109,Pickedlines[[#This Row],[HO]:[Test]])</f>
        <v>0</v>
      </c>
      <c r="CZ1976" s="32"/>
      <c r="DA1976" s="32"/>
    </row>
    <row r="1977" spans="1:105" x14ac:dyDescent="0.25">
      <c r="A1977" s="30" t="str">
        <f t="shared" si="38"/>
        <v>2522</v>
      </c>
      <c r="B1977" s="31">
        <v>45806</v>
      </c>
      <c r="CX1977" s="32"/>
      <c r="CY1977" s="33">
        <f>SUBTOTAL(109,Pickedlines[[#This Row],[HO]:[Test]])</f>
        <v>0</v>
      </c>
      <c r="CZ1977" s="32"/>
      <c r="DA1977" s="32"/>
    </row>
    <row r="1978" spans="1:105" x14ac:dyDescent="0.25">
      <c r="A1978" s="30" t="str">
        <f t="shared" si="38"/>
        <v>2522</v>
      </c>
      <c r="B1978" s="31">
        <v>45807</v>
      </c>
      <c r="CX1978" s="32"/>
      <c r="CY1978" s="33">
        <f>SUBTOTAL(109,Pickedlines[[#This Row],[HO]:[Test]])</f>
        <v>0</v>
      </c>
      <c r="CZ1978" s="32"/>
      <c r="DA1978" s="32"/>
    </row>
    <row r="1979" spans="1:105" x14ac:dyDescent="0.25">
      <c r="A1979" s="30" t="str">
        <f t="shared" si="38"/>
        <v>2522</v>
      </c>
      <c r="B1979" s="31">
        <v>45808</v>
      </c>
      <c r="CX1979" s="32"/>
      <c r="CY1979" s="33">
        <f>SUBTOTAL(109,Pickedlines[[#This Row],[HO]:[Test]])</f>
        <v>0</v>
      </c>
      <c r="CZ1979" s="32"/>
      <c r="DA1979" s="32"/>
    </row>
    <row r="1980" spans="1:105" x14ac:dyDescent="0.25">
      <c r="A1980" s="30" t="str">
        <f t="shared" si="38"/>
        <v>2523</v>
      </c>
      <c r="B1980" s="31">
        <v>45809</v>
      </c>
      <c r="CX1980" s="32"/>
      <c r="CY1980" s="33">
        <f>SUBTOTAL(109,Pickedlines[[#This Row],[HO]:[Test]])</f>
        <v>0</v>
      </c>
      <c r="CZ1980" s="32"/>
      <c r="DA1980" s="32"/>
    </row>
    <row r="1981" spans="1:105" x14ac:dyDescent="0.25">
      <c r="A1981" s="30" t="str">
        <f t="shared" si="38"/>
        <v>2523</v>
      </c>
      <c r="B1981" s="31">
        <v>45810</v>
      </c>
      <c r="CX1981" s="32"/>
      <c r="CY1981" s="33">
        <f>SUBTOTAL(109,Pickedlines[[#This Row],[HO]:[Test]])</f>
        <v>0</v>
      </c>
      <c r="CZ1981" s="32"/>
      <c r="DA1981" s="32"/>
    </row>
    <row r="1982" spans="1:105" x14ac:dyDescent="0.25">
      <c r="A1982" s="30" t="str">
        <f t="shared" si="38"/>
        <v>2523</v>
      </c>
      <c r="B1982" s="31">
        <v>45811</v>
      </c>
      <c r="CX1982" s="32"/>
      <c r="CY1982" s="33">
        <f>SUBTOTAL(109,Pickedlines[[#This Row],[HO]:[Test]])</f>
        <v>0</v>
      </c>
      <c r="CZ1982" s="32"/>
      <c r="DA1982" s="32"/>
    </row>
    <row r="1983" spans="1:105" x14ac:dyDescent="0.25">
      <c r="A1983" s="30" t="str">
        <f t="shared" si="38"/>
        <v>2523</v>
      </c>
      <c r="B1983" s="31">
        <v>45812</v>
      </c>
      <c r="CX1983" s="32"/>
      <c r="CY1983" s="33">
        <f>SUBTOTAL(109,Pickedlines[[#This Row],[HO]:[Test]])</f>
        <v>0</v>
      </c>
      <c r="CZ1983" s="32"/>
      <c r="DA1983" s="32"/>
    </row>
    <row r="1984" spans="1:105" x14ac:dyDescent="0.25">
      <c r="A1984" s="30" t="str">
        <f t="shared" si="38"/>
        <v>2523</v>
      </c>
      <c r="B1984" s="31">
        <v>45813</v>
      </c>
      <c r="CX1984" s="32"/>
      <c r="CY1984" s="33">
        <f>SUBTOTAL(109,Pickedlines[[#This Row],[HO]:[Test]])</f>
        <v>0</v>
      </c>
      <c r="CZ1984" s="32"/>
      <c r="DA1984" s="32"/>
    </row>
    <row r="1985" spans="1:105" x14ac:dyDescent="0.25">
      <c r="A1985" s="30" t="str">
        <f t="shared" si="38"/>
        <v>2523</v>
      </c>
      <c r="B1985" s="31">
        <v>45814</v>
      </c>
      <c r="CX1985" s="32"/>
      <c r="CY1985" s="33">
        <f>SUBTOTAL(109,Pickedlines[[#This Row],[HO]:[Test]])</f>
        <v>0</v>
      </c>
      <c r="CZ1985" s="32"/>
      <c r="DA1985" s="32"/>
    </row>
    <row r="1986" spans="1:105" x14ac:dyDescent="0.25">
      <c r="A1986" s="30" t="str">
        <f t="shared" si="38"/>
        <v>2523</v>
      </c>
      <c r="B1986" s="31">
        <v>45815</v>
      </c>
      <c r="CX1986" s="32"/>
      <c r="CY1986" s="33">
        <f>SUBTOTAL(109,Pickedlines[[#This Row],[HO]:[Test]])</f>
        <v>0</v>
      </c>
      <c r="CZ1986" s="32"/>
      <c r="DA1986" s="32"/>
    </row>
    <row r="1987" spans="1:105" x14ac:dyDescent="0.25">
      <c r="A1987" s="30" t="str">
        <f t="shared" si="38"/>
        <v>2524</v>
      </c>
      <c r="B1987" s="31">
        <v>45816</v>
      </c>
      <c r="CX1987" s="32"/>
      <c r="CY1987" s="33">
        <f>SUBTOTAL(109,Pickedlines[[#This Row],[HO]:[Test]])</f>
        <v>0</v>
      </c>
      <c r="CZ1987" s="32"/>
      <c r="DA1987" s="32"/>
    </row>
    <row r="1988" spans="1:105" x14ac:dyDescent="0.25">
      <c r="A1988" s="30" t="str">
        <f t="shared" si="38"/>
        <v>2524</v>
      </c>
      <c r="B1988" s="31">
        <v>45817</v>
      </c>
      <c r="CX1988" s="32"/>
      <c r="CY1988" s="33">
        <f>SUBTOTAL(109,Pickedlines[[#This Row],[HO]:[Test]])</f>
        <v>0</v>
      </c>
      <c r="CZ1988" s="32"/>
      <c r="DA1988" s="32"/>
    </row>
    <row r="1989" spans="1:105" x14ac:dyDescent="0.25">
      <c r="A1989" s="30" t="str">
        <f t="shared" si="38"/>
        <v>2524</v>
      </c>
      <c r="B1989" s="31">
        <v>45818</v>
      </c>
      <c r="CX1989" s="32"/>
      <c r="CY1989" s="33">
        <f>SUBTOTAL(109,Pickedlines[[#This Row],[HO]:[Test]])</f>
        <v>0</v>
      </c>
      <c r="CZ1989" s="32"/>
      <c r="DA1989" s="32"/>
    </row>
    <row r="1990" spans="1:105" x14ac:dyDescent="0.25">
      <c r="A1990" s="30" t="str">
        <f t="shared" si="38"/>
        <v>2524</v>
      </c>
      <c r="B1990" s="31">
        <v>45819</v>
      </c>
      <c r="CX1990" s="32"/>
      <c r="CY1990" s="33">
        <f>SUBTOTAL(109,Pickedlines[[#This Row],[HO]:[Test]])</f>
        <v>0</v>
      </c>
      <c r="CZ1990" s="32"/>
      <c r="DA1990" s="32"/>
    </row>
    <row r="1991" spans="1:105" x14ac:dyDescent="0.25">
      <c r="A1991" s="30" t="str">
        <f t="shared" si="38"/>
        <v>2524</v>
      </c>
      <c r="B1991" s="31">
        <v>45820</v>
      </c>
      <c r="CX1991" s="32"/>
      <c r="CY1991" s="33">
        <f t="shared" ref="CY1991:CY2022" si="39">SUBTOTAL(109,E1991:CX1991)</f>
        <v>0</v>
      </c>
      <c r="CZ1991" s="32"/>
      <c r="DA1991" s="32"/>
    </row>
    <row r="1992" spans="1:105" x14ac:dyDescent="0.25">
      <c r="A1992" s="30" t="str">
        <f t="shared" si="38"/>
        <v>2524</v>
      </c>
      <c r="B1992" s="31">
        <v>45821</v>
      </c>
      <c r="CX1992" s="32"/>
      <c r="CY1992" s="33">
        <f t="shared" si="39"/>
        <v>0</v>
      </c>
      <c r="CZ1992" s="32"/>
      <c r="DA1992" s="32"/>
    </row>
    <row r="1993" spans="1:105" x14ac:dyDescent="0.25">
      <c r="A1993" s="30" t="str">
        <f t="shared" si="38"/>
        <v>2524</v>
      </c>
      <c r="B1993" s="31">
        <v>45822</v>
      </c>
      <c r="CX1993" s="32"/>
      <c r="CY1993" s="33">
        <f t="shared" si="39"/>
        <v>0</v>
      </c>
      <c r="CZ1993" s="32"/>
      <c r="DA1993" s="32"/>
    </row>
    <row r="1994" spans="1:105" x14ac:dyDescent="0.25">
      <c r="A1994" s="30" t="str">
        <f t="shared" si="38"/>
        <v>2525</v>
      </c>
      <c r="B1994" s="31">
        <v>45823</v>
      </c>
      <c r="CX1994" s="32"/>
      <c r="CY1994" s="33">
        <f t="shared" si="39"/>
        <v>0</v>
      </c>
      <c r="CZ1994" s="32"/>
      <c r="DA1994" s="32"/>
    </row>
    <row r="1995" spans="1:105" x14ac:dyDescent="0.25">
      <c r="A1995" s="30" t="str">
        <f t="shared" si="38"/>
        <v>2525</v>
      </c>
      <c r="B1995" s="31">
        <v>45824</v>
      </c>
      <c r="CX1995" s="32"/>
      <c r="CY1995" s="33">
        <f t="shared" si="39"/>
        <v>0</v>
      </c>
      <c r="CZ1995" s="32"/>
      <c r="DA1995" s="32"/>
    </row>
    <row r="1996" spans="1:105" x14ac:dyDescent="0.25">
      <c r="A1996" s="30" t="str">
        <f t="shared" si="38"/>
        <v>2525</v>
      </c>
      <c r="B1996" s="31">
        <v>45825</v>
      </c>
      <c r="CX1996" s="32"/>
      <c r="CY1996" s="33">
        <f t="shared" si="39"/>
        <v>0</v>
      </c>
      <c r="CZ1996" s="32"/>
      <c r="DA1996" s="32"/>
    </row>
    <row r="1997" spans="1:105" x14ac:dyDescent="0.25">
      <c r="A1997" s="30" t="str">
        <f t="shared" si="38"/>
        <v>2525</v>
      </c>
      <c r="B1997" s="31">
        <v>45826</v>
      </c>
      <c r="CX1997" s="32"/>
      <c r="CY1997" s="33">
        <f t="shared" si="39"/>
        <v>0</v>
      </c>
      <c r="CZ1997" s="32"/>
      <c r="DA1997" s="32"/>
    </row>
    <row r="1998" spans="1:105" x14ac:dyDescent="0.25">
      <c r="A1998" s="30" t="str">
        <f t="shared" si="38"/>
        <v>2525</v>
      </c>
      <c r="B1998" s="31">
        <v>45827</v>
      </c>
      <c r="CX1998" s="32"/>
      <c r="CY1998" s="33">
        <f t="shared" si="39"/>
        <v>0</v>
      </c>
      <c r="CZ1998" s="32"/>
      <c r="DA1998" s="32"/>
    </row>
    <row r="1999" spans="1:105" x14ac:dyDescent="0.25">
      <c r="A1999" s="30" t="str">
        <f t="shared" si="38"/>
        <v>2525</v>
      </c>
      <c r="B1999" s="31">
        <v>45828</v>
      </c>
      <c r="CX1999" s="32"/>
      <c r="CY1999" s="33">
        <f t="shared" si="39"/>
        <v>0</v>
      </c>
      <c r="CZ1999" s="32"/>
      <c r="DA1999" s="32"/>
    </row>
    <row r="2000" spans="1:105" x14ac:dyDescent="0.25">
      <c r="A2000" s="30" t="str">
        <f t="shared" si="38"/>
        <v>2525</v>
      </c>
      <c r="B2000" s="31">
        <v>45829</v>
      </c>
      <c r="CX2000" s="32"/>
      <c r="CY2000" s="33">
        <f t="shared" si="39"/>
        <v>0</v>
      </c>
      <c r="CZ2000" s="32"/>
      <c r="DA2000" s="32"/>
    </row>
    <row r="2001" spans="1:105" x14ac:dyDescent="0.25">
      <c r="A2001" s="30" t="str">
        <f t="shared" si="38"/>
        <v>2526</v>
      </c>
      <c r="B2001" s="31">
        <v>45830</v>
      </c>
      <c r="CX2001" s="32"/>
      <c r="CY2001" s="33">
        <f t="shared" si="39"/>
        <v>0</v>
      </c>
      <c r="CZ2001" s="32"/>
      <c r="DA2001" s="32"/>
    </row>
    <row r="2002" spans="1:105" x14ac:dyDescent="0.25">
      <c r="A2002" s="30" t="str">
        <f t="shared" si="38"/>
        <v>2526</v>
      </c>
      <c r="B2002" s="31">
        <v>45831</v>
      </c>
      <c r="CX2002" s="32"/>
      <c r="CY2002" s="33">
        <f t="shared" si="39"/>
        <v>0</v>
      </c>
      <c r="CZ2002" s="32"/>
      <c r="DA2002" s="32"/>
    </row>
    <row r="2003" spans="1:105" x14ac:dyDescent="0.25">
      <c r="A2003" s="30" t="str">
        <f t="shared" si="38"/>
        <v>2526</v>
      </c>
      <c r="B2003" s="31">
        <v>45832</v>
      </c>
      <c r="CX2003" s="32"/>
      <c r="CY2003" s="33">
        <f t="shared" si="39"/>
        <v>0</v>
      </c>
      <c r="CZ2003" s="32"/>
      <c r="DA2003" s="32"/>
    </row>
    <row r="2004" spans="1:105" x14ac:dyDescent="0.25">
      <c r="A2004" s="30" t="str">
        <f t="shared" si="38"/>
        <v>2526</v>
      </c>
      <c r="B2004" s="31">
        <v>45833</v>
      </c>
      <c r="CX2004" s="32"/>
      <c r="CY2004" s="33">
        <f t="shared" si="39"/>
        <v>0</v>
      </c>
      <c r="CZ2004" s="32"/>
      <c r="DA2004" s="32"/>
    </row>
    <row r="2005" spans="1:105" x14ac:dyDescent="0.25">
      <c r="A2005" s="30" t="str">
        <f t="shared" si="38"/>
        <v>2526</v>
      </c>
      <c r="B2005" s="31">
        <v>45834</v>
      </c>
      <c r="CX2005" s="32"/>
      <c r="CY2005" s="33">
        <f t="shared" si="39"/>
        <v>0</v>
      </c>
      <c r="CZ2005" s="32"/>
      <c r="DA2005" s="32"/>
    </row>
    <row r="2006" spans="1:105" x14ac:dyDescent="0.25">
      <c r="A2006" s="30" t="str">
        <f t="shared" si="38"/>
        <v>2526</v>
      </c>
      <c r="B2006" s="31">
        <v>45835</v>
      </c>
      <c r="CX2006" s="32"/>
      <c r="CY2006" s="33">
        <f t="shared" si="39"/>
        <v>0</v>
      </c>
      <c r="CZ2006" s="32"/>
      <c r="DA2006" s="32"/>
    </row>
    <row r="2007" spans="1:105" x14ac:dyDescent="0.25">
      <c r="A2007" s="30" t="str">
        <f t="shared" si="38"/>
        <v>2526</v>
      </c>
      <c r="B2007" s="31">
        <v>45836</v>
      </c>
      <c r="CX2007" s="32"/>
      <c r="CY2007" s="33">
        <f t="shared" si="39"/>
        <v>0</v>
      </c>
      <c r="CZ2007" s="32"/>
      <c r="DA2007" s="32"/>
    </row>
    <row r="2008" spans="1:105" x14ac:dyDescent="0.25">
      <c r="A2008" s="30" t="str">
        <f t="shared" si="38"/>
        <v>2527</v>
      </c>
      <c r="B2008" s="31">
        <v>45837</v>
      </c>
      <c r="CX2008" s="32"/>
      <c r="CY2008" s="33">
        <f t="shared" si="39"/>
        <v>0</v>
      </c>
      <c r="CZ2008" s="32"/>
      <c r="DA2008" s="32"/>
    </row>
    <row r="2009" spans="1:105" x14ac:dyDescent="0.25">
      <c r="A2009" s="30" t="str">
        <f t="shared" si="38"/>
        <v>2527</v>
      </c>
      <c r="B2009" s="31">
        <v>45838</v>
      </c>
      <c r="CX2009" s="32"/>
      <c r="CY2009" s="33">
        <f t="shared" si="39"/>
        <v>0</v>
      </c>
      <c r="CZ2009" s="32"/>
      <c r="DA2009" s="32"/>
    </row>
    <row r="2010" spans="1:105" x14ac:dyDescent="0.25">
      <c r="A2010" s="30" t="str">
        <f t="shared" ref="A2010:A2073" si="40">CONCATENATE(RIGHT(TEXT(YEAR(B2010),"#"),2),TEXT(WEEKNUM(B2010),"0#"))</f>
        <v>2527</v>
      </c>
      <c r="B2010" s="31">
        <v>45839</v>
      </c>
      <c r="CX2010" s="32"/>
      <c r="CY2010" s="33">
        <f t="shared" si="39"/>
        <v>0</v>
      </c>
      <c r="CZ2010" s="32"/>
      <c r="DA2010" s="32"/>
    </row>
    <row r="2011" spans="1:105" x14ac:dyDescent="0.25">
      <c r="A2011" s="30" t="str">
        <f t="shared" si="40"/>
        <v>2527</v>
      </c>
      <c r="B2011" s="31">
        <v>45840</v>
      </c>
      <c r="CX2011" s="32"/>
      <c r="CY2011" s="33">
        <f t="shared" si="39"/>
        <v>0</v>
      </c>
      <c r="CZ2011" s="32"/>
      <c r="DA2011" s="32"/>
    </row>
    <row r="2012" spans="1:105" x14ac:dyDescent="0.25">
      <c r="A2012" s="30" t="str">
        <f t="shared" si="40"/>
        <v>2527</v>
      </c>
      <c r="B2012" s="31">
        <v>45841</v>
      </c>
      <c r="CX2012" s="32"/>
      <c r="CY2012" s="33">
        <f t="shared" si="39"/>
        <v>0</v>
      </c>
      <c r="CZ2012" s="32"/>
      <c r="DA2012" s="32"/>
    </row>
    <row r="2013" spans="1:105" x14ac:dyDescent="0.25">
      <c r="A2013" s="30" t="str">
        <f t="shared" si="40"/>
        <v>2527</v>
      </c>
      <c r="B2013" s="31">
        <v>45842</v>
      </c>
      <c r="CX2013" s="32"/>
      <c r="CY2013" s="33">
        <f t="shared" si="39"/>
        <v>0</v>
      </c>
      <c r="CZ2013" s="32"/>
      <c r="DA2013" s="32"/>
    </row>
    <row r="2014" spans="1:105" x14ac:dyDescent="0.25">
      <c r="A2014" s="30" t="str">
        <f t="shared" si="40"/>
        <v>2527</v>
      </c>
      <c r="B2014" s="31">
        <v>45843</v>
      </c>
      <c r="CX2014" s="32"/>
      <c r="CY2014" s="33">
        <f t="shared" si="39"/>
        <v>0</v>
      </c>
      <c r="CZ2014" s="32"/>
      <c r="DA2014" s="32"/>
    </row>
    <row r="2015" spans="1:105" x14ac:dyDescent="0.25">
      <c r="A2015" s="30" t="str">
        <f t="shared" si="40"/>
        <v>2528</v>
      </c>
      <c r="B2015" s="31">
        <v>45844</v>
      </c>
      <c r="CX2015" s="32"/>
      <c r="CY2015" s="33">
        <f t="shared" si="39"/>
        <v>0</v>
      </c>
      <c r="CZ2015" s="32"/>
      <c r="DA2015" s="32"/>
    </row>
    <row r="2016" spans="1:105" x14ac:dyDescent="0.25">
      <c r="A2016" s="30" t="str">
        <f t="shared" si="40"/>
        <v>2528</v>
      </c>
      <c r="B2016" s="31">
        <v>45845</v>
      </c>
      <c r="CX2016" s="32"/>
      <c r="CY2016" s="33">
        <f t="shared" si="39"/>
        <v>0</v>
      </c>
      <c r="CZ2016" s="32"/>
      <c r="DA2016" s="32"/>
    </row>
    <row r="2017" spans="1:105" x14ac:dyDescent="0.25">
      <c r="A2017" s="30" t="str">
        <f t="shared" si="40"/>
        <v>2528</v>
      </c>
      <c r="B2017" s="31">
        <v>45846</v>
      </c>
      <c r="CX2017" s="32"/>
      <c r="CY2017" s="33">
        <f t="shared" si="39"/>
        <v>0</v>
      </c>
      <c r="CZ2017" s="32"/>
      <c r="DA2017" s="32"/>
    </row>
    <row r="2018" spans="1:105" x14ac:dyDescent="0.25">
      <c r="A2018" s="30" t="str">
        <f t="shared" si="40"/>
        <v>2528</v>
      </c>
      <c r="B2018" s="31">
        <v>45847</v>
      </c>
      <c r="CX2018" s="32"/>
      <c r="CY2018" s="33">
        <f t="shared" si="39"/>
        <v>0</v>
      </c>
      <c r="CZ2018" s="32"/>
      <c r="DA2018" s="32"/>
    </row>
    <row r="2019" spans="1:105" x14ac:dyDescent="0.25">
      <c r="A2019" s="30" t="str">
        <f t="shared" si="40"/>
        <v>2528</v>
      </c>
      <c r="B2019" s="31">
        <v>45848</v>
      </c>
      <c r="CX2019" s="32"/>
      <c r="CY2019" s="33">
        <f t="shared" si="39"/>
        <v>0</v>
      </c>
      <c r="CZ2019" s="32"/>
      <c r="DA2019" s="32"/>
    </row>
    <row r="2020" spans="1:105" x14ac:dyDescent="0.25">
      <c r="A2020" s="30" t="str">
        <f t="shared" si="40"/>
        <v>2528</v>
      </c>
      <c r="B2020" s="31">
        <v>45849</v>
      </c>
      <c r="CX2020" s="32"/>
      <c r="CY2020" s="33">
        <f t="shared" si="39"/>
        <v>0</v>
      </c>
      <c r="CZ2020" s="32"/>
      <c r="DA2020" s="32"/>
    </row>
    <row r="2021" spans="1:105" x14ac:dyDescent="0.25">
      <c r="A2021" s="30" t="str">
        <f t="shared" si="40"/>
        <v>2528</v>
      </c>
      <c r="B2021" s="31">
        <v>45850</v>
      </c>
      <c r="CX2021" s="32"/>
      <c r="CY2021" s="33">
        <f t="shared" si="39"/>
        <v>0</v>
      </c>
      <c r="CZ2021" s="32"/>
      <c r="DA2021" s="32"/>
    </row>
    <row r="2022" spans="1:105" x14ac:dyDescent="0.25">
      <c r="A2022" s="30" t="str">
        <f t="shared" si="40"/>
        <v>2529</v>
      </c>
      <c r="B2022" s="31">
        <v>45851</v>
      </c>
      <c r="CX2022" s="32"/>
      <c r="CY2022" s="33">
        <f t="shared" si="39"/>
        <v>0</v>
      </c>
      <c r="CZ2022" s="32"/>
      <c r="DA2022" s="32"/>
    </row>
    <row r="2023" spans="1:105" x14ac:dyDescent="0.25">
      <c r="A2023" s="30" t="str">
        <f t="shared" si="40"/>
        <v>2529</v>
      </c>
      <c r="B2023" s="31">
        <v>45852</v>
      </c>
      <c r="CX2023" s="32"/>
      <c r="CY2023" s="33">
        <f t="shared" ref="CY2023:CY2054" si="41">SUBTOTAL(109,E2023:CX2023)</f>
        <v>0</v>
      </c>
      <c r="CZ2023" s="32"/>
      <c r="DA2023" s="32"/>
    </row>
    <row r="2024" spans="1:105" x14ac:dyDescent="0.25">
      <c r="A2024" s="30" t="str">
        <f t="shared" si="40"/>
        <v>2529</v>
      </c>
      <c r="B2024" s="31">
        <v>45853</v>
      </c>
      <c r="CX2024" s="32"/>
      <c r="CY2024" s="33">
        <f t="shared" si="41"/>
        <v>0</v>
      </c>
      <c r="CZ2024" s="32"/>
      <c r="DA2024" s="32"/>
    </row>
    <row r="2025" spans="1:105" x14ac:dyDescent="0.25">
      <c r="A2025" s="30" t="str">
        <f t="shared" si="40"/>
        <v>2529</v>
      </c>
      <c r="B2025" s="31">
        <v>45854</v>
      </c>
      <c r="CX2025" s="32"/>
      <c r="CY2025" s="33">
        <f t="shared" si="41"/>
        <v>0</v>
      </c>
      <c r="CZ2025" s="32"/>
      <c r="DA2025" s="32"/>
    </row>
    <row r="2026" spans="1:105" x14ac:dyDescent="0.25">
      <c r="A2026" s="30" t="str">
        <f t="shared" si="40"/>
        <v>2529</v>
      </c>
      <c r="B2026" s="31">
        <v>45855</v>
      </c>
      <c r="CX2026" s="32"/>
      <c r="CY2026" s="33">
        <f t="shared" si="41"/>
        <v>0</v>
      </c>
      <c r="CZ2026" s="32"/>
      <c r="DA2026" s="32"/>
    </row>
    <row r="2027" spans="1:105" x14ac:dyDescent="0.25">
      <c r="A2027" s="30" t="str">
        <f t="shared" si="40"/>
        <v>2529</v>
      </c>
      <c r="B2027" s="31">
        <v>45856</v>
      </c>
      <c r="CX2027" s="32"/>
      <c r="CY2027" s="33">
        <f t="shared" si="41"/>
        <v>0</v>
      </c>
      <c r="CZ2027" s="32"/>
      <c r="DA2027" s="32"/>
    </row>
    <row r="2028" spans="1:105" x14ac:dyDescent="0.25">
      <c r="A2028" s="30" t="str">
        <f t="shared" si="40"/>
        <v>2529</v>
      </c>
      <c r="B2028" s="31">
        <v>45857</v>
      </c>
      <c r="CX2028" s="32"/>
      <c r="CY2028" s="33">
        <f t="shared" si="41"/>
        <v>0</v>
      </c>
      <c r="CZ2028" s="32"/>
      <c r="DA2028" s="32"/>
    </row>
    <row r="2029" spans="1:105" x14ac:dyDescent="0.25">
      <c r="A2029" s="30" t="str">
        <f t="shared" si="40"/>
        <v>2530</v>
      </c>
      <c r="B2029" s="31">
        <v>45858</v>
      </c>
      <c r="CX2029" s="32"/>
      <c r="CY2029" s="33">
        <f t="shared" si="41"/>
        <v>0</v>
      </c>
      <c r="CZ2029" s="32"/>
      <c r="DA2029" s="32"/>
    </row>
    <row r="2030" spans="1:105" x14ac:dyDescent="0.25">
      <c r="A2030" s="30" t="str">
        <f t="shared" si="40"/>
        <v>2530</v>
      </c>
      <c r="B2030" s="31">
        <v>45859</v>
      </c>
      <c r="CX2030" s="32"/>
      <c r="CY2030" s="33">
        <f t="shared" si="41"/>
        <v>0</v>
      </c>
      <c r="CZ2030" s="32"/>
      <c r="DA2030" s="32"/>
    </row>
    <row r="2031" spans="1:105" x14ac:dyDescent="0.25">
      <c r="A2031" s="30" t="str">
        <f t="shared" si="40"/>
        <v>2530</v>
      </c>
      <c r="B2031" s="31">
        <v>45860</v>
      </c>
      <c r="CX2031" s="32"/>
      <c r="CY2031" s="33">
        <f t="shared" si="41"/>
        <v>0</v>
      </c>
      <c r="CZ2031" s="32"/>
      <c r="DA2031" s="32"/>
    </row>
    <row r="2032" spans="1:105" x14ac:dyDescent="0.25">
      <c r="A2032" s="30" t="str">
        <f t="shared" si="40"/>
        <v>2530</v>
      </c>
      <c r="B2032" s="31">
        <v>45861</v>
      </c>
      <c r="CX2032" s="32"/>
      <c r="CY2032" s="33">
        <f t="shared" si="41"/>
        <v>0</v>
      </c>
      <c r="CZ2032" s="32"/>
      <c r="DA2032" s="32"/>
    </row>
    <row r="2033" spans="1:105" x14ac:dyDescent="0.25">
      <c r="A2033" s="30" t="str">
        <f t="shared" si="40"/>
        <v>2530</v>
      </c>
      <c r="B2033" s="31">
        <v>45862</v>
      </c>
      <c r="CX2033" s="32"/>
      <c r="CY2033" s="33">
        <f t="shared" si="41"/>
        <v>0</v>
      </c>
      <c r="CZ2033" s="32"/>
      <c r="DA2033" s="32"/>
    </row>
    <row r="2034" spans="1:105" x14ac:dyDescent="0.25">
      <c r="A2034" s="30" t="str">
        <f t="shared" si="40"/>
        <v>2530</v>
      </c>
      <c r="B2034" s="31">
        <v>45863</v>
      </c>
      <c r="CX2034" s="32"/>
      <c r="CY2034" s="33">
        <f t="shared" si="41"/>
        <v>0</v>
      </c>
      <c r="CZ2034" s="32"/>
      <c r="DA2034" s="32"/>
    </row>
    <row r="2035" spans="1:105" x14ac:dyDescent="0.25">
      <c r="A2035" s="30" t="str">
        <f t="shared" si="40"/>
        <v>2530</v>
      </c>
      <c r="B2035" s="31">
        <v>45864</v>
      </c>
      <c r="CX2035" s="32"/>
      <c r="CY2035" s="33">
        <f t="shared" si="41"/>
        <v>0</v>
      </c>
      <c r="CZ2035" s="32"/>
      <c r="DA2035" s="32"/>
    </row>
    <row r="2036" spans="1:105" x14ac:dyDescent="0.25">
      <c r="A2036" s="30" t="str">
        <f t="shared" si="40"/>
        <v>2531</v>
      </c>
      <c r="B2036" s="31">
        <v>45865</v>
      </c>
      <c r="CX2036" s="32"/>
      <c r="CY2036" s="33">
        <f t="shared" si="41"/>
        <v>0</v>
      </c>
      <c r="CZ2036" s="32"/>
      <c r="DA2036" s="32"/>
    </row>
    <row r="2037" spans="1:105" x14ac:dyDescent="0.25">
      <c r="A2037" s="30" t="str">
        <f t="shared" si="40"/>
        <v>2531</v>
      </c>
      <c r="B2037" s="31">
        <v>45866</v>
      </c>
      <c r="CX2037" s="32"/>
      <c r="CY2037" s="33">
        <f t="shared" si="41"/>
        <v>0</v>
      </c>
      <c r="CZ2037" s="32"/>
      <c r="DA2037" s="32"/>
    </row>
    <row r="2038" spans="1:105" x14ac:dyDescent="0.25">
      <c r="A2038" s="30" t="str">
        <f t="shared" si="40"/>
        <v>2531</v>
      </c>
      <c r="B2038" s="31">
        <v>45867</v>
      </c>
      <c r="CX2038" s="32"/>
      <c r="CY2038" s="33">
        <f t="shared" si="41"/>
        <v>0</v>
      </c>
      <c r="CZ2038" s="32"/>
      <c r="DA2038" s="32"/>
    </row>
    <row r="2039" spans="1:105" x14ac:dyDescent="0.25">
      <c r="A2039" s="30" t="str">
        <f t="shared" si="40"/>
        <v>2531</v>
      </c>
      <c r="B2039" s="31">
        <v>45868</v>
      </c>
      <c r="CX2039" s="32"/>
      <c r="CY2039" s="33">
        <f t="shared" si="41"/>
        <v>0</v>
      </c>
      <c r="CZ2039" s="32"/>
      <c r="DA2039" s="32"/>
    </row>
    <row r="2040" spans="1:105" x14ac:dyDescent="0.25">
      <c r="A2040" s="30" t="str">
        <f t="shared" si="40"/>
        <v>2531</v>
      </c>
      <c r="B2040" s="31">
        <v>45869</v>
      </c>
      <c r="CX2040" s="32"/>
      <c r="CY2040" s="33">
        <f t="shared" si="41"/>
        <v>0</v>
      </c>
      <c r="CZ2040" s="32"/>
      <c r="DA2040" s="32"/>
    </row>
    <row r="2041" spans="1:105" x14ac:dyDescent="0.25">
      <c r="A2041" s="30" t="str">
        <f t="shared" si="40"/>
        <v>2531</v>
      </c>
      <c r="B2041" s="31">
        <v>45870</v>
      </c>
      <c r="CX2041" s="32"/>
      <c r="CY2041" s="33">
        <f t="shared" si="41"/>
        <v>0</v>
      </c>
      <c r="CZ2041" s="32"/>
      <c r="DA2041" s="32"/>
    </row>
    <row r="2042" spans="1:105" x14ac:dyDescent="0.25">
      <c r="A2042" s="30" t="str">
        <f t="shared" si="40"/>
        <v>2531</v>
      </c>
      <c r="B2042" s="31">
        <v>45871</v>
      </c>
      <c r="CX2042" s="32"/>
      <c r="CY2042" s="33">
        <f t="shared" si="41"/>
        <v>0</v>
      </c>
      <c r="CZ2042" s="32"/>
      <c r="DA2042" s="32"/>
    </row>
    <row r="2043" spans="1:105" x14ac:dyDescent="0.25">
      <c r="A2043" s="30" t="str">
        <f t="shared" si="40"/>
        <v>2532</v>
      </c>
      <c r="B2043" s="31">
        <v>45872</v>
      </c>
      <c r="CX2043" s="32"/>
      <c r="CY2043" s="33">
        <f t="shared" si="41"/>
        <v>0</v>
      </c>
      <c r="CZ2043" s="32"/>
      <c r="DA2043" s="32"/>
    </row>
    <row r="2044" spans="1:105" x14ac:dyDescent="0.25">
      <c r="A2044" s="30" t="str">
        <f t="shared" si="40"/>
        <v>2532</v>
      </c>
      <c r="B2044" s="31">
        <v>45873</v>
      </c>
      <c r="CX2044" s="32"/>
      <c r="CY2044" s="33">
        <f t="shared" si="41"/>
        <v>0</v>
      </c>
      <c r="CZ2044" s="32"/>
      <c r="DA2044" s="32"/>
    </row>
    <row r="2045" spans="1:105" x14ac:dyDescent="0.25">
      <c r="A2045" s="30" t="str">
        <f t="shared" si="40"/>
        <v>2532</v>
      </c>
      <c r="B2045" s="31">
        <v>45874</v>
      </c>
      <c r="CX2045" s="32"/>
      <c r="CY2045" s="33">
        <f t="shared" si="41"/>
        <v>0</v>
      </c>
      <c r="CZ2045" s="32"/>
      <c r="DA2045" s="32"/>
    </row>
    <row r="2046" spans="1:105" x14ac:dyDescent="0.25">
      <c r="A2046" s="30" t="str">
        <f t="shared" si="40"/>
        <v>2532</v>
      </c>
      <c r="B2046" s="31">
        <v>45875</v>
      </c>
      <c r="CX2046" s="32"/>
      <c r="CY2046" s="33">
        <f t="shared" si="41"/>
        <v>0</v>
      </c>
      <c r="CZ2046" s="32"/>
      <c r="DA2046" s="32"/>
    </row>
    <row r="2047" spans="1:105" x14ac:dyDescent="0.25">
      <c r="A2047" s="30" t="str">
        <f t="shared" si="40"/>
        <v>2532</v>
      </c>
      <c r="B2047" s="31">
        <v>45876</v>
      </c>
      <c r="CX2047" s="32"/>
      <c r="CY2047" s="33">
        <f t="shared" si="41"/>
        <v>0</v>
      </c>
      <c r="CZ2047" s="32"/>
      <c r="DA2047" s="32"/>
    </row>
    <row r="2048" spans="1:105" x14ac:dyDescent="0.25">
      <c r="A2048" s="30" t="str">
        <f t="shared" si="40"/>
        <v>2532</v>
      </c>
      <c r="B2048" s="31">
        <v>45877</v>
      </c>
      <c r="CX2048" s="32"/>
      <c r="CY2048" s="33">
        <f t="shared" si="41"/>
        <v>0</v>
      </c>
      <c r="CZ2048" s="32"/>
      <c r="DA2048" s="32"/>
    </row>
    <row r="2049" spans="1:105" x14ac:dyDescent="0.25">
      <c r="A2049" s="30" t="str">
        <f t="shared" si="40"/>
        <v>2532</v>
      </c>
      <c r="B2049" s="31">
        <v>45878</v>
      </c>
      <c r="CX2049" s="32"/>
      <c r="CY2049" s="33">
        <f t="shared" si="41"/>
        <v>0</v>
      </c>
      <c r="CZ2049" s="32"/>
      <c r="DA2049" s="32"/>
    </row>
    <row r="2050" spans="1:105" x14ac:dyDescent="0.25">
      <c r="A2050" s="30" t="str">
        <f t="shared" si="40"/>
        <v>2533</v>
      </c>
      <c r="B2050" s="31">
        <v>45879</v>
      </c>
      <c r="CX2050" s="32"/>
      <c r="CY2050" s="33">
        <f t="shared" si="41"/>
        <v>0</v>
      </c>
      <c r="CZ2050" s="32"/>
      <c r="DA2050" s="32"/>
    </row>
    <row r="2051" spans="1:105" x14ac:dyDescent="0.25">
      <c r="A2051" s="30" t="str">
        <f t="shared" si="40"/>
        <v>2533</v>
      </c>
      <c r="B2051" s="31">
        <v>45880</v>
      </c>
      <c r="CX2051" s="32"/>
      <c r="CY2051" s="33">
        <f t="shared" si="41"/>
        <v>0</v>
      </c>
      <c r="CZ2051" s="32"/>
      <c r="DA2051" s="32"/>
    </row>
    <row r="2052" spans="1:105" x14ac:dyDescent="0.25">
      <c r="A2052" s="30" t="str">
        <f t="shared" si="40"/>
        <v>2533</v>
      </c>
      <c r="B2052" s="31">
        <v>45881</v>
      </c>
      <c r="CX2052" s="32"/>
      <c r="CY2052" s="33">
        <f t="shared" si="41"/>
        <v>0</v>
      </c>
      <c r="CZ2052" s="32"/>
      <c r="DA2052" s="32"/>
    </row>
    <row r="2053" spans="1:105" x14ac:dyDescent="0.25">
      <c r="A2053" s="30" t="str">
        <f t="shared" si="40"/>
        <v>2533</v>
      </c>
      <c r="B2053" s="31">
        <v>45882</v>
      </c>
      <c r="CX2053" s="32"/>
      <c r="CY2053" s="33">
        <f t="shared" si="41"/>
        <v>0</v>
      </c>
      <c r="CZ2053" s="32"/>
      <c r="DA2053" s="32"/>
    </row>
    <row r="2054" spans="1:105" x14ac:dyDescent="0.25">
      <c r="A2054" s="30" t="str">
        <f t="shared" si="40"/>
        <v>2533</v>
      </c>
      <c r="B2054" s="31">
        <v>45883</v>
      </c>
      <c r="CX2054" s="32"/>
      <c r="CY2054" s="33">
        <f t="shared" si="41"/>
        <v>0</v>
      </c>
      <c r="CZ2054" s="32"/>
      <c r="DA2054" s="32"/>
    </row>
    <row r="2055" spans="1:105" x14ac:dyDescent="0.25">
      <c r="A2055" s="30" t="str">
        <f t="shared" si="40"/>
        <v>2533</v>
      </c>
      <c r="B2055" s="31">
        <v>45884</v>
      </c>
      <c r="CX2055" s="32"/>
      <c r="CY2055" s="33">
        <f t="shared" ref="CY2055:CY2086" si="42">SUBTOTAL(109,E2055:CX2055)</f>
        <v>0</v>
      </c>
      <c r="CZ2055" s="32"/>
      <c r="DA2055" s="32"/>
    </row>
    <row r="2056" spans="1:105" x14ac:dyDescent="0.25">
      <c r="A2056" s="30" t="str">
        <f t="shared" si="40"/>
        <v>2533</v>
      </c>
      <c r="B2056" s="31">
        <v>45885</v>
      </c>
      <c r="CX2056" s="32"/>
      <c r="CY2056" s="33">
        <f t="shared" si="42"/>
        <v>0</v>
      </c>
      <c r="CZ2056" s="32"/>
      <c r="DA2056" s="32"/>
    </row>
    <row r="2057" spans="1:105" x14ac:dyDescent="0.25">
      <c r="A2057" s="30" t="str">
        <f t="shared" si="40"/>
        <v>2534</v>
      </c>
      <c r="B2057" s="31">
        <v>45886</v>
      </c>
      <c r="CX2057" s="32"/>
      <c r="CY2057" s="33">
        <f t="shared" si="42"/>
        <v>0</v>
      </c>
      <c r="CZ2057" s="32"/>
      <c r="DA2057" s="32"/>
    </row>
    <row r="2058" spans="1:105" x14ac:dyDescent="0.25">
      <c r="A2058" s="30" t="str">
        <f t="shared" si="40"/>
        <v>2534</v>
      </c>
      <c r="B2058" s="31">
        <v>45887</v>
      </c>
      <c r="CX2058" s="32"/>
      <c r="CY2058" s="33">
        <f t="shared" si="42"/>
        <v>0</v>
      </c>
      <c r="CZ2058" s="32"/>
      <c r="DA2058" s="32"/>
    </row>
    <row r="2059" spans="1:105" x14ac:dyDescent="0.25">
      <c r="A2059" s="30" t="str">
        <f t="shared" si="40"/>
        <v>2534</v>
      </c>
      <c r="B2059" s="31">
        <v>45888</v>
      </c>
      <c r="CX2059" s="32"/>
      <c r="CY2059" s="33">
        <f t="shared" si="42"/>
        <v>0</v>
      </c>
      <c r="CZ2059" s="32"/>
      <c r="DA2059" s="32"/>
    </row>
    <row r="2060" spans="1:105" x14ac:dyDescent="0.25">
      <c r="A2060" s="30" t="str">
        <f t="shared" si="40"/>
        <v>2534</v>
      </c>
      <c r="B2060" s="31">
        <v>45889</v>
      </c>
      <c r="CX2060" s="32"/>
      <c r="CY2060" s="33">
        <f t="shared" si="42"/>
        <v>0</v>
      </c>
      <c r="CZ2060" s="32"/>
      <c r="DA2060" s="32"/>
    </row>
    <row r="2061" spans="1:105" x14ac:dyDescent="0.25">
      <c r="A2061" s="30" t="str">
        <f t="shared" si="40"/>
        <v>2534</v>
      </c>
      <c r="B2061" s="31">
        <v>45890</v>
      </c>
      <c r="CX2061" s="32"/>
      <c r="CY2061" s="33">
        <f t="shared" si="42"/>
        <v>0</v>
      </c>
      <c r="CZ2061" s="32"/>
      <c r="DA2061" s="32"/>
    </row>
    <row r="2062" spans="1:105" x14ac:dyDescent="0.25">
      <c r="A2062" s="30" t="str">
        <f t="shared" si="40"/>
        <v>2534</v>
      </c>
      <c r="B2062" s="31">
        <v>45891</v>
      </c>
      <c r="CX2062" s="32"/>
      <c r="CY2062" s="33">
        <f t="shared" si="42"/>
        <v>0</v>
      </c>
      <c r="CZ2062" s="32"/>
      <c r="DA2062" s="32"/>
    </row>
    <row r="2063" spans="1:105" x14ac:dyDescent="0.25">
      <c r="A2063" s="30" t="str">
        <f t="shared" si="40"/>
        <v>2534</v>
      </c>
      <c r="B2063" s="31">
        <v>45892</v>
      </c>
      <c r="CX2063" s="32"/>
      <c r="CY2063" s="33">
        <f t="shared" si="42"/>
        <v>0</v>
      </c>
      <c r="CZ2063" s="32"/>
      <c r="DA2063" s="32"/>
    </row>
    <row r="2064" spans="1:105" x14ac:dyDescent="0.25">
      <c r="A2064" s="30" t="str">
        <f t="shared" si="40"/>
        <v>2535</v>
      </c>
      <c r="B2064" s="31">
        <v>45893</v>
      </c>
      <c r="CX2064" s="32"/>
      <c r="CY2064" s="33">
        <f t="shared" si="42"/>
        <v>0</v>
      </c>
      <c r="CZ2064" s="32"/>
      <c r="DA2064" s="32"/>
    </row>
    <row r="2065" spans="1:105" x14ac:dyDescent="0.25">
      <c r="A2065" s="30" t="str">
        <f t="shared" si="40"/>
        <v>2535</v>
      </c>
      <c r="B2065" s="31">
        <v>45894</v>
      </c>
      <c r="CX2065" s="32"/>
      <c r="CY2065" s="33">
        <f t="shared" si="42"/>
        <v>0</v>
      </c>
      <c r="CZ2065" s="32"/>
      <c r="DA2065" s="32"/>
    </row>
    <row r="2066" spans="1:105" x14ac:dyDescent="0.25">
      <c r="A2066" s="30" t="str">
        <f t="shared" si="40"/>
        <v>2535</v>
      </c>
      <c r="B2066" s="31">
        <v>45895</v>
      </c>
      <c r="CX2066" s="32"/>
      <c r="CY2066" s="33">
        <f t="shared" si="42"/>
        <v>0</v>
      </c>
      <c r="CZ2066" s="32"/>
      <c r="DA2066" s="32"/>
    </row>
    <row r="2067" spans="1:105" x14ac:dyDescent="0.25">
      <c r="A2067" s="30" t="str">
        <f t="shared" si="40"/>
        <v>2535</v>
      </c>
      <c r="B2067" s="31">
        <v>45896</v>
      </c>
      <c r="CX2067" s="32"/>
      <c r="CY2067" s="33">
        <f t="shared" si="42"/>
        <v>0</v>
      </c>
      <c r="CZ2067" s="32"/>
      <c r="DA2067" s="32"/>
    </row>
    <row r="2068" spans="1:105" x14ac:dyDescent="0.25">
      <c r="A2068" s="30" t="str">
        <f t="shared" si="40"/>
        <v>2535</v>
      </c>
      <c r="B2068" s="31">
        <v>45897</v>
      </c>
      <c r="CX2068" s="32"/>
      <c r="CY2068" s="33">
        <f t="shared" si="42"/>
        <v>0</v>
      </c>
      <c r="CZ2068" s="32"/>
      <c r="DA2068" s="32"/>
    </row>
    <row r="2069" spans="1:105" x14ac:dyDescent="0.25">
      <c r="A2069" s="30" t="str">
        <f t="shared" si="40"/>
        <v>2535</v>
      </c>
      <c r="B2069" s="31">
        <v>45898</v>
      </c>
      <c r="CX2069" s="32"/>
      <c r="CY2069" s="33">
        <f t="shared" si="42"/>
        <v>0</v>
      </c>
      <c r="CZ2069" s="32"/>
      <c r="DA2069" s="32"/>
    </row>
    <row r="2070" spans="1:105" x14ac:dyDescent="0.25">
      <c r="A2070" s="30" t="str">
        <f t="shared" si="40"/>
        <v>2535</v>
      </c>
      <c r="B2070" s="31">
        <v>45899</v>
      </c>
      <c r="CX2070" s="32"/>
      <c r="CY2070" s="33">
        <f t="shared" si="42"/>
        <v>0</v>
      </c>
      <c r="CZ2070" s="32"/>
      <c r="DA2070" s="32"/>
    </row>
    <row r="2071" spans="1:105" x14ac:dyDescent="0.25">
      <c r="A2071" s="30" t="str">
        <f t="shared" si="40"/>
        <v>2536</v>
      </c>
      <c r="B2071" s="31">
        <v>45900</v>
      </c>
      <c r="CX2071" s="32"/>
      <c r="CY2071" s="33">
        <f t="shared" si="42"/>
        <v>0</v>
      </c>
      <c r="CZ2071" s="32"/>
      <c r="DA2071" s="32"/>
    </row>
    <row r="2072" spans="1:105" x14ac:dyDescent="0.25">
      <c r="A2072" s="30" t="str">
        <f t="shared" si="40"/>
        <v>2536</v>
      </c>
      <c r="B2072" s="31">
        <v>45901</v>
      </c>
      <c r="CX2072" s="32"/>
      <c r="CY2072" s="33">
        <f t="shared" si="42"/>
        <v>0</v>
      </c>
      <c r="CZ2072" s="32"/>
      <c r="DA2072" s="32"/>
    </row>
    <row r="2073" spans="1:105" x14ac:dyDescent="0.25">
      <c r="A2073" s="30" t="str">
        <f t="shared" si="40"/>
        <v>2536</v>
      </c>
      <c r="B2073" s="31">
        <v>45902</v>
      </c>
      <c r="CX2073" s="32"/>
      <c r="CY2073" s="33">
        <f t="shared" si="42"/>
        <v>0</v>
      </c>
      <c r="CZ2073" s="32"/>
      <c r="DA2073" s="32"/>
    </row>
    <row r="2074" spans="1:105" x14ac:dyDescent="0.25">
      <c r="A2074" s="30" t="str">
        <f t="shared" ref="A2074:A2137" si="43">CONCATENATE(RIGHT(TEXT(YEAR(B2074),"#"),2),TEXT(WEEKNUM(B2074),"0#"))</f>
        <v>2536</v>
      </c>
      <c r="B2074" s="31">
        <v>45903</v>
      </c>
      <c r="CX2074" s="32"/>
      <c r="CY2074" s="33">
        <f t="shared" si="42"/>
        <v>0</v>
      </c>
      <c r="CZ2074" s="32"/>
      <c r="DA2074" s="32"/>
    </row>
    <row r="2075" spans="1:105" x14ac:dyDescent="0.25">
      <c r="A2075" s="30" t="str">
        <f t="shared" si="43"/>
        <v>2536</v>
      </c>
      <c r="B2075" s="31">
        <v>45904</v>
      </c>
      <c r="CX2075" s="32"/>
      <c r="CY2075" s="33">
        <f t="shared" si="42"/>
        <v>0</v>
      </c>
      <c r="CZ2075" s="32"/>
      <c r="DA2075" s="32"/>
    </row>
    <row r="2076" spans="1:105" x14ac:dyDescent="0.25">
      <c r="A2076" s="30" t="str">
        <f t="shared" si="43"/>
        <v>2536</v>
      </c>
      <c r="B2076" s="31">
        <v>45905</v>
      </c>
      <c r="CX2076" s="32"/>
      <c r="CY2076" s="33">
        <f t="shared" si="42"/>
        <v>0</v>
      </c>
      <c r="CZ2076" s="32"/>
      <c r="DA2076" s="32"/>
    </row>
    <row r="2077" spans="1:105" x14ac:dyDescent="0.25">
      <c r="A2077" s="30" t="str">
        <f t="shared" si="43"/>
        <v>2536</v>
      </c>
      <c r="B2077" s="31">
        <v>45906</v>
      </c>
      <c r="CX2077" s="32"/>
      <c r="CY2077" s="33">
        <f t="shared" si="42"/>
        <v>0</v>
      </c>
      <c r="CZ2077" s="32"/>
      <c r="DA2077" s="32"/>
    </row>
    <row r="2078" spans="1:105" x14ac:dyDescent="0.25">
      <c r="A2078" s="30" t="str">
        <f t="shared" si="43"/>
        <v>2537</v>
      </c>
      <c r="B2078" s="31">
        <v>45907</v>
      </c>
      <c r="CX2078" s="32"/>
      <c r="CY2078" s="33">
        <f t="shared" si="42"/>
        <v>0</v>
      </c>
      <c r="CZ2078" s="32"/>
      <c r="DA2078" s="32"/>
    </row>
    <row r="2079" spans="1:105" x14ac:dyDescent="0.25">
      <c r="A2079" s="30" t="str">
        <f t="shared" si="43"/>
        <v>2537</v>
      </c>
      <c r="B2079" s="31">
        <v>45908</v>
      </c>
      <c r="CX2079" s="32"/>
      <c r="CY2079" s="33">
        <f t="shared" si="42"/>
        <v>0</v>
      </c>
      <c r="CZ2079" s="32"/>
      <c r="DA2079" s="32"/>
    </row>
    <row r="2080" spans="1:105" x14ac:dyDescent="0.25">
      <c r="A2080" s="30" t="str">
        <f t="shared" si="43"/>
        <v>2537</v>
      </c>
      <c r="B2080" s="31">
        <v>45909</v>
      </c>
      <c r="CX2080" s="32"/>
      <c r="CY2080" s="33">
        <f t="shared" si="42"/>
        <v>0</v>
      </c>
      <c r="CZ2080" s="32"/>
      <c r="DA2080" s="32"/>
    </row>
    <row r="2081" spans="1:105" x14ac:dyDescent="0.25">
      <c r="A2081" s="30" t="str">
        <f t="shared" si="43"/>
        <v>2537</v>
      </c>
      <c r="B2081" s="31">
        <v>45910</v>
      </c>
      <c r="CX2081" s="32"/>
      <c r="CY2081" s="33">
        <f t="shared" si="42"/>
        <v>0</v>
      </c>
      <c r="CZ2081" s="32"/>
      <c r="DA2081" s="32"/>
    </row>
    <row r="2082" spans="1:105" x14ac:dyDescent="0.25">
      <c r="A2082" s="30" t="str">
        <f t="shared" si="43"/>
        <v>2537</v>
      </c>
      <c r="B2082" s="31">
        <v>45911</v>
      </c>
      <c r="CX2082" s="32"/>
      <c r="CY2082" s="33">
        <f t="shared" si="42"/>
        <v>0</v>
      </c>
      <c r="CZ2082" s="32"/>
      <c r="DA2082" s="32"/>
    </row>
    <row r="2083" spans="1:105" x14ac:dyDescent="0.25">
      <c r="A2083" s="30" t="str">
        <f t="shared" si="43"/>
        <v>2537</v>
      </c>
      <c r="B2083" s="31">
        <v>45912</v>
      </c>
      <c r="CX2083" s="32"/>
      <c r="CY2083" s="33">
        <f t="shared" si="42"/>
        <v>0</v>
      </c>
      <c r="CZ2083" s="32"/>
      <c r="DA2083" s="32"/>
    </row>
    <row r="2084" spans="1:105" x14ac:dyDescent="0.25">
      <c r="A2084" s="30" t="str">
        <f t="shared" si="43"/>
        <v>2537</v>
      </c>
      <c r="B2084" s="31">
        <v>45913</v>
      </c>
      <c r="CX2084" s="32"/>
      <c r="CY2084" s="33">
        <f t="shared" si="42"/>
        <v>0</v>
      </c>
      <c r="CZ2084" s="32"/>
      <c r="DA2084" s="32"/>
    </row>
    <row r="2085" spans="1:105" x14ac:dyDescent="0.25">
      <c r="A2085" s="30" t="str">
        <f t="shared" si="43"/>
        <v>2538</v>
      </c>
      <c r="B2085" s="31">
        <v>45914</v>
      </c>
      <c r="CX2085" s="32"/>
      <c r="CY2085" s="33">
        <f t="shared" si="42"/>
        <v>0</v>
      </c>
      <c r="CZ2085" s="32"/>
      <c r="DA2085" s="32"/>
    </row>
    <row r="2086" spans="1:105" x14ac:dyDescent="0.25">
      <c r="A2086" s="30" t="str">
        <f t="shared" si="43"/>
        <v>2538</v>
      </c>
      <c r="B2086" s="31">
        <v>45915</v>
      </c>
      <c r="CX2086" s="32"/>
      <c r="CY2086" s="33">
        <f t="shared" si="42"/>
        <v>0</v>
      </c>
      <c r="CZ2086" s="32"/>
      <c r="DA2086" s="32"/>
    </row>
    <row r="2087" spans="1:105" x14ac:dyDescent="0.25">
      <c r="A2087" s="30" t="str">
        <f t="shared" si="43"/>
        <v>2538</v>
      </c>
      <c r="B2087" s="31">
        <v>45916</v>
      </c>
      <c r="CX2087" s="32"/>
      <c r="CY2087" s="33">
        <f t="shared" ref="CY2087:CY2118" si="44">SUBTOTAL(109,E2087:CX2087)</f>
        <v>0</v>
      </c>
      <c r="CZ2087" s="32"/>
      <c r="DA2087" s="32"/>
    </row>
    <row r="2088" spans="1:105" x14ac:dyDescent="0.25">
      <c r="A2088" s="30" t="str">
        <f t="shared" si="43"/>
        <v>2538</v>
      </c>
      <c r="B2088" s="31">
        <v>45917</v>
      </c>
      <c r="CX2088" s="32"/>
      <c r="CY2088" s="33">
        <f t="shared" si="44"/>
        <v>0</v>
      </c>
      <c r="CZ2088" s="32"/>
      <c r="DA2088" s="32"/>
    </row>
    <row r="2089" spans="1:105" x14ac:dyDescent="0.25">
      <c r="A2089" s="30" t="str">
        <f t="shared" si="43"/>
        <v>2538</v>
      </c>
      <c r="B2089" s="31">
        <v>45918</v>
      </c>
      <c r="CX2089" s="32"/>
      <c r="CY2089" s="33">
        <f t="shared" si="44"/>
        <v>0</v>
      </c>
      <c r="CZ2089" s="32"/>
      <c r="DA2089" s="32"/>
    </row>
    <row r="2090" spans="1:105" x14ac:dyDescent="0.25">
      <c r="A2090" s="30" t="str">
        <f t="shared" si="43"/>
        <v>2538</v>
      </c>
      <c r="B2090" s="31">
        <v>45919</v>
      </c>
      <c r="CX2090" s="32"/>
      <c r="CY2090" s="33">
        <f t="shared" si="44"/>
        <v>0</v>
      </c>
      <c r="CZ2090" s="32"/>
      <c r="DA2090" s="32"/>
    </row>
    <row r="2091" spans="1:105" x14ac:dyDescent="0.25">
      <c r="A2091" s="30" t="str">
        <f t="shared" si="43"/>
        <v>2538</v>
      </c>
      <c r="B2091" s="31">
        <v>45920</v>
      </c>
      <c r="CX2091" s="32"/>
      <c r="CY2091" s="33">
        <f t="shared" si="44"/>
        <v>0</v>
      </c>
      <c r="CZ2091" s="32"/>
      <c r="DA2091" s="32"/>
    </row>
    <row r="2092" spans="1:105" x14ac:dyDescent="0.25">
      <c r="A2092" s="30" t="str">
        <f t="shared" si="43"/>
        <v>2539</v>
      </c>
      <c r="B2092" s="31">
        <v>45921</v>
      </c>
      <c r="CX2092" s="32"/>
      <c r="CY2092" s="33">
        <f t="shared" si="44"/>
        <v>0</v>
      </c>
      <c r="CZ2092" s="32"/>
      <c r="DA2092" s="32"/>
    </row>
    <row r="2093" spans="1:105" x14ac:dyDescent="0.25">
      <c r="A2093" s="30" t="str">
        <f t="shared" si="43"/>
        <v>2539</v>
      </c>
      <c r="B2093" s="31">
        <v>45922</v>
      </c>
      <c r="CX2093" s="32"/>
      <c r="CY2093" s="33">
        <f t="shared" si="44"/>
        <v>0</v>
      </c>
      <c r="CZ2093" s="32"/>
      <c r="DA2093" s="32"/>
    </row>
    <row r="2094" spans="1:105" x14ac:dyDescent="0.25">
      <c r="A2094" s="30" t="str">
        <f t="shared" si="43"/>
        <v>2539</v>
      </c>
      <c r="B2094" s="31">
        <v>45923</v>
      </c>
      <c r="CX2094" s="32"/>
      <c r="CY2094" s="33">
        <f t="shared" si="44"/>
        <v>0</v>
      </c>
      <c r="CZ2094" s="32"/>
      <c r="DA2094" s="32"/>
    </row>
    <row r="2095" spans="1:105" x14ac:dyDescent="0.25">
      <c r="A2095" s="30" t="str">
        <f t="shared" si="43"/>
        <v>2539</v>
      </c>
      <c r="B2095" s="31">
        <v>45924</v>
      </c>
      <c r="CX2095" s="32"/>
      <c r="CY2095" s="33">
        <f t="shared" si="44"/>
        <v>0</v>
      </c>
      <c r="CZ2095" s="32"/>
      <c r="DA2095" s="32"/>
    </row>
    <row r="2096" spans="1:105" x14ac:dyDescent="0.25">
      <c r="A2096" s="30" t="str">
        <f t="shared" si="43"/>
        <v>2539</v>
      </c>
      <c r="B2096" s="31">
        <v>45925</v>
      </c>
      <c r="CX2096" s="32"/>
      <c r="CY2096" s="33">
        <f t="shared" si="44"/>
        <v>0</v>
      </c>
      <c r="CZ2096" s="32"/>
      <c r="DA2096" s="32"/>
    </row>
    <row r="2097" spans="1:105" x14ac:dyDescent="0.25">
      <c r="A2097" s="30" t="str">
        <f t="shared" si="43"/>
        <v>2539</v>
      </c>
      <c r="B2097" s="31">
        <v>45926</v>
      </c>
      <c r="CX2097" s="32"/>
      <c r="CY2097" s="33">
        <f t="shared" si="44"/>
        <v>0</v>
      </c>
      <c r="CZ2097" s="32"/>
      <c r="DA2097" s="32"/>
    </row>
    <row r="2098" spans="1:105" x14ac:dyDescent="0.25">
      <c r="A2098" s="30" t="str">
        <f t="shared" si="43"/>
        <v>2539</v>
      </c>
      <c r="B2098" s="31">
        <v>45927</v>
      </c>
      <c r="CX2098" s="32"/>
      <c r="CY2098" s="33">
        <f t="shared" si="44"/>
        <v>0</v>
      </c>
      <c r="CZ2098" s="32"/>
      <c r="DA2098" s="32"/>
    </row>
    <row r="2099" spans="1:105" x14ac:dyDescent="0.25">
      <c r="A2099" s="30" t="str">
        <f t="shared" si="43"/>
        <v>2540</v>
      </c>
      <c r="B2099" s="31">
        <v>45928</v>
      </c>
      <c r="CX2099" s="32"/>
      <c r="CY2099" s="33">
        <f t="shared" si="44"/>
        <v>0</v>
      </c>
      <c r="CZ2099" s="32"/>
      <c r="DA2099" s="32"/>
    </row>
    <row r="2100" spans="1:105" x14ac:dyDescent="0.25">
      <c r="A2100" s="30" t="str">
        <f t="shared" si="43"/>
        <v>2540</v>
      </c>
      <c r="B2100" s="31">
        <v>45929</v>
      </c>
      <c r="CX2100" s="32"/>
      <c r="CY2100" s="33">
        <f t="shared" si="44"/>
        <v>0</v>
      </c>
      <c r="CZ2100" s="32"/>
      <c r="DA2100" s="32"/>
    </row>
    <row r="2101" spans="1:105" x14ac:dyDescent="0.25">
      <c r="A2101" s="30" t="str">
        <f t="shared" si="43"/>
        <v>2540</v>
      </c>
      <c r="B2101" s="31">
        <v>45930</v>
      </c>
      <c r="CX2101" s="32"/>
      <c r="CY2101" s="33">
        <f t="shared" si="44"/>
        <v>0</v>
      </c>
      <c r="CZ2101" s="32"/>
      <c r="DA2101" s="32"/>
    </row>
    <row r="2102" spans="1:105" x14ac:dyDescent="0.25">
      <c r="A2102" s="30" t="str">
        <f t="shared" si="43"/>
        <v>2540</v>
      </c>
      <c r="B2102" s="31">
        <v>45931</v>
      </c>
      <c r="CX2102" s="32"/>
      <c r="CY2102" s="33">
        <f t="shared" si="44"/>
        <v>0</v>
      </c>
      <c r="CZ2102" s="32"/>
      <c r="DA2102" s="32"/>
    </row>
    <row r="2103" spans="1:105" x14ac:dyDescent="0.25">
      <c r="A2103" s="30" t="str">
        <f t="shared" si="43"/>
        <v>2540</v>
      </c>
      <c r="B2103" s="31">
        <v>45932</v>
      </c>
      <c r="CX2103" s="32"/>
      <c r="CY2103" s="33">
        <f t="shared" si="44"/>
        <v>0</v>
      </c>
      <c r="CZ2103" s="32"/>
      <c r="DA2103" s="32"/>
    </row>
    <row r="2104" spans="1:105" x14ac:dyDescent="0.25">
      <c r="A2104" s="30" t="str">
        <f t="shared" si="43"/>
        <v>2540</v>
      </c>
      <c r="B2104" s="31">
        <v>45933</v>
      </c>
      <c r="CX2104" s="32"/>
      <c r="CY2104" s="33">
        <f t="shared" si="44"/>
        <v>0</v>
      </c>
      <c r="CZ2104" s="32"/>
      <c r="DA2104" s="32"/>
    </row>
    <row r="2105" spans="1:105" x14ac:dyDescent="0.25">
      <c r="A2105" s="30" t="str">
        <f t="shared" si="43"/>
        <v>2540</v>
      </c>
      <c r="B2105" s="31">
        <v>45934</v>
      </c>
      <c r="CX2105" s="32"/>
      <c r="CY2105" s="33">
        <f t="shared" si="44"/>
        <v>0</v>
      </c>
      <c r="CZ2105" s="32"/>
      <c r="DA2105" s="32"/>
    </row>
    <row r="2106" spans="1:105" x14ac:dyDescent="0.25">
      <c r="A2106" s="30" t="str">
        <f t="shared" si="43"/>
        <v>2541</v>
      </c>
      <c r="B2106" s="31">
        <v>45935</v>
      </c>
      <c r="CX2106" s="32"/>
      <c r="CY2106" s="33">
        <f t="shared" si="44"/>
        <v>0</v>
      </c>
      <c r="CZ2106" s="32"/>
      <c r="DA2106" s="32"/>
    </row>
    <row r="2107" spans="1:105" x14ac:dyDescent="0.25">
      <c r="A2107" s="30" t="str">
        <f t="shared" si="43"/>
        <v>2541</v>
      </c>
      <c r="B2107" s="31">
        <v>45936</v>
      </c>
      <c r="CX2107" s="32"/>
      <c r="CY2107" s="33">
        <f t="shared" si="44"/>
        <v>0</v>
      </c>
      <c r="CZ2107" s="32"/>
      <c r="DA2107" s="32"/>
    </row>
    <row r="2108" spans="1:105" x14ac:dyDescent="0.25">
      <c r="A2108" s="30" t="str">
        <f t="shared" si="43"/>
        <v>2541</v>
      </c>
      <c r="B2108" s="31">
        <v>45937</v>
      </c>
      <c r="CX2108" s="32"/>
      <c r="CY2108" s="33">
        <f t="shared" si="44"/>
        <v>0</v>
      </c>
      <c r="CZ2108" s="32"/>
      <c r="DA2108" s="32"/>
    </row>
    <row r="2109" spans="1:105" x14ac:dyDescent="0.25">
      <c r="A2109" s="30" t="str">
        <f t="shared" si="43"/>
        <v>2541</v>
      </c>
      <c r="B2109" s="31">
        <v>45938</v>
      </c>
      <c r="CX2109" s="32"/>
      <c r="CY2109" s="33">
        <f t="shared" si="44"/>
        <v>0</v>
      </c>
      <c r="CZ2109" s="32"/>
      <c r="DA2109" s="32"/>
    </row>
    <row r="2110" spans="1:105" x14ac:dyDescent="0.25">
      <c r="A2110" s="30" t="str">
        <f t="shared" si="43"/>
        <v>2541</v>
      </c>
      <c r="B2110" s="31">
        <v>45939</v>
      </c>
      <c r="CX2110" s="32"/>
      <c r="CY2110" s="33">
        <f t="shared" si="44"/>
        <v>0</v>
      </c>
      <c r="CZ2110" s="32"/>
      <c r="DA2110" s="32"/>
    </row>
    <row r="2111" spans="1:105" x14ac:dyDescent="0.25">
      <c r="A2111" s="30" t="str">
        <f t="shared" si="43"/>
        <v>2541</v>
      </c>
      <c r="B2111" s="31">
        <v>45940</v>
      </c>
      <c r="CX2111" s="32"/>
      <c r="CY2111" s="33">
        <f t="shared" si="44"/>
        <v>0</v>
      </c>
      <c r="CZ2111" s="32"/>
      <c r="DA2111" s="32"/>
    </row>
    <row r="2112" spans="1:105" x14ac:dyDescent="0.25">
      <c r="A2112" s="30" t="str">
        <f t="shared" si="43"/>
        <v>2541</v>
      </c>
      <c r="B2112" s="31">
        <v>45941</v>
      </c>
      <c r="CX2112" s="32"/>
      <c r="CY2112" s="33">
        <f t="shared" si="44"/>
        <v>0</v>
      </c>
      <c r="CZ2112" s="32"/>
      <c r="DA2112" s="32"/>
    </row>
    <row r="2113" spans="1:105" x14ac:dyDescent="0.25">
      <c r="A2113" s="30" t="str">
        <f t="shared" si="43"/>
        <v>2542</v>
      </c>
      <c r="B2113" s="31">
        <v>45942</v>
      </c>
      <c r="CX2113" s="32"/>
      <c r="CY2113" s="33">
        <f t="shared" si="44"/>
        <v>0</v>
      </c>
      <c r="CZ2113" s="32"/>
      <c r="DA2113" s="32"/>
    </row>
    <row r="2114" spans="1:105" x14ac:dyDescent="0.25">
      <c r="A2114" s="30" t="str">
        <f t="shared" si="43"/>
        <v>2542</v>
      </c>
      <c r="B2114" s="31">
        <v>45943</v>
      </c>
      <c r="CX2114" s="32"/>
      <c r="CY2114" s="33">
        <f t="shared" si="44"/>
        <v>0</v>
      </c>
      <c r="CZ2114" s="32"/>
      <c r="DA2114" s="32"/>
    </row>
    <row r="2115" spans="1:105" x14ac:dyDescent="0.25">
      <c r="A2115" s="30" t="str">
        <f t="shared" si="43"/>
        <v>2542</v>
      </c>
      <c r="B2115" s="31">
        <v>45944</v>
      </c>
      <c r="CX2115" s="32"/>
      <c r="CY2115" s="33">
        <f t="shared" si="44"/>
        <v>0</v>
      </c>
      <c r="CZ2115" s="32"/>
      <c r="DA2115" s="32"/>
    </row>
    <row r="2116" spans="1:105" x14ac:dyDescent="0.25">
      <c r="A2116" s="30" t="str">
        <f t="shared" si="43"/>
        <v>2542</v>
      </c>
      <c r="B2116" s="31">
        <v>45945</v>
      </c>
      <c r="CX2116" s="32"/>
      <c r="CY2116" s="33">
        <f t="shared" si="44"/>
        <v>0</v>
      </c>
      <c r="CZ2116" s="32"/>
      <c r="DA2116" s="32"/>
    </row>
    <row r="2117" spans="1:105" x14ac:dyDescent="0.25">
      <c r="A2117" s="30" t="str">
        <f t="shared" si="43"/>
        <v>2542</v>
      </c>
      <c r="B2117" s="31">
        <v>45946</v>
      </c>
      <c r="CX2117" s="32"/>
      <c r="CY2117" s="33">
        <f t="shared" si="44"/>
        <v>0</v>
      </c>
      <c r="CZ2117" s="32"/>
      <c r="DA2117" s="32"/>
    </row>
    <row r="2118" spans="1:105" x14ac:dyDescent="0.25">
      <c r="A2118" s="30" t="str">
        <f t="shared" si="43"/>
        <v>2542</v>
      </c>
      <c r="B2118" s="31">
        <v>45947</v>
      </c>
      <c r="CX2118" s="32"/>
      <c r="CY2118" s="33">
        <f t="shared" si="44"/>
        <v>0</v>
      </c>
      <c r="CZ2118" s="32"/>
      <c r="DA2118" s="32"/>
    </row>
    <row r="2119" spans="1:105" x14ac:dyDescent="0.25">
      <c r="A2119" s="30" t="str">
        <f t="shared" si="43"/>
        <v>2542</v>
      </c>
      <c r="B2119" s="31">
        <v>45948</v>
      </c>
      <c r="CX2119" s="32"/>
      <c r="CY2119" s="33">
        <f t="shared" ref="CY2119:CY2150" si="45">SUBTOTAL(109,E2119:CX2119)</f>
        <v>0</v>
      </c>
      <c r="CZ2119" s="32"/>
      <c r="DA2119" s="32"/>
    </row>
    <row r="2120" spans="1:105" x14ac:dyDescent="0.25">
      <c r="A2120" s="30" t="str">
        <f t="shared" si="43"/>
        <v>2543</v>
      </c>
      <c r="B2120" s="31">
        <v>45949</v>
      </c>
      <c r="CX2120" s="32"/>
      <c r="CY2120" s="33">
        <f t="shared" si="45"/>
        <v>0</v>
      </c>
      <c r="CZ2120" s="32"/>
      <c r="DA2120" s="32"/>
    </row>
    <row r="2121" spans="1:105" x14ac:dyDescent="0.25">
      <c r="A2121" s="30" t="str">
        <f t="shared" si="43"/>
        <v>2543</v>
      </c>
      <c r="B2121" s="31">
        <v>45950</v>
      </c>
      <c r="CX2121" s="32"/>
      <c r="CY2121" s="33">
        <f t="shared" si="45"/>
        <v>0</v>
      </c>
      <c r="CZ2121" s="32"/>
      <c r="DA2121" s="32"/>
    </row>
    <row r="2122" spans="1:105" x14ac:dyDescent="0.25">
      <c r="A2122" s="30" t="str">
        <f t="shared" si="43"/>
        <v>2543</v>
      </c>
      <c r="B2122" s="31">
        <v>45951</v>
      </c>
      <c r="CX2122" s="32"/>
      <c r="CY2122" s="33">
        <f t="shared" si="45"/>
        <v>0</v>
      </c>
      <c r="CZ2122" s="32"/>
      <c r="DA2122" s="32"/>
    </row>
    <row r="2123" spans="1:105" x14ac:dyDescent="0.25">
      <c r="A2123" s="30" t="str">
        <f t="shared" si="43"/>
        <v>2543</v>
      </c>
      <c r="B2123" s="31">
        <v>45952</v>
      </c>
      <c r="CX2123" s="32"/>
      <c r="CY2123" s="33">
        <f t="shared" si="45"/>
        <v>0</v>
      </c>
      <c r="CZ2123" s="32"/>
      <c r="DA2123" s="32"/>
    </row>
    <row r="2124" spans="1:105" x14ac:dyDescent="0.25">
      <c r="A2124" s="30" t="str">
        <f t="shared" si="43"/>
        <v>2543</v>
      </c>
      <c r="B2124" s="31">
        <v>45953</v>
      </c>
      <c r="CX2124" s="32"/>
      <c r="CY2124" s="33">
        <f t="shared" si="45"/>
        <v>0</v>
      </c>
      <c r="CZ2124" s="32"/>
      <c r="DA2124" s="32"/>
    </row>
    <row r="2125" spans="1:105" x14ac:dyDescent="0.25">
      <c r="A2125" s="30" t="str">
        <f t="shared" si="43"/>
        <v>2543</v>
      </c>
      <c r="B2125" s="31">
        <v>45954</v>
      </c>
      <c r="CX2125" s="32"/>
      <c r="CY2125" s="33">
        <f t="shared" si="45"/>
        <v>0</v>
      </c>
      <c r="CZ2125" s="32"/>
      <c r="DA2125" s="32"/>
    </row>
    <row r="2126" spans="1:105" x14ac:dyDescent="0.25">
      <c r="A2126" s="30" t="str">
        <f t="shared" si="43"/>
        <v>2543</v>
      </c>
      <c r="B2126" s="31">
        <v>45955</v>
      </c>
      <c r="CX2126" s="32"/>
      <c r="CY2126" s="33">
        <f t="shared" si="45"/>
        <v>0</v>
      </c>
      <c r="CZ2126" s="32"/>
      <c r="DA2126" s="32"/>
    </row>
    <row r="2127" spans="1:105" x14ac:dyDescent="0.25">
      <c r="A2127" s="30" t="str">
        <f t="shared" si="43"/>
        <v>2544</v>
      </c>
      <c r="B2127" s="31">
        <v>45956</v>
      </c>
      <c r="CX2127" s="32"/>
      <c r="CY2127" s="33">
        <f t="shared" si="45"/>
        <v>0</v>
      </c>
      <c r="CZ2127" s="32"/>
      <c r="DA2127" s="32"/>
    </row>
    <row r="2128" spans="1:105" x14ac:dyDescent="0.25">
      <c r="A2128" s="30" t="str">
        <f t="shared" si="43"/>
        <v>2544</v>
      </c>
      <c r="B2128" s="31">
        <v>45957</v>
      </c>
      <c r="CX2128" s="32"/>
      <c r="CY2128" s="33">
        <f t="shared" si="45"/>
        <v>0</v>
      </c>
      <c r="CZ2128" s="32"/>
      <c r="DA2128" s="32"/>
    </row>
    <row r="2129" spans="1:105" x14ac:dyDescent="0.25">
      <c r="A2129" s="30" t="str">
        <f t="shared" si="43"/>
        <v>2544</v>
      </c>
      <c r="B2129" s="31">
        <v>45958</v>
      </c>
      <c r="CX2129" s="32"/>
      <c r="CY2129" s="33">
        <f t="shared" si="45"/>
        <v>0</v>
      </c>
      <c r="CZ2129" s="32"/>
      <c r="DA2129" s="32"/>
    </row>
    <row r="2130" spans="1:105" x14ac:dyDescent="0.25">
      <c r="A2130" s="30" t="str">
        <f t="shared" si="43"/>
        <v>2544</v>
      </c>
      <c r="B2130" s="31">
        <v>45959</v>
      </c>
      <c r="CX2130" s="32"/>
      <c r="CY2130" s="33">
        <f t="shared" si="45"/>
        <v>0</v>
      </c>
      <c r="CZ2130" s="32"/>
      <c r="DA2130" s="32"/>
    </row>
    <row r="2131" spans="1:105" x14ac:dyDescent="0.25">
      <c r="A2131" s="30" t="str">
        <f t="shared" si="43"/>
        <v>2544</v>
      </c>
      <c r="B2131" s="31">
        <v>45960</v>
      </c>
      <c r="CX2131" s="32"/>
      <c r="CY2131" s="33">
        <f t="shared" si="45"/>
        <v>0</v>
      </c>
      <c r="CZ2131" s="32"/>
      <c r="DA2131" s="32"/>
    </row>
    <row r="2132" spans="1:105" x14ac:dyDescent="0.25">
      <c r="A2132" s="30" t="str">
        <f t="shared" si="43"/>
        <v>2544</v>
      </c>
      <c r="B2132" s="31">
        <v>45961</v>
      </c>
      <c r="CX2132" s="32"/>
      <c r="CY2132" s="33">
        <f t="shared" si="45"/>
        <v>0</v>
      </c>
      <c r="CZ2132" s="32"/>
      <c r="DA2132" s="32"/>
    </row>
    <row r="2133" spans="1:105" x14ac:dyDescent="0.25">
      <c r="A2133" s="30" t="str">
        <f t="shared" si="43"/>
        <v>2544</v>
      </c>
      <c r="B2133" s="31">
        <v>45962</v>
      </c>
      <c r="CX2133" s="32"/>
      <c r="CY2133" s="33">
        <f t="shared" si="45"/>
        <v>0</v>
      </c>
      <c r="CZ2133" s="32"/>
      <c r="DA2133" s="32"/>
    </row>
    <row r="2134" spans="1:105" x14ac:dyDescent="0.25">
      <c r="A2134" s="30" t="str">
        <f t="shared" si="43"/>
        <v>2545</v>
      </c>
      <c r="B2134" s="31">
        <v>45963</v>
      </c>
      <c r="CX2134" s="32"/>
      <c r="CY2134" s="33">
        <f t="shared" si="45"/>
        <v>0</v>
      </c>
      <c r="CZ2134" s="32"/>
      <c r="DA2134" s="32"/>
    </row>
    <row r="2135" spans="1:105" x14ac:dyDescent="0.25">
      <c r="A2135" s="30" t="str">
        <f t="shared" si="43"/>
        <v>2545</v>
      </c>
      <c r="B2135" s="31">
        <v>45964</v>
      </c>
      <c r="CX2135" s="32"/>
      <c r="CY2135" s="33">
        <f t="shared" si="45"/>
        <v>0</v>
      </c>
      <c r="CZ2135" s="32"/>
      <c r="DA2135" s="32"/>
    </row>
    <row r="2136" spans="1:105" x14ac:dyDescent="0.25">
      <c r="A2136" s="30" t="str">
        <f t="shared" si="43"/>
        <v>2545</v>
      </c>
      <c r="B2136" s="31">
        <v>45965</v>
      </c>
      <c r="CX2136" s="32"/>
      <c r="CY2136" s="33">
        <f t="shared" si="45"/>
        <v>0</v>
      </c>
      <c r="CZ2136" s="32"/>
      <c r="DA2136" s="32"/>
    </row>
    <row r="2137" spans="1:105" x14ac:dyDescent="0.25">
      <c r="A2137" s="30" t="str">
        <f t="shared" si="43"/>
        <v>2545</v>
      </c>
      <c r="B2137" s="31">
        <v>45966</v>
      </c>
      <c r="CX2137" s="32"/>
      <c r="CY2137" s="33">
        <f t="shared" si="45"/>
        <v>0</v>
      </c>
      <c r="CZ2137" s="32"/>
      <c r="DA2137" s="32"/>
    </row>
    <row r="2138" spans="1:105" x14ac:dyDescent="0.25">
      <c r="A2138" s="30" t="str">
        <f t="shared" ref="A2138:A2193" si="46">CONCATENATE(RIGHT(TEXT(YEAR(B2138),"#"),2),TEXT(WEEKNUM(B2138),"0#"))</f>
        <v>2545</v>
      </c>
      <c r="B2138" s="31">
        <v>45967</v>
      </c>
      <c r="CX2138" s="32"/>
      <c r="CY2138" s="33">
        <f t="shared" si="45"/>
        <v>0</v>
      </c>
      <c r="CZ2138" s="32"/>
      <c r="DA2138" s="32"/>
    </row>
    <row r="2139" spans="1:105" x14ac:dyDescent="0.25">
      <c r="A2139" s="30" t="str">
        <f t="shared" si="46"/>
        <v>2545</v>
      </c>
      <c r="B2139" s="31">
        <v>45968</v>
      </c>
      <c r="CX2139" s="32"/>
      <c r="CY2139" s="33">
        <f t="shared" si="45"/>
        <v>0</v>
      </c>
      <c r="CZ2139" s="32"/>
      <c r="DA2139" s="32"/>
    </row>
    <row r="2140" spans="1:105" x14ac:dyDescent="0.25">
      <c r="A2140" s="30" t="str">
        <f t="shared" si="46"/>
        <v>2545</v>
      </c>
      <c r="B2140" s="31">
        <v>45969</v>
      </c>
      <c r="CX2140" s="32"/>
      <c r="CY2140" s="33">
        <f t="shared" si="45"/>
        <v>0</v>
      </c>
      <c r="CZ2140" s="32"/>
      <c r="DA2140" s="32"/>
    </row>
    <row r="2141" spans="1:105" x14ac:dyDescent="0.25">
      <c r="A2141" s="30" t="str">
        <f t="shared" si="46"/>
        <v>2546</v>
      </c>
      <c r="B2141" s="31">
        <v>45970</v>
      </c>
      <c r="CX2141" s="32"/>
      <c r="CY2141" s="33">
        <f t="shared" si="45"/>
        <v>0</v>
      </c>
      <c r="CZ2141" s="32"/>
      <c r="DA2141" s="32"/>
    </row>
    <row r="2142" spans="1:105" x14ac:dyDescent="0.25">
      <c r="A2142" s="30" t="str">
        <f t="shared" si="46"/>
        <v>2546</v>
      </c>
      <c r="B2142" s="31">
        <v>45971</v>
      </c>
      <c r="CX2142" s="32"/>
      <c r="CY2142" s="33">
        <f t="shared" si="45"/>
        <v>0</v>
      </c>
      <c r="CZ2142" s="32"/>
      <c r="DA2142" s="32"/>
    </row>
    <row r="2143" spans="1:105" x14ac:dyDescent="0.25">
      <c r="A2143" s="30" t="str">
        <f t="shared" si="46"/>
        <v>2546</v>
      </c>
      <c r="B2143" s="31">
        <v>45972</v>
      </c>
      <c r="CX2143" s="32"/>
      <c r="CY2143" s="33">
        <f t="shared" si="45"/>
        <v>0</v>
      </c>
      <c r="CZ2143" s="32"/>
      <c r="DA2143" s="32"/>
    </row>
    <row r="2144" spans="1:105" x14ac:dyDescent="0.25">
      <c r="A2144" s="30" t="str">
        <f t="shared" si="46"/>
        <v>2546</v>
      </c>
      <c r="B2144" s="31">
        <v>45973</v>
      </c>
      <c r="CX2144" s="32"/>
      <c r="CY2144" s="33">
        <f t="shared" si="45"/>
        <v>0</v>
      </c>
      <c r="CZ2144" s="32"/>
      <c r="DA2144" s="32"/>
    </row>
    <row r="2145" spans="1:105" x14ac:dyDescent="0.25">
      <c r="A2145" s="30" t="str">
        <f t="shared" si="46"/>
        <v>2546</v>
      </c>
      <c r="B2145" s="31">
        <v>45974</v>
      </c>
      <c r="CX2145" s="32"/>
      <c r="CY2145" s="33">
        <f t="shared" si="45"/>
        <v>0</v>
      </c>
      <c r="CZ2145" s="32"/>
      <c r="DA2145" s="32"/>
    </row>
    <row r="2146" spans="1:105" x14ac:dyDescent="0.25">
      <c r="A2146" s="30" t="str">
        <f t="shared" si="46"/>
        <v>2546</v>
      </c>
      <c r="B2146" s="31">
        <v>45975</v>
      </c>
      <c r="CX2146" s="32"/>
      <c r="CY2146" s="33">
        <f t="shared" si="45"/>
        <v>0</v>
      </c>
      <c r="CZ2146" s="32"/>
      <c r="DA2146" s="32"/>
    </row>
    <row r="2147" spans="1:105" x14ac:dyDescent="0.25">
      <c r="A2147" s="30" t="str">
        <f t="shared" si="46"/>
        <v>2546</v>
      </c>
      <c r="B2147" s="31">
        <v>45976</v>
      </c>
      <c r="CX2147" s="32"/>
      <c r="CY2147" s="33">
        <f t="shared" si="45"/>
        <v>0</v>
      </c>
      <c r="CZ2147" s="32"/>
      <c r="DA2147" s="32"/>
    </row>
    <row r="2148" spans="1:105" x14ac:dyDescent="0.25">
      <c r="A2148" s="30" t="str">
        <f t="shared" si="46"/>
        <v>2547</v>
      </c>
      <c r="B2148" s="31">
        <v>45977</v>
      </c>
      <c r="CX2148" s="32"/>
      <c r="CY2148" s="33">
        <f t="shared" si="45"/>
        <v>0</v>
      </c>
      <c r="CZ2148" s="32"/>
      <c r="DA2148" s="32"/>
    </row>
    <row r="2149" spans="1:105" x14ac:dyDescent="0.25">
      <c r="A2149" s="30" t="str">
        <f t="shared" si="46"/>
        <v>2547</v>
      </c>
      <c r="B2149" s="31">
        <v>45978</v>
      </c>
      <c r="CX2149" s="32"/>
      <c r="CY2149" s="33">
        <f t="shared" si="45"/>
        <v>0</v>
      </c>
      <c r="CZ2149" s="32"/>
      <c r="DA2149" s="32"/>
    </row>
    <row r="2150" spans="1:105" x14ac:dyDescent="0.25">
      <c r="A2150" s="30" t="str">
        <f t="shared" si="46"/>
        <v>2547</v>
      </c>
      <c r="B2150" s="31">
        <v>45979</v>
      </c>
      <c r="CX2150" s="32"/>
      <c r="CY2150" s="33">
        <f t="shared" si="45"/>
        <v>0</v>
      </c>
      <c r="CZ2150" s="32"/>
      <c r="DA2150" s="32"/>
    </row>
    <row r="2151" spans="1:105" x14ac:dyDescent="0.25">
      <c r="A2151" s="30" t="str">
        <f t="shared" si="46"/>
        <v>2547</v>
      </c>
      <c r="B2151" s="31">
        <v>45980</v>
      </c>
      <c r="CX2151" s="32"/>
      <c r="CY2151" s="33">
        <f t="shared" ref="CY2151:CY2182" si="47">SUBTOTAL(109,E2151:CX2151)</f>
        <v>0</v>
      </c>
      <c r="CZ2151" s="32"/>
      <c r="DA2151" s="32"/>
    </row>
    <row r="2152" spans="1:105" x14ac:dyDescent="0.25">
      <c r="A2152" s="30" t="str">
        <f t="shared" si="46"/>
        <v>2547</v>
      </c>
      <c r="B2152" s="31">
        <v>45981</v>
      </c>
      <c r="CX2152" s="32"/>
      <c r="CY2152" s="33">
        <f t="shared" si="47"/>
        <v>0</v>
      </c>
      <c r="CZ2152" s="32"/>
      <c r="DA2152" s="32"/>
    </row>
    <row r="2153" spans="1:105" x14ac:dyDescent="0.25">
      <c r="A2153" s="30" t="str">
        <f t="shared" si="46"/>
        <v>2547</v>
      </c>
      <c r="B2153" s="31">
        <v>45982</v>
      </c>
      <c r="CX2153" s="32"/>
      <c r="CY2153" s="33">
        <f t="shared" si="47"/>
        <v>0</v>
      </c>
      <c r="CZ2153" s="32"/>
      <c r="DA2153" s="32"/>
    </row>
    <row r="2154" spans="1:105" x14ac:dyDescent="0.25">
      <c r="A2154" s="30" t="str">
        <f t="shared" si="46"/>
        <v>2547</v>
      </c>
      <c r="B2154" s="31">
        <v>45983</v>
      </c>
      <c r="CX2154" s="32"/>
      <c r="CY2154" s="33">
        <f t="shared" si="47"/>
        <v>0</v>
      </c>
      <c r="CZ2154" s="32"/>
      <c r="DA2154" s="32"/>
    </row>
    <row r="2155" spans="1:105" x14ac:dyDescent="0.25">
      <c r="A2155" s="30" t="str">
        <f t="shared" si="46"/>
        <v>2548</v>
      </c>
      <c r="B2155" s="31">
        <v>45984</v>
      </c>
      <c r="CX2155" s="32"/>
      <c r="CY2155" s="33">
        <f t="shared" si="47"/>
        <v>0</v>
      </c>
      <c r="CZ2155" s="32"/>
      <c r="DA2155" s="32"/>
    </row>
    <row r="2156" spans="1:105" x14ac:dyDescent="0.25">
      <c r="A2156" s="30" t="str">
        <f t="shared" si="46"/>
        <v>2548</v>
      </c>
      <c r="B2156" s="31">
        <v>45985</v>
      </c>
      <c r="CX2156" s="32"/>
      <c r="CY2156" s="33">
        <f t="shared" si="47"/>
        <v>0</v>
      </c>
      <c r="CZ2156" s="32"/>
      <c r="DA2156" s="32"/>
    </row>
    <row r="2157" spans="1:105" x14ac:dyDescent="0.25">
      <c r="A2157" s="30" t="str">
        <f t="shared" si="46"/>
        <v>2548</v>
      </c>
      <c r="B2157" s="31">
        <v>45986</v>
      </c>
      <c r="CX2157" s="32"/>
      <c r="CY2157" s="33">
        <f t="shared" si="47"/>
        <v>0</v>
      </c>
      <c r="CZ2157" s="32"/>
      <c r="DA2157" s="32"/>
    </row>
    <row r="2158" spans="1:105" x14ac:dyDescent="0.25">
      <c r="A2158" s="30" t="str">
        <f t="shared" si="46"/>
        <v>2548</v>
      </c>
      <c r="B2158" s="31">
        <v>45987</v>
      </c>
      <c r="CX2158" s="32"/>
      <c r="CY2158" s="33">
        <f t="shared" si="47"/>
        <v>0</v>
      </c>
      <c r="CZ2158" s="32"/>
      <c r="DA2158" s="32"/>
    </row>
    <row r="2159" spans="1:105" x14ac:dyDescent="0.25">
      <c r="A2159" s="30" t="str">
        <f t="shared" si="46"/>
        <v>2548</v>
      </c>
      <c r="B2159" s="31">
        <v>45988</v>
      </c>
      <c r="CX2159" s="32"/>
      <c r="CY2159" s="33">
        <f t="shared" si="47"/>
        <v>0</v>
      </c>
      <c r="CZ2159" s="32"/>
      <c r="DA2159" s="32"/>
    </row>
    <row r="2160" spans="1:105" x14ac:dyDescent="0.25">
      <c r="A2160" s="30" t="str">
        <f t="shared" si="46"/>
        <v>2548</v>
      </c>
      <c r="B2160" s="31">
        <v>45989</v>
      </c>
      <c r="CX2160" s="32"/>
      <c r="CY2160" s="33">
        <f t="shared" si="47"/>
        <v>0</v>
      </c>
      <c r="CZ2160" s="32"/>
      <c r="DA2160" s="32"/>
    </row>
    <row r="2161" spans="1:105" x14ac:dyDescent="0.25">
      <c r="A2161" s="30" t="str">
        <f t="shared" si="46"/>
        <v>2548</v>
      </c>
      <c r="B2161" s="31">
        <v>45990</v>
      </c>
      <c r="CX2161" s="32"/>
      <c r="CY2161" s="33">
        <f t="shared" si="47"/>
        <v>0</v>
      </c>
      <c r="CZ2161" s="32"/>
      <c r="DA2161" s="32"/>
    </row>
    <row r="2162" spans="1:105" x14ac:dyDescent="0.25">
      <c r="A2162" s="30" t="str">
        <f t="shared" si="46"/>
        <v>2549</v>
      </c>
      <c r="B2162" s="31">
        <v>45991</v>
      </c>
      <c r="CX2162" s="32"/>
      <c r="CY2162" s="33">
        <f t="shared" si="47"/>
        <v>0</v>
      </c>
      <c r="CZ2162" s="32"/>
      <c r="DA2162" s="32"/>
    </row>
    <row r="2163" spans="1:105" x14ac:dyDescent="0.25">
      <c r="A2163" s="30" t="str">
        <f t="shared" si="46"/>
        <v>2549</v>
      </c>
      <c r="B2163" s="31">
        <v>45992</v>
      </c>
      <c r="CX2163" s="32"/>
      <c r="CY2163" s="33">
        <f t="shared" si="47"/>
        <v>0</v>
      </c>
      <c r="CZ2163" s="32"/>
      <c r="DA2163" s="32"/>
    </row>
    <row r="2164" spans="1:105" x14ac:dyDescent="0.25">
      <c r="A2164" s="30" t="str">
        <f t="shared" si="46"/>
        <v>2549</v>
      </c>
      <c r="B2164" s="31">
        <v>45993</v>
      </c>
      <c r="CX2164" s="32"/>
      <c r="CY2164" s="33">
        <f t="shared" si="47"/>
        <v>0</v>
      </c>
      <c r="CZ2164" s="32"/>
      <c r="DA2164" s="32"/>
    </row>
    <row r="2165" spans="1:105" x14ac:dyDescent="0.25">
      <c r="A2165" s="30" t="str">
        <f t="shared" si="46"/>
        <v>2549</v>
      </c>
      <c r="B2165" s="31">
        <v>45994</v>
      </c>
      <c r="CX2165" s="32"/>
      <c r="CY2165" s="33">
        <f t="shared" si="47"/>
        <v>0</v>
      </c>
      <c r="CZ2165" s="32"/>
      <c r="DA2165" s="32"/>
    </row>
    <row r="2166" spans="1:105" x14ac:dyDescent="0.25">
      <c r="A2166" s="30" t="str">
        <f t="shared" si="46"/>
        <v>2549</v>
      </c>
      <c r="B2166" s="31">
        <v>45995</v>
      </c>
      <c r="CX2166" s="32"/>
      <c r="CY2166" s="33">
        <f t="shared" si="47"/>
        <v>0</v>
      </c>
      <c r="CZ2166" s="32"/>
      <c r="DA2166" s="32"/>
    </row>
    <row r="2167" spans="1:105" x14ac:dyDescent="0.25">
      <c r="A2167" s="30" t="str">
        <f t="shared" si="46"/>
        <v>2549</v>
      </c>
      <c r="B2167" s="31">
        <v>45996</v>
      </c>
      <c r="CX2167" s="32"/>
      <c r="CY2167" s="33">
        <f t="shared" si="47"/>
        <v>0</v>
      </c>
      <c r="CZ2167" s="32"/>
      <c r="DA2167" s="32"/>
    </row>
    <row r="2168" spans="1:105" x14ac:dyDescent="0.25">
      <c r="A2168" s="30" t="str">
        <f t="shared" si="46"/>
        <v>2549</v>
      </c>
      <c r="B2168" s="31">
        <v>45997</v>
      </c>
      <c r="CX2168" s="32"/>
      <c r="CY2168" s="33">
        <f t="shared" si="47"/>
        <v>0</v>
      </c>
      <c r="CZ2168" s="32"/>
      <c r="DA2168" s="32"/>
    </row>
    <row r="2169" spans="1:105" x14ac:dyDescent="0.25">
      <c r="A2169" s="30" t="str">
        <f t="shared" si="46"/>
        <v>2550</v>
      </c>
      <c r="B2169" s="31">
        <v>45998</v>
      </c>
      <c r="CX2169" s="32"/>
      <c r="CY2169" s="33">
        <f t="shared" si="47"/>
        <v>0</v>
      </c>
      <c r="CZ2169" s="32"/>
      <c r="DA2169" s="32"/>
    </row>
    <row r="2170" spans="1:105" x14ac:dyDescent="0.25">
      <c r="A2170" s="30" t="str">
        <f t="shared" si="46"/>
        <v>2550</v>
      </c>
      <c r="B2170" s="31">
        <v>45999</v>
      </c>
      <c r="CX2170" s="32"/>
      <c r="CY2170" s="33">
        <f t="shared" si="47"/>
        <v>0</v>
      </c>
      <c r="CZ2170" s="32"/>
      <c r="DA2170" s="32"/>
    </row>
    <row r="2171" spans="1:105" x14ac:dyDescent="0.25">
      <c r="A2171" s="30" t="str">
        <f t="shared" si="46"/>
        <v>2550</v>
      </c>
      <c r="B2171" s="31">
        <v>46000</v>
      </c>
      <c r="CX2171" s="32"/>
      <c r="CY2171" s="33">
        <f t="shared" si="47"/>
        <v>0</v>
      </c>
      <c r="CZ2171" s="32"/>
      <c r="DA2171" s="32"/>
    </row>
    <row r="2172" spans="1:105" x14ac:dyDescent="0.25">
      <c r="A2172" s="30" t="str">
        <f t="shared" si="46"/>
        <v>2550</v>
      </c>
      <c r="B2172" s="31">
        <v>46001</v>
      </c>
      <c r="CX2172" s="32"/>
      <c r="CY2172" s="33">
        <f t="shared" si="47"/>
        <v>0</v>
      </c>
      <c r="CZ2172" s="32"/>
      <c r="DA2172" s="32"/>
    </row>
    <row r="2173" spans="1:105" x14ac:dyDescent="0.25">
      <c r="A2173" s="30" t="str">
        <f t="shared" si="46"/>
        <v>2550</v>
      </c>
      <c r="B2173" s="31">
        <v>46002</v>
      </c>
      <c r="CX2173" s="32"/>
      <c r="CY2173" s="33">
        <f t="shared" si="47"/>
        <v>0</v>
      </c>
      <c r="CZ2173" s="32"/>
      <c r="DA2173" s="32"/>
    </row>
    <row r="2174" spans="1:105" x14ac:dyDescent="0.25">
      <c r="A2174" s="30" t="str">
        <f t="shared" si="46"/>
        <v>2550</v>
      </c>
      <c r="B2174" s="31">
        <v>46003</v>
      </c>
      <c r="CX2174" s="32"/>
      <c r="CY2174" s="33">
        <f t="shared" si="47"/>
        <v>0</v>
      </c>
      <c r="CZ2174" s="32"/>
      <c r="DA2174" s="32"/>
    </row>
    <row r="2175" spans="1:105" x14ac:dyDescent="0.25">
      <c r="A2175" s="30" t="str">
        <f t="shared" si="46"/>
        <v>2550</v>
      </c>
      <c r="B2175" s="31">
        <v>46004</v>
      </c>
      <c r="CX2175" s="32"/>
      <c r="CY2175" s="33">
        <f t="shared" si="47"/>
        <v>0</v>
      </c>
      <c r="CZ2175" s="32"/>
      <c r="DA2175" s="32"/>
    </row>
    <row r="2176" spans="1:105" x14ac:dyDescent="0.25">
      <c r="A2176" s="30" t="str">
        <f t="shared" si="46"/>
        <v>2551</v>
      </c>
      <c r="B2176" s="31">
        <v>46005</v>
      </c>
      <c r="CX2176" s="32"/>
      <c r="CY2176" s="33">
        <f t="shared" si="47"/>
        <v>0</v>
      </c>
      <c r="CZ2176" s="32"/>
      <c r="DA2176" s="32"/>
    </row>
    <row r="2177" spans="1:105" x14ac:dyDescent="0.25">
      <c r="A2177" s="30" t="str">
        <f t="shared" si="46"/>
        <v>2551</v>
      </c>
      <c r="B2177" s="31">
        <v>46006</v>
      </c>
      <c r="CX2177" s="32"/>
      <c r="CY2177" s="33">
        <f t="shared" si="47"/>
        <v>0</v>
      </c>
      <c r="CZ2177" s="32"/>
      <c r="DA2177" s="32"/>
    </row>
    <row r="2178" spans="1:105" x14ac:dyDescent="0.25">
      <c r="A2178" s="30" t="str">
        <f t="shared" si="46"/>
        <v>2551</v>
      </c>
      <c r="B2178" s="31">
        <v>46007</v>
      </c>
      <c r="CX2178" s="32"/>
      <c r="CY2178" s="33">
        <f t="shared" si="47"/>
        <v>0</v>
      </c>
      <c r="CZ2178" s="32"/>
      <c r="DA2178" s="32"/>
    </row>
    <row r="2179" spans="1:105" x14ac:dyDescent="0.25">
      <c r="A2179" s="30" t="str">
        <f t="shared" si="46"/>
        <v>2551</v>
      </c>
      <c r="B2179" s="31">
        <v>46008</v>
      </c>
      <c r="CX2179" s="32"/>
      <c r="CY2179" s="33">
        <f t="shared" si="47"/>
        <v>0</v>
      </c>
      <c r="CZ2179" s="32"/>
      <c r="DA2179" s="32"/>
    </row>
    <row r="2180" spans="1:105" x14ac:dyDescent="0.25">
      <c r="A2180" s="30" t="str">
        <f t="shared" si="46"/>
        <v>2551</v>
      </c>
      <c r="B2180" s="31">
        <v>46009</v>
      </c>
      <c r="CX2180" s="32"/>
      <c r="CY2180" s="33">
        <f t="shared" si="47"/>
        <v>0</v>
      </c>
      <c r="CZ2180" s="32"/>
      <c r="DA2180" s="32"/>
    </row>
    <row r="2181" spans="1:105" x14ac:dyDescent="0.25">
      <c r="A2181" s="30" t="str">
        <f t="shared" si="46"/>
        <v>2551</v>
      </c>
      <c r="B2181" s="31">
        <v>46010</v>
      </c>
      <c r="CX2181" s="32"/>
      <c r="CY2181" s="33">
        <f t="shared" si="47"/>
        <v>0</v>
      </c>
      <c r="CZ2181" s="32"/>
      <c r="DA2181" s="32"/>
    </row>
    <row r="2182" spans="1:105" x14ac:dyDescent="0.25">
      <c r="A2182" s="30" t="str">
        <f t="shared" si="46"/>
        <v>2551</v>
      </c>
      <c r="B2182" s="31">
        <v>46011</v>
      </c>
      <c r="CX2182" s="32"/>
      <c r="CY2182" s="33">
        <f t="shared" si="47"/>
        <v>0</v>
      </c>
      <c r="CZ2182" s="32"/>
      <c r="DA2182" s="32"/>
    </row>
    <row r="2183" spans="1:105" x14ac:dyDescent="0.25">
      <c r="A2183" s="30" t="str">
        <f t="shared" si="46"/>
        <v>2552</v>
      </c>
      <c r="B2183" s="31">
        <v>46012</v>
      </c>
      <c r="CX2183" s="32"/>
      <c r="CY2183" s="33">
        <f t="shared" ref="CY2183:CY2193" si="48">SUBTOTAL(109,E2183:CX2183)</f>
        <v>0</v>
      </c>
      <c r="CZ2183" s="32"/>
      <c r="DA2183" s="32"/>
    </row>
    <row r="2184" spans="1:105" x14ac:dyDescent="0.25">
      <c r="A2184" s="30" t="str">
        <f t="shared" si="46"/>
        <v>2552</v>
      </c>
      <c r="B2184" s="31">
        <v>46013</v>
      </c>
      <c r="CX2184" s="32"/>
      <c r="CY2184" s="33">
        <f t="shared" si="48"/>
        <v>0</v>
      </c>
      <c r="CZ2184" s="32"/>
      <c r="DA2184" s="32"/>
    </row>
    <row r="2185" spans="1:105" x14ac:dyDescent="0.25">
      <c r="A2185" s="30" t="str">
        <f t="shared" si="46"/>
        <v>2552</v>
      </c>
      <c r="B2185" s="31">
        <v>46014</v>
      </c>
      <c r="CX2185" s="32"/>
      <c r="CY2185" s="33">
        <f t="shared" si="48"/>
        <v>0</v>
      </c>
      <c r="CZ2185" s="32"/>
      <c r="DA2185" s="32"/>
    </row>
    <row r="2186" spans="1:105" x14ac:dyDescent="0.25">
      <c r="A2186" s="30" t="str">
        <f t="shared" si="46"/>
        <v>2552</v>
      </c>
      <c r="B2186" s="31">
        <v>46015</v>
      </c>
      <c r="CX2186" s="32"/>
      <c r="CY2186" s="33">
        <f t="shared" si="48"/>
        <v>0</v>
      </c>
      <c r="CZ2186" s="32"/>
      <c r="DA2186" s="32"/>
    </row>
    <row r="2187" spans="1:105" x14ac:dyDescent="0.25">
      <c r="A2187" s="30" t="str">
        <f t="shared" si="46"/>
        <v>2552</v>
      </c>
      <c r="B2187" s="31">
        <v>46016</v>
      </c>
      <c r="CX2187" s="32"/>
      <c r="CY2187" s="33">
        <f t="shared" si="48"/>
        <v>0</v>
      </c>
      <c r="CZ2187" s="32"/>
      <c r="DA2187" s="32"/>
    </row>
    <row r="2188" spans="1:105" x14ac:dyDescent="0.25">
      <c r="A2188" s="30" t="str">
        <f t="shared" si="46"/>
        <v>2552</v>
      </c>
      <c r="B2188" s="31">
        <v>46017</v>
      </c>
      <c r="CX2188" s="32"/>
      <c r="CY2188" s="33">
        <f t="shared" si="48"/>
        <v>0</v>
      </c>
      <c r="CZ2188" s="32"/>
      <c r="DA2188" s="32"/>
    </row>
    <row r="2189" spans="1:105" x14ac:dyDescent="0.25">
      <c r="A2189" s="30" t="str">
        <f t="shared" si="46"/>
        <v>2552</v>
      </c>
      <c r="B2189" s="31">
        <v>46018</v>
      </c>
      <c r="CX2189" s="32"/>
      <c r="CY2189" s="33">
        <f t="shared" si="48"/>
        <v>0</v>
      </c>
      <c r="CZ2189" s="32"/>
      <c r="DA2189" s="32"/>
    </row>
    <row r="2190" spans="1:105" x14ac:dyDescent="0.25">
      <c r="A2190" s="30" t="str">
        <f t="shared" si="46"/>
        <v>2553</v>
      </c>
      <c r="B2190" s="31">
        <v>46019</v>
      </c>
      <c r="CX2190" s="32"/>
      <c r="CY2190" s="33">
        <f t="shared" si="48"/>
        <v>0</v>
      </c>
      <c r="CZ2190" s="32"/>
      <c r="DA2190" s="32"/>
    </row>
    <row r="2191" spans="1:105" x14ac:dyDescent="0.25">
      <c r="A2191" s="30" t="str">
        <f t="shared" si="46"/>
        <v>2553</v>
      </c>
      <c r="B2191" s="31">
        <v>46020</v>
      </c>
      <c r="CX2191" s="32"/>
      <c r="CY2191" s="33">
        <f t="shared" si="48"/>
        <v>0</v>
      </c>
      <c r="CZ2191" s="32"/>
      <c r="DA2191" s="32"/>
    </row>
    <row r="2192" spans="1:105" x14ac:dyDescent="0.25">
      <c r="A2192" s="30" t="str">
        <f t="shared" si="46"/>
        <v>2553</v>
      </c>
      <c r="B2192" s="31">
        <v>46021</v>
      </c>
      <c r="CX2192" s="32"/>
      <c r="CY2192" s="33">
        <f t="shared" si="48"/>
        <v>0</v>
      </c>
      <c r="CZ2192" s="32"/>
      <c r="DA2192" s="32"/>
    </row>
    <row r="2193" spans="1:105" x14ac:dyDescent="0.25">
      <c r="A2193" s="30" t="str">
        <f t="shared" si="46"/>
        <v>2553</v>
      </c>
      <c r="B2193" s="31">
        <v>46022</v>
      </c>
      <c r="CX2193" s="32"/>
      <c r="CY2193" s="33">
        <f t="shared" si="48"/>
        <v>0</v>
      </c>
      <c r="CZ2193" s="32"/>
      <c r="DA2193" s="32"/>
    </row>
  </sheetData>
  <phoneticPr fontId="38" type="noConversion"/>
  <pageMargins left="0.7" right="0.7" top="0.75" bottom="0.75" header="0.3" footer="0.3"/>
  <pageSetup paperSize="9"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234C5-E256-424C-A095-A8EB2BB20732}">
  <dimension ref="A1:C3"/>
  <sheetViews>
    <sheetView workbookViewId="0">
      <selection activeCell="A5" sqref="A5"/>
    </sheetView>
  </sheetViews>
  <sheetFormatPr defaultRowHeight="15" x14ac:dyDescent="0.25"/>
  <cols>
    <col min="1" max="1" width="11.5703125" bestFit="1" customWidth="1"/>
    <col min="2" max="2" width="53.140625" bestFit="1" customWidth="1"/>
    <col min="3" max="3" width="20.140625" bestFit="1" customWidth="1"/>
  </cols>
  <sheetData>
    <row r="1" spans="1:3" x14ac:dyDescent="0.25">
      <c r="A1" t="s">
        <v>3059</v>
      </c>
      <c r="B1" t="s">
        <v>3060</v>
      </c>
      <c r="C1" t="s">
        <v>3061</v>
      </c>
    </row>
    <row r="3" spans="1:3" x14ac:dyDescent="0.25">
      <c r="A3" t="s">
        <v>3062</v>
      </c>
      <c r="B3" t="s">
        <v>3063</v>
      </c>
      <c r="C3" t="s">
        <v>3064</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01288-1249-4946-B6A3-9AAE87AE8974}">
  <sheetPr>
    <pageSetUpPr fitToPage="1"/>
  </sheetPr>
  <dimension ref="A1:F38"/>
  <sheetViews>
    <sheetView zoomScaleNormal="100" workbookViewId="0">
      <selection activeCell="A17" sqref="A17"/>
    </sheetView>
  </sheetViews>
  <sheetFormatPr defaultColWidth="9.140625" defaultRowHeight="19.5" x14ac:dyDescent="0.25"/>
  <cols>
    <col min="1" max="1" width="25.5703125" style="73" customWidth="1"/>
    <col min="2" max="2" width="27.5703125" style="73" customWidth="1"/>
    <col min="3" max="4" width="9.140625" style="73"/>
    <col min="5" max="5" width="9.140625" style="73" customWidth="1"/>
    <col min="6" max="6" width="9.140625" style="73" hidden="1" customWidth="1"/>
    <col min="7" max="16384" width="9.140625" style="73"/>
  </cols>
  <sheetData>
    <row r="1" spans="1:6" ht="59.25" x14ac:dyDescent="0.75">
      <c r="A1" s="74" t="s">
        <v>3242</v>
      </c>
    </row>
    <row r="3" spans="1:6" x14ac:dyDescent="0.25">
      <c r="A3" s="73" t="s">
        <v>3243</v>
      </c>
    </row>
    <row r="4" spans="1:6" ht="50.25" customHeight="1" x14ac:dyDescent="0.25">
      <c r="A4" s="137" t="s">
        <v>3246</v>
      </c>
      <c r="B4" s="137"/>
      <c r="C4" s="137"/>
      <c r="D4" s="137"/>
      <c r="E4" s="137"/>
      <c r="F4" s="137"/>
    </row>
    <row r="5" spans="1:6" ht="20.25" thickBot="1" x14ac:dyDescent="0.3"/>
    <row r="6" spans="1:6" x14ac:dyDescent="0.25">
      <c r="A6" s="75" t="s">
        <v>3244</v>
      </c>
      <c r="B6" s="76" t="s">
        <v>3245</v>
      </c>
    </row>
    <row r="7" spans="1:6" x14ac:dyDescent="0.25">
      <c r="A7" s="77">
        <v>43697</v>
      </c>
      <c r="B7" s="78">
        <v>98019</v>
      </c>
    </row>
    <row r="8" spans="1:6" x14ac:dyDescent="0.25">
      <c r="A8" s="77">
        <v>43698</v>
      </c>
      <c r="B8" s="78">
        <v>311752</v>
      </c>
    </row>
    <row r="9" spans="1:6" x14ac:dyDescent="0.25">
      <c r="A9" s="77">
        <v>43699</v>
      </c>
      <c r="B9" s="78">
        <v>475552</v>
      </c>
    </row>
    <row r="10" spans="1:6" x14ac:dyDescent="0.25">
      <c r="A10" s="77">
        <v>43700</v>
      </c>
      <c r="B10" s="78">
        <v>475752</v>
      </c>
    </row>
    <row r="11" spans="1:6" x14ac:dyDescent="0.25">
      <c r="A11" s="77">
        <v>43701</v>
      </c>
      <c r="B11" s="78">
        <v>524752</v>
      </c>
    </row>
    <row r="12" spans="1:6" x14ac:dyDescent="0.25">
      <c r="A12" s="77">
        <v>43702</v>
      </c>
      <c r="B12" s="78">
        <v>524752</v>
      </c>
    </row>
    <row r="13" spans="1:6" x14ac:dyDescent="0.25">
      <c r="A13" s="77">
        <v>43703</v>
      </c>
      <c r="B13" s="78">
        <v>526852</v>
      </c>
    </row>
    <row r="14" spans="1:6" x14ac:dyDescent="0.25">
      <c r="A14" s="77">
        <v>43704</v>
      </c>
      <c r="B14" s="78" t="s">
        <v>69</v>
      </c>
    </row>
    <row r="15" spans="1:6" x14ac:dyDescent="0.25">
      <c r="A15" s="77">
        <v>43704</v>
      </c>
      <c r="B15" s="79">
        <v>583010</v>
      </c>
    </row>
    <row r="16" spans="1:6" x14ac:dyDescent="0.25">
      <c r="A16" s="77">
        <v>43704</v>
      </c>
      <c r="B16" s="79">
        <v>56254</v>
      </c>
    </row>
    <row r="17" spans="1:2" x14ac:dyDescent="0.25">
      <c r="A17" s="77">
        <v>43704</v>
      </c>
      <c r="B17" s="79">
        <v>581410</v>
      </c>
    </row>
    <row r="18" spans="1:2" x14ac:dyDescent="0.25">
      <c r="A18" s="77">
        <v>43704</v>
      </c>
      <c r="B18" s="79">
        <v>526952</v>
      </c>
    </row>
    <row r="19" spans="1:2" x14ac:dyDescent="0.25">
      <c r="A19" s="77">
        <v>43704</v>
      </c>
      <c r="B19" s="78" t="s">
        <v>3250</v>
      </c>
    </row>
    <row r="20" spans="1:2" x14ac:dyDescent="0.25">
      <c r="A20" s="77">
        <v>43704</v>
      </c>
      <c r="B20" s="78" t="s">
        <v>3054</v>
      </c>
    </row>
    <row r="21" spans="1:2" x14ac:dyDescent="0.25">
      <c r="A21" s="77">
        <v>43704</v>
      </c>
      <c r="B21" s="78">
        <v>583310</v>
      </c>
    </row>
    <row r="22" spans="1:2" x14ac:dyDescent="0.25">
      <c r="A22" s="77">
        <v>43704</v>
      </c>
      <c r="B22" s="78">
        <v>583010</v>
      </c>
    </row>
    <row r="23" spans="1:2" x14ac:dyDescent="0.25">
      <c r="A23" s="77">
        <v>43704</v>
      </c>
      <c r="B23" s="78">
        <v>580311</v>
      </c>
    </row>
    <row r="24" spans="1:2" x14ac:dyDescent="0.25">
      <c r="A24" s="77">
        <v>43704</v>
      </c>
      <c r="B24" s="84" t="s">
        <v>67</v>
      </c>
    </row>
    <row r="25" spans="1:2" x14ac:dyDescent="0.25">
      <c r="A25" s="77">
        <v>43704</v>
      </c>
      <c r="B25" s="84" t="s">
        <v>3251</v>
      </c>
    </row>
    <row r="26" spans="1:2" x14ac:dyDescent="0.25">
      <c r="A26" s="85"/>
      <c r="B26" s="84"/>
    </row>
    <row r="27" spans="1:2" x14ac:dyDescent="0.25">
      <c r="A27" s="85"/>
      <c r="B27" s="84"/>
    </row>
    <row r="28" spans="1:2" x14ac:dyDescent="0.25">
      <c r="A28" s="85"/>
      <c r="B28" s="84"/>
    </row>
    <row r="29" spans="1:2" x14ac:dyDescent="0.25">
      <c r="A29" s="85"/>
      <c r="B29" s="84"/>
    </row>
    <row r="30" spans="1:2" x14ac:dyDescent="0.25">
      <c r="A30" s="82"/>
      <c r="B30" s="83"/>
    </row>
    <row r="31" spans="1:2" x14ac:dyDescent="0.25">
      <c r="A31" s="82"/>
      <c r="B31" s="83"/>
    </row>
    <row r="32" spans="1:2" x14ac:dyDescent="0.25">
      <c r="A32" s="82"/>
      <c r="B32" s="83"/>
    </row>
    <row r="33" spans="1:2" x14ac:dyDescent="0.25">
      <c r="A33" s="82"/>
      <c r="B33" s="83"/>
    </row>
    <row r="34" spans="1:2" ht="20.25" thickBot="1" x14ac:dyDescent="0.3">
      <c r="A34" s="80"/>
      <c r="B34" s="81"/>
    </row>
    <row r="36" spans="1:2" ht="78.75" customHeight="1" x14ac:dyDescent="0.25">
      <c r="A36" s="138" t="s">
        <v>3252</v>
      </c>
      <c r="B36" s="138"/>
    </row>
    <row r="38" spans="1:2" x14ac:dyDescent="0.25">
      <c r="A38" s="73" t="s">
        <v>3247</v>
      </c>
    </row>
  </sheetData>
  <sortState xmlns:xlrd2="http://schemas.microsoft.com/office/spreadsheetml/2017/richdata2" ref="A7:B14">
    <sortCondition ref="B7:B14"/>
  </sortState>
  <mergeCells count="2">
    <mergeCell ref="A4:F4"/>
    <mergeCell ref="A36:B36"/>
  </mergeCells>
  <pageMargins left="0.70866141732283472" right="0.70866141732283472" top="0.74803149606299213" bottom="0.74803149606299213" header="0.31496062992125984" footer="0.31496062992125984"/>
  <pageSetup paperSize="9" scale="86" orientation="portrait" r:id="rId1"/>
  <headerFooter>
    <oddFooter>&amp;C&amp;Z&amp;F&amp;R&amp;A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2D509-302F-4968-838B-24C8EE3D35F3}">
  <sheetPr>
    <tabColor rgb="FFFE5000"/>
  </sheetPr>
  <dimension ref="A3:C6"/>
  <sheetViews>
    <sheetView workbookViewId="0">
      <selection activeCell="A3" sqref="A3:T11"/>
    </sheetView>
  </sheetViews>
  <sheetFormatPr defaultRowHeight="15" x14ac:dyDescent="0.25"/>
  <cols>
    <col min="1" max="1" width="20.85546875" bestFit="1" customWidth="1"/>
    <col min="2" max="2" width="19.7109375" bestFit="1" customWidth="1"/>
    <col min="3" max="3" width="10.85546875" bestFit="1" customWidth="1"/>
    <col min="4" max="4" width="3.5703125" bestFit="1" customWidth="1"/>
    <col min="5" max="5" width="6.140625" bestFit="1" customWidth="1"/>
    <col min="6" max="6" width="4" bestFit="1" customWidth="1"/>
    <col min="7" max="7" width="5" bestFit="1" customWidth="1"/>
    <col min="8" max="9" width="4.42578125" bestFit="1" customWidth="1"/>
    <col min="10" max="10" width="2.85546875" bestFit="1" customWidth="1"/>
    <col min="11" max="11" width="3.5703125" bestFit="1" customWidth="1"/>
    <col min="12" max="12" width="4.140625" bestFit="1" customWidth="1"/>
    <col min="13" max="13" width="4.42578125" bestFit="1" customWidth="1"/>
    <col min="14" max="14" width="3.85546875" bestFit="1" customWidth="1"/>
    <col min="15" max="15" width="5.42578125" bestFit="1" customWidth="1"/>
    <col min="16" max="16" width="4.140625" bestFit="1" customWidth="1"/>
    <col min="17" max="17" width="2.85546875" bestFit="1" customWidth="1"/>
    <col min="18" max="18" width="6" bestFit="1" customWidth="1"/>
    <col min="19" max="19" width="5.140625" bestFit="1" customWidth="1"/>
    <col min="20" max="20" width="5" bestFit="1" customWidth="1"/>
    <col min="21" max="21" width="7.5703125" bestFit="1" customWidth="1"/>
    <col min="22" max="22" width="10.85546875" bestFit="1" customWidth="1"/>
    <col min="23" max="23" width="11.140625" bestFit="1" customWidth="1"/>
    <col min="24" max="24" width="4.140625" bestFit="1" customWidth="1"/>
    <col min="25" max="25" width="4.5703125" bestFit="1" customWidth="1"/>
    <col min="26" max="26" width="4" bestFit="1" customWidth="1"/>
    <col min="27" max="27" width="3.85546875" bestFit="1" customWidth="1"/>
    <col min="28" max="28" width="4" bestFit="1" customWidth="1"/>
    <col min="29" max="29" width="4.140625" bestFit="1" customWidth="1"/>
    <col min="30" max="30" width="8.5703125" bestFit="1" customWidth="1"/>
    <col min="31" max="32" width="4.42578125" bestFit="1" customWidth="1"/>
    <col min="33" max="33" width="4.5703125" bestFit="1" customWidth="1"/>
    <col min="34" max="34" width="5.140625" bestFit="1" customWidth="1"/>
    <col min="35" max="35" width="4.42578125" bestFit="1" customWidth="1"/>
    <col min="36" max="36" width="4.140625" bestFit="1" customWidth="1"/>
    <col min="37" max="37" width="3.85546875" bestFit="1" customWidth="1"/>
    <col min="38" max="39" width="5.140625" bestFit="1" customWidth="1"/>
    <col min="40" max="40" width="5.42578125" bestFit="1" customWidth="1"/>
    <col min="41" max="41" width="4.140625" bestFit="1" customWidth="1"/>
    <col min="42" max="42" width="5.140625" bestFit="1" customWidth="1"/>
    <col min="43" max="43" width="4.5703125" bestFit="1" customWidth="1"/>
    <col min="44" max="44" width="5.42578125" bestFit="1" customWidth="1"/>
    <col min="45" max="46" width="5" bestFit="1" customWidth="1"/>
    <col min="47" max="47" width="4.5703125" bestFit="1" customWidth="1"/>
    <col min="48" max="48" width="5" bestFit="1" customWidth="1"/>
    <col min="49" max="49" width="4.42578125" bestFit="1" customWidth="1"/>
    <col min="50" max="50" width="4" bestFit="1" customWidth="1"/>
    <col min="51" max="51" width="4.5703125" bestFit="1" customWidth="1"/>
    <col min="52" max="52" width="4" bestFit="1" customWidth="1"/>
    <col min="53" max="53" width="5.140625" bestFit="1" customWidth="1"/>
    <col min="54" max="56" width="5.5703125" bestFit="1" customWidth="1"/>
    <col min="57" max="57" width="4.42578125" bestFit="1" customWidth="1"/>
    <col min="58" max="58" width="3" bestFit="1" customWidth="1"/>
    <col min="59" max="59" width="4.5703125" bestFit="1" customWidth="1"/>
    <col min="60" max="60" width="7.140625" bestFit="1" customWidth="1"/>
    <col min="61" max="61" width="11.140625" bestFit="1" customWidth="1"/>
    <col min="62" max="62" width="6.85546875" bestFit="1" customWidth="1"/>
    <col min="63" max="63" width="6.140625" bestFit="1" customWidth="1"/>
    <col min="64" max="64" width="4.140625" bestFit="1" customWidth="1"/>
    <col min="65" max="65" width="2.85546875" bestFit="1" customWidth="1"/>
    <col min="66" max="66" width="3.5703125" bestFit="1" customWidth="1"/>
    <col min="67" max="67" width="4.140625" bestFit="1" customWidth="1"/>
    <col min="68" max="68" width="4.5703125" bestFit="1" customWidth="1"/>
    <col min="69" max="69" width="5.140625" bestFit="1" customWidth="1"/>
    <col min="70" max="70" width="4.42578125" bestFit="1" customWidth="1"/>
    <col min="71" max="71" width="4.5703125" bestFit="1" customWidth="1"/>
    <col min="72" max="72" width="3.140625" bestFit="1" customWidth="1"/>
    <col min="73" max="73" width="9.85546875" bestFit="1" customWidth="1"/>
    <col min="74" max="74" width="6.85546875" bestFit="1" customWidth="1"/>
    <col min="75" max="75" width="4.140625" bestFit="1" customWidth="1"/>
    <col min="76" max="76" width="3.5703125" bestFit="1" customWidth="1"/>
    <col min="77" max="77" width="4.140625" bestFit="1" customWidth="1"/>
    <col min="78" max="78" width="4.42578125" bestFit="1" customWidth="1"/>
    <col min="79" max="79" width="4.5703125" bestFit="1" customWidth="1"/>
    <col min="80" max="80" width="3.140625" bestFit="1" customWidth="1"/>
    <col min="81" max="81" width="4.5703125" bestFit="1" customWidth="1"/>
    <col min="82" max="82" width="9.85546875" bestFit="1" customWidth="1"/>
    <col min="83" max="83" width="6.85546875" bestFit="1" customWidth="1"/>
    <col min="84" max="84" width="2.85546875" bestFit="1" customWidth="1"/>
    <col min="85" max="85" width="4.140625" bestFit="1" customWidth="1"/>
    <col min="86" max="86" width="4.42578125" bestFit="1" customWidth="1"/>
    <col min="87" max="87" width="9.85546875" bestFit="1" customWidth="1"/>
    <col min="88" max="88" width="6.85546875" bestFit="1" customWidth="1"/>
    <col min="89" max="89" width="6.140625" bestFit="1" customWidth="1"/>
    <col min="90" max="90" width="4.140625" bestFit="1" customWidth="1"/>
    <col min="91" max="91" width="4.5703125" bestFit="1" customWidth="1"/>
    <col min="92" max="92" width="2.85546875" bestFit="1" customWidth="1"/>
    <col min="93" max="93" width="3.5703125" bestFit="1" customWidth="1"/>
    <col min="94" max="94" width="4.42578125" bestFit="1" customWidth="1"/>
    <col min="95" max="95" width="4.5703125" bestFit="1" customWidth="1"/>
    <col min="96" max="96" width="4.42578125" bestFit="1" customWidth="1"/>
    <col min="97" max="97" width="5.5703125" bestFit="1" customWidth="1"/>
    <col min="98" max="98" width="9.85546875" bestFit="1" customWidth="1"/>
    <col min="99" max="99" width="6.85546875" bestFit="1" customWidth="1"/>
    <col min="100" max="100" width="4.5703125" bestFit="1" customWidth="1"/>
    <col min="101" max="101" width="4.140625" bestFit="1" customWidth="1"/>
    <col min="102" max="102" width="4.42578125" bestFit="1" customWidth="1"/>
    <col min="103" max="103" width="4.5703125" bestFit="1" customWidth="1"/>
    <col min="104" max="104" width="3.140625" bestFit="1" customWidth="1"/>
    <col min="105" max="106" width="5.5703125" bestFit="1" customWidth="1"/>
    <col min="107" max="107" width="4.5703125" bestFit="1" customWidth="1"/>
    <col min="108" max="108" width="9.85546875" bestFit="1" customWidth="1"/>
    <col min="109" max="109" width="6.85546875" bestFit="1" customWidth="1"/>
    <col min="110" max="110" width="6.140625" bestFit="1" customWidth="1"/>
    <col min="111" max="111" width="2.85546875" bestFit="1" customWidth="1"/>
    <col min="112" max="112" width="4.42578125" bestFit="1" customWidth="1"/>
    <col min="113" max="113" width="3.140625" bestFit="1" customWidth="1"/>
    <col min="114" max="114" width="5.5703125" bestFit="1" customWidth="1"/>
    <col min="115" max="115" width="9.85546875" bestFit="1" customWidth="1"/>
    <col min="116" max="116" width="6.85546875" bestFit="1" customWidth="1"/>
    <col min="117" max="117" width="2.85546875" bestFit="1" customWidth="1"/>
    <col min="118" max="118" width="4.42578125" bestFit="1" customWidth="1"/>
    <col min="119" max="119" width="3.140625" bestFit="1" customWidth="1"/>
    <col min="120" max="121" width="5.5703125" bestFit="1" customWidth="1"/>
    <col min="122" max="122" width="9.85546875" bestFit="1" customWidth="1"/>
    <col min="123" max="123" width="6.85546875" bestFit="1" customWidth="1"/>
    <col min="124" max="124" width="4.5703125" bestFit="1" customWidth="1"/>
    <col min="125" max="125" width="2.85546875" bestFit="1" customWidth="1"/>
    <col min="126" max="126" width="4.42578125" bestFit="1" customWidth="1"/>
    <col min="127" max="127" width="4.140625" bestFit="1" customWidth="1"/>
    <col min="128" max="128" width="5.5703125" bestFit="1" customWidth="1"/>
    <col min="129" max="129" width="9.85546875" bestFit="1" customWidth="1"/>
    <col min="130" max="130" width="6.85546875" bestFit="1" customWidth="1"/>
    <col min="131" max="131" width="4.5703125" bestFit="1" customWidth="1"/>
    <col min="132" max="132" width="2.85546875" bestFit="1" customWidth="1"/>
    <col min="133" max="133" width="3.5703125" bestFit="1" customWidth="1"/>
    <col min="134" max="134" width="4.42578125" bestFit="1" customWidth="1"/>
    <col min="135" max="135" width="4.5703125" bestFit="1" customWidth="1"/>
    <col min="136" max="136" width="4.42578125" bestFit="1" customWidth="1"/>
    <col min="137" max="137" width="4.140625" bestFit="1" customWidth="1"/>
    <col min="138" max="138" width="4.5703125" bestFit="1" customWidth="1"/>
    <col min="139" max="139" width="5.5703125" bestFit="1" customWidth="1"/>
    <col min="140" max="140" width="7.140625" bestFit="1" customWidth="1"/>
    <col min="141" max="141" width="9.85546875" bestFit="1" customWidth="1"/>
    <col min="142" max="142" width="6.85546875" bestFit="1" customWidth="1"/>
    <col min="143" max="143" width="3.5703125" bestFit="1" customWidth="1"/>
    <col min="144" max="144" width="4.140625" bestFit="1" customWidth="1"/>
    <col min="145" max="145" width="4.42578125" bestFit="1" customWidth="1"/>
    <col min="146" max="146" width="4.5703125" bestFit="1" customWidth="1"/>
    <col min="147" max="147" width="3.140625" bestFit="1" customWidth="1"/>
    <col min="148" max="150" width="5.5703125" bestFit="1" customWidth="1"/>
    <col min="151" max="151" width="9.85546875" bestFit="1" customWidth="1"/>
    <col min="152" max="152" width="6.85546875" bestFit="1" customWidth="1"/>
    <col min="153" max="153" width="6.140625" bestFit="1" customWidth="1"/>
    <col min="154" max="154" width="4.42578125" bestFit="1" customWidth="1"/>
    <col min="155" max="155" width="9.85546875" bestFit="1" customWidth="1"/>
    <col min="156" max="156" width="6.85546875" bestFit="1" customWidth="1"/>
    <col min="157" max="157" width="4.5703125" bestFit="1" customWidth="1"/>
    <col min="158" max="158" width="4.140625" bestFit="1" customWidth="1"/>
    <col min="159" max="159" width="4.42578125" bestFit="1" customWidth="1"/>
    <col min="160" max="160" width="9.85546875" bestFit="1" customWidth="1"/>
    <col min="161" max="161" width="6.85546875" bestFit="1" customWidth="1"/>
    <col min="162" max="162" width="2.85546875" bestFit="1" customWidth="1"/>
    <col min="163" max="163" width="4.140625" bestFit="1" customWidth="1"/>
    <col min="164" max="164" width="4.42578125" bestFit="1" customWidth="1"/>
    <col min="165" max="165" width="4.5703125" bestFit="1" customWidth="1"/>
    <col min="166" max="166" width="4.42578125" bestFit="1" customWidth="1"/>
    <col min="167" max="167" width="4.5703125" bestFit="1" customWidth="1"/>
    <col min="168" max="168" width="9.85546875" bestFit="1" customWidth="1"/>
    <col min="169" max="169" width="6.85546875" bestFit="1" customWidth="1"/>
    <col min="170" max="170" width="6.140625" bestFit="1" customWidth="1"/>
    <col min="171" max="171" width="3.5703125" bestFit="1" customWidth="1"/>
    <col min="172" max="172" width="4.5703125" bestFit="1" customWidth="1"/>
    <col min="173" max="173" width="4.42578125" bestFit="1" customWidth="1"/>
    <col min="174" max="175" width="4.5703125" bestFit="1" customWidth="1"/>
    <col min="176" max="176" width="9.85546875" bestFit="1" customWidth="1"/>
    <col min="177" max="177" width="6.85546875" bestFit="1" customWidth="1"/>
    <col min="178" max="178" width="2.85546875" bestFit="1" customWidth="1"/>
    <col min="179" max="179" width="3.5703125" bestFit="1" customWidth="1"/>
    <col min="180" max="180" width="4.140625" bestFit="1" customWidth="1"/>
    <col min="181" max="181" width="4.42578125" bestFit="1" customWidth="1"/>
    <col min="182" max="182" width="4.5703125" bestFit="1" customWidth="1"/>
    <col min="183" max="183" width="9.85546875" bestFit="1" customWidth="1"/>
    <col min="184" max="184" width="6.85546875" bestFit="1" customWidth="1"/>
    <col min="185" max="185" width="4.140625" bestFit="1" customWidth="1"/>
    <col min="186" max="186" width="2.85546875" bestFit="1" customWidth="1"/>
    <col min="187" max="187" width="3.5703125" bestFit="1" customWidth="1"/>
    <col min="188" max="188" width="4.140625" bestFit="1" customWidth="1"/>
    <col min="189" max="189" width="4.42578125" bestFit="1" customWidth="1"/>
    <col min="190" max="190" width="3.140625" bestFit="1" customWidth="1"/>
    <col min="191" max="191" width="9.85546875" bestFit="1" customWidth="1"/>
    <col min="192" max="192" width="6.85546875" bestFit="1" customWidth="1"/>
    <col min="193" max="193" width="6.140625" bestFit="1" customWidth="1"/>
    <col min="194" max="194" width="3.5703125" bestFit="1" customWidth="1"/>
    <col min="195" max="195" width="4.140625" bestFit="1" customWidth="1"/>
    <col min="196" max="196" width="4.5703125" bestFit="1" customWidth="1"/>
    <col min="197" max="197" width="3.140625" bestFit="1" customWidth="1"/>
    <col min="198" max="198" width="9.85546875" bestFit="1" customWidth="1"/>
    <col min="199" max="199" width="6.85546875" bestFit="1" customWidth="1"/>
    <col min="200" max="200" width="4.140625" bestFit="1" customWidth="1"/>
    <col min="201" max="201" width="6.140625" bestFit="1" customWidth="1"/>
    <col min="202" max="203" width="2.85546875" bestFit="1" customWidth="1"/>
    <col min="204" max="204" width="4.140625" bestFit="1" customWidth="1"/>
    <col min="205" max="205" width="4.5703125" bestFit="1" customWidth="1"/>
    <col min="206" max="206" width="9.85546875" bestFit="1" customWidth="1"/>
    <col min="207" max="207" width="6.85546875" bestFit="1" customWidth="1"/>
    <col min="208" max="208" width="4.140625" bestFit="1" customWidth="1"/>
    <col min="209" max="210" width="2.85546875" bestFit="1" customWidth="1"/>
    <col min="211" max="211" width="4.140625" bestFit="1" customWidth="1"/>
    <col min="212" max="212" width="4.5703125" bestFit="1" customWidth="1"/>
    <col min="213" max="213" width="9.85546875" bestFit="1" customWidth="1"/>
    <col min="214" max="214" width="6.85546875" bestFit="1" customWidth="1"/>
    <col min="215" max="215" width="4.5703125" bestFit="1" customWidth="1"/>
    <col min="216" max="216" width="4.140625" bestFit="1" customWidth="1"/>
    <col min="217" max="217" width="4.42578125" bestFit="1" customWidth="1"/>
    <col min="218" max="218" width="2.85546875" bestFit="1" customWidth="1"/>
    <col min="219" max="219" width="4.140625" bestFit="1" customWidth="1"/>
    <col min="220" max="220" width="4.5703125" bestFit="1" customWidth="1"/>
    <col min="221" max="221" width="9.85546875" bestFit="1" customWidth="1"/>
    <col min="222" max="222" width="6.85546875" bestFit="1" customWidth="1"/>
    <col min="223" max="223" width="4.140625" bestFit="1" customWidth="1"/>
    <col min="224" max="224" width="6.140625" bestFit="1" customWidth="1"/>
    <col min="225" max="225" width="2.85546875" bestFit="1" customWidth="1"/>
    <col min="226" max="226" width="4.140625" bestFit="1" customWidth="1"/>
    <col min="227" max="227" width="2.85546875" bestFit="1" customWidth="1"/>
    <col min="228" max="228" width="4.140625" bestFit="1" customWidth="1"/>
    <col min="229" max="229" width="4.5703125" bestFit="1" customWidth="1"/>
    <col min="230" max="230" width="3.140625" bestFit="1" customWidth="1"/>
    <col min="231" max="231" width="9.85546875" bestFit="1" customWidth="1"/>
    <col min="232" max="232" width="6.85546875" bestFit="1" customWidth="1"/>
    <col min="233" max="233" width="4.140625" bestFit="1" customWidth="1"/>
    <col min="234" max="234" width="6.140625" bestFit="1" customWidth="1"/>
    <col min="235" max="235" width="4.5703125" bestFit="1" customWidth="1"/>
    <col min="236" max="237" width="2.85546875" bestFit="1" customWidth="1"/>
    <col min="238" max="238" width="4.140625" bestFit="1" customWidth="1"/>
    <col min="239" max="239" width="4.5703125" bestFit="1" customWidth="1"/>
    <col min="240" max="240" width="3.140625" bestFit="1" customWidth="1"/>
    <col min="241" max="241" width="9.85546875" bestFit="1" customWidth="1"/>
    <col min="242" max="242" width="6.85546875" bestFit="1" customWidth="1"/>
    <col min="243" max="243" width="4.140625" bestFit="1" customWidth="1"/>
    <col min="244" max="244" width="6.140625" bestFit="1" customWidth="1"/>
    <col min="245" max="245" width="2.85546875" bestFit="1" customWidth="1"/>
    <col min="246" max="246" width="4.42578125" bestFit="1" customWidth="1"/>
    <col min="247" max="247" width="2.85546875" bestFit="1" customWidth="1"/>
    <col min="248" max="248" width="4.140625" bestFit="1" customWidth="1"/>
    <col min="249" max="250" width="4.5703125" bestFit="1" customWidth="1"/>
    <col min="251" max="251" width="3.140625" bestFit="1" customWidth="1"/>
    <col min="252" max="252" width="9.85546875" bestFit="1" customWidth="1"/>
    <col min="253" max="253" width="6.85546875" bestFit="1" customWidth="1"/>
    <col min="254" max="254" width="6.140625" bestFit="1" customWidth="1"/>
    <col min="255" max="256" width="2.85546875" bestFit="1" customWidth="1"/>
    <col min="257" max="257" width="3.140625" bestFit="1" customWidth="1"/>
    <col min="258" max="258" width="9.85546875" bestFit="1" customWidth="1"/>
    <col min="259" max="259" width="6.85546875" bestFit="1" customWidth="1"/>
    <col min="260" max="260" width="6.140625" bestFit="1" customWidth="1"/>
    <col min="261" max="261" width="2.85546875" bestFit="1" customWidth="1"/>
    <col min="262" max="262" width="4.140625" bestFit="1" customWidth="1"/>
    <col min="263" max="263" width="4.42578125" bestFit="1" customWidth="1"/>
    <col min="264" max="264" width="4.140625" bestFit="1" customWidth="1"/>
    <col min="265" max="265" width="4.5703125" bestFit="1" customWidth="1"/>
    <col min="266" max="266" width="9.85546875" bestFit="1" customWidth="1"/>
    <col min="267" max="267" width="6.85546875" bestFit="1" customWidth="1"/>
    <col min="268" max="268" width="4.140625" bestFit="1" customWidth="1"/>
    <col min="269" max="269" width="6.140625" bestFit="1" customWidth="1"/>
    <col min="270" max="270" width="2.85546875" bestFit="1" customWidth="1"/>
    <col min="271" max="271" width="4.140625" bestFit="1" customWidth="1"/>
    <col min="272" max="272" width="2.85546875" bestFit="1" customWidth="1"/>
    <col min="273" max="273" width="4.140625" bestFit="1" customWidth="1"/>
    <col min="274" max="274" width="3.140625" bestFit="1" customWidth="1"/>
    <col min="275" max="275" width="9.85546875" bestFit="1" customWidth="1"/>
    <col min="276" max="276" width="6.85546875" bestFit="1" customWidth="1"/>
    <col min="277" max="277" width="4.140625" bestFit="1" customWidth="1"/>
    <col min="278" max="278" width="6.140625" bestFit="1" customWidth="1"/>
    <col min="279" max="280" width="2.85546875" bestFit="1" customWidth="1"/>
    <col min="281" max="281" width="4.140625" bestFit="1" customWidth="1"/>
    <col min="282" max="282" width="4.5703125" bestFit="1" customWidth="1"/>
    <col min="283" max="283" width="3.140625" bestFit="1" customWidth="1"/>
    <col min="284" max="284" width="9.85546875" bestFit="1" customWidth="1"/>
    <col min="285" max="285" width="6.85546875" bestFit="1" customWidth="1"/>
    <col min="286" max="286" width="4.140625" bestFit="1" customWidth="1"/>
    <col min="287" max="287" width="6.140625" bestFit="1" customWidth="1"/>
    <col min="288" max="289" width="2.85546875" bestFit="1" customWidth="1"/>
    <col min="290" max="290" width="3.5703125" bestFit="1" customWidth="1"/>
    <col min="291" max="292" width="4.5703125" bestFit="1" customWidth="1"/>
    <col min="293" max="293" width="3.140625" bestFit="1" customWidth="1"/>
    <col min="294" max="294" width="9.85546875" bestFit="1" customWidth="1"/>
    <col min="295" max="295" width="6.85546875" bestFit="1" customWidth="1"/>
    <col min="296" max="296" width="4.140625" bestFit="1" customWidth="1"/>
    <col min="297" max="297" width="2.85546875" bestFit="1" customWidth="1"/>
    <col min="298" max="298" width="3.5703125" bestFit="1" customWidth="1"/>
    <col min="299" max="299" width="9.85546875" bestFit="1" customWidth="1"/>
    <col min="300" max="300" width="6.85546875" bestFit="1" customWidth="1"/>
    <col min="301" max="301" width="6.140625" bestFit="1" customWidth="1"/>
    <col min="302" max="302" width="2.85546875" bestFit="1" customWidth="1"/>
    <col min="303" max="303" width="4.140625" bestFit="1" customWidth="1"/>
    <col min="304" max="305" width="4.5703125" bestFit="1" customWidth="1"/>
    <col min="306" max="306" width="3.140625" bestFit="1" customWidth="1"/>
    <col min="307" max="307" width="9.85546875" bestFit="1" customWidth="1"/>
    <col min="308" max="308" width="6.85546875" bestFit="1" customWidth="1"/>
    <col min="309" max="309" width="4.5703125" bestFit="1" customWidth="1"/>
    <col min="310" max="310" width="4.42578125" bestFit="1" customWidth="1"/>
    <col min="311" max="311" width="3.5703125" bestFit="1" customWidth="1"/>
    <col min="312" max="312" width="4.140625" bestFit="1" customWidth="1"/>
    <col min="313" max="313" width="4.5703125" bestFit="1" customWidth="1"/>
    <col min="314" max="314" width="9.85546875" bestFit="1" customWidth="1"/>
    <col min="315" max="315" width="6.85546875" bestFit="1" customWidth="1"/>
    <col min="316" max="316" width="4.140625" bestFit="1" customWidth="1"/>
    <col min="317" max="317" width="6.140625" bestFit="1" customWidth="1"/>
    <col min="318" max="318" width="4.5703125" bestFit="1" customWidth="1"/>
    <col min="319" max="319" width="2.85546875" bestFit="1" customWidth="1"/>
    <col min="320" max="320" width="4.140625" bestFit="1" customWidth="1"/>
    <col min="321" max="321" width="2.85546875" bestFit="1" customWidth="1"/>
    <col min="322" max="322" width="3.5703125" bestFit="1" customWidth="1"/>
    <col min="323" max="323" width="4.5703125" bestFit="1" customWidth="1"/>
    <col min="324" max="324" width="9.85546875" bestFit="1" customWidth="1"/>
    <col min="325" max="325" width="6.85546875" bestFit="1" customWidth="1"/>
    <col min="326" max="326" width="4.140625" bestFit="1" customWidth="1"/>
    <col min="327" max="327" width="6.140625" bestFit="1" customWidth="1"/>
    <col min="328" max="328" width="4.5703125" bestFit="1" customWidth="1"/>
    <col min="329" max="329" width="4.140625" bestFit="1" customWidth="1"/>
    <col min="330" max="330" width="2.85546875" bestFit="1" customWidth="1"/>
    <col min="331" max="331" width="4.140625" bestFit="1" customWidth="1"/>
    <col min="332" max="332" width="4.5703125" bestFit="1" customWidth="1"/>
    <col min="333" max="333" width="4.140625" bestFit="1" customWidth="1"/>
    <col min="334" max="334" width="4.5703125" bestFit="1" customWidth="1"/>
    <col min="335" max="335" width="3.140625" bestFit="1" customWidth="1"/>
    <col min="336" max="336" width="9.85546875" bestFit="1" customWidth="1"/>
    <col min="337" max="337" width="6.85546875" bestFit="1" customWidth="1"/>
    <col min="338" max="338" width="4.5703125" bestFit="1" customWidth="1"/>
    <col min="339" max="339" width="2.85546875" bestFit="1" customWidth="1"/>
    <col min="340" max="340" width="4.140625" bestFit="1" customWidth="1"/>
    <col min="341" max="341" width="2.85546875" bestFit="1" customWidth="1"/>
    <col min="342" max="342" width="4.140625" bestFit="1" customWidth="1"/>
    <col min="343" max="344" width="4.5703125" bestFit="1" customWidth="1"/>
    <col min="345" max="345" width="9.85546875" bestFit="1" customWidth="1"/>
    <col min="346" max="346" width="6.85546875" bestFit="1" customWidth="1"/>
    <col min="347" max="348" width="2.85546875" bestFit="1" customWidth="1"/>
    <col min="349" max="349" width="9.85546875" bestFit="1" customWidth="1"/>
    <col min="350" max="350" width="6.85546875" bestFit="1" customWidth="1"/>
    <col min="351" max="351" width="6.140625" bestFit="1" customWidth="1"/>
    <col min="352" max="352" width="4.42578125" bestFit="1" customWidth="1"/>
    <col min="353" max="354" width="4.140625" bestFit="1" customWidth="1"/>
    <col min="355" max="355" width="4.5703125" bestFit="1" customWidth="1"/>
    <col min="356" max="356" width="9.85546875" bestFit="1" customWidth="1"/>
    <col min="357" max="357" width="6.85546875" bestFit="1" customWidth="1"/>
    <col min="358" max="358" width="4.5703125" bestFit="1" customWidth="1"/>
    <col min="359" max="359" width="2.85546875" bestFit="1" customWidth="1"/>
    <col min="360" max="360" width="4.140625" bestFit="1" customWidth="1"/>
    <col min="361" max="361" width="2.85546875" bestFit="1" customWidth="1"/>
    <col min="362" max="362" width="4.140625" bestFit="1" customWidth="1"/>
    <col min="363" max="363" width="4.5703125" bestFit="1" customWidth="1"/>
    <col min="364" max="364" width="9.85546875" bestFit="1" customWidth="1"/>
    <col min="365" max="365" width="6.85546875" bestFit="1" customWidth="1"/>
    <col min="366" max="366" width="6.140625" bestFit="1" customWidth="1"/>
    <col min="367" max="367" width="4.5703125" bestFit="1" customWidth="1"/>
    <col min="368" max="369" width="4.140625" bestFit="1" customWidth="1"/>
    <col min="370" max="370" width="9.85546875" bestFit="1" customWidth="1"/>
    <col min="371" max="371" width="6.85546875" bestFit="1" customWidth="1"/>
    <col min="372" max="372" width="6.140625" bestFit="1" customWidth="1"/>
    <col min="373" max="373" width="4.5703125" bestFit="1" customWidth="1"/>
    <col min="374" max="374" width="4.42578125" bestFit="1" customWidth="1"/>
    <col min="375" max="375" width="3.5703125" bestFit="1" customWidth="1"/>
    <col min="376" max="376" width="4.5703125" bestFit="1" customWidth="1"/>
    <col min="377" max="377" width="3.140625" bestFit="1" customWidth="1"/>
    <col min="378" max="378" width="9.85546875" bestFit="1" customWidth="1"/>
    <col min="379" max="379" width="6.85546875" bestFit="1" customWidth="1"/>
    <col min="380" max="380" width="6.140625" bestFit="1" customWidth="1"/>
    <col min="381" max="381" width="2.85546875" bestFit="1" customWidth="1"/>
    <col min="382" max="382" width="4.140625" bestFit="1" customWidth="1"/>
    <col min="383" max="383" width="4.5703125" bestFit="1" customWidth="1"/>
    <col min="384" max="384" width="3.140625" bestFit="1" customWidth="1"/>
    <col min="385" max="385" width="9.85546875" bestFit="1" customWidth="1"/>
    <col min="386" max="386" width="6.85546875" bestFit="1" customWidth="1"/>
    <col min="387" max="387" width="3.5703125" bestFit="1" customWidth="1"/>
    <col min="388" max="388" width="4.140625" bestFit="1" customWidth="1"/>
    <col min="389" max="389" width="4.42578125" bestFit="1" customWidth="1"/>
    <col min="390" max="390" width="3.140625" bestFit="1" customWidth="1"/>
    <col min="391" max="391" width="9.85546875" bestFit="1" customWidth="1"/>
    <col min="392" max="392" width="6.85546875" bestFit="1" customWidth="1"/>
    <col min="393" max="393" width="4.140625" bestFit="1" customWidth="1"/>
    <col min="394" max="394" width="6.140625" bestFit="1" customWidth="1"/>
    <col min="395" max="395" width="2.85546875" bestFit="1" customWidth="1"/>
    <col min="396" max="396" width="3.5703125" bestFit="1" customWidth="1"/>
    <col min="397" max="397" width="4.140625" bestFit="1" customWidth="1"/>
    <col min="398" max="398" width="4.42578125" bestFit="1" customWidth="1"/>
    <col min="399" max="400" width="4.5703125" bestFit="1" customWidth="1"/>
    <col min="401" max="401" width="3.140625" bestFit="1" customWidth="1"/>
    <col min="402" max="402" width="9.85546875" bestFit="1" customWidth="1"/>
    <col min="403" max="403" width="6.85546875" bestFit="1" customWidth="1"/>
    <col min="404" max="404" width="6.140625" bestFit="1" customWidth="1"/>
    <col min="405" max="405" width="4.5703125" bestFit="1" customWidth="1"/>
    <col min="406" max="406" width="2.85546875" bestFit="1" customWidth="1"/>
    <col min="407" max="407" width="4.140625" bestFit="1" customWidth="1"/>
    <col min="408" max="408" width="4.42578125" bestFit="1" customWidth="1"/>
    <col min="409" max="411" width="4.5703125" bestFit="1" customWidth="1"/>
    <col min="412" max="412" width="3.140625" bestFit="1" customWidth="1"/>
    <col min="413" max="413" width="9.85546875" bestFit="1" customWidth="1"/>
    <col min="414" max="414" width="6.85546875" bestFit="1" customWidth="1"/>
    <col min="415" max="415" width="4.42578125" bestFit="1" customWidth="1"/>
    <col min="416" max="416" width="2.85546875" bestFit="1" customWidth="1"/>
    <col min="417" max="417" width="4.140625" bestFit="1" customWidth="1"/>
    <col min="418" max="418" width="5.42578125" bestFit="1" customWidth="1"/>
    <col min="419" max="419" width="4.5703125" bestFit="1" customWidth="1"/>
    <col min="420" max="420" width="9.85546875" bestFit="1" customWidth="1"/>
    <col min="421" max="421" width="6.85546875" bestFit="1" customWidth="1"/>
    <col min="422" max="422" width="6.140625" bestFit="1" customWidth="1"/>
    <col min="423" max="423" width="4.5703125" bestFit="1" customWidth="1"/>
    <col min="424" max="424" width="2.85546875" bestFit="1" customWidth="1"/>
    <col min="425" max="425" width="3.5703125" bestFit="1" customWidth="1"/>
    <col min="426" max="426" width="4.140625" bestFit="1" customWidth="1"/>
    <col min="427" max="427" width="4.42578125" bestFit="1" customWidth="1"/>
    <col min="428" max="428" width="4.5703125" bestFit="1" customWidth="1"/>
    <col min="429" max="429" width="5.42578125" bestFit="1" customWidth="1"/>
    <col min="430" max="430" width="9.85546875" bestFit="1" customWidth="1"/>
    <col min="431" max="431" width="6.85546875" bestFit="1" customWidth="1"/>
    <col min="432" max="432" width="4.140625" bestFit="1" customWidth="1"/>
    <col min="433" max="433" width="6.140625" bestFit="1" customWidth="1"/>
    <col min="434" max="434" width="4.5703125" bestFit="1" customWidth="1"/>
    <col min="435" max="435" width="4.140625" bestFit="1" customWidth="1"/>
    <col min="436" max="436" width="4.42578125" bestFit="1" customWidth="1"/>
    <col min="437" max="437" width="4.5703125" bestFit="1" customWidth="1"/>
    <col min="438" max="438" width="5.42578125" bestFit="1" customWidth="1"/>
    <col min="439" max="439" width="4.5703125" bestFit="1" customWidth="1"/>
    <col min="440" max="440" width="9.85546875" bestFit="1" customWidth="1"/>
    <col min="441" max="441" width="6.85546875" bestFit="1" customWidth="1"/>
    <col min="442" max="443" width="4.140625" bestFit="1" customWidth="1"/>
    <col min="444" max="444" width="5.42578125" bestFit="1" customWidth="1"/>
    <col min="445" max="445" width="3.140625" bestFit="1" customWidth="1"/>
    <col min="446" max="446" width="9.85546875" bestFit="1" customWidth="1"/>
    <col min="447" max="447" width="6.85546875" bestFit="1" customWidth="1"/>
    <col min="448" max="448" width="4.140625" bestFit="1" customWidth="1"/>
    <col min="449" max="449" width="4.42578125" bestFit="1" customWidth="1"/>
    <col min="450" max="450" width="2.85546875" bestFit="1" customWidth="1"/>
    <col min="451" max="451" width="5.42578125" bestFit="1" customWidth="1"/>
    <col min="452" max="452" width="3.140625" bestFit="1" customWidth="1"/>
    <col min="453" max="453" width="9.85546875" bestFit="1" customWidth="1"/>
    <col min="454" max="454" width="6.85546875" bestFit="1" customWidth="1"/>
    <col min="455" max="455" width="6.140625" bestFit="1" customWidth="1"/>
    <col min="456" max="456" width="5.42578125" bestFit="1" customWidth="1"/>
    <col min="457" max="458" width="4.5703125" bestFit="1" customWidth="1"/>
    <col min="459" max="459" width="9.85546875" bestFit="1" customWidth="1"/>
    <col min="460" max="460" width="6.85546875" bestFit="1" customWidth="1"/>
    <col min="461" max="461" width="6.140625" bestFit="1" customWidth="1"/>
    <col min="462" max="462" width="2.85546875" bestFit="1" customWidth="1"/>
    <col min="463" max="463" width="4.140625" bestFit="1" customWidth="1"/>
    <col min="464" max="464" width="5.42578125" bestFit="1" customWidth="1"/>
    <col min="465" max="465" width="3.140625" bestFit="1" customWidth="1"/>
    <col min="466" max="466" width="9.85546875" bestFit="1" customWidth="1"/>
    <col min="467" max="467" width="6.85546875" bestFit="1" customWidth="1"/>
    <col min="468" max="468" width="4.140625" bestFit="1" customWidth="1"/>
    <col min="469" max="469" width="6.140625" bestFit="1" customWidth="1"/>
    <col min="470" max="470" width="2.85546875" bestFit="1" customWidth="1"/>
    <col min="471" max="471" width="3.5703125" bestFit="1" customWidth="1"/>
    <col min="472" max="472" width="4.140625" bestFit="1" customWidth="1"/>
    <col min="473" max="473" width="4.42578125" bestFit="1" customWidth="1"/>
    <col min="474" max="474" width="4.5703125" bestFit="1" customWidth="1"/>
    <col min="475" max="475" width="5.42578125" bestFit="1" customWidth="1"/>
    <col min="476" max="476" width="9.85546875" bestFit="1" customWidth="1"/>
    <col min="477" max="477" width="6.85546875" bestFit="1" customWidth="1"/>
    <col min="478" max="478" width="6.140625" bestFit="1" customWidth="1"/>
    <col min="479" max="479" width="4.42578125" bestFit="1" customWidth="1"/>
    <col min="480" max="480" width="2.85546875" bestFit="1" customWidth="1"/>
    <col min="481" max="481" width="4.140625" bestFit="1" customWidth="1"/>
    <col min="482" max="482" width="4.42578125" bestFit="1" customWidth="1"/>
    <col min="483" max="483" width="4.5703125" bestFit="1" customWidth="1"/>
    <col min="484" max="484" width="5.42578125" bestFit="1" customWidth="1"/>
    <col min="485" max="485" width="9.85546875" bestFit="1" customWidth="1"/>
    <col min="486" max="486" width="6.85546875" bestFit="1" customWidth="1"/>
    <col min="487" max="487" width="6.140625" bestFit="1" customWidth="1"/>
    <col min="488" max="488" width="2.85546875" bestFit="1" customWidth="1"/>
    <col min="489" max="489" width="4.42578125" bestFit="1" customWidth="1"/>
    <col min="490" max="490" width="5.42578125" bestFit="1" customWidth="1"/>
    <col min="491" max="491" width="9.85546875" bestFit="1" customWidth="1"/>
    <col min="492" max="492" width="6.85546875" bestFit="1" customWidth="1"/>
    <col min="493" max="493" width="4.140625" bestFit="1" customWidth="1"/>
    <col min="494" max="494" width="4.5703125" bestFit="1" customWidth="1"/>
    <col min="495" max="495" width="5.42578125" bestFit="1" customWidth="1"/>
    <col min="496" max="496" width="4.5703125" bestFit="1" customWidth="1"/>
    <col min="497" max="497" width="9.85546875" bestFit="1" customWidth="1"/>
    <col min="498" max="498" width="6.85546875" bestFit="1" customWidth="1"/>
    <col min="499" max="499" width="4.140625" bestFit="1" customWidth="1"/>
    <col min="500" max="500" width="4.42578125" bestFit="1" customWidth="1"/>
    <col min="501" max="501" width="4.5703125" bestFit="1" customWidth="1"/>
    <col min="502" max="502" width="5.42578125" bestFit="1" customWidth="1"/>
    <col min="503" max="503" width="5.5703125" bestFit="1" customWidth="1"/>
    <col min="504" max="504" width="9.85546875" bestFit="1" customWidth="1"/>
    <col min="505" max="505" width="6.85546875" bestFit="1" customWidth="1"/>
    <col min="506" max="506" width="6.140625" bestFit="1" customWidth="1"/>
    <col min="507" max="507" width="2.85546875" bestFit="1" customWidth="1"/>
    <col min="508" max="508" width="3.5703125" bestFit="1" customWidth="1"/>
    <col min="509" max="509" width="4.140625" bestFit="1" customWidth="1"/>
    <col min="510" max="510" width="4.42578125" bestFit="1" customWidth="1"/>
    <col min="511" max="511" width="4.5703125" bestFit="1" customWidth="1"/>
    <col min="512" max="512" width="5.42578125" bestFit="1" customWidth="1"/>
    <col min="513" max="513" width="2.85546875" bestFit="1" customWidth="1"/>
    <col min="514" max="514" width="3.140625" bestFit="1" customWidth="1"/>
    <col min="515" max="515" width="5.5703125" bestFit="1" customWidth="1"/>
    <col min="516" max="516" width="9.85546875" bestFit="1" customWidth="1"/>
    <col min="517" max="517" width="6.85546875" bestFit="1" customWidth="1"/>
    <col min="518" max="518" width="6.140625" bestFit="1" customWidth="1"/>
    <col min="519" max="519" width="2.85546875" bestFit="1" customWidth="1"/>
    <col min="520" max="520" width="4.140625" bestFit="1" customWidth="1"/>
    <col min="521" max="521" width="5" bestFit="1" customWidth="1"/>
    <col min="522" max="522" width="2.85546875" bestFit="1" customWidth="1"/>
    <col min="523" max="523" width="5.5703125" bestFit="1" customWidth="1"/>
    <col min="524" max="524" width="9.85546875" bestFit="1" customWidth="1"/>
    <col min="525" max="525" width="6.85546875" bestFit="1" customWidth="1"/>
    <col min="526" max="526" width="6.140625" bestFit="1" customWidth="1"/>
    <col min="527" max="528" width="4.5703125" bestFit="1" customWidth="1"/>
    <col min="529" max="529" width="2.85546875" bestFit="1" customWidth="1"/>
    <col min="530" max="530" width="5.5703125" bestFit="1" customWidth="1"/>
    <col min="531" max="531" width="7.140625" bestFit="1" customWidth="1"/>
    <col min="532" max="532" width="9.85546875" bestFit="1" customWidth="1"/>
    <col min="533" max="533" width="6.85546875" bestFit="1" customWidth="1"/>
    <col min="534" max="534" width="4.5703125" bestFit="1" customWidth="1"/>
    <col min="535" max="535" width="2.85546875" bestFit="1" customWidth="1"/>
    <col min="536" max="536" width="4.140625" bestFit="1" customWidth="1"/>
    <col min="537" max="537" width="2.85546875" bestFit="1" customWidth="1"/>
    <col min="538" max="538" width="9.85546875" bestFit="1" customWidth="1"/>
    <col min="539" max="539" width="6.85546875" bestFit="1" customWidth="1"/>
    <col min="540" max="540" width="2.85546875" bestFit="1" customWidth="1"/>
    <col min="541" max="541" width="9.85546875" bestFit="1" customWidth="1"/>
    <col min="542" max="542" width="6.85546875" bestFit="1" customWidth="1"/>
    <col min="543" max="544" width="4.5703125" bestFit="1" customWidth="1"/>
    <col min="545" max="545" width="5.42578125" bestFit="1" customWidth="1"/>
    <col min="546" max="546" width="4.5703125" bestFit="1" customWidth="1"/>
    <col min="547" max="547" width="2.85546875" bestFit="1" customWidth="1"/>
    <col min="548" max="548" width="3.140625" bestFit="1" customWidth="1"/>
    <col min="549" max="549" width="9.85546875" bestFit="1" customWidth="1"/>
    <col min="550" max="550" width="6.85546875" bestFit="1" customWidth="1"/>
    <col min="551" max="551" width="2.85546875" bestFit="1" customWidth="1"/>
    <col min="552" max="552" width="9.85546875" bestFit="1" customWidth="1"/>
    <col min="553" max="553" width="6.85546875" bestFit="1" customWidth="1"/>
    <col min="554" max="554" width="6.140625" bestFit="1" customWidth="1"/>
    <col min="555" max="555" width="4.140625" bestFit="1" customWidth="1"/>
    <col min="556" max="556" width="4.42578125" bestFit="1" customWidth="1"/>
    <col min="557" max="557" width="3" bestFit="1" customWidth="1"/>
    <col min="558" max="558" width="2.85546875" bestFit="1" customWidth="1"/>
    <col min="559" max="559" width="4.140625" bestFit="1" customWidth="1"/>
    <col min="560" max="560" width="4.42578125" bestFit="1" customWidth="1"/>
    <col min="561" max="561" width="2.85546875" bestFit="1" customWidth="1"/>
    <col min="562" max="562" width="3.140625" bestFit="1" customWidth="1"/>
    <col min="563" max="563" width="9.85546875" bestFit="1" customWidth="1"/>
    <col min="564" max="564" width="6.85546875" bestFit="1" customWidth="1"/>
    <col min="565" max="565" width="6.140625" bestFit="1" customWidth="1"/>
    <col min="566" max="566" width="4.42578125" bestFit="1" customWidth="1"/>
    <col min="567" max="567" width="2.85546875" bestFit="1" customWidth="1"/>
    <col min="568" max="568" width="9.85546875" bestFit="1" customWidth="1"/>
    <col min="569" max="569" width="6.85546875" bestFit="1" customWidth="1"/>
    <col min="570" max="570" width="4.140625" bestFit="1" customWidth="1"/>
    <col min="571" max="571" width="3" bestFit="1" customWidth="1"/>
    <col min="572" max="572" width="2.85546875" bestFit="1" customWidth="1"/>
    <col min="573" max="573" width="3.5703125" bestFit="1" customWidth="1"/>
    <col min="574" max="574" width="4.140625" bestFit="1" customWidth="1"/>
    <col min="575" max="575" width="4.42578125" bestFit="1" customWidth="1"/>
    <col min="576" max="576" width="4.5703125" bestFit="1" customWidth="1"/>
    <col min="577" max="577" width="2.85546875" bestFit="1" customWidth="1"/>
    <col min="578" max="578" width="3.140625" bestFit="1" customWidth="1"/>
    <col min="579" max="579" width="9.85546875" bestFit="1" customWidth="1"/>
    <col min="580" max="580" width="6.85546875" bestFit="1" customWidth="1"/>
    <col min="581" max="581" width="4.42578125" bestFit="1" customWidth="1"/>
    <col min="582" max="582" width="4.5703125" bestFit="1" customWidth="1"/>
    <col min="583" max="583" width="5.42578125" bestFit="1" customWidth="1"/>
    <col min="584" max="584" width="2.85546875" bestFit="1" customWidth="1"/>
    <col min="585" max="585" width="9.85546875" bestFit="1" customWidth="1"/>
    <col min="586" max="586" width="6.85546875" bestFit="1" customWidth="1"/>
    <col min="587" max="587" width="4.140625" bestFit="1" customWidth="1"/>
    <col min="588" max="588" width="3" bestFit="1" customWidth="1"/>
    <col min="589" max="589" width="4.140625" bestFit="1" customWidth="1"/>
    <col min="590" max="590" width="4.42578125" bestFit="1" customWidth="1"/>
    <col min="591" max="591" width="5.42578125" bestFit="1" customWidth="1"/>
    <col min="592" max="592" width="5" bestFit="1" customWidth="1"/>
    <col min="593" max="593" width="2.85546875" bestFit="1" customWidth="1"/>
    <col min="594" max="594" width="9.85546875" bestFit="1" customWidth="1"/>
    <col min="595" max="595" width="6.85546875" bestFit="1" customWidth="1"/>
    <col min="596" max="596" width="3" bestFit="1" customWidth="1"/>
    <col min="597" max="597" width="2.85546875" bestFit="1" customWidth="1"/>
    <col min="598" max="598" width="4.140625" bestFit="1" customWidth="1"/>
    <col min="599" max="599" width="4.42578125" bestFit="1" customWidth="1"/>
    <col min="600" max="600" width="5" bestFit="1" customWidth="1"/>
    <col min="601" max="601" width="5.140625" bestFit="1" customWidth="1"/>
    <col min="602" max="602" width="9.85546875" bestFit="1" customWidth="1"/>
    <col min="603" max="603" width="6.85546875" bestFit="1" customWidth="1"/>
    <col min="604" max="604" width="3" bestFit="1" customWidth="1"/>
    <col min="605" max="605" width="2.85546875" bestFit="1" customWidth="1"/>
    <col min="606" max="606" width="3.5703125" bestFit="1" customWidth="1"/>
    <col min="607" max="607" width="4.42578125" bestFit="1" customWidth="1"/>
    <col min="608" max="608" width="4.5703125" bestFit="1" customWidth="1"/>
    <col min="609" max="609" width="5.42578125" bestFit="1" customWidth="1"/>
    <col min="610" max="610" width="5" bestFit="1" customWidth="1"/>
    <col min="611" max="611" width="3.140625" bestFit="1" customWidth="1"/>
    <col min="612" max="612" width="5.140625" bestFit="1" customWidth="1"/>
    <col min="613" max="613" width="9.85546875" bestFit="1" customWidth="1"/>
    <col min="614" max="614" width="6.85546875" bestFit="1" customWidth="1"/>
    <col min="615" max="615" width="3" bestFit="1" customWidth="1"/>
    <col min="616" max="616" width="2.85546875" bestFit="1" customWidth="1"/>
    <col min="617" max="617" width="4.42578125" bestFit="1" customWidth="1"/>
    <col min="618" max="618" width="4.5703125" bestFit="1" customWidth="1"/>
    <col min="619" max="619" width="5.42578125" bestFit="1" customWidth="1"/>
    <col min="620" max="620" width="5" bestFit="1" customWidth="1"/>
    <col min="621" max="621" width="3.140625" bestFit="1" customWidth="1"/>
    <col min="622" max="622" width="5.140625" bestFit="1" customWidth="1"/>
    <col min="623" max="623" width="9.85546875" bestFit="1" customWidth="1"/>
    <col min="624" max="624" width="6.85546875" bestFit="1" customWidth="1"/>
    <col min="625" max="625" width="2.85546875" bestFit="1" customWidth="1"/>
    <col min="626" max="626" width="4.140625" bestFit="1" customWidth="1"/>
    <col min="627" max="627" width="5.42578125" bestFit="1" customWidth="1"/>
    <col min="628" max="628" width="5" bestFit="1" customWidth="1"/>
    <col min="629" max="629" width="5.140625" bestFit="1" customWidth="1"/>
    <col min="630" max="630" width="9.85546875" bestFit="1" customWidth="1"/>
    <col min="631" max="631" width="6.85546875" bestFit="1" customWidth="1"/>
    <col min="632" max="632" width="6.140625" bestFit="1" customWidth="1"/>
    <col min="633" max="633" width="3" bestFit="1" customWidth="1"/>
    <col min="634" max="634" width="4.140625" bestFit="1" customWidth="1"/>
    <col min="635" max="635" width="4.42578125" bestFit="1" customWidth="1"/>
    <col min="636" max="636" width="5" bestFit="1" customWidth="1"/>
    <col min="637" max="637" width="5.140625" bestFit="1" customWidth="1"/>
    <col min="638" max="638" width="9.85546875" bestFit="1" customWidth="1"/>
    <col min="639" max="639" width="6.85546875" bestFit="1" customWidth="1"/>
    <col min="640" max="640" width="4.140625" bestFit="1" customWidth="1"/>
    <col min="641" max="641" width="6.140625" bestFit="1" customWidth="1"/>
    <col min="642" max="642" width="3" bestFit="1" customWidth="1"/>
    <col min="643" max="643" width="5.140625" bestFit="1" customWidth="1"/>
    <col min="644" max="644" width="5" bestFit="1" customWidth="1"/>
    <col min="645" max="645" width="3.140625" bestFit="1" customWidth="1"/>
    <col min="646" max="646" width="5.140625" bestFit="1" customWidth="1"/>
    <col min="647" max="647" width="9.85546875" bestFit="1" customWidth="1"/>
    <col min="648" max="648" width="6.85546875" bestFit="1" customWidth="1"/>
    <col min="649" max="649" width="4.140625" bestFit="1" customWidth="1"/>
    <col min="650" max="650" width="6.140625" bestFit="1" customWidth="1"/>
    <col min="651" max="651" width="2.85546875" bestFit="1" customWidth="1"/>
    <col min="652" max="652" width="3.5703125" bestFit="1" customWidth="1"/>
    <col min="653" max="653" width="4.42578125" bestFit="1" customWidth="1"/>
    <col min="654" max="654" width="5.42578125" bestFit="1" customWidth="1"/>
    <col min="655" max="655" width="5.140625" bestFit="1" customWidth="1"/>
    <col min="656" max="656" width="5" bestFit="1" customWidth="1"/>
    <col min="657" max="657" width="5.140625" bestFit="1" customWidth="1"/>
    <col min="658" max="658" width="9.85546875" bestFit="1" customWidth="1"/>
    <col min="659" max="659" width="6.85546875" bestFit="1" customWidth="1"/>
    <col min="660" max="660" width="6.140625" bestFit="1" customWidth="1"/>
    <col min="661" max="661" width="4.140625" bestFit="1" customWidth="1"/>
    <col min="662" max="662" width="3" bestFit="1" customWidth="1"/>
    <col min="663" max="663" width="2.85546875" bestFit="1" customWidth="1"/>
    <col min="664" max="664" width="3.5703125" bestFit="1" customWidth="1"/>
    <col min="665" max="665" width="5.140625" bestFit="1" customWidth="1"/>
    <col min="666" max="666" width="5" bestFit="1" customWidth="1"/>
    <col min="667" max="667" width="5.140625" bestFit="1" customWidth="1"/>
    <col min="668" max="668" width="9.85546875" bestFit="1" customWidth="1"/>
    <col min="669" max="669" width="6.85546875" bestFit="1" customWidth="1"/>
    <col min="670" max="670" width="6.140625" bestFit="1" customWidth="1"/>
    <col min="671" max="671" width="4.140625" bestFit="1" customWidth="1"/>
    <col min="672" max="672" width="3" bestFit="1" customWidth="1"/>
    <col min="673" max="673" width="2.85546875" bestFit="1" customWidth="1"/>
    <col min="674" max="674" width="5.140625" bestFit="1" customWidth="1"/>
    <col min="675" max="675" width="5" bestFit="1" customWidth="1"/>
    <col min="676" max="676" width="5.140625" bestFit="1" customWidth="1"/>
    <col min="677" max="677" width="9.85546875" bestFit="1" customWidth="1"/>
    <col min="678" max="678" width="6.85546875" bestFit="1" customWidth="1"/>
    <col min="679" max="679" width="3" bestFit="1" customWidth="1"/>
    <col min="680" max="680" width="2.85546875" bestFit="1" customWidth="1"/>
    <col min="681" max="681" width="5.140625" bestFit="1" customWidth="1"/>
    <col min="682" max="682" width="5" bestFit="1" customWidth="1"/>
    <col min="683" max="683" width="9.85546875" bestFit="1" customWidth="1"/>
    <col min="684" max="684" width="6.85546875" bestFit="1" customWidth="1"/>
    <col min="685" max="685" width="3" bestFit="1" customWidth="1"/>
    <col min="686" max="686" width="2.85546875" bestFit="1" customWidth="1"/>
    <col min="687" max="687" width="3.5703125" bestFit="1" customWidth="1"/>
    <col min="688" max="688" width="4.42578125" bestFit="1" customWidth="1"/>
    <col min="689" max="689" width="5.42578125" bestFit="1" customWidth="1"/>
    <col min="690" max="690" width="5.140625" bestFit="1" customWidth="1"/>
    <col min="691" max="691" width="5" bestFit="1" customWidth="1"/>
    <col min="692" max="692" width="5.140625" bestFit="1" customWidth="1"/>
    <col min="693" max="693" width="9.85546875" bestFit="1" customWidth="1"/>
    <col min="694" max="694" width="6.85546875" bestFit="1" customWidth="1"/>
    <col min="695" max="695" width="6.140625" bestFit="1" customWidth="1"/>
    <col min="696" max="696" width="4.5703125" bestFit="1" customWidth="1"/>
    <col min="697" max="697" width="3" bestFit="1" customWidth="1"/>
    <col min="698" max="698" width="4.140625" bestFit="1" customWidth="1"/>
    <col min="699" max="699" width="4.42578125" bestFit="1" customWidth="1"/>
    <col min="700" max="700" width="4.5703125" bestFit="1" customWidth="1"/>
    <col min="701" max="701" width="5" bestFit="1" customWidth="1"/>
    <col min="702" max="702" width="3.140625" bestFit="1" customWidth="1"/>
    <col min="703" max="703" width="5.140625" bestFit="1" customWidth="1"/>
    <col min="704" max="704" width="9.85546875" bestFit="1" customWidth="1"/>
    <col min="705" max="705" width="6.85546875" bestFit="1" customWidth="1"/>
    <col min="706" max="706" width="4.5703125" bestFit="1" customWidth="1"/>
    <col min="707" max="707" width="4.140625" bestFit="1" customWidth="1"/>
    <col min="708" max="708" width="2.85546875" bestFit="1" customWidth="1"/>
    <col min="709" max="709" width="4.140625" bestFit="1" customWidth="1"/>
    <col min="710" max="710" width="4.42578125" bestFit="1" customWidth="1"/>
    <col min="711" max="711" width="5" bestFit="1" customWidth="1"/>
    <col min="712" max="712" width="5.140625" bestFit="1" customWidth="1"/>
    <col min="713" max="713" width="9.85546875" bestFit="1" customWidth="1"/>
    <col min="714" max="714" width="6.85546875" bestFit="1" customWidth="1"/>
    <col min="715" max="715" width="4.5703125" bestFit="1" customWidth="1"/>
    <col min="716" max="716" width="3" bestFit="1" customWidth="1"/>
    <col min="717" max="717" width="2.85546875" bestFit="1" customWidth="1"/>
    <col min="718" max="718" width="4.140625" bestFit="1" customWidth="1"/>
    <col min="719" max="719" width="5.140625" bestFit="1" customWidth="1"/>
    <col min="720" max="720" width="5" bestFit="1" customWidth="1"/>
    <col min="721" max="721" width="2.85546875" bestFit="1" customWidth="1"/>
    <col min="722" max="722" width="5.140625" bestFit="1" customWidth="1"/>
    <col min="723" max="723" width="9.85546875" bestFit="1" customWidth="1"/>
    <col min="724" max="724" width="6.85546875" bestFit="1" customWidth="1"/>
    <col min="725" max="725" width="6.140625" bestFit="1" customWidth="1"/>
    <col min="726" max="726" width="3" bestFit="1" customWidth="1"/>
    <col min="727" max="727" width="4.5703125" bestFit="1" customWidth="1"/>
    <col min="728" max="728" width="4.140625" bestFit="1" customWidth="1"/>
    <col min="729" max="729" width="4.42578125" bestFit="1" customWidth="1"/>
    <col min="730" max="730" width="4.5703125" bestFit="1" customWidth="1"/>
    <col min="731" max="731" width="5.42578125" bestFit="1" customWidth="1"/>
    <col min="732" max="732" width="5.140625" bestFit="1" customWidth="1"/>
    <col min="733" max="733" width="5" bestFit="1" customWidth="1"/>
    <col min="734" max="734" width="9.85546875" bestFit="1" customWidth="1"/>
    <col min="735" max="735" width="6.85546875" bestFit="1" customWidth="1"/>
    <col min="736" max="736" width="4.140625" bestFit="1" customWidth="1"/>
    <col min="737" max="737" width="3" bestFit="1" customWidth="1"/>
    <col min="738" max="738" width="4.5703125" bestFit="1" customWidth="1"/>
    <col min="739" max="739" width="2.85546875" bestFit="1" customWidth="1"/>
    <col min="740" max="740" width="3.5703125" bestFit="1" customWidth="1"/>
    <col min="741" max="741" width="4.5703125" bestFit="1" customWidth="1"/>
    <col min="742" max="742" width="5" bestFit="1" customWidth="1"/>
    <col min="743" max="743" width="2.85546875" bestFit="1" customWidth="1"/>
    <col min="744" max="744" width="9.85546875" bestFit="1" customWidth="1"/>
    <col min="745" max="745" width="6.85546875" bestFit="1" customWidth="1"/>
    <col min="746" max="746" width="6.140625" bestFit="1" customWidth="1"/>
    <col min="747" max="747" width="2.85546875" bestFit="1" customWidth="1"/>
    <col min="748" max="748" width="3.5703125" bestFit="1" customWidth="1"/>
    <col min="749" max="749" width="4.42578125" bestFit="1" customWidth="1"/>
    <col min="750" max="750" width="5.140625" bestFit="1" customWidth="1"/>
    <col min="751" max="751" width="5" bestFit="1" customWidth="1"/>
    <col min="752" max="752" width="2.85546875" bestFit="1" customWidth="1"/>
    <col min="753" max="753" width="7.140625" bestFit="1" customWidth="1"/>
    <col min="754" max="754" width="9.85546875" bestFit="1" customWidth="1"/>
    <col min="755" max="755" width="6.85546875" bestFit="1" customWidth="1"/>
    <col min="756" max="756" width="4.5703125" bestFit="1" customWidth="1"/>
    <col min="757" max="757" width="3" bestFit="1" customWidth="1"/>
    <col min="758" max="758" width="4.5703125" bestFit="1" customWidth="1"/>
    <col min="759" max="759" width="2.85546875" bestFit="1" customWidth="1"/>
    <col min="760" max="760" width="4.140625" bestFit="1" customWidth="1"/>
    <col min="761" max="761" width="4.5703125" bestFit="1" customWidth="1"/>
    <col min="762" max="762" width="5.42578125" bestFit="1" customWidth="1"/>
    <col min="763" max="763" width="5.140625" bestFit="1" customWidth="1"/>
    <col min="764" max="764" width="5" bestFit="1" customWidth="1"/>
    <col min="765" max="765" width="2.85546875" bestFit="1" customWidth="1"/>
    <col min="766" max="766" width="9.85546875" bestFit="1" customWidth="1"/>
    <col min="767" max="767" width="6.85546875" bestFit="1" customWidth="1"/>
    <col min="768" max="768" width="6.140625" bestFit="1" customWidth="1"/>
    <col min="769" max="769" width="2.85546875" bestFit="1" customWidth="1"/>
    <col min="770" max="770" width="4.42578125" bestFit="1" customWidth="1"/>
    <col min="771" max="771" width="4.5703125" bestFit="1" customWidth="1"/>
    <col min="772" max="772" width="5.42578125" bestFit="1" customWidth="1"/>
    <col min="773" max="773" width="5.140625" bestFit="1" customWidth="1"/>
    <col min="774" max="774" width="5" bestFit="1" customWidth="1"/>
    <col min="775" max="775" width="2.85546875" bestFit="1" customWidth="1"/>
    <col min="776" max="776" width="9.85546875" bestFit="1" customWidth="1"/>
    <col min="777" max="777" width="6.85546875" bestFit="1" customWidth="1"/>
    <col min="778" max="778" width="2.85546875" bestFit="1" customWidth="1"/>
    <col min="779" max="779" width="4.5703125" bestFit="1" customWidth="1"/>
    <col min="780" max="780" width="5.42578125" bestFit="1" customWidth="1"/>
    <col min="781" max="781" width="5.140625" bestFit="1" customWidth="1"/>
    <col min="782" max="782" width="2.85546875" bestFit="1" customWidth="1"/>
    <col min="783" max="783" width="9.85546875" bestFit="1" customWidth="1"/>
    <col min="784" max="784" width="6.85546875" bestFit="1" customWidth="1"/>
    <col min="785" max="785" width="4.5703125" bestFit="1" customWidth="1"/>
    <col min="786" max="786" width="4.140625" bestFit="1" customWidth="1"/>
    <col min="787" max="787" width="2.85546875" bestFit="1" customWidth="1"/>
    <col min="788" max="788" width="3.5703125" bestFit="1" customWidth="1"/>
    <col min="789" max="789" width="5" bestFit="1" customWidth="1"/>
    <col min="790" max="790" width="2.85546875" bestFit="1" customWidth="1"/>
    <col min="791" max="791" width="9.85546875" bestFit="1" customWidth="1"/>
    <col min="792" max="792" width="6.85546875" bestFit="1" customWidth="1"/>
    <col min="793" max="793" width="6.140625" bestFit="1" customWidth="1"/>
    <col min="794" max="794" width="4.5703125" bestFit="1" customWidth="1"/>
    <col min="795" max="795" width="3" bestFit="1" customWidth="1"/>
    <col min="796" max="796" width="2.85546875" bestFit="1" customWidth="1"/>
    <col min="797" max="797" width="4.42578125" bestFit="1" customWidth="1"/>
    <col min="798" max="798" width="5.42578125" bestFit="1" customWidth="1"/>
    <col min="799" max="799" width="5.140625" bestFit="1" customWidth="1"/>
    <col min="800" max="800" width="5" bestFit="1" customWidth="1"/>
    <col min="801" max="801" width="2.85546875" bestFit="1" customWidth="1"/>
    <col min="802" max="802" width="9.85546875" bestFit="1" customWidth="1"/>
    <col min="803" max="803" width="6.85546875" bestFit="1" customWidth="1"/>
    <col min="804" max="804" width="2.85546875" bestFit="1" customWidth="1"/>
    <col min="805" max="805" width="4.42578125" bestFit="1" customWidth="1"/>
    <col min="806" max="806" width="4.5703125" bestFit="1" customWidth="1"/>
    <col min="807" max="807" width="5.42578125" bestFit="1" customWidth="1"/>
    <col min="808" max="808" width="5" bestFit="1" customWidth="1"/>
    <col min="809" max="809" width="9.85546875" bestFit="1" customWidth="1"/>
    <col min="810" max="810" width="6.85546875" bestFit="1" customWidth="1"/>
    <col min="811" max="811" width="5.5703125" bestFit="1" customWidth="1"/>
    <col min="812" max="812" width="2.85546875" bestFit="1" customWidth="1"/>
    <col min="813" max="813" width="3.5703125" bestFit="1" customWidth="1"/>
    <col min="814" max="814" width="4.140625" bestFit="1" customWidth="1"/>
    <col min="815" max="815" width="5" bestFit="1" customWidth="1"/>
    <col min="816" max="816" width="2.85546875" bestFit="1" customWidth="1"/>
    <col min="817" max="817" width="9.85546875" bestFit="1" customWidth="1"/>
    <col min="818" max="818" width="6.85546875" bestFit="1" customWidth="1"/>
    <col min="819" max="819" width="3" bestFit="1" customWidth="1"/>
    <col min="820" max="820" width="5.5703125" bestFit="1" customWidth="1"/>
    <col min="821" max="821" width="2.85546875" bestFit="1" customWidth="1"/>
    <col min="822" max="822" width="3.5703125" bestFit="1" customWidth="1"/>
    <col min="823" max="823" width="5.140625" bestFit="1" customWidth="1"/>
    <col min="824" max="824" width="2.85546875" bestFit="1" customWidth="1"/>
    <col min="825" max="825" width="9.85546875" bestFit="1" customWidth="1"/>
    <col min="826" max="826" width="6.85546875" bestFit="1" customWidth="1"/>
    <col min="827" max="827" width="5.5703125" bestFit="1" customWidth="1"/>
    <col min="828" max="828" width="3.5703125" bestFit="1" customWidth="1"/>
    <col min="829" max="829" width="4.140625" bestFit="1" customWidth="1"/>
    <col min="830" max="830" width="4.42578125" bestFit="1" customWidth="1"/>
    <col min="831" max="831" width="5.140625" bestFit="1" customWidth="1"/>
    <col min="832" max="832" width="5" bestFit="1" customWidth="1"/>
    <col min="833" max="833" width="2.85546875" bestFit="1" customWidth="1"/>
    <col min="834" max="834" width="9.85546875" bestFit="1" customWidth="1"/>
    <col min="835" max="835" width="6.85546875" bestFit="1" customWidth="1"/>
    <col min="836" max="836" width="6.140625" bestFit="1" customWidth="1"/>
    <col min="837" max="837" width="4.5703125" bestFit="1" customWidth="1"/>
    <col min="838" max="838" width="4.42578125" bestFit="1" customWidth="1"/>
    <col min="839" max="839" width="4.140625" bestFit="1" customWidth="1"/>
    <col min="840" max="840" width="4.42578125" bestFit="1" customWidth="1"/>
    <col min="841" max="841" width="5.42578125" bestFit="1" customWidth="1"/>
    <col min="842" max="842" width="5.140625" bestFit="1" customWidth="1"/>
    <col min="843" max="843" width="5" bestFit="1" customWidth="1"/>
    <col min="844" max="844" width="2.85546875" bestFit="1" customWidth="1"/>
    <col min="845" max="845" width="5.140625" bestFit="1" customWidth="1"/>
    <col min="846" max="846" width="9.85546875" bestFit="1" customWidth="1"/>
    <col min="847" max="847" width="6.85546875" bestFit="1" customWidth="1"/>
    <col min="848" max="848" width="4.42578125" bestFit="1" customWidth="1"/>
    <col min="849" max="849" width="4.5703125" bestFit="1" customWidth="1"/>
    <col min="850" max="850" width="5.42578125" bestFit="1" customWidth="1"/>
    <col min="851" max="851" width="5" bestFit="1" customWidth="1"/>
    <col min="852" max="852" width="2.85546875" bestFit="1" customWidth="1"/>
    <col min="853" max="853" width="9.85546875" bestFit="1" customWidth="1"/>
    <col min="854" max="854" width="6.85546875" bestFit="1" customWidth="1"/>
    <col min="855" max="855" width="6.140625" bestFit="1" customWidth="1"/>
    <col min="856" max="856" width="5" bestFit="1" customWidth="1"/>
    <col min="857" max="857" width="2.85546875" bestFit="1" customWidth="1"/>
    <col min="858" max="858" width="9.85546875" bestFit="1" customWidth="1"/>
    <col min="859" max="859" width="6.85546875" bestFit="1" customWidth="1"/>
    <col min="860" max="860" width="6.140625" bestFit="1" customWidth="1"/>
    <col min="861" max="861" width="3" bestFit="1" customWidth="1"/>
    <col min="862" max="862" width="2.85546875" bestFit="1" customWidth="1"/>
    <col min="863" max="863" width="4.140625" bestFit="1" customWidth="1"/>
    <col min="864" max="864" width="4.42578125" bestFit="1" customWidth="1"/>
    <col min="865" max="865" width="5.42578125" bestFit="1" customWidth="1"/>
    <col min="866" max="866" width="5.140625" bestFit="1" customWidth="1"/>
    <col min="867" max="867" width="5" bestFit="1" customWidth="1"/>
    <col min="868" max="868" width="2.85546875" bestFit="1" customWidth="1"/>
    <col min="869" max="869" width="9.85546875" bestFit="1" customWidth="1"/>
    <col min="870" max="870" width="6.85546875" bestFit="1" customWidth="1"/>
    <col min="871" max="871" width="4.42578125" bestFit="1" customWidth="1"/>
    <col min="872" max="872" width="9.85546875" bestFit="1" customWidth="1"/>
    <col min="873" max="873" width="6.85546875" bestFit="1" customWidth="1"/>
    <col min="874" max="874" width="4.42578125" bestFit="1" customWidth="1"/>
    <col min="875" max="875" width="5" bestFit="1" customWidth="1"/>
    <col min="876" max="876" width="9.85546875" bestFit="1" customWidth="1"/>
    <col min="877" max="877" width="6.85546875" bestFit="1" customWidth="1"/>
    <col min="878" max="878" width="6.140625" bestFit="1" customWidth="1"/>
    <col min="879" max="879" width="3" bestFit="1" customWidth="1"/>
    <col min="880" max="880" width="2.85546875" bestFit="1" customWidth="1"/>
    <col min="881" max="881" width="3.5703125" bestFit="1" customWidth="1"/>
    <col min="882" max="882" width="4.140625" bestFit="1" customWidth="1"/>
    <col min="883" max="883" width="5" bestFit="1" customWidth="1"/>
    <col min="884" max="884" width="2.85546875" bestFit="1" customWidth="1"/>
    <col min="885" max="885" width="9.85546875" bestFit="1" customWidth="1"/>
    <col min="886" max="886" width="6.85546875" bestFit="1" customWidth="1"/>
    <col min="887" max="887" width="4.140625" bestFit="1" customWidth="1"/>
    <col min="888" max="888" width="6.140625" bestFit="1" customWidth="1"/>
    <col min="889" max="889" width="2.85546875" bestFit="1" customWidth="1"/>
    <col min="890" max="890" width="3.5703125" bestFit="1" customWidth="1"/>
    <col min="891" max="891" width="4.140625" bestFit="1" customWidth="1"/>
    <col min="892" max="892" width="4.42578125" bestFit="1" customWidth="1"/>
    <col min="893" max="893" width="5" bestFit="1" customWidth="1"/>
    <col min="894" max="894" width="9.85546875" bestFit="1" customWidth="1"/>
    <col min="895" max="895" width="6.85546875" bestFit="1" customWidth="1"/>
    <col min="896" max="896" width="2.85546875" bestFit="1" customWidth="1"/>
    <col min="897" max="897" width="3.5703125" bestFit="1" customWidth="1"/>
    <col min="898" max="898" width="4.140625" bestFit="1" customWidth="1"/>
    <col min="899" max="899" width="4.42578125" bestFit="1" customWidth="1"/>
    <col min="900" max="900" width="5" bestFit="1" customWidth="1"/>
    <col min="901" max="901" width="2.85546875" bestFit="1" customWidth="1"/>
    <col min="902" max="902" width="9.85546875" bestFit="1" customWidth="1"/>
    <col min="903" max="903" width="6.85546875" bestFit="1" customWidth="1"/>
    <col min="904" max="904" width="4" bestFit="1" customWidth="1"/>
    <col min="905" max="905" width="3" bestFit="1" customWidth="1"/>
    <col min="906" max="906" width="2.85546875" bestFit="1" customWidth="1"/>
    <col min="907" max="907" width="5.140625" bestFit="1" customWidth="1"/>
    <col min="908" max="908" width="5" bestFit="1" customWidth="1"/>
    <col min="909" max="909" width="9.85546875" bestFit="1" customWidth="1"/>
    <col min="910" max="910" width="6.85546875" bestFit="1" customWidth="1"/>
    <col min="911" max="911" width="4" bestFit="1" customWidth="1"/>
    <col min="912" max="912" width="3.5703125" bestFit="1" customWidth="1"/>
    <col min="913" max="913" width="4.140625" bestFit="1" customWidth="1"/>
    <col min="914" max="914" width="4.42578125" bestFit="1" customWidth="1"/>
    <col min="915" max="915" width="4.5703125" bestFit="1" customWidth="1"/>
    <col min="916" max="916" width="5" bestFit="1" customWidth="1"/>
    <col min="917" max="917" width="2.85546875" bestFit="1" customWidth="1"/>
    <col min="918" max="918" width="9.85546875" bestFit="1" customWidth="1"/>
    <col min="919" max="919" width="6.85546875" bestFit="1" customWidth="1"/>
    <col min="920" max="920" width="4" bestFit="1" customWidth="1"/>
    <col min="921" max="921" width="2.85546875" bestFit="1" customWidth="1"/>
    <col min="922" max="923" width="4.42578125" bestFit="1" customWidth="1"/>
    <col min="924" max="924" width="4.5703125" bestFit="1" customWidth="1"/>
    <col min="925" max="925" width="5.140625" bestFit="1" customWidth="1"/>
    <col min="926" max="926" width="5" bestFit="1" customWidth="1"/>
    <col min="927" max="927" width="2.85546875" bestFit="1" customWidth="1"/>
    <col min="928" max="928" width="9.85546875" bestFit="1" customWidth="1"/>
    <col min="929" max="929" width="6.85546875" bestFit="1" customWidth="1"/>
    <col min="930" max="930" width="4.5703125" bestFit="1" customWidth="1"/>
    <col min="931" max="931" width="4" bestFit="1" customWidth="1"/>
    <col min="932" max="932" width="4.42578125" bestFit="1" customWidth="1"/>
    <col min="933" max="933" width="4.5703125" bestFit="1" customWidth="1"/>
    <col min="934" max="934" width="5.140625" bestFit="1" customWidth="1"/>
    <col min="935" max="935" width="5" bestFit="1" customWidth="1"/>
    <col min="936" max="936" width="2.85546875" bestFit="1" customWidth="1"/>
    <col min="937" max="937" width="9.85546875" bestFit="1" customWidth="1"/>
    <col min="938" max="938" width="6.85546875" bestFit="1" customWidth="1"/>
    <col min="939" max="939" width="6.140625" bestFit="1" customWidth="1"/>
    <col min="940" max="940" width="4" bestFit="1" customWidth="1"/>
    <col min="941" max="941" width="3.5703125" bestFit="1" customWidth="1"/>
    <col min="942" max="943" width="4.42578125" bestFit="1" customWidth="1"/>
    <col min="944" max="944" width="2.85546875" bestFit="1" customWidth="1"/>
    <col min="945" max="945" width="7.140625" bestFit="1" customWidth="1"/>
    <col min="946" max="946" width="9.85546875" bestFit="1" customWidth="1"/>
    <col min="947" max="947" width="6.85546875" bestFit="1" customWidth="1"/>
    <col min="948" max="948" width="4" bestFit="1" customWidth="1"/>
    <col min="949" max="949" width="3.5703125" bestFit="1" customWidth="1"/>
    <col min="950" max="950" width="4.140625" bestFit="1" customWidth="1"/>
    <col min="951" max="951" width="4.42578125" bestFit="1" customWidth="1"/>
    <col min="952" max="952" width="4.5703125" bestFit="1" customWidth="1"/>
    <col min="953" max="953" width="5.140625" bestFit="1" customWidth="1"/>
    <col min="954" max="954" width="2.85546875" bestFit="1" customWidth="1"/>
    <col min="955" max="955" width="9.85546875" bestFit="1" customWidth="1"/>
    <col min="956" max="956" width="6.85546875" bestFit="1" customWidth="1"/>
    <col min="957" max="957" width="4" bestFit="1" customWidth="1"/>
    <col min="958" max="958" width="4.5703125" bestFit="1" customWidth="1"/>
    <col min="959" max="959" width="4.140625" bestFit="1" customWidth="1"/>
    <col min="960" max="960" width="5" bestFit="1" customWidth="1"/>
    <col min="961" max="961" width="9.85546875" bestFit="1" customWidth="1"/>
    <col min="962" max="962" width="6.85546875" bestFit="1" customWidth="1"/>
    <col min="963" max="964" width="4.5703125" bestFit="1" customWidth="1"/>
    <col min="965" max="965" width="5.140625" bestFit="1" customWidth="1"/>
    <col min="966" max="966" width="9.85546875" bestFit="1" customWidth="1"/>
    <col min="967" max="967" width="6.85546875" bestFit="1" customWidth="1"/>
    <col min="968" max="968" width="4.5703125" bestFit="1" customWidth="1"/>
    <col min="969" max="969" width="4.42578125" bestFit="1" customWidth="1"/>
    <col min="970" max="970" width="2.85546875" bestFit="1" customWidth="1"/>
    <col min="971" max="971" width="9.85546875" bestFit="1" customWidth="1"/>
    <col min="972" max="972" width="6.85546875" bestFit="1" customWidth="1"/>
    <col min="973" max="973" width="6.140625" bestFit="1" customWidth="1"/>
    <col min="974" max="974" width="4.5703125" bestFit="1" customWidth="1"/>
    <col min="975" max="975" width="3.5703125" bestFit="1" customWidth="1"/>
    <col min="976" max="976" width="4.42578125" bestFit="1" customWidth="1"/>
    <col min="977" max="977" width="5" bestFit="1" customWidth="1"/>
    <col min="978" max="978" width="2.85546875" bestFit="1" customWidth="1"/>
    <col min="979" max="979" width="9.85546875" bestFit="1" customWidth="1"/>
    <col min="980" max="980" width="6.85546875" bestFit="1" customWidth="1"/>
    <col min="981" max="981" width="2.85546875" bestFit="1" customWidth="1"/>
    <col min="982" max="982" width="4.42578125" bestFit="1" customWidth="1"/>
    <col min="983" max="983" width="4.5703125" bestFit="1" customWidth="1"/>
    <col min="984" max="984" width="2.85546875" bestFit="1" customWidth="1"/>
    <col min="985" max="985" width="9.85546875" bestFit="1" customWidth="1"/>
    <col min="986" max="986" width="6.85546875" bestFit="1" customWidth="1"/>
    <col min="987" max="987" width="4" bestFit="1" customWidth="1"/>
    <col min="988" max="988" width="3" bestFit="1" customWidth="1"/>
    <col min="989" max="989" width="4.5703125" bestFit="1" customWidth="1"/>
    <col min="990" max="990" width="2.85546875" bestFit="1" customWidth="1"/>
    <col min="991" max="991" width="3.5703125" bestFit="1" customWidth="1"/>
    <col min="992" max="992" width="4.42578125" bestFit="1" customWidth="1"/>
    <col min="993" max="993" width="5.140625" bestFit="1" customWidth="1"/>
    <col min="994" max="994" width="2.85546875" bestFit="1" customWidth="1"/>
    <col min="995" max="995" width="9.85546875" bestFit="1" customWidth="1"/>
    <col min="996" max="996" width="6.85546875" bestFit="1" customWidth="1"/>
    <col min="997" max="997" width="4" bestFit="1" customWidth="1"/>
    <col min="998" max="998" width="3" bestFit="1" customWidth="1"/>
    <col min="999" max="999" width="2.85546875" bestFit="1" customWidth="1"/>
    <col min="1000" max="1000" width="3.5703125" bestFit="1" customWidth="1"/>
    <col min="1001" max="1001" width="5.140625" bestFit="1" customWidth="1"/>
    <col min="1002" max="1002" width="4.42578125" bestFit="1" customWidth="1"/>
    <col min="1003" max="1003" width="2.85546875" bestFit="1" customWidth="1"/>
    <col min="1004" max="1004" width="9.85546875" bestFit="1" customWidth="1"/>
    <col min="1005" max="1005" width="6.85546875" bestFit="1" customWidth="1"/>
    <col min="1006" max="1006" width="6.140625" bestFit="1" customWidth="1"/>
    <col min="1007" max="1007" width="4" bestFit="1" customWidth="1"/>
    <col min="1008" max="1008" width="3" bestFit="1" customWidth="1"/>
    <col min="1009" max="1009" width="2.85546875" bestFit="1" customWidth="1"/>
    <col min="1010" max="1010" width="4.140625" bestFit="1" customWidth="1"/>
    <col min="1011" max="1011" width="4.42578125" bestFit="1" customWidth="1"/>
    <col min="1012" max="1012" width="9.85546875" bestFit="1" customWidth="1"/>
    <col min="1013" max="1013" width="6.85546875" bestFit="1" customWidth="1"/>
    <col min="1014" max="1014" width="4" bestFit="1" customWidth="1"/>
    <col min="1015" max="1015" width="3" bestFit="1" customWidth="1"/>
    <col min="1016" max="1016" width="2.85546875" bestFit="1" customWidth="1"/>
    <col min="1017" max="1017" width="4.140625" bestFit="1" customWidth="1"/>
    <col min="1018" max="1018" width="5.140625" bestFit="1" customWidth="1"/>
    <col min="1019" max="1019" width="5.42578125" bestFit="1" customWidth="1"/>
    <col min="1020" max="1020" width="4.42578125" bestFit="1" customWidth="1"/>
    <col min="1021" max="1021" width="9.85546875" bestFit="1" customWidth="1"/>
    <col min="1022" max="1022" width="6.85546875" bestFit="1" customWidth="1"/>
    <col min="1023" max="1023" width="6.140625" bestFit="1" customWidth="1"/>
    <col min="1024" max="1024" width="3" bestFit="1" customWidth="1"/>
    <col min="1025" max="1025" width="2.85546875" bestFit="1" customWidth="1"/>
    <col min="1026" max="1026" width="3.5703125" bestFit="1" customWidth="1"/>
    <col min="1027" max="1028" width="4.42578125" bestFit="1" customWidth="1"/>
    <col min="1029" max="1029" width="2.85546875" bestFit="1" customWidth="1"/>
    <col min="1030" max="1030" width="4.42578125" bestFit="1" customWidth="1"/>
    <col min="1031" max="1031" width="9.85546875" bestFit="1" customWidth="1"/>
    <col min="1032" max="1032" width="6.85546875" bestFit="1" customWidth="1"/>
    <col min="1033" max="1033" width="3" bestFit="1" customWidth="1"/>
    <col min="1034" max="1034" width="2.85546875" bestFit="1" customWidth="1"/>
    <col min="1035" max="1036" width="5.140625" bestFit="1" customWidth="1"/>
    <col min="1037" max="1037" width="2.85546875" bestFit="1" customWidth="1"/>
    <col min="1038" max="1038" width="4.42578125" bestFit="1" customWidth="1"/>
    <col min="1039" max="1039" width="9.85546875" bestFit="1" customWidth="1"/>
    <col min="1040" max="1040" width="6.85546875" bestFit="1" customWidth="1"/>
    <col min="1041" max="1041" width="4.5703125" bestFit="1" customWidth="1"/>
    <col min="1042" max="1042" width="3" bestFit="1" customWidth="1"/>
    <col min="1043" max="1043" width="2.85546875" bestFit="1" customWidth="1"/>
    <col min="1044" max="1044" width="3.5703125" bestFit="1" customWidth="1"/>
    <col min="1045" max="1045" width="4.140625" bestFit="1" customWidth="1"/>
    <col min="1046" max="1046" width="4.42578125" bestFit="1" customWidth="1"/>
    <col min="1047" max="1047" width="5.140625" bestFit="1" customWidth="1"/>
    <col min="1048" max="1048" width="5.42578125" bestFit="1" customWidth="1"/>
    <col min="1049" max="1049" width="4.42578125" bestFit="1" customWidth="1"/>
    <col min="1050" max="1050" width="9.85546875" bestFit="1" customWidth="1"/>
    <col min="1051" max="1051" width="6.85546875" bestFit="1" customWidth="1"/>
    <col min="1052" max="1052" width="4.5703125" bestFit="1" customWidth="1"/>
    <col min="1053" max="1053" width="4" bestFit="1" customWidth="1"/>
    <col min="1054" max="1054" width="3.5703125" bestFit="1" customWidth="1"/>
    <col min="1055" max="1055" width="4.42578125" bestFit="1" customWidth="1"/>
    <col min="1056" max="1056" width="5.140625" bestFit="1" customWidth="1"/>
    <col min="1057" max="1057" width="4.42578125" bestFit="1" customWidth="1"/>
    <col min="1058" max="1058" width="9.85546875" bestFit="1" customWidth="1"/>
    <col min="1059" max="1059" width="6.85546875" bestFit="1" customWidth="1"/>
    <col min="1060" max="1060" width="6.140625" bestFit="1" customWidth="1"/>
    <col min="1061" max="1061" width="4" bestFit="1" customWidth="1"/>
    <col min="1062" max="1062" width="2.85546875" bestFit="1" customWidth="1"/>
    <col min="1063" max="1063" width="4.140625" bestFit="1" customWidth="1"/>
    <col min="1064" max="1064" width="5.140625" bestFit="1" customWidth="1"/>
    <col min="1065" max="1065" width="4.42578125" bestFit="1" customWidth="1"/>
    <col min="1066" max="1066" width="9.85546875" bestFit="1" customWidth="1"/>
    <col min="1067" max="1067" width="6.85546875" bestFit="1" customWidth="1"/>
    <col min="1068" max="1068" width="6.140625" bestFit="1" customWidth="1"/>
    <col min="1069" max="1069" width="4" bestFit="1" customWidth="1"/>
    <col min="1070" max="1070" width="3" bestFit="1" customWidth="1"/>
    <col min="1071" max="1071" width="3.5703125" bestFit="1" customWidth="1"/>
    <col min="1072" max="1072" width="4.5703125" bestFit="1" customWidth="1"/>
    <col min="1073" max="1073" width="5.140625" bestFit="1" customWidth="1"/>
    <col min="1074" max="1074" width="4.42578125" bestFit="1" customWidth="1"/>
    <col min="1075" max="1075" width="7.140625" bestFit="1" customWidth="1"/>
    <col min="1076" max="1076" width="9.85546875" bestFit="1" customWidth="1"/>
    <col min="1077" max="1077" width="6.85546875" bestFit="1" customWidth="1"/>
    <col min="1078" max="1078" width="3" bestFit="1" customWidth="1"/>
    <col min="1079" max="1079" width="3.5703125" bestFit="1" customWidth="1"/>
    <col min="1080" max="1080" width="4.140625" bestFit="1" customWidth="1"/>
    <col min="1081" max="1081" width="5.140625" bestFit="1" customWidth="1"/>
    <col min="1082" max="1082" width="4.42578125" bestFit="1" customWidth="1"/>
    <col min="1083" max="1083" width="9.85546875" bestFit="1" customWidth="1"/>
    <col min="1084" max="1084" width="6.85546875" bestFit="1" customWidth="1"/>
    <col min="1085" max="1085" width="6.140625" bestFit="1" customWidth="1"/>
    <col min="1086" max="1086" width="4" bestFit="1" customWidth="1"/>
    <col min="1087" max="1087" width="3.5703125" bestFit="1" customWidth="1"/>
    <col min="1088" max="1088" width="4.140625" bestFit="1" customWidth="1"/>
    <col min="1089" max="1090" width="5.140625" bestFit="1" customWidth="1"/>
    <col min="1091" max="1091" width="4.42578125" bestFit="1" customWidth="1"/>
    <col min="1092" max="1092" width="9.85546875" bestFit="1" customWidth="1"/>
    <col min="1093" max="1093" width="6.85546875" bestFit="1" customWidth="1"/>
    <col min="1094" max="1094" width="4.140625" bestFit="1" customWidth="1"/>
    <col min="1095" max="1095" width="6.140625" bestFit="1" customWidth="1"/>
    <col min="1096" max="1096" width="4.140625" bestFit="1" customWidth="1"/>
    <col min="1097" max="1097" width="4" bestFit="1" customWidth="1"/>
    <col min="1098" max="1098" width="3" bestFit="1" customWidth="1"/>
    <col min="1099" max="1099" width="4.140625" bestFit="1" customWidth="1"/>
    <col min="1100" max="1100" width="5.140625" bestFit="1" customWidth="1"/>
    <col min="1101" max="1101" width="4.42578125" bestFit="1" customWidth="1"/>
    <col min="1102" max="1102" width="9.85546875" bestFit="1" customWidth="1"/>
    <col min="1103" max="1103" width="6.85546875" bestFit="1" customWidth="1"/>
    <col min="1104" max="1104" width="4" bestFit="1" customWidth="1"/>
    <col min="1105" max="1105" width="3" bestFit="1" customWidth="1"/>
    <col min="1106" max="1106" width="3.5703125" bestFit="1" customWidth="1"/>
    <col min="1107" max="1107" width="4.42578125" bestFit="1" customWidth="1"/>
    <col min="1108" max="1108" width="4.5703125" bestFit="1" customWidth="1"/>
    <col min="1109" max="1110" width="5.140625" bestFit="1" customWidth="1"/>
    <col min="1111" max="1111" width="4.42578125" bestFit="1" customWidth="1"/>
    <col min="1112" max="1112" width="9.85546875" bestFit="1" customWidth="1"/>
    <col min="1113" max="1113" width="6.85546875" bestFit="1" customWidth="1"/>
    <col min="1114" max="1114" width="4" bestFit="1" customWidth="1"/>
    <col min="1115" max="1115" width="2.85546875" bestFit="1" customWidth="1"/>
    <col min="1116" max="1116" width="4.140625" bestFit="1" customWidth="1"/>
    <col min="1117" max="1117" width="4.5703125" bestFit="1" customWidth="1"/>
    <col min="1118" max="1118" width="5.140625" bestFit="1" customWidth="1"/>
    <col min="1119" max="1119" width="4.42578125" bestFit="1" customWidth="1"/>
    <col min="1120" max="1120" width="9.85546875" bestFit="1" customWidth="1"/>
    <col min="1121" max="1121" width="6.85546875" bestFit="1" customWidth="1"/>
    <col min="1122" max="1122" width="6.140625" bestFit="1" customWidth="1"/>
    <col min="1123" max="1123" width="4" bestFit="1" customWidth="1"/>
    <col min="1124" max="1124" width="3" bestFit="1" customWidth="1"/>
    <col min="1125" max="1125" width="2.85546875" bestFit="1" customWidth="1"/>
    <col min="1126" max="1126" width="4.140625" bestFit="1" customWidth="1"/>
    <col min="1127" max="1128" width="5.140625" bestFit="1" customWidth="1"/>
    <col min="1129" max="1129" width="4.42578125" bestFit="1" customWidth="1"/>
    <col min="1130" max="1130" width="9.85546875" bestFit="1" customWidth="1"/>
    <col min="1131" max="1131" width="6.85546875" bestFit="1" customWidth="1"/>
    <col min="1132" max="1132" width="6.140625" bestFit="1" customWidth="1"/>
    <col min="1133" max="1133" width="4" bestFit="1" customWidth="1"/>
    <col min="1134" max="1134" width="3" bestFit="1" customWidth="1"/>
    <col min="1135" max="1135" width="2.85546875" bestFit="1" customWidth="1"/>
    <col min="1136" max="1136" width="3.5703125" bestFit="1" customWidth="1"/>
    <col min="1137" max="1137" width="4.42578125" bestFit="1" customWidth="1"/>
    <col min="1138" max="1138" width="4.5703125" bestFit="1" customWidth="1"/>
    <col min="1139" max="1139" width="5.140625" bestFit="1" customWidth="1"/>
    <col min="1140" max="1140" width="5.42578125" bestFit="1" customWidth="1"/>
    <col min="1141" max="1141" width="9.85546875" bestFit="1" customWidth="1"/>
    <col min="1142" max="1142" width="6.85546875" bestFit="1" customWidth="1"/>
    <col min="1143" max="1143" width="4.5703125" bestFit="1" customWidth="1"/>
    <col min="1144" max="1145" width="5.140625" bestFit="1" customWidth="1"/>
    <col min="1146" max="1146" width="5.42578125" bestFit="1" customWidth="1"/>
    <col min="1147" max="1147" width="9.85546875" bestFit="1" customWidth="1"/>
    <col min="1148" max="1148" width="6.85546875" bestFit="1" customWidth="1"/>
    <col min="1149" max="1149" width="6.140625" bestFit="1" customWidth="1"/>
    <col min="1150" max="1150" width="4" bestFit="1" customWidth="1"/>
    <col min="1151" max="1151" width="3" bestFit="1" customWidth="1"/>
    <col min="1152" max="1152" width="2.85546875" bestFit="1" customWidth="1"/>
    <col min="1153" max="1153" width="4.140625" bestFit="1" customWidth="1"/>
    <col min="1154" max="1154" width="5.140625" bestFit="1" customWidth="1"/>
    <col min="1155" max="1155" width="5" bestFit="1" customWidth="1"/>
    <col min="1156" max="1156" width="4.42578125" bestFit="1" customWidth="1"/>
    <col min="1157" max="1157" width="9.85546875" bestFit="1" customWidth="1"/>
    <col min="1158" max="1158" width="6.85546875" bestFit="1" customWidth="1"/>
    <col min="1159" max="1159" width="4" bestFit="1" customWidth="1"/>
    <col min="1160" max="1160" width="3" bestFit="1" customWidth="1"/>
    <col min="1161" max="1161" width="5.140625" bestFit="1" customWidth="1"/>
    <col min="1162" max="1162" width="9.85546875" bestFit="1" customWidth="1"/>
    <col min="1163" max="1163" width="6.85546875" bestFit="1" customWidth="1"/>
    <col min="1164" max="1164" width="4.140625" bestFit="1" customWidth="1"/>
    <col min="1165" max="1165" width="6.140625" bestFit="1" customWidth="1"/>
    <col min="1166" max="1166" width="3" bestFit="1" customWidth="1"/>
    <col min="1167" max="1167" width="3.5703125" bestFit="1" customWidth="1"/>
    <col min="1168" max="1168" width="5.140625" bestFit="1" customWidth="1"/>
    <col min="1169" max="1169" width="5.42578125" bestFit="1" customWidth="1"/>
    <col min="1170" max="1170" width="4.42578125" bestFit="1" customWidth="1"/>
    <col min="1171" max="1171" width="9.85546875" bestFit="1" customWidth="1"/>
    <col min="1172" max="1172" width="6.85546875" bestFit="1" customWidth="1"/>
    <col min="1173" max="1173" width="6.140625" bestFit="1" customWidth="1"/>
    <col min="1174" max="1174" width="5.42578125" bestFit="1" customWidth="1"/>
    <col min="1175" max="1175" width="4.42578125" bestFit="1" customWidth="1"/>
    <col min="1176" max="1176" width="9.85546875" bestFit="1" customWidth="1"/>
    <col min="1177" max="1177" width="6.85546875" bestFit="1" customWidth="1"/>
    <col min="1178" max="1178" width="6.140625" bestFit="1" customWidth="1"/>
    <col min="1179" max="1179" width="4" bestFit="1" customWidth="1"/>
    <col min="1180" max="1180" width="3.5703125" bestFit="1" customWidth="1"/>
    <col min="1181" max="1181" width="4.5703125" bestFit="1" customWidth="1"/>
    <col min="1182" max="1182" width="4.42578125" bestFit="1" customWidth="1"/>
    <col min="1183" max="1183" width="9.85546875" bestFit="1" customWidth="1"/>
    <col min="1184" max="1184" width="6.85546875" bestFit="1" customWidth="1"/>
    <col min="1185" max="1185" width="4.140625" bestFit="1" customWidth="1"/>
    <col min="1186" max="1186" width="2.85546875" bestFit="1" customWidth="1"/>
    <col min="1187" max="1187" width="3.5703125" bestFit="1" customWidth="1"/>
    <col min="1188" max="1188" width="4.140625" bestFit="1" customWidth="1"/>
    <col min="1189" max="1190" width="5.140625" bestFit="1" customWidth="1"/>
    <col min="1191" max="1191" width="4.42578125" bestFit="1" customWidth="1"/>
    <col min="1192" max="1192" width="9.85546875" bestFit="1" customWidth="1"/>
    <col min="1193" max="1193" width="6.85546875" bestFit="1" customWidth="1"/>
    <col min="1194" max="1194" width="3" bestFit="1" customWidth="1"/>
    <col min="1195" max="1195" width="4.140625" bestFit="1" customWidth="1"/>
    <col min="1196" max="1196" width="4.42578125" bestFit="1" customWidth="1"/>
    <col min="1197" max="1197" width="4.5703125" bestFit="1" customWidth="1"/>
    <col min="1198" max="1199" width="5.140625" bestFit="1" customWidth="1"/>
    <col min="1200" max="1200" width="7.140625" bestFit="1" customWidth="1"/>
    <col min="1201" max="1201" width="9.85546875" bestFit="1" customWidth="1"/>
    <col min="1202" max="1202" width="6.85546875" bestFit="1" customWidth="1"/>
    <col min="1203" max="1203" width="3" bestFit="1" customWidth="1"/>
    <col min="1204" max="1204" width="4.140625" bestFit="1" customWidth="1"/>
    <col min="1205" max="1205" width="4.42578125" bestFit="1" customWidth="1"/>
    <col min="1206" max="1207" width="5.140625" bestFit="1" customWidth="1"/>
    <col min="1208" max="1208" width="2.85546875" bestFit="1" customWidth="1"/>
    <col min="1209" max="1209" width="4.42578125" bestFit="1" customWidth="1"/>
    <col min="1210" max="1210" width="9.85546875" bestFit="1" customWidth="1"/>
    <col min="1211" max="1211" width="6.85546875" bestFit="1" customWidth="1"/>
    <col min="1212" max="1212" width="2.85546875" bestFit="1" customWidth="1"/>
    <col min="1213" max="1213" width="3.5703125" bestFit="1" customWidth="1"/>
    <col min="1214" max="1215" width="5.140625" bestFit="1" customWidth="1"/>
    <col min="1216" max="1216" width="2.85546875" bestFit="1" customWidth="1"/>
    <col min="1217" max="1217" width="4.42578125" bestFit="1" customWidth="1"/>
    <col min="1218" max="1218" width="9.85546875" bestFit="1" customWidth="1"/>
    <col min="1219" max="1219" width="6.85546875" bestFit="1" customWidth="1"/>
    <col min="1220" max="1220" width="6.140625" bestFit="1" customWidth="1"/>
    <col min="1221" max="1221" width="4.5703125" bestFit="1" customWidth="1"/>
    <col min="1222" max="1222" width="4.140625" bestFit="1" customWidth="1"/>
    <col min="1223" max="1223" width="2.85546875" bestFit="1" customWidth="1"/>
    <col min="1224" max="1224" width="4.42578125" bestFit="1" customWidth="1"/>
    <col min="1225" max="1225" width="9.85546875" bestFit="1" customWidth="1"/>
    <col min="1226" max="1226" width="6.85546875" bestFit="1" customWidth="1"/>
    <col min="1227" max="1227" width="2.85546875" bestFit="1" customWidth="1"/>
    <col min="1228" max="1228" width="3.5703125" bestFit="1" customWidth="1"/>
    <col min="1229" max="1229" width="5.140625" bestFit="1" customWidth="1"/>
    <col min="1230" max="1230" width="2.85546875" bestFit="1" customWidth="1"/>
    <col min="1231" max="1231" width="4.42578125" bestFit="1" customWidth="1"/>
    <col min="1232" max="1232" width="7.140625" bestFit="1" customWidth="1"/>
    <col min="1233" max="1233" width="9.85546875" bestFit="1" customWidth="1"/>
    <col min="1234" max="1234" width="6.85546875" bestFit="1" customWidth="1"/>
    <col min="1235" max="1235" width="2.85546875" bestFit="1" customWidth="1"/>
    <col min="1236" max="1236" width="3.5703125" bestFit="1" customWidth="1"/>
    <col min="1237" max="1238" width="5.140625" bestFit="1" customWidth="1"/>
    <col min="1239" max="1239" width="4.42578125" bestFit="1" customWidth="1"/>
    <col min="1240" max="1240" width="9.85546875" bestFit="1" customWidth="1"/>
    <col min="1241" max="1241" width="6.85546875" bestFit="1" customWidth="1"/>
    <col min="1242" max="1242" width="4.42578125" bestFit="1" customWidth="1"/>
    <col min="1243" max="1243" width="3" bestFit="1" customWidth="1"/>
    <col min="1244" max="1244" width="2.85546875" bestFit="1" customWidth="1"/>
    <col min="1245" max="1245" width="3.5703125" bestFit="1" customWidth="1"/>
    <col min="1246" max="1246" width="4.5703125" bestFit="1" customWidth="1"/>
    <col min="1247" max="1247" width="5.140625" bestFit="1" customWidth="1"/>
    <col min="1248" max="1248" width="4.42578125" bestFit="1" customWidth="1"/>
    <col min="1249" max="1249" width="7.140625" bestFit="1" customWidth="1"/>
    <col min="1250" max="1250" width="9.85546875" bestFit="1" customWidth="1"/>
    <col min="1251" max="1251" width="6.85546875" bestFit="1" customWidth="1"/>
    <col min="1252" max="1252" width="8.42578125" bestFit="1" customWidth="1"/>
    <col min="1253" max="1253" width="10.140625" bestFit="1" customWidth="1"/>
    <col min="1254" max="1254" width="3" bestFit="1" customWidth="1"/>
    <col min="1255" max="1255" width="3.5703125" bestFit="1" customWidth="1"/>
    <col min="1256" max="1256" width="4.5703125" bestFit="1" customWidth="1"/>
    <col min="1257" max="1257" width="5.140625" bestFit="1" customWidth="1"/>
    <col min="1258" max="1258" width="3.140625" bestFit="1" customWidth="1"/>
    <col min="1259" max="1259" width="4.42578125" bestFit="1" customWidth="1"/>
    <col min="1260" max="1260" width="9.85546875" bestFit="1" customWidth="1"/>
    <col min="1261" max="1261" width="6.85546875" bestFit="1" customWidth="1"/>
    <col min="1262" max="1262" width="3" bestFit="1" customWidth="1"/>
    <col min="1263" max="1263" width="5.140625" bestFit="1" customWidth="1"/>
    <col min="1264" max="1264" width="2.85546875" bestFit="1" customWidth="1"/>
    <col min="1265" max="1265" width="3.140625" bestFit="1" customWidth="1"/>
    <col min="1266" max="1266" width="4.42578125" bestFit="1" customWidth="1"/>
    <col min="1267" max="1267" width="9.85546875" bestFit="1" customWidth="1"/>
    <col min="1268" max="1268" width="6.85546875" bestFit="1" customWidth="1"/>
    <col min="1269" max="1269" width="4.140625" bestFit="1" customWidth="1"/>
    <col min="1270" max="1271" width="5.140625" bestFit="1" customWidth="1"/>
    <col min="1272" max="1272" width="5.42578125" bestFit="1" customWidth="1"/>
    <col min="1273" max="1273" width="2.85546875" bestFit="1" customWidth="1"/>
    <col min="1274" max="1274" width="4.42578125" bestFit="1" customWidth="1"/>
    <col min="1275" max="1275" width="9.85546875" bestFit="1" customWidth="1"/>
    <col min="1276" max="1276" width="6.85546875" bestFit="1" customWidth="1"/>
    <col min="1277" max="1277" width="5.140625" bestFit="1" customWidth="1"/>
    <col min="1278" max="1278" width="9.85546875" bestFit="1" customWidth="1"/>
    <col min="1279" max="1279" width="6.85546875" bestFit="1" customWidth="1"/>
    <col min="1280" max="1280" width="6.140625" bestFit="1" customWidth="1"/>
    <col min="1281" max="1281" width="4.5703125" bestFit="1" customWidth="1"/>
    <col min="1282" max="1282" width="3.5703125" bestFit="1" customWidth="1"/>
    <col min="1283" max="1283" width="4.42578125" bestFit="1" customWidth="1"/>
    <col min="1284" max="1284" width="4.5703125" bestFit="1" customWidth="1"/>
    <col min="1285" max="1285" width="9.85546875" bestFit="1" customWidth="1"/>
    <col min="1286" max="1286" width="6.85546875" bestFit="1" customWidth="1"/>
    <col min="1287" max="1288" width="5.140625" bestFit="1" customWidth="1"/>
    <col min="1289" max="1289" width="2.85546875" bestFit="1" customWidth="1"/>
    <col min="1290" max="1290" width="7.140625" bestFit="1" customWidth="1"/>
    <col min="1291" max="1291" width="9.85546875" bestFit="1" customWidth="1"/>
    <col min="1292" max="1292" width="6.85546875" bestFit="1" customWidth="1"/>
    <col min="1293" max="1293" width="4.140625" bestFit="1" customWidth="1"/>
    <col min="1294" max="1294" width="2.85546875" bestFit="1" customWidth="1"/>
    <col min="1295" max="1295" width="3.5703125" bestFit="1" customWidth="1"/>
    <col min="1296" max="1296" width="4.42578125" bestFit="1" customWidth="1"/>
    <col min="1297" max="1297" width="4.5703125" bestFit="1" customWidth="1"/>
    <col min="1298" max="1299" width="5.140625" bestFit="1" customWidth="1"/>
    <col min="1300" max="1300" width="5.42578125" bestFit="1" customWidth="1"/>
    <col min="1301" max="1301" width="3.140625" bestFit="1" customWidth="1"/>
    <col min="1302" max="1302" width="4.42578125" bestFit="1" customWidth="1"/>
    <col min="1303" max="1303" width="9.85546875" bestFit="1" customWidth="1"/>
    <col min="1304" max="1304" width="6.85546875" bestFit="1" customWidth="1"/>
    <col min="1305" max="1305" width="6.140625" bestFit="1" customWidth="1"/>
    <col min="1306" max="1306" width="2.85546875" bestFit="1" customWidth="1"/>
    <col min="1307" max="1307" width="4.140625" bestFit="1" customWidth="1"/>
    <col min="1308" max="1308" width="4.5703125" bestFit="1" customWidth="1"/>
    <col min="1309" max="1309" width="5.140625" bestFit="1" customWidth="1"/>
    <col min="1310" max="1310" width="4.42578125" bestFit="1" customWidth="1"/>
    <col min="1311" max="1311" width="9.85546875" bestFit="1" customWidth="1"/>
    <col min="1312" max="1312" width="6.85546875" bestFit="1" customWidth="1"/>
    <col min="1313" max="1313" width="6.140625" bestFit="1" customWidth="1"/>
    <col min="1314" max="1314" width="2.85546875" bestFit="1" customWidth="1"/>
    <col min="1315" max="1315" width="4.42578125" bestFit="1" customWidth="1"/>
    <col min="1316" max="1317" width="5.140625" bestFit="1" customWidth="1"/>
    <col min="1318" max="1318" width="4.42578125" bestFit="1" customWidth="1"/>
    <col min="1319" max="1319" width="9.85546875" bestFit="1" customWidth="1"/>
    <col min="1320" max="1320" width="6.85546875" bestFit="1" customWidth="1"/>
    <col min="1321" max="1321" width="4.85546875" bestFit="1" customWidth="1"/>
    <col min="1322" max="1322" width="4.140625" bestFit="1" customWidth="1"/>
    <col min="1323" max="1323" width="4.42578125" bestFit="1" customWidth="1"/>
    <col min="1324" max="1324" width="2.85546875" bestFit="1" customWidth="1"/>
    <col min="1325" max="1325" width="4.42578125" bestFit="1" customWidth="1"/>
    <col min="1326" max="1326" width="9.85546875" bestFit="1" customWidth="1"/>
    <col min="1327" max="1327" width="6.85546875" bestFit="1" customWidth="1"/>
    <col min="1328" max="1328" width="6.140625" bestFit="1" customWidth="1"/>
    <col min="1329" max="1329" width="3.5703125" bestFit="1" customWidth="1"/>
    <col min="1330" max="1330" width="4.140625" bestFit="1" customWidth="1"/>
    <col min="1331" max="1332" width="5.140625" bestFit="1" customWidth="1"/>
    <col min="1333" max="1333" width="3.140625" bestFit="1" customWidth="1"/>
    <col min="1334" max="1334" width="4.42578125" bestFit="1" customWidth="1"/>
    <col min="1335" max="1335" width="9.85546875" bestFit="1" customWidth="1"/>
    <col min="1336" max="1336" width="6.85546875" bestFit="1" customWidth="1"/>
    <col min="1337" max="1337" width="4.85546875" bestFit="1" customWidth="1"/>
    <col min="1338" max="1338" width="6.140625" bestFit="1" customWidth="1"/>
    <col min="1339" max="1339" width="4.42578125" bestFit="1" customWidth="1"/>
    <col min="1340" max="1340" width="4.140625" bestFit="1" customWidth="1"/>
    <col min="1341" max="1341" width="2.85546875" bestFit="1" customWidth="1"/>
    <col min="1342" max="1342" width="4.42578125" bestFit="1" customWidth="1"/>
    <col min="1343" max="1343" width="4.5703125" bestFit="1" customWidth="1"/>
    <col min="1344" max="1345" width="5.140625" bestFit="1" customWidth="1"/>
    <col min="1346" max="1346" width="2.85546875" bestFit="1" customWidth="1"/>
    <col min="1347" max="1347" width="9.85546875" bestFit="1" customWidth="1"/>
    <col min="1348" max="1348" width="6.85546875" bestFit="1" customWidth="1"/>
    <col min="1349" max="1349" width="6.140625" bestFit="1" customWidth="1"/>
    <col min="1350" max="1350" width="4.42578125" bestFit="1" customWidth="1"/>
    <col min="1351" max="1351" width="4.140625" bestFit="1" customWidth="1"/>
    <col min="1352" max="1352" width="4.5703125" bestFit="1" customWidth="1"/>
    <col min="1353" max="1353" width="2.85546875" bestFit="1" customWidth="1"/>
    <col min="1354" max="1354" width="4.140625" bestFit="1" customWidth="1"/>
    <col min="1355" max="1355" width="5.140625" bestFit="1" customWidth="1"/>
    <col min="1356" max="1356" width="2.85546875" bestFit="1" customWidth="1"/>
    <col min="1357" max="1357" width="9.85546875" bestFit="1" customWidth="1"/>
    <col min="1358" max="1358" width="6.85546875" bestFit="1" customWidth="1"/>
    <col min="1359" max="1359" width="2.85546875" bestFit="1" customWidth="1"/>
    <col min="1360" max="1360" width="3.5703125" bestFit="1" customWidth="1"/>
    <col min="1361" max="1361" width="3.140625" bestFit="1" customWidth="1"/>
    <col min="1362" max="1362" width="4.42578125" bestFit="1" customWidth="1"/>
    <col min="1363" max="1363" width="7.140625" bestFit="1" customWidth="1"/>
    <col min="1364" max="1364" width="9.85546875" bestFit="1" customWidth="1"/>
    <col min="1365" max="1365" width="6.85546875" bestFit="1" customWidth="1"/>
    <col min="1366" max="1366" width="6.140625" bestFit="1" customWidth="1"/>
    <col min="1367" max="1367" width="4.5703125" bestFit="1" customWidth="1"/>
    <col min="1368" max="1368" width="3.5703125" bestFit="1" customWidth="1"/>
    <col min="1369" max="1369" width="4.42578125" bestFit="1" customWidth="1"/>
    <col min="1370" max="1371" width="5.140625" bestFit="1" customWidth="1"/>
    <col min="1372" max="1372" width="2.85546875" bestFit="1" customWidth="1"/>
    <col min="1373" max="1373" width="3.140625" bestFit="1" customWidth="1"/>
    <col min="1374" max="1374" width="9.85546875" bestFit="1" customWidth="1"/>
    <col min="1375" max="1375" width="6.85546875" bestFit="1" customWidth="1"/>
    <col min="1376" max="1376" width="4.42578125" bestFit="1" customWidth="1"/>
    <col min="1377" max="1377" width="4.140625" bestFit="1" customWidth="1"/>
    <col min="1378" max="1378" width="2.85546875" bestFit="1" customWidth="1"/>
    <col min="1379" max="1379" width="9.85546875" bestFit="1" customWidth="1"/>
    <col min="1380" max="1380" width="6.85546875" bestFit="1" customWidth="1"/>
    <col min="1381" max="1381" width="4.42578125" bestFit="1" customWidth="1"/>
    <col min="1382" max="1382" width="4.5703125" bestFit="1" customWidth="1"/>
    <col min="1383" max="1384" width="5.140625" bestFit="1" customWidth="1"/>
    <col min="1385" max="1385" width="2.85546875" bestFit="1" customWidth="1"/>
    <col min="1386" max="1386" width="4.42578125" bestFit="1" customWidth="1"/>
    <col min="1387" max="1387" width="9.85546875" bestFit="1" customWidth="1"/>
    <col min="1388" max="1388" width="6.85546875" bestFit="1" customWidth="1"/>
    <col min="1389" max="1389" width="6.140625" bestFit="1" customWidth="1"/>
    <col min="1390" max="1390" width="5" bestFit="1" customWidth="1"/>
    <col min="1391" max="1391" width="4.42578125" bestFit="1" customWidth="1"/>
    <col min="1392" max="1392" width="2.85546875" bestFit="1" customWidth="1"/>
    <col min="1393" max="1393" width="3.5703125" bestFit="1" customWidth="1"/>
    <col min="1394" max="1394" width="5.140625" bestFit="1" customWidth="1"/>
    <col min="1395" max="1395" width="2.85546875" bestFit="1" customWidth="1"/>
    <col min="1396" max="1396" width="4.42578125" bestFit="1" customWidth="1"/>
    <col min="1397" max="1397" width="9.85546875" bestFit="1" customWidth="1"/>
    <col min="1398" max="1398" width="6.85546875" bestFit="1" customWidth="1"/>
    <col min="1399" max="1399" width="6.140625" bestFit="1" customWidth="1"/>
    <col min="1400" max="1400" width="5" bestFit="1" customWidth="1"/>
    <col min="1401" max="1401" width="2.85546875" bestFit="1" customWidth="1"/>
    <col min="1402" max="1402" width="4.140625" bestFit="1" customWidth="1"/>
    <col min="1403" max="1403" width="3.140625" bestFit="1" customWidth="1"/>
    <col min="1404" max="1404" width="9.85546875" bestFit="1" customWidth="1"/>
    <col min="1405" max="1405" width="6.85546875" bestFit="1" customWidth="1"/>
    <col min="1406" max="1406" width="4.85546875" bestFit="1" customWidth="1"/>
    <col min="1407" max="1407" width="6.140625" bestFit="1" customWidth="1"/>
    <col min="1408" max="1408" width="4.5703125" bestFit="1" customWidth="1"/>
    <col min="1409" max="1409" width="5" bestFit="1" customWidth="1"/>
    <col min="1410" max="1410" width="3.85546875" bestFit="1" customWidth="1"/>
    <col min="1411" max="1412" width="5.140625" bestFit="1" customWidth="1"/>
    <col min="1413" max="1413" width="4.140625" bestFit="1" customWidth="1"/>
    <col min="1414" max="1414" width="9.85546875" bestFit="1" customWidth="1"/>
    <col min="1415" max="1415" width="6.85546875" bestFit="1" customWidth="1"/>
    <col min="1416" max="1416" width="6.140625" bestFit="1" customWidth="1"/>
    <col min="1417" max="1417" width="4.5703125" bestFit="1" customWidth="1"/>
    <col min="1418" max="1418" width="3.85546875" bestFit="1" customWidth="1"/>
    <col min="1419" max="1419" width="4.5703125" bestFit="1" customWidth="1"/>
    <col min="1420" max="1420" width="4.140625" bestFit="1" customWidth="1"/>
    <col min="1421" max="1421" width="3.140625" bestFit="1" customWidth="1"/>
    <col min="1422" max="1422" width="9.85546875" bestFit="1" customWidth="1"/>
    <col min="1423" max="1423" width="6.85546875" bestFit="1" customWidth="1"/>
    <col min="1424" max="1424" width="5" bestFit="1" customWidth="1"/>
    <col min="1425" max="1425" width="3.85546875" bestFit="1" customWidth="1"/>
    <col min="1426" max="1426" width="4.140625" bestFit="1" customWidth="1"/>
    <col min="1427" max="1427" width="3.140625" bestFit="1" customWidth="1"/>
    <col min="1428" max="1428" width="9.85546875" bestFit="1" customWidth="1"/>
    <col min="1429" max="1429" width="6.85546875" bestFit="1" customWidth="1"/>
    <col min="1430" max="1430" width="4.5703125" bestFit="1" customWidth="1"/>
    <col min="1431" max="1431" width="4.42578125" bestFit="1" customWidth="1"/>
    <col min="1432" max="1432" width="2.85546875" bestFit="1" customWidth="1"/>
    <col min="1433" max="1433" width="3.85546875" bestFit="1" customWidth="1"/>
    <col min="1434" max="1434" width="3.5703125" bestFit="1" customWidth="1"/>
    <col min="1435" max="1435" width="4.140625" bestFit="1" customWidth="1"/>
    <col min="1436" max="1436" width="9.85546875" bestFit="1" customWidth="1"/>
    <col min="1437" max="1437" width="6.85546875" bestFit="1" customWidth="1"/>
    <col min="1438" max="1438" width="4.5703125" bestFit="1" customWidth="1"/>
    <col min="1439" max="1439" width="5" bestFit="1" customWidth="1"/>
    <col min="1440" max="1440" width="3.5703125" bestFit="1" customWidth="1"/>
    <col min="1441" max="1441" width="4.140625" bestFit="1" customWidth="1"/>
    <col min="1442" max="1442" width="3.140625" bestFit="1" customWidth="1"/>
    <col min="1443" max="1443" width="9.85546875" bestFit="1" customWidth="1"/>
    <col min="1444" max="1444" width="6.85546875" bestFit="1" customWidth="1"/>
    <col min="1445" max="1445" width="5" bestFit="1" customWidth="1"/>
    <col min="1446" max="1446" width="4.42578125" bestFit="1" customWidth="1"/>
    <col min="1447" max="1447" width="3.85546875" bestFit="1" customWidth="1"/>
    <col min="1448" max="1448" width="4.140625" bestFit="1" customWidth="1"/>
    <col min="1449" max="1449" width="9.85546875" bestFit="1" customWidth="1"/>
    <col min="1450" max="1450" width="6.85546875" bestFit="1" customWidth="1"/>
    <col min="1451" max="1451" width="5" bestFit="1" customWidth="1"/>
    <col min="1452" max="1452" width="4.42578125" bestFit="1" customWidth="1"/>
    <col min="1453" max="1453" width="2.85546875" bestFit="1" customWidth="1"/>
    <col min="1454" max="1454" width="3.85546875" bestFit="1" customWidth="1"/>
    <col min="1455" max="1456" width="4.140625" bestFit="1" customWidth="1"/>
    <col min="1457" max="1457" width="4.5703125" bestFit="1" customWidth="1"/>
    <col min="1458" max="1458" width="3.140625" bestFit="1" customWidth="1"/>
    <col min="1459" max="1459" width="9.85546875" bestFit="1" customWidth="1"/>
    <col min="1460" max="1460" width="6.85546875" bestFit="1" customWidth="1"/>
    <col min="1461" max="1461" width="6.140625" bestFit="1" customWidth="1"/>
    <col min="1462" max="1462" width="4.5703125" bestFit="1" customWidth="1"/>
    <col min="1463" max="1463" width="5" bestFit="1" customWidth="1"/>
    <col min="1464" max="1464" width="4.42578125" bestFit="1" customWidth="1"/>
    <col min="1465" max="1465" width="2.85546875" bestFit="1" customWidth="1"/>
    <col min="1466" max="1467" width="4.140625" bestFit="1" customWidth="1"/>
    <col min="1468" max="1468" width="4.5703125" bestFit="1" customWidth="1"/>
    <col min="1469" max="1469" width="3.140625" bestFit="1" customWidth="1"/>
    <col min="1470" max="1470" width="9.85546875" bestFit="1" customWidth="1"/>
    <col min="1471" max="1471" width="6.85546875" bestFit="1" customWidth="1"/>
    <col min="1472" max="1472" width="5" bestFit="1" customWidth="1"/>
    <col min="1473" max="1474" width="4.42578125" bestFit="1" customWidth="1"/>
    <col min="1475" max="1475" width="4.140625" bestFit="1" customWidth="1"/>
    <col min="1476" max="1476" width="4.5703125" bestFit="1" customWidth="1"/>
    <col min="1477" max="1477" width="9.85546875" bestFit="1" customWidth="1"/>
    <col min="1478" max="1478" width="6.85546875" bestFit="1" customWidth="1"/>
    <col min="1479" max="1479" width="5" bestFit="1" customWidth="1"/>
    <col min="1480" max="1480" width="4.42578125" bestFit="1" customWidth="1"/>
    <col min="1481" max="1481" width="2.85546875" bestFit="1" customWidth="1"/>
    <col min="1482" max="1482" width="4.140625" bestFit="1" customWidth="1"/>
    <col min="1483" max="1483" width="4.5703125" bestFit="1" customWidth="1"/>
    <col min="1484" max="1484" width="3.140625" bestFit="1" customWidth="1"/>
    <col min="1485" max="1485" width="9.85546875" bestFit="1" customWidth="1"/>
    <col min="1486" max="1486" width="6.85546875" bestFit="1" customWidth="1"/>
    <col min="1487" max="1487" width="4.140625" bestFit="1" customWidth="1"/>
    <col min="1488" max="1488" width="4.42578125" bestFit="1" customWidth="1"/>
    <col min="1489" max="1489" width="3.85546875" bestFit="1" customWidth="1"/>
    <col min="1490" max="1490" width="3.5703125" bestFit="1" customWidth="1"/>
    <col min="1491" max="1491" width="4.140625" bestFit="1" customWidth="1"/>
    <col min="1492" max="1492" width="3.85546875" bestFit="1" customWidth="1"/>
    <col min="1493" max="1493" width="4.5703125" bestFit="1" customWidth="1"/>
    <col min="1494" max="1494" width="3.140625" bestFit="1" customWidth="1"/>
    <col min="1495" max="1495" width="9.85546875" bestFit="1" customWidth="1"/>
    <col min="1496" max="1496" width="6.85546875" bestFit="1" customWidth="1"/>
    <col min="1497" max="1497" width="6.140625" bestFit="1" customWidth="1"/>
    <col min="1498" max="1498" width="4.5703125" bestFit="1" customWidth="1"/>
    <col min="1499" max="1499" width="5" bestFit="1" customWidth="1"/>
    <col min="1500" max="1500" width="4.140625" bestFit="1" customWidth="1"/>
    <col min="1501" max="1501" width="3.85546875" bestFit="1" customWidth="1"/>
    <col min="1502" max="1502" width="3.140625" bestFit="1" customWidth="1"/>
    <col min="1503" max="1503" width="9.85546875" bestFit="1" customWidth="1"/>
    <col min="1504" max="1504" width="6.85546875" bestFit="1" customWidth="1"/>
    <col min="1505" max="1505" width="6.140625" bestFit="1" customWidth="1"/>
    <col min="1506" max="1506" width="5" bestFit="1" customWidth="1"/>
    <col min="1507" max="1508" width="4.42578125" bestFit="1" customWidth="1"/>
    <col min="1509" max="1509" width="4.5703125" bestFit="1" customWidth="1"/>
    <col min="1510" max="1510" width="3.140625" bestFit="1" customWidth="1"/>
    <col min="1511" max="1511" width="9.85546875" bestFit="1" customWidth="1"/>
    <col min="1512" max="1512" width="6.85546875" bestFit="1" customWidth="1"/>
    <col min="1513" max="1513" width="4.85546875" bestFit="1" customWidth="1"/>
    <col min="1514" max="1514" width="4.5703125" bestFit="1" customWidth="1"/>
    <col min="1515" max="1515" width="3.85546875" bestFit="1" customWidth="1"/>
    <col min="1516" max="1516" width="4.140625" bestFit="1" customWidth="1"/>
    <col min="1517" max="1517" width="3.140625" bestFit="1" customWidth="1"/>
    <col min="1518" max="1518" width="9.85546875" bestFit="1" customWidth="1"/>
    <col min="1519" max="1519" width="6.85546875" bestFit="1" customWidth="1"/>
    <col min="1520" max="1520" width="2.85546875" bestFit="1" customWidth="1"/>
    <col min="1521" max="1521" width="4.140625" bestFit="1" customWidth="1"/>
    <col min="1522" max="1522" width="4.42578125" bestFit="1" customWidth="1"/>
    <col min="1523" max="1523" width="3.85546875" bestFit="1" customWidth="1"/>
    <col min="1524" max="1524" width="4.140625" bestFit="1" customWidth="1"/>
    <col min="1525" max="1525" width="9.85546875" bestFit="1" customWidth="1"/>
    <col min="1526" max="1526" width="6.85546875" bestFit="1" customWidth="1"/>
    <col min="1527" max="1527" width="5" bestFit="1" customWidth="1"/>
    <col min="1528" max="1528" width="3.5703125" bestFit="1" customWidth="1"/>
    <col min="1529" max="1530" width="4.140625" bestFit="1" customWidth="1"/>
    <col min="1531" max="1531" width="9.85546875" bestFit="1" customWidth="1"/>
    <col min="1532" max="1532" width="6.85546875" bestFit="1" customWidth="1"/>
    <col min="1533" max="1533" width="5.42578125" bestFit="1" customWidth="1"/>
    <col min="1534" max="1534" width="4.140625" bestFit="1" customWidth="1"/>
    <col min="1535" max="1535" width="3.140625" bestFit="1" customWidth="1"/>
    <col min="1536" max="1536" width="9.85546875" bestFit="1" customWidth="1"/>
    <col min="1537" max="1537" width="6.85546875" bestFit="1" customWidth="1"/>
    <col min="1538" max="1538" width="4.42578125" bestFit="1" customWidth="1"/>
    <col min="1539" max="1539" width="4.5703125" bestFit="1" customWidth="1"/>
    <col min="1540" max="1540" width="2.85546875" bestFit="1" customWidth="1"/>
    <col min="1541" max="1541" width="4.140625" bestFit="1" customWidth="1"/>
    <col min="1542" max="1542" width="8.5703125" bestFit="1" customWidth="1"/>
    <col min="1543" max="1543" width="4.42578125" bestFit="1" customWidth="1"/>
    <col min="1544" max="1544" width="3.85546875" bestFit="1" customWidth="1"/>
    <col min="1545" max="1545" width="5.42578125" bestFit="1" customWidth="1"/>
    <col min="1546" max="1546" width="3.140625" bestFit="1" customWidth="1"/>
    <col min="1547" max="1547" width="9.85546875" bestFit="1" customWidth="1"/>
    <col min="1548" max="1548" width="6.85546875" bestFit="1" customWidth="1"/>
    <col min="1549" max="1549" width="4.140625" bestFit="1" customWidth="1"/>
    <col min="1550" max="1550" width="9.85546875" bestFit="1" customWidth="1"/>
    <col min="1551" max="1551" width="6.85546875" bestFit="1" customWidth="1"/>
    <col min="1552" max="1552" width="5" bestFit="1" customWidth="1"/>
    <col min="1553" max="1553" width="9.85546875" bestFit="1" customWidth="1"/>
    <col min="1554" max="1554" width="6.85546875" bestFit="1" customWidth="1"/>
    <col min="1555" max="1555" width="5" bestFit="1" customWidth="1"/>
    <col min="1556" max="1556" width="4.42578125" bestFit="1" customWidth="1"/>
    <col min="1557" max="1557" width="2.85546875" bestFit="1" customWidth="1"/>
    <col min="1558" max="1558" width="3.5703125" bestFit="1" customWidth="1"/>
    <col min="1559" max="1559" width="3.85546875" bestFit="1" customWidth="1"/>
    <col min="1560" max="1560" width="3.140625" bestFit="1" customWidth="1"/>
    <col min="1561" max="1561" width="9.85546875" bestFit="1" customWidth="1"/>
    <col min="1562" max="1562" width="6.85546875" bestFit="1" customWidth="1"/>
    <col min="1563" max="1563" width="4.5703125" bestFit="1" customWidth="1"/>
    <col min="1564" max="1564" width="4.140625" bestFit="1" customWidth="1"/>
    <col min="1565" max="1565" width="5" bestFit="1" customWidth="1"/>
    <col min="1566" max="1567" width="3.85546875" bestFit="1" customWidth="1"/>
    <col min="1568" max="1568" width="9.85546875" bestFit="1" customWidth="1"/>
    <col min="1569" max="1569" width="7.140625" bestFit="1" customWidth="1"/>
    <col min="1570" max="1570" width="9.85546875" bestFit="1" customWidth="1"/>
    <col min="1571" max="1571" width="6.85546875" bestFit="1" customWidth="1"/>
    <col min="1572" max="1572" width="3.85546875" bestFit="1" customWidth="1"/>
    <col min="1573" max="1573" width="9.85546875" bestFit="1" customWidth="1"/>
    <col min="1574" max="1574" width="6.85546875" bestFit="1" customWidth="1"/>
    <col min="1575" max="1575" width="6.140625" bestFit="1" customWidth="1"/>
    <col min="1576" max="1576" width="4" bestFit="1" customWidth="1"/>
    <col min="1577" max="1577" width="4.42578125" bestFit="1" customWidth="1"/>
    <col min="1578" max="1578" width="2.85546875" bestFit="1" customWidth="1"/>
    <col min="1579" max="1580" width="4.140625" bestFit="1" customWidth="1"/>
    <col min="1581" max="1581" width="9.85546875" bestFit="1" customWidth="1"/>
    <col min="1582" max="1582" width="6.85546875" bestFit="1" customWidth="1"/>
    <col min="1583" max="1583" width="6.140625" bestFit="1" customWidth="1"/>
    <col min="1584" max="1584" width="4" bestFit="1" customWidth="1"/>
    <col min="1585" max="1585" width="4.140625" bestFit="1" customWidth="1"/>
    <col min="1586" max="1586" width="3.85546875" bestFit="1" customWidth="1"/>
    <col min="1587" max="1587" width="4.140625" bestFit="1" customWidth="1"/>
    <col min="1588" max="1588" width="5" bestFit="1" customWidth="1"/>
    <col min="1589" max="1589" width="9.85546875" bestFit="1" customWidth="1"/>
    <col min="1590" max="1590" width="6.85546875" bestFit="1" customWidth="1"/>
    <col min="1591" max="1591" width="6.140625" bestFit="1" customWidth="1"/>
    <col min="1592" max="1592" width="4" bestFit="1" customWidth="1"/>
    <col min="1593" max="1593" width="5" bestFit="1" customWidth="1"/>
    <col min="1594" max="1594" width="2.85546875" bestFit="1" customWidth="1"/>
    <col min="1595" max="1595" width="4.42578125" bestFit="1" customWidth="1"/>
    <col min="1596" max="1596" width="4.5703125" bestFit="1" customWidth="1"/>
    <col min="1597" max="1597" width="4.140625" bestFit="1" customWidth="1"/>
    <col min="1598" max="1598" width="5" bestFit="1" customWidth="1"/>
    <col min="1599" max="1599" width="9.85546875" bestFit="1" customWidth="1"/>
    <col min="1600" max="1600" width="6.85546875" bestFit="1" customWidth="1"/>
    <col min="1601" max="1601" width="6.140625" bestFit="1" customWidth="1"/>
    <col min="1602" max="1602" width="4" bestFit="1" customWidth="1"/>
    <col min="1603" max="1603" width="5" bestFit="1" customWidth="1"/>
    <col min="1604" max="1604" width="4.42578125" bestFit="1" customWidth="1"/>
    <col min="1605" max="1605" width="2.85546875" bestFit="1" customWidth="1"/>
    <col min="1606" max="1606" width="3.85546875" bestFit="1" customWidth="1"/>
    <col min="1607" max="1607" width="5" bestFit="1" customWidth="1"/>
    <col min="1608" max="1608" width="9.85546875" bestFit="1" customWidth="1"/>
    <col min="1609" max="1609" width="6.85546875" bestFit="1" customWidth="1"/>
    <col min="1610" max="1610" width="4" bestFit="1" customWidth="1"/>
    <col min="1611" max="1611" width="3.5703125" bestFit="1" customWidth="1"/>
    <col min="1612" max="1612" width="3.85546875" bestFit="1" customWidth="1"/>
    <col min="1613" max="1613" width="5" bestFit="1" customWidth="1"/>
    <col min="1614" max="1614" width="9.85546875" bestFit="1" customWidth="1"/>
    <col min="1615" max="1615" width="6.85546875" bestFit="1" customWidth="1"/>
    <col min="1616" max="1616" width="6.140625" bestFit="1" customWidth="1"/>
    <col min="1617" max="1617" width="4" bestFit="1" customWidth="1"/>
    <col min="1618" max="1618" width="5" bestFit="1" customWidth="1"/>
    <col min="1619" max="1619" width="3.5703125" bestFit="1" customWidth="1"/>
    <col min="1620" max="1620" width="4.140625" bestFit="1" customWidth="1"/>
    <col min="1621" max="1621" width="4.42578125" bestFit="1" customWidth="1"/>
    <col min="1622" max="1622" width="4.140625" bestFit="1" customWidth="1"/>
    <col min="1623" max="1623" width="9.85546875" bestFit="1" customWidth="1"/>
    <col min="1624" max="1624" width="6.85546875" bestFit="1" customWidth="1"/>
    <col min="1625" max="1625" width="6.140625" bestFit="1" customWidth="1"/>
    <col min="1626" max="1626" width="4" bestFit="1" customWidth="1"/>
    <col min="1627" max="1627" width="2.85546875" bestFit="1" customWidth="1"/>
    <col min="1628" max="1628" width="3.5703125" bestFit="1" customWidth="1"/>
    <col min="1629" max="1629" width="3.85546875" bestFit="1" customWidth="1"/>
    <col min="1630" max="1630" width="4.140625" bestFit="1" customWidth="1"/>
    <col min="1631" max="1631" width="5" bestFit="1" customWidth="1"/>
    <col min="1632" max="1632" width="3.140625" bestFit="1" customWidth="1"/>
    <col min="1633" max="1633" width="9.85546875" bestFit="1" customWidth="1"/>
    <col min="1634" max="1634" width="6.85546875" bestFit="1" customWidth="1"/>
    <col min="1635" max="1635" width="6.140625" bestFit="1" customWidth="1"/>
    <col min="1636" max="1636" width="4" bestFit="1" customWidth="1"/>
    <col min="1637" max="1637" width="5" bestFit="1" customWidth="1"/>
    <col min="1638" max="1638" width="4.42578125" bestFit="1" customWidth="1"/>
    <col min="1639" max="1639" width="3.5703125" bestFit="1" customWidth="1"/>
    <col min="1640" max="1640" width="4.140625" bestFit="1" customWidth="1"/>
    <col min="1641" max="1641" width="9.85546875" bestFit="1" customWidth="1"/>
    <col min="1642" max="1642" width="6.85546875" bestFit="1" customWidth="1"/>
    <col min="1643" max="1643" width="5" bestFit="1" customWidth="1"/>
    <col min="1644" max="1644" width="4.42578125" bestFit="1" customWidth="1"/>
    <col min="1645" max="1645" width="4.5703125" bestFit="1" customWidth="1"/>
    <col min="1646" max="1646" width="4.140625" bestFit="1" customWidth="1"/>
    <col min="1647" max="1647" width="9.85546875" bestFit="1" customWidth="1"/>
    <col min="1648" max="1648" width="6.85546875" bestFit="1" customWidth="1"/>
    <col min="1649" max="1649" width="6.140625" bestFit="1" customWidth="1"/>
    <col min="1650" max="1650" width="4" bestFit="1" customWidth="1"/>
    <col min="1651" max="1651" width="5" bestFit="1" customWidth="1"/>
    <col min="1652" max="1652" width="4.42578125" bestFit="1" customWidth="1"/>
    <col min="1653" max="1653" width="3.5703125" bestFit="1" customWidth="1"/>
    <col min="1654" max="1654" width="4.42578125" bestFit="1" customWidth="1"/>
    <col min="1655" max="1655" width="3.85546875" bestFit="1" customWidth="1"/>
    <col min="1656" max="1656" width="4.140625" bestFit="1" customWidth="1"/>
    <col min="1657" max="1657" width="5" bestFit="1" customWidth="1"/>
    <col min="1658" max="1658" width="3.140625" bestFit="1" customWidth="1"/>
    <col min="1659" max="1659" width="9.85546875" bestFit="1" customWidth="1"/>
    <col min="1660" max="1660" width="6.85546875" bestFit="1" customWidth="1"/>
    <col min="1661" max="1661" width="4" bestFit="1" customWidth="1"/>
    <col min="1662" max="1662" width="2.85546875" bestFit="1" customWidth="1"/>
    <col min="1663" max="1663" width="4.140625" bestFit="1" customWidth="1"/>
    <col min="1664" max="1664" width="4.42578125" bestFit="1" customWidth="1"/>
    <col min="1665" max="1665" width="3.85546875" bestFit="1" customWidth="1"/>
    <col min="1666" max="1666" width="4.140625" bestFit="1" customWidth="1"/>
    <col min="1667" max="1667" width="9.85546875" bestFit="1" customWidth="1"/>
    <col min="1668" max="1668" width="6.85546875" bestFit="1" customWidth="1"/>
    <col min="1669" max="1669" width="4.42578125" bestFit="1" customWidth="1"/>
    <col min="1670" max="1670" width="3.5703125" bestFit="1" customWidth="1"/>
    <col min="1671" max="1671" width="9.85546875" bestFit="1" customWidth="1"/>
    <col min="1672" max="1672" width="6.85546875" bestFit="1" customWidth="1"/>
    <col min="1673" max="1673" width="5" bestFit="1" customWidth="1"/>
    <col min="1674" max="1675" width="4.42578125" bestFit="1" customWidth="1"/>
    <col min="1676" max="1676" width="4.140625" bestFit="1" customWidth="1"/>
    <col min="1677" max="1677" width="2.85546875" bestFit="1" customWidth="1"/>
    <col min="1678" max="1678" width="9.85546875" bestFit="1" customWidth="1"/>
    <col min="1679" max="1679" width="6.85546875" bestFit="1" customWidth="1"/>
    <col min="1680" max="1680" width="4.140625" bestFit="1" customWidth="1"/>
    <col min="1681" max="1681" width="4" bestFit="1" customWidth="1"/>
    <col min="1682" max="1682" width="4.42578125" bestFit="1" customWidth="1"/>
    <col min="1683" max="1683" width="3.5703125" bestFit="1" customWidth="1"/>
    <col min="1684" max="1684" width="2.85546875" bestFit="1" customWidth="1"/>
    <col min="1685" max="1685" width="9.85546875" bestFit="1" customWidth="1"/>
    <col min="1686" max="1686" width="6.85546875" bestFit="1" customWidth="1"/>
    <col min="1687" max="1687" width="4.42578125" bestFit="1" customWidth="1"/>
    <col min="1688" max="1688" width="4.5703125" bestFit="1" customWidth="1"/>
    <col min="1689" max="1689" width="4.140625" bestFit="1" customWidth="1"/>
    <col min="1690" max="1690" width="2.85546875" bestFit="1" customWidth="1"/>
    <col min="1691" max="1691" width="9.85546875" bestFit="1" customWidth="1"/>
    <col min="1692" max="1692" width="6.85546875" bestFit="1" customWidth="1"/>
    <col min="1693" max="1693" width="4" bestFit="1" customWidth="1"/>
    <col min="1694" max="1694" width="5" bestFit="1" customWidth="1"/>
    <col min="1695" max="1695" width="4.140625" bestFit="1" customWidth="1"/>
    <col min="1696" max="1696" width="3.85546875" bestFit="1" customWidth="1"/>
    <col min="1697" max="1697" width="5.42578125" bestFit="1" customWidth="1"/>
    <col min="1698" max="1698" width="2.85546875" bestFit="1" customWidth="1"/>
    <col min="1699" max="1699" width="7.140625" bestFit="1" customWidth="1"/>
    <col min="1700" max="1700" width="9.85546875" bestFit="1" customWidth="1"/>
    <col min="1701" max="1701" width="6.85546875" bestFit="1" customWidth="1"/>
    <col min="1702" max="1702" width="4" bestFit="1" customWidth="1"/>
    <col min="1703" max="1705" width="4.42578125" bestFit="1" customWidth="1"/>
    <col min="1706" max="1706" width="2.85546875" bestFit="1" customWidth="1"/>
    <col min="1707" max="1707" width="9.85546875" bestFit="1" customWidth="1"/>
    <col min="1708" max="1708" width="6.85546875" bestFit="1" customWidth="1"/>
    <col min="1709" max="1710" width="4.42578125" bestFit="1" customWidth="1"/>
    <col min="1711" max="1711" width="3.5703125" bestFit="1" customWidth="1"/>
    <col min="1712" max="1712" width="4.140625" bestFit="1" customWidth="1"/>
    <col min="1713" max="1713" width="2.85546875" bestFit="1" customWidth="1"/>
    <col min="1714" max="1714" width="7.140625" bestFit="1" customWidth="1"/>
    <col min="1715" max="1715" width="9.85546875" bestFit="1" customWidth="1"/>
    <col min="1716" max="1716" width="6.85546875" bestFit="1" customWidth="1"/>
    <col min="1717" max="1717" width="4" bestFit="1" customWidth="1"/>
    <col min="1718" max="1719" width="4.42578125" bestFit="1" customWidth="1"/>
    <col min="1720" max="1720" width="2.85546875" bestFit="1" customWidth="1"/>
    <col min="1721" max="1721" width="9.85546875" bestFit="1" customWidth="1"/>
    <col min="1722" max="1722" width="6.85546875" bestFit="1" customWidth="1"/>
    <col min="1723" max="1723" width="9.85546875" bestFit="1" customWidth="1"/>
    <col min="1724" max="1724" width="7.85546875" bestFit="1" customWidth="1"/>
    <col min="1725" max="1725" width="3" bestFit="1" customWidth="1"/>
    <col min="1726" max="1726" width="4.140625" bestFit="1" customWidth="1"/>
    <col min="1727" max="1727" width="2.85546875" bestFit="1" customWidth="1"/>
    <col min="1728" max="1728" width="10.85546875" bestFit="1" customWidth="1"/>
    <col min="1729" max="1729" width="10.42578125" bestFit="1" customWidth="1"/>
    <col min="1730" max="1730" width="13.5703125" bestFit="1" customWidth="1"/>
    <col min="1732" max="1732" width="4" bestFit="1" customWidth="1"/>
    <col min="1733" max="1733" width="5" bestFit="1" customWidth="1"/>
    <col min="1734" max="1734" width="2.85546875" bestFit="1" customWidth="1"/>
    <col min="1735" max="1735" width="7.140625" bestFit="1" customWidth="1"/>
    <col min="1736" max="1736" width="12.140625" bestFit="1" customWidth="1"/>
    <col min="1737" max="1737" width="11.140625" bestFit="1" customWidth="1"/>
  </cols>
  <sheetData>
    <row r="3" spans="1:3" x14ac:dyDescent="0.25">
      <c r="A3" s="65" t="s">
        <v>3211</v>
      </c>
      <c r="B3" s="65" t="s">
        <v>3834</v>
      </c>
      <c r="C3" s="66"/>
    </row>
    <row r="4" spans="1:3" x14ac:dyDescent="0.25">
      <c r="A4" s="65" t="s">
        <v>3390</v>
      </c>
      <c r="B4" s="66" t="s">
        <v>3404</v>
      </c>
      <c r="C4" s="66" t="s">
        <v>3833</v>
      </c>
    </row>
    <row r="5" spans="1:3" x14ac:dyDescent="0.25">
      <c r="A5" s="67" t="s">
        <v>3210</v>
      </c>
      <c r="B5" s="68">
        <v>2</v>
      </c>
      <c r="C5" s="68">
        <v>2</v>
      </c>
    </row>
    <row r="6" spans="1:3" x14ac:dyDescent="0.25">
      <c r="A6" s="67" t="s">
        <v>3833</v>
      </c>
      <c r="B6" s="68">
        <v>2</v>
      </c>
      <c r="C6" s="68">
        <v>2</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49D6-79F0-4A21-93C8-20A4B07A6473}">
  <sheetPr>
    <tabColor rgb="FFFE5000"/>
  </sheetPr>
  <dimension ref="A3:BX135"/>
  <sheetViews>
    <sheetView workbookViewId="0">
      <selection activeCell="A3" sqref="A3:T11"/>
    </sheetView>
  </sheetViews>
  <sheetFormatPr defaultRowHeight="15" x14ac:dyDescent="0.25"/>
  <cols>
    <col min="1" max="1" width="19.140625" bestFit="1" customWidth="1"/>
    <col min="2" max="2" width="19.7109375" bestFit="1" customWidth="1"/>
    <col min="3" max="3" width="4.28515625" bestFit="1" customWidth="1"/>
    <col min="4" max="4" width="5.5703125" bestFit="1" customWidth="1"/>
    <col min="5" max="5" width="4" bestFit="1" customWidth="1"/>
    <col min="6" max="6" width="3.7109375" bestFit="1" customWidth="1"/>
    <col min="7" max="7" width="4" bestFit="1" customWidth="1"/>
    <col min="8" max="8" width="2.7109375" bestFit="1" customWidth="1"/>
    <col min="9" max="9" width="4.42578125" bestFit="1" customWidth="1"/>
    <col min="10" max="10" width="4" bestFit="1" customWidth="1"/>
    <col min="11" max="11" width="3.140625" bestFit="1" customWidth="1"/>
    <col min="12" max="12" width="4" bestFit="1" customWidth="1"/>
    <col min="13" max="13" width="4.28515625" bestFit="1" customWidth="1"/>
    <col min="14" max="14" width="3" bestFit="1" customWidth="1"/>
    <col min="15" max="15" width="4.85546875" bestFit="1" customWidth="1"/>
    <col min="16" max="16" width="4" bestFit="1" customWidth="1"/>
    <col min="17" max="17" width="4.85546875" bestFit="1" customWidth="1"/>
    <col min="18" max="18" width="4" bestFit="1" customWidth="1"/>
    <col min="19" max="19" width="3" bestFit="1" customWidth="1"/>
    <col min="20" max="20" width="6" bestFit="1" customWidth="1"/>
    <col min="21" max="21" width="3" bestFit="1" customWidth="1"/>
    <col min="22" max="22" width="2.85546875" bestFit="1" customWidth="1"/>
    <col min="23" max="23" width="3" bestFit="1" customWidth="1"/>
    <col min="24" max="24" width="4" bestFit="1" customWidth="1"/>
    <col min="25" max="25" width="4.140625" bestFit="1" customWidth="1"/>
    <col min="26" max="26" width="6.28515625" bestFit="1" customWidth="1"/>
    <col min="27" max="27" width="4.5703125" bestFit="1" customWidth="1"/>
    <col min="28" max="28" width="4.28515625" bestFit="1" customWidth="1"/>
    <col min="29" max="29" width="3.42578125" bestFit="1" customWidth="1"/>
    <col min="30" max="30" width="10.28515625" bestFit="1" customWidth="1"/>
    <col min="31" max="31" width="5" bestFit="1" customWidth="1"/>
    <col min="32" max="32" width="8.28515625" bestFit="1" customWidth="1"/>
    <col min="33" max="33" width="7.5703125" bestFit="1" customWidth="1"/>
    <col min="34" max="34" width="12" bestFit="1" customWidth="1"/>
    <col min="35" max="35" width="5.140625" bestFit="1" customWidth="1"/>
    <col min="36" max="36" width="12.28515625" bestFit="1" customWidth="1"/>
    <col min="37" max="37" width="4.140625" bestFit="1" customWidth="1"/>
    <col min="38" max="38" width="3" bestFit="1" customWidth="1"/>
    <col min="39" max="39" width="4.42578125" bestFit="1" customWidth="1"/>
    <col min="40" max="40" width="3.5703125" bestFit="1" customWidth="1"/>
    <col min="41" max="41" width="4.28515625" bestFit="1" customWidth="1"/>
    <col min="42" max="42" width="4.140625" bestFit="1" customWidth="1"/>
    <col min="43" max="43" width="4.28515625" bestFit="1" customWidth="1"/>
    <col min="44" max="44" width="4.140625" bestFit="1" customWidth="1"/>
    <col min="45" max="45" width="7.28515625" bestFit="1" customWidth="1"/>
    <col min="46" max="46" width="3.5703125" bestFit="1" customWidth="1"/>
    <col min="47" max="47" width="3.7109375" bestFit="1" customWidth="1"/>
    <col min="48" max="48" width="4" bestFit="1" customWidth="1"/>
    <col min="49" max="49" width="6.7109375" bestFit="1" customWidth="1"/>
    <col min="50" max="50" width="3.5703125" bestFit="1" customWidth="1"/>
    <col min="51" max="51" width="5.85546875" bestFit="1" customWidth="1"/>
    <col min="52" max="52" width="4" bestFit="1" customWidth="1"/>
    <col min="53" max="53" width="3.5703125" bestFit="1" customWidth="1"/>
    <col min="54" max="54" width="4.7109375" bestFit="1" customWidth="1"/>
    <col min="55" max="55" width="3.140625" bestFit="1" customWidth="1"/>
    <col min="56" max="56" width="4.42578125" bestFit="1" customWidth="1"/>
    <col min="57" max="57" width="10.28515625" bestFit="1" customWidth="1"/>
    <col min="58" max="58" width="3.85546875" bestFit="1" customWidth="1"/>
    <col min="59" max="59" width="6.5703125" bestFit="1" customWidth="1"/>
    <col min="60" max="60" width="7.28515625" bestFit="1" customWidth="1"/>
    <col min="61" max="61" width="4.7109375" bestFit="1" customWidth="1"/>
    <col min="62" max="62" width="3.42578125" bestFit="1" customWidth="1"/>
    <col min="63" max="63" width="15.42578125" bestFit="1" customWidth="1"/>
    <col min="64" max="64" width="3.85546875" bestFit="1" customWidth="1"/>
    <col min="65" max="65" width="4.28515625" bestFit="1" customWidth="1"/>
    <col min="66" max="66" width="3.28515625" bestFit="1" customWidth="1"/>
    <col min="67" max="67" width="6.28515625" bestFit="1" customWidth="1"/>
    <col min="68" max="68" width="6.5703125" bestFit="1" customWidth="1"/>
    <col min="69" max="69" width="4.28515625" bestFit="1" customWidth="1"/>
    <col min="70" max="70" width="3.28515625" bestFit="1" customWidth="1"/>
    <col min="71" max="71" width="4" bestFit="1" customWidth="1"/>
    <col min="72" max="72" width="8.42578125" bestFit="1" customWidth="1"/>
    <col min="73" max="73" width="2.7109375" bestFit="1" customWidth="1"/>
    <col min="74" max="74" width="3.7109375" bestFit="1" customWidth="1"/>
    <col min="75" max="75" width="4" bestFit="1" customWidth="1"/>
    <col min="76" max="76" width="10.85546875" bestFit="1" customWidth="1"/>
  </cols>
  <sheetData>
    <row r="3" spans="1:76" x14ac:dyDescent="0.25">
      <c r="A3" s="65" t="s">
        <v>3213</v>
      </c>
      <c r="B3" s="65" t="s">
        <v>3834</v>
      </c>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row>
    <row r="4" spans="1:76" x14ac:dyDescent="0.25">
      <c r="A4" s="65" t="s">
        <v>3390</v>
      </c>
      <c r="B4" s="66" t="s">
        <v>3269</v>
      </c>
      <c r="C4" s="66" t="s">
        <v>3388</v>
      </c>
      <c r="D4" s="66" t="s">
        <v>3106</v>
      </c>
      <c r="E4" s="66" t="s">
        <v>3280</v>
      </c>
      <c r="F4" s="66" t="s">
        <v>3161</v>
      </c>
      <c r="G4" s="66" t="s">
        <v>3103</v>
      </c>
      <c r="H4" s="66" t="s">
        <v>79</v>
      </c>
      <c r="I4" s="66" t="s">
        <v>3111</v>
      </c>
      <c r="J4" s="66" t="s">
        <v>3108</v>
      </c>
      <c r="K4" s="66" t="s">
        <v>3105</v>
      </c>
      <c r="L4" s="66" t="s">
        <v>3110</v>
      </c>
      <c r="M4" s="66" t="s">
        <v>3107</v>
      </c>
      <c r="N4" s="66" t="s">
        <v>3104</v>
      </c>
      <c r="O4" s="66" t="s">
        <v>3181</v>
      </c>
      <c r="P4" s="66" t="s">
        <v>3327</v>
      </c>
      <c r="Q4" s="66" t="s">
        <v>3753</v>
      </c>
      <c r="R4" s="66" t="s">
        <v>70</v>
      </c>
      <c r="S4" s="66" t="s">
        <v>3178</v>
      </c>
      <c r="T4" s="66" t="s">
        <v>3389</v>
      </c>
      <c r="U4" s="66" t="s">
        <v>149</v>
      </c>
      <c r="V4" s="66" t="s">
        <v>3294</v>
      </c>
      <c r="W4" s="66" t="s">
        <v>3310</v>
      </c>
      <c r="X4" s="66" t="s">
        <v>3322</v>
      </c>
      <c r="Y4" s="66" t="s">
        <v>3328</v>
      </c>
      <c r="Z4" s="66" t="s">
        <v>3362</v>
      </c>
      <c r="AA4" s="66" t="s">
        <v>3363</v>
      </c>
      <c r="AB4" s="66" t="s">
        <v>3364</v>
      </c>
      <c r="AC4" s="66" t="s">
        <v>3366</v>
      </c>
      <c r="AD4" s="66" t="s">
        <v>3371</v>
      </c>
      <c r="AE4" s="66" t="s">
        <v>3384</v>
      </c>
      <c r="AF4" s="66" t="s">
        <v>3402</v>
      </c>
      <c r="AG4" s="66" t="s">
        <v>3404</v>
      </c>
      <c r="AH4" s="66" t="s">
        <v>3706</v>
      </c>
      <c r="AI4" s="66" t="s">
        <v>3716</v>
      </c>
      <c r="AJ4" s="66" t="s">
        <v>3718</v>
      </c>
      <c r="AK4" s="66" t="s">
        <v>89</v>
      </c>
      <c r="AL4" s="66" t="s">
        <v>3779</v>
      </c>
      <c r="AM4" s="66" t="s">
        <v>3809</v>
      </c>
      <c r="AN4" s="66" t="s">
        <v>3812</v>
      </c>
      <c r="AO4" s="66" t="s">
        <v>3822</v>
      </c>
      <c r="AP4" s="66" t="s">
        <v>3832</v>
      </c>
      <c r="AQ4" s="66" t="s">
        <v>3835</v>
      </c>
      <c r="AR4" s="66" t="s">
        <v>3830</v>
      </c>
      <c r="AS4" s="66" t="s">
        <v>3842</v>
      </c>
      <c r="AT4" s="66" t="s">
        <v>3845</v>
      </c>
      <c r="AU4" s="66" t="s">
        <v>3846</v>
      </c>
      <c r="AV4" s="66" t="s">
        <v>3850</v>
      </c>
      <c r="AW4" s="66" t="s">
        <v>3852</v>
      </c>
      <c r="AX4" s="66" t="s">
        <v>3874</v>
      </c>
      <c r="AY4" s="66" t="s">
        <v>3879</v>
      </c>
      <c r="AZ4" s="66" t="s">
        <v>3880</v>
      </c>
      <c r="BA4" s="66" t="s">
        <v>3912</v>
      </c>
      <c r="BB4" s="66" t="s">
        <v>3914</v>
      </c>
      <c r="BC4" s="66" t="s">
        <v>3917</v>
      </c>
      <c r="BD4" s="66" t="s">
        <v>3922</v>
      </c>
      <c r="BE4" s="66" t="s">
        <v>3930</v>
      </c>
      <c r="BF4" s="66" t="s">
        <v>3936</v>
      </c>
      <c r="BG4" s="66" t="s">
        <v>3938</v>
      </c>
      <c r="BH4" s="66" t="s">
        <v>3944</v>
      </c>
      <c r="BI4" s="66" t="s">
        <v>3946</v>
      </c>
      <c r="BJ4" s="66" t="s">
        <v>3950</v>
      </c>
      <c r="BK4" s="66" t="s">
        <v>3954</v>
      </c>
      <c r="BL4" s="66" t="s">
        <v>3967</v>
      </c>
      <c r="BM4" s="66" t="s">
        <v>3969</v>
      </c>
      <c r="BN4" s="66" t="s">
        <v>3970</v>
      </c>
      <c r="BO4" s="66" t="s">
        <v>3972</v>
      </c>
      <c r="BP4" s="66" t="s">
        <v>3973</v>
      </c>
      <c r="BQ4" s="66" t="s">
        <v>3978</v>
      </c>
      <c r="BR4" s="66" t="s">
        <v>3981</v>
      </c>
      <c r="BS4" s="66" t="s">
        <v>3984</v>
      </c>
      <c r="BT4" s="66" t="s">
        <v>3985</v>
      </c>
      <c r="BU4" s="66" t="s">
        <v>3986</v>
      </c>
      <c r="BV4" s="66" t="s">
        <v>3987</v>
      </c>
      <c r="BW4" s="66" t="s">
        <v>4053</v>
      </c>
      <c r="BX4" s="66" t="s">
        <v>3833</v>
      </c>
    </row>
    <row r="5" spans="1:76" x14ac:dyDescent="0.25">
      <c r="A5" s="67" t="s">
        <v>3389</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row>
    <row r="6" spans="1:76" x14ac:dyDescent="0.25">
      <c r="A6" s="67">
        <v>2003</v>
      </c>
      <c r="B6" s="68"/>
      <c r="C6" s="68"/>
      <c r="D6" s="68"/>
      <c r="E6" s="68"/>
      <c r="F6" s="68">
        <v>5</v>
      </c>
      <c r="G6" s="68"/>
      <c r="H6" s="68"/>
      <c r="I6" s="68">
        <v>2</v>
      </c>
      <c r="J6" s="68">
        <v>1</v>
      </c>
      <c r="K6" s="68"/>
      <c r="L6" s="68">
        <v>1</v>
      </c>
      <c r="M6" s="68">
        <v>1</v>
      </c>
      <c r="N6" s="68"/>
      <c r="O6" s="68"/>
      <c r="P6" s="68">
        <v>3</v>
      </c>
      <c r="Q6" s="68"/>
      <c r="R6" s="68"/>
      <c r="S6" s="68">
        <v>1</v>
      </c>
      <c r="T6" s="68"/>
      <c r="U6" s="68"/>
      <c r="V6" s="68"/>
      <c r="W6" s="68">
        <v>3</v>
      </c>
      <c r="X6" s="68">
        <v>1</v>
      </c>
      <c r="Y6" s="68">
        <v>1</v>
      </c>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v>19</v>
      </c>
    </row>
    <row r="7" spans="1:76" x14ac:dyDescent="0.25">
      <c r="A7" s="67" t="s">
        <v>3350</v>
      </c>
      <c r="B7" s="68"/>
      <c r="C7" s="68"/>
      <c r="D7" s="68"/>
      <c r="E7" s="68"/>
      <c r="F7" s="68"/>
      <c r="G7" s="68"/>
      <c r="H7" s="68"/>
      <c r="I7" s="68"/>
      <c r="J7" s="68"/>
      <c r="K7" s="68"/>
      <c r="L7" s="68"/>
      <c r="M7" s="68"/>
      <c r="N7" s="68"/>
      <c r="O7" s="68"/>
      <c r="P7" s="68"/>
      <c r="Q7" s="68"/>
      <c r="R7" s="68"/>
      <c r="S7" s="68"/>
      <c r="T7" s="68"/>
      <c r="U7" s="68"/>
      <c r="V7" s="68"/>
      <c r="W7" s="68">
        <v>1</v>
      </c>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v>1</v>
      </c>
    </row>
    <row r="8" spans="1:76" x14ac:dyDescent="0.25">
      <c r="A8" s="67">
        <v>2004</v>
      </c>
      <c r="B8" s="68"/>
      <c r="C8" s="68"/>
      <c r="D8" s="68"/>
      <c r="E8" s="68"/>
      <c r="F8" s="68"/>
      <c r="G8" s="68"/>
      <c r="H8" s="68"/>
      <c r="I8" s="68">
        <v>3</v>
      </c>
      <c r="J8" s="68">
        <v>2</v>
      </c>
      <c r="K8" s="68"/>
      <c r="L8" s="68">
        <v>2</v>
      </c>
      <c r="M8" s="68">
        <v>1</v>
      </c>
      <c r="N8" s="68"/>
      <c r="O8" s="68"/>
      <c r="P8" s="68">
        <v>2</v>
      </c>
      <c r="Q8" s="68"/>
      <c r="R8" s="68"/>
      <c r="S8" s="68"/>
      <c r="T8" s="68"/>
      <c r="U8" s="68">
        <v>2</v>
      </c>
      <c r="V8" s="68"/>
      <c r="W8" s="68">
        <v>6</v>
      </c>
      <c r="X8" s="68">
        <v>3</v>
      </c>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v>21</v>
      </c>
    </row>
    <row r="9" spans="1:76" x14ac:dyDescent="0.25">
      <c r="A9" s="67">
        <v>2005</v>
      </c>
      <c r="B9" s="68"/>
      <c r="C9" s="68"/>
      <c r="D9" s="68"/>
      <c r="E9" s="68">
        <v>3</v>
      </c>
      <c r="F9" s="68">
        <v>1</v>
      </c>
      <c r="G9" s="68">
        <v>2</v>
      </c>
      <c r="H9" s="68"/>
      <c r="I9" s="68">
        <v>2</v>
      </c>
      <c r="J9" s="68"/>
      <c r="K9" s="68"/>
      <c r="L9" s="68">
        <v>1</v>
      </c>
      <c r="M9" s="68"/>
      <c r="N9" s="68"/>
      <c r="O9" s="68"/>
      <c r="P9" s="68"/>
      <c r="Q9" s="68"/>
      <c r="R9" s="68"/>
      <c r="S9" s="68">
        <v>1</v>
      </c>
      <c r="T9" s="68"/>
      <c r="U9" s="68"/>
      <c r="V9" s="68"/>
      <c r="W9" s="68">
        <v>1</v>
      </c>
      <c r="X9" s="68">
        <v>3</v>
      </c>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v>14</v>
      </c>
    </row>
    <row r="10" spans="1:76" x14ac:dyDescent="0.25">
      <c r="A10" s="67">
        <v>2006</v>
      </c>
      <c r="B10" s="68">
        <v>3</v>
      </c>
      <c r="C10" s="68"/>
      <c r="D10" s="68">
        <v>1</v>
      </c>
      <c r="E10" s="68"/>
      <c r="F10" s="68"/>
      <c r="G10" s="68">
        <v>1</v>
      </c>
      <c r="H10" s="68"/>
      <c r="I10" s="68">
        <v>3</v>
      </c>
      <c r="J10" s="68">
        <v>1</v>
      </c>
      <c r="K10" s="68">
        <v>2</v>
      </c>
      <c r="L10" s="68">
        <v>1</v>
      </c>
      <c r="M10" s="68"/>
      <c r="N10" s="68"/>
      <c r="O10" s="68"/>
      <c r="P10" s="68"/>
      <c r="Q10" s="68"/>
      <c r="R10" s="68"/>
      <c r="S10" s="68">
        <v>1</v>
      </c>
      <c r="T10" s="68"/>
      <c r="U10" s="68"/>
      <c r="V10" s="68"/>
      <c r="W10" s="68">
        <v>2</v>
      </c>
      <c r="X10" s="68"/>
      <c r="Y10" s="68"/>
      <c r="Z10" s="68">
        <v>1</v>
      </c>
      <c r="AA10" s="68">
        <v>3</v>
      </c>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v>19</v>
      </c>
    </row>
    <row r="11" spans="1:76" x14ac:dyDescent="0.25">
      <c r="A11" s="67">
        <v>2007</v>
      </c>
      <c r="B11" s="68">
        <v>1</v>
      </c>
      <c r="C11" s="68"/>
      <c r="D11" s="68"/>
      <c r="E11" s="68"/>
      <c r="F11" s="68"/>
      <c r="G11" s="68">
        <v>1</v>
      </c>
      <c r="H11" s="68"/>
      <c r="I11" s="68"/>
      <c r="J11" s="68">
        <v>2</v>
      </c>
      <c r="K11" s="68"/>
      <c r="L11" s="68">
        <v>1</v>
      </c>
      <c r="M11" s="68">
        <v>4</v>
      </c>
      <c r="N11" s="68"/>
      <c r="O11" s="68"/>
      <c r="P11" s="68">
        <v>1</v>
      </c>
      <c r="Q11" s="68"/>
      <c r="R11" s="68">
        <v>3</v>
      </c>
      <c r="S11" s="68">
        <v>2</v>
      </c>
      <c r="T11" s="68"/>
      <c r="U11" s="68"/>
      <c r="V11" s="68"/>
      <c r="W11" s="68"/>
      <c r="X11" s="68">
        <v>1</v>
      </c>
      <c r="Y11" s="68"/>
      <c r="Z11" s="68"/>
      <c r="AA11" s="68"/>
      <c r="AB11" s="68">
        <v>2</v>
      </c>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v>18</v>
      </c>
    </row>
    <row r="12" spans="1:76" x14ac:dyDescent="0.25">
      <c r="A12" s="67">
        <v>2008</v>
      </c>
      <c r="B12" s="68">
        <v>4</v>
      </c>
      <c r="C12" s="68"/>
      <c r="D12" s="68">
        <v>3</v>
      </c>
      <c r="E12" s="68"/>
      <c r="F12" s="68"/>
      <c r="G12" s="68">
        <v>1</v>
      </c>
      <c r="H12" s="68"/>
      <c r="I12" s="68">
        <v>1</v>
      </c>
      <c r="J12" s="68">
        <v>3</v>
      </c>
      <c r="K12" s="68"/>
      <c r="L12" s="68">
        <v>1</v>
      </c>
      <c r="M12" s="68"/>
      <c r="N12" s="68"/>
      <c r="O12" s="68"/>
      <c r="P12" s="68">
        <v>1</v>
      </c>
      <c r="Q12" s="68"/>
      <c r="R12" s="68">
        <v>1</v>
      </c>
      <c r="S12" s="68">
        <v>3</v>
      </c>
      <c r="T12" s="68"/>
      <c r="U12" s="68">
        <v>3</v>
      </c>
      <c r="V12" s="68"/>
      <c r="W12" s="68">
        <v>1</v>
      </c>
      <c r="X12" s="68">
        <v>1</v>
      </c>
      <c r="Y12" s="68"/>
      <c r="Z12" s="68"/>
      <c r="AA12" s="68"/>
      <c r="AB12" s="68">
        <v>3</v>
      </c>
      <c r="AC12" s="68">
        <v>3</v>
      </c>
      <c r="AD12" s="68"/>
      <c r="AE12" s="68">
        <v>1</v>
      </c>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v>30</v>
      </c>
    </row>
    <row r="13" spans="1:76" x14ac:dyDescent="0.25">
      <c r="A13" s="67">
        <v>2009</v>
      </c>
      <c r="B13" s="68">
        <v>1</v>
      </c>
      <c r="C13" s="68"/>
      <c r="D13" s="68"/>
      <c r="E13" s="68"/>
      <c r="F13" s="68">
        <v>1</v>
      </c>
      <c r="G13" s="68">
        <v>1</v>
      </c>
      <c r="H13" s="68"/>
      <c r="I13" s="68"/>
      <c r="J13" s="68">
        <v>3</v>
      </c>
      <c r="K13" s="68"/>
      <c r="L13" s="68"/>
      <c r="M13" s="68"/>
      <c r="N13" s="68"/>
      <c r="O13" s="68"/>
      <c r="P13" s="68">
        <v>1</v>
      </c>
      <c r="Q13" s="68"/>
      <c r="R13" s="68"/>
      <c r="S13" s="68">
        <v>1</v>
      </c>
      <c r="T13" s="68"/>
      <c r="U13" s="68"/>
      <c r="V13" s="68"/>
      <c r="W13" s="68"/>
      <c r="X13" s="68">
        <v>3</v>
      </c>
      <c r="Y13" s="68"/>
      <c r="Z13" s="68"/>
      <c r="AA13" s="68"/>
      <c r="AB13" s="68"/>
      <c r="AC13" s="68">
        <v>2</v>
      </c>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v>13</v>
      </c>
    </row>
    <row r="14" spans="1:76" x14ac:dyDescent="0.25">
      <c r="A14" s="67">
        <v>2010</v>
      </c>
      <c r="B14" s="68"/>
      <c r="C14" s="68"/>
      <c r="D14" s="68">
        <v>1</v>
      </c>
      <c r="E14" s="68">
        <v>1</v>
      </c>
      <c r="F14" s="68">
        <v>2</v>
      </c>
      <c r="G14" s="68"/>
      <c r="H14" s="68"/>
      <c r="I14" s="68">
        <v>1</v>
      </c>
      <c r="J14" s="68">
        <v>4</v>
      </c>
      <c r="K14" s="68">
        <v>2</v>
      </c>
      <c r="L14" s="68"/>
      <c r="M14" s="68"/>
      <c r="N14" s="68"/>
      <c r="O14" s="68"/>
      <c r="P14" s="68">
        <v>3</v>
      </c>
      <c r="Q14" s="68"/>
      <c r="R14" s="68"/>
      <c r="S14" s="68">
        <v>1</v>
      </c>
      <c r="T14" s="68"/>
      <c r="U14" s="68"/>
      <c r="V14" s="68"/>
      <c r="W14" s="68"/>
      <c r="X14" s="68">
        <v>3</v>
      </c>
      <c r="Y14" s="68"/>
      <c r="Z14" s="68"/>
      <c r="AA14" s="68"/>
      <c r="AB14" s="68">
        <v>1</v>
      </c>
      <c r="AC14" s="68">
        <v>1</v>
      </c>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v>20</v>
      </c>
    </row>
    <row r="15" spans="1:76" x14ac:dyDescent="0.25">
      <c r="A15" s="67">
        <v>2011</v>
      </c>
      <c r="B15" s="68"/>
      <c r="C15" s="68"/>
      <c r="D15" s="68">
        <v>1</v>
      </c>
      <c r="E15" s="68">
        <v>1</v>
      </c>
      <c r="F15" s="68">
        <v>3</v>
      </c>
      <c r="G15" s="68">
        <v>1</v>
      </c>
      <c r="H15" s="68"/>
      <c r="I15" s="68"/>
      <c r="J15" s="68">
        <v>1</v>
      </c>
      <c r="K15" s="68"/>
      <c r="L15" s="68">
        <v>4</v>
      </c>
      <c r="M15" s="68">
        <v>1</v>
      </c>
      <c r="N15" s="68"/>
      <c r="O15" s="68"/>
      <c r="P15" s="68"/>
      <c r="Q15" s="68"/>
      <c r="R15" s="68"/>
      <c r="S15" s="68">
        <v>2</v>
      </c>
      <c r="T15" s="68"/>
      <c r="U15" s="68"/>
      <c r="V15" s="68"/>
      <c r="W15" s="68">
        <v>1</v>
      </c>
      <c r="X15" s="68">
        <v>3</v>
      </c>
      <c r="Y15" s="68"/>
      <c r="Z15" s="68"/>
      <c r="AA15" s="68"/>
      <c r="AB15" s="68">
        <v>1</v>
      </c>
      <c r="AC15" s="68">
        <v>2</v>
      </c>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v>21</v>
      </c>
    </row>
    <row r="16" spans="1:76" x14ac:dyDescent="0.25">
      <c r="A16" s="67">
        <v>2012</v>
      </c>
      <c r="B16" s="68"/>
      <c r="C16" s="68"/>
      <c r="D16" s="68">
        <v>1</v>
      </c>
      <c r="E16" s="68"/>
      <c r="F16" s="68"/>
      <c r="G16" s="68">
        <v>1</v>
      </c>
      <c r="H16" s="68"/>
      <c r="I16" s="68">
        <v>1</v>
      </c>
      <c r="J16" s="68">
        <v>2</v>
      </c>
      <c r="K16" s="68">
        <v>1</v>
      </c>
      <c r="L16" s="68">
        <v>2</v>
      </c>
      <c r="M16" s="68">
        <v>1</v>
      </c>
      <c r="N16" s="68"/>
      <c r="O16" s="68"/>
      <c r="P16" s="68">
        <v>3</v>
      </c>
      <c r="Q16" s="68"/>
      <c r="R16" s="68"/>
      <c r="S16" s="68"/>
      <c r="T16" s="68"/>
      <c r="U16" s="68">
        <v>1</v>
      </c>
      <c r="V16" s="68"/>
      <c r="W16" s="68"/>
      <c r="X16" s="68">
        <v>1</v>
      </c>
      <c r="Y16" s="68"/>
      <c r="Z16" s="68"/>
      <c r="AA16" s="68"/>
      <c r="AB16" s="68">
        <v>2</v>
      </c>
      <c r="AC16" s="68"/>
      <c r="AD16" s="68">
        <v>1</v>
      </c>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v>17</v>
      </c>
    </row>
    <row r="17" spans="1:76" x14ac:dyDescent="0.25">
      <c r="A17" s="67">
        <v>2013</v>
      </c>
      <c r="B17" s="68"/>
      <c r="C17" s="68"/>
      <c r="D17" s="68">
        <v>2</v>
      </c>
      <c r="E17" s="68"/>
      <c r="F17" s="68"/>
      <c r="G17" s="68">
        <v>1</v>
      </c>
      <c r="H17" s="68"/>
      <c r="I17" s="68"/>
      <c r="J17" s="68">
        <v>2</v>
      </c>
      <c r="K17" s="68"/>
      <c r="L17" s="68">
        <v>2</v>
      </c>
      <c r="M17" s="68"/>
      <c r="N17" s="68"/>
      <c r="O17" s="68"/>
      <c r="P17" s="68">
        <v>2</v>
      </c>
      <c r="Q17" s="68"/>
      <c r="R17" s="68">
        <v>1</v>
      </c>
      <c r="S17" s="68"/>
      <c r="T17" s="68"/>
      <c r="U17" s="68">
        <v>5</v>
      </c>
      <c r="V17" s="68"/>
      <c r="W17" s="68"/>
      <c r="X17" s="68"/>
      <c r="Y17" s="68"/>
      <c r="Z17" s="68"/>
      <c r="AA17" s="68">
        <v>6</v>
      </c>
      <c r="AB17" s="68"/>
      <c r="AC17" s="68">
        <v>1</v>
      </c>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v>22</v>
      </c>
    </row>
    <row r="18" spans="1:76" x14ac:dyDescent="0.25">
      <c r="A18" s="67">
        <v>2014</v>
      </c>
      <c r="B18" s="68">
        <v>1</v>
      </c>
      <c r="C18" s="68"/>
      <c r="D18" s="68"/>
      <c r="E18" s="68"/>
      <c r="F18" s="68">
        <v>7</v>
      </c>
      <c r="G18" s="68">
        <v>2</v>
      </c>
      <c r="H18" s="68"/>
      <c r="I18" s="68">
        <v>3</v>
      </c>
      <c r="J18" s="68"/>
      <c r="K18" s="68">
        <v>1</v>
      </c>
      <c r="L18" s="68">
        <v>1</v>
      </c>
      <c r="M18" s="68"/>
      <c r="N18" s="68"/>
      <c r="O18" s="68">
        <v>2</v>
      </c>
      <c r="P18" s="68"/>
      <c r="Q18" s="68"/>
      <c r="R18" s="68">
        <v>5</v>
      </c>
      <c r="S18" s="68">
        <v>1</v>
      </c>
      <c r="T18" s="68"/>
      <c r="U18" s="68">
        <v>1</v>
      </c>
      <c r="V18" s="68"/>
      <c r="W18" s="68"/>
      <c r="X18" s="68">
        <v>2</v>
      </c>
      <c r="Y18" s="68"/>
      <c r="Z18" s="68"/>
      <c r="AA18" s="68">
        <v>3</v>
      </c>
      <c r="AB18" s="68">
        <v>2</v>
      </c>
      <c r="AC18" s="68">
        <v>3</v>
      </c>
      <c r="AD18" s="68"/>
      <c r="AE18" s="68"/>
      <c r="AF18" s="68"/>
      <c r="AG18" s="68"/>
      <c r="AH18" s="68"/>
      <c r="AI18" s="68"/>
      <c r="AJ18" s="68"/>
      <c r="AK18" s="68"/>
      <c r="AL18" s="68"/>
      <c r="AM18" s="68"/>
      <c r="AN18" s="68">
        <v>1</v>
      </c>
      <c r="AO18" s="68">
        <v>1</v>
      </c>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v>36</v>
      </c>
    </row>
    <row r="19" spans="1:76" x14ac:dyDescent="0.25">
      <c r="A19" s="67">
        <v>2016</v>
      </c>
      <c r="B19" s="68">
        <v>1</v>
      </c>
      <c r="C19" s="68"/>
      <c r="D19" s="68">
        <v>1</v>
      </c>
      <c r="E19" s="68"/>
      <c r="F19" s="68">
        <v>1</v>
      </c>
      <c r="G19" s="68">
        <v>1</v>
      </c>
      <c r="H19" s="68"/>
      <c r="I19" s="68">
        <v>1</v>
      </c>
      <c r="J19" s="68"/>
      <c r="K19" s="68">
        <v>1</v>
      </c>
      <c r="L19" s="68">
        <v>1</v>
      </c>
      <c r="M19" s="68">
        <v>1</v>
      </c>
      <c r="N19" s="68">
        <v>1</v>
      </c>
      <c r="O19" s="68"/>
      <c r="P19" s="68"/>
      <c r="Q19" s="68"/>
      <c r="R19" s="68">
        <v>1</v>
      </c>
      <c r="S19" s="68"/>
      <c r="T19" s="68"/>
      <c r="U19" s="68">
        <v>3</v>
      </c>
      <c r="V19" s="68"/>
      <c r="W19" s="68"/>
      <c r="X19" s="68"/>
      <c r="Y19" s="68"/>
      <c r="Z19" s="68"/>
      <c r="AA19" s="68">
        <v>5</v>
      </c>
      <c r="AB19" s="68">
        <v>1</v>
      </c>
      <c r="AC19" s="68">
        <v>2</v>
      </c>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v>21</v>
      </c>
    </row>
    <row r="20" spans="1:76" x14ac:dyDescent="0.25">
      <c r="A20" s="67">
        <v>2015</v>
      </c>
      <c r="B20" s="68"/>
      <c r="C20" s="68"/>
      <c r="D20" s="68"/>
      <c r="E20" s="68"/>
      <c r="F20" s="68">
        <v>1</v>
      </c>
      <c r="G20" s="68">
        <v>1</v>
      </c>
      <c r="H20" s="68"/>
      <c r="I20" s="68"/>
      <c r="J20" s="68"/>
      <c r="K20" s="68">
        <v>1</v>
      </c>
      <c r="L20" s="68">
        <v>3</v>
      </c>
      <c r="M20" s="68">
        <v>5</v>
      </c>
      <c r="N20" s="68"/>
      <c r="O20" s="68"/>
      <c r="P20" s="68"/>
      <c r="Q20" s="68">
        <v>4</v>
      </c>
      <c r="R20" s="68"/>
      <c r="S20" s="68"/>
      <c r="T20" s="68"/>
      <c r="U20" s="68"/>
      <c r="V20" s="68"/>
      <c r="W20" s="68"/>
      <c r="X20" s="68">
        <v>1</v>
      </c>
      <c r="Y20" s="68"/>
      <c r="Z20" s="68"/>
      <c r="AA20" s="68"/>
      <c r="AB20" s="68"/>
      <c r="AC20" s="68">
        <v>1</v>
      </c>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v>17</v>
      </c>
    </row>
    <row r="21" spans="1:76" x14ac:dyDescent="0.25">
      <c r="A21" s="67">
        <v>2017</v>
      </c>
      <c r="B21" s="68"/>
      <c r="C21" s="68"/>
      <c r="D21" s="68"/>
      <c r="E21" s="68"/>
      <c r="F21" s="68"/>
      <c r="G21" s="68">
        <v>1</v>
      </c>
      <c r="H21" s="68"/>
      <c r="I21" s="68"/>
      <c r="J21" s="68"/>
      <c r="K21" s="68"/>
      <c r="L21" s="68"/>
      <c r="M21" s="68"/>
      <c r="N21" s="68">
        <v>1</v>
      </c>
      <c r="O21" s="68"/>
      <c r="P21" s="68">
        <v>1</v>
      </c>
      <c r="Q21" s="68"/>
      <c r="R21" s="68"/>
      <c r="S21" s="68"/>
      <c r="T21" s="68"/>
      <c r="U21" s="68"/>
      <c r="V21" s="68"/>
      <c r="W21" s="68">
        <v>1</v>
      </c>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v>4</v>
      </c>
    </row>
    <row r="22" spans="1:76" x14ac:dyDescent="0.25">
      <c r="A22" s="67">
        <v>2018</v>
      </c>
      <c r="B22" s="68">
        <v>2</v>
      </c>
      <c r="C22" s="68">
        <v>1</v>
      </c>
      <c r="D22" s="68"/>
      <c r="E22" s="68"/>
      <c r="F22" s="68"/>
      <c r="G22" s="68">
        <v>1</v>
      </c>
      <c r="H22" s="68"/>
      <c r="I22" s="68">
        <v>3</v>
      </c>
      <c r="J22" s="68"/>
      <c r="K22" s="68">
        <v>1</v>
      </c>
      <c r="L22" s="68">
        <v>1</v>
      </c>
      <c r="M22" s="68"/>
      <c r="N22" s="68"/>
      <c r="O22" s="68">
        <v>1</v>
      </c>
      <c r="P22" s="68">
        <v>5</v>
      </c>
      <c r="Q22" s="68"/>
      <c r="R22" s="68"/>
      <c r="S22" s="68">
        <v>2</v>
      </c>
      <c r="T22" s="68"/>
      <c r="U22" s="68">
        <v>3</v>
      </c>
      <c r="V22" s="68"/>
      <c r="W22" s="68"/>
      <c r="X22" s="68">
        <v>2</v>
      </c>
      <c r="Y22" s="68"/>
      <c r="Z22" s="68"/>
      <c r="AA22" s="68">
        <v>3</v>
      </c>
      <c r="AB22" s="68">
        <v>4</v>
      </c>
      <c r="AC22" s="68">
        <v>1</v>
      </c>
      <c r="AD22" s="68"/>
      <c r="AE22" s="68">
        <v>1</v>
      </c>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v>31</v>
      </c>
    </row>
    <row r="23" spans="1:76" x14ac:dyDescent="0.25">
      <c r="A23" s="67">
        <v>2019</v>
      </c>
      <c r="B23" s="68"/>
      <c r="C23" s="68"/>
      <c r="D23" s="68"/>
      <c r="E23" s="68"/>
      <c r="F23" s="68"/>
      <c r="G23" s="68"/>
      <c r="H23" s="68"/>
      <c r="I23" s="68">
        <v>1</v>
      </c>
      <c r="J23" s="68"/>
      <c r="K23" s="68"/>
      <c r="L23" s="68"/>
      <c r="M23" s="68"/>
      <c r="N23" s="68"/>
      <c r="O23" s="68"/>
      <c r="P23" s="68">
        <v>1</v>
      </c>
      <c r="Q23" s="68"/>
      <c r="R23" s="68"/>
      <c r="S23" s="68"/>
      <c r="T23" s="68"/>
      <c r="U23" s="68"/>
      <c r="V23" s="68"/>
      <c r="W23" s="68"/>
      <c r="X23" s="68"/>
      <c r="Y23" s="68"/>
      <c r="Z23" s="68"/>
      <c r="AA23" s="68"/>
      <c r="AB23" s="68">
        <v>1</v>
      </c>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v>3</v>
      </c>
    </row>
    <row r="24" spans="1:76" x14ac:dyDescent="0.25">
      <c r="A24" s="67">
        <v>2020</v>
      </c>
      <c r="B24" s="68">
        <v>1</v>
      </c>
      <c r="C24" s="68"/>
      <c r="D24" s="68"/>
      <c r="E24" s="68"/>
      <c r="F24" s="68"/>
      <c r="G24" s="68">
        <v>3</v>
      </c>
      <c r="H24" s="68">
        <v>1</v>
      </c>
      <c r="I24" s="68">
        <v>1</v>
      </c>
      <c r="J24" s="68"/>
      <c r="K24" s="68"/>
      <c r="L24" s="68"/>
      <c r="M24" s="68"/>
      <c r="N24" s="68"/>
      <c r="O24" s="68">
        <v>1</v>
      </c>
      <c r="P24" s="68">
        <v>3</v>
      </c>
      <c r="Q24" s="68"/>
      <c r="R24" s="68"/>
      <c r="S24" s="68">
        <v>2</v>
      </c>
      <c r="T24" s="68"/>
      <c r="U24" s="68">
        <v>1</v>
      </c>
      <c r="V24" s="68"/>
      <c r="W24" s="68">
        <v>1</v>
      </c>
      <c r="X24" s="68">
        <v>1</v>
      </c>
      <c r="Y24" s="68"/>
      <c r="Z24" s="68"/>
      <c r="AA24" s="68">
        <v>3</v>
      </c>
      <c r="AB24" s="68">
        <v>1</v>
      </c>
      <c r="AC24" s="68">
        <v>3</v>
      </c>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v>22</v>
      </c>
    </row>
    <row r="25" spans="1:76" x14ac:dyDescent="0.25">
      <c r="A25" s="67">
        <v>2021</v>
      </c>
      <c r="B25" s="68"/>
      <c r="C25" s="68"/>
      <c r="D25" s="68"/>
      <c r="E25" s="68"/>
      <c r="F25" s="68"/>
      <c r="G25" s="68">
        <v>3</v>
      </c>
      <c r="H25" s="68"/>
      <c r="I25" s="68">
        <v>8</v>
      </c>
      <c r="J25" s="68"/>
      <c r="K25" s="68"/>
      <c r="L25" s="68"/>
      <c r="M25" s="68"/>
      <c r="N25" s="68">
        <v>2</v>
      </c>
      <c r="O25" s="68"/>
      <c r="P25" s="68">
        <v>3</v>
      </c>
      <c r="Q25" s="68"/>
      <c r="R25" s="68"/>
      <c r="S25" s="68"/>
      <c r="T25" s="68"/>
      <c r="U25" s="68"/>
      <c r="V25" s="68"/>
      <c r="W25" s="68">
        <v>2</v>
      </c>
      <c r="X25" s="68"/>
      <c r="Y25" s="68"/>
      <c r="Z25" s="68"/>
      <c r="AA25" s="68"/>
      <c r="AB25" s="68">
        <v>5</v>
      </c>
      <c r="AC25" s="68">
        <v>1</v>
      </c>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v>24</v>
      </c>
    </row>
    <row r="26" spans="1:76" x14ac:dyDescent="0.25">
      <c r="A26" s="67">
        <v>2022</v>
      </c>
      <c r="B26" s="68"/>
      <c r="C26" s="68"/>
      <c r="D26" s="68"/>
      <c r="E26" s="68"/>
      <c r="F26" s="68"/>
      <c r="G26" s="68"/>
      <c r="H26" s="68"/>
      <c r="I26" s="68"/>
      <c r="J26" s="68"/>
      <c r="K26" s="68"/>
      <c r="L26" s="68"/>
      <c r="M26" s="68"/>
      <c r="N26" s="68"/>
      <c r="O26" s="68"/>
      <c r="P26" s="68">
        <v>2</v>
      </c>
      <c r="Q26" s="68"/>
      <c r="R26" s="68"/>
      <c r="S26" s="68"/>
      <c r="T26" s="68"/>
      <c r="U26" s="68"/>
      <c r="V26" s="68"/>
      <c r="W26" s="68">
        <v>1</v>
      </c>
      <c r="X26" s="68"/>
      <c r="Y26" s="68"/>
      <c r="Z26" s="68"/>
      <c r="AA26" s="68"/>
      <c r="AB26" s="68"/>
      <c r="AC26" s="68"/>
      <c r="AD26" s="68"/>
      <c r="AE26" s="68">
        <v>1</v>
      </c>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v>4</v>
      </c>
    </row>
    <row r="27" spans="1:76" x14ac:dyDescent="0.25">
      <c r="A27" s="67">
        <v>2023</v>
      </c>
      <c r="B27" s="68"/>
      <c r="C27" s="68"/>
      <c r="D27" s="68">
        <v>1</v>
      </c>
      <c r="E27" s="68"/>
      <c r="F27" s="68"/>
      <c r="G27" s="68"/>
      <c r="H27" s="68"/>
      <c r="I27" s="68"/>
      <c r="J27" s="68"/>
      <c r="K27" s="68"/>
      <c r="L27" s="68"/>
      <c r="M27" s="68">
        <v>2</v>
      </c>
      <c r="N27" s="68"/>
      <c r="O27" s="68"/>
      <c r="P27" s="68">
        <v>2</v>
      </c>
      <c r="Q27" s="68"/>
      <c r="R27" s="68"/>
      <c r="S27" s="68"/>
      <c r="T27" s="68"/>
      <c r="U27" s="68"/>
      <c r="V27" s="68"/>
      <c r="W27" s="68">
        <v>1</v>
      </c>
      <c r="X27" s="68">
        <v>1</v>
      </c>
      <c r="Y27" s="68"/>
      <c r="Z27" s="68"/>
      <c r="AA27" s="68"/>
      <c r="AB27" s="68">
        <v>1</v>
      </c>
      <c r="AC27" s="68"/>
      <c r="AD27" s="68"/>
      <c r="AE27" s="68">
        <v>1</v>
      </c>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v>9</v>
      </c>
    </row>
    <row r="28" spans="1:76" x14ac:dyDescent="0.25">
      <c r="A28" s="67">
        <v>2024</v>
      </c>
      <c r="B28" s="68"/>
      <c r="C28" s="68"/>
      <c r="D28" s="68">
        <v>1</v>
      </c>
      <c r="E28" s="68"/>
      <c r="F28" s="68"/>
      <c r="G28" s="68">
        <v>1</v>
      </c>
      <c r="H28" s="68"/>
      <c r="I28" s="68">
        <v>1</v>
      </c>
      <c r="J28" s="68">
        <v>3</v>
      </c>
      <c r="K28" s="68">
        <v>1</v>
      </c>
      <c r="L28" s="68"/>
      <c r="M28" s="68">
        <v>1</v>
      </c>
      <c r="N28" s="68">
        <v>3</v>
      </c>
      <c r="O28" s="68"/>
      <c r="P28" s="68"/>
      <c r="Q28" s="68"/>
      <c r="R28" s="68"/>
      <c r="S28" s="68"/>
      <c r="T28" s="68"/>
      <c r="U28" s="68">
        <v>1</v>
      </c>
      <c r="V28" s="68"/>
      <c r="W28" s="68"/>
      <c r="X28" s="68"/>
      <c r="Y28" s="68"/>
      <c r="Z28" s="68"/>
      <c r="AA28" s="68"/>
      <c r="AB28" s="68"/>
      <c r="AC28" s="68">
        <v>1</v>
      </c>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v>13</v>
      </c>
    </row>
    <row r="29" spans="1:76" x14ac:dyDescent="0.25">
      <c r="A29" s="67">
        <v>2025</v>
      </c>
      <c r="B29" s="68"/>
      <c r="C29" s="68"/>
      <c r="D29" s="68"/>
      <c r="E29" s="68"/>
      <c r="F29" s="68"/>
      <c r="G29" s="68"/>
      <c r="H29" s="68"/>
      <c r="I29" s="68"/>
      <c r="J29" s="68">
        <v>2</v>
      </c>
      <c r="K29" s="68"/>
      <c r="L29" s="68"/>
      <c r="M29" s="68">
        <v>2</v>
      </c>
      <c r="N29" s="68"/>
      <c r="O29" s="68"/>
      <c r="P29" s="68">
        <v>2</v>
      </c>
      <c r="Q29" s="68"/>
      <c r="R29" s="68"/>
      <c r="S29" s="68">
        <v>3</v>
      </c>
      <c r="T29" s="68"/>
      <c r="U29" s="68">
        <v>1</v>
      </c>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v>10</v>
      </c>
    </row>
    <row r="30" spans="1:76" x14ac:dyDescent="0.25">
      <c r="A30" s="67">
        <v>2026</v>
      </c>
      <c r="B30" s="68"/>
      <c r="C30" s="68"/>
      <c r="D30" s="68">
        <v>1</v>
      </c>
      <c r="E30" s="68"/>
      <c r="F30" s="68">
        <v>1</v>
      </c>
      <c r="G30" s="68">
        <v>1</v>
      </c>
      <c r="H30" s="68"/>
      <c r="I30" s="68">
        <v>1</v>
      </c>
      <c r="J30" s="68"/>
      <c r="K30" s="68">
        <v>1</v>
      </c>
      <c r="L30" s="68"/>
      <c r="M30" s="68">
        <v>3</v>
      </c>
      <c r="N30" s="68"/>
      <c r="O30" s="68"/>
      <c r="P30" s="68">
        <v>1</v>
      </c>
      <c r="Q30" s="68"/>
      <c r="R30" s="68">
        <v>1</v>
      </c>
      <c r="S30" s="68">
        <v>1</v>
      </c>
      <c r="T30" s="68"/>
      <c r="U30" s="68"/>
      <c r="V30" s="68"/>
      <c r="W30" s="68">
        <v>1</v>
      </c>
      <c r="X30" s="68"/>
      <c r="Y30" s="68"/>
      <c r="Z30" s="68"/>
      <c r="AA30" s="68">
        <v>1</v>
      </c>
      <c r="AB30" s="68">
        <v>2</v>
      </c>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v>15</v>
      </c>
    </row>
    <row r="31" spans="1:76" x14ac:dyDescent="0.25">
      <c r="A31" s="67">
        <v>2027</v>
      </c>
      <c r="B31" s="68"/>
      <c r="C31" s="68"/>
      <c r="D31" s="68"/>
      <c r="E31" s="68"/>
      <c r="F31" s="68"/>
      <c r="G31" s="68">
        <v>2</v>
      </c>
      <c r="H31" s="68"/>
      <c r="I31" s="68"/>
      <c r="J31" s="68"/>
      <c r="K31" s="68"/>
      <c r="L31" s="68"/>
      <c r="M31" s="68">
        <v>4</v>
      </c>
      <c r="N31" s="68"/>
      <c r="O31" s="68">
        <v>10</v>
      </c>
      <c r="P31" s="68">
        <v>3</v>
      </c>
      <c r="Q31" s="68"/>
      <c r="R31" s="68">
        <v>1</v>
      </c>
      <c r="S31" s="68">
        <v>2</v>
      </c>
      <c r="T31" s="68"/>
      <c r="U31" s="68"/>
      <c r="V31" s="68"/>
      <c r="W31" s="68"/>
      <c r="X31" s="68">
        <v>1</v>
      </c>
      <c r="Y31" s="68"/>
      <c r="Z31" s="68"/>
      <c r="AA31" s="68"/>
      <c r="AB31" s="68">
        <v>1</v>
      </c>
      <c r="AC31" s="68"/>
      <c r="AD31" s="68"/>
      <c r="AE31" s="68"/>
      <c r="AF31" s="68">
        <v>1</v>
      </c>
      <c r="AG31" s="68">
        <v>1</v>
      </c>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v>26</v>
      </c>
    </row>
    <row r="32" spans="1:76" x14ac:dyDescent="0.25">
      <c r="A32" s="67">
        <v>2028</v>
      </c>
      <c r="B32" s="68"/>
      <c r="C32" s="68"/>
      <c r="D32" s="68">
        <v>1</v>
      </c>
      <c r="E32" s="68"/>
      <c r="F32" s="68">
        <v>1</v>
      </c>
      <c r="G32" s="68">
        <v>1</v>
      </c>
      <c r="H32" s="68"/>
      <c r="I32" s="68"/>
      <c r="J32" s="68">
        <v>3</v>
      </c>
      <c r="K32" s="68">
        <v>1</v>
      </c>
      <c r="L32" s="68"/>
      <c r="M32" s="68"/>
      <c r="N32" s="68"/>
      <c r="O32" s="68"/>
      <c r="P32" s="68">
        <v>2</v>
      </c>
      <c r="Q32" s="68"/>
      <c r="R32" s="68">
        <v>1</v>
      </c>
      <c r="S32" s="68"/>
      <c r="T32" s="68">
        <v>3</v>
      </c>
      <c r="U32" s="68"/>
      <c r="V32" s="68"/>
      <c r="W32" s="68"/>
      <c r="X32" s="68">
        <v>2</v>
      </c>
      <c r="Y32" s="68"/>
      <c r="Z32" s="68"/>
      <c r="AA32" s="68"/>
      <c r="AB32" s="68">
        <v>2</v>
      </c>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v>17</v>
      </c>
    </row>
    <row r="33" spans="1:76" x14ac:dyDescent="0.25">
      <c r="A33" s="67">
        <v>2029</v>
      </c>
      <c r="B33" s="68">
        <v>3</v>
      </c>
      <c r="C33" s="68"/>
      <c r="D33" s="68">
        <v>1</v>
      </c>
      <c r="E33" s="68"/>
      <c r="F33" s="68"/>
      <c r="G33" s="68">
        <v>1</v>
      </c>
      <c r="H33" s="68"/>
      <c r="I33" s="68">
        <v>2</v>
      </c>
      <c r="J33" s="68"/>
      <c r="K33" s="68"/>
      <c r="L33" s="68"/>
      <c r="M33" s="68">
        <v>2</v>
      </c>
      <c r="N33" s="68">
        <v>1</v>
      </c>
      <c r="O33" s="68">
        <v>3</v>
      </c>
      <c r="P33" s="68">
        <v>3</v>
      </c>
      <c r="Q33" s="68"/>
      <c r="R33" s="68">
        <v>1</v>
      </c>
      <c r="S33" s="68"/>
      <c r="T33" s="68"/>
      <c r="U33" s="68"/>
      <c r="V33" s="68"/>
      <c r="W33" s="68">
        <v>1</v>
      </c>
      <c r="X33" s="68">
        <v>3</v>
      </c>
      <c r="Y33" s="68"/>
      <c r="Z33" s="68"/>
      <c r="AA33" s="68"/>
      <c r="AB33" s="68">
        <v>3</v>
      </c>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v>24</v>
      </c>
    </row>
    <row r="34" spans="1:76" x14ac:dyDescent="0.25">
      <c r="A34" s="67">
        <v>2030</v>
      </c>
      <c r="B34" s="68">
        <v>1</v>
      </c>
      <c r="C34" s="68"/>
      <c r="D34" s="68">
        <v>2</v>
      </c>
      <c r="E34" s="68"/>
      <c r="F34" s="68"/>
      <c r="G34" s="68">
        <v>2</v>
      </c>
      <c r="H34" s="68"/>
      <c r="I34" s="68">
        <v>1</v>
      </c>
      <c r="J34" s="68"/>
      <c r="K34" s="68">
        <v>3</v>
      </c>
      <c r="L34" s="68"/>
      <c r="M34" s="68"/>
      <c r="N34" s="68"/>
      <c r="O34" s="68"/>
      <c r="P34" s="68">
        <v>1</v>
      </c>
      <c r="Q34" s="68"/>
      <c r="R34" s="68">
        <v>2</v>
      </c>
      <c r="S34" s="68"/>
      <c r="T34" s="68"/>
      <c r="U34" s="68"/>
      <c r="V34" s="68"/>
      <c r="W34" s="68">
        <v>1</v>
      </c>
      <c r="X34" s="68">
        <v>2</v>
      </c>
      <c r="Y34" s="68"/>
      <c r="Z34" s="68"/>
      <c r="AA34" s="68"/>
      <c r="AB34" s="68">
        <v>1</v>
      </c>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v>16</v>
      </c>
    </row>
    <row r="35" spans="1:76" x14ac:dyDescent="0.25">
      <c r="A35" s="67">
        <v>2031</v>
      </c>
      <c r="B35" s="68"/>
      <c r="C35" s="68"/>
      <c r="D35" s="68">
        <v>1</v>
      </c>
      <c r="E35" s="68"/>
      <c r="F35" s="68"/>
      <c r="G35" s="68">
        <v>1</v>
      </c>
      <c r="H35" s="68"/>
      <c r="I35" s="68">
        <v>1</v>
      </c>
      <c r="J35" s="68">
        <v>3</v>
      </c>
      <c r="K35" s="68"/>
      <c r="L35" s="68"/>
      <c r="M35" s="68">
        <v>1</v>
      </c>
      <c r="N35" s="68"/>
      <c r="O35" s="68"/>
      <c r="P35" s="68">
        <v>4</v>
      </c>
      <c r="Q35" s="68"/>
      <c r="R35" s="68">
        <v>2</v>
      </c>
      <c r="S35" s="68">
        <v>1</v>
      </c>
      <c r="T35" s="68"/>
      <c r="U35" s="68">
        <v>1</v>
      </c>
      <c r="V35" s="68"/>
      <c r="W35" s="68"/>
      <c r="X35" s="68"/>
      <c r="Y35" s="68"/>
      <c r="Z35" s="68"/>
      <c r="AA35" s="68"/>
      <c r="AB35" s="68">
        <v>1</v>
      </c>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v>16</v>
      </c>
    </row>
    <row r="36" spans="1:76" x14ac:dyDescent="0.25">
      <c r="A36" s="67">
        <v>2032</v>
      </c>
      <c r="B36" s="68"/>
      <c r="C36" s="68"/>
      <c r="D36" s="68"/>
      <c r="E36" s="68"/>
      <c r="F36" s="68"/>
      <c r="G36" s="68">
        <v>1</v>
      </c>
      <c r="H36" s="68"/>
      <c r="I36" s="68"/>
      <c r="J36" s="68"/>
      <c r="K36" s="68"/>
      <c r="L36" s="68"/>
      <c r="M36" s="68">
        <v>1</v>
      </c>
      <c r="N36" s="68"/>
      <c r="O36" s="68"/>
      <c r="P36" s="68">
        <v>5</v>
      </c>
      <c r="Q36" s="68"/>
      <c r="R36" s="68">
        <v>1</v>
      </c>
      <c r="S36" s="68">
        <v>1</v>
      </c>
      <c r="T36" s="68"/>
      <c r="U36" s="68"/>
      <c r="V36" s="68"/>
      <c r="W36" s="68"/>
      <c r="X36" s="68">
        <v>3</v>
      </c>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v>12</v>
      </c>
    </row>
    <row r="37" spans="1:76" x14ac:dyDescent="0.25">
      <c r="A37" s="67">
        <v>2033</v>
      </c>
      <c r="B37" s="68">
        <v>1</v>
      </c>
      <c r="C37" s="68"/>
      <c r="D37" s="68"/>
      <c r="E37" s="68"/>
      <c r="F37" s="68">
        <v>2</v>
      </c>
      <c r="G37" s="68"/>
      <c r="H37" s="68"/>
      <c r="I37" s="68">
        <v>2</v>
      </c>
      <c r="J37" s="68"/>
      <c r="K37" s="68">
        <v>1</v>
      </c>
      <c r="L37" s="68"/>
      <c r="M37" s="68">
        <v>7</v>
      </c>
      <c r="N37" s="68"/>
      <c r="O37" s="68">
        <v>2</v>
      </c>
      <c r="P37" s="68">
        <v>7</v>
      </c>
      <c r="Q37" s="68"/>
      <c r="R37" s="68">
        <v>2</v>
      </c>
      <c r="S37" s="68">
        <v>1</v>
      </c>
      <c r="T37" s="68"/>
      <c r="U37" s="68">
        <v>1</v>
      </c>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v>26</v>
      </c>
    </row>
    <row r="38" spans="1:76" x14ac:dyDescent="0.25">
      <c r="A38" s="67">
        <v>2034</v>
      </c>
      <c r="B38" s="68"/>
      <c r="C38" s="68"/>
      <c r="D38" s="68">
        <v>1</v>
      </c>
      <c r="E38" s="68"/>
      <c r="F38" s="68"/>
      <c r="G38" s="68">
        <v>3</v>
      </c>
      <c r="H38" s="68"/>
      <c r="I38" s="68"/>
      <c r="J38" s="68"/>
      <c r="K38" s="68"/>
      <c r="L38" s="68">
        <v>4</v>
      </c>
      <c r="M38" s="68">
        <v>1</v>
      </c>
      <c r="N38" s="68"/>
      <c r="O38" s="68">
        <v>1</v>
      </c>
      <c r="P38" s="68"/>
      <c r="Q38" s="68"/>
      <c r="R38" s="68"/>
      <c r="S38" s="68">
        <v>1</v>
      </c>
      <c r="T38" s="68"/>
      <c r="U38" s="68">
        <v>1</v>
      </c>
      <c r="V38" s="68"/>
      <c r="W38" s="68"/>
      <c r="X38" s="68">
        <v>1</v>
      </c>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v>13</v>
      </c>
    </row>
    <row r="39" spans="1:76" x14ac:dyDescent="0.25">
      <c r="A39" s="67">
        <v>2035</v>
      </c>
      <c r="B39" s="68">
        <v>1</v>
      </c>
      <c r="C39" s="68"/>
      <c r="D39" s="68"/>
      <c r="E39" s="68"/>
      <c r="F39" s="68"/>
      <c r="G39" s="68">
        <v>3</v>
      </c>
      <c r="H39" s="68"/>
      <c r="I39" s="68"/>
      <c r="J39" s="68">
        <v>1</v>
      </c>
      <c r="K39" s="68"/>
      <c r="L39" s="68">
        <v>8</v>
      </c>
      <c r="M39" s="68">
        <v>5</v>
      </c>
      <c r="N39" s="68"/>
      <c r="O39" s="68"/>
      <c r="P39" s="68">
        <v>5</v>
      </c>
      <c r="Q39" s="68"/>
      <c r="R39" s="68">
        <v>2</v>
      </c>
      <c r="S39" s="68">
        <v>4</v>
      </c>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v>29</v>
      </c>
    </row>
    <row r="40" spans="1:76" x14ac:dyDescent="0.25">
      <c r="A40" s="67">
        <v>2036</v>
      </c>
      <c r="B40" s="68">
        <v>1</v>
      </c>
      <c r="C40" s="68"/>
      <c r="D40" s="68">
        <v>1</v>
      </c>
      <c r="E40" s="68"/>
      <c r="F40" s="68"/>
      <c r="G40" s="68"/>
      <c r="H40" s="68"/>
      <c r="I40" s="68">
        <v>1</v>
      </c>
      <c r="J40" s="68"/>
      <c r="K40" s="68">
        <v>2</v>
      </c>
      <c r="L40" s="68"/>
      <c r="M40" s="68">
        <v>3</v>
      </c>
      <c r="N40" s="68">
        <v>2</v>
      </c>
      <c r="O40" s="68"/>
      <c r="P40" s="68">
        <v>3</v>
      </c>
      <c r="Q40" s="68"/>
      <c r="R40" s="68"/>
      <c r="S40" s="68">
        <v>1</v>
      </c>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v>14</v>
      </c>
    </row>
    <row r="41" spans="1:76" x14ac:dyDescent="0.25">
      <c r="A41" s="67">
        <v>2037</v>
      </c>
      <c r="B41" s="68">
        <v>3</v>
      </c>
      <c r="C41" s="68"/>
      <c r="D41" s="68">
        <v>1</v>
      </c>
      <c r="E41" s="68"/>
      <c r="F41" s="68"/>
      <c r="G41" s="68">
        <v>5</v>
      </c>
      <c r="H41" s="68"/>
      <c r="I41" s="68"/>
      <c r="J41" s="68">
        <v>2</v>
      </c>
      <c r="K41" s="68">
        <v>3</v>
      </c>
      <c r="L41" s="68">
        <v>2</v>
      </c>
      <c r="M41" s="68">
        <v>3</v>
      </c>
      <c r="N41" s="68"/>
      <c r="O41" s="68">
        <v>1</v>
      </c>
      <c r="P41" s="68">
        <v>3</v>
      </c>
      <c r="Q41" s="68"/>
      <c r="R41" s="68">
        <v>2</v>
      </c>
      <c r="S41" s="68">
        <v>1</v>
      </c>
      <c r="T41" s="68"/>
      <c r="U41" s="68">
        <v>1</v>
      </c>
      <c r="V41" s="68"/>
      <c r="W41" s="68"/>
      <c r="X41" s="68"/>
      <c r="Y41" s="68"/>
      <c r="Z41" s="68"/>
      <c r="AA41" s="68"/>
      <c r="AB41" s="68">
        <v>4</v>
      </c>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v>31</v>
      </c>
    </row>
    <row r="42" spans="1:76" x14ac:dyDescent="0.25">
      <c r="A42" s="67">
        <v>2038</v>
      </c>
      <c r="B42" s="68">
        <v>1</v>
      </c>
      <c r="C42" s="68"/>
      <c r="D42" s="68"/>
      <c r="E42" s="68"/>
      <c r="F42" s="68"/>
      <c r="G42" s="68">
        <v>1</v>
      </c>
      <c r="H42" s="68"/>
      <c r="I42" s="68">
        <v>1</v>
      </c>
      <c r="J42" s="68">
        <v>2</v>
      </c>
      <c r="K42" s="68"/>
      <c r="L42" s="68"/>
      <c r="M42" s="68">
        <v>4</v>
      </c>
      <c r="N42" s="68"/>
      <c r="O42" s="68"/>
      <c r="P42" s="68"/>
      <c r="Q42" s="68"/>
      <c r="R42" s="68"/>
      <c r="S42" s="68"/>
      <c r="T42" s="68"/>
      <c r="U42" s="68">
        <v>3</v>
      </c>
      <c r="V42" s="68"/>
      <c r="W42" s="68"/>
      <c r="X42" s="68">
        <v>1</v>
      </c>
      <c r="Y42" s="68"/>
      <c r="Z42" s="68"/>
      <c r="AA42" s="68">
        <v>2</v>
      </c>
      <c r="AB42" s="68">
        <v>1</v>
      </c>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v>16</v>
      </c>
    </row>
    <row r="43" spans="1:76" x14ac:dyDescent="0.25">
      <c r="A43" s="67">
        <v>2039</v>
      </c>
      <c r="B43" s="68">
        <v>1</v>
      </c>
      <c r="C43" s="68"/>
      <c r="D43" s="68"/>
      <c r="E43" s="68"/>
      <c r="F43" s="68"/>
      <c r="G43" s="68">
        <v>2</v>
      </c>
      <c r="H43" s="68"/>
      <c r="I43" s="68">
        <v>1</v>
      </c>
      <c r="J43" s="68">
        <v>6</v>
      </c>
      <c r="K43" s="68"/>
      <c r="L43" s="68">
        <v>1</v>
      </c>
      <c r="M43" s="68"/>
      <c r="N43" s="68"/>
      <c r="O43" s="68">
        <v>1</v>
      </c>
      <c r="P43" s="68">
        <v>5</v>
      </c>
      <c r="Q43" s="68"/>
      <c r="R43" s="68"/>
      <c r="S43" s="68"/>
      <c r="T43" s="68"/>
      <c r="U43" s="68"/>
      <c r="V43" s="68"/>
      <c r="W43" s="68"/>
      <c r="X43" s="68">
        <v>1</v>
      </c>
      <c r="Y43" s="68"/>
      <c r="Z43" s="68"/>
      <c r="AA43" s="68"/>
      <c r="AB43" s="68">
        <v>1</v>
      </c>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v>19</v>
      </c>
    </row>
    <row r="44" spans="1:76" x14ac:dyDescent="0.25">
      <c r="A44" s="67">
        <v>2040</v>
      </c>
      <c r="B44" s="68"/>
      <c r="C44" s="68"/>
      <c r="D44" s="68">
        <v>1</v>
      </c>
      <c r="E44" s="68"/>
      <c r="F44" s="68"/>
      <c r="G44" s="68"/>
      <c r="H44" s="68"/>
      <c r="I44" s="68">
        <v>1</v>
      </c>
      <c r="J44" s="68">
        <v>2</v>
      </c>
      <c r="K44" s="68"/>
      <c r="L44" s="68">
        <v>2</v>
      </c>
      <c r="M44" s="68">
        <v>3</v>
      </c>
      <c r="N44" s="68"/>
      <c r="O44" s="68"/>
      <c r="P44" s="68">
        <v>1</v>
      </c>
      <c r="Q44" s="68"/>
      <c r="R44" s="68"/>
      <c r="S44" s="68"/>
      <c r="T44" s="68"/>
      <c r="U44" s="68">
        <v>2</v>
      </c>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v>12</v>
      </c>
    </row>
    <row r="45" spans="1:76" x14ac:dyDescent="0.25">
      <c r="A45" s="67">
        <v>2041</v>
      </c>
      <c r="B45" s="68"/>
      <c r="C45" s="68"/>
      <c r="D45" s="68">
        <v>3</v>
      </c>
      <c r="E45" s="68"/>
      <c r="F45" s="68"/>
      <c r="G45" s="68">
        <v>1</v>
      </c>
      <c r="H45" s="68"/>
      <c r="I45" s="68"/>
      <c r="J45" s="68"/>
      <c r="K45" s="68"/>
      <c r="L45" s="68"/>
      <c r="M45" s="68">
        <v>1</v>
      </c>
      <c r="N45" s="68"/>
      <c r="O45" s="68"/>
      <c r="P45" s="68">
        <v>3</v>
      </c>
      <c r="Q45" s="68"/>
      <c r="R45" s="68">
        <v>5</v>
      </c>
      <c r="S45" s="68"/>
      <c r="T45" s="68"/>
      <c r="U45" s="68">
        <v>1</v>
      </c>
      <c r="V45" s="68"/>
      <c r="W45" s="68"/>
      <c r="X45" s="68">
        <v>2</v>
      </c>
      <c r="Y45" s="68"/>
      <c r="Z45" s="68"/>
      <c r="AA45" s="68">
        <v>2</v>
      </c>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v>18</v>
      </c>
    </row>
    <row r="46" spans="1:76" x14ac:dyDescent="0.25">
      <c r="A46" s="67">
        <v>2042</v>
      </c>
      <c r="B46" s="68">
        <v>3</v>
      </c>
      <c r="C46" s="68"/>
      <c r="D46" s="68">
        <v>6</v>
      </c>
      <c r="E46" s="68"/>
      <c r="F46" s="68"/>
      <c r="G46" s="68">
        <v>3</v>
      </c>
      <c r="H46" s="68"/>
      <c r="I46" s="68"/>
      <c r="J46" s="68">
        <v>2</v>
      </c>
      <c r="K46" s="68"/>
      <c r="L46" s="68">
        <v>2</v>
      </c>
      <c r="M46" s="68">
        <v>1</v>
      </c>
      <c r="N46" s="68"/>
      <c r="O46" s="68">
        <v>1</v>
      </c>
      <c r="P46" s="68">
        <v>7</v>
      </c>
      <c r="Q46" s="68"/>
      <c r="R46" s="68">
        <v>4</v>
      </c>
      <c r="S46" s="68"/>
      <c r="T46" s="68"/>
      <c r="U46" s="68">
        <v>4</v>
      </c>
      <c r="V46" s="68"/>
      <c r="W46" s="68"/>
      <c r="X46" s="68">
        <v>5</v>
      </c>
      <c r="Y46" s="68"/>
      <c r="Z46" s="68"/>
      <c r="AA46" s="68"/>
      <c r="AB46" s="68">
        <v>1</v>
      </c>
      <c r="AC46" s="68"/>
      <c r="AD46" s="68"/>
      <c r="AE46" s="68"/>
      <c r="AF46" s="68"/>
      <c r="AG46" s="68"/>
      <c r="AH46" s="68">
        <v>2</v>
      </c>
      <c r="AI46" s="68">
        <v>1</v>
      </c>
      <c r="AJ46" s="68">
        <v>2</v>
      </c>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v>44</v>
      </c>
    </row>
    <row r="47" spans="1:76" x14ac:dyDescent="0.25">
      <c r="A47" s="67">
        <v>2043</v>
      </c>
      <c r="B47" s="68"/>
      <c r="C47" s="68"/>
      <c r="D47" s="68">
        <v>1</v>
      </c>
      <c r="E47" s="68"/>
      <c r="F47" s="68"/>
      <c r="G47" s="68">
        <v>2</v>
      </c>
      <c r="H47" s="68"/>
      <c r="I47" s="68"/>
      <c r="J47" s="68"/>
      <c r="K47" s="68"/>
      <c r="L47" s="68">
        <v>1</v>
      </c>
      <c r="M47" s="68"/>
      <c r="N47" s="68"/>
      <c r="O47" s="68"/>
      <c r="P47" s="68">
        <v>2</v>
      </c>
      <c r="Q47" s="68"/>
      <c r="R47" s="68"/>
      <c r="S47" s="68"/>
      <c r="T47" s="68"/>
      <c r="U47" s="68"/>
      <c r="V47" s="68"/>
      <c r="W47" s="68"/>
      <c r="X47" s="68">
        <v>6</v>
      </c>
      <c r="Y47" s="68"/>
      <c r="Z47" s="68"/>
      <c r="AA47" s="68"/>
      <c r="AB47" s="68">
        <v>1</v>
      </c>
      <c r="AC47" s="68"/>
      <c r="AD47" s="68"/>
      <c r="AE47" s="68"/>
      <c r="AF47" s="68"/>
      <c r="AG47" s="68"/>
      <c r="AH47" s="68"/>
      <c r="AI47" s="68">
        <v>1</v>
      </c>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v>14</v>
      </c>
    </row>
    <row r="48" spans="1:76" x14ac:dyDescent="0.25">
      <c r="A48" s="67">
        <v>2044</v>
      </c>
      <c r="B48" s="68">
        <v>1</v>
      </c>
      <c r="C48" s="68"/>
      <c r="D48" s="68">
        <v>1</v>
      </c>
      <c r="E48" s="68"/>
      <c r="F48" s="68"/>
      <c r="G48" s="68"/>
      <c r="H48" s="68"/>
      <c r="I48" s="68"/>
      <c r="J48" s="68"/>
      <c r="K48" s="68"/>
      <c r="L48" s="68"/>
      <c r="M48" s="68"/>
      <c r="N48" s="68"/>
      <c r="O48" s="68">
        <v>2</v>
      </c>
      <c r="P48" s="68">
        <v>1</v>
      </c>
      <c r="Q48" s="68"/>
      <c r="R48" s="68">
        <v>2</v>
      </c>
      <c r="S48" s="68"/>
      <c r="T48" s="68"/>
      <c r="U48" s="68"/>
      <c r="V48" s="68"/>
      <c r="W48" s="68"/>
      <c r="X48" s="68">
        <v>4</v>
      </c>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v>11</v>
      </c>
    </row>
    <row r="49" spans="1:76" x14ac:dyDescent="0.25">
      <c r="A49" s="67">
        <v>2045</v>
      </c>
      <c r="B49" s="68"/>
      <c r="C49" s="68"/>
      <c r="D49" s="68"/>
      <c r="E49" s="68"/>
      <c r="F49" s="68"/>
      <c r="G49" s="68"/>
      <c r="H49" s="68"/>
      <c r="I49" s="68"/>
      <c r="J49" s="68">
        <v>1</v>
      </c>
      <c r="K49" s="68">
        <v>1</v>
      </c>
      <c r="L49" s="68"/>
      <c r="M49" s="68"/>
      <c r="N49" s="68"/>
      <c r="O49" s="68"/>
      <c r="P49" s="68"/>
      <c r="Q49" s="68"/>
      <c r="R49" s="68">
        <v>1</v>
      </c>
      <c r="S49" s="68"/>
      <c r="T49" s="68"/>
      <c r="U49" s="68"/>
      <c r="V49" s="68"/>
      <c r="W49" s="68">
        <v>1</v>
      </c>
      <c r="X49" s="68">
        <v>1</v>
      </c>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v>5</v>
      </c>
    </row>
    <row r="50" spans="1:76" x14ac:dyDescent="0.25">
      <c r="A50" s="67">
        <v>2046</v>
      </c>
      <c r="B50" s="68">
        <v>1</v>
      </c>
      <c r="C50" s="68"/>
      <c r="D50" s="68"/>
      <c r="E50" s="68"/>
      <c r="F50" s="68"/>
      <c r="G50" s="68">
        <v>1</v>
      </c>
      <c r="H50" s="68"/>
      <c r="I50" s="68"/>
      <c r="J50" s="68"/>
      <c r="K50" s="68">
        <v>2</v>
      </c>
      <c r="L50" s="68">
        <v>1</v>
      </c>
      <c r="M50" s="68">
        <v>1</v>
      </c>
      <c r="N50" s="68"/>
      <c r="O50" s="68"/>
      <c r="P50" s="68"/>
      <c r="Q50" s="68"/>
      <c r="R50" s="68">
        <v>2</v>
      </c>
      <c r="S50" s="68"/>
      <c r="T50" s="68"/>
      <c r="U50" s="68"/>
      <c r="V50" s="68"/>
      <c r="W50" s="68"/>
      <c r="X50" s="68">
        <v>1</v>
      </c>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v>9</v>
      </c>
    </row>
    <row r="51" spans="1:76" x14ac:dyDescent="0.25">
      <c r="A51" s="67">
        <v>2047</v>
      </c>
      <c r="B51" s="68">
        <v>2</v>
      </c>
      <c r="C51" s="68"/>
      <c r="D51" s="68"/>
      <c r="E51" s="68"/>
      <c r="F51" s="68"/>
      <c r="G51" s="68">
        <v>1</v>
      </c>
      <c r="H51" s="68"/>
      <c r="I51" s="68"/>
      <c r="J51" s="68">
        <v>1</v>
      </c>
      <c r="K51" s="68">
        <v>1</v>
      </c>
      <c r="L51" s="68"/>
      <c r="M51" s="68">
        <v>1</v>
      </c>
      <c r="N51" s="68"/>
      <c r="O51" s="68"/>
      <c r="P51" s="68"/>
      <c r="Q51" s="68"/>
      <c r="R51" s="68">
        <v>2</v>
      </c>
      <c r="S51" s="68"/>
      <c r="T51" s="68"/>
      <c r="U51" s="68"/>
      <c r="V51" s="68"/>
      <c r="W51" s="68"/>
      <c r="X51" s="68">
        <v>2</v>
      </c>
      <c r="Y51" s="68"/>
      <c r="Z51" s="68"/>
      <c r="AA51" s="68"/>
      <c r="AB51" s="68"/>
      <c r="AC51" s="68"/>
      <c r="AD51" s="68"/>
      <c r="AE51" s="68">
        <v>1</v>
      </c>
      <c r="AF51" s="68"/>
      <c r="AG51" s="68">
        <v>1</v>
      </c>
      <c r="AH51" s="68"/>
      <c r="AI51" s="68">
        <v>1</v>
      </c>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v>13</v>
      </c>
    </row>
    <row r="52" spans="1:76" x14ac:dyDescent="0.25">
      <c r="A52" s="67">
        <v>2048</v>
      </c>
      <c r="B52" s="68"/>
      <c r="C52" s="68"/>
      <c r="D52" s="68">
        <v>3</v>
      </c>
      <c r="E52" s="68"/>
      <c r="F52" s="68"/>
      <c r="G52" s="68"/>
      <c r="H52" s="68"/>
      <c r="I52" s="68">
        <v>2</v>
      </c>
      <c r="J52" s="68"/>
      <c r="K52" s="68"/>
      <c r="L52" s="68">
        <v>2</v>
      </c>
      <c r="M52" s="68"/>
      <c r="N52" s="68"/>
      <c r="O52" s="68">
        <v>2</v>
      </c>
      <c r="P52" s="68"/>
      <c r="Q52" s="68"/>
      <c r="R52" s="68"/>
      <c r="S52" s="68"/>
      <c r="T52" s="68"/>
      <c r="U52" s="68"/>
      <c r="V52" s="68"/>
      <c r="W52" s="68"/>
      <c r="X52" s="68">
        <v>1</v>
      </c>
      <c r="Y52" s="68"/>
      <c r="Z52" s="68"/>
      <c r="AA52" s="68"/>
      <c r="AB52" s="68">
        <v>1</v>
      </c>
      <c r="AC52" s="68"/>
      <c r="AD52" s="68"/>
      <c r="AE52" s="68"/>
      <c r="AF52" s="68"/>
      <c r="AG52" s="68">
        <v>2</v>
      </c>
      <c r="AH52" s="68"/>
      <c r="AI52" s="68">
        <v>4</v>
      </c>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v>17</v>
      </c>
    </row>
    <row r="53" spans="1:76" x14ac:dyDescent="0.25">
      <c r="A53" s="67">
        <v>2049</v>
      </c>
      <c r="B53" s="68">
        <v>1</v>
      </c>
      <c r="C53" s="68"/>
      <c r="D53" s="68">
        <v>4</v>
      </c>
      <c r="E53" s="68"/>
      <c r="F53" s="68">
        <v>1</v>
      </c>
      <c r="G53" s="68">
        <v>1</v>
      </c>
      <c r="H53" s="68"/>
      <c r="I53" s="68">
        <v>3</v>
      </c>
      <c r="J53" s="68"/>
      <c r="K53" s="68"/>
      <c r="L53" s="68"/>
      <c r="M53" s="68">
        <v>4</v>
      </c>
      <c r="N53" s="68"/>
      <c r="O53" s="68"/>
      <c r="P53" s="68"/>
      <c r="Q53" s="68">
        <v>2</v>
      </c>
      <c r="R53" s="68"/>
      <c r="S53" s="68"/>
      <c r="T53" s="68"/>
      <c r="U53" s="68"/>
      <c r="V53" s="68"/>
      <c r="W53" s="68">
        <v>4</v>
      </c>
      <c r="X53" s="68">
        <v>5</v>
      </c>
      <c r="Y53" s="68"/>
      <c r="Z53" s="68"/>
      <c r="AA53" s="68"/>
      <c r="AB53" s="68"/>
      <c r="AC53" s="68"/>
      <c r="AD53" s="68"/>
      <c r="AE53" s="68"/>
      <c r="AF53" s="68"/>
      <c r="AG53" s="68">
        <v>2</v>
      </c>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v>27</v>
      </c>
    </row>
    <row r="54" spans="1:76" x14ac:dyDescent="0.25">
      <c r="A54" s="67">
        <v>2050</v>
      </c>
      <c r="B54" s="68">
        <v>2</v>
      </c>
      <c r="C54" s="68"/>
      <c r="D54" s="68">
        <v>2</v>
      </c>
      <c r="E54" s="68"/>
      <c r="F54" s="68"/>
      <c r="G54" s="68">
        <v>2</v>
      </c>
      <c r="H54" s="68"/>
      <c r="I54" s="68">
        <v>1</v>
      </c>
      <c r="J54" s="68">
        <v>2</v>
      </c>
      <c r="K54" s="68">
        <v>1</v>
      </c>
      <c r="L54" s="68">
        <v>1</v>
      </c>
      <c r="M54" s="68"/>
      <c r="N54" s="68"/>
      <c r="O54" s="68"/>
      <c r="P54" s="68"/>
      <c r="Q54" s="68"/>
      <c r="R54" s="68">
        <v>1</v>
      </c>
      <c r="S54" s="68"/>
      <c r="T54" s="68"/>
      <c r="U54" s="68"/>
      <c r="V54" s="68"/>
      <c r="W54" s="68"/>
      <c r="X54" s="68">
        <v>1</v>
      </c>
      <c r="Y54" s="68"/>
      <c r="Z54" s="68"/>
      <c r="AA54" s="68"/>
      <c r="AB54" s="68"/>
      <c r="AC54" s="68"/>
      <c r="AD54" s="68"/>
      <c r="AE54" s="68"/>
      <c r="AF54" s="68"/>
      <c r="AG54" s="68">
        <v>4</v>
      </c>
      <c r="AH54" s="68"/>
      <c r="AI54" s="68">
        <v>2</v>
      </c>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v>19</v>
      </c>
    </row>
    <row r="55" spans="1:76" x14ac:dyDescent="0.25">
      <c r="A55" s="67">
        <v>2051</v>
      </c>
      <c r="B55" s="68"/>
      <c r="C55" s="68"/>
      <c r="D55" s="68">
        <v>2</v>
      </c>
      <c r="E55" s="68"/>
      <c r="F55" s="68">
        <v>1</v>
      </c>
      <c r="G55" s="68">
        <v>1</v>
      </c>
      <c r="H55" s="68"/>
      <c r="I55" s="68">
        <v>3</v>
      </c>
      <c r="J55" s="68"/>
      <c r="K55" s="68"/>
      <c r="L55" s="68">
        <v>2</v>
      </c>
      <c r="M55" s="68">
        <v>2</v>
      </c>
      <c r="N55" s="68"/>
      <c r="O55" s="68"/>
      <c r="P55" s="68"/>
      <c r="Q55" s="68"/>
      <c r="R55" s="68">
        <v>2</v>
      </c>
      <c r="S55" s="68"/>
      <c r="T55" s="68"/>
      <c r="U55" s="68"/>
      <c r="V55" s="68"/>
      <c r="W55" s="68">
        <v>1</v>
      </c>
      <c r="X55" s="68">
        <v>1</v>
      </c>
      <c r="Y55" s="68"/>
      <c r="Z55" s="68"/>
      <c r="AA55" s="68"/>
      <c r="AB55" s="68"/>
      <c r="AC55" s="68"/>
      <c r="AD55" s="68"/>
      <c r="AE55" s="68"/>
      <c r="AF55" s="68"/>
      <c r="AG55" s="68">
        <v>1</v>
      </c>
      <c r="AH55" s="68"/>
      <c r="AI55" s="68">
        <v>2</v>
      </c>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v>18</v>
      </c>
    </row>
    <row r="56" spans="1:76" x14ac:dyDescent="0.25">
      <c r="A56" s="67">
        <v>2052</v>
      </c>
      <c r="B56" s="68"/>
      <c r="C56" s="68"/>
      <c r="D56" s="68">
        <v>1</v>
      </c>
      <c r="E56" s="68"/>
      <c r="F56" s="68">
        <v>2</v>
      </c>
      <c r="G56" s="68">
        <v>6</v>
      </c>
      <c r="H56" s="68"/>
      <c r="I56" s="68"/>
      <c r="J56" s="68">
        <v>1</v>
      </c>
      <c r="K56" s="68"/>
      <c r="L56" s="68"/>
      <c r="M56" s="68">
        <v>1</v>
      </c>
      <c r="N56" s="68"/>
      <c r="O56" s="68"/>
      <c r="P56" s="68"/>
      <c r="Q56" s="68"/>
      <c r="R56" s="68">
        <v>1</v>
      </c>
      <c r="S56" s="68"/>
      <c r="T56" s="68"/>
      <c r="U56" s="68"/>
      <c r="V56" s="68"/>
      <c r="W56" s="68"/>
      <c r="X56" s="68">
        <v>1</v>
      </c>
      <c r="Y56" s="68"/>
      <c r="Z56" s="68"/>
      <c r="AA56" s="68"/>
      <c r="AB56" s="68"/>
      <c r="AC56" s="68"/>
      <c r="AD56" s="68"/>
      <c r="AE56" s="68"/>
      <c r="AF56" s="68"/>
      <c r="AG56" s="68"/>
      <c r="AH56" s="68"/>
      <c r="AI56" s="68">
        <v>1</v>
      </c>
      <c r="AJ56" s="68"/>
      <c r="AK56" s="68">
        <v>1</v>
      </c>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v>15</v>
      </c>
    </row>
    <row r="57" spans="1:76" x14ac:dyDescent="0.25">
      <c r="A57" s="67">
        <v>2101</v>
      </c>
      <c r="B57" s="68"/>
      <c r="C57" s="68"/>
      <c r="D57" s="68"/>
      <c r="E57" s="68"/>
      <c r="F57" s="68"/>
      <c r="G57" s="68">
        <v>2</v>
      </c>
      <c r="H57" s="68"/>
      <c r="I57" s="68"/>
      <c r="J57" s="68">
        <v>2</v>
      </c>
      <c r="K57" s="68">
        <v>1</v>
      </c>
      <c r="L57" s="68"/>
      <c r="M57" s="68"/>
      <c r="N57" s="68"/>
      <c r="O57" s="68"/>
      <c r="P57" s="68"/>
      <c r="Q57" s="68"/>
      <c r="R57" s="68"/>
      <c r="S57" s="68"/>
      <c r="T57" s="68"/>
      <c r="U57" s="68"/>
      <c r="V57" s="68"/>
      <c r="W57" s="68"/>
      <c r="X57" s="68">
        <v>1</v>
      </c>
      <c r="Y57" s="68"/>
      <c r="Z57" s="68"/>
      <c r="AA57" s="68"/>
      <c r="AB57" s="68">
        <v>1</v>
      </c>
      <c r="AC57" s="68"/>
      <c r="AD57" s="68"/>
      <c r="AE57" s="68"/>
      <c r="AF57" s="68"/>
      <c r="AG57" s="68"/>
      <c r="AH57" s="68"/>
      <c r="AI57" s="68">
        <v>1</v>
      </c>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v>8</v>
      </c>
    </row>
    <row r="58" spans="1:76" x14ac:dyDescent="0.25">
      <c r="A58" s="67">
        <v>2102</v>
      </c>
      <c r="B58" s="68">
        <v>2</v>
      </c>
      <c r="C58" s="68"/>
      <c r="D58" s="68">
        <v>1</v>
      </c>
      <c r="E58" s="68"/>
      <c r="F58" s="68">
        <v>1</v>
      </c>
      <c r="G58" s="68">
        <v>2</v>
      </c>
      <c r="H58" s="68"/>
      <c r="I58" s="68">
        <v>3</v>
      </c>
      <c r="J58" s="68">
        <v>1</v>
      </c>
      <c r="K58" s="68"/>
      <c r="L58" s="68">
        <v>1</v>
      </c>
      <c r="M58" s="68"/>
      <c r="N58" s="68"/>
      <c r="O58" s="68"/>
      <c r="P58" s="68"/>
      <c r="Q58" s="68"/>
      <c r="R58" s="68">
        <v>2</v>
      </c>
      <c r="S58" s="68"/>
      <c r="T58" s="68"/>
      <c r="U58" s="68">
        <v>3</v>
      </c>
      <c r="V58" s="68"/>
      <c r="W58" s="68"/>
      <c r="X58" s="68"/>
      <c r="Y58" s="68"/>
      <c r="Z58" s="68"/>
      <c r="AA58" s="68"/>
      <c r="AB58" s="68"/>
      <c r="AC58" s="68"/>
      <c r="AD58" s="68"/>
      <c r="AE58" s="68"/>
      <c r="AF58" s="68"/>
      <c r="AG58" s="68">
        <v>1</v>
      </c>
      <c r="AH58" s="68"/>
      <c r="AI58" s="68">
        <v>1</v>
      </c>
      <c r="AJ58" s="68"/>
      <c r="AK58" s="68"/>
      <c r="AL58" s="68">
        <v>3</v>
      </c>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v>21</v>
      </c>
    </row>
    <row r="59" spans="1:76" x14ac:dyDescent="0.25">
      <c r="A59" s="67">
        <v>2103</v>
      </c>
      <c r="B59" s="68">
        <v>3</v>
      </c>
      <c r="C59" s="68"/>
      <c r="D59" s="68"/>
      <c r="E59" s="68"/>
      <c r="F59" s="68"/>
      <c r="G59" s="68"/>
      <c r="H59" s="68"/>
      <c r="I59" s="68">
        <v>3</v>
      </c>
      <c r="J59" s="68"/>
      <c r="K59" s="68"/>
      <c r="L59" s="68">
        <v>1</v>
      </c>
      <c r="M59" s="68"/>
      <c r="N59" s="68"/>
      <c r="O59" s="68"/>
      <c r="P59" s="68"/>
      <c r="Q59" s="68"/>
      <c r="R59" s="68">
        <v>3</v>
      </c>
      <c r="S59" s="68"/>
      <c r="T59" s="68"/>
      <c r="U59" s="68"/>
      <c r="V59" s="68"/>
      <c r="W59" s="68"/>
      <c r="X59" s="68">
        <v>1</v>
      </c>
      <c r="Y59" s="68"/>
      <c r="Z59" s="68"/>
      <c r="AA59" s="68"/>
      <c r="AB59" s="68">
        <v>2</v>
      </c>
      <c r="AC59" s="68"/>
      <c r="AD59" s="68"/>
      <c r="AE59" s="68"/>
      <c r="AF59" s="68"/>
      <c r="AG59" s="68">
        <v>1</v>
      </c>
      <c r="AH59" s="68"/>
      <c r="AI59" s="68"/>
      <c r="AJ59" s="68"/>
      <c r="AK59" s="68"/>
      <c r="AL59" s="68">
        <v>1</v>
      </c>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v>15</v>
      </c>
    </row>
    <row r="60" spans="1:76" x14ac:dyDescent="0.25">
      <c r="A60" s="67">
        <v>2104</v>
      </c>
      <c r="B60" s="68"/>
      <c r="C60" s="68"/>
      <c r="D60" s="68">
        <v>2</v>
      </c>
      <c r="E60" s="68"/>
      <c r="F60" s="68">
        <v>1</v>
      </c>
      <c r="G60" s="68">
        <v>3</v>
      </c>
      <c r="H60" s="68"/>
      <c r="I60" s="68"/>
      <c r="J60" s="68">
        <v>2</v>
      </c>
      <c r="K60" s="68"/>
      <c r="L60" s="68">
        <v>2</v>
      </c>
      <c r="M60" s="68"/>
      <c r="N60" s="68"/>
      <c r="O60" s="68">
        <v>1</v>
      </c>
      <c r="P60" s="68"/>
      <c r="Q60" s="68"/>
      <c r="R60" s="68">
        <v>1</v>
      </c>
      <c r="S60" s="68"/>
      <c r="T60" s="68"/>
      <c r="U60" s="68"/>
      <c r="V60" s="68"/>
      <c r="W60" s="68">
        <v>2</v>
      </c>
      <c r="X60" s="68">
        <v>1</v>
      </c>
      <c r="Y60" s="68"/>
      <c r="Z60" s="68"/>
      <c r="AA60" s="68"/>
      <c r="AB60" s="68"/>
      <c r="AC60" s="68"/>
      <c r="AD60" s="68"/>
      <c r="AE60" s="68"/>
      <c r="AF60" s="68"/>
      <c r="AG60" s="68">
        <v>2</v>
      </c>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v>17</v>
      </c>
    </row>
    <row r="61" spans="1:76" x14ac:dyDescent="0.25">
      <c r="A61" s="67">
        <v>2105</v>
      </c>
      <c r="B61" s="68">
        <v>2</v>
      </c>
      <c r="C61" s="68"/>
      <c r="D61" s="68">
        <v>1</v>
      </c>
      <c r="E61" s="68"/>
      <c r="F61" s="68">
        <v>1</v>
      </c>
      <c r="G61" s="68">
        <v>4</v>
      </c>
      <c r="H61" s="68"/>
      <c r="I61" s="68"/>
      <c r="J61" s="68"/>
      <c r="K61" s="68">
        <v>1</v>
      </c>
      <c r="L61" s="68">
        <v>2</v>
      </c>
      <c r="M61" s="68">
        <v>1</v>
      </c>
      <c r="N61" s="68"/>
      <c r="O61" s="68">
        <v>1</v>
      </c>
      <c r="P61" s="68"/>
      <c r="Q61" s="68"/>
      <c r="R61" s="68"/>
      <c r="S61" s="68"/>
      <c r="T61" s="68"/>
      <c r="U61" s="68"/>
      <c r="V61" s="68"/>
      <c r="W61" s="68"/>
      <c r="X61" s="68"/>
      <c r="Y61" s="68"/>
      <c r="Z61" s="68"/>
      <c r="AA61" s="68"/>
      <c r="AB61" s="68">
        <v>1</v>
      </c>
      <c r="AC61" s="68"/>
      <c r="AD61" s="68"/>
      <c r="AE61" s="68"/>
      <c r="AF61" s="68"/>
      <c r="AG61" s="68"/>
      <c r="AH61" s="68"/>
      <c r="AI61" s="68"/>
      <c r="AJ61" s="68"/>
      <c r="AK61" s="68"/>
      <c r="AL61" s="68">
        <v>2</v>
      </c>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v>16</v>
      </c>
    </row>
    <row r="62" spans="1:76" x14ac:dyDescent="0.25">
      <c r="A62" s="67">
        <v>2106</v>
      </c>
      <c r="B62" s="68"/>
      <c r="C62" s="68"/>
      <c r="D62" s="68"/>
      <c r="E62" s="68"/>
      <c r="F62" s="68"/>
      <c r="G62" s="68"/>
      <c r="H62" s="68"/>
      <c r="I62" s="68"/>
      <c r="J62" s="68"/>
      <c r="K62" s="68">
        <v>2</v>
      </c>
      <c r="L62" s="68">
        <v>5</v>
      </c>
      <c r="M62" s="68"/>
      <c r="N62" s="68"/>
      <c r="O62" s="68"/>
      <c r="P62" s="68"/>
      <c r="Q62" s="68"/>
      <c r="R62" s="68">
        <v>3</v>
      </c>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v>10</v>
      </c>
    </row>
    <row r="63" spans="1:76" x14ac:dyDescent="0.25">
      <c r="A63" s="67">
        <v>2107</v>
      </c>
      <c r="B63" s="68"/>
      <c r="C63" s="68"/>
      <c r="D63" s="68">
        <v>1</v>
      </c>
      <c r="E63" s="68"/>
      <c r="F63" s="68"/>
      <c r="G63" s="68">
        <v>1</v>
      </c>
      <c r="H63" s="68"/>
      <c r="I63" s="68">
        <v>1</v>
      </c>
      <c r="J63" s="68">
        <v>5</v>
      </c>
      <c r="K63" s="68">
        <v>1</v>
      </c>
      <c r="L63" s="68"/>
      <c r="M63" s="68"/>
      <c r="N63" s="68"/>
      <c r="O63" s="68"/>
      <c r="P63" s="68"/>
      <c r="Q63" s="68"/>
      <c r="R63" s="68"/>
      <c r="S63" s="68"/>
      <c r="T63" s="68"/>
      <c r="U63" s="68"/>
      <c r="V63" s="68"/>
      <c r="W63" s="68"/>
      <c r="X63" s="68">
        <v>3</v>
      </c>
      <c r="Y63" s="68"/>
      <c r="Z63" s="68"/>
      <c r="AA63" s="68"/>
      <c r="AB63" s="68">
        <v>1</v>
      </c>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v>13</v>
      </c>
    </row>
    <row r="64" spans="1:76" x14ac:dyDescent="0.25">
      <c r="A64" s="67">
        <v>2108</v>
      </c>
      <c r="B64" s="68"/>
      <c r="C64" s="68"/>
      <c r="D64" s="68"/>
      <c r="E64" s="68"/>
      <c r="F64" s="68">
        <v>1</v>
      </c>
      <c r="G64" s="68">
        <v>3</v>
      </c>
      <c r="H64" s="68"/>
      <c r="I64" s="68">
        <v>1</v>
      </c>
      <c r="J64" s="68">
        <v>2</v>
      </c>
      <c r="K64" s="68">
        <v>2</v>
      </c>
      <c r="L64" s="68">
        <v>2</v>
      </c>
      <c r="M64" s="68"/>
      <c r="N64" s="68"/>
      <c r="O64" s="68"/>
      <c r="P64" s="68"/>
      <c r="Q64" s="68"/>
      <c r="R64" s="68"/>
      <c r="S64" s="68"/>
      <c r="T64" s="68"/>
      <c r="U64" s="68"/>
      <c r="V64" s="68"/>
      <c r="W64" s="68">
        <v>1</v>
      </c>
      <c r="X64" s="68">
        <v>1</v>
      </c>
      <c r="Y64" s="68"/>
      <c r="Z64" s="68"/>
      <c r="AA64" s="68"/>
      <c r="AB64" s="68"/>
      <c r="AC64" s="68"/>
      <c r="AD64" s="68"/>
      <c r="AE64" s="68"/>
      <c r="AF64" s="68"/>
      <c r="AG64" s="68">
        <v>6</v>
      </c>
      <c r="AH64" s="68"/>
      <c r="AI64" s="68">
        <v>1</v>
      </c>
      <c r="AJ64" s="68"/>
      <c r="AK64" s="68"/>
      <c r="AL64" s="68">
        <v>1</v>
      </c>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v>21</v>
      </c>
    </row>
    <row r="65" spans="1:76" x14ac:dyDescent="0.25">
      <c r="A65" s="67">
        <v>2109</v>
      </c>
      <c r="B65" s="68"/>
      <c r="C65" s="68"/>
      <c r="D65" s="68"/>
      <c r="E65" s="68"/>
      <c r="F65" s="68"/>
      <c r="G65" s="68">
        <v>3</v>
      </c>
      <c r="H65" s="68"/>
      <c r="I65" s="68"/>
      <c r="J65" s="68">
        <v>2</v>
      </c>
      <c r="K65" s="68">
        <v>2</v>
      </c>
      <c r="L65" s="68"/>
      <c r="M65" s="68"/>
      <c r="N65" s="68"/>
      <c r="O65" s="68"/>
      <c r="P65" s="68"/>
      <c r="Q65" s="68"/>
      <c r="R65" s="68"/>
      <c r="S65" s="68"/>
      <c r="T65" s="68"/>
      <c r="U65" s="68"/>
      <c r="V65" s="68">
        <v>1</v>
      </c>
      <c r="W65" s="68"/>
      <c r="X65" s="68">
        <v>2</v>
      </c>
      <c r="Y65" s="68"/>
      <c r="Z65" s="68"/>
      <c r="AA65" s="68"/>
      <c r="AB65" s="68"/>
      <c r="AC65" s="68"/>
      <c r="AD65" s="68"/>
      <c r="AE65" s="68"/>
      <c r="AF65" s="68"/>
      <c r="AG65" s="68"/>
      <c r="AH65" s="68"/>
      <c r="AI65" s="68">
        <v>1</v>
      </c>
      <c r="AJ65" s="68"/>
      <c r="AK65" s="68"/>
      <c r="AL65" s="68">
        <v>2</v>
      </c>
      <c r="AM65" s="68">
        <v>2</v>
      </c>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v>15</v>
      </c>
    </row>
    <row r="66" spans="1:76" x14ac:dyDescent="0.25">
      <c r="A66" s="67">
        <v>2110</v>
      </c>
      <c r="B66" s="68"/>
      <c r="C66" s="68"/>
      <c r="D66" s="68">
        <v>2</v>
      </c>
      <c r="E66" s="68"/>
      <c r="F66" s="68"/>
      <c r="G66" s="68"/>
      <c r="H66" s="68"/>
      <c r="I66" s="68">
        <v>1</v>
      </c>
      <c r="J66" s="68"/>
      <c r="K66" s="68">
        <v>1</v>
      </c>
      <c r="L66" s="68"/>
      <c r="M66" s="68"/>
      <c r="N66" s="68">
        <v>2</v>
      </c>
      <c r="O66" s="68"/>
      <c r="P66" s="68"/>
      <c r="Q66" s="68"/>
      <c r="R66" s="68">
        <v>1</v>
      </c>
      <c r="S66" s="68"/>
      <c r="T66" s="68"/>
      <c r="U66" s="68"/>
      <c r="V66" s="68"/>
      <c r="W66" s="68"/>
      <c r="X66" s="68">
        <v>1</v>
      </c>
      <c r="Y66" s="68"/>
      <c r="Z66" s="68"/>
      <c r="AA66" s="68"/>
      <c r="AB66" s="68"/>
      <c r="AC66" s="68"/>
      <c r="AD66" s="68"/>
      <c r="AE66" s="68"/>
      <c r="AF66" s="68"/>
      <c r="AG66" s="68"/>
      <c r="AH66" s="68"/>
      <c r="AI66" s="68"/>
      <c r="AJ66" s="68"/>
      <c r="AK66" s="68"/>
      <c r="AL66" s="68">
        <v>1</v>
      </c>
      <c r="AM66" s="68">
        <v>2</v>
      </c>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v>11</v>
      </c>
    </row>
    <row r="67" spans="1:76" x14ac:dyDescent="0.25">
      <c r="A67" s="67">
        <v>2111</v>
      </c>
      <c r="B67" s="68"/>
      <c r="C67" s="68"/>
      <c r="D67" s="68">
        <v>1</v>
      </c>
      <c r="E67" s="68"/>
      <c r="F67" s="68"/>
      <c r="G67" s="68">
        <v>2</v>
      </c>
      <c r="H67" s="68"/>
      <c r="I67" s="68"/>
      <c r="J67" s="68"/>
      <c r="K67" s="68"/>
      <c r="L67" s="68"/>
      <c r="M67" s="68">
        <v>1</v>
      </c>
      <c r="N67" s="68">
        <v>3</v>
      </c>
      <c r="O67" s="68"/>
      <c r="P67" s="68"/>
      <c r="Q67" s="68"/>
      <c r="R67" s="68">
        <v>1</v>
      </c>
      <c r="S67" s="68">
        <v>1</v>
      </c>
      <c r="T67" s="68"/>
      <c r="U67" s="68"/>
      <c r="V67" s="68"/>
      <c r="W67" s="68"/>
      <c r="X67" s="68"/>
      <c r="Y67" s="68"/>
      <c r="Z67" s="68"/>
      <c r="AA67" s="68"/>
      <c r="AB67" s="68"/>
      <c r="AC67" s="68"/>
      <c r="AD67" s="68"/>
      <c r="AE67" s="68"/>
      <c r="AF67" s="68"/>
      <c r="AG67" s="68">
        <v>2</v>
      </c>
      <c r="AH67" s="68"/>
      <c r="AI67" s="68"/>
      <c r="AJ67" s="68"/>
      <c r="AK67" s="68"/>
      <c r="AL67" s="68"/>
      <c r="AM67" s="68">
        <v>1</v>
      </c>
      <c r="AN67" s="68">
        <v>1</v>
      </c>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v>13</v>
      </c>
    </row>
    <row r="68" spans="1:76" x14ac:dyDescent="0.25">
      <c r="A68" s="67">
        <v>2112</v>
      </c>
      <c r="B68" s="68"/>
      <c r="C68" s="68"/>
      <c r="D68" s="68">
        <v>1</v>
      </c>
      <c r="E68" s="68"/>
      <c r="F68" s="68">
        <v>3</v>
      </c>
      <c r="G68" s="68">
        <v>3</v>
      </c>
      <c r="H68" s="68"/>
      <c r="I68" s="68"/>
      <c r="J68" s="68">
        <v>2</v>
      </c>
      <c r="K68" s="68"/>
      <c r="L68" s="68">
        <v>1</v>
      </c>
      <c r="M68" s="68"/>
      <c r="N68" s="68"/>
      <c r="O68" s="68"/>
      <c r="P68" s="68"/>
      <c r="Q68" s="68"/>
      <c r="R68" s="68">
        <v>1</v>
      </c>
      <c r="S68" s="68"/>
      <c r="T68" s="68"/>
      <c r="U68" s="68"/>
      <c r="V68" s="68"/>
      <c r="W68" s="68"/>
      <c r="X68" s="68">
        <v>3</v>
      </c>
      <c r="Y68" s="68"/>
      <c r="Z68" s="68"/>
      <c r="AA68" s="68"/>
      <c r="AB68" s="68"/>
      <c r="AC68" s="68"/>
      <c r="AD68" s="68"/>
      <c r="AE68" s="68"/>
      <c r="AF68" s="68"/>
      <c r="AG68" s="68"/>
      <c r="AH68" s="68"/>
      <c r="AI68" s="68">
        <v>1</v>
      </c>
      <c r="AJ68" s="68"/>
      <c r="AK68" s="68"/>
      <c r="AL68" s="68"/>
      <c r="AM68" s="68">
        <v>2</v>
      </c>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v>17</v>
      </c>
    </row>
    <row r="69" spans="1:76" x14ac:dyDescent="0.25">
      <c r="A69" s="67">
        <v>2113</v>
      </c>
      <c r="B69" s="68">
        <v>2</v>
      </c>
      <c r="C69" s="68"/>
      <c r="D69" s="68"/>
      <c r="E69" s="68"/>
      <c r="F69" s="68"/>
      <c r="G69" s="68"/>
      <c r="H69" s="68"/>
      <c r="I69" s="68"/>
      <c r="J69" s="68"/>
      <c r="K69" s="68">
        <v>1</v>
      </c>
      <c r="L69" s="68"/>
      <c r="M69" s="68"/>
      <c r="N69" s="68">
        <v>2</v>
      </c>
      <c r="O69" s="68"/>
      <c r="P69" s="68"/>
      <c r="Q69" s="68"/>
      <c r="R69" s="68"/>
      <c r="S69" s="68"/>
      <c r="T69" s="68"/>
      <c r="U69" s="68"/>
      <c r="V69" s="68"/>
      <c r="W69" s="68"/>
      <c r="X69" s="68"/>
      <c r="Y69" s="68"/>
      <c r="Z69" s="68"/>
      <c r="AA69" s="68"/>
      <c r="AB69" s="68"/>
      <c r="AC69" s="68"/>
      <c r="AD69" s="68"/>
      <c r="AE69" s="68"/>
      <c r="AF69" s="68"/>
      <c r="AG69" s="68"/>
      <c r="AH69" s="68"/>
      <c r="AI69" s="68">
        <v>2</v>
      </c>
      <c r="AJ69" s="68"/>
      <c r="AK69" s="68"/>
      <c r="AL69" s="68">
        <v>2</v>
      </c>
      <c r="AM69" s="68">
        <v>3</v>
      </c>
      <c r="AN69" s="68">
        <v>3</v>
      </c>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v>15</v>
      </c>
    </row>
    <row r="70" spans="1:76" x14ac:dyDescent="0.25">
      <c r="A70" s="67">
        <v>2114</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v>2</v>
      </c>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v>2</v>
      </c>
    </row>
    <row r="71" spans="1:76" x14ac:dyDescent="0.25">
      <c r="A71" s="67">
        <v>2115</v>
      </c>
      <c r="B71" s="68"/>
      <c r="C71" s="68"/>
      <c r="D71" s="68"/>
      <c r="E71" s="68"/>
      <c r="F71" s="68">
        <v>1</v>
      </c>
      <c r="G71" s="68"/>
      <c r="H71" s="68"/>
      <c r="I71" s="68"/>
      <c r="J71" s="68"/>
      <c r="K71" s="68"/>
      <c r="L71" s="68">
        <v>1</v>
      </c>
      <c r="M71" s="68"/>
      <c r="N71" s="68">
        <v>1</v>
      </c>
      <c r="O71" s="68">
        <v>3</v>
      </c>
      <c r="P71" s="68"/>
      <c r="Q71" s="68"/>
      <c r="R71" s="68"/>
      <c r="S71" s="68"/>
      <c r="T71" s="68"/>
      <c r="U71" s="68"/>
      <c r="V71" s="68"/>
      <c r="W71" s="68">
        <v>3</v>
      </c>
      <c r="X71" s="68">
        <v>1</v>
      </c>
      <c r="Y71" s="68"/>
      <c r="Z71" s="68"/>
      <c r="AA71" s="68"/>
      <c r="AB71" s="68"/>
      <c r="AC71" s="68"/>
      <c r="AD71" s="68"/>
      <c r="AE71" s="68"/>
      <c r="AF71" s="68"/>
      <c r="AG71" s="68"/>
      <c r="AH71" s="68"/>
      <c r="AI71" s="68"/>
      <c r="AJ71" s="68"/>
      <c r="AK71" s="68"/>
      <c r="AL71" s="68">
        <v>1</v>
      </c>
      <c r="AM71" s="68">
        <v>1</v>
      </c>
      <c r="AN71" s="68"/>
      <c r="AO71" s="68">
        <v>6</v>
      </c>
      <c r="AP71" s="68">
        <v>1</v>
      </c>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v>19</v>
      </c>
    </row>
    <row r="72" spans="1:76" x14ac:dyDescent="0.25">
      <c r="A72" s="67">
        <v>2116</v>
      </c>
      <c r="B72" s="68">
        <v>2</v>
      </c>
      <c r="C72" s="68"/>
      <c r="D72" s="68">
        <v>2</v>
      </c>
      <c r="E72" s="68"/>
      <c r="F72" s="68"/>
      <c r="G72" s="68"/>
      <c r="H72" s="68"/>
      <c r="I72" s="68">
        <v>2</v>
      </c>
      <c r="J72" s="68"/>
      <c r="K72" s="68">
        <v>2</v>
      </c>
      <c r="L72" s="68">
        <v>2</v>
      </c>
      <c r="M72" s="68"/>
      <c r="N72" s="68"/>
      <c r="O72" s="68">
        <v>2</v>
      </c>
      <c r="P72" s="68"/>
      <c r="Q72" s="68"/>
      <c r="R72" s="68">
        <v>1</v>
      </c>
      <c r="S72" s="68"/>
      <c r="T72" s="68"/>
      <c r="U72" s="68"/>
      <c r="V72" s="68"/>
      <c r="W72" s="68"/>
      <c r="X72" s="68">
        <v>2</v>
      </c>
      <c r="Y72" s="68"/>
      <c r="Z72" s="68"/>
      <c r="AA72" s="68"/>
      <c r="AB72" s="68"/>
      <c r="AC72" s="68"/>
      <c r="AD72" s="68"/>
      <c r="AE72" s="68">
        <v>2</v>
      </c>
      <c r="AF72" s="68"/>
      <c r="AG72" s="68">
        <v>3</v>
      </c>
      <c r="AH72" s="68"/>
      <c r="AI72" s="68"/>
      <c r="AJ72" s="68"/>
      <c r="AK72" s="68"/>
      <c r="AL72" s="68">
        <v>2</v>
      </c>
      <c r="AM72" s="68">
        <v>1</v>
      </c>
      <c r="AN72" s="68"/>
      <c r="AO72" s="68"/>
      <c r="AP72" s="68"/>
      <c r="AQ72" s="68">
        <v>5</v>
      </c>
      <c r="AR72" s="68">
        <v>3</v>
      </c>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v>31</v>
      </c>
    </row>
    <row r="73" spans="1:76" x14ac:dyDescent="0.25">
      <c r="A73" s="67">
        <v>2117</v>
      </c>
      <c r="B73" s="68">
        <v>1</v>
      </c>
      <c r="C73" s="68"/>
      <c r="D73" s="68"/>
      <c r="E73" s="68"/>
      <c r="F73" s="68"/>
      <c r="G73" s="68"/>
      <c r="H73" s="68"/>
      <c r="I73" s="68"/>
      <c r="J73" s="68">
        <v>1</v>
      </c>
      <c r="K73" s="68">
        <v>3</v>
      </c>
      <c r="L73" s="68"/>
      <c r="M73" s="68"/>
      <c r="N73" s="68"/>
      <c r="O73" s="68">
        <v>1</v>
      </c>
      <c r="P73" s="68"/>
      <c r="Q73" s="68"/>
      <c r="R73" s="68">
        <v>2</v>
      </c>
      <c r="S73" s="68"/>
      <c r="T73" s="68"/>
      <c r="U73" s="68"/>
      <c r="V73" s="68"/>
      <c r="W73" s="68"/>
      <c r="X73" s="68">
        <v>1</v>
      </c>
      <c r="Y73" s="68"/>
      <c r="Z73" s="68"/>
      <c r="AA73" s="68"/>
      <c r="AB73" s="68"/>
      <c r="AC73" s="68"/>
      <c r="AD73" s="68"/>
      <c r="AE73" s="68"/>
      <c r="AF73" s="68"/>
      <c r="AG73" s="68">
        <v>2</v>
      </c>
      <c r="AH73" s="68"/>
      <c r="AI73" s="68">
        <v>2</v>
      </c>
      <c r="AJ73" s="68"/>
      <c r="AK73" s="68"/>
      <c r="AL73" s="68"/>
      <c r="AM73" s="68">
        <v>1</v>
      </c>
      <c r="AN73" s="68">
        <v>1</v>
      </c>
      <c r="AO73" s="68"/>
      <c r="AP73" s="68"/>
      <c r="AQ73" s="68">
        <v>1</v>
      </c>
      <c r="AR73" s="68">
        <v>3</v>
      </c>
      <c r="AS73" s="68">
        <v>4</v>
      </c>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v>23</v>
      </c>
    </row>
    <row r="74" spans="1:76" x14ac:dyDescent="0.25">
      <c r="A74" s="67">
        <v>2118</v>
      </c>
      <c r="B74" s="68">
        <v>1</v>
      </c>
      <c r="C74" s="68"/>
      <c r="D74" s="68"/>
      <c r="E74" s="68"/>
      <c r="F74" s="68"/>
      <c r="G74" s="68"/>
      <c r="H74" s="68"/>
      <c r="I74" s="68"/>
      <c r="J74" s="68">
        <v>1</v>
      </c>
      <c r="K74" s="68"/>
      <c r="L74" s="68"/>
      <c r="M74" s="68"/>
      <c r="N74" s="68"/>
      <c r="O74" s="68"/>
      <c r="P74" s="68"/>
      <c r="Q74" s="68"/>
      <c r="R74" s="68"/>
      <c r="S74" s="68">
        <v>1</v>
      </c>
      <c r="T74" s="68"/>
      <c r="U74" s="68"/>
      <c r="V74" s="68"/>
      <c r="W74" s="68">
        <v>1</v>
      </c>
      <c r="X74" s="68">
        <v>1</v>
      </c>
      <c r="Y74" s="68"/>
      <c r="Z74" s="68"/>
      <c r="AA74" s="68"/>
      <c r="AB74" s="68"/>
      <c r="AC74" s="68"/>
      <c r="AD74" s="68"/>
      <c r="AE74" s="68"/>
      <c r="AF74" s="68"/>
      <c r="AG74" s="68">
        <v>2</v>
      </c>
      <c r="AH74" s="68"/>
      <c r="AI74" s="68"/>
      <c r="AJ74" s="68"/>
      <c r="AK74" s="68"/>
      <c r="AL74" s="68"/>
      <c r="AM74" s="68"/>
      <c r="AN74" s="68"/>
      <c r="AO74" s="68"/>
      <c r="AP74" s="68"/>
      <c r="AQ74" s="68"/>
      <c r="AR74" s="68">
        <v>1</v>
      </c>
      <c r="AS74" s="68"/>
      <c r="AT74" s="68">
        <v>1</v>
      </c>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v>9</v>
      </c>
    </row>
    <row r="75" spans="1:76" x14ac:dyDescent="0.25">
      <c r="A75" s="67">
        <v>2119</v>
      </c>
      <c r="B75" s="68">
        <v>6</v>
      </c>
      <c r="C75" s="68"/>
      <c r="D75" s="68">
        <v>1</v>
      </c>
      <c r="E75" s="68"/>
      <c r="F75" s="68"/>
      <c r="G75" s="68"/>
      <c r="H75" s="68"/>
      <c r="I75" s="68">
        <v>2</v>
      </c>
      <c r="J75" s="68">
        <v>2</v>
      </c>
      <c r="K75" s="68"/>
      <c r="L75" s="68">
        <v>1</v>
      </c>
      <c r="M75" s="68"/>
      <c r="N75" s="68"/>
      <c r="O75" s="68"/>
      <c r="P75" s="68"/>
      <c r="Q75" s="68"/>
      <c r="R75" s="68">
        <v>2</v>
      </c>
      <c r="S75" s="68"/>
      <c r="T75" s="68"/>
      <c r="U75" s="68"/>
      <c r="V75" s="68"/>
      <c r="W75" s="68"/>
      <c r="X75" s="68"/>
      <c r="Y75" s="68"/>
      <c r="Z75" s="68"/>
      <c r="AA75" s="68"/>
      <c r="AB75" s="68"/>
      <c r="AC75" s="68"/>
      <c r="AD75" s="68"/>
      <c r="AE75" s="68"/>
      <c r="AF75" s="68"/>
      <c r="AG75" s="68"/>
      <c r="AH75" s="68"/>
      <c r="AI75" s="68">
        <v>1</v>
      </c>
      <c r="AJ75" s="68"/>
      <c r="AK75" s="68"/>
      <c r="AL75" s="68"/>
      <c r="AM75" s="68">
        <v>1</v>
      </c>
      <c r="AN75" s="68"/>
      <c r="AO75" s="68"/>
      <c r="AP75" s="68"/>
      <c r="AQ75" s="68"/>
      <c r="AR75" s="68">
        <v>1</v>
      </c>
      <c r="AS75" s="68"/>
      <c r="AT75" s="68"/>
      <c r="AU75" s="68">
        <v>3</v>
      </c>
      <c r="AV75" s="68">
        <v>1</v>
      </c>
      <c r="AW75" s="68">
        <v>1</v>
      </c>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v>22</v>
      </c>
    </row>
    <row r="76" spans="1:76" x14ac:dyDescent="0.25">
      <c r="A76" s="67">
        <v>2120</v>
      </c>
      <c r="B76" s="68"/>
      <c r="C76" s="68"/>
      <c r="D76" s="68">
        <v>1</v>
      </c>
      <c r="E76" s="68"/>
      <c r="F76" s="68">
        <v>1</v>
      </c>
      <c r="G76" s="68"/>
      <c r="H76" s="68"/>
      <c r="I76" s="68"/>
      <c r="J76" s="68">
        <v>3</v>
      </c>
      <c r="K76" s="68"/>
      <c r="L76" s="68"/>
      <c r="M76" s="68"/>
      <c r="N76" s="68"/>
      <c r="O76" s="68">
        <v>1</v>
      </c>
      <c r="P76" s="68"/>
      <c r="Q76" s="68"/>
      <c r="R76" s="68"/>
      <c r="S76" s="68"/>
      <c r="T76" s="68"/>
      <c r="U76" s="68"/>
      <c r="V76" s="68"/>
      <c r="W76" s="68">
        <v>1</v>
      </c>
      <c r="X76" s="68">
        <v>1</v>
      </c>
      <c r="Y76" s="68"/>
      <c r="Z76" s="68"/>
      <c r="AA76" s="68"/>
      <c r="AB76" s="68"/>
      <c r="AC76" s="68"/>
      <c r="AD76" s="68"/>
      <c r="AE76" s="68"/>
      <c r="AF76" s="68"/>
      <c r="AG76" s="68">
        <v>1</v>
      </c>
      <c r="AH76" s="68"/>
      <c r="AI76" s="68">
        <v>4</v>
      </c>
      <c r="AJ76" s="68"/>
      <c r="AK76" s="68"/>
      <c r="AL76" s="68"/>
      <c r="AM76" s="68"/>
      <c r="AN76" s="68">
        <v>2</v>
      </c>
      <c r="AO76" s="68"/>
      <c r="AP76" s="68"/>
      <c r="AQ76" s="68"/>
      <c r="AR76" s="68">
        <v>2</v>
      </c>
      <c r="AS76" s="68"/>
      <c r="AT76" s="68">
        <v>2</v>
      </c>
      <c r="AU76" s="68"/>
      <c r="AV76" s="68">
        <v>2</v>
      </c>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v>21</v>
      </c>
    </row>
    <row r="77" spans="1:76" x14ac:dyDescent="0.25">
      <c r="A77" s="67" t="s">
        <v>3863</v>
      </c>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v>1</v>
      </c>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v>1</v>
      </c>
    </row>
    <row r="78" spans="1:76" x14ac:dyDescent="0.25">
      <c r="A78" s="67">
        <v>2121</v>
      </c>
      <c r="B78" s="68"/>
      <c r="C78" s="68"/>
      <c r="D78" s="68"/>
      <c r="E78" s="68"/>
      <c r="F78" s="68"/>
      <c r="G78" s="68"/>
      <c r="H78" s="68"/>
      <c r="I78" s="68"/>
      <c r="J78" s="68">
        <v>2</v>
      </c>
      <c r="K78" s="68"/>
      <c r="L78" s="68">
        <v>2</v>
      </c>
      <c r="M78" s="68"/>
      <c r="N78" s="68"/>
      <c r="O78" s="68"/>
      <c r="P78" s="68"/>
      <c r="Q78" s="68"/>
      <c r="R78" s="68">
        <v>2</v>
      </c>
      <c r="S78" s="68">
        <v>1</v>
      </c>
      <c r="T78" s="68"/>
      <c r="U78" s="68"/>
      <c r="V78" s="68"/>
      <c r="W78" s="68"/>
      <c r="X78" s="68">
        <v>2</v>
      </c>
      <c r="Y78" s="68"/>
      <c r="Z78" s="68"/>
      <c r="AA78" s="68"/>
      <c r="AB78" s="68"/>
      <c r="AC78" s="68"/>
      <c r="AD78" s="68"/>
      <c r="AE78" s="68"/>
      <c r="AF78" s="68"/>
      <c r="AG78" s="68"/>
      <c r="AH78" s="68"/>
      <c r="AI78" s="68"/>
      <c r="AJ78" s="68"/>
      <c r="AK78" s="68"/>
      <c r="AL78" s="68"/>
      <c r="AM78" s="68"/>
      <c r="AN78" s="68">
        <v>1</v>
      </c>
      <c r="AO78" s="68"/>
      <c r="AP78" s="68"/>
      <c r="AQ78" s="68"/>
      <c r="AR78" s="68"/>
      <c r="AS78" s="68"/>
      <c r="AT78" s="68">
        <v>1</v>
      </c>
      <c r="AU78" s="68">
        <v>1</v>
      </c>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v>12</v>
      </c>
    </row>
    <row r="79" spans="1:76" x14ac:dyDescent="0.25">
      <c r="A79" s="67">
        <v>2122</v>
      </c>
      <c r="B79" s="68"/>
      <c r="C79" s="68"/>
      <c r="D79" s="68">
        <v>5</v>
      </c>
      <c r="E79" s="68"/>
      <c r="F79" s="68"/>
      <c r="G79" s="68"/>
      <c r="H79" s="68"/>
      <c r="I79" s="68">
        <v>2</v>
      </c>
      <c r="J79" s="68">
        <v>2</v>
      </c>
      <c r="K79" s="68"/>
      <c r="L79" s="68">
        <v>4</v>
      </c>
      <c r="M79" s="68"/>
      <c r="N79" s="68">
        <v>1</v>
      </c>
      <c r="O79" s="68"/>
      <c r="P79" s="68"/>
      <c r="Q79" s="68"/>
      <c r="R79" s="68">
        <v>1</v>
      </c>
      <c r="S79" s="68"/>
      <c r="T79" s="68"/>
      <c r="U79" s="68"/>
      <c r="V79" s="68"/>
      <c r="W79" s="68"/>
      <c r="X79" s="68">
        <v>1</v>
      </c>
      <c r="Y79" s="68"/>
      <c r="Z79" s="68"/>
      <c r="AA79" s="68"/>
      <c r="AB79" s="68"/>
      <c r="AC79" s="68"/>
      <c r="AD79" s="68"/>
      <c r="AE79" s="68"/>
      <c r="AF79" s="68"/>
      <c r="AG79" s="68">
        <v>5</v>
      </c>
      <c r="AH79" s="68"/>
      <c r="AI79" s="68"/>
      <c r="AJ79" s="68"/>
      <c r="AK79" s="68"/>
      <c r="AL79" s="68"/>
      <c r="AM79" s="68"/>
      <c r="AN79" s="68">
        <v>1</v>
      </c>
      <c r="AO79" s="68"/>
      <c r="AP79" s="68"/>
      <c r="AQ79" s="68"/>
      <c r="AR79" s="68">
        <v>1</v>
      </c>
      <c r="AS79" s="68"/>
      <c r="AT79" s="68">
        <v>1</v>
      </c>
      <c r="AU79" s="68">
        <v>2</v>
      </c>
      <c r="AV79" s="68">
        <v>1</v>
      </c>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v>27</v>
      </c>
    </row>
    <row r="80" spans="1:76" x14ac:dyDescent="0.25">
      <c r="A80" s="67">
        <v>2123</v>
      </c>
      <c r="B80" s="68">
        <v>1</v>
      </c>
      <c r="C80" s="68"/>
      <c r="D80" s="68">
        <v>1</v>
      </c>
      <c r="E80" s="68"/>
      <c r="F80" s="68">
        <v>2</v>
      </c>
      <c r="G80" s="68"/>
      <c r="H80" s="68"/>
      <c r="I80" s="68">
        <v>2</v>
      </c>
      <c r="J80" s="68"/>
      <c r="K80" s="68"/>
      <c r="L80" s="68">
        <v>2</v>
      </c>
      <c r="M80" s="68"/>
      <c r="N80" s="68">
        <v>2</v>
      </c>
      <c r="O80" s="68"/>
      <c r="P80" s="68"/>
      <c r="Q80" s="68"/>
      <c r="R80" s="68">
        <v>3</v>
      </c>
      <c r="S80" s="68">
        <v>2</v>
      </c>
      <c r="T80" s="68"/>
      <c r="U80" s="68"/>
      <c r="V80" s="68"/>
      <c r="W80" s="68">
        <v>3</v>
      </c>
      <c r="X80" s="68"/>
      <c r="Y80" s="68"/>
      <c r="Z80" s="68"/>
      <c r="AA80" s="68"/>
      <c r="AB80" s="68"/>
      <c r="AC80" s="68"/>
      <c r="AD80" s="68"/>
      <c r="AE80" s="68"/>
      <c r="AF80" s="68"/>
      <c r="AG80" s="68">
        <v>1</v>
      </c>
      <c r="AH80" s="68"/>
      <c r="AI80" s="68">
        <v>4</v>
      </c>
      <c r="AJ80" s="68"/>
      <c r="AK80" s="68"/>
      <c r="AL80" s="68"/>
      <c r="AM80" s="68"/>
      <c r="AN80" s="68">
        <v>3</v>
      </c>
      <c r="AO80" s="68"/>
      <c r="AP80" s="68"/>
      <c r="AQ80" s="68"/>
      <c r="AR80" s="68"/>
      <c r="AS80" s="68"/>
      <c r="AT80" s="68">
        <v>1</v>
      </c>
      <c r="AU80" s="68">
        <v>2</v>
      </c>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v>29</v>
      </c>
    </row>
    <row r="81" spans="1:76" x14ac:dyDescent="0.25">
      <c r="A81" s="67">
        <v>2124</v>
      </c>
      <c r="B81" s="68"/>
      <c r="C81" s="68"/>
      <c r="D81" s="68"/>
      <c r="E81" s="68"/>
      <c r="F81" s="68">
        <v>1</v>
      </c>
      <c r="G81" s="68"/>
      <c r="H81" s="68"/>
      <c r="I81" s="68"/>
      <c r="J81" s="68"/>
      <c r="K81" s="68"/>
      <c r="L81" s="68">
        <v>1</v>
      </c>
      <c r="M81" s="68"/>
      <c r="N81" s="68"/>
      <c r="O81" s="68">
        <v>3</v>
      </c>
      <c r="P81" s="68"/>
      <c r="Q81" s="68"/>
      <c r="R81" s="68">
        <v>1</v>
      </c>
      <c r="S81" s="68"/>
      <c r="T81" s="68"/>
      <c r="U81" s="68"/>
      <c r="V81" s="68"/>
      <c r="W81" s="68"/>
      <c r="X81" s="68">
        <v>2</v>
      </c>
      <c r="Y81" s="68"/>
      <c r="Z81" s="68"/>
      <c r="AA81" s="68"/>
      <c r="AB81" s="68"/>
      <c r="AC81" s="68"/>
      <c r="AD81" s="68"/>
      <c r="AE81" s="68"/>
      <c r="AF81" s="68"/>
      <c r="AG81" s="68"/>
      <c r="AH81" s="68"/>
      <c r="AI81" s="68"/>
      <c r="AJ81" s="68"/>
      <c r="AK81" s="68"/>
      <c r="AL81" s="68"/>
      <c r="AM81" s="68">
        <v>3</v>
      </c>
      <c r="AN81" s="68">
        <v>1</v>
      </c>
      <c r="AO81" s="68"/>
      <c r="AP81" s="68"/>
      <c r="AQ81" s="68"/>
      <c r="AR81" s="68"/>
      <c r="AS81" s="68"/>
      <c r="AT81" s="68">
        <v>1</v>
      </c>
      <c r="AU81" s="68"/>
      <c r="AV81" s="68"/>
      <c r="AW81" s="68"/>
      <c r="AX81" s="68">
        <v>3</v>
      </c>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v>16</v>
      </c>
    </row>
    <row r="82" spans="1:76" x14ac:dyDescent="0.25">
      <c r="A82" s="67">
        <v>2125</v>
      </c>
      <c r="B82" s="68"/>
      <c r="C82" s="68"/>
      <c r="D82" s="68"/>
      <c r="E82" s="68"/>
      <c r="F82" s="68"/>
      <c r="G82" s="68"/>
      <c r="H82" s="68"/>
      <c r="I82" s="68"/>
      <c r="J82" s="68">
        <v>2</v>
      </c>
      <c r="K82" s="68"/>
      <c r="L82" s="68">
        <v>2</v>
      </c>
      <c r="M82" s="68"/>
      <c r="N82" s="68"/>
      <c r="O82" s="68"/>
      <c r="P82" s="68"/>
      <c r="Q82" s="68"/>
      <c r="R82" s="68"/>
      <c r="S82" s="68"/>
      <c r="T82" s="68"/>
      <c r="U82" s="68"/>
      <c r="V82" s="68"/>
      <c r="W82" s="68"/>
      <c r="X82" s="68">
        <v>2</v>
      </c>
      <c r="Y82" s="68"/>
      <c r="Z82" s="68"/>
      <c r="AA82" s="68"/>
      <c r="AB82" s="68"/>
      <c r="AC82" s="68"/>
      <c r="AD82" s="68"/>
      <c r="AE82" s="68"/>
      <c r="AF82" s="68"/>
      <c r="AG82" s="68"/>
      <c r="AH82" s="68"/>
      <c r="AI82" s="68">
        <v>1</v>
      </c>
      <c r="AJ82" s="68"/>
      <c r="AK82" s="68"/>
      <c r="AL82" s="68"/>
      <c r="AM82" s="68"/>
      <c r="AN82" s="68"/>
      <c r="AO82" s="68"/>
      <c r="AP82" s="68"/>
      <c r="AQ82" s="68"/>
      <c r="AR82" s="68"/>
      <c r="AS82" s="68"/>
      <c r="AT82" s="68">
        <v>3</v>
      </c>
      <c r="AU82" s="68">
        <v>2</v>
      </c>
      <c r="AV82" s="68">
        <v>1</v>
      </c>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v>13</v>
      </c>
    </row>
    <row r="83" spans="1:76" x14ac:dyDescent="0.25">
      <c r="A83" s="67">
        <v>2126</v>
      </c>
      <c r="B83" s="68"/>
      <c r="C83" s="68"/>
      <c r="D83" s="68">
        <v>2</v>
      </c>
      <c r="E83" s="68"/>
      <c r="F83" s="68">
        <v>2</v>
      </c>
      <c r="G83" s="68"/>
      <c r="H83" s="68"/>
      <c r="I83" s="68">
        <v>1</v>
      </c>
      <c r="J83" s="68">
        <v>2</v>
      </c>
      <c r="K83" s="68">
        <v>2</v>
      </c>
      <c r="L83" s="68">
        <v>2</v>
      </c>
      <c r="M83" s="68"/>
      <c r="N83" s="68">
        <v>1</v>
      </c>
      <c r="O83" s="68"/>
      <c r="P83" s="68"/>
      <c r="Q83" s="68"/>
      <c r="R83" s="68">
        <v>1</v>
      </c>
      <c r="S83" s="68"/>
      <c r="T83" s="68"/>
      <c r="U83" s="68"/>
      <c r="V83" s="68"/>
      <c r="W83" s="68"/>
      <c r="X83" s="68"/>
      <c r="Y83" s="68"/>
      <c r="Z83" s="68"/>
      <c r="AA83" s="68"/>
      <c r="AB83" s="68"/>
      <c r="AC83" s="68"/>
      <c r="AD83" s="68"/>
      <c r="AE83" s="68">
        <v>2</v>
      </c>
      <c r="AF83" s="68"/>
      <c r="AG83" s="68">
        <v>1</v>
      </c>
      <c r="AH83" s="68"/>
      <c r="AI83" s="68">
        <v>5</v>
      </c>
      <c r="AJ83" s="68"/>
      <c r="AK83" s="68"/>
      <c r="AL83" s="68"/>
      <c r="AM83" s="68">
        <v>1</v>
      </c>
      <c r="AN83" s="68"/>
      <c r="AO83" s="68"/>
      <c r="AP83" s="68"/>
      <c r="AQ83" s="68"/>
      <c r="AR83" s="68"/>
      <c r="AS83" s="68"/>
      <c r="AT83" s="68">
        <v>5</v>
      </c>
      <c r="AU83" s="68">
        <v>2</v>
      </c>
      <c r="AV83" s="68">
        <v>1</v>
      </c>
      <c r="AW83" s="68"/>
      <c r="AX83" s="68"/>
      <c r="AY83" s="68">
        <v>1</v>
      </c>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v>31</v>
      </c>
    </row>
    <row r="84" spans="1:76" x14ac:dyDescent="0.25">
      <c r="A84" s="67">
        <v>2127</v>
      </c>
      <c r="B84" s="68">
        <v>1</v>
      </c>
      <c r="C84" s="68"/>
      <c r="D84" s="68"/>
      <c r="E84" s="68"/>
      <c r="F84" s="68"/>
      <c r="G84" s="68"/>
      <c r="H84" s="68"/>
      <c r="I84" s="68">
        <v>1</v>
      </c>
      <c r="J84" s="68"/>
      <c r="K84" s="68"/>
      <c r="L84" s="68"/>
      <c r="M84" s="68"/>
      <c r="N84" s="68"/>
      <c r="O84" s="68"/>
      <c r="P84" s="68"/>
      <c r="Q84" s="68"/>
      <c r="R84" s="68"/>
      <c r="S84" s="68"/>
      <c r="T84" s="68"/>
      <c r="U84" s="68"/>
      <c r="V84" s="68"/>
      <c r="W84" s="68"/>
      <c r="X84" s="68"/>
      <c r="Y84" s="68"/>
      <c r="Z84" s="68"/>
      <c r="AA84" s="68"/>
      <c r="AB84" s="68"/>
      <c r="AC84" s="68"/>
      <c r="AD84" s="68"/>
      <c r="AE84" s="68"/>
      <c r="AF84" s="68"/>
      <c r="AG84" s="68">
        <v>4</v>
      </c>
      <c r="AH84" s="68"/>
      <c r="AI84" s="68">
        <v>1</v>
      </c>
      <c r="AJ84" s="68"/>
      <c r="AK84" s="68"/>
      <c r="AL84" s="68"/>
      <c r="AM84" s="68">
        <v>1</v>
      </c>
      <c r="AN84" s="68"/>
      <c r="AO84" s="68"/>
      <c r="AP84" s="68"/>
      <c r="AQ84" s="68"/>
      <c r="AR84" s="68"/>
      <c r="AS84" s="68"/>
      <c r="AT84" s="68">
        <v>1</v>
      </c>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v>9</v>
      </c>
    </row>
    <row r="85" spans="1:76" x14ac:dyDescent="0.25">
      <c r="A85" s="67">
        <v>2128</v>
      </c>
      <c r="B85" s="68">
        <v>1</v>
      </c>
      <c r="C85" s="68"/>
      <c r="D85" s="68"/>
      <c r="E85" s="68"/>
      <c r="F85" s="68">
        <v>2</v>
      </c>
      <c r="G85" s="68"/>
      <c r="H85" s="68"/>
      <c r="I85" s="68">
        <v>3</v>
      </c>
      <c r="J85" s="68"/>
      <c r="K85" s="68"/>
      <c r="L85" s="68">
        <v>5</v>
      </c>
      <c r="M85" s="68"/>
      <c r="N85" s="68"/>
      <c r="O85" s="68"/>
      <c r="P85" s="68"/>
      <c r="Q85" s="68"/>
      <c r="R85" s="68"/>
      <c r="S85" s="68"/>
      <c r="T85" s="68"/>
      <c r="U85" s="68"/>
      <c r="V85" s="68"/>
      <c r="W85" s="68"/>
      <c r="X85" s="68"/>
      <c r="Y85" s="68"/>
      <c r="Z85" s="68"/>
      <c r="AA85" s="68"/>
      <c r="AB85" s="68"/>
      <c r="AC85" s="68"/>
      <c r="AD85" s="68"/>
      <c r="AE85" s="68"/>
      <c r="AF85" s="68"/>
      <c r="AG85" s="68"/>
      <c r="AH85" s="68"/>
      <c r="AI85" s="68">
        <v>2</v>
      </c>
      <c r="AJ85" s="68"/>
      <c r="AK85" s="68"/>
      <c r="AL85" s="68"/>
      <c r="AM85" s="68"/>
      <c r="AN85" s="68"/>
      <c r="AO85" s="68"/>
      <c r="AP85" s="68"/>
      <c r="AQ85" s="68"/>
      <c r="AR85" s="68"/>
      <c r="AS85" s="68"/>
      <c r="AT85" s="68"/>
      <c r="AU85" s="68">
        <v>1</v>
      </c>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v>14</v>
      </c>
    </row>
    <row r="86" spans="1:76" x14ac:dyDescent="0.25">
      <c r="A86" s="67">
        <v>2129</v>
      </c>
      <c r="B86" s="68"/>
      <c r="C86" s="68"/>
      <c r="D86" s="68"/>
      <c r="E86" s="68"/>
      <c r="F86" s="68"/>
      <c r="G86" s="68"/>
      <c r="H86" s="68"/>
      <c r="I86" s="68">
        <v>1</v>
      </c>
      <c r="J86" s="68">
        <v>2</v>
      </c>
      <c r="K86" s="68"/>
      <c r="L86" s="68"/>
      <c r="M86" s="68"/>
      <c r="N86" s="68"/>
      <c r="O86" s="68"/>
      <c r="P86" s="68"/>
      <c r="Q86" s="68"/>
      <c r="R86" s="68"/>
      <c r="S86" s="68"/>
      <c r="T86" s="68"/>
      <c r="U86" s="68"/>
      <c r="V86" s="68"/>
      <c r="W86" s="68"/>
      <c r="X86" s="68">
        <v>2</v>
      </c>
      <c r="Y86" s="68"/>
      <c r="Z86" s="68"/>
      <c r="AA86" s="68"/>
      <c r="AB86" s="68"/>
      <c r="AC86" s="68"/>
      <c r="AD86" s="68"/>
      <c r="AE86" s="68"/>
      <c r="AF86" s="68"/>
      <c r="AG86" s="68"/>
      <c r="AH86" s="68"/>
      <c r="AI86" s="68">
        <v>1</v>
      </c>
      <c r="AJ86" s="68"/>
      <c r="AK86" s="68"/>
      <c r="AL86" s="68">
        <v>1</v>
      </c>
      <c r="AM86" s="68"/>
      <c r="AN86" s="68"/>
      <c r="AO86" s="68"/>
      <c r="AP86" s="68"/>
      <c r="AQ86" s="68"/>
      <c r="AR86" s="68"/>
      <c r="AS86" s="68"/>
      <c r="AT86" s="68">
        <v>1</v>
      </c>
      <c r="AU86" s="68"/>
      <c r="AV86" s="68">
        <v>1</v>
      </c>
      <c r="AW86" s="68"/>
      <c r="AX86" s="68"/>
      <c r="AY86" s="68"/>
      <c r="AZ86" s="68">
        <v>1</v>
      </c>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v>10</v>
      </c>
    </row>
    <row r="87" spans="1:76" x14ac:dyDescent="0.25">
      <c r="A87" s="67">
        <v>2130</v>
      </c>
      <c r="B87" s="68">
        <v>1</v>
      </c>
      <c r="C87" s="68"/>
      <c r="D87" s="68"/>
      <c r="E87" s="68"/>
      <c r="F87" s="68">
        <v>2</v>
      </c>
      <c r="G87" s="68"/>
      <c r="H87" s="68"/>
      <c r="I87" s="68"/>
      <c r="J87" s="68">
        <v>3</v>
      </c>
      <c r="K87" s="68"/>
      <c r="L87" s="68"/>
      <c r="M87" s="68"/>
      <c r="N87" s="68"/>
      <c r="O87" s="68"/>
      <c r="P87" s="68"/>
      <c r="Q87" s="68"/>
      <c r="R87" s="68">
        <v>2</v>
      </c>
      <c r="S87" s="68"/>
      <c r="T87" s="68"/>
      <c r="U87" s="68"/>
      <c r="V87" s="68"/>
      <c r="W87" s="68"/>
      <c r="X87" s="68">
        <v>2</v>
      </c>
      <c r="Y87" s="68"/>
      <c r="Z87" s="68"/>
      <c r="AA87" s="68"/>
      <c r="AB87" s="68"/>
      <c r="AC87" s="68"/>
      <c r="AD87" s="68"/>
      <c r="AE87" s="68"/>
      <c r="AF87" s="68"/>
      <c r="AG87" s="68"/>
      <c r="AH87" s="68"/>
      <c r="AI87" s="68"/>
      <c r="AJ87" s="68"/>
      <c r="AK87" s="68"/>
      <c r="AL87" s="68">
        <v>1</v>
      </c>
      <c r="AM87" s="68">
        <v>2</v>
      </c>
      <c r="AN87" s="68"/>
      <c r="AO87" s="68"/>
      <c r="AP87" s="68"/>
      <c r="AQ87" s="68"/>
      <c r="AR87" s="68"/>
      <c r="AS87" s="68"/>
      <c r="AT87" s="68">
        <v>2</v>
      </c>
      <c r="AU87" s="68">
        <v>2</v>
      </c>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v>17</v>
      </c>
    </row>
    <row r="88" spans="1:76" x14ac:dyDescent="0.25">
      <c r="A88" s="67">
        <v>2131</v>
      </c>
      <c r="B88" s="68"/>
      <c r="C88" s="68"/>
      <c r="D88" s="68">
        <v>3</v>
      </c>
      <c r="E88" s="68"/>
      <c r="F88" s="68">
        <v>1</v>
      </c>
      <c r="G88" s="68"/>
      <c r="H88" s="68"/>
      <c r="I88" s="68"/>
      <c r="J88" s="68">
        <v>2</v>
      </c>
      <c r="K88" s="68"/>
      <c r="L88" s="68">
        <v>2</v>
      </c>
      <c r="M88" s="68"/>
      <c r="N88" s="68"/>
      <c r="O88" s="68"/>
      <c r="P88" s="68"/>
      <c r="Q88" s="68"/>
      <c r="R88" s="68">
        <v>2</v>
      </c>
      <c r="S88" s="68"/>
      <c r="T88" s="68"/>
      <c r="U88" s="68"/>
      <c r="V88" s="68"/>
      <c r="W88" s="68"/>
      <c r="X88" s="68">
        <v>2</v>
      </c>
      <c r="Y88" s="68"/>
      <c r="Z88" s="68"/>
      <c r="AA88" s="68"/>
      <c r="AB88" s="68"/>
      <c r="AC88" s="68"/>
      <c r="AD88" s="68"/>
      <c r="AE88" s="68">
        <v>1</v>
      </c>
      <c r="AF88" s="68"/>
      <c r="AG88" s="68">
        <v>5</v>
      </c>
      <c r="AH88" s="68"/>
      <c r="AI88" s="68">
        <v>1</v>
      </c>
      <c r="AJ88" s="68"/>
      <c r="AK88" s="68"/>
      <c r="AL88" s="68">
        <v>1</v>
      </c>
      <c r="AM88" s="68">
        <v>4</v>
      </c>
      <c r="AN88" s="68"/>
      <c r="AO88" s="68"/>
      <c r="AP88" s="68"/>
      <c r="AQ88" s="68"/>
      <c r="AR88" s="68"/>
      <c r="AS88" s="68"/>
      <c r="AT88" s="68">
        <v>2</v>
      </c>
      <c r="AU88" s="68">
        <v>2</v>
      </c>
      <c r="AV88" s="68"/>
      <c r="AW88" s="68"/>
      <c r="AX88" s="68"/>
      <c r="AY88" s="68"/>
      <c r="AZ88" s="68">
        <v>8</v>
      </c>
      <c r="BA88" s="68">
        <v>1</v>
      </c>
      <c r="BB88" s="68"/>
      <c r="BC88" s="68"/>
      <c r="BD88" s="68"/>
      <c r="BE88" s="68"/>
      <c r="BF88" s="68"/>
      <c r="BG88" s="68"/>
      <c r="BH88" s="68"/>
      <c r="BI88" s="68"/>
      <c r="BJ88" s="68"/>
      <c r="BK88" s="68"/>
      <c r="BL88" s="68"/>
      <c r="BM88" s="68"/>
      <c r="BN88" s="68"/>
      <c r="BO88" s="68"/>
      <c r="BP88" s="68"/>
      <c r="BQ88" s="68"/>
      <c r="BR88" s="68"/>
      <c r="BS88" s="68"/>
      <c r="BT88" s="68"/>
      <c r="BU88" s="68"/>
      <c r="BV88" s="68"/>
      <c r="BW88" s="68"/>
      <c r="BX88" s="68">
        <v>37</v>
      </c>
    </row>
    <row r="89" spans="1:76" x14ac:dyDescent="0.25">
      <c r="A89" s="67">
        <v>2132</v>
      </c>
      <c r="B89" s="68"/>
      <c r="C89" s="68"/>
      <c r="D89" s="68"/>
      <c r="E89" s="68"/>
      <c r="F89" s="68"/>
      <c r="G89" s="68"/>
      <c r="H89" s="68"/>
      <c r="I89" s="68"/>
      <c r="J89" s="68">
        <v>1</v>
      </c>
      <c r="K89" s="68"/>
      <c r="L89" s="68">
        <v>2</v>
      </c>
      <c r="M89" s="68"/>
      <c r="N89" s="68"/>
      <c r="O89" s="68">
        <v>1</v>
      </c>
      <c r="P89" s="68"/>
      <c r="Q89" s="68"/>
      <c r="R89" s="68"/>
      <c r="S89" s="68"/>
      <c r="T89" s="68"/>
      <c r="U89" s="68"/>
      <c r="V89" s="68"/>
      <c r="W89" s="68"/>
      <c r="X89" s="68">
        <v>2</v>
      </c>
      <c r="Y89" s="68"/>
      <c r="Z89" s="68"/>
      <c r="AA89" s="68"/>
      <c r="AB89" s="68"/>
      <c r="AC89" s="68"/>
      <c r="AD89" s="68"/>
      <c r="AE89" s="68"/>
      <c r="AF89" s="68"/>
      <c r="AG89" s="68">
        <v>2</v>
      </c>
      <c r="AH89" s="68"/>
      <c r="AI89" s="68"/>
      <c r="AJ89" s="68"/>
      <c r="AK89" s="68"/>
      <c r="AL89" s="68"/>
      <c r="AM89" s="68">
        <v>3</v>
      </c>
      <c r="AN89" s="68">
        <v>5</v>
      </c>
      <c r="AO89" s="68"/>
      <c r="AP89" s="68"/>
      <c r="AQ89" s="68"/>
      <c r="AR89" s="68"/>
      <c r="AS89" s="68"/>
      <c r="AT89" s="68">
        <v>1</v>
      </c>
      <c r="AU89" s="68">
        <v>1</v>
      </c>
      <c r="AV89" s="68">
        <v>2</v>
      </c>
      <c r="AW89" s="68"/>
      <c r="AX89" s="68"/>
      <c r="AY89" s="68"/>
      <c r="AZ89" s="68">
        <v>3</v>
      </c>
      <c r="BA89" s="68"/>
      <c r="BB89" s="68">
        <v>1</v>
      </c>
      <c r="BC89" s="68"/>
      <c r="BD89" s="68"/>
      <c r="BE89" s="68"/>
      <c r="BF89" s="68"/>
      <c r="BG89" s="68"/>
      <c r="BH89" s="68"/>
      <c r="BI89" s="68"/>
      <c r="BJ89" s="68"/>
      <c r="BK89" s="68"/>
      <c r="BL89" s="68"/>
      <c r="BM89" s="68"/>
      <c r="BN89" s="68"/>
      <c r="BO89" s="68"/>
      <c r="BP89" s="68"/>
      <c r="BQ89" s="68"/>
      <c r="BR89" s="68"/>
      <c r="BS89" s="68"/>
      <c r="BT89" s="68"/>
      <c r="BU89" s="68"/>
      <c r="BV89" s="68"/>
      <c r="BW89" s="68"/>
      <c r="BX89" s="68">
        <v>24</v>
      </c>
    </row>
    <row r="90" spans="1:76" x14ac:dyDescent="0.25">
      <c r="A90" s="67">
        <v>2133</v>
      </c>
      <c r="B90" s="68"/>
      <c r="C90" s="68"/>
      <c r="D90" s="68">
        <v>2</v>
      </c>
      <c r="E90" s="68"/>
      <c r="F90" s="68"/>
      <c r="G90" s="68"/>
      <c r="H90" s="68"/>
      <c r="I90" s="68"/>
      <c r="J90" s="68">
        <v>1</v>
      </c>
      <c r="K90" s="68"/>
      <c r="L90" s="68">
        <v>2</v>
      </c>
      <c r="M90" s="68"/>
      <c r="N90" s="68"/>
      <c r="O90" s="68">
        <v>1</v>
      </c>
      <c r="P90" s="68"/>
      <c r="Q90" s="68"/>
      <c r="R90" s="68"/>
      <c r="S90" s="68"/>
      <c r="T90" s="68"/>
      <c r="U90" s="68"/>
      <c r="V90" s="68"/>
      <c r="W90" s="68"/>
      <c r="X90" s="68"/>
      <c r="Y90" s="68"/>
      <c r="Z90" s="68"/>
      <c r="AA90" s="68"/>
      <c r="AB90" s="68"/>
      <c r="AC90" s="68"/>
      <c r="AD90" s="68"/>
      <c r="AE90" s="68">
        <v>2</v>
      </c>
      <c r="AF90" s="68"/>
      <c r="AG90" s="68">
        <v>5</v>
      </c>
      <c r="AH90" s="68"/>
      <c r="AI90" s="68"/>
      <c r="AJ90" s="68"/>
      <c r="AK90" s="68"/>
      <c r="AL90" s="68"/>
      <c r="AM90" s="68">
        <v>4</v>
      </c>
      <c r="AN90" s="68"/>
      <c r="AO90" s="68"/>
      <c r="AP90" s="68"/>
      <c r="AQ90" s="68"/>
      <c r="AR90" s="68"/>
      <c r="AS90" s="68"/>
      <c r="AT90" s="68">
        <v>2</v>
      </c>
      <c r="AU90" s="68"/>
      <c r="AV90" s="68"/>
      <c r="AW90" s="68"/>
      <c r="AX90" s="68"/>
      <c r="AY90" s="68"/>
      <c r="AZ90" s="68">
        <v>5</v>
      </c>
      <c r="BA90" s="68"/>
      <c r="BB90" s="68"/>
      <c r="BC90" s="68">
        <v>1</v>
      </c>
      <c r="BD90" s="68"/>
      <c r="BE90" s="68"/>
      <c r="BF90" s="68"/>
      <c r="BG90" s="68"/>
      <c r="BH90" s="68"/>
      <c r="BI90" s="68"/>
      <c r="BJ90" s="68"/>
      <c r="BK90" s="68"/>
      <c r="BL90" s="68"/>
      <c r="BM90" s="68"/>
      <c r="BN90" s="68"/>
      <c r="BO90" s="68"/>
      <c r="BP90" s="68"/>
      <c r="BQ90" s="68"/>
      <c r="BR90" s="68"/>
      <c r="BS90" s="68"/>
      <c r="BT90" s="68"/>
      <c r="BU90" s="68"/>
      <c r="BV90" s="68"/>
      <c r="BW90" s="68"/>
      <c r="BX90" s="68">
        <v>25</v>
      </c>
    </row>
    <row r="91" spans="1:76" x14ac:dyDescent="0.25">
      <c r="A91" s="67">
        <v>2134</v>
      </c>
      <c r="B91" s="68"/>
      <c r="C91" s="68"/>
      <c r="D91" s="68"/>
      <c r="E91" s="68"/>
      <c r="F91" s="68"/>
      <c r="G91" s="68"/>
      <c r="H91" s="68"/>
      <c r="I91" s="68"/>
      <c r="J91" s="68"/>
      <c r="K91" s="68">
        <v>1</v>
      </c>
      <c r="L91" s="68">
        <v>1</v>
      </c>
      <c r="M91" s="68"/>
      <c r="N91" s="68"/>
      <c r="O91" s="68"/>
      <c r="P91" s="68"/>
      <c r="Q91" s="68"/>
      <c r="R91" s="68"/>
      <c r="S91" s="68">
        <v>2</v>
      </c>
      <c r="T91" s="68"/>
      <c r="U91" s="68"/>
      <c r="V91" s="68"/>
      <c r="W91" s="68"/>
      <c r="X91" s="68"/>
      <c r="Y91" s="68"/>
      <c r="Z91" s="68"/>
      <c r="AA91" s="68"/>
      <c r="AB91" s="68"/>
      <c r="AC91" s="68"/>
      <c r="AD91" s="68"/>
      <c r="AE91" s="68">
        <v>2</v>
      </c>
      <c r="AF91" s="68"/>
      <c r="AG91" s="68"/>
      <c r="AH91" s="68"/>
      <c r="AI91" s="68"/>
      <c r="AJ91" s="68"/>
      <c r="AK91" s="68"/>
      <c r="AL91" s="68"/>
      <c r="AM91" s="68">
        <v>2</v>
      </c>
      <c r="AN91" s="68"/>
      <c r="AO91" s="68"/>
      <c r="AP91" s="68"/>
      <c r="AQ91" s="68"/>
      <c r="AR91" s="68"/>
      <c r="AS91" s="68"/>
      <c r="AT91" s="68"/>
      <c r="AU91" s="68"/>
      <c r="AV91" s="68"/>
      <c r="AW91" s="68"/>
      <c r="AX91" s="68"/>
      <c r="AY91" s="68"/>
      <c r="AZ91" s="68">
        <v>3</v>
      </c>
      <c r="BA91" s="68"/>
      <c r="BB91" s="68"/>
      <c r="BC91" s="68"/>
      <c r="BD91" s="68">
        <v>2</v>
      </c>
      <c r="BE91" s="68"/>
      <c r="BF91" s="68"/>
      <c r="BG91" s="68"/>
      <c r="BH91" s="68"/>
      <c r="BI91" s="68"/>
      <c r="BJ91" s="68"/>
      <c r="BK91" s="68"/>
      <c r="BL91" s="68"/>
      <c r="BM91" s="68"/>
      <c r="BN91" s="68"/>
      <c r="BO91" s="68"/>
      <c r="BP91" s="68"/>
      <c r="BQ91" s="68"/>
      <c r="BR91" s="68"/>
      <c r="BS91" s="68"/>
      <c r="BT91" s="68"/>
      <c r="BU91" s="68"/>
      <c r="BV91" s="68"/>
      <c r="BW91" s="68"/>
      <c r="BX91" s="68">
        <v>13</v>
      </c>
    </row>
    <row r="92" spans="1:76" x14ac:dyDescent="0.25">
      <c r="A92" s="67">
        <v>2135</v>
      </c>
      <c r="B92" s="68">
        <v>2</v>
      </c>
      <c r="C92" s="68"/>
      <c r="D92" s="68"/>
      <c r="E92" s="68"/>
      <c r="F92" s="68"/>
      <c r="G92" s="68"/>
      <c r="H92" s="68"/>
      <c r="I92" s="68">
        <v>1</v>
      </c>
      <c r="J92" s="68"/>
      <c r="K92" s="68">
        <v>1</v>
      </c>
      <c r="L92" s="68">
        <v>2</v>
      </c>
      <c r="M92" s="68"/>
      <c r="N92" s="68"/>
      <c r="O92" s="68"/>
      <c r="P92" s="68"/>
      <c r="Q92" s="68"/>
      <c r="R92" s="68">
        <v>2</v>
      </c>
      <c r="S92" s="68"/>
      <c r="T92" s="68"/>
      <c r="U92" s="68"/>
      <c r="V92" s="68"/>
      <c r="W92" s="68"/>
      <c r="X92" s="68"/>
      <c r="Y92" s="68"/>
      <c r="Z92" s="68"/>
      <c r="AA92" s="68"/>
      <c r="AB92" s="68"/>
      <c r="AC92" s="68"/>
      <c r="AD92" s="68"/>
      <c r="AE92" s="68"/>
      <c r="AF92" s="68"/>
      <c r="AG92" s="68"/>
      <c r="AH92" s="68"/>
      <c r="AI92" s="68">
        <v>1</v>
      </c>
      <c r="AJ92" s="68"/>
      <c r="AK92" s="68"/>
      <c r="AL92" s="68"/>
      <c r="AM92" s="68"/>
      <c r="AN92" s="68"/>
      <c r="AO92" s="68"/>
      <c r="AP92" s="68"/>
      <c r="AQ92" s="68"/>
      <c r="AR92" s="68"/>
      <c r="AS92" s="68"/>
      <c r="AT92" s="68"/>
      <c r="AU92" s="68">
        <v>3</v>
      </c>
      <c r="AV92" s="68"/>
      <c r="AW92" s="68"/>
      <c r="AX92" s="68"/>
      <c r="AY92" s="68"/>
      <c r="AZ92" s="68">
        <v>3</v>
      </c>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v>15</v>
      </c>
    </row>
    <row r="93" spans="1:76" x14ac:dyDescent="0.25">
      <c r="A93" s="67">
        <v>2136</v>
      </c>
      <c r="B93" s="68"/>
      <c r="C93" s="68"/>
      <c r="D93" s="68"/>
      <c r="E93" s="68"/>
      <c r="F93" s="68">
        <v>1</v>
      </c>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v>2</v>
      </c>
      <c r="AU93" s="68"/>
      <c r="AV93" s="68"/>
      <c r="AW93" s="68"/>
      <c r="AX93" s="68"/>
      <c r="AY93" s="68"/>
      <c r="AZ93" s="68">
        <v>3</v>
      </c>
      <c r="BA93" s="68"/>
      <c r="BB93" s="68"/>
      <c r="BC93" s="68"/>
      <c r="BD93" s="68"/>
      <c r="BE93" s="68">
        <v>1</v>
      </c>
      <c r="BF93" s="68"/>
      <c r="BG93" s="68"/>
      <c r="BH93" s="68"/>
      <c r="BI93" s="68"/>
      <c r="BJ93" s="68"/>
      <c r="BK93" s="68"/>
      <c r="BL93" s="68"/>
      <c r="BM93" s="68"/>
      <c r="BN93" s="68"/>
      <c r="BO93" s="68"/>
      <c r="BP93" s="68"/>
      <c r="BQ93" s="68"/>
      <c r="BR93" s="68"/>
      <c r="BS93" s="68"/>
      <c r="BT93" s="68"/>
      <c r="BU93" s="68"/>
      <c r="BV93" s="68"/>
      <c r="BW93" s="68"/>
      <c r="BX93" s="68">
        <v>7</v>
      </c>
    </row>
    <row r="94" spans="1:76" x14ac:dyDescent="0.25">
      <c r="A94" s="67">
        <v>2137</v>
      </c>
      <c r="B94" s="68">
        <v>1</v>
      </c>
      <c r="C94" s="68"/>
      <c r="D94" s="68">
        <v>1</v>
      </c>
      <c r="E94" s="68"/>
      <c r="F94" s="68"/>
      <c r="G94" s="68"/>
      <c r="H94" s="68"/>
      <c r="I94" s="68">
        <v>2</v>
      </c>
      <c r="J94" s="68"/>
      <c r="K94" s="68"/>
      <c r="L94" s="68">
        <v>3</v>
      </c>
      <c r="M94" s="68"/>
      <c r="N94" s="68"/>
      <c r="O94" s="68"/>
      <c r="P94" s="68"/>
      <c r="Q94" s="68"/>
      <c r="R94" s="68">
        <v>1</v>
      </c>
      <c r="S94" s="68">
        <v>1</v>
      </c>
      <c r="T94" s="68"/>
      <c r="U94" s="68"/>
      <c r="V94" s="68"/>
      <c r="W94" s="68"/>
      <c r="X94" s="68">
        <v>1</v>
      </c>
      <c r="Y94" s="68"/>
      <c r="Z94" s="68"/>
      <c r="AA94" s="68"/>
      <c r="AB94" s="68"/>
      <c r="AC94" s="68"/>
      <c r="AD94" s="68"/>
      <c r="AE94" s="68"/>
      <c r="AF94" s="68"/>
      <c r="AG94" s="68">
        <v>1</v>
      </c>
      <c r="AH94" s="68"/>
      <c r="AI94" s="68">
        <v>6</v>
      </c>
      <c r="AJ94" s="68"/>
      <c r="AK94" s="68"/>
      <c r="AL94" s="68"/>
      <c r="AM94" s="68"/>
      <c r="AN94" s="68">
        <v>3</v>
      </c>
      <c r="AO94" s="68"/>
      <c r="AP94" s="68"/>
      <c r="AQ94" s="68"/>
      <c r="AR94" s="68"/>
      <c r="AS94" s="68"/>
      <c r="AT94" s="68">
        <v>1</v>
      </c>
      <c r="AU94" s="68">
        <v>1</v>
      </c>
      <c r="AV94" s="68"/>
      <c r="AW94" s="68"/>
      <c r="AX94" s="68"/>
      <c r="AY94" s="68"/>
      <c r="AZ94" s="68"/>
      <c r="BA94" s="68"/>
      <c r="BB94" s="68"/>
      <c r="BC94" s="68"/>
      <c r="BD94" s="68"/>
      <c r="BE94" s="68"/>
      <c r="BF94" s="68"/>
      <c r="BG94" s="68"/>
      <c r="BH94" s="68"/>
      <c r="BI94" s="68"/>
      <c r="BJ94" s="68"/>
      <c r="BK94" s="68"/>
      <c r="BL94" s="68"/>
      <c r="BM94" s="68"/>
      <c r="BN94" s="68"/>
      <c r="BO94" s="68"/>
      <c r="BP94" s="68"/>
      <c r="BQ94" s="68"/>
      <c r="BR94" s="68"/>
      <c r="BS94" s="68"/>
      <c r="BT94" s="68"/>
      <c r="BU94" s="68"/>
      <c r="BV94" s="68"/>
      <c r="BW94" s="68"/>
      <c r="BX94" s="68">
        <v>22</v>
      </c>
    </row>
    <row r="95" spans="1:76" x14ac:dyDescent="0.25">
      <c r="A95" s="67">
        <v>2138</v>
      </c>
      <c r="B95" s="68">
        <v>2</v>
      </c>
      <c r="C95" s="68"/>
      <c r="D95" s="68">
        <v>1</v>
      </c>
      <c r="E95" s="68"/>
      <c r="F95" s="68"/>
      <c r="G95" s="68"/>
      <c r="H95" s="68"/>
      <c r="I95" s="68"/>
      <c r="J95" s="68">
        <v>1</v>
      </c>
      <c r="K95" s="68"/>
      <c r="L95" s="68">
        <v>3</v>
      </c>
      <c r="M95" s="68"/>
      <c r="N95" s="68">
        <v>1</v>
      </c>
      <c r="O95" s="68">
        <v>1</v>
      </c>
      <c r="P95" s="68"/>
      <c r="Q95" s="68"/>
      <c r="R95" s="68">
        <v>2</v>
      </c>
      <c r="S95" s="68">
        <v>1</v>
      </c>
      <c r="T95" s="68"/>
      <c r="U95" s="68"/>
      <c r="V95" s="68"/>
      <c r="W95" s="68"/>
      <c r="X95" s="68">
        <v>1</v>
      </c>
      <c r="Y95" s="68"/>
      <c r="Z95" s="68"/>
      <c r="AA95" s="68"/>
      <c r="AB95" s="68"/>
      <c r="AC95" s="68"/>
      <c r="AD95" s="68"/>
      <c r="AE95" s="68"/>
      <c r="AF95" s="68"/>
      <c r="AG95" s="68">
        <v>2</v>
      </c>
      <c r="AH95" s="68"/>
      <c r="AI95" s="68">
        <v>1</v>
      </c>
      <c r="AJ95" s="68"/>
      <c r="AK95" s="68"/>
      <c r="AL95" s="68">
        <v>1</v>
      </c>
      <c r="AM95" s="68">
        <v>1</v>
      </c>
      <c r="AN95" s="68">
        <v>4</v>
      </c>
      <c r="AO95" s="68"/>
      <c r="AP95" s="68"/>
      <c r="AQ95" s="68"/>
      <c r="AR95" s="68"/>
      <c r="AS95" s="68"/>
      <c r="AT95" s="68">
        <v>1</v>
      </c>
      <c r="AU95" s="68">
        <v>1</v>
      </c>
      <c r="AV95" s="68"/>
      <c r="AW95" s="68"/>
      <c r="AX95" s="68"/>
      <c r="AY95" s="68"/>
      <c r="AZ95" s="68"/>
      <c r="BA95" s="68"/>
      <c r="BB95" s="68"/>
      <c r="BC95" s="68"/>
      <c r="BD95" s="68"/>
      <c r="BE95" s="68"/>
      <c r="BF95" s="68"/>
      <c r="BG95" s="68"/>
      <c r="BH95" s="68"/>
      <c r="BI95" s="68"/>
      <c r="BJ95" s="68"/>
      <c r="BK95" s="68"/>
      <c r="BL95" s="68"/>
      <c r="BM95" s="68"/>
      <c r="BN95" s="68"/>
      <c r="BO95" s="68"/>
      <c r="BP95" s="68"/>
      <c r="BQ95" s="68"/>
      <c r="BR95" s="68"/>
      <c r="BS95" s="68"/>
      <c r="BT95" s="68"/>
      <c r="BU95" s="68"/>
      <c r="BV95" s="68"/>
      <c r="BW95" s="68"/>
      <c r="BX95" s="68">
        <v>24</v>
      </c>
    </row>
    <row r="96" spans="1:76" x14ac:dyDescent="0.25">
      <c r="A96" s="67">
        <v>2139</v>
      </c>
      <c r="B96" s="68"/>
      <c r="C96" s="68"/>
      <c r="D96" s="68">
        <v>4</v>
      </c>
      <c r="E96" s="68"/>
      <c r="F96" s="68">
        <v>1</v>
      </c>
      <c r="G96" s="68"/>
      <c r="H96" s="68"/>
      <c r="I96" s="68"/>
      <c r="J96" s="68"/>
      <c r="K96" s="68"/>
      <c r="L96" s="68">
        <v>2</v>
      </c>
      <c r="M96" s="68"/>
      <c r="N96" s="68"/>
      <c r="O96" s="68"/>
      <c r="P96" s="68"/>
      <c r="Q96" s="68"/>
      <c r="R96" s="68"/>
      <c r="S96" s="68">
        <v>2</v>
      </c>
      <c r="T96" s="68"/>
      <c r="U96" s="68"/>
      <c r="V96" s="68"/>
      <c r="W96" s="68"/>
      <c r="X96" s="68">
        <v>2</v>
      </c>
      <c r="Y96" s="68"/>
      <c r="Z96" s="68"/>
      <c r="AA96" s="68"/>
      <c r="AB96" s="68"/>
      <c r="AC96" s="68"/>
      <c r="AD96" s="68"/>
      <c r="AE96" s="68"/>
      <c r="AF96" s="68"/>
      <c r="AG96" s="68">
        <v>2</v>
      </c>
      <c r="AH96" s="68"/>
      <c r="AI96" s="68"/>
      <c r="AJ96" s="68"/>
      <c r="AK96" s="68"/>
      <c r="AL96" s="68"/>
      <c r="AM96" s="68"/>
      <c r="AN96" s="68">
        <v>1</v>
      </c>
      <c r="AO96" s="68"/>
      <c r="AP96" s="68"/>
      <c r="AQ96" s="68"/>
      <c r="AR96" s="68"/>
      <c r="AS96" s="68"/>
      <c r="AT96" s="68"/>
      <c r="AU96" s="68">
        <v>2</v>
      </c>
      <c r="AV96" s="68"/>
      <c r="AW96" s="68"/>
      <c r="AX96" s="68"/>
      <c r="AY96" s="68"/>
      <c r="AZ96" s="68"/>
      <c r="BA96" s="68"/>
      <c r="BB96" s="68"/>
      <c r="BC96" s="68"/>
      <c r="BD96" s="68"/>
      <c r="BE96" s="68"/>
      <c r="BF96" s="68">
        <v>2</v>
      </c>
      <c r="BG96" s="68"/>
      <c r="BH96" s="68"/>
      <c r="BI96" s="68"/>
      <c r="BJ96" s="68"/>
      <c r="BK96" s="68"/>
      <c r="BL96" s="68"/>
      <c r="BM96" s="68"/>
      <c r="BN96" s="68"/>
      <c r="BO96" s="68"/>
      <c r="BP96" s="68"/>
      <c r="BQ96" s="68"/>
      <c r="BR96" s="68"/>
      <c r="BS96" s="68"/>
      <c r="BT96" s="68"/>
      <c r="BU96" s="68"/>
      <c r="BV96" s="68"/>
      <c r="BW96" s="68"/>
      <c r="BX96" s="68">
        <v>18</v>
      </c>
    </row>
    <row r="97" spans="1:76" x14ac:dyDescent="0.25">
      <c r="A97" s="67">
        <v>2140</v>
      </c>
      <c r="B97" s="68"/>
      <c r="C97" s="68"/>
      <c r="D97" s="68">
        <v>1</v>
      </c>
      <c r="E97" s="68"/>
      <c r="F97" s="68"/>
      <c r="G97" s="68"/>
      <c r="H97" s="68"/>
      <c r="I97" s="68"/>
      <c r="J97" s="68"/>
      <c r="K97" s="68">
        <v>1</v>
      </c>
      <c r="L97" s="68">
        <v>1</v>
      </c>
      <c r="M97" s="68"/>
      <c r="N97" s="68"/>
      <c r="O97" s="68"/>
      <c r="P97" s="68"/>
      <c r="Q97" s="68"/>
      <c r="R97" s="68">
        <v>1</v>
      </c>
      <c r="S97" s="68"/>
      <c r="T97" s="68"/>
      <c r="U97" s="68"/>
      <c r="V97" s="68"/>
      <c r="W97" s="68"/>
      <c r="X97" s="68">
        <v>3</v>
      </c>
      <c r="Y97" s="68"/>
      <c r="Z97" s="68"/>
      <c r="AA97" s="68"/>
      <c r="AB97" s="68"/>
      <c r="AC97" s="68"/>
      <c r="AD97" s="68"/>
      <c r="AE97" s="68">
        <v>1</v>
      </c>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v>1</v>
      </c>
      <c r="BG97" s="68">
        <v>1</v>
      </c>
      <c r="BH97" s="68"/>
      <c r="BI97" s="68"/>
      <c r="BJ97" s="68"/>
      <c r="BK97" s="68"/>
      <c r="BL97" s="68"/>
      <c r="BM97" s="68"/>
      <c r="BN97" s="68"/>
      <c r="BO97" s="68"/>
      <c r="BP97" s="68"/>
      <c r="BQ97" s="68"/>
      <c r="BR97" s="68"/>
      <c r="BS97" s="68"/>
      <c r="BT97" s="68"/>
      <c r="BU97" s="68"/>
      <c r="BV97" s="68"/>
      <c r="BW97" s="68"/>
      <c r="BX97" s="68">
        <v>10</v>
      </c>
    </row>
    <row r="98" spans="1:76" x14ac:dyDescent="0.25">
      <c r="A98" s="67">
        <v>2141</v>
      </c>
      <c r="B98" s="68"/>
      <c r="C98" s="68"/>
      <c r="D98" s="68">
        <v>2</v>
      </c>
      <c r="E98" s="68"/>
      <c r="F98" s="68"/>
      <c r="G98" s="68"/>
      <c r="H98" s="68"/>
      <c r="I98" s="68"/>
      <c r="J98" s="68">
        <v>1</v>
      </c>
      <c r="K98" s="68">
        <v>3</v>
      </c>
      <c r="L98" s="68">
        <v>1</v>
      </c>
      <c r="M98" s="68"/>
      <c r="N98" s="68"/>
      <c r="O98" s="68">
        <v>1</v>
      </c>
      <c r="P98" s="68"/>
      <c r="Q98" s="68"/>
      <c r="R98" s="68">
        <v>3</v>
      </c>
      <c r="S98" s="68"/>
      <c r="T98" s="68"/>
      <c r="U98" s="68"/>
      <c r="V98" s="68"/>
      <c r="W98" s="68"/>
      <c r="X98" s="68">
        <v>1</v>
      </c>
      <c r="Y98" s="68"/>
      <c r="Z98" s="68"/>
      <c r="AA98" s="68"/>
      <c r="AB98" s="68"/>
      <c r="AC98" s="68"/>
      <c r="AD98" s="68"/>
      <c r="AE98" s="68"/>
      <c r="AF98" s="68"/>
      <c r="AG98" s="68">
        <v>4</v>
      </c>
      <c r="AH98" s="68"/>
      <c r="AI98" s="68"/>
      <c r="AJ98" s="68"/>
      <c r="AK98" s="68"/>
      <c r="AL98" s="68"/>
      <c r="AM98" s="68"/>
      <c r="AN98" s="68">
        <v>1</v>
      </c>
      <c r="AO98" s="68"/>
      <c r="AP98" s="68"/>
      <c r="AQ98" s="68"/>
      <c r="AR98" s="68"/>
      <c r="AS98" s="68"/>
      <c r="AT98" s="68">
        <v>2</v>
      </c>
      <c r="AU98" s="68">
        <v>6</v>
      </c>
      <c r="AV98" s="68"/>
      <c r="AW98" s="68"/>
      <c r="AX98" s="68"/>
      <c r="AY98" s="68"/>
      <c r="AZ98" s="68"/>
      <c r="BA98" s="68"/>
      <c r="BB98" s="68"/>
      <c r="BC98" s="68"/>
      <c r="BD98" s="68"/>
      <c r="BE98" s="68"/>
      <c r="BF98" s="68">
        <v>2</v>
      </c>
      <c r="BG98" s="68"/>
      <c r="BH98" s="68"/>
      <c r="BI98" s="68"/>
      <c r="BJ98" s="68"/>
      <c r="BK98" s="68"/>
      <c r="BL98" s="68"/>
      <c r="BM98" s="68"/>
      <c r="BN98" s="68"/>
      <c r="BO98" s="68"/>
      <c r="BP98" s="68"/>
      <c r="BQ98" s="68"/>
      <c r="BR98" s="68"/>
      <c r="BS98" s="68"/>
      <c r="BT98" s="68"/>
      <c r="BU98" s="68"/>
      <c r="BV98" s="68"/>
      <c r="BW98" s="68"/>
      <c r="BX98" s="68">
        <v>27</v>
      </c>
    </row>
    <row r="99" spans="1:76" x14ac:dyDescent="0.25">
      <c r="A99" s="67">
        <v>2142</v>
      </c>
      <c r="B99" s="68">
        <v>5</v>
      </c>
      <c r="C99" s="68"/>
      <c r="D99" s="68"/>
      <c r="E99" s="68"/>
      <c r="F99" s="68"/>
      <c r="G99" s="68"/>
      <c r="H99" s="68"/>
      <c r="I99" s="68">
        <v>3</v>
      </c>
      <c r="J99" s="68"/>
      <c r="K99" s="68"/>
      <c r="L99" s="68"/>
      <c r="M99" s="68"/>
      <c r="N99" s="68"/>
      <c r="O99" s="68"/>
      <c r="P99" s="68"/>
      <c r="Q99" s="68"/>
      <c r="R99" s="68"/>
      <c r="S99" s="68"/>
      <c r="T99" s="68">
        <v>2</v>
      </c>
      <c r="U99" s="68"/>
      <c r="V99" s="68"/>
      <c r="W99" s="68">
        <v>1</v>
      </c>
      <c r="X99" s="68">
        <v>2</v>
      </c>
      <c r="Y99" s="68"/>
      <c r="Z99" s="68"/>
      <c r="AA99" s="68"/>
      <c r="AB99" s="68"/>
      <c r="AC99" s="68"/>
      <c r="AD99" s="68"/>
      <c r="AE99" s="68"/>
      <c r="AF99" s="68"/>
      <c r="AG99" s="68"/>
      <c r="AH99" s="68"/>
      <c r="AI99" s="68">
        <v>2</v>
      </c>
      <c r="AJ99" s="68"/>
      <c r="AK99" s="68"/>
      <c r="AL99" s="68"/>
      <c r="AM99" s="68"/>
      <c r="AN99" s="68">
        <v>2</v>
      </c>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c r="BM99" s="68"/>
      <c r="BN99" s="68"/>
      <c r="BO99" s="68"/>
      <c r="BP99" s="68"/>
      <c r="BQ99" s="68"/>
      <c r="BR99" s="68"/>
      <c r="BS99" s="68"/>
      <c r="BT99" s="68"/>
      <c r="BU99" s="68"/>
      <c r="BV99" s="68"/>
      <c r="BW99" s="68"/>
      <c r="BX99" s="68">
        <v>17</v>
      </c>
    </row>
    <row r="100" spans="1:76" x14ac:dyDescent="0.25">
      <c r="A100" s="67">
        <v>2143</v>
      </c>
      <c r="B100" s="68">
        <v>1</v>
      </c>
      <c r="C100" s="68"/>
      <c r="D100" s="68">
        <v>1</v>
      </c>
      <c r="E100" s="68"/>
      <c r="F100" s="68"/>
      <c r="G100" s="68"/>
      <c r="H100" s="68"/>
      <c r="I100" s="68">
        <v>1</v>
      </c>
      <c r="J100" s="68">
        <v>3</v>
      </c>
      <c r="K100" s="68"/>
      <c r="L100" s="68"/>
      <c r="M100" s="68"/>
      <c r="N100" s="68"/>
      <c r="O100" s="68"/>
      <c r="P100" s="68"/>
      <c r="Q100" s="68"/>
      <c r="R100" s="68">
        <v>1</v>
      </c>
      <c r="S100" s="68"/>
      <c r="T100" s="68"/>
      <c r="U100" s="68"/>
      <c r="V100" s="68"/>
      <c r="W100" s="68"/>
      <c r="X100" s="68"/>
      <c r="Y100" s="68"/>
      <c r="Z100" s="68"/>
      <c r="AA100" s="68"/>
      <c r="AB100" s="68"/>
      <c r="AC100" s="68"/>
      <c r="AD100" s="68"/>
      <c r="AE100" s="68"/>
      <c r="AF100" s="68"/>
      <c r="AG100" s="68"/>
      <c r="AH100" s="68"/>
      <c r="AI100" s="68">
        <v>1</v>
      </c>
      <c r="AJ100" s="68"/>
      <c r="AK100" s="68"/>
      <c r="AL100" s="68"/>
      <c r="AM100" s="68"/>
      <c r="AN100" s="68">
        <v>1</v>
      </c>
      <c r="AO100" s="68"/>
      <c r="AP100" s="68"/>
      <c r="AQ100" s="68"/>
      <c r="AR100" s="68"/>
      <c r="AS100" s="68"/>
      <c r="AT100" s="68"/>
      <c r="AU100" s="68">
        <v>1</v>
      </c>
      <c r="AV100" s="68"/>
      <c r="AW100" s="68"/>
      <c r="AX100" s="68"/>
      <c r="AY100" s="68"/>
      <c r="AZ100" s="68"/>
      <c r="BA100" s="68"/>
      <c r="BB100" s="68"/>
      <c r="BC100" s="68"/>
      <c r="BD100" s="68"/>
      <c r="BE100" s="68"/>
      <c r="BF100" s="68">
        <v>1</v>
      </c>
      <c r="BG100" s="68"/>
      <c r="BH100" s="68">
        <v>1</v>
      </c>
      <c r="BI100" s="68"/>
      <c r="BJ100" s="68"/>
      <c r="BK100" s="68"/>
      <c r="BL100" s="68"/>
      <c r="BM100" s="68"/>
      <c r="BN100" s="68"/>
      <c r="BO100" s="68"/>
      <c r="BP100" s="68"/>
      <c r="BQ100" s="68"/>
      <c r="BR100" s="68"/>
      <c r="BS100" s="68"/>
      <c r="BT100" s="68"/>
      <c r="BU100" s="68"/>
      <c r="BV100" s="68"/>
      <c r="BW100" s="68"/>
      <c r="BX100" s="68">
        <v>12</v>
      </c>
    </row>
    <row r="101" spans="1:76" x14ac:dyDescent="0.25">
      <c r="A101" s="67">
        <v>2144</v>
      </c>
      <c r="B101" s="68">
        <v>3</v>
      </c>
      <c r="C101" s="68"/>
      <c r="D101" s="68">
        <v>2</v>
      </c>
      <c r="E101" s="68"/>
      <c r="F101" s="68"/>
      <c r="G101" s="68"/>
      <c r="H101" s="68"/>
      <c r="I101" s="68">
        <v>1</v>
      </c>
      <c r="J101" s="68">
        <v>1</v>
      </c>
      <c r="K101" s="68">
        <v>1</v>
      </c>
      <c r="L101" s="68"/>
      <c r="M101" s="68"/>
      <c r="N101" s="68"/>
      <c r="O101" s="68">
        <v>1</v>
      </c>
      <c r="P101" s="68"/>
      <c r="Q101" s="68"/>
      <c r="R101" s="68"/>
      <c r="S101" s="68"/>
      <c r="T101" s="68"/>
      <c r="U101" s="68"/>
      <c r="V101" s="68"/>
      <c r="W101" s="68">
        <v>1</v>
      </c>
      <c r="X101" s="68"/>
      <c r="Y101" s="68"/>
      <c r="Z101" s="68"/>
      <c r="AA101" s="68"/>
      <c r="AB101" s="68"/>
      <c r="AC101" s="68"/>
      <c r="AD101" s="68"/>
      <c r="AE101" s="68"/>
      <c r="AF101" s="68"/>
      <c r="AG101" s="68">
        <v>1</v>
      </c>
      <c r="AH101" s="68"/>
      <c r="AI101" s="68">
        <v>3</v>
      </c>
      <c r="AJ101" s="68"/>
      <c r="AK101" s="68"/>
      <c r="AL101" s="68"/>
      <c r="AM101" s="68"/>
      <c r="AN101" s="68">
        <v>3</v>
      </c>
      <c r="AO101" s="68"/>
      <c r="AP101" s="68"/>
      <c r="AQ101" s="68"/>
      <c r="AR101" s="68"/>
      <c r="AS101" s="68"/>
      <c r="AT101" s="68"/>
      <c r="AU101" s="68">
        <v>4</v>
      </c>
      <c r="AV101" s="68"/>
      <c r="AW101" s="68"/>
      <c r="AX101" s="68"/>
      <c r="AY101" s="68"/>
      <c r="AZ101" s="68"/>
      <c r="BA101" s="68"/>
      <c r="BB101" s="68"/>
      <c r="BC101" s="68"/>
      <c r="BD101" s="68"/>
      <c r="BE101" s="68"/>
      <c r="BF101" s="68"/>
      <c r="BG101" s="68"/>
      <c r="BH101" s="68"/>
      <c r="BI101" s="68">
        <v>2</v>
      </c>
      <c r="BJ101" s="68"/>
      <c r="BK101" s="68"/>
      <c r="BL101" s="68"/>
      <c r="BM101" s="68"/>
      <c r="BN101" s="68"/>
      <c r="BO101" s="68"/>
      <c r="BP101" s="68"/>
      <c r="BQ101" s="68"/>
      <c r="BR101" s="68"/>
      <c r="BS101" s="68"/>
      <c r="BT101" s="68"/>
      <c r="BU101" s="68"/>
      <c r="BV101" s="68"/>
      <c r="BW101" s="68"/>
      <c r="BX101" s="68">
        <v>23</v>
      </c>
    </row>
    <row r="102" spans="1:76" x14ac:dyDescent="0.25">
      <c r="A102" s="67">
        <v>2145</v>
      </c>
      <c r="B102" s="68">
        <v>3</v>
      </c>
      <c r="C102" s="68"/>
      <c r="D102" s="68">
        <v>1</v>
      </c>
      <c r="E102" s="68"/>
      <c r="F102" s="68">
        <v>1</v>
      </c>
      <c r="G102" s="68"/>
      <c r="H102" s="68"/>
      <c r="I102" s="68">
        <v>1</v>
      </c>
      <c r="J102" s="68"/>
      <c r="K102" s="68">
        <v>1</v>
      </c>
      <c r="L102" s="68">
        <v>3</v>
      </c>
      <c r="M102" s="68"/>
      <c r="N102" s="68">
        <v>1</v>
      </c>
      <c r="O102" s="68"/>
      <c r="P102" s="68"/>
      <c r="Q102" s="68"/>
      <c r="R102" s="68"/>
      <c r="S102" s="68">
        <v>1</v>
      </c>
      <c r="T102" s="68"/>
      <c r="U102" s="68"/>
      <c r="V102" s="68"/>
      <c r="W102" s="68"/>
      <c r="X102" s="68"/>
      <c r="Y102" s="68"/>
      <c r="Z102" s="68"/>
      <c r="AA102" s="68"/>
      <c r="AB102" s="68"/>
      <c r="AC102" s="68"/>
      <c r="AD102" s="68"/>
      <c r="AE102" s="68"/>
      <c r="AF102" s="68"/>
      <c r="AG102" s="68"/>
      <c r="AH102" s="68"/>
      <c r="AI102" s="68">
        <v>2</v>
      </c>
      <c r="AJ102" s="68"/>
      <c r="AK102" s="68"/>
      <c r="AL102" s="68">
        <v>5</v>
      </c>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v>2</v>
      </c>
      <c r="BJ102" s="68"/>
      <c r="BK102" s="68"/>
      <c r="BL102" s="68"/>
      <c r="BM102" s="68"/>
      <c r="BN102" s="68"/>
      <c r="BO102" s="68"/>
      <c r="BP102" s="68"/>
      <c r="BQ102" s="68"/>
      <c r="BR102" s="68"/>
      <c r="BS102" s="68"/>
      <c r="BT102" s="68"/>
      <c r="BU102" s="68"/>
      <c r="BV102" s="68"/>
      <c r="BW102" s="68"/>
      <c r="BX102" s="68">
        <v>21</v>
      </c>
    </row>
    <row r="103" spans="1:76" x14ac:dyDescent="0.25">
      <c r="A103" s="67">
        <v>2146</v>
      </c>
      <c r="B103" s="68">
        <v>1</v>
      </c>
      <c r="C103" s="68"/>
      <c r="D103" s="68">
        <v>1</v>
      </c>
      <c r="E103" s="68"/>
      <c r="F103" s="68">
        <v>1</v>
      </c>
      <c r="G103" s="68"/>
      <c r="H103" s="68"/>
      <c r="I103" s="68">
        <v>1</v>
      </c>
      <c r="J103" s="68"/>
      <c r="K103" s="68"/>
      <c r="L103" s="68"/>
      <c r="M103" s="68"/>
      <c r="N103" s="68"/>
      <c r="O103" s="68"/>
      <c r="P103" s="68"/>
      <c r="Q103" s="68"/>
      <c r="R103" s="68">
        <v>1</v>
      </c>
      <c r="S103" s="68"/>
      <c r="T103" s="68"/>
      <c r="U103" s="68"/>
      <c r="V103" s="68"/>
      <c r="W103" s="68"/>
      <c r="X103" s="68">
        <v>2</v>
      </c>
      <c r="Y103" s="68"/>
      <c r="Z103" s="68"/>
      <c r="AA103" s="68"/>
      <c r="AB103" s="68"/>
      <c r="AC103" s="68"/>
      <c r="AD103" s="68"/>
      <c r="AE103" s="68"/>
      <c r="AF103" s="68"/>
      <c r="AG103" s="68"/>
      <c r="AH103" s="68"/>
      <c r="AI103" s="68">
        <v>2</v>
      </c>
      <c r="AJ103" s="68"/>
      <c r="AK103" s="68"/>
      <c r="AL103" s="68"/>
      <c r="AM103" s="68"/>
      <c r="AN103" s="68">
        <v>3</v>
      </c>
      <c r="AO103" s="68"/>
      <c r="AP103" s="68"/>
      <c r="AQ103" s="68"/>
      <c r="AR103" s="68"/>
      <c r="AS103" s="68"/>
      <c r="AT103" s="68"/>
      <c r="AU103" s="68">
        <v>1</v>
      </c>
      <c r="AV103" s="68"/>
      <c r="AW103" s="68"/>
      <c r="AX103" s="68"/>
      <c r="AY103" s="68"/>
      <c r="AZ103" s="68"/>
      <c r="BA103" s="68"/>
      <c r="BB103" s="68"/>
      <c r="BC103" s="68"/>
      <c r="BD103" s="68"/>
      <c r="BE103" s="68"/>
      <c r="BF103" s="68"/>
      <c r="BG103" s="68"/>
      <c r="BH103" s="68"/>
      <c r="BI103" s="68">
        <v>4</v>
      </c>
      <c r="BJ103" s="68"/>
      <c r="BK103" s="68"/>
      <c r="BL103" s="68"/>
      <c r="BM103" s="68"/>
      <c r="BN103" s="68"/>
      <c r="BO103" s="68"/>
      <c r="BP103" s="68"/>
      <c r="BQ103" s="68"/>
      <c r="BR103" s="68"/>
      <c r="BS103" s="68"/>
      <c r="BT103" s="68"/>
      <c r="BU103" s="68"/>
      <c r="BV103" s="68"/>
      <c r="BW103" s="68"/>
      <c r="BX103" s="68">
        <v>17</v>
      </c>
    </row>
    <row r="104" spans="1:76" x14ac:dyDescent="0.25">
      <c r="A104" s="67">
        <v>2147</v>
      </c>
      <c r="B104" s="68">
        <v>1</v>
      </c>
      <c r="C104" s="68"/>
      <c r="D104" s="68">
        <v>3</v>
      </c>
      <c r="E104" s="68"/>
      <c r="F104" s="68">
        <v>2</v>
      </c>
      <c r="G104" s="68"/>
      <c r="H104" s="68"/>
      <c r="I104" s="68">
        <v>2</v>
      </c>
      <c r="J104" s="68">
        <v>2</v>
      </c>
      <c r="K104" s="68">
        <v>2</v>
      </c>
      <c r="L104" s="68">
        <v>1</v>
      </c>
      <c r="M104" s="68"/>
      <c r="N104" s="68"/>
      <c r="O104" s="68">
        <v>3</v>
      </c>
      <c r="P104" s="68"/>
      <c r="Q104" s="68"/>
      <c r="R104" s="68">
        <v>3</v>
      </c>
      <c r="S104" s="68"/>
      <c r="T104" s="68"/>
      <c r="U104" s="68"/>
      <c r="V104" s="68"/>
      <c r="W104" s="68"/>
      <c r="X104" s="68"/>
      <c r="Y104" s="68"/>
      <c r="Z104" s="68"/>
      <c r="AA104" s="68"/>
      <c r="AB104" s="68"/>
      <c r="AC104" s="68"/>
      <c r="AD104" s="68"/>
      <c r="AE104" s="68">
        <v>1</v>
      </c>
      <c r="AF104" s="68"/>
      <c r="AG104" s="68">
        <v>4</v>
      </c>
      <c r="AH104" s="68"/>
      <c r="AI104" s="68">
        <v>1</v>
      </c>
      <c r="AJ104" s="68"/>
      <c r="AK104" s="68"/>
      <c r="AL104" s="68"/>
      <c r="AM104" s="68"/>
      <c r="AN104" s="68">
        <v>1</v>
      </c>
      <c r="AO104" s="68"/>
      <c r="AP104" s="68"/>
      <c r="AQ104" s="68"/>
      <c r="AR104" s="68"/>
      <c r="AS104" s="68"/>
      <c r="AT104" s="68"/>
      <c r="AU104" s="68">
        <v>3</v>
      </c>
      <c r="AV104" s="68">
        <v>1</v>
      </c>
      <c r="AW104" s="68"/>
      <c r="AX104" s="68"/>
      <c r="AY104" s="68"/>
      <c r="AZ104" s="68"/>
      <c r="BA104" s="68"/>
      <c r="BB104" s="68"/>
      <c r="BC104" s="68"/>
      <c r="BD104" s="68"/>
      <c r="BE104" s="68"/>
      <c r="BF104" s="68"/>
      <c r="BG104" s="68"/>
      <c r="BH104" s="68"/>
      <c r="BI104" s="68">
        <v>6</v>
      </c>
      <c r="BJ104" s="68">
        <v>2</v>
      </c>
      <c r="BK104" s="68"/>
      <c r="BL104" s="68"/>
      <c r="BM104" s="68"/>
      <c r="BN104" s="68"/>
      <c r="BO104" s="68"/>
      <c r="BP104" s="68"/>
      <c r="BQ104" s="68"/>
      <c r="BR104" s="68"/>
      <c r="BS104" s="68"/>
      <c r="BT104" s="68"/>
      <c r="BU104" s="68"/>
      <c r="BV104" s="68"/>
      <c r="BW104" s="68"/>
      <c r="BX104" s="68">
        <v>38</v>
      </c>
    </row>
    <row r="105" spans="1:76" x14ac:dyDescent="0.25">
      <c r="A105" s="67">
        <v>2148</v>
      </c>
      <c r="B105" s="68"/>
      <c r="C105" s="68"/>
      <c r="D105" s="68">
        <v>4</v>
      </c>
      <c r="E105" s="68"/>
      <c r="F105" s="68"/>
      <c r="G105" s="68"/>
      <c r="H105" s="68"/>
      <c r="I105" s="68">
        <v>3</v>
      </c>
      <c r="J105" s="68">
        <v>4</v>
      </c>
      <c r="K105" s="68"/>
      <c r="L105" s="68"/>
      <c r="M105" s="68"/>
      <c r="N105" s="68">
        <v>2</v>
      </c>
      <c r="O105" s="68">
        <v>1</v>
      </c>
      <c r="P105" s="68"/>
      <c r="Q105" s="68"/>
      <c r="R105" s="68"/>
      <c r="S105" s="68"/>
      <c r="T105" s="68"/>
      <c r="U105" s="68"/>
      <c r="V105" s="68"/>
      <c r="W105" s="68"/>
      <c r="X105" s="68">
        <v>1</v>
      </c>
      <c r="Y105" s="68"/>
      <c r="Z105" s="68"/>
      <c r="AA105" s="68"/>
      <c r="AB105" s="68"/>
      <c r="AC105" s="68"/>
      <c r="AD105" s="68"/>
      <c r="AE105" s="68"/>
      <c r="AF105" s="68"/>
      <c r="AG105" s="68">
        <v>1</v>
      </c>
      <c r="AH105" s="68"/>
      <c r="AI105" s="68">
        <v>1</v>
      </c>
      <c r="AJ105" s="68"/>
      <c r="AK105" s="68"/>
      <c r="AL105" s="68">
        <v>2</v>
      </c>
      <c r="AM105" s="68"/>
      <c r="AN105" s="68">
        <v>2</v>
      </c>
      <c r="AO105" s="68"/>
      <c r="AP105" s="68"/>
      <c r="AQ105" s="68"/>
      <c r="AR105" s="68"/>
      <c r="AS105" s="68"/>
      <c r="AT105" s="68"/>
      <c r="AU105" s="68"/>
      <c r="AV105" s="68"/>
      <c r="AW105" s="68"/>
      <c r="AX105" s="68"/>
      <c r="AY105" s="68"/>
      <c r="AZ105" s="68"/>
      <c r="BA105" s="68"/>
      <c r="BB105" s="68"/>
      <c r="BC105" s="68"/>
      <c r="BD105" s="68"/>
      <c r="BE105" s="68"/>
      <c r="BF105" s="68">
        <v>1</v>
      </c>
      <c r="BG105" s="68"/>
      <c r="BH105" s="68"/>
      <c r="BI105" s="68">
        <v>2</v>
      </c>
      <c r="BJ105" s="68">
        <v>5</v>
      </c>
      <c r="BK105" s="68">
        <v>2</v>
      </c>
      <c r="BL105" s="68"/>
      <c r="BM105" s="68"/>
      <c r="BN105" s="68"/>
      <c r="BO105" s="68"/>
      <c r="BP105" s="68"/>
      <c r="BQ105" s="68"/>
      <c r="BR105" s="68"/>
      <c r="BS105" s="68"/>
      <c r="BT105" s="68"/>
      <c r="BU105" s="68"/>
      <c r="BV105" s="68"/>
      <c r="BW105" s="68"/>
      <c r="BX105" s="68">
        <v>31</v>
      </c>
    </row>
    <row r="106" spans="1:76" x14ac:dyDescent="0.25">
      <c r="A106" s="67">
        <v>2149</v>
      </c>
      <c r="B106" s="68">
        <v>1</v>
      </c>
      <c r="C106" s="68"/>
      <c r="D106" s="68">
        <v>2</v>
      </c>
      <c r="E106" s="68"/>
      <c r="F106" s="68"/>
      <c r="G106" s="68"/>
      <c r="H106" s="68"/>
      <c r="I106" s="68"/>
      <c r="J106" s="68">
        <v>1</v>
      </c>
      <c r="K106" s="68">
        <v>1</v>
      </c>
      <c r="L106" s="68"/>
      <c r="M106" s="68"/>
      <c r="N106" s="68"/>
      <c r="O106" s="68">
        <v>2</v>
      </c>
      <c r="P106" s="68"/>
      <c r="Q106" s="68"/>
      <c r="R106" s="68"/>
      <c r="S106" s="68"/>
      <c r="T106" s="68"/>
      <c r="U106" s="68"/>
      <c r="V106" s="68"/>
      <c r="W106" s="68">
        <v>1</v>
      </c>
      <c r="X106" s="68">
        <v>1</v>
      </c>
      <c r="Y106" s="68"/>
      <c r="Z106" s="68"/>
      <c r="AA106" s="68"/>
      <c r="AB106" s="68"/>
      <c r="AC106" s="68"/>
      <c r="AD106" s="68"/>
      <c r="AE106" s="68"/>
      <c r="AF106" s="68"/>
      <c r="AG106" s="68">
        <v>1</v>
      </c>
      <c r="AH106" s="68"/>
      <c r="AI106" s="68">
        <v>2</v>
      </c>
      <c r="AJ106" s="68"/>
      <c r="AK106" s="68"/>
      <c r="AL106" s="68"/>
      <c r="AM106" s="68"/>
      <c r="AN106" s="68"/>
      <c r="AO106" s="68"/>
      <c r="AP106" s="68"/>
      <c r="AQ106" s="68"/>
      <c r="AR106" s="68"/>
      <c r="AS106" s="68"/>
      <c r="AT106" s="68"/>
      <c r="AU106" s="68">
        <v>1</v>
      </c>
      <c r="AV106" s="68"/>
      <c r="AW106" s="68"/>
      <c r="AX106" s="68"/>
      <c r="AY106" s="68"/>
      <c r="AZ106" s="68"/>
      <c r="BA106" s="68"/>
      <c r="BB106" s="68"/>
      <c r="BC106" s="68"/>
      <c r="BD106" s="68"/>
      <c r="BE106" s="68"/>
      <c r="BF106" s="68"/>
      <c r="BG106" s="68"/>
      <c r="BH106" s="68"/>
      <c r="BI106" s="68"/>
      <c r="BJ106" s="68">
        <v>1</v>
      </c>
      <c r="BK106" s="68"/>
      <c r="BL106" s="68"/>
      <c r="BM106" s="68"/>
      <c r="BN106" s="68"/>
      <c r="BO106" s="68"/>
      <c r="BP106" s="68"/>
      <c r="BQ106" s="68"/>
      <c r="BR106" s="68"/>
      <c r="BS106" s="68"/>
      <c r="BT106" s="68"/>
      <c r="BU106" s="68"/>
      <c r="BV106" s="68"/>
      <c r="BW106" s="68"/>
      <c r="BX106" s="68">
        <v>14</v>
      </c>
    </row>
    <row r="107" spans="1:76" x14ac:dyDescent="0.25">
      <c r="A107" s="67">
        <v>2150</v>
      </c>
      <c r="B107" s="68"/>
      <c r="C107" s="68"/>
      <c r="D107" s="68">
        <v>2</v>
      </c>
      <c r="E107" s="68"/>
      <c r="F107" s="68"/>
      <c r="G107" s="68"/>
      <c r="H107" s="68"/>
      <c r="I107" s="68"/>
      <c r="J107" s="68">
        <v>5</v>
      </c>
      <c r="K107" s="68">
        <v>1</v>
      </c>
      <c r="L107" s="68">
        <v>3</v>
      </c>
      <c r="M107" s="68"/>
      <c r="N107" s="68"/>
      <c r="O107" s="68">
        <v>2</v>
      </c>
      <c r="P107" s="68"/>
      <c r="Q107" s="68"/>
      <c r="R107" s="68">
        <v>3</v>
      </c>
      <c r="S107" s="68"/>
      <c r="T107" s="68"/>
      <c r="U107" s="68"/>
      <c r="V107" s="68"/>
      <c r="W107" s="68"/>
      <c r="X107" s="68">
        <v>1</v>
      </c>
      <c r="Y107" s="68"/>
      <c r="Z107" s="68"/>
      <c r="AA107" s="68"/>
      <c r="AB107" s="68"/>
      <c r="AC107" s="68"/>
      <c r="AD107" s="68"/>
      <c r="AE107" s="68"/>
      <c r="AF107" s="68"/>
      <c r="AG107" s="68">
        <v>2</v>
      </c>
      <c r="AH107" s="68"/>
      <c r="AI107" s="68">
        <v>1</v>
      </c>
      <c r="AJ107" s="68"/>
      <c r="AK107" s="68"/>
      <c r="AL107" s="68">
        <v>1</v>
      </c>
      <c r="AM107" s="68"/>
      <c r="AN107" s="68">
        <v>1</v>
      </c>
      <c r="AO107" s="68"/>
      <c r="AP107" s="68"/>
      <c r="AQ107" s="68"/>
      <c r="AR107" s="68"/>
      <c r="AS107" s="68"/>
      <c r="AT107" s="68"/>
      <c r="AU107" s="68"/>
      <c r="AV107" s="68">
        <v>1</v>
      </c>
      <c r="AW107" s="68"/>
      <c r="AX107" s="68"/>
      <c r="AY107" s="68"/>
      <c r="AZ107" s="68"/>
      <c r="BA107" s="68"/>
      <c r="BB107" s="68"/>
      <c r="BC107" s="68"/>
      <c r="BD107" s="68"/>
      <c r="BE107" s="68"/>
      <c r="BF107" s="68"/>
      <c r="BG107" s="68"/>
      <c r="BH107" s="68"/>
      <c r="BI107" s="68">
        <v>6</v>
      </c>
      <c r="BJ107" s="68"/>
      <c r="BK107" s="68"/>
      <c r="BL107" s="68"/>
      <c r="BM107" s="68"/>
      <c r="BN107" s="68"/>
      <c r="BO107" s="68"/>
      <c r="BP107" s="68"/>
      <c r="BQ107" s="68"/>
      <c r="BR107" s="68"/>
      <c r="BS107" s="68"/>
      <c r="BT107" s="68"/>
      <c r="BU107" s="68"/>
      <c r="BV107" s="68"/>
      <c r="BW107" s="68"/>
      <c r="BX107" s="68">
        <v>29</v>
      </c>
    </row>
    <row r="108" spans="1:76" x14ac:dyDescent="0.25">
      <c r="A108" s="67">
        <v>2151</v>
      </c>
      <c r="B108" s="68">
        <v>1</v>
      </c>
      <c r="C108" s="68"/>
      <c r="D108" s="68"/>
      <c r="E108" s="68"/>
      <c r="F108" s="68"/>
      <c r="G108" s="68"/>
      <c r="H108" s="68"/>
      <c r="I108" s="68">
        <v>2</v>
      </c>
      <c r="J108" s="68">
        <v>2</v>
      </c>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v>5</v>
      </c>
      <c r="BJ108" s="68"/>
      <c r="BK108" s="68"/>
      <c r="BL108" s="68"/>
      <c r="BM108" s="68"/>
      <c r="BN108" s="68"/>
      <c r="BO108" s="68"/>
      <c r="BP108" s="68"/>
      <c r="BQ108" s="68"/>
      <c r="BR108" s="68"/>
      <c r="BS108" s="68"/>
      <c r="BT108" s="68"/>
      <c r="BU108" s="68"/>
      <c r="BV108" s="68"/>
      <c r="BW108" s="68"/>
      <c r="BX108" s="68">
        <v>10</v>
      </c>
    </row>
    <row r="109" spans="1:76" x14ac:dyDescent="0.25">
      <c r="A109" s="67">
        <v>2201</v>
      </c>
      <c r="B109" s="68">
        <v>4</v>
      </c>
      <c r="C109" s="68"/>
      <c r="D109" s="68"/>
      <c r="E109" s="68"/>
      <c r="F109" s="68">
        <v>3</v>
      </c>
      <c r="G109" s="68"/>
      <c r="H109" s="68"/>
      <c r="I109" s="68">
        <v>3</v>
      </c>
      <c r="J109" s="68">
        <v>2</v>
      </c>
      <c r="K109" s="68">
        <v>1</v>
      </c>
      <c r="L109" s="68">
        <v>1</v>
      </c>
      <c r="M109" s="68"/>
      <c r="N109" s="68"/>
      <c r="O109" s="68"/>
      <c r="P109" s="68"/>
      <c r="Q109" s="68"/>
      <c r="R109" s="68">
        <v>2</v>
      </c>
      <c r="S109" s="68">
        <v>1</v>
      </c>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v>1</v>
      </c>
      <c r="AV109" s="68"/>
      <c r="AW109" s="68"/>
      <c r="AX109" s="68"/>
      <c r="AY109" s="68"/>
      <c r="AZ109" s="68"/>
      <c r="BA109" s="68"/>
      <c r="BB109" s="68"/>
      <c r="BC109" s="68"/>
      <c r="BD109" s="68"/>
      <c r="BE109" s="68"/>
      <c r="BF109" s="68"/>
      <c r="BG109" s="68"/>
      <c r="BH109" s="68"/>
      <c r="BI109" s="68">
        <v>1</v>
      </c>
      <c r="BJ109" s="68"/>
      <c r="BK109" s="68"/>
      <c r="BL109" s="68"/>
      <c r="BM109" s="68"/>
      <c r="BN109" s="68"/>
      <c r="BO109" s="68"/>
      <c r="BP109" s="68"/>
      <c r="BQ109" s="68"/>
      <c r="BR109" s="68"/>
      <c r="BS109" s="68"/>
      <c r="BT109" s="68"/>
      <c r="BU109" s="68"/>
      <c r="BV109" s="68"/>
      <c r="BW109" s="68"/>
      <c r="BX109" s="68">
        <v>19</v>
      </c>
    </row>
    <row r="110" spans="1:76" x14ac:dyDescent="0.25">
      <c r="A110" s="67">
        <v>2202</v>
      </c>
      <c r="B110" s="68">
        <v>3</v>
      </c>
      <c r="C110" s="68"/>
      <c r="D110" s="68">
        <v>2</v>
      </c>
      <c r="E110" s="68"/>
      <c r="F110" s="68">
        <v>1</v>
      </c>
      <c r="G110" s="68"/>
      <c r="H110" s="68"/>
      <c r="I110" s="68">
        <v>1</v>
      </c>
      <c r="J110" s="68"/>
      <c r="K110" s="68"/>
      <c r="L110" s="68">
        <v>1</v>
      </c>
      <c r="M110" s="68"/>
      <c r="N110" s="68"/>
      <c r="O110" s="68">
        <v>1</v>
      </c>
      <c r="P110" s="68"/>
      <c r="Q110" s="68"/>
      <c r="R110" s="68"/>
      <c r="S110" s="68">
        <v>2</v>
      </c>
      <c r="T110" s="68"/>
      <c r="U110" s="68"/>
      <c r="V110" s="68"/>
      <c r="W110" s="68"/>
      <c r="X110" s="68">
        <v>3</v>
      </c>
      <c r="Y110" s="68"/>
      <c r="Z110" s="68"/>
      <c r="AA110" s="68"/>
      <c r="AB110" s="68"/>
      <c r="AC110" s="68"/>
      <c r="AD110" s="68"/>
      <c r="AE110" s="68"/>
      <c r="AF110" s="68"/>
      <c r="AG110" s="68"/>
      <c r="AH110" s="68"/>
      <c r="AI110" s="68">
        <v>1</v>
      </c>
      <c r="AJ110" s="68"/>
      <c r="AK110" s="68"/>
      <c r="AL110" s="68"/>
      <c r="AM110" s="68"/>
      <c r="AN110" s="68">
        <v>3</v>
      </c>
      <c r="AO110" s="68"/>
      <c r="AP110" s="68"/>
      <c r="AQ110" s="68"/>
      <c r="AR110" s="68"/>
      <c r="AS110" s="68"/>
      <c r="AT110" s="68"/>
      <c r="AU110" s="68"/>
      <c r="AV110" s="68"/>
      <c r="AW110" s="68"/>
      <c r="AX110" s="68"/>
      <c r="AY110" s="68"/>
      <c r="AZ110" s="68"/>
      <c r="BA110" s="68"/>
      <c r="BB110" s="68"/>
      <c r="BC110" s="68"/>
      <c r="BD110" s="68"/>
      <c r="BE110" s="68"/>
      <c r="BF110" s="68">
        <v>1</v>
      </c>
      <c r="BG110" s="68"/>
      <c r="BH110" s="68"/>
      <c r="BI110" s="68">
        <v>1</v>
      </c>
      <c r="BJ110" s="68"/>
      <c r="BK110" s="68"/>
      <c r="BL110" s="68">
        <v>1</v>
      </c>
      <c r="BM110" s="68">
        <v>1</v>
      </c>
      <c r="BN110" s="68"/>
      <c r="BO110" s="68"/>
      <c r="BP110" s="68"/>
      <c r="BQ110" s="68"/>
      <c r="BR110" s="68"/>
      <c r="BS110" s="68"/>
      <c r="BT110" s="68"/>
      <c r="BU110" s="68"/>
      <c r="BV110" s="68"/>
      <c r="BW110" s="68"/>
      <c r="BX110" s="68">
        <v>22</v>
      </c>
    </row>
    <row r="111" spans="1:76" x14ac:dyDescent="0.25">
      <c r="A111" s="67">
        <v>2203</v>
      </c>
      <c r="B111" s="68"/>
      <c r="C111" s="68"/>
      <c r="D111" s="68"/>
      <c r="E111" s="68"/>
      <c r="F111" s="68">
        <v>3</v>
      </c>
      <c r="G111" s="68"/>
      <c r="H111" s="68"/>
      <c r="I111" s="68"/>
      <c r="J111" s="68">
        <v>2</v>
      </c>
      <c r="K111" s="68"/>
      <c r="L111" s="68"/>
      <c r="M111" s="68"/>
      <c r="N111" s="68"/>
      <c r="O111" s="68"/>
      <c r="P111" s="68"/>
      <c r="Q111" s="68"/>
      <c r="R111" s="68"/>
      <c r="S111" s="68"/>
      <c r="T111" s="68"/>
      <c r="U111" s="68"/>
      <c r="V111" s="68"/>
      <c r="W111" s="68"/>
      <c r="X111" s="68">
        <v>1</v>
      </c>
      <c r="Y111" s="68"/>
      <c r="Z111" s="68"/>
      <c r="AA111" s="68"/>
      <c r="AB111" s="68"/>
      <c r="AC111" s="68"/>
      <c r="AD111" s="68"/>
      <c r="AE111" s="68"/>
      <c r="AF111" s="68"/>
      <c r="AG111" s="68"/>
      <c r="AH111" s="68"/>
      <c r="AI111" s="68"/>
      <c r="AJ111" s="68"/>
      <c r="AK111" s="68"/>
      <c r="AL111" s="68">
        <v>1</v>
      </c>
      <c r="AM111" s="68"/>
      <c r="AN111" s="68"/>
      <c r="AO111" s="68"/>
      <c r="AP111" s="68"/>
      <c r="AQ111" s="68"/>
      <c r="AR111" s="68"/>
      <c r="AS111" s="68"/>
      <c r="AT111" s="68"/>
      <c r="AU111" s="68">
        <v>1</v>
      </c>
      <c r="AV111" s="68"/>
      <c r="AW111" s="68"/>
      <c r="AX111" s="68"/>
      <c r="AY111" s="68"/>
      <c r="AZ111" s="68"/>
      <c r="BA111" s="68"/>
      <c r="BB111" s="68"/>
      <c r="BC111" s="68"/>
      <c r="BD111" s="68"/>
      <c r="BE111" s="68"/>
      <c r="BF111" s="68"/>
      <c r="BG111" s="68"/>
      <c r="BH111" s="68"/>
      <c r="BI111" s="68">
        <v>1</v>
      </c>
      <c r="BJ111" s="68"/>
      <c r="BK111" s="68"/>
      <c r="BL111" s="68">
        <v>1</v>
      </c>
      <c r="BM111" s="68">
        <v>1</v>
      </c>
      <c r="BN111" s="68">
        <v>3</v>
      </c>
      <c r="BO111" s="68"/>
      <c r="BP111" s="68"/>
      <c r="BQ111" s="68"/>
      <c r="BR111" s="68"/>
      <c r="BS111" s="68"/>
      <c r="BT111" s="68"/>
      <c r="BU111" s="68"/>
      <c r="BV111" s="68"/>
      <c r="BW111" s="68"/>
      <c r="BX111" s="68">
        <v>14</v>
      </c>
    </row>
    <row r="112" spans="1:76" x14ac:dyDescent="0.25">
      <c r="A112" s="67">
        <v>2204</v>
      </c>
      <c r="B112" s="68">
        <v>1</v>
      </c>
      <c r="C112" s="68"/>
      <c r="D112" s="68"/>
      <c r="E112" s="68"/>
      <c r="F112" s="68"/>
      <c r="G112" s="68"/>
      <c r="H112" s="68"/>
      <c r="I112" s="68"/>
      <c r="J112" s="68">
        <v>1</v>
      </c>
      <c r="K112" s="68"/>
      <c r="L112" s="68">
        <v>2</v>
      </c>
      <c r="M112" s="68"/>
      <c r="N112" s="68"/>
      <c r="O112" s="68"/>
      <c r="P112" s="68"/>
      <c r="Q112" s="68"/>
      <c r="R112" s="68"/>
      <c r="S112" s="68"/>
      <c r="T112" s="68"/>
      <c r="U112" s="68"/>
      <c r="V112" s="68"/>
      <c r="W112" s="68">
        <v>1</v>
      </c>
      <c r="X112" s="68">
        <v>1</v>
      </c>
      <c r="Y112" s="68"/>
      <c r="Z112" s="68"/>
      <c r="AA112" s="68"/>
      <c r="AB112" s="68"/>
      <c r="AC112" s="68"/>
      <c r="AD112" s="68"/>
      <c r="AE112" s="68"/>
      <c r="AF112" s="68"/>
      <c r="AG112" s="68">
        <v>1</v>
      </c>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c r="BL112" s="68"/>
      <c r="BM112" s="68">
        <v>2</v>
      </c>
      <c r="BN112" s="68">
        <v>3</v>
      </c>
      <c r="BO112" s="68">
        <v>1</v>
      </c>
      <c r="BP112" s="68">
        <v>1</v>
      </c>
      <c r="BQ112" s="68"/>
      <c r="BR112" s="68"/>
      <c r="BS112" s="68"/>
      <c r="BT112" s="68"/>
      <c r="BU112" s="68"/>
      <c r="BV112" s="68"/>
      <c r="BW112" s="68"/>
      <c r="BX112" s="68">
        <v>14</v>
      </c>
    </row>
    <row r="113" spans="1:76" x14ac:dyDescent="0.25">
      <c r="A113" s="67">
        <v>2205</v>
      </c>
      <c r="B113" s="68"/>
      <c r="C113" s="68"/>
      <c r="D113" s="68"/>
      <c r="E113" s="68"/>
      <c r="F113" s="68"/>
      <c r="G113" s="68"/>
      <c r="H113" s="68"/>
      <c r="I113" s="68"/>
      <c r="J113" s="68"/>
      <c r="K113" s="68">
        <v>1</v>
      </c>
      <c r="L113" s="68">
        <v>1</v>
      </c>
      <c r="M113" s="68"/>
      <c r="N113" s="68"/>
      <c r="O113" s="68"/>
      <c r="P113" s="68"/>
      <c r="Q113" s="68"/>
      <c r="R113" s="68"/>
      <c r="S113" s="68"/>
      <c r="T113" s="68"/>
      <c r="U113" s="68"/>
      <c r="V113" s="68"/>
      <c r="W113" s="68"/>
      <c r="X113" s="68">
        <v>1</v>
      </c>
      <c r="Y113" s="68"/>
      <c r="Z113" s="68"/>
      <c r="AA113" s="68"/>
      <c r="AB113" s="68"/>
      <c r="AC113" s="68"/>
      <c r="AD113" s="68"/>
      <c r="AE113" s="68"/>
      <c r="AF113" s="68"/>
      <c r="AG113" s="68"/>
      <c r="AH113" s="68"/>
      <c r="AI113" s="68">
        <v>2</v>
      </c>
      <c r="AJ113" s="68"/>
      <c r="AK113" s="68"/>
      <c r="AL113" s="68">
        <v>1</v>
      </c>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68"/>
      <c r="BU113" s="68"/>
      <c r="BV113" s="68"/>
      <c r="BW113" s="68"/>
      <c r="BX113" s="68">
        <v>6</v>
      </c>
    </row>
    <row r="114" spans="1:76" x14ac:dyDescent="0.25">
      <c r="A114" s="67">
        <v>2206</v>
      </c>
      <c r="B114" s="68">
        <v>1</v>
      </c>
      <c r="C114" s="68"/>
      <c r="D114" s="68">
        <v>1</v>
      </c>
      <c r="E114" s="68"/>
      <c r="F114" s="68">
        <v>1</v>
      </c>
      <c r="G114" s="68"/>
      <c r="H114" s="68"/>
      <c r="I114" s="68">
        <v>3</v>
      </c>
      <c r="J114" s="68">
        <v>3</v>
      </c>
      <c r="K114" s="68">
        <v>1</v>
      </c>
      <c r="L114" s="68">
        <v>3</v>
      </c>
      <c r="M114" s="68"/>
      <c r="N114" s="68"/>
      <c r="O114" s="68"/>
      <c r="P114" s="68"/>
      <c r="Q114" s="68"/>
      <c r="R114" s="68">
        <v>1</v>
      </c>
      <c r="S114" s="68">
        <v>1</v>
      </c>
      <c r="T114" s="68"/>
      <c r="U114" s="68"/>
      <c r="V114" s="68"/>
      <c r="W114" s="68">
        <v>2</v>
      </c>
      <c r="X114" s="68">
        <v>4</v>
      </c>
      <c r="Y114" s="68"/>
      <c r="Z114" s="68"/>
      <c r="AA114" s="68"/>
      <c r="AB114" s="68"/>
      <c r="AC114" s="68"/>
      <c r="AD114" s="68"/>
      <c r="AE114" s="68"/>
      <c r="AF114" s="68"/>
      <c r="AG114" s="68"/>
      <c r="AH114" s="68"/>
      <c r="AI114" s="68"/>
      <c r="AJ114" s="68"/>
      <c r="AK114" s="68"/>
      <c r="AL114" s="68">
        <v>1</v>
      </c>
      <c r="AM114" s="68"/>
      <c r="AN114" s="68">
        <v>1</v>
      </c>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c r="BM114" s="68">
        <v>8</v>
      </c>
      <c r="BN114" s="68">
        <v>2</v>
      </c>
      <c r="BO114" s="68"/>
      <c r="BP114" s="68"/>
      <c r="BQ114" s="68"/>
      <c r="BR114" s="68"/>
      <c r="BS114" s="68"/>
      <c r="BT114" s="68"/>
      <c r="BU114" s="68"/>
      <c r="BV114" s="68"/>
      <c r="BW114" s="68"/>
      <c r="BX114" s="68">
        <v>33</v>
      </c>
    </row>
    <row r="115" spans="1:76" x14ac:dyDescent="0.25">
      <c r="A115" s="67">
        <v>2207</v>
      </c>
      <c r="B115" s="68"/>
      <c r="C115" s="68"/>
      <c r="D115" s="68">
        <v>4</v>
      </c>
      <c r="E115" s="68"/>
      <c r="F115" s="68"/>
      <c r="G115" s="68"/>
      <c r="H115" s="68"/>
      <c r="I115" s="68"/>
      <c r="J115" s="68">
        <v>1</v>
      </c>
      <c r="K115" s="68"/>
      <c r="L115" s="68"/>
      <c r="M115" s="68"/>
      <c r="N115" s="68"/>
      <c r="O115" s="68"/>
      <c r="P115" s="68"/>
      <c r="Q115" s="68"/>
      <c r="R115" s="68"/>
      <c r="S115" s="68"/>
      <c r="T115" s="68"/>
      <c r="U115" s="68"/>
      <c r="V115" s="68"/>
      <c r="W115" s="68"/>
      <c r="X115" s="68">
        <v>1</v>
      </c>
      <c r="Y115" s="68"/>
      <c r="Z115" s="68"/>
      <c r="AA115" s="68"/>
      <c r="AB115" s="68"/>
      <c r="AC115" s="68"/>
      <c r="AD115" s="68"/>
      <c r="AE115" s="68"/>
      <c r="AF115" s="68"/>
      <c r="AG115" s="68">
        <v>1</v>
      </c>
      <c r="AH115" s="68"/>
      <c r="AI115" s="68">
        <v>1</v>
      </c>
      <c r="AJ115" s="68"/>
      <c r="AK115" s="68"/>
      <c r="AL115" s="68"/>
      <c r="AM115" s="68"/>
      <c r="AN115" s="68">
        <v>1</v>
      </c>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c r="BM115" s="68">
        <v>1</v>
      </c>
      <c r="BN115" s="68">
        <v>2</v>
      </c>
      <c r="BO115" s="68"/>
      <c r="BP115" s="68"/>
      <c r="BQ115" s="68">
        <v>2</v>
      </c>
      <c r="BR115" s="68"/>
      <c r="BS115" s="68"/>
      <c r="BT115" s="68"/>
      <c r="BU115" s="68"/>
      <c r="BV115" s="68"/>
      <c r="BW115" s="68"/>
      <c r="BX115" s="68">
        <v>14</v>
      </c>
    </row>
    <row r="116" spans="1:76" x14ac:dyDescent="0.25">
      <c r="A116" s="67">
        <v>2208</v>
      </c>
      <c r="B116" s="68">
        <v>3</v>
      </c>
      <c r="C116" s="68"/>
      <c r="D116" s="68"/>
      <c r="E116" s="68"/>
      <c r="F116" s="68"/>
      <c r="G116" s="68"/>
      <c r="H116" s="68"/>
      <c r="I116" s="68">
        <v>2</v>
      </c>
      <c r="J116" s="68">
        <v>1</v>
      </c>
      <c r="K116" s="68">
        <v>1</v>
      </c>
      <c r="L116" s="68"/>
      <c r="M116" s="68">
        <v>2</v>
      </c>
      <c r="N116" s="68"/>
      <c r="O116" s="68"/>
      <c r="P116" s="68"/>
      <c r="Q116" s="68"/>
      <c r="R116" s="68"/>
      <c r="S116" s="68"/>
      <c r="T116" s="68"/>
      <c r="U116" s="68"/>
      <c r="V116" s="68"/>
      <c r="W116" s="68">
        <v>1</v>
      </c>
      <c r="X116" s="68"/>
      <c r="Y116" s="68"/>
      <c r="Z116" s="68"/>
      <c r="AA116" s="68"/>
      <c r="AB116" s="68"/>
      <c r="AC116" s="68"/>
      <c r="AD116" s="68"/>
      <c r="AE116" s="68">
        <v>1</v>
      </c>
      <c r="AF116" s="68"/>
      <c r="AG116" s="68"/>
      <c r="AH116" s="68"/>
      <c r="AI116" s="68">
        <v>1</v>
      </c>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v>2</v>
      </c>
      <c r="BN116" s="68">
        <v>1</v>
      </c>
      <c r="BO116" s="68"/>
      <c r="BP116" s="68"/>
      <c r="BQ116" s="68">
        <v>3</v>
      </c>
      <c r="BR116" s="68"/>
      <c r="BS116" s="68"/>
      <c r="BT116" s="68"/>
      <c r="BU116" s="68"/>
      <c r="BV116" s="68"/>
      <c r="BW116" s="68"/>
      <c r="BX116" s="68">
        <v>18</v>
      </c>
    </row>
    <row r="117" spans="1:76" x14ac:dyDescent="0.25">
      <c r="A117" s="67">
        <v>2209</v>
      </c>
      <c r="B117" s="68">
        <v>2</v>
      </c>
      <c r="C117" s="68"/>
      <c r="D117" s="68"/>
      <c r="E117" s="68"/>
      <c r="F117" s="68">
        <v>1</v>
      </c>
      <c r="G117" s="68"/>
      <c r="H117" s="68"/>
      <c r="I117" s="68">
        <v>2</v>
      </c>
      <c r="J117" s="68"/>
      <c r="K117" s="68"/>
      <c r="L117" s="68">
        <v>2</v>
      </c>
      <c r="M117" s="68">
        <v>1</v>
      </c>
      <c r="N117" s="68"/>
      <c r="O117" s="68">
        <v>2</v>
      </c>
      <c r="P117" s="68"/>
      <c r="Q117" s="68"/>
      <c r="R117" s="68"/>
      <c r="S117" s="68">
        <v>2</v>
      </c>
      <c r="T117" s="68"/>
      <c r="U117" s="68"/>
      <c r="V117" s="68"/>
      <c r="W117" s="68">
        <v>1</v>
      </c>
      <c r="X117" s="68">
        <v>2</v>
      </c>
      <c r="Y117" s="68"/>
      <c r="Z117" s="68"/>
      <c r="AA117" s="68"/>
      <c r="AB117" s="68"/>
      <c r="AC117" s="68"/>
      <c r="AD117" s="68"/>
      <c r="AE117" s="68"/>
      <c r="AF117" s="68"/>
      <c r="AG117" s="68">
        <v>1</v>
      </c>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v>1</v>
      </c>
      <c r="BN117" s="68"/>
      <c r="BO117" s="68"/>
      <c r="BP117" s="68"/>
      <c r="BQ117" s="68"/>
      <c r="BR117" s="68"/>
      <c r="BS117" s="68"/>
      <c r="BT117" s="68"/>
      <c r="BU117" s="68"/>
      <c r="BV117" s="68"/>
      <c r="BW117" s="68"/>
      <c r="BX117" s="68">
        <v>17</v>
      </c>
    </row>
    <row r="118" spans="1:76" x14ac:dyDescent="0.25">
      <c r="A118" s="67">
        <v>2210</v>
      </c>
      <c r="B118" s="68">
        <v>1</v>
      </c>
      <c r="C118" s="68"/>
      <c r="D118" s="68">
        <v>1</v>
      </c>
      <c r="E118" s="68"/>
      <c r="F118" s="68"/>
      <c r="G118" s="68"/>
      <c r="H118" s="68"/>
      <c r="I118" s="68">
        <v>1</v>
      </c>
      <c r="J118" s="68"/>
      <c r="K118" s="68">
        <v>2</v>
      </c>
      <c r="L118" s="68"/>
      <c r="M118" s="68"/>
      <c r="N118" s="68">
        <v>1</v>
      </c>
      <c r="O118" s="68"/>
      <c r="P118" s="68"/>
      <c r="Q118" s="68"/>
      <c r="R118" s="68"/>
      <c r="S118" s="68"/>
      <c r="T118" s="68"/>
      <c r="U118" s="68"/>
      <c r="V118" s="68"/>
      <c r="W118" s="68">
        <v>1</v>
      </c>
      <c r="X118" s="68">
        <v>2</v>
      </c>
      <c r="Y118" s="68"/>
      <c r="Z118" s="68"/>
      <c r="AA118" s="68"/>
      <c r="AB118" s="68"/>
      <c r="AC118" s="68"/>
      <c r="AD118" s="68"/>
      <c r="AE118" s="68"/>
      <c r="AF118" s="68"/>
      <c r="AG118" s="68">
        <v>3</v>
      </c>
      <c r="AH118" s="68"/>
      <c r="AI118" s="68"/>
      <c r="AJ118" s="68"/>
      <c r="AK118" s="68"/>
      <c r="AL118" s="68">
        <v>1</v>
      </c>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v>2</v>
      </c>
      <c r="BN118" s="68">
        <v>1</v>
      </c>
      <c r="BO118" s="68"/>
      <c r="BP118" s="68"/>
      <c r="BQ118" s="68"/>
      <c r="BR118" s="68"/>
      <c r="BS118" s="68"/>
      <c r="BT118" s="68"/>
      <c r="BU118" s="68"/>
      <c r="BV118" s="68"/>
      <c r="BW118" s="68"/>
      <c r="BX118" s="68">
        <v>16</v>
      </c>
    </row>
    <row r="119" spans="1:76" x14ac:dyDescent="0.25">
      <c r="A119" s="67">
        <v>2211</v>
      </c>
      <c r="B119" s="68"/>
      <c r="C119" s="68"/>
      <c r="D119" s="68"/>
      <c r="E119" s="68"/>
      <c r="F119" s="68"/>
      <c r="G119" s="68"/>
      <c r="H119" s="68"/>
      <c r="I119" s="68">
        <v>2</v>
      </c>
      <c r="J119" s="68"/>
      <c r="K119" s="68"/>
      <c r="L119" s="68">
        <v>1</v>
      </c>
      <c r="M119" s="68"/>
      <c r="N119" s="68"/>
      <c r="O119" s="68"/>
      <c r="P119" s="68"/>
      <c r="Q119" s="68"/>
      <c r="R119" s="68">
        <v>1</v>
      </c>
      <c r="S119" s="68"/>
      <c r="T119" s="68"/>
      <c r="U119" s="68"/>
      <c r="V119" s="68"/>
      <c r="W119" s="68"/>
      <c r="X119" s="68">
        <v>1</v>
      </c>
      <c r="Y119" s="68"/>
      <c r="Z119" s="68"/>
      <c r="AA119" s="68"/>
      <c r="AB119" s="68"/>
      <c r="AC119" s="68"/>
      <c r="AD119" s="68"/>
      <c r="AE119" s="68">
        <v>2</v>
      </c>
      <c r="AF119" s="68"/>
      <c r="AG119" s="68">
        <v>1</v>
      </c>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v>2</v>
      </c>
      <c r="BO119" s="68"/>
      <c r="BP119" s="68"/>
      <c r="BQ119" s="68">
        <v>1</v>
      </c>
      <c r="BR119" s="68"/>
      <c r="BS119" s="68"/>
      <c r="BT119" s="68"/>
      <c r="BU119" s="68"/>
      <c r="BV119" s="68"/>
      <c r="BW119" s="68"/>
      <c r="BX119" s="68">
        <v>11</v>
      </c>
    </row>
    <row r="120" spans="1:76" x14ac:dyDescent="0.25">
      <c r="A120" s="67">
        <v>2212</v>
      </c>
      <c r="B120" s="68"/>
      <c r="C120" s="68"/>
      <c r="D120" s="68"/>
      <c r="E120" s="68"/>
      <c r="F120" s="68"/>
      <c r="G120" s="68"/>
      <c r="H120" s="68"/>
      <c r="I120" s="68"/>
      <c r="J120" s="68"/>
      <c r="K120" s="68"/>
      <c r="L120" s="68"/>
      <c r="M120" s="68"/>
      <c r="N120" s="68"/>
      <c r="O120" s="68"/>
      <c r="P120" s="68"/>
      <c r="Q120" s="68"/>
      <c r="R120" s="68"/>
      <c r="S120" s="68"/>
      <c r="T120" s="68"/>
      <c r="U120" s="68"/>
      <c r="V120" s="68"/>
      <c r="W120" s="68">
        <v>1</v>
      </c>
      <c r="X120" s="68">
        <v>1</v>
      </c>
      <c r="Y120" s="68"/>
      <c r="Z120" s="68"/>
      <c r="AA120" s="68"/>
      <c r="AB120" s="68"/>
      <c r="AC120" s="68"/>
      <c r="AD120" s="68"/>
      <c r="AE120" s="68"/>
      <c r="AF120" s="68"/>
      <c r="AG120" s="68"/>
      <c r="AH120" s="68"/>
      <c r="AI120" s="68"/>
      <c r="AJ120" s="68"/>
      <c r="AK120" s="68"/>
      <c r="AL120" s="68"/>
      <c r="AM120" s="68"/>
      <c r="AN120" s="68">
        <v>1</v>
      </c>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v>1</v>
      </c>
      <c r="BR120" s="68">
        <v>1</v>
      </c>
      <c r="BS120" s="68"/>
      <c r="BT120" s="68"/>
      <c r="BU120" s="68"/>
      <c r="BV120" s="68"/>
      <c r="BW120" s="68"/>
      <c r="BX120" s="68">
        <v>5</v>
      </c>
    </row>
    <row r="121" spans="1:76" x14ac:dyDescent="0.25">
      <c r="A121" s="67">
        <v>2213</v>
      </c>
      <c r="B121" s="68">
        <v>5</v>
      </c>
      <c r="C121" s="68"/>
      <c r="D121" s="68"/>
      <c r="E121" s="68"/>
      <c r="F121" s="68"/>
      <c r="G121" s="68"/>
      <c r="H121" s="68"/>
      <c r="I121" s="68"/>
      <c r="J121" s="68">
        <v>3</v>
      </c>
      <c r="K121" s="68">
        <v>2</v>
      </c>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v>1</v>
      </c>
      <c r="AJ121" s="68"/>
      <c r="AK121" s="68"/>
      <c r="AL121" s="68">
        <v>3</v>
      </c>
      <c r="AM121" s="68"/>
      <c r="AN121" s="68">
        <v>2</v>
      </c>
      <c r="AO121" s="68"/>
      <c r="AP121" s="68"/>
      <c r="AQ121" s="68"/>
      <c r="AR121" s="68"/>
      <c r="AS121" s="68"/>
      <c r="AT121" s="68"/>
      <c r="AU121" s="68"/>
      <c r="AV121" s="68">
        <v>4</v>
      </c>
      <c r="AW121" s="68"/>
      <c r="AX121" s="68"/>
      <c r="AY121" s="68"/>
      <c r="AZ121" s="68"/>
      <c r="BA121" s="68"/>
      <c r="BB121" s="68"/>
      <c r="BC121" s="68"/>
      <c r="BD121" s="68"/>
      <c r="BE121" s="68"/>
      <c r="BF121" s="68"/>
      <c r="BG121" s="68"/>
      <c r="BH121" s="68"/>
      <c r="BI121" s="68">
        <v>1</v>
      </c>
      <c r="BJ121" s="68"/>
      <c r="BK121" s="68"/>
      <c r="BL121" s="68"/>
      <c r="BM121" s="68">
        <v>1</v>
      </c>
      <c r="BN121" s="68"/>
      <c r="BO121" s="68"/>
      <c r="BP121" s="68"/>
      <c r="BQ121" s="68"/>
      <c r="BR121" s="68">
        <v>3</v>
      </c>
      <c r="BS121" s="68"/>
      <c r="BT121" s="68"/>
      <c r="BU121" s="68"/>
      <c r="BV121" s="68"/>
      <c r="BW121" s="68"/>
      <c r="BX121" s="68">
        <v>25</v>
      </c>
    </row>
    <row r="122" spans="1:76" x14ac:dyDescent="0.25">
      <c r="A122" s="67">
        <v>2214</v>
      </c>
      <c r="B122" s="68"/>
      <c r="C122" s="68"/>
      <c r="D122" s="68"/>
      <c r="E122" s="68"/>
      <c r="F122" s="68">
        <v>1</v>
      </c>
      <c r="G122" s="68"/>
      <c r="H122" s="68"/>
      <c r="I122" s="68">
        <v>1</v>
      </c>
      <c r="J122" s="68">
        <v>1</v>
      </c>
      <c r="K122" s="68">
        <v>1</v>
      </c>
      <c r="L122" s="68">
        <v>2</v>
      </c>
      <c r="M122" s="68"/>
      <c r="N122" s="68"/>
      <c r="O122" s="68">
        <v>1</v>
      </c>
      <c r="P122" s="68"/>
      <c r="Q122" s="68"/>
      <c r="R122" s="68"/>
      <c r="S122" s="68"/>
      <c r="T122" s="68"/>
      <c r="U122" s="68"/>
      <c r="V122" s="68"/>
      <c r="W122" s="68"/>
      <c r="X122" s="68"/>
      <c r="Y122" s="68"/>
      <c r="Z122" s="68"/>
      <c r="AA122" s="68"/>
      <c r="AB122" s="68"/>
      <c r="AC122" s="68"/>
      <c r="AD122" s="68"/>
      <c r="AE122" s="68"/>
      <c r="AF122" s="68"/>
      <c r="AG122" s="68">
        <v>2</v>
      </c>
      <c r="AH122" s="68"/>
      <c r="AI122" s="68"/>
      <c r="AJ122" s="68"/>
      <c r="AK122" s="68"/>
      <c r="AL122" s="68"/>
      <c r="AM122" s="68"/>
      <c r="AN122" s="68"/>
      <c r="AO122" s="68"/>
      <c r="AP122" s="68"/>
      <c r="AQ122" s="68"/>
      <c r="AR122" s="68"/>
      <c r="AS122" s="68"/>
      <c r="AT122" s="68"/>
      <c r="AU122" s="68"/>
      <c r="AV122" s="68">
        <v>3</v>
      </c>
      <c r="AW122" s="68"/>
      <c r="AX122" s="68"/>
      <c r="AY122" s="68"/>
      <c r="AZ122" s="68"/>
      <c r="BA122" s="68"/>
      <c r="BB122" s="68"/>
      <c r="BC122" s="68"/>
      <c r="BD122" s="68"/>
      <c r="BE122" s="68"/>
      <c r="BF122" s="68"/>
      <c r="BG122" s="68"/>
      <c r="BH122" s="68"/>
      <c r="BI122" s="68"/>
      <c r="BJ122" s="68"/>
      <c r="BK122" s="68"/>
      <c r="BL122" s="68"/>
      <c r="BM122" s="68"/>
      <c r="BN122" s="68">
        <v>1</v>
      </c>
      <c r="BO122" s="68"/>
      <c r="BP122" s="68"/>
      <c r="BQ122" s="68"/>
      <c r="BR122" s="68">
        <v>1</v>
      </c>
      <c r="BS122" s="68"/>
      <c r="BT122" s="68"/>
      <c r="BU122" s="68"/>
      <c r="BV122" s="68"/>
      <c r="BW122" s="68"/>
      <c r="BX122" s="68">
        <v>14</v>
      </c>
    </row>
    <row r="123" spans="1:76" x14ac:dyDescent="0.25">
      <c r="A123" s="67">
        <v>2216</v>
      </c>
      <c r="B123" s="68">
        <v>1</v>
      </c>
      <c r="C123" s="68"/>
      <c r="D123" s="68">
        <v>2</v>
      </c>
      <c r="E123" s="68"/>
      <c r="F123" s="68">
        <v>2</v>
      </c>
      <c r="G123" s="68"/>
      <c r="H123" s="68"/>
      <c r="I123" s="68"/>
      <c r="J123" s="68"/>
      <c r="K123" s="68"/>
      <c r="L123" s="68"/>
      <c r="M123" s="68"/>
      <c r="N123" s="68"/>
      <c r="O123" s="68">
        <v>3</v>
      </c>
      <c r="P123" s="68"/>
      <c r="Q123" s="68"/>
      <c r="R123" s="68"/>
      <c r="S123" s="68">
        <v>2</v>
      </c>
      <c r="T123" s="68"/>
      <c r="U123" s="68"/>
      <c r="V123" s="68"/>
      <c r="W123" s="68"/>
      <c r="X123" s="68"/>
      <c r="Y123" s="68"/>
      <c r="Z123" s="68"/>
      <c r="AA123" s="68"/>
      <c r="AB123" s="68"/>
      <c r="AC123" s="68"/>
      <c r="AD123" s="68"/>
      <c r="AE123" s="68"/>
      <c r="AF123" s="68"/>
      <c r="AG123" s="68">
        <v>1</v>
      </c>
      <c r="AH123" s="68"/>
      <c r="AI123" s="68">
        <v>1</v>
      </c>
      <c r="AJ123" s="68"/>
      <c r="AK123" s="68"/>
      <c r="AL123" s="68">
        <v>1</v>
      </c>
      <c r="AM123" s="68"/>
      <c r="AN123" s="68">
        <v>1</v>
      </c>
      <c r="AO123" s="68"/>
      <c r="AP123" s="68"/>
      <c r="AQ123" s="68"/>
      <c r="AR123" s="68"/>
      <c r="AS123" s="68"/>
      <c r="AT123" s="68"/>
      <c r="AU123" s="68"/>
      <c r="AV123" s="68">
        <v>2</v>
      </c>
      <c r="AW123" s="68"/>
      <c r="AX123" s="68"/>
      <c r="AY123" s="68"/>
      <c r="AZ123" s="68"/>
      <c r="BA123" s="68"/>
      <c r="BB123" s="68"/>
      <c r="BC123" s="68"/>
      <c r="BD123" s="68"/>
      <c r="BE123" s="68"/>
      <c r="BF123" s="68"/>
      <c r="BG123" s="68"/>
      <c r="BH123" s="68"/>
      <c r="BI123" s="68"/>
      <c r="BJ123" s="68"/>
      <c r="BK123" s="68"/>
      <c r="BL123" s="68"/>
      <c r="BM123" s="68"/>
      <c r="BN123" s="68">
        <v>1</v>
      </c>
      <c r="BO123" s="68"/>
      <c r="BP123" s="68"/>
      <c r="BQ123" s="68">
        <v>1</v>
      </c>
      <c r="BR123" s="68">
        <v>1</v>
      </c>
      <c r="BS123" s="68"/>
      <c r="BT123" s="68"/>
      <c r="BU123" s="68"/>
      <c r="BV123" s="68"/>
      <c r="BW123" s="68"/>
      <c r="BX123" s="68">
        <v>19</v>
      </c>
    </row>
    <row r="124" spans="1:76" x14ac:dyDescent="0.25">
      <c r="A124" s="67">
        <v>2217</v>
      </c>
      <c r="B124" s="68">
        <v>2</v>
      </c>
      <c r="C124" s="68"/>
      <c r="D124" s="68">
        <v>4</v>
      </c>
      <c r="E124" s="68"/>
      <c r="F124" s="68"/>
      <c r="G124" s="68"/>
      <c r="H124" s="68"/>
      <c r="I124" s="68"/>
      <c r="J124" s="68"/>
      <c r="K124" s="68"/>
      <c r="L124" s="68">
        <v>2</v>
      </c>
      <c r="M124" s="68"/>
      <c r="N124" s="68"/>
      <c r="O124" s="68">
        <v>3</v>
      </c>
      <c r="P124" s="68"/>
      <c r="Q124" s="68"/>
      <c r="R124" s="68"/>
      <c r="S124" s="68">
        <v>1</v>
      </c>
      <c r="T124" s="68"/>
      <c r="U124" s="68"/>
      <c r="V124" s="68"/>
      <c r="W124" s="68">
        <v>3</v>
      </c>
      <c r="X124" s="68"/>
      <c r="Y124" s="68"/>
      <c r="Z124" s="68"/>
      <c r="AA124" s="68"/>
      <c r="AB124" s="68"/>
      <c r="AC124" s="68"/>
      <c r="AD124" s="68"/>
      <c r="AE124" s="68"/>
      <c r="AF124" s="68"/>
      <c r="AG124" s="68">
        <v>1</v>
      </c>
      <c r="AH124" s="68"/>
      <c r="AI124" s="68">
        <v>1</v>
      </c>
      <c r="AJ124" s="68"/>
      <c r="AK124" s="68"/>
      <c r="AL124" s="68">
        <v>3</v>
      </c>
      <c r="AM124" s="68"/>
      <c r="AN124" s="68">
        <v>2</v>
      </c>
      <c r="AO124" s="68"/>
      <c r="AP124" s="68"/>
      <c r="AQ124" s="68"/>
      <c r="AR124" s="68"/>
      <c r="AS124" s="68"/>
      <c r="AT124" s="68"/>
      <c r="AU124" s="68"/>
      <c r="AV124" s="68">
        <v>1</v>
      </c>
      <c r="AW124" s="68"/>
      <c r="AX124" s="68"/>
      <c r="AY124" s="68"/>
      <c r="AZ124" s="68"/>
      <c r="BA124" s="68"/>
      <c r="BB124" s="68"/>
      <c r="BC124" s="68"/>
      <c r="BD124" s="68"/>
      <c r="BE124" s="68"/>
      <c r="BF124" s="68"/>
      <c r="BG124" s="68"/>
      <c r="BH124" s="68"/>
      <c r="BI124" s="68">
        <v>2</v>
      </c>
      <c r="BJ124" s="68"/>
      <c r="BK124" s="68"/>
      <c r="BL124" s="68"/>
      <c r="BM124" s="68"/>
      <c r="BN124" s="68"/>
      <c r="BO124" s="68"/>
      <c r="BP124" s="68"/>
      <c r="BQ124" s="68"/>
      <c r="BR124" s="68">
        <v>2</v>
      </c>
      <c r="BS124" s="68">
        <v>6</v>
      </c>
      <c r="BT124" s="68">
        <v>1</v>
      </c>
      <c r="BU124" s="68">
        <v>1</v>
      </c>
      <c r="BV124" s="68">
        <v>1</v>
      </c>
      <c r="BW124" s="68"/>
      <c r="BX124" s="68">
        <v>36</v>
      </c>
    </row>
    <row r="125" spans="1:76" x14ac:dyDescent="0.25">
      <c r="A125" s="67">
        <v>2218</v>
      </c>
      <c r="B125" s="68">
        <v>1</v>
      </c>
      <c r="C125" s="68"/>
      <c r="D125" s="68">
        <v>2</v>
      </c>
      <c r="E125" s="68"/>
      <c r="F125" s="68">
        <v>2</v>
      </c>
      <c r="G125" s="68"/>
      <c r="H125" s="68"/>
      <c r="I125" s="68"/>
      <c r="J125" s="68">
        <v>3</v>
      </c>
      <c r="K125" s="68"/>
      <c r="L125" s="68">
        <v>4</v>
      </c>
      <c r="M125" s="68"/>
      <c r="N125" s="68"/>
      <c r="O125" s="68"/>
      <c r="P125" s="68"/>
      <c r="Q125" s="68"/>
      <c r="R125" s="68"/>
      <c r="S125" s="68"/>
      <c r="T125" s="68"/>
      <c r="U125" s="68"/>
      <c r="V125" s="68"/>
      <c r="W125" s="68">
        <v>1</v>
      </c>
      <c r="X125" s="68"/>
      <c r="Y125" s="68"/>
      <c r="Z125" s="68"/>
      <c r="AA125" s="68"/>
      <c r="AB125" s="68"/>
      <c r="AC125" s="68"/>
      <c r="AD125" s="68"/>
      <c r="AE125" s="68"/>
      <c r="AF125" s="68"/>
      <c r="AG125" s="68">
        <v>1</v>
      </c>
      <c r="AH125" s="68"/>
      <c r="AI125" s="68"/>
      <c r="AJ125" s="68"/>
      <c r="AK125" s="68"/>
      <c r="AL125" s="68"/>
      <c r="AM125" s="68"/>
      <c r="AN125" s="68">
        <v>3</v>
      </c>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c r="BL125" s="68"/>
      <c r="BM125" s="68"/>
      <c r="BN125" s="68"/>
      <c r="BO125" s="68"/>
      <c r="BP125" s="68"/>
      <c r="BQ125" s="68"/>
      <c r="BR125" s="68">
        <v>2</v>
      </c>
      <c r="BS125" s="68">
        <v>1</v>
      </c>
      <c r="BT125" s="68"/>
      <c r="BU125" s="68"/>
      <c r="BV125" s="68"/>
      <c r="BW125" s="68"/>
      <c r="BX125" s="68">
        <v>20</v>
      </c>
    </row>
    <row r="126" spans="1:76" x14ac:dyDescent="0.25">
      <c r="A126" s="67">
        <v>2219</v>
      </c>
      <c r="B126" s="68"/>
      <c r="C126" s="68"/>
      <c r="D126" s="68">
        <v>2</v>
      </c>
      <c r="E126" s="68"/>
      <c r="F126" s="68"/>
      <c r="G126" s="68"/>
      <c r="H126" s="68"/>
      <c r="I126" s="68">
        <v>1</v>
      </c>
      <c r="J126" s="68">
        <v>2</v>
      </c>
      <c r="K126" s="68">
        <v>2</v>
      </c>
      <c r="L126" s="68">
        <v>3</v>
      </c>
      <c r="M126" s="68"/>
      <c r="N126" s="68"/>
      <c r="O126" s="68"/>
      <c r="P126" s="68"/>
      <c r="Q126" s="68"/>
      <c r="R126" s="68"/>
      <c r="S126" s="68"/>
      <c r="T126" s="68"/>
      <c r="U126" s="68"/>
      <c r="V126" s="68"/>
      <c r="W126" s="68">
        <v>3</v>
      </c>
      <c r="X126" s="68"/>
      <c r="Y126" s="68"/>
      <c r="Z126" s="68"/>
      <c r="AA126" s="68"/>
      <c r="AB126" s="68"/>
      <c r="AC126" s="68"/>
      <c r="AD126" s="68"/>
      <c r="AE126" s="68"/>
      <c r="AF126" s="68"/>
      <c r="AG126" s="68">
        <v>1</v>
      </c>
      <c r="AH126" s="68"/>
      <c r="AI126" s="68">
        <v>2</v>
      </c>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c r="BN126" s="68"/>
      <c r="BO126" s="68"/>
      <c r="BP126" s="68"/>
      <c r="BQ126" s="68"/>
      <c r="BR126" s="68">
        <v>1</v>
      </c>
      <c r="BS126" s="68">
        <v>1</v>
      </c>
      <c r="BT126" s="68"/>
      <c r="BU126" s="68"/>
      <c r="BV126" s="68">
        <v>1</v>
      </c>
      <c r="BW126" s="68"/>
      <c r="BX126" s="68">
        <v>19</v>
      </c>
    </row>
    <row r="127" spans="1:76" x14ac:dyDescent="0.25">
      <c r="A127" s="67">
        <v>2220</v>
      </c>
      <c r="B127" s="68"/>
      <c r="C127" s="68"/>
      <c r="D127" s="68"/>
      <c r="E127" s="68"/>
      <c r="F127" s="68"/>
      <c r="G127" s="68"/>
      <c r="H127" s="68"/>
      <c r="I127" s="68">
        <v>1</v>
      </c>
      <c r="J127" s="68"/>
      <c r="K127" s="68"/>
      <c r="L127" s="68">
        <v>1</v>
      </c>
      <c r="M127" s="68"/>
      <c r="N127" s="68"/>
      <c r="O127" s="68">
        <v>1</v>
      </c>
      <c r="P127" s="68"/>
      <c r="Q127" s="68"/>
      <c r="R127" s="68"/>
      <c r="S127" s="68"/>
      <c r="T127" s="68"/>
      <c r="U127" s="68"/>
      <c r="V127" s="68"/>
      <c r="W127" s="68">
        <v>1</v>
      </c>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c r="BL127" s="68"/>
      <c r="BM127" s="68"/>
      <c r="BN127" s="68">
        <v>1</v>
      </c>
      <c r="BO127" s="68"/>
      <c r="BP127" s="68"/>
      <c r="BQ127" s="68"/>
      <c r="BR127" s="68">
        <v>3</v>
      </c>
      <c r="BS127" s="68">
        <v>1</v>
      </c>
      <c r="BT127" s="68"/>
      <c r="BU127" s="68"/>
      <c r="BV127" s="68"/>
      <c r="BW127" s="68"/>
      <c r="BX127" s="68">
        <v>9</v>
      </c>
    </row>
    <row r="128" spans="1:76" x14ac:dyDescent="0.25">
      <c r="A128" s="67">
        <v>2221</v>
      </c>
      <c r="B128" s="68">
        <v>3</v>
      </c>
      <c r="C128" s="68"/>
      <c r="D128" s="68">
        <v>4</v>
      </c>
      <c r="E128" s="68"/>
      <c r="F128" s="68">
        <v>1</v>
      </c>
      <c r="G128" s="68"/>
      <c r="H128" s="68"/>
      <c r="I128" s="68"/>
      <c r="J128" s="68"/>
      <c r="K128" s="68">
        <v>2</v>
      </c>
      <c r="L128" s="68"/>
      <c r="M128" s="68"/>
      <c r="N128" s="68"/>
      <c r="O128" s="68">
        <v>1</v>
      </c>
      <c r="P128" s="68"/>
      <c r="Q128" s="68"/>
      <c r="R128" s="68"/>
      <c r="S128" s="68"/>
      <c r="T128" s="68"/>
      <c r="U128" s="68"/>
      <c r="V128" s="68"/>
      <c r="W128" s="68">
        <v>1</v>
      </c>
      <c r="X128" s="68"/>
      <c r="Y128" s="68"/>
      <c r="Z128" s="68"/>
      <c r="AA128" s="68"/>
      <c r="AB128" s="68"/>
      <c r="AC128" s="68"/>
      <c r="AD128" s="68"/>
      <c r="AE128" s="68">
        <v>2</v>
      </c>
      <c r="AF128" s="68"/>
      <c r="AG128" s="68"/>
      <c r="AH128" s="68"/>
      <c r="AI128" s="68">
        <v>4</v>
      </c>
      <c r="AJ128" s="68"/>
      <c r="AK128" s="68"/>
      <c r="AL128" s="68"/>
      <c r="AM128" s="68"/>
      <c r="AN128" s="68">
        <v>3</v>
      </c>
      <c r="AO128" s="68"/>
      <c r="AP128" s="68"/>
      <c r="AQ128" s="68"/>
      <c r="AR128" s="68"/>
      <c r="AS128" s="68"/>
      <c r="AT128" s="68"/>
      <c r="AU128" s="68"/>
      <c r="AV128" s="68"/>
      <c r="AW128" s="68"/>
      <c r="AX128" s="68"/>
      <c r="AY128" s="68"/>
      <c r="AZ128" s="68"/>
      <c r="BA128" s="68"/>
      <c r="BB128" s="68"/>
      <c r="BC128" s="68"/>
      <c r="BD128" s="68"/>
      <c r="BE128" s="68"/>
      <c r="BF128" s="68"/>
      <c r="BG128" s="68"/>
      <c r="BH128" s="68"/>
      <c r="BI128" s="68">
        <v>2</v>
      </c>
      <c r="BJ128" s="68"/>
      <c r="BK128" s="68"/>
      <c r="BL128" s="68"/>
      <c r="BM128" s="68"/>
      <c r="BN128" s="68"/>
      <c r="BO128" s="68"/>
      <c r="BP128" s="68"/>
      <c r="BQ128" s="68"/>
      <c r="BR128" s="68">
        <v>2</v>
      </c>
      <c r="BS128" s="68">
        <v>2</v>
      </c>
      <c r="BT128" s="68"/>
      <c r="BU128" s="68"/>
      <c r="BV128" s="68"/>
      <c r="BW128" s="68"/>
      <c r="BX128" s="68">
        <v>27</v>
      </c>
    </row>
    <row r="129" spans="1:76" x14ac:dyDescent="0.25">
      <c r="A129" s="67">
        <v>2222</v>
      </c>
      <c r="B129" s="68"/>
      <c r="C129" s="68"/>
      <c r="D129" s="68"/>
      <c r="E129" s="68"/>
      <c r="F129" s="68"/>
      <c r="G129" s="68"/>
      <c r="H129" s="68"/>
      <c r="I129" s="68"/>
      <c r="J129" s="68"/>
      <c r="K129" s="68"/>
      <c r="L129" s="68"/>
      <c r="M129" s="68"/>
      <c r="N129" s="68"/>
      <c r="O129" s="68"/>
      <c r="P129" s="68"/>
      <c r="Q129" s="68"/>
      <c r="R129" s="68">
        <v>1</v>
      </c>
      <c r="S129" s="68"/>
      <c r="T129" s="68"/>
      <c r="U129" s="68"/>
      <c r="V129" s="68"/>
      <c r="W129" s="68"/>
      <c r="X129" s="68"/>
      <c r="Y129" s="68"/>
      <c r="Z129" s="68"/>
      <c r="AA129" s="68"/>
      <c r="AB129" s="68"/>
      <c r="AC129" s="68"/>
      <c r="AD129" s="68"/>
      <c r="AE129" s="68">
        <v>1</v>
      </c>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v>1</v>
      </c>
      <c r="BS129" s="68"/>
      <c r="BT129" s="68"/>
      <c r="BU129" s="68"/>
      <c r="BV129" s="68"/>
      <c r="BW129" s="68"/>
      <c r="BX129" s="68">
        <v>3</v>
      </c>
    </row>
    <row r="130" spans="1:76" x14ac:dyDescent="0.25">
      <c r="A130" s="67">
        <v>2223</v>
      </c>
      <c r="B130" s="68">
        <v>1</v>
      </c>
      <c r="C130" s="68"/>
      <c r="D130" s="68">
        <v>3</v>
      </c>
      <c r="E130" s="68"/>
      <c r="F130" s="68"/>
      <c r="G130" s="68"/>
      <c r="H130" s="68"/>
      <c r="I130" s="68"/>
      <c r="J130" s="68">
        <v>4</v>
      </c>
      <c r="K130" s="68">
        <v>1</v>
      </c>
      <c r="L130" s="68">
        <v>3</v>
      </c>
      <c r="M130" s="68"/>
      <c r="N130" s="68"/>
      <c r="O130" s="68"/>
      <c r="P130" s="68"/>
      <c r="Q130" s="68"/>
      <c r="R130" s="68">
        <v>2</v>
      </c>
      <c r="S130" s="68">
        <v>2</v>
      </c>
      <c r="T130" s="68"/>
      <c r="U130" s="68"/>
      <c r="V130" s="68"/>
      <c r="W130" s="68"/>
      <c r="X130" s="68"/>
      <c r="Y130" s="68"/>
      <c r="Z130" s="68"/>
      <c r="AA130" s="68"/>
      <c r="AB130" s="68"/>
      <c r="AC130" s="68"/>
      <c r="AD130" s="68"/>
      <c r="AE130" s="68">
        <v>2</v>
      </c>
      <c r="AF130" s="68"/>
      <c r="AG130" s="68"/>
      <c r="AH130" s="68"/>
      <c r="AI130" s="68">
        <v>3</v>
      </c>
      <c r="AJ130" s="68"/>
      <c r="AK130" s="68"/>
      <c r="AL130" s="68">
        <v>2</v>
      </c>
      <c r="AM130" s="68"/>
      <c r="AN130" s="68">
        <v>2</v>
      </c>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v>2</v>
      </c>
      <c r="BO130" s="68"/>
      <c r="BP130" s="68"/>
      <c r="BQ130" s="68">
        <v>1</v>
      </c>
      <c r="BR130" s="68"/>
      <c r="BS130" s="68">
        <v>2</v>
      </c>
      <c r="BT130" s="68"/>
      <c r="BU130" s="68"/>
      <c r="BV130" s="68"/>
      <c r="BW130" s="68"/>
      <c r="BX130" s="68">
        <v>30</v>
      </c>
    </row>
    <row r="131" spans="1:76" x14ac:dyDescent="0.25">
      <c r="A131" s="67">
        <v>2224</v>
      </c>
      <c r="B131" s="68"/>
      <c r="C131" s="68"/>
      <c r="D131" s="68"/>
      <c r="E131" s="68"/>
      <c r="F131" s="68"/>
      <c r="G131" s="68"/>
      <c r="H131" s="68"/>
      <c r="I131" s="68"/>
      <c r="J131" s="68">
        <v>1</v>
      </c>
      <c r="K131" s="68">
        <v>4</v>
      </c>
      <c r="L131" s="68">
        <v>1</v>
      </c>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v>1</v>
      </c>
      <c r="BO131" s="68"/>
      <c r="BP131" s="68"/>
      <c r="BQ131" s="68"/>
      <c r="BR131" s="68">
        <v>1</v>
      </c>
      <c r="BS131" s="68">
        <v>1</v>
      </c>
      <c r="BT131" s="68"/>
      <c r="BU131" s="68"/>
      <c r="BV131" s="68"/>
      <c r="BW131" s="68"/>
      <c r="BX131" s="68">
        <v>9</v>
      </c>
    </row>
    <row r="132" spans="1:76" x14ac:dyDescent="0.25">
      <c r="A132" s="67">
        <v>2225</v>
      </c>
      <c r="B132" s="68">
        <v>2</v>
      </c>
      <c r="C132" s="68"/>
      <c r="D132" s="68"/>
      <c r="E132" s="68"/>
      <c r="F132" s="68">
        <v>1</v>
      </c>
      <c r="G132" s="68"/>
      <c r="H132" s="68"/>
      <c r="I132" s="68"/>
      <c r="J132" s="68">
        <v>2</v>
      </c>
      <c r="K132" s="68"/>
      <c r="L132" s="68">
        <v>2</v>
      </c>
      <c r="M132" s="68"/>
      <c r="N132" s="68"/>
      <c r="O132" s="68"/>
      <c r="P132" s="68"/>
      <c r="Q132" s="68"/>
      <c r="R132" s="68"/>
      <c r="S132" s="68"/>
      <c r="T132" s="68"/>
      <c r="U132" s="68"/>
      <c r="V132" s="68"/>
      <c r="W132" s="68"/>
      <c r="X132" s="68"/>
      <c r="Y132" s="68"/>
      <c r="Z132" s="68"/>
      <c r="AA132" s="68">
        <v>1</v>
      </c>
      <c r="AB132" s="68">
        <v>3</v>
      </c>
      <c r="AC132" s="68"/>
      <c r="AD132" s="68"/>
      <c r="AE132" s="68"/>
      <c r="AF132" s="68"/>
      <c r="AG132" s="68">
        <v>1</v>
      </c>
      <c r="AH132" s="68"/>
      <c r="AI132" s="68">
        <v>4</v>
      </c>
      <c r="AJ132" s="68"/>
      <c r="AK132" s="68"/>
      <c r="AL132" s="68">
        <v>1</v>
      </c>
      <c r="AM132" s="68"/>
      <c r="AN132" s="68">
        <v>3</v>
      </c>
      <c r="AO132" s="68"/>
      <c r="AP132" s="68"/>
      <c r="AQ132" s="68"/>
      <c r="AR132" s="68"/>
      <c r="AS132" s="68"/>
      <c r="AT132" s="68"/>
      <c r="AU132" s="68"/>
      <c r="AV132" s="68"/>
      <c r="AW132" s="68"/>
      <c r="AX132" s="68"/>
      <c r="AY132" s="68"/>
      <c r="AZ132" s="68"/>
      <c r="BA132" s="68"/>
      <c r="BB132" s="68"/>
      <c r="BC132" s="68"/>
      <c r="BD132" s="68"/>
      <c r="BE132" s="68"/>
      <c r="BF132" s="68"/>
      <c r="BG132" s="68"/>
      <c r="BH132" s="68"/>
      <c r="BI132" s="68">
        <v>7</v>
      </c>
      <c r="BJ132" s="68"/>
      <c r="BK132" s="68"/>
      <c r="BL132" s="68"/>
      <c r="BM132" s="68"/>
      <c r="BN132" s="68">
        <v>3</v>
      </c>
      <c r="BO132" s="68"/>
      <c r="BP132" s="68"/>
      <c r="BQ132" s="68">
        <v>2</v>
      </c>
      <c r="BR132" s="68">
        <v>3</v>
      </c>
      <c r="BS132" s="68">
        <v>4</v>
      </c>
      <c r="BT132" s="68"/>
      <c r="BU132" s="68"/>
      <c r="BV132" s="68"/>
      <c r="BW132" s="68">
        <v>1</v>
      </c>
      <c r="BX132" s="68">
        <v>40</v>
      </c>
    </row>
    <row r="133" spans="1:76" x14ac:dyDescent="0.25">
      <c r="A133" s="67">
        <v>2226</v>
      </c>
      <c r="B133" s="68"/>
      <c r="C133" s="68"/>
      <c r="D133" s="68"/>
      <c r="E133" s="68"/>
      <c r="F133" s="68"/>
      <c r="G133" s="68"/>
      <c r="H133" s="68"/>
      <c r="I133" s="68"/>
      <c r="J133" s="68"/>
      <c r="K133" s="68"/>
      <c r="L133" s="68">
        <v>1</v>
      </c>
      <c r="M133" s="68">
        <v>1</v>
      </c>
      <c r="N133" s="68"/>
      <c r="O133" s="68"/>
      <c r="P133" s="68"/>
      <c r="Q133" s="68"/>
      <c r="R133" s="68">
        <v>1</v>
      </c>
      <c r="S133" s="68"/>
      <c r="T133" s="68"/>
      <c r="U133" s="68"/>
      <c r="V133" s="68"/>
      <c r="W133" s="68"/>
      <c r="X133" s="68"/>
      <c r="Y133" s="68"/>
      <c r="Z133" s="68"/>
      <c r="AA133" s="68">
        <v>3</v>
      </c>
      <c r="AB133" s="68">
        <v>1</v>
      </c>
      <c r="AC133" s="68"/>
      <c r="AD133" s="68"/>
      <c r="AE133" s="68">
        <v>1</v>
      </c>
      <c r="AF133" s="68"/>
      <c r="AG133" s="68">
        <v>1</v>
      </c>
      <c r="AH133" s="68"/>
      <c r="AI133" s="68"/>
      <c r="AJ133" s="68"/>
      <c r="AK133" s="68"/>
      <c r="AL133" s="68">
        <v>5</v>
      </c>
      <c r="AM133" s="68"/>
      <c r="AN133" s="68">
        <v>4</v>
      </c>
      <c r="AO133" s="68"/>
      <c r="AP133" s="68"/>
      <c r="AQ133" s="68"/>
      <c r="AR133" s="68"/>
      <c r="AS133" s="68"/>
      <c r="AT133" s="68"/>
      <c r="AU133" s="68"/>
      <c r="AV133" s="68"/>
      <c r="AW133" s="68"/>
      <c r="AX133" s="68"/>
      <c r="AY133" s="68"/>
      <c r="AZ133" s="68"/>
      <c r="BA133" s="68"/>
      <c r="BB133" s="68"/>
      <c r="BC133" s="68"/>
      <c r="BD133" s="68"/>
      <c r="BE133" s="68"/>
      <c r="BF133" s="68"/>
      <c r="BG133" s="68"/>
      <c r="BH133" s="68"/>
      <c r="BI133" s="68">
        <v>1</v>
      </c>
      <c r="BJ133" s="68"/>
      <c r="BK133" s="68"/>
      <c r="BL133" s="68"/>
      <c r="BM133" s="68"/>
      <c r="BN133" s="68">
        <v>2</v>
      </c>
      <c r="BO133" s="68"/>
      <c r="BP133" s="68"/>
      <c r="BQ133" s="68">
        <v>1</v>
      </c>
      <c r="BR133" s="68"/>
      <c r="BS133" s="68">
        <v>2</v>
      </c>
      <c r="BT133" s="68"/>
      <c r="BU133" s="68"/>
      <c r="BV133" s="68"/>
      <c r="BW133" s="68">
        <v>2</v>
      </c>
      <c r="BX133" s="68">
        <v>26</v>
      </c>
    </row>
    <row r="134" spans="1:76" x14ac:dyDescent="0.25">
      <c r="A134" s="67">
        <v>2227</v>
      </c>
      <c r="B134" s="68">
        <v>1</v>
      </c>
      <c r="C134" s="68"/>
      <c r="D134" s="68"/>
      <c r="E134" s="68"/>
      <c r="F134" s="68"/>
      <c r="G134" s="68"/>
      <c r="H134" s="68"/>
      <c r="I134" s="68"/>
      <c r="J134" s="68">
        <v>1</v>
      </c>
      <c r="K134" s="68"/>
      <c r="L134" s="68"/>
      <c r="M134" s="68">
        <v>3</v>
      </c>
      <c r="N134" s="68"/>
      <c r="O134" s="68"/>
      <c r="P134" s="68"/>
      <c r="Q134" s="68"/>
      <c r="R134" s="68"/>
      <c r="S134" s="68"/>
      <c r="T134" s="68"/>
      <c r="U134" s="68"/>
      <c r="V134" s="68"/>
      <c r="W134" s="68"/>
      <c r="X134" s="68"/>
      <c r="Y134" s="68"/>
      <c r="Z134" s="68"/>
      <c r="AA134" s="68">
        <v>4</v>
      </c>
      <c r="AB134" s="68">
        <v>6</v>
      </c>
      <c r="AC134" s="68"/>
      <c r="AD134" s="68"/>
      <c r="AE134" s="68"/>
      <c r="AF134" s="68"/>
      <c r="AG134" s="68"/>
      <c r="AH134" s="68"/>
      <c r="AI134" s="68"/>
      <c r="AJ134" s="68"/>
      <c r="AK134" s="68"/>
      <c r="AL134" s="68"/>
      <c r="AM134" s="68"/>
      <c r="AN134" s="68">
        <v>1</v>
      </c>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v>2</v>
      </c>
      <c r="BS134" s="68">
        <v>2</v>
      </c>
      <c r="BT134" s="68"/>
      <c r="BU134" s="68"/>
      <c r="BV134" s="68"/>
      <c r="BW134" s="68"/>
      <c r="BX134" s="68">
        <v>20</v>
      </c>
    </row>
    <row r="135" spans="1:76" x14ac:dyDescent="0.25">
      <c r="A135" s="67" t="s">
        <v>3833</v>
      </c>
      <c r="B135" s="68">
        <v>111</v>
      </c>
      <c r="C135" s="68">
        <v>1</v>
      </c>
      <c r="D135" s="68">
        <v>121</v>
      </c>
      <c r="E135" s="68">
        <v>5</v>
      </c>
      <c r="F135" s="68">
        <v>70</v>
      </c>
      <c r="G135" s="68">
        <v>86</v>
      </c>
      <c r="H135" s="68">
        <v>1</v>
      </c>
      <c r="I135" s="68">
        <v>108</v>
      </c>
      <c r="J135" s="68">
        <v>139</v>
      </c>
      <c r="K135" s="68">
        <v>74</v>
      </c>
      <c r="L135" s="68">
        <v>139</v>
      </c>
      <c r="M135" s="68">
        <v>76</v>
      </c>
      <c r="N135" s="68">
        <v>27</v>
      </c>
      <c r="O135" s="68">
        <v>64</v>
      </c>
      <c r="P135" s="68">
        <v>91</v>
      </c>
      <c r="Q135" s="68">
        <v>6</v>
      </c>
      <c r="R135" s="68">
        <v>100</v>
      </c>
      <c r="S135" s="68">
        <v>56</v>
      </c>
      <c r="T135" s="68">
        <v>5</v>
      </c>
      <c r="U135" s="68">
        <v>38</v>
      </c>
      <c r="V135" s="68">
        <v>1</v>
      </c>
      <c r="W135" s="68">
        <v>60</v>
      </c>
      <c r="X135" s="68">
        <v>136</v>
      </c>
      <c r="Y135" s="68">
        <v>1</v>
      </c>
      <c r="Z135" s="68">
        <v>1</v>
      </c>
      <c r="AA135" s="68">
        <v>36</v>
      </c>
      <c r="AB135" s="68">
        <v>58</v>
      </c>
      <c r="AC135" s="68">
        <v>21</v>
      </c>
      <c r="AD135" s="68">
        <v>1</v>
      </c>
      <c r="AE135" s="68">
        <v>25</v>
      </c>
      <c r="AF135" s="68">
        <v>1</v>
      </c>
      <c r="AG135" s="68">
        <v>87</v>
      </c>
      <c r="AH135" s="68">
        <v>2</v>
      </c>
      <c r="AI135" s="68">
        <v>85</v>
      </c>
      <c r="AJ135" s="68">
        <v>2</v>
      </c>
      <c r="AK135" s="68">
        <v>1</v>
      </c>
      <c r="AL135" s="68">
        <v>46</v>
      </c>
      <c r="AM135" s="68">
        <v>37</v>
      </c>
      <c r="AN135" s="68">
        <v>68</v>
      </c>
      <c r="AO135" s="68">
        <v>7</v>
      </c>
      <c r="AP135" s="68">
        <v>1</v>
      </c>
      <c r="AQ135" s="68">
        <v>6</v>
      </c>
      <c r="AR135" s="68">
        <v>11</v>
      </c>
      <c r="AS135" s="68">
        <v>4</v>
      </c>
      <c r="AT135" s="68">
        <v>30</v>
      </c>
      <c r="AU135" s="68">
        <v>44</v>
      </c>
      <c r="AV135" s="68">
        <v>21</v>
      </c>
      <c r="AW135" s="68">
        <v>1</v>
      </c>
      <c r="AX135" s="68">
        <v>3</v>
      </c>
      <c r="AY135" s="68">
        <v>1</v>
      </c>
      <c r="AZ135" s="68">
        <v>26</v>
      </c>
      <c r="BA135" s="68">
        <v>1</v>
      </c>
      <c r="BB135" s="68">
        <v>1</v>
      </c>
      <c r="BC135" s="68">
        <v>1</v>
      </c>
      <c r="BD135" s="68">
        <v>2</v>
      </c>
      <c r="BE135" s="68">
        <v>1</v>
      </c>
      <c r="BF135" s="68">
        <v>8</v>
      </c>
      <c r="BG135" s="68">
        <v>1</v>
      </c>
      <c r="BH135" s="68">
        <v>1</v>
      </c>
      <c r="BI135" s="68">
        <v>43</v>
      </c>
      <c r="BJ135" s="68">
        <v>8</v>
      </c>
      <c r="BK135" s="68">
        <v>2</v>
      </c>
      <c r="BL135" s="68">
        <v>2</v>
      </c>
      <c r="BM135" s="68">
        <v>19</v>
      </c>
      <c r="BN135" s="68">
        <v>25</v>
      </c>
      <c r="BO135" s="68">
        <v>1</v>
      </c>
      <c r="BP135" s="68">
        <v>1</v>
      </c>
      <c r="BQ135" s="68">
        <v>12</v>
      </c>
      <c r="BR135" s="68">
        <v>23</v>
      </c>
      <c r="BS135" s="68">
        <v>22</v>
      </c>
      <c r="BT135" s="68">
        <v>1</v>
      </c>
      <c r="BU135" s="68">
        <v>1</v>
      </c>
      <c r="BV135" s="68">
        <v>2</v>
      </c>
      <c r="BW135" s="68">
        <v>3</v>
      </c>
      <c r="BX135" s="68">
        <v>2323</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915D9-0534-4513-B099-14EF4B62C1AF}">
  <sheetPr>
    <tabColor rgb="FFFE5000"/>
  </sheetPr>
  <dimension ref="A3:B5"/>
  <sheetViews>
    <sheetView workbookViewId="0">
      <selection activeCell="A3" sqref="A3:T11"/>
    </sheetView>
  </sheetViews>
  <sheetFormatPr defaultRowHeight="15" x14ac:dyDescent="0.25"/>
  <cols>
    <col min="1" max="1" width="18.140625" bestFit="1" customWidth="1"/>
    <col min="2" max="2" width="20.85546875" bestFit="1" customWidth="1"/>
    <col min="3" max="3" width="4.42578125" bestFit="1" customWidth="1"/>
    <col min="4" max="4" width="3.85546875" bestFit="1" customWidth="1"/>
    <col min="5" max="5" width="4.140625" bestFit="1" customWidth="1"/>
    <col min="6" max="6" width="3.85546875" bestFit="1" customWidth="1"/>
    <col min="7" max="7" width="3.140625" bestFit="1" customWidth="1"/>
    <col min="8" max="8" width="4.140625" bestFit="1" customWidth="1"/>
    <col min="9" max="9" width="11.140625" bestFit="1" customWidth="1"/>
    <col min="10" max="26" width="5" bestFit="1" customWidth="1"/>
    <col min="27" max="27" width="11.140625" bestFit="1" customWidth="1"/>
  </cols>
  <sheetData>
    <row r="3" spans="1:2" x14ac:dyDescent="0.25">
      <c r="A3" s="65" t="s">
        <v>3390</v>
      </c>
      <c r="B3" s="66" t="s">
        <v>3211</v>
      </c>
    </row>
    <row r="4" spans="1:2" x14ac:dyDescent="0.25">
      <c r="A4" s="67" t="s">
        <v>3039</v>
      </c>
      <c r="B4" s="68">
        <v>2</v>
      </c>
    </row>
    <row r="5" spans="1:2" x14ac:dyDescent="0.25">
      <c r="A5" s="67" t="s">
        <v>3833</v>
      </c>
      <c r="B5" s="68">
        <v>2</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E5000"/>
    <pageSetUpPr fitToPage="1"/>
  </sheetPr>
  <dimension ref="A1:AI2355"/>
  <sheetViews>
    <sheetView tabSelected="1" zoomScale="130" zoomScaleNormal="130" workbookViewId="0">
      <pane ySplit="1" topLeftCell="A2330" activePane="bottomLeft" state="frozen"/>
      <selection activeCell="V1830" sqref="V1830"/>
      <selection pane="bottomLeft" activeCell="C2343" sqref="C2343"/>
    </sheetView>
  </sheetViews>
  <sheetFormatPr defaultColWidth="9.140625" defaultRowHeight="15" x14ac:dyDescent="0.25"/>
  <cols>
    <col min="1" max="1" width="7" style="23" customWidth="1"/>
    <col min="2" max="2" width="10.140625" style="23" customWidth="1"/>
    <col min="3" max="3" width="10.140625" style="23" bestFit="1" customWidth="1"/>
    <col min="4" max="4" width="12.140625" style="24" customWidth="1"/>
    <col min="5" max="5" width="9.140625" style="23" customWidth="1"/>
    <col min="6" max="6" width="11.140625" style="23" bestFit="1" customWidth="1"/>
    <col min="7" max="7" width="7.5703125" style="23" customWidth="1"/>
    <col min="8" max="8" width="12.140625" style="25" customWidth="1"/>
    <col min="9" max="9" width="11" style="25" customWidth="1"/>
    <col min="10" max="10" width="8.42578125" style="23" bestFit="1" customWidth="1"/>
    <col min="11" max="11" width="9" style="23" bestFit="1" customWidth="1"/>
    <col min="12" max="12" width="9.85546875" style="23" customWidth="1"/>
    <col min="13" max="13" width="9" style="23" customWidth="1"/>
    <col min="14" max="14" width="10.140625" style="26" customWidth="1"/>
    <col min="15" max="15" width="12.140625" style="24" customWidth="1"/>
    <col min="16" max="16" width="7" style="26" bestFit="1" customWidth="1"/>
    <col min="17" max="17" width="10" style="23" bestFit="1" customWidth="1"/>
    <col min="18" max="19" width="7" style="23" bestFit="1" customWidth="1"/>
    <col min="20" max="20" width="7" style="23" customWidth="1"/>
    <col min="21" max="21" width="7" style="27" customWidth="1"/>
    <col min="22" max="22" width="40.5703125" style="23" customWidth="1"/>
    <col min="23" max="29" width="7" style="23" customWidth="1"/>
    <col min="30" max="30" width="18.85546875" style="23" customWidth="1"/>
    <col min="31" max="32" width="9.140625" style="23" customWidth="1"/>
    <col min="33" max="33" width="9.140625" style="23"/>
    <col min="34" max="34" width="9.140625" style="119"/>
    <col min="35" max="35" width="20.5703125" style="23" bestFit="1" customWidth="1"/>
    <col min="36" max="16384" width="9.140625" style="23"/>
  </cols>
  <sheetData>
    <row r="1" spans="1:35" s="22" customFormat="1" ht="91.5" customHeight="1" x14ac:dyDescent="0.25">
      <c r="A1" s="56" t="s">
        <v>30</v>
      </c>
      <c r="B1" s="57" t="s">
        <v>31</v>
      </c>
      <c r="C1" s="56" t="s">
        <v>32</v>
      </c>
      <c r="D1" s="58" t="s">
        <v>33</v>
      </c>
      <c r="E1" s="56" t="s">
        <v>34</v>
      </c>
      <c r="F1" s="59" t="s">
        <v>35</v>
      </c>
      <c r="G1" s="59" t="s">
        <v>36</v>
      </c>
      <c r="H1" s="60" t="s">
        <v>37</v>
      </c>
      <c r="I1" s="60" t="s">
        <v>3085</v>
      </c>
      <c r="J1" s="56" t="s">
        <v>38</v>
      </c>
      <c r="K1" s="59" t="s">
        <v>39</v>
      </c>
      <c r="L1" s="59" t="s">
        <v>40</v>
      </c>
      <c r="M1" s="59" t="s">
        <v>41</v>
      </c>
      <c r="N1" s="59" t="s">
        <v>42</v>
      </c>
      <c r="O1" s="61" t="s">
        <v>96</v>
      </c>
      <c r="P1" s="59" t="s">
        <v>43</v>
      </c>
      <c r="Q1" s="59" t="s">
        <v>44</v>
      </c>
      <c r="R1" s="59" t="s">
        <v>45</v>
      </c>
      <c r="S1" s="56" t="s">
        <v>46</v>
      </c>
      <c r="T1" s="57" t="s">
        <v>47</v>
      </c>
      <c r="U1" s="62" t="s">
        <v>48</v>
      </c>
      <c r="V1" s="56" t="s">
        <v>49</v>
      </c>
      <c r="W1" s="55" t="s">
        <v>50</v>
      </c>
      <c r="X1" s="21" t="s">
        <v>51</v>
      </c>
      <c r="Y1" s="21" t="s">
        <v>52</v>
      </c>
      <c r="Z1" s="21" t="s">
        <v>53</v>
      </c>
      <c r="AA1" s="21" t="s">
        <v>54</v>
      </c>
      <c r="AB1" s="21" t="s">
        <v>55</v>
      </c>
      <c r="AC1" s="21" t="s">
        <v>56</v>
      </c>
      <c r="AD1" s="40" t="s">
        <v>2949</v>
      </c>
      <c r="AE1" s="40" t="s">
        <v>2950</v>
      </c>
      <c r="AH1" s="118"/>
    </row>
    <row r="2" spans="1:35" x14ac:dyDescent="0.25">
      <c r="A2" s="45">
        <v>31627</v>
      </c>
      <c r="B2" s="45"/>
      <c r="C2" s="45">
        <v>8751</v>
      </c>
      <c r="D2" s="52">
        <v>43844</v>
      </c>
      <c r="E2" s="45">
        <v>199904</v>
      </c>
      <c r="F2" s="45">
        <v>421728</v>
      </c>
      <c r="G2" s="45" t="s">
        <v>57</v>
      </c>
      <c r="H2" s="34">
        <v>450252</v>
      </c>
      <c r="I2" s="51">
        <v>250</v>
      </c>
      <c r="J2" s="45">
        <v>-125</v>
      </c>
      <c r="K2" s="45" t="s">
        <v>3051</v>
      </c>
      <c r="L2" s="45">
        <v>665</v>
      </c>
      <c r="M2" s="45">
        <v>540</v>
      </c>
      <c r="N2" s="26">
        <v>125</v>
      </c>
      <c r="O2" s="52">
        <v>43836</v>
      </c>
      <c r="P2" s="26">
        <v>2003</v>
      </c>
      <c r="Q2" s="45" t="s">
        <v>3327</v>
      </c>
      <c r="R2" s="45" t="s">
        <v>3102</v>
      </c>
      <c r="S2" s="45" t="s">
        <v>88</v>
      </c>
      <c r="T2" s="45"/>
      <c r="V2" s="45"/>
      <c r="W2" s="23" t="str">
        <f t="shared" ref="W2:W59" si="0">CONCATENATE(RIGHT(TEXT(YEAR(O2),"#"),2),TEXT(WEEKNUM(O2),"0#"))</f>
        <v>2002</v>
      </c>
      <c r="X2" s="23">
        <f t="shared" ref="X2:X59" si="1">YEAR(D2)</f>
        <v>2020</v>
      </c>
      <c r="Y2" s="23">
        <f t="shared" ref="Y2:Y59" si="2">YEAR(O2)</f>
        <v>2020</v>
      </c>
      <c r="Z2" s="23" t="str">
        <f t="shared" ref="Z2:Z58" si="3">TEXT(D2,"MMM")</f>
        <v>jan</v>
      </c>
      <c r="AA2" s="23" t="str">
        <f t="shared" ref="AA2:AA58" si="4">TEXT(O2,"MMM")</f>
        <v>jan</v>
      </c>
      <c r="AB2" s="23" t="str">
        <f t="shared" ref="AB2:AB59" si="5">TEXT(D2,"DDD")</f>
        <v>ti</v>
      </c>
      <c r="AC2" s="23" t="str">
        <f t="shared" ref="AC2:AC59" si="6">TEXT(O2,"DDD")</f>
        <v>ma</v>
      </c>
      <c r="AD2" s="45"/>
      <c r="AE2" s="45"/>
    </row>
    <row r="3" spans="1:35" x14ac:dyDescent="0.25">
      <c r="A3" s="45">
        <v>31628</v>
      </c>
      <c r="B3" s="45"/>
      <c r="C3" s="45">
        <v>8755</v>
      </c>
      <c r="D3" s="52">
        <v>43844</v>
      </c>
      <c r="E3" s="45">
        <v>195319</v>
      </c>
      <c r="F3" s="45">
        <v>407560</v>
      </c>
      <c r="G3" s="45" t="s">
        <v>57</v>
      </c>
      <c r="H3" s="34">
        <v>29379</v>
      </c>
      <c r="I3" s="51">
        <v>20</v>
      </c>
      <c r="J3" s="45">
        <v>-10</v>
      </c>
      <c r="K3" s="45" t="s">
        <v>3051</v>
      </c>
      <c r="L3" s="45">
        <v>385</v>
      </c>
      <c r="M3" s="45">
        <v>375</v>
      </c>
      <c r="N3" s="26">
        <v>10</v>
      </c>
      <c r="O3" s="52">
        <v>43787</v>
      </c>
      <c r="P3" s="26">
        <v>2003</v>
      </c>
      <c r="Q3" s="45" t="s">
        <v>3109</v>
      </c>
      <c r="R3" s="45" t="s">
        <v>3102</v>
      </c>
      <c r="S3" s="45" t="s">
        <v>88</v>
      </c>
      <c r="T3" s="45"/>
      <c r="V3" s="45"/>
      <c r="W3" s="23" t="str">
        <f t="shared" si="0"/>
        <v>1947</v>
      </c>
      <c r="X3" s="23">
        <f t="shared" si="1"/>
        <v>2020</v>
      </c>
      <c r="Y3" s="23">
        <f t="shared" si="2"/>
        <v>2019</v>
      </c>
      <c r="Z3" s="23" t="str">
        <f t="shared" si="3"/>
        <v>jan</v>
      </c>
      <c r="AA3" s="23" t="str">
        <f t="shared" si="4"/>
        <v>nov</v>
      </c>
      <c r="AB3" s="23" t="str">
        <f t="shared" si="5"/>
        <v>ti</v>
      </c>
      <c r="AC3" s="23" t="str">
        <f t="shared" si="6"/>
        <v>ma</v>
      </c>
      <c r="AD3" s="45"/>
      <c r="AE3" s="45"/>
    </row>
    <row r="4" spans="1:35" x14ac:dyDescent="0.25">
      <c r="A4" s="45">
        <v>31629</v>
      </c>
      <c r="B4" s="45"/>
      <c r="C4" s="45">
        <v>8756</v>
      </c>
      <c r="D4" s="52">
        <v>43844</v>
      </c>
      <c r="E4" s="45">
        <v>199951</v>
      </c>
      <c r="F4" s="45">
        <v>413005</v>
      </c>
      <c r="G4" s="45" t="s">
        <v>3323</v>
      </c>
      <c r="H4" s="34">
        <v>5525</v>
      </c>
      <c r="I4" s="51">
        <v>500</v>
      </c>
      <c r="J4" s="45">
        <v>-10</v>
      </c>
      <c r="K4" s="45" t="s">
        <v>3051</v>
      </c>
      <c r="L4" s="45">
        <v>790</v>
      </c>
      <c r="M4" s="45">
        <v>915</v>
      </c>
      <c r="N4" s="26">
        <v>-125</v>
      </c>
      <c r="O4" s="52">
        <v>43836</v>
      </c>
      <c r="P4" s="26">
        <v>2003</v>
      </c>
      <c r="Q4" s="45" t="s">
        <v>3111</v>
      </c>
      <c r="R4" s="45" t="s">
        <v>3051</v>
      </c>
      <c r="S4" s="45" t="s">
        <v>88</v>
      </c>
      <c r="T4" s="45"/>
      <c r="V4" s="45"/>
      <c r="W4" s="23" t="str">
        <f t="shared" si="0"/>
        <v>2002</v>
      </c>
      <c r="X4" s="23">
        <f t="shared" si="1"/>
        <v>2020</v>
      </c>
      <c r="Y4" s="23">
        <f t="shared" si="2"/>
        <v>2020</v>
      </c>
      <c r="Z4" s="23" t="str">
        <f t="shared" si="3"/>
        <v>jan</v>
      </c>
      <c r="AA4" s="23" t="str">
        <f t="shared" si="4"/>
        <v>jan</v>
      </c>
      <c r="AB4" s="23" t="str">
        <f t="shared" si="5"/>
        <v>ti</v>
      </c>
      <c r="AC4" s="23" t="str">
        <f t="shared" si="6"/>
        <v>ma</v>
      </c>
      <c r="AD4" s="45"/>
      <c r="AE4" s="45"/>
    </row>
    <row r="5" spans="1:35" x14ac:dyDescent="0.25">
      <c r="A5" s="45">
        <v>31630</v>
      </c>
      <c r="B5" s="45"/>
      <c r="C5" s="45">
        <v>8758</v>
      </c>
      <c r="D5" s="52">
        <v>43844</v>
      </c>
      <c r="E5" s="45">
        <v>199855</v>
      </c>
      <c r="F5" s="45">
        <v>36955000</v>
      </c>
      <c r="G5" s="45" t="s">
        <v>3323</v>
      </c>
      <c r="H5" s="34">
        <v>4590</v>
      </c>
      <c r="I5" s="51">
        <v>60</v>
      </c>
      <c r="J5" s="45">
        <v>5</v>
      </c>
      <c r="K5" s="45" t="s">
        <v>3051</v>
      </c>
      <c r="L5" s="45">
        <v>849</v>
      </c>
      <c r="M5" s="45">
        <v>849</v>
      </c>
      <c r="N5" s="26">
        <v>0</v>
      </c>
      <c r="O5" s="52">
        <v>43836</v>
      </c>
      <c r="P5" s="26">
        <v>2003</v>
      </c>
      <c r="Q5" s="45" t="s">
        <v>3111</v>
      </c>
      <c r="R5" s="45" t="s">
        <v>3051</v>
      </c>
      <c r="S5" s="45" t="s">
        <v>88</v>
      </c>
      <c r="T5" s="45"/>
      <c r="V5" s="45"/>
      <c r="W5" s="23" t="str">
        <f t="shared" si="0"/>
        <v>2002</v>
      </c>
      <c r="X5" s="23">
        <f t="shared" si="1"/>
        <v>2020</v>
      </c>
      <c r="Y5" s="23">
        <f t="shared" si="2"/>
        <v>2020</v>
      </c>
      <c r="Z5" s="23" t="str">
        <f t="shared" si="3"/>
        <v>jan</v>
      </c>
      <c r="AA5" s="23" t="str">
        <f t="shared" si="4"/>
        <v>jan</v>
      </c>
      <c r="AB5" s="23" t="str">
        <f t="shared" si="5"/>
        <v>ti</v>
      </c>
      <c r="AC5" s="23" t="str">
        <f t="shared" si="6"/>
        <v>ma</v>
      </c>
      <c r="AD5" s="45"/>
      <c r="AE5" s="45"/>
    </row>
    <row r="6" spans="1:35" x14ac:dyDescent="0.25">
      <c r="A6" s="45">
        <v>31631</v>
      </c>
      <c r="B6" s="45"/>
      <c r="C6" s="45">
        <v>8761</v>
      </c>
      <c r="D6" s="52">
        <v>43844</v>
      </c>
      <c r="E6" s="45">
        <v>200643</v>
      </c>
      <c r="F6" s="45">
        <v>77403300</v>
      </c>
      <c r="G6" s="45" t="s">
        <v>57</v>
      </c>
      <c r="H6" s="34">
        <v>77624</v>
      </c>
      <c r="I6" s="51">
        <v>6</v>
      </c>
      <c r="J6" s="45">
        <v>-1</v>
      </c>
      <c r="K6" s="45" t="s">
        <v>3102</v>
      </c>
      <c r="L6" s="45">
        <v>102</v>
      </c>
      <c r="M6" s="45">
        <v>101</v>
      </c>
      <c r="N6" s="26">
        <v>1</v>
      </c>
      <c r="O6" s="52">
        <v>43840</v>
      </c>
      <c r="P6" s="26">
        <v>2003</v>
      </c>
      <c r="Q6" s="45" t="s">
        <v>3108</v>
      </c>
      <c r="R6" s="45" t="s">
        <v>3102</v>
      </c>
      <c r="S6" s="45" t="s">
        <v>88</v>
      </c>
      <c r="T6" s="45"/>
      <c r="V6" s="45"/>
      <c r="W6" s="23" t="str">
        <f t="shared" si="0"/>
        <v>2002</v>
      </c>
      <c r="X6" s="23">
        <f t="shared" si="1"/>
        <v>2020</v>
      </c>
      <c r="Y6" s="23">
        <f t="shared" si="2"/>
        <v>2020</v>
      </c>
      <c r="Z6" s="23" t="str">
        <f t="shared" si="3"/>
        <v>jan</v>
      </c>
      <c r="AA6" s="23" t="str">
        <f t="shared" si="4"/>
        <v>jan</v>
      </c>
      <c r="AB6" s="23" t="str">
        <f t="shared" si="5"/>
        <v>ti</v>
      </c>
      <c r="AC6" s="23" t="str">
        <f t="shared" si="6"/>
        <v>fr</v>
      </c>
      <c r="AD6" s="45"/>
      <c r="AE6" s="45"/>
    </row>
    <row r="7" spans="1:35" x14ac:dyDescent="0.25">
      <c r="A7" s="45">
        <v>31632</v>
      </c>
      <c r="B7" s="45"/>
      <c r="C7" s="45">
        <v>8708</v>
      </c>
      <c r="D7" s="52">
        <v>43844</v>
      </c>
      <c r="E7" s="45">
        <v>198236</v>
      </c>
      <c r="F7" s="45">
        <v>700035</v>
      </c>
      <c r="G7" s="45" t="s">
        <v>57</v>
      </c>
      <c r="H7" s="34">
        <v>6152</v>
      </c>
      <c r="I7" s="51">
        <v>150</v>
      </c>
      <c r="J7" s="45">
        <v>-150</v>
      </c>
      <c r="K7" s="45" t="s">
        <v>3051</v>
      </c>
      <c r="L7" s="45">
        <v>373</v>
      </c>
      <c r="M7" s="45">
        <v>373</v>
      </c>
      <c r="N7" s="26">
        <v>0</v>
      </c>
      <c r="O7" s="52">
        <v>43808</v>
      </c>
      <c r="P7" s="26">
        <v>2003</v>
      </c>
      <c r="Q7" s="45" t="s">
        <v>3328</v>
      </c>
      <c r="R7" s="45" t="s">
        <v>3051</v>
      </c>
      <c r="S7" s="45" t="s">
        <v>88</v>
      </c>
      <c r="T7" s="45"/>
      <c r="V7" s="45"/>
      <c r="W7" s="23" t="str">
        <f t="shared" si="0"/>
        <v>1950</v>
      </c>
      <c r="X7" s="23">
        <f t="shared" si="1"/>
        <v>2020</v>
      </c>
      <c r="Y7" s="23">
        <f t="shared" si="2"/>
        <v>2019</v>
      </c>
      <c r="Z7" s="23" t="str">
        <f t="shared" si="3"/>
        <v>jan</v>
      </c>
      <c r="AA7" s="23" t="str">
        <f t="shared" si="4"/>
        <v>dec</v>
      </c>
      <c r="AB7" s="23" t="str">
        <f t="shared" si="5"/>
        <v>ti</v>
      </c>
      <c r="AC7" s="23" t="str">
        <f t="shared" si="6"/>
        <v>ma</v>
      </c>
      <c r="AD7" s="45"/>
      <c r="AE7" s="45"/>
      <c r="AH7" s="120" t="s">
        <v>3280</v>
      </c>
      <c r="AI7" s="46" t="s">
        <v>3280</v>
      </c>
    </row>
    <row r="8" spans="1:35" x14ac:dyDescent="0.25">
      <c r="A8" s="45">
        <v>31633</v>
      </c>
      <c r="B8" s="45"/>
      <c r="C8" s="45">
        <v>8709</v>
      </c>
      <c r="D8" s="52">
        <v>43844</v>
      </c>
      <c r="E8" s="45">
        <v>198236</v>
      </c>
      <c r="F8" s="45">
        <v>700035</v>
      </c>
      <c r="G8" s="45" t="s">
        <v>57</v>
      </c>
      <c r="H8" s="34">
        <v>712</v>
      </c>
      <c r="I8" s="51">
        <v>180</v>
      </c>
      <c r="J8" s="45">
        <v>-180</v>
      </c>
      <c r="K8" s="45" t="s">
        <v>3051</v>
      </c>
      <c r="L8" s="45">
        <v>120</v>
      </c>
      <c r="M8" s="45">
        <v>120</v>
      </c>
      <c r="N8" s="26">
        <v>0</v>
      </c>
      <c r="O8" s="52">
        <v>43808</v>
      </c>
      <c r="P8" s="26">
        <v>2003</v>
      </c>
      <c r="Q8" s="45" t="s">
        <v>3161</v>
      </c>
      <c r="R8" s="45" t="s">
        <v>3051</v>
      </c>
      <c r="S8" s="45" t="s">
        <v>88</v>
      </c>
      <c r="T8" s="45"/>
      <c r="V8" s="45"/>
      <c r="W8" s="23" t="str">
        <f t="shared" si="0"/>
        <v>1950</v>
      </c>
      <c r="X8" s="23">
        <f t="shared" si="1"/>
        <v>2020</v>
      </c>
      <c r="Y8" s="23">
        <f t="shared" si="2"/>
        <v>2019</v>
      </c>
      <c r="Z8" s="23" t="str">
        <f t="shared" si="3"/>
        <v>jan</v>
      </c>
      <c r="AA8" s="23" t="str">
        <f t="shared" si="4"/>
        <v>dec</v>
      </c>
      <c r="AB8" s="23" t="str">
        <f t="shared" si="5"/>
        <v>ti</v>
      </c>
      <c r="AC8" s="23" t="str">
        <f t="shared" si="6"/>
        <v>ma</v>
      </c>
      <c r="AD8" s="45"/>
      <c r="AE8" s="45"/>
      <c r="AH8" s="121" t="s">
        <v>4</v>
      </c>
      <c r="AI8" s="47" t="s">
        <v>3087</v>
      </c>
    </row>
    <row r="9" spans="1:35" x14ac:dyDescent="0.25">
      <c r="A9" s="45">
        <v>31634</v>
      </c>
      <c r="B9" s="45"/>
      <c r="C9" s="45">
        <v>8710</v>
      </c>
      <c r="D9" s="52">
        <v>43844</v>
      </c>
      <c r="E9" s="45">
        <v>198236</v>
      </c>
      <c r="F9" s="45">
        <v>700035</v>
      </c>
      <c r="G9" s="45" t="s">
        <v>57</v>
      </c>
      <c r="H9" s="34">
        <v>547625</v>
      </c>
      <c r="I9" s="51">
        <v>10</v>
      </c>
      <c r="J9" s="45">
        <v>-10</v>
      </c>
      <c r="K9" s="45" t="s">
        <v>3051</v>
      </c>
      <c r="L9" s="45">
        <v>1130</v>
      </c>
      <c r="M9" s="45">
        <v>1130</v>
      </c>
      <c r="N9" s="26">
        <v>0</v>
      </c>
      <c r="O9" s="52">
        <v>43808</v>
      </c>
      <c r="P9" s="26">
        <v>2003</v>
      </c>
      <c r="Q9" s="45" t="s">
        <v>3161</v>
      </c>
      <c r="R9" s="45" t="s">
        <v>3051</v>
      </c>
      <c r="S9" s="45" t="s">
        <v>88</v>
      </c>
      <c r="T9" s="45"/>
      <c r="V9" s="45"/>
      <c r="W9" s="23" t="str">
        <f t="shared" si="0"/>
        <v>1950</v>
      </c>
      <c r="X9" s="23">
        <f t="shared" si="1"/>
        <v>2020</v>
      </c>
      <c r="Y9" s="23">
        <f t="shared" si="2"/>
        <v>2019</v>
      </c>
      <c r="Z9" s="23" t="str">
        <f t="shared" si="3"/>
        <v>jan</v>
      </c>
      <c r="AA9" s="23" t="str">
        <f t="shared" si="4"/>
        <v>dec</v>
      </c>
      <c r="AB9" s="23" t="str">
        <f t="shared" si="5"/>
        <v>ti</v>
      </c>
      <c r="AC9" s="23" t="str">
        <f t="shared" si="6"/>
        <v>ma</v>
      </c>
      <c r="AD9" s="45"/>
      <c r="AE9" s="45"/>
      <c r="AH9" s="120" t="s">
        <v>5</v>
      </c>
      <c r="AI9" s="46" t="s">
        <v>3086</v>
      </c>
    </row>
    <row r="10" spans="1:35" x14ac:dyDescent="0.25">
      <c r="A10" s="45">
        <v>31635</v>
      </c>
      <c r="B10" s="45"/>
      <c r="C10" s="45">
        <v>8711</v>
      </c>
      <c r="D10" s="52">
        <v>43844</v>
      </c>
      <c r="E10" s="45">
        <v>198236</v>
      </c>
      <c r="F10" s="45">
        <v>700035</v>
      </c>
      <c r="G10" s="45" t="s">
        <v>3324</v>
      </c>
      <c r="H10" s="34">
        <v>372018</v>
      </c>
      <c r="I10" s="51">
        <v>30</v>
      </c>
      <c r="J10" s="45">
        <v>-30</v>
      </c>
      <c r="K10" s="45" t="s">
        <v>3051</v>
      </c>
      <c r="L10" s="45">
        <v>71</v>
      </c>
      <c r="M10" s="45">
        <v>71</v>
      </c>
      <c r="N10" s="26">
        <v>0</v>
      </c>
      <c r="O10" s="52">
        <v>43808</v>
      </c>
      <c r="P10" s="26">
        <v>2003</v>
      </c>
      <c r="Q10" s="45" t="s">
        <v>3161</v>
      </c>
      <c r="R10" s="45" t="s">
        <v>3051</v>
      </c>
      <c r="S10" s="45" t="s">
        <v>88</v>
      </c>
      <c r="T10" s="45"/>
      <c r="V10" s="45"/>
      <c r="W10" s="23" t="str">
        <f t="shared" si="0"/>
        <v>1950</v>
      </c>
      <c r="X10" s="23">
        <f t="shared" si="1"/>
        <v>2020</v>
      </c>
      <c r="Y10" s="23">
        <f t="shared" si="2"/>
        <v>2019</v>
      </c>
      <c r="Z10" s="23" t="str">
        <f t="shared" si="3"/>
        <v>jan</v>
      </c>
      <c r="AA10" s="23" t="str">
        <f t="shared" si="4"/>
        <v>dec</v>
      </c>
      <c r="AB10" s="23" t="str">
        <f t="shared" si="5"/>
        <v>ti</v>
      </c>
      <c r="AC10" s="23" t="str">
        <f t="shared" si="6"/>
        <v>ma</v>
      </c>
      <c r="AD10" s="45"/>
      <c r="AE10" s="45"/>
      <c r="AH10" s="120" t="s">
        <v>59</v>
      </c>
      <c r="AI10" s="46" t="s">
        <v>59</v>
      </c>
    </row>
    <row r="11" spans="1:35" x14ac:dyDescent="0.25">
      <c r="A11" s="45">
        <v>31636</v>
      </c>
      <c r="B11" s="45"/>
      <c r="C11" s="45">
        <v>8712</v>
      </c>
      <c r="D11" s="52">
        <v>43844</v>
      </c>
      <c r="E11" s="45">
        <v>198236</v>
      </c>
      <c r="F11" s="45">
        <v>700035</v>
      </c>
      <c r="G11" s="45" t="s">
        <v>3324</v>
      </c>
      <c r="H11" s="34">
        <v>707952</v>
      </c>
      <c r="I11" s="51">
        <v>50</v>
      </c>
      <c r="J11" s="45">
        <v>-50</v>
      </c>
      <c r="K11" s="45" t="s">
        <v>3051</v>
      </c>
      <c r="L11" s="45">
        <v>42</v>
      </c>
      <c r="M11" s="45">
        <v>42</v>
      </c>
      <c r="N11" s="26">
        <v>0</v>
      </c>
      <c r="O11" s="52">
        <v>43808</v>
      </c>
      <c r="P11" s="26">
        <v>2003</v>
      </c>
      <c r="Q11" s="45" t="s">
        <v>3161</v>
      </c>
      <c r="R11" s="45" t="s">
        <v>3051</v>
      </c>
      <c r="S11" s="45" t="s">
        <v>88</v>
      </c>
      <c r="T11" s="45"/>
      <c r="V11" s="45"/>
      <c r="W11" s="23" t="str">
        <f t="shared" si="0"/>
        <v>1950</v>
      </c>
      <c r="X11" s="23">
        <f t="shared" si="1"/>
        <v>2020</v>
      </c>
      <c r="Y11" s="23">
        <f t="shared" si="2"/>
        <v>2019</v>
      </c>
      <c r="Z11" s="23" t="str">
        <f t="shared" si="3"/>
        <v>jan</v>
      </c>
      <c r="AA11" s="23" t="str">
        <f t="shared" si="4"/>
        <v>dec</v>
      </c>
      <c r="AB11" s="23" t="str">
        <f t="shared" si="5"/>
        <v>ti</v>
      </c>
      <c r="AC11" s="23" t="str">
        <f t="shared" si="6"/>
        <v>ma</v>
      </c>
      <c r="AD11" s="45"/>
      <c r="AE11" s="45"/>
      <c r="AH11" s="120" t="s">
        <v>59</v>
      </c>
      <c r="AI11" s="46" t="s">
        <v>59</v>
      </c>
    </row>
    <row r="12" spans="1:35" x14ac:dyDescent="0.25">
      <c r="A12" s="45">
        <v>31637</v>
      </c>
      <c r="B12" s="45"/>
      <c r="C12" s="45">
        <v>8713</v>
      </c>
      <c r="D12" s="52">
        <v>43844</v>
      </c>
      <c r="E12" s="45">
        <v>198236</v>
      </c>
      <c r="F12" s="45">
        <v>700035</v>
      </c>
      <c r="G12" s="45" t="s">
        <v>3324</v>
      </c>
      <c r="H12" s="34">
        <v>548529</v>
      </c>
      <c r="I12" s="51">
        <v>10</v>
      </c>
      <c r="J12" s="45">
        <v>-10</v>
      </c>
      <c r="K12" s="45" t="s">
        <v>3051</v>
      </c>
      <c r="L12" s="45">
        <v>375</v>
      </c>
      <c r="M12" s="45">
        <v>375</v>
      </c>
      <c r="N12" s="26">
        <v>0</v>
      </c>
      <c r="O12" s="52">
        <v>43808</v>
      </c>
      <c r="P12" s="26">
        <v>2003</v>
      </c>
      <c r="Q12" s="45" t="s">
        <v>3161</v>
      </c>
      <c r="R12" s="45" t="s">
        <v>3051</v>
      </c>
      <c r="S12" s="45" t="s">
        <v>88</v>
      </c>
      <c r="T12" s="45"/>
      <c r="V12" s="45"/>
      <c r="W12" s="23" t="str">
        <f t="shared" si="0"/>
        <v>1950</v>
      </c>
      <c r="X12" s="23">
        <f t="shared" si="1"/>
        <v>2020</v>
      </c>
      <c r="Y12" s="23">
        <f t="shared" si="2"/>
        <v>2019</v>
      </c>
      <c r="Z12" s="23" t="str">
        <f t="shared" si="3"/>
        <v>jan</v>
      </c>
      <c r="AA12" s="23" t="str">
        <f t="shared" si="4"/>
        <v>dec</v>
      </c>
      <c r="AB12" s="23" t="str">
        <f t="shared" si="5"/>
        <v>ti</v>
      </c>
      <c r="AC12" s="23" t="str">
        <f t="shared" si="6"/>
        <v>ma</v>
      </c>
      <c r="AD12" s="45"/>
      <c r="AE12" s="45"/>
      <c r="AH12" s="120" t="s">
        <v>8</v>
      </c>
      <c r="AI12" s="46" t="s">
        <v>3088</v>
      </c>
    </row>
    <row r="13" spans="1:35" x14ac:dyDescent="0.25">
      <c r="A13" s="45">
        <v>31638</v>
      </c>
      <c r="B13" s="45"/>
      <c r="C13" s="45">
        <v>8757</v>
      </c>
      <c r="D13" s="52">
        <v>43845</v>
      </c>
      <c r="E13" s="45">
        <v>200304</v>
      </c>
      <c r="F13" s="45">
        <v>96808511</v>
      </c>
      <c r="G13" s="45" t="s">
        <v>3323</v>
      </c>
      <c r="H13" s="34">
        <v>810</v>
      </c>
      <c r="I13" s="51">
        <v>10</v>
      </c>
      <c r="J13" s="45">
        <v>-1</v>
      </c>
      <c r="K13" s="45" t="s">
        <v>3051</v>
      </c>
      <c r="L13" s="45">
        <v>12</v>
      </c>
      <c r="M13" s="45">
        <v>11</v>
      </c>
      <c r="N13" s="26">
        <v>1</v>
      </c>
      <c r="O13" s="52">
        <v>43838</v>
      </c>
      <c r="P13" s="26">
        <v>2003</v>
      </c>
      <c r="Q13" s="45" t="s">
        <v>3310</v>
      </c>
      <c r="R13" s="45" t="s">
        <v>3102</v>
      </c>
      <c r="S13" s="45" t="s">
        <v>88</v>
      </c>
      <c r="T13" s="45"/>
      <c r="V13" s="45"/>
      <c r="W13" s="23" t="str">
        <f t="shared" si="0"/>
        <v>2002</v>
      </c>
      <c r="X13" s="23">
        <f t="shared" si="1"/>
        <v>2020</v>
      </c>
      <c r="Y13" s="23">
        <f t="shared" si="2"/>
        <v>2020</v>
      </c>
      <c r="Z13" s="23" t="str">
        <f t="shared" si="3"/>
        <v>jan</v>
      </c>
      <c r="AA13" s="23" t="str">
        <f t="shared" si="4"/>
        <v>jan</v>
      </c>
      <c r="AB13" s="23" t="str">
        <f t="shared" si="5"/>
        <v>on</v>
      </c>
      <c r="AC13" s="23" t="str">
        <f t="shared" si="6"/>
        <v>on</v>
      </c>
      <c r="AD13" s="45"/>
      <c r="AE13" s="45"/>
      <c r="AH13" s="120" t="s">
        <v>59</v>
      </c>
      <c r="AI13" s="46" t="s">
        <v>59</v>
      </c>
    </row>
    <row r="14" spans="1:35" x14ac:dyDescent="0.25">
      <c r="A14" s="45">
        <v>31639</v>
      </c>
      <c r="B14" s="45"/>
      <c r="C14" s="45">
        <v>8769</v>
      </c>
      <c r="D14" s="52">
        <v>43846</v>
      </c>
      <c r="E14" s="45">
        <v>200909</v>
      </c>
      <c r="F14" s="45">
        <v>86522600</v>
      </c>
      <c r="G14" s="45" t="s">
        <v>3323</v>
      </c>
      <c r="H14" s="34">
        <v>3108</v>
      </c>
      <c r="I14" s="51">
        <v>15</v>
      </c>
      <c r="J14" s="45">
        <v>-5</v>
      </c>
      <c r="K14" s="45" t="s">
        <v>3051</v>
      </c>
      <c r="L14" s="45">
        <v>222</v>
      </c>
      <c r="M14" s="45">
        <v>217</v>
      </c>
      <c r="N14" s="26">
        <v>5</v>
      </c>
      <c r="O14" s="52">
        <v>43844</v>
      </c>
      <c r="P14" s="26">
        <v>2003</v>
      </c>
      <c r="Q14" s="45" t="s">
        <v>3322</v>
      </c>
      <c r="R14" s="45" t="s">
        <v>3102</v>
      </c>
      <c r="S14" s="45" t="s">
        <v>89</v>
      </c>
      <c r="T14" s="45"/>
      <c r="V14" s="45"/>
      <c r="W14" s="23" t="str">
        <f t="shared" si="0"/>
        <v>2003</v>
      </c>
      <c r="X14" s="23">
        <f t="shared" si="1"/>
        <v>2020</v>
      </c>
      <c r="Y14" s="23">
        <f t="shared" si="2"/>
        <v>2020</v>
      </c>
      <c r="Z14" s="23" t="str">
        <f t="shared" si="3"/>
        <v>jan</v>
      </c>
      <c r="AA14" s="23" t="str">
        <f t="shared" si="4"/>
        <v>jan</v>
      </c>
      <c r="AB14" s="23" t="str">
        <f t="shared" si="5"/>
        <v>to</v>
      </c>
      <c r="AC14" s="23" t="str">
        <f t="shared" si="6"/>
        <v>ti</v>
      </c>
      <c r="AD14" s="45"/>
      <c r="AE14" s="45"/>
      <c r="AH14" s="121" t="s">
        <v>59</v>
      </c>
      <c r="AI14" s="47" t="s">
        <v>59</v>
      </c>
    </row>
    <row r="15" spans="1:35" x14ac:dyDescent="0.25">
      <c r="A15" s="45">
        <v>31640</v>
      </c>
      <c r="B15" s="45"/>
      <c r="C15" s="51" t="s">
        <v>3346</v>
      </c>
      <c r="D15" s="88" t="s">
        <v>3347</v>
      </c>
      <c r="E15" s="51" t="s">
        <v>3348</v>
      </c>
      <c r="F15" s="51" t="s">
        <v>1510</v>
      </c>
      <c r="G15" s="89" t="s">
        <v>3323</v>
      </c>
      <c r="H15" s="51" t="s">
        <v>2924</v>
      </c>
      <c r="I15" s="51" t="s">
        <v>3341</v>
      </c>
      <c r="J15" s="51" t="s">
        <v>3342</v>
      </c>
      <c r="K15" s="89" t="s">
        <v>3051</v>
      </c>
      <c r="L15" s="51" t="s">
        <v>3343</v>
      </c>
      <c r="M15" s="51" t="s">
        <v>3344</v>
      </c>
      <c r="N15" s="89" t="s">
        <v>3345</v>
      </c>
      <c r="O15" s="88" t="s">
        <v>3349</v>
      </c>
      <c r="P15" s="89" t="s">
        <v>3350</v>
      </c>
      <c r="Q15" s="89" t="s">
        <v>3310</v>
      </c>
      <c r="R15" s="89" t="s">
        <v>3102</v>
      </c>
      <c r="S15" s="89" t="s">
        <v>89</v>
      </c>
      <c r="T15" s="45"/>
      <c r="V15" s="45"/>
      <c r="W15" s="23" t="str">
        <f t="shared" si="0"/>
        <v>2002</v>
      </c>
      <c r="X15" s="23">
        <f t="shared" si="1"/>
        <v>2020</v>
      </c>
      <c r="Y15" s="23">
        <f t="shared" si="2"/>
        <v>2020</v>
      </c>
      <c r="Z15" s="23" t="str">
        <f t="shared" si="3"/>
        <v>jan</v>
      </c>
      <c r="AA15" s="23" t="str">
        <f t="shared" si="4"/>
        <v>jan</v>
      </c>
      <c r="AB15" s="23" t="str">
        <f t="shared" si="5"/>
        <v>to</v>
      </c>
      <c r="AC15" s="23" t="str">
        <f t="shared" si="6"/>
        <v>ma</v>
      </c>
      <c r="AD15" s="45"/>
      <c r="AE15" s="45"/>
      <c r="AH15" s="121" t="s">
        <v>59</v>
      </c>
      <c r="AI15" s="47" t="s">
        <v>59</v>
      </c>
    </row>
    <row r="16" spans="1:35" x14ac:dyDescent="0.25">
      <c r="A16" s="45">
        <v>31641</v>
      </c>
      <c r="B16" s="45"/>
      <c r="C16" s="45">
        <v>8768</v>
      </c>
      <c r="D16" s="52">
        <v>43846</v>
      </c>
      <c r="E16" s="45">
        <v>199774</v>
      </c>
      <c r="F16" s="45">
        <v>501024</v>
      </c>
      <c r="G16" s="45" t="s">
        <v>60</v>
      </c>
      <c r="H16" s="34">
        <v>42375</v>
      </c>
      <c r="I16" s="51">
        <v>25</v>
      </c>
      <c r="J16" s="45">
        <v>-5</v>
      </c>
      <c r="K16" s="45" t="s">
        <v>3102</v>
      </c>
      <c r="L16" s="45">
        <v>374</v>
      </c>
      <c r="M16" s="45">
        <v>369</v>
      </c>
      <c r="N16" s="26">
        <v>5</v>
      </c>
      <c r="O16" s="52">
        <v>43833</v>
      </c>
      <c r="P16" s="26">
        <v>2003</v>
      </c>
      <c r="Q16" s="45" t="s">
        <v>3310</v>
      </c>
      <c r="R16" s="45" t="s">
        <v>3102</v>
      </c>
      <c r="S16" s="45" t="s">
        <v>88</v>
      </c>
      <c r="T16" s="45"/>
      <c r="V16" s="45"/>
      <c r="W16" s="23" t="str">
        <f t="shared" si="0"/>
        <v>2001</v>
      </c>
      <c r="X16" s="23">
        <f t="shared" si="1"/>
        <v>2020</v>
      </c>
      <c r="Y16" s="23">
        <f t="shared" si="2"/>
        <v>2020</v>
      </c>
      <c r="Z16" s="23" t="str">
        <f t="shared" si="3"/>
        <v>jan</v>
      </c>
      <c r="AA16" s="23" t="str">
        <f t="shared" si="4"/>
        <v>jan</v>
      </c>
      <c r="AB16" s="23" t="str">
        <f t="shared" si="5"/>
        <v>to</v>
      </c>
      <c r="AC16" s="23" t="str">
        <f t="shared" si="6"/>
        <v>fr</v>
      </c>
      <c r="AD16" s="45"/>
      <c r="AE16" s="45"/>
      <c r="AH16" s="121" t="s">
        <v>59</v>
      </c>
      <c r="AI16" s="47" t="s">
        <v>59</v>
      </c>
    </row>
    <row r="17" spans="1:35" x14ac:dyDescent="0.25">
      <c r="A17" s="45">
        <v>31642</v>
      </c>
      <c r="B17" s="45"/>
      <c r="C17" s="45">
        <v>8773</v>
      </c>
      <c r="D17" s="52">
        <v>43847</v>
      </c>
      <c r="E17" s="45">
        <v>200962</v>
      </c>
      <c r="F17" s="45">
        <v>421196</v>
      </c>
      <c r="G17" s="45" t="s">
        <v>60</v>
      </c>
      <c r="H17" s="34">
        <v>53783</v>
      </c>
      <c r="I17" s="51">
        <v>45</v>
      </c>
      <c r="J17" s="45">
        <v>-5</v>
      </c>
      <c r="K17" s="45" t="s">
        <v>3051</v>
      </c>
      <c r="L17" s="45">
        <v>709</v>
      </c>
      <c r="M17" s="45">
        <v>709</v>
      </c>
      <c r="N17" s="26">
        <v>0</v>
      </c>
      <c r="O17" s="52">
        <v>43844</v>
      </c>
      <c r="P17" s="26">
        <v>2003</v>
      </c>
      <c r="Q17" s="45" t="s">
        <v>3178</v>
      </c>
      <c r="R17" s="45" t="s">
        <v>3051</v>
      </c>
      <c r="S17" s="45" t="s">
        <v>89</v>
      </c>
      <c r="T17" s="45"/>
      <c r="V17" s="45"/>
      <c r="W17" s="23" t="str">
        <f t="shared" si="0"/>
        <v>2003</v>
      </c>
      <c r="X17" s="23">
        <f t="shared" si="1"/>
        <v>2020</v>
      </c>
      <c r="Y17" s="23">
        <f t="shared" si="2"/>
        <v>2020</v>
      </c>
      <c r="Z17" s="23" t="str">
        <f t="shared" si="3"/>
        <v>jan</v>
      </c>
      <c r="AA17" s="23" t="str">
        <f t="shared" si="4"/>
        <v>jan</v>
      </c>
      <c r="AB17" s="23" t="str">
        <f t="shared" si="5"/>
        <v>fr</v>
      </c>
      <c r="AC17" s="23" t="str">
        <f t="shared" si="6"/>
        <v>ti</v>
      </c>
      <c r="AD17" s="45"/>
      <c r="AE17" s="45"/>
      <c r="AH17" s="121" t="s">
        <v>3009</v>
      </c>
      <c r="AI17" s="47" t="s">
        <v>3089</v>
      </c>
    </row>
    <row r="18" spans="1:35" x14ac:dyDescent="0.25">
      <c r="A18" s="45">
        <v>31643</v>
      </c>
      <c r="B18" s="45"/>
      <c r="C18" s="45">
        <v>8774</v>
      </c>
      <c r="D18" s="52">
        <v>43847</v>
      </c>
      <c r="E18" s="45">
        <v>200746</v>
      </c>
      <c r="F18" s="45">
        <v>74311818</v>
      </c>
      <c r="G18" s="45" t="s">
        <v>57</v>
      </c>
      <c r="H18" s="34">
        <v>3654</v>
      </c>
      <c r="I18" s="51">
        <v>60</v>
      </c>
      <c r="J18" s="45">
        <v>10</v>
      </c>
      <c r="K18" s="45" t="s">
        <v>3051</v>
      </c>
      <c r="L18" s="45">
        <v>622</v>
      </c>
      <c r="M18" s="45">
        <v>622</v>
      </c>
      <c r="N18" s="26">
        <v>0</v>
      </c>
      <c r="O18" s="52">
        <v>43844</v>
      </c>
      <c r="P18" s="26">
        <v>2003</v>
      </c>
      <c r="Q18" s="45" t="s">
        <v>3107</v>
      </c>
      <c r="R18" s="45" t="s">
        <v>3051</v>
      </c>
      <c r="S18" s="45" t="s">
        <v>88</v>
      </c>
      <c r="T18" s="45"/>
      <c r="V18" s="45"/>
      <c r="W18" s="23" t="str">
        <f t="shared" si="0"/>
        <v>2003</v>
      </c>
      <c r="X18" s="23">
        <f t="shared" si="1"/>
        <v>2020</v>
      </c>
      <c r="Y18" s="23">
        <f t="shared" si="2"/>
        <v>2020</v>
      </c>
      <c r="Z18" s="23" t="str">
        <f t="shared" si="3"/>
        <v>jan</v>
      </c>
      <c r="AA18" s="23" t="str">
        <f t="shared" si="4"/>
        <v>jan</v>
      </c>
      <c r="AB18" s="23" t="str">
        <f t="shared" si="5"/>
        <v>fr</v>
      </c>
      <c r="AC18" s="23" t="str">
        <f t="shared" si="6"/>
        <v>ti</v>
      </c>
      <c r="AD18" s="45"/>
      <c r="AE18" s="45"/>
      <c r="AH18" s="121" t="s">
        <v>59</v>
      </c>
      <c r="AI18" s="47" t="s">
        <v>59</v>
      </c>
    </row>
    <row r="19" spans="1:35" x14ac:dyDescent="0.25">
      <c r="A19" s="45">
        <v>31644</v>
      </c>
      <c r="B19" s="45"/>
      <c r="C19" s="45">
        <v>8776</v>
      </c>
      <c r="D19" s="52">
        <v>43847</v>
      </c>
      <c r="E19" s="45">
        <v>201139</v>
      </c>
      <c r="F19" s="45">
        <v>421628</v>
      </c>
      <c r="G19" s="45" t="s">
        <v>60</v>
      </c>
      <c r="H19" s="34">
        <v>45873</v>
      </c>
      <c r="I19" s="51">
        <v>60</v>
      </c>
      <c r="J19" s="45">
        <v>30</v>
      </c>
      <c r="K19" s="45" t="s">
        <v>3051</v>
      </c>
      <c r="L19" s="45">
        <v>705</v>
      </c>
      <c r="M19" s="45">
        <v>735</v>
      </c>
      <c r="N19" s="26">
        <v>-30</v>
      </c>
      <c r="O19" s="52">
        <v>43845</v>
      </c>
      <c r="P19" s="26">
        <v>2003</v>
      </c>
      <c r="Q19" s="45" t="s">
        <v>3310</v>
      </c>
      <c r="R19" s="45" t="s">
        <v>3102</v>
      </c>
      <c r="S19" s="45" t="s">
        <v>88</v>
      </c>
      <c r="T19" s="45"/>
      <c r="V19" s="45"/>
      <c r="W19" s="23" t="str">
        <f t="shared" si="0"/>
        <v>2003</v>
      </c>
      <c r="X19" s="23">
        <f t="shared" si="1"/>
        <v>2020</v>
      </c>
      <c r="Y19" s="23">
        <f t="shared" si="2"/>
        <v>2020</v>
      </c>
      <c r="Z19" s="23" t="str">
        <f t="shared" si="3"/>
        <v>jan</v>
      </c>
      <c r="AA19" s="23" t="str">
        <f t="shared" si="4"/>
        <v>jan</v>
      </c>
      <c r="AB19" s="23" t="str">
        <f t="shared" si="5"/>
        <v>fr</v>
      </c>
      <c r="AC19" s="23" t="str">
        <f t="shared" si="6"/>
        <v>on</v>
      </c>
      <c r="AD19" s="45"/>
      <c r="AE19" s="45"/>
      <c r="AH19" s="120" t="s">
        <v>13</v>
      </c>
      <c r="AI19" s="46" t="s">
        <v>3091</v>
      </c>
    </row>
    <row r="20" spans="1:35" x14ac:dyDescent="0.25">
      <c r="A20" s="45">
        <v>31645</v>
      </c>
      <c r="B20" s="45"/>
      <c r="C20" s="45">
        <v>8778</v>
      </c>
      <c r="D20" s="52">
        <v>43847</v>
      </c>
      <c r="E20" s="45">
        <v>200977</v>
      </c>
      <c r="F20" s="45">
        <v>500095</v>
      </c>
      <c r="G20" s="45" t="s">
        <v>60</v>
      </c>
      <c r="H20" s="34">
        <v>715</v>
      </c>
      <c r="I20" s="51">
        <v>50</v>
      </c>
      <c r="J20" s="45">
        <v>-20</v>
      </c>
      <c r="K20" s="45" t="s">
        <v>3051</v>
      </c>
      <c r="L20" s="45">
        <v>148</v>
      </c>
      <c r="M20" s="45">
        <v>128</v>
      </c>
      <c r="N20" s="26">
        <v>20</v>
      </c>
      <c r="O20" s="52">
        <v>43844</v>
      </c>
      <c r="P20" s="26">
        <v>2003</v>
      </c>
      <c r="Q20" s="45" t="s">
        <v>3109</v>
      </c>
      <c r="R20" s="45" t="s">
        <v>3102</v>
      </c>
      <c r="S20" s="45" t="s">
        <v>88</v>
      </c>
      <c r="T20" s="45"/>
      <c r="V20" s="45"/>
      <c r="W20" s="23" t="str">
        <f t="shared" si="0"/>
        <v>2003</v>
      </c>
      <c r="X20" s="23">
        <f t="shared" si="1"/>
        <v>2020</v>
      </c>
      <c r="Y20" s="23">
        <f t="shared" si="2"/>
        <v>2020</v>
      </c>
      <c r="Z20" s="23" t="str">
        <f t="shared" si="3"/>
        <v>jan</v>
      </c>
      <c r="AA20" s="23" t="str">
        <f t="shared" si="4"/>
        <v>jan</v>
      </c>
      <c r="AB20" s="23" t="str">
        <f t="shared" si="5"/>
        <v>fr</v>
      </c>
      <c r="AC20" s="23" t="str">
        <f t="shared" si="6"/>
        <v>ti</v>
      </c>
      <c r="AD20" s="45"/>
      <c r="AE20" s="45"/>
      <c r="AH20" s="120" t="s">
        <v>15</v>
      </c>
      <c r="AI20" s="46" t="s">
        <v>3093</v>
      </c>
    </row>
    <row r="21" spans="1:35" x14ac:dyDescent="0.25">
      <c r="A21" s="45">
        <v>31646</v>
      </c>
      <c r="B21" s="45"/>
      <c r="C21" s="45">
        <v>8779</v>
      </c>
      <c r="D21" s="52">
        <v>43847</v>
      </c>
      <c r="E21" s="45">
        <v>200318</v>
      </c>
      <c r="F21" s="45">
        <v>407413</v>
      </c>
      <c r="G21" s="45" t="s">
        <v>57</v>
      </c>
      <c r="H21" s="34">
        <v>56623</v>
      </c>
      <c r="I21" s="51">
        <v>20</v>
      </c>
      <c r="J21" s="45">
        <v>-10</v>
      </c>
      <c r="K21" s="45" t="s">
        <v>3051</v>
      </c>
      <c r="L21" s="45">
        <v>65</v>
      </c>
      <c r="M21" s="45">
        <v>55</v>
      </c>
      <c r="N21" s="26">
        <v>10</v>
      </c>
      <c r="O21" s="52">
        <v>43840</v>
      </c>
      <c r="P21" s="26">
        <v>2003</v>
      </c>
      <c r="Q21" s="45" t="s">
        <v>3110</v>
      </c>
      <c r="R21" s="45" t="s">
        <v>3102</v>
      </c>
      <c r="S21" s="45" t="s">
        <v>88</v>
      </c>
      <c r="T21" s="45"/>
      <c r="V21" s="45"/>
      <c r="W21" s="23" t="str">
        <f t="shared" si="0"/>
        <v>2002</v>
      </c>
      <c r="X21" s="23">
        <f t="shared" si="1"/>
        <v>2020</v>
      </c>
      <c r="Y21" s="23">
        <f t="shared" si="2"/>
        <v>2020</v>
      </c>
      <c r="Z21" s="23" t="str">
        <f t="shared" si="3"/>
        <v>jan</v>
      </c>
      <c r="AA21" s="23" t="str">
        <f t="shared" si="4"/>
        <v>jan</v>
      </c>
      <c r="AB21" s="23" t="str">
        <f t="shared" si="5"/>
        <v>fr</v>
      </c>
      <c r="AC21" s="23" t="str">
        <f t="shared" si="6"/>
        <v>fr</v>
      </c>
      <c r="AD21" s="45"/>
      <c r="AE21" s="45"/>
      <c r="AH21" s="121" t="s">
        <v>59</v>
      </c>
      <c r="AI21" s="47" t="s">
        <v>59</v>
      </c>
    </row>
    <row r="22" spans="1:35" x14ac:dyDescent="0.25">
      <c r="A22" s="45">
        <v>31647</v>
      </c>
      <c r="B22" s="45"/>
      <c r="C22" s="45">
        <v>8782</v>
      </c>
      <c r="D22" s="52">
        <v>43850</v>
      </c>
      <c r="E22" s="45">
        <v>201244</v>
      </c>
      <c r="F22" s="45">
        <v>32844412</v>
      </c>
      <c r="G22" s="45" t="s">
        <v>60</v>
      </c>
      <c r="H22" s="34">
        <v>3150</v>
      </c>
      <c r="I22" s="51">
        <v>150</v>
      </c>
      <c r="J22" s="45">
        <v>-30</v>
      </c>
      <c r="K22" s="45" t="s">
        <v>3051</v>
      </c>
      <c r="L22" s="45">
        <v>192</v>
      </c>
      <c r="M22" s="45">
        <v>192</v>
      </c>
      <c r="N22" s="26">
        <v>0</v>
      </c>
      <c r="O22" s="52">
        <v>43847</v>
      </c>
      <c r="P22" s="26">
        <v>2004</v>
      </c>
      <c r="Q22" s="45" t="s">
        <v>3310</v>
      </c>
      <c r="R22" s="45" t="s">
        <v>3051</v>
      </c>
      <c r="S22" s="45" t="s">
        <v>89</v>
      </c>
      <c r="T22" s="45"/>
      <c r="V22" s="45"/>
      <c r="W22" s="23" t="str">
        <f t="shared" si="0"/>
        <v>2003</v>
      </c>
      <c r="X22" s="23">
        <f t="shared" si="1"/>
        <v>2020</v>
      </c>
      <c r="Y22" s="23">
        <f t="shared" si="2"/>
        <v>2020</v>
      </c>
      <c r="Z22" s="23" t="str">
        <f t="shared" si="3"/>
        <v>jan</v>
      </c>
      <c r="AA22" s="23" t="str">
        <f t="shared" si="4"/>
        <v>jan</v>
      </c>
      <c r="AB22" s="23" t="str">
        <f t="shared" si="5"/>
        <v>ma</v>
      </c>
      <c r="AC22" s="23" t="str">
        <f t="shared" si="6"/>
        <v>fr</v>
      </c>
      <c r="AD22" s="45"/>
      <c r="AE22" s="45"/>
      <c r="AH22" s="120" t="s">
        <v>3017</v>
      </c>
      <c r="AI22" s="46" t="s">
        <v>3090</v>
      </c>
    </row>
    <row r="23" spans="1:35" x14ac:dyDescent="0.25">
      <c r="A23" s="45">
        <v>31648</v>
      </c>
      <c r="B23" s="45"/>
      <c r="C23" s="45">
        <v>8783</v>
      </c>
      <c r="D23" s="52">
        <v>43851</v>
      </c>
      <c r="E23" s="45">
        <v>200490</v>
      </c>
      <c r="F23" s="45">
        <v>433083</v>
      </c>
      <c r="G23" s="45" t="s">
        <v>60</v>
      </c>
      <c r="H23" s="34">
        <v>2979</v>
      </c>
      <c r="I23" s="51">
        <v>1</v>
      </c>
      <c r="J23" s="45">
        <v>-1</v>
      </c>
      <c r="K23" s="45" t="s">
        <v>3051</v>
      </c>
      <c r="L23" s="45">
        <v>14</v>
      </c>
      <c r="M23" s="45">
        <v>14</v>
      </c>
      <c r="N23" s="26">
        <v>0</v>
      </c>
      <c r="O23" s="52">
        <v>43839</v>
      </c>
      <c r="P23" s="26">
        <v>2004</v>
      </c>
      <c r="Q23" s="45" t="s">
        <v>3111</v>
      </c>
      <c r="R23" s="45" t="s">
        <v>3051</v>
      </c>
      <c r="S23" s="45" t="s">
        <v>88</v>
      </c>
      <c r="T23" s="45"/>
      <c r="V23" s="45"/>
      <c r="W23" s="23" t="str">
        <f t="shared" si="0"/>
        <v>2002</v>
      </c>
      <c r="X23" s="23">
        <f t="shared" si="1"/>
        <v>2020</v>
      </c>
      <c r="Y23" s="23">
        <f t="shared" si="2"/>
        <v>2020</v>
      </c>
      <c r="Z23" s="23" t="str">
        <f t="shared" si="3"/>
        <v>jan</v>
      </c>
      <c r="AA23" s="23" t="str">
        <f t="shared" si="4"/>
        <v>jan</v>
      </c>
      <c r="AB23" s="23" t="str">
        <f t="shared" si="5"/>
        <v>ti</v>
      </c>
      <c r="AC23" s="23" t="str">
        <f t="shared" si="6"/>
        <v>to</v>
      </c>
      <c r="AD23" s="45"/>
      <c r="AE23" s="45"/>
      <c r="AH23" s="121" t="s">
        <v>16</v>
      </c>
      <c r="AI23" s="47" t="s">
        <v>3092</v>
      </c>
    </row>
    <row r="24" spans="1:35" x14ac:dyDescent="0.25">
      <c r="A24" s="45">
        <v>31649</v>
      </c>
      <c r="B24" s="45"/>
      <c r="C24" s="45">
        <v>8785</v>
      </c>
      <c r="D24" s="52">
        <v>43851</v>
      </c>
      <c r="E24" s="45">
        <v>199225</v>
      </c>
      <c r="F24" s="45">
        <v>66152310</v>
      </c>
      <c r="G24" s="45" t="s">
        <v>60</v>
      </c>
      <c r="H24" s="34" t="s">
        <v>2829</v>
      </c>
      <c r="I24" s="51">
        <v>204</v>
      </c>
      <c r="J24" s="45">
        <v>-5</v>
      </c>
      <c r="K24" s="45" t="s">
        <v>3051</v>
      </c>
      <c r="L24" s="45">
        <v>33</v>
      </c>
      <c r="M24" s="45">
        <v>28</v>
      </c>
      <c r="N24" s="26">
        <v>5</v>
      </c>
      <c r="O24" s="52">
        <v>43817</v>
      </c>
      <c r="P24" s="26">
        <v>2004</v>
      </c>
      <c r="Q24" s="45" t="s">
        <v>3310</v>
      </c>
      <c r="R24" s="45" t="s">
        <v>3102</v>
      </c>
      <c r="S24" s="45" t="s">
        <v>88</v>
      </c>
      <c r="T24" s="45"/>
      <c r="V24" s="45"/>
      <c r="W24" s="23" t="str">
        <f t="shared" si="0"/>
        <v>1951</v>
      </c>
      <c r="X24" s="23">
        <f t="shared" si="1"/>
        <v>2020</v>
      </c>
      <c r="Y24" s="23">
        <f t="shared" si="2"/>
        <v>2019</v>
      </c>
      <c r="Z24" s="23" t="str">
        <f t="shared" si="3"/>
        <v>jan</v>
      </c>
      <c r="AA24" s="23" t="str">
        <f t="shared" si="4"/>
        <v>dec</v>
      </c>
      <c r="AB24" s="23" t="str">
        <f t="shared" si="5"/>
        <v>ti</v>
      </c>
      <c r="AC24" s="23" t="str">
        <f t="shared" si="6"/>
        <v>on</v>
      </c>
      <c r="AD24" s="45"/>
      <c r="AE24" s="45"/>
      <c r="AH24" s="120" t="s">
        <v>17</v>
      </c>
      <c r="AI24" s="46" t="s">
        <v>3095</v>
      </c>
    </row>
    <row r="25" spans="1:35" x14ac:dyDescent="0.25">
      <c r="A25" s="45">
        <v>31650</v>
      </c>
      <c r="B25" s="45"/>
      <c r="C25" s="45">
        <v>8786</v>
      </c>
      <c r="D25" s="52">
        <v>43851</v>
      </c>
      <c r="E25" s="45">
        <v>201007</v>
      </c>
      <c r="F25" s="45">
        <v>423336</v>
      </c>
      <c r="G25" s="45" t="s">
        <v>60</v>
      </c>
      <c r="H25" s="34">
        <v>522252</v>
      </c>
      <c r="I25" s="51">
        <v>30</v>
      </c>
      <c r="J25" s="45">
        <v>-5</v>
      </c>
      <c r="K25" s="45" t="s">
        <v>3051</v>
      </c>
      <c r="L25" s="45">
        <v>577</v>
      </c>
      <c r="M25" s="45">
        <v>572</v>
      </c>
      <c r="N25" s="26">
        <v>5</v>
      </c>
      <c r="O25" s="52">
        <v>43844</v>
      </c>
      <c r="P25" s="26">
        <v>2004</v>
      </c>
      <c r="Q25" s="45" t="s">
        <v>3109</v>
      </c>
      <c r="R25" s="45" t="s">
        <v>3102</v>
      </c>
      <c r="S25" s="45" t="s">
        <v>88</v>
      </c>
      <c r="T25" s="45"/>
      <c r="V25" s="45"/>
      <c r="W25" s="23" t="str">
        <f t="shared" si="0"/>
        <v>2003</v>
      </c>
      <c r="X25" s="23">
        <f t="shared" si="1"/>
        <v>2020</v>
      </c>
      <c r="Y25" s="23">
        <f t="shared" si="2"/>
        <v>2020</v>
      </c>
      <c r="Z25" s="23" t="str">
        <f t="shared" si="3"/>
        <v>jan</v>
      </c>
      <c r="AA25" s="23" t="str">
        <f t="shared" si="4"/>
        <v>jan</v>
      </c>
      <c r="AB25" s="23" t="str">
        <f t="shared" si="5"/>
        <v>ti</v>
      </c>
      <c r="AC25" s="23" t="str">
        <f t="shared" si="6"/>
        <v>ti</v>
      </c>
      <c r="AD25" s="45"/>
      <c r="AE25" s="45"/>
      <c r="AH25" s="121" t="s">
        <v>18</v>
      </c>
      <c r="AI25" s="47" t="s">
        <v>3097</v>
      </c>
    </row>
    <row r="26" spans="1:35" x14ac:dyDescent="0.25">
      <c r="A26" s="45">
        <v>31651</v>
      </c>
      <c r="B26" s="45"/>
      <c r="C26" s="45">
        <v>8787</v>
      </c>
      <c r="D26" s="52">
        <v>43851</v>
      </c>
      <c r="E26" s="45">
        <v>201322</v>
      </c>
      <c r="F26" s="45">
        <v>421685</v>
      </c>
      <c r="G26" s="45" t="s">
        <v>60</v>
      </c>
      <c r="H26" s="34" t="s">
        <v>75</v>
      </c>
      <c r="I26" s="51">
        <v>10</v>
      </c>
      <c r="J26" s="45">
        <v>-5</v>
      </c>
      <c r="K26" s="45" t="s">
        <v>3051</v>
      </c>
      <c r="L26" s="45">
        <v>177</v>
      </c>
      <c r="M26" s="45">
        <v>172</v>
      </c>
      <c r="N26" s="26">
        <v>5</v>
      </c>
      <c r="O26" s="52">
        <v>43846</v>
      </c>
      <c r="P26" s="26">
        <v>2004</v>
      </c>
      <c r="Q26" s="45" t="s">
        <v>3322</v>
      </c>
      <c r="R26" s="45" t="s">
        <v>3102</v>
      </c>
      <c r="S26" s="45" t="s">
        <v>89</v>
      </c>
      <c r="T26" s="45"/>
      <c r="V26" s="45"/>
      <c r="W26" s="23" t="str">
        <f t="shared" si="0"/>
        <v>2003</v>
      </c>
      <c r="X26" s="23">
        <f t="shared" si="1"/>
        <v>2020</v>
      </c>
      <c r="Y26" s="23">
        <f t="shared" si="2"/>
        <v>2020</v>
      </c>
      <c r="Z26" s="23" t="str">
        <f t="shared" si="3"/>
        <v>jan</v>
      </c>
      <c r="AA26" s="23" t="str">
        <f t="shared" si="4"/>
        <v>jan</v>
      </c>
      <c r="AB26" s="23" t="str">
        <f t="shared" si="5"/>
        <v>ti</v>
      </c>
      <c r="AC26" s="23" t="str">
        <f t="shared" si="6"/>
        <v>to</v>
      </c>
      <c r="AD26" s="45"/>
      <c r="AE26" s="45"/>
      <c r="AH26" s="120" t="s">
        <v>3094</v>
      </c>
      <c r="AI26" s="46" t="s">
        <v>3096</v>
      </c>
    </row>
    <row r="27" spans="1:35" x14ac:dyDescent="0.25">
      <c r="A27" s="45">
        <v>31652</v>
      </c>
      <c r="B27" s="45"/>
      <c r="C27" s="45">
        <v>8789</v>
      </c>
      <c r="D27" s="52">
        <v>43851</v>
      </c>
      <c r="E27" s="45">
        <v>199985</v>
      </c>
      <c r="F27" s="45">
        <v>421854</v>
      </c>
      <c r="G27" s="45" t="s">
        <v>60</v>
      </c>
      <c r="H27" s="34">
        <v>293752</v>
      </c>
      <c r="I27" s="51">
        <v>100</v>
      </c>
      <c r="J27" s="45">
        <v>-20</v>
      </c>
      <c r="K27" s="45" t="s">
        <v>3051</v>
      </c>
      <c r="L27" s="45">
        <v>469</v>
      </c>
      <c r="M27" s="45">
        <v>449</v>
      </c>
      <c r="N27" s="26">
        <v>20</v>
      </c>
      <c r="O27" s="52">
        <v>43837</v>
      </c>
      <c r="P27" s="26">
        <v>2004</v>
      </c>
      <c r="Q27" s="45" t="s">
        <v>3111</v>
      </c>
      <c r="R27" s="45" t="s">
        <v>3102</v>
      </c>
      <c r="S27" s="45" t="s">
        <v>88</v>
      </c>
      <c r="T27" s="45"/>
      <c r="V27" s="45"/>
      <c r="W27" s="23" t="str">
        <f t="shared" si="0"/>
        <v>2002</v>
      </c>
      <c r="X27" s="23">
        <f t="shared" si="1"/>
        <v>2020</v>
      </c>
      <c r="Y27" s="23">
        <f t="shared" si="2"/>
        <v>2020</v>
      </c>
      <c r="Z27" s="23" t="str">
        <f t="shared" si="3"/>
        <v>jan</v>
      </c>
      <c r="AA27" s="23" t="str">
        <f t="shared" si="4"/>
        <v>jan</v>
      </c>
      <c r="AB27" s="23" t="str">
        <f t="shared" si="5"/>
        <v>ti</v>
      </c>
      <c r="AC27" s="23" t="str">
        <f t="shared" si="6"/>
        <v>ti</v>
      </c>
      <c r="AD27" s="45"/>
      <c r="AE27" s="45"/>
      <c r="AH27" s="122" t="s">
        <v>3844</v>
      </c>
      <c r="AI27" s="47" t="s">
        <v>3876</v>
      </c>
    </row>
    <row r="28" spans="1:35" x14ac:dyDescent="0.25">
      <c r="A28" s="45">
        <v>31653</v>
      </c>
      <c r="B28" s="45"/>
      <c r="C28" s="45">
        <v>8790</v>
      </c>
      <c r="D28" s="52">
        <v>43851</v>
      </c>
      <c r="E28" s="45">
        <v>201530</v>
      </c>
      <c r="F28" s="45">
        <v>423329</v>
      </c>
      <c r="G28" s="45" t="s">
        <v>57</v>
      </c>
      <c r="H28" s="34">
        <v>41903</v>
      </c>
      <c r="I28" s="51">
        <v>60</v>
      </c>
      <c r="J28" s="45">
        <v>-20</v>
      </c>
      <c r="K28" s="45" t="s">
        <v>3051</v>
      </c>
      <c r="L28" s="45">
        <v>86</v>
      </c>
      <c r="M28" s="45">
        <v>66</v>
      </c>
      <c r="N28" s="26">
        <v>20</v>
      </c>
      <c r="O28" s="52">
        <v>43847</v>
      </c>
      <c r="P28" s="26">
        <v>2004</v>
      </c>
      <c r="Q28" s="45" t="s">
        <v>3110</v>
      </c>
      <c r="R28" s="45" t="s">
        <v>3102</v>
      </c>
      <c r="S28" s="45" t="s">
        <v>88</v>
      </c>
      <c r="T28" s="45"/>
      <c r="V28" s="45"/>
      <c r="W28" s="23" t="str">
        <f t="shared" si="0"/>
        <v>2003</v>
      </c>
      <c r="X28" s="23">
        <f t="shared" si="1"/>
        <v>2020</v>
      </c>
      <c r="Y28" s="23">
        <f t="shared" si="2"/>
        <v>2020</v>
      </c>
      <c r="Z28" s="23" t="str">
        <f t="shared" si="3"/>
        <v>jan</v>
      </c>
      <c r="AA28" s="23" t="str">
        <f t="shared" si="4"/>
        <v>jan</v>
      </c>
      <c r="AB28" s="23" t="str">
        <f t="shared" si="5"/>
        <v>ti</v>
      </c>
      <c r="AC28" s="23" t="str">
        <f t="shared" si="6"/>
        <v>fr</v>
      </c>
      <c r="AD28" s="45"/>
      <c r="AE28" s="45"/>
      <c r="AH28" s="121" t="s">
        <v>3053</v>
      </c>
      <c r="AI28" s="47" t="s">
        <v>3098</v>
      </c>
    </row>
    <row r="29" spans="1:35" x14ac:dyDescent="0.25">
      <c r="A29" s="45">
        <v>31654</v>
      </c>
      <c r="B29" s="45"/>
      <c r="C29" s="45">
        <v>8791</v>
      </c>
      <c r="D29" s="52">
        <v>43851</v>
      </c>
      <c r="E29" s="45">
        <v>201530</v>
      </c>
      <c r="F29" s="45">
        <v>423329</v>
      </c>
      <c r="G29" s="45" t="s">
        <v>57</v>
      </c>
      <c r="H29" s="34">
        <v>56703</v>
      </c>
      <c r="I29" s="51">
        <v>12</v>
      </c>
      <c r="J29" s="45">
        <v>-2</v>
      </c>
      <c r="K29" s="45" t="s">
        <v>3102</v>
      </c>
      <c r="L29" s="45">
        <v>22</v>
      </c>
      <c r="M29" s="45">
        <v>18</v>
      </c>
      <c r="N29" s="26">
        <v>4</v>
      </c>
      <c r="O29" s="52">
        <v>43847</v>
      </c>
      <c r="P29" s="26">
        <v>2004</v>
      </c>
      <c r="Q29" s="45" t="s">
        <v>3110</v>
      </c>
      <c r="R29" s="45" t="s">
        <v>3102</v>
      </c>
      <c r="S29" s="45" t="s">
        <v>88</v>
      </c>
      <c r="T29" s="45"/>
      <c r="V29" s="45"/>
      <c r="W29" s="23" t="str">
        <f t="shared" si="0"/>
        <v>2003</v>
      </c>
      <c r="X29" s="23">
        <f t="shared" si="1"/>
        <v>2020</v>
      </c>
      <c r="Y29" s="23">
        <f t="shared" si="2"/>
        <v>2020</v>
      </c>
      <c r="Z29" s="23" t="str">
        <f t="shared" si="3"/>
        <v>jan</v>
      </c>
      <c r="AA29" s="23" t="str">
        <f t="shared" si="4"/>
        <v>jan</v>
      </c>
      <c r="AB29" s="23" t="str">
        <f t="shared" si="5"/>
        <v>ti</v>
      </c>
      <c r="AC29" s="23" t="str">
        <f t="shared" si="6"/>
        <v>fr</v>
      </c>
      <c r="AD29" s="45"/>
      <c r="AE29" s="45"/>
      <c r="AH29" s="121" t="s">
        <v>21</v>
      </c>
      <c r="AI29" s="47" t="s">
        <v>3099</v>
      </c>
    </row>
    <row r="30" spans="1:35" x14ac:dyDescent="0.25">
      <c r="A30" s="45">
        <v>31655</v>
      </c>
      <c r="B30" s="45"/>
      <c r="C30" s="45">
        <v>8793</v>
      </c>
      <c r="D30" s="52">
        <v>43852</v>
      </c>
      <c r="E30" s="45">
        <v>200799</v>
      </c>
      <c r="F30" s="45">
        <v>501100</v>
      </c>
      <c r="G30" s="45" t="s">
        <v>60</v>
      </c>
      <c r="H30" s="34">
        <v>70135</v>
      </c>
      <c r="I30" s="51">
        <v>20</v>
      </c>
      <c r="J30" s="45">
        <v>-1</v>
      </c>
      <c r="K30" s="45" t="s">
        <v>3051</v>
      </c>
      <c r="L30" s="45">
        <v>367</v>
      </c>
      <c r="M30" s="45">
        <v>367</v>
      </c>
      <c r="N30" s="26">
        <v>0</v>
      </c>
      <c r="O30" s="52">
        <v>43843</v>
      </c>
      <c r="P30" s="26">
        <v>2004</v>
      </c>
      <c r="Q30" s="45" t="s">
        <v>3322</v>
      </c>
      <c r="R30" s="45" t="s">
        <v>3051</v>
      </c>
      <c r="S30" s="45" t="s">
        <v>89</v>
      </c>
      <c r="T30" s="45"/>
      <c r="V30" s="45"/>
      <c r="W30" s="23" t="str">
        <f t="shared" si="0"/>
        <v>2003</v>
      </c>
      <c r="X30" s="23">
        <f t="shared" si="1"/>
        <v>2020</v>
      </c>
      <c r="Y30" s="23">
        <f t="shared" si="2"/>
        <v>2020</v>
      </c>
      <c r="Z30" s="23" t="str">
        <f t="shared" si="3"/>
        <v>jan</v>
      </c>
      <c r="AA30" s="23" t="str">
        <f t="shared" si="4"/>
        <v>jan</v>
      </c>
      <c r="AB30" s="23" t="str">
        <f t="shared" si="5"/>
        <v>on</v>
      </c>
      <c r="AC30" s="23" t="str">
        <f t="shared" si="6"/>
        <v>ma</v>
      </c>
      <c r="AD30" s="45"/>
      <c r="AE30" s="45"/>
      <c r="AH30" s="120" t="s">
        <v>3874</v>
      </c>
      <c r="AI30" s="46" t="s">
        <v>3875</v>
      </c>
    </row>
    <row r="31" spans="1:35" x14ac:dyDescent="0.25">
      <c r="A31" s="45">
        <v>31656</v>
      </c>
      <c r="B31" s="45"/>
      <c r="C31" s="45">
        <v>8796</v>
      </c>
      <c r="D31" s="52">
        <v>43852</v>
      </c>
      <c r="E31" s="45">
        <v>201483</v>
      </c>
      <c r="F31" s="45">
        <v>421275</v>
      </c>
      <c r="G31" s="45" t="s">
        <v>60</v>
      </c>
      <c r="H31" s="34">
        <v>77134</v>
      </c>
      <c r="I31" s="51">
        <v>2</v>
      </c>
      <c r="J31" s="45">
        <v>-1</v>
      </c>
      <c r="K31" s="45" t="s">
        <v>3102</v>
      </c>
      <c r="L31" s="45">
        <v>274</v>
      </c>
      <c r="M31" s="45">
        <v>273</v>
      </c>
      <c r="N31" s="26">
        <v>1</v>
      </c>
      <c r="O31" s="52">
        <v>43847</v>
      </c>
      <c r="P31" s="26">
        <v>2004</v>
      </c>
      <c r="Q31" s="45" t="s">
        <v>3310</v>
      </c>
      <c r="R31" s="45" t="s">
        <v>3102</v>
      </c>
      <c r="S31" s="45" t="s">
        <v>88</v>
      </c>
      <c r="T31" s="45"/>
      <c r="V31" s="45" t="s">
        <v>3351</v>
      </c>
      <c r="W31" s="23" t="str">
        <f t="shared" si="0"/>
        <v>2003</v>
      </c>
      <c r="X31" s="23">
        <f t="shared" si="1"/>
        <v>2020</v>
      </c>
      <c r="Y31" s="23">
        <f t="shared" si="2"/>
        <v>2020</v>
      </c>
      <c r="Z31" s="23" t="str">
        <f t="shared" si="3"/>
        <v>jan</v>
      </c>
      <c r="AA31" s="23" t="str">
        <f t="shared" si="4"/>
        <v>jan</v>
      </c>
      <c r="AB31" s="23" t="str">
        <f t="shared" si="5"/>
        <v>on</v>
      </c>
      <c r="AC31" s="23" t="str">
        <f t="shared" si="6"/>
        <v>fr</v>
      </c>
      <c r="AD31" s="45"/>
      <c r="AE31" s="45"/>
      <c r="AH31" s="121" t="s">
        <v>3383</v>
      </c>
      <c r="AI31" s="47" t="s">
        <v>3100</v>
      </c>
    </row>
    <row r="32" spans="1:35" x14ac:dyDescent="0.25">
      <c r="A32" s="45">
        <v>31657</v>
      </c>
      <c r="B32" s="45"/>
      <c r="C32" s="45">
        <v>8797</v>
      </c>
      <c r="D32" s="52">
        <v>43852</v>
      </c>
      <c r="E32" s="45">
        <v>200971</v>
      </c>
      <c r="F32" s="45">
        <v>421728</v>
      </c>
      <c r="G32" s="45" t="s">
        <v>60</v>
      </c>
      <c r="H32" s="34">
        <v>707852</v>
      </c>
      <c r="I32" s="51">
        <v>120</v>
      </c>
      <c r="J32" s="45">
        <v>-24</v>
      </c>
      <c r="K32" s="45" t="s">
        <v>3051</v>
      </c>
      <c r="L32" s="45">
        <v>162</v>
      </c>
      <c r="M32" s="45">
        <v>158</v>
      </c>
      <c r="N32" s="26">
        <v>4</v>
      </c>
      <c r="O32" s="52">
        <v>43845</v>
      </c>
      <c r="P32" s="26">
        <v>2004</v>
      </c>
      <c r="Q32" s="45" t="s">
        <v>3310</v>
      </c>
      <c r="R32" s="45" t="s">
        <v>3051</v>
      </c>
      <c r="S32" s="45" t="s">
        <v>88</v>
      </c>
      <c r="T32" s="45"/>
      <c r="V32" s="45"/>
      <c r="W32" s="23" t="str">
        <f t="shared" si="0"/>
        <v>2003</v>
      </c>
      <c r="X32" s="23">
        <f t="shared" si="1"/>
        <v>2020</v>
      </c>
      <c r="Y32" s="23">
        <f t="shared" si="2"/>
        <v>2020</v>
      </c>
      <c r="Z32" s="23" t="str">
        <f t="shared" si="3"/>
        <v>jan</v>
      </c>
      <c r="AA32" s="23" t="str">
        <f t="shared" si="4"/>
        <v>jan</v>
      </c>
      <c r="AB32" s="23" t="str">
        <f t="shared" si="5"/>
        <v>on</v>
      </c>
      <c r="AC32" s="23" t="str">
        <f t="shared" si="6"/>
        <v>on</v>
      </c>
      <c r="AD32" s="45"/>
      <c r="AE32" s="45"/>
      <c r="AH32" s="120" t="s">
        <v>24</v>
      </c>
      <c r="AI32" s="46" t="s">
        <v>3101</v>
      </c>
    </row>
    <row r="33" spans="1:35" x14ac:dyDescent="0.25">
      <c r="A33" s="45">
        <v>31658</v>
      </c>
      <c r="B33" s="45"/>
      <c r="C33" s="45">
        <v>8802</v>
      </c>
      <c r="D33" s="52">
        <v>43853</v>
      </c>
      <c r="E33" s="45">
        <v>199849</v>
      </c>
      <c r="F33" s="45">
        <v>421073</v>
      </c>
      <c r="G33" s="45" t="s">
        <v>57</v>
      </c>
      <c r="H33" s="34">
        <v>70652</v>
      </c>
      <c r="I33" s="51">
        <v>2</v>
      </c>
      <c r="J33" s="45">
        <v>-1</v>
      </c>
      <c r="K33" s="45" t="s">
        <v>3102</v>
      </c>
      <c r="L33" s="45">
        <v>169</v>
      </c>
      <c r="M33" s="45">
        <v>179</v>
      </c>
      <c r="N33" s="26">
        <v>-10</v>
      </c>
      <c r="O33" s="52">
        <v>43836</v>
      </c>
      <c r="P33" s="26">
        <v>2004</v>
      </c>
      <c r="Q33" s="45" t="s">
        <v>3109</v>
      </c>
      <c r="R33" s="45" t="s">
        <v>3051</v>
      </c>
      <c r="S33" s="45" t="s">
        <v>88</v>
      </c>
      <c r="T33" s="45"/>
      <c r="V33" s="45"/>
      <c r="W33" s="23" t="str">
        <f t="shared" si="0"/>
        <v>2002</v>
      </c>
      <c r="X33" s="23">
        <f t="shared" si="1"/>
        <v>2020</v>
      </c>
      <c r="Y33" s="23">
        <f t="shared" si="2"/>
        <v>2020</v>
      </c>
      <c r="Z33" s="23" t="str">
        <f t="shared" si="3"/>
        <v>jan</v>
      </c>
      <c r="AA33" s="23" t="str">
        <f t="shared" si="4"/>
        <v>jan</v>
      </c>
      <c r="AB33" s="23" t="str">
        <f t="shared" si="5"/>
        <v>to</v>
      </c>
      <c r="AC33" s="23" t="str">
        <f t="shared" si="6"/>
        <v>ma</v>
      </c>
      <c r="AD33" s="45"/>
      <c r="AE33" s="45"/>
      <c r="AH33" s="123" t="s">
        <v>59</v>
      </c>
      <c r="AI33" s="54" t="s">
        <v>59</v>
      </c>
    </row>
    <row r="34" spans="1:35" x14ac:dyDescent="0.25">
      <c r="A34" s="45">
        <v>31659</v>
      </c>
      <c r="B34" s="45"/>
      <c r="C34" s="45">
        <v>8803</v>
      </c>
      <c r="D34" s="52">
        <v>43854</v>
      </c>
      <c r="E34" s="45">
        <v>201467</v>
      </c>
      <c r="F34" s="45">
        <v>3353</v>
      </c>
      <c r="G34" s="45" t="s">
        <v>60</v>
      </c>
      <c r="H34" s="34">
        <v>56013</v>
      </c>
      <c r="I34" s="51">
        <v>4</v>
      </c>
      <c r="J34" s="45">
        <v>-3</v>
      </c>
      <c r="K34" s="45" t="s">
        <v>3051</v>
      </c>
      <c r="L34" s="45">
        <v>51</v>
      </c>
      <c r="M34" s="45">
        <v>48</v>
      </c>
      <c r="N34" s="26">
        <v>3</v>
      </c>
      <c r="O34" s="52">
        <v>43847</v>
      </c>
      <c r="P34" s="26">
        <v>2004</v>
      </c>
      <c r="Q34" s="45" t="s">
        <v>3111</v>
      </c>
      <c r="R34" s="45" t="s">
        <v>3102</v>
      </c>
      <c r="S34" s="45" t="s">
        <v>88</v>
      </c>
      <c r="T34" s="45"/>
      <c r="V34" s="45"/>
      <c r="W34" s="23" t="str">
        <f t="shared" si="0"/>
        <v>2003</v>
      </c>
      <c r="X34" s="23">
        <f t="shared" si="1"/>
        <v>2020</v>
      </c>
      <c r="Y34" s="23">
        <f t="shared" si="2"/>
        <v>2020</v>
      </c>
      <c r="Z34" s="23" t="str">
        <f t="shared" si="3"/>
        <v>jan</v>
      </c>
      <c r="AA34" s="23" t="str">
        <f t="shared" si="4"/>
        <v>jan</v>
      </c>
      <c r="AB34" s="23" t="str">
        <f t="shared" si="5"/>
        <v>fr</v>
      </c>
      <c r="AC34" s="23" t="str">
        <f t="shared" si="6"/>
        <v>fr</v>
      </c>
      <c r="AD34" s="45"/>
      <c r="AE34" s="45"/>
      <c r="AH34" s="124" t="s">
        <v>3235</v>
      </c>
      <c r="AI34" s="69" t="s">
        <v>3087</v>
      </c>
    </row>
    <row r="35" spans="1:35" x14ac:dyDescent="0.25">
      <c r="A35" s="45">
        <v>31660</v>
      </c>
      <c r="B35" s="45"/>
      <c r="C35" s="45">
        <v>8804</v>
      </c>
      <c r="D35" s="52">
        <v>43854</v>
      </c>
      <c r="E35" s="45">
        <v>201483</v>
      </c>
      <c r="F35" s="45">
        <v>421275</v>
      </c>
      <c r="G35" s="45" t="s">
        <v>60</v>
      </c>
      <c r="H35" s="34">
        <v>56605</v>
      </c>
      <c r="I35" s="51">
        <v>1</v>
      </c>
      <c r="J35" s="45">
        <v>-1</v>
      </c>
      <c r="K35" s="45" t="s">
        <v>3102</v>
      </c>
      <c r="L35" s="45">
        <v>191</v>
      </c>
      <c r="M35" s="45">
        <v>188</v>
      </c>
      <c r="N35" s="26">
        <v>3</v>
      </c>
      <c r="O35" s="52">
        <v>43847</v>
      </c>
      <c r="P35" s="26">
        <v>2004</v>
      </c>
      <c r="Q35" s="45" t="s">
        <v>3310</v>
      </c>
      <c r="R35" s="45" t="s">
        <v>3102</v>
      </c>
      <c r="S35" s="45" t="s">
        <v>88</v>
      </c>
      <c r="T35" s="45"/>
      <c r="V35" s="45"/>
      <c r="W35" s="23" t="str">
        <f t="shared" si="0"/>
        <v>2003</v>
      </c>
      <c r="X35" s="23">
        <f t="shared" si="1"/>
        <v>2020</v>
      </c>
      <c r="Y35" s="23">
        <f t="shared" si="2"/>
        <v>2020</v>
      </c>
      <c r="Z35" s="23" t="str">
        <f t="shared" si="3"/>
        <v>jan</v>
      </c>
      <c r="AA35" s="23" t="str">
        <f t="shared" si="4"/>
        <v>jan</v>
      </c>
      <c r="AB35" s="23" t="str">
        <f t="shared" si="5"/>
        <v>fr</v>
      </c>
      <c r="AC35" s="23" t="str">
        <f t="shared" si="6"/>
        <v>fr</v>
      </c>
      <c r="AD35" s="45"/>
      <c r="AE35" s="45"/>
      <c r="AH35" s="123" t="s">
        <v>59</v>
      </c>
      <c r="AI35" s="54" t="s">
        <v>59</v>
      </c>
    </row>
    <row r="36" spans="1:35" x14ac:dyDescent="0.25">
      <c r="A36" s="45">
        <v>31661</v>
      </c>
      <c r="B36" s="45"/>
      <c r="C36" s="45">
        <v>8809</v>
      </c>
      <c r="D36" s="52">
        <v>43854</v>
      </c>
      <c r="E36" s="45">
        <v>200791</v>
      </c>
      <c r="F36" s="45">
        <v>500460</v>
      </c>
      <c r="G36" s="45" t="s">
        <v>60</v>
      </c>
      <c r="H36" s="34">
        <v>559018</v>
      </c>
      <c r="I36" s="51">
        <v>0</v>
      </c>
      <c r="J36" s="45">
        <v>4</v>
      </c>
      <c r="K36" s="45" t="s">
        <v>3102</v>
      </c>
      <c r="L36" s="45">
        <v>9</v>
      </c>
      <c r="M36" s="45">
        <v>13</v>
      </c>
      <c r="N36" s="26">
        <v>-4</v>
      </c>
      <c r="O36" s="52">
        <v>43843</v>
      </c>
      <c r="P36" s="26">
        <v>2004</v>
      </c>
      <c r="Q36" s="45" t="s">
        <v>3322</v>
      </c>
      <c r="R36" s="45" t="s">
        <v>3102</v>
      </c>
      <c r="S36" s="45" t="s">
        <v>89</v>
      </c>
      <c r="T36" s="45"/>
      <c r="V36" s="45" t="s">
        <v>3352</v>
      </c>
      <c r="W36" s="23" t="str">
        <f t="shared" si="0"/>
        <v>2003</v>
      </c>
      <c r="X36" s="23">
        <f t="shared" si="1"/>
        <v>2020</v>
      </c>
      <c r="Y36" s="23">
        <f t="shared" si="2"/>
        <v>2020</v>
      </c>
      <c r="Z36" s="23" t="str">
        <f t="shared" si="3"/>
        <v>jan</v>
      </c>
      <c r="AA36" s="23" t="str">
        <f t="shared" si="4"/>
        <v>jan</v>
      </c>
      <c r="AB36" s="23" t="str">
        <f t="shared" si="5"/>
        <v>fr</v>
      </c>
      <c r="AC36" s="23" t="str">
        <f t="shared" si="6"/>
        <v>ma</v>
      </c>
      <c r="AD36" s="45"/>
      <c r="AE36" s="45"/>
      <c r="AH36" s="124" t="s">
        <v>3</v>
      </c>
      <c r="AI36" s="45" t="s">
        <v>3356</v>
      </c>
    </row>
    <row r="37" spans="1:35" x14ac:dyDescent="0.25">
      <c r="A37" s="45">
        <v>31662</v>
      </c>
      <c r="B37" s="45"/>
      <c r="C37" s="45">
        <v>8810</v>
      </c>
      <c r="D37" s="52">
        <v>43854</v>
      </c>
      <c r="E37" s="45">
        <v>201483</v>
      </c>
      <c r="F37" s="45">
        <v>421275</v>
      </c>
      <c r="G37" s="45" t="s">
        <v>60</v>
      </c>
      <c r="H37" s="34">
        <v>56872</v>
      </c>
      <c r="I37" s="51">
        <v>10</v>
      </c>
      <c r="J37" s="45">
        <v>1</v>
      </c>
      <c r="K37" s="45" t="s">
        <v>3102</v>
      </c>
      <c r="L37" s="45">
        <v>123</v>
      </c>
      <c r="M37" s="45">
        <v>124</v>
      </c>
      <c r="N37" s="26">
        <v>-1</v>
      </c>
      <c r="O37" s="52">
        <v>43847</v>
      </c>
      <c r="P37" s="26">
        <v>2004</v>
      </c>
      <c r="Q37" s="45" t="s">
        <v>3310</v>
      </c>
      <c r="R37" s="45" t="s">
        <v>3102</v>
      </c>
      <c r="S37" s="45" t="s">
        <v>88</v>
      </c>
      <c r="T37" s="45"/>
      <c r="V37" s="45"/>
      <c r="W37" s="23" t="str">
        <f t="shared" si="0"/>
        <v>2003</v>
      </c>
      <c r="X37" s="23">
        <f t="shared" si="1"/>
        <v>2020</v>
      </c>
      <c r="Y37" s="23">
        <f t="shared" si="2"/>
        <v>2020</v>
      </c>
      <c r="Z37" s="23" t="str">
        <f t="shared" si="3"/>
        <v>jan</v>
      </c>
      <c r="AA37" s="23" t="str">
        <f t="shared" si="4"/>
        <v>jan</v>
      </c>
      <c r="AB37" s="23" t="str">
        <f t="shared" si="5"/>
        <v>fr</v>
      </c>
      <c r="AC37" s="23" t="str">
        <f t="shared" si="6"/>
        <v>fr</v>
      </c>
      <c r="AD37" s="45"/>
      <c r="AE37" s="45"/>
      <c r="AH37" s="123" t="s">
        <v>59</v>
      </c>
      <c r="AI37" s="45" t="s">
        <v>59</v>
      </c>
    </row>
    <row r="38" spans="1:35" x14ac:dyDescent="0.25">
      <c r="A38" s="45">
        <v>31663</v>
      </c>
      <c r="B38" s="45"/>
      <c r="C38" s="45">
        <v>8807</v>
      </c>
      <c r="D38" s="52">
        <v>43854</v>
      </c>
      <c r="E38" s="45">
        <v>200322</v>
      </c>
      <c r="F38" s="45">
        <v>407611</v>
      </c>
      <c r="G38" s="45" t="s">
        <v>57</v>
      </c>
      <c r="H38" s="34">
        <v>56899</v>
      </c>
      <c r="I38" s="51">
        <v>330</v>
      </c>
      <c r="J38" s="45">
        <v>-5</v>
      </c>
      <c r="K38" s="45" t="s">
        <v>3051</v>
      </c>
      <c r="L38" s="45">
        <v>69</v>
      </c>
      <c r="M38" s="45">
        <v>74</v>
      </c>
      <c r="N38" s="26">
        <v>-5</v>
      </c>
      <c r="O38" s="52">
        <v>43839</v>
      </c>
      <c r="P38" s="26">
        <v>2004</v>
      </c>
      <c r="Q38" s="45" t="s">
        <v>3108</v>
      </c>
      <c r="R38" s="45" t="s">
        <v>3051</v>
      </c>
      <c r="S38" s="45" t="s">
        <v>88</v>
      </c>
      <c r="T38" s="45"/>
      <c r="V38" s="45"/>
      <c r="W38" s="23" t="str">
        <f t="shared" si="0"/>
        <v>2002</v>
      </c>
      <c r="X38" s="23">
        <f t="shared" si="1"/>
        <v>2020</v>
      </c>
      <c r="Y38" s="23">
        <f t="shared" si="2"/>
        <v>2020</v>
      </c>
      <c r="Z38" s="23" t="str">
        <f t="shared" si="3"/>
        <v>jan</v>
      </c>
      <c r="AA38" s="23" t="str">
        <f t="shared" si="4"/>
        <v>jan</v>
      </c>
      <c r="AB38" s="23" t="str">
        <f t="shared" si="5"/>
        <v>fr</v>
      </c>
      <c r="AC38" s="23" t="str">
        <f t="shared" si="6"/>
        <v>to</v>
      </c>
      <c r="AD38" s="45"/>
      <c r="AE38" s="45"/>
      <c r="AH38" s="124" t="s">
        <v>3779</v>
      </c>
      <c r="AI38" s="116" t="s">
        <v>3839</v>
      </c>
    </row>
    <row r="39" spans="1:35" x14ac:dyDescent="0.25">
      <c r="A39" s="45">
        <v>31664</v>
      </c>
      <c r="B39" s="45"/>
      <c r="C39" s="45">
        <v>8808</v>
      </c>
      <c r="D39" s="52">
        <v>43854</v>
      </c>
      <c r="E39" s="45">
        <v>200322</v>
      </c>
      <c r="F39" s="45">
        <v>407611</v>
      </c>
      <c r="G39" s="45" t="s">
        <v>57</v>
      </c>
      <c r="H39" s="34">
        <v>64403</v>
      </c>
      <c r="I39" s="51">
        <v>250</v>
      </c>
      <c r="J39" s="45">
        <v>-50</v>
      </c>
      <c r="K39" s="45" t="s">
        <v>3051</v>
      </c>
      <c r="L39" s="45">
        <v>378</v>
      </c>
      <c r="M39" s="45">
        <v>352</v>
      </c>
      <c r="N39" s="26">
        <v>26</v>
      </c>
      <c r="O39" s="52">
        <v>43839</v>
      </c>
      <c r="P39" s="26">
        <v>2004</v>
      </c>
      <c r="Q39" s="45" t="s">
        <v>3108</v>
      </c>
      <c r="R39" s="45" t="s">
        <v>3051</v>
      </c>
      <c r="S39" s="45" t="s">
        <v>88</v>
      </c>
      <c r="T39" s="45"/>
      <c r="V39" s="45"/>
      <c r="W39" s="23" t="str">
        <f t="shared" si="0"/>
        <v>2002</v>
      </c>
      <c r="X39" s="23">
        <f t="shared" si="1"/>
        <v>2020</v>
      </c>
      <c r="Y39" s="23">
        <f t="shared" si="2"/>
        <v>2020</v>
      </c>
      <c r="Z39" s="23" t="str">
        <f t="shared" si="3"/>
        <v>jan</v>
      </c>
      <c r="AA39" s="23" t="str">
        <f t="shared" si="4"/>
        <v>jan</v>
      </c>
      <c r="AB39" s="23" t="str">
        <f t="shared" si="5"/>
        <v>fr</v>
      </c>
      <c r="AC39" s="23" t="str">
        <f t="shared" si="6"/>
        <v>to</v>
      </c>
      <c r="AD39" s="45"/>
      <c r="AE39" s="45"/>
      <c r="AH39" s="123" t="s">
        <v>3312</v>
      </c>
      <c r="AI39" s="45" t="s">
        <v>3355</v>
      </c>
    </row>
    <row r="40" spans="1:35" x14ac:dyDescent="0.25">
      <c r="A40" s="45">
        <v>31665</v>
      </c>
      <c r="B40" s="45"/>
      <c r="C40" s="45">
        <v>8805</v>
      </c>
      <c r="D40" s="52">
        <v>43854</v>
      </c>
      <c r="E40" s="45" t="s">
        <v>149</v>
      </c>
      <c r="F40" s="45">
        <v>407611</v>
      </c>
      <c r="G40" s="45" t="s">
        <v>57</v>
      </c>
      <c r="H40" s="34">
        <v>38906</v>
      </c>
      <c r="I40" s="51">
        <v>360</v>
      </c>
      <c r="J40" s="45">
        <v>-15</v>
      </c>
      <c r="K40" s="45" t="s">
        <v>3051</v>
      </c>
      <c r="L40" s="45">
        <v>145</v>
      </c>
      <c r="M40" s="45">
        <v>145</v>
      </c>
      <c r="N40" s="26">
        <v>0</v>
      </c>
      <c r="O40" s="52">
        <v>43783</v>
      </c>
      <c r="P40" s="26">
        <v>2004</v>
      </c>
      <c r="Q40" s="45" t="s">
        <v>149</v>
      </c>
      <c r="R40" s="45" t="s">
        <v>3051</v>
      </c>
      <c r="S40" s="45" t="s">
        <v>88</v>
      </c>
      <c r="T40" s="45"/>
      <c r="V40" s="45"/>
      <c r="W40" s="23" t="str">
        <f t="shared" si="0"/>
        <v>1946</v>
      </c>
      <c r="X40" s="23">
        <f t="shared" si="1"/>
        <v>2020</v>
      </c>
      <c r="Y40" s="23">
        <f t="shared" si="2"/>
        <v>2019</v>
      </c>
      <c r="Z40" s="23" t="str">
        <f t="shared" si="3"/>
        <v>jan</v>
      </c>
      <c r="AA40" s="23" t="str">
        <f t="shared" si="4"/>
        <v>nov</v>
      </c>
      <c r="AB40" s="23" t="str">
        <f t="shared" si="5"/>
        <v>fr</v>
      </c>
      <c r="AC40" s="23" t="str">
        <f t="shared" si="6"/>
        <v>to</v>
      </c>
      <c r="AD40" s="45"/>
      <c r="AE40" s="45"/>
      <c r="AH40" s="124" t="s">
        <v>59</v>
      </c>
      <c r="AI40" s="90" t="s">
        <v>59</v>
      </c>
    </row>
    <row r="41" spans="1:35" x14ac:dyDescent="0.25">
      <c r="A41" s="45">
        <v>31666</v>
      </c>
      <c r="B41" s="45"/>
      <c r="C41" s="45">
        <v>8806</v>
      </c>
      <c r="D41" s="52">
        <v>43854</v>
      </c>
      <c r="E41" s="45" t="s">
        <v>149</v>
      </c>
      <c r="F41" s="45">
        <v>407611</v>
      </c>
      <c r="G41" s="45" t="s">
        <v>3324</v>
      </c>
      <c r="H41" s="34">
        <v>41924</v>
      </c>
      <c r="I41" s="51">
        <v>220</v>
      </c>
      <c r="J41" s="45">
        <v>-10</v>
      </c>
      <c r="K41" s="45" t="s">
        <v>3051</v>
      </c>
      <c r="L41" s="45">
        <v>728</v>
      </c>
      <c r="M41" s="45">
        <v>728</v>
      </c>
      <c r="N41" s="26">
        <v>0</v>
      </c>
      <c r="O41" s="52">
        <v>43783</v>
      </c>
      <c r="P41" s="26">
        <v>2004</v>
      </c>
      <c r="Q41" s="45" t="s">
        <v>149</v>
      </c>
      <c r="R41" s="45" t="s">
        <v>3051</v>
      </c>
      <c r="S41" s="45" t="s">
        <v>88</v>
      </c>
      <c r="T41" s="45"/>
      <c r="V41" s="45"/>
      <c r="W41" s="23" t="str">
        <f t="shared" si="0"/>
        <v>1946</v>
      </c>
      <c r="X41" s="23">
        <f t="shared" si="1"/>
        <v>2020</v>
      </c>
      <c r="Y41" s="23">
        <f t="shared" si="2"/>
        <v>2019</v>
      </c>
      <c r="Z41" s="23" t="str">
        <f t="shared" si="3"/>
        <v>jan</v>
      </c>
      <c r="AA41" s="23" t="str">
        <f t="shared" si="4"/>
        <v>nov</v>
      </c>
      <c r="AB41" s="23" t="str">
        <f t="shared" si="5"/>
        <v>fr</v>
      </c>
      <c r="AC41" s="23" t="str">
        <f t="shared" si="6"/>
        <v>to</v>
      </c>
      <c r="AD41" s="45"/>
      <c r="AE41" s="45"/>
      <c r="AH41" s="123" t="s">
        <v>3716</v>
      </c>
      <c r="AI41" s="66" t="s">
        <v>3837</v>
      </c>
    </row>
    <row r="42" spans="1:35" x14ac:dyDescent="0.25">
      <c r="A42" s="45">
        <v>31667</v>
      </c>
      <c r="B42" s="45"/>
      <c r="C42" s="45">
        <v>8813</v>
      </c>
      <c r="D42" s="52">
        <v>43854</v>
      </c>
      <c r="E42" s="45">
        <v>1002635</v>
      </c>
      <c r="F42" s="45">
        <v>407005</v>
      </c>
      <c r="G42" s="45" t="s">
        <v>57</v>
      </c>
      <c r="H42" s="34">
        <v>525452</v>
      </c>
      <c r="I42" s="51">
        <v>15</v>
      </c>
      <c r="J42" s="45">
        <v>-15</v>
      </c>
      <c r="K42" s="45" t="s">
        <v>3051</v>
      </c>
      <c r="L42" s="45">
        <v>26</v>
      </c>
      <c r="M42" s="45">
        <v>11</v>
      </c>
      <c r="N42" s="26">
        <v>15</v>
      </c>
      <c r="O42" s="52">
        <v>43847</v>
      </c>
      <c r="P42" s="26">
        <v>2004</v>
      </c>
      <c r="Q42" s="45" t="s">
        <v>3107</v>
      </c>
      <c r="R42" s="45" t="s">
        <v>3102</v>
      </c>
      <c r="S42" s="45" t="s">
        <v>88</v>
      </c>
      <c r="T42" s="45"/>
      <c r="V42" s="45"/>
      <c r="W42" s="23" t="str">
        <f t="shared" si="0"/>
        <v>2003</v>
      </c>
      <c r="X42" s="23">
        <f t="shared" si="1"/>
        <v>2020</v>
      </c>
      <c r="Y42" s="23">
        <f t="shared" si="2"/>
        <v>2020</v>
      </c>
      <c r="Z42" s="23" t="str">
        <f t="shared" si="3"/>
        <v>jan</v>
      </c>
      <c r="AA42" s="23" t="str">
        <f t="shared" si="4"/>
        <v>jan</v>
      </c>
      <c r="AB42" s="23" t="str">
        <f t="shared" si="5"/>
        <v>fr</v>
      </c>
      <c r="AC42" s="23" t="str">
        <f t="shared" si="6"/>
        <v>fr</v>
      </c>
      <c r="AD42" s="45"/>
      <c r="AE42" s="45"/>
      <c r="AH42" s="124" t="s">
        <v>3357</v>
      </c>
      <c r="AI42" s="90" t="s">
        <v>3358</v>
      </c>
    </row>
    <row r="43" spans="1:35" x14ac:dyDescent="0.25">
      <c r="A43" s="45">
        <v>31668</v>
      </c>
      <c r="B43" s="45"/>
      <c r="C43" s="45">
        <v>8818</v>
      </c>
      <c r="D43" s="52">
        <v>43857</v>
      </c>
      <c r="E43" s="45">
        <v>1003396</v>
      </c>
      <c r="F43" s="45">
        <v>70202442</v>
      </c>
      <c r="G43" s="45" t="s">
        <v>60</v>
      </c>
      <c r="H43" s="34">
        <v>53603</v>
      </c>
      <c r="I43" s="51">
        <v>4</v>
      </c>
      <c r="J43" s="45">
        <v>0</v>
      </c>
      <c r="K43" s="45" t="s">
        <v>3102</v>
      </c>
      <c r="L43" s="45">
        <v>1042</v>
      </c>
      <c r="M43" s="45">
        <v>1042</v>
      </c>
      <c r="N43" s="26">
        <v>0</v>
      </c>
      <c r="O43" s="52">
        <v>43854</v>
      </c>
      <c r="P43" s="26">
        <v>2005</v>
      </c>
      <c r="Q43" s="45" t="s">
        <v>3103</v>
      </c>
      <c r="R43" s="45" t="s">
        <v>3051</v>
      </c>
      <c r="S43" s="45" t="s">
        <v>89</v>
      </c>
      <c r="T43" s="45"/>
      <c r="V43" s="45"/>
      <c r="W43" s="23" t="str">
        <f t="shared" si="0"/>
        <v>2004</v>
      </c>
      <c r="X43" s="23">
        <f t="shared" si="1"/>
        <v>2020</v>
      </c>
      <c r="Y43" s="23">
        <f t="shared" si="2"/>
        <v>2020</v>
      </c>
      <c r="Z43" s="23" t="str">
        <f t="shared" si="3"/>
        <v>jan</v>
      </c>
      <c r="AA43" s="23" t="str">
        <f t="shared" si="4"/>
        <v>jan</v>
      </c>
      <c r="AB43" s="23" t="str">
        <f t="shared" si="5"/>
        <v>ma</v>
      </c>
      <c r="AC43" s="23" t="str">
        <f t="shared" si="6"/>
        <v>fr</v>
      </c>
      <c r="AD43" s="45"/>
      <c r="AE43" s="45"/>
      <c r="AH43" s="123" t="s">
        <v>3326</v>
      </c>
      <c r="AI43" s="90" t="s">
        <v>3359</v>
      </c>
    </row>
    <row r="44" spans="1:35" x14ac:dyDescent="0.25">
      <c r="A44" s="45">
        <v>31669</v>
      </c>
      <c r="B44" s="45"/>
      <c r="C44" s="45">
        <v>8816</v>
      </c>
      <c r="D44" s="52">
        <v>43858</v>
      </c>
      <c r="E44" s="45">
        <v>1003797</v>
      </c>
      <c r="F44" s="45">
        <v>75823977</v>
      </c>
      <c r="G44" s="45" t="s">
        <v>60</v>
      </c>
      <c r="H44" s="34">
        <v>3150</v>
      </c>
      <c r="I44" s="51">
        <v>75</v>
      </c>
      <c r="J44" s="45">
        <v>-5</v>
      </c>
      <c r="K44" s="45" t="s">
        <v>3051</v>
      </c>
      <c r="L44" s="45">
        <v>42</v>
      </c>
      <c r="M44" s="45">
        <v>37</v>
      </c>
      <c r="N44" s="26">
        <v>5</v>
      </c>
      <c r="O44" s="52">
        <v>43854</v>
      </c>
      <c r="P44" s="26">
        <v>2005</v>
      </c>
      <c r="Q44" s="45" t="s">
        <v>3178</v>
      </c>
      <c r="R44" s="45" t="s">
        <v>3102</v>
      </c>
      <c r="S44" s="45" t="s">
        <v>89</v>
      </c>
      <c r="T44" s="45"/>
      <c r="V44" s="45"/>
      <c r="W44" s="23" t="str">
        <f t="shared" si="0"/>
        <v>2004</v>
      </c>
      <c r="X44" s="23">
        <f t="shared" si="1"/>
        <v>2020</v>
      </c>
      <c r="Y44" s="23">
        <f t="shared" si="2"/>
        <v>2020</v>
      </c>
      <c r="Z44" s="23" t="str">
        <f t="shared" si="3"/>
        <v>jan</v>
      </c>
      <c r="AA44" s="23" t="str">
        <f t="shared" si="4"/>
        <v>jan</v>
      </c>
      <c r="AB44" s="23" t="str">
        <f t="shared" si="5"/>
        <v>ti</v>
      </c>
      <c r="AC44" s="23" t="str">
        <f t="shared" si="6"/>
        <v>fr</v>
      </c>
      <c r="AD44" s="45"/>
      <c r="AE44" s="45"/>
      <c r="AH44" s="124" t="s">
        <v>3361</v>
      </c>
      <c r="AI44" s="90" t="s">
        <v>3360</v>
      </c>
    </row>
    <row r="45" spans="1:35" x14ac:dyDescent="0.25">
      <c r="A45" s="45">
        <v>31670</v>
      </c>
      <c r="B45" s="45"/>
      <c r="C45" s="45">
        <v>8827</v>
      </c>
      <c r="D45" s="52">
        <v>43858</v>
      </c>
      <c r="E45" s="45">
        <v>1003268</v>
      </c>
      <c r="F45" s="45">
        <v>423333</v>
      </c>
      <c r="G45" s="45" t="s">
        <v>57</v>
      </c>
      <c r="H45" s="34">
        <v>29623</v>
      </c>
      <c r="I45" s="51">
        <v>2</v>
      </c>
      <c r="J45" s="45">
        <v>8</v>
      </c>
      <c r="K45" s="45" t="s">
        <v>3102</v>
      </c>
      <c r="L45" s="45">
        <v>244</v>
      </c>
      <c r="M45" s="45">
        <v>252</v>
      </c>
      <c r="N45" s="26">
        <v>-8</v>
      </c>
      <c r="O45" s="52">
        <v>43851</v>
      </c>
      <c r="P45" s="26">
        <v>2005</v>
      </c>
      <c r="Q45" s="45" t="s">
        <v>3111</v>
      </c>
      <c r="R45" s="45" t="s">
        <v>3102</v>
      </c>
      <c r="S45" s="45" t="s">
        <v>88</v>
      </c>
      <c r="T45" s="45"/>
      <c r="V45" s="45"/>
      <c r="W45" s="23" t="str">
        <f t="shared" si="0"/>
        <v>2004</v>
      </c>
      <c r="X45" s="23">
        <f t="shared" si="1"/>
        <v>2020</v>
      </c>
      <c r="Y45" s="23">
        <f t="shared" si="2"/>
        <v>2020</v>
      </c>
      <c r="Z45" s="23" t="str">
        <f t="shared" si="3"/>
        <v>jan</v>
      </c>
      <c r="AA45" s="23" t="str">
        <f t="shared" si="4"/>
        <v>jan</v>
      </c>
      <c r="AB45" s="23" t="str">
        <f t="shared" si="5"/>
        <v>ti</v>
      </c>
      <c r="AC45" s="23" t="str">
        <f t="shared" si="6"/>
        <v>ti</v>
      </c>
      <c r="AD45" s="45"/>
      <c r="AE45" s="45"/>
      <c r="AH45" s="123" t="s">
        <v>3812</v>
      </c>
      <c r="AI45" s="115" t="s">
        <v>3838</v>
      </c>
    </row>
    <row r="46" spans="1:35" x14ac:dyDescent="0.25">
      <c r="A46" s="45">
        <v>31671</v>
      </c>
      <c r="B46" s="45"/>
      <c r="C46" s="45">
        <v>8828</v>
      </c>
      <c r="D46" s="52">
        <v>43858</v>
      </c>
      <c r="E46" s="45">
        <v>1003268</v>
      </c>
      <c r="F46" s="45">
        <v>423333</v>
      </c>
      <c r="G46" s="45" t="s">
        <v>57</v>
      </c>
      <c r="H46" s="34">
        <v>290400</v>
      </c>
      <c r="I46" s="51">
        <v>30</v>
      </c>
      <c r="J46" s="45">
        <v>-20</v>
      </c>
      <c r="K46" s="45" t="s">
        <v>3051</v>
      </c>
      <c r="L46" s="45">
        <v>255</v>
      </c>
      <c r="M46" s="45">
        <v>235</v>
      </c>
      <c r="N46" s="26">
        <v>20</v>
      </c>
      <c r="O46" s="52">
        <v>43851</v>
      </c>
      <c r="P46" s="26">
        <v>2005</v>
      </c>
      <c r="Q46" s="45" t="s">
        <v>3111</v>
      </c>
      <c r="R46" s="45" t="s">
        <v>3102</v>
      </c>
      <c r="S46" s="45" t="s">
        <v>88</v>
      </c>
      <c r="T46" s="45"/>
      <c r="V46" s="45"/>
      <c r="W46" s="23" t="str">
        <f t="shared" si="0"/>
        <v>2004</v>
      </c>
      <c r="X46" s="23">
        <f t="shared" si="1"/>
        <v>2020</v>
      </c>
      <c r="Y46" s="23">
        <f t="shared" si="2"/>
        <v>2020</v>
      </c>
      <c r="Z46" s="23" t="str">
        <f t="shared" si="3"/>
        <v>jan</v>
      </c>
      <c r="AA46" s="23" t="str">
        <f t="shared" si="4"/>
        <v>jan</v>
      </c>
      <c r="AB46" s="23" t="str">
        <f t="shared" si="5"/>
        <v>ti</v>
      </c>
      <c r="AC46" s="23" t="str">
        <f t="shared" si="6"/>
        <v>ti</v>
      </c>
      <c r="AD46" s="45"/>
      <c r="AE46" s="45"/>
      <c r="AH46" s="123" t="s">
        <v>3809</v>
      </c>
      <c r="AI46" s="114" t="s">
        <v>3836</v>
      </c>
    </row>
    <row r="47" spans="1:35" x14ac:dyDescent="0.25">
      <c r="A47" s="45">
        <v>31672</v>
      </c>
      <c r="B47" s="45"/>
      <c r="C47" s="45">
        <v>8819</v>
      </c>
      <c r="D47" s="52">
        <v>43857</v>
      </c>
      <c r="E47" s="45">
        <v>999560</v>
      </c>
      <c r="F47" s="45">
        <v>420004</v>
      </c>
      <c r="G47" s="45" t="s">
        <v>57</v>
      </c>
      <c r="H47" s="34">
        <v>10185</v>
      </c>
      <c r="I47" s="51">
        <v>45</v>
      </c>
      <c r="J47" s="45">
        <v>-10</v>
      </c>
      <c r="K47" s="45" t="s">
        <v>3051</v>
      </c>
      <c r="L47" s="45">
        <v>395</v>
      </c>
      <c r="M47" s="45">
        <v>384</v>
      </c>
      <c r="N47" s="26">
        <v>11</v>
      </c>
      <c r="O47" s="52">
        <v>43817</v>
      </c>
      <c r="P47" s="26">
        <v>2005</v>
      </c>
      <c r="Q47" s="45" t="s">
        <v>3280</v>
      </c>
      <c r="R47" s="45" t="s">
        <v>3102</v>
      </c>
      <c r="S47" s="45" t="s">
        <v>88</v>
      </c>
      <c r="T47" s="45"/>
      <c r="V47" s="45"/>
      <c r="W47" s="23" t="str">
        <f t="shared" si="0"/>
        <v>1951</v>
      </c>
      <c r="X47" s="23">
        <f t="shared" si="1"/>
        <v>2020</v>
      </c>
      <c r="Y47" s="23">
        <f t="shared" si="2"/>
        <v>2019</v>
      </c>
      <c r="Z47" s="23" t="str">
        <f t="shared" si="3"/>
        <v>jan</v>
      </c>
      <c r="AA47" s="23" t="str">
        <f t="shared" si="4"/>
        <v>dec</v>
      </c>
      <c r="AB47" s="23" t="str">
        <f t="shared" si="5"/>
        <v>ma</v>
      </c>
      <c r="AC47" s="23" t="str">
        <f t="shared" si="6"/>
        <v>on</v>
      </c>
      <c r="AD47" s="45"/>
      <c r="AE47" s="45"/>
      <c r="AH47" s="123" t="s">
        <v>3830</v>
      </c>
      <c r="AI47" s="90" t="s">
        <v>3831</v>
      </c>
    </row>
    <row r="48" spans="1:35" x14ac:dyDescent="0.25">
      <c r="A48" s="45">
        <v>31673</v>
      </c>
      <c r="B48" s="45"/>
      <c r="C48" s="45">
        <v>8820</v>
      </c>
      <c r="D48" s="52">
        <v>43857</v>
      </c>
      <c r="E48" s="45">
        <v>999560</v>
      </c>
      <c r="F48" s="45">
        <v>420004</v>
      </c>
      <c r="G48" s="45" t="s">
        <v>57</v>
      </c>
      <c r="H48" s="34">
        <v>71256</v>
      </c>
      <c r="I48" s="51">
        <v>20</v>
      </c>
      <c r="J48" s="45">
        <v>-20</v>
      </c>
      <c r="K48" s="45" t="s">
        <v>3051</v>
      </c>
      <c r="L48" s="45">
        <v>485</v>
      </c>
      <c r="M48" s="45">
        <v>466</v>
      </c>
      <c r="N48" s="26">
        <v>19</v>
      </c>
      <c r="O48" s="52">
        <v>43816</v>
      </c>
      <c r="P48" s="26">
        <v>2005</v>
      </c>
      <c r="Q48" s="45" t="s">
        <v>3161</v>
      </c>
      <c r="R48" s="45" t="s">
        <v>3102</v>
      </c>
      <c r="S48" s="45" t="s">
        <v>88</v>
      </c>
      <c r="T48" s="45"/>
      <c r="V48" s="45"/>
      <c r="W48" s="23" t="str">
        <f t="shared" si="0"/>
        <v>1951</v>
      </c>
      <c r="X48" s="23">
        <f t="shared" si="1"/>
        <v>2020</v>
      </c>
      <c r="Y48" s="23">
        <f t="shared" si="2"/>
        <v>2019</v>
      </c>
      <c r="Z48" s="23" t="str">
        <f t="shared" si="3"/>
        <v>jan</v>
      </c>
      <c r="AA48" s="23" t="str">
        <f t="shared" si="4"/>
        <v>dec</v>
      </c>
      <c r="AB48" s="23" t="str">
        <f t="shared" si="5"/>
        <v>ma</v>
      </c>
      <c r="AC48" s="23" t="str">
        <f t="shared" si="6"/>
        <v>ti</v>
      </c>
      <c r="AD48" s="45"/>
      <c r="AE48" s="45"/>
      <c r="AH48" s="123" t="s">
        <v>59</v>
      </c>
      <c r="AI48" s="45" t="s">
        <v>59</v>
      </c>
    </row>
    <row r="49" spans="1:35" x14ac:dyDescent="0.25">
      <c r="A49" s="45">
        <v>31674</v>
      </c>
      <c r="B49" s="45"/>
      <c r="C49" s="45">
        <v>8823</v>
      </c>
      <c r="D49" s="52">
        <v>43857</v>
      </c>
      <c r="E49" s="45">
        <v>999560</v>
      </c>
      <c r="F49" s="45">
        <v>420004</v>
      </c>
      <c r="G49" s="45" t="s">
        <v>57</v>
      </c>
      <c r="H49" s="34" t="s">
        <v>3353</v>
      </c>
      <c r="I49" s="51">
        <v>208</v>
      </c>
      <c r="J49" s="45">
        <v>-2</v>
      </c>
      <c r="K49" s="45" t="s">
        <v>3102</v>
      </c>
      <c r="L49" s="45">
        <v>0</v>
      </c>
      <c r="M49" s="45">
        <v>0</v>
      </c>
      <c r="N49" s="26">
        <v>0</v>
      </c>
      <c r="O49" s="52">
        <v>43817</v>
      </c>
      <c r="P49" s="26">
        <v>2005</v>
      </c>
      <c r="Q49" s="45" t="s">
        <v>3280</v>
      </c>
      <c r="R49" s="45" t="s">
        <v>3051</v>
      </c>
      <c r="S49" s="45" t="s">
        <v>88</v>
      </c>
      <c r="T49" s="45"/>
      <c r="V49" s="45"/>
      <c r="W49" s="23" t="str">
        <f t="shared" si="0"/>
        <v>1951</v>
      </c>
      <c r="X49" s="23">
        <f t="shared" si="1"/>
        <v>2020</v>
      </c>
      <c r="Y49" s="23">
        <f t="shared" si="2"/>
        <v>2019</v>
      </c>
      <c r="Z49" s="23" t="str">
        <f t="shared" si="3"/>
        <v>jan</v>
      </c>
      <c r="AA49" s="23" t="str">
        <f t="shared" si="4"/>
        <v>dec</v>
      </c>
      <c r="AB49" s="23" t="str">
        <f t="shared" si="5"/>
        <v>ma</v>
      </c>
      <c r="AC49" s="23" t="str">
        <f t="shared" si="6"/>
        <v>on</v>
      </c>
      <c r="AD49" s="45"/>
      <c r="AE49" s="45"/>
      <c r="AH49" s="125" t="s">
        <v>59</v>
      </c>
      <c r="AI49" s="45" t="s">
        <v>59</v>
      </c>
    </row>
    <row r="50" spans="1:35" x14ac:dyDescent="0.25">
      <c r="A50" s="45">
        <v>31675</v>
      </c>
      <c r="B50" s="45"/>
      <c r="C50" s="45">
        <v>8824</v>
      </c>
      <c r="D50" s="52">
        <v>43857</v>
      </c>
      <c r="E50" s="45">
        <v>999560</v>
      </c>
      <c r="F50" s="45">
        <v>420004</v>
      </c>
      <c r="G50" s="45" t="s">
        <v>57</v>
      </c>
      <c r="H50" s="34" t="s">
        <v>3354</v>
      </c>
      <c r="I50" s="51">
        <v>384</v>
      </c>
      <c r="J50" s="45">
        <v>12</v>
      </c>
      <c r="K50" s="45" t="s">
        <v>3051</v>
      </c>
      <c r="L50" s="45">
        <v>244</v>
      </c>
      <c r="M50" s="45">
        <v>244</v>
      </c>
      <c r="N50" s="26">
        <v>0</v>
      </c>
      <c r="O50" s="52">
        <v>43801</v>
      </c>
      <c r="P50" s="26">
        <v>2005</v>
      </c>
      <c r="Q50" s="45" t="s">
        <v>3280</v>
      </c>
      <c r="R50" s="45" t="s">
        <v>3051</v>
      </c>
      <c r="S50" s="45" t="s">
        <v>88</v>
      </c>
      <c r="T50" s="45"/>
      <c r="V50" s="45"/>
      <c r="W50" s="23" t="str">
        <f t="shared" si="0"/>
        <v>1949</v>
      </c>
      <c r="X50" s="23">
        <f t="shared" si="1"/>
        <v>2020</v>
      </c>
      <c r="Y50" s="23">
        <f t="shared" si="2"/>
        <v>2019</v>
      </c>
      <c r="Z50" s="23" t="str">
        <f t="shared" si="3"/>
        <v>jan</v>
      </c>
      <c r="AA50" s="23" t="str">
        <f t="shared" si="4"/>
        <v>dec</v>
      </c>
      <c r="AB50" s="23" t="str">
        <f t="shared" si="5"/>
        <v>ma</v>
      </c>
      <c r="AC50" s="23" t="str">
        <f t="shared" si="6"/>
        <v>ma</v>
      </c>
      <c r="AD50" s="45"/>
      <c r="AE50" s="45"/>
      <c r="AH50" s="124" t="s">
        <v>3984</v>
      </c>
      <c r="AI50" s="45" t="s">
        <v>3992</v>
      </c>
    </row>
    <row r="51" spans="1:35" x14ac:dyDescent="0.25">
      <c r="A51" s="45">
        <v>31676</v>
      </c>
      <c r="B51" s="45"/>
      <c r="C51" s="45">
        <v>8826</v>
      </c>
      <c r="D51" s="52">
        <v>43858</v>
      </c>
      <c r="E51" s="45">
        <v>1003976</v>
      </c>
      <c r="F51" s="45">
        <v>421628</v>
      </c>
      <c r="G51" s="45" t="s">
        <v>60</v>
      </c>
      <c r="H51" s="34">
        <v>53653</v>
      </c>
      <c r="I51" s="51">
        <v>1</v>
      </c>
      <c r="J51" s="45">
        <v>-1</v>
      </c>
      <c r="K51" s="45" t="s">
        <v>3102</v>
      </c>
      <c r="L51" s="45">
        <v>208</v>
      </c>
      <c r="M51" s="45">
        <v>218</v>
      </c>
      <c r="N51" s="26">
        <v>-10</v>
      </c>
      <c r="O51" s="52">
        <v>43854</v>
      </c>
      <c r="P51" s="26">
        <v>2005</v>
      </c>
      <c r="Q51" s="45" t="s">
        <v>3310</v>
      </c>
      <c r="R51" s="45" t="s">
        <v>3051</v>
      </c>
      <c r="S51" s="45" t="s">
        <v>88</v>
      </c>
      <c r="T51" s="45"/>
      <c r="V51" s="45"/>
      <c r="W51" s="23" t="str">
        <f t="shared" si="0"/>
        <v>2004</v>
      </c>
      <c r="X51" s="23">
        <f t="shared" si="1"/>
        <v>2020</v>
      </c>
      <c r="Y51" s="23">
        <f t="shared" si="2"/>
        <v>2020</v>
      </c>
      <c r="Z51" s="23" t="str">
        <f t="shared" si="3"/>
        <v>jan</v>
      </c>
      <c r="AA51" s="23" t="str">
        <f t="shared" si="4"/>
        <v>jan</v>
      </c>
      <c r="AB51" s="23" t="str">
        <f t="shared" si="5"/>
        <v>ti</v>
      </c>
      <c r="AC51" s="23" t="str">
        <f t="shared" si="6"/>
        <v>fr</v>
      </c>
      <c r="AD51" s="45"/>
      <c r="AE51" s="45"/>
      <c r="AH51" s="123" t="s">
        <v>3981</v>
      </c>
      <c r="AI51" s="23" t="s">
        <v>3993</v>
      </c>
    </row>
    <row r="52" spans="1:35" x14ac:dyDescent="0.25">
      <c r="A52" s="45">
        <v>31677</v>
      </c>
      <c r="B52" s="45"/>
      <c r="C52" s="45">
        <v>8831</v>
      </c>
      <c r="D52" s="52">
        <v>43858</v>
      </c>
      <c r="E52" s="45">
        <v>1003014</v>
      </c>
      <c r="F52" s="45">
        <v>423202</v>
      </c>
      <c r="G52" s="45" t="s">
        <v>60</v>
      </c>
      <c r="H52" s="34">
        <v>70602</v>
      </c>
      <c r="I52" s="51">
        <v>10</v>
      </c>
      <c r="J52" s="45">
        <v>6</v>
      </c>
      <c r="K52" s="45" t="s">
        <v>3102</v>
      </c>
      <c r="L52" s="45">
        <v>193</v>
      </c>
      <c r="M52" s="45">
        <v>199</v>
      </c>
      <c r="N52" s="26">
        <v>-6</v>
      </c>
      <c r="O52" s="52">
        <v>43850</v>
      </c>
      <c r="P52" s="26">
        <v>2005</v>
      </c>
      <c r="Q52" s="45" t="s">
        <v>3322</v>
      </c>
      <c r="R52" s="45" t="s">
        <v>3102</v>
      </c>
      <c r="S52" s="45" t="s">
        <v>88</v>
      </c>
      <c r="T52" s="45"/>
      <c r="V52" s="45"/>
      <c r="W52" s="23" t="str">
        <f t="shared" si="0"/>
        <v>2004</v>
      </c>
      <c r="X52" s="23">
        <f t="shared" si="1"/>
        <v>2020</v>
      </c>
      <c r="Y52" s="23">
        <f t="shared" si="2"/>
        <v>2020</v>
      </c>
      <c r="Z52" s="23" t="str">
        <f t="shared" si="3"/>
        <v>jan</v>
      </c>
      <c r="AA52" s="23" t="str">
        <f t="shared" si="4"/>
        <v>jan</v>
      </c>
      <c r="AB52" s="23" t="str">
        <f t="shared" si="5"/>
        <v>ti</v>
      </c>
      <c r="AC52" s="23" t="str">
        <f t="shared" si="6"/>
        <v>ma</v>
      </c>
      <c r="AD52" s="45"/>
      <c r="AE52" s="45"/>
      <c r="AH52" s="124" t="s">
        <v>3970</v>
      </c>
      <c r="AI52" s="23" t="s">
        <v>3994</v>
      </c>
    </row>
    <row r="53" spans="1:35" x14ac:dyDescent="0.25">
      <c r="A53" s="45">
        <v>31678</v>
      </c>
      <c r="B53" s="45"/>
      <c r="C53" s="45">
        <v>8835</v>
      </c>
      <c r="D53" s="52">
        <v>43859</v>
      </c>
      <c r="E53" s="45">
        <v>1004355</v>
      </c>
      <c r="F53" s="45">
        <v>97125644</v>
      </c>
      <c r="G53" s="45" t="s">
        <v>60</v>
      </c>
      <c r="H53" s="34">
        <v>3170</v>
      </c>
      <c r="I53" s="51">
        <v>5</v>
      </c>
      <c r="J53" s="45">
        <v>5</v>
      </c>
      <c r="K53" s="45" t="s">
        <v>3051</v>
      </c>
      <c r="L53" s="45">
        <v>0</v>
      </c>
      <c r="M53" s="45">
        <v>0</v>
      </c>
      <c r="N53" s="26">
        <v>0</v>
      </c>
      <c r="O53" s="52">
        <v>43858</v>
      </c>
      <c r="P53" s="26">
        <v>2005</v>
      </c>
      <c r="Q53" s="45" t="s">
        <v>3103</v>
      </c>
      <c r="R53" s="45" t="s">
        <v>3051</v>
      </c>
      <c r="S53" s="45" t="s">
        <v>89</v>
      </c>
      <c r="T53" s="45"/>
      <c r="V53" s="45"/>
      <c r="W53" s="23" t="str">
        <f t="shared" si="0"/>
        <v>2005</v>
      </c>
      <c r="X53" s="23">
        <f t="shared" si="1"/>
        <v>2020</v>
      </c>
      <c r="Y53" s="23">
        <f t="shared" si="2"/>
        <v>2020</v>
      </c>
      <c r="Z53" s="23" t="str">
        <f t="shared" si="3"/>
        <v>jan</v>
      </c>
      <c r="AA53" s="23" t="str">
        <f t="shared" si="4"/>
        <v>jan</v>
      </c>
      <c r="AB53" s="23" t="str">
        <f t="shared" si="5"/>
        <v>on</v>
      </c>
      <c r="AC53" s="23" t="str">
        <f t="shared" si="6"/>
        <v>ti</v>
      </c>
      <c r="AD53" s="45"/>
      <c r="AE53" s="45"/>
      <c r="AH53" s="132" t="s">
        <v>3978</v>
      </c>
      <c r="AI53" s="23" t="s">
        <v>3995</v>
      </c>
    </row>
    <row r="54" spans="1:35" x14ac:dyDescent="0.25">
      <c r="A54" s="45">
        <v>31679</v>
      </c>
      <c r="B54" s="45"/>
      <c r="C54" s="45">
        <v>8837</v>
      </c>
      <c r="D54" s="52">
        <v>43859</v>
      </c>
      <c r="E54" s="45">
        <v>1003284</v>
      </c>
      <c r="F54" s="45">
        <v>407005</v>
      </c>
      <c r="G54" s="45" t="s">
        <v>57</v>
      </c>
      <c r="H54" s="34">
        <v>29603</v>
      </c>
      <c r="I54" s="51">
        <v>20</v>
      </c>
      <c r="J54" s="45">
        <v>-10</v>
      </c>
      <c r="K54" s="45" t="s">
        <v>3051</v>
      </c>
      <c r="L54" s="45">
        <v>437</v>
      </c>
      <c r="M54" s="45">
        <v>418</v>
      </c>
      <c r="N54" s="26">
        <v>19</v>
      </c>
      <c r="O54" s="52">
        <v>43851</v>
      </c>
      <c r="P54" s="26">
        <v>2005</v>
      </c>
      <c r="Q54" s="45" t="s">
        <v>3110</v>
      </c>
      <c r="R54" s="45" t="s">
        <v>3102</v>
      </c>
      <c r="S54" s="45" t="s">
        <v>88</v>
      </c>
      <c r="T54" s="45"/>
      <c r="V54" s="45"/>
      <c r="W54" s="23" t="str">
        <f t="shared" si="0"/>
        <v>2004</v>
      </c>
      <c r="X54" s="23">
        <f t="shared" si="1"/>
        <v>2020</v>
      </c>
      <c r="Y54" s="23">
        <f t="shared" si="2"/>
        <v>2020</v>
      </c>
      <c r="Z54" s="23" t="str">
        <f t="shared" si="3"/>
        <v>jan</v>
      </c>
      <c r="AA54" s="23" t="str">
        <f t="shared" si="4"/>
        <v>jan</v>
      </c>
      <c r="AB54" s="23" t="str">
        <f t="shared" si="5"/>
        <v>on</v>
      </c>
      <c r="AC54" s="23" t="str">
        <f t="shared" si="6"/>
        <v>ti</v>
      </c>
      <c r="AD54" s="45"/>
      <c r="AE54" s="45"/>
      <c r="AH54" s="132" t="s">
        <v>4033</v>
      </c>
      <c r="AI54" s="90" t="s">
        <v>4036</v>
      </c>
    </row>
    <row r="55" spans="1:35" x14ac:dyDescent="0.25">
      <c r="A55" s="45">
        <v>31680</v>
      </c>
      <c r="B55" s="45"/>
      <c r="C55" s="45">
        <v>8839</v>
      </c>
      <c r="D55" s="52">
        <v>43859</v>
      </c>
      <c r="E55" s="45">
        <v>1003014</v>
      </c>
      <c r="F55" s="45">
        <v>423202</v>
      </c>
      <c r="G55" s="45" t="s">
        <v>60</v>
      </c>
      <c r="H55" s="34">
        <v>71602</v>
      </c>
      <c r="I55" s="51">
        <v>10</v>
      </c>
      <c r="J55" s="45">
        <v>5</v>
      </c>
      <c r="K55" s="45" t="s">
        <v>3102</v>
      </c>
      <c r="L55" s="45">
        <v>124</v>
      </c>
      <c r="M55" s="45">
        <v>129</v>
      </c>
      <c r="N55" s="26">
        <v>-5</v>
      </c>
      <c r="O55" s="52">
        <v>43850</v>
      </c>
      <c r="P55" s="26">
        <v>2005</v>
      </c>
      <c r="Q55" s="45" t="s">
        <v>3322</v>
      </c>
      <c r="R55" s="45" t="s">
        <v>3102</v>
      </c>
      <c r="S55" s="45" t="s">
        <v>88</v>
      </c>
      <c r="T55" s="45"/>
      <c r="V55" s="45"/>
      <c r="W55" s="23" t="str">
        <f t="shared" si="0"/>
        <v>2004</v>
      </c>
      <c r="X55" s="23">
        <f t="shared" si="1"/>
        <v>2020</v>
      </c>
      <c r="Y55" s="23">
        <f t="shared" si="2"/>
        <v>2020</v>
      </c>
      <c r="Z55" s="23" t="str">
        <f t="shared" si="3"/>
        <v>jan</v>
      </c>
      <c r="AA55" s="23" t="str">
        <f t="shared" si="4"/>
        <v>jan</v>
      </c>
      <c r="AB55" s="23" t="str">
        <f t="shared" si="5"/>
        <v>on</v>
      </c>
      <c r="AC55" s="23" t="str">
        <f t="shared" si="6"/>
        <v>ma</v>
      </c>
      <c r="AD55" s="45"/>
      <c r="AE55" s="45"/>
      <c r="AH55" s="132" t="s">
        <v>4034</v>
      </c>
      <c r="AI55" s="90" t="s">
        <v>4035</v>
      </c>
    </row>
    <row r="56" spans="1:35" x14ac:dyDescent="0.25">
      <c r="A56" s="45">
        <v>31681</v>
      </c>
      <c r="B56" s="45"/>
      <c r="C56" s="45">
        <v>8840</v>
      </c>
      <c r="D56" s="52">
        <v>43859</v>
      </c>
      <c r="E56" s="45">
        <v>1003014</v>
      </c>
      <c r="F56" s="45">
        <v>423202</v>
      </c>
      <c r="G56" s="45" t="s">
        <v>60</v>
      </c>
      <c r="H56" s="34">
        <v>71703</v>
      </c>
      <c r="I56" s="51">
        <v>10</v>
      </c>
      <c r="J56" s="45">
        <v>5</v>
      </c>
      <c r="K56" s="45" t="s">
        <v>3102</v>
      </c>
      <c r="L56" s="45">
        <v>261</v>
      </c>
      <c r="M56" s="45">
        <v>266</v>
      </c>
      <c r="N56" s="26">
        <v>-5</v>
      </c>
      <c r="O56" s="52">
        <v>43850</v>
      </c>
      <c r="P56" s="26">
        <v>2005</v>
      </c>
      <c r="Q56" s="45" t="s">
        <v>3322</v>
      </c>
      <c r="R56" s="45" t="s">
        <v>3102</v>
      </c>
      <c r="S56" s="45" t="s">
        <v>88</v>
      </c>
      <c r="T56" s="45"/>
      <c r="V56" s="45"/>
      <c r="W56" s="23" t="str">
        <f t="shared" si="0"/>
        <v>2004</v>
      </c>
      <c r="X56" s="23">
        <f t="shared" si="1"/>
        <v>2020</v>
      </c>
      <c r="Y56" s="23">
        <f t="shared" si="2"/>
        <v>2020</v>
      </c>
      <c r="Z56" s="23" t="str">
        <f t="shared" si="3"/>
        <v>jan</v>
      </c>
      <c r="AA56" s="23" t="str">
        <f t="shared" si="4"/>
        <v>jan</v>
      </c>
      <c r="AB56" s="23" t="str">
        <f t="shared" si="5"/>
        <v>on</v>
      </c>
      <c r="AC56" s="23" t="str">
        <f t="shared" si="6"/>
        <v>ma</v>
      </c>
      <c r="AD56" s="45"/>
      <c r="AE56" s="45"/>
    </row>
    <row r="57" spans="1:35" x14ac:dyDescent="0.25">
      <c r="A57" s="45">
        <v>31682</v>
      </c>
      <c r="B57" s="45"/>
      <c r="C57" s="45">
        <v>8841</v>
      </c>
      <c r="D57" s="52">
        <v>43865</v>
      </c>
      <c r="E57" s="45">
        <v>1004093</v>
      </c>
      <c r="F57" s="45">
        <v>743111818</v>
      </c>
      <c r="G57" s="45" t="s">
        <v>57</v>
      </c>
      <c r="H57" s="34">
        <v>4290</v>
      </c>
      <c r="I57" s="51">
        <v>760</v>
      </c>
      <c r="J57" s="45">
        <v>10</v>
      </c>
      <c r="K57" s="45" t="s">
        <v>3051</v>
      </c>
      <c r="L57" s="45">
        <v>810</v>
      </c>
      <c r="M57" s="45">
        <v>820</v>
      </c>
      <c r="N57" s="26">
        <v>-10</v>
      </c>
      <c r="O57" s="52">
        <v>43857</v>
      </c>
      <c r="P57" s="26">
        <v>2006</v>
      </c>
      <c r="Q57" s="45" t="s">
        <v>3362</v>
      </c>
      <c r="R57" s="45" t="s">
        <v>3102</v>
      </c>
      <c r="S57" s="45" t="s">
        <v>88</v>
      </c>
      <c r="T57" s="45"/>
      <c r="V57" s="45"/>
      <c r="W57" s="23" t="str">
        <f t="shared" si="0"/>
        <v>2005</v>
      </c>
      <c r="X57" s="23">
        <f t="shared" si="1"/>
        <v>2020</v>
      </c>
      <c r="Y57" s="23">
        <f t="shared" si="2"/>
        <v>2020</v>
      </c>
      <c r="Z57" s="23" t="str">
        <f t="shared" si="3"/>
        <v>feb</v>
      </c>
      <c r="AA57" s="23" t="str">
        <f t="shared" si="4"/>
        <v>jan</v>
      </c>
      <c r="AB57" s="23" t="str">
        <f t="shared" si="5"/>
        <v>ti</v>
      </c>
      <c r="AC57" s="23" t="str">
        <f t="shared" si="6"/>
        <v>ma</v>
      </c>
      <c r="AD57" s="45"/>
      <c r="AE57" s="45"/>
    </row>
    <row r="58" spans="1:35" x14ac:dyDescent="0.25">
      <c r="A58" s="45">
        <v>31683</v>
      </c>
      <c r="B58" s="45"/>
      <c r="C58" s="45">
        <v>8842</v>
      </c>
      <c r="D58" s="52">
        <v>43865</v>
      </c>
      <c r="E58" s="45">
        <v>1004097</v>
      </c>
      <c r="F58" s="45">
        <v>600025</v>
      </c>
      <c r="G58" s="45" t="s">
        <v>3323</v>
      </c>
      <c r="H58" s="34">
        <v>29204</v>
      </c>
      <c r="I58" s="51">
        <v>10</v>
      </c>
      <c r="J58" s="45">
        <v>-6</v>
      </c>
      <c r="K58" s="45" t="s">
        <v>3102</v>
      </c>
      <c r="L58" s="45">
        <v>12</v>
      </c>
      <c r="M58" s="45">
        <v>6</v>
      </c>
      <c r="N58" s="26">
        <v>6</v>
      </c>
      <c r="O58" s="52">
        <v>43857</v>
      </c>
      <c r="P58" s="26">
        <v>2006</v>
      </c>
      <c r="Q58" s="45" t="s">
        <v>3310</v>
      </c>
      <c r="R58" s="45" t="s">
        <v>3102</v>
      </c>
      <c r="S58" s="45" t="s">
        <v>88</v>
      </c>
      <c r="T58" s="45"/>
      <c r="V58" s="45"/>
      <c r="W58" s="23" t="str">
        <f t="shared" si="0"/>
        <v>2005</v>
      </c>
      <c r="X58" s="23">
        <f t="shared" si="1"/>
        <v>2020</v>
      </c>
      <c r="Y58" s="23">
        <f t="shared" si="2"/>
        <v>2020</v>
      </c>
      <c r="Z58" s="23" t="str">
        <f t="shared" si="3"/>
        <v>feb</v>
      </c>
      <c r="AA58" s="23" t="str">
        <f t="shared" si="4"/>
        <v>jan</v>
      </c>
      <c r="AB58" s="23" t="str">
        <f t="shared" si="5"/>
        <v>ti</v>
      </c>
      <c r="AC58" s="23" t="str">
        <f t="shared" si="6"/>
        <v>ma</v>
      </c>
      <c r="AD58" s="45"/>
      <c r="AE58" s="45"/>
    </row>
    <row r="59" spans="1:35" x14ac:dyDescent="0.25">
      <c r="A59" s="45">
        <v>31684</v>
      </c>
      <c r="B59" s="45"/>
      <c r="C59" s="45">
        <v>8847</v>
      </c>
      <c r="D59" s="52">
        <v>43865</v>
      </c>
      <c r="E59" s="45">
        <v>1002967</v>
      </c>
      <c r="F59" s="45">
        <v>3515</v>
      </c>
      <c r="G59" s="45" t="s">
        <v>3323</v>
      </c>
      <c r="H59" s="34">
        <v>29815</v>
      </c>
      <c r="I59" s="51">
        <v>1</v>
      </c>
      <c r="J59" s="45">
        <v>-1</v>
      </c>
      <c r="K59" s="45" t="s">
        <v>3102</v>
      </c>
      <c r="L59" s="45">
        <v>573</v>
      </c>
      <c r="M59" s="45">
        <v>563</v>
      </c>
      <c r="N59" s="26">
        <v>-10</v>
      </c>
      <c r="O59" s="52">
        <v>43847</v>
      </c>
      <c r="P59" s="26">
        <v>2006</v>
      </c>
      <c r="Q59" s="45" t="s">
        <v>3111</v>
      </c>
      <c r="R59" s="45" t="s">
        <v>3051</v>
      </c>
      <c r="S59" s="45" t="s">
        <v>88</v>
      </c>
      <c r="T59" s="45"/>
      <c r="V59" s="45"/>
      <c r="W59" s="23" t="str">
        <f t="shared" si="0"/>
        <v>2003</v>
      </c>
      <c r="X59" s="23">
        <f t="shared" si="1"/>
        <v>2020</v>
      </c>
      <c r="Y59" s="23">
        <f t="shared" si="2"/>
        <v>2020</v>
      </c>
      <c r="Z59" s="23" t="str">
        <f t="shared" ref="Z59:Z122" si="7">TEXT(D59,"MMM")</f>
        <v>feb</v>
      </c>
      <c r="AA59" s="23" t="str">
        <f t="shared" ref="AA59:AA122" si="8">TEXT(O59,"MMM")</f>
        <v>jan</v>
      </c>
      <c r="AB59" s="23" t="str">
        <f t="shared" si="5"/>
        <v>ti</v>
      </c>
      <c r="AC59" s="23" t="str">
        <f t="shared" si="6"/>
        <v>fr</v>
      </c>
      <c r="AD59" s="45"/>
      <c r="AE59" s="45"/>
    </row>
    <row r="60" spans="1:35" x14ac:dyDescent="0.25">
      <c r="A60" s="45">
        <v>31685</v>
      </c>
      <c r="B60" s="45"/>
      <c r="C60" s="45">
        <v>8852</v>
      </c>
      <c r="D60" s="52">
        <v>43865</v>
      </c>
      <c r="E60" s="45">
        <v>1002335</v>
      </c>
      <c r="F60" s="45">
        <v>407005</v>
      </c>
      <c r="G60" s="45" t="s">
        <v>3324</v>
      </c>
      <c r="H60" s="34">
        <v>558552</v>
      </c>
      <c r="I60" s="51">
        <v>60</v>
      </c>
      <c r="J60" s="45">
        <v>-60</v>
      </c>
      <c r="K60" s="45" t="s">
        <v>3051</v>
      </c>
      <c r="L60" s="45">
        <v>109</v>
      </c>
      <c r="M60" s="45">
        <v>109</v>
      </c>
      <c r="N60" s="26">
        <v>0</v>
      </c>
      <c r="O60" s="52">
        <v>43845</v>
      </c>
      <c r="P60" s="26">
        <v>2006</v>
      </c>
      <c r="Q60" s="45" t="s">
        <v>3269</v>
      </c>
      <c r="R60" s="45" t="s">
        <v>3051</v>
      </c>
      <c r="S60" s="45" t="s">
        <v>88</v>
      </c>
      <c r="T60" s="45"/>
      <c r="V60" s="45"/>
      <c r="W60" s="23" t="str">
        <f t="shared" ref="W60:W123" si="9">CONCATENATE(RIGHT(TEXT(YEAR(O60),"#"),2),TEXT(WEEKNUM(O60),"0#"))</f>
        <v>2003</v>
      </c>
      <c r="X60" s="23">
        <f t="shared" ref="X60:X123" si="10">YEAR(D60)</f>
        <v>2020</v>
      </c>
      <c r="Y60" s="23">
        <f t="shared" ref="Y60:Y123" si="11">YEAR(O60)</f>
        <v>2020</v>
      </c>
      <c r="Z60" s="23" t="str">
        <f t="shared" si="7"/>
        <v>feb</v>
      </c>
      <c r="AA60" s="23" t="str">
        <f t="shared" si="8"/>
        <v>jan</v>
      </c>
      <c r="AB60" s="23" t="str">
        <f t="shared" ref="AB60:AB123" si="12">TEXT(D60,"DDD")</f>
        <v>ti</v>
      </c>
      <c r="AC60" s="23" t="str">
        <f t="shared" ref="AC60:AC123" si="13">TEXT(O60,"DDD")</f>
        <v>on</v>
      </c>
      <c r="AD60" s="45"/>
      <c r="AE60" s="45"/>
    </row>
    <row r="61" spans="1:35" x14ac:dyDescent="0.25">
      <c r="A61" s="45">
        <v>31686</v>
      </c>
      <c r="B61" s="45"/>
      <c r="C61" s="45">
        <v>8853</v>
      </c>
      <c r="D61" s="52">
        <v>43865</v>
      </c>
      <c r="E61" s="45">
        <v>1004391</v>
      </c>
      <c r="F61" s="45">
        <v>66152310</v>
      </c>
      <c r="G61" s="45" t="s">
        <v>3323</v>
      </c>
      <c r="H61" s="34">
        <v>53603</v>
      </c>
      <c r="I61" s="51">
        <v>45</v>
      </c>
      <c r="J61" s="45">
        <v>15</v>
      </c>
      <c r="K61" s="45" t="s">
        <v>3051</v>
      </c>
      <c r="L61" s="45">
        <v>605</v>
      </c>
      <c r="M61" s="45">
        <v>635</v>
      </c>
      <c r="N61" s="26">
        <v>-30</v>
      </c>
      <c r="O61" s="52">
        <v>43859</v>
      </c>
      <c r="P61" s="26">
        <v>2006</v>
      </c>
      <c r="Q61" s="45" t="s">
        <v>3363</v>
      </c>
      <c r="R61" s="45" t="s">
        <v>3102</v>
      </c>
      <c r="S61" s="45" t="s">
        <v>88</v>
      </c>
      <c r="T61" s="45"/>
      <c r="V61" s="45"/>
      <c r="W61" s="23" t="str">
        <f t="shared" si="9"/>
        <v>2005</v>
      </c>
      <c r="X61" s="23">
        <f t="shared" si="10"/>
        <v>2020</v>
      </c>
      <c r="Y61" s="23">
        <f t="shared" si="11"/>
        <v>2020</v>
      </c>
      <c r="Z61" s="23" t="str">
        <f t="shared" si="7"/>
        <v>feb</v>
      </c>
      <c r="AA61" s="23" t="str">
        <f t="shared" si="8"/>
        <v>jan</v>
      </c>
      <c r="AB61" s="23" t="str">
        <f t="shared" si="12"/>
        <v>ti</v>
      </c>
      <c r="AC61" s="23" t="str">
        <f t="shared" si="13"/>
        <v>on</v>
      </c>
      <c r="AD61" s="45"/>
      <c r="AE61" s="45"/>
    </row>
    <row r="62" spans="1:35" x14ac:dyDescent="0.25">
      <c r="A62" s="45">
        <v>31687</v>
      </c>
      <c r="B62" s="45"/>
      <c r="C62" s="45">
        <v>8854</v>
      </c>
      <c r="D62" s="52">
        <v>43865</v>
      </c>
      <c r="E62" s="45">
        <v>1004391</v>
      </c>
      <c r="F62" s="45">
        <v>66152310</v>
      </c>
      <c r="G62" s="45" t="s">
        <v>3323</v>
      </c>
      <c r="H62" s="34">
        <v>9378</v>
      </c>
      <c r="I62" s="51">
        <v>2</v>
      </c>
      <c r="J62" s="45">
        <v>18</v>
      </c>
      <c r="K62" s="45" t="s">
        <v>3102</v>
      </c>
      <c r="L62" s="45">
        <v>201</v>
      </c>
      <c r="M62" s="45">
        <v>220</v>
      </c>
      <c r="N62" s="26">
        <v>-19</v>
      </c>
      <c r="O62" s="52">
        <v>43859</v>
      </c>
      <c r="P62" s="26">
        <v>2006</v>
      </c>
      <c r="Q62" s="45" t="s">
        <v>3363</v>
      </c>
      <c r="R62" s="45" t="s">
        <v>3102</v>
      </c>
      <c r="S62" s="45" t="s">
        <v>88</v>
      </c>
      <c r="T62" s="45"/>
      <c r="V62" s="45"/>
      <c r="W62" s="23" t="str">
        <f t="shared" si="9"/>
        <v>2005</v>
      </c>
      <c r="X62" s="23">
        <f t="shared" si="10"/>
        <v>2020</v>
      </c>
      <c r="Y62" s="23">
        <f t="shared" si="11"/>
        <v>2020</v>
      </c>
      <c r="Z62" s="23" t="str">
        <f t="shared" si="7"/>
        <v>feb</v>
      </c>
      <c r="AA62" s="23" t="str">
        <f t="shared" si="8"/>
        <v>jan</v>
      </c>
      <c r="AB62" s="23" t="str">
        <f t="shared" si="12"/>
        <v>ti</v>
      </c>
      <c r="AC62" s="23" t="str">
        <f t="shared" si="13"/>
        <v>on</v>
      </c>
      <c r="AD62" s="45"/>
      <c r="AE62" s="45"/>
    </row>
    <row r="63" spans="1:35" x14ac:dyDescent="0.25">
      <c r="A63" s="45">
        <v>31688</v>
      </c>
      <c r="B63" s="45"/>
      <c r="C63" s="45">
        <v>8856</v>
      </c>
      <c r="D63" s="52">
        <v>43865</v>
      </c>
      <c r="E63" s="45">
        <v>1004391</v>
      </c>
      <c r="F63" s="45">
        <v>66152310</v>
      </c>
      <c r="G63" s="45" t="s">
        <v>3323</v>
      </c>
      <c r="H63" s="34">
        <v>522252</v>
      </c>
      <c r="I63" s="51">
        <v>5</v>
      </c>
      <c r="J63" s="45">
        <v>-5</v>
      </c>
      <c r="K63" s="45" t="s">
        <v>3051</v>
      </c>
      <c r="L63" s="45">
        <v>46</v>
      </c>
      <c r="M63" s="45">
        <v>46</v>
      </c>
      <c r="N63" s="26">
        <v>0</v>
      </c>
      <c r="O63" s="52">
        <v>43859</v>
      </c>
      <c r="P63" s="26">
        <v>2006</v>
      </c>
      <c r="Q63" s="45" t="s">
        <v>3363</v>
      </c>
      <c r="R63" s="45" t="s">
        <v>3051</v>
      </c>
      <c r="S63" s="45" t="s">
        <v>88</v>
      </c>
      <c r="T63" s="45"/>
      <c r="V63" s="45"/>
      <c r="W63" s="23" t="str">
        <f t="shared" si="9"/>
        <v>2005</v>
      </c>
      <c r="X63" s="23">
        <f t="shared" si="10"/>
        <v>2020</v>
      </c>
      <c r="Y63" s="23">
        <f t="shared" si="11"/>
        <v>2020</v>
      </c>
      <c r="Z63" s="23" t="str">
        <f t="shared" si="7"/>
        <v>feb</v>
      </c>
      <c r="AA63" s="23" t="str">
        <f t="shared" si="8"/>
        <v>jan</v>
      </c>
      <c r="AB63" s="23" t="str">
        <f t="shared" si="12"/>
        <v>ti</v>
      </c>
      <c r="AC63" s="23" t="str">
        <f t="shared" si="13"/>
        <v>on</v>
      </c>
      <c r="AD63" s="45"/>
      <c r="AE63" s="45"/>
    </row>
    <row r="64" spans="1:35" x14ac:dyDescent="0.25">
      <c r="A64" s="45">
        <v>31689</v>
      </c>
      <c r="B64" s="45"/>
      <c r="C64" s="45">
        <v>8859</v>
      </c>
      <c r="D64" s="52">
        <v>43865</v>
      </c>
      <c r="E64" s="45">
        <v>1001915</v>
      </c>
      <c r="F64" s="45">
        <v>421854</v>
      </c>
      <c r="G64" s="45" t="s">
        <v>3323</v>
      </c>
      <c r="H64" s="34">
        <v>450252</v>
      </c>
      <c r="I64" s="51">
        <v>40</v>
      </c>
      <c r="J64" s="45">
        <v>-1</v>
      </c>
      <c r="K64" s="45" t="s">
        <v>3051</v>
      </c>
      <c r="L64" s="45">
        <v>296</v>
      </c>
      <c r="M64" s="45">
        <v>296</v>
      </c>
      <c r="N64" s="26">
        <v>0</v>
      </c>
      <c r="O64" s="52">
        <v>43846</v>
      </c>
      <c r="P64" s="26">
        <v>2006</v>
      </c>
      <c r="Q64" s="45" t="s">
        <v>3105</v>
      </c>
      <c r="R64" s="45" t="s">
        <v>3051</v>
      </c>
      <c r="S64" s="45" t="s">
        <v>88</v>
      </c>
      <c r="T64" s="45"/>
      <c r="V64" s="45"/>
      <c r="W64" s="23" t="str">
        <f t="shared" si="9"/>
        <v>2003</v>
      </c>
      <c r="X64" s="23">
        <f t="shared" si="10"/>
        <v>2020</v>
      </c>
      <c r="Y64" s="23">
        <f t="shared" si="11"/>
        <v>2020</v>
      </c>
      <c r="Z64" s="23" t="str">
        <f t="shared" si="7"/>
        <v>feb</v>
      </c>
      <c r="AA64" s="23" t="str">
        <f t="shared" si="8"/>
        <v>jan</v>
      </c>
      <c r="AB64" s="23" t="str">
        <f t="shared" si="12"/>
        <v>ti</v>
      </c>
      <c r="AC64" s="23" t="str">
        <f t="shared" si="13"/>
        <v>to</v>
      </c>
      <c r="AD64" s="45"/>
      <c r="AE64" s="45"/>
    </row>
    <row r="65" spans="1:31" x14ac:dyDescent="0.25">
      <c r="A65" s="45">
        <v>31690</v>
      </c>
      <c r="B65" s="45"/>
      <c r="C65" s="45">
        <v>8860</v>
      </c>
      <c r="D65" s="52">
        <v>43865</v>
      </c>
      <c r="E65" s="45">
        <v>1004845</v>
      </c>
      <c r="F65" s="45">
        <v>66152310</v>
      </c>
      <c r="G65" s="45" t="s">
        <v>3323</v>
      </c>
      <c r="H65" s="34">
        <v>581210</v>
      </c>
      <c r="I65" s="51">
        <v>20</v>
      </c>
      <c r="J65" s="45">
        <v>-2</v>
      </c>
      <c r="K65" s="45" t="s">
        <v>3102</v>
      </c>
      <c r="L65" s="45">
        <v>1405</v>
      </c>
      <c r="M65" s="45">
        <v>1403</v>
      </c>
      <c r="N65" s="26">
        <v>2</v>
      </c>
      <c r="O65" s="52">
        <v>43861</v>
      </c>
      <c r="P65" s="26">
        <v>2006</v>
      </c>
      <c r="Q65" s="45" t="s">
        <v>3310</v>
      </c>
      <c r="R65" s="45" t="s">
        <v>3102</v>
      </c>
      <c r="S65" s="45" t="s">
        <v>88</v>
      </c>
      <c r="T65" s="45"/>
      <c r="V65" s="45"/>
      <c r="W65" s="23" t="str">
        <f t="shared" si="9"/>
        <v>2005</v>
      </c>
      <c r="X65" s="23">
        <f t="shared" si="10"/>
        <v>2020</v>
      </c>
      <c r="Y65" s="23">
        <f t="shared" si="11"/>
        <v>2020</v>
      </c>
      <c r="Z65" s="23" t="str">
        <f t="shared" si="7"/>
        <v>feb</v>
      </c>
      <c r="AA65" s="23" t="str">
        <f t="shared" si="8"/>
        <v>jan</v>
      </c>
      <c r="AB65" s="23" t="str">
        <f t="shared" si="12"/>
        <v>ti</v>
      </c>
      <c r="AC65" s="23" t="str">
        <f t="shared" si="13"/>
        <v>fr</v>
      </c>
      <c r="AD65" s="45"/>
      <c r="AE65" s="45"/>
    </row>
    <row r="66" spans="1:31" x14ac:dyDescent="0.25">
      <c r="A66" s="45">
        <v>31691</v>
      </c>
      <c r="B66" s="45"/>
      <c r="C66" s="45">
        <v>8861</v>
      </c>
      <c r="D66" s="52">
        <v>43865</v>
      </c>
      <c r="E66" s="45">
        <v>1004777</v>
      </c>
      <c r="F66" s="45">
        <v>56640770</v>
      </c>
      <c r="G66" s="45" t="s">
        <v>60</v>
      </c>
      <c r="H66" s="34">
        <v>526852</v>
      </c>
      <c r="I66" s="51">
        <v>6</v>
      </c>
      <c r="J66" s="45">
        <v>-1</v>
      </c>
      <c r="K66" s="45" t="s">
        <v>3051</v>
      </c>
      <c r="L66" s="45">
        <v>47</v>
      </c>
      <c r="M66" s="45">
        <v>46</v>
      </c>
      <c r="N66" s="26">
        <v>1</v>
      </c>
      <c r="O66" s="52">
        <v>43861</v>
      </c>
      <c r="P66" s="26">
        <v>2006</v>
      </c>
      <c r="Q66" s="45" t="s">
        <v>3106</v>
      </c>
      <c r="R66" s="45" t="s">
        <v>3102</v>
      </c>
      <c r="S66" s="45" t="s">
        <v>89</v>
      </c>
      <c r="T66" s="45"/>
      <c r="V66" s="45"/>
      <c r="W66" s="23" t="str">
        <f t="shared" si="9"/>
        <v>2005</v>
      </c>
      <c r="X66" s="23">
        <f t="shared" si="10"/>
        <v>2020</v>
      </c>
      <c r="Y66" s="23">
        <f t="shared" si="11"/>
        <v>2020</v>
      </c>
      <c r="Z66" s="23" t="str">
        <f t="shared" si="7"/>
        <v>feb</v>
      </c>
      <c r="AA66" s="23" t="str">
        <f t="shared" si="8"/>
        <v>jan</v>
      </c>
      <c r="AB66" s="23" t="str">
        <f t="shared" si="12"/>
        <v>ti</v>
      </c>
      <c r="AC66" s="23" t="str">
        <f t="shared" si="13"/>
        <v>fr</v>
      </c>
      <c r="AD66" s="45"/>
      <c r="AE66" s="45"/>
    </row>
    <row r="67" spans="1:31" x14ac:dyDescent="0.25">
      <c r="A67" s="45">
        <v>31692</v>
      </c>
      <c r="B67" s="45"/>
      <c r="C67" s="45">
        <v>8866</v>
      </c>
      <c r="D67" s="52">
        <v>43865</v>
      </c>
      <c r="E67" s="45">
        <v>1003114</v>
      </c>
      <c r="F67" s="45">
        <v>700040</v>
      </c>
      <c r="G67" s="45" t="s">
        <v>57</v>
      </c>
      <c r="H67" s="34">
        <v>549540</v>
      </c>
      <c r="I67" s="51">
        <v>25</v>
      </c>
      <c r="J67" s="45">
        <v>25</v>
      </c>
      <c r="K67" s="45" t="s">
        <v>3102</v>
      </c>
      <c r="L67" s="45">
        <v>410</v>
      </c>
      <c r="M67" s="45">
        <v>410</v>
      </c>
      <c r="N67" s="26">
        <v>0</v>
      </c>
      <c r="O67" s="52">
        <v>43854</v>
      </c>
      <c r="P67" s="26">
        <v>2006</v>
      </c>
      <c r="Q67" s="45" t="s">
        <v>3111</v>
      </c>
      <c r="R67" s="45" t="s">
        <v>3051</v>
      </c>
      <c r="S67" s="45" t="s">
        <v>88</v>
      </c>
      <c r="T67" s="45"/>
      <c r="V67" s="45"/>
      <c r="W67" s="23" t="str">
        <f t="shared" si="9"/>
        <v>2004</v>
      </c>
      <c r="X67" s="23">
        <f t="shared" si="10"/>
        <v>2020</v>
      </c>
      <c r="Y67" s="23">
        <f t="shared" si="11"/>
        <v>2020</v>
      </c>
      <c r="Z67" s="23" t="str">
        <f t="shared" si="7"/>
        <v>feb</v>
      </c>
      <c r="AA67" s="23" t="str">
        <f t="shared" si="8"/>
        <v>jan</v>
      </c>
      <c r="AB67" s="23" t="str">
        <f t="shared" si="12"/>
        <v>ti</v>
      </c>
      <c r="AC67" s="23" t="str">
        <f t="shared" si="13"/>
        <v>fr</v>
      </c>
      <c r="AD67" s="45"/>
      <c r="AE67" s="45"/>
    </row>
    <row r="68" spans="1:31" x14ac:dyDescent="0.25">
      <c r="A68" s="45">
        <v>31693</v>
      </c>
      <c r="B68" s="45"/>
      <c r="C68" s="45">
        <v>8869</v>
      </c>
      <c r="D68" s="52">
        <v>43865</v>
      </c>
      <c r="E68" s="45">
        <v>1004500</v>
      </c>
      <c r="F68" s="45">
        <v>36955000</v>
      </c>
      <c r="G68" s="45" t="s">
        <v>60</v>
      </c>
      <c r="H68" s="34" t="s">
        <v>2805</v>
      </c>
      <c r="I68" s="51">
        <v>24</v>
      </c>
      <c r="J68" s="45">
        <v>-24</v>
      </c>
      <c r="K68" s="45" t="s">
        <v>3102</v>
      </c>
      <c r="L68" s="45">
        <v>455</v>
      </c>
      <c r="M68" s="45">
        <v>455</v>
      </c>
      <c r="N68" s="26">
        <v>0</v>
      </c>
      <c r="O68" s="52">
        <v>43859</v>
      </c>
      <c r="P68" s="26">
        <v>2006</v>
      </c>
      <c r="Q68" s="45" t="s">
        <v>3269</v>
      </c>
      <c r="R68" s="45" t="s">
        <v>3051</v>
      </c>
      <c r="S68" s="45" t="s">
        <v>88</v>
      </c>
      <c r="T68" s="45"/>
      <c r="V68" s="45"/>
      <c r="W68" s="23" t="str">
        <f t="shared" si="9"/>
        <v>2005</v>
      </c>
      <c r="X68" s="23">
        <f t="shared" si="10"/>
        <v>2020</v>
      </c>
      <c r="Y68" s="23">
        <f t="shared" si="11"/>
        <v>2020</v>
      </c>
      <c r="Z68" s="23" t="str">
        <f t="shared" si="7"/>
        <v>feb</v>
      </c>
      <c r="AA68" s="23" t="str">
        <f t="shared" si="8"/>
        <v>jan</v>
      </c>
      <c r="AB68" s="23" t="str">
        <f t="shared" si="12"/>
        <v>ti</v>
      </c>
      <c r="AC68" s="23" t="str">
        <f t="shared" si="13"/>
        <v>on</v>
      </c>
      <c r="AD68" s="45"/>
      <c r="AE68" s="45"/>
    </row>
    <row r="69" spans="1:31" x14ac:dyDescent="0.25">
      <c r="A69" s="45">
        <v>31694</v>
      </c>
      <c r="B69" s="45"/>
      <c r="C69" s="45">
        <v>8871</v>
      </c>
      <c r="D69" s="52">
        <v>43865</v>
      </c>
      <c r="E69" s="45">
        <v>1003817</v>
      </c>
      <c r="F69" s="45">
        <v>421322</v>
      </c>
      <c r="G69" s="45" t="s">
        <v>57</v>
      </c>
      <c r="H69" s="34">
        <v>77653</v>
      </c>
      <c r="I69" s="51">
        <v>15</v>
      </c>
      <c r="J69" s="45">
        <v>-5</v>
      </c>
      <c r="K69" s="45" t="s">
        <v>3102</v>
      </c>
      <c r="L69" s="45">
        <v>183</v>
      </c>
      <c r="M69" s="45">
        <v>178</v>
      </c>
      <c r="N69" s="26">
        <v>5</v>
      </c>
      <c r="O69" s="52">
        <v>43854</v>
      </c>
      <c r="P69" s="26">
        <v>2006</v>
      </c>
      <c r="Q69" s="45" t="s">
        <v>3105</v>
      </c>
      <c r="R69" s="45" t="s">
        <v>3102</v>
      </c>
      <c r="S69" s="45" t="s">
        <v>88</v>
      </c>
      <c r="T69" s="45"/>
      <c r="V69" s="45"/>
      <c r="W69" s="23" t="str">
        <f t="shared" si="9"/>
        <v>2004</v>
      </c>
      <c r="X69" s="23">
        <f t="shared" si="10"/>
        <v>2020</v>
      </c>
      <c r="Y69" s="23">
        <f t="shared" si="11"/>
        <v>2020</v>
      </c>
      <c r="Z69" s="23" t="str">
        <f t="shared" si="7"/>
        <v>feb</v>
      </c>
      <c r="AA69" s="23" t="str">
        <f t="shared" si="8"/>
        <v>jan</v>
      </c>
      <c r="AB69" s="23" t="str">
        <f t="shared" si="12"/>
        <v>ti</v>
      </c>
      <c r="AC69" s="23" t="str">
        <f t="shared" si="13"/>
        <v>fr</v>
      </c>
      <c r="AD69" s="45"/>
      <c r="AE69" s="45"/>
    </row>
    <row r="70" spans="1:31" x14ac:dyDescent="0.25">
      <c r="A70" s="45">
        <v>31695</v>
      </c>
      <c r="B70" s="45"/>
      <c r="C70" s="45">
        <v>8872</v>
      </c>
      <c r="D70" s="52">
        <v>43865</v>
      </c>
      <c r="E70" s="45">
        <v>1003646</v>
      </c>
      <c r="F70" s="45">
        <v>407005</v>
      </c>
      <c r="G70" s="45" t="s">
        <v>57</v>
      </c>
      <c r="H70" s="34">
        <v>476218</v>
      </c>
      <c r="I70" s="51">
        <v>20</v>
      </c>
      <c r="J70" s="45">
        <v>-10</v>
      </c>
      <c r="K70" s="45" t="s">
        <v>3051</v>
      </c>
      <c r="L70" s="45">
        <v>104</v>
      </c>
      <c r="M70" s="45">
        <v>94</v>
      </c>
      <c r="N70" s="26">
        <v>10</v>
      </c>
      <c r="O70" s="52">
        <v>43854</v>
      </c>
      <c r="P70" s="26">
        <v>2006</v>
      </c>
      <c r="Q70" s="45" t="s">
        <v>3108</v>
      </c>
      <c r="R70" s="45" t="s">
        <v>3102</v>
      </c>
      <c r="S70" s="45" t="s">
        <v>88</v>
      </c>
      <c r="T70" s="45"/>
      <c r="V70" s="45"/>
      <c r="W70" s="23" t="str">
        <f t="shared" si="9"/>
        <v>2004</v>
      </c>
      <c r="X70" s="23">
        <f t="shared" si="10"/>
        <v>2020</v>
      </c>
      <c r="Y70" s="23">
        <f t="shared" si="11"/>
        <v>2020</v>
      </c>
      <c r="Z70" s="23" t="str">
        <f t="shared" si="7"/>
        <v>feb</v>
      </c>
      <c r="AA70" s="23" t="str">
        <f t="shared" si="8"/>
        <v>jan</v>
      </c>
      <c r="AB70" s="23" t="str">
        <f t="shared" si="12"/>
        <v>ti</v>
      </c>
      <c r="AC70" s="23" t="str">
        <f t="shared" si="13"/>
        <v>fr</v>
      </c>
      <c r="AD70" s="45"/>
      <c r="AE70" s="45"/>
    </row>
    <row r="71" spans="1:31" x14ac:dyDescent="0.25">
      <c r="A71" s="45">
        <v>31696</v>
      </c>
      <c r="B71" s="45"/>
      <c r="C71" s="45">
        <v>8873</v>
      </c>
      <c r="D71" s="52">
        <v>43865</v>
      </c>
      <c r="E71" s="45">
        <v>1003646</v>
      </c>
      <c r="F71" s="45">
        <v>407005</v>
      </c>
      <c r="G71" s="45" t="s">
        <v>57</v>
      </c>
      <c r="H71" s="34">
        <v>71705</v>
      </c>
      <c r="I71" s="51">
        <v>30</v>
      </c>
      <c r="J71" s="45">
        <v>15</v>
      </c>
      <c r="K71" s="45" t="s">
        <v>3051</v>
      </c>
      <c r="L71" s="45">
        <v>330</v>
      </c>
      <c r="M71" s="45">
        <v>345</v>
      </c>
      <c r="N71" s="26">
        <v>-15</v>
      </c>
      <c r="O71" s="52">
        <v>43854</v>
      </c>
      <c r="P71" s="26">
        <v>2006</v>
      </c>
      <c r="Q71" s="45" t="s">
        <v>3111</v>
      </c>
      <c r="R71" s="45" t="s">
        <v>3102</v>
      </c>
      <c r="S71" s="45" t="s">
        <v>88</v>
      </c>
      <c r="T71" s="45"/>
      <c r="V71" s="45"/>
      <c r="W71" s="23" t="str">
        <f t="shared" si="9"/>
        <v>2004</v>
      </c>
      <c r="X71" s="23">
        <f t="shared" si="10"/>
        <v>2020</v>
      </c>
      <c r="Y71" s="23">
        <f t="shared" si="11"/>
        <v>2020</v>
      </c>
      <c r="Z71" s="23" t="str">
        <f t="shared" si="7"/>
        <v>feb</v>
      </c>
      <c r="AA71" s="23" t="str">
        <f t="shared" si="8"/>
        <v>jan</v>
      </c>
      <c r="AB71" s="23" t="str">
        <f t="shared" si="12"/>
        <v>ti</v>
      </c>
      <c r="AC71" s="23" t="str">
        <f t="shared" si="13"/>
        <v>fr</v>
      </c>
      <c r="AD71" s="45"/>
      <c r="AE71" s="45"/>
    </row>
    <row r="72" spans="1:31" x14ac:dyDescent="0.25">
      <c r="A72" s="45">
        <v>31697</v>
      </c>
      <c r="B72" s="45"/>
      <c r="C72" s="45">
        <v>8880</v>
      </c>
      <c r="D72" s="52">
        <v>43867</v>
      </c>
      <c r="E72" s="45">
        <v>1001266</v>
      </c>
      <c r="F72" s="45">
        <v>422000</v>
      </c>
      <c r="G72" s="45" t="s">
        <v>60</v>
      </c>
      <c r="H72" s="34">
        <v>6156</v>
      </c>
      <c r="I72" s="51">
        <v>5</v>
      </c>
      <c r="J72" s="45">
        <v>-2</v>
      </c>
      <c r="K72" s="45" t="s">
        <v>3051</v>
      </c>
      <c r="L72" s="45">
        <v>280</v>
      </c>
      <c r="M72" s="45">
        <v>278</v>
      </c>
      <c r="N72" s="26">
        <v>2</v>
      </c>
      <c r="O72" s="52">
        <v>43857</v>
      </c>
      <c r="P72" s="26">
        <v>2006</v>
      </c>
      <c r="Q72" s="45" t="s">
        <v>3103</v>
      </c>
      <c r="R72" s="45" t="s">
        <v>3102</v>
      </c>
      <c r="S72" s="45" t="s">
        <v>88</v>
      </c>
      <c r="T72" s="45"/>
      <c r="V72" s="45"/>
      <c r="W72" s="23" t="str">
        <f t="shared" si="9"/>
        <v>2005</v>
      </c>
      <c r="X72" s="23">
        <f t="shared" si="10"/>
        <v>2020</v>
      </c>
      <c r="Y72" s="23">
        <f t="shared" si="11"/>
        <v>2020</v>
      </c>
      <c r="Z72" s="23" t="str">
        <f t="shared" si="7"/>
        <v>feb</v>
      </c>
      <c r="AA72" s="23" t="str">
        <f t="shared" si="8"/>
        <v>jan</v>
      </c>
      <c r="AB72" s="23" t="str">
        <f t="shared" si="12"/>
        <v>to</v>
      </c>
      <c r="AC72" s="23" t="str">
        <f t="shared" si="13"/>
        <v>ma</v>
      </c>
      <c r="AD72" s="45"/>
      <c r="AE72" s="45"/>
    </row>
    <row r="73" spans="1:31" x14ac:dyDescent="0.25">
      <c r="A73" s="45">
        <v>31698</v>
      </c>
      <c r="B73" s="45"/>
      <c r="C73" s="45">
        <v>8886</v>
      </c>
      <c r="D73" s="52">
        <v>43868</v>
      </c>
      <c r="E73" s="45">
        <v>1004636</v>
      </c>
      <c r="F73" s="45">
        <v>423378</v>
      </c>
      <c r="G73" s="45" t="s">
        <v>60</v>
      </c>
      <c r="H73" s="34">
        <v>5525</v>
      </c>
      <c r="I73" s="51">
        <v>250</v>
      </c>
      <c r="J73" s="45">
        <v>-10</v>
      </c>
      <c r="K73" s="45" t="s">
        <v>3051</v>
      </c>
      <c r="L73" s="45">
        <v>3890</v>
      </c>
      <c r="M73" s="45">
        <v>3960</v>
      </c>
      <c r="N73" s="26">
        <v>-70</v>
      </c>
      <c r="O73" s="52">
        <v>43860</v>
      </c>
      <c r="P73" s="26">
        <v>2006</v>
      </c>
      <c r="Q73" s="45" t="s">
        <v>3269</v>
      </c>
      <c r="R73" s="45" t="s">
        <v>3051</v>
      </c>
      <c r="S73" s="45" t="s">
        <v>88</v>
      </c>
      <c r="T73" s="45"/>
      <c r="V73" s="45"/>
      <c r="W73" s="23" t="str">
        <f t="shared" si="9"/>
        <v>2005</v>
      </c>
      <c r="X73" s="23">
        <f t="shared" si="10"/>
        <v>2020</v>
      </c>
      <c r="Y73" s="23">
        <f t="shared" si="11"/>
        <v>2020</v>
      </c>
      <c r="Z73" s="23" t="str">
        <f t="shared" si="7"/>
        <v>feb</v>
      </c>
      <c r="AA73" s="23" t="str">
        <f t="shared" si="8"/>
        <v>jan</v>
      </c>
      <c r="AB73" s="23" t="str">
        <f t="shared" si="12"/>
        <v>fr</v>
      </c>
      <c r="AC73" s="23" t="str">
        <f t="shared" si="13"/>
        <v>to</v>
      </c>
      <c r="AD73" s="45"/>
      <c r="AE73" s="45"/>
    </row>
    <row r="74" spans="1:31" x14ac:dyDescent="0.25">
      <c r="A74" s="45">
        <v>31699</v>
      </c>
      <c r="B74" s="45"/>
      <c r="C74" s="45">
        <v>8888</v>
      </c>
      <c r="D74" s="52">
        <v>43868</v>
      </c>
      <c r="E74" s="45">
        <v>1004863</v>
      </c>
      <c r="F74" s="45">
        <v>3353</v>
      </c>
      <c r="G74" s="45" t="s">
        <v>60</v>
      </c>
      <c r="H74" s="34">
        <v>93055</v>
      </c>
      <c r="I74" s="51">
        <v>5</v>
      </c>
      <c r="J74" s="45">
        <v>-1</v>
      </c>
      <c r="K74" s="45" t="s">
        <v>3051</v>
      </c>
      <c r="L74" s="45">
        <v>125</v>
      </c>
      <c r="M74" s="45">
        <v>124</v>
      </c>
      <c r="N74" s="26">
        <v>1</v>
      </c>
      <c r="O74" s="52">
        <v>43861</v>
      </c>
      <c r="P74" s="26">
        <v>2006</v>
      </c>
      <c r="Q74" s="45" t="s">
        <v>3178</v>
      </c>
      <c r="R74" s="45" t="s">
        <v>3102</v>
      </c>
      <c r="S74" s="45" t="s">
        <v>88</v>
      </c>
      <c r="T74" s="45"/>
      <c r="V74" s="45"/>
      <c r="W74" s="23" t="str">
        <f t="shared" si="9"/>
        <v>2005</v>
      </c>
      <c r="X74" s="23">
        <f t="shared" si="10"/>
        <v>2020</v>
      </c>
      <c r="Y74" s="23">
        <f t="shared" si="11"/>
        <v>2020</v>
      </c>
      <c r="Z74" s="23" t="str">
        <f t="shared" si="7"/>
        <v>feb</v>
      </c>
      <c r="AA74" s="23" t="str">
        <f t="shared" si="8"/>
        <v>jan</v>
      </c>
      <c r="AB74" s="23" t="str">
        <f t="shared" si="12"/>
        <v>fr</v>
      </c>
      <c r="AC74" s="23" t="str">
        <f t="shared" si="13"/>
        <v>fr</v>
      </c>
      <c r="AD74" s="45"/>
      <c r="AE74" s="45"/>
    </row>
    <row r="75" spans="1:31" x14ac:dyDescent="0.25">
      <c r="A75" s="45">
        <v>31700</v>
      </c>
      <c r="B75" s="45"/>
      <c r="C75" s="45">
        <v>8891</v>
      </c>
      <c r="D75" s="52">
        <v>43868</v>
      </c>
      <c r="E75" s="45">
        <v>1004487</v>
      </c>
      <c r="F75" s="45">
        <v>421002</v>
      </c>
      <c r="G75" s="45" t="s">
        <v>57</v>
      </c>
      <c r="H75" s="34">
        <v>41925</v>
      </c>
      <c r="I75" s="51">
        <v>60</v>
      </c>
      <c r="J75" s="45">
        <v>-20</v>
      </c>
      <c r="K75" s="45" t="s">
        <v>3051</v>
      </c>
      <c r="L75" s="45">
        <v>112</v>
      </c>
      <c r="M75" s="45">
        <v>92</v>
      </c>
      <c r="N75" s="26">
        <v>20</v>
      </c>
      <c r="O75" s="52">
        <v>43859</v>
      </c>
      <c r="P75" s="26">
        <v>2006</v>
      </c>
      <c r="Q75" s="45" t="s">
        <v>3110</v>
      </c>
      <c r="R75" s="45" t="s">
        <v>3102</v>
      </c>
      <c r="S75" s="45" t="s">
        <v>88</v>
      </c>
      <c r="T75" s="45"/>
      <c r="V75" s="45"/>
      <c r="W75" s="23" t="str">
        <f t="shared" si="9"/>
        <v>2005</v>
      </c>
      <c r="X75" s="23">
        <f t="shared" si="10"/>
        <v>2020</v>
      </c>
      <c r="Y75" s="23">
        <f t="shared" si="11"/>
        <v>2020</v>
      </c>
      <c r="Z75" s="23" t="str">
        <f t="shared" si="7"/>
        <v>feb</v>
      </c>
      <c r="AA75" s="23" t="str">
        <f t="shared" si="8"/>
        <v>jan</v>
      </c>
      <c r="AB75" s="23" t="str">
        <f t="shared" si="12"/>
        <v>fr</v>
      </c>
      <c r="AC75" s="23" t="str">
        <f t="shared" si="13"/>
        <v>on</v>
      </c>
      <c r="AD75" s="45"/>
      <c r="AE75" s="45"/>
    </row>
    <row r="76" spans="1:31" x14ac:dyDescent="0.25">
      <c r="A76" s="45">
        <v>31701</v>
      </c>
      <c r="B76" s="45"/>
      <c r="C76" s="45">
        <v>8895</v>
      </c>
      <c r="D76" s="52">
        <v>43871</v>
      </c>
      <c r="E76" s="45">
        <v>1004580</v>
      </c>
      <c r="F76" s="45">
        <v>407005</v>
      </c>
      <c r="G76" s="45" t="s">
        <v>57</v>
      </c>
      <c r="H76" s="34">
        <v>473752</v>
      </c>
      <c r="I76" s="51">
        <v>300</v>
      </c>
      <c r="J76" s="45">
        <v>-12</v>
      </c>
      <c r="K76" s="45" t="s">
        <v>3051</v>
      </c>
      <c r="L76" s="45">
        <v>271</v>
      </c>
      <c r="M76" s="45">
        <v>307</v>
      </c>
      <c r="N76" s="26">
        <v>-36</v>
      </c>
      <c r="O76" s="52">
        <v>43861</v>
      </c>
      <c r="P76" s="26">
        <v>2007</v>
      </c>
      <c r="Q76" s="45" t="s">
        <v>3107</v>
      </c>
      <c r="R76" s="45" t="s">
        <v>3051</v>
      </c>
      <c r="S76" s="45" t="s">
        <v>88</v>
      </c>
      <c r="T76" s="45"/>
      <c r="V76" s="45"/>
      <c r="W76" s="23" t="str">
        <f t="shared" si="9"/>
        <v>2005</v>
      </c>
      <c r="X76" s="23">
        <f t="shared" si="10"/>
        <v>2020</v>
      </c>
      <c r="Y76" s="23">
        <f t="shared" si="11"/>
        <v>2020</v>
      </c>
      <c r="Z76" s="23" t="str">
        <f t="shared" si="7"/>
        <v>feb</v>
      </c>
      <c r="AA76" s="23" t="str">
        <f t="shared" si="8"/>
        <v>jan</v>
      </c>
      <c r="AB76" s="23" t="str">
        <f t="shared" si="12"/>
        <v>ma</v>
      </c>
      <c r="AC76" s="23" t="str">
        <f t="shared" si="13"/>
        <v>fr</v>
      </c>
      <c r="AD76" s="45"/>
      <c r="AE76" s="45"/>
    </row>
    <row r="77" spans="1:31" x14ac:dyDescent="0.25">
      <c r="A77" s="45">
        <v>31702</v>
      </c>
      <c r="B77" s="45"/>
      <c r="C77" s="45">
        <v>8896</v>
      </c>
      <c r="D77" s="52">
        <v>43871</v>
      </c>
      <c r="E77" s="45">
        <v>1004580</v>
      </c>
      <c r="F77" s="45">
        <v>407005</v>
      </c>
      <c r="G77" s="45" t="s">
        <v>57</v>
      </c>
      <c r="H77" s="34">
        <v>524752</v>
      </c>
      <c r="I77" s="51">
        <v>160</v>
      </c>
      <c r="J77" s="45">
        <v>10</v>
      </c>
      <c r="K77" s="45" t="s">
        <v>3051</v>
      </c>
      <c r="L77" s="45">
        <v>473</v>
      </c>
      <c r="M77" s="45">
        <v>474</v>
      </c>
      <c r="N77" s="26">
        <v>-1</v>
      </c>
      <c r="O77" s="52">
        <v>43861</v>
      </c>
      <c r="P77" s="26">
        <v>2007</v>
      </c>
      <c r="Q77" s="45" t="s">
        <v>3107</v>
      </c>
      <c r="R77" s="45" t="s">
        <v>3051</v>
      </c>
      <c r="S77" s="45" t="s">
        <v>88</v>
      </c>
      <c r="T77" s="45"/>
      <c r="V77" s="45"/>
      <c r="W77" s="23" t="str">
        <f t="shared" si="9"/>
        <v>2005</v>
      </c>
      <c r="X77" s="23">
        <f t="shared" si="10"/>
        <v>2020</v>
      </c>
      <c r="Y77" s="23">
        <f t="shared" si="11"/>
        <v>2020</v>
      </c>
      <c r="Z77" s="23" t="str">
        <f t="shared" si="7"/>
        <v>feb</v>
      </c>
      <c r="AA77" s="23" t="str">
        <f t="shared" si="8"/>
        <v>jan</v>
      </c>
      <c r="AB77" s="23" t="str">
        <f t="shared" si="12"/>
        <v>ma</v>
      </c>
      <c r="AC77" s="23" t="str">
        <f t="shared" si="13"/>
        <v>fr</v>
      </c>
      <c r="AD77" s="45"/>
      <c r="AE77" s="45"/>
    </row>
    <row r="78" spans="1:31" x14ac:dyDescent="0.25">
      <c r="A78" s="45">
        <v>31703</v>
      </c>
      <c r="B78" s="45"/>
      <c r="C78" s="45">
        <v>8898</v>
      </c>
      <c r="D78" s="52">
        <v>43871</v>
      </c>
      <c r="E78" s="45">
        <v>1004204</v>
      </c>
      <c r="F78" s="45">
        <v>70103366</v>
      </c>
      <c r="G78" s="45" t="s">
        <v>60</v>
      </c>
      <c r="H78" s="34">
        <v>4550</v>
      </c>
      <c r="I78" s="51">
        <v>140</v>
      </c>
      <c r="J78" s="45">
        <v>10</v>
      </c>
      <c r="K78" s="45" t="s">
        <v>3051</v>
      </c>
      <c r="L78" s="45">
        <v>402</v>
      </c>
      <c r="M78" s="45">
        <v>412</v>
      </c>
      <c r="N78" s="26">
        <v>-10</v>
      </c>
      <c r="O78" s="52">
        <v>43858</v>
      </c>
      <c r="P78" s="26">
        <v>2007</v>
      </c>
      <c r="Q78" s="45" t="s">
        <v>3103</v>
      </c>
      <c r="R78" s="45" t="s">
        <v>3102</v>
      </c>
      <c r="S78" s="45" t="s">
        <v>88</v>
      </c>
      <c r="T78" s="45"/>
      <c r="V78" s="45"/>
      <c r="W78" s="23" t="str">
        <f t="shared" si="9"/>
        <v>2005</v>
      </c>
      <c r="X78" s="23">
        <f t="shared" si="10"/>
        <v>2020</v>
      </c>
      <c r="Y78" s="23">
        <f t="shared" si="11"/>
        <v>2020</v>
      </c>
      <c r="Z78" s="23" t="str">
        <f t="shared" si="7"/>
        <v>feb</v>
      </c>
      <c r="AA78" s="23" t="str">
        <f t="shared" si="8"/>
        <v>jan</v>
      </c>
      <c r="AB78" s="23" t="str">
        <f t="shared" si="12"/>
        <v>ma</v>
      </c>
      <c r="AC78" s="23" t="str">
        <f t="shared" si="13"/>
        <v>ti</v>
      </c>
      <c r="AD78" s="45"/>
      <c r="AE78" s="45"/>
    </row>
    <row r="79" spans="1:31" x14ac:dyDescent="0.25">
      <c r="A79" s="45">
        <v>31704</v>
      </c>
      <c r="B79" s="45"/>
      <c r="C79" s="45">
        <v>8900</v>
      </c>
      <c r="D79" s="52">
        <v>43872</v>
      </c>
      <c r="E79" s="45">
        <v>1005940</v>
      </c>
      <c r="F79" s="45">
        <v>86281488</v>
      </c>
      <c r="G79" s="45" t="s">
        <v>60</v>
      </c>
      <c r="H79" s="34">
        <v>3219</v>
      </c>
      <c r="I79" s="51">
        <v>5</v>
      </c>
      <c r="J79" s="45">
        <v>-5</v>
      </c>
      <c r="K79" s="45" t="s">
        <v>3051</v>
      </c>
      <c r="L79" s="45">
        <v>468</v>
      </c>
      <c r="M79" s="45">
        <v>474</v>
      </c>
      <c r="N79" s="91">
        <v>-6</v>
      </c>
      <c r="O79" s="52">
        <v>43868</v>
      </c>
      <c r="P79" s="26">
        <v>2007</v>
      </c>
      <c r="Q79" s="45" t="s">
        <v>3364</v>
      </c>
      <c r="R79" s="45" t="s">
        <v>3051</v>
      </c>
      <c r="S79" s="45" t="s">
        <v>89</v>
      </c>
      <c r="T79" s="45"/>
      <c r="V79" s="45"/>
      <c r="W79" s="23" t="str">
        <f t="shared" si="9"/>
        <v>2006</v>
      </c>
      <c r="X79" s="23">
        <f t="shared" si="10"/>
        <v>2020</v>
      </c>
      <c r="Y79" s="23">
        <f t="shared" si="11"/>
        <v>2020</v>
      </c>
      <c r="Z79" s="23" t="str">
        <f t="shared" si="7"/>
        <v>feb</v>
      </c>
      <c r="AA79" s="23" t="str">
        <f t="shared" si="8"/>
        <v>feb</v>
      </c>
      <c r="AB79" s="23" t="str">
        <f t="shared" si="12"/>
        <v>ti</v>
      </c>
      <c r="AC79" s="23" t="str">
        <f t="shared" si="13"/>
        <v>fr</v>
      </c>
      <c r="AD79" s="45"/>
      <c r="AE79" s="45"/>
    </row>
    <row r="80" spans="1:31" x14ac:dyDescent="0.25">
      <c r="A80" s="45">
        <v>31705</v>
      </c>
      <c r="B80" s="45"/>
      <c r="C80" s="45">
        <v>8903</v>
      </c>
      <c r="D80" s="52">
        <v>43872</v>
      </c>
      <c r="E80" s="45">
        <v>1002796</v>
      </c>
      <c r="F80" s="45">
        <v>400007</v>
      </c>
      <c r="G80" s="45" t="s">
        <v>57</v>
      </c>
      <c r="H80" s="34">
        <v>93242</v>
      </c>
      <c r="I80" s="51">
        <v>3</v>
      </c>
      <c r="J80" s="45">
        <v>-3</v>
      </c>
      <c r="K80" s="45" t="s">
        <v>3051</v>
      </c>
      <c r="L80" s="45">
        <v>19</v>
      </c>
      <c r="M80" s="45">
        <v>19</v>
      </c>
      <c r="N80" s="26">
        <v>0</v>
      </c>
      <c r="O80" s="52">
        <v>43846</v>
      </c>
      <c r="P80" s="26">
        <v>2007</v>
      </c>
      <c r="Q80" s="45" t="s">
        <v>3269</v>
      </c>
      <c r="R80" s="45" t="s">
        <v>3051</v>
      </c>
      <c r="S80" s="45" t="s">
        <v>88</v>
      </c>
      <c r="T80" s="45"/>
      <c r="V80" s="45"/>
      <c r="W80" s="23" t="str">
        <f t="shared" si="9"/>
        <v>2003</v>
      </c>
      <c r="X80" s="23">
        <f t="shared" si="10"/>
        <v>2020</v>
      </c>
      <c r="Y80" s="23">
        <f t="shared" si="11"/>
        <v>2020</v>
      </c>
      <c r="Z80" s="23" t="str">
        <f t="shared" si="7"/>
        <v>feb</v>
      </c>
      <c r="AA80" s="23" t="str">
        <f t="shared" si="8"/>
        <v>jan</v>
      </c>
      <c r="AB80" s="23" t="str">
        <f t="shared" si="12"/>
        <v>ti</v>
      </c>
      <c r="AC80" s="23" t="str">
        <f t="shared" si="13"/>
        <v>to</v>
      </c>
      <c r="AD80" s="45"/>
      <c r="AE80" s="45"/>
    </row>
    <row r="81" spans="1:31" x14ac:dyDescent="0.25">
      <c r="A81" s="45">
        <v>31706</v>
      </c>
      <c r="B81" s="45"/>
      <c r="C81" s="45">
        <v>8904</v>
      </c>
      <c r="D81" s="52">
        <v>43872</v>
      </c>
      <c r="E81" s="45">
        <v>1004744</v>
      </c>
      <c r="F81" s="45">
        <v>400007</v>
      </c>
      <c r="G81" s="45" t="s">
        <v>57</v>
      </c>
      <c r="H81" s="34">
        <v>297552</v>
      </c>
      <c r="I81" s="51">
        <v>20</v>
      </c>
      <c r="J81" s="45">
        <v>-10</v>
      </c>
      <c r="K81" s="45" t="s">
        <v>3051</v>
      </c>
      <c r="L81" s="45">
        <v>138</v>
      </c>
      <c r="M81" s="45">
        <v>128</v>
      </c>
      <c r="N81" s="26">
        <v>10</v>
      </c>
      <c r="O81" s="52">
        <v>43860</v>
      </c>
      <c r="P81" s="26">
        <v>2007</v>
      </c>
      <c r="Q81" s="45" t="s">
        <v>3109</v>
      </c>
      <c r="R81" s="45" t="s">
        <v>3102</v>
      </c>
      <c r="S81" s="45" t="s">
        <v>88</v>
      </c>
      <c r="T81" s="45"/>
      <c r="V81" s="45"/>
      <c r="W81" s="23" t="str">
        <f t="shared" si="9"/>
        <v>2005</v>
      </c>
      <c r="X81" s="23">
        <f t="shared" si="10"/>
        <v>2020</v>
      </c>
      <c r="Y81" s="23">
        <f t="shared" si="11"/>
        <v>2020</v>
      </c>
      <c r="Z81" s="23" t="str">
        <f t="shared" si="7"/>
        <v>feb</v>
      </c>
      <c r="AA81" s="23" t="str">
        <f t="shared" si="8"/>
        <v>jan</v>
      </c>
      <c r="AB81" s="23" t="str">
        <f t="shared" si="12"/>
        <v>ti</v>
      </c>
      <c r="AC81" s="23" t="str">
        <f t="shared" si="13"/>
        <v>to</v>
      </c>
      <c r="AD81" s="45"/>
      <c r="AE81" s="45"/>
    </row>
    <row r="82" spans="1:31" x14ac:dyDescent="0.25">
      <c r="A82" s="45">
        <v>31707</v>
      </c>
      <c r="B82" s="45"/>
      <c r="C82" s="45">
        <v>8907</v>
      </c>
      <c r="D82" s="52">
        <v>43873</v>
      </c>
      <c r="E82" s="45">
        <v>1004467</v>
      </c>
      <c r="F82" s="45">
        <v>500151</v>
      </c>
      <c r="G82" s="45" t="s">
        <v>57</v>
      </c>
      <c r="H82" s="34">
        <v>56865</v>
      </c>
      <c r="I82" s="51">
        <v>30</v>
      </c>
      <c r="J82" s="45">
        <v>-6</v>
      </c>
      <c r="K82" s="45" t="s">
        <v>3051</v>
      </c>
      <c r="L82" s="45">
        <v>39</v>
      </c>
      <c r="M82" s="45">
        <v>39</v>
      </c>
      <c r="N82" s="26">
        <v>0</v>
      </c>
      <c r="O82" s="52">
        <v>43860</v>
      </c>
      <c r="P82" s="26">
        <v>2007</v>
      </c>
      <c r="Q82" s="45" t="s">
        <v>3107</v>
      </c>
      <c r="R82" s="45" t="s">
        <v>3051</v>
      </c>
      <c r="S82" s="45" t="s">
        <v>88</v>
      </c>
      <c r="T82" s="45"/>
      <c r="V82" s="45"/>
      <c r="W82" s="23" t="str">
        <f t="shared" si="9"/>
        <v>2005</v>
      </c>
      <c r="X82" s="23">
        <f t="shared" si="10"/>
        <v>2020</v>
      </c>
      <c r="Y82" s="23">
        <f t="shared" si="11"/>
        <v>2020</v>
      </c>
      <c r="Z82" s="23" t="str">
        <f t="shared" si="7"/>
        <v>feb</v>
      </c>
      <c r="AA82" s="23" t="str">
        <f t="shared" si="8"/>
        <v>jan</v>
      </c>
      <c r="AB82" s="23" t="str">
        <f t="shared" si="12"/>
        <v>on</v>
      </c>
      <c r="AC82" s="23" t="str">
        <f t="shared" si="13"/>
        <v>to</v>
      </c>
      <c r="AD82" s="45"/>
      <c r="AE82" s="45"/>
    </row>
    <row r="83" spans="1:31" x14ac:dyDescent="0.25">
      <c r="A83" s="45">
        <v>31708</v>
      </c>
      <c r="B83" s="45"/>
      <c r="C83" s="45">
        <v>8908</v>
      </c>
      <c r="D83" s="52">
        <v>43873</v>
      </c>
      <c r="E83" s="45">
        <v>1004837</v>
      </c>
      <c r="F83" s="45">
        <v>501192</v>
      </c>
      <c r="G83" s="45" t="s">
        <v>60</v>
      </c>
      <c r="H83" s="34">
        <v>56864</v>
      </c>
      <c r="I83" s="51">
        <v>5</v>
      </c>
      <c r="J83" s="45">
        <v>-1</v>
      </c>
      <c r="K83" s="45" t="s">
        <v>3102</v>
      </c>
      <c r="L83" s="45">
        <v>159</v>
      </c>
      <c r="M83" s="45">
        <v>157</v>
      </c>
      <c r="N83" s="26">
        <v>2</v>
      </c>
      <c r="O83" s="52">
        <v>43861</v>
      </c>
      <c r="P83" s="91">
        <v>2007</v>
      </c>
      <c r="Q83" s="45" t="s">
        <v>70</v>
      </c>
      <c r="R83" s="45" t="s">
        <v>3102</v>
      </c>
      <c r="S83" s="45" t="s">
        <v>88</v>
      </c>
      <c r="T83" s="45"/>
      <c r="V83" s="45"/>
      <c r="W83" s="23" t="str">
        <f t="shared" si="9"/>
        <v>2005</v>
      </c>
      <c r="X83" s="23">
        <f t="shared" si="10"/>
        <v>2020</v>
      </c>
      <c r="Y83" s="23">
        <f t="shared" si="11"/>
        <v>2020</v>
      </c>
      <c r="Z83" s="23" t="str">
        <f t="shared" si="7"/>
        <v>feb</v>
      </c>
      <c r="AA83" s="23" t="str">
        <f t="shared" si="8"/>
        <v>jan</v>
      </c>
      <c r="AB83" s="23" t="str">
        <f t="shared" si="12"/>
        <v>on</v>
      </c>
      <c r="AC83" s="23" t="str">
        <f t="shared" si="13"/>
        <v>fr</v>
      </c>
      <c r="AD83" s="45"/>
      <c r="AE83" s="45"/>
    </row>
    <row r="84" spans="1:31" x14ac:dyDescent="0.25">
      <c r="A84" s="45">
        <v>31709</v>
      </c>
      <c r="B84" s="45"/>
      <c r="C84" s="45">
        <v>8909</v>
      </c>
      <c r="D84" s="52">
        <v>43873</v>
      </c>
      <c r="E84" s="45">
        <v>1005357</v>
      </c>
      <c r="F84" s="45">
        <v>501025</v>
      </c>
      <c r="G84" s="45" t="s">
        <v>60</v>
      </c>
      <c r="H84" s="34">
        <v>45873</v>
      </c>
      <c r="I84" s="51">
        <v>20</v>
      </c>
      <c r="J84" s="45">
        <v>-5</v>
      </c>
      <c r="K84" s="45" t="s">
        <v>3102</v>
      </c>
      <c r="L84" s="45">
        <v>612</v>
      </c>
      <c r="M84" s="45">
        <v>605</v>
      </c>
      <c r="N84" s="26">
        <v>7</v>
      </c>
      <c r="O84" s="52">
        <v>43865</v>
      </c>
      <c r="P84" s="26">
        <v>2007</v>
      </c>
      <c r="Q84" s="45" t="s">
        <v>3178</v>
      </c>
      <c r="R84" s="45" t="s">
        <v>3102</v>
      </c>
      <c r="S84" s="45" t="s">
        <v>88</v>
      </c>
      <c r="T84" s="45"/>
      <c r="V84" s="45"/>
      <c r="W84" s="23" t="str">
        <f t="shared" si="9"/>
        <v>2006</v>
      </c>
      <c r="X84" s="23">
        <f t="shared" si="10"/>
        <v>2020</v>
      </c>
      <c r="Y84" s="23">
        <f t="shared" si="11"/>
        <v>2020</v>
      </c>
      <c r="Z84" s="23" t="str">
        <f t="shared" si="7"/>
        <v>feb</v>
      </c>
      <c r="AA84" s="23" t="str">
        <f t="shared" si="8"/>
        <v>feb</v>
      </c>
      <c r="AB84" s="23" t="str">
        <f t="shared" si="12"/>
        <v>on</v>
      </c>
      <c r="AC84" s="23" t="str">
        <f t="shared" si="13"/>
        <v>ti</v>
      </c>
      <c r="AD84" s="45"/>
      <c r="AE84" s="45"/>
    </row>
    <row r="85" spans="1:31" x14ac:dyDescent="0.25">
      <c r="A85" s="45">
        <v>31710</v>
      </c>
      <c r="B85" s="45"/>
      <c r="C85" s="45">
        <v>8910</v>
      </c>
      <c r="D85" s="52">
        <v>43873</v>
      </c>
      <c r="E85" s="45">
        <v>1005613</v>
      </c>
      <c r="F85" s="45">
        <v>44888400</v>
      </c>
      <c r="G85" s="45" t="s">
        <v>60</v>
      </c>
      <c r="H85" s="34">
        <v>56604</v>
      </c>
      <c r="I85" s="51">
        <v>0</v>
      </c>
      <c r="J85" s="45">
        <v>10</v>
      </c>
      <c r="K85" s="45" t="s">
        <v>3051</v>
      </c>
      <c r="L85" s="45">
        <v>515</v>
      </c>
      <c r="M85" s="45">
        <v>505</v>
      </c>
      <c r="N85" s="26">
        <v>10</v>
      </c>
      <c r="O85" s="52">
        <v>43867</v>
      </c>
      <c r="P85" s="26">
        <v>2007</v>
      </c>
      <c r="Q85" s="45" t="s">
        <v>3178</v>
      </c>
      <c r="R85" s="45" t="s">
        <v>3051</v>
      </c>
      <c r="S85" s="45" t="s">
        <v>89</v>
      </c>
      <c r="T85" s="45"/>
      <c r="V85" s="45"/>
      <c r="W85" s="23" t="str">
        <f t="shared" si="9"/>
        <v>2006</v>
      </c>
      <c r="X85" s="23">
        <f t="shared" si="10"/>
        <v>2020</v>
      </c>
      <c r="Y85" s="23">
        <f t="shared" si="11"/>
        <v>2020</v>
      </c>
      <c r="Z85" s="23" t="str">
        <f t="shared" si="7"/>
        <v>feb</v>
      </c>
      <c r="AA85" s="23" t="str">
        <f t="shared" si="8"/>
        <v>feb</v>
      </c>
      <c r="AB85" s="23" t="str">
        <f t="shared" si="12"/>
        <v>on</v>
      </c>
      <c r="AC85" s="23" t="str">
        <f t="shared" si="13"/>
        <v>to</v>
      </c>
      <c r="AD85" s="45"/>
      <c r="AE85" s="45"/>
    </row>
    <row r="86" spans="1:31" x14ac:dyDescent="0.25">
      <c r="A86" s="45">
        <v>31711</v>
      </c>
      <c r="B86" s="45"/>
      <c r="C86" s="45">
        <v>8912</v>
      </c>
      <c r="D86" s="52">
        <v>43873</v>
      </c>
      <c r="E86" s="45">
        <v>1005244</v>
      </c>
      <c r="F86" s="45">
        <v>418033</v>
      </c>
      <c r="G86" s="45" t="s">
        <v>60</v>
      </c>
      <c r="H86" s="34">
        <v>38906</v>
      </c>
      <c r="I86" s="51">
        <v>6</v>
      </c>
      <c r="J86" s="45">
        <v>-1</v>
      </c>
      <c r="K86" s="45" t="s">
        <v>3102</v>
      </c>
      <c r="L86" s="45">
        <v>29</v>
      </c>
      <c r="M86" s="45">
        <v>28</v>
      </c>
      <c r="N86" s="26">
        <v>1</v>
      </c>
      <c r="O86" s="52">
        <v>43866</v>
      </c>
      <c r="P86" s="26">
        <v>2007</v>
      </c>
      <c r="Q86" s="45" t="s">
        <v>70</v>
      </c>
      <c r="R86" s="45" t="s">
        <v>3102</v>
      </c>
      <c r="S86" s="45" t="s">
        <v>88</v>
      </c>
      <c r="T86" s="45"/>
      <c r="V86" s="45"/>
      <c r="W86" s="23" t="str">
        <f t="shared" si="9"/>
        <v>2006</v>
      </c>
      <c r="X86" s="23">
        <f t="shared" si="10"/>
        <v>2020</v>
      </c>
      <c r="Y86" s="23">
        <f t="shared" si="11"/>
        <v>2020</v>
      </c>
      <c r="Z86" s="23" t="str">
        <f t="shared" si="7"/>
        <v>feb</v>
      </c>
      <c r="AA86" s="23" t="str">
        <f t="shared" si="8"/>
        <v>feb</v>
      </c>
      <c r="AB86" s="23" t="str">
        <f t="shared" si="12"/>
        <v>on</v>
      </c>
      <c r="AC86" s="23" t="str">
        <f t="shared" si="13"/>
        <v>on</v>
      </c>
      <c r="AD86" s="45"/>
      <c r="AE86" s="45"/>
    </row>
    <row r="87" spans="1:31" x14ac:dyDescent="0.25">
      <c r="A87" s="45">
        <v>31712</v>
      </c>
      <c r="B87" s="45"/>
      <c r="C87" s="45">
        <v>8915</v>
      </c>
      <c r="D87" s="52">
        <v>43874</v>
      </c>
      <c r="E87" s="45">
        <v>1005542</v>
      </c>
      <c r="F87" s="45">
        <v>500898</v>
      </c>
      <c r="G87" s="45" t="s">
        <v>60</v>
      </c>
      <c r="H87" s="34">
        <v>70683</v>
      </c>
      <c r="I87" s="51">
        <v>0</v>
      </c>
      <c r="J87" s="45">
        <v>10</v>
      </c>
      <c r="K87" s="45" t="s">
        <v>3051</v>
      </c>
      <c r="L87" s="45">
        <v>13</v>
      </c>
      <c r="M87" s="45">
        <v>23</v>
      </c>
      <c r="N87" s="26">
        <v>-10</v>
      </c>
      <c r="O87" s="52">
        <v>43868</v>
      </c>
      <c r="P87" s="26">
        <v>2007</v>
      </c>
      <c r="Q87" s="45" t="s">
        <v>3322</v>
      </c>
      <c r="R87" s="45" t="s">
        <v>3102</v>
      </c>
      <c r="S87" s="45" t="s">
        <v>89</v>
      </c>
      <c r="T87" s="45"/>
      <c r="V87" s="45"/>
      <c r="W87" s="23" t="str">
        <f t="shared" si="9"/>
        <v>2006</v>
      </c>
      <c r="X87" s="23">
        <f t="shared" si="10"/>
        <v>2020</v>
      </c>
      <c r="Y87" s="23">
        <f t="shared" si="11"/>
        <v>2020</v>
      </c>
      <c r="Z87" s="23" t="str">
        <f t="shared" si="7"/>
        <v>feb</v>
      </c>
      <c r="AA87" s="23" t="str">
        <f t="shared" si="8"/>
        <v>feb</v>
      </c>
      <c r="AB87" s="23" t="str">
        <f t="shared" si="12"/>
        <v>to</v>
      </c>
      <c r="AC87" s="23" t="str">
        <f t="shared" si="13"/>
        <v>fr</v>
      </c>
      <c r="AD87" s="45"/>
      <c r="AE87" s="45"/>
    </row>
    <row r="88" spans="1:31" x14ac:dyDescent="0.25">
      <c r="A88" s="45">
        <v>31713</v>
      </c>
      <c r="B88" s="45"/>
      <c r="C88" s="45">
        <v>8917</v>
      </c>
      <c r="D88" s="52">
        <v>43874</v>
      </c>
      <c r="E88" s="45">
        <v>1002075</v>
      </c>
      <c r="F88" s="45">
        <v>420005</v>
      </c>
      <c r="G88" s="45" t="s">
        <v>57</v>
      </c>
      <c r="H88" s="34">
        <v>29396</v>
      </c>
      <c r="I88" s="51">
        <v>20</v>
      </c>
      <c r="J88" s="45">
        <v>-10</v>
      </c>
      <c r="K88" s="45" t="s">
        <v>3051</v>
      </c>
      <c r="L88" s="45">
        <v>63</v>
      </c>
      <c r="M88" s="45">
        <v>53</v>
      </c>
      <c r="N88" s="26">
        <v>10</v>
      </c>
      <c r="O88" s="52">
        <v>43846</v>
      </c>
      <c r="P88" s="26">
        <v>2007</v>
      </c>
      <c r="Q88" s="45" t="s">
        <v>3110</v>
      </c>
      <c r="R88" s="45" t="s">
        <v>3102</v>
      </c>
      <c r="S88" s="45" t="s">
        <v>88</v>
      </c>
      <c r="T88" s="45"/>
      <c r="V88" s="45"/>
      <c r="W88" s="23" t="str">
        <f t="shared" si="9"/>
        <v>2003</v>
      </c>
      <c r="X88" s="23">
        <f t="shared" si="10"/>
        <v>2020</v>
      </c>
      <c r="Y88" s="23">
        <f t="shared" si="11"/>
        <v>2020</v>
      </c>
      <c r="Z88" s="23" t="str">
        <f t="shared" si="7"/>
        <v>feb</v>
      </c>
      <c r="AA88" s="23" t="str">
        <f t="shared" si="8"/>
        <v>jan</v>
      </c>
      <c r="AB88" s="23" t="str">
        <f t="shared" si="12"/>
        <v>to</v>
      </c>
      <c r="AC88" s="23" t="str">
        <f t="shared" si="13"/>
        <v>to</v>
      </c>
      <c r="AD88" s="45"/>
      <c r="AE88" s="45"/>
    </row>
    <row r="89" spans="1:31" x14ac:dyDescent="0.25">
      <c r="A89" s="45">
        <v>31714</v>
      </c>
      <c r="B89" s="45"/>
      <c r="C89" s="45">
        <v>8918</v>
      </c>
      <c r="D89" s="52">
        <v>43874</v>
      </c>
      <c r="E89" s="45">
        <v>1002075</v>
      </c>
      <c r="F89" s="45">
        <v>420005</v>
      </c>
      <c r="G89" s="45" t="s">
        <v>57</v>
      </c>
      <c r="H89" s="34">
        <v>44014</v>
      </c>
      <c r="I89" s="51">
        <v>50</v>
      </c>
      <c r="J89" s="45">
        <v>50</v>
      </c>
      <c r="K89" s="45" t="s">
        <v>3051</v>
      </c>
      <c r="L89" s="45">
        <v>1407</v>
      </c>
      <c r="M89" s="45">
        <v>1489</v>
      </c>
      <c r="N89" s="26">
        <v>-82</v>
      </c>
      <c r="O89" s="52">
        <v>43846</v>
      </c>
      <c r="P89" s="26">
        <v>2007</v>
      </c>
      <c r="Q89" s="45" t="s">
        <v>3107</v>
      </c>
      <c r="R89" s="45" t="s">
        <v>3102</v>
      </c>
      <c r="S89" s="45" t="s">
        <v>88</v>
      </c>
      <c r="T89" s="45"/>
      <c r="V89" s="45"/>
      <c r="W89" s="23" t="str">
        <f t="shared" si="9"/>
        <v>2003</v>
      </c>
      <c r="X89" s="23">
        <f t="shared" si="10"/>
        <v>2020</v>
      </c>
      <c r="Y89" s="23">
        <f t="shared" si="11"/>
        <v>2020</v>
      </c>
      <c r="Z89" s="23" t="str">
        <f t="shared" si="7"/>
        <v>feb</v>
      </c>
      <c r="AA89" s="23" t="str">
        <f t="shared" si="8"/>
        <v>jan</v>
      </c>
      <c r="AB89" s="23" t="str">
        <f t="shared" si="12"/>
        <v>to</v>
      </c>
      <c r="AC89" s="23" t="str">
        <f t="shared" si="13"/>
        <v>to</v>
      </c>
      <c r="AD89" s="45"/>
      <c r="AE89" s="45"/>
    </row>
    <row r="90" spans="1:31" x14ac:dyDescent="0.25">
      <c r="A90" s="45">
        <v>31715</v>
      </c>
      <c r="B90" s="45"/>
      <c r="C90" s="45">
        <v>8919</v>
      </c>
      <c r="D90" s="52">
        <v>43874</v>
      </c>
      <c r="E90" s="45">
        <v>1005488</v>
      </c>
      <c r="F90" s="45">
        <v>420005</v>
      </c>
      <c r="G90" s="45" t="s">
        <v>57</v>
      </c>
      <c r="H90" s="34">
        <v>10177</v>
      </c>
      <c r="I90" s="51">
        <v>20</v>
      </c>
      <c r="J90" s="45">
        <v>-10</v>
      </c>
      <c r="K90" s="45" t="s">
        <v>3051</v>
      </c>
      <c r="L90" s="45">
        <v>342</v>
      </c>
      <c r="M90" s="45">
        <v>362</v>
      </c>
      <c r="N90" s="26">
        <v>-20</v>
      </c>
      <c r="O90" s="52">
        <v>43867</v>
      </c>
      <c r="P90" s="26">
        <v>2007</v>
      </c>
      <c r="Q90" s="45" t="s">
        <v>3108</v>
      </c>
      <c r="R90" s="45" t="s">
        <v>3051</v>
      </c>
      <c r="S90" s="45" t="s">
        <v>89</v>
      </c>
      <c r="T90" s="45"/>
      <c r="V90" s="45"/>
      <c r="W90" s="23" t="str">
        <f t="shared" si="9"/>
        <v>2006</v>
      </c>
      <c r="X90" s="23">
        <f t="shared" si="10"/>
        <v>2020</v>
      </c>
      <c r="Y90" s="23">
        <f t="shared" si="11"/>
        <v>2020</v>
      </c>
      <c r="Z90" s="23" t="str">
        <f t="shared" si="7"/>
        <v>feb</v>
      </c>
      <c r="AA90" s="23" t="str">
        <f t="shared" si="8"/>
        <v>feb</v>
      </c>
      <c r="AB90" s="23" t="str">
        <f t="shared" si="12"/>
        <v>to</v>
      </c>
      <c r="AC90" s="23" t="str">
        <f t="shared" si="13"/>
        <v>to</v>
      </c>
      <c r="AD90" s="45"/>
      <c r="AE90" s="45"/>
    </row>
    <row r="91" spans="1:31" x14ac:dyDescent="0.25">
      <c r="A91" s="45">
        <v>31716</v>
      </c>
      <c r="B91" s="45"/>
      <c r="C91" s="45">
        <v>8920</v>
      </c>
      <c r="D91" s="52">
        <v>43874</v>
      </c>
      <c r="E91" s="45">
        <v>1005488</v>
      </c>
      <c r="F91" s="45">
        <v>420005</v>
      </c>
      <c r="G91" s="45" t="s">
        <v>57</v>
      </c>
      <c r="H91" s="34">
        <v>525452</v>
      </c>
      <c r="I91" s="51">
        <v>5</v>
      </c>
      <c r="J91" s="45">
        <v>-1</v>
      </c>
      <c r="K91" s="45" t="s">
        <v>3051</v>
      </c>
      <c r="L91" s="45">
        <v>25</v>
      </c>
      <c r="M91" s="45">
        <v>25</v>
      </c>
      <c r="N91" s="26">
        <v>0</v>
      </c>
      <c r="O91" s="52">
        <v>43867</v>
      </c>
      <c r="P91" s="26">
        <v>2007</v>
      </c>
      <c r="Q91" s="45" t="s">
        <v>3108</v>
      </c>
      <c r="R91" s="45" t="s">
        <v>3051</v>
      </c>
      <c r="S91" s="45" t="s">
        <v>89</v>
      </c>
      <c r="T91" s="45"/>
      <c r="V91" s="45"/>
      <c r="W91" s="23" t="str">
        <f t="shared" si="9"/>
        <v>2006</v>
      </c>
      <c r="X91" s="23">
        <f t="shared" si="10"/>
        <v>2020</v>
      </c>
      <c r="Y91" s="23">
        <f t="shared" si="11"/>
        <v>2020</v>
      </c>
      <c r="Z91" s="23" t="str">
        <f t="shared" si="7"/>
        <v>feb</v>
      </c>
      <c r="AA91" s="23" t="str">
        <f t="shared" si="8"/>
        <v>feb</v>
      </c>
      <c r="AB91" s="23" t="str">
        <f t="shared" si="12"/>
        <v>to</v>
      </c>
      <c r="AC91" s="23" t="str">
        <f t="shared" si="13"/>
        <v>to</v>
      </c>
      <c r="AD91" s="45"/>
      <c r="AE91" s="45"/>
    </row>
    <row r="92" spans="1:31" x14ac:dyDescent="0.25">
      <c r="A92" s="45">
        <v>31717</v>
      </c>
      <c r="B92" s="45"/>
      <c r="C92" s="45">
        <v>8921</v>
      </c>
      <c r="D92" s="52">
        <v>43874</v>
      </c>
      <c r="E92" s="45">
        <v>1005540</v>
      </c>
      <c r="F92" s="45">
        <v>500502</v>
      </c>
      <c r="G92" s="45" t="s">
        <v>60</v>
      </c>
      <c r="H92" s="34">
        <v>71403</v>
      </c>
      <c r="I92" s="51">
        <v>1</v>
      </c>
      <c r="J92" s="45">
        <v>-1</v>
      </c>
      <c r="K92" s="45" t="s">
        <v>3102</v>
      </c>
      <c r="L92" s="45">
        <v>360</v>
      </c>
      <c r="M92" s="45">
        <v>375</v>
      </c>
      <c r="N92" s="26">
        <v>-15</v>
      </c>
      <c r="O92" s="52">
        <v>43867</v>
      </c>
      <c r="P92" s="26">
        <v>2007</v>
      </c>
      <c r="Q92" s="45" t="s">
        <v>70</v>
      </c>
      <c r="R92" s="45" t="s">
        <v>3051</v>
      </c>
      <c r="S92" s="45" t="s">
        <v>88</v>
      </c>
      <c r="T92" s="45"/>
      <c r="V92" s="45"/>
      <c r="W92" s="23" t="str">
        <f t="shared" si="9"/>
        <v>2006</v>
      </c>
      <c r="X92" s="23">
        <f t="shared" si="10"/>
        <v>2020</v>
      </c>
      <c r="Y92" s="23">
        <f t="shared" si="11"/>
        <v>2020</v>
      </c>
      <c r="Z92" s="23" t="str">
        <f t="shared" si="7"/>
        <v>feb</v>
      </c>
      <c r="AA92" s="23" t="str">
        <f t="shared" si="8"/>
        <v>feb</v>
      </c>
      <c r="AB92" s="23" t="str">
        <f t="shared" si="12"/>
        <v>to</v>
      </c>
      <c r="AC92" s="23" t="str">
        <f t="shared" si="13"/>
        <v>to</v>
      </c>
      <c r="AD92" s="45"/>
      <c r="AE92" s="45"/>
    </row>
    <row r="93" spans="1:31" x14ac:dyDescent="0.25">
      <c r="A93" s="45">
        <v>31718</v>
      </c>
      <c r="B93" s="45"/>
      <c r="C93" s="45">
        <v>8922</v>
      </c>
      <c r="D93" s="52">
        <v>43874</v>
      </c>
      <c r="E93" s="45">
        <v>1005887</v>
      </c>
      <c r="F93" s="45">
        <v>413141</v>
      </c>
      <c r="G93" s="45" t="s">
        <v>60</v>
      </c>
      <c r="H93" s="34">
        <v>31046</v>
      </c>
      <c r="I93" s="51">
        <v>5</v>
      </c>
      <c r="J93" s="45">
        <v>-1</v>
      </c>
      <c r="K93" s="45" t="s">
        <v>3102</v>
      </c>
      <c r="L93" s="45">
        <v>28</v>
      </c>
      <c r="M93" s="45">
        <v>27</v>
      </c>
      <c r="N93" s="26">
        <v>1</v>
      </c>
      <c r="O93" s="52">
        <v>43868</v>
      </c>
      <c r="P93" s="26">
        <v>2007</v>
      </c>
      <c r="Q93" s="45" t="s">
        <v>3364</v>
      </c>
      <c r="R93" s="45" t="s">
        <v>3102</v>
      </c>
      <c r="S93" s="45" t="s">
        <v>89</v>
      </c>
      <c r="T93" s="45"/>
      <c r="V93" s="45"/>
      <c r="W93" s="23" t="str">
        <f t="shared" si="9"/>
        <v>2006</v>
      </c>
      <c r="X93" s="23">
        <f t="shared" si="10"/>
        <v>2020</v>
      </c>
      <c r="Y93" s="23">
        <f t="shared" si="11"/>
        <v>2020</v>
      </c>
      <c r="Z93" s="23" t="str">
        <f t="shared" si="7"/>
        <v>feb</v>
      </c>
      <c r="AA93" s="23" t="str">
        <f t="shared" si="8"/>
        <v>feb</v>
      </c>
      <c r="AB93" s="23" t="str">
        <f t="shared" si="12"/>
        <v>to</v>
      </c>
      <c r="AC93" s="23" t="str">
        <f t="shared" si="13"/>
        <v>fr</v>
      </c>
      <c r="AD93" s="45"/>
      <c r="AE93" s="45"/>
    </row>
    <row r="94" spans="1:31" x14ac:dyDescent="0.25">
      <c r="A94" s="45">
        <v>31719</v>
      </c>
      <c r="B94" s="45"/>
      <c r="C94" s="45">
        <v>8937</v>
      </c>
      <c r="D94" s="52">
        <v>43879</v>
      </c>
      <c r="E94" s="45">
        <v>1004729</v>
      </c>
      <c r="F94" s="45">
        <v>36955000</v>
      </c>
      <c r="G94" s="45" t="s">
        <v>60</v>
      </c>
      <c r="H94" s="34" t="s">
        <v>3212</v>
      </c>
      <c r="I94" s="51">
        <v>700</v>
      </c>
      <c r="J94" s="45">
        <v>-200</v>
      </c>
      <c r="K94" s="45" t="s">
        <v>3051</v>
      </c>
      <c r="L94" s="45">
        <v>2329</v>
      </c>
      <c r="M94" s="45">
        <v>2182</v>
      </c>
      <c r="N94" s="26">
        <v>147</v>
      </c>
      <c r="O94" s="52">
        <v>43861</v>
      </c>
      <c r="P94" s="26">
        <v>2008</v>
      </c>
      <c r="Q94" s="45" t="s">
        <v>3310</v>
      </c>
      <c r="R94" s="45" t="s">
        <v>3051</v>
      </c>
      <c r="S94" s="45" t="s">
        <v>88</v>
      </c>
      <c r="T94" s="45"/>
      <c r="V94" s="45"/>
      <c r="W94" s="23" t="str">
        <f t="shared" si="9"/>
        <v>2005</v>
      </c>
      <c r="X94" s="23">
        <f t="shared" si="10"/>
        <v>2020</v>
      </c>
      <c r="Y94" s="23">
        <f t="shared" si="11"/>
        <v>2020</v>
      </c>
      <c r="Z94" s="23" t="str">
        <f t="shared" si="7"/>
        <v>feb</v>
      </c>
      <c r="AA94" s="23" t="str">
        <f t="shared" si="8"/>
        <v>jan</v>
      </c>
      <c r="AB94" s="23" t="str">
        <f t="shared" si="12"/>
        <v>ti</v>
      </c>
      <c r="AC94" s="23" t="str">
        <f t="shared" si="13"/>
        <v>fr</v>
      </c>
      <c r="AD94" s="45"/>
      <c r="AE94" s="45"/>
    </row>
    <row r="95" spans="1:31" x14ac:dyDescent="0.25">
      <c r="A95" s="45">
        <v>31720</v>
      </c>
      <c r="B95" s="45"/>
      <c r="C95" s="45">
        <v>8936</v>
      </c>
      <c r="D95" s="52">
        <v>43879</v>
      </c>
      <c r="E95" s="45">
        <v>1006428</v>
      </c>
      <c r="F95" s="45">
        <v>421292</v>
      </c>
      <c r="G95" s="45" t="s">
        <v>60</v>
      </c>
      <c r="H95" s="34">
        <v>475552</v>
      </c>
      <c r="I95" s="51">
        <v>6</v>
      </c>
      <c r="J95" s="45">
        <v>-1</v>
      </c>
      <c r="K95" s="45" t="s">
        <v>3051</v>
      </c>
      <c r="L95" s="45">
        <v>632</v>
      </c>
      <c r="M95" s="45">
        <v>629</v>
      </c>
      <c r="N95" s="26">
        <v>3</v>
      </c>
      <c r="O95" s="52">
        <v>43873</v>
      </c>
      <c r="P95" s="26">
        <v>2008</v>
      </c>
      <c r="Q95" s="45" t="s">
        <v>3178</v>
      </c>
      <c r="R95" s="45" t="s">
        <v>3102</v>
      </c>
      <c r="S95" s="45" t="s">
        <v>89</v>
      </c>
      <c r="T95" s="45"/>
      <c r="V95" s="45"/>
      <c r="W95" s="23" t="str">
        <f t="shared" si="9"/>
        <v>2007</v>
      </c>
      <c r="X95" s="23">
        <f t="shared" si="10"/>
        <v>2020</v>
      </c>
      <c r="Y95" s="23">
        <f t="shared" si="11"/>
        <v>2020</v>
      </c>
      <c r="Z95" s="23" t="str">
        <f t="shared" si="7"/>
        <v>feb</v>
      </c>
      <c r="AA95" s="23" t="str">
        <f t="shared" si="8"/>
        <v>feb</v>
      </c>
      <c r="AB95" s="23" t="str">
        <f t="shared" si="12"/>
        <v>ti</v>
      </c>
      <c r="AC95" s="23" t="str">
        <f t="shared" si="13"/>
        <v>on</v>
      </c>
      <c r="AD95" s="45"/>
      <c r="AE95" s="45"/>
    </row>
    <row r="96" spans="1:31" x14ac:dyDescent="0.25">
      <c r="A96" s="45">
        <v>31721</v>
      </c>
      <c r="B96" s="45"/>
      <c r="C96" s="45">
        <v>8940</v>
      </c>
      <c r="D96" s="52">
        <v>43879</v>
      </c>
      <c r="E96" s="45">
        <v>1006558</v>
      </c>
      <c r="F96" s="45">
        <v>77403300</v>
      </c>
      <c r="G96" s="45" t="s">
        <v>57</v>
      </c>
      <c r="H96" s="34">
        <v>10179</v>
      </c>
      <c r="I96" s="51">
        <v>6</v>
      </c>
      <c r="J96" s="45">
        <v>-5</v>
      </c>
      <c r="K96" s="45" t="s">
        <v>3102</v>
      </c>
      <c r="L96" s="45">
        <v>78</v>
      </c>
      <c r="M96" s="45">
        <v>78</v>
      </c>
      <c r="N96" s="26">
        <v>0</v>
      </c>
      <c r="O96" s="52">
        <v>43873</v>
      </c>
      <c r="P96" s="26">
        <v>2008</v>
      </c>
      <c r="Q96" s="45" t="s">
        <v>3111</v>
      </c>
      <c r="R96" s="45" t="s">
        <v>3051</v>
      </c>
      <c r="S96" s="45" t="s">
        <v>88</v>
      </c>
      <c r="T96" s="45"/>
      <c r="V96" s="45"/>
      <c r="W96" s="23" t="str">
        <f t="shared" si="9"/>
        <v>2007</v>
      </c>
      <c r="X96" s="23">
        <f t="shared" si="10"/>
        <v>2020</v>
      </c>
      <c r="Y96" s="23">
        <f t="shared" si="11"/>
        <v>2020</v>
      </c>
      <c r="Z96" s="23" t="str">
        <f t="shared" si="7"/>
        <v>feb</v>
      </c>
      <c r="AA96" s="23" t="str">
        <f t="shared" si="8"/>
        <v>feb</v>
      </c>
      <c r="AB96" s="23" t="str">
        <f t="shared" si="12"/>
        <v>ti</v>
      </c>
      <c r="AC96" s="23" t="str">
        <f t="shared" si="13"/>
        <v>on</v>
      </c>
      <c r="AD96" s="45"/>
      <c r="AE96" s="45"/>
    </row>
    <row r="97" spans="1:31" x14ac:dyDescent="0.25">
      <c r="A97" s="45">
        <v>31722</v>
      </c>
      <c r="B97" s="45"/>
      <c r="C97" s="45">
        <v>8947</v>
      </c>
      <c r="D97" s="52">
        <v>43880</v>
      </c>
      <c r="E97" s="45">
        <v>1006433</v>
      </c>
      <c r="F97" s="45">
        <v>600025</v>
      </c>
      <c r="G97" s="45" t="s">
        <v>60</v>
      </c>
      <c r="H97" s="34">
        <v>38922</v>
      </c>
      <c r="I97" s="51">
        <v>10</v>
      </c>
      <c r="J97" s="45">
        <v>-1</v>
      </c>
      <c r="K97" s="45" t="s">
        <v>3051</v>
      </c>
      <c r="L97" s="45">
        <v>247</v>
      </c>
      <c r="M97" s="45">
        <v>247</v>
      </c>
      <c r="N97" s="26">
        <v>0</v>
      </c>
      <c r="O97" s="52">
        <v>43873</v>
      </c>
      <c r="P97" s="26">
        <v>2008</v>
      </c>
      <c r="Q97" s="45" t="s">
        <v>3178</v>
      </c>
      <c r="R97" s="45" t="s">
        <v>3051</v>
      </c>
      <c r="S97" s="45" t="s">
        <v>89</v>
      </c>
      <c r="T97" s="45"/>
      <c r="V97" s="45"/>
      <c r="W97" s="23" t="str">
        <f t="shared" si="9"/>
        <v>2007</v>
      </c>
      <c r="X97" s="23">
        <f t="shared" si="10"/>
        <v>2020</v>
      </c>
      <c r="Y97" s="23">
        <f t="shared" si="11"/>
        <v>2020</v>
      </c>
      <c r="Z97" s="23" t="str">
        <f t="shared" si="7"/>
        <v>feb</v>
      </c>
      <c r="AA97" s="23" t="str">
        <f t="shared" si="8"/>
        <v>feb</v>
      </c>
      <c r="AB97" s="23" t="str">
        <f t="shared" si="12"/>
        <v>on</v>
      </c>
      <c r="AC97" s="23" t="str">
        <f t="shared" si="13"/>
        <v>on</v>
      </c>
      <c r="AD97" s="45"/>
      <c r="AE97" s="45"/>
    </row>
    <row r="98" spans="1:31" x14ac:dyDescent="0.25">
      <c r="A98" s="45">
        <v>31723</v>
      </c>
      <c r="B98" s="45"/>
      <c r="C98" s="45">
        <v>8949</v>
      </c>
      <c r="D98" s="52">
        <v>43880</v>
      </c>
      <c r="E98" s="45">
        <v>1006955</v>
      </c>
      <c r="F98" s="45">
        <v>421628</v>
      </c>
      <c r="G98" s="45" t="s">
        <v>60</v>
      </c>
      <c r="H98" s="34">
        <v>31794</v>
      </c>
      <c r="I98" s="51">
        <v>20</v>
      </c>
      <c r="J98" s="45">
        <v>-10</v>
      </c>
      <c r="K98" s="45" t="s">
        <v>3051</v>
      </c>
      <c r="L98" s="45">
        <v>165</v>
      </c>
      <c r="M98" s="45">
        <v>155</v>
      </c>
      <c r="N98" s="26">
        <v>10</v>
      </c>
      <c r="O98" s="52">
        <v>43875</v>
      </c>
      <c r="P98" s="26">
        <v>2008</v>
      </c>
      <c r="Q98" s="45" t="s">
        <v>3364</v>
      </c>
      <c r="R98" s="45" t="s">
        <v>3102</v>
      </c>
      <c r="S98" s="45" t="s">
        <v>88</v>
      </c>
      <c r="T98" s="45"/>
      <c r="V98" s="45"/>
      <c r="W98" s="23" t="str">
        <f t="shared" si="9"/>
        <v>2007</v>
      </c>
      <c r="X98" s="23">
        <f t="shared" si="10"/>
        <v>2020</v>
      </c>
      <c r="Y98" s="23">
        <f t="shared" si="11"/>
        <v>2020</v>
      </c>
      <c r="Z98" s="23" t="str">
        <f t="shared" si="7"/>
        <v>feb</v>
      </c>
      <c r="AA98" s="23" t="str">
        <f t="shared" si="8"/>
        <v>feb</v>
      </c>
      <c r="AB98" s="23" t="str">
        <f t="shared" si="12"/>
        <v>on</v>
      </c>
      <c r="AC98" s="23" t="str">
        <f t="shared" si="13"/>
        <v>fr</v>
      </c>
      <c r="AD98" s="45"/>
      <c r="AE98" s="45"/>
    </row>
    <row r="99" spans="1:31" x14ac:dyDescent="0.25">
      <c r="A99" s="45">
        <v>31724</v>
      </c>
      <c r="B99" s="45"/>
      <c r="C99" s="45">
        <v>8950</v>
      </c>
      <c r="D99" s="52">
        <v>43880</v>
      </c>
      <c r="E99" s="45">
        <v>1006681</v>
      </c>
      <c r="F99" s="45">
        <v>72144644</v>
      </c>
      <c r="G99" s="45" t="s">
        <v>60</v>
      </c>
      <c r="H99" s="34">
        <v>549125</v>
      </c>
      <c r="I99" s="51">
        <v>130</v>
      </c>
      <c r="J99" s="45">
        <v>-5</v>
      </c>
      <c r="K99" s="45" t="s">
        <v>3102</v>
      </c>
      <c r="L99" s="45">
        <v>1410</v>
      </c>
      <c r="M99" s="45">
        <v>1410</v>
      </c>
      <c r="N99" s="26">
        <v>0</v>
      </c>
      <c r="O99" s="52">
        <v>43874</v>
      </c>
      <c r="P99" s="26">
        <v>2008</v>
      </c>
      <c r="Q99" s="45" t="s">
        <v>70</v>
      </c>
      <c r="R99" s="45" t="s">
        <v>3051</v>
      </c>
      <c r="S99" s="45" t="s">
        <v>88</v>
      </c>
      <c r="T99" s="45"/>
      <c r="V99" s="45"/>
      <c r="W99" s="23" t="str">
        <f t="shared" si="9"/>
        <v>2007</v>
      </c>
      <c r="X99" s="23">
        <f t="shared" si="10"/>
        <v>2020</v>
      </c>
      <c r="Y99" s="23">
        <f t="shared" si="11"/>
        <v>2020</v>
      </c>
      <c r="Z99" s="23" t="str">
        <f t="shared" si="7"/>
        <v>feb</v>
      </c>
      <c r="AA99" s="23" t="str">
        <f t="shared" si="8"/>
        <v>feb</v>
      </c>
      <c r="AB99" s="23" t="str">
        <f t="shared" si="12"/>
        <v>on</v>
      </c>
      <c r="AC99" s="23" t="str">
        <f t="shared" si="13"/>
        <v>to</v>
      </c>
      <c r="AD99" s="45"/>
      <c r="AE99" s="45"/>
    </row>
    <row r="100" spans="1:31" x14ac:dyDescent="0.25">
      <c r="A100" s="45">
        <v>31725</v>
      </c>
      <c r="B100" s="45"/>
      <c r="C100" s="45">
        <v>8951</v>
      </c>
      <c r="D100" s="52">
        <v>43880</v>
      </c>
      <c r="E100" s="45">
        <v>1005500</v>
      </c>
      <c r="F100" s="45">
        <v>74311818</v>
      </c>
      <c r="G100" s="45" t="s">
        <v>60</v>
      </c>
      <c r="H100" s="34">
        <v>6432</v>
      </c>
      <c r="I100" s="51">
        <v>1620</v>
      </c>
      <c r="J100" s="45">
        <v>-12</v>
      </c>
      <c r="K100" s="45" t="s">
        <v>3051</v>
      </c>
      <c r="L100" s="45">
        <v>675</v>
      </c>
      <c r="M100" s="45">
        <v>675</v>
      </c>
      <c r="N100" s="26">
        <v>0</v>
      </c>
      <c r="O100" s="52">
        <v>43878</v>
      </c>
      <c r="P100" s="26">
        <v>2008</v>
      </c>
      <c r="Q100" s="45" t="s">
        <v>3322</v>
      </c>
      <c r="R100" s="45" t="s">
        <v>3051</v>
      </c>
      <c r="S100" s="45" t="s">
        <v>89</v>
      </c>
      <c r="T100" s="45"/>
      <c r="V100" s="45"/>
      <c r="W100" s="23" t="str">
        <f t="shared" si="9"/>
        <v>2008</v>
      </c>
      <c r="X100" s="23">
        <f t="shared" si="10"/>
        <v>2020</v>
      </c>
      <c r="Y100" s="23">
        <f t="shared" si="11"/>
        <v>2020</v>
      </c>
      <c r="Z100" s="23" t="str">
        <f t="shared" si="7"/>
        <v>feb</v>
      </c>
      <c r="AA100" s="23" t="str">
        <f t="shared" si="8"/>
        <v>feb</v>
      </c>
      <c r="AB100" s="23" t="str">
        <f t="shared" si="12"/>
        <v>on</v>
      </c>
      <c r="AC100" s="23" t="str">
        <f t="shared" si="13"/>
        <v>ma</v>
      </c>
      <c r="AD100" s="45"/>
      <c r="AE100" s="45"/>
    </row>
    <row r="101" spans="1:31" x14ac:dyDescent="0.25">
      <c r="A101" s="45">
        <v>31726</v>
      </c>
      <c r="B101" s="45"/>
      <c r="C101" s="45">
        <v>8953</v>
      </c>
      <c r="D101" s="52">
        <v>43881</v>
      </c>
      <c r="E101" s="45">
        <v>1006449</v>
      </c>
      <c r="F101" s="45">
        <v>500361</v>
      </c>
      <c r="G101" s="45" t="s">
        <v>60</v>
      </c>
      <c r="H101" s="34">
        <v>29754</v>
      </c>
      <c r="I101" s="51">
        <v>10</v>
      </c>
      <c r="J101" s="45">
        <v>-5</v>
      </c>
      <c r="K101" s="45" t="s">
        <v>3051</v>
      </c>
      <c r="L101" s="45">
        <v>222</v>
      </c>
      <c r="M101" s="45">
        <v>222</v>
      </c>
      <c r="N101" s="26">
        <v>0</v>
      </c>
      <c r="O101" s="52">
        <v>43873</v>
      </c>
      <c r="P101" s="26">
        <v>2008</v>
      </c>
      <c r="Q101" s="45" t="s">
        <v>3364</v>
      </c>
      <c r="R101" s="45" t="s">
        <v>3051</v>
      </c>
      <c r="S101" s="45" t="s">
        <v>88</v>
      </c>
      <c r="T101" s="45"/>
      <c r="V101" s="45"/>
      <c r="W101" s="23" t="str">
        <f t="shared" si="9"/>
        <v>2007</v>
      </c>
      <c r="X101" s="23">
        <f t="shared" si="10"/>
        <v>2020</v>
      </c>
      <c r="Y101" s="23">
        <f t="shared" si="11"/>
        <v>2020</v>
      </c>
      <c r="Z101" s="23" t="str">
        <f t="shared" si="7"/>
        <v>feb</v>
      </c>
      <c r="AA101" s="23" t="str">
        <f t="shared" si="8"/>
        <v>feb</v>
      </c>
      <c r="AB101" s="23" t="str">
        <f t="shared" si="12"/>
        <v>to</v>
      </c>
      <c r="AC101" s="23" t="str">
        <f t="shared" si="13"/>
        <v>on</v>
      </c>
      <c r="AD101" s="45"/>
      <c r="AE101" s="45"/>
    </row>
    <row r="102" spans="1:31" x14ac:dyDescent="0.25">
      <c r="A102" s="45">
        <v>31727</v>
      </c>
      <c r="B102" s="45"/>
      <c r="C102" s="45">
        <v>8955</v>
      </c>
      <c r="D102" s="52">
        <v>43881</v>
      </c>
      <c r="E102" s="45">
        <v>1006758</v>
      </c>
      <c r="F102" s="45">
        <v>421002</v>
      </c>
      <c r="G102" s="45" t="s">
        <v>57</v>
      </c>
      <c r="H102" s="34">
        <v>77546</v>
      </c>
      <c r="I102" s="51">
        <v>30</v>
      </c>
      <c r="J102" s="45">
        <v>-30</v>
      </c>
      <c r="K102" s="45" t="s">
        <v>3051</v>
      </c>
      <c r="L102" s="45">
        <v>226</v>
      </c>
      <c r="M102" s="45">
        <v>226</v>
      </c>
      <c r="N102" s="26">
        <v>0</v>
      </c>
      <c r="O102" s="52">
        <v>43874</v>
      </c>
      <c r="P102" s="26">
        <v>2008</v>
      </c>
      <c r="Q102" s="45" t="s">
        <v>3106</v>
      </c>
      <c r="R102" s="45" t="s">
        <v>3051</v>
      </c>
      <c r="S102" s="45" t="s">
        <v>88</v>
      </c>
      <c r="T102" s="45"/>
      <c r="V102" s="45"/>
      <c r="W102" s="23" t="str">
        <f t="shared" si="9"/>
        <v>2007</v>
      </c>
      <c r="X102" s="23">
        <f t="shared" si="10"/>
        <v>2020</v>
      </c>
      <c r="Y102" s="23">
        <f t="shared" si="11"/>
        <v>2020</v>
      </c>
      <c r="Z102" s="23" t="str">
        <f t="shared" si="7"/>
        <v>feb</v>
      </c>
      <c r="AA102" s="23" t="str">
        <f t="shared" si="8"/>
        <v>feb</v>
      </c>
      <c r="AB102" s="23" t="str">
        <f t="shared" si="12"/>
        <v>to</v>
      </c>
      <c r="AC102" s="23" t="str">
        <f t="shared" si="13"/>
        <v>to</v>
      </c>
      <c r="AD102" s="45"/>
      <c r="AE102" s="45"/>
    </row>
    <row r="103" spans="1:31" x14ac:dyDescent="0.25">
      <c r="A103" s="45">
        <v>31728</v>
      </c>
      <c r="B103" s="45"/>
      <c r="C103" s="45">
        <v>8956</v>
      </c>
      <c r="D103" s="52">
        <v>43881</v>
      </c>
      <c r="E103" s="45">
        <v>1006813</v>
      </c>
      <c r="F103" s="45">
        <v>400007</v>
      </c>
      <c r="G103" s="45" t="s">
        <v>60</v>
      </c>
      <c r="H103" s="34">
        <v>38854</v>
      </c>
      <c r="I103" s="51">
        <v>15</v>
      </c>
      <c r="J103" s="45">
        <v>-15</v>
      </c>
      <c r="K103" s="45" t="s">
        <v>3051</v>
      </c>
      <c r="L103" s="45">
        <v>169</v>
      </c>
      <c r="M103" s="45">
        <v>169</v>
      </c>
      <c r="N103" s="26">
        <v>0</v>
      </c>
      <c r="O103" s="52">
        <v>43875</v>
      </c>
      <c r="P103" s="26">
        <v>2008</v>
      </c>
      <c r="Q103" s="45" t="s">
        <v>3103</v>
      </c>
      <c r="R103" s="45" t="s">
        <v>3051</v>
      </c>
      <c r="S103" s="45" t="s">
        <v>89</v>
      </c>
      <c r="T103" s="45"/>
      <c r="V103" s="45"/>
      <c r="W103" s="23" t="str">
        <f t="shared" si="9"/>
        <v>2007</v>
      </c>
      <c r="X103" s="23">
        <f t="shared" si="10"/>
        <v>2020</v>
      </c>
      <c r="Y103" s="23">
        <f t="shared" si="11"/>
        <v>2020</v>
      </c>
      <c r="Z103" s="23" t="str">
        <f t="shared" si="7"/>
        <v>feb</v>
      </c>
      <c r="AA103" s="23" t="str">
        <f t="shared" si="8"/>
        <v>feb</v>
      </c>
      <c r="AB103" s="23" t="str">
        <f t="shared" si="12"/>
        <v>to</v>
      </c>
      <c r="AC103" s="23" t="str">
        <f t="shared" si="13"/>
        <v>fr</v>
      </c>
      <c r="AD103" s="45"/>
      <c r="AE103" s="45"/>
    </row>
    <row r="104" spans="1:31" x14ac:dyDescent="0.25">
      <c r="A104" s="45">
        <v>31729</v>
      </c>
      <c r="B104" s="45"/>
      <c r="C104" s="45">
        <v>8957</v>
      </c>
      <c r="D104" s="52">
        <v>43881</v>
      </c>
      <c r="E104" s="45">
        <v>1006758</v>
      </c>
      <c r="F104" s="45">
        <v>421002</v>
      </c>
      <c r="G104" s="45" t="s">
        <v>57</v>
      </c>
      <c r="H104" s="34">
        <v>29377</v>
      </c>
      <c r="I104" s="51">
        <v>10</v>
      </c>
      <c r="J104" s="45">
        <v>-10</v>
      </c>
      <c r="K104" s="45" t="s">
        <v>3051</v>
      </c>
      <c r="L104" s="45">
        <v>100</v>
      </c>
      <c r="M104" s="45">
        <v>100</v>
      </c>
      <c r="N104" s="26">
        <v>0</v>
      </c>
      <c r="O104" s="52">
        <v>43874</v>
      </c>
      <c r="P104" s="26">
        <v>2008</v>
      </c>
      <c r="Q104" s="45" t="s">
        <v>3106</v>
      </c>
      <c r="R104" s="45" t="s">
        <v>3051</v>
      </c>
      <c r="S104" s="45" t="s">
        <v>88</v>
      </c>
      <c r="T104" s="45"/>
      <c r="V104" s="45"/>
      <c r="W104" s="23" t="str">
        <f t="shared" si="9"/>
        <v>2007</v>
      </c>
      <c r="X104" s="23">
        <f t="shared" si="10"/>
        <v>2020</v>
      </c>
      <c r="Y104" s="23">
        <f t="shared" si="11"/>
        <v>2020</v>
      </c>
      <c r="Z104" s="23" t="str">
        <f t="shared" si="7"/>
        <v>feb</v>
      </c>
      <c r="AA104" s="23" t="str">
        <f t="shared" si="8"/>
        <v>feb</v>
      </c>
      <c r="AB104" s="23" t="str">
        <f t="shared" si="12"/>
        <v>to</v>
      </c>
      <c r="AC104" s="23" t="str">
        <f t="shared" si="13"/>
        <v>to</v>
      </c>
      <c r="AD104" s="45"/>
      <c r="AE104" s="45"/>
    </row>
    <row r="105" spans="1:31" x14ac:dyDescent="0.25">
      <c r="A105" s="45">
        <v>31730</v>
      </c>
      <c r="B105" s="45"/>
      <c r="C105" s="45">
        <v>8958</v>
      </c>
      <c r="D105" s="52">
        <v>43881</v>
      </c>
      <c r="E105" s="45">
        <v>1006758</v>
      </c>
      <c r="F105" s="45">
        <v>421002</v>
      </c>
      <c r="G105" s="45" t="s">
        <v>57</v>
      </c>
      <c r="H105" s="34">
        <v>77539</v>
      </c>
      <c r="I105" s="51">
        <v>3</v>
      </c>
      <c r="J105" s="45">
        <v>-3</v>
      </c>
      <c r="K105" s="45" t="s">
        <v>3102</v>
      </c>
      <c r="L105" s="45">
        <v>86</v>
      </c>
      <c r="M105" s="45">
        <v>86</v>
      </c>
      <c r="N105" s="26">
        <v>0</v>
      </c>
      <c r="O105" s="52">
        <v>43874</v>
      </c>
      <c r="P105" s="26">
        <v>2008</v>
      </c>
      <c r="Q105" s="45" t="s">
        <v>3106</v>
      </c>
      <c r="R105" s="45" t="s">
        <v>3051</v>
      </c>
      <c r="S105" s="45" t="s">
        <v>88</v>
      </c>
      <c r="T105" s="45"/>
      <c r="V105" s="45"/>
      <c r="W105" s="23" t="str">
        <f t="shared" si="9"/>
        <v>2007</v>
      </c>
      <c r="X105" s="23">
        <f t="shared" si="10"/>
        <v>2020</v>
      </c>
      <c r="Y105" s="23">
        <f t="shared" si="11"/>
        <v>2020</v>
      </c>
      <c r="Z105" s="23" t="str">
        <f t="shared" si="7"/>
        <v>feb</v>
      </c>
      <c r="AA105" s="23" t="str">
        <f t="shared" si="8"/>
        <v>feb</v>
      </c>
      <c r="AB105" s="23" t="str">
        <f t="shared" si="12"/>
        <v>to</v>
      </c>
      <c r="AC105" s="23" t="str">
        <f t="shared" si="13"/>
        <v>to</v>
      </c>
      <c r="AD105" s="45"/>
      <c r="AE105" s="45"/>
    </row>
    <row r="106" spans="1:31" x14ac:dyDescent="0.25">
      <c r="A106" s="45">
        <v>31731</v>
      </c>
      <c r="B106" s="45"/>
      <c r="C106" s="45">
        <v>8959</v>
      </c>
      <c r="D106" s="52" t="s">
        <v>3365</v>
      </c>
      <c r="E106" s="45">
        <v>1006757</v>
      </c>
      <c r="F106" s="45">
        <v>421002</v>
      </c>
      <c r="G106" s="45" t="s">
        <v>57</v>
      </c>
      <c r="H106" s="34">
        <v>53764</v>
      </c>
      <c r="I106" s="51">
        <v>3</v>
      </c>
      <c r="J106" s="45">
        <v>-3</v>
      </c>
      <c r="K106" s="45" t="s">
        <v>3102</v>
      </c>
      <c r="L106" s="45">
        <v>216</v>
      </c>
      <c r="M106" s="45">
        <v>216</v>
      </c>
      <c r="N106" s="26">
        <v>0</v>
      </c>
      <c r="O106" s="52">
        <v>43874</v>
      </c>
      <c r="P106" s="26">
        <v>2008</v>
      </c>
      <c r="Q106" s="45" t="s">
        <v>3269</v>
      </c>
      <c r="R106" s="45" t="s">
        <v>3051</v>
      </c>
      <c r="S106" s="45" t="s">
        <v>88</v>
      </c>
      <c r="T106" s="45"/>
      <c r="V106" s="45"/>
      <c r="W106" s="23" t="str">
        <f t="shared" si="9"/>
        <v>2007</v>
      </c>
      <c r="X106" s="23" t="e">
        <f t="shared" si="10"/>
        <v>#VALUE!</v>
      </c>
      <c r="Y106" s="23">
        <f t="shared" si="11"/>
        <v>2020</v>
      </c>
      <c r="Z106" s="23" t="str">
        <f t="shared" si="7"/>
        <v>20-20-2020</v>
      </c>
      <c r="AA106" s="23" t="str">
        <f t="shared" si="8"/>
        <v>feb</v>
      </c>
      <c r="AB106" s="23" t="str">
        <f t="shared" si="12"/>
        <v>20-20-2020</v>
      </c>
      <c r="AC106" s="23" t="str">
        <f t="shared" si="13"/>
        <v>to</v>
      </c>
      <c r="AD106" s="45"/>
      <c r="AE106" s="45"/>
    </row>
    <row r="107" spans="1:31" x14ac:dyDescent="0.25">
      <c r="A107" s="45">
        <v>31732</v>
      </c>
      <c r="B107" s="45"/>
      <c r="C107" s="45">
        <v>8960</v>
      </c>
      <c r="D107" s="52">
        <v>43881</v>
      </c>
      <c r="E107" s="45">
        <v>1006760</v>
      </c>
      <c r="F107" s="45">
        <v>421002</v>
      </c>
      <c r="G107" s="45" t="s">
        <v>57</v>
      </c>
      <c r="H107" s="34">
        <v>93149</v>
      </c>
      <c r="I107" s="51">
        <v>10</v>
      </c>
      <c r="J107" s="45">
        <v>-1</v>
      </c>
      <c r="K107" s="45" t="s">
        <v>3102</v>
      </c>
      <c r="L107" s="45">
        <v>183</v>
      </c>
      <c r="M107" s="45">
        <v>183</v>
      </c>
      <c r="N107" s="26">
        <v>0</v>
      </c>
      <c r="O107" s="52">
        <v>43874</v>
      </c>
      <c r="P107" s="26">
        <v>2008</v>
      </c>
      <c r="Q107" s="45" t="s">
        <v>3269</v>
      </c>
      <c r="R107" s="45" t="s">
        <v>3051</v>
      </c>
      <c r="S107" s="45" t="s">
        <v>88</v>
      </c>
      <c r="T107" s="45"/>
      <c r="V107" s="45"/>
      <c r="W107" s="23" t="str">
        <f t="shared" si="9"/>
        <v>2007</v>
      </c>
      <c r="X107" s="23">
        <f t="shared" si="10"/>
        <v>2020</v>
      </c>
      <c r="Y107" s="23">
        <f t="shared" si="11"/>
        <v>2020</v>
      </c>
      <c r="Z107" s="23" t="str">
        <f t="shared" si="7"/>
        <v>feb</v>
      </c>
      <c r="AA107" s="23" t="str">
        <f t="shared" si="8"/>
        <v>feb</v>
      </c>
      <c r="AB107" s="23" t="str">
        <f t="shared" si="12"/>
        <v>to</v>
      </c>
      <c r="AC107" s="23" t="str">
        <f t="shared" si="13"/>
        <v>to</v>
      </c>
      <c r="AD107" s="45"/>
      <c r="AE107" s="45"/>
    </row>
    <row r="108" spans="1:31" x14ac:dyDescent="0.25">
      <c r="A108" s="45">
        <v>31733</v>
      </c>
      <c r="B108" s="45"/>
      <c r="C108" s="45">
        <v>8961</v>
      </c>
      <c r="D108" s="52">
        <v>43881</v>
      </c>
      <c r="E108" s="45">
        <v>1006760</v>
      </c>
      <c r="F108" s="45">
        <v>421002</v>
      </c>
      <c r="G108" s="45" t="s">
        <v>3324</v>
      </c>
      <c r="H108" s="34">
        <v>93209</v>
      </c>
      <c r="I108" s="51">
        <v>10</v>
      </c>
      <c r="J108" s="45">
        <v>-2</v>
      </c>
      <c r="K108" s="45" t="s">
        <v>3102</v>
      </c>
      <c r="L108" s="45">
        <v>20</v>
      </c>
      <c r="M108" s="45">
        <v>20</v>
      </c>
      <c r="N108" s="26">
        <v>0</v>
      </c>
      <c r="O108" s="52">
        <v>43874</v>
      </c>
      <c r="P108" s="26">
        <v>2008</v>
      </c>
      <c r="Q108" s="45" t="s">
        <v>3269</v>
      </c>
      <c r="R108" s="45" t="s">
        <v>3051</v>
      </c>
      <c r="S108" s="45" t="s">
        <v>88</v>
      </c>
      <c r="T108" s="45"/>
      <c r="V108" s="45"/>
      <c r="W108" s="23" t="str">
        <f t="shared" si="9"/>
        <v>2007</v>
      </c>
      <c r="X108" s="23">
        <f t="shared" si="10"/>
        <v>2020</v>
      </c>
      <c r="Y108" s="23">
        <f t="shared" si="11"/>
        <v>2020</v>
      </c>
      <c r="Z108" s="23" t="str">
        <f t="shared" si="7"/>
        <v>feb</v>
      </c>
      <c r="AA108" s="23" t="str">
        <f t="shared" si="8"/>
        <v>feb</v>
      </c>
      <c r="AB108" s="23" t="str">
        <f t="shared" si="12"/>
        <v>to</v>
      </c>
      <c r="AC108" s="23" t="str">
        <f t="shared" si="13"/>
        <v>to</v>
      </c>
      <c r="AD108" s="45"/>
      <c r="AE108" s="45"/>
    </row>
    <row r="109" spans="1:31" x14ac:dyDescent="0.25">
      <c r="A109" s="45">
        <v>31734</v>
      </c>
      <c r="B109" s="45"/>
      <c r="C109" s="45">
        <v>8962</v>
      </c>
      <c r="D109" s="52">
        <v>43881</v>
      </c>
      <c r="E109" s="45">
        <v>1006760</v>
      </c>
      <c r="F109" s="45">
        <v>421002</v>
      </c>
      <c r="G109" s="45" t="s">
        <v>3324</v>
      </c>
      <c r="H109" s="34">
        <v>93175</v>
      </c>
      <c r="I109" s="51">
        <v>1</v>
      </c>
      <c r="J109" s="45">
        <v>-1</v>
      </c>
      <c r="K109" s="45" t="s">
        <v>3102</v>
      </c>
      <c r="L109" s="45">
        <v>95</v>
      </c>
      <c r="M109" s="45">
        <v>95</v>
      </c>
      <c r="N109" s="26">
        <v>0</v>
      </c>
      <c r="O109" s="52">
        <v>43874</v>
      </c>
      <c r="P109" s="26">
        <v>2008</v>
      </c>
      <c r="Q109" s="45" t="s">
        <v>3269</v>
      </c>
      <c r="R109" s="45" t="s">
        <v>3051</v>
      </c>
      <c r="S109" s="45" t="s">
        <v>88</v>
      </c>
      <c r="T109" s="45"/>
      <c r="V109" s="45"/>
      <c r="W109" s="23" t="str">
        <f t="shared" si="9"/>
        <v>2007</v>
      </c>
      <c r="X109" s="23">
        <f t="shared" si="10"/>
        <v>2020</v>
      </c>
      <c r="Y109" s="23">
        <f t="shared" si="11"/>
        <v>2020</v>
      </c>
      <c r="Z109" s="23" t="str">
        <f t="shared" si="7"/>
        <v>feb</v>
      </c>
      <c r="AA109" s="23" t="str">
        <f t="shared" si="8"/>
        <v>feb</v>
      </c>
      <c r="AB109" s="23" t="str">
        <f t="shared" si="12"/>
        <v>to</v>
      </c>
      <c r="AC109" s="23" t="str">
        <f t="shared" si="13"/>
        <v>to</v>
      </c>
      <c r="AD109" s="45"/>
      <c r="AE109" s="45"/>
    </row>
    <row r="110" spans="1:31" x14ac:dyDescent="0.25">
      <c r="A110" s="45">
        <v>31735</v>
      </c>
      <c r="B110" s="45"/>
      <c r="C110" s="45">
        <v>8965</v>
      </c>
      <c r="D110" s="52">
        <v>43881</v>
      </c>
      <c r="E110" s="45">
        <v>1006505</v>
      </c>
      <c r="F110" s="45">
        <v>418033</v>
      </c>
      <c r="G110" s="45" t="s">
        <v>3323</v>
      </c>
      <c r="H110" s="34">
        <v>53635</v>
      </c>
      <c r="I110" s="51">
        <v>2</v>
      </c>
      <c r="J110" s="45">
        <v>-2</v>
      </c>
      <c r="K110" s="45" t="s">
        <v>3102</v>
      </c>
      <c r="L110" s="45">
        <v>65</v>
      </c>
      <c r="M110" s="45">
        <v>63</v>
      </c>
      <c r="N110" s="26">
        <v>2</v>
      </c>
      <c r="O110" s="52">
        <v>43874</v>
      </c>
      <c r="P110" s="26">
        <v>2008</v>
      </c>
      <c r="Q110" s="45" t="s">
        <v>3178</v>
      </c>
      <c r="R110" s="45" t="s">
        <v>3102</v>
      </c>
      <c r="S110" s="45" t="s">
        <v>88</v>
      </c>
      <c r="T110" s="45"/>
      <c r="V110" s="45"/>
      <c r="W110" s="23" t="str">
        <f t="shared" si="9"/>
        <v>2007</v>
      </c>
      <c r="X110" s="23">
        <f t="shared" si="10"/>
        <v>2020</v>
      </c>
      <c r="Y110" s="23">
        <f t="shared" si="11"/>
        <v>2020</v>
      </c>
      <c r="Z110" s="23" t="str">
        <f t="shared" si="7"/>
        <v>feb</v>
      </c>
      <c r="AA110" s="23" t="str">
        <f t="shared" si="8"/>
        <v>feb</v>
      </c>
      <c r="AB110" s="23" t="str">
        <f t="shared" si="12"/>
        <v>to</v>
      </c>
      <c r="AC110" s="23" t="str">
        <f t="shared" si="13"/>
        <v>to</v>
      </c>
      <c r="AD110" s="45"/>
      <c r="AE110" s="45"/>
    </row>
    <row r="111" spans="1:31" x14ac:dyDescent="0.25">
      <c r="A111" s="45">
        <v>31736</v>
      </c>
      <c r="B111" s="45"/>
      <c r="C111" s="45">
        <v>8964</v>
      </c>
      <c r="D111" s="52">
        <v>43881</v>
      </c>
      <c r="E111" s="45">
        <v>997799</v>
      </c>
      <c r="F111" s="45">
        <v>407611</v>
      </c>
      <c r="G111" s="45" t="s">
        <v>57</v>
      </c>
      <c r="H111" s="34">
        <v>71503</v>
      </c>
      <c r="I111" s="51">
        <v>150</v>
      </c>
      <c r="J111" s="45">
        <v>-15</v>
      </c>
      <c r="K111" s="45" t="s">
        <v>3051</v>
      </c>
      <c r="L111" s="45">
        <v>367</v>
      </c>
      <c r="M111" s="45">
        <v>367</v>
      </c>
      <c r="N111" s="26">
        <v>0</v>
      </c>
      <c r="O111" s="52">
        <v>43817</v>
      </c>
      <c r="P111" s="26">
        <v>2008</v>
      </c>
      <c r="Q111" s="45" t="s">
        <v>149</v>
      </c>
      <c r="R111" s="45" t="s">
        <v>3051</v>
      </c>
      <c r="S111" s="45" t="s">
        <v>88</v>
      </c>
      <c r="T111" s="45"/>
      <c r="V111" s="45"/>
      <c r="W111" s="23" t="str">
        <f t="shared" si="9"/>
        <v>1951</v>
      </c>
      <c r="X111" s="23">
        <f t="shared" si="10"/>
        <v>2020</v>
      </c>
      <c r="Y111" s="23">
        <f t="shared" si="11"/>
        <v>2019</v>
      </c>
      <c r="Z111" s="23" t="str">
        <f t="shared" si="7"/>
        <v>feb</v>
      </c>
      <c r="AA111" s="23" t="str">
        <f t="shared" si="8"/>
        <v>dec</v>
      </c>
      <c r="AB111" s="23" t="str">
        <f t="shared" si="12"/>
        <v>to</v>
      </c>
      <c r="AC111" s="23" t="str">
        <f t="shared" si="13"/>
        <v>on</v>
      </c>
      <c r="AD111" s="45"/>
      <c r="AE111" s="45"/>
    </row>
    <row r="112" spans="1:31" x14ac:dyDescent="0.25">
      <c r="A112" s="45">
        <v>31737</v>
      </c>
      <c r="B112" s="45"/>
      <c r="C112" s="45">
        <v>8966</v>
      </c>
      <c r="D112" s="52">
        <v>43881</v>
      </c>
      <c r="E112" s="45">
        <v>997799</v>
      </c>
      <c r="F112" s="45">
        <v>407611</v>
      </c>
      <c r="G112" s="45" t="s">
        <v>57</v>
      </c>
      <c r="H112" s="34">
        <v>71606</v>
      </c>
      <c r="I112" s="51">
        <v>0</v>
      </c>
      <c r="J112" s="45">
        <v>15</v>
      </c>
      <c r="K112" s="45" t="s">
        <v>3051</v>
      </c>
      <c r="L112" s="45">
        <v>62</v>
      </c>
      <c r="M112" s="45">
        <v>62</v>
      </c>
      <c r="N112" s="26">
        <v>0</v>
      </c>
      <c r="O112" s="52">
        <v>43817</v>
      </c>
      <c r="P112" s="26">
        <v>2008</v>
      </c>
      <c r="Q112" s="45" t="s">
        <v>149</v>
      </c>
      <c r="R112" s="45" t="s">
        <v>3051</v>
      </c>
      <c r="S112" s="45" t="s">
        <v>88</v>
      </c>
      <c r="T112" s="45"/>
      <c r="V112" s="45"/>
      <c r="W112" s="23" t="str">
        <f t="shared" si="9"/>
        <v>1951</v>
      </c>
      <c r="X112" s="23">
        <f t="shared" si="10"/>
        <v>2020</v>
      </c>
      <c r="Y112" s="23">
        <f t="shared" si="11"/>
        <v>2019</v>
      </c>
      <c r="Z112" s="23" t="str">
        <f t="shared" si="7"/>
        <v>feb</v>
      </c>
      <c r="AA112" s="23" t="str">
        <f t="shared" si="8"/>
        <v>dec</v>
      </c>
      <c r="AB112" s="23" t="str">
        <f t="shared" si="12"/>
        <v>to</v>
      </c>
      <c r="AC112" s="23" t="str">
        <f t="shared" si="13"/>
        <v>on</v>
      </c>
      <c r="AD112" s="45"/>
      <c r="AE112" s="45"/>
    </row>
    <row r="113" spans="1:31" x14ac:dyDescent="0.25">
      <c r="A113" s="45">
        <v>31738</v>
      </c>
      <c r="B113" s="45"/>
      <c r="C113" s="45">
        <v>8970</v>
      </c>
      <c r="D113" s="52">
        <v>43881</v>
      </c>
      <c r="E113" s="45">
        <v>1007198</v>
      </c>
      <c r="F113" s="45">
        <v>421056</v>
      </c>
      <c r="G113" s="45" t="s">
        <v>3323</v>
      </c>
      <c r="H113" s="34">
        <v>31743</v>
      </c>
      <c r="I113" s="51">
        <v>5</v>
      </c>
      <c r="J113" s="45">
        <v>-1</v>
      </c>
      <c r="K113" s="45" t="s">
        <v>3102</v>
      </c>
      <c r="L113" s="45">
        <v>332</v>
      </c>
      <c r="M113" s="45">
        <v>331</v>
      </c>
      <c r="N113" s="26">
        <v>1</v>
      </c>
      <c r="O113" s="52">
        <v>43879</v>
      </c>
      <c r="P113" s="26">
        <v>2008</v>
      </c>
      <c r="Q113" s="45" t="s">
        <v>3366</v>
      </c>
      <c r="R113" s="45" t="s">
        <v>3102</v>
      </c>
      <c r="S113" s="45" t="s">
        <v>88</v>
      </c>
      <c r="T113" s="45"/>
      <c r="V113" s="45"/>
      <c r="W113" s="23" t="str">
        <f t="shared" si="9"/>
        <v>2008</v>
      </c>
      <c r="X113" s="23">
        <f t="shared" si="10"/>
        <v>2020</v>
      </c>
      <c r="Y113" s="23">
        <f t="shared" si="11"/>
        <v>2020</v>
      </c>
      <c r="Z113" s="23" t="str">
        <f t="shared" si="7"/>
        <v>feb</v>
      </c>
      <c r="AA113" s="23" t="str">
        <f t="shared" si="8"/>
        <v>feb</v>
      </c>
      <c r="AB113" s="23" t="str">
        <f t="shared" si="12"/>
        <v>to</v>
      </c>
      <c r="AC113" s="23" t="str">
        <f t="shared" si="13"/>
        <v>ti</v>
      </c>
      <c r="AD113" s="45"/>
      <c r="AE113" s="45"/>
    </row>
    <row r="114" spans="1:31" x14ac:dyDescent="0.25">
      <c r="A114" s="45">
        <v>31739</v>
      </c>
      <c r="B114" s="45"/>
      <c r="C114" s="45">
        <v>8971</v>
      </c>
      <c r="D114" s="52">
        <v>43881</v>
      </c>
      <c r="E114" s="45">
        <v>1007198</v>
      </c>
      <c r="F114" s="45">
        <v>421056</v>
      </c>
      <c r="G114" s="45" t="s">
        <v>3323</v>
      </c>
      <c r="H114" s="34">
        <v>10184</v>
      </c>
      <c r="I114" s="51">
        <v>12</v>
      </c>
      <c r="J114" s="45">
        <v>-2</v>
      </c>
      <c r="K114" s="45" t="s">
        <v>3102</v>
      </c>
      <c r="L114" s="45">
        <v>328</v>
      </c>
      <c r="M114" s="45">
        <v>326</v>
      </c>
      <c r="N114" s="26">
        <v>2</v>
      </c>
      <c r="O114" s="52">
        <v>43879</v>
      </c>
      <c r="P114" s="26">
        <v>2008</v>
      </c>
      <c r="Q114" s="45" t="s">
        <v>3366</v>
      </c>
      <c r="R114" s="45" t="s">
        <v>3102</v>
      </c>
      <c r="S114" s="45" t="s">
        <v>88</v>
      </c>
      <c r="T114" s="45"/>
      <c r="V114" s="45"/>
      <c r="W114" s="23" t="str">
        <f t="shared" si="9"/>
        <v>2008</v>
      </c>
      <c r="X114" s="23">
        <f t="shared" si="10"/>
        <v>2020</v>
      </c>
      <c r="Y114" s="23">
        <f t="shared" si="11"/>
        <v>2020</v>
      </c>
      <c r="Z114" s="23" t="str">
        <f t="shared" si="7"/>
        <v>feb</v>
      </c>
      <c r="AA114" s="23" t="str">
        <f t="shared" si="8"/>
        <v>feb</v>
      </c>
      <c r="AB114" s="23" t="str">
        <f t="shared" si="12"/>
        <v>to</v>
      </c>
      <c r="AC114" s="23" t="str">
        <f t="shared" si="13"/>
        <v>ti</v>
      </c>
      <c r="AD114" s="45"/>
      <c r="AE114" s="45"/>
    </row>
    <row r="115" spans="1:31" x14ac:dyDescent="0.25">
      <c r="A115" s="45">
        <v>31740</v>
      </c>
      <c r="B115" s="45"/>
      <c r="C115" s="45">
        <v>8973</v>
      </c>
      <c r="D115" s="52">
        <v>43881</v>
      </c>
      <c r="E115" s="45">
        <v>1005704</v>
      </c>
      <c r="F115" s="45">
        <v>700046</v>
      </c>
      <c r="G115" s="45" t="s">
        <v>57</v>
      </c>
      <c r="H115" s="34">
        <v>56884</v>
      </c>
      <c r="I115" s="51">
        <v>40</v>
      </c>
      <c r="J115" s="45">
        <v>-5</v>
      </c>
      <c r="K115" s="45" t="s">
        <v>3051</v>
      </c>
      <c r="L115" s="45">
        <v>92</v>
      </c>
      <c r="M115" s="45">
        <v>87</v>
      </c>
      <c r="N115" s="26">
        <v>5</v>
      </c>
      <c r="O115" s="52">
        <v>43872</v>
      </c>
      <c r="P115" s="26">
        <v>2008</v>
      </c>
      <c r="Q115" s="45" t="s">
        <v>3108</v>
      </c>
      <c r="R115" s="45" t="s">
        <v>3102</v>
      </c>
      <c r="S115" s="45" t="s">
        <v>88</v>
      </c>
      <c r="T115" s="45"/>
      <c r="V115" s="45"/>
      <c r="W115" s="23" t="str">
        <f t="shared" si="9"/>
        <v>2007</v>
      </c>
      <c r="X115" s="23">
        <f t="shared" si="10"/>
        <v>2020</v>
      </c>
      <c r="Y115" s="23">
        <f t="shared" si="11"/>
        <v>2020</v>
      </c>
      <c r="Z115" s="23" t="str">
        <f t="shared" si="7"/>
        <v>feb</v>
      </c>
      <c r="AA115" s="23" t="str">
        <f t="shared" si="8"/>
        <v>feb</v>
      </c>
      <c r="AB115" s="23" t="str">
        <f t="shared" si="12"/>
        <v>to</v>
      </c>
      <c r="AC115" s="23" t="str">
        <f t="shared" si="13"/>
        <v>ti</v>
      </c>
      <c r="AD115" s="45"/>
      <c r="AE115" s="45"/>
    </row>
    <row r="116" spans="1:31" x14ac:dyDescent="0.25">
      <c r="A116" s="45">
        <v>31741</v>
      </c>
      <c r="B116" s="45"/>
      <c r="C116" s="45">
        <v>8974</v>
      </c>
      <c r="D116" s="52">
        <v>43881</v>
      </c>
      <c r="E116" s="45">
        <v>1007259</v>
      </c>
      <c r="F116" s="45">
        <v>600025</v>
      </c>
      <c r="G116" s="45" t="s">
        <v>60</v>
      </c>
      <c r="H116" s="34">
        <v>41922</v>
      </c>
      <c r="I116" s="51">
        <v>5</v>
      </c>
      <c r="J116" s="45">
        <v>-1</v>
      </c>
      <c r="K116" s="45" t="s">
        <v>3102</v>
      </c>
      <c r="L116" s="45">
        <v>521</v>
      </c>
      <c r="M116" s="45">
        <v>521</v>
      </c>
      <c r="N116" s="26">
        <v>0</v>
      </c>
      <c r="O116" s="52">
        <v>43879</v>
      </c>
      <c r="P116" s="26">
        <v>2008</v>
      </c>
      <c r="Q116" s="45" t="s">
        <v>3384</v>
      </c>
      <c r="R116" s="45" t="s">
        <v>3051</v>
      </c>
      <c r="S116" s="45" t="s">
        <v>88</v>
      </c>
      <c r="T116" s="45"/>
      <c r="V116" s="45"/>
      <c r="W116" s="23" t="str">
        <f t="shared" si="9"/>
        <v>2008</v>
      </c>
      <c r="X116" s="23">
        <f t="shared" si="10"/>
        <v>2020</v>
      </c>
      <c r="Y116" s="23">
        <f t="shared" si="11"/>
        <v>2020</v>
      </c>
      <c r="Z116" s="23" t="str">
        <f t="shared" si="7"/>
        <v>feb</v>
      </c>
      <c r="AA116" s="23" t="str">
        <f t="shared" si="8"/>
        <v>feb</v>
      </c>
      <c r="AB116" s="23" t="str">
        <f t="shared" si="12"/>
        <v>to</v>
      </c>
      <c r="AC116" s="23" t="str">
        <f t="shared" si="13"/>
        <v>ti</v>
      </c>
      <c r="AD116" s="45"/>
      <c r="AE116" s="45"/>
    </row>
    <row r="117" spans="1:31" x14ac:dyDescent="0.25">
      <c r="A117" s="45">
        <v>31742</v>
      </c>
      <c r="B117" s="45"/>
      <c r="C117" s="45">
        <v>8976</v>
      </c>
      <c r="D117" s="52">
        <v>43882</v>
      </c>
      <c r="E117" s="45">
        <v>1005784</v>
      </c>
      <c r="F117" s="45">
        <v>400007</v>
      </c>
      <c r="G117" s="45" t="s">
        <v>57</v>
      </c>
      <c r="H117" s="34">
        <v>473752</v>
      </c>
      <c r="I117" s="51">
        <v>0</v>
      </c>
      <c r="J117" s="45">
        <v>12</v>
      </c>
      <c r="K117" s="45" t="s">
        <v>3051</v>
      </c>
      <c r="L117" s="45">
        <v>541</v>
      </c>
      <c r="M117" s="45">
        <v>553</v>
      </c>
      <c r="N117" s="26">
        <v>-12</v>
      </c>
      <c r="O117" s="52" t="s">
        <v>149</v>
      </c>
      <c r="P117" s="26">
        <v>2008</v>
      </c>
      <c r="Q117" s="45" t="s">
        <v>149</v>
      </c>
      <c r="R117" s="45" t="s">
        <v>3102</v>
      </c>
      <c r="S117" s="45" t="s">
        <v>88</v>
      </c>
      <c r="T117" s="45"/>
      <c r="V117" s="45"/>
      <c r="W117" s="23" t="e">
        <f t="shared" si="9"/>
        <v>#VALUE!</v>
      </c>
      <c r="X117" s="23">
        <f t="shared" si="10"/>
        <v>2020</v>
      </c>
      <c r="Y117" s="23" t="e">
        <f t="shared" si="11"/>
        <v>#VALUE!</v>
      </c>
      <c r="Z117" s="23" t="str">
        <f t="shared" si="7"/>
        <v>feb</v>
      </c>
      <c r="AA117" s="23" t="str">
        <f t="shared" si="8"/>
        <v>?</v>
      </c>
      <c r="AB117" s="23" t="str">
        <f t="shared" si="12"/>
        <v>fr</v>
      </c>
      <c r="AC117" s="23" t="str">
        <f t="shared" si="13"/>
        <v>?</v>
      </c>
      <c r="AD117" s="45"/>
      <c r="AE117" s="45"/>
    </row>
    <row r="118" spans="1:31" x14ac:dyDescent="0.25">
      <c r="A118" s="45">
        <v>31743</v>
      </c>
      <c r="B118" s="45"/>
      <c r="C118" s="45">
        <v>8977</v>
      </c>
      <c r="D118" s="52">
        <v>43882</v>
      </c>
      <c r="E118" s="45">
        <v>1005622</v>
      </c>
      <c r="F118" s="45">
        <v>500434</v>
      </c>
      <c r="G118" s="45" t="s">
        <v>60</v>
      </c>
      <c r="H118" s="34">
        <v>31663</v>
      </c>
      <c r="I118" s="51">
        <v>10</v>
      </c>
      <c r="J118" s="45">
        <v>-10</v>
      </c>
      <c r="K118" s="45" t="s">
        <v>3102</v>
      </c>
      <c r="L118" s="45">
        <v>9</v>
      </c>
      <c r="M118" s="45">
        <v>9</v>
      </c>
      <c r="N118" s="26">
        <v>0</v>
      </c>
      <c r="O118" s="52">
        <v>43867</v>
      </c>
      <c r="P118" s="26">
        <v>2008</v>
      </c>
      <c r="Q118" s="45" t="s">
        <v>3109</v>
      </c>
      <c r="R118" s="45" t="s">
        <v>3051</v>
      </c>
      <c r="S118" s="45" t="s">
        <v>88</v>
      </c>
      <c r="T118" s="45"/>
      <c r="V118" s="45"/>
      <c r="W118" s="23" t="str">
        <f t="shared" si="9"/>
        <v>2006</v>
      </c>
      <c r="X118" s="23">
        <f t="shared" si="10"/>
        <v>2020</v>
      </c>
      <c r="Y118" s="23">
        <f t="shared" si="11"/>
        <v>2020</v>
      </c>
      <c r="Z118" s="23" t="str">
        <f t="shared" si="7"/>
        <v>feb</v>
      </c>
      <c r="AA118" s="23" t="str">
        <f t="shared" si="8"/>
        <v>feb</v>
      </c>
      <c r="AB118" s="23" t="str">
        <f t="shared" si="12"/>
        <v>fr</v>
      </c>
      <c r="AC118" s="23" t="str">
        <f t="shared" si="13"/>
        <v>to</v>
      </c>
      <c r="AD118" s="45"/>
      <c r="AE118" s="45"/>
    </row>
    <row r="119" spans="1:31" x14ac:dyDescent="0.25">
      <c r="A119" s="45">
        <v>31744</v>
      </c>
      <c r="B119" s="45"/>
      <c r="C119" s="45">
        <v>8978</v>
      </c>
      <c r="D119" s="52">
        <v>43882</v>
      </c>
      <c r="E119" s="45">
        <v>1006867</v>
      </c>
      <c r="F119" s="45">
        <v>404537</v>
      </c>
      <c r="G119" s="45" t="s">
        <v>60</v>
      </c>
      <c r="H119" s="34">
        <v>93325</v>
      </c>
      <c r="I119" s="51">
        <v>3</v>
      </c>
      <c r="J119" s="45">
        <v>-1</v>
      </c>
      <c r="K119" s="45" t="s">
        <v>3051</v>
      </c>
      <c r="L119" s="45">
        <v>17</v>
      </c>
      <c r="M119" s="45">
        <v>17</v>
      </c>
      <c r="N119" s="26">
        <v>0</v>
      </c>
      <c r="O119" s="52">
        <v>43875</v>
      </c>
      <c r="P119" s="26">
        <v>2008</v>
      </c>
      <c r="Q119" s="45" t="s">
        <v>3364</v>
      </c>
      <c r="R119" s="45" t="s">
        <v>3051</v>
      </c>
      <c r="S119" s="45" t="s">
        <v>88</v>
      </c>
      <c r="T119" s="45"/>
      <c r="V119" s="45"/>
      <c r="W119" s="23" t="str">
        <f t="shared" si="9"/>
        <v>2007</v>
      </c>
      <c r="X119" s="23">
        <f t="shared" si="10"/>
        <v>2020</v>
      </c>
      <c r="Y119" s="23">
        <f t="shared" si="11"/>
        <v>2020</v>
      </c>
      <c r="Z119" s="23" t="str">
        <f t="shared" si="7"/>
        <v>feb</v>
      </c>
      <c r="AA119" s="23" t="str">
        <f t="shared" si="8"/>
        <v>feb</v>
      </c>
      <c r="AB119" s="23" t="str">
        <f t="shared" si="12"/>
        <v>fr</v>
      </c>
      <c r="AC119" s="23" t="str">
        <f t="shared" si="13"/>
        <v>fr</v>
      </c>
      <c r="AD119" s="45"/>
      <c r="AE119" s="45"/>
    </row>
    <row r="120" spans="1:31" x14ac:dyDescent="0.25">
      <c r="A120" s="45">
        <v>31745</v>
      </c>
      <c r="B120" s="45"/>
      <c r="C120" s="45">
        <v>8979</v>
      </c>
      <c r="D120" s="52">
        <v>43882</v>
      </c>
      <c r="E120" s="45">
        <v>1007026</v>
      </c>
      <c r="F120" s="45">
        <v>3364</v>
      </c>
      <c r="G120" s="45" t="s">
        <v>60</v>
      </c>
      <c r="H120" s="34">
        <v>292515552</v>
      </c>
      <c r="I120" s="51">
        <v>150</v>
      </c>
      <c r="J120" s="45">
        <v>-10</v>
      </c>
      <c r="K120" s="45" t="s">
        <v>3051</v>
      </c>
      <c r="L120" s="45">
        <v>578</v>
      </c>
      <c r="M120" s="45">
        <v>566</v>
      </c>
      <c r="N120" s="26">
        <v>12</v>
      </c>
      <c r="O120" s="52">
        <v>43878</v>
      </c>
      <c r="P120" s="26">
        <v>2008</v>
      </c>
      <c r="Q120" s="45" t="s">
        <v>3108</v>
      </c>
      <c r="R120" s="45" t="s">
        <v>3102</v>
      </c>
      <c r="S120" s="45" t="s">
        <v>88</v>
      </c>
      <c r="T120" s="45"/>
      <c r="V120" s="45"/>
      <c r="W120" s="23" t="str">
        <f t="shared" si="9"/>
        <v>2008</v>
      </c>
      <c r="X120" s="23">
        <f t="shared" si="10"/>
        <v>2020</v>
      </c>
      <c r="Y120" s="23">
        <f t="shared" si="11"/>
        <v>2020</v>
      </c>
      <c r="Z120" s="23" t="str">
        <f t="shared" si="7"/>
        <v>feb</v>
      </c>
      <c r="AA120" s="23" t="str">
        <f t="shared" si="8"/>
        <v>feb</v>
      </c>
      <c r="AB120" s="23" t="str">
        <f t="shared" si="12"/>
        <v>fr</v>
      </c>
      <c r="AC120" s="23" t="str">
        <f t="shared" si="13"/>
        <v>ma</v>
      </c>
      <c r="AD120" s="45"/>
      <c r="AE120" s="45"/>
    </row>
    <row r="121" spans="1:31" x14ac:dyDescent="0.25">
      <c r="A121" s="45">
        <v>31746</v>
      </c>
      <c r="B121" s="45"/>
      <c r="C121" s="45">
        <v>8980</v>
      </c>
      <c r="D121" s="52">
        <v>43882</v>
      </c>
      <c r="E121" s="45">
        <v>1003648</v>
      </c>
      <c r="F121" s="45">
        <v>407054</v>
      </c>
      <c r="G121" s="45" t="s">
        <v>57</v>
      </c>
      <c r="H121" s="34">
        <v>77749</v>
      </c>
      <c r="I121" s="51">
        <v>100</v>
      </c>
      <c r="J121" s="45">
        <v>-1</v>
      </c>
      <c r="K121" s="45" t="s">
        <v>3051</v>
      </c>
      <c r="L121" s="45">
        <v>720</v>
      </c>
      <c r="M121" s="45">
        <v>720</v>
      </c>
      <c r="N121" s="26">
        <v>0</v>
      </c>
      <c r="O121" s="52">
        <v>43873</v>
      </c>
      <c r="P121" s="26">
        <v>2008</v>
      </c>
      <c r="Q121" s="45" t="s">
        <v>3108</v>
      </c>
      <c r="R121" s="45" t="s">
        <v>3051</v>
      </c>
      <c r="S121" s="45" t="s">
        <v>88</v>
      </c>
      <c r="T121" s="45"/>
      <c r="V121" s="45"/>
      <c r="W121" s="23" t="str">
        <f t="shared" si="9"/>
        <v>2007</v>
      </c>
      <c r="X121" s="23">
        <f t="shared" si="10"/>
        <v>2020</v>
      </c>
      <c r="Y121" s="23">
        <f t="shared" si="11"/>
        <v>2020</v>
      </c>
      <c r="Z121" s="23" t="str">
        <f t="shared" si="7"/>
        <v>feb</v>
      </c>
      <c r="AA121" s="23" t="str">
        <f t="shared" si="8"/>
        <v>feb</v>
      </c>
      <c r="AB121" s="23" t="str">
        <f t="shared" si="12"/>
        <v>fr</v>
      </c>
      <c r="AC121" s="23" t="str">
        <f t="shared" si="13"/>
        <v>on</v>
      </c>
      <c r="AD121" s="45"/>
      <c r="AE121" s="45"/>
    </row>
    <row r="122" spans="1:31" x14ac:dyDescent="0.25">
      <c r="A122" s="45">
        <v>31747</v>
      </c>
      <c r="B122" s="45"/>
      <c r="C122" s="45">
        <v>8984</v>
      </c>
      <c r="D122" s="52">
        <v>43882</v>
      </c>
      <c r="E122" s="45">
        <v>1006820</v>
      </c>
      <c r="F122" s="45">
        <v>700028</v>
      </c>
      <c r="G122" s="45" t="s">
        <v>60</v>
      </c>
      <c r="H122" s="34">
        <v>29622</v>
      </c>
      <c r="I122" s="51">
        <v>30</v>
      </c>
      <c r="J122" s="45">
        <v>-10</v>
      </c>
      <c r="K122" s="45" t="s">
        <v>3051</v>
      </c>
      <c r="L122" s="45">
        <v>169</v>
      </c>
      <c r="M122" s="45">
        <v>159</v>
      </c>
      <c r="N122" s="26">
        <v>10</v>
      </c>
      <c r="O122" s="52">
        <v>43875</v>
      </c>
      <c r="P122" s="26">
        <v>2008</v>
      </c>
      <c r="Q122" s="45" t="s">
        <v>3110</v>
      </c>
      <c r="R122" s="45" t="s">
        <v>3102</v>
      </c>
      <c r="S122" s="45" t="s">
        <v>88</v>
      </c>
      <c r="T122" s="45"/>
      <c r="V122" s="45"/>
      <c r="W122" s="23" t="str">
        <f t="shared" si="9"/>
        <v>2007</v>
      </c>
      <c r="X122" s="23">
        <f t="shared" si="10"/>
        <v>2020</v>
      </c>
      <c r="Y122" s="23">
        <f t="shared" si="11"/>
        <v>2020</v>
      </c>
      <c r="Z122" s="23" t="str">
        <f t="shared" si="7"/>
        <v>feb</v>
      </c>
      <c r="AA122" s="23" t="str">
        <f t="shared" si="8"/>
        <v>feb</v>
      </c>
      <c r="AB122" s="23" t="str">
        <f t="shared" si="12"/>
        <v>fr</v>
      </c>
      <c r="AC122" s="23" t="str">
        <f t="shared" si="13"/>
        <v>fr</v>
      </c>
      <c r="AD122" s="45"/>
      <c r="AE122" s="45"/>
    </row>
    <row r="123" spans="1:31" x14ac:dyDescent="0.25">
      <c r="A123" s="45">
        <v>31748</v>
      </c>
      <c r="B123" s="45"/>
      <c r="C123" s="45">
        <v>8986</v>
      </c>
      <c r="D123" s="52">
        <v>43882</v>
      </c>
      <c r="E123" s="45">
        <v>1007016</v>
      </c>
      <c r="F123" s="45">
        <v>418140</v>
      </c>
      <c r="G123" s="45" t="s">
        <v>60</v>
      </c>
      <c r="H123" s="34">
        <v>60003</v>
      </c>
      <c r="I123" s="51">
        <v>2</v>
      </c>
      <c r="J123" s="45">
        <v>-1</v>
      </c>
      <c r="K123" s="45" t="s">
        <v>3102</v>
      </c>
      <c r="L123" s="45">
        <v>5</v>
      </c>
      <c r="M123" s="45">
        <v>5</v>
      </c>
      <c r="N123" s="26">
        <v>0</v>
      </c>
      <c r="O123" s="52">
        <v>43878</v>
      </c>
      <c r="P123" s="26">
        <v>2008</v>
      </c>
      <c r="Q123" s="45" t="s">
        <v>3366</v>
      </c>
      <c r="R123" s="45" t="s">
        <v>3051</v>
      </c>
      <c r="S123" s="45" t="s">
        <v>88</v>
      </c>
      <c r="T123" s="45"/>
      <c r="V123" s="45"/>
      <c r="W123" s="23" t="str">
        <f t="shared" si="9"/>
        <v>2008</v>
      </c>
      <c r="X123" s="23">
        <f t="shared" si="10"/>
        <v>2020</v>
      </c>
      <c r="Y123" s="23">
        <f t="shared" si="11"/>
        <v>2020</v>
      </c>
      <c r="Z123" s="23" t="str">
        <f t="shared" ref="Z123:Z186" si="14">TEXT(D123,"MMM")</f>
        <v>feb</v>
      </c>
      <c r="AA123" s="23" t="str">
        <f t="shared" ref="AA123:AA186" si="15">TEXT(O123,"MMM")</f>
        <v>feb</v>
      </c>
      <c r="AB123" s="23" t="str">
        <f t="shared" si="12"/>
        <v>fr</v>
      </c>
      <c r="AC123" s="23" t="str">
        <f t="shared" si="13"/>
        <v>ma</v>
      </c>
      <c r="AD123" s="45"/>
      <c r="AE123" s="45"/>
    </row>
    <row r="124" spans="1:31" x14ac:dyDescent="0.25">
      <c r="A124" s="45">
        <v>31749</v>
      </c>
      <c r="B124" s="45"/>
      <c r="C124" s="45">
        <v>8989</v>
      </c>
      <c r="D124" s="52">
        <v>43885</v>
      </c>
      <c r="E124" s="45">
        <v>1007989</v>
      </c>
      <c r="F124" s="45">
        <v>70274545</v>
      </c>
      <c r="G124" s="45" t="s">
        <v>60</v>
      </c>
      <c r="H124" s="34">
        <v>71503</v>
      </c>
      <c r="I124" s="51">
        <v>3</v>
      </c>
      <c r="J124" s="45">
        <v>-2</v>
      </c>
      <c r="K124" s="45" t="s">
        <v>3102</v>
      </c>
      <c r="L124" s="45">
        <v>138</v>
      </c>
      <c r="M124" s="45">
        <v>136</v>
      </c>
      <c r="N124" s="26">
        <v>2</v>
      </c>
      <c r="O124" s="52">
        <v>43882</v>
      </c>
      <c r="P124" s="26">
        <v>2009</v>
      </c>
      <c r="Q124" s="45" t="s">
        <v>3322</v>
      </c>
      <c r="R124" s="45" t="s">
        <v>3102</v>
      </c>
      <c r="S124" s="45" t="s">
        <v>89</v>
      </c>
      <c r="T124" s="45"/>
      <c r="V124" s="45"/>
      <c r="W124" s="23" t="str">
        <f t="shared" ref="W124:W187" si="16">CONCATENATE(RIGHT(TEXT(YEAR(O124),"#"),2),TEXT(WEEKNUM(O124),"0#"))</f>
        <v>2008</v>
      </c>
      <c r="X124" s="23">
        <f t="shared" ref="X124:X187" si="17">YEAR(D124)</f>
        <v>2020</v>
      </c>
      <c r="Y124" s="23">
        <f t="shared" ref="Y124:Y187" si="18">YEAR(O124)</f>
        <v>2020</v>
      </c>
      <c r="Z124" s="23" t="str">
        <f t="shared" si="14"/>
        <v>feb</v>
      </c>
      <c r="AA124" s="23" t="str">
        <f t="shared" si="15"/>
        <v>feb</v>
      </c>
      <c r="AB124" s="23" t="str">
        <f t="shared" ref="AB124:AB187" si="19">TEXT(D124,"DDD")</f>
        <v>ma</v>
      </c>
      <c r="AC124" s="23" t="str">
        <f t="shared" ref="AC124:AC187" si="20">TEXT(O124,"DDD")</f>
        <v>fr</v>
      </c>
      <c r="AD124" s="45"/>
      <c r="AE124" s="45"/>
    </row>
    <row r="125" spans="1:31" x14ac:dyDescent="0.25">
      <c r="A125" s="45">
        <v>31750</v>
      </c>
      <c r="B125" s="45"/>
      <c r="C125" s="45">
        <v>8990</v>
      </c>
      <c r="D125" s="52">
        <v>43886</v>
      </c>
      <c r="E125" s="45">
        <v>1006724</v>
      </c>
      <c r="F125" s="45">
        <v>407005</v>
      </c>
      <c r="G125" s="45" t="s">
        <v>57</v>
      </c>
      <c r="H125" s="34">
        <v>70602</v>
      </c>
      <c r="I125" s="51">
        <v>32</v>
      </c>
      <c r="J125" s="45">
        <v>-16</v>
      </c>
      <c r="K125" s="45" t="s">
        <v>3051</v>
      </c>
      <c r="L125" s="45">
        <v>299</v>
      </c>
      <c r="M125" s="45">
        <v>299</v>
      </c>
      <c r="N125" s="26">
        <v>0</v>
      </c>
      <c r="O125" s="52">
        <v>43874</v>
      </c>
      <c r="P125" s="26">
        <v>2009</v>
      </c>
      <c r="Q125" s="45" t="s">
        <v>3161</v>
      </c>
      <c r="R125" s="45" t="s">
        <v>3051</v>
      </c>
      <c r="S125" s="45" t="s">
        <v>88</v>
      </c>
      <c r="T125" s="45"/>
      <c r="V125" s="45"/>
      <c r="W125" s="23" t="str">
        <f t="shared" si="16"/>
        <v>2007</v>
      </c>
      <c r="X125" s="23">
        <f t="shared" si="17"/>
        <v>2020</v>
      </c>
      <c r="Y125" s="23">
        <f t="shared" si="18"/>
        <v>2020</v>
      </c>
      <c r="Z125" s="23" t="str">
        <f t="shared" si="14"/>
        <v>feb</v>
      </c>
      <c r="AA125" s="23" t="str">
        <f t="shared" si="15"/>
        <v>feb</v>
      </c>
      <c r="AB125" s="23" t="str">
        <f t="shared" si="19"/>
        <v>ti</v>
      </c>
      <c r="AC125" s="23" t="str">
        <f t="shared" si="20"/>
        <v>to</v>
      </c>
      <c r="AD125" s="45"/>
      <c r="AE125" s="45"/>
    </row>
    <row r="126" spans="1:31" x14ac:dyDescent="0.25">
      <c r="A126" s="45">
        <v>31751</v>
      </c>
      <c r="B126" s="45"/>
      <c r="C126" s="45">
        <v>8991</v>
      </c>
      <c r="D126" s="52">
        <v>43886</v>
      </c>
      <c r="E126" s="45">
        <v>1008009</v>
      </c>
      <c r="F126" s="45">
        <v>413132</v>
      </c>
      <c r="G126" s="45" t="s">
        <v>60</v>
      </c>
      <c r="H126" s="34">
        <v>56892</v>
      </c>
      <c r="I126" s="51">
        <v>3</v>
      </c>
      <c r="J126" s="45">
        <v>-2</v>
      </c>
      <c r="K126" s="45" t="s">
        <v>3102</v>
      </c>
      <c r="L126" s="45">
        <v>113</v>
      </c>
      <c r="M126" s="45">
        <v>111</v>
      </c>
      <c r="N126" s="26">
        <v>2</v>
      </c>
      <c r="O126" s="52">
        <v>43882</v>
      </c>
      <c r="P126" s="26">
        <v>2009</v>
      </c>
      <c r="Q126" s="45" t="s">
        <v>3366</v>
      </c>
      <c r="R126" s="45" t="s">
        <v>3102</v>
      </c>
      <c r="S126" s="45" t="s">
        <v>88</v>
      </c>
      <c r="T126" s="45"/>
      <c r="V126" s="45"/>
      <c r="W126" s="23" t="str">
        <f t="shared" si="16"/>
        <v>2008</v>
      </c>
      <c r="X126" s="23">
        <f t="shared" si="17"/>
        <v>2020</v>
      </c>
      <c r="Y126" s="23">
        <f t="shared" si="18"/>
        <v>2020</v>
      </c>
      <c r="Z126" s="23" t="str">
        <f t="shared" si="14"/>
        <v>feb</v>
      </c>
      <c r="AA126" s="23" t="str">
        <f t="shared" si="15"/>
        <v>feb</v>
      </c>
      <c r="AB126" s="23" t="str">
        <f t="shared" si="19"/>
        <v>ti</v>
      </c>
      <c r="AC126" s="23" t="str">
        <f t="shared" si="20"/>
        <v>fr</v>
      </c>
      <c r="AD126" s="45"/>
      <c r="AE126" s="45"/>
    </row>
    <row r="127" spans="1:31" x14ac:dyDescent="0.25">
      <c r="A127" s="45">
        <v>31752</v>
      </c>
      <c r="B127" s="45"/>
      <c r="C127" s="45">
        <v>8992</v>
      </c>
      <c r="D127" s="52">
        <v>43886</v>
      </c>
      <c r="E127" s="45">
        <v>1008009</v>
      </c>
      <c r="F127" s="45">
        <v>413132</v>
      </c>
      <c r="G127" s="45" t="s">
        <v>60</v>
      </c>
      <c r="H127" s="34">
        <v>56005</v>
      </c>
      <c r="I127" s="51">
        <v>7</v>
      </c>
      <c r="J127" s="45">
        <v>-2</v>
      </c>
      <c r="K127" s="45" t="s">
        <v>3102</v>
      </c>
      <c r="L127" s="45">
        <v>35</v>
      </c>
      <c r="M127" s="45">
        <v>33</v>
      </c>
      <c r="N127" s="26">
        <v>2</v>
      </c>
      <c r="O127" s="52">
        <v>43882</v>
      </c>
      <c r="P127" s="26">
        <v>2009</v>
      </c>
      <c r="Q127" s="45" t="s">
        <v>3366</v>
      </c>
      <c r="R127" s="45" t="s">
        <v>3102</v>
      </c>
      <c r="S127" s="45" t="s">
        <v>88</v>
      </c>
      <c r="T127" s="45"/>
      <c r="V127" s="45"/>
      <c r="W127" s="23" t="str">
        <f t="shared" si="16"/>
        <v>2008</v>
      </c>
      <c r="X127" s="23">
        <f t="shared" si="17"/>
        <v>2020</v>
      </c>
      <c r="Y127" s="23">
        <f t="shared" si="18"/>
        <v>2020</v>
      </c>
      <c r="Z127" s="23" t="str">
        <f t="shared" si="14"/>
        <v>feb</v>
      </c>
      <c r="AA127" s="23" t="str">
        <f t="shared" si="15"/>
        <v>feb</v>
      </c>
      <c r="AB127" s="23" t="str">
        <f t="shared" si="19"/>
        <v>ti</v>
      </c>
      <c r="AC127" s="23" t="str">
        <f t="shared" si="20"/>
        <v>fr</v>
      </c>
      <c r="AD127" s="45"/>
      <c r="AE127" s="45"/>
    </row>
    <row r="128" spans="1:31" x14ac:dyDescent="0.25">
      <c r="A128" s="45">
        <v>31753</v>
      </c>
      <c r="B128" s="45"/>
      <c r="C128" s="45">
        <v>8993</v>
      </c>
      <c r="D128" s="52">
        <v>43887</v>
      </c>
      <c r="E128" s="45">
        <v>1007456</v>
      </c>
      <c r="F128" s="45">
        <v>421322</v>
      </c>
      <c r="G128" s="45" t="s">
        <v>57</v>
      </c>
      <c r="H128" s="34">
        <v>524752</v>
      </c>
      <c r="I128" s="51">
        <v>40</v>
      </c>
      <c r="J128" s="45">
        <v>-1</v>
      </c>
      <c r="K128" s="45" t="s">
        <v>3051</v>
      </c>
      <c r="L128" s="45">
        <v>316</v>
      </c>
      <c r="M128" s="45">
        <v>320</v>
      </c>
      <c r="N128" s="26">
        <v>-4</v>
      </c>
      <c r="O128" s="52">
        <v>43880</v>
      </c>
      <c r="P128" s="26">
        <v>2009</v>
      </c>
      <c r="Q128" s="45" t="s">
        <v>3103</v>
      </c>
      <c r="R128" s="45" t="s">
        <v>3051</v>
      </c>
      <c r="S128" s="45" t="s">
        <v>88</v>
      </c>
      <c r="T128" s="45"/>
      <c r="V128" s="45"/>
      <c r="W128" s="23" t="str">
        <f t="shared" si="16"/>
        <v>2008</v>
      </c>
      <c r="X128" s="23">
        <f t="shared" si="17"/>
        <v>2020</v>
      </c>
      <c r="Y128" s="23">
        <f t="shared" si="18"/>
        <v>2020</v>
      </c>
      <c r="Z128" s="23" t="str">
        <f t="shared" si="14"/>
        <v>feb</v>
      </c>
      <c r="AA128" s="23" t="str">
        <f t="shared" si="15"/>
        <v>feb</v>
      </c>
      <c r="AB128" s="23" t="str">
        <f t="shared" si="19"/>
        <v>on</v>
      </c>
      <c r="AC128" s="23" t="str">
        <f t="shared" si="20"/>
        <v>on</v>
      </c>
      <c r="AD128" s="45"/>
      <c r="AE128" s="45"/>
    </row>
    <row r="129" spans="1:31" x14ac:dyDescent="0.25">
      <c r="A129" s="45">
        <v>31754</v>
      </c>
      <c r="B129" s="45"/>
      <c r="C129" s="45">
        <v>8982</v>
      </c>
      <c r="D129" s="52">
        <v>43888</v>
      </c>
      <c r="E129" s="45">
        <v>1007385</v>
      </c>
      <c r="F129" s="45">
        <v>421152</v>
      </c>
      <c r="G129" s="45" t="s">
        <v>60</v>
      </c>
      <c r="H129" s="34">
        <v>29333</v>
      </c>
      <c r="I129" s="51">
        <v>0</v>
      </c>
      <c r="J129" s="45">
        <v>5</v>
      </c>
      <c r="K129" s="45" t="s">
        <v>3051</v>
      </c>
      <c r="L129" s="45">
        <v>24</v>
      </c>
      <c r="M129" s="45">
        <v>29</v>
      </c>
      <c r="N129" s="26">
        <v>-5</v>
      </c>
      <c r="O129" s="52">
        <v>43879</v>
      </c>
      <c r="P129" s="26">
        <v>2009</v>
      </c>
      <c r="Q129" s="45" t="s">
        <v>3322</v>
      </c>
      <c r="R129" s="45" t="s">
        <v>3102</v>
      </c>
      <c r="S129" s="45" t="s">
        <v>89</v>
      </c>
      <c r="T129" s="45"/>
      <c r="V129" s="45" t="s">
        <v>3367</v>
      </c>
      <c r="W129" s="23" t="str">
        <f t="shared" si="16"/>
        <v>2008</v>
      </c>
      <c r="X129" s="23">
        <f t="shared" si="17"/>
        <v>2020</v>
      </c>
      <c r="Y129" s="23">
        <f t="shared" si="18"/>
        <v>2020</v>
      </c>
      <c r="Z129" s="23" t="str">
        <f t="shared" si="14"/>
        <v>feb</v>
      </c>
      <c r="AA129" s="23" t="str">
        <f t="shared" si="15"/>
        <v>feb</v>
      </c>
      <c r="AB129" s="23" t="str">
        <f t="shared" si="19"/>
        <v>to</v>
      </c>
      <c r="AC129" s="23" t="str">
        <f t="shared" si="20"/>
        <v>ti</v>
      </c>
      <c r="AD129" s="45"/>
      <c r="AE129" s="45"/>
    </row>
    <row r="130" spans="1:31" x14ac:dyDescent="0.25">
      <c r="A130" s="45">
        <v>31755</v>
      </c>
      <c r="B130" s="45"/>
      <c r="C130" s="45">
        <v>8999</v>
      </c>
      <c r="D130" s="52">
        <v>43888</v>
      </c>
      <c r="E130" s="45">
        <v>1006612</v>
      </c>
      <c r="F130" s="45">
        <v>3383</v>
      </c>
      <c r="G130" s="45" t="s">
        <v>60</v>
      </c>
      <c r="H130" s="34">
        <v>29333</v>
      </c>
      <c r="I130" s="51">
        <v>5</v>
      </c>
      <c r="J130" s="45">
        <v>-5</v>
      </c>
      <c r="K130" s="45" t="s">
        <v>3051</v>
      </c>
      <c r="L130" s="45">
        <v>297</v>
      </c>
      <c r="M130" s="45">
        <v>292</v>
      </c>
      <c r="N130" s="26">
        <v>5</v>
      </c>
      <c r="O130" s="52">
        <v>43879</v>
      </c>
      <c r="P130" s="26">
        <v>2009</v>
      </c>
      <c r="Q130" s="45" t="s">
        <v>3322</v>
      </c>
      <c r="R130" s="45" t="s">
        <v>3102</v>
      </c>
      <c r="S130" s="45" t="s">
        <v>89</v>
      </c>
      <c r="T130" s="45"/>
      <c r="V130" s="45" t="s">
        <v>3368</v>
      </c>
      <c r="W130" s="23" t="str">
        <f t="shared" si="16"/>
        <v>2008</v>
      </c>
      <c r="X130" s="23">
        <f t="shared" si="17"/>
        <v>2020</v>
      </c>
      <c r="Y130" s="23">
        <f t="shared" si="18"/>
        <v>2020</v>
      </c>
      <c r="Z130" s="23" t="str">
        <f t="shared" si="14"/>
        <v>feb</v>
      </c>
      <c r="AA130" s="23" t="str">
        <f t="shared" si="15"/>
        <v>feb</v>
      </c>
      <c r="AB130" s="23" t="str">
        <f t="shared" si="19"/>
        <v>to</v>
      </c>
      <c r="AC130" s="23" t="str">
        <f t="shared" si="20"/>
        <v>ti</v>
      </c>
      <c r="AD130" s="45"/>
      <c r="AE130" s="45"/>
    </row>
    <row r="131" spans="1:31" x14ac:dyDescent="0.25">
      <c r="A131" s="45">
        <v>31756</v>
      </c>
      <c r="B131" s="45"/>
      <c r="C131" s="45">
        <v>9000</v>
      </c>
      <c r="D131" s="52">
        <v>43888</v>
      </c>
      <c r="E131" s="45">
        <v>1008044</v>
      </c>
      <c r="F131" s="45">
        <v>3353</v>
      </c>
      <c r="G131" s="45" t="s">
        <v>60</v>
      </c>
      <c r="H131" s="34">
        <v>93015</v>
      </c>
      <c r="I131" s="51">
        <v>0</v>
      </c>
      <c r="J131" s="45">
        <v>5</v>
      </c>
      <c r="K131" s="45" t="s">
        <v>3051</v>
      </c>
      <c r="L131" s="45">
        <v>0</v>
      </c>
      <c r="M131" s="45">
        <v>5</v>
      </c>
      <c r="N131" s="26">
        <v>-5</v>
      </c>
      <c r="O131" s="52">
        <v>43882</v>
      </c>
      <c r="P131" s="26">
        <v>2009</v>
      </c>
      <c r="Q131" s="45" t="s">
        <v>3178</v>
      </c>
      <c r="R131" s="45" t="s">
        <v>3102</v>
      </c>
      <c r="S131" s="45" t="s">
        <v>88</v>
      </c>
      <c r="T131" s="45"/>
      <c r="V131" s="45"/>
      <c r="W131" s="23" t="str">
        <f t="shared" si="16"/>
        <v>2008</v>
      </c>
      <c r="X131" s="23">
        <f t="shared" si="17"/>
        <v>2020</v>
      </c>
      <c r="Y131" s="23">
        <f t="shared" si="18"/>
        <v>2020</v>
      </c>
      <c r="Z131" s="23" t="str">
        <f t="shared" si="14"/>
        <v>feb</v>
      </c>
      <c r="AA131" s="23" t="str">
        <f t="shared" si="15"/>
        <v>feb</v>
      </c>
      <c r="AB131" s="23" t="str">
        <f t="shared" si="19"/>
        <v>to</v>
      </c>
      <c r="AC131" s="23" t="str">
        <f t="shared" si="20"/>
        <v>fr</v>
      </c>
      <c r="AD131" s="45"/>
      <c r="AE131" s="45"/>
    </row>
    <row r="132" spans="1:31" x14ac:dyDescent="0.25">
      <c r="A132" s="45">
        <v>31757</v>
      </c>
      <c r="B132" s="45"/>
      <c r="C132" s="45">
        <v>9004</v>
      </c>
      <c r="D132" s="52">
        <v>43888</v>
      </c>
      <c r="E132" s="45">
        <v>1007574</v>
      </c>
      <c r="F132" s="45">
        <v>405012</v>
      </c>
      <c r="G132" s="45" t="s">
        <v>60</v>
      </c>
      <c r="H132" s="34">
        <v>56865</v>
      </c>
      <c r="I132" s="51">
        <v>13</v>
      </c>
      <c r="J132" s="45">
        <v>-1</v>
      </c>
      <c r="K132" s="45" t="s">
        <v>3102</v>
      </c>
      <c r="L132" s="45">
        <v>66</v>
      </c>
      <c r="M132" s="45">
        <v>66</v>
      </c>
      <c r="N132" s="26">
        <v>0</v>
      </c>
      <c r="O132" s="52">
        <v>43880</v>
      </c>
      <c r="P132" s="26">
        <v>2009</v>
      </c>
      <c r="Q132" s="45" t="s">
        <v>3269</v>
      </c>
      <c r="R132" s="45" t="s">
        <v>3051</v>
      </c>
      <c r="S132" s="45" t="s">
        <v>88</v>
      </c>
      <c r="T132" s="45"/>
      <c r="V132" s="45"/>
      <c r="W132" s="23" t="str">
        <f t="shared" si="16"/>
        <v>2008</v>
      </c>
      <c r="X132" s="23">
        <f t="shared" si="17"/>
        <v>2020</v>
      </c>
      <c r="Y132" s="23">
        <f t="shared" si="18"/>
        <v>2020</v>
      </c>
      <c r="Z132" s="23" t="str">
        <f t="shared" si="14"/>
        <v>feb</v>
      </c>
      <c r="AA132" s="23" t="str">
        <f t="shared" si="15"/>
        <v>feb</v>
      </c>
      <c r="AB132" s="23" t="str">
        <f t="shared" si="19"/>
        <v>to</v>
      </c>
      <c r="AC132" s="23" t="str">
        <f t="shared" si="20"/>
        <v>on</v>
      </c>
      <c r="AD132" s="45"/>
      <c r="AE132" s="45"/>
    </row>
    <row r="133" spans="1:31" x14ac:dyDescent="0.25">
      <c r="A133" s="45">
        <v>31758</v>
      </c>
      <c r="B133" s="45"/>
      <c r="C133" s="45">
        <v>9006</v>
      </c>
      <c r="D133" s="52">
        <v>43888</v>
      </c>
      <c r="E133" s="45">
        <v>1001899</v>
      </c>
      <c r="F133" s="45">
        <v>406920</v>
      </c>
      <c r="G133" s="45" t="s">
        <v>57</v>
      </c>
      <c r="H133" s="34">
        <v>53763</v>
      </c>
      <c r="I133" s="51">
        <v>30</v>
      </c>
      <c r="J133" s="45">
        <v>-15</v>
      </c>
      <c r="K133" s="45" t="s">
        <v>3051</v>
      </c>
      <c r="L133" s="45">
        <v>866</v>
      </c>
      <c r="M133" s="45">
        <v>851</v>
      </c>
      <c r="N133" s="26">
        <v>15</v>
      </c>
      <c r="O133" s="52">
        <v>43844</v>
      </c>
      <c r="P133" s="26">
        <v>2009</v>
      </c>
      <c r="Q133" s="45" t="s">
        <v>3109</v>
      </c>
      <c r="R133" s="45" t="s">
        <v>3102</v>
      </c>
      <c r="S133" s="45" t="s">
        <v>88</v>
      </c>
      <c r="T133" s="45"/>
      <c r="V133" s="45"/>
      <c r="W133" s="23" t="str">
        <f t="shared" si="16"/>
        <v>2003</v>
      </c>
      <c r="X133" s="23">
        <f t="shared" si="17"/>
        <v>2020</v>
      </c>
      <c r="Y133" s="23">
        <f t="shared" si="18"/>
        <v>2020</v>
      </c>
      <c r="Z133" s="23" t="str">
        <f t="shared" si="14"/>
        <v>feb</v>
      </c>
      <c r="AA133" s="23" t="str">
        <f t="shared" si="15"/>
        <v>jan</v>
      </c>
      <c r="AB133" s="23" t="str">
        <f t="shared" si="19"/>
        <v>to</v>
      </c>
      <c r="AC133" s="23" t="str">
        <f t="shared" si="20"/>
        <v>ti</v>
      </c>
      <c r="AD133" s="45"/>
      <c r="AE133" s="45"/>
    </row>
    <row r="134" spans="1:31" x14ac:dyDescent="0.25">
      <c r="A134" s="45">
        <v>31759</v>
      </c>
      <c r="B134" s="45"/>
      <c r="C134" s="45">
        <v>9007</v>
      </c>
      <c r="D134" s="52">
        <v>43888</v>
      </c>
      <c r="E134" s="45">
        <v>1005704</v>
      </c>
      <c r="F134" s="45">
        <v>700046</v>
      </c>
      <c r="G134" s="45" t="s">
        <v>57</v>
      </c>
      <c r="H134" s="34">
        <v>56884</v>
      </c>
      <c r="I134" s="51">
        <v>40</v>
      </c>
      <c r="J134" s="45">
        <v>-5</v>
      </c>
      <c r="K134" s="45" t="s">
        <v>3051</v>
      </c>
      <c r="L134" s="45">
        <v>51</v>
      </c>
      <c r="M134" s="45">
        <v>46</v>
      </c>
      <c r="N134" s="26">
        <v>5</v>
      </c>
      <c r="O134" s="52">
        <v>43872</v>
      </c>
      <c r="P134" s="26">
        <v>2009</v>
      </c>
      <c r="Q134" s="45" t="s">
        <v>3108</v>
      </c>
      <c r="R134" s="45" t="s">
        <v>3102</v>
      </c>
      <c r="S134" s="45" t="s">
        <v>88</v>
      </c>
      <c r="T134" s="45"/>
      <c r="V134" s="45"/>
      <c r="W134" s="23" t="str">
        <f t="shared" si="16"/>
        <v>2007</v>
      </c>
      <c r="X134" s="23">
        <f t="shared" si="17"/>
        <v>2020</v>
      </c>
      <c r="Y134" s="23">
        <f t="shared" si="18"/>
        <v>2020</v>
      </c>
      <c r="Z134" s="23" t="str">
        <f t="shared" si="14"/>
        <v>feb</v>
      </c>
      <c r="AA134" s="23" t="str">
        <f t="shared" si="15"/>
        <v>feb</v>
      </c>
      <c r="AB134" s="23" t="str">
        <f t="shared" si="19"/>
        <v>to</v>
      </c>
      <c r="AC134" s="23" t="str">
        <f t="shared" si="20"/>
        <v>ti</v>
      </c>
      <c r="AD134" s="45"/>
      <c r="AE134" s="45"/>
    </row>
    <row r="135" spans="1:31" x14ac:dyDescent="0.25">
      <c r="A135" s="45">
        <v>31760</v>
      </c>
      <c r="B135" s="45"/>
      <c r="C135" s="45">
        <v>9008</v>
      </c>
      <c r="D135" s="52">
        <v>43888</v>
      </c>
      <c r="E135" s="45">
        <v>1005704</v>
      </c>
      <c r="F135" s="45">
        <v>700046</v>
      </c>
      <c r="G135" s="45" t="s">
        <v>57</v>
      </c>
      <c r="H135" s="34">
        <v>56882</v>
      </c>
      <c r="I135" s="51">
        <v>20</v>
      </c>
      <c r="J135" s="45">
        <v>5</v>
      </c>
      <c r="K135" s="45" t="s">
        <v>3051</v>
      </c>
      <c r="L135" s="45">
        <v>47</v>
      </c>
      <c r="M135" s="45">
        <v>52</v>
      </c>
      <c r="N135" s="26">
        <v>-5</v>
      </c>
      <c r="O135" s="52">
        <v>43872</v>
      </c>
      <c r="P135" s="26">
        <v>2009</v>
      </c>
      <c r="Q135" s="45" t="s">
        <v>3108</v>
      </c>
      <c r="R135" s="45" t="s">
        <v>3102</v>
      </c>
      <c r="S135" s="45" t="s">
        <v>88</v>
      </c>
      <c r="T135" s="45"/>
      <c r="V135" s="45"/>
      <c r="W135" s="23" t="str">
        <f t="shared" si="16"/>
        <v>2007</v>
      </c>
      <c r="X135" s="23">
        <f t="shared" si="17"/>
        <v>2020</v>
      </c>
      <c r="Y135" s="23">
        <f t="shared" si="18"/>
        <v>2020</v>
      </c>
      <c r="Z135" s="23" t="str">
        <f t="shared" si="14"/>
        <v>feb</v>
      </c>
      <c r="AA135" s="23" t="str">
        <f t="shared" si="15"/>
        <v>feb</v>
      </c>
      <c r="AB135" s="23" t="str">
        <f t="shared" si="19"/>
        <v>to</v>
      </c>
      <c r="AC135" s="23" t="str">
        <f t="shared" si="20"/>
        <v>ti</v>
      </c>
      <c r="AD135" s="45"/>
      <c r="AE135" s="45"/>
    </row>
    <row r="136" spans="1:31" x14ac:dyDescent="0.25">
      <c r="A136" s="45">
        <v>31761</v>
      </c>
      <c r="B136" s="45"/>
      <c r="C136" s="45">
        <v>9015</v>
      </c>
      <c r="D136" s="52">
        <v>43892</v>
      </c>
      <c r="E136" s="45">
        <v>1008458</v>
      </c>
      <c r="F136" s="45">
        <v>66152310</v>
      </c>
      <c r="G136" s="45" t="s">
        <v>60</v>
      </c>
      <c r="H136" s="34" t="s">
        <v>78</v>
      </c>
      <c r="I136" s="51">
        <v>24</v>
      </c>
      <c r="J136" s="45">
        <v>-4</v>
      </c>
      <c r="K136" s="45" t="s">
        <v>3051</v>
      </c>
      <c r="L136" s="45">
        <v>105</v>
      </c>
      <c r="M136" s="45">
        <v>101</v>
      </c>
      <c r="N136" s="26">
        <v>4</v>
      </c>
      <c r="O136" s="52">
        <v>43887</v>
      </c>
      <c r="P136" s="26">
        <v>2010</v>
      </c>
      <c r="Q136" s="45" t="s">
        <v>3111</v>
      </c>
      <c r="R136" s="45" t="s">
        <v>3102</v>
      </c>
      <c r="S136" s="45" t="s">
        <v>88</v>
      </c>
      <c r="T136" s="45"/>
      <c r="V136" s="45"/>
      <c r="W136" s="23" t="str">
        <f t="shared" si="16"/>
        <v>2009</v>
      </c>
      <c r="X136" s="23">
        <f t="shared" si="17"/>
        <v>2020</v>
      </c>
      <c r="Y136" s="23">
        <f t="shared" si="18"/>
        <v>2020</v>
      </c>
      <c r="Z136" s="23" t="str">
        <f t="shared" si="14"/>
        <v>mar</v>
      </c>
      <c r="AA136" s="23" t="str">
        <f t="shared" si="15"/>
        <v>feb</v>
      </c>
      <c r="AB136" s="23" t="str">
        <f t="shared" si="19"/>
        <v>ma</v>
      </c>
      <c r="AC136" s="23" t="str">
        <f t="shared" si="20"/>
        <v>on</v>
      </c>
      <c r="AD136" s="45"/>
      <c r="AE136" s="45"/>
    </row>
    <row r="137" spans="1:31" x14ac:dyDescent="0.25">
      <c r="A137" s="45">
        <v>31762</v>
      </c>
      <c r="B137" s="45"/>
      <c r="C137" s="45">
        <v>9016</v>
      </c>
      <c r="D137" s="52">
        <v>43892</v>
      </c>
      <c r="E137" s="45">
        <v>1004144</v>
      </c>
      <c r="F137" s="45">
        <v>420005</v>
      </c>
      <c r="G137" s="45" t="s">
        <v>57</v>
      </c>
      <c r="H137" s="34">
        <v>29593</v>
      </c>
      <c r="I137" s="51">
        <v>100</v>
      </c>
      <c r="J137" s="45">
        <v>-50</v>
      </c>
      <c r="K137" s="45" t="s">
        <v>3051</v>
      </c>
      <c r="L137" s="45">
        <v>204</v>
      </c>
      <c r="M137" s="45">
        <v>154</v>
      </c>
      <c r="N137" s="26">
        <v>50</v>
      </c>
      <c r="O137" s="52">
        <v>43859</v>
      </c>
      <c r="P137" s="26">
        <v>2010</v>
      </c>
      <c r="Q137" s="45" t="s">
        <v>3109</v>
      </c>
      <c r="R137" s="45" t="s">
        <v>3102</v>
      </c>
      <c r="S137" s="45" t="s">
        <v>88</v>
      </c>
      <c r="T137" s="45"/>
      <c r="V137" s="45"/>
      <c r="W137" s="23" t="str">
        <f t="shared" si="16"/>
        <v>2005</v>
      </c>
      <c r="X137" s="23">
        <f t="shared" si="17"/>
        <v>2020</v>
      </c>
      <c r="Y137" s="23">
        <f t="shared" si="18"/>
        <v>2020</v>
      </c>
      <c r="Z137" s="23" t="str">
        <f t="shared" si="14"/>
        <v>mar</v>
      </c>
      <c r="AA137" s="23" t="str">
        <f t="shared" si="15"/>
        <v>jan</v>
      </c>
      <c r="AB137" s="23" t="str">
        <f t="shared" si="19"/>
        <v>ma</v>
      </c>
      <c r="AC137" s="23" t="str">
        <f t="shared" si="20"/>
        <v>on</v>
      </c>
      <c r="AD137" s="45"/>
      <c r="AE137" s="45"/>
    </row>
    <row r="138" spans="1:31" x14ac:dyDescent="0.25">
      <c r="A138" s="45">
        <v>31763</v>
      </c>
      <c r="B138" s="45"/>
      <c r="C138" s="45">
        <v>9017</v>
      </c>
      <c r="D138" s="52">
        <v>43892</v>
      </c>
      <c r="E138" s="45">
        <v>1008157</v>
      </c>
      <c r="F138" s="45">
        <v>96341300</v>
      </c>
      <c r="G138" s="45" t="s">
        <v>60</v>
      </c>
      <c r="H138" s="34">
        <v>549560</v>
      </c>
      <c r="I138" s="51">
        <v>20</v>
      </c>
      <c r="J138" s="45">
        <v>-10</v>
      </c>
      <c r="K138" s="45" t="s">
        <v>3102</v>
      </c>
      <c r="L138" s="45">
        <v>335</v>
      </c>
      <c r="M138" s="45">
        <v>325</v>
      </c>
      <c r="N138" s="26">
        <v>10</v>
      </c>
      <c r="O138" s="52">
        <v>43885</v>
      </c>
      <c r="P138" s="26">
        <v>2010</v>
      </c>
      <c r="Q138" s="45" t="s">
        <v>3322</v>
      </c>
      <c r="R138" s="45" t="s">
        <v>3102</v>
      </c>
      <c r="S138" s="45" t="s">
        <v>89</v>
      </c>
      <c r="T138" s="45"/>
      <c r="V138" s="45"/>
      <c r="W138" s="23" t="str">
        <f t="shared" si="16"/>
        <v>2009</v>
      </c>
      <c r="X138" s="23">
        <f t="shared" si="17"/>
        <v>2020</v>
      </c>
      <c r="Y138" s="23">
        <f t="shared" si="18"/>
        <v>2020</v>
      </c>
      <c r="Z138" s="23" t="str">
        <f t="shared" si="14"/>
        <v>mar</v>
      </c>
      <c r="AA138" s="23" t="str">
        <f t="shared" si="15"/>
        <v>feb</v>
      </c>
      <c r="AB138" s="23" t="str">
        <f t="shared" si="19"/>
        <v>ma</v>
      </c>
      <c r="AC138" s="23" t="str">
        <f t="shared" si="20"/>
        <v>ma</v>
      </c>
      <c r="AD138" s="45"/>
      <c r="AE138" s="45"/>
    </row>
    <row r="139" spans="1:31" x14ac:dyDescent="0.25">
      <c r="A139" s="45">
        <v>31764</v>
      </c>
      <c r="B139" s="45"/>
      <c r="C139" s="45">
        <v>9019</v>
      </c>
      <c r="D139" s="52">
        <v>43892</v>
      </c>
      <c r="E139" s="45">
        <v>1008138</v>
      </c>
      <c r="F139" s="45">
        <v>421056</v>
      </c>
      <c r="G139" s="45" t="s">
        <v>60</v>
      </c>
      <c r="H139" s="34">
        <v>9340</v>
      </c>
      <c r="I139" s="51">
        <v>6</v>
      </c>
      <c r="J139" s="45">
        <v>-5</v>
      </c>
      <c r="K139" s="45" t="s">
        <v>3102</v>
      </c>
      <c r="L139" s="45">
        <v>35</v>
      </c>
      <c r="M139" s="45">
        <v>30</v>
      </c>
      <c r="N139" s="26">
        <v>5</v>
      </c>
      <c r="O139" s="52">
        <v>43885</v>
      </c>
      <c r="P139" s="26">
        <v>2010</v>
      </c>
      <c r="Q139" s="45" t="s">
        <v>3109</v>
      </c>
      <c r="R139" s="45" t="s">
        <v>3102</v>
      </c>
      <c r="S139" s="45" t="s">
        <v>88</v>
      </c>
      <c r="T139" s="45"/>
      <c r="V139" s="45"/>
      <c r="W139" s="23" t="str">
        <f t="shared" si="16"/>
        <v>2009</v>
      </c>
      <c r="X139" s="23">
        <f t="shared" si="17"/>
        <v>2020</v>
      </c>
      <c r="Y139" s="23">
        <f t="shared" si="18"/>
        <v>2020</v>
      </c>
      <c r="Z139" s="23" t="str">
        <f t="shared" si="14"/>
        <v>mar</v>
      </c>
      <c r="AA139" s="23" t="str">
        <f t="shared" si="15"/>
        <v>feb</v>
      </c>
      <c r="AB139" s="23" t="str">
        <f t="shared" si="19"/>
        <v>ma</v>
      </c>
      <c r="AC139" s="23" t="str">
        <f t="shared" si="20"/>
        <v>ma</v>
      </c>
      <c r="AD139" s="45"/>
      <c r="AE139" s="45"/>
    </row>
    <row r="140" spans="1:31" x14ac:dyDescent="0.25">
      <c r="A140" s="45">
        <v>31765</v>
      </c>
      <c r="B140" s="45"/>
      <c r="C140" s="45">
        <v>9020</v>
      </c>
      <c r="D140" s="52">
        <v>43892</v>
      </c>
      <c r="E140" s="45">
        <v>1007745</v>
      </c>
      <c r="F140" s="45">
        <v>421404</v>
      </c>
      <c r="G140" s="45" t="s">
        <v>60</v>
      </c>
      <c r="H140" s="34">
        <v>9350</v>
      </c>
      <c r="I140" s="51">
        <v>128</v>
      </c>
      <c r="J140" s="45">
        <v>-10</v>
      </c>
      <c r="K140" s="45" t="s">
        <v>3051</v>
      </c>
      <c r="L140" s="45">
        <v>397</v>
      </c>
      <c r="M140" s="45">
        <v>387</v>
      </c>
      <c r="N140" s="26">
        <v>10</v>
      </c>
      <c r="O140" s="52">
        <v>43881</v>
      </c>
      <c r="P140" s="26">
        <v>2010</v>
      </c>
      <c r="Q140" s="45" t="s">
        <v>3322</v>
      </c>
      <c r="R140" s="45" t="s">
        <v>3102</v>
      </c>
      <c r="S140" s="45" t="s">
        <v>89</v>
      </c>
      <c r="T140" s="45"/>
      <c r="V140" s="45"/>
      <c r="W140" s="23" t="str">
        <f t="shared" si="16"/>
        <v>2008</v>
      </c>
      <c r="X140" s="23">
        <f t="shared" si="17"/>
        <v>2020</v>
      </c>
      <c r="Y140" s="23">
        <f t="shared" si="18"/>
        <v>2020</v>
      </c>
      <c r="Z140" s="23" t="str">
        <f t="shared" si="14"/>
        <v>mar</v>
      </c>
      <c r="AA140" s="23" t="str">
        <f t="shared" si="15"/>
        <v>feb</v>
      </c>
      <c r="AB140" s="23" t="str">
        <f t="shared" si="19"/>
        <v>ma</v>
      </c>
      <c r="AC140" s="23" t="str">
        <f t="shared" si="20"/>
        <v>to</v>
      </c>
      <c r="AD140" s="45"/>
      <c r="AE140" s="45"/>
    </row>
    <row r="141" spans="1:31" x14ac:dyDescent="0.25">
      <c r="A141" s="45">
        <v>31766</v>
      </c>
      <c r="B141" s="45"/>
      <c r="C141" s="45">
        <v>9021</v>
      </c>
      <c r="D141" s="52">
        <v>43892</v>
      </c>
      <c r="E141" s="45">
        <v>1007838</v>
      </c>
      <c r="F141" s="45">
        <v>36955000</v>
      </c>
      <c r="G141" s="45" t="s">
        <v>60</v>
      </c>
      <c r="H141" s="34">
        <v>475552</v>
      </c>
      <c r="I141" s="51">
        <v>10</v>
      </c>
      <c r="J141" s="45">
        <v>-4</v>
      </c>
      <c r="K141" s="45" t="s">
        <v>3051</v>
      </c>
      <c r="L141" s="45">
        <v>35</v>
      </c>
      <c r="M141" s="45">
        <v>35</v>
      </c>
      <c r="N141" s="26">
        <v>0</v>
      </c>
      <c r="O141" s="52">
        <v>43882</v>
      </c>
      <c r="P141" s="26">
        <v>2010</v>
      </c>
      <c r="Q141" s="45" t="s">
        <v>3108</v>
      </c>
      <c r="R141" s="45" t="s">
        <v>3051</v>
      </c>
      <c r="S141" s="45" t="s">
        <v>88</v>
      </c>
      <c r="T141" s="45"/>
      <c r="V141" s="45"/>
      <c r="W141" s="23" t="str">
        <f t="shared" si="16"/>
        <v>2008</v>
      </c>
      <c r="X141" s="23">
        <f t="shared" si="17"/>
        <v>2020</v>
      </c>
      <c r="Y141" s="23">
        <f t="shared" si="18"/>
        <v>2020</v>
      </c>
      <c r="Z141" s="23" t="str">
        <f t="shared" si="14"/>
        <v>mar</v>
      </c>
      <c r="AA141" s="23" t="str">
        <f t="shared" si="15"/>
        <v>feb</v>
      </c>
      <c r="AB141" s="23" t="str">
        <f t="shared" si="19"/>
        <v>ma</v>
      </c>
      <c r="AC141" s="23" t="str">
        <f t="shared" si="20"/>
        <v>fr</v>
      </c>
      <c r="AD141" s="45"/>
      <c r="AE141" s="45"/>
    </row>
    <row r="142" spans="1:31" x14ac:dyDescent="0.25">
      <c r="A142" s="45">
        <v>31767</v>
      </c>
      <c r="B142" s="45"/>
      <c r="C142" s="45">
        <v>9022</v>
      </c>
      <c r="D142" s="52">
        <v>43892</v>
      </c>
      <c r="E142" s="45">
        <v>1007914</v>
      </c>
      <c r="F142" s="45">
        <v>97541511</v>
      </c>
      <c r="G142" s="45" t="s">
        <v>60</v>
      </c>
      <c r="H142" s="34">
        <v>84182</v>
      </c>
      <c r="I142" s="51">
        <v>64000</v>
      </c>
      <c r="J142" s="45">
        <v>-450</v>
      </c>
      <c r="K142" s="45" t="s">
        <v>3051</v>
      </c>
      <c r="L142" s="45">
        <v>159500</v>
      </c>
      <c r="M142" s="45">
        <v>160050</v>
      </c>
      <c r="N142" s="26">
        <v>-550</v>
      </c>
      <c r="O142" s="52">
        <v>43882</v>
      </c>
      <c r="P142" s="26">
        <v>2010</v>
      </c>
      <c r="Q142" s="45" t="s">
        <v>3178</v>
      </c>
      <c r="R142" s="45" t="s">
        <v>3051</v>
      </c>
      <c r="S142" s="45" t="s">
        <v>89</v>
      </c>
      <c r="T142" s="45"/>
      <c r="V142" s="45"/>
      <c r="W142" s="23" t="str">
        <f t="shared" si="16"/>
        <v>2008</v>
      </c>
      <c r="X142" s="23">
        <f t="shared" si="17"/>
        <v>2020</v>
      </c>
      <c r="Y142" s="23">
        <f t="shared" si="18"/>
        <v>2020</v>
      </c>
      <c r="Z142" s="23" t="str">
        <f t="shared" si="14"/>
        <v>mar</v>
      </c>
      <c r="AA142" s="23" t="str">
        <f t="shared" si="15"/>
        <v>feb</v>
      </c>
      <c r="AB142" s="23" t="str">
        <f t="shared" si="19"/>
        <v>ma</v>
      </c>
      <c r="AC142" s="23" t="str">
        <f t="shared" si="20"/>
        <v>fr</v>
      </c>
      <c r="AD142" s="45"/>
      <c r="AE142" s="45"/>
    </row>
    <row r="143" spans="1:31" x14ac:dyDescent="0.25">
      <c r="A143" s="45">
        <v>31768</v>
      </c>
      <c r="B143" s="45"/>
      <c r="C143" s="45">
        <v>9023</v>
      </c>
      <c r="D143" s="52">
        <v>43892</v>
      </c>
      <c r="E143" s="45">
        <v>1007419</v>
      </c>
      <c r="F143" s="45">
        <v>413159</v>
      </c>
      <c r="G143" s="45" t="s">
        <v>60</v>
      </c>
      <c r="H143" s="34">
        <v>295610</v>
      </c>
      <c r="I143" s="51">
        <v>1</v>
      </c>
      <c r="J143" s="45">
        <v>-1</v>
      </c>
      <c r="K143" s="45" t="s">
        <v>3102</v>
      </c>
      <c r="L143" s="45">
        <v>166</v>
      </c>
      <c r="M143" s="45">
        <v>166</v>
      </c>
      <c r="N143" s="26">
        <v>0</v>
      </c>
      <c r="O143" s="52">
        <v>43880</v>
      </c>
      <c r="P143" s="26">
        <v>2010</v>
      </c>
      <c r="Q143" s="45" t="s">
        <v>3364</v>
      </c>
      <c r="R143" s="45" t="s">
        <v>3051</v>
      </c>
      <c r="S143" s="45" t="s">
        <v>88</v>
      </c>
      <c r="T143" s="45"/>
      <c r="V143" s="45"/>
      <c r="W143" s="23" t="str">
        <f t="shared" si="16"/>
        <v>2008</v>
      </c>
      <c r="X143" s="23">
        <f t="shared" si="17"/>
        <v>2020</v>
      </c>
      <c r="Y143" s="23">
        <f t="shared" si="18"/>
        <v>2020</v>
      </c>
      <c r="Z143" s="23" t="str">
        <f t="shared" si="14"/>
        <v>mar</v>
      </c>
      <c r="AA143" s="23" t="str">
        <f t="shared" si="15"/>
        <v>feb</v>
      </c>
      <c r="AB143" s="23" t="str">
        <f t="shared" si="19"/>
        <v>ma</v>
      </c>
      <c r="AC143" s="23" t="str">
        <f t="shared" si="20"/>
        <v>on</v>
      </c>
      <c r="AD143" s="45"/>
      <c r="AE143" s="45"/>
    </row>
    <row r="144" spans="1:31" x14ac:dyDescent="0.25">
      <c r="A144" s="45">
        <v>31769</v>
      </c>
      <c r="B144" s="45"/>
      <c r="C144" s="45">
        <v>9024</v>
      </c>
      <c r="D144" s="52">
        <v>43892</v>
      </c>
      <c r="E144" s="45">
        <v>1000721</v>
      </c>
      <c r="F144" s="45">
        <v>423382</v>
      </c>
      <c r="G144" s="45" t="s">
        <v>60</v>
      </c>
      <c r="H144" s="34">
        <v>53563</v>
      </c>
      <c r="I144" s="51">
        <v>24</v>
      </c>
      <c r="J144" s="45">
        <v>-12</v>
      </c>
      <c r="K144" s="45" t="s">
        <v>3051</v>
      </c>
      <c r="L144" s="45">
        <v>93</v>
      </c>
      <c r="M144" s="45">
        <v>93</v>
      </c>
      <c r="N144" s="26">
        <v>0</v>
      </c>
      <c r="O144" s="52">
        <v>43853</v>
      </c>
      <c r="P144" s="26">
        <v>2010</v>
      </c>
      <c r="Q144" s="45" t="s">
        <v>3322</v>
      </c>
      <c r="R144" s="45" t="s">
        <v>3051</v>
      </c>
      <c r="S144" s="45" t="s">
        <v>89</v>
      </c>
      <c r="T144" s="45"/>
      <c r="V144" s="45" t="s">
        <v>3369</v>
      </c>
      <c r="W144" s="23" t="str">
        <f t="shared" si="16"/>
        <v>2004</v>
      </c>
      <c r="X144" s="23">
        <f t="shared" si="17"/>
        <v>2020</v>
      </c>
      <c r="Y144" s="23">
        <f t="shared" si="18"/>
        <v>2020</v>
      </c>
      <c r="Z144" s="23" t="str">
        <f t="shared" si="14"/>
        <v>mar</v>
      </c>
      <c r="AA144" s="23" t="str">
        <f t="shared" si="15"/>
        <v>jan</v>
      </c>
      <c r="AB144" s="23" t="str">
        <f t="shared" si="19"/>
        <v>ma</v>
      </c>
      <c r="AC144" s="23" t="str">
        <f t="shared" si="20"/>
        <v>to</v>
      </c>
      <c r="AD144" s="45"/>
      <c r="AE144" s="45"/>
    </row>
    <row r="145" spans="1:31" x14ac:dyDescent="0.25">
      <c r="A145" s="45">
        <v>31770</v>
      </c>
      <c r="B145" s="45"/>
      <c r="C145" s="45">
        <v>9028</v>
      </c>
      <c r="D145" s="52">
        <v>43892</v>
      </c>
      <c r="E145" s="45">
        <v>1007017</v>
      </c>
      <c r="F145" s="45">
        <v>700046</v>
      </c>
      <c r="G145" s="45" t="s">
        <v>60</v>
      </c>
      <c r="H145" s="34">
        <v>29114</v>
      </c>
      <c r="I145" s="51">
        <v>5</v>
      </c>
      <c r="J145" s="45">
        <v>-1</v>
      </c>
      <c r="K145" s="45" t="s">
        <v>3102</v>
      </c>
      <c r="L145" s="45">
        <v>83</v>
      </c>
      <c r="M145" s="45">
        <v>82</v>
      </c>
      <c r="N145" s="26">
        <v>1</v>
      </c>
      <c r="O145" s="52">
        <v>43882</v>
      </c>
      <c r="P145" s="26">
        <v>2010</v>
      </c>
      <c r="Q145" s="45" t="s">
        <v>3108</v>
      </c>
      <c r="R145" s="45" t="s">
        <v>3102</v>
      </c>
      <c r="S145" s="45" t="s">
        <v>89</v>
      </c>
      <c r="T145" s="45"/>
      <c r="V145" s="45"/>
      <c r="W145" s="23" t="str">
        <f t="shared" si="16"/>
        <v>2008</v>
      </c>
      <c r="X145" s="23">
        <f t="shared" si="17"/>
        <v>2020</v>
      </c>
      <c r="Y145" s="23">
        <f t="shared" si="18"/>
        <v>2020</v>
      </c>
      <c r="Z145" s="23" t="str">
        <f t="shared" si="14"/>
        <v>mar</v>
      </c>
      <c r="AA145" s="23" t="str">
        <f t="shared" si="15"/>
        <v>feb</v>
      </c>
      <c r="AB145" s="23" t="str">
        <f t="shared" si="19"/>
        <v>ma</v>
      </c>
      <c r="AC145" s="23" t="str">
        <f t="shared" si="20"/>
        <v>fr</v>
      </c>
      <c r="AD145" s="45"/>
      <c r="AE145" s="45"/>
    </row>
    <row r="146" spans="1:31" x14ac:dyDescent="0.25">
      <c r="A146" s="45">
        <v>31771</v>
      </c>
      <c r="B146" s="45"/>
      <c r="C146" s="45">
        <v>9031</v>
      </c>
      <c r="D146" s="52">
        <v>43893</v>
      </c>
      <c r="E146" s="45">
        <v>1008174</v>
      </c>
      <c r="F146" s="45">
        <v>421304</v>
      </c>
      <c r="G146" s="45" t="s">
        <v>60</v>
      </c>
      <c r="H146" s="34">
        <v>707752</v>
      </c>
      <c r="I146" s="51">
        <v>504</v>
      </c>
      <c r="J146" s="45">
        <v>-6</v>
      </c>
      <c r="K146" s="45" t="s">
        <v>3051</v>
      </c>
      <c r="L146" s="45">
        <v>588</v>
      </c>
      <c r="M146" s="45">
        <v>581</v>
      </c>
      <c r="N146" s="26">
        <v>7</v>
      </c>
      <c r="O146" s="52">
        <v>43888</v>
      </c>
      <c r="P146" s="26">
        <v>2010</v>
      </c>
      <c r="Q146" s="45" t="s">
        <v>3106</v>
      </c>
      <c r="R146" s="45" t="s">
        <v>3102</v>
      </c>
      <c r="S146" s="45" t="s">
        <v>88</v>
      </c>
      <c r="T146" s="45"/>
      <c r="V146" s="45"/>
      <c r="W146" s="23" t="str">
        <f t="shared" si="16"/>
        <v>2009</v>
      </c>
      <c r="X146" s="23">
        <f t="shared" si="17"/>
        <v>2020</v>
      </c>
      <c r="Y146" s="23">
        <f t="shared" si="18"/>
        <v>2020</v>
      </c>
      <c r="Z146" s="23" t="str">
        <f t="shared" si="14"/>
        <v>mar</v>
      </c>
      <c r="AA146" s="23" t="str">
        <f t="shared" si="15"/>
        <v>feb</v>
      </c>
      <c r="AB146" s="23" t="str">
        <f t="shared" si="19"/>
        <v>ti</v>
      </c>
      <c r="AC146" s="23" t="str">
        <f t="shared" si="20"/>
        <v>to</v>
      </c>
      <c r="AD146" s="45"/>
      <c r="AE146" s="45"/>
    </row>
    <row r="147" spans="1:31" x14ac:dyDescent="0.25">
      <c r="A147" s="45">
        <v>31772</v>
      </c>
      <c r="B147" s="45"/>
      <c r="C147" s="45">
        <v>9032</v>
      </c>
      <c r="D147" s="52">
        <v>43893</v>
      </c>
      <c r="E147" s="45">
        <v>1008105</v>
      </c>
      <c r="F147" s="45">
        <v>422000</v>
      </c>
      <c r="G147" s="45" t="s">
        <v>60</v>
      </c>
      <c r="H147" s="34">
        <v>707852</v>
      </c>
      <c r="I147" s="51">
        <v>50</v>
      </c>
      <c r="J147" s="45">
        <v>-12</v>
      </c>
      <c r="K147" s="45" t="s">
        <v>3102</v>
      </c>
      <c r="L147" s="45">
        <v>194</v>
      </c>
      <c r="M147" s="45">
        <v>182</v>
      </c>
      <c r="N147" s="26">
        <v>12</v>
      </c>
      <c r="O147" s="52">
        <v>43885</v>
      </c>
      <c r="P147" s="26">
        <v>2010</v>
      </c>
      <c r="Q147" s="45" t="s">
        <v>3109</v>
      </c>
      <c r="R147" s="45" t="s">
        <v>3102</v>
      </c>
      <c r="S147" s="45" t="s">
        <v>88</v>
      </c>
      <c r="T147" s="45"/>
      <c r="V147" s="45"/>
      <c r="W147" s="23" t="str">
        <f t="shared" si="16"/>
        <v>2009</v>
      </c>
      <c r="X147" s="23">
        <f t="shared" si="17"/>
        <v>2020</v>
      </c>
      <c r="Y147" s="23">
        <f t="shared" si="18"/>
        <v>2020</v>
      </c>
      <c r="Z147" s="23" t="str">
        <f t="shared" si="14"/>
        <v>mar</v>
      </c>
      <c r="AA147" s="23" t="str">
        <f t="shared" si="15"/>
        <v>feb</v>
      </c>
      <c r="AB147" s="23" t="str">
        <f t="shared" si="19"/>
        <v>ti</v>
      </c>
      <c r="AC147" s="23" t="str">
        <f t="shared" si="20"/>
        <v>ma</v>
      </c>
      <c r="AD147" s="45"/>
      <c r="AE147" s="45"/>
    </row>
    <row r="148" spans="1:31" x14ac:dyDescent="0.25">
      <c r="A148" s="45">
        <v>31773</v>
      </c>
      <c r="B148" s="45"/>
      <c r="C148" s="45">
        <v>9033</v>
      </c>
      <c r="D148" s="52">
        <v>43893</v>
      </c>
      <c r="E148" s="45">
        <v>1007233</v>
      </c>
      <c r="F148" s="45">
        <v>423333</v>
      </c>
      <c r="G148" s="45" t="s">
        <v>57</v>
      </c>
      <c r="H148" s="34">
        <v>454210</v>
      </c>
      <c r="I148" s="51">
        <v>180</v>
      </c>
      <c r="J148" s="45">
        <v>-60</v>
      </c>
      <c r="K148" s="45" t="s">
        <v>3051</v>
      </c>
      <c r="L148" s="45">
        <v>627</v>
      </c>
      <c r="M148" s="45">
        <v>565</v>
      </c>
      <c r="N148" s="26">
        <v>62</v>
      </c>
      <c r="O148" s="52">
        <v>43879</v>
      </c>
      <c r="P148" s="26">
        <v>2010</v>
      </c>
      <c r="Q148" s="45" t="s">
        <v>3105</v>
      </c>
      <c r="R148" s="45" t="s">
        <v>3102</v>
      </c>
      <c r="S148" s="45" t="s">
        <v>88</v>
      </c>
      <c r="T148" s="45"/>
      <c r="V148" s="45"/>
      <c r="W148" s="23" t="str">
        <f t="shared" si="16"/>
        <v>2008</v>
      </c>
      <c r="X148" s="23">
        <f t="shared" si="17"/>
        <v>2020</v>
      </c>
      <c r="Y148" s="23">
        <f t="shared" si="18"/>
        <v>2020</v>
      </c>
      <c r="Z148" s="23" t="str">
        <f t="shared" si="14"/>
        <v>mar</v>
      </c>
      <c r="AA148" s="23" t="str">
        <f t="shared" si="15"/>
        <v>feb</v>
      </c>
      <c r="AB148" s="23" t="str">
        <f t="shared" si="19"/>
        <v>ti</v>
      </c>
      <c r="AC148" s="23" t="str">
        <f t="shared" si="20"/>
        <v>ti</v>
      </c>
      <c r="AD148" s="45"/>
      <c r="AE148" s="45"/>
    </row>
    <row r="149" spans="1:31" x14ac:dyDescent="0.25">
      <c r="A149" s="45">
        <v>31774</v>
      </c>
      <c r="B149" s="45"/>
      <c r="C149" s="45">
        <v>9034</v>
      </c>
      <c r="D149" s="52">
        <v>43893</v>
      </c>
      <c r="E149" s="45">
        <v>1007233</v>
      </c>
      <c r="F149" s="45">
        <v>423333</v>
      </c>
      <c r="G149" s="45" t="s">
        <v>57</v>
      </c>
      <c r="H149" s="34">
        <v>64403</v>
      </c>
      <c r="I149" s="51">
        <v>15</v>
      </c>
      <c r="J149" s="45">
        <v>5</v>
      </c>
      <c r="K149" s="45" t="s">
        <v>3102</v>
      </c>
      <c r="L149" s="45">
        <v>1955</v>
      </c>
      <c r="M149" s="45">
        <v>1960</v>
      </c>
      <c r="N149" s="26">
        <v>-5</v>
      </c>
      <c r="O149" s="52">
        <v>43879</v>
      </c>
      <c r="P149" s="26">
        <v>2010</v>
      </c>
      <c r="Q149" s="45" t="s">
        <v>3105</v>
      </c>
      <c r="R149" s="45" t="s">
        <v>3102</v>
      </c>
      <c r="S149" s="45" t="s">
        <v>88</v>
      </c>
      <c r="T149" s="45"/>
      <c r="V149" s="45"/>
      <c r="W149" s="23" t="str">
        <f t="shared" si="16"/>
        <v>2008</v>
      </c>
      <c r="X149" s="23">
        <f t="shared" si="17"/>
        <v>2020</v>
      </c>
      <c r="Y149" s="23">
        <f t="shared" si="18"/>
        <v>2020</v>
      </c>
      <c r="Z149" s="23" t="str">
        <f t="shared" si="14"/>
        <v>mar</v>
      </c>
      <c r="AA149" s="23" t="str">
        <f t="shared" si="15"/>
        <v>feb</v>
      </c>
      <c r="AB149" s="23" t="str">
        <f t="shared" si="19"/>
        <v>ti</v>
      </c>
      <c r="AC149" s="23" t="str">
        <f t="shared" si="20"/>
        <v>ti</v>
      </c>
      <c r="AD149" s="45"/>
      <c r="AE149" s="45"/>
    </row>
    <row r="150" spans="1:31" x14ac:dyDescent="0.25">
      <c r="A150" s="45">
        <v>31775</v>
      </c>
      <c r="B150" s="45"/>
      <c r="C150" s="45">
        <v>9037</v>
      </c>
      <c r="D150" s="52">
        <v>43893</v>
      </c>
      <c r="E150" s="45">
        <v>1007065</v>
      </c>
      <c r="F150" s="45">
        <v>700040</v>
      </c>
      <c r="G150" s="45" t="s">
        <v>57</v>
      </c>
      <c r="H150" s="34">
        <v>29583</v>
      </c>
      <c r="I150" s="51">
        <v>300</v>
      </c>
      <c r="J150" s="45">
        <v>-30</v>
      </c>
      <c r="K150" s="45" t="s">
        <v>3051</v>
      </c>
      <c r="L150" s="45">
        <v>73</v>
      </c>
      <c r="M150" s="45">
        <v>84</v>
      </c>
      <c r="N150" s="26">
        <v>-11</v>
      </c>
      <c r="O150" s="52">
        <v>43882</v>
      </c>
      <c r="P150" s="26">
        <v>2010</v>
      </c>
      <c r="Q150" s="45" t="s">
        <v>3280</v>
      </c>
      <c r="R150" s="45" t="s">
        <v>3051</v>
      </c>
      <c r="S150" s="45" t="s">
        <v>88</v>
      </c>
      <c r="T150" s="45"/>
      <c r="V150" s="45"/>
      <c r="W150" s="23" t="str">
        <f t="shared" si="16"/>
        <v>2008</v>
      </c>
      <c r="X150" s="23">
        <f t="shared" si="17"/>
        <v>2020</v>
      </c>
      <c r="Y150" s="23">
        <f t="shared" si="18"/>
        <v>2020</v>
      </c>
      <c r="Z150" s="23" t="str">
        <f t="shared" si="14"/>
        <v>mar</v>
      </c>
      <c r="AA150" s="23" t="str">
        <f t="shared" si="15"/>
        <v>feb</v>
      </c>
      <c r="AB150" s="23" t="str">
        <f t="shared" si="19"/>
        <v>ti</v>
      </c>
      <c r="AC150" s="23" t="str">
        <f t="shared" si="20"/>
        <v>fr</v>
      </c>
      <c r="AD150" s="45"/>
      <c r="AE150" s="45"/>
    </row>
    <row r="151" spans="1:31" x14ac:dyDescent="0.25">
      <c r="A151" s="45">
        <v>31776</v>
      </c>
      <c r="B151" s="45"/>
      <c r="C151" s="45">
        <v>8996</v>
      </c>
      <c r="D151" s="52">
        <v>43887</v>
      </c>
      <c r="E151" s="45">
        <v>1007571</v>
      </c>
      <c r="F151" s="45">
        <v>3760</v>
      </c>
      <c r="G151" s="45" t="s">
        <v>60</v>
      </c>
      <c r="H151" s="34">
        <v>29373</v>
      </c>
      <c r="I151" s="51">
        <v>0</v>
      </c>
      <c r="J151" s="45">
        <v>10</v>
      </c>
      <c r="K151" s="45" t="s">
        <v>3051</v>
      </c>
      <c r="L151" s="45">
        <v>1036</v>
      </c>
      <c r="M151" s="45">
        <v>1046</v>
      </c>
      <c r="N151" s="26">
        <v>-10</v>
      </c>
      <c r="O151" s="52">
        <v>43881</v>
      </c>
      <c r="P151" s="26">
        <v>2009</v>
      </c>
      <c r="Q151" s="45" t="s">
        <v>3108</v>
      </c>
      <c r="R151" s="45" t="s">
        <v>3102</v>
      </c>
      <c r="S151" s="45" t="s">
        <v>89</v>
      </c>
      <c r="T151" s="45"/>
      <c r="V151" s="45"/>
      <c r="W151" s="23" t="str">
        <f t="shared" si="16"/>
        <v>2008</v>
      </c>
      <c r="X151" s="23">
        <f t="shared" si="17"/>
        <v>2020</v>
      </c>
      <c r="Y151" s="23">
        <f t="shared" si="18"/>
        <v>2020</v>
      </c>
      <c r="Z151" s="23" t="str">
        <f t="shared" si="14"/>
        <v>feb</v>
      </c>
      <c r="AA151" s="23" t="str">
        <f t="shared" si="15"/>
        <v>feb</v>
      </c>
      <c r="AB151" s="23" t="str">
        <f t="shared" si="19"/>
        <v>on</v>
      </c>
      <c r="AC151" s="23" t="str">
        <f t="shared" si="20"/>
        <v>to</v>
      </c>
      <c r="AD151" s="45"/>
      <c r="AE151" s="45"/>
    </row>
    <row r="152" spans="1:31" x14ac:dyDescent="0.25">
      <c r="A152" s="45">
        <v>31777</v>
      </c>
      <c r="B152" s="45"/>
      <c r="C152" s="45">
        <v>9041</v>
      </c>
      <c r="D152" s="52">
        <v>43894</v>
      </c>
      <c r="E152" s="45">
        <v>1008300</v>
      </c>
      <c r="F152" s="45">
        <v>500247</v>
      </c>
      <c r="G152" s="45" t="s">
        <v>60</v>
      </c>
      <c r="H152" s="34">
        <v>29373</v>
      </c>
      <c r="I152" s="51">
        <v>20</v>
      </c>
      <c r="J152" s="45">
        <v>10</v>
      </c>
      <c r="K152" s="45" t="s">
        <v>3051</v>
      </c>
      <c r="L152" s="45">
        <v>511</v>
      </c>
      <c r="M152" s="45">
        <v>511</v>
      </c>
      <c r="N152" s="26">
        <v>0</v>
      </c>
      <c r="O152" s="52">
        <v>43886</v>
      </c>
      <c r="P152" s="26">
        <v>2010</v>
      </c>
      <c r="Q152" s="45" t="s">
        <v>3366</v>
      </c>
      <c r="R152" s="45" t="s">
        <v>3051</v>
      </c>
      <c r="S152" s="45" t="s">
        <v>89</v>
      </c>
      <c r="T152" s="45"/>
      <c r="V152" s="45"/>
      <c r="W152" s="23" t="str">
        <f t="shared" si="16"/>
        <v>2009</v>
      </c>
      <c r="X152" s="23">
        <f t="shared" si="17"/>
        <v>2020</v>
      </c>
      <c r="Y152" s="23">
        <f t="shared" si="18"/>
        <v>2020</v>
      </c>
      <c r="Z152" s="23" t="str">
        <f t="shared" si="14"/>
        <v>mar</v>
      </c>
      <c r="AA152" s="23" t="str">
        <f t="shared" si="15"/>
        <v>feb</v>
      </c>
      <c r="AB152" s="23" t="str">
        <f t="shared" si="19"/>
        <v>on</v>
      </c>
      <c r="AC152" s="23" t="str">
        <f t="shared" si="20"/>
        <v>ti</v>
      </c>
      <c r="AD152" s="45"/>
      <c r="AE152" s="45"/>
    </row>
    <row r="153" spans="1:31" x14ac:dyDescent="0.25">
      <c r="A153" s="45">
        <v>31778</v>
      </c>
      <c r="B153" s="45"/>
      <c r="C153" s="45">
        <v>9047</v>
      </c>
      <c r="D153" s="52">
        <v>43894</v>
      </c>
      <c r="E153" s="45">
        <v>1007656</v>
      </c>
      <c r="F153" s="45">
        <v>423323</v>
      </c>
      <c r="G153" s="45" t="s">
        <v>60</v>
      </c>
      <c r="H153" s="34">
        <v>40515</v>
      </c>
      <c r="I153" s="51">
        <v>10</v>
      </c>
      <c r="J153" s="45">
        <v>10</v>
      </c>
      <c r="K153" s="45" t="s">
        <v>3051</v>
      </c>
      <c r="L153" s="45">
        <v>483</v>
      </c>
      <c r="M153" s="45">
        <v>493</v>
      </c>
      <c r="N153" s="26">
        <v>-10</v>
      </c>
      <c r="O153" s="52">
        <v>43881</v>
      </c>
      <c r="P153" s="26">
        <v>2010</v>
      </c>
      <c r="Q153" s="45" t="s">
        <v>3108</v>
      </c>
      <c r="R153" s="45" t="s">
        <v>3102</v>
      </c>
      <c r="S153" s="45" t="s">
        <v>88</v>
      </c>
      <c r="T153" s="45"/>
      <c r="V153" s="45"/>
      <c r="W153" s="23" t="str">
        <f t="shared" si="16"/>
        <v>2008</v>
      </c>
      <c r="X153" s="23">
        <f t="shared" si="17"/>
        <v>2020</v>
      </c>
      <c r="Y153" s="23">
        <f t="shared" si="18"/>
        <v>2020</v>
      </c>
      <c r="Z153" s="23" t="str">
        <f t="shared" si="14"/>
        <v>mar</v>
      </c>
      <c r="AA153" s="23" t="str">
        <f t="shared" si="15"/>
        <v>feb</v>
      </c>
      <c r="AB153" s="23" t="str">
        <f t="shared" si="19"/>
        <v>on</v>
      </c>
      <c r="AC153" s="23" t="str">
        <f t="shared" si="20"/>
        <v>to</v>
      </c>
      <c r="AD153" s="45"/>
      <c r="AE153" s="45"/>
    </row>
    <row r="154" spans="1:31" x14ac:dyDescent="0.25">
      <c r="A154" s="45">
        <v>31779</v>
      </c>
      <c r="B154" s="45"/>
      <c r="C154" s="45">
        <v>9048</v>
      </c>
      <c r="D154" s="52">
        <v>43895</v>
      </c>
      <c r="E154" s="45">
        <v>1007864</v>
      </c>
      <c r="F154" s="45">
        <v>600040</v>
      </c>
      <c r="G154" s="45" t="s">
        <v>57</v>
      </c>
      <c r="H154" s="34">
        <v>475752</v>
      </c>
      <c r="I154" s="51">
        <v>40</v>
      </c>
      <c r="J154" s="45">
        <v>-1</v>
      </c>
      <c r="K154" s="45" t="s">
        <v>3051</v>
      </c>
      <c r="L154" s="45">
        <v>202</v>
      </c>
      <c r="M154" s="45">
        <v>201</v>
      </c>
      <c r="N154" s="26">
        <v>1</v>
      </c>
      <c r="O154" s="52">
        <v>43881</v>
      </c>
      <c r="P154" s="26">
        <v>2010</v>
      </c>
      <c r="Q154" s="45" t="s">
        <v>3108</v>
      </c>
      <c r="R154" s="45" t="s">
        <v>3102</v>
      </c>
      <c r="S154" s="45" t="s">
        <v>88</v>
      </c>
      <c r="T154" s="45"/>
      <c r="V154" s="45"/>
      <c r="W154" s="23" t="str">
        <f t="shared" si="16"/>
        <v>2008</v>
      </c>
      <c r="X154" s="23">
        <f t="shared" si="17"/>
        <v>2020</v>
      </c>
      <c r="Y154" s="23">
        <f t="shared" si="18"/>
        <v>2020</v>
      </c>
      <c r="Z154" s="23" t="str">
        <f t="shared" si="14"/>
        <v>mar</v>
      </c>
      <c r="AA154" s="23" t="str">
        <f t="shared" si="15"/>
        <v>feb</v>
      </c>
      <c r="AB154" s="23" t="str">
        <f t="shared" si="19"/>
        <v>to</v>
      </c>
      <c r="AC154" s="23" t="str">
        <f t="shared" si="20"/>
        <v>to</v>
      </c>
      <c r="AD154" s="45"/>
      <c r="AE154" s="45"/>
    </row>
    <row r="155" spans="1:31" x14ac:dyDescent="0.25">
      <c r="A155" s="45">
        <v>31780</v>
      </c>
      <c r="B155" s="45"/>
      <c r="C155" s="45">
        <v>9053</v>
      </c>
      <c r="D155" s="52">
        <v>43896</v>
      </c>
      <c r="E155" s="45">
        <v>1008355</v>
      </c>
      <c r="F155" s="45">
        <v>407005</v>
      </c>
      <c r="G155" s="45" t="s">
        <v>57</v>
      </c>
      <c r="H155" s="34">
        <v>701299</v>
      </c>
      <c r="I155" s="51">
        <v>1</v>
      </c>
      <c r="J155" s="45">
        <v>-1</v>
      </c>
      <c r="K155" s="45" t="s">
        <v>3051</v>
      </c>
      <c r="L155" s="45">
        <v>54</v>
      </c>
      <c r="M155" s="45">
        <v>54</v>
      </c>
      <c r="N155" s="26">
        <v>0</v>
      </c>
      <c r="O155" s="52">
        <v>43887</v>
      </c>
      <c r="P155" s="26">
        <v>2010</v>
      </c>
      <c r="Q155" s="45" t="s">
        <v>3161</v>
      </c>
      <c r="R155" s="45" t="s">
        <v>3051</v>
      </c>
      <c r="S155" s="45" t="s">
        <v>88</v>
      </c>
      <c r="T155" s="45"/>
      <c r="V155" s="45"/>
      <c r="W155" s="23" t="str">
        <f t="shared" si="16"/>
        <v>2009</v>
      </c>
      <c r="X155" s="23">
        <f t="shared" si="17"/>
        <v>2020</v>
      </c>
      <c r="Y155" s="23">
        <f t="shared" si="18"/>
        <v>2020</v>
      </c>
      <c r="Z155" s="23" t="str">
        <f t="shared" si="14"/>
        <v>mar</v>
      </c>
      <c r="AA155" s="23" t="str">
        <f t="shared" si="15"/>
        <v>feb</v>
      </c>
      <c r="AB155" s="23" t="str">
        <f t="shared" si="19"/>
        <v>fr</v>
      </c>
      <c r="AC155" s="23" t="str">
        <f t="shared" si="20"/>
        <v>on</v>
      </c>
      <c r="AD155" s="45"/>
      <c r="AE155" s="45"/>
    </row>
    <row r="156" spans="1:31" x14ac:dyDescent="0.25">
      <c r="A156" s="45">
        <v>31781</v>
      </c>
      <c r="B156" s="45"/>
      <c r="C156" s="45">
        <v>9055</v>
      </c>
      <c r="D156" s="52">
        <v>43896</v>
      </c>
      <c r="E156" s="45">
        <v>1008355</v>
      </c>
      <c r="F156" s="45">
        <v>407005</v>
      </c>
      <c r="G156" s="45" t="s">
        <v>57</v>
      </c>
      <c r="H156" s="34">
        <v>70075</v>
      </c>
      <c r="I156" s="51">
        <v>2</v>
      </c>
      <c r="J156" s="45">
        <v>-2</v>
      </c>
      <c r="K156" s="45" t="s">
        <v>3051</v>
      </c>
      <c r="L156" s="45">
        <v>188</v>
      </c>
      <c r="M156" s="45">
        <v>188</v>
      </c>
      <c r="N156" s="26">
        <v>0</v>
      </c>
      <c r="O156" s="52">
        <v>43887</v>
      </c>
      <c r="P156" s="26">
        <v>2010</v>
      </c>
      <c r="Q156" s="45" t="s">
        <v>3161</v>
      </c>
      <c r="R156" s="45" t="s">
        <v>3051</v>
      </c>
      <c r="S156" s="45" t="s">
        <v>88</v>
      </c>
      <c r="T156" s="45"/>
      <c r="V156" s="45"/>
      <c r="W156" s="23" t="str">
        <f t="shared" si="16"/>
        <v>2009</v>
      </c>
      <c r="X156" s="23">
        <f t="shared" si="17"/>
        <v>2020</v>
      </c>
      <c r="Y156" s="23">
        <f t="shared" si="18"/>
        <v>2020</v>
      </c>
      <c r="Z156" s="23" t="str">
        <f t="shared" si="14"/>
        <v>mar</v>
      </c>
      <c r="AA156" s="23" t="str">
        <f t="shared" si="15"/>
        <v>feb</v>
      </c>
      <c r="AB156" s="23" t="str">
        <f t="shared" si="19"/>
        <v>fr</v>
      </c>
      <c r="AC156" s="23" t="str">
        <f t="shared" si="20"/>
        <v>on</v>
      </c>
      <c r="AD156" s="45"/>
      <c r="AE156" s="45"/>
    </row>
    <row r="157" spans="1:31" x14ac:dyDescent="0.25">
      <c r="A157" s="45">
        <v>31782</v>
      </c>
      <c r="B157" s="45"/>
      <c r="C157" s="45">
        <v>9058</v>
      </c>
      <c r="D157" s="52">
        <v>43899</v>
      </c>
      <c r="E157" s="45">
        <v>1008906</v>
      </c>
      <c r="F157" s="45">
        <v>3764</v>
      </c>
      <c r="G157" s="45" t="s">
        <v>3323</v>
      </c>
      <c r="H157" s="34">
        <v>29622</v>
      </c>
      <c r="I157" s="51">
        <v>6</v>
      </c>
      <c r="J157" s="45">
        <v>-2</v>
      </c>
      <c r="K157" s="45" t="s">
        <v>3102</v>
      </c>
      <c r="L157" s="45">
        <v>91</v>
      </c>
      <c r="M157" s="45">
        <v>89</v>
      </c>
      <c r="N157" s="26">
        <v>2</v>
      </c>
      <c r="O157" s="52">
        <v>43889</v>
      </c>
      <c r="P157" s="26">
        <v>2011</v>
      </c>
      <c r="Q157" s="45" t="s">
        <v>3106</v>
      </c>
      <c r="R157" s="45" t="s">
        <v>3102</v>
      </c>
      <c r="S157" s="45" t="s">
        <v>88</v>
      </c>
      <c r="T157" s="45"/>
      <c r="V157" s="45"/>
      <c r="W157" s="23" t="str">
        <f t="shared" si="16"/>
        <v>2009</v>
      </c>
      <c r="X157" s="23">
        <f t="shared" si="17"/>
        <v>2020</v>
      </c>
      <c r="Y157" s="23">
        <f t="shared" si="18"/>
        <v>2020</v>
      </c>
      <c r="Z157" s="23" t="str">
        <f t="shared" si="14"/>
        <v>mar</v>
      </c>
      <c r="AA157" s="23" t="str">
        <f t="shared" si="15"/>
        <v>feb</v>
      </c>
      <c r="AB157" s="23" t="str">
        <f t="shared" si="19"/>
        <v>ma</v>
      </c>
      <c r="AC157" s="23" t="str">
        <f t="shared" si="20"/>
        <v>fr</v>
      </c>
      <c r="AD157" s="45"/>
      <c r="AE157" s="45"/>
    </row>
    <row r="158" spans="1:31" x14ac:dyDescent="0.25">
      <c r="A158" s="45">
        <v>31783</v>
      </c>
      <c r="B158" s="45"/>
      <c r="C158" s="45">
        <v>9059</v>
      </c>
      <c r="D158" s="52">
        <v>43899</v>
      </c>
      <c r="E158" s="45">
        <v>1006714</v>
      </c>
      <c r="F158" s="45">
        <v>500434</v>
      </c>
      <c r="G158" s="45" t="s">
        <v>3323</v>
      </c>
      <c r="H158" s="34">
        <v>53795</v>
      </c>
      <c r="I158" s="51">
        <v>30</v>
      </c>
      <c r="J158" s="45">
        <v>-15</v>
      </c>
      <c r="K158" s="45" t="s">
        <v>3051</v>
      </c>
      <c r="L158" s="45">
        <v>172</v>
      </c>
      <c r="M158" s="45">
        <v>157</v>
      </c>
      <c r="N158" s="26">
        <v>15</v>
      </c>
      <c r="O158" s="52">
        <v>43880</v>
      </c>
      <c r="P158" s="26">
        <v>2011</v>
      </c>
      <c r="Q158" s="45" t="s">
        <v>3366</v>
      </c>
      <c r="R158" s="45" t="s">
        <v>3102</v>
      </c>
      <c r="S158" s="45" t="s">
        <v>88</v>
      </c>
      <c r="T158" s="45"/>
      <c r="V158" s="45"/>
      <c r="W158" s="23" t="str">
        <f t="shared" si="16"/>
        <v>2008</v>
      </c>
      <c r="X158" s="23">
        <f t="shared" si="17"/>
        <v>2020</v>
      </c>
      <c r="Y158" s="23">
        <f t="shared" si="18"/>
        <v>2020</v>
      </c>
      <c r="Z158" s="23" t="str">
        <f t="shared" si="14"/>
        <v>mar</v>
      </c>
      <c r="AA158" s="23" t="str">
        <f t="shared" si="15"/>
        <v>feb</v>
      </c>
      <c r="AB158" s="23" t="str">
        <f t="shared" si="19"/>
        <v>ma</v>
      </c>
      <c r="AC158" s="23" t="str">
        <f t="shared" si="20"/>
        <v>on</v>
      </c>
      <c r="AD158" s="45"/>
      <c r="AE158" s="45"/>
    </row>
    <row r="159" spans="1:31" x14ac:dyDescent="0.25">
      <c r="A159" s="45">
        <v>31784</v>
      </c>
      <c r="B159" s="45"/>
      <c r="C159" s="45">
        <v>9060</v>
      </c>
      <c r="D159" s="52">
        <v>43899</v>
      </c>
      <c r="E159" s="45">
        <v>1009239</v>
      </c>
      <c r="F159" s="45">
        <v>600034</v>
      </c>
      <c r="G159" s="45" t="s">
        <v>3323</v>
      </c>
      <c r="H159" s="34">
        <v>56889</v>
      </c>
      <c r="I159" s="51">
        <v>6</v>
      </c>
      <c r="J159" s="45">
        <v>-1</v>
      </c>
      <c r="K159" s="45" t="s">
        <v>3102</v>
      </c>
      <c r="L159" s="45">
        <v>17</v>
      </c>
      <c r="M159" s="45">
        <v>16</v>
      </c>
      <c r="N159" s="26">
        <v>1</v>
      </c>
      <c r="O159" s="52">
        <v>43893</v>
      </c>
      <c r="P159" s="26">
        <v>2011</v>
      </c>
      <c r="Q159" s="45" t="s">
        <v>3110</v>
      </c>
      <c r="R159" s="45" t="s">
        <v>3102</v>
      </c>
      <c r="S159" s="45" t="s">
        <v>88</v>
      </c>
      <c r="T159" s="45"/>
      <c r="V159" s="45"/>
      <c r="W159" s="23" t="str">
        <f t="shared" si="16"/>
        <v>2010</v>
      </c>
      <c r="X159" s="23">
        <f t="shared" si="17"/>
        <v>2020</v>
      </c>
      <c r="Y159" s="23">
        <f t="shared" si="18"/>
        <v>2020</v>
      </c>
      <c r="Z159" s="23" t="str">
        <f t="shared" si="14"/>
        <v>mar</v>
      </c>
      <c r="AA159" s="23" t="str">
        <f t="shared" si="15"/>
        <v>mar</v>
      </c>
      <c r="AB159" s="23" t="str">
        <f t="shared" si="19"/>
        <v>ma</v>
      </c>
      <c r="AC159" s="23" t="str">
        <f t="shared" si="20"/>
        <v>ti</v>
      </c>
      <c r="AD159" s="45"/>
      <c r="AE159" s="45"/>
    </row>
    <row r="160" spans="1:31" x14ac:dyDescent="0.25">
      <c r="A160" s="45">
        <v>31785</v>
      </c>
      <c r="B160" s="45"/>
      <c r="C160" s="45">
        <v>9061</v>
      </c>
      <c r="D160" s="52">
        <v>43899</v>
      </c>
      <c r="E160" s="45">
        <v>1008184</v>
      </c>
      <c r="F160" s="45">
        <v>700040</v>
      </c>
      <c r="G160" s="45" t="s">
        <v>57</v>
      </c>
      <c r="H160" s="34">
        <v>29203</v>
      </c>
      <c r="I160" s="51">
        <v>48</v>
      </c>
      <c r="J160" s="45">
        <v>-8</v>
      </c>
      <c r="K160" s="45" t="s">
        <v>3051</v>
      </c>
      <c r="L160" s="45">
        <v>45</v>
      </c>
      <c r="M160" s="45">
        <v>25</v>
      </c>
      <c r="N160" s="26">
        <v>20</v>
      </c>
      <c r="O160" s="52">
        <v>43888</v>
      </c>
      <c r="P160" s="26">
        <v>2011</v>
      </c>
      <c r="Q160" s="45" t="s">
        <v>3161</v>
      </c>
      <c r="R160" s="45" t="s">
        <v>3102</v>
      </c>
      <c r="S160" s="45" t="s">
        <v>88</v>
      </c>
      <c r="T160" s="45"/>
      <c r="V160" s="45"/>
      <c r="W160" s="23" t="str">
        <f t="shared" si="16"/>
        <v>2009</v>
      </c>
      <c r="X160" s="23">
        <f t="shared" si="17"/>
        <v>2020</v>
      </c>
      <c r="Y160" s="23">
        <f t="shared" si="18"/>
        <v>2020</v>
      </c>
      <c r="Z160" s="23" t="str">
        <f t="shared" si="14"/>
        <v>mar</v>
      </c>
      <c r="AA160" s="23" t="str">
        <f t="shared" si="15"/>
        <v>feb</v>
      </c>
      <c r="AB160" s="23" t="str">
        <f t="shared" si="19"/>
        <v>ma</v>
      </c>
      <c r="AC160" s="23" t="str">
        <f t="shared" si="20"/>
        <v>to</v>
      </c>
      <c r="AD160" s="45"/>
      <c r="AE160" s="45"/>
    </row>
    <row r="161" spans="1:31" x14ac:dyDescent="0.25">
      <c r="A161" s="45">
        <v>31786</v>
      </c>
      <c r="B161" s="45"/>
      <c r="C161" s="45">
        <v>9062</v>
      </c>
      <c r="D161" s="52">
        <v>43899</v>
      </c>
      <c r="E161" s="45">
        <v>1008184</v>
      </c>
      <c r="F161" s="45">
        <v>700040</v>
      </c>
      <c r="G161" s="45" t="s">
        <v>57</v>
      </c>
      <c r="H161" s="34">
        <v>691132</v>
      </c>
      <c r="I161" s="51">
        <v>25</v>
      </c>
      <c r="J161" s="45">
        <v>-10</v>
      </c>
      <c r="K161" s="45" t="s">
        <v>3102</v>
      </c>
      <c r="L161" s="45">
        <v>1355</v>
      </c>
      <c r="M161" s="45">
        <v>1345</v>
      </c>
      <c r="N161" s="26">
        <v>10</v>
      </c>
      <c r="O161" s="52">
        <v>43888</v>
      </c>
      <c r="P161" s="26">
        <v>2011</v>
      </c>
      <c r="Q161" s="45" t="s">
        <v>3161</v>
      </c>
      <c r="R161" s="45" t="s">
        <v>3102</v>
      </c>
      <c r="S161" s="45" t="s">
        <v>88</v>
      </c>
      <c r="T161" s="45"/>
      <c r="V161" s="45"/>
      <c r="W161" s="23" t="str">
        <f t="shared" si="16"/>
        <v>2009</v>
      </c>
      <c r="X161" s="23">
        <f t="shared" si="17"/>
        <v>2020</v>
      </c>
      <c r="Y161" s="23">
        <f t="shared" si="18"/>
        <v>2020</v>
      </c>
      <c r="Z161" s="23" t="str">
        <f t="shared" si="14"/>
        <v>mar</v>
      </c>
      <c r="AA161" s="23" t="str">
        <f t="shared" si="15"/>
        <v>feb</v>
      </c>
      <c r="AB161" s="23" t="str">
        <f t="shared" si="19"/>
        <v>ma</v>
      </c>
      <c r="AC161" s="23" t="str">
        <f t="shared" si="20"/>
        <v>to</v>
      </c>
      <c r="AD161" s="45"/>
      <c r="AE161" s="45"/>
    </row>
    <row r="162" spans="1:31" x14ac:dyDescent="0.25">
      <c r="A162" s="45">
        <v>31787</v>
      </c>
      <c r="B162" s="45"/>
      <c r="C162" s="45">
        <v>9063</v>
      </c>
      <c r="D162" s="52">
        <v>43899</v>
      </c>
      <c r="E162" s="45">
        <v>1007032</v>
      </c>
      <c r="F162" s="45">
        <v>3365</v>
      </c>
      <c r="G162" s="45" t="s">
        <v>3323</v>
      </c>
      <c r="H162" s="34">
        <v>70646</v>
      </c>
      <c r="I162" s="51">
        <v>18</v>
      </c>
      <c r="J162" s="45">
        <v>-1</v>
      </c>
      <c r="K162" s="45" t="s">
        <v>3102</v>
      </c>
      <c r="L162" s="45">
        <v>47</v>
      </c>
      <c r="M162" s="45">
        <v>46</v>
      </c>
      <c r="N162" s="26">
        <v>1</v>
      </c>
      <c r="O162" s="52">
        <v>43879</v>
      </c>
      <c r="P162" s="26">
        <v>2011</v>
      </c>
      <c r="Q162" s="45" t="s">
        <v>3366</v>
      </c>
      <c r="R162" s="45" t="s">
        <v>3102</v>
      </c>
      <c r="S162" s="45" t="s">
        <v>88</v>
      </c>
      <c r="T162" s="45"/>
      <c r="V162" s="45"/>
      <c r="W162" s="23" t="str">
        <f t="shared" si="16"/>
        <v>2008</v>
      </c>
      <c r="X162" s="23">
        <f t="shared" si="17"/>
        <v>2020</v>
      </c>
      <c r="Y162" s="23">
        <f t="shared" si="18"/>
        <v>2020</v>
      </c>
      <c r="Z162" s="23" t="str">
        <f t="shared" si="14"/>
        <v>mar</v>
      </c>
      <c r="AA162" s="23" t="str">
        <f t="shared" si="15"/>
        <v>feb</v>
      </c>
      <c r="AB162" s="23" t="str">
        <f t="shared" si="19"/>
        <v>ma</v>
      </c>
      <c r="AC162" s="23" t="str">
        <f t="shared" si="20"/>
        <v>ti</v>
      </c>
      <c r="AD162" s="45"/>
      <c r="AE162" s="45"/>
    </row>
    <row r="163" spans="1:31" x14ac:dyDescent="0.25">
      <c r="A163" s="45">
        <v>31788</v>
      </c>
      <c r="B163" s="45"/>
      <c r="C163" s="45">
        <v>9067</v>
      </c>
      <c r="D163" s="52">
        <v>43899</v>
      </c>
      <c r="E163" s="45">
        <v>1009103</v>
      </c>
      <c r="F163" s="45">
        <v>430016</v>
      </c>
      <c r="G163" s="45" t="s">
        <v>3323</v>
      </c>
      <c r="H163" s="34">
        <v>618</v>
      </c>
      <c r="I163" s="51">
        <v>14</v>
      </c>
      <c r="J163" s="45">
        <v>-1</v>
      </c>
      <c r="K163" s="45" t="s">
        <v>3051</v>
      </c>
      <c r="L163" s="45">
        <v>285</v>
      </c>
      <c r="M163" s="45">
        <v>284</v>
      </c>
      <c r="N163" s="26">
        <v>1</v>
      </c>
      <c r="O163" s="52">
        <v>43893</v>
      </c>
      <c r="P163" s="26">
        <v>2011</v>
      </c>
      <c r="Q163" s="45" t="s">
        <v>3103</v>
      </c>
      <c r="R163" s="45" t="s">
        <v>3102</v>
      </c>
      <c r="S163" s="45" t="s">
        <v>88</v>
      </c>
      <c r="T163" s="45"/>
      <c r="V163" s="45"/>
      <c r="W163" s="23" t="str">
        <f t="shared" si="16"/>
        <v>2010</v>
      </c>
      <c r="X163" s="23">
        <f t="shared" si="17"/>
        <v>2020</v>
      </c>
      <c r="Y163" s="23">
        <f t="shared" si="18"/>
        <v>2020</v>
      </c>
      <c r="Z163" s="23" t="str">
        <f t="shared" si="14"/>
        <v>mar</v>
      </c>
      <c r="AA163" s="23" t="str">
        <f t="shared" si="15"/>
        <v>mar</v>
      </c>
      <c r="AB163" s="23" t="str">
        <f t="shared" si="19"/>
        <v>ma</v>
      </c>
      <c r="AC163" s="23" t="str">
        <f t="shared" si="20"/>
        <v>ti</v>
      </c>
      <c r="AD163" s="45"/>
      <c r="AE163" s="45"/>
    </row>
    <row r="164" spans="1:31" x14ac:dyDescent="0.25">
      <c r="A164" s="45">
        <v>31789</v>
      </c>
      <c r="B164" s="45"/>
      <c r="C164" s="45">
        <v>9068</v>
      </c>
      <c r="D164" s="52">
        <v>43900</v>
      </c>
      <c r="E164" s="45">
        <v>1009022</v>
      </c>
      <c r="F164" s="45">
        <v>421736</v>
      </c>
      <c r="G164" s="45" t="s">
        <v>3323</v>
      </c>
      <c r="H164" s="34">
        <v>31742</v>
      </c>
      <c r="I164" s="51">
        <v>2</v>
      </c>
      <c r="J164" s="45">
        <v>-2</v>
      </c>
      <c r="K164" s="45" t="s">
        <v>3102</v>
      </c>
      <c r="L164" s="45">
        <v>215</v>
      </c>
      <c r="M164" s="45">
        <v>215</v>
      </c>
      <c r="N164" s="26">
        <v>0</v>
      </c>
      <c r="O164" s="52">
        <v>43892</v>
      </c>
      <c r="P164" s="26">
        <v>2011</v>
      </c>
      <c r="Q164" s="45" t="s">
        <v>3322</v>
      </c>
      <c r="R164" s="45" t="s">
        <v>3051</v>
      </c>
      <c r="S164" s="45" t="s">
        <v>89</v>
      </c>
      <c r="T164" s="45"/>
      <c r="V164" s="45"/>
      <c r="W164" s="23" t="str">
        <f t="shared" si="16"/>
        <v>2010</v>
      </c>
      <c r="X164" s="23">
        <f t="shared" si="17"/>
        <v>2020</v>
      </c>
      <c r="Y164" s="23">
        <f t="shared" si="18"/>
        <v>2020</v>
      </c>
      <c r="Z164" s="23" t="str">
        <f t="shared" si="14"/>
        <v>mar</v>
      </c>
      <c r="AA164" s="23" t="str">
        <f t="shared" si="15"/>
        <v>mar</v>
      </c>
      <c r="AB164" s="23" t="str">
        <f t="shared" si="19"/>
        <v>ti</v>
      </c>
      <c r="AC164" s="23" t="str">
        <f t="shared" si="20"/>
        <v>ma</v>
      </c>
      <c r="AD164" s="45"/>
      <c r="AE164" s="45"/>
    </row>
    <row r="165" spans="1:31" x14ac:dyDescent="0.25">
      <c r="A165" s="45">
        <v>31790</v>
      </c>
      <c r="B165" s="45"/>
      <c r="C165" s="45">
        <v>9069</v>
      </c>
      <c r="D165" s="52">
        <v>43900</v>
      </c>
      <c r="E165" s="45">
        <v>1009022</v>
      </c>
      <c r="F165" s="45">
        <v>421736</v>
      </c>
      <c r="G165" s="45" t="s">
        <v>60</v>
      </c>
      <c r="H165" s="34">
        <v>70413</v>
      </c>
      <c r="I165" s="51">
        <v>2</v>
      </c>
      <c r="J165" s="45">
        <v>-2</v>
      </c>
      <c r="K165" s="45" t="s">
        <v>3102</v>
      </c>
      <c r="L165" s="45">
        <v>338</v>
      </c>
      <c r="M165" s="45">
        <v>338</v>
      </c>
      <c r="N165" s="26">
        <v>0</v>
      </c>
      <c r="O165" s="52">
        <v>43892</v>
      </c>
      <c r="P165" s="26">
        <v>2011</v>
      </c>
      <c r="Q165" s="45" t="s">
        <v>3322</v>
      </c>
      <c r="R165" s="45" t="s">
        <v>3051</v>
      </c>
      <c r="S165" s="45" t="s">
        <v>89</v>
      </c>
      <c r="T165" s="45"/>
      <c r="V165" s="45"/>
      <c r="W165" s="23" t="str">
        <f t="shared" si="16"/>
        <v>2010</v>
      </c>
      <c r="X165" s="23">
        <f t="shared" si="17"/>
        <v>2020</v>
      </c>
      <c r="Y165" s="23">
        <f t="shared" si="18"/>
        <v>2020</v>
      </c>
      <c r="Z165" s="23" t="str">
        <f t="shared" si="14"/>
        <v>mar</v>
      </c>
      <c r="AA165" s="23" t="str">
        <f t="shared" si="15"/>
        <v>mar</v>
      </c>
      <c r="AB165" s="23" t="str">
        <f t="shared" si="19"/>
        <v>ti</v>
      </c>
      <c r="AC165" s="23" t="str">
        <f t="shared" si="20"/>
        <v>ma</v>
      </c>
      <c r="AD165" s="45"/>
      <c r="AE165" s="45"/>
    </row>
    <row r="166" spans="1:31" x14ac:dyDescent="0.25">
      <c r="A166" s="45">
        <v>31791</v>
      </c>
      <c r="B166" s="45"/>
      <c r="C166" s="45">
        <v>9070</v>
      </c>
      <c r="D166" s="52">
        <v>43900</v>
      </c>
      <c r="E166" s="45">
        <v>1009022</v>
      </c>
      <c r="F166" s="45">
        <v>421736</v>
      </c>
      <c r="G166" s="45" t="s">
        <v>60</v>
      </c>
      <c r="H166" s="34">
        <v>45872</v>
      </c>
      <c r="I166" s="51">
        <v>2</v>
      </c>
      <c r="J166" s="45">
        <v>-2</v>
      </c>
      <c r="K166" s="45" t="s">
        <v>3102</v>
      </c>
      <c r="L166" s="45">
        <v>167</v>
      </c>
      <c r="M166" s="45">
        <v>167</v>
      </c>
      <c r="N166" s="26">
        <v>0</v>
      </c>
      <c r="O166" s="52">
        <v>43892</v>
      </c>
      <c r="P166" s="26">
        <v>2011</v>
      </c>
      <c r="Q166" s="45" t="s">
        <v>3322</v>
      </c>
      <c r="R166" s="45" t="s">
        <v>3051</v>
      </c>
      <c r="S166" s="45" t="s">
        <v>89</v>
      </c>
      <c r="T166" s="45"/>
      <c r="V166" s="45"/>
      <c r="W166" s="23" t="str">
        <f t="shared" si="16"/>
        <v>2010</v>
      </c>
      <c r="X166" s="23">
        <f t="shared" si="17"/>
        <v>2020</v>
      </c>
      <c r="Y166" s="23">
        <f t="shared" si="18"/>
        <v>2020</v>
      </c>
      <c r="Z166" s="23" t="str">
        <f t="shared" si="14"/>
        <v>mar</v>
      </c>
      <c r="AA166" s="23" t="str">
        <f t="shared" si="15"/>
        <v>mar</v>
      </c>
      <c r="AB166" s="23" t="str">
        <f t="shared" si="19"/>
        <v>ti</v>
      </c>
      <c r="AC166" s="23" t="str">
        <f t="shared" si="20"/>
        <v>ma</v>
      </c>
      <c r="AD166" s="45"/>
      <c r="AE166" s="45"/>
    </row>
    <row r="167" spans="1:31" x14ac:dyDescent="0.25">
      <c r="A167" s="45">
        <v>31792</v>
      </c>
      <c r="B167" s="45"/>
      <c r="C167" s="45">
        <v>9071</v>
      </c>
      <c r="D167" s="52">
        <v>43900</v>
      </c>
      <c r="E167" s="45">
        <v>1006506</v>
      </c>
      <c r="F167" s="45">
        <v>423323</v>
      </c>
      <c r="G167" s="45" t="s">
        <v>60</v>
      </c>
      <c r="H167" s="34">
        <v>5524</v>
      </c>
      <c r="I167" s="51">
        <v>20</v>
      </c>
      <c r="J167" s="45">
        <v>-20</v>
      </c>
      <c r="K167" s="45" t="s">
        <v>3051</v>
      </c>
      <c r="L167" s="45">
        <v>2040</v>
      </c>
      <c r="M167" s="45">
        <v>2040</v>
      </c>
      <c r="N167" s="26">
        <v>0</v>
      </c>
      <c r="O167" s="52">
        <v>43874</v>
      </c>
      <c r="P167" s="26">
        <v>2011</v>
      </c>
      <c r="Q167" s="45" t="s">
        <v>3364</v>
      </c>
      <c r="R167" s="45" t="s">
        <v>3102</v>
      </c>
      <c r="S167" s="45" t="s">
        <v>89</v>
      </c>
      <c r="T167" s="45"/>
      <c r="V167" s="45"/>
      <c r="W167" s="23" t="str">
        <f t="shared" si="16"/>
        <v>2007</v>
      </c>
      <c r="X167" s="23">
        <f t="shared" si="17"/>
        <v>2020</v>
      </c>
      <c r="Y167" s="23">
        <f t="shared" si="18"/>
        <v>2020</v>
      </c>
      <c r="Z167" s="23" t="str">
        <f t="shared" si="14"/>
        <v>mar</v>
      </c>
      <c r="AA167" s="23" t="str">
        <f t="shared" si="15"/>
        <v>feb</v>
      </c>
      <c r="AB167" s="23" t="str">
        <f t="shared" si="19"/>
        <v>ti</v>
      </c>
      <c r="AC167" s="23" t="str">
        <f t="shared" si="20"/>
        <v>to</v>
      </c>
      <c r="AD167" s="45"/>
      <c r="AE167" s="45"/>
    </row>
    <row r="168" spans="1:31" x14ac:dyDescent="0.25">
      <c r="A168" s="45">
        <v>31793</v>
      </c>
      <c r="B168" s="45"/>
      <c r="C168" s="45">
        <v>9072</v>
      </c>
      <c r="D168" s="52">
        <v>43900</v>
      </c>
      <c r="E168" s="45">
        <v>1007625</v>
      </c>
      <c r="F168" s="45">
        <v>420028</v>
      </c>
      <c r="G168" s="45" t="s">
        <v>57</v>
      </c>
      <c r="H168" s="34">
        <v>29359</v>
      </c>
      <c r="I168" s="51">
        <v>20</v>
      </c>
      <c r="J168" s="45">
        <v>-10</v>
      </c>
      <c r="K168" s="45" t="s">
        <v>3051</v>
      </c>
      <c r="L168" s="45">
        <v>30</v>
      </c>
      <c r="M168" s="45">
        <v>20</v>
      </c>
      <c r="N168" s="26">
        <v>10</v>
      </c>
      <c r="O168" s="52">
        <v>43881</v>
      </c>
      <c r="P168" s="26">
        <v>2011</v>
      </c>
      <c r="Q168" s="45" t="s">
        <v>3110</v>
      </c>
      <c r="R168" s="45" t="s">
        <v>3102</v>
      </c>
      <c r="S168" s="45" t="s">
        <v>88</v>
      </c>
      <c r="T168" s="45"/>
      <c r="V168" s="45"/>
      <c r="W168" s="23" t="str">
        <f t="shared" si="16"/>
        <v>2008</v>
      </c>
      <c r="X168" s="23">
        <f t="shared" si="17"/>
        <v>2020</v>
      </c>
      <c r="Y168" s="23">
        <f t="shared" si="18"/>
        <v>2020</v>
      </c>
      <c r="Z168" s="23" t="str">
        <f t="shared" si="14"/>
        <v>mar</v>
      </c>
      <c r="AA168" s="23" t="str">
        <f t="shared" si="15"/>
        <v>feb</v>
      </c>
      <c r="AB168" s="23" t="str">
        <f t="shared" si="19"/>
        <v>ti</v>
      </c>
      <c r="AC168" s="23" t="str">
        <f t="shared" si="20"/>
        <v>to</v>
      </c>
      <c r="AD168" s="45"/>
      <c r="AE168" s="45"/>
    </row>
    <row r="169" spans="1:31" x14ac:dyDescent="0.25">
      <c r="A169" s="45">
        <v>31794</v>
      </c>
      <c r="B169" s="45"/>
      <c r="C169" s="45">
        <v>9074</v>
      </c>
      <c r="D169" s="52">
        <v>43900</v>
      </c>
      <c r="E169" s="45">
        <v>1008290</v>
      </c>
      <c r="F169" s="45">
        <v>77403300</v>
      </c>
      <c r="G169" s="45" t="s">
        <v>57</v>
      </c>
      <c r="H169" s="34">
        <v>31783</v>
      </c>
      <c r="I169" s="51">
        <v>40</v>
      </c>
      <c r="J169" s="45">
        <v>20</v>
      </c>
      <c r="K169" s="45" t="s">
        <v>3051</v>
      </c>
      <c r="L169" s="45">
        <v>164</v>
      </c>
      <c r="M169" s="45">
        <v>184</v>
      </c>
      <c r="N169" s="26">
        <v>-20</v>
      </c>
      <c r="O169" s="52">
        <v>43887</v>
      </c>
      <c r="P169" s="26">
        <v>2011</v>
      </c>
      <c r="Q169" s="45" t="s">
        <v>3110</v>
      </c>
      <c r="R169" s="45" t="s">
        <v>3102</v>
      </c>
      <c r="S169" s="45" t="s">
        <v>88</v>
      </c>
      <c r="T169" s="45"/>
      <c r="V169" s="45"/>
      <c r="W169" s="23" t="str">
        <f t="shared" si="16"/>
        <v>2009</v>
      </c>
      <c r="X169" s="23">
        <f t="shared" si="17"/>
        <v>2020</v>
      </c>
      <c r="Y169" s="23">
        <f t="shared" si="18"/>
        <v>2020</v>
      </c>
      <c r="Z169" s="23" t="str">
        <f t="shared" si="14"/>
        <v>mar</v>
      </c>
      <c r="AA169" s="23" t="str">
        <f t="shared" si="15"/>
        <v>feb</v>
      </c>
      <c r="AB169" s="23" t="str">
        <f t="shared" si="19"/>
        <v>ti</v>
      </c>
      <c r="AC169" s="23" t="str">
        <f t="shared" si="20"/>
        <v>on</v>
      </c>
      <c r="AD169" s="45"/>
      <c r="AE169" s="45"/>
    </row>
    <row r="170" spans="1:31" x14ac:dyDescent="0.25">
      <c r="A170" s="45">
        <v>31795</v>
      </c>
      <c r="B170" s="45"/>
      <c r="C170" s="45">
        <v>9075</v>
      </c>
      <c r="D170" s="52">
        <v>43900</v>
      </c>
      <c r="E170" s="45">
        <v>1004995</v>
      </c>
      <c r="F170" s="45">
        <v>420005</v>
      </c>
      <c r="G170" s="45" t="s">
        <v>57</v>
      </c>
      <c r="H170" s="34">
        <v>716088</v>
      </c>
      <c r="I170" s="51">
        <v>20</v>
      </c>
      <c r="J170" s="45">
        <v>10</v>
      </c>
      <c r="K170" s="45" t="s">
        <v>3102</v>
      </c>
      <c r="L170" s="45">
        <v>222</v>
      </c>
      <c r="M170" s="45">
        <v>232</v>
      </c>
      <c r="N170" s="26">
        <v>-10</v>
      </c>
      <c r="O170" s="52">
        <v>43866</v>
      </c>
      <c r="P170" s="26">
        <v>2011</v>
      </c>
      <c r="Q170" s="45" t="s">
        <v>3161</v>
      </c>
      <c r="R170" s="45" t="s">
        <v>3102</v>
      </c>
      <c r="S170" s="45" t="s">
        <v>88</v>
      </c>
      <c r="T170" s="45"/>
      <c r="V170" s="45"/>
      <c r="W170" s="23" t="str">
        <f t="shared" si="16"/>
        <v>2006</v>
      </c>
      <c r="X170" s="23">
        <f t="shared" si="17"/>
        <v>2020</v>
      </c>
      <c r="Y170" s="23">
        <f t="shared" si="18"/>
        <v>2020</v>
      </c>
      <c r="Z170" s="23" t="str">
        <f t="shared" si="14"/>
        <v>mar</v>
      </c>
      <c r="AA170" s="23" t="str">
        <f t="shared" si="15"/>
        <v>feb</v>
      </c>
      <c r="AB170" s="23" t="str">
        <f t="shared" si="19"/>
        <v>ti</v>
      </c>
      <c r="AC170" s="23" t="str">
        <f t="shared" si="20"/>
        <v>on</v>
      </c>
      <c r="AD170" s="45"/>
      <c r="AE170" s="45"/>
    </row>
    <row r="171" spans="1:31" x14ac:dyDescent="0.25">
      <c r="A171" s="45">
        <v>31796</v>
      </c>
      <c r="B171" s="45"/>
      <c r="C171" s="45">
        <v>9076</v>
      </c>
      <c r="D171" s="52">
        <v>43900</v>
      </c>
      <c r="E171" s="45">
        <v>1004396</v>
      </c>
      <c r="F171" s="45">
        <v>406920</v>
      </c>
      <c r="G171" s="45" t="s">
        <v>60</v>
      </c>
      <c r="H171" s="34">
        <v>60003</v>
      </c>
      <c r="I171" s="51">
        <v>10</v>
      </c>
      <c r="J171" s="45">
        <v>-1</v>
      </c>
      <c r="K171" s="45" t="s">
        <v>3051</v>
      </c>
      <c r="L171" s="45">
        <v>20</v>
      </c>
      <c r="M171" s="45">
        <v>21</v>
      </c>
      <c r="N171" s="26">
        <v>1</v>
      </c>
      <c r="O171" s="52">
        <v>43861</v>
      </c>
      <c r="P171" s="26">
        <v>2011</v>
      </c>
      <c r="Q171" s="45" t="s">
        <v>3310</v>
      </c>
      <c r="R171" s="45" t="s">
        <v>3102</v>
      </c>
      <c r="S171" s="45" t="s">
        <v>88</v>
      </c>
      <c r="T171" s="45"/>
      <c r="V171" s="45"/>
      <c r="W171" s="23" t="str">
        <f t="shared" si="16"/>
        <v>2005</v>
      </c>
      <c r="X171" s="23">
        <f t="shared" si="17"/>
        <v>2020</v>
      </c>
      <c r="Y171" s="23">
        <f t="shared" si="18"/>
        <v>2020</v>
      </c>
      <c r="Z171" s="23" t="str">
        <f t="shared" si="14"/>
        <v>mar</v>
      </c>
      <c r="AA171" s="23" t="str">
        <f t="shared" si="15"/>
        <v>jan</v>
      </c>
      <c r="AB171" s="23" t="str">
        <f t="shared" si="19"/>
        <v>ti</v>
      </c>
      <c r="AC171" s="23" t="str">
        <f t="shared" si="20"/>
        <v>fr</v>
      </c>
      <c r="AD171" s="45"/>
      <c r="AE171" s="45"/>
    </row>
    <row r="172" spans="1:31" x14ac:dyDescent="0.25">
      <c r="A172" s="45">
        <v>31797</v>
      </c>
      <c r="B172" s="45"/>
      <c r="C172" s="45">
        <v>9082</v>
      </c>
      <c r="D172" s="52">
        <v>43902</v>
      </c>
      <c r="E172" s="45">
        <v>1007620</v>
      </c>
      <c r="F172" s="45">
        <v>421170</v>
      </c>
      <c r="G172" s="45" t="s">
        <v>57</v>
      </c>
      <c r="H172" s="34">
        <v>29203</v>
      </c>
      <c r="I172" s="51">
        <v>20</v>
      </c>
      <c r="J172" s="45">
        <v>-12</v>
      </c>
      <c r="K172" s="45" t="s">
        <v>3051</v>
      </c>
      <c r="L172" s="45">
        <v>205</v>
      </c>
      <c r="M172" s="45">
        <v>185</v>
      </c>
      <c r="N172" s="26">
        <v>20</v>
      </c>
      <c r="O172" s="52">
        <v>43881</v>
      </c>
      <c r="P172" s="26">
        <v>2011</v>
      </c>
      <c r="Q172" s="45" t="s">
        <v>3110</v>
      </c>
      <c r="R172" s="45" t="s">
        <v>3102</v>
      </c>
      <c r="S172" s="45" t="s">
        <v>88</v>
      </c>
      <c r="T172" s="45"/>
      <c r="V172" s="45"/>
      <c r="W172" s="23" t="str">
        <f t="shared" si="16"/>
        <v>2008</v>
      </c>
      <c r="X172" s="23">
        <f t="shared" si="17"/>
        <v>2020</v>
      </c>
      <c r="Y172" s="23">
        <f t="shared" si="18"/>
        <v>2020</v>
      </c>
      <c r="Z172" s="23" t="str">
        <f t="shared" si="14"/>
        <v>mar</v>
      </c>
      <c r="AA172" s="23" t="str">
        <f t="shared" si="15"/>
        <v>feb</v>
      </c>
      <c r="AB172" s="23" t="str">
        <f t="shared" si="19"/>
        <v>to</v>
      </c>
      <c r="AC172" s="23" t="str">
        <f t="shared" si="20"/>
        <v>to</v>
      </c>
      <c r="AD172" s="45"/>
      <c r="AE172" s="45"/>
    </row>
    <row r="173" spans="1:31" x14ac:dyDescent="0.25">
      <c r="A173" s="45">
        <v>31798</v>
      </c>
      <c r="B173" s="45"/>
      <c r="C173" s="45">
        <v>9084</v>
      </c>
      <c r="D173" s="52">
        <v>43902</v>
      </c>
      <c r="E173" s="45">
        <v>1010044</v>
      </c>
      <c r="F173" s="45">
        <v>421143</v>
      </c>
      <c r="G173" s="45" t="s">
        <v>57</v>
      </c>
      <c r="H173" s="34">
        <v>56015</v>
      </c>
      <c r="I173" s="51">
        <v>2</v>
      </c>
      <c r="J173" s="45">
        <v>-2</v>
      </c>
      <c r="K173" s="45" t="s">
        <v>3051</v>
      </c>
      <c r="L173" s="45">
        <v>48</v>
      </c>
      <c r="M173" s="45">
        <v>46</v>
      </c>
      <c r="N173" s="26">
        <v>2</v>
      </c>
      <c r="O173" s="52">
        <v>43899</v>
      </c>
      <c r="P173" s="26">
        <v>2011</v>
      </c>
      <c r="Q173" s="45" t="s">
        <v>3107</v>
      </c>
      <c r="R173" s="45" t="s">
        <v>3102</v>
      </c>
      <c r="S173" s="45" t="s">
        <v>88</v>
      </c>
      <c r="T173" s="45"/>
      <c r="V173" s="45"/>
      <c r="W173" s="23" t="str">
        <f t="shared" si="16"/>
        <v>2011</v>
      </c>
      <c r="X173" s="23">
        <f t="shared" si="17"/>
        <v>2020</v>
      </c>
      <c r="Y173" s="23">
        <f t="shared" si="18"/>
        <v>2020</v>
      </c>
      <c r="Z173" s="23" t="str">
        <f t="shared" si="14"/>
        <v>mar</v>
      </c>
      <c r="AA173" s="23" t="str">
        <f t="shared" si="15"/>
        <v>mar</v>
      </c>
      <c r="AB173" s="23" t="str">
        <f t="shared" si="19"/>
        <v>to</v>
      </c>
      <c r="AC173" s="23" t="str">
        <f t="shared" si="20"/>
        <v>ma</v>
      </c>
      <c r="AD173" s="45"/>
      <c r="AE173" s="45"/>
    </row>
    <row r="174" spans="1:31" x14ac:dyDescent="0.25">
      <c r="A174" s="45">
        <v>31799</v>
      </c>
      <c r="B174" s="45"/>
      <c r="C174" s="45">
        <v>9085</v>
      </c>
      <c r="D174" s="52">
        <v>43902</v>
      </c>
      <c r="E174" s="45">
        <v>1009873</v>
      </c>
      <c r="F174" s="45">
        <v>3353</v>
      </c>
      <c r="G174" s="45" t="s">
        <v>60</v>
      </c>
      <c r="H174" s="34">
        <v>56716</v>
      </c>
      <c r="I174" s="51">
        <v>10</v>
      </c>
      <c r="J174" s="45">
        <v>10</v>
      </c>
      <c r="K174" s="45" t="s">
        <v>3051</v>
      </c>
      <c r="L174" s="45">
        <v>57</v>
      </c>
      <c r="M174" s="45">
        <v>67</v>
      </c>
      <c r="N174" s="26">
        <v>-10</v>
      </c>
      <c r="O174" s="52">
        <v>43896</v>
      </c>
      <c r="P174" s="26">
        <v>2011</v>
      </c>
      <c r="Q174" s="45" t="s">
        <v>3178</v>
      </c>
      <c r="R174" s="45" t="s">
        <v>3102</v>
      </c>
      <c r="S174" s="45" t="s">
        <v>88</v>
      </c>
      <c r="T174" s="45"/>
      <c r="V174" s="45"/>
      <c r="W174" s="23" t="str">
        <f t="shared" si="16"/>
        <v>2010</v>
      </c>
      <c r="X174" s="23">
        <f t="shared" si="17"/>
        <v>2020</v>
      </c>
      <c r="Y174" s="23">
        <f t="shared" si="18"/>
        <v>2020</v>
      </c>
      <c r="Z174" s="23" t="str">
        <f t="shared" si="14"/>
        <v>mar</v>
      </c>
      <c r="AA174" s="23" t="str">
        <f t="shared" si="15"/>
        <v>mar</v>
      </c>
      <c r="AB174" s="23" t="str">
        <f t="shared" si="19"/>
        <v>to</v>
      </c>
      <c r="AC174" s="23" t="str">
        <f t="shared" si="20"/>
        <v>fr</v>
      </c>
      <c r="AD174" s="45"/>
      <c r="AE174" s="45"/>
    </row>
    <row r="175" spans="1:31" x14ac:dyDescent="0.25">
      <c r="A175" s="45">
        <v>31800</v>
      </c>
      <c r="B175" s="45"/>
      <c r="C175" s="45">
        <v>9086</v>
      </c>
      <c r="D175" s="52">
        <v>43902</v>
      </c>
      <c r="E175" s="45">
        <v>1009873</v>
      </c>
      <c r="F175" s="45">
        <v>3353</v>
      </c>
      <c r="G175" s="45" t="s">
        <v>60</v>
      </c>
      <c r="H175" s="34">
        <v>56715</v>
      </c>
      <c r="I175" s="51">
        <v>10</v>
      </c>
      <c r="J175" s="45">
        <v>-10</v>
      </c>
      <c r="K175" s="45" t="s">
        <v>3051</v>
      </c>
      <c r="L175" s="45">
        <v>127</v>
      </c>
      <c r="M175" s="45">
        <v>137</v>
      </c>
      <c r="N175" s="26">
        <v>10</v>
      </c>
      <c r="O175" s="52">
        <v>43896</v>
      </c>
      <c r="P175" s="26">
        <v>2011</v>
      </c>
      <c r="Q175" s="45" t="s">
        <v>3178</v>
      </c>
      <c r="R175" s="45" t="s">
        <v>3102</v>
      </c>
      <c r="S175" s="45" t="s">
        <v>88</v>
      </c>
      <c r="T175" s="45"/>
      <c r="V175" s="45"/>
      <c r="W175" s="23" t="str">
        <f t="shared" si="16"/>
        <v>2010</v>
      </c>
      <c r="X175" s="23">
        <f t="shared" si="17"/>
        <v>2020</v>
      </c>
      <c r="Y175" s="23">
        <f t="shared" si="18"/>
        <v>2020</v>
      </c>
      <c r="Z175" s="23" t="str">
        <f t="shared" si="14"/>
        <v>mar</v>
      </c>
      <c r="AA175" s="23" t="str">
        <f t="shared" si="15"/>
        <v>mar</v>
      </c>
      <c r="AB175" s="23" t="str">
        <f t="shared" si="19"/>
        <v>to</v>
      </c>
      <c r="AC175" s="23" t="str">
        <f t="shared" si="20"/>
        <v>fr</v>
      </c>
      <c r="AD175" s="45"/>
      <c r="AE175" s="45"/>
    </row>
    <row r="176" spans="1:31" x14ac:dyDescent="0.25">
      <c r="A176" s="45">
        <v>31801</v>
      </c>
      <c r="B176" s="45"/>
      <c r="C176" s="45">
        <v>9089</v>
      </c>
      <c r="D176" s="52">
        <v>43903</v>
      </c>
      <c r="E176" s="45">
        <v>1010415</v>
      </c>
      <c r="F176" s="45">
        <v>74311818</v>
      </c>
      <c r="G176" s="45" t="s">
        <v>57</v>
      </c>
      <c r="H176" s="34">
        <v>524752</v>
      </c>
      <c r="I176" s="51">
        <v>30</v>
      </c>
      <c r="J176" s="45">
        <v>30</v>
      </c>
      <c r="K176" s="45" t="s">
        <v>3051</v>
      </c>
      <c r="L176" s="45">
        <v>282</v>
      </c>
      <c r="M176" s="45">
        <v>312</v>
      </c>
      <c r="N176" s="26">
        <v>-30</v>
      </c>
      <c r="O176" s="52">
        <v>43901</v>
      </c>
      <c r="P176" s="26">
        <v>2011</v>
      </c>
      <c r="Q176" s="45" t="s">
        <v>3108</v>
      </c>
      <c r="R176" s="45" t="s">
        <v>3102</v>
      </c>
      <c r="S176" s="45" t="s">
        <v>88</v>
      </c>
      <c r="T176" s="45"/>
      <c r="V176" s="45"/>
      <c r="W176" s="23" t="str">
        <f t="shared" si="16"/>
        <v>2011</v>
      </c>
      <c r="X176" s="23">
        <f t="shared" si="17"/>
        <v>2020</v>
      </c>
      <c r="Y176" s="23">
        <f t="shared" si="18"/>
        <v>2020</v>
      </c>
      <c r="Z176" s="23" t="str">
        <f t="shared" si="14"/>
        <v>mar</v>
      </c>
      <c r="AA176" s="23" t="str">
        <f t="shared" si="15"/>
        <v>mar</v>
      </c>
      <c r="AB176" s="23" t="str">
        <f t="shared" si="19"/>
        <v>fr</v>
      </c>
      <c r="AC176" s="23" t="str">
        <f t="shared" si="20"/>
        <v>on</v>
      </c>
      <c r="AD176" s="45"/>
      <c r="AE176" s="45"/>
    </row>
    <row r="177" spans="1:31" x14ac:dyDescent="0.25">
      <c r="A177" s="45">
        <v>31802</v>
      </c>
      <c r="B177" s="45"/>
      <c r="C177" s="45">
        <v>9091</v>
      </c>
      <c r="D177" s="52">
        <v>43903</v>
      </c>
      <c r="E177" s="45">
        <v>1009324</v>
      </c>
      <c r="F177" s="45">
        <v>423333</v>
      </c>
      <c r="G177" s="45" t="s">
        <v>57</v>
      </c>
      <c r="H177" s="34">
        <v>30884</v>
      </c>
      <c r="I177" s="51">
        <v>2</v>
      </c>
      <c r="J177" s="45">
        <v>-1</v>
      </c>
      <c r="K177" s="45" t="s">
        <v>3102</v>
      </c>
      <c r="L177" s="45">
        <v>397</v>
      </c>
      <c r="M177" s="45">
        <v>397</v>
      </c>
      <c r="N177" s="26">
        <v>0</v>
      </c>
      <c r="O177" s="52">
        <v>43895</v>
      </c>
      <c r="P177" s="26">
        <v>2011</v>
      </c>
      <c r="Q177" s="45" t="s">
        <v>3280</v>
      </c>
      <c r="R177" s="45" t="s">
        <v>3051</v>
      </c>
      <c r="S177" s="45" t="s">
        <v>88</v>
      </c>
      <c r="T177" s="45"/>
      <c r="V177" s="45"/>
      <c r="W177" s="23" t="str">
        <f t="shared" si="16"/>
        <v>2010</v>
      </c>
      <c r="X177" s="23">
        <f t="shared" si="17"/>
        <v>2020</v>
      </c>
      <c r="Y177" s="23">
        <f t="shared" si="18"/>
        <v>2020</v>
      </c>
      <c r="Z177" s="23" t="str">
        <f t="shared" si="14"/>
        <v>mar</v>
      </c>
      <c r="AA177" s="23" t="str">
        <f t="shared" si="15"/>
        <v>mar</v>
      </c>
      <c r="AB177" s="23" t="str">
        <f t="shared" si="19"/>
        <v>fr</v>
      </c>
      <c r="AC177" s="23" t="str">
        <f t="shared" si="20"/>
        <v>to</v>
      </c>
      <c r="AD177" s="45"/>
      <c r="AE177" s="45"/>
    </row>
    <row r="178" spans="1:31" x14ac:dyDescent="0.25">
      <c r="A178" s="45">
        <v>31803</v>
      </c>
      <c r="B178" s="45"/>
      <c r="C178" s="45">
        <v>9093</v>
      </c>
      <c r="D178" s="52">
        <v>43906</v>
      </c>
      <c r="E178" s="45">
        <v>1009637</v>
      </c>
      <c r="F178" s="45">
        <v>407005</v>
      </c>
      <c r="G178" s="45" t="s">
        <v>57</v>
      </c>
      <c r="H178" s="34">
        <v>70115</v>
      </c>
      <c r="I178" s="51">
        <v>60</v>
      </c>
      <c r="J178" s="45">
        <v>-10</v>
      </c>
      <c r="K178" s="45" t="s">
        <v>3051</v>
      </c>
      <c r="L178" s="45">
        <v>219</v>
      </c>
      <c r="M178" s="45">
        <v>189</v>
      </c>
      <c r="N178" s="26">
        <v>30</v>
      </c>
      <c r="O178" s="52">
        <v>43896</v>
      </c>
      <c r="P178" s="26">
        <v>2012</v>
      </c>
      <c r="Q178" s="45" t="s">
        <v>3109</v>
      </c>
      <c r="R178" s="45" t="s">
        <v>3102</v>
      </c>
      <c r="S178" s="45" t="s">
        <v>88</v>
      </c>
      <c r="T178" s="45"/>
      <c r="V178" s="45"/>
      <c r="W178" s="23" t="str">
        <f t="shared" si="16"/>
        <v>2010</v>
      </c>
      <c r="X178" s="23">
        <f t="shared" si="17"/>
        <v>2020</v>
      </c>
      <c r="Y178" s="23">
        <f t="shared" si="18"/>
        <v>2020</v>
      </c>
      <c r="Z178" s="23" t="str">
        <f t="shared" si="14"/>
        <v>mar</v>
      </c>
      <c r="AA178" s="23" t="str">
        <f t="shared" si="15"/>
        <v>mar</v>
      </c>
      <c r="AB178" s="23" t="str">
        <f t="shared" si="19"/>
        <v>ma</v>
      </c>
      <c r="AC178" s="23" t="str">
        <f t="shared" si="20"/>
        <v>fr</v>
      </c>
      <c r="AD178" s="45"/>
      <c r="AE178" s="45"/>
    </row>
    <row r="179" spans="1:31" x14ac:dyDescent="0.25">
      <c r="A179" s="45">
        <v>31804</v>
      </c>
      <c r="B179" s="45"/>
      <c r="C179" s="45">
        <v>9097</v>
      </c>
      <c r="D179" s="52">
        <v>43906</v>
      </c>
      <c r="E179" s="45">
        <v>1009553</v>
      </c>
      <c r="F179" s="45">
        <v>423336</v>
      </c>
      <c r="G179" s="45" t="s">
        <v>60</v>
      </c>
      <c r="H179" s="34">
        <v>44016</v>
      </c>
      <c r="I179" s="51">
        <v>40</v>
      </c>
      <c r="J179" s="45">
        <v>-10</v>
      </c>
      <c r="K179" s="45" t="s">
        <v>3051</v>
      </c>
      <c r="L179" s="45">
        <v>496</v>
      </c>
      <c r="M179" s="45">
        <v>496</v>
      </c>
      <c r="N179" s="26">
        <v>0</v>
      </c>
      <c r="O179" s="52">
        <v>43895</v>
      </c>
      <c r="P179" s="26">
        <v>2012</v>
      </c>
      <c r="Q179" s="45" t="s">
        <v>3110</v>
      </c>
      <c r="R179" s="45" t="s">
        <v>3051</v>
      </c>
      <c r="S179" s="45" t="s">
        <v>88</v>
      </c>
      <c r="T179" s="45"/>
      <c r="V179" s="45"/>
      <c r="W179" s="23" t="str">
        <f t="shared" si="16"/>
        <v>2010</v>
      </c>
      <c r="X179" s="23">
        <f t="shared" si="17"/>
        <v>2020</v>
      </c>
      <c r="Y179" s="23">
        <f t="shared" si="18"/>
        <v>2020</v>
      </c>
      <c r="Z179" s="23" t="str">
        <f t="shared" si="14"/>
        <v>mar</v>
      </c>
      <c r="AA179" s="23" t="str">
        <f t="shared" si="15"/>
        <v>mar</v>
      </c>
      <c r="AB179" s="23" t="str">
        <f t="shared" si="19"/>
        <v>ma</v>
      </c>
      <c r="AC179" s="23" t="str">
        <f t="shared" si="20"/>
        <v>to</v>
      </c>
      <c r="AD179" s="45"/>
      <c r="AE179" s="45"/>
    </row>
    <row r="180" spans="1:31" x14ac:dyDescent="0.25">
      <c r="A180" s="45">
        <v>31805</v>
      </c>
      <c r="B180" s="45"/>
      <c r="C180" s="45">
        <v>9098</v>
      </c>
      <c r="D180" s="52">
        <v>43906</v>
      </c>
      <c r="E180" s="45">
        <v>1003635</v>
      </c>
      <c r="F180" s="45">
        <v>420050</v>
      </c>
      <c r="G180" s="45"/>
      <c r="H180" s="34">
        <v>40096</v>
      </c>
      <c r="I180" s="51">
        <v>60</v>
      </c>
      <c r="J180" s="45">
        <v>-10</v>
      </c>
      <c r="K180" s="45" t="s">
        <v>3051</v>
      </c>
      <c r="L180" s="45">
        <v>232</v>
      </c>
      <c r="M180" s="45">
        <v>232</v>
      </c>
      <c r="N180" s="26">
        <v>0</v>
      </c>
      <c r="O180" s="52">
        <v>43857</v>
      </c>
      <c r="P180" s="26">
        <v>2012</v>
      </c>
      <c r="Q180" s="45" t="s">
        <v>149</v>
      </c>
      <c r="R180" s="45" t="s">
        <v>3051</v>
      </c>
      <c r="S180" s="45" t="s">
        <v>88</v>
      </c>
      <c r="T180" s="45"/>
      <c r="V180" s="45"/>
      <c r="W180" s="23" t="str">
        <f t="shared" si="16"/>
        <v>2005</v>
      </c>
      <c r="X180" s="23">
        <f t="shared" si="17"/>
        <v>2020</v>
      </c>
      <c r="Y180" s="23">
        <f t="shared" si="18"/>
        <v>2020</v>
      </c>
      <c r="Z180" s="23" t="str">
        <f t="shared" si="14"/>
        <v>mar</v>
      </c>
      <c r="AA180" s="23" t="str">
        <f t="shared" si="15"/>
        <v>jan</v>
      </c>
      <c r="AB180" s="23" t="str">
        <f t="shared" si="19"/>
        <v>ma</v>
      </c>
      <c r="AC180" s="23" t="str">
        <f t="shared" si="20"/>
        <v>ma</v>
      </c>
      <c r="AD180" s="45"/>
      <c r="AE180" s="45"/>
    </row>
    <row r="181" spans="1:31" x14ac:dyDescent="0.25">
      <c r="A181" s="45">
        <v>31806</v>
      </c>
      <c r="B181" s="45"/>
      <c r="C181" s="45">
        <v>9100</v>
      </c>
      <c r="D181" s="52">
        <v>43907</v>
      </c>
      <c r="E181" s="45">
        <v>1009964</v>
      </c>
      <c r="F181" s="45">
        <v>430016</v>
      </c>
      <c r="G181" s="45" t="s">
        <v>60</v>
      </c>
      <c r="H181" s="34">
        <v>41675</v>
      </c>
      <c r="I181" s="51">
        <v>15</v>
      </c>
      <c r="J181" s="45">
        <v>-6</v>
      </c>
      <c r="K181" s="45" t="s">
        <v>3102</v>
      </c>
      <c r="L181" s="45">
        <v>22</v>
      </c>
      <c r="M181" s="45">
        <v>16</v>
      </c>
      <c r="N181" s="26">
        <v>6</v>
      </c>
      <c r="O181" s="52">
        <v>43901</v>
      </c>
      <c r="P181" s="26">
        <v>2012</v>
      </c>
      <c r="Q181" s="45" t="s">
        <v>3111</v>
      </c>
      <c r="R181" s="45" t="s">
        <v>3102</v>
      </c>
      <c r="S181" s="45" t="s">
        <v>88</v>
      </c>
      <c r="T181" s="45"/>
      <c r="V181" s="45"/>
      <c r="W181" s="23" t="str">
        <f t="shared" si="16"/>
        <v>2011</v>
      </c>
      <c r="X181" s="23">
        <f t="shared" si="17"/>
        <v>2020</v>
      </c>
      <c r="Y181" s="23">
        <f t="shared" si="18"/>
        <v>2020</v>
      </c>
      <c r="Z181" s="23" t="str">
        <f t="shared" si="14"/>
        <v>mar</v>
      </c>
      <c r="AA181" s="23" t="str">
        <f t="shared" si="15"/>
        <v>mar</v>
      </c>
      <c r="AB181" s="23" t="str">
        <f t="shared" si="19"/>
        <v>ti</v>
      </c>
      <c r="AC181" s="23" t="str">
        <f t="shared" si="20"/>
        <v>on</v>
      </c>
      <c r="AD181" s="45"/>
      <c r="AE181" s="45"/>
    </row>
    <row r="182" spans="1:31" x14ac:dyDescent="0.25">
      <c r="A182" s="45">
        <v>31807</v>
      </c>
      <c r="B182" s="45"/>
      <c r="C182" s="45">
        <v>9101</v>
      </c>
      <c r="D182" s="52">
        <v>43907</v>
      </c>
      <c r="E182" s="45">
        <v>1010015</v>
      </c>
      <c r="F182" s="45">
        <v>501008</v>
      </c>
      <c r="G182" s="45" t="s">
        <v>60</v>
      </c>
      <c r="H182" s="34">
        <v>644052</v>
      </c>
      <c r="I182" s="51">
        <v>10</v>
      </c>
      <c r="J182" s="45">
        <v>-1</v>
      </c>
      <c r="K182" s="45" t="s">
        <v>3102</v>
      </c>
      <c r="L182" s="45">
        <v>129</v>
      </c>
      <c r="M182" s="45">
        <v>129</v>
      </c>
      <c r="N182" s="26">
        <v>0</v>
      </c>
      <c r="O182" s="52">
        <v>43899</v>
      </c>
      <c r="P182" s="26">
        <v>2012</v>
      </c>
      <c r="Q182" s="45" t="s">
        <v>3322</v>
      </c>
      <c r="R182" s="45" t="s">
        <v>3051</v>
      </c>
      <c r="S182" s="45" t="s">
        <v>89</v>
      </c>
      <c r="T182" s="45"/>
      <c r="V182" s="45"/>
      <c r="W182" s="23" t="str">
        <f t="shared" si="16"/>
        <v>2011</v>
      </c>
      <c r="X182" s="23">
        <f t="shared" si="17"/>
        <v>2020</v>
      </c>
      <c r="Y182" s="23">
        <f t="shared" si="18"/>
        <v>2020</v>
      </c>
      <c r="Z182" s="23" t="str">
        <f t="shared" si="14"/>
        <v>mar</v>
      </c>
      <c r="AA182" s="23" t="str">
        <f t="shared" si="15"/>
        <v>mar</v>
      </c>
      <c r="AB182" s="23" t="str">
        <f t="shared" si="19"/>
        <v>ti</v>
      </c>
      <c r="AC182" s="23" t="str">
        <f t="shared" si="20"/>
        <v>ma</v>
      </c>
      <c r="AD182" s="45"/>
      <c r="AE182" s="45"/>
    </row>
    <row r="183" spans="1:31" x14ac:dyDescent="0.25">
      <c r="A183" s="45">
        <v>31808</v>
      </c>
      <c r="B183" s="45"/>
      <c r="C183" s="45">
        <v>9103</v>
      </c>
      <c r="D183" s="52">
        <v>43907</v>
      </c>
      <c r="E183" s="45">
        <v>1004006</v>
      </c>
      <c r="F183" s="45">
        <v>420005</v>
      </c>
      <c r="G183" s="45" t="s">
        <v>57</v>
      </c>
      <c r="H183" s="34">
        <v>53705</v>
      </c>
      <c r="I183" s="51">
        <v>90</v>
      </c>
      <c r="J183" s="45">
        <v>-30</v>
      </c>
      <c r="K183" s="45" t="s">
        <v>3051</v>
      </c>
      <c r="L183" s="45">
        <v>606</v>
      </c>
      <c r="M183" s="45">
        <v>576</v>
      </c>
      <c r="N183" s="26">
        <v>30</v>
      </c>
      <c r="O183" s="52">
        <v>43873</v>
      </c>
      <c r="P183" s="26">
        <v>2012</v>
      </c>
      <c r="Q183" s="45" t="s">
        <v>3108</v>
      </c>
      <c r="R183" s="45" t="s">
        <v>3102</v>
      </c>
      <c r="S183" s="45" t="s">
        <v>88</v>
      </c>
      <c r="T183" s="45"/>
      <c r="V183" s="45"/>
      <c r="W183" s="23" t="str">
        <f t="shared" si="16"/>
        <v>2007</v>
      </c>
      <c r="X183" s="23">
        <f t="shared" si="17"/>
        <v>2020</v>
      </c>
      <c r="Y183" s="23">
        <f t="shared" si="18"/>
        <v>2020</v>
      </c>
      <c r="Z183" s="23" t="str">
        <f t="shared" si="14"/>
        <v>mar</v>
      </c>
      <c r="AA183" s="23" t="str">
        <f t="shared" si="15"/>
        <v>feb</v>
      </c>
      <c r="AB183" s="23" t="str">
        <f t="shared" si="19"/>
        <v>ti</v>
      </c>
      <c r="AC183" s="23" t="str">
        <f t="shared" si="20"/>
        <v>on</v>
      </c>
      <c r="AD183" s="45"/>
      <c r="AE183" s="45"/>
    </row>
    <row r="184" spans="1:31" x14ac:dyDescent="0.25">
      <c r="A184" s="45">
        <v>31809</v>
      </c>
      <c r="B184" s="45"/>
      <c r="C184" s="45">
        <v>9104</v>
      </c>
      <c r="D184" s="52">
        <v>43907</v>
      </c>
      <c r="E184" s="45">
        <v>1004006</v>
      </c>
      <c r="F184" s="45">
        <v>420005</v>
      </c>
      <c r="G184" s="45" t="s">
        <v>57</v>
      </c>
      <c r="H184" s="34" t="s">
        <v>3370</v>
      </c>
      <c r="I184" s="51">
        <v>333</v>
      </c>
      <c r="J184" s="45">
        <v>226</v>
      </c>
      <c r="K184" s="45"/>
      <c r="L184" s="45">
        <v>0</v>
      </c>
      <c r="M184" s="45">
        <v>226</v>
      </c>
      <c r="N184" s="26">
        <v>-226</v>
      </c>
      <c r="O184" s="52">
        <v>43873</v>
      </c>
      <c r="P184" s="26">
        <v>2012</v>
      </c>
      <c r="Q184" s="45" t="s">
        <v>3108</v>
      </c>
      <c r="R184" s="45" t="s">
        <v>3102</v>
      </c>
      <c r="S184" s="45" t="s">
        <v>88</v>
      </c>
      <c r="T184" s="45"/>
      <c r="V184" s="45"/>
      <c r="W184" s="23" t="str">
        <f t="shared" si="16"/>
        <v>2007</v>
      </c>
      <c r="X184" s="23">
        <f t="shared" si="17"/>
        <v>2020</v>
      </c>
      <c r="Y184" s="23">
        <f t="shared" si="18"/>
        <v>2020</v>
      </c>
      <c r="Z184" s="23" t="str">
        <f t="shared" si="14"/>
        <v>mar</v>
      </c>
      <c r="AA184" s="23" t="str">
        <f t="shared" si="15"/>
        <v>feb</v>
      </c>
      <c r="AB184" s="23" t="str">
        <f t="shared" si="19"/>
        <v>ti</v>
      </c>
      <c r="AC184" s="23" t="str">
        <f t="shared" si="20"/>
        <v>on</v>
      </c>
      <c r="AD184" s="45"/>
      <c r="AE184" s="45"/>
    </row>
    <row r="185" spans="1:31" x14ac:dyDescent="0.25">
      <c r="A185" s="45">
        <v>31810</v>
      </c>
      <c r="B185" s="45"/>
      <c r="C185" s="45">
        <v>9107</v>
      </c>
      <c r="D185" s="52">
        <v>43909</v>
      </c>
      <c r="E185" s="45">
        <v>1008651</v>
      </c>
      <c r="F185" s="45">
        <v>426003</v>
      </c>
      <c r="G185" s="45" t="s">
        <v>60</v>
      </c>
      <c r="H185" s="34">
        <v>524752</v>
      </c>
      <c r="I185" s="51">
        <v>3</v>
      </c>
      <c r="J185" s="45">
        <v>-3</v>
      </c>
      <c r="K185" s="45" t="s">
        <v>3051</v>
      </c>
      <c r="L185" s="45">
        <v>289</v>
      </c>
      <c r="M185" s="45">
        <v>289</v>
      </c>
      <c r="N185" s="26">
        <v>0</v>
      </c>
      <c r="O185" s="52">
        <v>43888</v>
      </c>
      <c r="P185" s="26">
        <v>2012</v>
      </c>
      <c r="Q185" s="45" t="s">
        <v>3106</v>
      </c>
      <c r="R185" s="45" t="s">
        <v>3051</v>
      </c>
      <c r="S185" s="45" t="s">
        <v>88</v>
      </c>
      <c r="T185" s="45"/>
      <c r="V185" s="45"/>
      <c r="W185" s="23" t="str">
        <f t="shared" si="16"/>
        <v>2009</v>
      </c>
      <c r="X185" s="23">
        <f t="shared" si="17"/>
        <v>2020</v>
      </c>
      <c r="Y185" s="23">
        <f t="shared" si="18"/>
        <v>2020</v>
      </c>
      <c r="Z185" s="23" t="str">
        <f t="shared" si="14"/>
        <v>mar</v>
      </c>
      <c r="AA185" s="23" t="str">
        <f t="shared" si="15"/>
        <v>feb</v>
      </c>
      <c r="AB185" s="23" t="str">
        <f t="shared" si="19"/>
        <v>to</v>
      </c>
      <c r="AC185" s="23" t="str">
        <f t="shared" si="20"/>
        <v>to</v>
      </c>
      <c r="AD185" s="45"/>
      <c r="AE185" s="45"/>
    </row>
    <row r="186" spans="1:31" x14ac:dyDescent="0.25">
      <c r="A186" s="45">
        <v>31811</v>
      </c>
      <c r="B186" s="45"/>
      <c r="C186" s="45">
        <v>9109</v>
      </c>
      <c r="D186" s="52">
        <v>43909</v>
      </c>
      <c r="E186" s="45">
        <v>1010673</v>
      </c>
      <c r="F186" s="45">
        <v>3764</v>
      </c>
      <c r="G186" s="45" t="s">
        <v>60</v>
      </c>
      <c r="H186" s="34">
        <v>56013</v>
      </c>
      <c r="I186" s="51">
        <v>3</v>
      </c>
      <c r="J186" s="45">
        <v>-1</v>
      </c>
      <c r="K186" s="45" t="s">
        <v>3051</v>
      </c>
      <c r="L186" s="45">
        <v>73</v>
      </c>
      <c r="M186" s="45">
        <v>72</v>
      </c>
      <c r="N186" s="26">
        <v>1</v>
      </c>
      <c r="O186" s="52">
        <v>43903</v>
      </c>
      <c r="P186" s="26">
        <v>2012</v>
      </c>
      <c r="Q186" s="45" t="s">
        <v>3103</v>
      </c>
      <c r="R186" s="45" t="s">
        <v>3102</v>
      </c>
      <c r="S186" s="45" t="s">
        <v>89</v>
      </c>
      <c r="T186" s="45"/>
      <c r="V186" s="45"/>
      <c r="W186" s="23" t="str">
        <f t="shared" si="16"/>
        <v>2011</v>
      </c>
      <c r="X186" s="23">
        <f t="shared" si="17"/>
        <v>2020</v>
      </c>
      <c r="Y186" s="23">
        <f t="shared" si="18"/>
        <v>2020</v>
      </c>
      <c r="Z186" s="23" t="str">
        <f t="shared" si="14"/>
        <v>mar</v>
      </c>
      <c r="AA186" s="23" t="str">
        <f t="shared" si="15"/>
        <v>mar</v>
      </c>
      <c r="AB186" s="23" t="str">
        <f t="shared" si="19"/>
        <v>to</v>
      </c>
      <c r="AC186" s="23" t="str">
        <f t="shared" si="20"/>
        <v>fr</v>
      </c>
      <c r="AD186" s="45"/>
      <c r="AE186" s="45"/>
    </row>
    <row r="187" spans="1:31" x14ac:dyDescent="0.25">
      <c r="A187" s="45">
        <v>31812</v>
      </c>
      <c r="B187" s="45"/>
      <c r="C187" s="45">
        <v>9112</v>
      </c>
      <c r="D187" s="52">
        <v>43910</v>
      </c>
      <c r="E187" s="45">
        <v>1009075</v>
      </c>
      <c r="F187" s="45">
        <v>418140</v>
      </c>
      <c r="G187" s="45" t="s">
        <v>60</v>
      </c>
      <c r="H187" s="34">
        <v>60003</v>
      </c>
      <c r="I187" s="51">
        <v>5</v>
      </c>
      <c r="J187" s="45">
        <v>-3</v>
      </c>
      <c r="K187" s="45" t="s">
        <v>3102</v>
      </c>
      <c r="L187" s="45">
        <v>14</v>
      </c>
      <c r="M187" s="45">
        <v>11</v>
      </c>
      <c r="N187" s="26">
        <v>3</v>
      </c>
      <c r="O187" s="52">
        <v>43899</v>
      </c>
      <c r="P187" s="26">
        <v>2012</v>
      </c>
      <c r="Q187" s="45" t="s">
        <v>3109</v>
      </c>
      <c r="R187" s="45" t="s">
        <v>3102</v>
      </c>
      <c r="S187" s="45" t="s">
        <v>88</v>
      </c>
      <c r="T187" s="45"/>
      <c r="V187" s="45"/>
      <c r="W187" s="23" t="str">
        <f t="shared" si="16"/>
        <v>2011</v>
      </c>
      <c r="X187" s="23">
        <f t="shared" si="17"/>
        <v>2020</v>
      </c>
      <c r="Y187" s="23">
        <f t="shared" si="18"/>
        <v>2020</v>
      </c>
      <c r="Z187" s="23" t="str">
        <f t="shared" ref="Z187:Z250" si="21">TEXT(D187,"MMM")</f>
        <v>mar</v>
      </c>
      <c r="AA187" s="23" t="str">
        <f t="shared" ref="AA187:AA250" si="22">TEXT(O187,"MMM")</f>
        <v>mar</v>
      </c>
      <c r="AB187" s="23" t="str">
        <f t="shared" si="19"/>
        <v>fr</v>
      </c>
      <c r="AC187" s="23" t="str">
        <f t="shared" si="20"/>
        <v>ma</v>
      </c>
      <c r="AD187" s="45"/>
      <c r="AE187" s="45"/>
    </row>
    <row r="188" spans="1:31" x14ac:dyDescent="0.25">
      <c r="A188" s="45">
        <v>31813</v>
      </c>
      <c r="B188" s="45"/>
      <c r="C188" s="45">
        <v>9113</v>
      </c>
      <c r="D188" s="52">
        <v>43910</v>
      </c>
      <c r="E188" s="45">
        <v>1009324</v>
      </c>
      <c r="F188" s="45">
        <v>423333</v>
      </c>
      <c r="G188" s="45" t="s">
        <v>57</v>
      </c>
      <c r="H188" s="34">
        <v>41956</v>
      </c>
      <c r="I188" s="51">
        <v>1</v>
      </c>
      <c r="J188" s="45">
        <v>-1</v>
      </c>
      <c r="K188" s="45" t="s">
        <v>3102</v>
      </c>
      <c r="L188" s="45">
        <v>141</v>
      </c>
      <c r="M188" s="45">
        <v>140</v>
      </c>
      <c r="N188" s="26">
        <v>1</v>
      </c>
      <c r="O188" s="52">
        <v>43895</v>
      </c>
      <c r="P188" s="26">
        <v>2012</v>
      </c>
      <c r="Q188" s="45" t="s">
        <v>3364</v>
      </c>
      <c r="R188" s="45" t="s">
        <v>3102</v>
      </c>
      <c r="S188" s="45" t="s">
        <v>88</v>
      </c>
      <c r="T188" s="45"/>
      <c r="V188" s="45"/>
      <c r="W188" s="23" t="str">
        <f t="shared" ref="W188:W251" si="23">CONCATENATE(RIGHT(TEXT(YEAR(O188),"#"),2),TEXT(WEEKNUM(O188),"0#"))</f>
        <v>2010</v>
      </c>
      <c r="X188" s="23">
        <f t="shared" ref="X188:X251" si="24">YEAR(D188)</f>
        <v>2020</v>
      </c>
      <c r="Y188" s="23">
        <f t="shared" ref="Y188:Y251" si="25">YEAR(O188)</f>
        <v>2020</v>
      </c>
      <c r="Z188" s="23" t="str">
        <f t="shared" si="21"/>
        <v>mar</v>
      </c>
      <c r="AA188" s="23" t="str">
        <f t="shared" si="22"/>
        <v>mar</v>
      </c>
      <c r="AB188" s="23" t="str">
        <f t="shared" ref="AB188:AB251" si="26">TEXT(D188,"DDD")</f>
        <v>fr</v>
      </c>
      <c r="AC188" s="23" t="str">
        <f t="shared" ref="AC188:AC251" si="27">TEXT(O188,"DDD")</f>
        <v>to</v>
      </c>
      <c r="AD188" s="45"/>
      <c r="AE188" s="45"/>
    </row>
    <row r="189" spans="1:31" x14ac:dyDescent="0.25">
      <c r="A189" s="45">
        <v>31814</v>
      </c>
      <c r="B189" s="45"/>
      <c r="C189" s="45">
        <v>9114</v>
      </c>
      <c r="D189" s="52">
        <v>43910</v>
      </c>
      <c r="E189" s="45">
        <v>1009324</v>
      </c>
      <c r="F189" s="45">
        <v>423333</v>
      </c>
      <c r="G189" s="45" t="s">
        <v>57</v>
      </c>
      <c r="H189" s="34">
        <v>44015</v>
      </c>
      <c r="I189" s="51">
        <v>10</v>
      </c>
      <c r="J189" s="45">
        <v>1</v>
      </c>
      <c r="K189" s="45" t="s">
        <v>3051</v>
      </c>
      <c r="L189" s="45">
        <v>503</v>
      </c>
      <c r="M189" s="45">
        <v>503</v>
      </c>
      <c r="N189" s="26">
        <v>0</v>
      </c>
      <c r="O189" s="52">
        <v>43895</v>
      </c>
      <c r="P189" s="26">
        <v>2012</v>
      </c>
      <c r="Q189" s="45" t="s">
        <v>3364</v>
      </c>
      <c r="R189" s="45" t="s">
        <v>3051</v>
      </c>
      <c r="S189" s="45" t="s">
        <v>88</v>
      </c>
      <c r="T189" s="45"/>
      <c r="V189" s="45"/>
      <c r="W189" s="23" t="str">
        <f t="shared" si="23"/>
        <v>2010</v>
      </c>
      <c r="X189" s="23">
        <f t="shared" si="24"/>
        <v>2020</v>
      </c>
      <c r="Y189" s="23">
        <f t="shared" si="25"/>
        <v>2020</v>
      </c>
      <c r="Z189" s="23" t="str">
        <f t="shared" si="21"/>
        <v>mar</v>
      </c>
      <c r="AA189" s="23" t="str">
        <f t="shared" si="22"/>
        <v>mar</v>
      </c>
      <c r="AB189" s="23" t="str">
        <f t="shared" si="26"/>
        <v>fr</v>
      </c>
      <c r="AC189" s="23" t="str">
        <f t="shared" si="27"/>
        <v>to</v>
      </c>
      <c r="AD189" s="45"/>
      <c r="AE189" s="45"/>
    </row>
    <row r="190" spans="1:31" x14ac:dyDescent="0.25">
      <c r="A190" s="45">
        <v>31815</v>
      </c>
      <c r="B190" s="45"/>
      <c r="C190" s="45">
        <v>9115</v>
      </c>
      <c r="D190" s="52">
        <v>43910</v>
      </c>
      <c r="E190" s="45">
        <v>1010935</v>
      </c>
      <c r="F190" s="45">
        <v>421056</v>
      </c>
      <c r="G190" s="45" t="s">
        <v>60</v>
      </c>
      <c r="H190" s="34">
        <v>71402</v>
      </c>
      <c r="I190" s="51">
        <v>10</v>
      </c>
      <c r="J190" s="45">
        <v>-10</v>
      </c>
      <c r="K190" s="45" t="s">
        <v>3102</v>
      </c>
      <c r="L190" s="45">
        <v>516</v>
      </c>
      <c r="M190" s="45">
        <v>516</v>
      </c>
      <c r="N190" s="26">
        <v>0</v>
      </c>
      <c r="O190" s="52">
        <v>43906</v>
      </c>
      <c r="P190" s="26">
        <v>2012</v>
      </c>
      <c r="Q190" s="45" t="s">
        <v>3371</v>
      </c>
      <c r="R190" s="45" t="s">
        <v>3051</v>
      </c>
      <c r="S190" s="45" t="s">
        <v>89</v>
      </c>
      <c r="T190" s="45"/>
      <c r="V190" s="45"/>
      <c r="W190" s="23" t="str">
        <f t="shared" si="23"/>
        <v>2012</v>
      </c>
      <c r="X190" s="23">
        <f t="shared" si="24"/>
        <v>2020</v>
      </c>
      <c r="Y190" s="23">
        <f t="shared" si="25"/>
        <v>2020</v>
      </c>
      <c r="Z190" s="23" t="str">
        <f t="shared" si="21"/>
        <v>mar</v>
      </c>
      <c r="AA190" s="23" t="str">
        <f t="shared" si="22"/>
        <v>mar</v>
      </c>
      <c r="AB190" s="23" t="str">
        <f t="shared" si="26"/>
        <v>fr</v>
      </c>
      <c r="AC190" s="23" t="str">
        <f t="shared" si="27"/>
        <v>ma</v>
      </c>
      <c r="AD190" s="45"/>
      <c r="AE190" s="45"/>
    </row>
    <row r="191" spans="1:31" x14ac:dyDescent="0.25">
      <c r="A191" s="45">
        <v>31816</v>
      </c>
      <c r="B191" s="45"/>
      <c r="C191" s="45">
        <v>9116</v>
      </c>
      <c r="D191" s="52">
        <v>43910</v>
      </c>
      <c r="E191" s="45">
        <v>1009107</v>
      </c>
      <c r="F191" s="45">
        <v>700040</v>
      </c>
      <c r="G191" s="45" t="s">
        <v>57</v>
      </c>
      <c r="H191" s="34">
        <v>70115</v>
      </c>
      <c r="I191" s="51">
        <v>20</v>
      </c>
      <c r="J191" s="45">
        <v>-10</v>
      </c>
      <c r="K191" s="45" t="s">
        <v>3051</v>
      </c>
      <c r="L191" s="45">
        <v>121</v>
      </c>
      <c r="M191" s="45">
        <v>91</v>
      </c>
      <c r="N191" s="26">
        <v>30</v>
      </c>
      <c r="O191" s="52">
        <v>43895</v>
      </c>
      <c r="P191" s="26">
        <v>2012</v>
      </c>
      <c r="Q191" s="45" t="s">
        <v>3109</v>
      </c>
      <c r="R191" s="45" t="s">
        <v>3102</v>
      </c>
      <c r="S191" s="45" t="s">
        <v>88</v>
      </c>
      <c r="T191" s="45"/>
      <c r="V191" s="45"/>
      <c r="W191" s="23" t="str">
        <f t="shared" si="23"/>
        <v>2010</v>
      </c>
      <c r="X191" s="23">
        <f t="shared" si="24"/>
        <v>2020</v>
      </c>
      <c r="Y191" s="23">
        <f t="shared" si="25"/>
        <v>2020</v>
      </c>
      <c r="Z191" s="23" t="str">
        <f t="shared" si="21"/>
        <v>mar</v>
      </c>
      <c r="AA191" s="23" t="str">
        <f t="shared" si="22"/>
        <v>mar</v>
      </c>
      <c r="AB191" s="23" t="str">
        <f t="shared" si="26"/>
        <v>fr</v>
      </c>
      <c r="AC191" s="23" t="str">
        <f t="shared" si="27"/>
        <v>to</v>
      </c>
      <c r="AD191" s="45"/>
      <c r="AE191" s="45"/>
    </row>
    <row r="192" spans="1:31" x14ac:dyDescent="0.25">
      <c r="A192" s="45">
        <v>31817</v>
      </c>
      <c r="B192" s="45"/>
      <c r="C192" s="45">
        <v>9117</v>
      </c>
      <c r="D192" s="52">
        <v>43910</v>
      </c>
      <c r="E192" s="45">
        <v>1010964</v>
      </c>
      <c r="F192" s="45">
        <v>404001</v>
      </c>
      <c r="G192" s="45" t="s">
        <v>57</v>
      </c>
      <c r="H192" s="34">
        <v>93229</v>
      </c>
      <c r="I192" s="51">
        <v>7</v>
      </c>
      <c r="J192" s="45">
        <v>2</v>
      </c>
      <c r="K192" s="45" t="s">
        <v>3102</v>
      </c>
      <c r="L192" s="45">
        <v>126</v>
      </c>
      <c r="M192" s="45">
        <v>126</v>
      </c>
      <c r="N192" s="26">
        <v>0</v>
      </c>
      <c r="O192" s="52">
        <v>43907</v>
      </c>
      <c r="P192" s="26">
        <v>2012</v>
      </c>
      <c r="Q192" s="45" t="s">
        <v>3110</v>
      </c>
      <c r="R192" s="45" t="s">
        <v>3051</v>
      </c>
      <c r="S192" s="45" t="s">
        <v>88</v>
      </c>
      <c r="T192" s="45"/>
      <c r="V192" s="45"/>
      <c r="W192" s="23" t="str">
        <f t="shared" si="23"/>
        <v>2012</v>
      </c>
      <c r="X192" s="23">
        <f t="shared" si="24"/>
        <v>2020</v>
      </c>
      <c r="Y192" s="23">
        <f t="shared" si="25"/>
        <v>2020</v>
      </c>
      <c r="Z192" s="23" t="str">
        <f t="shared" si="21"/>
        <v>mar</v>
      </c>
      <c r="AA192" s="23" t="str">
        <f t="shared" si="22"/>
        <v>mar</v>
      </c>
      <c r="AB192" s="23" t="str">
        <f t="shared" si="26"/>
        <v>fr</v>
      </c>
      <c r="AC192" s="23" t="str">
        <f t="shared" si="27"/>
        <v>ti</v>
      </c>
      <c r="AD192" s="45"/>
      <c r="AE192" s="45"/>
    </row>
    <row r="193" spans="1:31" x14ac:dyDescent="0.25">
      <c r="A193" s="45">
        <v>31818</v>
      </c>
      <c r="B193" s="45"/>
      <c r="C193" s="45">
        <v>9118</v>
      </c>
      <c r="D193" s="52">
        <v>43910</v>
      </c>
      <c r="E193" s="45">
        <v>1008205</v>
      </c>
      <c r="F193" s="45">
        <v>404001</v>
      </c>
      <c r="G193" s="45" t="s">
        <v>57</v>
      </c>
      <c r="H193" s="34">
        <v>71256</v>
      </c>
      <c r="I193" s="51">
        <v>20</v>
      </c>
      <c r="J193" s="45">
        <v>20</v>
      </c>
      <c r="K193" s="45" t="s">
        <v>3051</v>
      </c>
      <c r="L193" s="45">
        <v>218</v>
      </c>
      <c r="M193" s="45">
        <v>238</v>
      </c>
      <c r="N193" s="26">
        <v>-20</v>
      </c>
      <c r="O193" s="52">
        <v>43886</v>
      </c>
      <c r="P193" s="26">
        <v>2012</v>
      </c>
      <c r="Q193" s="45" t="s">
        <v>3107</v>
      </c>
      <c r="R193" s="45" t="s">
        <v>3102</v>
      </c>
      <c r="S193" s="45" t="s">
        <v>88</v>
      </c>
      <c r="T193" s="45"/>
      <c r="V193" s="45"/>
      <c r="W193" s="23" t="str">
        <f t="shared" si="23"/>
        <v>2009</v>
      </c>
      <c r="X193" s="23">
        <f t="shared" si="24"/>
        <v>2020</v>
      </c>
      <c r="Y193" s="23">
        <f t="shared" si="25"/>
        <v>2020</v>
      </c>
      <c r="Z193" s="23" t="str">
        <f t="shared" si="21"/>
        <v>mar</v>
      </c>
      <c r="AA193" s="23" t="str">
        <f t="shared" si="22"/>
        <v>feb</v>
      </c>
      <c r="AB193" s="23" t="str">
        <f t="shared" si="26"/>
        <v>fr</v>
      </c>
      <c r="AC193" s="23" t="str">
        <f t="shared" si="27"/>
        <v>ti</v>
      </c>
      <c r="AD193" s="45"/>
      <c r="AE193" s="45"/>
    </row>
    <row r="194" spans="1:31" x14ac:dyDescent="0.25">
      <c r="A194" s="45">
        <v>31819</v>
      </c>
      <c r="B194" s="45"/>
      <c r="C194" s="45">
        <v>9119</v>
      </c>
      <c r="D194" s="52">
        <v>43910</v>
      </c>
      <c r="E194" s="45">
        <v>1010818</v>
      </c>
      <c r="F194" s="45">
        <v>77403300</v>
      </c>
      <c r="G194" s="45" t="s">
        <v>57</v>
      </c>
      <c r="H194" s="34">
        <v>715</v>
      </c>
      <c r="I194" s="51">
        <v>1</v>
      </c>
      <c r="J194" s="45">
        <v>-1</v>
      </c>
      <c r="K194" s="45" t="s">
        <v>3102</v>
      </c>
      <c r="L194" s="45">
        <v>176</v>
      </c>
      <c r="M194" s="45">
        <v>169</v>
      </c>
      <c r="N194" s="26">
        <v>7</v>
      </c>
      <c r="O194" s="52">
        <v>43904</v>
      </c>
      <c r="P194" s="26">
        <v>2012</v>
      </c>
      <c r="Q194" s="45" t="s">
        <v>3105</v>
      </c>
      <c r="R194" s="45" t="s">
        <v>3102</v>
      </c>
      <c r="S194" s="45" t="s">
        <v>88</v>
      </c>
      <c r="T194" s="45"/>
      <c r="V194" s="45" t="s">
        <v>3372</v>
      </c>
      <c r="W194" s="23" t="str">
        <f t="shared" si="23"/>
        <v>2011</v>
      </c>
      <c r="X194" s="23">
        <f t="shared" si="24"/>
        <v>2020</v>
      </c>
      <c r="Y194" s="23">
        <f t="shared" si="25"/>
        <v>2020</v>
      </c>
      <c r="Z194" s="23" t="str">
        <f t="shared" si="21"/>
        <v>mar</v>
      </c>
      <c r="AA194" s="23" t="str">
        <f t="shared" si="22"/>
        <v>mar</v>
      </c>
      <c r="AB194" s="23" t="str">
        <f t="shared" si="26"/>
        <v>fr</v>
      </c>
      <c r="AC194" s="23" t="str">
        <f t="shared" si="27"/>
        <v>lø</v>
      </c>
      <c r="AD194" s="45"/>
      <c r="AE194" s="45"/>
    </row>
    <row r="195" spans="1:31" x14ac:dyDescent="0.25">
      <c r="A195" s="45">
        <v>31820</v>
      </c>
      <c r="B195" s="45"/>
      <c r="C195" s="45">
        <v>9134</v>
      </c>
      <c r="D195" s="52">
        <v>43913</v>
      </c>
      <c r="E195" s="45">
        <v>1011568</v>
      </c>
      <c r="F195" s="45">
        <v>98147811</v>
      </c>
      <c r="G195" s="45" t="s">
        <v>60</v>
      </c>
      <c r="H195" s="34" t="s">
        <v>3373</v>
      </c>
      <c r="I195" s="51">
        <v>12</v>
      </c>
      <c r="J195" s="45">
        <v>-3</v>
      </c>
      <c r="K195" s="45" t="s">
        <v>3051</v>
      </c>
      <c r="L195" s="45">
        <v>52</v>
      </c>
      <c r="M195" s="45">
        <v>50</v>
      </c>
      <c r="N195" s="26">
        <v>2</v>
      </c>
      <c r="O195" s="52">
        <v>43910</v>
      </c>
      <c r="P195" s="26">
        <v>2013</v>
      </c>
      <c r="Q195" s="45" t="s">
        <v>3363</v>
      </c>
      <c r="R195" s="45" t="s">
        <v>3102</v>
      </c>
      <c r="S195" s="45" t="s">
        <v>89</v>
      </c>
      <c r="T195" s="45"/>
      <c r="V195" s="45"/>
      <c r="W195" s="23" t="str">
        <f t="shared" si="23"/>
        <v>2012</v>
      </c>
      <c r="X195" s="23">
        <f t="shared" si="24"/>
        <v>2020</v>
      </c>
      <c r="Y195" s="23">
        <f t="shared" si="25"/>
        <v>2020</v>
      </c>
      <c r="Z195" s="23" t="str">
        <f t="shared" si="21"/>
        <v>mar</v>
      </c>
      <c r="AA195" s="23" t="str">
        <f t="shared" si="22"/>
        <v>mar</v>
      </c>
      <c r="AB195" s="23" t="str">
        <f t="shared" si="26"/>
        <v>ma</v>
      </c>
      <c r="AC195" s="23" t="str">
        <f t="shared" si="27"/>
        <v>fr</v>
      </c>
      <c r="AD195" s="45"/>
      <c r="AE195" s="45"/>
    </row>
    <row r="196" spans="1:31" x14ac:dyDescent="0.25">
      <c r="A196" s="45">
        <v>31821</v>
      </c>
      <c r="B196" s="45"/>
      <c r="C196" s="45">
        <v>9135</v>
      </c>
      <c r="D196" s="52">
        <v>43913</v>
      </c>
      <c r="E196" s="45">
        <v>1011568</v>
      </c>
      <c r="F196" s="45">
        <v>98147811</v>
      </c>
      <c r="G196" s="45" t="s">
        <v>60</v>
      </c>
      <c r="H196" s="34" t="s">
        <v>3374</v>
      </c>
      <c r="I196" s="51">
        <v>12</v>
      </c>
      <c r="J196" s="45">
        <v>-3</v>
      </c>
      <c r="K196" s="45" t="s">
        <v>3051</v>
      </c>
      <c r="L196" s="45">
        <v>59</v>
      </c>
      <c r="M196" s="45">
        <v>56</v>
      </c>
      <c r="N196" s="26">
        <v>3</v>
      </c>
      <c r="O196" s="52">
        <v>43910</v>
      </c>
      <c r="P196" s="26">
        <v>2013</v>
      </c>
      <c r="Q196" s="45" t="s">
        <v>3363</v>
      </c>
      <c r="R196" s="45" t="s">
        <v>3102</v>
      </c>
      <c r="S196" s="45" t="s">
        <v>89</v>
      </c>
      <c r="T196" s="45"/>
      <c r="V196" s="45"/>
      <c r="W196" s="23" t="str">
        <f t="shared" si="23"/>
        <v>2012</v>
      </c>
      <c r="X196" s="23">
        <f t="shared" si="24"/>
        <v>2020</v>
      </c>
      <c r="Y196" s="23">
        <f t="shared" si="25"/>
        <v>2020</v>
      </c>
      <c r="Z196" s="23" t="str">
        <f t="shared" si="21"/>
        <v>mar</v>
      </c>
      <c r="AA196" s="23" t="str">
        <f t="shared" si="22"/>
        <v>mar</v>
      </c>
      <c r="AB196" s="23" t="str">
        <f t="shared" si="26"/>
        <v>ma</v>
      </c>
      <c r="AC196" s="23" t="str">
        <f t="shared" si="27"/>
        <v>fr</v>
      </c>
      <c r="AD196" s="45"/>
      <c r="AE196" s="45"/>
    </row>
    <row r="197" spans="1:31" x14ac:dyDescent="0.25">
      <c r="A197" s="45">
        <v>31822</v>
      </c>
      <c r="B197" s="45"/>
      <c r="C197" s="45">
        <v>9721</v>
      </c>
      <c r="D197" s="52">
        <v>43910</v>
      </c>
      <c r="E197" s="45">
        <v>1010870</v>
      </c>
      <c r="F197" s="45">
        <v>501024</v>
      </c>
      <c r="G197" s="45" t="s">
        <v>60</v>
      </c>
      <c r="H197" s="34">
        <v>559618</v>
      </c>
      <c r="I197" s="51">
        <v>7</v>
      </c>
      <c r="J197" s="45">
        <v>-6</v>
      </c>
      <c r="K197" s="45" t="s">
        <v>3102</v>
      </c>
      <c r="L197" s="45">
        <v>60</v>
      </c>
      <c r="M197" s="45">
        <v>54</v>
      </c>
      <c r="N197" s="26">
        <v>6</v>
      </c>
      <c r="O197" s="52">
        <v>43906</v>
      </c>
      <c r="P197" s="26">
        <v>2013</v>
      </c>
      <c r="Q197" s="45" t="s">
        <v>3109</v>
      </c>
      <c r="R197" s="45" t="s">
        <v>3102</v>
      </c>
      <c r="S197" s="45" t="s">
        <v>88</v>
      </c>
      <c r="T197" s="45"/>
      <c r="V197" s="45"/>
      <c r="W197" s="23" t="str">
        <f t="shared" si="23"/>
        <v>2012</v>
      </c>
      <c r="X197" s="23">
        <f t="shared" si="24"/>
        <v>2020</v>
      </c>
      <c r="Y197" s="23">
        <f t="shared" si="25"/>
        <v>2020</v>
      </c>
      <c r="Z197" s="23" t="str">
        <f t="shared" si="21"/>
        <v>mar</v>
      </c>
      <c r="AA197" s="23" t="str">
        <f t="shared" si="22"/>
        <v>mar</v>
      </c>
      <c r="AB197" s="23" t="str">
        <f t="shared" si="26"/>
        <v>fr</v>
      </c>
      <c r="AC197" s="23" t="str">
        <f t="shared" si="27"/>
        <v>ma</v>
      </c>
      <c r="AD197" s="45"/>
      <c r="AE197" s="45"/>
    </row>
    <row r="198" spans="1:31" x14ac:dyDescent="0.25">
      <c r="A198" s="45">
        <v>31823</v>
      </c>
      <c r="B198" s="45"/>
      <c r="C198" s="45">
        <v>9122</v>
      </c>
      <c r="D198" s="52">
        <v>43910</v>
      </c>
      <c r="E198" s="45">
        <v>1011300</v>
      </c>
      <c r="F198" s="45">
        <v>70606606</v>
      </c>
      <c r="G198" s="45" t="s">
        <v>60</v>
      </c>
      <c r="H198" s="34" t="s">
        <v>2829</v>
      </c>
      <c r="I198" s="51">
        <v>22</v>
      </c>
      <c r="J198" s="45">
        <v>-1</v>
      </c>
      <c r="K198" s="45" t="s">
        <v>3051</v>
      </c>
      <c r="L198" s="45">
        <v>58</v>
      </c>
      <c r="M198" s="45">
        <v>57</v>
      </c>
      <c r="N198" s="26">
        <v>1</v>
      </c>
      <c r="O198" s="52">
        <v>43908</v>
      </c>
      <c r="P198" s="26">
        <v>2013</v>
      </c>
      <c r="Q198" s="45" t="s">
        <v>3363</v>
      </c>
      <c r="R198" s="45" t="s">
        <v>3102</v>
      </c>
      <c r="S198" s="45" t="s">
        <v>89</v>
      </c>
      <c r="T198" s="45"/>
      <c r="V198" s="45"/>
      <c r="W198" s="23" t="str">
        <f t="shared" si="23"/>
        <v>2012</v>
      </c>
      <c r="X198" s="23">
        <f t="shared" si="24"/>
        <v>2020</v>
      </c>
      <c r="Y198" s="23">
        <f t="shared" si="25"/>
        <v>2020</v>
      </c>
      <c r="Z198" s="23" t="str">
        <f t="shared" si="21"/>
        <v>mar</v>
      </c>
      <c r="AA198" s="23" t="str">
        <f t="shared" si="22"/>
        <v>mar</v>
      </c>
      <c r="AB198" s="23" t="str">
        <f t="shared" si="26"/>
        <v>fr</v>
      </c>
      <c r="AC198" s="23" t="str">
        <f t="shared" si="27"/>
        <v>on</v>
      </c>
      <c r="AD198" s="45"/>
      <c r="AE198" s="45"/>
    </row>
    <row r="199" spans="1:31" x14ac:dyDescent="0.25">
      <c r="A199" s="45">
        <v>31824</v>
      </c>
      <c r="B199" s="45"/>
      <c r="C199" s="45">
        <v>9123</v>
      </c>
      <c r="D199" s="52">
        <v>43910</v>
      </c>
      <c r="E199" s="45">
        <v>1010208</v>
      </c>
      <c r="F199" s="45">
        <v>36955000</v>
      </c>
      <c r="G199" s="45" t="s">
        <v>57</v>
      </c>
      <c r="H199" s="34">
        <v>4590</v>
      </c>
      <c r="I199" s="51">
        <v>80</v>
      </c>
      <c r="J199" s="45">
        <v>5</v>
      </c>
      <c r="K199" s="45" t="s">
        <v>3051</v>
      </c>
      <c r="L199" s="45">
        <v>829</v>
      </c>
      <c r="M199" s="45">
        <v>830</v>
      </c>
      <c r="N199" s="26">
        <v>-1</v>
      </c>
      <c r="O199" s="52">
        <v>43901</v>
      </c>
      <c r="P199" s="26">
        <v>2013</v>
      </c>
      <c r="Q199" s="45" t="s">
        <v>3108</v>
      </c>
      <c r="R199" s="45" t="s">
        <v>3051</v>
      </c>
      <c r="S199" s="45" t="s">
        <v>88</v>
      </c>
      <c r="T199" s="45"/>
      <c r="V199" s="45"/>
      <c r="W199" s="23" t="str">
        <f t="shared" si="23"/>
        <v>2011</v>
      </c>
      <c r="X199" s="23">
        <f t="shared" si="24"/>
        <v>2020</v>
      </c>
      <c r="Y199" s="23">
        <f t="shared" si="25"/>
        <v>2020</v>
      </c>
      <c r="Z199" s="23" t="str">
        <f t="shared" si="21"/>
        <v>mar</v>
      </c>
      <c r="AA199" s="23" t="str">
        <f t="shared" si="22"/>
        <v>mar</v>
      </c>
      <c r="AB199" s="23" t="str">
        <f t="shared" si="26"/>
        <v>fr</v>
      </c>
      <c r="AC199" s="23" t="str">
        <f t="shared" si="27"/>
        <v>on</v>
      </c>
      <c r="AD199" s="45"/>
      <c r="AE199" s="45"/>
    </row>
    <row r="200" spans="1:31" x14ac:dyDescent="0.25">
      <c r="A200" s="45">
        <v>31825</v>
      </c>
      <c r="B200" s="45"/>
      <c r="C200" s="45">
        <v>9124</v>
      </c>
      <c r="D200" s="52">
        <v>43913</v>
      </c>
      <c r="E200" s="45">
        <v>1003934</v>
      </c>
      <c r="F200" s="45" t="s">
        <v>149</v>
      </c>
      <c r="G200" s="45" t="s">
        <v>149</v>
      </c>
      <c r="H200" s="34">
        <v>93243</v>
      </c>
      <c r="I200" s="51">
        <v>15</v>
      </c>
      <c r="J200" s="45">
        <v>-1</v>
      </c>
      <c r="K200" s="45" t="s">
        <v>3051</v>
      </c>
      <c r="L200" s="45">
        <v>44</v>
      </c>
      <c r="M200" s="45">
        <v>42</v>
      </c>
      <c r="N200" s="26">
        <v>2</v>
      </c>
      <c r="O200" s="52">
        <v>43858</v>
      </c>
      <c r="P200" s="26">
        <v>2013</v>
      </c>
      <c r="Q200" s="45" t="s">
        <v>149</v>
      </c>
      <c r="R200" s="45" t="s">
        <v>3102</v>
      </c>
      <c r="S200" s="45" t="s">
        <v>149</v>
      </c>
      <c r="T200" s="45"/>
      <c r="V200" s="45" t="s">
        <v>3375</v>
      </c>
      <c r="W200" s="23" t="str">
        <f t="shared" si="23"/>
        <v>2005</v>
      </c>
      <c r="X200" s="23">
        <f t="shared" si="24"/>
        <v>2020</v>
      </c>
      <c r="Y200" s="23">
        <f t="shared" si="25"/>
        <v>2020</v>
      </c>
      <c r="Z200" s="23" t="str">
        <f t="shared" si="21"/>
        <v>mar</v>
      </c>
      <c r="AA200" s="23" t="str">
        <f t="shared" si="22"/>
        <v>jan</v>
      </c>
      <c r="AB200" s="23" t="str">
        <f t="shared" si="26"/>
        <v>ma</v>
      </c>
      <c r="AC200" s="23" t="str">
        <f t="shared" si="27"/>
        <v>ti</v>
      </c>
      <c r="AD200" s="45"/>
      <c r="AE200" s="45"/>
    </row>
    <row r="201" spans="1:31" x14ac:dyDescent="0.25">
      <c r="A201" s="45">
        <v>31826</v>
      </c>
      <c r="B201" s="45"/>
      <c r="C201" s="45">
        <v>9125</v>
      </c>
      <c r="D201" s="52">
        <v>43913</v>
      </c>
      <c r="E201" s="45">
        <v>1003934</v>
      </c>
      <c r="F201" s="45" t="s">
        <v>149</v>
      </c>
      <c r="G201" s="45" t="s">
        <v>149</v>
      </c>
      <c r="H201" s="34">
        <v>60003</v>
      </c>
      <c r="I201" s="51">
        <v>5</v>
      </c>
      <c r="J201" s="45">
        <v>5</v>
      </c>
      <c r="K201" s="45" t="s">
        <v>3102</v>
      </c>
      <c r="L201" s="45">
        <v>0</v>
      </c>
      <c r="M201" s="45">
        <v>1</v>
      </c>
      <c r="N201" s="26">
        <v>-1</v>
      </c>
      <c r="O201" s="52">
        <v>43858</v>
      </c>
      <c r="P201" s="26">
        <v>2013</v>
      </c>
      <c r="Q201" s="45" t="s">
        <v>149</v>
      </c>
      <c r="R201" s="45" t="s">
        <v>3051</v>
      </c>
      <c r="S201" s="45" t="s">
        <v>149</v>
      </c>
      <c r="T201" s="45"/>
      <c r="V201" s="45" t="s">
        <v>3375</v>
      </c>
      <c r="W201" s="23" t="str">
        <f t="shared" si="23"/>
        <v>2005</v>
      </c>
      <c r="X201" s="23">
        <f t="shared" si="24"/>
        <v>2020</v>
      </c>
      <c r="Y201" s="23">
        <f t="shared" si="25"/>
        <v>2020</v>
      </c>
      <c r="Z201" s="23" t="str">
        <f t="shared" si="21"/>
        <v>mar</v>
      </c>
      <c r="AA201" s="23" t="str">
        <f t="shared" si="22"/>
        <v>jan</v>
      </c>
      <c r="AB201" s="23" t="str">
        <f t="shared" si="26"/>
        <v>ma</v>
      </c>
      <c r="AC201" s="23" t="str">
        <f t="shared" si="27"/>
        <v>ti</v>
      </c>
      <c r="AD201" s="45"/>
      <c r="AE201" s="45"/>
    </row>
    <row r="202" spans="1:31" x14ac:dyDescent="0.25">
      <c r="A202" s="45">
        <v>31827</v>
      </c>
      <c r="B202" s="45"/>
      <c r="C202" s="45">
        <v>9126</v>
      </c>
      <c r="D202" s="52">
        <v>43913</v>
      </c>
      <c r="E202" s="45">
        <v>1003934</v>
      </c>
      <c r="F202" s="45" t="s">
        <v>149</v>
      </c>
      <c r="G202" s="45" t="s">
        <v>149</v>
      </c>
      <c r="H202" s="34">
        <v>705</v>
      </c>
      <c r="I202" s="51">
        <v>2</v>
      </c>
      <c r="J202" s="45">
        <v>1</v>
      </c>
      <c r="K202" s="45" t="s">
        <v>3102</v>
      </c>
      <c r="L202" s="45">
        <v>154</v>
      </c>
      <c r="M202" s="45">
        <v>153</v>
      </c>
      <c r="N202" s="26">
        <v>1</v>
      </c>
      <c r="O202" s="52">
        <v>43858</v>
      </c>
      <c r="P202" s="26">
        <v>2013</v>
      </c>
      <c r="Q202" s="45" t="s">
        <v>149</v>
      </c>
      <c r="R202" s="45" t="s">
        <v>3051</v>
      </c>
      <c r="S202" s="45" t="s">
        <v>149</v>
      </c>
      <c r="T202" s="45"/>
      <c r="V202" s="45" t="s">
        <v>3375</v>
      </c>
      <c r="W202" s="23" t="str">
        <f t="shared" si="23"/>
        <v>2005</v>
      </c>
      <c r="X202" s="23">
        <f t="shared" si="24"/>
        <v>2020</v>
      </c>
      <c r="Y202" s="23">
        <f t="shared" si="25"/>
        <v>2020</v>
      </c>
      <c r="Z202" s="23" t="str">
        <f t="shared" si="21"/>
        <v>mar</v>
      </c>
      <c r="AA202" s="23" t="str">
        <f t="shared" si="22"/>
        <v>jan</v>
      </c>
      <c r="AB202" s="23" t="str">
        <f t="shared" si="26"/>
        <v>ma</v>
      </c>
      <c r="AC202" s="23" t="str">
        <f t="shared" si="27"/>
        <v>ti</v>
      </c>
      <c r="AD202" s="45"/>
      <c r="AE202" s="45"/>
    </row>
    <row r="203" spans="1:31" x14ac:dyDescent="0.25">
      <c r="A203" s="45">
        <v>31828</v>
      </c>
      <c r="B203" s="45"/>
      <c r="C203" s="45">
        <v>9127</v>
      </c>
      <c r="D203" s="52">
        <v>43913</v>
      </c>
      <c r="E203" s="45">
        <v>1003934</v>
      </c>
      <c r="F203" s="45" t="s">
        <v>149</v>
      </c>
      <c r="G203" s="45" t="s">
        <v>149</v>
      </c>
      <c r="H203" s="34">
        <v>313013</v>
      </c>
      <c r="I203" s="51">
        <v>10</v>
      </c>
      <c r="J203" s="45">
        <v>-5</v>
      </c>
      <c r="K203" s="45" t="s">
        <v>3051</v>
      </c>
      <c r="L203" s="45">
        <v>13</v>
      </c>
      <c r="M203" s="45">
        <v>8</v>
      </c>
      <c r="N203" s="26">
        <v>5</v>
      </c>
      <c r="O203" s="52">
        <v>43858</v>
      </c>
      <c r="P203" s="26">
        <v>2013</v>
      </c>
      <c r="Q203" s="45" t="s">
        <v>149</v>
      </c>
      <c r="R203" s="45" t="s">
        <v>3102</v>
      </c>
      <c r="S203" s="45" t="s">
        <v>149</v>
      </c>
      <c r="T203" s="45"/>
      <c r="V203" s="45" t="s">
        <v>3375</v>
      </c>
      <c r="W203" s="23" t="str">
        <f t="shared" si="23"/>
        <v>2005</v>
      </c>
      <c r="X203" s="23">
        <f t="shared" si="24"/>
        <v>2020</v>
      </c>
      <c r="Y203" s="23">
        <f t="shared" si="25"/>
        <v>2020</v>
      </c>
      <c r="Z203" s="23" t="str">
        <f t="shared" si="21"/>
        <v>mar</v>
      </c>
      <c r="AA203" s="23" t="str">
        <f t="shared" si="22"/>
        <v>jan</v>
      </c>
      <c r="AB203" s="23" t="str">
        <f t="shared" si="26"/>
        <v>ma</v>
      </c>
      <c r="AC203" s="23" t="str">
        <f t="shared" si="27"/>
        <v>ti</v>
      </c>
      <c r="AD203" s="45"/>
      <c r="AE203" s="45"/>
    </row>
    <row r="204" spans="1:31" x14ac:dyDescent="0.25">
      <c r="A204" s="45">
        <v>31829</v>
      </c>
      <c r="B204" s="45"/>
      <c r="C204" s="45">
        <v>9130</v>
      </c>
      <c r="D204" s="52">
        <v>43913</v>
      </c>
      <c r="E204" s="45">
        <v>1010355</v>
      </c>
      <c r="F204" s="45">
        <v>400001</v>
      </c>
      <c r="G204" s="45" t="s">
        <v>57</v>
      </c>
      <c r="H204" s="34">
        <v>56887</v>
      </c>
      <c r="I204" s="51">
        <v>10</v>
      </c>
      <c r="J204" s="45">
        <v>-5</v>
      </c>
      <c r="K204" s="45" t="s">
        <v>3051</v>
      </c>
      <c r="L204" s="45">
        <v>38</v>
      </c>
      <c r="M204" s="45">
        <v>33</v>
      </c>
      <c r="N204" s="26">
        <v>5</v>
      </c>
      <c r="O204" s="52">
        <v>43902</v>
      </c>
      <c r="P204" s="26">
        <v>2013</v>
      </c>
      <c r="Q204" s="45" t="s">
        <v>3108</v>
      </c>
      <c r="R204" s="45" t="s">
        <v>3102</v>
      </c>
      <c r="S204" s="45" t="s">
        <v>88</v>
      </c>
      <c r="T204" s="45"/>
      <c r="V204" s="45"/>
      <c r="W204" s="23" t="str">
        <f t="shared" si="23"/>
        <v>2011</v>
      </c>
      <c r="X204" s="23">
        <f t="shared" si="24"/>
        <v>2020</v>
      </c>
      <c r="Y204" s="23">
        <f t="shared" si="25"/>
        <v>2020</v>
      </c>
      <c r="Z204" s="23" t="str">
        <f t="shared" si="21"/>
        <v>mar</v>
      </c>
      <c r="AA204" s="23" t="str">
        <f t="shared" si="22"/>
        <v>mar</v>
      </c>
      <c r="AB204" s="23" t="str">
        <f t="shared" si="26"/>
        <v>ma</v>
      </c>
      <c r="AC204" s="23" t="str">
        <f t="shared" si="27"/>
        <v>to</v>
      </c>
      <c r="AD204" s="45"/>
      <c r="AE204" s="45"/>
    </row>
    <row r="205" spans="1:31" x14ac:dyDescent="0.25">
      <c r="A205" s="45">
        <v>31830</v>
      </c>
      <c r="B205" s="45"/>
      <c r="C205" s="45">
        <v>9132</v>
      </c>
      <c r="D205" s="52">
        <v>43913</v>
      </c>
      <c r="E205" s="45">
        <v>1011219</v>
      </c>
      <c r="F205" s="45">
        <v>421191</v>
      </c>
      <c r="G205" s="45" t="s">
        <v>60</v>
      </c>
      <c r="H205" s="34">
        <v>53515</v>
      </c>
      <c r="I205" s="51">
        <v>2</v>
      </c>
      <c r="J205" s="45">
        <v>-2</v>
      </c>
      <c r="K205" s="45" t="s">
        <v>3102</v>
      </c>
      <c r="L205" s="45">
        <v>132</v>
      </c>
      <c r="M205" s="45">
        <v>132</v>
      </c>
      <c r="N205" s="26">
        <v>0</v>
      </c>
      <c r="O205" s="52">
        <v>43909</v>
      </c>
      <c r="P205" s="26">
        <v>2013</v>
      </c>
      <c r="Q205" s="45" t="s">
        <v>3103</v>
      </c>
      <c r="R205" s="45" t="s">
        <v>3051</v>
      </c>
      <c r="S205" s="45" t="s">
        <v>88</v>
      </c>
      <c r="T205" s="45"/>
      <c r="V205" s="45"/>
      <c r="W205" s="23" t="str">
        <f t="shared" si="23"/>
        <v>2012</v>
      </c>
      <c r="X205" s="23">
        <f t="shared" si="24"/>
        <v>2020</v>
      </c>
      <c r="Y205" s="23">
        <f t="shared" si="25"/>
        <v>2020</v>
      </c>
      <c r="Z205" s="23" t="str">
        <f t="shared" si="21"/>
        <v>mar</v>
      </c>
      <c r="AA205" s="23" t="str">
        <f t="shared" si="22"/>
        <v>mar</v>
      </c>
      <c r="AB205" s="23" t="str">
        <f t="shared" si="26"/>
        <v>ma</v>
      </c>
      <c r="AC205" s="23" t="str">
        <f t="shared" si="27"/>
        <v>to</v>
      </c>
      <c r="AD205" s="45"/>
      <c r="AE205" s="45"/>
    </row>
    <row r="206" spans="1:31" x14ac:dyDescent="0.25">
      <c r="A206" s="45">
        <v>31831</v>
      </c>
      <c r="B206" s="45"/>
      <c r="C206" s="45">
        <v>9133</v>
      </c>
      <c r="D206" s="52">
        <v>43913</v>
      </c>
      <c r="E206" s="45">
        <v>1010376</v>
      </c>
      <c r="F206" s="45">
        <v>3382</v>
      </c>
      <c r="G206" s="45" t="s">
        <v>60</v>
      </c>
      <c r="H206" s="34">
        <v>525352</v>
      </c>
      <c r="I206" s="51">
        <v>12</v>
      </c>
      <c r="J206" s="45">
        <v>-12</v>
      </c>
      <c r="K206" s="45" t="s">
        <v>3051</v>
      </c>
      <c r="L206" s="45">
        <v>38</v>
      </c>
      <c r="M206" s="45">
        <v>40</v>
      </c>
      <c r="N206" s="26">
        <v>-2</v>
      </c>
      <c r="O206" s="52">
        <v>43901</v>
      </c>
      <c r="P206" s="26">
        <v>2013</v>
      </c>
      <c r="Q206" s="45" t="s">
        <v>3366</v>
      </c>
      <c r="R206" s="45" t="s">
        <v>3051</v>
      </c>
      <c r="S206" s="45" t="s">
        <v>88</v>
      </c>
      <c r="T206" s="45"/>
      <c r="V206" s="45"/>
      <c r="W206" s="23" t="str">
        <f t="shared" si="23"/>
        <v>2011</v>
      </c>
      <c r="X206" s="23">
        <f t="shared" si="24"/>
        <v>2020</v>
      </c>
      <c r="Y206" s="23">
        <f t="shared" si="25"/>
        <v>2020</v>
      </c>
      <c r="Z206" s="23" t="str">
        <f t="shared" si="21"/>
        <v>mar</v>
      </c>
      <c r="AA206" s="23" t="str">
        <f t="shared" si="22"/>
        <v>mar</v>
      </c>
      <c r="AB206" s="23" t="str">
        <f t="shared" si="26"/>
        <v>ma</v>
      </c>
      <c r="AC206" s="23" t="str">
        <f t="shared" si="27"/>
        <v>on</v>
      </c>
      <c r="AD206" s="45"/>
      <c r="AE206" s="45"/>
    </row>
    <row r="207" spans="1:31" x14ac:dyDescent="0.25">
      <c r="A207" s="45">
        <v>31832</v>
      </c>
      <c r="B207" s="45"/>
      <c r="C207" s="45">
        <v>9136</v>
      </c>
      <c r="D207" s="52">
        <v>43913</v>
      </c>
      <c r="E207" s="45">
        <v>1011444</v>
      </c>
      <c r="F207" s="45">
        <v>421857</v>
      </c>
      <c r="G207" s="45" t="s">
        <v>60</v>
      </c>
      <c r="H207" s="34">
        <v>29373</v>
      </c>
      <c r="I207" s="51">
        <v>10</v>
      </c>
      <c r="J207" s="45">
        <v>-9</v>
      </c>
      <c r="K207" s="45" t="s">
        <v>3051</v>
      </c>
      <c r="L207" s="45">
        <v>595</v>
      </c>
      <c r="M207" s="45">
        <v>586</v>
      </c>
      <c r="N207" s="26">
        <v>9</v>
      </c>
      <c r="O207" s="52">
        <v>43909</v>
      </c>
      <c r="P207" s="26">
        <v>2013</v>
      </c>
      <c r="Q207" s="45" t="s">
        <v>3363</v>
      </c>
      <c r="R207" s="45" t="s">
        <v>3102</v>
      </c>
      <c r="S207" s="45" t="s">
        <v>89</v>
      </c>
      <c r="T207" s="45"/>
      <c r="V207" s="45"/>
      <c r="W207" s="23" t="str">
        <f t="shared" si="23"/>
        <v>2012</v>
      </c>
      <c r="X207" s="23">
        <f t="shared" si="24"/>
        <v>2020</v>
      </c>
      <c r="Y207" s="23">
        <f t="shared" si="25"/>
        <v>2020</v>
      </c>
      <c r="Z207" s="23" t="str">
        <f t="shared" si="21"/>
        <v>mar</v>
      </c>
      <c r="AA207" s="23" t="str">
        <f t="shared" si="22"/>
        <v>mar</v>
      </c>
      <c r="AB207" s="23" t="str">
        <f t="shared" si="26"/>
        <v>ma</v>
      </c>
      <c r="AC207" s="23" t="str">
        <f t="shared" si="27"/>
        <v>to</v>
      </c>
      <c r="AD207" s="45"/>
      <c r="AE207" s="45"/>
    </row>
    <row r="208" spans="1:31" x14ac:dyDescent="0.25">
      <c r="A208" s="45">
        <v>31833</v>
      </c>
      <c r="B208" s="45"/>
      <c r="C208" s="45">
        <v>9139</v>
      </c>
      <c r="D208" s="52">
        <v>43914</v>
      </c>
      <c r="E208" s="45">
        <v>1010930</v>
      </c>
      <c r="F208" s="45">
        <v>74311818</v>
      </c>
      <c r="G208" s="45" t="s">
        <v>57</v>
      </c>
      <c r="H208" s="34">
        <v>50515</v>
      </c>
      <c r="I208" s="51">
        <v>360</v>
      </c>
      <c r="J208" s="45">
        <v>40</v>
      </c>
      <c r="K208" s="45" t="s">
        <v>3051</v>
      </c>
      <c r="L208" s="45">
        <v>70</v>
      </c>
      <c r="M208" s="45">
        <v>110</v>
      </c>
      <c r="N208" s="26">
        <v>-40</v>
      </c>
      <c r="O208" s="52">
        <v>43907</v>
      </c>
      <c r="P208" s="26">
        <v>2013</v>
      </c>
      <c r="Q208" s="45" t="s">
        <v>3106</v>
      </c>
      <c r="R208" s="45" t="s">
        <v>3102</v>
      </c>
      <c r="S208" s="45" t="s">
        <v>88</v>
      </c>
      <c r="T208" s="45"/>
      <c r="V208" s="45"/>
      <c r="W208" s="23" t="str">
        <f t="shared" si="23"/>
        <v>2012</v>
      </c>
      <c r="X208" s="23">
        <f t="shared" si="24"/>
        <v>2020</v>
      </c>
      <c r="Y208" s="23">
        <f t="shared" si="25"/>
        <v>2020</v>
      </c>
      <c r="Z208" s="23" t="str">
        <f t="shared" si="21"/>
        <v>mar</v>
      </c>
      <c r="AA208" s="23" t="str">
        <f t="shared" si="22"/>
        <v>mar</v>
      </c>
      <c r="AB208" s="23" t="str">
        <f t="shared" si="26"/>
        <v>ti</v>
      </c>
      <c r="AC208" s="23" t="str">
        <f t="shared" si="27"/>
        <v>ti</v>
      </c>
      <c r="AD208" s="45"/>
      <c r="AE208" s="45"/>
    </row>
    <row r="209" spans="1:31" x14ac:dyDescent="0.25">
      <c r="A209" s="45">
        <v>31834</v>
      </c>
      <c r="B209" s="45"/>
      <c r="C209" s="45">
        <v>9140</v>
      </c>
      <c r="D209" s="52">
        <v>43914</v>
      </c>
      <c r="E209" s="45">
        <v>1011085</v>
      </c>
      <c r="F209" s="45">
        <v>3536</v>
      </c>
      <c r="G209" s="45" t="s">
        <v>60</v>
      </c>
      <c r="H209" s="34">
        <v>55003</v>
      </c>
      <c r="I209" s="51">
        <v>20</v>
      </c>
      <c r="J209" s="45">
        <v>-10</v>
      </c>
      <c r="K209" s="45" t="s">
        <v>3051</v>
      </c>
      <c r="L209" s="45">
        <v>406</v>
      </c>
      <c r="M209" s="45">
        <v>396</v>
      </c>
      <c r="N209" s="26">
        <v>10</v>
      </c>
      <c r="O209" s="52">
        <v>43907</v>
      </c>
      <c r="P209" s="26">
        <v>2013</v>
      </c>
      <c r="Q209" s="45" t="s">
        <v>3363</v>
      </c>
      <c r="R209" s="45" t="s">
        <v>3102</v>
      </c>
      <c r="S209" s="45" t="s">
        <v>89</v>
      </c>
      <c r="T209" s="45"/>
      <c r="V209" s="45"/>
      <c r="W209" s="23" t="str">
        <f t="shared" si="23"/>
        <v>2012</v>
      </c>
      <c r="X209" s="23">
        <f t="shared" si="24"/>
        <v>2020</v>
      </c>
      <c r="Y209" s="23">
        <f t="shared" si="25"/>
        <v>2020</v>
      </c>
      <c r="Z209" s="23" t="str">
        <f t="shared" si="21"/>
        <v>mar</v>
      </c>
      <c r="AA209" s="23" t="str">
        <f t="shared" si="22"/>
        <v>mar</v>
      </c>
      <c r="AB209" s="23" t="str">
        <f t="shared" si="26"/>
        <v>ti</v>
      </c>
      <c r="AC209" s="23" t="str">
        <f t="shared" si="27"/>
        <v>ti</v>
      </c>
      <c r="AD209" s="45"/>
      <c r="AE209" s="45"/>
    </row>
    <row r="210" spans="1:31" x14ac:dyDescent="0.25">
      <c r="A210" s="45">
        <v>31835</v>
      </c>
      <c r="B210" s="45"/>
      <c r="C210" s="45">
        <v>9141</v>
      </c>
      <c r="D210" s="52">
        <v>43914</v>
      </c>
      <c r="E210" s="45">
        <v>1011347</v>
      </c>
      <c r="F210" s="45">
        <v>421002</v>
      </c>
      <c r="G210" s="45" t="s">
        <v>57</v>
      </c>
      <c r="H210" s="34">
        <v>524652</v>
      </c>
      <c r="I210" s="51">
        <v>20</v>
      </c>
      <c r="J210" s="45">
        <v>-9</v>
      </c>
      <c r="K210" s="45" t="s">
        <v>3051</v>
      </c>
      <c r="L210" s="45">
        <v>173</v>
      </c>
      <c r="M210" s="45">
        <v>163</v>
      </c>
      <c r="N210" s="26">
        <v>10</v>
      </c>
      <c r="O210" s="52">
        <v>43909</v>
      </c>
      <c r="P210" s="26">
        <v>2013</v>
      </c>
      <c r="Q210" s="45" t="s">
        <v>3106</v>
      </c>
      <c r="R210" s="45" t="s">
        <v>3102</v>
      </c>
      <c r="S210" s="45" t="s">
        <v>88</v>
      </c>
      <c r="T210" s="45"/>
      <c r="V210" s="45"/>
      <c r="W210" s="23" t="str">
        <f t="shared" si="23"/>
        <v>2012</v>
      </c>
      <c r="X210" s="23">
        <f t="shared" si="24"/>
        <v>2020</v>
      </c>
      <c r="Y210" s="23">
        <f t="shared" si="25"/>
        <v>2020</v>
      </c>
      <c r="Z210" s="23" t="str">
        <f t="shared" si="21"/>
        <v>mar</v>
      </c>
      <c r="AA210" s="23" t="str">
        <f t="shared" si="22"/>
        <v>mar</v>
      </c>
      <c r="AB210" s="23" t="str">
        <f t="shared" si="26"/>
        <v>ti</v>
      </c>
      <c r="AC210" s="23" t="str">
        <f t="shared" si="27"/>
        <v>to</v>
      </c>
      <c r="AD210" s="45"/>
      <c r="AE210" s="45"/>
    </row>
    <row r="211" spans="1:31" x14ac:dyDescent="0.25">
      <c r="A211" s="45">
        <v>31836</v>
      </c>
      <c r="B211" s="45"/>
      <c r="C211" s="45">
        <v>9145</v>
      </c>
      <c r="D211" s="52">
        <v>43916</v>
      </c>
      <c r="E211" s="45">
        <v>1012092</v>
      </c>
      <c r="F211" s="45">
        <v>74311818</v>
      </c>
      <c r="G211" s="45" t="s">
        <v>57</v>
      </c>
      <c r="H211" s="34">
        <v>29623</v>
      </c>
      <c r="I211" s="51">
        <v>50</v>
      </c>
      <c r="J211" s="45">
        <v>-10</v>
      </c>
      <c r="K211" s="45" t="s">
        <v>3051</v>
      </c>
      <c r="L211" s="45">
        <v>54</v>
      </c>
      <c r="M211" s="45">
        <v>44</v>
      </c>
      <c r="N211" s="26">
        <v>10</v>
      </c>
      <c r="O211" s="52">
        <v>43915</v>
      </c>
      <c r="P211" s="26">
        <v>2013</v>
      </c>
      <c r="Q211" s="45" t="s">
        <v>3110</v>
      </c>
      <c r="R211" s="45" t="s">
        <v>3102</v>
      </c>
      <c r="S211" s="45" t="s">
        <v>88</v>
      </c>
      <c r="T211" s="45"/>
      <c r="V211" s="45"/>
      <c r="W211" s="23" t="str">
        <f t="shared" si="23"/>
        <v>2013</v>
      </c>
      <c r="X211" s="23">
        <f t="shared" si="24"/>
        <v>2020</v>
      </c>
      <c r="Y211" s="23">
        <f t="shared" si="25"/>
        <v>2020</v>
      </c>
      <c r="Z211" s="23" t="str">
        <f t="shared" si="21"/>
        <v>mar</v>
      </c>
      <c r="AA211" s="23" t="str">
        <f t="shared" si="22"/>
        <v>mar</v>
      </c>
      <c r="AB211" s="23" t="str">
        <f t="shared" si="26"/>
        <v>to</v>
      </c>
      <c r="AC211" s="23" t="str">
        <f t="shared" si="27"/>
        <v>on</v>
      </c>
      <c r="AD211" s="45"/>
      <c r="AE211" s="45"/>
    </row>
    <row r="212" spans="1:31" x14ac:dyDescent="0.25">
      <c r="A212" s="45">
        <v>31837</v>
      </c>
      <c r="B212" s="45"/>
      <c r="C212" s="45">
        <v>9146</v>
      </c>
      <c r="D212" s="52">
        <v>43916</v>
      </c>
      <c r="E212" s="45">
        <v>1012092</v>
      </c>
      <c r="F212" s="45">
        <v>74311818</v>
      </c>
      <c r="G212" s="45" t="s">
        <v>57</v>
      </c>
      <c r="H212" s="34">
        <v>290600</v>
      </c>
      <c r="I212" s="51">
        <v>50</v>
      </c>
      <c r="J212" s="45">
        <v>30</v>
      </c>
      <c r="K212" s="45" t="s">
        <v>3051</v>
      </c>
      <c r="L212" s="45">
        <v>360</v>
      </c>
      <c r="M212" s="45">
        <v>390</v>
      </c>
      <c r="N212" s="26">
        <v>-30</v>
      </c>
      <c r="O212" s="52">
        <v>43915</v>
      </c>
      <c r="P212" s="26">
        <v>2013</v>
      </c>
      <c r="Q212" s="45" t="s">
        <v>3110</v>
      </c>
      <c r="R212" s="45" t="s">
        <v>3102</v>
      </c>
      <c r="S212" s="45" t="s">
        <v>88</v>
      </c>
      <c r="T212" s="45"/>
      <c r="V212" s="45"/>
      <c r="W212" s="23" t="str">
        <f t="shared" si="23"/>
        <v>2013</v>
      </c>
      <c r="X212" s="23">
        <f t="shared" si="24"/>
        <v>2020</v>
      </c>
      <c r="Y212" s="23">
        <f t="shared" si="25"/>
        <v>2020</v>
      </c>
      <c r="Z212" s="23" t="str">
        <f t="shared" si="21"/>
        <v>mar</v>
      </c>
      <c r="AA212" s="23" t="str">
        <f t="shared" si="22"/>
        <v>mar</v>
      </c>
      <c r="AB212" s="23" t="str">
        <f t="shared" si="26"/>
        <v>to</v>
      </c>
      <c r="AC212" s="23" t="str">
        <f t="shared" si="27"/>
        <v>on</v>
      </c>
      <c r="AD212" s="45"/>
      <c r="AE212" s="45"/>
    </row>
    <row r="213" spans="1:31" x14ac:dyDescent="0.25">
      <c r="A213" s="45">
        <v>31838</v>
      </c>
      <c r="B213" s="45"/>
      <c r="C213" s="45">
        <v>9147</v>
      </c>
      <c r="D213" s="52">
        <v>43916</v>
      </c>
      <c r="E213" s="45">
        <v>1012106</v>
      </c>
      <c r="F213" s="45">
        <v>73661204</v>
      </c>
      <c r="G213" s="45" t="s">
        <v>60</v>
      </c>
      <c r="H213" s="34">
        <v>5525</v>
      </c>
      <c r="I213" s="51">
        <v>200</v>
      </c>
      <c r="J213" s="45">
        <v>-10</v>
      </c>
      <c r="K213" s="45" t="s">
        <v>3051</v>
      </c>
      <c r="L213" s="45">
        <v>1279</v>
      </c>
      <c r="M213" s="45">
        <v>1270</v>
      </c>
      <c r="N213" s="26">
        <v>9</v>
      </c>
      <c r="O213" s="52">
        <v>43915</v>
      </c>
      <c r="P213" s="26">
        <v>2013</v>
      </c>
      <c r="Q213" s="45" t="s">
        <v>3363</v>
      </c>
      <c r="R213" s="45" t="s">
        <v>3102</v>
      </c>
      <c r="S213" s="45" t="s">
        <v>89</v>
      </c>
      <c r="T213" s="45"/>
      <c r="V213" s="45"/>
      <c r="W213" s="23" t="str">
        <f t="shared" si="23"/>
        <v>2013</v>
      </c>
      <c r="X213" s="23">
        <f t="shared" si="24"/>
        <v>2020</v>
      </c>
      <c r="Y213" s="23">
        <f t="shared" si="25"/>
        <v>2020</v>
      </c>
      <c r="Z213" s="23" t="str">
        <f t="shared" si="21"/>
        <v>mar</v>
      </c>
      <c r="AA213" s="23" t="str">
        <f t="shared" si="22"/>
        <v>mar</v>
      </c>
      <c r="AB213" s="23" t="str">
        <f t="shared" si="26"/>
        <v>to</v>
      </c>
      <c r="AC213" s="23" t="str">
        <f t="shared" si="27"/>
        <v>on</v>
      </c>
      <c r="AD213" s="45"/>
      <c r="AE213" s="45"/>
    </row>
    <row r="214" spans="1:31" x14ac:dyDescent="0.25">
      <c r="A214" s="45">
        <v>31839</v>
      </c>
      <c r="B214" s="45"/>
      <c r="C214" s="45">
        <v>9150</v>
      </c>
      <c r="D214" s="52">
        <v>43917</v>
      </c>
      <c r="E214" s="45">
        <v>1001074</v>
      </c>
      <c r="F214" s="45" t="s">
        <v>149</v>
      </c>
      <c r="G214" s="45" t="s">
        <v>149</v>
      </c>
      <c r="H214" s="34">
        <v>44023</v>
      </c>
      <c r="I214" s="51">
        <v>200</v>
      </c>
      <c r="J214" s="45">
        <v>-200</v>
      </c>
      <c r="K214" s="45" t="s">
        <v>3051</v>
      </c>
      <c r="L214" s="45">
        <v>528</v>
      </c>
      <c r="M214" s="45">
        <v>328</v>
      </c>
      <c r="N214" s="26">
        <v>200</v>
      </c>
      <c r="O214" s="52">
        <v>43846</v>
      </c>
      <c r="P214" s="26">
        <v>2013</v>
      </c>
      <c r="Q214" s="45" t="s">
        <v>149</v>
      </c>
      <c r="R214" s="45" t="s">
        <v>3102</v>
      </c>
      <c r="S214" s="45" t="s">
        <v>149</v>
      </c>
      <c r="T214" s="45"/>
      <c r="V214" s="45"/>
      <c r="W214" s="23" t="str">
        <f t="shared" si="23"/>
        <v>2003</v>
      </c>
      <c r="X214" s="23">
        <f t="shared" si="24"/>
        <v>2020</v>
      </c>
      <c r="Y214" s="23">
        <f t="shared" si="25"/>
        <v>2020</v>
      </c>
      <c r="Z214" s="23" t="str">
        <f t="shared" si="21"/>
        <v>mar</v>
      </c>
      <c r="AA214" s="23" t="str">
        <f t="shared" si="22"/>
        <v>jan</v>
      </c>
      <c r="AB214" s="23" t="str">
        <f t="shared" si="26"/>
        <v>fr</v>
      </c>
      <c r="AC214" s="23" t="str">
        <f t="shared" si="27"/>
        <v>to</v>
      </c>
      <c r="AD214" s="45"/>
      <c r="AE214" s="45"/>
    </row>
    <row r="215" spans="1:31" x14ac:dyDescent="0.25">
      <c r="A215" s="45">
        <v>31840</v>
      </c>
      <c r="B215" s="45"/>
      <c r="C215" s="45">
        <v>9154</v>
      </c>
      <c r="D215" s="52">
        <v>43917</v>
      </c>
      <c r="E215" s="45">
        <v>1010889</v>
      </c>
      <c r="F215" s="45">
        <v>3386</v>
      </c>
      <c r="G215" s="45" t="s">
        <v>60</v>
      </c>
      <c r="H215" s="34">
        <v>70415</v>
      </c>
      <c r="I215" s="51">
        <v>60</v>
      </c>
      <c r="J215" s="45">
        <v>-30</v>
      </c>
      <c r="K215" s="45" t="s">
        <v>3051</v>
      </c>
      <c r="L215" s="45">
        <v>96</v>
      </c>
      <c r="M215" s="45">
        <v>66</v>
      </c>
      <c r="N215" s="26">
        <v>30</v>
      </c>
      <c r="O215" s="52">
        <v>43906</v>
      </c>
      <c r="P215" s="26">
        <v>2013</v>
      </c>
      <c r="Q215" s="45" t="s">
        <v>3109</v>
      </c>
      <c r="R215" s="45" t="s">
        <v>3102</v>
      </c>
      <c r="S215" s="45" t="s">
        <v>88</v>
      </c>
      <c r="T215" s="45"/>
      <c r="V215" s="45"/>
      <c r="W215" s="23" t="str">
        <f t="shared" si="23"/>
        <v>2012</v>
      </c>
      <c r="X215" s="23">
        <f t="shared" si="24"/>
        <v>2020</v>
      </c>
      <c r="Y215" s="23">
        <f t="shared" si="25"/>
        <v>2020</v>
      </c>
      <c r="Z215" s="23" t="str">
        <f t="shared" si="21"/>
        <v>mar</v>
      </c>
      <c r="AA215" s="23" t="str">
        <f t="shared" si="22"/>
        <v>mar</v>
      </c>
      <c r="AB215" s="23" t="str">
        <f t="shared" si="26"/>
        <v>fr</v>
      </c>
      <c r="AC215" s="23" t="str">
        <f t="shared" si="27"/>
        <v>ma</v>
      </c>
      <c r="AD215" s="45"/>
      <c r="AE215" s="45"/>
    </row>
    <row r="216" spans="1:31" x14ac:dyDescent="0.25">
      <c r="A216" s="45">
        <v>31841</v>
      </c>
      <c r="B216" s="45"/>
      <c r="C216" s="45">
        <v>9155</v>
      </c>
      <c r="D216" s="52">
        <v>43917</v>
      </c>
      <c r="E216" s="45">
        <v>1011818</v>
      </c>
      <c r="F216" s="45">
        <v>413005</v>
      </c>
      <c r="G216" s="45" t="s">
        <v>60</v>
      </c>
      <c r="H216" s="34">
        <v>71702</v>
      </c>
      <c r="I216" s="51">
        <v>5</v>
      </c>
      <c r="J216" s="45">
        <v>-1</v>
      </c>
      <c r="K216" s="45" t="s">
        <v>3102</v>
      </c>
      <c r="L216" s="45">
        <v>278</v>
      </c>
      <c r="M216" s="45">
        <v>277</v>
      </c>
      <c r="N216" s="26">
        <v>1</v>
      </c>
      <c r="O216" s="52">
        <v>43913</v>
      </c>
      <c r="P216" s="26">
        <v>2013</v>
      </c>
      <c r="Q216" s="45" t="s">
        <v>70</v>
      </c>
      <c r="R216" s="45" t="s">
        <v>3102</v>
      </c>
      <c r="S216" s="45" t="s">
        <v>88</v>
      </c>
      <c r="T216" s="45"/>
      <c r="V216" s="45"/>
      <c r="W216" s="23" t="str">
        <f t="shared" si="23"/>
        <v>2013</v>
      </c>
      <c r="X216" s="23">
        <f t="shared" si="24"/>
        <v>2020</v>
      </c>
      <c r="Y216" s="23">
        <f t="shared" si="25"/>
        <v>2020</v>
      </c>
      <c r="Z216" s="23" t="str">
        <f t="shared" si="21"/>
        <v>mar</v>
      </c>
      <c r="AA216" s="23" t="str">
        <f t="shared" si="22"/>
        <v>mar</v>
      </c>
      <c r="AB216" s="23" t="str">
        <f t="shared" si="26"/>
        <v>fr</v>
      </c>
      <c r="AC216" s="23" t="str">
        <f t="shared" si="27"/>
        <v>ma</v>
      </c>
      <c r="AD216" s="45"/>
      <c r="AE216" s="45"/>
    </row>
    <row r="217" spans="1:31" x14ac:dyDescent="0.25">
      <c r="A217" s="45">
        <v>31842</v>
      </c>
      <c r="B217" s="45"/>
      <c r="C217" s="45">
        <v>9156</v>
      </c>
      <c r="D217" s="52">
        <v>43917</v>
      </c>
      <c r="E217" s="45">
        <v>1011775</v>
      </c>
      <c r="F217" s="45">
        <v>404001</v>
      </c>
      <c r="G217" s="45"/>
      <c r="H217" s="34">
        <v>29153</v>
      </c>
      <c r="I217" s="51">
        <v>64</v>
      </c>
      <c r="J217" s="45">
        <v>-2</v>
      </c>
      <c r="K217" s="45" t="s">
        <v>3051</v>
      </c>
      <c r="L217" s="45"/>
      <c r="M217" s="45"/>
      <c r="O217" s="52"/>
      <c r="Q217" s="45"/>
      <c r="R217" s="45"/>
      <c r="S217" s="45"/>
      <c r="T217" s="45"/>
      <c r="V217" s="45" t="s">
        <v>3382</v>
      </c>
      <c r="W217" s="23" t="str">
        <f t="shared" si="23"/>
        <v>000</v>
      </c>
      <c r="X217" s="23">
        <f t="shared" si="24"/>
        <v>2020</v>
      </c>
      <c r="Y217" s="23">
        <f t="shared" si="25"/>
        <v>1900</v>
      </c>
      <c r="Z217" s="23" t="str">
        <f t="shared" si="21"/>
        <v>mar</v>
      </c>
      <c r="AA217" s="23" t="str">
        <f t="shared" si="22"/>
        <v>jan</v>
      </c>
      <c r="AB217" s="23" t="str">
        <f t="shared" si="26"/>
        <v>fr</v>
      </c>
      <c r="AC217" s="23" t="str">
        <f t="shared" si="27"/>
        <v>lø</v>
      </c>
      <c r="AD217" s="45"/>
      <c r="AE217" s="45"/>
    </row>
    <row r="218" spans="1:31" x14ac:dyDescent="0.25">
      <c r="A218" s="45">
        <v>31843</v>
      </c>
      <c r="B218" s="45"/>
      <c r="C218" s="45">
        <v>9159</v>
      </c>
      <c r="D218" s="52">
        <v>43920</v>
      </c>
      <c r="E218" s="45">
        <v>1006626</v>
      </c>
      <c r="F218" s="45">
        <v>407800</v>
      </c>
      <c r="G218" s="45" t="s">
        <v>57</v>
      </c>
      <c r="H218" s="34">
        <v>77739</v>
      </c>
      <c r="I218" s="51">
        <v>760</v>
      </c>
      <c r="J218" s="45">
        <v>20</v>
      </c>
      <c r="K218" s="45" t="s">
        <v>3051</v>
      </c>
      <c r="L218" s="45">
        <v>797</v>
      </c>
      <c r="M218" s="45">
        <v>833</v>
      </c>
      <c r="N218" s="26">
        <v>36</v>
      </c>
      <c r="O218" s="52">
        <v>43879</v>
      </c>
      <c r="P218" s="26">
        <v>2014</v>
      </c>
      <c r="Q218" s="45" t="s">
        <v>3161</v>
      </c>
      <c r="R218" s="45" t="s">
        <v>3102</v>
      </c>
      <c r="S218" s="45" t="s">
        <v>88</v>
      </c>
      <c r="T218" s="45"/>
      <c r="V218" s="45"/>
      <c r="W218" s="23" t="str">
        <f t="shared" si="23"/>
        <v>2008</v>
      </c>
      <c r="X218" s="23">
        <f t="shared" si="24"/>
        <v>2020</v>
      </c>
      <c r="Y218" s="23">
        <f t="shared" si="25"/>
        <v>2020</v>
      </c>
      <c r="Z218" s="23" t="str">
        <f t="shared" si="21"/>
        <v>mar</v>
      </c>
      <c r="AA218" s="23" t="str">
        <f t="shared" si="22"/>
        <v>feb</v>
      </c>
      <c r="AB218" s="23" t="str">
        <f t="shared" si="26"/>
        <v>ma</v>
      </c>
      <c r="AC218" s="23" t="str">
        <f t="shared" si="27"/>
        <v>ti</v>
      </c>
      <c r="AD218" s="45"/>
      <c r="AE218" s="45"/>
    </row>
    <row r="219" spans="1:31" x14ac:dyDescent="0.25">
      <c r="A219" s="45">
        <v>31844</v>
      </c>
      <c r="B219" s="45"/>
      <c r="C219" s="45">
        <v>9160</v>
      </c>
      <c r="D219" s="52">
        <v>43920</v>
      </c>
      <c r="E219" s="45">
        <v>1006626</v>
      </c>
      <c r="F219" s="45">
        <v>407800</v>
      </c>
      <c r="G219" s="45" t="s">
        <v>57</v>
      </c>
      <c r="H219" s="34">
        <v>77749</v>
      </c>
      <c r="I219" s="51">
        <v>100</v>
      </c>
      <c r="J219" s="45">
        <v>100</v>
      </c>
      <c r="K219" s="45" t="s">
        <v>3051</v>
      </c>
      <c r="L219" s="45">
        <v>439</v>
      </c>
      <c r="M219" s="45">
        <v>439</v>
      </c>
      <c r="N219" s="26">
        <v>0</v>
      </c>
      <c r="O219" s="52">
        <v>43879</v>
      </c>
      <c r="P219" s="26">
        <v>2014</v>
      </c>
      <c r="Q219" s="45" t="s">
        <v>3161</v>
      </c>
      <c r="R219" s="45" t="s">
        <v>3051</v>
      </c>
      <c r="S219" s="45" t="s">
        <v>88</v>
      </c>
      <c r="T219" s="45"/>
      <c r="V219" s="45"/>
      <c r="W219" s="23" t="str">
        <f t="shared" si="23"/>
        <v>2008</v>
      </c>
      <c r="X219" s="23">
        <f t="shared" si="24"/>
        <v>2020</v>
      </c>
      <c r="Y219" s="23">
        <f t="shared" si="25"/>
        <v>2020</v>
      </c>
      <c r="Z219" s="23" t="str">
        <f t="shared" si="21"/>
        <v>mar</v>
      </c>
      <c r="AA219" s="23" t="str">
        <f t="shared" si="22"/>
        <v>feb</v>
      </c>
      <c r="AB219" s="23" t="str">
        <f t="shared" si="26"/>
        <v>ma</v>
      </c>
      <c r="AC219" s="23" t="str">
        <f t="shared" si="27"/>
        <v>ti</v>
      </c>
      <c r="AD219" s="45"/>
      <c r="AE219" s="45"/>
    </row>
    <row r="220" spans="1:31" x14ac:dyDescent="0.25">
      <c r="A220" s="45">
        <v>31845</v>
      </c>
      <c r="B220" s="45"/>
      <c r="C220" s="45">
        <v>9161</v>
      </c>
      <c r="D220" s="52">
        <v>43920</v>
      </c>
      <c r="E220" s="45">
        <v>1011598</v>
      </c>
      <c r="F220" s="45">
        <v>421322</v>
      </c>
      <c r="G220" s="45" t="s">
        <v>57</v>
      </c>
      <c r="H220" s="34">
        <v>5525</v>
      </c>
      <c r="I220" s="51">
        <v>400</v>
      </c>
      <c r="J220" s="45">
        <v>-10</v>
      </c>
      <c r="K220" s="45" t="s">
        <v>3051</v>
      </c>
      <c r="L220" s="45">
        <v>1470</v>
      </c>
      <c r="M220" s="45">
        <v>1470</v>
      </c>
      <c r="N220" s="26">
        <v>0</v>
      </c>
      <c r="O220" s="52">
        <v>43910</v>
      </c>
      <c r="P220" s="26">
        <v>2014</v>
      </c>
      <c r="Q220" s="45" t="s">
        <v>3103</v>
      </c>
      <c r="R220" s="45" t="s">
        <v>3051</v>
      </c>
      <c r="S220" s="45" t="s">
        <v>88</v>
      </c>
      <c r="T220" s="45"/>
      <c r="V220" s="45"/>
      <c r="W220" s="23" t="str">
        <f t="shared" si="23"/>
        <v>2012</v>
      </c>
      <c r="X220" s="23">
        <f t="shared" si="24"/>
        <v>2020</v>
      </c>
      <c r="Y220" s="23">
        <f t="shared" si="25"/>
        <v>2020</v>
      </c>
      <c r="Z220" s="23" t="str">
        <f t="shared" si="21"/>
        <v>mar</v>
      </c>
      <c r="AA220" s="23" t="str">
        <f t="shared" si="22"/>
        <v>mar</v>
      </c>
      <c r="AB220" s="23" t="str">
        <f t="shared" si="26"/>
        <v>ma</v>
      </c>
      <c r="AC220" s="23" t="str">
        <f t="shared" si="27"/>
        <v>fr</v>
      </c>
      <c r="AD220" s="45"/>
      <c r="AE220" s="45"/>
    </row>
    <row r="221" spans="1:31" x14ac:dyDescent="0.25">
      <c r="A221" s="45">
        <v>31846</v>
      </c>
      <c r="B221" s="45"/>
      <c r="C221" s="45">
        <v>9162</v>
      </c>
      <c r="D221" s="52">
        <v>43920</v>
      </c>
      <c r="E221" s="45">
        <v>1011598</v>
      </c>
      <c r="F221" s="45">
        <v>421322</v>
      </c>
      <c r="G221" s="45" t="s">
        <v>57</v>
      </c>
      <c r="H221" s="34">
        <v>53795</v>
      </c>
      <c r="I221" s="51">
        <v>720</v>
      </c>
      <c r="J221" s="45">
        <v>-90</v>
      </c>
      <c r="K221" s="45" t="s">
        <v>3051</v>
      </c>
      <c r="L221" s="45">
        <v>113</v>
      </c>
      <c r="M221" s="45">
        <v>22</v>
      </c>
      <c r="N221" s="26">
        <v>91</v>
      </c>
      <c r="O221" s="52">
        <v>43910</v>
      </c>
      <c r="P221" s="26">
        <v>2014</v>
      </c>
      <c r="Q221" s="45" t="s">
        <v>3103</v>
      </c>
      <c r="R221" s="45" t="s">
        <v>3102</v>
      </c>
      <c r="S221" s="45" t="s">
        <v>88</v>
      </c>
      <c r="T221" s="45"/>
      <c r="V221" s="45"/>
      <c r="W221" s="23" t="str">
        <f t="shared" si="23"/>
        <v>2012</v>
      </c>
      <c r="X221" s="23">
        <f t="shared" si="24"/>
        <v>2020</v>
      </c>
      <c r="Y221" s="23">
        <f t="shared" si="25"/>
        <v>2020</v>
      </c>
      <c r="Z221" s="23" t="str">
        <f t="shared" si="21"/>
        <v>mar</v>
      </c>
      <c r="AA221" s="23" t="str">
        <f t="shared" si="22"/>
        <v>mar</v>
      </c>
      <c r="AB221" s="23" t="str">
        <f t="shared" si="26"/>
        <v>ma</v>
      </c>
      <c r="AC221" s="23" t="str">
        <f t="shared" si="27"/>
        <v>fr</v>
      </c>
      <c r="AD221" s="45"/>
      <c r="AE221" s="45"/>
    </row>
    <row r="222" spans="1:31" x14ac:dyDescent="0.25">
      <c r="A222" s="45">
        <v>31847</v>
      </c>
      <c r="B222" s="45"/>
      <c r="C222" s="45">
        <v>9164</v>
      </c>
      <c r="D222" s="52">
        <v>43920</v>
      </c>
      <c r="E222" s="45">
        <v>1012244</v>
      </c>
      <c r="F222" s="45">
        <v>404001</v>
      </c>
      <c r="G222" s="45" t="s">
        <v>57</v>
      </c>
      <c r="H222" s="34">
        <v>313013</v>
      </c>
      <c r="I222" s="51">
        <v>35</v>
      </c>
      <c r="J222" s="45">
        <v>5</v>
      </c>
      <c r="K222" s="45" t="s">
        <v>3051</v>
      </c>
      <c r="L222" s="45">
        <v>13</v>
      </c>
      <c r="M222" s="45">
        <v>18</v>
      </c>
      <c r="N222" s="26">
        <v>-5</v>
      </c>
      <c r="O222" s="52">
        <v>43917</v>
      </c>
      <c r="P222" s="26">
        <v>2014</v>
      </c>
      <c r="Q222" s="45" t="s">
        <v>3111</v>
      </c>
      <c r="R222" s="45" t="s">
        <v>3102</v>
      </c>
      <c r="S222" s="45" t="s">
        <v>88</v>
      </c>
      <c r="T222" s="45"/>
      <c r="V222" s="45"/>
      <c r="W222" s="23" t="str">
        <f t="shared" si="23"/>
        <v>2013</v>
      </c>
      <c r="X222" s="23">
        <f t="shared" si="24"/>
        <v>2020</v>
      </c>
      <c r="Y222" s="23">
        <f t="shared" si="25"/>
        <v>2020</v>
      </c>
      <c r="Z222" s="23" t="str">
        <f t="shared" si="21"/>
        <v>mar</v>
      </c>
      <c r="AA222" s="23" t="str">
        <f t="shared" si="22"/>
        <v>mar</v>
      </c>
      <c r="AB222" s="23" t="str">
        <f t="shared" si="26"/>
        <v>ma</v>
      </c>
      <c r="AC222" s="23" t="str">
        <f t="shared" si="27"/>
        <v>fr</v>
      </c>
      <c r="AD222" s="45"/>
      <c r="AE222" s="45"/>
    </row>
    <row r="223" spans="1:31" x14ac:dyDescent="0.25">
      <c r="A223" s="45">
        <v>31848</v>
      </c>
      <c r="B223" s="45"/>
      <c r="C223" s="45">
        <v>9165</v>
      </c>
      <c r="D223" s="52">
        <v>43920</v>
      </c>
      <c r="E223" s="45">
        <v>1012244</v>
      </c>
      <c r="F223" s="45">
        <v>404001</v>
      </c>
      <c r="G223" s="45" t="s">
        <v>57</v>
      </c>
      <c r="H223" s="34">
        <v>29202</v>
      </c>
      <c r="I223" s="51">
        <v>12</v>
      </c>
      <c r="J223" s="45">
        <v>-12</v>
      </c>
      <c r="K223" s="45" t="s">
        <v>3051</v>
      </c>
      <c r="L223" s="45">
        <v>171</v>
      </c>
      <c r="M223" s="45">
        <v>171</v>
      </c>
      <c r="N223" s="26">
        <v>0</v>
      </c>
      <c r="O223" s="52">
        <v>43917</v>
      </c>
      <c r="P223" s="26">
        <v>2014</v>
      </c>
      <c r="Q223" s="45" t="s">
        <v>149</v>
      </c>
      <c r="R223" s="45" t="s">
        <v>3051</v>
      </c>
      <c r="S223" s="45" t="s">
        <v>88</v>
      </c>
      <c r="T223" s="45"/>
      <c r="V223" s="45"/>
      <c r="W223" s="23" t="str">
        <f t="shared" si="23"/>
        <v>2013</v>
      </c>
      <c r="X223" s="23">
        <f t="shared" si="24"/>
        <v>2020</v>
      </c>
      <c r="Y223" s="23">
        <f t="shared" si="25"/>
        <v>2020</v>
      </c>
      <c r="Z223" s="23" t="str">
        <f t="shared" si="21"/>
        <v>mar</v>
      </c>
      <c r="AA223" s="23" t="str">
        <f t="shared" si="22"/>
        <v>mar</v>
      </c>
      <c r="AB223" s="23" t="str">
        <f t="shared" si="26"/>
        <v>ma</v>
      </c>
      <c r="AC223" s="23" t="str">
        <f t="shared" si="27"/>
        <v>fr</v>
      </c>
      <c r="AD223" s="45"/>
      <c r="AE223" s="45"/>
    </row>
    <row r="224" spans="1:31" x14ac:dyDescent="0.25">
      <c r="A224" s="45">
        <v>31849</v>
      </c>
      <c r="B224" s="45"/>
      <c r="C224" s="45">
        <v>9187</v>
      </c>
      <c r="D224" s="52">
        <v>43922</v>
      </c>
      <c r="E224" s="45">
        <v>1011761</v>
      </c>
      <c r="F224" s="45">
        <v>70153400</v>
      </c>
      <c r="G224" s="45" t="s">
        <v>60</v>
      </c>
      <c r="H224" s="34">
        <v>77645</v>
      </c>
      <c r="I224" s="51">
        <v>24</v>
      </c>
      <c r="J224" s="45">
        <v>-12</v>
      </c>
      <c r="K224" s="45" t="s">
        <v>3102</v>
      </c>
      <c r="L224" s="45">
        <v>175</v>
      </c>
      <c r="M224" s="45">
        <v>163</v>
      </c>
      <c r="N224" s="26">
        <v>12</v>
      </c>
      <c r="O224" s="52">
        <v>43913</v>
      </c>
      <c r="P224" s="26">
        <v>2014</v>
      </c>
      <c r="Q224" s="45" t="s">
        <v>3363</v>
      </c>
      <c r="R224" s="45" t="s">
        <v>3102</v>
      </c>
      <c r="S224" s="45" t="s">
        <v>89</v>
      </c>
      <c r="T224" s="45"/>
      <c r="V224" s="45"/>
      <c r="W224" s="23" t="str">
        <f t="shared" si="23"/>
        <v>2013</v>
      </c>
      <c r="X224" s="23">
        <f t="shared" si="24"/>
        <v>2020</v>
      </c>
      <c r="Y224" s="23">
        <f t="shared" si="25"/>
        <v>2020</v>
      </c>
      <c r="Z224" s="23" t="str">
        <f t="shared" si="21"/>
        <v>apr</v>
      </c>
      <c r="AA224" s="23" t="str">
        <f t="shared" si="22"/>
        <v>mar</v>
      </c>
      <c r="AB224" s="23" t="str">
        <f t="shared" si="26"/>
        <v>on</v>
      </c>
      <c r="AC224" s="23" t="str">
        <f t="shared" si="27"/>
        <v>ma</v>
      </c>
      <c r="AD224" s="45"/>
      <c r="AE224" s="45"/>
    </row>
    <row r="225" spans="1:31" x14ac:dyDescent="0.25">
      <c r="A225" s="45">
        <v>31850</v>
      </c>
      <c r="B225" s="45"/>
      <c r="C225" s="45">
        <v>9166</v>
      </c>
      <c r="D225" s="52">
        <v>43920</v>
      </c>
      <c r="E225" s="45">
        <v>1012244</v>
      </c>
      <c r="F225" s="45">
        <v>404001</v>
      </c>
      <c r="G225" s="45" t="s">
        <v>57</v>
      </c>
      <c r="H225" s="34">
        <v>31944</v>
      </c>
      <c r="I225" s="51">
        <v>50</v>
      </c>
      <c r="J225" s="45">
        <v>-40</v>
      </c>
      <c r="K225" s="45" t="s">
        <v>3051</v>
      </c>
      <c r="L225" s="45">
        <v>40</v>
      </c>
      <c r="M225" s="45">
        <v>30</v>
      </c>
      <c r="N225" s="26">
        <v>10</v>
      </c>
      <c r="O225" s="52">
        <v>43917</v>
      </c>
      <c r="P225" s="26">
        <v>2014</v>
      </c>
      <c r="Q225" s="45" t="s">
        <v>3181</v>
      </c>
      <c r="R225" s="45" t="s">
        <v>3051</v>
      </c>
      <c r="S225" s="45" t="s">
        <v>88</v>
      </c>
      <c r="T225" s="45"/>
      <c r="V225" s="45"/>
      <c r="W225" s="23" t="str">
        <f t="shared" si="23"/>
        <v>2013</v>
      </c>
      <c r="X225" s="23">
        <f t="shared" si="24"/>
        <v>2020</v>
      </c>
      <c r="Y225" s="23">
        <f t="shared" si="25"/>
        <v>2020</v>
      </c>
      <c r="Z225" s="23" t="str">
        <f t="shared" si="21"/>
        <v>mar</v>
      </c>
      <c r="AA225" s="23" t="str">
        <f t="shared" si="22"/>
        <v>mar</v>
      </c>
      <c r="AB225" s="23" t="str">
        <f t="shared" si="26"/>
        <v>ma</v>
      </c>
      <c r="AC225" s="23" t="str">
        <f t="shared" si="27"/>
        <v>fr</v>
      </c>
      <c r="AD225" s="45"/>
      <c r="AE225" s="45"/>
    </row>
    <row r="226" spans="1:31" x14ac:dyDescent="0.25">
      <c r="A226" s="45">
        <v>31851</v>
      </c>
      <c r="B226" s="45"/>
      <c r="C226" s="45">
        <v>9167</v>
      </c>
      <c r="D226" s="52">
        <v>43920</v>
      </c>
      <c r="E226" s="45">
        <v>1012244</v>
      </c>
      <c r="F226" s="45">
        <v>404001</v>
      </c>
      <c r="G226" s="45" t="s">
        <v>57</v>
      </c>
      <c r="H226" s="34">
        <v>40604</v>
      </c>
      <c r="I226" s="51">
        <v>50</v>
      </c>
      <c r="J226" s="45">
        <v>-50</v>
      </c>
      <c r="K226" s="45" t="s">
        <v>3051</v>
      </c>
      <c r="L226" s="45">
        <v>193</v>
      </c>
      <c r="M226" s="45">
        <v>193</v>
      </c>
      <c r="N226" s="26">
        <v>0</v>
      </c>
      <c r="O226" s="52">
        <v>43917</v>
      </c>
      <c r="P226" s="26">
        <v>2014</v>
      </c>
      <c r="Q226" s="45" t="s">
        <v>3111</v>
      </c>
      <c r="R226" s="45" t="s">
        <v>3051</v>
      </c>
      <c r="S226" s="45" t="s">
        <v>88</v>
      </c>
      <c r="T226" s="45"/>
      <c r="V226" s="45"/>
      <c r="W226" s="23" t="str">
        <f t="shared" si="23"/>
        <v>2013</v>
      </c>
      <c r="X226" s="23">
        <f t="shared" si="24"/>
        <v>2020</v>
      </c>
      <c r="Y226" s="23">
        <f t="shared" si="25"/>
        <v>2020</v>
      </c>
      <c r="Z226" s="23" t="str">
        <f t="shared" si="21"/>
        <v>mar</v>
      </c>
      <c r="AA226" s="23" t="str">
        <f t="shared" si="22"/>
        <v>mar</v>
      </c>
      <c r="AB226" s="23" t="str">
        <f t="shared" si="26"/>
        <v>ma</v>
      </c>
      <c r="AC226" s="23" t="str">
        <f t="shared" si="27"/>
        <v>fr</v>
      </c>
      <c r="AD226" s="45"/>
      <c r="AE226" s="45"/>
    </row>
    <row r="227" spans="1:31" x14ac:dyDescent="0.25">
      <c r="A227" s="45">
        <v>31852</v>
      </c>
      <c r="B227" s="45"/>
      <c r="C227" s="45">
        <v>9168</v>
      </c>
      <c r="D227" s="52">
        <v>43920</v>
      </c>
      <c r="E227" s="45">
        <v>1012244</v>
      </c>
      <c r="F227" s="45">
        <v>404001</v>
      </c>
      <c r="G227" s="45" t="s">
        <v>57</v>
      </c>
      <c r="H227" s="34">
        <v>9021</v>
      </c>
      <c r="I227" s="51">
        <v>300</v>
      </c>
      <c r="J227" s="45">
        <v>-20</v>
      </c>
      <c r="K227" s="45" t="s">
        <v>3051</v>
      </c>
      <c r="L227" s="45">
        <v>9</v>
      </c>
      <c r="M227" s="45">
        <v>1</v>
      </c>
      <c r="N227" s="26">
        <v>8</v>
      </c>
      <c r="O227" s="52">
        <v>43917</v>
      </c>
      <c r="P227" s="26">
        <v>2014</v>
      </c>
      <c r="Q227" s="45" t="s">
        <v>3181</v>
      </c>
      <c r="R227" s="45" t="s">
        <v>3051</v>
      </c>
      <c r="S227" s="45" t="s">
        <v>88</v>
      </c>
      <c r="T227" s="45"/>
      <c r="V227" s="45"/>
      <c r="W227" s="23" t="str">
        <f t="shared" si="23"/>
        <v>2013</v>
      </c>
      <c r="X227" s="23">
        <f t="shared" si="24"/>
        <v>2020</v>
      </c>
      <c r="Y227" s="23">
        <f t="shared" si="25"/>
        <v>2020</v>
      </c>
      <c r="Z227" s="23" t="str">
        <f t="shared" si="21"/>
        <v>mar</v>
      </c>
      <c r="AA227" s="23" t="str">
        <f t="shared" si="22"/>
        <v>mar</v>
      </c>
      <c r="AB227" s="23" t="str">
        <f t="shared" si="26"/>
        <v>ma</v>
      </c>
      <c r="AC227" s="23" t="str">
        <f t="shared" si="27"/>
        <v>fr</v>
      </c>
      <c r="AD227" s="45"/>
      <c r="AE227" s="45"/>
    </row>
    <row r="228" spans="1:31" x14ac:dyDescent="0.25">
      <c r="A228" s="45">
        <v>31853</v>
      </c>
      <c r="B228" s="45"/>
      <c r="C228" s="45">
        <v>9169</v>
      </c>
      <c r="D228" s="52">
        <v>43920</v>
      </c>
      <c r="E228" s="45">
        <v>1012244</v>
      </c>
      <c r="F228" s="45">
        <v>404001</v>
      </c>
      <c r="G228" s="45" t="s">
        <v>57</v>
      </c>
      <c r="H228" s="34">
        <v>70403</v>
      </c>
      <c r="I228" s="51">
        <v>40</v>
      </c>
      <c r="J228" s="45">
        <v>-40</v>
      </c>
      <c r="K228" s="45" t="s">
        <v>3051</v>
      </c>
      <c r="L228" s="45">
        <v>302</v>
      </c>
      <c r="M228" s="45">
        <v>302</v>
      </c>
      <c r="N228" s="26">
        <v>0</v>
      </c>
      <c r="O228" s="52">
        <v>43921</v>
      </c>
      <c r="P228" s="26">
        <v>2014</v>
      </c>
      <c r="Q228" s="45" t="s">
        <v>3269</v>
      </c>
      <c r="R228" s="45" t="s">
        <v>3051</v>
      </c>
      <c r="S228" s="45" t="s">
        <v>88</v>
      </c>
      <c r="T228" s="45"/>
      <c r="V228" s="45"/>
      <c r="W228" s="23" t="str">
        <f t="shared" si="23"/>
        <v>2014</v>
      </c>
      <c r="X228" s="23">
        <f t="shared" si="24"/>
        <v>2020</v>
      </c>
      <c r="Y228" s="23">
        <f t="shared" si="25"/>
        <v>2020</v>
      </c>
      <c r="Z228" s="23" t="str">
        <f t="shared" si="21"/>
        <v>mar</v>
      </c>
      <c r="AA228" s="23" t="str">
        <f t="shared" si="22"/>
        <v>mar</v>
      </c>
      <c r="AB228" s="23" t="str">
        <f t="shared" si="26"/>
        <v>ma</v>
      </c>
      <c r="AC228" s="23" t="str">
        <f t="shared" si="27"/>
        <v>ti</v>
      </c>
      <c r="AD228" s="45"/>
      <c r="AE228" s="45"/>
    </row>
    <row r="229" spans="1:31" x14ac:dyDescent="0.25">
      <c r="A229" s="45">
        <v>31854</v>
      </c>
      <c r="B229" s="45"/>
      <c r="C229" s="45">
        <v>9170</v>
      </c>
      <c r="D229" s="52">
        <v>43920</v>
      </c>
      <c r="E229" s="45">
        <v>1009063</v>
      </c>
      <c r="F229" s="45">
        <v>404001</v>
      </c>
      <c r="G229" s="45" t="s">
        <v>57</v>
      </c>
      <c r="H229" s="34">
        <v>70563</v>
      </c>
      <c r="I229" s="51">
        <v>10</v>
      </c>
      <c r="J229" s="45">
        <v>20</v>
      </c>
      <c r="K229" s="45" t="s">
        <v>3051</v>
      </c>
      <c r="L229" s="45">
        <v>0</v>
      </c>
      <c r="M229" s="45">
        <v>0</v>
      </c>
      <c r="N229" s="26">
        <v>0</v>
      </c>
      <c r="O229" s="52">
        <v>43893</v>
      </c>
      <c r="P229" s="26">
        <v>2014</v>
      </c>
      <c r="Q229" s="45" t="s">
        <v>3161</v>
      </c>
      <c r="R229" s="45" t="s">
        <v>3051</v>
      </c>
      <c r="S229" s="45" t="s">
        <v>88</v>
      </c>
      <c r="T229" s="45"/>
      <c r="V229" s="45"/>
      <c r="W229" s="23" t="str">
        <f t="shared" si="23"/>
        <v>2010</v>
      </c>
      <c r="X229" s="23">
        <f t="shared" si="24"/>
        <v>2020</v>
      </c>
      <c r="Y229" s="23">
        <f t="shared" si="25"/>
        <v>2020</v>
      </c>
      <c r="Z229" s="23" t="str">
        <f t="shared" si="21"/>
        <v>mar</v>
      </c>
      <c r="AA229" s="23" t="str">
        <f t="shared" si="22"/>
        <v>mar</v>
      </c>
      <c r="AB229" s="23" t="str">
        <f t="shared" si="26"/>
        <v>ma</v>
      </c>
      <c r="AC229" s="23" t="str">
        <f t="shared" si="27"/>
        <v>ti</v>
      </c>
      <c r="AD229" s="45"/>
      <c r="AE229" s="45"/>
    </row>
    <row r="230" spans="1:31" x14ac:dyDescent="0.25">
      <c r="A230" s="45">
        <v>31855</v>
      </c>
      <c r="B230" s="45"/>
      <c r="C230" s="45">
        <v>9171</v>
      </c>
      <c r="D230" s="52">
        <v>43920</v>
      </c>
      <c r="E230" s="45">
        <v>1009063</v>
      </c>
      <c r="F230" s="45">
        <v>404001</v>
      </c>
      <c r="G230" s="45" t="s">
        <v>57</v>
      </c>
      <c r="H230" s="34">
        <v>29156</v>
      </c>
      <c r="I230" s="51">
        <v>8</v>
      </c>
      <c r="J230" s="45">
        <v>8</v>
      </c>
      <c r="K230" s="45" t="s">
        <v>3051</v>
      </c>
      <c r="L230" s="45">
        <v>48</v>
      </c>
      <c r="M230" s="45">
        <v>48</v>
      </c>
      <c r="N230" s="26">
        <v>0</v>
      </c>
      <c r="O230" s="52">
        <v>43893</v>
      </c>
      <c r="P230" s="26">
        <v>2014</v>
      </c>
      <c r="Q230" s="45" t="s">
        <v>3161</v>
      </c>
      <c r="R230" s="45" t="s">
        <v>3051</v>
      </c>
      <c r="S230" s="45" t="s">
        <v>88</v>
      </c>
      <c r="T230" s="45"/>
      <c r="V230" s="45"/>
      <c r="W230" s="23" t="str">
        <f t="shared" si="23"/>
        <v>2010</v>
      </c>
      <c r="X230" s="23">
        <f t="shared" si="24"/>
        <v>2020</v>
      </c>
      <c r="Y230" s="23">
        <f t="shared" si="25"/>
        <v>2020</v>
      </c>
      <c r="Z230" s="23" t="str">
        <f t="shared" si="21"/>
        <v>mar</v>
      </c>
      <c r="AA230" s="23" t="str">
        <f t="shared" si="22"/>
        <v>mar</v>
      </c>
      <c r="AB230" s="23" t="str">
        <f t="shared" si="26"/>
        <v>ma</v>
      </c>
      <c r="AC230" s="23" t="str">
        <f t="shared" si="27"/>
        <v>ti</v>
      </c>
      <c r="AD230" s="45"/>
      <c r="AE230" s="45"/>
    </row>
    <row r="231" spans="1:31" x14ac:dyDescent="0.25">
      <c r="A231" s="45">
        <v>31856</v>
      </c>
      <c r="B231" s="45"/>
      <c r="C231" s="45">
        <v>9172</v>
      </c>
      <c r="D231" s="52">
        <v>43920</v>
      </c>
      <c r="E231" s="45">
        <v>1011775</v>
      </c>
      <c r="F231" s="45">
        <v>404001</v>
      </c>
      <c r="G231" s="45" t="s">
        <v>57</v>
      </c>
      <c r="H231" s="34">
        <v>29152</v>
      </c>
      <c r="I231" s="51">
        <v>16</v>
      </c>
      <c r="J231" s="45">
        <v>-8</v>
      </c>
      <c r="K231" s="45" t="s">
        <v>3051</v>
      </c>
      <c r="L231" s="45">
        <v>32</v>
      </c>
      <c r="M231" s="45">
        <v>40</v>
      </c>
      <c r="N231" s="26">
        <v>-8</v>
      </c>
      <c r="O231" s="52">
        <v>43914</v>
      </c>
      <c r="P231" s="26">
        <v>2014</v>
      </c>
      <c r="Q231" s="45" t="s">
        <v>3161</v>
      </c>
      <c r="R231" s="45" t="s">
        <v>3051</v>
      </c>
      <c r="S231" s="45" t="s">
        <v>88</v>
      </c>
      <c r="T231" s="45"/>
      <c r="V231" s="45"/>
      <c r="W231" s="23" t="str">
        <f t="shared" si="23"/>
        <v>2013</v>
      </c>
      <c r="X231" s="23">
        <f t="shared" si="24"/>
        <v>2020</v>
      </c>
      <c r="Y231" s="23">
        <f t="shared" si="25"/>
        <v>2020</v>
      </c>
      <c r="Z231" s="23" t="str">
        <f t="shared" si="21"/>
        <v>mar</v>
      </c>
      <c r="AA231" s="23" t="str">
        <f t="shared" si="22"/>
        <v>mar</v>
      </c>
      <c r="AB231" s="23" t="str">
        <f t="shared" si="26"/>
        <v>ma</v>
      </c>
      <c r="AC231" s="23" t="str">
        <f t="shared" si="27"/>
        <v>ti</v>
      </c>
      <c r="AD231" s="45"/>
      <c r="AE231" s="45"/>
    </row>
    <row r="232" spans="1:31" x14ac:dyDescent="0.25">
      <c r="A232" s="45">
        <v>31857</v>
      </c>
      <c r="B232" s="45"/>
      <c r="C232" s="45">
        <v>9194</v>
      </c>
      <c r="D232" s="52">
        <v>43920</v>
      </c>
      <c r="E232" s="45">
        <v>1011775</v>
      </c>
      <c r="F232" s="45">
        <v>404001</v>
      </c>
      <c r="G232" s="45" t="s">
        <v>57</v>
      </c>
      <c r="H232" s="34">
        <v>29343</v>
      </c>
      <c r="I232" s="51">
        <v>10</v>
      </c>
      <c r="J232" s="45">
        <v>-10</v>
      </c>
      <c r="K232" s="45" t="s">
        <v>3051</v>
      </c>
      <c r="L232" s="45">
        <v>165</v>
      </c>
      <c r="M232" s="45">
        <v>165</v>
      </c>
      <c r="N232" s="26">
        <v>0</v>
      </c>
      <c r="O232" s="52">
        <v>43914</v>
      </c>
      <c r="P232" s="26">
        <v>2014</v>
      </c>
      <c r="Q232" s="95" t="s">
        <v>3105</v>
      </c>
      <c r="R232" s="45" t="s">
        <v>3051</v>
      </c>
      <c r="S232" s="45" t="s">
        <v>88</v>
      </c>
      <c r="T232" s="45"/>
      <c r="V232" s="45"/>
      <c r="W232" s="23" t="str">
        <f t="shared" si="23"/>
        <v>2013</v>
      </c>
      <c r="X232" s="23">
        <f t="shared" si="24"/>
        <v>2020</v>
      </c>
      <c r="Y232" s="23">
        <f t="shared" si="25"/>
        <v>2020</v>
      </c>
      <c r="Z232" s="23" t="str">
        <f t="shared" si="21"/>
        <v>mar</v>
      </c>
      <c r="AA232" s="23" t="str">
        <f t="shared" si="22"/>
        <v>mar</v>
      </c>
      <c r="AB232" s="23" t="str">
        <f t="shared" si="26"/>
        <v>ma</v>
      </c>
      <c r="AC232" s="23" t="str">
        <f t="shared" si="27"/>
        <v>ti</v>
      </c>
      <c r="AD232" s="45"/>
      <c r="AE232" s="45"/>
    </row>
    <row r="233" spans="1:31" x14ac:dyDescent="0.25">
      <c r="A233" s="45">
        <v>31858</v>
      </c>
      <c r="B233" s="45"/>
      <c r="C233" s="45">
        <v>9175</v>
      </c>
      <c r="D233" s="52">
        <v>43921</v>
      </c>
      <c r="E233" s="45">
        <v>1012214</v>
      </c>
      <c r="F233" s="45">
        <v>500162</v>
      </c>
      <c r="G233" s="45" t="s">
        <v>60</v>
      </c>
      <c r="H233" s="34">
        <v>45877</v>
      </c>
      <c r="I233" s="51">
        <v>10</v>
      </c>
      <c r="J233" s="45">
        <v>-6</v>
      </c>
      <c r="K233" s="45" t="s">
        <v>3102</v>
      </c>
      <c r="L233" s="45">
        <v>253</v>
      </c>
      <c r="M233" s="45">
        <v>262</v>
      </c>
      <c r="N233" s="26">
        <v>-9</v>
      </c>
      <c r="O233" s="52">
        <v>43916</v>
      </c>
      <c r="P233" s="26">
        <v>2014</v>
      </c>
      <c r="Q233" s="45" t="s">
        <v>3366</v>
      </c>
      <c r="R233" s="45" t="s">
        <v>3102</v>
      </c>
      <c r="S233" s="45" t="s">
        <v>88</v>
      </c>
      <c r="T233" s="45"/>
      <c r="V233" s="45"/>
      <c r="W233" s="23" t="str">
        <f t="shared" si="23"/>
        <v>2013</v>
      </c>
      <c r="X233" s="23">
        <f t="shared" si="24"/>
        <v>2020</v>
      </c>
      <c r="Y233" s="23">
        <f t="shared" si="25"/>
        <v>2020</v>
      </c>
      <c r="Z233" s="23" t="str">
        <f t="shared" si="21"/>
        <v>mar</v>
      </c>
      <c r="AA233" s="23" t="str">
        <f t="shared" si="22"/>
        <v>mar</v>
      </c>
      <c r="AB233" s="23" t="str">
        <f t="shared" si="26"/>
        <v>ti</v>
      </c>
      <c r="AC233" s="23" t="str">
        <f t="shared" si="27"/>
        <v>to</v>
      </c>
      <c r="AD233" s="45"/>
      <c r="AE233" s="45"/>
    </row>
    <row r="234" spans="1:31" x14ac:dyDescent="0.25">
      <c r="A234" s="45">
        <v>31859</v>
      </c>
      <c r="B234" s="45"/>
      <c r="C234" s="45">
        <v>9177</v>
      </c>
      <c r="D234" s="52">
        <v>43921</v>
      </c>
      <c r="E234" s="45">
        <v>1010830</v>
      </c>
      <c r="F234" s="45">
        <v>3382</v>
      </c>
      <c r="G234" s="45" t="s">
        <v>60</v>
      </c>
      <c r="H234" s="34">
        <v>31743</v>
      </c>
      <c r="I234" s="51">
        <v>10</v>
      </c>
      <c r="J234" s="45">
        <v>-10</v>
      </c>
      <c r="K234" s="45" t="s">
        <v>3051</v>
      </c>
      <c r="L234" s="45">
        <v>444</v>
      </c>
      <c r="M234" s="45">
        <v>444</v>
      </c>
      <c r="N234" s="26">
        <v>0</v>
      </c>
      <c r="O234" s="52">
        <v>43907</v>
      </c>
      <c r="P234" s="26">
        <v>2014</v>
      </c>
      <c r="Q234" s="45" t="s">
        <v>3322</v>
      </c>
      <c r="R234" s="45" t="s">
        <v>3051</v>
      </c>
      <c r="S234" s="45" t="s">
        <v>89</v>
      </c>
      <c r="T234" s="45"/>
      <c r="V234" s="45"/>
      <c r="W234" s="23" t="str">
        <f t="shared" si="23"/>
        <v>2012</v>
      </c>
      <c r="X234" s="23">
        <f t="shared" si="24"/>
        <v>2020</v>
      </c>
      <c r="Y234" s="23">
        <f t="shared" si="25"/>
        <v>2020</v>
      </c>
      <c r="Z234" s="23" t="str">
        <f t="shared" si="21"/>
        <v>mar</v>
      </c>
      <c r="AA234" s="23" t="str">
        <f t="shared" si="22"/>
        <v>mar</v>
      </c>
      <c r="AB234" s="23" t="str">
        <f t="shared" si="26"/>
        <v>ti</v>
      </c>
      <c r="AC234" s="23" t="str">
        <f t="shared" si="27"/>
        <v>ti</v>
      </c>
      <c r="AD234" s="45"/>
      <c r="AE234" s="45"/>
    </row>
    <row r="235" spans="1:31" x14ac:dyDescent="0.25">
      <c r="A235" s="45">
        <v>31860</v>
      </c>
      <c r="B235" s="45"/>
      <c r="C235" s="45">
        <v>9178</v>
      </c>
      <c r="D235" s="52">
        <v>43921</v>
      </c>
      <c r="E235" s="45">
        <v>1010965</v>
      </c>
      <c r="F235" s="45">
        <v>700040</v>
      </c>
      <c r="G235" s="45" t="s">
        <v>57</v>
      </c>
      <c r="H235" s="34">
        <v>70662</v>
      </c>
      <c r="I235" s="51">
        <v>24</v>
      </c>
      <c r="J235" s="45">
        <v>2</v>
      </c>
      <c r="K235" s="45" t="s">
        <v>3102</v>
      </c>
      <c r="L235" s="45">
        <v>60</v>
      </c>
      <c r="M235" s="45">
        <v>62</v>
      </c>
      <c r="N235" s="26">
        <v>-2</v>
      </c>
      <c r="O235" s="52">
        <v>43909</v>
      </c>
      <c r="P235" s="26">
        <v>2014</v>
      </c>
      <c r="Q235" s="45" t="s">
        <v>3161</v>
      </c>
      <c r="R235" s="45" t="s">
        <v>3102</v>
      </c>
      <c r="S235" s="45" t="s">
        <v>88</v>
      </c>
      <c r="T235" s="45"/>
      <c r="V235" s="45"/>
      <c r="W235" s="23" t="str">
        <f t="shared" si="23"/>
        <v>2012</v>
      </c>
      <c r="X235" s="23">
        <f t="shared" si="24"/>
        <v>2020</v>
      </c>
      <c r="Y235" s="23">
        <f t="shared" si="25"/>
        <v>2020</v>
      </c>
      <c r="Z235" s="23" t="str">
        <f t="shared" si="21"/>
        <v>mar</v>
      </c>
      <c r="AA235" s="23" t="str">
        <f t="shared" si="22"/>
        <v>mar</v>
      </c>
      <c r="AB235" s="23" t="str">
        <f t="shared" si="26"/>
        <v>ti</v>
      </c>
      <c r="AC235" s="23" t="str">
        <f t="shared" si="27"/>
        <v>to</v>
      </c>
      <c r="AD235" s="45"/>
      <c r="AE235" s="45"/>
    </row>
    <row r="236" spans="1:31" x14ac:dyDescent="0.25">
      <c r="A236" s="45">
        <v>31861</v>
      </c>
      <c r="B236" s="45"/>
      <c r="C236" s="45">
        <v>9179</v>
      </c>
      <c r="D236" s="52">
        <v>43921</v>
      </c>
      <c r="E236" s="45">
        <v>1010965</v>
      </c>
      <c r="F236" s="45">
        <v>700040</v>
      </c>
      <c r="G236" s="45" t="s">
        <v>57</v>
      </c>
      <c r="H236" s="34">
        <v>71406</v>
      </c>
      <c r="I236" s="51">
        <v>30</v>
      </c>
      <c r="J236" s="45">
        <v>15</v>
      </c>
      <c r="K236" s="45" t="s">
        <v>3051</v>
      </c>
      <c r="L236" s="45">
        <v>30</v>
      </c>
      <c r="M236" s="45">
        <v>15</v>
      </c>
      <c r="N236" s="26">
        <v>15</v>
      </c>
      <c r="O236" s="52">
        <v>43909</v>
      </c>
      <c r="P236" s="26">
        <v>2014</v>
      </c>
      <c r="Q236" s="45" t="s">
        <v>3161</v>
      </c>
      <c r="R236" s="45" t="s">
        <v>3102</v>
      </c>
      <c r="S236" s="45" t="s">
        <v>88</v>
      </c>
      <c r="T236" s="45"/>
      <c r="V236" s="45"/>
      <c r="W236" s="23" t="str">
        <f t="shared" si="23"/>
        <v>2012</v>
      </c>
      <c r="X236" s="23">
        <f t="shared" si="24"/>
        <v>2020</v>
      </c>
      <c r="Y236" s="23">
        <f t="shared" si="25"/>
        <v>2020</v>
      </c>
      <c r="Z236" s="23" t="str">
        <f t="shared" si="21"/>
        <v>mar</v>
      </c>
      <c r="AA236" s="23" t="str">
        <f t="shared" si="22"/>
        <v>mar</v>
      </c>
      <c r="AB236" s="23" t="str">
        <f t="shared" si="26"/>
        <v>ti</v>
      </c>
      <c r="AC236" s="23" t="str">
        <f t="shared" si="27"/>
        <v>to</v>
      </c>
      <c r="AD236" s="45"/>
      <c r="AE236" s="45"/>
    </row>
    <row r="237" spans="1:31" x14ac:dyDescent="0.25">
      <c r="A237" s="45">
        <v>31862</v>
      </c>
      <c r="B237" s="45"/>
      <c r="C237" s="45">
        <v>9180</v>
      </c>
      <c r="D237" s="52">
        <v>43921</v>
      </c>
      <c r="E237" s="45">
        <v>1011907</v>
      </c>
      <c r="F237" s="45">
        <v>421277</v>
      </c>
      <c r="G237" s="45" t="s">
        <v>60</v>
      </c>
      <c r="H237" s="34">
        <v>56866</v>
      </c>
      <c r="I237" s="51">
        <v>12</v>
      </c>
      <c r="J237" s="45">
        <v>-6</v>
      </c>
      <c r="K237" s="45" t="s">
        <v>3051</v>
      </c>
      <c r="L237" s="45">
        <v>70</v>
      </c>
      <c r="M237" s="45">
        <v>64</v>
      </c>
      <c r="N237" s="26">
        <v>6</v>
      </c>
      <c r="O237" s="52">
        <v>43915</v>
      </c>
      <c r="P237" s="26">
        <v>2014</v>
      </c>
      <c r="Q237" s="45" t="s">
        <v>3366</v>
      </c>
      <c r="R237" s="45" t="s">
        <v>3102</v>
      </c>
      <c r="S237" s="45" t="s">
        <v>88</v>
      </c>
      <c r="T237" s="45"/>
      <c r="V237" s="45"/>
      <c r="W237" s="23" t="str">
        <f t="shared" si="23"/>
        <v>2013</v>
      </c>
      <c r="X237" s="23">
        <f t="shared" si="24"/>
        <v>2020</v>
      </c>
      <c r="Y237" s="23">
        <f t="shared" si="25"/>
        <v>2020</v>
      </c>
      <c r="Z237" s="23" t="str">
        <f t="shared" si="21"/>
        <v>mar</v>
      </c>
      <c r="AA237" s="23" t="str">
        <f t="shared" si="22"/>
        <v>mar</v>
      </c>
      <c r="AB237" s="23" t="str">
        <f t="shared" si="26"/>
        <v>ti</v>
      </c>
      <c r="AC237" s="23" t="str">
        <f t="shared" si="27"/>
        <v>on</v>
      </c>
      <c r="AD237" s="45"/>
      <c r="AE237" s="45"/>
    </row>
    <row r="238" spans="1:31" x14ac:dyDescent="0.25">
      <c r="A238" s="45">
        <v>31863</v>
      </c>
      <c r="B238" s="45"/>
      <c r="C238" s="45">
        <v>9183</v>
      </c>
      <c r="D238" s="52">
        <v>43921</v>
      </c>
      <c r="E238" s="45">
        <v>1011786</v>
      </c>
      <c r="F238" s="45">
        <v>3515</v>
      </c>
      <c r="G238" s="45" t="s">
        <v>57</v>
      </c>
      <c r="H238" s="34">
        <v>70473</v>
      </c>
      <c r="I238" s="51">
        <v>2</v>
      </c>
      <c r="J238" s="45">
        <v>-2</v>
      </c>
      <c r="K238" s="45" t="s">
        <v>3102</v>
      </c>
      <c r="L238" s="45">
        <v>199</v>
      </c>
      <c r="M238" s="45">
        <v>199</v>
      </c>
      <c r="N238" s="26">
        <v>0</v>
      </c>
      <c r="O238" s="52">
        <v>43913</v>
      </c>
      <c r="P238" s="26">
        <v>2014</v>
      </c>
      <c r="Q238" s="45" t="s">
        <v>3366</v>
      </c>
      <c r="R238" s="45" t="s">
        <v>3051</v>
      </c>
      <c r="S238" s="45" t="s">
        <v>88</v>
      </c>
      <c r="T238" s="45"/>
      <c r="V238" s="45"/>
      <c r="W238" s="23" t="str">
        <f t="shared" si="23"/>
        <v>2013</v>
      </c>
      <c r="X238" s="23">
        <f t="shared" si="24"/>
        <v>2020</v>
      </c>
      <c r="Y238" s="23">
        <f t="shared" si="25"/>
        <v>2020</v>
      </c>
      <c r="Z238" s="23" t="str">
        <f t="shared" si="21"/>
        <v>mar</v>
      </c>
      <c r="AA238" s="23" t="str">
        <f t="shared" si="22"/>
        <v>mar</v>
      </c>
      <c r="AB238" s="23" t="str">
        <f t="shared" si="26"/>
        <v>ti</v>
      </c>
      <c r="AC238" s="23" t="str">
        <f t="shared" si="27"/>
        <v>ma</v>
      </c>
      <c r="AD238" s="45"/>
      <c r="AE238" s="45"/>
    </row>
    <row r="239" spans="1:31" x14ac:dyDescent="0.25">
      <c r="A239" s="45">
        <v>31864</v>
      </c>
      <c r="B239" s="45"/>
      <c r="C239" s="45">
        <v>9186</v>
      </c>
      <c r="D239" s="52">
        <v>43921</v>
      </c>
      <c r="E239" s="45">
        <v>1012277</v>
      </c>
      <c r="F239" s="45">
        <v>3347</v>
      </c>
      <c r="G239" s="45" t="s">
        <v>60</v>
      </c>
      <c r="H239" s="34">
        <v>56623</v>
      </c>
      <c r="I239" s="51">
        <v>3</v>
      </c>
      <c r="J239" s="45">
        <v>-1</v>
      </c>
      <c r="K239" s="45" t="s">
        <v>3051</v>
      </c>
      <c r="L239" s="45">
        <v>86</v>
      </c>
      <c r="M239" s="45">
        <v>85</v>
      </c>
      <c r="N239" s="26">
        <v>1</v>
      </c>
      <c r="O239" s="52">
        <v>43916</v>
      </c>
      <c r="P239" s="26">
        <v>2014</v>
      </c>
      <c r="Q239" s="45" t="s">
        <v>3363</v>
      </c>
      <c r="R239" s="45" t="s">
        <v>3102</v>
      </c>
      <c r="S239" s="45" t="s">
        <v>89</v>
      </c>
      <c r="T239" s="45"/>
      <c r="V239" s="45"/>
      <c r="W239" s="23" t="str">
        <f t="shared" si="23"/>
        <v>2013</v>
      </c>
      <c r="X239" s="23">
        <f t="shared" si="24"/>
        <v>2020</v>
      </c>
      <c r="Y239" s="23">
        <f t="shared" si="25"/>
        <v>2020</v>
      </c>
      <c r="Z239" s="23" t="str">
        <f t="shared" si="21"/>
        <v>mar</v>
      </c>
      <c r="AA239" s="23" t="str">
        <f t="shared" si="22"/>
        <v>mar</v>
      </c>
      <c r="AB239" s="23" t="str">
        <f t="shared" si="26"/>
        <v>ti</v>
      </c>
      <c r="AC239" s="23" t="str">
        <f t="shared" si="27"/>
        <v>to</v>
      </c>
      <c r="AD239" s="45"/>
      <c r="AE239" s="45"/>
    </row>
    <row r="240" spans="1:31" x14ac:dyDescent="0.25">
      <c r="A240" s="45">
        <v>31865</v>
      </c>
      <c r="B240" s="45"/>
      <c r="C240" s="45">
        <v>9188</v>
      </c>
      <c r="D240" s="52">
        <v>43922</v>
      </c>
      <c r="E240" s="45">
        <v>1011184</v>
      </c>
      <c r="F240" s="45">
        <v>700039</v>
      </c>
      <c r="G240" s="45" t="s">
        <v>60</v>
      </c>
      <c r="H240" s="34">
        <v>71703</v>
      </c>
      <c r="I240" s="51">
        <v>13</v>
      </c>
      <c r="J240" s="45">
        <v>1</v>
      </c>
      <c r="K240" s="45" t="s">
        <v>3102</v>
      </c>
      <c r="L240" s="45">
        <v>557</v>
      </c>
      <c r="M240" s="45">
        <v>558</v>
      </c>
      <c r="N240" s="26">
        <v>-1</v>
      </c>
      <c r="O240" s="52">
        <v>43908</v>
      </c>
      <c r="P240" s="26">
        <v>2014</v>
      </c>
      <c r="Q240" s="45" t="s">
        <v>3363</v>
      </c>
      <c r="R240" s="45" t="s">
        <v>3102</v>
      </c>
      <c r="S240" s="45" t="s">
        <v>89</v>
      </c>
      <c r="T240" s="45"/>
      <c r="V240" s="45"/>
      <c r="W240" s="23" t="str">
        <f t="shared" si="23"/>
        <v>2012</v>
      </c>
      <c r="X240" s="23">
        <f t="shared" si="24"/>
        <v>2020</v>
      </c>
      <c r="Y240" s="23">
        <f t="shared" si="25"/>
        <v>2020</v>
      </c>
      <c r="Z240" s="23" t="str">
        <f t="shared" si="21"/>
        <v>apr</v>
      </c>
      <c r="AA240" s="23" t="str">
        <f t="shared" si="22"/>
        <v>mar</v>
      </c>
      <c r="AB240" s="23" t="str">
        <f t="shared" si="26"/>
        <v>on</v>
      </c>
      <c r="AC240" s="23" t="str">
        <f t="shared" si="27"/>
        <v>on</v>
      </c>
      <c r="AD240" s="45"/>
      <c r="AE240" s="45"/>
    </row>
    <row r="241" spans="1:31" x14ac:dyDescent="0.25">
      <c r="A241" s="45">
        <v>31866</v>
      </c>
      <c r="B241" s="45"/>
      <c r="C241" s="45">
        <v>9189</v>
      </c>
      <c r="D241" s="52">
        <v>43922</v>
      </c>
      <c r="E241" s="45">
        <v>1009714</v>
      </c>
      <c r="F241" s="45">
        <v>400007</v>
      </c>
      <c r="G241" s="45" t="s">
        <v>57</v>
      </c>
      <c r="H241" s="34">
        <v>29624</v>
      </c>
      <c r="I241" s="51">
        <v>40</v>
      </c>
      <c r="J241" s="45">
        <v>-10</v>
      </c>
      <c r="K241" s="45" t="s">
        <v>3051</v>
      </c>
      <c r="L241" s="45">
        <v>74</v>
      </c>
      <c r="M241" s="45">
        <v>64</v>
      </c>
      <c r="N241" s="26">
        <v>10</v>
      </c>
      <c r="O241" s="52">
        <v>43896</v>
      </c>
      <c r="P241" s="26">
        <v>2014</v>
      </c>
      <c r="Q241" s="45" t="s">
        <v>3364</v>
      </c>
      <c r="R241" s="45" t="s">
        <v>3102</v>
      </c>
      <c r="S241" s="45" t="s">
        <v>88</v>
      </c>
      <c r="T241" s="45"/>
      <c r="V241" s="45"/>
      <c r="W241" s="23" t="str">
        <f t="shared" si="23"/>
        <v>2010</v>
      </c>
      <c r="X241" s="23">
        <f t="shared" si="24"/>
        <v>2020</v>
      </c>
      <c r="Y241" s="23">
        <f t="shared" si="25"/>
        <v>2020</v>
      </c>
      <c r="Z241" s="23" t="str">
        <f t="shared" si="21"/>
        <v>apr</v>
      </c>
      <c r="AA241" s="23" t="str">
        <f t="shared" si="22"/>
        <v>mar</v>
      </c>
      <c r="AB241" s="23" t="str">
        <f t="shared" si="26"/>
        <v>on</v>
      </c>
      <c r="AC241" s="23" t="str">
        <f t="shared" si="27"/>
        <v>fr</v>
      </c>
      <c r="AD241" s="45"/>
      <c r="AE241" s="45"/>
    </row>
    <row r="242" spans="1:31" x14ac:dyDescent="0.25">
      <c r="A242" s="45">
        <v>31867</v>
      </c>
      <c r="B242" s="45"/>
      <c r="C242" s="45">
        <v>9190</v>
      </c>
      <c r="D242" s="52">
        <v>43922</v>
      </c>
      <c r="E242" s="45">
        <v>1011765</v>
      </c>
      <c r="F242" s="45">
        <v>422000</v>
      </c>
      <c r="G242" s="45" t="s">
        <v>60</v>
      </c>
      <c r="H242" s="34">
        <v>405199</v>
      </c>
      <c r="I242" s="51">
        <v>10</v>
      </c>
      <c r="J242" s="45">
        <v>-5</v>
      </c>
      <c r="K242" s="45" t="s">
        <v>3051</v>
      </c>
      <c r="L242" s="45">
        <v>236</v>
      </c>
      <c r="M242" s="45">
        <v>241</v>
      </c>
      <c r="N242" s="26">
        <v>-5</v>
      </c>
      <c r="O242" s="52">
        <v>43913</v>
      </c>
      <c r="P242" s="26">
        <v>2014</v>
      </c>
      <c r="Q242" s="45" t="s">
        <v>70</v>
      </c>
      <c r="R242" s="45" t="s">
        <v>3051</v>
      </c>
      <c r="S242" s="45" t="s">
        <v>88</v>
      </c>
      <c r="T242" s="45"/>
      <c r="V242" s="45"/>
      <c r="W242" s="23" t="str">
        <f t="shared" si="23"/>
        <v>2013</v>
      </c>
      <c r="X242" s="23">
        <f t="shared" si="24"/>
        <v>2020</v>
      </c>
      <c r="Y242" s="23">
        <f t="shared" si="25"/>
        <v>2020</v>
      </c>
      <c r="Z242" s="23" t="str">
        <f t="shared" si="21"/>
        <v>apr</v>
      </c>
      <c r="AA242" s="23" t="str">
        <f t="shared" si="22"/>
        <v>mar</v>
      </c>
      <c r="AB242" s="23" t="str">
        <f t="shared" si="26"/>
        <v>on</v>
      </c>
      <c r="AC242" s="23" t="str">
        <f t="shared" si="27"/>
        <v>ma</v>
      </c>
      <c r="AD242" s="45"/>
      <c r="AE242" s="45"/>
    </row>
    <row r="243" spans="1:31" x14ac:dyDescent="0.25">
      <c r="A243" s="45">
        <v>31868</v>
      </c>
      <c r="B243" s="45"/>
      <c r="C243" s="45">
        <v>9193</v>
      </c>
      <c r="D243" s="52">
        <v>43924</v>
      </c>
      <c r="E243" s="45">
        <v>1012585</v>
      </c>
      <c r="F243" s="45">
        <v>74311818</v>
      </c>
      <c r="G243" s="45" t="s">
        <v>57</v>
      </c>
      <c r="H243" s="34" t="s">
        <v>2829</v>
      </c>
      <c r="I243" s="51">
        <v>120</v>
      </c>
      <c r="J243" s="45">
        <v>-1</v>
      </c>
      <c r="K243" s="45" t="s">
        <v>3051</v>
      </c>
      <c r="L243" s="45">
        <v>282</v>
      </c>
      <c r="M243" s="45">
        <v>281</v>
      </c>
      <c r="N243" s="26">
        <v>1</v>
      </c>
      <c r="O243" s="52">
        <v>43920</v>
      </c>
      <c r="P243" s="26">
        <v>2014</v>
      </c>
      <c r="Q243" s="45" t="s">
        <v>3364</v>
      </c>
      <c r="R243" s="45" t="s">
        <v>3102</v>
      </c>
      <c r="S243" s="45" t="s">
        <v>88</v>
      </c>
      <c r="T243" s="45"/>
      <c r="V243" s="45"/>
      <c r="W243" s="23" t="str">
        <f t="shared" si="23"/>
        <v>2014</v>
      </c>
      <c r="X243" s="23">
        <f t="shared" si="24"/>
        <v>2020</v>
      </c>
      <c r="Y243" s="23">
        <f t="shared" si="25"/>
        <v>2020</v>
      </c>
      <c r="Z243" s="23" t="str">
        <f t="shared" si="21"/>
        <v>apr</v>
      </c>
      <c r="AA243" s="23" t="str">
        <f t="shared" si="22"/>
        <v>mar</v>
      </c>
      <c r="AB243" s="23" t="str">
        <f t="shared" si="26"/>
        <v>fr</v>
      </c>
      <c r="AC243" s="23" t="str">
        <f t="shared" si="27"/>
        <v>ma</v>
      </c>
      <c r="AD243" s="45"/>
      <c r="AE243" s="45"/>
    </row>
    <row r="244" spans="1:31" x14ac:dyDescent="0.25">
      <c r="A244" s="45">
        <v>31869</v>
      </c>
      <c r="B244" s="45"/>
      <c r="C244" s="45">
        <v>9198</v>
      </c>
      <c r="D244" s="52">
        <v>43924</v>
      </c>
      <c r="E244" s="45">
        <v>1012083</v>
      </c>
      <c r="F244" s="45">
        <v>600044</v>
      </c>
      <c r="G244" s="45" t="s">
        <v>60</v>
      </c>
      <c r="H244" s="34">
        <v>56924</v>
      </c>
      <c r="I244" s="51">
        <v>6</v>
      </c>
      <c r="J244" s="45">
        <v>-5</v>
      </c>
      <c r="K244" s="45" t="s">
        <v>3102</v>
      </c>
      <c r="L244" s="45">
        <v>73</v>
      </c>
      <c r="M244" s="45">
        <v>73</v>
      </c>
      <c r="N244" s="26">
        <v>0</v>
      </c>
      <c r="O244" s="52">
        <v>43915</v>
      </c>
      <c r="P244" s="26">
        <v>2014</v>
      </c>
      <c r="Q244" s="45" t="s">
        <v>70</v>
      </c>
      <c r="R244" s="45" t="s">
        <v>3051</v>
      </c>
      <c r="S244" s="45" t="s">
        <v>88</v>
      </c>
      <c r="T244" s="45"/>
      <c r="V244" s="45"/>
      <c r="W244" s="23" t="str">
        <f t="shared" si="23"/>
        <v>2013</v>
      </c>
      <c r="X244" s="23">
        <f t="shared" si="24"/>
        <v>2020</v>
      </c>
      <c r="Y244" s="23">
        <f t="shared" si="25"/>
        <v>2020</v>
      </c>
      <c r="Z244" s="23" t="str">
        <f t="shared" si="21"/>
        <v>apr</v>
      </c>
      <c r="AA244" s="23" t="str">
        <f t="shared" si="22"/>
        <v>mar</v>
      </c>
      <c r="AB244" s="23" t="str">
        <f t="shared" si="26"/>
        <v>fr</v>
      </c>
      <c r="AC244" s="23" t="str">
        <f t="shared" si="27"/>
        <v>on</v>
      </c>
      <c r="AD244" s="45"/>
      <c r="AE244" s="45"/>
    </row>
    <row r="245" spans="1:31" x14ac:dyDescent="0.25">
      <c r="A245" s="45">
        <v>31870</v>
      </c>
      <c r="B245" s="45"/>
      <c r="C245" s="45">
        <v>9201</v>
      </c>
      <c r="D245" s="52">
        <v>43924</v>
      </c>
      <c r="E245" s="45">
        <v>1012358</v>
      </c>
      <c r="F245" s="45">
        <v>500470</v>
      </c>
      <c r="G245" s="45" t="s">
        <v>60</v>
      </c>
      <c r="H245" s="34">
        <v>5523</v>
      </c>
      <c r="I245" s="51">
        <v>40</v>
      </c>
      <c r="J245" s="45">
        <v>360</v>
      </c>
      <c r="K245" s="45" t="s">
        <v>3051</v>
      </c>
      <c r="L245" s="45">
        <v>972</v>
      </c>
      <c r="M245" s="45">
        <v>1340</v>
      </c>
      <c r="N245" s="26">
        <v>-368</v>
      </c>
      <c r="O245" s="52">
        <v>43917</v>
      </c>
      <c r="P245" s="26">
        <v>2014</v>
      </c>
      <c r="Q245" s="45" t="s">
        <v>3178</v>
      </c>
      <c r="R245" s="45" t="s">
        <v>3102</v>
      </c>
      <c r="S245" s="45" t="s">
        <v>88</v>
      </c>
      <c r="T245" s="45"/>
      <c r="V245" s="45"/>
      <c r="W245" s="23" t="str">
        <f t="shared" si="23"/>
        <v>2013</v>
      </c>
      <c r="X245" s="23">
        <f t="shared" si="24"/>
        <v>2020</v>
      </c>
      <c r="Y245" s="23">
        <f t="shared" si="25"/>
        <v>2020</v>
      </c>
      <c r="Z245" s="23" t="str">
        <f t="shared" si="21"/>
        <v>apr</v>
      </c>
      <c r="AA245" s="23" t="str">
        <f t="shared" si="22"/>
        <v>mar</v>
      </c>
      <c r="AB245" s="23" t="str">
        <f t="shared" si="26"/>
        <v>fr</v>
      </c>
      <c r="AC245" s="23" t="str">
        <f t="shared" si="27"/>
        <v>fr</v>
      </c>
      <c r="AD245" s="45"/>
      <c r="AE245" s="45"/>
    </row>
    <row r="246" spans="1:31" x14ac:dyDescent="0.25">
      <c r="A246" s="45">
        <v>31871</v>
      </c>
      <c r="B246" s="45"/>
      <c r="C246" s="45">
        <v>9202</v>
      </c>
      <c r="D246" s="52">
        <v>43924</v>
      </c>
      <c r="E246" s="45">
        <v>1011874</v>
      </c>
      <c r="F246" s="45">
        <v>407005</v>
      </c>
      <c r="G246" s="45" t="s">
        <v>57</v>
      </c>
      <c r="H246" s="34">
        <v>42373</v>
      </c>
      <c r="I246" s="51">
        <v>220</v>
      </c>
      <c r="J246" s="45">
        <v>-40</v>
      </c>
      <c r="K246" s="45" t="s">
        <v>3051</v>
      </c>
      <c r="L246" s="45">
        <v>209</v>
      </c>
      <c r="M246" s="45">
        <v>169</v>
      </c>
      <c r="N246" s="26">
        <v>40</v>
      </c>
      <c r="O246" s="52">
        <v>43915</v>
      </c>
      <c r="P246" s="26">
        <v>2014</v>
      </c>
      <c r="Q246" s="45" t="s">
        <v>3110</v>
      </c>
      <c r="R246" s="45" t="s">
        <v>3102</v>
      </c>
      <c r="S246" s="45" t="s">
        <v>88</v>
      </c>
      <c r="T246" s="45"/>
      <c r="V246" s="45"/>
      <c r="W246" s="23" t="str">
        <f t="shared" si="23"/>
        <v>2013</v>
      </c>
      <c r="X246" s="23">
        <f t="shared" si="24"/>
        <v>2020</v>
      </c>
      <c r="Y246" s="23">
        <f t="shared" si="25"/>
        <v>2020</v>
      </c>
      <c r="Z246" s="23" t="str">
        <f t="shared" si="21"/>
        <v>apr</v>
      </c>
      <c r="AA246" s="23" t="str">
        <f t="shared" si="22"/>
        <v>mar</v>
      </c>
      <c r="AB246" s="23" t="str">
        <f t="shared" si="26"/>
        <v>fr</v>
      </c>
      <c r="AC246" s="23" t="str">
        <f t="shared" si="27"/>
        <v>on</v>
      </c>
      <c r="AD246" s="45"/>
      <c r="AE246" s="45"/>
    </row>
    <row r="247" spans="1:31" x14ac:dyDescent="0.25">
      <c r="A247" s="45">
        <v>31872</v>
      </c>
      <c r="B247" s="45"/>
      <c r="C247" s="45">
        <v>9206</v>
      </c>
      <c r="D247" s="52">
        <v>43924</v>
      </c>
      <c r="E247" s="45">
        <v>1012422</v>
      </c>
      <c r="F247" s="45">
        <v>423319</v>
      </c>
      <c r="G247" s="45" t="s">
        <v>60</v>
      </c>
      <c r="H247" s="34">
        <v>60004</v>
      </c>
      <c r="I247" s="51">
        <v>10</v>
      </c>
      <c r="J247" s="45">
        <v>-9</v>
      </c>
      <c r="K247" s="45" t="s">
        <v>3051</v>
      </c>
      <c r="L247" s="45">
        <v>34</v>
      </c>
      <c r="M247" s="45">
        <v>25</v>
      </c>
      <c r="N247" s="26">
        <v>9</v>
      </c>
      <c r="O247" s="52">
        <v>43917</v>
      </c>
      <c r="P247" s="26">
        <v>2014</v>
      </c>
      <c r="Q247" s="45" t="s">
        <v>3322</v>
      </c>
      <c r="R247" s="45" t="s">
        <v>3102</v>
      </c>
      <c r="S247" s="45" t="s">
        <v>88</v>
      </c>
      <c r="T247" s="45"/>
      <c r="V247" s="45"/>
      <c r="W247" s="23" t="str">
        <f t="shared" si="23"/>
        <v>2013</v>
      </c>
      <c r="X247" s="23">
        <f t="shared" si="24"/>
        <v>2020</v>
      </c>
      <c r="Y247" s="23">
        <f t="shared" si="25"/>
        <v>2020</v>
      </c>
      <c r="Z247" s="23" t="str">
        <f t="shared" si="21"/>
        <v>apr</v>
      </c>
      <c r="AA247" s="23" t="str">
        <f t="shared" si="22"/>
        <v>mar</v>
      </c>
      <c r="AB247" s="23" t="str">
        <f t="shared" si="26"/>
        <v>fr</v>
      </c>
      <c r="AC247" s="23" t="str">
        <f t="shared" si="27"/>
        <v>fr</v>
      </c>
      <c r="AD247" s="45"/>
      <c r="AE247" s="45"/>
    </row>
    <row r="248" spans="1:31" x14ac:dyDescent="0.25">
      <c r="A248" s="45">
        <v>31873</v>
      </c>
      <c r="B248" s="45"/>
      <c r="C248" s="45">
        <v>9224</v>
      </c>
      <c r="D248" s="52">
        <v>43935</v>
      </c>
      <c r="E248" s="45">
        <v>1012676</v>
      </c>
      <c r="F248" s="45">
        <v>76961200</v>
      </c>
      <c r="G248" s="45" t="s">
        <v>60</v>
      </c>
      <c r="H248" s="34">
        <v>4550</v>
      </c>
      <c r="I248" s="51">
        <v>110</v>
      </c>
      <c r="J248" s="45">
        <v>10</v>
      </c>
      <c r="K248" s="45" t="s">
        <v>3051</v>
      </c>
      <c r="L248" s="45">
        <v>112</v>
      </c>
      <c r="M248" s="45">
        <v>122</v>
      </c>
      <c r="N248" s="26">
        <v>-10</v>
      </c>
      <c r="O248" s="52">
        <v>43921</v>
      </c>
      <c r="P248" s="26">
        <v>2016</v>
      </c>
      <c r="Q248" s="45" t="s">
        <v>3103</v>
      </c>
      <c r="R248" s="45" t="s">
        <v>3102</v>
      </c>
      <c r="S248" s="45" t="s">
        <v>88</v>
      </c>
      <c r="T248" s="45"/>
      <c r="V248" s="45"/>
      <c r="W248" s="23" t="str">
        <f t="shared" si="23"/>
        <v>2014</v>
      </c>
      <c r="X248" s="23">
        <f t="shared" si="24"/>
        <v>2020</v>
      </c>
      <c r="Y248" s="23">
        <f t="shared" si="25"/>
        <v>2020</v>
      </c>
      <c r="Z248" s="23" t="str">
        <f t="shared" si="21"/>
        <v>apr</v>
      </c>
      <c r="AA248" s="23" t="str">
        <f t="shared" si="22"/>
        <v>mar</v>
      </c>
      <c r="AB248" s="23" t="str">
        <f t="shared" si="26"/>
        <v>ti</v>
      </c>
      <c r="AC248" s="23" t="str">
        <f t="shared" si="27"/>
        <v>ti</v>
      </c>
      <c r="AD248" s="45"/>
      <c r="AE248" s="45"/>
    </row>
    <row r="249" spans="1:31" x14ac:dyDescent="0.25">
      <c r="A249" s="45">
        <v>31874</v>
      </c>
      <c r="B249" s="45"/>
      <c r="C249" s="45">
        <v>9226</v>
      </c>
      <c r="D249" s="52">
        <v>43935</v>
      </c>
      <c r="E249" s="45">
        <v>1012666</v>
      </c>
      <c r="F249" s="45">
        <v>418033</v>
      </c>
      <c r="G249" s="45" t="s">
        <v>60</v>
      </c>
      <c r="H249" s="34">
        <v>559018</v>
      </c>
      <c r="I249" s="51">
        <v>5</v>
      </c>
      <c r="J249" s="45">
        <v>-5</v>
      </c>
      <c r="K249" s="45" t="s">
        <v>3051</v>
      </c>
      <c r="L249" s="45">
        <v>75</v>
      </c>
      <c r="M249" s="45">
        <v>75</v>
      </c>
      <c r="N249" s="26">
        <v>0</v>
      </c>
      <c r="O249" s="52">
        <v>43922</v>
      </c>
      <c r="P249" s="26">
        <v>2016</v>
      </c>
      <c r="Q249" s="45" t="s">
        <v>3363</v>
      </c>
      <c r="R249" s="45" t="s">
        <v>3051</v>
      </c>
      <c r="S249" s="45" t="s">
        <v>89</v>
      </c>
      <c r="T249" s="45"/>
      <c r="V249" s="45"/>
      <c r="W249" s="23" t="str">
        <f t="shared" si="23"/>
        <v>2014</v>
      </c>
      <c r="X249" s="23">
        <f t="shared" si="24"/>
        <v>2020</v>
      </c>
      <c r="Y249" s="23">
        <f t="shared" si="25"/>
        <v>2020</v>
      </c>
      <c r="Z249" s="23" t="str">
        <f t="shared" si="21"/>
        <v>apr</v>
      </c>
      <c r="AA249" s="23" t="str">
        <f t="shared" si="22"/>
        <v>apr</v>
      </c>
      <c r="AB249" s="23" t="str">
        <f t="shared" si="26"/>
        <v>ti</v>
      </c>
      <c r="AC249" s="23" t="str">
        <f t="shared" si="27"/>
        <v>on</v>
      </c>
      <c r="AD249" s="45"/>
      <c r="AE249" s="45"/>
    </row>
    <row r="250" spans="1:31" x14ac:dyDescent="0.25">
      <c r="A250" s="45">
        <v>31875</v>
      </c>
      <c r="B250" s="45"/>
      <c r="C250" s="45">
        <v>9227</v>
      </c>
      <c r="D250" s="52">
        <v>43935</v>
      </c>
      <c r="E250" s="45">
        <v>1013623</v>
      </c>
      <c r="F250" s="45">
        <v>421002</v>
      </c>
      <c r="G250" s="45" t="s">
        <v>57</v>
      </c>
      <c r="H250" s="34">
        <v>77546</v>
      </c>
      <c r="I250" s="51">
        <v>20</v>
      </c>
      <c r="J250" s="45">
        <v>-20</v>
      </c>
      <c r="K250" s="45" t="s">
        <v>3051</v>
      </c>
      <c r="L250" s="45">
        <v>267</v>
      </c>
      <c r="M250" s="45">
        <v>267</v>
      </c>
      <c r="N250" s="26">
        <v>0</v>
      </c>
      <c r="O250" s="52">
        <v>43929</v>
      </c>
      <c r="P250" s="26">
        <v>2016</v>
      </c>
      <c r="Q250" s="45" t="s">
        <v>3104</v>
      </c>
      <c r="R250" s="45" t="s">
        <v>3051</v>
      </c>
      <c r="S250" s="45" t="s">
        <v>88</v>
      </c>
      <c r="T250" s="45"/>
      <c r="V250" s="45"/>
      <c r="W250" s="23" t="str">
        <f t="shared" si="23"/>
        <v>2015</v>
      </c>
      <c r="X250" s="23">
        <f t="shared" si="24"/>
        <v>2020</v>
      </c>
      <c r="Y250" s="23">
        <f t="shared" si="25"/>
        <v>2020</v>
      </c>
      <c r="Z250" s="23" t="str">
        <f t="shared" si="21"/>
        <v>apr</v>
      </c>
      <c r="AA250" s="23" t="str">
        <f t="shared" si="22"/>
        <v>apr</v>
      </c>
      <c r="AB250" s="23" t="str">
        <f t="shared" si="26"/>
        <v>ti</v>
      </c>
      <c r="AC250" s="23" t="str">
        <f t="shared" si="27"/>
        <v>on</v>
      </c>
      <c r="AD250" s="45"/>
      <c r="AE250" s="45"/>
    </row>
    <row r="251" spans="1:31" x14ac:dyDescent="0.25">
      <c r="A251" s="45">
        <v>31876</v>
      </c>
      <c r="B251" s="45"/>
      <c r="C251" s="45">
        <v>9228</v>
      </c>
      <c r="D251" s="52">
        <v>43935</v>
      </c>
      <c r="E251" s="45">
        <v>1012493</v>
      </c>
      <c r="F251" s="45">
        <v>600040</v>
      </c>
      <c r="G251" s="45" t="s">
        <v>60</v>
      </c>
      <c r="H251" s="34">
        <v>77353</v>
      </c>
      <c r="I251" s="51">
        <v>3</v>
      </c>
      <c r="J251" s="45">
        <v>-1</v>
      </c>
      <c r="K251" s="45" t="s">
        <v>3102</v>
      </c>
      <c r="L251" s="45">
        <v>26</v>
      </c>
      <c r="M251" s="45">
        <v>25</v>
      </c>
      <c r="N251" s="26">
        <v>1</v>
      </c>
      <c r="O251" s="52">
        <v>43923</v>
      </c>
      <c r="P251" s="26">
        <v>2016</v>
      </c>
      <c r="Q251" s="45" t="s">
        <v>3363</v>
      </c>
      <c r="R251" s="45" t="s">
        <v>3102</v>
      </c>
      <c r="S251" s="45" t="s">
        <v>89</v>
      </c>
      <c r="T251" s="45"/>
      <c r="V251" s="45"/>
      <c r="W251" s="23" t="str">
        <f t="shared" si="23"/>
        <v>2014</v>
      </c>
      <c r="X251" s="23">
        <f t="shared" si="24"/>
        <v>2020</v>
      </c>
      <c r="Y251" s="23">
        <f t="shared" si="25"/>
        <v>2020</v>
      </c>
      <c r="Z251" s="23" t="str">
        <f t="shared" ref="Z251:Z314" si="28">TEXT(D251,"MMM")</f>
        <v>apr</v>
      </c>
      <c r="AA251" s="23" t="str">
        <f t="shared" ref="AA251:AA314" si="29">TEXT(O251,"MMM")</f>
        <v>apr</v>
      </c>
      <c r="AB251" s="23" t="str">
        <f t="shared" si="26"/>
        <v>ti</v>
      </c>
      <c r="AC251" s="23" t="str">
        <f t="shared" si="27"/>
        <v>to</v>
      </c>
      <c r="AD251" s="45"/>
      <c r="AE251" s="45"/>
    </row>
    <row r="252" spans="1:31" x14ac:dyDescent="0.25">
      <c r="A252" s="45">
        <v>31877</v>
      </c>
      <c r="B252" s="45"/>
      <c r="C252" s="45">
        <v>9229</v>
      </c>
      <c r="D252" s="52">
        <v>43935</v>
      </c>
      <c r="E252" s="45">
        <v>1011347</v>
      </c>
      <c r="F252" s="45">
        <v>421002</v>
      </c>
      <c r="G252" s="45" t="s">
        <v>57</v>
      </c>
      <c r="H252" s="34">
        <v>525252</v>
      </c>
      <c r="I252" s="51">
        <v>36</v>
      </c>
      <c r="J252" s="45">
        <v>-9</v>
      </c>
      <c r="K252" s="45" t="s">
        <v>3051</v>
      </c>
      <c r="L252" s="45">
        <v>751</v>
      </c>
      <c r="M252" s="45">
        <v>751</v>
      </c>
      <c r="N252" s="26">
        <v>0</v>
      </c>
      <c r="O252" s="52">
        <v>43909</v>
      </c>
      <c r="P252" s="26">
        <v>2016</v>
      </c>
      <c r="Q252" s="45" t="s">
        <v>3106</v>
      </c>
      <c r="R252" s="45" t="s">
        <v>3051</v>
      </c>
      <c r="S252" s="45" t="s">
        <v>88</v>
      </c>
      <c r="T252" s="45"/>
      <c r="V252" s="45"/>
      <c r="W252" s="23" t="str">
        <f t="shared" ref="W252:W315" si="30">CONCATENATE(RIGHT(TEXT(YEAR(O252),"#"),2),TEXT(WEEKNUM(O252),"0#"))</f>
        <v>2012</v>
      </c>
      <c r="X252" s="23">
        <f t="shared" ref="X252:X315" si="31">YEAR(D252)</f>
        <v>2020</v>
      </c>
      <c r="Y252" s="23">
        <f t="shared" ref="Y252:Y315" si="32">YEAR(O252)</f>
        <v>2020</v>
      </c>
      <c r="Z252" s="23" t="str">
        <f t="shared" si="28"/>
        <v>apr</v>
      </c>
      <c r="AA252" s="23" t="str">
        <f t="shared" si="29"/>
        <v>mar</v>
      </c>
      <c r="AB252" s="23" t="str">
        <f t="shared" ref="AB252:AB315" si="33">TEXT(D252,"DDD")</f>
        <v>ti</v>
      </c>
      <c r="AC252" s="23" t="str">
        <f t="shared" ref="AC252:AC315" si="34">TEXT(O252,"DDD")</f>
        <v>to</v>
      </c>
      <c r="AD252" s="45"/>
      <c r="AE252" s="45"/>
    </row>
    <row r="253" spans="1:31" x14ac:dyDescent="0.25">
      <c r="A253" s="45">
        <v>31878</v>
      </c>
      <c r="B253" s="45"/>
      <c r="C253" s="45">
        <v>9231</v>
      </c>
      <c r="D253" s="52">
        <v>43935</v>
      </c>
      <c r="E253" s="45">
        <v>1011225</v>
      </c>
      <c r="F253" s="45">
        <v>420012</v>
      </c>
      <c r="G253" s="45" t="s">
        <v>57</v>
      </c>
      <c r="H253" s="34">
        <v>5380502</v>
      </c>
      <c r="I253" s="51">
        <v>5</v>
      </c>
      <c r="J253" s="45">
        <v>-4</v>
      </c>
      <c r="K253" s="45" t="s">
        <v>3102</v>
      </c>
      <c r="L253" s="45">
        <v>218</v>
      </c>
      <c r="M253" s="45">
        <v>214</v>
      </c>
      <c r="N253" s="26">
        <v>4</v>
      </c>
      <c r="O253" s="52">
        <v>43909</v>
      </c>
      <c r="P253" s="26">
        <v>2016</v>
      </c>
      <c r="Q253" s="45" t="s">
        <v>3110</v>
      </c>
      <c r="R253" s="45" t="s">
        <v>3102</v>
      </c>
      <c r="S253" s="45" t="s">
        <v>88</v>
      </c>
      <c r="T253" s="45"/>
      <c r="V253" s="45"/>
      <c r="W253" s="23" t="str">
        <f t="shared" si="30"/>
        <v>2012</v>
      </c>
      <c r="X253" s="23">
        <f t="shared" si="31"/>
        <v>2020</v>
      </c>
      <c r="Y253" s="23">
        <f t="shared" si="32"/>
        <v>2020</v>
      </c>
      <c r="Z253" s="23" t="str">
        <f t="shared" si="28"/>
        <v>apr</v>
      </c>
      <c r="AA253" s="23" t="str">
        <f t="shared" si="29"/>
        <v>mar</v>
      </c>
      <c r="AB253" s="23" t="str">
        <f t="shared" si="33"/>
        <v>ti</v>
      </c>
      <c r="AC253" s="23" t="str">
        <f t="shared" si="34"/>
        <v>to</v>
      </c>
      <c r="AD253" s="45"/>
      <c r="AE253" s="45"/>
    </row>
    <row r="254" spans="1:31" x14ac:dyDescent="0.25">
      <c r="A254" s="45">
        <v>31879</v>
      </c>
      <c r="B254" s="45"/>
      <c r="C254" s="45">
        <v>9232</v>
      </c>
      <c r="D254" s="52">
        <v>43935</v>
      </c>
      <c r="E254" s="45">
        <v>1001264</v>
      </c>
      <c r="F254" s="45">
        <v>420005</v>
      </c>
      <c r="G254" s="45" t="s">
        <v>57</v>
      </c>
      <c r="H254" s="34">
        <v>70112</v>
      </c>
      <c r="I254" s="51">
        <v>600</v>
      </c>
      <c r="J254" s="45">
        <v>450</v>
      </c>
      <c r="K254" s="45" t="s">
        <v>3051</v>
      </c>
      <c r="L254" s="45">
        <v>9</v>
      </c>
      <c r="M254" s="45">
        <v>9</v>
      </c>
      <c r="N254" s="26">
        <v>0</v>
      </c>
      <c r="O254" s="52">
        <v>43888</v>
      </c>
      <c r="P254" s="26">
        <v>2016</v>
      </c>
      <c r="Q254" s="45" t="s">
        <v>3161</v>
      </c>
      <c r="R254" s="45" t="s">
        <v>3051</v>
      </c>
      <c r="S254" s="45" t="s">
        <v>88</v>
      </c>
      <c r="T254" s="45"/>
      <c r="V254" s="45"/>
      <c r="W254" s="23" t="str">
        <f t="shared" si="30"/>
        <v>2009</v>
      </c>
      <c r="X254" s="23">
        <f t="shared" si="31"/>
        <v>2020</v>
      </c>
      <c r="Y254" s="23">
        <f t="shared" si="32"/>
        <v>2020</v>
      </c>
      <c r="Z254" s="23" t="str">
        <f t="shared" si="28"/>
        <v>apr</v>
      </c>
      <c r="AA254" s="23" t="str">
        <f t="shared" si="29"/>
        <v>feb</v>
      </c>
      <c r="AB254" s="23" t="str">
        <f t="shared" si="33"/>
        <v>ti</v>
      </c>
      <c r="AC254" s="23" t="str">
        <f t="shared" si="34"/>
        <v>to</v>
      </c>
      <c r="AD254" s="45"/>
      <c r="AE254" s="45"/>
    </row>
    <row r="255" spans="1:31" x14ac:dyDescent="0.25">
      <c r="A255" s="45">
        <v>31880</v>
      </c>
      <c r="B255" s="45"/>
      <c r="C255" s="45">
        <v>9239</v>
      </c>
      <c r="D255" s="52">
        <v>43935</v>
      </c>
      <c r="E255" s="45">
        <v>1012525</v>
      </c>
      <c r="F255" s="45">
        <v>700040</v>
      </c>
      <c r="G255" s="45" t="s">
        <v>57</v>
      </c>
      <c r="H255" s="34">
        <v>29354</v>
      </c>
      <c r="I255" s="51">
        <v>80</v>
      </c>
      <c r="J255" s="45">
        <v>-80</v>
      </c>
      <c r="K255" s="45" t="s">
        <v>3051</v>
      </c>
      <c r="L255" s="45">
        <v>477</v>
      </c>
      <c r="M255" s="45">
        <v>477</v>
      </c>
      <c r="N255" s="26">
        <v>0</v>
      </c>
      <c r="O255" s="52">
        <v>43924</v>
      </c>
      <c r="P255" s="26">
        <v>2016</v>
      </c>
      <c r="Q255" s="45" t="s">
        <v>3105</v>
      </c>
      <c r="R255" s="45" t="s">
        <v>3051</v>
      </c>
      <c r="S255" s="45" t="s">
        <v>88</v>
      </c>
      <c r="T255" s="45"/>
      <c r="V255" s="45"/>
      <c r="W255" s="23" t="str">
        <f t="shared" si="30"/>
        <v>2014</v>
      </c>
      <c r="X255" s="23">
        <f t="shared" si="31"/>
        <v>2020</v>
      </c>
      <c r="Y255" s="23">
        <f t="shared" si="32"/>
        <v>2020</v>
      </c>
      <c r="Z255" s="23" t="str">
        <f t="shared" si="28"/>
        <v>apr</v>
      </c>
      <c r="AA255" s="23" t="str">
        <f t="shared" si="29"/>
        <v>apr</v>
      </c>
      <c r="AB255" s="23" t="str">
        <f t="shared" si="33"/>
        <v>ti</v>
      </c>
      <c r="AC255" s="23" t="str">
        <f t="shared" si="34"/>
        <v>fr</v>
      </c>
      <c r="AD255" s="45"/>
      <c r="AE255" s="45"/>
    </row>
    <row r="256" spans="1:31" x14ac:dyDescent="0.25">
      <c r="A256" s="45">
        <v>31881</v>
      </c>
      <c r="B256" s="45"/>
      <c r="C256" s="45">
        <v>9241</v>
      </c>
      <c r="D256" s="52">
        <v>43937</v>
      </c>
      <c r="E256" s="45">
        <v>1009954</v>
      </c>
      <c r="F256" s="45">
        <v>420005</v>
      </c>
      <c r="G256" s="45" t="s">
        <v>57</v>
      </c>
      <c r="H256" s="34">
        <v>716088</v>
      </c>
      <c r="I256" s="51">
        <v>20</v>
      </c>
      <c r="J256" s="45">
        <v>10</v>
      </c>
      <c r="K256" s="45" t="s">
        <v>3102</v>
      </c>
      <c r="L256" s="45">
        <v>85</v>
      </c>
      <c r="M256" s="45">
        <v>85</v>
      </c>
      <c r="N256" s="26">
        <v>0</v>
      </c>
      <c r="O256" s="52">
        <v>43901</v>
      </c>
      <c r="P256" s="26">
        <v>2016</v>
      </c>
      <c r="Q256" s="45" t="s">
        <v>3107</v>
      </c>
      <c r="R256" s="45" t="s">
        <v>3051</v>
      </c>
      <c r="S256" s="45" t="s">
        <v>88</v>
      </c>
      <c r="T256" s="45"/>
      <c r="V256" s="45"/>
      <c r="W256" s="23" t="str">
        <f t="shared" si="30"/>
        <v>2011</v>
      </c>
      <c r="X256" s="23">
        <f t="shared" si="31"/>
        <v>2020</v>
      </c>
      <c r="Y256" s="23">
        <f t="shared" si="32"/>
        <v>2020</v>
      </c>
      <c r="Z256" s="23" t="str">
        <f t="shared" si="28"/>
        <v>apr</v>
      </c>
      <c r="AA256" s="23" t="str">
        <f t="shared" si="29"/>
        <v>mar</v>
      </c>
      <c r="AB256" s="23" t="str">
        <f t="shared" si="33"/>
        <v>to</v>
      </c>
      <c r="AC256" s="23" t="str">
        <f t="shared" si="34"/>
        <v>on</v>
      </c>
      <c r="AD256" s="45"/>
      <c r="AE256" s="45"/>
    </row>
    <row r="257" spans="1:31" x14ac:dyDescent="0.25">
      <c r="A257" s="45">
        <v>31882</v>
      </c>
      <c r="B257" s="45"/>
      <c r="C257" s="45">
        <v>9242</v>
      </c>
      <c r="D257" s="52">
        <v>43937</v>
      </c>
      <c r="E257" s="45">
        <v>1001264</v>
      </c>
      <c r="F257" s="45">
        <v>420005</v>
      </c>
      <c r="G257" s="45" t="s">
        <v>57</v>
      </c>
      <c r="H257" s="34">
        <v>71602</v>
      </c>
      <c r="I257" s="51">
        <v>480</v>
      </c>
      <c r="J257" s="45">
        <v>60</v>
      </c>
      <c r="K257" s="45" t="s">
        <v>3051</v>
      </c>
      <c r="L257" s="45">
        <v>552</v>
      </c>
      <c r="M257" s="45">
        <v>552</v>
      </c>
      <c r="N257" s="26">
        <v>0</v>
      </c>
      <c r="O257" s="52" t="s">
        <v>149</v>
      </c>
      <c r="P257" s="26">
        <v>2016</v>
      </c>
      <c r="Q257" s="45" t="s">
        <v>149</v>
      </c>
      <c r="R257" s="45" t="s">
        <v>3051</v>
      </c>
      <c r="S257" s="45" t="s">
        <v>88</v>
      </c>
      <c r="T257" s="45"/>
      <c r="V257" s="45"/>
      <c r="W257" s="23" t="e">
        <f t="shared" si="30"/>
        <v>#VALUE!</v>
      </c>
      <c r="X257" s="23">
        <f t="shared" si="31"/>
        <v>2020</v>
      </c>
      <c r="Y257" s="23" t="e">
        <f t="shared" si="32"/>
        <v>#VALUE!</v>
      </c>
      <c r="Z257" s="23" t="str">
        <f t="shared" si="28"/>
        <v>apr</v>
      </c>
      <c r="AA257" s="23" t="str">
        <f t="shared" si="29"/>
        <v>?</v>
      </c>
      <c r="AB257" s="23" t="str">
        <f t="shared" si="33"/>
        <v>to</v>
      </c>
      <c r="AC257" s="23" t="str">
        <f t="shared" si="34"/>
        <v>?</v>
      </c>
      <c r="AD257" s="45"/>
      <c r="AE257" s="45"/>
    </row>
    <row r="258" spans="1:31" x14ac:dyDescent="0.25">
      <c r="A258" s="45">
        <v>31883</v>
      </c>
      <c r="B258" s="45"/>
      <c r="C258" s="45">
        <v>9243</v>
      </c>
      <c r="D258" s="52">
        <v>43937</v>
      </c>
      <c r="E258" s="45">
        <v>1002075</v>
      </c>
      <c r="F258" s="45">
        <v>420005</v>
      </c>
      <c r="G258" s="45" t="s">
        <v>57</v>
      </c>
      <c r="H258" s="34">
        <v>71404</v>
      </c>
      <c r="I258" s="51">
        <v>75</v>
      </c>
      <c r="J258" s="45">
        <v>15</v>
      </c>
      <c r="K258" s="45" t="s">
        <v>3051</v>
      </c>
      <c r="L258" s="45">
        <v>578</v>
      </c>
      <c r="M258" s="45">
        <v>578</v>
      </c>
      <c r="N258" s="26">
        <v>0</v>
      </c>
      <c r="O258" s="52" t="s">
        <v>149</v>
      </c>
      <c r="P258" s="26">
        <v>2016</v>
      </c>
      <c r="Q258" s="45" t="s">
        <v>149</v>
      </c>
      <c r="R258" s="45" t="s">
        <v>3051</v>
      </c>
      <c r="S258" s="45" t="s">
        <v>88</v>
      </c>
      <c r="T258" s="45"/>
      <c r="V258" s="45"/>
      <c r="W258" s="23" t="e">
        <f t="shared" si="30"/>
        <v>#VALUE!</v>
      </c>
      <c r="X258" s="23">
        <f t="shared" si="31"/>
        <v>2020</v>
      </c>
      <c r="Y258" s="23" t="e">
        <f t="shared" si="32"/>
        <v>#VALUE!</v>
      </c>
      <c r="Z258" s="23" t="str">
        <f t="shared" si="28"/>
        <v>apr</v>
      </c>
      <c r="AA258" s="23" t="str">
        <f t="shared" si="29"/>
        <v>?</v>
      </c>
      <c r="AB258" s="23" t="str">
        <f t="shared" si="33"/>
        <v>to</v>
      </c>
      <c r="AC258" s="23" t="str">
        <f t="shared" si="34"/>
        <v>?</v>
      </c>
      <c r="AD258" s="45"/>
      <c r="AE258" s="45"/>
    </row>
    <row r="259" spans="1:31" x14ac:dyDescent="0.25">
      <c r="A259" s="45">
        <v>31884</v>
      </c>
      <c r="B259" s="45"/>
      <c r="C259" s="45">
        <v>9244</v>
      </c>
      <c r="D259" s="52">
        <v>43938</v>
      </c>
      <c r="E259" s="45">
        <v>1013425</v>
      </c>
      <c r="F259" s="45">
        <v>501192</v>
      </c>
      <c r="G259" s="45" t="s">
        <v>60</v>
      </c>
      <c r="H259" s="34">
        <v>53764</v>
      </c>
      <c r="I259" s="51">
        <v>16</v>
      </c>
      <c r="J259" s="45">
        <v>-6</v>
      </c>
      <c r="K259" s="45" t="s">
        <v>3102</v>
      </c>
      <c r="L259" s="45">
        <v>174</v>
      </c>
      <c r="M259" s="45">
        <v>198</v>
      </c>
      <c r="N259" s="26">
        <v>-24</v>
      </c>
      <c r="O259" s="52">
        <v>43928</v>
      </c>
      <c r="P259" s="26">
        <v>2016</v>
      </c>
      <c r="Q259" s="45" t="s">
        <v>3363</v>
      </c>
      <c r="R259" s="45" t="s">
        <v>3051</v>
      </c>
      <c r="S259" s="45" t="s">
        <v>89</v>
      </c>
      <c r="T259" s="45"/>
      <c r="V259" s="45"/>
      <c r="W259" s="23" t="str">
        <f t="shared" si="30"/>
        <v>2015</v>
      </c>
      <c r="X259" s="23">
        <f t="shared" si="31"/>
        <v>2020</v>
      </c>
      <c r="Y259" s="23">
        <f t="shared" si="32"/>
        <v>2020</v>
      </c>
      <c r="Z259" s="23" t="str">
        <f t="shared" si="28"/>
        <v>apr</v>
      </c>
      <c r="AA259" s="23" t="str">
        <f t="shared" si="29"/>
        <v>apr</v>
      </c>
      <c r="AB259" s="23" t="str">
        <f t="shared" si="33"/>
        <v>fr</v>
      </c>
      <c r="AC259" s="23" t="str">
        <f t="shared" si="34"/>
        <v>ti</v>
      </c>
      <c r="AD259" s="45"/>
      <c r="AE259" s="45"/>
    </row>
    <row r="260" spans="1:31" x14ac:dyDescent="0.25">
      <c r="A260" s="45">
        <v>31885</v>
      </c>
      <c r="B260" s="45"/>
      <c r="C260" s="45">
        <v>9245</v>
      </c>
      <c r="D260" s="52">
        <v>43938</v>
      </c>
      <c r="E260" s="45">
        <v>1004995</v>
      </c>
      <c r="F260" s="45">
        <v>420005</v>
      </c>
      <c r="G260" s="45" t="s">
        <v>57</v>
      </c>
      <c r="H260" s="34">
        <v>2977</v>
      </c>
      <c r="I260" s="51">
        <v>24</v>
      </c>
      <c r="J260" s="45">
        <v>-2</v>
      </c>
      <c r="K260" s="45" t="s">
        <v>3051</v>
      </c>
      <c r="L260" s="45">
        <v>76</v>
      </c>
      <c r="M260" s="45">
        <v>74</v>
      </c>
      <c r="N260" s="26">
        <v>2</v>
      </c>
      <c r="O260" s="52">
        <v>43866</v>
      </c>
      <c r="P260" s="26">
        <v>2016</v>
      </c>
      <c r="Q260" s="45" t="s">
        <v>3111</v>
      </c>
      <c r="R260" s="45" t="s">
        <v>3102</v>
      </c>
      <c r="S260" s="45" t="s">
        <v>88</v>
      </c>
      <c r="T260" s="45"/>
      <c r="V260" s="45"/>
      <c r="W260" s="23" t="str">
        <f t="shared" si="30"/>
        <v>2006</v>
      </c>
      <c r="X260" s="23">
        <f t="shared" si="31"/>
        <v>2020</v>
      </c>
      <c r="Y260" s="23">
        <f t="shared" si="32"/>
        <v>2020</v>
      </c>
      <c r="Z260" s="23" t="str">
        <f t="shared" si="28"/>
        <v>apr</v>
      </c>
      <c r="AA260" s="23" t="str">
        <f t="shared" si="29"/>
        <v>feb</v>
      </c>
      <c r="AB260" s="23" t="str">
        <f t="shared" si="33"/>
        <v>fr</v>
      </c>
      <c r="AC260" s="23" t="str">
        <f t="shared" si="34"/>
        <v>on</v>
      </c>
      <c r="AD260" s="45"/>
      <c r="AE260" s="45"/>
    </row>
    <row r="261" spans="1:31" x14ac:dyDescent="0.25">
      <c r="A261" s="45">
        <v>31886</v>
      </c>
      <c r="B261" s="45"/>
      <c r="C261" s="45">
        <v>9248</v>
      </c>
      <c r="D261" s="52">
        <v>43938</v>
      </c>
      <c r="E261" s="45">
        <v>1012360</v>
      </c>
      <c r="F261" s="45">
        <v>501209</v>
      </c>
      <c r="G261" s="45" t="s">
        <v>60</v>
      </c>
      <c r="H261" s="34">
        <v>53795</v>
      </c>
      <c r="I261" s="51">
        <v>10</v>
      </c>
      <c r="J261" s="45">
        <v>-1</v>
      </c>
      <c r="K261" s="45" t="s">
        <v>3102</v>
      </c>
      <c r="L261" s="45">
        <v>203</v>
      </c>
      <c r="M261" s="45">
        <v>202</v>
      </c>
      <c r="N261" s="26">
        <v>1</v>
      </c>
      <c r="O261" s="52">
        <v>43917</v>
      </c>
      <c r="P261" s="26">
        <v>2016</v>
      </c>
      <c r="Q261" s="45" t="s">
        <v>3363</v>
      </c>
      <c r="R261" s="45" t="s">
        <v>3102</v>
      </c>
      <c r="S261" s="45" t="s">
        <v>89</v>
      </c>
      <c r="T261" s="45"/>
      <c r="V261" s="45"/>
      <c r="W261" s="23" t="str">
        <f t="shared" si="30"/>
        <v>2013</v>
      </c>
      <c r="X261" s="23">
        <f t="shared" si="31"/>
        <v>2020</v>
      </c>
      <c r="Y261" s="23">
        <f t="shared" si="32"/>
        <v>2020</v>
      </c>
      <c r="Z261" s="23" t="str">
        <f t="shared" si="28"/>
        <v>apr</v>
      </c>
      <c r="AA261" s="23" t="str">
        <f t="shared" si="29"/>
        <v>mar</v>
      </c>
      <c r="AB261" s="23" t="str">
        <f t="shared" si="33"/>
        <v>fr</v>
      </c>
      <c r="AC261" s="23" t="str">
        <f t="shared" si="34"/>
        <v>fr</v>
      </c>
      <c r="AD261" s="45"/>
      <c r="AE261" s="45"/>
    </row>
    <row r="262" spans="1:31" x14ac:dyDescent="0.25">
      <c r="A262" s="45">
        <v>31887</v>
      </c>
      <c r="B262" s="45"/>
      <c r="C262" s="45">
        <v>9247</v>
      </c>
      <c r="D262" s="52">
        <v>43938</v>
      </c>
      <c r="E262" s="45">
        <v>1006725</v>
      </c>
      <c r="F262" s="45">
        <v>420013</v>
      </c>
      <c r="G262" s="45" t="s">
        <v>57</v>
      </c>
      <c r="H262" s="34">
        <v>5552703</v>
      </c>
      <c r="I262" s="51">
        <v>50</v>
      </c>
      <c r="J262" s="45">
        <v>-10</v>
      </c>
      <c r="K262" s="45" t="s">
        <v>3051</v>
      </c>
      <c r="L262" s="45">
        <v>146</v>
      </c>
      <c r="M262" s="45">
        <v>146</v>
      </c>
      <c r="N262" s="26">
        <v>0</v>
      </c>
      <c r="O262" s="52">
        <v>43878</v>
      </c>
      <c r="P262" s="26">
        <v>2016</v>
      </c>
      <c r="Q262" s="45" t="s">
        <v>3269</v>
      </c>
      <c r="R262" s="45" t="s">
        <v>3051</v>
      </c>
      <c r="S262" s="45" t="s">
        <v>88</v>
      </c>
      <c r="T262" s="45"/>
      <c r="V262" s="45"/>
      <c r="W262" s="23" t="str">
        <f t="shared" si="30"/>
        <v>2008</v>
      </c>
      <c r="X262" s="23">
        <f t="shared" si="31"/>
        <v>2020</v>
      </c>
      <c r="Y262" s="23">
        <f t="shared" si="32"/>
        <v>2020</v>
      </c>
      <c r="Z262" s="23" t="str">
        <f t="shared" si="28"/>
        <v>apr</v>
      </c>
      <c r="AA262" s="23" t="str">
        <f t="shared" si="29"/>
        <v>feb</v>
      </c>
      <c r="AB262" s="23" t="str">
        <f t="shared" si="33"/>
        <v>fr</v>
      </c>
      <c r="AC262" s="23" t="str">
        <f t="shared" si="34"/>
        <v>ma</v>
      </c>
      <c r="AD262" s="45"/>
      <c r="AE262" s="45"/>
    </row>
    <row r="263" spans="1:31" x14ac:dyDescent="0.25">
      <c r="A263" s="45">
        <v>31888</v>
      </c>
      <c r="B263" s="45"/>
      <c r="C263" s="45">
        <v>9249</v>
      </c>
      <c r="D263" s="52">
        <v>43938</v>
      </c>
      <c r="E263" s="45">
        <v>1011231</v>
      </c>
      <c r="F263" s="45">
        <v>501025</v>
      </c>
      <c r="G263" s="45" t="s">
        <v>60</v>
      </c>
      <c r="H263" s="34">
        <v>29104</v>
      </c>
      <c r="I263" s="51">
        <v>2</v>
      </c>
      <c r="J263" s="45">
        <v>-2</v>
      </c>
      <c r="K263" s="45" t="s">
        <v>3102</v>
      </c>
      <c r="L263" s="45">
        <v>24</v>
      </c>
      <c r="M263" s="45">
        <v>24</v>
      </c>
      <c r="N263" s="26">
        <v>0</v>
      </c>
      <c r="O263" s="52">
        <v>43908</v>
      </c>
      <c r="P263" s="26">
        <v>2016</v>
      </c>
      <c r="Q263" s="45" t="s">
        <v>70</v>
      </c>
      <c r="R263" s="45" t="s">
        <v>3051</v>
      </c>
      <c r="S263" s="45" t="s">
        <v>89</v>
      </c>
      <c r="T263" s="45"/>
      <c r="V263" s="45"/>
      <c r="W263" s="23" t="str">
        <f t="shared" si="30"/>
        <v>2012</v>
      </c>
      <c r="X263" s="23">
        <f t="shared" si="31"/>
        <v>2020</v>
      </c>
      <c r="Y263" s="23">
        <f t="shared" si="32"/>
        <v>2020</v>
      </c>
      <c r="Z263" s="23" t="str">
        <f t="shared" si="28"/>
        <v>apr</v>
      </c>
      <c r="AA263" s="23" t="str">
        <f t="shared" si="29"/>
        <v>mar</v>
      </c>
      <c r="AB263" s="23" t="str">
        <f t="shared" si="33"/>
        <v>fr</v>
      </c>
      <c r="AC263" s="23" t="str">
        <f t="shared" si="34"/>
        <v>on</v>
      </c>
      <c r="AD263" s="45"/>
      <c r="AE263" s="45"/>
    </row>
    <row r="264" spans="1:31" x14ac:dyDescent="0.25">
      <c r="A264" s="45">
        <v>31889</v>
      </c>
      <c r="B264" s="45"/>
      <c r="C264" s="45">
        <v>9250</v>
      </c>
      <c r="D264" s="52">
        <v>43938</v>
      </c>
      <c r="E264" s="45">
        <v>1013335</v>
      </c>
      <c r="F264" s="45">
        <v>501025</v>
      </c>
      <c r="G264" s="45" t="s">
        <v>60</v>
      </c>
      <c r="H264" s="34">
        <v>29623</v>
      </c>
      <c r="I264" s="51">
        <v>13</v>
      </c>
      <c r="J264" s="45">
        <v>-3</v>
      </c>
      <c r="K264" s="45" t="s">
        <v>3102</v>
      </c>
      <c r="L264" s="45">
        <v>126</v>
      </c>
      <c r="M264" s="45">
        <v>126</v>
      </c>
      <c r="N264" s="26">
        <v>0</v>
      </c>
      <c r="O264" s="52">
        <v>43927</v>
      </c>
      <c r="P264" s="26">
        <v>2016</v>
      </c>
      <c r="Q264" s="45" t="s">
        <v>3366</v>
      </c>
      <c r="R264" s="45" t="s">
        <v>3051</v>
      </c>
      <c r="S264" s="45" t="s">
        <v>89</v>
      </c>
      <c r="T264" s="45"/>
      <c r="V264" s="45"/>
      <c r="W264" s="23" t="str">
        <f t="shared" si="30"/>
        <v>2015</v>
      </c>
      <c r="X264" s="23">
        <f t="shared" si="31"/>
        <v>2020</v>
      </c>
      <c r="Y264" s="23">
        <f t="shared" si="32"/>
        <v>2020</v>
      </c>
      <c r="Z264" s="23" t="str">
        <f t="shared" si="28"/>
        <v>apr</v>
      </c>
      <c r="AA264" s="23" t="str">
        <f t="shared" si="29"/>
        <v>apr</v>
      </c>
      <c r="AB264" s="23" t="str">
        <f t="shared" si="33"/>
        <v>fr</v>
      </c>
      <c r="AC264" s="23" t="str">
        <f t="shared" si="34"/>
        <v>ma</v>
      </c>
      <c r="AD264" s="45"/>
      <c r="AE264" s="45"/>
    </row>
    <row r="265" spans="1:31" x14ac:dyDescent="0.25">
      <c r="A265" s="45">
        <v>31890</v>
      </c>
      <c r="B265" s="45"/>
      <c r="C265" s="45">
        <v>9252</v>
      </c>
      <c r="D265" s="52">
        <v>43938</v>
      </c>
      <c r="E265" s="45">
        <v>1013431</v>
      </c>
      <c r="F265" s="45">
        <v>500875</v>
      </c>
      <c r="G265" s="45" t="s">
        <v>60</v>
      </c>
      <c r="H265" s="34">
        <v>29815</v>
      </c>
      <c r="I265" s="51">
        <v>3</v>
      </c>
      <c r="J265" s="45">
        <v>-1</v>
      </c>
      <c r="K265" s="45" t="s">
        <v>3102</v>
      </c>
      <c r="L265" s="45">
        <v>172</v>
      </c>
      <c r="M265" s="45">
        <v>172</v>
      </c>
      <c r="N265" s="26">
        <v>0</v>
      </c>
      <c r="O265" s="52">
        <v>43929</v>
      </c>
      <c r="P265" s="26">
        <v>2016</v>
      </c>
      <c r="Q265" s="45" t="s">
        <v>3366</v>
      </c>
      <c r="R265" s="45" t="s">
        <v>3051</v>
      </c>
      <c r="S265" s="45" t="s">
        <v>89</v>
      </c>
      <c r="T265" s="45"/>
      <c r="V265" s="45"/>
      <c r="W265" s="23" t="str">
        <f t="shared" si="30"/>
        <v>2015</v>
      </c>
      <c r="X265" s="23">
        <f t="shared" si="31"/>
        <v>2020</v>
      </c>
      <c r="Y265" s="23">
        <f t="shared" si="32"/>
        <v>2020</v>
      </c>
      <c r="Z265" s="23" t="str">
        <f t="shared" si="28"/>
        <v>apr</v>
      </c>
      <c r="AA265" s="23" t="str">
        <f t="shared" si="29"/>
        <v>apr</v>
      </c>
      <c r="AB265" s="23" t="str">
        <f t="shared" si="33"/>
        <v>fr</v>
      </c>
      <c r="AC265" s="23" t="str">
        <f t="shared" si="34"/>
        <v>on</v>
      </c>
      <c r="AD265" s="45"/>
      <c r="AE265" s="45"/>
    </row>
    <row r="266" spans="1:31" x14ac:dyDescent="0.25">
      <c r="A266" s="45">
        <v>31891</v>
      </c>
      <c r="B266" s="45"/>
      <c r="C266" s="45">
        <v>9257</v>
      </c>
      <c r="D266" s="52">
        <v>43938</v>
      </c>
      <c r="E266" s="45">
        <v>1013186</v>
      </c>
      <c r="F266" s="45">
        <v>3762</v>
      </c>
      <c r="G266" s="45" t="s">
        <v>60</v>
      </c>
      <c r="H266" s="34">
        <v>311552</v>
      </c>
      <c r="I266" s="51">
        <v>10</v>
      </c>
      <c r="J266" s="45">
        <v>-7</v>
      </c>
      <c r="K266" s="45" t="s">
        <v>3051</v>
      </c>
      <c r="L266" s="45">
        <v>189</v>
      </c>
      <c r="M266" s="45">
        <v>183</v>
      </c>
      <c r="N266" s="26">
        <v>6</v>
      </c>
      <c r="O266" s="52">
        <v>43924</v>
      </c>
      <c r="P266" s="26">
        <v>2016</v>
      </c>
      <c r="Q266" s="45" t="s">
        <v>3363</v>
      </c>
      <c r="R266" s="45" t="s">
        <v>3102</v>
      </c>
      <c r="S266" s="45" t="s">
        <v>89</v>
      </c>
      <c r="T266" s="45"/>
      <c r="V266" s="45"/>
      <c r="W266" s="23" t="str">
        <f t="shared" si="30"/>
        <v>2014</v>
      </c>
      <c r="X266" s="23">
        <f t="shared" si="31"/>
        <v>2020</v>
      </c>
      <c r="Y266" s="23">
        <f t="shared" si="32"/>
        <v>2020</v>
      </c>
      <c r="Z266" s="23" t="str">
        <f t="shared" si="28"/>
        <v>apr</v>
      </c>
      <c r="AA266" s="23" t="str">
        <f t="shared" si="29"/>
        <v>apr</v>
      </c>
      <c r="AB266" s="23" t="str">
        <f t="shared" si="33"/>
        <v>fr</v>
      </c>
      <c r="AC266" s="23" t="str">
        <f t="shared" si="34"/>
        <v>fr</v>
      </c>
      <c r="AD266" s="45"/>
      <c r="AE266" s="45"/>
    </row>
    <row r="267" spans="1:31" x14ac:dyDescent="0.25">
      <c r="A267" s="45">
        <v>31892</v>
      </c>
      <c r="B267" s="45"/>
      <c r="C267" s="45">
        <v>9208</v>
      </c>
      <c r="D267" s="52">
        <v>43927</v>
      </c>
      <c r="E267" s="45">
        <v>1010517</v>
      </c>
      <c r="F267" s="45">
        <v>407005</v>
      </c>
      <c r="G267" s="45" t="s">
        <v>57</v>
      </c>
      <c r="H267" s="34">
        <v>31994</v>
      </c>
      <c r="I267" s="51">
        <v>30</v>
      </c>
      <c r="J267" s="45">
        <v>-30</v>
      </c>
      <c r="K267" s="45" t="s">
        <v>3051</v>
      </c>
      <c r="L267" s="45">
        <v>267</v>
      </c>
      <c r="M267" s="45">
        <v>271</v>
      </c>
      <c r="N267" s="26">
        <v>-4</v>
      </c>
      <c r="O267" s="52">
        <v>43903</v>
      </c>
      <c r="P267" s="26">
        <v>2015</v>
      </c>
      <c r="Q267" s="45" t="s">
        <v>3107</v>
      </c>
      <c r="R267" s="45" t="s">
        <v>3051</v>
      </c>
      <c r="S267" s="45" t="s">
        <v>88</v>
      </c>
      <c r="T267" s="45"/>
      <c r="V267" s="45"/>
      <c r="W267" s="23" t="str">
        <f t="shared" si="30"/>
        <v>2011</v>
      </c>
      <c r="X267" s="23">
        <f t="shared" si="31"/>
        <v>2020</v>
      </c>
      <c r="Y267" s="23">
        <f t="shared" si="32"/>
        <v>2020</v>
      </c>
      <c r="Z267" s="23" t="str">
        <f t="shared" si="28"/>
        <v>apr</v>
      </c>
      <c r="AA267" s="23" t="str">
        <f t="shared" si="29"/>
        <v>mar</v>
      </c>
      <c r="AB267" s="23" t="str">
        <f t="shared" si="33"/>
        <v>ma</v>
      </c>
      <c r="AC267" s="23" t="str">
        <f t="shared" si="34"/>
        <v>fr</v>
      </c>
      <c r="AD267" s="45"/>
      <c r="AE267" s="45"/>
    </row>
    <row r="268" spans="1:31" x14ac:dyDescent="0.25">
      <c r="A268" s="45">
        <v>31893</v>
      </c>
      <c r="B268" s="45"/>
      <c r="C268" s="45">
        <v>9209</v>
      </c>
      <c r="D268" s="52">
        <v>43927</v>
      </c>
      <c r="E268" s="45">
        <v>1010517</v>
      </c>
      <c r="F268" s="45">
        <v>407005</v>
      </c>
      <c r="G268" s="45" t="s">
        <v>57</v>
      </c>
      <c r="H268" s="34">
        <v>617</v>
      </c>
      <c r="I268" s="51">
        <v>6</v>
      </c>
      <c r="J268" s="45">
        <v>1</v>
      </c>
      <c r="K268" s="45" t="s">
        <v>3051</v>
      </c>
      <c r="L268" s="45">
        <v>118</v>
      </c>
      <c r="M268" s="45">
        <v>119</v>
      </c>
      <c r="N268" s="26">
        <v>-1</v>
      </c>
      <c r="O268" s="52">
        <v>43903</v>
      </c>
      <c r="P268" s="26">
        <v>2015</v>
      </c>
      <c r="Q268" s="45" t="s">
        <v>3107</v>
      </c>
      <c r="R268" s="45" t="s">
        <v>3102</v>
      </c>
      <c r="S268" s="45" t="s">
        <v>88</v>
      </c>
      <c r="T268" s="45"/>
      <c r="V268" s="45"/>
      <c r="W268" s="23" t="str">
        <f t="shared" si="30"/>
        <v>2011</v>
      </c>
      <c r="X268" s="23">
        <f t="shared" si="31"/>
        <v>2020</v>
      </c>
      <c r="Y268" s="23">
        <f t="shared" si="32"/>
        <v>2020</v>
      </c>
      <c r="Z268" s="23" t="str">
        <f t="shared" si="28"/>
        <v>apr</v>
      </c>
      <c r="AA268" s="23" t="str">
        <f t="shared" si="29"/>
        <v>mar</v>
      </c>
      <c r="AB268" s="23" t="str">
        <f t="shared" si="33"/>
        <v>ma</v>
      </c>
      <c r="AC268" s="23" t="str">
        <f t="shared" si="34"/>
        <v>fr</v>
      </c>
      <c r="AD268" s="45"/>
      <c r="AE268" s="45"/>
    </row>
    <row r="269" spans="1:31" x14ac:dyDescent="0.25">
      <c r="A269" s="45">
        <v>31894</v>
      </c>
      <c r="B269" s="45"/>
      <c r="C269" s="45">
        <v>9210</v>
      </c>
      <c r="D269" s="52">
        <v>43927</v>
      </c>
      <c r="E269" s="45">
        <v>1010517</v>
      </c>
      <c r="F269" s="45">
        <v>407005</v>
      </c>
      <c r="G269" s="45" t="s">
        <v>57</v>
      </c>
      <c r="H269" s="34">
        <v>525452</v>
      </c>
      <c r="I269" s="51">
        <v>20</v>
      </c>
      <c r="J269" s="45">
        <v>5</v>
      </c>
      <c r="K269" s="45" t="s">
        <v>3051</v>
      </c>
      <c r="L269" s="45">
        <v>22</v>
      </c>
      <c r="M269" s="45">
        <v>27</v>
      </c>
      <c r="N269" s="26">
        <v>-5</v>
      </c>
      <c r="O269" s="52">
        <v>43903</v>
      </c>
      <c r="P269" s="26">
        <v>2015</v>
      </c>
      <c r="Q269" s="45" t="s">
        <v>3107</v>
      </c>
      <c r="R269" s="45" t="s">
        <v>3102</v>
      </c>
      <c r="S269" s="45" t="s">
        <v>88</v>
      </c>
      <c r="T269" s="45"/>
      <c r="V269" s="45"/>
      <c r="W269" s="23" t="str">
        <f t="shared" si="30"/>
        <v>2011</v>
      </c>
      <c r="X269" s="23">
        <f t="shared" si="31"/>
        <v>2020</v>
      </c>
      <c r="Y269" s="23">
        <f t="shared" si="32"/>
        <v>2020</v>
      </c>
      <c r="Z269" s="23" t="str">
        <f t="shared" si="28"/>
        <v>apr</v>
      </c>
      <c r="AA269" s="23" t="str">
        <f t="shared" si="29"/>
        <v>mar</v>
      </c>
      <c r="AB269" s="23" t="str">
        <f t="shared" si="33"/>
        <v>ma</v>
      </c>
      <c r="AC269" s="23" t="str">
        <f t="shared" si="34"/>
        <v>fr</v>
      </c>
      <c r="AD269" s="45"/>
      <c r="AE269" s="45"/>
    </row>
    <row r="270" spans="1:31" x14ac:dyDescent="0.25">
      <c r="A270" s="45">
        <v>31895</v>
      </c>
      <c r="B270" s="45"/>
      <c r="C270" s="45">
        <v>9211</v>
      </c>
      <c r="D270" s="52">
        <v>43927</v>
      </c>
      <c r="E270" s="45">
        <v>1010517</v>
      </c>
      <c r="F270" s="45">
        <v>407005</v>
      </c>
      <c r="G270" s="45" t="s">
        <v>57</v>
      </c>
      <c r="H270" s="34">
        <v>522752</v>
      </c>
      <c r="I270" s="51">
        <v>120</v>
      </c>
      <c r="J270" s="45">
        <v>5</v>
      </c>
      <c r="K270" s="45" t="s">
        <v>3051</v>
      </c>
      <c r="L270" s="45">
        <v>82</v>
      </c>
      <c r="M270" s="45">
        <v>72</v>
      </c>
      <c r="N270" s="26">
        <v>10</v>
      </c>
      <c r="O270" s="52">
        <v>43903</v>
      </c>
      <c r="P270" s="26">
        <v>2015</v>
      </c>
      <c r="Q270" s="45" t="s">
        <v>3107</v>
      </c>
      <c r="R270" s="45" t="s">
        <v>3051</v>
      </c>
      <c r="S270" s="45" t="s">
        <v>88</v>
      </c>
      <c r="T270" s="45"/>
      <c r="V270" s="45"/>
      <c r="W270" s="23" t="str">
        <f t="shared" si="30"/>
        <v>2011</v>
      </c>
      <c r="X270" s="23">
        <f t="shared" si="31"/>
        <v>2020</v>
      </c>
      <c r="Y270" s="23">
        <f t="shared" si="32"/>
        <v>2020</v>
      </c>
      <c r="Z270" s="23" t="str">
        <f t="shared" si="28"/>
        <v>apr</v>
      </c>
      <c r="AA270" s="23" t="str">
        <f t="shared" si="29"/>
        <v>mar</v>
      </c>
      <c r="AB270" s="23" t="str">
        <f t="shared" si="33"/>
        <v>ma</v>
      </c>
      <c r="AC270" s="23" t="str">
        <f t="shared" si="34"/>
        <v>fr</v>
      </c>
      <c r="AD270" s="45"/>
      <c r="AE270" s="45"/>
    </row>
    <row r="271" spans="1:31" x14ac:dyDescent="0.25">
      <c r="A271" s="45">
        <v>31896</v>
      </c>
      <c r="B271" s="45"/>
      <c r="C271" s="45">
        <v>9214</v>
      </c>
      <c r="D271" s="52">
        <v>43927</v>
      </c>
      <c r="E271" s="45">
        <v>1012187</v>
      </c>
      <c r="F271" s="45">
        <v>407005</v>
      </c>
      <c r="G271" s="45" t="s">
        <v>57</v>
      </c>
      <c r="H271" s="34">
        <v>10179</v>
      </c>
      <c r="I271" s="51">
        <v>20</v>
      </c>
      <c r="J271" s="45">
        <v>-10</v>
      </c>
      <c r="K271" s="45" t="s">
        <v>3051</v>
      </c>
      <c r="L271" s="45">
        <v>141</v>
      </c>
      <c r="M271" s="45">
        <v>126</v>
      </c>
      <c r="N271" s="26">
        <v>15</v>
      </c>
      <c r="O271" s="52">
        <v>43917</v>
      </c>
      <c r="P271" s="26">
        <v>2015</v>
      </c>
      <c r="Q271" s="45" t="s">
        <v>3107</v>
      </c>
      <c r="R271" s="45" t="s">
        <v>3102</v>
      </c>
      <c r="S271" s="45" t="s">
        <v>88</v>
      </c>
      <c r="T271" s="45"/>
      <c r="V271" s="45"/>
      <c r="W271" s="23" t="str">
        <f t="shared" si="30"/>
        <v>2013</v>
      </c>
      <c r="X271" s="23">
        <f t="shared" si="31"/>
        <v>2020</v>
      </c>
      <c r="Y271" s="23">
        <f t="shared" si="32"/>
        <v>2020</v>
      </c>
      <c r="Z271" s="23" t="str">
        <f t="shared" si="28"/>
        <v>apr</v>
      </c>
      <c r="AA271" s="23" t="str">
        <f t="shared" si="29"/>
        <v>mar</v>
      </c>
      <c r="AB271" s="23" t="str">
        <f t="shared" si="33"/>
        <v>ma</v>
      </c>
      <c r="AC271" s="23" t="str">
        <f t="shared" si="34"/>
        <v>fr</v>
      </c>
      <c r="AD271" s="45"/>
      <c r="AE271" s="45"/>
    </row>
    <row r="272" spans="1:31" x14ac:dyDescent="0.25">
      <c r="A272" s="45">
        <v>31897</v>
      </c>
      <c r="B272" s="45"/>
      <c r="C272" s="45">
        <v>9215</v>
      </c>
      <c r="D272" s="52">
        <v>43927</v>
      </c>
      <c r="E272" s="45">
        <v>1012187</v>
      </c>
      <c r="F272" s="45">
        <v>407005</v>
      </c>
      <c r="G272" s="45" t="s">
        <v>57</v>
      </c>
      <c r="H272" s="34">
        <v>29642</v>
      </c>
      <c r="I272" s="51">
        <v>20</v>
      </c>
      <c r="J272" s="45">
        <v>-10</v>
      </c>
      <c r="K272" s="45" t="s">
        <v>3051</v>
      </c>
      <c r="L272" s="45">
        <v>167</v>
      </c>
      <c r="M272" s="45">
        <v>157</v>
      </c>
      <c r="N272" s="26">
        <v>10</v>
      </c>
      <c r="O272" s="52">
        <v>43917</v>
      </c>
      <c r="P272" s="26">
        <v>2015</v>
      </c>
      <c r="Q272" s="45" t="s">
        <v>3110</v>
      </c>
      <c r="R272" s="45" t="s">
        <v>3102</v>
      </c>
      <c r="S272" s="45" t="s">
        <v>88</v>
      </c>
      <c r="T272" s="45"/>
      <c r="V272" s="45"/>
      <c r="W272" s="23" t="str">
        <f t="shared" si="30"/>
        <v>2013</v>
      </c>
      <c r="X272" s="23">
        <f t="shared" si="31"/>
        <v>2020</v>
      </c>
      <c r="Y272" s="23">
        <f t="shared" si="32"/>
        <v>2020</v>
      </c>
      <c r="Z272" s="23" t="str">
        <f t="shared" si="28"/>
        <v>apr</v>
      </c>
      <c r="AA272" s="23" t="str">
        <f t="shared" si="29"/>
        <v>mar</v>
      </c>
      <c r="AB272" s="23" t="str">
        <f t="shared" si="33"/>
        <v>ma</v>
      </c>
      <c r="AC272" s="23" t="str">
        <f t="shared" si="34"/>
        <v>fr</v>
      </c>
      <c r="AD272" s="45"/>
      <c r="AE272" s="45"/>
    </row>
    <row r="273" spans="1:31" x14ac:dyDescent="0.25">
      <c r="A273" s="45">
        <v>31898</v>
      </c>
      <c r="B273" s="45"/>
      <c r="C273" s="45">
        <v>9216</v>
      </c>
      <c r="D273" s="52">
        <v>43927</v>
      </c>
      <c r="E273" s="45">
        <v>1012187</v>
      </c>
      <c r="F273" s="45">
        <v>407005</v>
      </c>
      <c r="G273" s="45" t="s">
        <v>57</v>
      </c>
      <c r="H273" s="34">
        <v>5552303</v>
      </c>
      <c r="I273" s="51">
        <v>20</v>
      </c>
      <c r="J273" s="45">
        <v>-20</v>
      </c>
      <c r="K273" s="45" t="s">
        <v>3051</v>
      </c>
      <c r="L273" s="45">
        <v>220</v>
      </c>
      <c r="M273" s="45">
        <v>220</v>
      </c>
      <c r="N273" s="26">
        <v>0</v>
      </c>
      <c r="O273" s="52">
        <v>43917</v>
      </c>
      <c r="P273" s="26">
        <v>2015</v>
      </c>
      <c r="Q273" s="45" t="s">
        <v>3105</v>
      </c>
      <c r="R273" s="45" t="s">
        <v>3051</v>
      </c>
      <c r="S273" s="45" t="s">
        <v>88</v>
      </c>
      <c r="T273" s="45"/>
      <c r="V273" s="45"/>
      <c r="W273" s="23" t="str">
        <f t="shared" si="30"/>
        <v>2013</v>
      </c>
      <c r="X273" s="23">
        <f t="shared" si="31"/>
        <v>2020</v>
      </c>
      <c r="Y273" s="23">
        <f t="shared" si="32"/>
        <v>2020</v>
      </c>
      <c r="Z273" s="23" t="str">
        <f t="shared" si="28"/>
        <v>apr</v>
      </c>
      <c r="AA273" s="23" t="str">
        <f t="shared" si="29"/>
        <v>mar</v>
      </c>
      <c r="AB273" s="23" t="str">
        <f t="shared" si="33"/>
        <v>ma</v>
      </c>
      <c r="AC273" s="23" t="str">
        <f t="shared" si="34"/>
        <v>fr</v>
      </c>
      <c r="AD273" s="45"/>
      <c r="AE273" s="45"/>
    </row>
    <row r="274" spans="1:31" x14ac:dyDescent="0.25">
      <c r="A274" s="45">
        <v>31899</v>
      </c>
      <c r="B274" s="45"/>
      <c r="C274" s="45">
        <v>9217</v>
      </c>
      <c r="D274" s="52">
        <v>43927</v>
      </c>
      <c r="E274" s="45">
        <v>1012187</v>
      </c>
      <c r="F274" s="45">
        <v>407005</v>
      </c>
      <c r="G274" s="45" t="s">
        <v>57</v>
      </c>
      <c r="H274" s="34">
        <v>56003</v>
      </c>
      <c r="I274" s="51">
        <v>6</v>
      </c>
      <c r="J274" s="45">
        <v>-2</v>
      </c>
      <c r="K274" s="45" t="s">
        <v>3051</v>
      </c>
      <c r="L274" s="45">
        <v>51</v>
      </c>
      <c r="M274" s="45">
        <v>46</v>
      </c>
      <c r="N274" s="26">
        <v>5</v>
      </c>
      <c r="O274" s="52">
        <v>43917</v>
      </c>
      <c r="P274" s="26">
        <v>2015</v>
      </c>
      <c r="Q274" s="45" t="s">
        <v>3366</v>
      </c>
      <c r="R274" s="45" t="s">
        <v>3102</v>
      </c>
      <c r="S274" s="45" t="s">
        <v>88</v>
      </c>
      <c r="T274" s="45"/>
      <c r="V274" s="45"/>
      <c r="W274" s="23" t="str">
        <f t="shared" si="30"/>
        <v>2013</v>
      </c>
      <c r="X274" s="23">
        <f t="shared" si="31"/>
        <v>2020</v>
      </c>
      <c r="Y274" s="23">
        <f t="shared" si="32"/>
        <v>2020</v>
      </c>
      <c r="Z274" s="23" t="str">
        <f t="shared" si="28"/>
        <v>apr</v>
      </c>
      <c r="AA274" s="23" t="str">
        <f t="shared" si="29"/>
        <v>mar</v>
      </c>
      <c r="AB274" s="23" t="str">
        <f t="shared" si="33"/>
        <v>ma</v>
      </c>
      <c r="AC274" s="23" t="str">
        <f t="shared" si="34"/>
        <v>fr</v>
      </c>
      <c r="AD274" s="45"/>
      <c r="AE274" s="45"/>
    </row>
    <row r="275" spans="1:31" x14ac:dyDescent="0.25">
      <c r="A275" s="45">
        <v>31900</v>
      </c>
      <c r="B275" s="45"/>
      <c r="C275" s="45">
        <v>9218</v>
      </c>
      <c r="D275" s="52">
        <v>43927</v>
      </c>
      <c r="E275" s="45">
        <v>1012187</v>
      </c>
      <c r="F275" s="45">
        <v>407005</v>
      </c>
      <c r="G275" s="45" t="s">
        <v>57</v>
      </c>
      <c r="H275" s="34">
        <v>70602</v>
      </c>
      <c r="I275" s="51">
        <v>48</v>
      </c>
      <c r="J275" s="45">
        <v>-16</v>
      </c>
      <c r="K275" s="45" t="s">
        <v>3051</v>
      </c>
      <c r="L275" s="45">
        <v>559</v>
      </c>
      <c r="M275" s="45">
        <v>549</v>
      </c>
      <c r="N275" s="26">
        <v>10</v>
      </c>
      <c r="O275" s="52">
        <v>43917</v>
      </c>
      <c r="P275" s="26">
        <v>2015</v>
      </c>
      <c r="Q275" s="45" t="s">
        <v>3161</v>
      </c>
      <c r="R275" s="45" t="s">
        <v>3051</v>
      </c>
      <c r="S275" s="45" t="s">
        <v>88</v>
      </c>
      <c r="T275" s="45"/>
      <c r="V275" s="45"/>
      <c r="W275" s="23" t="str">
        <f t="shared" si="30"/>
        <v>2013</v>
      </c>
      <c r="X275" s="23">
        <f t="shared" si="31"/>
        <v>2020</v>
      </c>
      <c r="Y275" s="23">
        <f t="shared" si="32"/>
        <v>2020</v>
      </c>
      <c r="Z275" s="23" t="str">
        <f t="shared" si="28"/>
        <v>apr</v>
      </c>
      <c r="AA275" s="23" t="str">
        <f t="shared" si="29"/>
        <v>mar</v>
      </c>
      <c r="AB275" s="23" t="str">
        <f t="shared" si="33"/>
        <v>ma</v>
      </c>
      <c r="AC275" s="23" t="str">
        <f t="shared" si="34"/>
        <v>fr</v>
      </c>
      <c r="AD275" s="45"/>
      <c r="AE275" s="45"/>
    </row>
    <row r="276" spans="1:31" x14ac:dyDescent="0.25">
      <c r="A276" s="45">
        <v>31901</v>
      </c>
      <c r="B276" s="45"/>
      <c r="C276" s="45">
        <v>9219</v>
      </c>
      <c r="D276" s="52">
        <v>43927</v>
      </c>
      <c r="E276" s="45">
        <v>1012187</v>
      </c>
      <c r="F276" s="45">
        <v>407005</v>
      </c>
      <c r="G276" s="45" t="s">
        <v>57</v>
      </c>
      <c r="H276" s="34">
        <v>29643</v>
      </c>
      <c r="I276" s="51">
        <v>80</v>
      </c>
      <c r="J276" s="45">
        <v>10</v>
      </c>
      <c r="K276" s="45" t="s">
        <v>3051</v>
      </c>
      <c r="L276" s="45">
        <v>390</v>
      </c>
      <c r="M276" s="45">
        <v>400</v>
      </c>
      <c r="N276" s="26">
        <v>-10</v>
      </c>
      <c r="O276" s="52">
        <v>43917</v>
      </c>
      <c r="P276" s="26">
        <v>2015</v>
      </c>
      <c r="Q276" s="45" t="s">
        <v>3110</v>
      </c>
      <c r="R276" s="45" t="s">
        <v>3102</v>
      </c>
      <c r="S276" s="45" t="s">
        <v>88</v>
      </c>
      <c r="T276" s="45"/>
      <c r="V276" s="45"/>
      <c r="W276" s="23" t="str">
        <f t="shared" si="30"/>
        <v>2013</v>
      </c>
      <c r="X276" s="23">
        <f t="shared" si="31"/>
        <v>2020</v>
      </c>
      <c r="Y276" s="23">
        <f t="shared" si="32"/>
        <v>2020</v>
      </c>
      <c r="Z276" s="23" t="str">
        <f t="shared" si="28"/>
        <v>apr</v>
      </c>
      <c r="AA276" s="23" t="str">
        <f t="shared" si="29"/>
        <v>mar</v>
      </c>
      <c r="AB276" s="23" t="str">
        <f t="shared" si="33"/>
        <v>ma</v>
      </c>
      <c r="AC276" s="23" t="str">
        <f t="shared" si="34"/>
        <v>fr</v>
      </c>
      <c r="AD276" s="45"/>
      <c r="AE276" s="45"/>
    </row>
    <row r="277" spans="1:31" x14ac:dyDescent="0.25">
      <c r="A277" s="45">
        <v>31902</v>
      </c>
      <c r="B277" s="45"/>
      <c r="C277" s="45">
        <v>9222</v>
      </c>
      <c r="D277" s="52">
        <v>43927</v>
      </c>
      <c r="E277" s="45">
        <v>1012187</v>
      </c>
      <c r="F277" s="45">
        <v>407005</v>
      </c>
      <c r="G277" s="45" t="s">
        <v>57</v>
      </c>
      <c r="H277" s="34">
        <v>53765</v>
      </c>
      <c r="I277" s="51">
        <v>75</v>
      </c>
      <c r="J277" s="45">
        <v>30</v>
      </c>
      <c r="K277" s="45" t="s">
        <v>3051</v>
      </c>
      <c r="L277" s="45">
        <v>1704</v>
      </c>
      <c r="M277" s="45">
        <v>1734</v>
      </c>
      <c r="N277" s="26">
        <v>-30</v>
      </c>
      <c r="O277" s="52">
        <v>43917</v>
      </c>
      <c r="P277" s="26">
        <v>2015</v>
      </c>
      <c r="Q277" s="45" t="s">
        <v>3103</v>
      </c>
      <c r="R277" s="45" t="s">
        <v>3102</v>
      </c>
      <c r="S277" s="45" t="s">
        <v>88</v>
      </c>
      <c r="T277" s="45"/>
      <c r="V277" s="45"/>
      <c r="W277" s="23" t="str">
        <f t="shared" si="30"/>
        <v>2013</v>
      </c>
      <c r="X277" s="23">
        <f t="shared" si="31"/>
        <v>2020</v>
      </c>
      <c r="Y277" s="23">
        <f t="shared" si="32"/>
        <v>2020</v>
      </c>
      <c r="Z277" s="23" t="str">
        <f t="shared" si="28"/>
        <v>apr</v>
      </c>
      <c r="AA277" s="23" t="str">
        <f t="shared" si="29"/>
        <v>mar</v>
      </c>
      <c r="AB277" s="23" t="str">
        <f t="shared" si="33"/>
        <v>ma</v>
      </c>
      <c r="AC277" s="23" t="str">
        <f t="shared" si="34"/>
        <v>fr</v>
      </c>
      <c r="AD277" s="45"/>
      <c r="AE277" s="45"/>
    </row>
    <row r="278" spans="1:31" x14ac:dyDescent="0.25">
      <c r="A278" s="45">
        <v>31903</v>
      </c>
      <c r="B278" s="45"/>
      <c r="C278" s="45">
        <v>9223</v>
      </c>
      <c r="D278" s="52">
        <v>43927</v>
      </c>
      <c r="E278" s="45">
        <v>1012187</v>
      </c>
      <c r="F278" s="45">
        <v>407005</v>
      </c>
      <c r="G278" s="45" t="s">
        <v>57</v>
      </c>
      <c r="H278" s="34">
        <v>522752</v>
      </c>
      <c r="I278" s="51">
        <v>195</v>
      </c>
      <c r="J278" s="45">
        <v>80</v>
      </c>
      <c r="K278" s="45" t="s">
        <v>3051</v>
      </c>
      <c r="L278" s="45">
        <v>112</v>
      </c>
      <c r="M278" s="45">
        <v>192</v>
      </c>
      <c r="N278" s="26">
        <v>-80</v>
      </c>
      <c r="O278" s="52">
        <v>43917</v>
      </c>
      <c r="P278" s="26">
        <v>2015</v>
      </c>
      <c r="Q278" s="45" t="s">
        <v>3110</v>
      </c>
      <c r="R278" s="45" t="s">
        <v>3102</v>
      </c>
      <c r="S278" s="45" t="s">
        <v>88</v>
      </c>
      <c r="T278" s="45"/>
      <c r="V278" s="45"/>
      <c r="W278" s="23" t="str">
        <f t="shared" si="30"/>
        <v>2013</v>
      </c>
      <c r="X278" s="23">
        <f t="shared" si="31"/>
        <v>2020</v>
      </c>
      <c r="Y278" s="23">
        <f t="shared" si="32"/>
        <v>2020</v>
      </c>
      <c r="Z278" s="23" t="str">
        <f t="shared" si="28"/>
        <v>apr</v>
      </c>
      <c r="AA278" s="23" t="str">
        <f t="shared" si="29"/>
        <v>mar</v>
      </c>
      <c r="AB278" s="23" t="str">
        <f t="shared" si="33"/>
        <v>ma</v>
      </c>
      <c r="AC278" s="23" t="str">
        <f t="shared" si="34"/>
        <v>fr</v>
      </c>
      <c r="AD278" s="45"/>
      <c r="AE278" s="45"/>
    </row>
    <row r="279" spans="1:31" x14ac:dyDescent="0.25">
      <c r="A279" s="45">
        <v>31904</v>
      </c>
      <c r="B279" s="45"/>
      <c r="C279" s="45">
        <v>9259</v>
      </c>
      <c r="D279" s="52">
        <v>43938</v>
      </c>
      <c r="E279" s="45">
        <v>1013426</v>
      </c>
      <c r="F279" s="45">
        <v>407005</v>
      </c>
      <c r="G279" s="45" t="s">
        <v>57</v>
      </c>
      <c r="H279" s="34">
        <v>549660</v>
      </c>
      <c r="I279" s="51">
        <v>10</v>
      </c>
      <c r="J279" s="45">
        <v>-10</v>
      </c>
      <c r="K279" s="45" t="s">
        <v>3051</v>
      </c>
      <c r="L279" s="45">
        <v>965</v>
      </c>
      <c r="M279" s="45">
        <v>965</v>
      </c>
      <c r="N279" s="26">
        <v>0</v>
      </c>
      <c r="O279" s="52">
        <v>43929</v>
      </c>
      <c r="P279" s="26">
        <v>2016</v>
      </c>
      <c r="Q279" s="45" t="s">
        <v>3364</v>
      </c>
      <c r="R279" s="45" t="s">
        <v>3051</v>
      </c>
      <c r="S279" s="45" t="s">
        <v>88</v>
      </c>
      <c r="T279" s="45"/>
      <c r="V279" s="45"/>
      <c r="W279" s="23" t="str">
        <f t="shared" si="30"/>
        <v>2015</v>
      </c>
      <c r="X279" s="23">
        <f t="shared" si="31"/>
        <v>2020</v>
      </c>
      <c r="Y279" s="23">
        <f t="shared" si="32"/>
        <v>2020</v>
      </c>
      <c r="Z279" s="23" t="str">
        <f t="shared" si="28"/>
        <v>apr</v>
      </c>
      <c r="AA279" s="23" t="str">
        <f t="shared" si="29"/>
        <v>apr</v>
      </c>
      <c r="AB279" s="23" t="str">
        <f t="shared" si="33"/>
        <v>fr</v>
      </c>
      <c r="AC279" s="23" t="str">
        <f t="shared" si="34"/>
        <v>on</v>
      </c>
      <c r="AD279" s="45"/>
      <c r="AE279" s="45"/>
    </row>
    <row r="280" spans="1:31" x14ac:dyDescent="0.25">
      <c r="A280" s="45">
        <v>31905</v>
      </c>
      <c r="B280" s="45"/>
      <c r="C280" s="45">
        <v>9262</v>
      </c>
      <c r="D280" s="52">
        <v>43938</v>
      </c>
      <c r="E280" s="45">
        <v>1006725</v>
      </c>
      <c r="F280" s="45" t="s">
        <v>149</v>
      </c>
      <c r="G280" s="45" t="s">
        <v>149</v>
      </c>
      <c r="H280" s="34">
        <v>5552703</v>
      </c>
      <c r="I280" s="51">
        <v>50</v>
      </c>
      <c r="J280" s="45">
        <v>-10</v>
      </c>
      <c r="K280" s="45" t="s">
        <v>3051</v>
      </c>
      <c r="L280" s="45">
        <v>146</v>
      </c>
      <c r="M280" s="45">
        <v>146</v>
      </c>
      <c r="N280" s="26">
        <v>0</v>
      </c>
      <c r="O280" s="52">
        <v>43878</v>
      </c>
      <c r="P280" s="26">
        <v>2016</v>
      </c>
      <c r="Q280" s="45" t="s">
        <v>149</v>
      </c>
      <c r="R280" s="45" t="s">
        <v>3051</v>
      </c>
      <c r="S280" s="45" t="s">
        <v>88</v>
      </c>
      <c r="T280" s="45"/>
      <c r="V280" s="45"/>
      <c r="W280" s="23" t="str">
        <f t="shared" si="30"/>
        <v>2008</v>
      </c>
      <c r="X280" s="23">
        <f t="shared" si="31"/>
        <v>2020</v>
      </c>
      <c r="Y280" s="23">
        <f t="shared" si="32"/>
        <v>2020</v>
      </c>
      <c r="Z280" s="23" t="str">
        <f t="shared" si="28"/>
        <v>apr</v>
      </c>
      <c r="AA280" s="23" t="str">
        <f t="shared" si="29"/>
        <v>feb</v>
      </c>
      <c r="AB280" s="23" t="str">
        <f t="shared" si="33"/>
        <v>fr</v>
      </c>
      <c r="AC280" s="23" t="str">
        <f t="shared" si="34"/>
        <v>ma</v>
      </c>
      <c r="AD280" s="45"/>
      <c r="AE280" s="45"/>
    </row>
    <row r="281" spans="1:31" x14ac:dyDescent="0.25">
      <c r="A281" s="45">
        <v>31906</v>
      </c>
      <c r="B281" s="45"/>
      <c r="C281" s="45">
        <v>9266</v>
      </c>
      <c r="D281" s="52">
        <v>43941</v>
      </c>
      <c r="E281" s="45">
        <v>1013738</v>
      </c>
      <c r="F281" s="45">
        <v>500724</v>
      </c>
      <c r="G281" s="45" t="s">
        <v>60</v>
      </c>
      <c r="H281" s="34">
        <v>77739</v>
      </c>
      <c r="I281" s="51">
        <v>10</v>
      </c>
      <c r="J281" s="45">
        <v>-10</v>
      </c>
      <c r="K281" s="45" t="s">
        <v>3102</v>
      </c>
      <c r="L281" s="45">
        <v>724</v>
      </c>
      <c r="M281" s="45">
        <v>724</v>
      </c>
      <c r="N281" s="26">
        <v>0</v>
      </c>
      <c r="O281" s="52">
        <v>43935</v>
      </c>
      <c r="P281" s="26">
        <v>2017</v>
      </c>
      <c r="Q281" s="45" t="s">
        <v>3103</v>
      </c>
      <c r="R281" s="45" t="s">
        <v>3051</v>
      </c>
      <c r="S281" s="45" t="s">
        <v>88</v>
      </c>
      <c r="T281" s="45"/>
      <c r="V281" s="45"/>
      <c r="W281" s="23" t="str">
        <f t="shared" si="30"/>
        <v>2016</v>
      </c>
      <c r="X281" s="23">
        <f t="shared" si="31"/>
        <v>2020</v>
      </c>
      <c r="Y281" s="23">
        <f t="shared" si="32"/>
        <v>2020</v>
      </c>
      <c r="Z281" s="23" t="str">
        <f t="shared" si="28"/>
        <v>apr</v>
      </c>
      <c r="AA281" s="23" t="str">
        <f t="shared" si="29"/>
        <v>apr</v>
      </c>
      <c r="AB281" s="23" t="str">
        <f t="shared" si="33"/>
        <v>ma</v>
      </c>
      <c r="AC281" s="23" t="str">
        <f t="shared" si="34"/>
        <v>ti</v>
      </c>
      <c r="AD281" s="45"/>
      <c r="AE281" s="45"/>
    </row>
    <row r="282" spans="1:31" x14ac:dyDescent="0.25">
      <c r="A282" s="45">
        <v>31907</v>
      </c>
      <c r="B282" s="45"/>
      <c r="C282" s="45">
        <v>9267</v>
      </c>
      <c r="D282" s="52">
        <v>43941</v>
      </c>
      <c r="E282" s="45">
        <v>1013557</v>
      </c>
      <c r="F282" s="45">
        <v>421322</v>
      </c>
      <c r="G282" s="45" t="s">
        <v>57</v>
      </c>
      <c r="H282" s="34">
        <v>45825</v>
      </c>
      <c r="I282" s="51">
        <v>120</v>
      </c>
      <c r="J282" s="45">
        <v>-60</v>
      </c>
      <c r="K282" s="45" t="s">
        <v>3051</v>
      </c>
      <c r="L282" s="45">
        <v>86</v>
      </c>
      <c r="M282" s="45">
        <v>26</v>
      </c>
      <c r="N282" s="26">
        <v>60</v>
      </c>
      <c r="O282" s="52">
        <v>43929</v>
      </c>
      <c r="P282" s="26">
        <v>2017</v>
      </c>
      <c r="Q282" s="45" t="s">
        <v>3104</v>
      </c>
      <c r="R282" s="45" t="s">
        <v>3102</v>
      </c>
      <c r="S282" s="45" t="s">
        <v>88</v>
      </c>
      <c r="T282" s="45"/>
      <c r="V282" s="45"/>
      <c r="W282" s="23" t="str">
        <f t="shared" si="30"/>
        <v>2015</v>
      </c>
      <c r="X282" s="23">
        <f t="shared" si="31"/>
        <v>2020</v>
      </c>
      <c r="Y282" s="23">
        <f t="shared" si="32"/>
        <v>2020</v>
      </c>
      <c r="Z282" s="23" t="str">
        <f t="shared" si="28"/>
        <v>apr</v>
      </c>
      <c r="AA282" s="23" t="str">
        <f t="shared" si="29"/>
        <v>apr</v>
      </c>
      <c r="AB282" s="23" t="str">
        <f t="shared" si="33"/>
        <v>ma</v>
      </c>
      <c r="AC282" s="23" t="str">
        <f t="shared" si="34"/>
        <v>on</v>
      </c>
      <c r="AD282" s="45"/>
      <c r="AE282" s="45"/>
    </row>
    <row r="283" spans="1:31" x14ac:dyDescent="0.25">
      <c r="A283" s="45">
        <v>31908</v>
      </c>
      <c r="B283" s="45"/>
      <c r="C283" s="45">
        <v>9271</v>
      </c>
      <c r="D283" s="52">
        <v>43942</v>
      </c>
      <c r="E283" s="45">
        <v>1013215</v>
      </c>
      <c r="F283" s="45">
        <v>421073</v>
      </c>
      <c r="G283" s="45" t="s">
        <v>60</v>
      </c>
      <c r="H283" s="34">
        <v>525252</v>
      </c>
      <c r="I283" s="51">
        <v>30</v>
      </c>
      <c r="J283" s="45">
        <v>-27</v>
      </c>
      <c r="K283" s="45" t="s">
        <v>3102</v>
      </c>
      <c r="L283" s="45">
        <v>149</v>
      </c>
      <c r="M283" s="45">
        <v>150</v>
      </c>
      <c r="N283" s="26">
        <v>-1</v>
      </c>
      <c r="O283" s="52">
        <v>43927</v>
      </c>
      <c r="P283" s="26">
        <v>2017</v>
      </c>
      <c r="Q283" s="45" t="s">
        <v>3310</v>
      </c>
      <c r="R283" s="45" t="s">
        <v>3051</v>
      </c>
      <c r="S283" s="45" t="s">
        <v>88</v>
      </c>
      <c r="T283" s="45"/>
      <c r="V283" s="45"/>
      <c r="W283" s="23" t="str">
        <f t="shared" si="30"/>
        <v>2015</v>
      </c>
      <c r="X283" s="23">
        <f t="shared" si="31"/>
        <v>2020</v>
      </c>
      <c r="Y283" s="23">
        <f t="shared" si="32"/>
        <v>2020</v>
      </c>
      <c r="Z283" s="23" t="str">
        <f t="shared" si="28"/>
        <v>apr</v>
      </c>
      <c r="AA283" s="23" t="str">
        <f t="shared" si="29"/>
        <v>apr</v>
      </c>
      <c r="AB283" s="23" t="str">
        <f t="shared" si="33"/>
        <v>ti</v>
      </c>
      <c r="AC283" s="23" t="str">
        <f t="shared" si="34"/>
        <v>ma</v>
      </c>
      <c r="AD283" s="45"/>
      <c r="AE283" s="45"/>
    </row>
    <row r="284" spans="1:31" x14ac:dyDescent="0.25">
      <c r="A284" s="45">
        <v>31909</v>
      </c>
      <c r="B284" s="45"/>
      <c r="C284" s="45">
        <v>9272</v>
      </c>
      <c r="D284" s="52">
        <v>43942</v>
      </c>
      <c r="E284" s="45">
        <v>1013906</v>
      </c>
      <c r="F284" s="45">
        <v>423323</v>
      </c>
      <c r="G284" s="45" t="s">
        <v>60</v>
      </c>
      <c r="H284" s="34">
        <v>5381906</v>
      </c>
      <c r="I284" s="51">
        <v>5</v>
      </c>
      <c r="J284" s="45">
        <v>1</v>
      </c>
      <c r="K284" s="45" t="s">
        <v>3102</v>
      </c>
      <c r="L284" s="45">
        <v>21</v>
      </c>
      <c r="M284" s="45">
        <v>21</v>
      </c>
      <c r="N284" s="26">
        <v>0</v>
      </c>
      <c r="O284" s="52">
        <v>43936</v>
      </c>
      <c r="P284" s="26">
        <v>2017</v>
      </c>
      <c r="Q284" s="45" t="s">
        <v>3109</v>
      </c>
      <c r="R284" s="45" t="s">
        <v>3051</v>
      </c>
      <c r="S284" s="45" t="s">
        <v>88</v>
      </c>
      <c r="T284" s="45"/>
      <c r="V284" s="45"/>
      <c r="W284" s="23" t="str">
        <f t="shared" si="30"/>
        <v>2016</v>
      </c>
      <c r="X284" s="23">
        <f t="shared" si="31"/>
        <v>2020</v>
      </c>
      <c r="Y284" s="23">
        <f t="shared" si="32"/>
        <v>2020</v>
      </c>
      <c r="Z284" s="23" t="str">
        <f t="shared" si="28"/>
        <v>apr</v>
      </c>
      <c r="AA284" s="23" t="str">
        <f t="shared" si="29"/>
        <v>apr</v>
      </c>
      <c r="AB284" s="23" t="str">
        <f t="shared" si="33"/>
        <v>ti</v>
      </c>
      <c r="AC284" s="23" t="str">
        <f t="shared" si="34"/>
        <v>on</v>
      </c>
      <c r="AD284" s="45"/>
      <c r="AE284" s="45"/>
    </row>
    <row r="285" spans="1:31" x14ac:dyDescent="0.25">
      <c r="A285" s="45">
        <v>31910</v>
      </c>
      <c r="B285" s="45"/>
      <c r="C285" s="45">
        <v>9274</v>
      </c>
      <c r="D285" s="52">
        <v>43948</v>
      </c>
      <c r="E285" s="45">
        <v>1001075</v>
      </c>
      <c r="F285" s="45">
        <v>407611</v>
      </c>
      <c r="G285" s="45" t="s">
        <v>57</v>
      </c>
      <c r="H285" s="34">
        <v>56105</v>
      </c>
      <c r="I285" s="51" t="s">
        <v>149</v>
      </c>
      <c r="J285" s="45">
        <v>-1</v>
      </c>
      <c r="K285" s="45" t="s">
        <v>3102</v>
      </c>
      <c r="L285" s="45">
        <v>43</v>
      </c>
      <c r="M285" s="45">
        <v>44</v>
      </c>
      <c r="N285" s="26">
        <v>1</v>
      </c>
      <c r="O285" s="52" t="s">
        <v>149</v>
      </c>
      <c r="P285" s="26">
        <v>2018</v>
      </c>
      <c r="Q285" s="45" t="s">
        <v>149</v>
      </c>
      <c r="R285" s="45" t="s">
        <v>3102</v>
      </c>
      <c r="S285" s="45" t="s">
        <v>88</v>
      </c>
      <c r="T285" s="45"/>
      <c r="V285" s="45"/>
      <c r="W285" s="23" t="e">
        <f t="shared" si="30"/>
        <v>#VALUE!</v>
      </c>
      <c r="X285" s="23">
        <f t="shared" si="31"/>
        <v>2020</v>
      </c>
      <c r="Y285" s="23" t="e">
        <f t="shared" si="32"/>
        <v>#VALUE!</v>
      </c>
      <c r="Z285" s="23" t="str">
        <f t="shared" si="28"/>
        <v>apr</v>
      </c>
      <c r="AA285" s="23" t="str">
        <f t="shared" si="29"/>
        <v>?</v>
      </c>
      <c r="AB285" s="23" t="str">
        <f t="shared" si="33"/>
        <v>ma</v>
      </c>
      <c r="AC285" s="23" t="str">
        <f t="shared" si="34"/>
        <v>?</v>
      </c>
      <c r="AD285" s="45"/>
      <c r="AE285" s="45"/>
    </row>
    <row r="286" spans="1:31" x14ac:dyDescent="0.25">
      <c r="A286" s="45">
        <v>31911</v>
      </c>
      <c r="B286" s="45"/>
      <c r="C286" s="45">
        <v>9275</v>
      </c>
      <c r="D286" s="52">
        <v>43948</v>
      </c>
      <c r="E286" s="45">
        <v>1001075</v>
      </c>
      <c r="F286" s="45">
        <v>407611</v>
      </c>
      <c r="G286" s="45" t="s">
        <v>57</v>
      </c>
      <c r="H286" s="34">
        <v>77745</v>
      </c>
      <c r="I286" s="51" t="s">
        <v>149</v>
      </c>
      <c r="J286" s="45">
        <v>-20</v>
      </c>
      <c r="K286" s="45" t="s">
        <v>3051</v>
      </c>
      <c r="L286" s="45">
        <v>413</v>
      </c>
      <c r="M286" s="45">
        <v>433</v>
      </c>
      <c r="N286" s="26">
        <v>20</v>
      </c>
      <c r="O286" s="52" t="s">
        <v>149</v>
      </c>
      <c r="P286" s="26">
        <v>2018</v>
      </c>
      <c r="Q286" s="45" t="s">
        <v>149</v>
      </c>
      <c r="R286" s="45" t="s">
        <v>3102</v>
      </c>
      <c r="S286" s="45" t="s">
        <v>88</v>
      </c>
      <c r="T286" s="45"/>
      <c r="V286" s="45"/>
      <c r="W286" s="23" t="e">
        <f t="shared" si="30"/>
        <v>#VALUE!</v>
      </c>
      <c r="X286" s="23">
        <f t="shared" si="31"/>
        <v>2020</v>
      </c>
      <c r="Y286" s="23" t="e">
        <f t="shared" si="32"/>
        <v>#VALUE!</v>
      </c>
      <c r="Z286" s="23" t="str">
        <f t="shared" si="28"/>
        <v>apr</v>
      </c>
      <c r="AA286" s="23" t="str">
        <f t="shared" si="29"/>
        <v>?</v>
      </c>
      <c r="AB286" s="23" t="str">
        <f t="shared" si="33"/>
        <v>ma</v>
      </c>
      <c r="AC286" s="23" t="str">
        <f t="shared" si="34"/>
        <v>?</v>
      </c>
      <c r="AD286" s="45"/>
      <c r="AE286" s="45"/>
    </row>
    <row r="287" spans="1:31" x14ac:dyDescent="0.25">
      <c r="A287" s="45">
        <v>31912</v>
      </c>
      <c r="B287" s="45"/>
      <c r="C287" s="45">
        <v>9278</v>
      </c>
      <c r="D287" s="52">
        <v>43948</v>
      </c>
      <c r="E287" s="45">
        <v>1014102</v>
      </c>
      <c r="F287" s="45">
        <v>413160</v>
      </c>
      <c r="G287" s="45" t="s">
        <v>60</v>
      </c>
      <c r="H287" s="34">
        <v>5045</v>
      </c>
      <c r="I287" s="51">
        <v>72</v>
      </c>
      <c r="J287" s="45">
        <v>10</v>
      </c>
      <c r="K287" s="45" t="s">
        <v>3387</v>
      </c>
      <c r="L287" s="45">
        <v>35</v>
      </c>
      <c r="M287" s="45">
        <v>47</v>
      </c>
      <c r="N287" s="26">
        <v>-12</v>
      </c>
      <c r="O287" s="52">
        <v>43937</v>
      </c>
      <c r="P287" s="26">
        <v>2018</v>
      </c>
      <c r="Q287" s="45" t="s">
        <v>3366</v>
      </c>
      <c r="R287" s="45" t="s">
        <v>3102</v>
      </c>
      <c r="S287" s="45" t="s">
        <v>88</v>
      </c>
      <c r="T287" s="45"/>
      <c r="V287" s="45"/>
      <c r="W287" s="23" t="str">
        <f t="shared" si="30"/>
        <v>2016</v>
      </c>
      <c r="X287" s="23">
        <f t="shared" si="31"/>
        <v>2020</v>
      </c>
      <c r="Y287" s="23">
        <f t="shared" si="32"/>
        <v>2020</v>
      </c>
      <c r="Z287" s="23" t="str">
        <f t="shared" si="28"/>
        <v>apr</v>
      </c>
      <c r="AA287" s="23" t="str">
        <f t="shared" si="29"/>
        <v>apr</v>
      </c>
      <c r="AB287" s="23" t="str">
        <f t="shared" si="33"/>
        <v>ma</v>
      </c>
      <c r="AC287" s="23" t="str">
        <f t="shared" si="34"/>
        <v>to</v>
      </c>
      <c r="AD287" s="45"/>
      <c r="AE287" s="45"/>
    </row>
    <row r="288" spans="1:31" x14ac:dyDescent="0.25">
      <c r="A288" s="45">
        <v>31913</v>
      </c>
      <c r="B288" s="45"/>
      <c r="C288" s="45">
        <v>9279</v>
      </c>
      <c r="D288" s="52">
        <v>43948</v>
      </c>
      <c r="E288" s="45">
        <v>1005431</v>
      </c>
      <c r="F288" s="45">
        <v>420012</v>
      </c>
      <c r="G288" s="45" t="s">
        <v>60</v>
      </c>
      <c r="H288" s="34">
        <v>41693</v>
      </c>
      <c r="I288" s="51">
        <v>102</v>
      </c>
      <c r="J288" s="45">
        <v>-6</v>
      </c>
      <c r="K288" s="45" t="s">
        <v>3051</v>
      </c>
      <c r="L288" s="45">
        <v>95</v>
      </c>
      <c r="M288" s="45">
        <v>89</v>
      </c>
      <c r="N288" s="26">
        <v>6</v>
      </c>
      <c r="O288" s="52">
        <v>43871</v>
      </c>
      <c r="P288" s="26">
        <v>2018</v>
      </c>
      <c r="Q288" s="45" t="s">
        <v>3111</v>
      </c>
      <c r="R288" s="45" t="s">
        <v>3102</v>
      </c>
      <c r="S288" s="45" t="s">
        <v>88</v>
      </c>
      <c r="T288" s="45"/>
      <c r="V288" s="45"/>
      <c r="W288" s="23" t="str">
        <f t="shared" si="30"/>
        <v>2007</v>
      </c>
      <c r="X288" s="23">
        <f t="shared" si="31"/>
        <v>2020</v>
      </c>
      <c r="Y288" s="23">
        <f t="shared" si="32"/>
        <v>2020</v>
      </c>
      <c r="Z288" s="23" t="str">
        <f t="shared" si="28"/>
        <v>apr</v>
      </c>
      <c r="AA288" s="23" t="str">
        <f t="shared" si="29"/>
        <v>feb</v>
      </c>
      <c r="AB288" s="23" t="str">
        <f t="shared" si="33"/>
        <v>ma</v>
      </c>
      <c r="AC288" s="23" t="str">
        <f t="shared" si="34"/>
        <v>ma</v>
      </c>
      <c r="AD288" s="45"/>
      <c r="AE288" s="45"/>
    </row>
    <row r="289" spans="1:31" x14ac:dyDescent="0.25">
      <c r="A289" s="45">
        <v>31914</v>
      </c>
      <c r="B289" s="45"/>
      <c r="C289" s="45">
        <v>9280</v>
      </c>
      <c r="D289" s="52">
        <v>43948</v>
      </c>
      <c r="E289" s="45">
        <v>1014108</v>
      </c>
      <c r="F289" s="45">
        <v>500361</v>
      </c>
      <c r="G289" s="45" t="s">
        <v>60</v>
      </c>
      <c r="H289" s="34">
        <v>31992</v>
      </c>
      <c r="I289" s="51">
        <v>20</v>
      </c>
      <c r="J289" s="45">
        <v>-10</v>
      </c>
      <c r="K289" s="45" t="s">
        <v>3051</v>
      </c>
      <c r="L289" s="45">
        <v>108</v>
      </c>
      <c r="M289" s="45">
        <v>128</v>
      </c>
      <c r="N289" s="26">
        <v>-20</v>
      </c>
      <c r="O289" s="52">
        <v>43937</v>
      </c>
      <c r="P289" s="26">
        <v>2018</v>
      </c>
      <c r="Q289" s="45" t="s">
        <v>3178</v>
      </c>
      <c r="R289" s="45" t="s">
        <v>3051</v>
      </c>
      <c r="S289" s="45" t="s">
        <v>88</v>
      </c>
      <c r="T289" s="45"/>
      <c r="V289" s="45"/>
      <c r="W289" s="23" t="str">
        <f t="shared" si="30"/>
        <v>2016</v>
      </c>
      <c r="X289" s="23">
        <f t="shared" si="31"/>
        <v>2020</v>
      </c>
      <c r="Y289" s="23">
        <f t="shared" si="32"/>
        <v>2020</v>
      </c>
      <c r="Z289" s="23" t="str">
        <f t="shared" si="28"/>
        <v>apr</v>
      </c>
      <c r="AA289" s="23" t="str">
        <f t="shared" si="29"/>
        <v>apr</v>
      </c>
      <c r="AB289" s="23" t="str">
        <f t="shared" si="33"/>
        <v>ma</v>
      </c>
      <c r="AC289" s="23" t="str">
        <f t="shared" si="34"/>
        <v>to</v>
      </c>
      <c r="AD289" s="45"/>
      <c r="AE289" s="45"/>
    </row>
    <row r="290" spans="1:31" x14ac:dyDescent="0.25">
      <c r="A290" s="45">
        <v>31915</v>
      </c>
      <c r="B290" s="45"/>
      <c r="C290" s="45">
        <v>9281</v>
      </c>
      <c r="D290" s="52">
        <v>43948</v>
      </c>
      <c r="E290" s="45">
        <v>1009815</v>
      </c>
      <c r="F290" s="45">
        <v>407800</v>
      </c>
      <c r="G290" s="45" t="s">
        <v>57</v>
      </c>
      <c r="H290" s="34">
        <v>691540</v>
      </c>
      <c r="I290" s="51">
        <v>40</v>
      </c>
      <c r="J290" s="45">
        <v>-10</v>
      </c>
      <c r="K290" s="45" t="s">
        <v>3102</v>
      </c>
      <c r="L290" s="45">
        <v>1630</v>
      </c>
      <c r="M290" s="45">
        <v>1630</v>
      </c>
      <c r="N290" s="26">
        <v>0</v>
      </c>
      <c r="O290" s="52">
        <v>43900</v>
      </c>
      <c r="P290" s="26">
        <v>2018</v>
      </c>
      <c r="Q290" s="45" t="s">
        <v>3105</v>
      </c>
      <c r="R290" s="45" t="s">
        <v>3051</v>
      </c>
      <c r="S290" s="45" t="s">
        <v>88</v>
      </c>
      <c r="T290" s="45"/>
      <c r="V290" s="45"/>
      <c r="W290" s="23" t="str">
        <f t="shared" si="30"/>
        <v>2011</v>
      </c>
      <c r="X290" s="23">
        <f t="shared" si="31"/>
        <v>2020</v>
      </c>
      <c r="Y290" s="23">
        <f t="shared" si="32"/>
        <v>2020</v>
      </c>
      <c r="Z290" s="23" t="str">
        <f t="shared" si="28"/>
        <v>apr</v>
      </c>
      <c r="AA290" s="23" t="str">
        <f t="shared" si="29"/>
        <v>mar</v>
      </c>
      <c r="AB290" s="23" t="str">
        <f t="shared" si="33"/>
        <v>ma</v>
      </c>
      <c r="AC290" s="23" t="str">
        <f t="shared" si="34"/>
        <v>ti</v>
      </c>
      <c r="AD290" s="45"/>
      <c r="AE290" s="45"/>
    </row>
    <row r="291" spans="1:31" x14ac:dyDescent="0.25">
      <c r="A291" s="45">
        <v>31916</v>
      </c>
      <c r="B291" s="45"/>
      <c r="C291" s="45">
        <v>9283</v>
      </c>
      <c r="D291" s="52">
        <v>43948</v>
      </c>
      <c r="E291" s="45">
        <v>1013988</v>
      </c>
      <c r="F291" s="45">
        <v>500899</v>
      </c>
      <c r="G291" s="45" t="s">
        <v>60</v>
      </c>
      <c r="H291" s="34">
        <v>31949</v>
      </c>
      <c r="I291" s="51">
        <v>10</v>
      </c>
      <c r="J291" s="45">
        <v>-7</v>
      </c>
      <c r="K291" s="45" t="s">
        <v>3102</v>
      </c>
      <c r="L291" s="45">
        <v>116</v>
      </c>
      <c r="M291" s="45">
        <v>109</v>
      </c>
      <c r="N291" s="26">
        <v>7</v>
      </c>
      <c r="O291" s="52">
        <v>43937</v>
      </c>
      <c r="P291" s="26">
        <v>2018</v>
      </c>
      <c r="Q291" s="45" t="s">
        <v>3363</v>
      </c>
      <c r="R291" s="45" t="s">
        <v>3102</v>
      </c>
      <c r="S291" s="45" t="s">
        <v>89</v>
      </c>
      <c r="T291" s="45"/>
      <c r="V291" s="45"/>
      <c r="W291" s="23" t="str">
        <f t="shared" si="30"/>
        <v>2016</v>
      </c>
      <c r="X291" s="23">
        <f t="shared" si="31"/>
        <v>2020</v>
      </c>
      <c r="Y291" s="23">
        <f t="shared" si="32"/>
        <v>2020</v>
      </c>
      <c r="Z291" s="23" t="str">
        <f t="shared" si="28"/>
        <v>apr</v>
      </c>
      <c r="AA291" s="23" t="str">
        <f t="shared" si="29"/>
        <v>apr</v>
      </c>
      <c r="AB291" s="23" t="str">
        <f t="shared" si="33"/>
        <v>ma</v>
      </c>
      <c r="AC291" s="23" t="str">
        <f t="shared" si="34"/>
        <v>to</v>
      </c>
      <c r="AD291" s="45"/>
      <c r="AE291" s="45"/>
    </row>
    <row r="292" spans="1:31" x14ac:dyDescent="0.25">
      <c r="A292" s="45">
        <v>31917</v>
      </c>
      <c r="B292" s="45"/>
      <c r="C292" s="45">
        <v>9285</v>
      </c>
      <c r="D292" s="52">
        <v>43948</v>
      </c>
      <c r="E292" s="45">
        <v>1014154</v>
      </c>
      <c r="F292" s="45">
        <v>404001</v>
      </c>
      <c r="G292" s="45" t="s">
        <v>57</v>
      </c>
      <c r="H292" s="34">
        <v>64405</v>
      </c>
      <c r="I292" s="51">
        <v>200</v>
      </c>
      <c r="J292" s="45">
        <v>-100</v>
      </c>
      <c r="K292" s="45" t="s">
        <v>3051</v>
      </c>
      <c r="L292" s="45">
        <v>649</v>
      </c>
      <c r="M292" s="45">
        <v>498</v>
      </c>
      <c r="N292" s="26">
        <v>151</v>
      </c>
      <c r="O292" s="52">
        <v>43938</v>
      </c>
      <c r="P292" s="26">
        <v>2018</v>
      </c>
      <c r="Q292" s="45" t="s">
        <v>3364</v>
      </c>
      <c r="R292" s="45" t="s">
        <v>3102</v>
      </c>
      <c r="S292" s="45" t="s">
        <v>88</v>
      </c>
      <c r="T292" s="45"/>
      <c r="V292" s="45"/>
      <c r="W292" s="23" t="str">
        <f t="shared" si="30"/>
        <v>2016</v>
      </c>
      <c r="X292" s="23">
        <f t="shared" si="31"/>
        <v>2020</v>
      </c>
      <c r="Y292" s="23">
        <f t="shared" si="32"/>
        <v>2020</v>
      </c>
      <c r="Z292" s="23" t="str">
        <f t="shared" si="28"/>
        <v>apr</v>
      </c>
      <c r="AA292" s="23" t="str">
        <f t="shared" si="29"/>
        <v>apr</v>
      </c>
      <c r="AB292" s="23" t="str">
        <f t="shared" si="33"/>
        <v>ma</v>
      </c>
      <c r="AC292" s="23" t="str">
        <f t="shared" si="34"/>
        <v>fr</v>
      </c>
      <c r="AD292" s="45"/>
      <c r="AE292" s="45"/>
    </row>
    <row r="293" spans="1:31" x14ac:dyDescent="0.25">
      <c r="A293" s="45">
        <v>31918</v>
      </c>
      <c r="B293" s="45"/>
      <c r="C293" s="45">
        <v>9286</v>
      </c>
      <c r="D293" s="52">
        <v>43949</v>
      </c>
      <c r="E293" s="45">
        <v>1013834</v>
      </c>
      <c r="F293" s="45">
        <v>700040</v>
      </c>
      <c r="G293" s="45" t="s">
        <v>57</v>
      </c>
      <c r="H293" s="34">
        <v>29155</v>
      </c>
      <c r="I293" s="51">
        <v>8</v>
      </c>
      <c r="J293" s="45">
        <v>-2</v>
      </c>
      <c r="K293" s="45" t="s">
        <v>3051</v>
      </c>
      <c r="L293" s="45">
        <v>38</v>
      </c>
      <c r="M293" s="45">
        <v>36</v>
      </c>
      <c r="N293" s="26">
        <v>2</v>
      </c>
      <c r="O293" s="52">
        <v>43938</v>
      </c>
      <c r="P293" s="26">
        <v>2018</v>
      </c>
      <c r="Q293" s="45" t="s">
        <v>3384</v>
      </c>
      <c r="R293" s="45" t="s">
        <v>3102</v>
      </c>
      <c r="S293" s="45" t="s">
        <v>88</v>
      </c>
      <c r="T293" s="45"/>
      <c r="V293" s="45"/>
      <c r="W293" s="23" t="str">
        <f t="shared" si="30"/>
        <v>2016</v>
      </c>
      <c r="X293" s="23">
        <f t="shared" si="31"/>
        <v>2020</v>
      </c>
      <c r="Y293" s="23">
        <f t="shared" si="32"/>
        <v>2020</v>
      </c>
      <c r="Z293" s="23" t="str">
        <f t="shared" si="28"/>
        <v>apr</v>
      </c>
      <c r="AA293" s="23" t="str">
        <f t="shared" si="29"/>
        <v>apr</v>
      </c>
      <c r="AB293" s="23" t="str">
        <f t="shared" si="33"/>
        <v>ti</v>
      </c>
      <c r="AC293" s="23" t="str">
        <f t="shared" si="34"/>
        <v>fr</v>
      </c>
      <c r="AD293" s="45"/>
      <c r="AE293" s="45"/>
    </row>
    <row r="294" spans="1:31" x14ac:dyDescent="0.25">
      <c r="A294" s="45">
        <v>31919</v>
      </c>
      <c r="B294" s="45"/>
      <c r="C294" s="45">
        <v>9292</v>
      </c>
      <c r="D294" s="52">
        <v>43949</v>
      </c>
      <c r="E294" s="45">
        <v>1013875</v>
      </c>
      <c r="F294" s="45">
        <v>407005</v>
      </c>
      <c r="G294" s="45" t="s">
        <v>57</v>
      </c>
      <c r="H294" s="34">
        <v>53625</v>
      </c>
      <c r="I294" s="51">
        <v>10</v>
      </c>
      <c r="J294" s="45">
        <v>-10</v>
      </c>
      <c r="K294" s="45" t="s">
        <v>3051</v>
      </c>
      <c r="L294" s="45">
        <v>259</v>
      </c>
      <c r="M294" s="45">
        <v>259</v>
      </c>
      <c r="N294" s="26">
        <v>0</v>
      </c>
      <c r="O294" s="52">
        <v>43938</v>
      </c>
      <c r="P294" s="26">
        <v>2018</v>
      </c>
      <c r="Q294" s="45" t="s">
        <v>3269</v>
      </c>
      <c r="R294" s="45" t="s">
        <v>3051</v>
      </c>
      <c r="S294" s="45" t="s">
        <v>88</v>
      </c>
      <c r="T294" s="45"/>
      <c r="V294" s="45"/>
      <c r="W294" s="23" t="str">
        <f t="shared" si="30"/>
        <v>2016</v>
      </c>
      <c r="X294" s="23">
        <f t="shared" si="31"/>
        <v>2020</v>
      </c>
      <c r="Y294" s="23">
        <f t="shared" si="32"/>
        <v>2020</v>
      </c>
      <c r="Z294" s="23" t="str">
        <f t="shared" si="28"/>
        <v>apr</v>
      </c>
      <c r="AA294" s="23" t="str">
        <f t="shared" si="29"/>
        <v>apr</v>
      </c>
      <c r="AB294" s="23" t="str">
        <f t="shared" si="33"/>
        <v>ti</v>
      </c>
      <c r="AC294" s="23" t="str">
        <f t="shared" si="34"/>
        <v>fr</v>
      </c>
      <c r="AD294" s="45"/>
      <c r="AE294" s="45"/>
    </row>
    <row r="295" spans="1:31" x14ac:dyDescent="0.25">
      <c r="A295" s="45">
        <v>31920</v>
      </c>
      <c r="B295" s="45"/>
      <c r="C295" s="45">
        <v>9293</v>
      </c>
      <c r="D295" s="52">
        <v>43949</v>
      </c>
      <c r="E295" s="45">
        <v>1009415</v>
      </c>
      <c r="F295" s="45">
        <v>407303</v>
      </c>
      <c r="G295" s="45" t="s">
        <v>57</v>
      </c>
      <c r="H295" s="34">
        <v>525252</v>
      </c>
      <c r="I295" s="51">
        <v>864</v>
      </c>
      <c r="J295" s="45">
        <v>-864</v>
      </c>
      <c r="K295" s="45" t="s">
        <v>3051</v>
      </c>
      <c r="L295" s="45">
        <v>865</v>
      </c>
      <c r="M295" s="45">
        <v>865</v>
      </c>
      <c r="N295" s="26">
        <v>0</v>
      </c>
      <c r="O295" s="52">
        <v>43922</v>
      </c>
      <c r="P295" s="26">
        <v>2018</v>
      </c>
      <c r="Q295" s="45" t="s">
        <v>3388</v>
      </c>
      <c r="R295" s="45" t="s">
        <v>3051</v>
      </c>
      <c r="S295" s="45" t="s">
        <v>88</v>
      </c>
      <c r="T295" s="45"/>
      <c r="V295" s="45"/>
      <c r="W295" s="23" t="str">
        <f t="shared" si="30"/>
        <v>2014</v>
      </c>
      <c r="X295" s="23">
        <f t="shared" si="31"/>
        <v>2020</v>
      </c>
      <c r="Y295" s="23">
        <f t="shared" si="32"/>
        <v>2020</v>
      </c>
      <c r="Z295" s="23" t="str">
        <f t="shared" si="28"/>
        <v>apr</v>
      </c>
      <c r="AA295" s="23" t="str">
        <f t="shared" si="29"/>
        <v>apr</v>
      </c>
      <c r="AB295" s="23" t="str">
        <f t="shared" si="33"/>
        <v>ti</v>
      </c>
      <c r="AC295" s="23" t="str">
        <f t="shared" si="34"/>
        <v>on</v>
      </c>
      <c r="AD295" s="45"/>
      <c r="AE295" s="45"/>
    </row>
    <row r="296" spans="1:31" x14ac:dyDescent="0.25">
      <c r="A296" s="45">
        <v>31921</v>
      </c>
      <c r="B296" s="45"/>
      <c r="C296" s="45">
        <v>9295</v>
      </c>
      <c r="D296" s="52">
        <v>43949</v>
      </c>
      <c r="E296" s="45">
        <v>1009415</v>
      </c>
      <c r="F296" s="45">
        <v>407303</v>
      </c>
      <c r="G296" s="45" t="s">
        <v>57</v>
      </c>
      <c r="H296" s="34">
        <v>525052</v>
      </c>
      <c r="I296" s="51">
        <v>660</v>
      </c>
      <c r="J296" s="45">
        <v>-24</v>
      </c>
      <c r="K296" s="45" t="s">
        <v>3051</v>
      </c>
      <c r="L296" s="45">
        <v>49</v>
      </c>
      <c r="M296" s="45">
        <v>49</v>
      </c>
      <c r="N296" s="26">
        <v>0</v>
      </c>
      <c r="O296" s="52">
        <v>43924</v>
      </c>
      <c r="P296" s="26">
        <v>2018</v>
      </c>
      <c r="Q296" s="45" t="s">
        <v>3110</v>
      </c>
      <c r="R296" s="45" t="s">
        <v>3051</v>
      </c>
      <c r="S296" s="45" t="s">
        <v>88</v>
      </c>
      <c r="T296" s="45"/>
      <c r="V296" s="45"/>
      <c r="W296" s="23" t="str">
        <f t="shared" si="30"/>
        <v>2014</v>
      </c>
      <c r="X296" s="23">
        <f t="shared" si="31"/>
        <v>2020</v>
      </c>
      <c r="Y296" s="23">
        <f t="shared" si="32"/>
        <v>2020</v>
      </c>
      <c r="Z296" s="23" t="str">
        <f t="shared" si="28"/>
        <v>apr</v>
      </c>
      <c r="AA296" s="23" t="str">
        <f t="shared" si="29"/>
        <v>apr</v>
      </c>
      <c r="AB296" s="23" t="str">
        <f t="shared" si="33"/>
        <v>ti</v>
      </c>
      <c r="AC296" s="23" t="str">
        <f t="shared" si="34"/>
        <v>fr</v>
      </c>
      <c r="AD296" s="45"/>
      <c r="AE296" s="45"/>
    </row>
    <row r="297" spans="1:31" x14ac:dyDescent="0.25">
      <c r="A297" s="45">
        <v>31922</v>
      </c>
      <c r="B297" s="45"/>
      <c r="C297" s="45">
        <v>9296</v>
      </c>
      <c r="D297" s="52">
        <v>43949</v>
      </c>
      <c r="E297" s="45">
        <v>1014566</v>
      </c>
      <c r="F297" s="45">
        <v>3347</v>
      </c>
      <c r="G297" s="45" t="s">
        <v>60</v>
      </c>
      <c r="H297" s="34">
        <v>93139</v>
      </c>
      <c r="I297" s="51">
        <v>3</v>
      </c>
      <c r="J297" s="45">
        <v>-2</v>
      </c>
      <c r="K297" s="45" t="s">
        <v>3051</v>
      </c>
      <c r="L297" s="45">
        <v>6</v>
      </c>
      <c r="M297" s="45">
        <v>4</v>
      </c>
      <c r="N297" s="26">
        <v>2</v>
      </c>
      <c r="O297" s="52">
        <v>43942</v>
      </c>
      <c r="P297" s="26">
        <v>2018</v>
      </c>
      <c r="Q297" s="45" t="s">
        <v>3109</v>
      </c>
      <c r="R297" s="45" t="s">
        <v>3102</v>
      </c>
      <c r="S297" s="45" t="s">
        <v>89</v>
      </c>
      <c r="T297" s="45"/>
      <c r="V297" s="45"/>
      <c r="W297" s="23" t="str">
        <f t="shared" si="30"/>
        <v>2017</v>
      </c>
      <c r="X297" s="23">
        <f t="shared" si="31"/>
        <v>2020</v>
      </c>
      <c r="Y297" s="23">
        <f t="shared" si="32"/>
        <v>2020</v>
      </c>
      <c r="Z297" s="23" t="str">
        <f t="shared" si="28"/>
        <v>apr</v>
      </c>
      <c r="AA297" s="23" t="str">
        <f t="shared" si="29"/>
        <v>apr</v>
      </c>
      <c r="AB297" s="23" t="str">
        <f t="shared" si="33"/>
        <v>ti</v>
      </c>
      <c r="AC297" s="23" t="str">
        <f t="shared" si="34"/>
        <v>ti</v>
      </c>
      <c r="AD297" s="45"/>
      <c r="AE297" s="45"/>
    </row>
    <row r="298" spans="1:31" x14ac:dyDescent="0.25">
      <c r="A298" s="45">
        <v>31923</v>
      </c>
      <c r="B298" s="45"/>
      <c r="C298" s="45">
        <v>9297</v>
      </c>
      <c r="D298" s="52">
        <v>43949</v>
      </c>
      <c r="E298" s="45">
        <v>1014973</v>
      </c>
      <c r="F298" s="45">
        <v>70280000</v>
      </c>
      <c r="G298" s="45" t="s">
        <v>57</v>
      </c>
      <c r="H298" s="34">
        <v>810</v>
      </c>
      <c r="I298" s="51">
        <v>25</v>
      </c>
      <c r="J298" s="45">
        <v>20</v>
      </c>
      <c r="K298" s="45" t="s">
        <v>3051</v>
      </c>
      <c r="L298" s="45">
        <v>16</v>
      </c>
      <c r="M298" s="45">
        <v>32</v>
      </c>
      <c r="N298" s="26">
        <v>-16</v>
      </c>
      <c r="O298" s="52">
        <v>43944</v>
      </c>
      <c r="P298" s="26">
        <v>2018</v>
      </c>
      <c r="Q298" s="45" t="s">
        <v>3364</v>
      </c>
      <c r="R298" s="45" t="s">
        <v>3102</v>
      </c>
      <c r="S298" s="45" t="s">
        <v>88</v>
      </c>
      <c r="T298" s="45"/>
      <c r="V298" s="45"/>
      <c r="W298" s="23" t="str">
        <f t="shared" si="30"/>
        <v>2017</v>
      </c>
      <c r="X298" s="23">
        <f t="shared" si="31"/>
        <v>2020</v>
      </c>
      <c r="Y298" s="23">
        <f t="shared" si="32"/>
        <v>2020</v>
      </c>
      <c r="Z298" s="23" t="str">
        <f t="shared" si="28"/>
        <v>apr</v>
      </c>
      <c r="AA298" s="23" t="str">
        <f t="shared" si="29"/>
        <v>apr</v>
      </c>
      <c r="AB298" s="23" t="str">
        <f t="shared" si="33"/>
        <v>ti</v>
      </c>
      <c r="AC298" s="23" t="str">
        <f t="shared" si="34"/>
        <v>to</v>
      </c>
      <c r="AD298" s="45"/>
      <c r="AE298" s="45"/>
    </row>
    <row r="299" spans="1:31" x14ac:dyDescent="0.25">
      <c r="A299" s="45">
        <v>31924</v>
      </c>
      <c r="B299" s="45"/>
      <c r="C299" s="45">
        <v>9299</v>
      </c>
      <c r="D299" s="52">
        <v>43949</v>
      </c>
      <c r="E299" s="45">
        <v>1014602</v>
      </c>
      <c r="F299" s="45">
        <v>421275</v>
      </c>
      <c r="G299" s="45" t="s">
        <v>60</v>
      </c>
      <c r="H299" s="34">
        <v>41964</v>
      </c>
      <c r="I299" s="51">
        <v>3</v>
      </c>
      <c r="J299" s="45">
        <v>-1</v>
      </c>
      <c r="K299" s="45" t="s">
        <v>3102</v>
      </c>
      <c r="L299" s="45">
        <v>86</v>
      </c>
      <c r="M299" s="45">
        <v>85</v>
      </c>
      <c r="N299" s="26">
        <v>1</v>
      </c>
      <c r="O299" s="52">
        <v>43942</v>
      </c>
      <c r="P299" s="26">
        <v>2018</v>
      </c>
      <c r="Q299" s="45" t="s">
        <v>3109</v>
      </c>
      <c r="R299" s="45" t="s">
        <v>3102</v>
      </c>
      <c r="S299" s="45" t="s">
        <v>89</v>
      </c>
      <c r="T299" s="45"/>
      <c r="V299" s="45"/>
      <c r="W299" s="23" t="str">
        <f t="shared" si="30"/>
        <v>2017</v>
      </c>
      <c r="X299" s="23">
        <f t="shared" si="31"/>
        <v>2020</v>
      </c>
      <c r="Y299" s="23">
        <f t="shared" si="32"/>
        <v>2020</v>
      </c>
      <c r="Z299" s="23" t="str">
        <f t="shared" si="28"/>
        <v>apr</v>
      </c>
      <c r="AA299" s="23" t="str">
        <f t="shared" si="29"/>
        <v>apr</v>
      </c>
      <c r="AB299" s="23" t="str">
        <f t="shared" si="33"/>
        <v>ti</v>
      </c>
      <c r="AC299" s="23" t="str">
        <f t="shared" si="34"/>
        <v>ti</v>
      </c>
      <c r="AD299" s="45"/>
      <c r="AE299" s="45"/>
    </row>
    <row r="300" spans="1:31" x14ac:dyDescent="0.25">
      <c r="A300" s="45">
        <v>31925</v>
      </c>
      <c r="B300" s="45"/>
      <c r="C300" s="45">
        <v>9301</v>
      </c>
      <c r="D300" s="52">
        <v>43949</v>
      </c>
      <c r="E300" s="45">
        <v>1003727</v>
      </c>
      <c r="F300" s="45">
        <v>600040</v>
      </c>
      <c r="G300" s="45" t="s">
        <v>57</v>
      </c>
      <c r="H300" s="34">
        <v>53603</v>
      </c>
      <c r="I300" s="51">
        <v>4</v>
      </c>
      <c r="J300" s="45">
        <v>-4</v>
      </c>
      <c r="K300" s="45" t="s">
        <v>3102</v>
      </c>
      <c r="L300" s="45">
        <v>484</v>
      </c>
      <c r="M300" s="45">
        <v>488</v>
      </c>
      <c r="N300" s="26">
        <v>-4</v>
      </c>
      <c r="O300" s="52" t="s">
        <v>149</v>
      </c>
      <c r="P300" s="26">
        <v>2018</v>
      </c>
      <c r="Q300" s="45" t="s">
        <v>149</v>
      </c>
      <c r="R300" s="45" t="s">
        <v>3051</v>
      </c>
      <c r="S300" s="45" t="s">
        <v>88</v>
      </c>
      <c r="T300" s="45"/>
      <c r="V300" s="45"/>
      <c r="W300" s="23" t="e">
        <f t="shared" si="30"/>
        <v>#VALUE!</v>
      </c>
      <c r="X300" s="23">
        <f t="shared" si="31"/>
        <v>2020</v>
      </c>
      <c r="Y300" s="23" t="e">
        <f t="shared" si="32"/>
        <v>#VALUE!</v>
      </c>
      <c r="Z300" s="23" t="str">
        <f t="shared" si="28"/>
        <v>apr</v>
      </c>
      <c r="AA300" s="23" t="str">
        <f t="shared" si="29"/>
        <v>?</v>
      </c>
      <c r="AB300" s="23" t="str">
        <f t="shared" si="33"/>
        <v>ti</v>
      </c>
      <c r="AC300" s="23" t="str">
        <f t="shared" si="34"/>
        <v>?</v>
      </c>
      <c r="AD300" s="45"/>
      <c r="AE300" s="45"/>
    </row>
    <row r="301" spans="1:31" x14ac:dyDescent="0.25">
      <c r="A301" s="45">
        <v>31926</v>
      </c>
      <c r="B301" s="45"/>
      <c r="C301" s="45">
        <v>9302</v>
      </c>
      <c r="D301" s="52">
        <v>43949</v>
      </c>
      <c r="E301" s="45">
        <v>1012365</v>
      </c>
      <c r="F301" s="45">
        <v>600040</v>
      </c>
      <c r="G301" s="45" t="s">
        <v>57</v>
      </c>
      <c r="H301" s="34">
        <v>70115</v>
      </c>
      <c r="I301" s="51">
        <v>2</v>
      </c>
      <c r="J301" s="45">
        <v>-2</v>
      </c>
      <c r="K301" s="45" t="s">
        <v>3102</v>
      </c>
      <c r="L301" s="45">
        <v>382</v>
      </c>
      <c r="M301" s="45">
        <v>380</v>
      </c>
      <c r="N301" s="26">
        <v>2</v>
      </c>
      <c r="O301" s="52">
        <v>43920</v>
      </c>
      <c r="P301" s="26">
        <v>2018</v>
      </c>
      <c r="Q301" s="45" t="s">
        <v>3363</v>
      </c>
      <c r="R301" s="45" t="s">
        <v>3102</v>
      </c>
      <c r="S301" s="45" t="s">
        <v>88</v>
      </c>
      <c r="T301" s="45"/>
      <c r="V301" s="45"/>
      <c r="W301" s="23" t="str">
        <f t="shared" si="30"/>
        <v>2014</v>
      </c>
      <c r="X301" s="23">
        <f t="shared" si="31"/>
        <v>2020</v>
      </c>
      <c r="Y301" s="23">
        <f t="shared" si="32"/>
        <v>2020</v>
      </c>
      <c r="Z301" s="23" t="str">
        <f t="shared" si="28"/>
        <v>apr</v>
      </c>
      <c r="AA301" s="23" t="str">
        <f t="shared" si="29"/>
        <v>mar</v>
      </c>
      <c r="AB301" s="23" t="str">
        <f t="shared" si="33"/>
        <v>ti</v>
      </c>
      <c r="AC301" s="23" t="str">
        <f t="shared" si="34"/>
        <v>ma</v>
      </c>
      <c r="AD301" s="45"/>
      <c r="AE301" s="45"/>
    </row>
    <row r="302" spans="1:31" x14ac:dyDescent="0.25">
      <c r="A302" s="45">
        <v>31927</v>
      </c>
      <c r="B302" s="45"/>
      <c r="C302" s="45">
        <v>9305</v>
      </c>
      <c r="D302" s="52">
        <v>43949</v>
      </c>
      <c r="E302" s="45">
        <v>1015101</v>
      </c>
      <c r="F302" s="45">
        <v>3347</v>
      </c>
      <c r="G302" s="45" t="s">
        <v>60</v>
      </c>
      <c r="H302" s="34">
        <v>549660</v>
      </c>
      <c r="I302" s="51">
        <v>8</v>
      </c>
      <c r="J302" s="45">
        <v>2</v>
      </c>
      <c r="K302" s="45" t="s">
        <v>3102</v>
      </c>
      <c r="L302" s="45">
        <v>905</v>
      </c>
      <c r="M302" s="45">
        <v>907</v>
      </c>
      <c r="N302" s="26">
        <v>-2</v>
      </c>
      <c r="O302" s="52">
        <v>43945</v>
      </c>
      <c r="P302" s="26">
        <v>2018</v>
      </c>
      <c r="Q302" s="45" t="s">
        <v>3103</v>
      </c>
      <c r="R302" s="45" t="s">
        <v>3051</v>
      </c>
      <c r="S302" s="45" t="s">
        <v>89</v>
      </c>
      <c r="T302" s="45"/>
      <c r="V302" s="45" t="s">
        <v>3395</v>
      </c>
      <c r="W302" s="23" t="str">
        <f t="shared" si="30"/>
        <v>2017</v>
      </c>
      <c r="X302" s="23">
        <f t="shared" si="31"/>
        <v>2020</v>
      </c>
      <c r="Y302" s="23">
        <f t="shared" si="32"/>
        <v>2020</v>
      </c>
      <c r="Z302" s="23" t="str">
        <f t="shared" si="28"/>
        <v>apr</v>
      </c>
      <c r="AA302" s="23" t="str">
        <f t="shared" si="29"/>
        <v>apr</v>
      </c>
      <c r="AB302" s="23" t="str">
        <f t="shared" si="33"/>
        <v>ti</v>
      </c>
      <c r="AC302" s="23" t="str">
        <f t="shared" si="34"/>
        <v>fr</v>
      </c>
      <c r="AD302" s="45"/>
      <c r="AE302" s="45"/>
    </row>
    <row r="303" spans="1:31" x14ac:dyDescent="0.25">
      <c r="A303" s="45">
        <v>31928</v>
      </c>
      <c r="B303" s="45"/>
      <c r="C303" s="45">
        <v>9307</v>
      </c>
      <c r="D303" s="52">
        <v>43950</v>
      </c>
      <c r="E303" s="45">
        <v>1014104</v>
      </c>
      <c r="F303" s="45">
        <v>5001403</v>
      </c>
      <c r="G303" s="45" t="s">
        <v>60</v>
      </c>
      <c r="H303" s="34">
        <v>56905</v>
      </c>
      <c r="I303" s="51">
        <v>1</v>
      </c>
      <c r="J303" s="45">
        <v>-1</v>
      </c>
      <c r="K303" s="45" t="s">
        <v>3051</v>
      </c>
      <c r="L303" s="45">
        <v>70</v>
      </c>
      <c r="M303" s="45">
        <v>70</v>
      </c>
      <c r="N303" s="26">
        <v>0</v>
      </c>
      <c r="O303" s="52">
        <v>43937</v>
      </c>
      <c r="P303" s="26">
        <v>2018</v>
      </c>
      <c r="Q303" s="45" t="s">
        <v>3363</v>
      </c>
      <c r="R303" s="45" t="s">
        <v>3051</v>
      </c>
      <c r="S303" s="45" t="s">
        <v>89</v>
      </c>
      <c r="T303" s="45"/>
      <c r="V303" s="45"/>
      <c r="W303" s="23" t="str">
        <f t="shared" si="30"/>
        <v>2016</v>
      </c>
      <c r="X303" s="23">
        <f t="shared" si="31"/>
        <v>2020</v>
      </c>
      <c r="Y303" s="23">
        <f t="shared" si="32"/>
        <v>2020</v>
      </c>
      <c r="Z303" s="23" t="str">
        <f t="shared" si="28"/>
        <v>apr</v>
      </c>
      <c r="AA303" s="23" t="str">
        <f t="shared" si="29"/>
        <v>apr</v>
      </c>
      <c r="AB303" s="23" t="str">
        <f t="shared" si="33"/>
        <v>on</v>
      </c>
      <c r="AC303" s="23" t="str">
        <f t="shared" si="34"/>
        <v>to</v>
      </c>
      <c r="AD303" s="45"/>
      <c r="AE303" s="45"/>
    </row>
    <row r="304" spans="1:31" x14ac:dyDescent="0.25">
      <c r="A304" s="45">
        <v>31929</v>
      </c>
      <c r="B304" s="45"/>
      <c r="C304" s="45">
        <v>9308</v>
      </c>
      <c r="D304" s="52">
        <v>43950</v>
      </c>
      <c r="E304" s="45">
        <v>1014966</v>
      </c>
      <c r="F304" s="45">
        <v>413155</v>
      </c>
      <c r="G304" s="45" t="s">
        <v>60</v>
      </c>
      <c r="H304" s="34" t="s">
        <v>77</v>
      </c>
      <c r="I304" s="51">
        <v>20</v>
      </c>
      <c r="J304" s="45">
        <v>-20</v>
      </c>
      <c r="K304" s="45" t="s">
        <v>3051</v>
      </c>
      <c r="L304" s="45">
        <v>431</v>
      </c>
      <c r="M304" s="45">
        <v>431</v>
      </c>
      <c r="N304" s="26">
        <v>0</v>
      </c>
      <c r="O304" s="52">
        <v>43944</v>
      </c>
      <c r="P304" s="26">
        <v>2018</v>
      </c>
      <c r="Q304" s="45" t="s">
        <v>3109</v>
      </c>
      <c r="R304" s="45" t="s">
        <v>3051</v>
      </c>
      <c r="S304" s="45" t="s">
        <v>88</v>
      </c>
      <c r="T304" s="45"/>
      <c r="V304" s="45"/>
      <c r="W304" s="23" t="str">
        <f t="shared" si="30"/>
        <v>2017</v>
      </c>
      <c r="X304" s="23">
        <f t="shared" si="31"/>
        <v>2020</v>
      </c>
      <c r="Y304" s="23">
        <f t="shared" si="32"/>
        <v>2020</v>
      </c>
      <c r="Z304" s="23" t="str">
        <f t="shared" si="28"/>
        <v>apr</v>
      </c>
      <c r="AA304" s="23" t="str">
        <f t="shared" si="29"/>
        <v>apr</v>
      </c>
      <c r="AB304" s="23" t="str">
        <f t="shared" si="33"/>
        <v>on</v>
      </c>
      <c r="AC304" s="23" t="str">
        <f t="shared" si="34"/>
        <v>to</v>
      </c>
      <c r="AD304" s="45"/>
      <c r="AE304" s="45"/>
    </row>
    <row r="305" spans="1:31" x14ac:dyDescent="0.25">
      <c r="A305" s="45">
        <v>31930</v>
      </c>
      <c r="B305" s="45"/>
      <c r="C305" s="45">
        <v>9309</v>
      </c>
      <c r="D305" s="52">
        <v>43950</v>
      </c>
      <c r="E305" s="45">
        <v>1014830</v>
      </c>
      <c r="F305" s="45">
        <v>74311818</v>
      </c>
      <c r="G305" s="45" t="s">
        <v>60</v>
      </c>
      <c r="H305" s="34">
        <v>4292</v>
      </c>
      <c r="I305" s="51">
        <v>1980</v>
      </c>
      <c r="J305" s="45">
        <v>10</v>
      </c>
      <c r="K305" s="45" t="s">
        <v>3051</v>
      </c>
      <c r="L305" s="45">
        <v>492</v>
      </c>
      <c r="M305" s="45">
        <v>502</v>
      </c>
      <c r="N305" s="26">
        <v>-10</v>
      </c>
      <c r="O305" s="52">
        <v>43943</v>
      </c>
      <c r="P305" s="26">
        <v>2018</v>
      </c>
      <c r="Q305" s="45" t="s">
        <v>3111</v>
      </c>
      <c r="R305" s="45" t="s">
        <v>3102</v>
      </c>
      <c r="S305" s="45" t="s">
        <v>88</v>
      </c>
      <c r="T305" s="45"/>
      <c r="V305" s="45"/>
      <c r="W305" s="23" t="str">
        <f t="shared" si="30"/>
        <v>2017</v>
      </c>
      <c r="X305" s="23">
        <f t="shared" si="31"/>
        <v>2020</v>
      </c>
      <c r="Y305" s="23">
        <f t="shared" si="32"/>
        <v>2020</v>
      </c>
      <c r="Z305" s="23" t="str">
        <f t="shared" si="28"/>
        <v>apr</v>
      </c>
      <c r="AA305" s="23" t="str">
        <f t="shared" si="29"/>
        <v>apr</v>
      </c>
      <c r="AB305" s="23" t="str">
        <f t="shared" si="33"/>
        <v>on</v>
      </c>
      <c r="AC305" s="23" t="str">
        <f t="shared" si="34"/>
        <v>on</v>
      </c>
      <c r="AD305" s="45"/>
      <c r="AE305" s="45"/>
    </row>
    <row r="306" spans="1:31" x14ac:dyDescent="0.25">
      <c r="A306" s="45">
        <v>31931</v>
      </c>
      <c r="B306" s="45"/>
      <c r="C306" s="45">
        <v>9309</v>
      </c>
      <c r="D306" s="52">
        <v>43950</v>
      </c>
      <c r="E306" s="45">
        <v>1014830</v>
      </c>
      <c r="F306" s="45">
        <v>74311818</v>
      </c>
      <c r="G306" s="45" t="s">
        <v>60</v>
      </c>
      <c r="H306" s="34">
        <v>42372</v>
      </c>
      <c r="I306" s="51">
        <v>260</v>
      </c>
      <c r="J306" s="45">
        <v>20</v>
      </c>
      <c r="K306" s="45" t="s">
        <v>3051</v>
      </c>
      <c r="L306" s="45">
        <v>200</v>
      </c>
      <c r="M306" s="45">
        <v>220</v>
      </c>
      <c r="N306" s="26">
        <v>-20</v>
      </c>
      <c r="O306" s="52">
        <v>43943</v>
      </c>
      <c r="P306" s="26">
        <v>2018</v>
      </c>
      <c r="Q306" s="45" t="s">
        <v>3111</v>
      </c>
      <c r="R306" s="45" t="s">
        <v>3102</v>
      </c>
      <c r="S306" s="45" t="s">
        <v>88</v>
      </c>
      <c r="T306" s="45"/>
      <c r="V306" s="45"/>
      <c r="W306" s="23" t="str">
        <f t="shared" si="30"/>
        <v>2017</v>
      </c>
      <c r="X306" s="23">
        <f t="shared" si="31"/>
        <v>2020</v>
      </c>
      <c r="Y306" s="23">
        <f t="shared" si="32"/>
        <v>2020</v>
      </c>
      <c r="Z306" s="23" t="str">
        <f t="shared" si="28"/>
        <v>apr</v>
      </c>
      <c r="AA306" s="23" t="str">
        <f t="shared" si="29"/>
        <v>apr</v>
      </c>
      <c r="AB306" s="23" t="str">
        <f t="shared" si="33"/>
        <v>on</v>
      </c>
      <c r="AC306" s="23" t="str">
        <f t="shared" si="34"/>
        <v>on</v>
      </c>
      <c r="AD306" s="45"/>
      <c r="AE306" s="45"/>
    </row>
    <row r="307" spans="1:31" x14ac:dyDescent="0.25">
      <c r="A307" s="45">
        <v>31932</v>
      </c>
      <c r="B307" s="45"/>
      <c r="C307" s="45">
        <v>9310</v>
      </c>
      <c r="D307" s="52">
        <v>43951</v>
      </c>
      <c r="E307" s="45">
        <v>1014887</v>
      </c>
      <c r="F307" s="45">
        <v>421277</v>
      </c>
      <c r="G307" s="45" t="s">
        <v>60</v>
      </c>
      <c r="H307" s="34">
        <v>691133</v>
      </c>
      <c r="I307" s="51">
        <v>50</v>
      </c>
      <c r="J307" s="45">
        <v>-5</v>
      </c>
      <c r="K307" s="45" t="s">
        <v>3102</v>
      </c>
      <c r="L307" s="45">
        <v>1955</v>
      </c>
      <c r="M307" s="45">
        <v>1955</v>
      </c>
      <c r="N307" s="26">
        <v>0</v>
      </c>
      <c r="O307" s="52">
        <v>43944</v>
      </c>
      <c r="P307" s="26">
        <v>2018</v>
      </c>
      <c r="Q307" s="45" t="s">
        <v>3109</v>
      </c>
      <c r="R307" s="45" t="s">
        <v>3051</v>
      </c>
      <c r="S307" s="45" t="s">
        <v>88</v>
      </c>
      <c r="T307" s="45"/>
      <c r="V307" s="45"/>
      <c r="W307" s="23" t="str">
        <f t="shared" si="30"/>
        <v>2017</v>
      </c>
      <c r="X307" s="23">
        <f t="shared" si="31"/>
        <v>2020</v>
      </c>
      <c r="Y307" s="23">
        <f t="shared" si="32"/>
        <v>2020</v>
      </c>
      <c r="Z307" s="23" t="str">
        <f t="shared" si="28"/>
        <v>apr</v>
      </c>
      <c r="AA307" s="23" t="str">
        <f t="shared" si="29"/>
        <v>apr</v>
      </c>
      <c r="AB307" s="23" t="str">
        <f t="shared" si="33"/>
        <v>to</v>
      </c>
      <c r="AC307" s="23" t="str">
        <f t="shared" si="34"/>
        <v>to</v>
      </c>
      <c r="AD307" s="45"/>
      <c r="AE307" s="45"/>
    </row>
    <row r="308" spans="1:31" x14ac:dyDescent="0.25">
      <c r="A308" s="45">
        <v>31933</v>
      </c>
      <c r="B308" s="45"/>
      <c r="C308" s="45">
        <v>9311</v>
      </c>
      <c r="D308" s="52">
        <v>43951</v>
      </c>
      <c r="E308" s="45">
        <v>1009955</v>
      </c>
      <c r="F308" s="45">
        <v>406955</v>
      </c>
      <c r="G308" s="45" t="s">
        <v>60</v>
      </c>
      <c r="H308" s="34">
        <v>29372</v>
      </c>
      <c r="I308" s="51">
        <v>30</v>
      </c>
      <c r="J308" s="45">
        <v>-20</v>
      </c>
      <c r="K308" s="45" t="s">
        <v>3051</v>
      </c>
      <c r="L308" s="45">
        <v>204</v>
      </c>
      <c r="M308" s="45">
        <v>184</v>
      </c>
      <c r="N308" s="26">
        <v>20</v>
      </c>
      <c r="O308" s="52">
        <v>43903</v>
      </c>
      <c r="P308" s="26">
        <v>2018</v>
      </c>
      <c r="Q308" s="45" t="s">
        <v>3322</v>
      </c>
      <c r="R308" s="45" t="s">
        <v>3102</v>
      </c>
      <c r="S308" s="45" t="s">
        <v>88</v>
      </c>
      <c r="T308" s="45"/>
      <c r="V308" s="45"/>
      <c r="W308" s="23" t="str">
        <f t="shared" si="30"/>
        <v>2011</v>
      </c>
      <c r="X308" s="23">
        <f t="shared" si="31"/>
        <v>2020</v>
      </c>
      <c r="Y308" s="23">
        <f t="shared" si="32"/>
        <v>2020</v>
      </c>
      <c r="Z308" s="23" t="str">
        <f t="shared" si="28"/>
        <v>apr</v>
      </c>
      <c r="AA308" s="23" t="str">
        <f t="shared" si="29"/>
        <v>mar</v>
      </c>
      <c r="AB308" s="23" t="str">
        <f t="shared" si="33"/>
        <v>to</v>
      </c>
      <c r="AC308" s="23" t="str">
        <f t="shared" si="34"/>
        <v>fr</v>
      </c>
      <c r="AD308" s="45"/>
      <c r="AE308" s="45"/>
    </row>
    <row r="309" spans="1:31" x14ac:dyDescent="0.25">
      <c r="A309" s="45">
        <v>31934</v>
      </c>
      <c r="B309" s="45"/>
      <c r="C309" s="45">
        <v>9312</v>
      </c>
      <c r="D309" s="52">
        <v>43951</v>
      </c>
      <c r="E309" s="45">
        <v>1009955</v>
      </c>
      <c r="F309" s="45">
        <v>406955</v>
      </c>
      <c r="G309" s="45" t="s">
        <v>60</v>
      </c>
      <c r="H309" s="34">
        <v>56715</v>
      </c>
      <c r="I309" s="51">
        <v>5</v>
      </c>
      <c r="J309" s="45">
        <v>-3</v>
      </c>
      <c r="K309" s="45" t="s">
        <v>3102</v>
      </c>
      <c r="L309" s="45">
        <v>27</v>
      </c>
      <c r="M309" s="45">
        <v>24</v>
      </c>
      <c r="N309" s="26">
        <v>3</v>
      </c>
      <c r="O309" s="52">
        <v>43903</v>
      </c>
      <c r="P309" s="26">
        <v>2018</v>
      </c>
      <c r="Q309" s="45" t="s">
        <v>3322</v>
      </c>
      <c r="R309" s="45" t="s">
        <v>3102</v>
      </c>
      <c r="S309" s="45" t="s">
        <v>88</v>
      </c>
      <c r="T309" s="45"/>
      <c r="V309" s="45"/>
      <c r="W309" s="23" t="str">
        <f t="shared" si="30"/>
        <v>2011</v>
      </c>
      <c r="X309" s="23">
        <f t="shared" si="31"/>
        <v>2020</v>
      </c>
      <c r="Y309" s="23">
        <f t="shared" si="32"/>
        <v>2020</v>
      </c>
      <c r="Z309" s="23" t="str">
        <f t="shared" si="28"/>
        <v>apr</v>
      </c>
      <c r="AA309" s="23" t="str">
        <f t="shared" si="29"/>
        <v>mar</v>
      </c>
      <c r="AB309" s="23" t="str">
        <f t="shared" si="33"/>
        <v>to</v>
      </c>
      <c r="AC309" s="23" t="str">
        <f t="shared" si="34"/>
        <v>fr</v>
      </c>
      <c r="AD309" s="45"/>
      <c r="AE309" s="45"/>
    </row>
    <row r="310" spans="1:31" x14ac:dyDescent="0.25">
      <c r="A310" s="45">
        <v>31935</v>
      </c>
      <c r="B310" s="45"/>
      <c r="C310" s="45">
        <v>9313</v>
      </c>
      <c r="D310" s="52">
        <v>43951</v>
      </c>
      <c r="E310" s="45">
        <v>1015402</v>
      </c>
      <c r="F310" s="45">
        <v>43287250</v>
      </c>
      <c r="G310" s="45" t="s">
        <v>60</v>
      </c>
      <c r="H310" s="34">
        <v>3249</v>
      </c>
      <c r="I310" s="51">
        <v>10</v>
      </c>
      <c r="J310" s="45">
        <v>-5</v>
      </c>
      <c r="K310" s="45" t="s">
        <v>3051</v>
      </c>
      <c r="L310" s="45">
        <v>70</v>
      </c>
      <c r="M310" s="45">
        <v>69</v>
      </c>
      <c r="N310" s="26">
        <v>1</v>
      </c>
      <c r="O310" s="52">
        <v>43949</v>
      </c>
      <c r="P310" s="26">
        <v>2018</v>
      </c>
      <c r="Q310" s="45" t="s">
        <v>3109</v>
      </c>
      <c r="R310" s="45" t="s">
        <v>3051</v>
      </c>
      <c r="S310" s="45" t="s">
        <v>89</v>
      </c>
      <c r="T310" s="45"/>
      <c r="V310" s="45"/>
      <c r="W310" s="23" t="str">
        <f t="shared" si="30"/>
        <v>2018</v>
      </c>
      <c r="X310" s="23">
        <f t="shared" si="31"/>
        <v>2020</v>
      </c>
      <c r="Y310" s="23">
        <f t="shared" si="32"/>
        <v>2020</v>
      </c>
      <c r="Z310" s="23" t="str">
        <f t="shared" si="28"/>
        <v>apr</v>
      </c>
      <c r="AA310" s="23" t="str">
        <f t="shared" si="29"/>
        <v>apr</v>
      </c>
      <c r="AB310" s="23" t="str">
        <f t="shared" si="33"/>
        <v>to</v>
      </c>
      <c r="AC310" s="23" t="str">
        <f t="shared" si="34"/>
        <v>ti</v>
      </c>
      <c r="AD310" s="45"/>
      <c r="AE310" s="45"/>
    </row>
    <row r="311" spans="1:31" x14ac:dyDescent="0.25">
      <c r="A311" s="45">
        <v>31936</v>
      </c>
      <c r="B311" s="45"/>
      <c r="C311" s="45">
        <v>9314</v>
      </c>
      <c r="D311" s="52">
        <v>43951</v>
      </c>
      <c r="E311" s="45">
        <v>1014798</v>
      </c>
      <c r="F311" s="45">
        <v>36955000</v>
      </c>
      <c r="G311" s="45" t="s">
        <v>60</v>
      </c>
      <c r="H311" s="34" t="s">
        <v>2805</v>
      </c>
      <c r="I311" s="51">
        <v>36</v>
      </c>
      <c r="J311" s="45">
        <v>324</v>
      </c>
      <c r="K311" s="45" t="s">
        <v>3051</v>
      </c>
      <c r="L311" s="45">
        <v>815</v>
      </c>
      <c r="M311" s="45">
        <v>1121</v>
      </c>
      <c r="N311" s="26">
        <v>-306</v>
      </c>
      <c r="O311" s="52">
        <v>43943</v>
      </c>
      <c r="P311" s="26">
        <v>2018</v>
      </c>
      <c r="Q311" s="45" t="s">
        <v>3178</v>
      </c>
      <c r="R311" s="45" t="s">
        <v>3102</v>
      </c>
      <c r="S311" s="45" t="s">
        <v>89</v>
      </c>
      <c r="T311" s="45"/>
      <c r="V311" s="45"/>
      <c r="W311" s="23" t="str">
        <f t="shared" si="30"/>
        <v>2017</v>
      </c>
      <c r="X311" s="23">
        <f t="shared" si="31"/>
        <v>2020</v>
      </c>
      <c r="Y311" s="23">
        <f t="shared" si="32"/>
        <v>2020</v>
      </c>
      <c r="Z311" s="23" t="str">
        <f t="shared" si="28"/>
        <v>apr</v>
      </c>
      <c r="AA311" s="23" t="str">
        <f t="shared" si="29"/>
        <v>apr</v>
      </c>
      <c r="AB311" s="23" t="str">
        <f t="shared" si="33"/>
        <v>to</v>
      </c>
      <c r="AC311" s="23" t="str">
        <f t="shared" si="34"/>
        <v>on</v>
      </c>
      <c r="AD311" s="45"/>
      <c r="AE311" s="45"/>
    </row>
    <row r="312" spans="1:31" x14ac:dyDescent="0.25">
      <c r="A312" s="45">
        <v>31937</v>
      </c>
      <c r="B312" s="45"/>
      <c r="C312" s="45">
        <v>9316</v>
      </c>
      <c r="D312" s="52">
        <v>43952</v>
      </c>
      <c r="E312" s="45">
        <v>1014934</v>
      </c>
      <c r="F312" s="45">
        <v>407005</v>
      </c>
      <c r="G312" s="45" t="s">
        <v>57</v>
      </c>
      <c r="H312" s="34">
        <v>691146</v>
      </c>
      <c r="I312" s="51">
        <v>40</v>
      </c>
      <c r="J312" s="45">
        <v>20</v>
      </c>
      <c r="K312" s="45" t="s">
        <v>3051</v>
      </c>
      <c r="L312" s="45">
        <v>2085</v>
      </c>
      <c r="M312" s="45">
        <v>2085</v>
      </c>
      <c r="N312" s="26">
        <v>0</v>
      </c>
      <c r="O312" s="52">
        <v>43945</v>
      </c>
      <c r="P312" s="26">
        <v>2018</v>
      </c>
      <c r="Q312" s="45" t="s">
        <v>3364</v>
      </c>
      <c r="R312" s="45" t="s">
        <v>3051</v>
      </c>
      <c r="S312" s="45" t="s">
        <v>88</v>
      </c>
      <c r="T312" s="45"/>
      <c r="V312" s="45"/>
      <c r="W312" s="23" t="str">
        <f t="shared" si="30"/>
        <v>2017</v>
      </c>
      <c r="X312" s="23">
        <f t="shared" si="31"/>
        <v>2020</v>
      </c>
      <c r="Y312" s="23">
        <f t="shared" si="32"/>
        <v>2020</v>
      </c>
      <c r="Z312" s="23" t="str">
        <f t="shared" si="28"/>
        <v>maj</v>
      </c>
      <c r="AA312" s="23" t="str">
        <f t="shared" si="29"/>
        <v>apr</v>
      </c>
      <c r="AB312" s="23" t="str">
        <f t="shared" si="33"/>
        <v>fr</v>
      </c>
      <c r="AC312" s="23" t="str">
        <f t="shared" si="34"/>
        <v>fr</v>
      </c>
      <c r="AD312" s="45"/>
      <c r="AE312" s="45"/>
    </row>
    <row r="313" spans="1:31" x14ac:dyDescent="0.25">
      <c r="A313" s="45">
        <v>31938</v>
      </c>
      <c r="B313" s="45"/>
      <c r="C313" s="45">
        <v>9317</v>
      </c>
      <c r="D313" s="52">
        <v>43952</v>
      </c>
      <c r="E313" s="45">
        <v>1014934</v>
      </c>
      <c r="F313" s="45">
        <v>407005</v>
      </c>
      <c r="G313" s="45" t="s">
        <v>57</v>
      </c>
      <c r="H313" s="34">
        <v>691546</v>
      </c>
      <c r="I313" s="51">
        <v>20</v>
      </c>
      <c r="J313" s="45">
        <v>-20</v>
      </c>
      <c r="K313" s="45" t="s">
        <v>3051</v>
      </c>
      <c r="L313" s="45">
        <v>380</v>
      </c>
      <c r="M313" s="45">
        <v>395</v>
      </c>
      <c r="N313" s="26">
        <v>-15</v>
      </c>
      <c r="O313" s="52">
        <v>43945</v>
      </c>
      <c r="P313" s="26">
        <v>2018</v>
      </c>
      <c r="Q313" s="45" t="s">
        <v>3364</v>
      </c>
      <c r="R313" s="45" t="s">
        <v>3051</v>
      </c>
      <c r="S313" s="45" t="s">
        <v>88</v>
      </c>
      <c r="T313" s="45"/>
      <c r="V313" s="45"/>
      <c r="W313" s="23" t="str">
        <f t="shared" si="30"/>
        <v>2017</v>
      </c>
      <c r="X313" s="23">
        <f t="shared" si="31"/>
        <v>2020</v>
      </c>
      <c r="Y313" s="23">
        <f t="shared" si="32"/>
        <v>2020</v>
      </c>
      <c r="Z313" s="23" t="str">
        <f t="shared" si="28"/>
        <v>maj</v>
      </c>
      <c r="AA313" s="23" t="str">
        <f t="shared" si="29"/>
        <v>apr</v>
      </c>
      <c r="AB313" s="23" t="str">
        <f t="shared" si="33"/>
        <v>fr</v>
      </c>
      <c r="AC313" s="23" t="str">
        <f t="shared" si="34"/>
        <v>fr</v>
      </c>
      <c r="AD313" s="45"/>
      <c r="AE313" s="45"/>
    </row>
    <row r="314" spans="1:31" x14ac:dyDescent="0.25">
      <c r="A314" s="45">
        <v>31939</v>
      </c>
      <c r="B314" s="45"/>
      <c r="C314" s="45">
        <v>9318</v>
      </c>
      <c r="D314" s="52">
        <v>43952</v>
      </c>
      <c r="E314" s="45">
        <v>1008627</v>
      </c>
      <c r="F314" s="45">
        <v>407611</v>
      </c>
      <c r="G314" s="45" t="s">
        <v>57</v>
      </c>
      <c r="H314" s="34">
        <v>71503</v>
      </c>
      <c r="I314" s="51">
        <v>0</v>
      </c>
      <c r="J314" s="45">
        <v>15</v>
      </c>
      <c r="K314" s="45" t="s">
        <v>3051</v>
      </c>
      <c r="L314" s="45">
        <v>738</v>
      </c>
      <c r="M314" s="45">
        <v>736</v>
      </c>
      <c r="N314" s="86">
        <v>2</v>
      </c>
      <c r="O314" s="52">
        <v>43902</v>
      </c>
      <c r="P314" s="26">
        <v>2018</v>
      </c>
      <c r="Q314" s="45" t="s">
        <v>3181</v>
      </c>
      <c r="R314" s="45" t="s">
        <v>3051</v>
      </c>
      <c r="S314" s="45" t="s">
        <v>88</v>
      </c>
      <c r="T314" s="45"/>
      <c r="V314" s="45" t="s">
        <v>3391</v>
      </c>
      <c r="W314" s="23" t="str">
        <f t="shared" si="30"/>
        <v>2011</v>
      </c>
      <c r="X314" s="23">
        <f t="shared" si="31"/>
        <v>2020</v>
      </c>
      <c r="Y314" s="23">
        <f t="shared" si="32"/>
        <v>2020</v>
      </c>
      <c r="Z314" s="23" t="str">
        <f t="shared" si="28"/>
        <v>maj</v>
      </c>
      <c r="AA314" s="23" t="str">
        <f t="shared" si="29"/>
        <v>mar</v>
      </c>
      <c r="AB314" s="23" t="str">
        <f t="shared" si="33"/>
        <v>fr</v>
      </c>
      <c r="AC314" s="23" t="str">
        <f t="shared" si="34"/>
        <v>to</v>
      </c>
      <c r="AD314" s="45"/>
      <c r="AE314" s="45"/>
    </row>
    <row r="315" spans="1:31" x14ac:dyDescent="0.25">
      <c r="A315" s="45">
        <v>31940</v>
      </c>
      <c r="B315" s="45"/>
      <c r="C315" s="45">
        <v>9319</v>
      </c>
      <c r="D315" s="52">
        <v>43952</v>
      </c>
      <c r="E315" s="45">
        <v>1015294</v>
      </c>
      <c r="F315" s="45">
        <v>404001</v>
      </c>
      <c r="G315" s="45" t="s">
        <v>57</v>
      </c>
      <c r="H315" s="34">
        <v>29373</v>
      </c>
      <c r="I315" s="51">
        <v>70</v>
      </c>
      <c r="J315" s="45">
        <v>-40</v>
      </c>
      <c r="K315" s="45" t="s">
        <v>3051</v>
      </c>
      <c r="L315" s="45">
        <v>313</v>
      </c>
      <c r="M315" s="45">
        <v>312</v>
      </c>
      <c r="N315" s="26">
        <v>1</v>
      </c>
      <c r="O315" s="52">
        <v>43949</v>
      </c>
      <c r="P315" s="26">
        <v>2018</v>
      </c>
      <c r="Q315" s="45" t="s">
        <v>3269</v>
      </c>
      <c r="R315" s="45" t="s">
        <v>3051</v>
      </c>
      <c r="S315" s="45" t="s">
        <v>88</v>
      </c>
      <c r="T315" s="45"/>
      <c r="V315" s="45"/>
      <c r="W315" s="23" t="str">
        <f t="shared" si="30"/>
        <v>2018</v>
      </c>
      <c r="X315" s="23">
        <f t="shared" si="31"/>
        <v>2020</v>
      </c>
      <c r="Y315" s="23">
        <f t="shared" si="32"/>
        <v>2020</v>
      </c>
      <c r="Z315" s="23" t="str">
        <f t="shared" ref="Z315:Z378" si="35">TEXT(D315,"MMM")</f>
        <v>maj</v>
      </c>
      <c r="AA315" s="23" t="str">
        <f t="shared" ref="AA315:AA378" si="36">TEXT(O315,"MMM")</f>
        <v>apr</v>
      </c>
      <c r="AB315" s="23" t="str">
        <f t="shared" si="33"/>
        <v>fr</v>
      </c>
      <c r="AC315" s="23" t="str">
        <f t="shared" si="34"/>
        <v>ti</v>
      </c>
      <c r="AD315" s="45"/>
      <c r="AE315" s="45"/>
    </row>
    <row r="316" spans="1:31" x14ac:dyDescent="0.25">
      <c r="A316" s="45">
        <v>31941</v>
      </c>
      <c r="B316" s="45"/>
      <c r="C316" s="45">
        <v>9321</v>
      </c>
      <c r="D316" s="52">
        <v>43955</v>
      </c>
      <c r="E316" s="45">
        <v>1015824</v>
      </c>
      <c r="F316" s="45">
        <v>404001</v>
      </c>
      <c r="G316" s="45" t="s">
        <v>57</v>
      </c>
      <c r="H316" s="34">
        <v>71502</v>
      </c>
      <c r="I316" s="51">
        <v>30</v>
      </c>
      <c r="J316" s="45">
        <v>15</v>
      </c>
      <c r="K316" s="45" t="s">
        <v>3051</v>
      </c>
      <c r="L316" s="45">
        <v>191</v>
      </c>
      <c r="M316" s="45">
        <v>206</v>
      </c>
      <c r="N316" s="26">
        <v>-15</v>
      </c>
      <c r="O316" s="52">
        <v>43951</v>
      </c>
      <c r="P316" s="26">
        <v>2019</v>
      </c>
      <c r="Q316" s="45" t="s">
        <v>3111</v>
      </c>
      <c r="R316" s="45" t="s">
        <v>3102</v>
      </c>
      <c r="S316" s="45" t="s">
        <v>88</v>
      </c>
      <c r="T316" s="45"/>
      <c r="V316" s="45"/>
      <c r="W316" s="23" t="str">
        <f t="shared" ref="W316:W379" si="37">CONCATENATE(RIGHT(TEXT(YEAR(O316),"#"),2),TEXT(WEEKNUM(O316),"0#"))</f>
        <v>2018</v>
      </c>
      <c r="X316" s="23">
        <f t="shared" ref="X316:X379" si="38">YEAR(D316)</f>
        <v>2020</v>
      </c>
      <c r="Y316" s="23">
        <f t="shared" ref="Y316:Y379" si="39">YEAR(O316)</f>
        <v>2020</v>
      </c>
      <c r="Z316" s="23" t="str">
        <f t="shared" si="35"/>
        <v>maj</v>
      </c>
      <c r="AA316" s="23" t="str">
        <f t="shared" si="36"/>
        <v>apr</v>
      </c>
      <c r="AB316" s="23" t="str">
        <f t="shared" ref="AB316:AB379" si="40">TEXT(D316,"DDD")</f>
        <v>ma</v>
      </c>
      <c r="AC316" s="23" t="str">
        <f t="shared" ref="AC316:AC379" si="41">TEXT(O316,"DDD")</f>
        <v>to</v>
      </c>
      <c r="AD316" s="45"/>
      <c r="AE316" s="45"/>
    </row>
    <row r="317" spans="1:31" x14ac:dyDescent="0.25">
      <c r="A317" s="45">
        <v>31942</v>
      </c>
      <c r="B317" s="45"/>
      <c r="C317" s="45">
        <v>9322</v>
      </c>
      <c r="D317" s="52">
        <v>43955</v>
      </c>
      <c r="E317" s="45">
        <v>1015239</v>
      </c>
      <c r="F317" s="45">
        <v>70274545</v>
      </c>
      <c r="G317" s="45" t="s">
        <v>57</v>
      </c>
      <c r="H317" s="34">
        <v>29814</v>
      </c>
      <c r="I317" s="51">
        <v>1</v>
      </c>
      <c r="J317" s="45">
        <v>0</v>
      </c>
      <c r="K317" s="45" t="s">
        <v>3102</v>
      </c>
      <c r="L317" s="45">
        <v>253</v>
      </c>
      <c r="M317" s="45">
        <v>253</v>
      </c>
      <c r="N317" s="26">
        <v>0</v>
      </c>
      <c r="O317" s="52">
        <v>43948</v>
      </c>
      <c r="P317" s="26">
        <v>2019</v>
      </c>
      <c r="Q317" s="45" t="s">
        <v>3109</v>
      </c>
      <c r="R317" s="45" t="s">
        <v>3051</v>
      </c>
      <c r="S317" s="45" t="s">
        <v>89</v>
      </c>
      <c r="T317" s="45"/>
      <c r="V317" s="45"/>
      <c r="W317" s="23" t="str">
        <f t="shared" si="37"/>
        <v>2018</v>
      </c>
      <c r="X317" s="23">
        <f t="shared" si="38"/>
        <v>2020</v>
      </c>
      <c r="Y317" s="23">
        <f t="shared" si="39"/>
        <v>2020</v>
      </c>
      <c r="Z317" s="23" t="str">
        <f t="shared" si="35"/>
        <v>maj</v>
      </c>
      <c r="AA317" s="23" t="str">
        <f t="shared" si="36"/>
        <v>apr</v>
      </c>
      <c r="AB317" s="23" t="str">
        <f t="shared" si="40"/>
        <v>ma</v>
      </c>
      <c r="AC317" s="23" t="str">
        <f t="shared" si="41"/>
        <v>ma</v>
      </c>
      <c r="AD317" s="45"/>
      <c r="AE317" s="45"/>
    </row>
    <row r="318" spans="1:31" x14ac:dyDescent="0.25">
      <c r="A318" s="45">
        <v>31943</v>
      </c>
      <c r="B318" s="45"/>
      <c r="C318" s="45">
        <v>9323</v>
      </c>
      <c r="D318" s="52">
        <v>43956</v>
      </c>
      <c r="E318" s="45">
        <v>1014738</v>
      </c>
      <c r="F318" s="45">
        <v>421322</v>
      </c>
      <c r="G318" s="45" t="s">
        <v>57</v>
      </c>
      <c r="H318" s="34">
        <v>581210</v>
      </c>
      <c r="I318" s="51">
        <v>40</v>
      </c>
      <c r="J318" s="45">
        <v>-4</v>
      </c>
      <c r="K318" s="45" t="s">
        <v>3102</v>
      </c>
      <c r="L318" s="45">
        <v>55</v>
      </c>
      <c r="M318" s="45">
        <v>50</v>
      </c>
      <c r="N318" s="26">
        <v>5</v>
      </c>
      <c r="O318" s="52">
        <v>43949</v>
      </c>
      <c r="P318" s="26">
        <v>2019</v>
      </c>
      <c r="Q318" s="45" t="s">
        <v>3364</v>
      </c>
      <c r="R318" s="45" t="s">
        <v>3102</v>
      </c>
      <c r="S318" s="45" t="s">
        <v>89</v>
      </c>
      <c r="T318" s="45"/>
      <c r="V318" s="45"/>
      <c r="W318" s="23" t="str">
        <f t="shared" si="37"/>
        <v>2018</v>
      </c>
      <c r="X318" s="23">
        <f t="shared" si="38"/>
        <v>2020</v>
      </c>
      <c r="Y318" s="23">
        <f t="shared" si="39"/>
        <v>2020</v>
      </c>
      <c r="Z318" s="23" t="str">
        <f t="shared" si="35"/>
        <v>maj</v>
      </c>
      <c r="AA318" s="23" t="str">
        <f t="shared" si="36"/>
        <v>apr</v>
      </c>
      <c r="AB318" s="23" t="str">
        <f t="shared" si="40"/>
        <v>ti</v>
      </c>
      <c r="AC318" s="23" t="str">
        <f t="shared" si="41"/>
        <v>ti</v>
      </c>
      <c r="AD318" s="45"/>
      <c r="AE318" s="45"/>
    </row>
    <row r="319" spans="1:31" x14ac:dyDescent="0.25">
      <c r="A319" s="45">
        <v>31944</v>
      </c>
      <c r="B319" s="45"/>
      <c r="C319" s="45">
        <v>9327</v>
      </c>
      <c r="D319" s="52">
        <v>43962</v>
      </c>
      <c r="E319" s="45">
        <v>1009869</v>
      </c>
      <c r="F319" s="45">
        <v>404532</v>
      </c>
      <c r="G319" s="45" t="s">
        <v>60</v>
      </c>
      <c r="H319" s="34">
        <v>524752</v>
      </c>
      <c r="I319" s="51">
        <v>12</v>
      </c>
      <c r="J319" s="45">
        <v>-1</v>
      </c>
      <c r="K319" s="45" t="s">
        <v>3051</v>
      </c>
      <c r="L319" s="45">
        <v>251</v>
      </c>
      <c r="M319" s="45">
        <v>252</v>
      </c>
      <c r="N319" s="26">
        <v>1</v>
      </c>
      <c r="O319" s="52" t="s">
        <v>149</v>
      </c>
      <c r="P319" s="26">
        <v>2020</v>
      </c>
      <c r="Q319" s="45" t="s">
        <v>149</v>
      </c>
      <c r="R319" s="45" t="s">
        <v>3102</v>
      </c>
      <c r="S319" s="45" t="s">
        <v>149</v>
      </c>
      <c r="T319" s="45"/>
      <c r="V319" s="45"/>
      <c r="W319" s="23" t="e">
        <f t="shared" si="37"/>
        <v>#VALUE!</v>
      </c>
      <c r="X319" s="23">
        <f t="shared" si="38"/>
        <v>2020</v>
      </c>
      <c r="Y319" s="23" t="e">
        <f t="shared" si="39"/>
        <v>#VALUE!</v>
      </c>
      <c r="Z319" s="23" t="str">
        <f t="shared" si="35"/>
        <v>maj</v>
      </c>
      <c r="AA319" s="23" t="str">
        <f t="shared" si="36"/>
        <v>?</v>
      </c>
      <c r="AB319" s="23" t="str">
        <f t="shared" si="40"/>
        <v>ma</v>
      </c>
      <c r="AC319" s="23" t="str">
        <f t="shared" si="41"/>
        <v>?</v>
      </c>
      <c r="AD319" s="45"/>
      <c r="AE319" s="45"/>
    </row>
    <row r="320" spans="1:31" x14ac:dyDescent="0.25">
      <c r="A320" s="45">
        <v>31945</v>
      </c>
      <c r="B320" s="45"/>
      <c r="C320" s="45">
        <v>9329</v>
      </c>
      <c r="D320" s="52">
        <v>43962</v>
      </c>
      <c r="E320" s="45">
        <v>1015754</v>
      </c>
      <c r="F320" s="45">
        <v>407005</v>
      </c>
      <c r="G320" s="45" t="s">
        <v>57</v>
      </c>
      <c r="H320" s="34">
        <v>53752</v>
      </c>
      <c r="I320" s="51">
        <v>15</v>
      </c>
      <c r="J320" s="45">
        <v>-15</v>
      </c>
      <c r="K320" s="45" t="s">
        <v>3051</v>
      </c>
      <c r="L320" s="45">
        <v>363</v>
      </c>
      <c r="M320" s="45">
        <v>363</v>
      </c>
      <c r="N320" s="26">
        <v>0</v>
      </c>
      <c r="O320" s="52">
        <v>43951</v>
      </c>
      <c r="P320" s="26">
        <v>2020</v>
      </c>
      <c r="Q320" s="45" t="s">
        <v>3269</v>
      </c>
      <c r="R320" s="45" t="s">
        <v>3051</v>
      </c>
      <c r="S320" s="45" t="s">
        <v>88</v>
      </c>
      <c r="T320" s="45"/>
      <c r="V320" s="45"/>
      <c r="W320" s="23" t="str">
        <f t="shared" si="37"/>
        <v>2018</v>
      </c>
      <c r="X320" s="23">
        <f t="shared" si="38"/>
        <v>2020</v>
      </c>
      <c r="Y320" s="23">
        <f t="shared" si="39"/>
        <v>2020</v>
      </c>
      <c r="Z320" s="23" t="str">
        <f t="shared" si="35"/>
        <v>maj</v>
      </c>
      <c r="AA320" s="23" t="str">
        <f t="shared" si="36"/>
        <v>apr</v>
      </c>
      <c r="AB320" s="23" t="str">
        <f t="shared" si="40"/>
        <v>ma</v>
      </c>
      <c r="AC320" s="23" t="str">
        <f t="shared" si="41"/>
        <v>to</v>
      </c>
      <c r="AD320" s="45"/>
      <c r="AE320" s="45"/>
    </row>
    <row r="321" spans="1:31" x14ac:dyDescent="0.25">
      <c r="A321" s="45">
        <v>31946</v>
      </c>
      <c r="B321" s="45"/>
      <c r="C321" s="45">
        <v>9331</v>
      </c>
      <c r="D321" s="52">
        <v>43962</v>
      </c>
      <c r="E321" s="45">
        <v>1015393</v>
      </c>
      <c r="F321" s="45">
        <v>36955000</v>
      </c>
      <c r="G321" s="45" t="s">
        <v>60</v>
      </c>
      <c r="H321" s="34" t="s">
        <v>3392</v>
      </c>
      <c r="I321" s="51">
        <v>20</v>
      </c>
      <c r="J321" s="45">
        <v>-10</v>
      </c>
      <c r="K321" s="45" t="s">
        <v>3051</v>
      </c>
      <c r="L321" s="45">
        <v>200</v>
      </c>
      <c r="M321" s="45">
        <v>185</v>
      </c>
      <c r="N321" s="26">
        <v>15</v>
      </c>
      <c r="O321" s="52">
        <v>43955</v>
      </c>
      <c r="P321" s="26">
        <v>2020</v>
      </c>
      <c r="Q321" s="45" t="s">
        <v>3109</v>
      </c>
      <c r="R321" s="45" t="s">
        <v>3102</v>
      </c>
      <c r="S321" s="45" t="s">
        <v>89</v>
      </c>
      <c r="T321" s="45"/>
      <c r="V321" s="45"/>
      <c r="W321" s="23" t="str">
        <f t="shared" si="37"/>
        <v>2019</v>
      </c>
      <c r="X321" s="23">
        <f t="shared" si="38"/>
        <v>2020</v>
      </c>
      <c r="Y321" s="23">
        <f t="shared" si="39"/>
        <v>2020</v>
      </c>
      <c r="Z321" s="23" t="str">
        <f t="shared" si="35"/>
        <v>maj</v>
      </c>
      <c r="AA321" s="23" t="str">
        <f t="shared" si="36"/>
        <v>maj</v>
      </c>
      <c r="AB321" s="23" t="str">
        <f t="shared" si="40"/>
        <v>ma</v>
      </c>
      <c r="AC321" s="23" t="str">
        <f t="shared" si="41"/>
        <v>ma</v>
      </c>
      <c r="AD321" s="45"/>
      <c r="AE321" s="45"/>
    </row>
    <row r="322" spans="1:31" x14ac:dyDescent="0.25">
      <c r="A322" s="45">
        <v>31947</v>
      </c>
      <c r="B322" s="45"/>
      <c r="C322" s="45">
        <v>9335</v>
      </c>
      <c r="D322" s="52">
        <v>43962</v>
      </c>
      <c r="E322" s="45">
        <v>1015835</v>
      </c>
      <c r="F322" s="45">
        <v>421572</v>
      </c>
      <c r="G322" s="45" t="s">
        <v>60</v>
      </c>
      <c r="H322" s="34">
        <v>475552</v>
      </c>
      <c r="I322" s="51">
        <v>70</v>
      </c>
      <c r="J322" s="45">
        <v>-7</v>
      </c>
      <c r="K322" s="45" t="s">
        <v>3051</v>
      </c>
      <c r="L322" s="45">
        <v>303</v>
      </c>
      <c r="M322" s="45">
        <v>303</v>
      </c>
      <c r="N322" s="26">
        <v>0</v>
      </c>
      <c r="O322" s="52">
        <v>43951</v>
      </c>
      <c r="P322" s="26">
        <v>2020</v>
      </c>
      <c r="Q322" s="45" t="s">
        <v>79</v>
      </c>
      <c r="R322" s="45" t="s">
        <v>3051</v>
      </c>
      <c r="S322" s="45" t="s">
        <v>88</v>
      </c>
      <c r="T322" s="45"/>
      <c r="V322" s="45"/>
      <c r="W322" s="23" t="str">
        <f t="shared" si="37"/>
        <v>2018</v>
      </c>
      <c r="X322" s="23">
        <f t="shared" si="38"/>
        <v>2020</v>
      </c>
      <c r="Y322" s="23">
        <f t="shared" si="39"/>
        <v>2020</v>
      </c>
      <c r="Z322" s="23" t="str">
        <f t="shared" si="35"/>
        <v>maj</v>
      </c>
      <c r="AA322" s="23" t="str">
        <f t="shared" si="36"/>
        <v>apr</v>
      </c>
      <c r="AB322" s="23" t="str">
        <f t="shared" si="40"/>
        <v>ma</v>
      </c>
      <c r="AC322" s="23" t="str">
        <f t="shared" si="41"/>
        <v>to</v>
      </c>
      <c r="AD322" s="45"/>
      <c r="AE322" s="45"/>
    </row>
    <row r="323" spans="1:31" x14ac:dyDescent="0.25">
      <c r="A323" s="45">
        <v>31948</v>
      </c>
      <c r="B323" s="45"/>
      <c r="C323" s="45">
        <v>9336</v>
      </c>
      <c r="D323" s="52">
        <v>43962</v>
      </c>
      <c r="E323" s="45">
        <v>1015365</v>
      </c>
      <c r="F323" s="45">
        <v>421147</v>
      </c>
      <c r="G323" s="45" t="s">
        <v>60</v>
      </c>
      <c r="H323" s="34">
        <v>475552</v>
      </c>
      <c r="I323" s="51">
        <v>20</v>
      </c>
      <c r="J323" s="45">
        <v>-2</v>
      </c>
      <c r="K323" s="45" t="s">
        <v>3051</v>
      </c>
      <c r="L323" s="45">
        <v>303</v>
      </c>
      <c r="M323" s="45">
        <v>303</v>
      </c>
      <c r="N323" s="26">
        <v>0</v>
      </c>
      <c r="O323" s="52">
        <v>43949</v>
      </c>
      <c r="P323" s="26">
        <v>2020</v>
      </c>
      <c r="Q323" s="45" t="s">
        <v>3364</v>
      </c>
      <c r="R323" s="45" t="s">
        <v>3051</v>
      </c>
      <c r="S323" s="45" t="s">
        <v>88</v>
      </c>
      <c r="T323" s="45"/>
      <c r="V323" s="45"/>
      <c r="W323" s="23" t="str">
        <f t="shared" si="37"/>
        <v>2018</v>
      </c>
      <c r="X323" s="23">
        <f t="shared" si="38"/>
        <v>2020</v>
      </c>
      <c r="Y323" s="23">
        <f t="shared" si="39"/>
        <v>2020</v>
      </c>
      <c r="Z323" s="23" t="str">
        <f t="shared" si="35"/>
        <v>maj</v>
      </c>
      <c r="AA323" s="23" t="str">
        <f t="shared" si="36"/>
        <v>apr</v>
      </c>
      <c r="AB323" s="23" t="str">
        <f t="shared" si="40"/>
        <v>ma</v>
      </c>
      <c r="AC323" s="23" t="str">
        <f t="shared" si="41"/>
        <v>ti</v>
      </c>
      <c r="AD323" s="45"/>
      <c r="AE323" s="45"/>
    </row>
    <row r="324" spans="1:31" x14ac:dyDescent="0.25">
      <c r="A324" s="45">
        <v>31949</v>
      </c>
      <c r="B324" s="45"/>
      <c r="C324" s="45">
        <v>9337</v>
      </c>
      <c r="D324" s="52">
        <v>43962</v>
      </c>
      <c r="E324" s="45">
        <v>1015713</v>
      </c>
      <c r="F324" s="45">
        <v>421080</v>
      </c>
      <c r="G324" s="45" t="s">
        <v>60</v>
      </c>
      <c r="H324" s="34">
        <v>297552</v>
      </c>
      <c r="I324" s="51">
        <v>60</v>
      </c>
      <c r="J324" s="45">
        <v>-10</v>
      </c>
      <c r="K324" s="45" t="s">
        <v>3051</v>
      </c>
      <c r="L324" s="45">
        <v>147</v>
      </c>
      <c r="M324" s="45">
        <v>137</v>
      </c>
      <c r="N324" s="26">
        <v>10</v>
      </c>
      <c r="O324" s="52">
        <v>43955</v>
      </c>
      <c r="P324" s="26">
        <v>2020</v>
      </c>
      <c r="Q324" s="45" t="s">
        <v>3109</v>
      </c>
      <c r="R324" s="45" t="s">
        <v>3102</v>
      </c>
      <c r="S324" s="45" t="s">
        <v>88</v>
      </c>
      <c r="T324" s="45"/>
      <c r="V324" s="45"/>
      <c r="W324" s="23" t="str">
        <f t="shared" si="37"/>
        <v>2019</v>
      </c>
      <c r="X324" s="23">
        <f t="shared" si="38"/>
        <v>2020</v>
      </c>
      <c r="Y324" s="23">
        <f t="shared" si="39"/>
        <v>2020</v>
      </c>
      <c r="Z324" s="23" t="str">
        <f t="shared" si="35"/>
        <v>maj</v>
      </c>
      <c r="AA324" s="23" t="str">
        <f t="shared" si="36"/>
        <v>maj</v>
      </c>
      <c r="AB324" s="23" t="str">
        <f t="shared" si="40"/>
        <v>ma</v>
      </c>
      <c r="AC324" s="23" t="str">
        <f t="shared" si="41"/>
        <v>ma</v>
      </c>
      <c r="AD324" s="45"/>
      <c r="AE324" s="45"/>
    </row>
    <row r="325" spans="1:31" x14ac:dyDescent="0.25">
      <c r="A325" s="45">
        <v>31950</v>
      </c>
      <c r="B325" s="45"/>
      <c r="C325" s="45">
        <v>9342</v>
      </c>
      <c r="D325" s="52">
        <v>43964</v>
      </c>
      <c r="E325" s="45">
        <v>1016243</v>
      </c>
      <c r="F325" s="45">
        <v>3387</v>
      </c>
      <c r="G325" s="45" t="s">
        <v>60</v>
      </c>
      <c r="H325" s="34">
        <v>691014</v>
      </c>
      <c r="I325" s="51">
        <v>20</v>
      </c>
      <c r="J325" s="45">
        <v>-10</v>
      </c>
      <c r="K325" s="45" t="s">
        <v>3051</v>
      </c>
      <c r="L325" s="45">
        <v>1880</v>
      </c>
      <c r="M325" s="45">
        <v>1870</v>
      </c>
      <c r="N325" s="26">
        <v>10</v>
      </c>
      <c r="O325" s="52">
        <v>43957</v>
      </c>
      <c r="P325" s="26">
        <v>2020</v>
      </c>
      <c r="Q325" s="45" t="s">
        <v>3322</v>
      </c>
      <c r="R325" s="45" t="s">
        <v>3102</v>
      </c>
      <c r="S325" s="45" t="s">
        <v>89</v>
      </c>
      <c r="T325" s="45"/>
      <c r="V325" s="45"/>
      <c r="W325" s="23" t="str">
        <f t="shared" si="37"/>
        <v>2019</v>
      </c>
      <c r="X325" s="23">
        <f t="shared" si="38"/>
        <v>2020</v>
      </c>
      <c r="Y325" s="23">
        <f t="shared" si="39"/>
        <v>2020</v>
      </c>
      <c r="Z325" s="23" t="str">
        <f t="shared" si="35"/>
        <v>maj</v>
      </c>
      <c r="AA325" s="23" t="str">
        <f t="shared" si="36"/>
        <v>maj</v>
      </c>
      <c r="AB325" s="23" t="str">
        <f t="shared" si="40"/>
        <v>on</v>
      </c>
      <c r="AC325" s="23" t="str">
        <f t="shared" si="41"/>
        <v>on</v>
      </c>
      <c r="AD325" s="45"/>
      <c r="AE325" s="45"/>
    </row>
    <row r="326" spans="1:31" x14ac:dyDescent="0.25">
      <c r="A326" s="45">
        <v>31951</v>
      </c>
      <c r="B326" s="45"/>
      <c r="C326" s="45">
        <v>9343</v>
      </c>
      <c r="D326" s="52">
        <v>43964</v>
      </c>
      <c r="E326" s="45">
        <v>1015765</v>
      </c>
      <c r="F326" s="45">
        <v>418155</v>
      </c>
      <c r="G326" s="45" t="s">
        <v>57</v>
      </c>
      <c r="H326" s="34">
        <v>38854</v>
      </c>
      <c r="I326" s="51">
        <v>5</v>
      </c>
      <c r="J326" s="45">
        <v>-1</v>
      </c>
      <c r="K326" s="45" t="s">
        <v>3102</v>
      </c>
      <c r="L326" s="45">
        <v>11</v>
      </c>
      <c r="M326" s="45">
        <v>11</v>
      </c>
      <c r="N326" s="26">
        <v>0</v>
      </c>
      <c r="O326" s="52">
        <v>43951</v>
      </c>
      <c r="P326" s="26">
        <v>2020</v>
      </c>
      <c r="Q326" s="45" t="s">
        <v>3310</v>
      </c>
      <c r="R326" s="45" t="s">
        <v>3051</v>
      </c>
      <c r="S326" s="45" t="s">
        <v>88</v>
      </c>
      <c r="T326" s="45"/>
      <c r="V326" s="45"/>
      <c r="W326" s="23" t="str">
        <f t="shared" si="37"/>
        <v>2018</v>
      </c>
      <c r="X326" s="23">
        <f t="shared" si="38"/>
        <v>2020</v>
      </c>
      <c r="Y326" s="23">
        <f t="shared" si="39"/>
        <v>2020</v>
      </c>
      <c r="Z326" s="23" t="str">
        <f t="shared" si="35"/>
        <v>maj</v>
      </c>
      <c r="AA326" s="23" t="str">
        <f t="shared" si="36"/>
        <v>apr</v>
      </c>
      <c r="AB326" s="23" t="str">
        <f t="shared" si="40"/>
        <v>on</v>
      </c>
      <c r="AC326" s="23" t="str">
        <f t="shared" si="41"/>
        <v>to</v>
      </c>
      <c r="AD326" s="45"/>
      <c r="AE326" s="45"/>
    </row>
    <row r="327" spans="1:31" x14ac:dyDescent="0.25">
      <c r="A327" s="45">
        <v>31952</v>
      </c>
      <c r="B327" s="45"/>
      <c r="C327" s="45">
        <v>9345</v>
      </c>
      <c r="D327" s="52">
        <v>43964</v>
      </c>
      <c r="E327" s="45">
        <v>1013336</v>
      </c>
      <c r="F327" s="45">
        <v>501192</v>
      </c>
      <c r="G327" s="45" t="s">
        <v>60</v>
      </c>
      <c r="H327" s="34">
        <v>10163</v>
      </c>
      <c r="I327" s="51">
        <v>5</v>
      </c>
      <c r="J327" s="45">
        <v>-5</v>
      </c>
      <c r="K327" s="45" t="s">
        <v>3051</v>
      </c>
      <c r="L327" s="45">
        <v>76</v>
      </c>
      <c r="M327" s="45">
        <v>71</v>
      </c>
      <c r="N327" s="26">
        <v>5</v>
      </c>
      <c r="O327" s="52">
        <v>43927</v>
      </c>
      <c r="P327" s="26">
        <v>2020</v>
      </c>
      <c r="Q327" s="45" t="s">
        <v>3363</v>
      </c>
      <c r="R327" s="45" t="s">
        <v>3102</v>
      </c>
      <c r="S327" s="45" t="s">
        <v>89</v>
      </c>
      <c r="T327" s="45"/>
      <c r="V327" s="45"/>
      <c r="W327" s="23" t="str">
        <f t="shared" si="37"/>
        <v>2015</v>
      </c>
      <c r="X327" s="23">
        <f t="shared" si="38"/>
        <v>2020</v>
      </c>
      <c r="Y327" s="23">
        <f t="shared" si="39"/>
        <v>2020</v>
      </c>
      <c r="Z327" s="23" t="str">
        <f t="shared" si="35"/>
        <v>maj</v>
      </c>
      <c r="AA327" s="23" t="str">
        <f t="shared" si="36"/>
        <v>apr</v>
      </c>
      <c r="AB327" s="23" t="str">
        <f t="shared" si="40"/>
        <v>on</v>
      </c>
      <c r="AC327" s="23" t="str">
        <f t="shared" si="41"/>
        <v>ma</v>
      </c>
      <c r="AD327" s="45"/>
      <c r="AE327" s="45"/>
    </row>
    <row r="328" spans="1:31" x14ac:dyDescent="0.25">
      <c r="A328" s="45">
        <v>31953</v>
      </c>
      <c r="B328" s="45"/>
      <c r="C328" s="45">
        <v>9346</v>
      </c>
      <c r="D328" s="52">
        <v>43964</v>
      </c>
      <c r="E328" s="45">
        <v>1013336</v>
      </c>
      <c r="F328" s="45">
        <v>501192</v>
      </c>
      <c r="G328" s="45" t="s">
        <v>60</v>
      </c>
      <c r="H328" s="34">
        <v>10162</v>
      </c>
      <c r="I328" s="51">
        <v>5</v>
      </c>
      <c r="J328" s="45">
        <v>-5</v>
      </c>
      <c r="K328" s="45" t="s">
        <v>3051</v>
      </c>
      <c r="L328" s="45">
        <v>102</v>
      </c>
      <c r="M328" s="45">
        <v>97</v>
      </c>
      <c r="N328" s="26">
        <v>5</v>
      </c>
      <c r="O328" s="52">
        <v>43927</v>
      </c>
      <c r="P328" s="26">
        <v>2020</v>
      </c>
      <c r="Q328" s="45" t="s">
        <v>3363</v>
      </c>
      <c r="R328" s="45" t="s">
        <v>3102</v>
      </c>
      <c r="S328" s="45" t="s">
        <v>89</v>
      </c>
      <c r="T328" s="45"/>
      <c r="V328" s="45"/>
      <c r="W328" s="23" t="str">
        <f t="shared" si="37"/>
        <v>2015</v>
      </c>
      <c r="X328" s="23">
        <f t="shared" si="38"/>
        <v>2020</v>
      </c>
      <c r="Y328" s="23">
        <f t="shared" si="39"/>
        <v>2020</v>
      </c>
      <c r="Z328" s="23" t="str">
        <f t="shared" si="35"/>
        <v>maj</v>
      </c>
      <c r="AA328" s="23" t="str">
        <f t="shared" si="36"/>
        <v>apr</v>
      </c>
      <c r="AB328" s="23" t="str">
        <f t="shared" si="40"/>
        <v>on</v>
      </c>
      <c r="AC328" s="23" t="str">
        <f t="shared" si="41"/>
        <v>ma</v>
      </c>
      <c r="AD328" s="45"/>
      <c r="AE328" s="45"/>
    </row>
    <row r="329" spans="1:31" x14ac:dyDescent="0.25">
      <c r="A329" s="45">
        <v>31954</v>
      </c>
      <c r="B329" s="45"/>
      <c r="C329" s="45">
        <v>9347</v>
      </c>
      <c r="D329" s="52">
        <v>43964</v>
      </c>
      <c r="E329" s="45">
        <v>1014552</v>
      </c>
      <c r="F329" s="45">
        <v>500368</v>
      </c>
      <c r="G329" s="45" t="s">
        <v>60</v>
      </c>
      <c r="H329" s="34">
        <v>35875</v>
      </c>
      <c r="I329" s="51">
        <v>40</v>
      </c>
      <c r="J329" s="45">
        <v>-20</v>
      </c>
      <c r="K329" s="45" t="s">
        <v>3051</v>
      </c>
      <c r="L329" s="45">
        <v>118</v>
      </c>
      <c r="M329" s="45">
        <v>118</v>
      </c>
      <c r="N329" s="26">
        <v>0</v>
      </c>
      <c r="O329" s="52">
        <v>43942</v>
      </c>
      <c r="P329" s="26">
        <v>2020</v>
      </c>
      <c r="Q329" s="45" t="s">
        <v>3103</v>
      </c>
      <c r="R329" s="45" t="s">
        <v>3051</v>
      </c>
      <c r="S329" s="45" t="s">
        <v>88</v>
      </c>
      <c r="T329" s="45"/>
      <c r="V329" s="45"/>
      <c r="W329" s="23" t="str">
        <f t="shared" si="37"/>
        <v>2017</v>
      </c>
      <c r="X329" s="23">
        <f t="shared" si="38"/>
        <v>2020</v>
      </c>
      <c r="Y329" s="23">
        <f t="shared" si="39"/>
        <v>2020</v>
      </c>
      <c r="Z329" s="23" t="str">
        <f t="shared" si="35"/>
        <v>maj</v>
      </c>
      <c r="AA329" s="23" t="str">
        <f t="shared" si="36"/>
        <v>apr</v>
      </c>
      <c r="AB329" s="23" t="str">
        <f t="shared" si="40"/>
        <v>on</v>
      </c>
      <c r="AC329" s="23" t="str">
        <f t="shared" si="41"/>
        <v>ti</v>
      </c>
      <c r="AD329" s="45"/>
      <c r="AE329" s="45"/>
    </row>
    <row r="330" spans="1:31" x14ac:dyDescent="0.25">
      <c r="A330" s="45">
        <v>31955</v>
      </c>
      <c r="B330" s="45"/>
      <c r="C330" s="45">
        <v>9348</v>
      </c>
      <c r="D330" s="52">
        <v>43964</v>
      </c>
      <c r="E330" s="45">
        <v>1016077</v>
      </c>
      <c r="F330" s="45">
        <v>407005</v>
      </c>
      <c r="G330" s="45" t="s">
        <v>57</v>
      </c>
      <c r="H330" s="34">
        <v>707752</v>
      </c>
      <c r="I330" s="51">
        <v>60</v>
      </c>
      <c r="J330" s="45">
        <v>-6</v>
      </c>
      <c r="K330" s="45" t="s">
        <v>3051</v>
      </c>
      <c r="L330" s="45">
        <v>188</v>
      </c>
      <c r="M330" s="45">
        <v>188</v>
      </c>
      <c r="N330" s="26">
        <v>0</v>
      </c>
      <c r="O330" s="52">
        <v>43957</v>
      </c>
      <c r="P330" s="26">
        <v>2020</v>
      </c>
      <c r="Q330" s="45" t="s">
        <v>3181</v>
      </c>
      <c r="R330" s="45" t="s">
        <v>3051</v>
      </c>
      <c r="S330" s="45" t="s">
        <v>88</v>
      </c>
      <c r="T330" s="45"/>
      <c r="V330" s="45"/>
      <c r="W330" s="23" t="str">
        <f t="shared" si="37"/>
        <v>2019</v>
      </c>
      <c r="X330" s="23">
        <f t="shared" si="38"/>
        <v>2020</v>
      </c>
      <c r="Y330" s="23">
        <f t="shared" si="39"/>
        <v>2020</v>
      </c>
      <c r="Z330" s="23" t="str">
        <f t="shared" si="35"/>
        <v>maj</v>
      </c>
      <c r="AA330" s="23" t="str">
        <f t="shared" si="36"/>
        <v>maj</v>
      </c>
      <c r="AB330" s="23" t="str">
        <f t="shared" si="40"/>
        <v>on</v>
      </c>
      <c r="AC330" s="23" t="str">
        <f t="shared" si="41"/>
        <v>on</v>
      </c>
      <c r="AD330" s="45"/>
      <c r="AE330" s="45"/>
    </row>
    <row r="331" spans="1:31" x14ac:dyDescent="0.25">
      <c r="A331" s="45">
        <v>31956</v>
      </c>
      <c r="B331" s="45"/>
      <c r="C331" s="45">
        <v>9349</v>
      </c>
      <c r="D331" s="52">
        <v>43964</v>
      </c>
      <c r="E331" s="45">
        <v>1013704</v>
      </c>
      <c r="F331" s="45">
        <v>74311818</v>
      </c>
      <c r="G331" s="45" t="s">
        <v>57</v>
      </c>
      <c r="H331" s="34">
        <v>581210</v>
      </c>
      <c r="I331" s="51">
        <v>2048</v>
      </c>
      <c r="J331" s="45">
        <v>256</v>
      </c>
      <c r="K331" s="45" t="s">
        <v>3051</v>
      </c>
      <c r="L331" s="45">
        <v>764</v>
      </c>
      <c r="M331" s="45">
        <v>764</v>
      </c>
      <c r="N331" s="26">
        <v>0</v>
      </c>
      <c r="O331" s="52">
        <v>43945</v>
      </c>
      <c r="P331" s="26">
        <v>2020</v>
      </c>
      <c r="Q331" s="45" t="s">
        <v>3366</v>
      </c>
      <c r="R331" s="45" t="s">
        <v>3051</v>
      </c>
      <c r="S331" s="45" t="s">
        <v>88</v>
      </c>
      <c r="T331" s="45"/>
      <c r="V331" s="45"/>
      <c r="W331" s="23" t="str">
        <f t="shared" si="37"/>
        <v>2017</v>
      </c>
      <c r="X331" s="23">
        <f t="shared" si="38"/>
        <v>2020</v>
      </c>
      <c r="Y331" s="23">
        <f t="shared" si="39"/>
        <v>2020</v>
      </c>
      <c r="Z331" s="23" t="str">
        <f t="shared" si="35"/>
        <v>maj</v>
      </c>
      <c r="AA331" s="23" t="str">
        <f t="shared" si="36"/>
        <v>apr</v>
      </c>
      <c r="AB331" s="23" t="str">
        <f t="shared" si="40"/>
        <v>on</v>
      </c>
      <c r="AC331" s="23" t="str">
        <f t="shared" si="41"/>
        <v>fr</v>
      </c>
      <c r="AD331" s="45"/>
      <c r="AE331" s="45"/>
    </row>
    <row r="332" spans="1:31" x14ac:dyDescent="0.25">
      <c r="A332" s="45">
        <v>31957</v>
      </c>
      <c r="B332" s="45"/>
      <c r="C332" s="45">
        <v>9350</v>
      </c>
      <c r="D332" s="52">
        <v>43964</v>
      </c>
      <c r="E332" s="45">
        <v>1016987</v>
      </c>
      <c r="F332" s="45">
        <v>56640770</v>
      </c>
      <c r="G332" s="45" t="s">
        <v>60</v>
      </c>
      <c r="H332" s="34">
        <v>5380505</v>
      </c>
      <c r="I332" s="51">
        <v>20</v>
      </c>
      <c r="J332" s="45">
        <v>-5</v>
      </c>
      <c r="K332" s="45" t="s">
        <v>3102</v>
      </c>
      <c r="L332" s="45">
        <v>133</v>
      </c>
      <c r="M332" s="45">
        <v>128</v>
      </c>
      <c r="N332" s="26">
        <v>5</v>
      </c>
      <c r="O332" s="52">
        <v>43963</v>
      </c>
      <c r="P332" s="26">
        <v>2020</v>
      </c>
      <c r="Q332" s="45" t="s">
        <v>3103</v>
      </c>
      <c r="R332" s="45" t="s">
        <v>3102</v>
      </c>
      <c r="S332" s="45" t="s">
        <v>89</v>
      </c>
      <c r="T332" s="45"/>
      <c r="V332" s="45"/>
      <c r="W332" s="23" t="str">
        <f t="shared" si="37"/>
        <v>2020</v>
      </c>
      <c r="X332" s="23">
        <f t="shared" si="38"/>
        <v>2020</v>
      </c>
      <c r="Y332" s="23">
        <f t="shared" si="39"/>
        <v>2020</v>
      </c>
      <c r="Z332" s="23" t="str">
        <f t="shared" si="35"/>
        <v>maj</v>
      </c>
      <c r="AA332" s="23" t="str">
        <f t="shared" si="36"/>
        <v>maj</v>
      </c>
      <c r="AB332" s="23" t="str">
        <f t="shared" si="40"/>
        <v>on</v>
      </c>
      <c r="AC332" s="23" t="str">
        <f t="shared" si="41"/>
        <v>ti</v>
      </c>
      <c r="AD332" s="45"/>
      <c r="AE332" s="45"/>
    </row>
    <row r="333" spans="1:31" x14ac:dyDescent="0.25">
      <c r="A333" s="45">
        <v>31958</v>
      </c>
      <c r="B333" s="45"/>
      <c r="C333" s="45">
        <v>9356</v>
      </c>
      <c r="D333" s="52">
        <v>43965</v>
      </c>
      <c r="E333" s="45">
        <v>1015231</v>
      </c>
      <c r="F333" s="45">
        <v>421073</v>
      </c>
      <c r="G333" s="45" t="s">
        <v>60</v>
      </c>
      <c r="H333" s="34">
        <v>29644</v>
      </c>
      <c r="I333" s="51">
        <v>20</v>
      </c>
      <c r="J333" s="45">
        <v>-10</v>
      </c>
      <c r="K333" s="45" t="s">
        <v>3051</v>
      </c>
      <c r="L333" s="45">
        <v>39</v>
      </c>
      <c r="M333" s="45">
        <v>29</v>
      </c>
      <c r="N333" s="26">
        <v>10</v>
      </c>
      <c r="O333" s="52">
        <v>43948</v>
      </c>
      <c r="P333" s="26">
        <v>2020</v>
      </c>
      <c r="Q333" s="45" t="s">
        <v>3178</v>
      </c>
      <c r="R333" s="45" t="s">
        <v>3102</v>
      </c>
      <c r="S333" s="45" t="s">
        <v>88</v>
      </c>
      <c r="T333" s="45"/>
      <c r="V333" s="45"/>
      <c r="W333" s="23" t="str">
        <f t="shared" si="37"/>
        <v>2018</v>
      </c>
      <c r="X333" s="23">
        <f t="shared" si="38"/>
        <v>2020</v>
      </c>
      <c r="Y333" s="23">
        <f t="shared" si="39"/>
        <v>2020</v>
      </c>
      <c r="Z333" s="23" t="str">
        <f t="shared" si="35"/>
        <v>maj</v>
      </c>
      <c r="AA333" s="23" t="str">
        <f t="shared" si="36"/>
        <v>apr</v>
      </c>
      <c r="AB333" s="23" t="str">
        <f t="shared" si="40"/>
        <v>to</v>
      </c>
      <c r="AC333" s="23" t="str">
        <f t="shared" si="41"/>
        <v>ma</v>
      </c>
      <c r="AD333" s="45"/>
      <c r="AE333" s="45"/>
    </row>
    <row r="334" spans="1:31" x14ac:dyDescent="0.25">
      <c r="A334" s="45">
        <v>31959</v>
      </c>
      <c r="B334" s="45"/>
      <c r="C334" s="45">
        <v>9356</v>
      </c>
      <c r="D334" s="52">
        <v>43965</v>
      </c>
      <c r="E334" s="45">
        <v>1015231</v>
      </c>
      <c r="F334" s="45">
        <v>421073</v>
      </c>
      <c r="G334" s="45" t="s">
        <v>60</v>
      </c>
      <c r="H334" s="34">
        <v>29625</v>
      </c>
      <c r="I334" s="51">
        <v>0</v>
      </c>
      <c r="J334" s="45">
        <v>10</v>
      </c>
      <c r="K334" s="45" t="s">
        <v>3051</v>
      </c>
      <c r="L334" s="45">
        <v>647</v>
      </c>
      <c r="M334" s="45">
        <v>657</v>
      </c>
      <c r="N334" s="26">
        <v>-10</v>
      </c>
      <c r="O334" s="52">
        <v>43948</v>
      </c>
      <c r="P334" s="26">
        <v>2020</v>
      </c>
      <c r="Q334" s="45" t="s">
        <v>3178</v>
      </c>
      <c r="R334" s="45" t="s">
        <v>3102</v>
      </c>
      <c r="S334" s="45" t="s">
        <v>88</v>
      </c>
      <c r="T334" s="45"/>
      <c r="V334" s="45"/>
      <c r="W334" s="23" t="str">
        <f t="shared" si="37"/>
        <v>2018</v>
      </c>
      <c r="X334" s="23">
        <f t="shared" si="38"/>
        <v>2020</v>
      </c>
      <c r="Y334" s="23">
        <f t="shared" si="39"/>
        <v>2020</v>
      </c>
      <c r="Z334" s="23" t="str">
        <f t="shared" si="35"/>
        <v>maj</v>
      </c>
      <c r="AA334" s="23" t="str">
        <f t="shared" si="36"/>
        <v>apr</v>
      </c>
      <c r="AB334" s="23" t="str">
        <f t="shared" si="40"/>
        <v>to</v>
      </c>
      <c r="AC334" s="23" t="str">
        <f t="shared" si="41"/>
        <v>ma</v>
      </c>
      <c r="AD334" s="45"/>
      <c r="AE334" s="45"/>
    </row>
    <row r="335" spans="1:31" x14ac:dyDescent="0.25">
      <c r="A335" s="45">
        <v>31960</v>
      </c>
      <c r="B335" s="45"/>
      <c r="C335" s="45">
        <v>9357</v>
      </c>
      <c r="D335" s="52">
        <v>43965</v>
      </c>
      <c r="E335" s="45">
        <v>1013620</v>
      </c>
      <c r="F335" s="45">
        <v>600025</v>
      </c>
      <c r="G335" s="45" t="s">
        <v>60</v>
      </c>
      <c r="H335" s="34">
        <v>35874</v>
      </c>
      <c r="I335" s="51">
        <v>5</v>
      </c>
      <c r="J335" s="45">
        <v>-1</v>
      </c>
      <c r="K335" s="45" t="s">
        <v>3102</v>
      </c>
      <c r="L335" s="45">
        <v>321</v>
      </c>
      <c r="M335" s="45">
        <v>320</v>
      </c>
      <c r="N335" s="26">
        <v>1</v>
      </c>
      <c r="O335" s="52">
        <v>43929</v>
      </c>
      <c r="P335" s="26">
        <v>2020</v>
      </c>
      <c r="Q335" s="45" t="s">
        <v>3363</v>
      </c>
      <c r="R335" s="45" t="s">
        <v>3102</v>
      </c>
      <c r="S335" s="45" t="s">
        <v>89</v>
      </c>
      <c r="T335" s="45"/>
      <c r="V335" s="45"/>
      <c r="W335" s="23" t="str">
        <f t="shared" si="37"/>
        <v>2015</v>
      </c>
      <c r="X335" s="23">
        <f t="shared" si="38"/>
        <v>2020</v>
      </c>
      <c r="Y335" s="23">
        <f t="shared" si="39"/>
        <v>2020</v>
      </c>
      <c r="Z335" s="23" t="str">
        <f t="shared" si="35"/>
        <v>maj</v>
      </c>
      <c r="AA335" s="23" t="str">
        <f t="shared" si="36"/>
        <v>apr</v>
      </c>
      <c r="AB335" s="23" t="str">
        <f t="shared" si="40"/>
        <v>to</v>
      </c>
      <c r="AC335" s="23" t="str">
        <f t="shared" si="41"/>
        <v>on</v>
      </c>
      <c r="AD335" s="45"/>
      <c r="AE335" s="45"/>
    </row>
    <row r="336" spans="1:31" x14ac:dyDescent="0.25">
      <c r="A336" s="45">
        <v>31961</v>
      </c>
      <c r="B336" s="45"/>
      <c r="C336" s="45">
        <v>9359</v>
      </c>
      <c r="D336" s="52">
        <v>43965</v>
      </c>
      <c r="E336" s="45">
        <v>1013364</v>
      </c>
      <c r="F336" s="45">
        <v>420005</v>
      </c>
      <c r="G336" s="45" t="s">
        <v>57</v>
      </c>
      <c r="H336" s="34">
        <v>29754</v>
      </c>
      <c r="I336" s="51">
        <v>75</v>
      </c>
      <c r="J336" s="45">
        <v>-5</v>
      </c>
      <c r="K336" s="45" t="s">
        <v>3051</v>
      </c>
      <c r="L336" s="45">
        <v>64</v>
      </c>
      <c r="M336" s="45">
        <v>59</v>
      </c>
      <c r="N336" s="26">
        <v>5</v>
      </c>
      <c r="O336" s="52">
        <v>43929</v>
      </c>
      <c r="P336" s="26">
        <v>2020</v>
      </c>
      <c r="Q336" s="45" t="s">
        <v>3103</v>
      </c>
      <c r="R336" s="45" t="s">
        <v>3102</v>
      </c>
      <c r="S336" s="45" t="s">
        <v>88</v>
      </c>
      <c r="T336" s="45"/>
      <c r="V336" s="45"/>
      <c r="W336" s="23" t="str">
        <f t="shared" si="37"/>
        <v>2015</v>
      </c>
      <c r="X336" s="23">
        <f t="shared" si="38"/>
        <v>2020</v>
      </c>
      <c r="Y336" s="23">
        <f t="shared" si="39"/>
        <v>2020</v>
      </c>
      <c r="Z336" s="23" t="str">
        <f t="shared" si="35"/>
        <v>maj</v>
      </c>
      <c r="AA336" s="23" t="str">
        <f t="shared" si="36"/>
        <v>apr</v>
      </c>
      <c r="AB336" s="23" t="str">
        <f t="shared" si="40"/>
        <v>to</v>
      </c>
      <c r="AC336" s="23" t="str">
        <f t="shared" si="41"/>
        <v>on</v>
      </c>
      <c r="AD336" s="45"/>
      <c r="AE336" s="45"/>
    </row>
    <row r="337" spans="1:31" x14ac:dyDescent="0.25">
      <c r="A337" s="45">
        <v>31962</v>
      </c>
      <c r="B337" s="45"/>
      <c r="C337" s="45">
        <v>9360</v>
      </c>
      <c r="D337" s="52">
        <v>43965</v>
      </c>
      <c r="E337" s="45">
        <v>1013364</v>
      </c>
      <c r="F337" s="45">
        <v>420005</v>
      </c>
      <c r="G337" s="45" t="s">
        <v>57</v>
      </c>
      <c r="H337" s="34">
        <v>53515</v>
      </c>
      <c r="I337" s="51">
        <v>20</v>
      </c>
      <c r="J337" s="45">
        <v>-10</v>
      </c>
      <c r="K337" s="45" t="s">
        <v>3051</v>
      </c>
      <c r="L337" s="45">
        <v>222</v>
      </c>
      <c r="M337" s="45">
        <v>222</v>
      </c>
      <c r="N337" s="26">
        <v>0</v>
      </c>
      <c r="O337" s="52">
        <v>43929</v>
      </c>
      <c r="P337" s="26">
        <v>2020</v>
      </c>
      <c r="Q337" s="45" t="s">
        <v>3109</v>
      </c>
      <c r="R337" s="45" t="s">
        <v>3051</v>
      </c>
      <c r="S337" s="45" t="s">
        <v>88</v>
      </c>
      <c r="T337" s="45"/>
      <c r="V337" s="45"/>
      <c r="W337" s="23" t="str">
        <f t="shared" si="37"/>
        <v>2015</v>
      </c>
      <c r="X337" s="23">
        <f t="shared" si="38"/>
        <v>2020</v>
      </c>
      <c r="Y337" s="23">
        <f t="shared" si="39"/>
        <v>2020</v>
      </c>
      <c r="Z337" s="23" t="str">
        <f t="shared" si="35"/>
        <v>maj</v>
      </c>
      <c r="AA337" s="23" t="str">
        <f t="shared" si="36"/>
        <v>apr</v>
      </c>
      <c r="AB337" s="23" t="str">
        <f t="shared" si="40"/>
        <v>to</v>
      </c>
      <c r="AC337" s="23" t="str">
        <f t="shared" si="41"/>
        <v>on</v>
      </c>
      <c r="AD337" s="45"/>
      <c r="AE337" s="45"/>
    </row>
    <row r="338" spans="1:31" x14ac:dyDescent="0.25">
      <c r="A338" s="45">
        <v>31963</v>
      </c>
      <c r="B338" s="45"/>
      <c r="C338" s="45">
        <v>9362</v>
      </c>
      <c r="D338" s="52">
        <v>43965</v>
      </c>
      <c r="E338" s="45">
        <v>1009434</v>
      </c>
      <c r="F338" s="45">
        <v>406906</v>
      </c>
      <c r="G338" s="45" t="s">
        <v>57</v>
      </c>
      <c r="H338" s="34">
        <v>77645</v>
      </c>
      <c r="I338" s="51">
        <v>30</v>
      </c>
      <c r="J338" s="45">
        <v>-20</v>
      </c>
      <c r="K338" s="45" t="s">
        <v>3051</v>
      </c>
      <c r="L338" s="45">
        <v>398</v>
      </c>
      <c r="M338" s="45">
        <v>398</v>
      </c>
      <c r="N338" s="26">
        <v>0</v>
      </c>
      <c r="O338" s="52">
        <v>43906</v>
      </c>
      <c r="P338" s="26">
        <v>2020</v>
      </c>
      <c r="Q338" s="45" t="s">
        <v>3111</v>
      </c>
      <c r="R338" s="45" t="s">
        <v>3051</v>
      </c>
      <c r="S338" s="45" t="s">
        <v>88</v>
      </c>
      <c r="T338" s="45"/>
      <c r="V338" s="45"/>
      <c r="W338" s="23" t="str">
        <f t="shared" si="37"/>
        <v>2012</v>
      </c>
      <c r="X338" s="23">
        <f t="shared" si="38"/>
        <v>2020</v>
      </c>
      <c r="Y338" s="23">
        <f t="shared" si="39"/>
        <v>2020</v>
      </c>
      <c r="Z338" s="23" t="str">
        <f t="shared" si="35"/>
        <v>maj</v>
      </c>
      <c r="AA338" s="23" t="str">
        <f t="shared" si="36"/>
        <v>mar</v>
      </c>
      <c r="AB338" s="23" t="str">
        <f t="shared" si="40"/>
        <v>to</v>
      </c>
      <c r="AC338" s="23" t="str">
        <f t="shared" si="41"/>
        <v>ma</v>
      </c>
      <c r="AD338" s="45"/>
      <c r="AE338" s="45"/>
    </row>
    <row r="339" spans="1:31" x14ac:dyDescent="0.25">
      <c r="A339" s="45">
        <v>31964</v>
      </c>
      <c r="B339" s="45"/>
      <c r="C339" s="45">
        <v>9365</v>
      </c>
      <c r="D339" s="52">
        <v>43966</v>
      </c>
      <c r="E339" s="45">
        <v>1014772</v>
      </c>
      <c r="F339" s="45">
        <v>501192</v>
      </c>
      <c r="G339" s="45" t="s">
        <v>60</v>
      </c>
      <c r="H339" s="34">
        <v>617</v>
      </c>
      <c r="I339" s="51">
        <v>18</v>
      </c>
      <c r="J339" s="45">
        <v>-18</v>
      </c>
      <c r="K339" s="45" t="s">
        <v>3051</v>
      </c>
      <c r="L339" s="45">
        <v>271</v>
      </c>
      <c r="M339" s="45">
        <v>271</v>
      </c>
      <c r="N339" s="26">
        <v>0</v>
      </c>
      <c r="O339" s="52">
        <v>43944</v>
      </c>
      <c r="P339" s="26">
        <v>2020</v>
      </c>
      <c r="Q339" s="45" t="s">
        <v>3366</v>
      </c>
      <c r="R339" s="45" t="s">
        <v>3051</v>
      </c>
      <c r="S339" s="45" t="s">
        <v>89</v>
      </c>
      <c r="T339" s="45"/>
      <c r="V339" s="45"/>
      <c r="W339" s="23" t="str">
        <f t="shared" si="37"/>
        <v>2017</v>
      </c>
      <c r="X339" s="23">
        <f t="shared" si="38"/>
        <v>2020</v>
      </c>
      <c r="Y339" s="23">
        <f t="shared" si="39"/>
        <v>2020</v>
      </c>
      <c r="Z339" s="23" t="str">
        <f t="shared" si="35"/>
        <v>maj</v>
      </c>
      <c r="AA339" s="23" t="str">
        <f t="shared" si="36"/>
        <v>apr</v>
      </c>
      <c r="AB339" s="23" t="str">
        <f t="shared" si="40"/>
        <v>fr</v>
      </c>
      <c r="AC339" s="23" t="str">
        <f t="shared" si="41"/>
        <v>to</v>
      </c>
      <c r="AD339" s="45"/>
      <c r="AE339" s="45"/>
    </row>
    <row r="340" spans="1:31" x14ac:dyDescent="0.25">
      <c r="A340" s="45">
        <v>31965</v>
      </c>
      <c r="B340" s="45"/>
      <c r="C340" s="45">
        <v>9367</v>
      </c>
      <c r="D340" s="52">
        <v>43966</v>
      </c>
      <c r="E340" s="45">
        <v>1014772</v>
      </c>
      <c r="F340" s="45">
        <v>501192</v>
      </c>
      <c r="G340" s="45" t="s">
        <v>60</v>
      </c>
      <c r="H340" s="34">
        <v>616</v>
      </c>
      <c r="I340" s="51">
        <v>8</v>
      </c>
      <c r="J340" s="45">
        <v>-8</v>
      </c>
      <c r="K340" s="45" t="s">
        <v>3051</v>
      </c>
      <c r="L340" s="45">
        <v>114</v>
      </c>
      <c r="M340" s="45">
        <v>132</v>
      </c>
      <c r="N340" s="26">
        <v>-18</v>
      </c>
      <c r="O340" s="52">
        <v>43944</v>
      </c>
      <c r="P340" s="26">
        <v>2020</v>
      </c>
      <c r="Q340" s="45" t="s">
        <v>3366</v>
      </c>
      <c r="R340" s="45" t="s">
        <v>3051</v>
      </c>
      <c r="S340" s="45" t="s">
        <v>89</v>
      </c>
      <c r="T340" s="45"/>
      <c r="V340" s="45"/>
      <c r="W340" s="23" t="str">
        <f t="shared" si="37"/>
        <v>2017</v>
      </c>
      <c r="X340" s="23">
        <f t="shared" si="38"/>
        <v>2020</v>
      </c>
      <c r="Y340" s="23">
        <f t="shared" si="39"/>
        <v>2020</v>
      </c>
      <c r="Z340" s="23" t="str">
        <f t="shared" si="35"/>
        <v>maj</v>
      </c>
      <c r="AA340" s="23" t="str">
        <f t="shared" si="36"/>
        <v>apr</v>
      </c>
      <c r="AB340" s="23" t="str">
        <f t="shared" si="40"/>
        <v>fr</v>
      </c>
      <c r="AC340" s="23" t="str">
        <f t="shared" si="41"/>
        <v>to</v>
      </c>
      <c r="AD340" s="45"/>
      <c r="AE340" s="45"/>
    </row>
    <row r="341" spans="1:31" x14ac:dyDescent="0.25">
      <c r="A341" s="45">
        <v>31966</v>
      </c>
      <c r="B341" s="45"/>
      <c r="C341" s="45">
        <v>9373</v>
      </c>
      <c r="D341" s="52">
        <v>43976</v>
      </c>
      <c r="E341" s="45">
        <v>1017154</v>
      </c>
      <c r="F341" s="45">
        <v>74311818</v>
      </c>
      <c r="G341" s="45" t="s">
        <v>57</v>
      </c>
      <c r="H341" s="34">
        <v>93219</v>
      </c>
      <c r="I341" s="51">
        <v>30</v>
      </c>
      <c r="J341" s="45">
        <v>2</v>
      </c>
      <c r="K341" s="45" t="s">
        <v>3051</v>
      </c>
      <c r="L341" s="45">
        <v>17</v>
      </c>
      <c r="M341" s="45">
        <v>19</v>
      </c>
      <c r="N341" s="26">
        <v>-2</v>
      </c>
      <c r="O341" s="52">
        <v>43964</v>
      </c>
      <c r="P341" s="26">
        <v>2021</v>
      </c>
      <c r="Q341" s="45" t="s">
        <v>3364</v>
      </c>
      <c r="R341" s="45" t="s">
        <v>3102</v>
      </c>
      <c r="S341" s="45" t="s">
        <v>88</v>
      </c>
      <c r="T341" s="45"/>
      <c r="V341" s="45"/>
      <c r="W341" s="23" t="str">
        <f t="shared" si="37"/>
        <v>2020</v>
      </c>
      <c r="X341" s="23">
        <f t="shared" si="38"/>
        <v>2020</v>
      </c>
      <c r="Y341" s="23">
        <f t="shared" si="39"/>
        <v>2020</v>
      </c>
      <c r="Z341" s="23" t="str">
        <f t="shared" si="35"/>
        <v>maj</v>
      </c>
      <c r="AA341" s="23" t="str">
        <f t="shared" si="36"/>
        <v>maj</v>
      </c>
      <c r="AB341" s="23" t="str">
        <f t="shared" si="40"/>
        <v>ma</v>
      </c>
      <c r="AC341" s="23" t="str">
        <f t="shared" si="41"/>
        <v>on</v>
      </c>
      <c r="AD341" s="45"/>
      <c r="AE341" s="45"/>
    </row>
    <row r="342" spans="1:31" x14ac:dyDescent="0.25">
      <c r="A342" s="45">
        <v>31967</v>
      </c>
      <c r="B342" s="45"/>
      <c r="C342" s="45">
        <v>9375</v>
      </c>
      <c r="D342" s="52">
        <v>43976</v>
      </c>
      <c r="E342" s="45">
        <v>1017536</v>
      </c>
      <c r="F342" s="45">
        <v>600011</v>
      </c>
      <c r="G342" s="45" t="s">
        <v>60</v>
      </c>
      <c r="H342" s="34">
        <v>547140</v>
      </c>
      <c r="I342" s="51">
        <v>50</v>
      </c>
      <c r="J342" s="45">
        <v>-15</v>
      </c>
      <c r="K342" s="45" t="s">
        <v>3102</v>
      </c>
      <c r="L342" s="45">
        <v>25</v>
      </c>
      <c r="M342" s="45">
        <v>25</v>
      </c>
      <c r="N342" s="26">
        <v>0</v>
      </c>
      <c r="O342" s="52">
        <v>43966</v>
      </c>
      <c r="P342" s="26">
        <v>2021</v>
      </c>
      <c r="Q342" s="45" t="s">
        <v>3103</v>
      </c>
      <c r="R342" s="45" t="s">
        <v>3051</v>
      </c>
      <c r="S342" s="45" t="s">
        <v>89</v>
      </c>
      <c r="T342" s="45"/>
      <c r="V342" s="45"/>
      <c r="W342" s="23" t="str">
        <f t="shared" si="37"/>
        <v>2020</v>
      </c>
      <c r="X342" s="23">
        <f t="shared" si="38"/>
        <v>2020</v>
      </c>
      <c r="Y342" s="23">
        <f t="shared" si="39"/>
        <v>2020</v>
      </c>
      <c r="Z342" s="23" t="str">
        <f t="shared" si="35"/>
        <v>maj</v>
      </c>
      <c r="AA342" s="23" t="str">
        <f t="shared" si="36"/>
        <v>maj</v>
      </c>
      <c r="AB342" s="23" t="str">
        <f t="shared" si="40"/>
        <v>ma</v>
      </c>
      <c r="AC342" s="23" t="str">
        <f t="shared" si="41"/>
        <v>fr</v>
      </c>
      <c r="AD342" s="45"/>
      <c r="AE342" s="45"/>
    </row>
    <row r="343" spans="1:31" x14ac:dyDescent="0.25">
      <c r="A343" s="45">
        <v>31968</v>
      </c>
      <c r="B343" s="45"/>
      <c r="C343" s="45">
        <v>9377</v>
      </c>
      <c r="D343" s="52">
        <v>43976</v>
      </c>
      <c r="E343" s="45">
        <v>1012824</v>
      </c>
      <c r="F343" s="45">
        <v>407800</v>
      </c>
      <c r="G343" s="45" t="s">
        <v>57</v>
      </c>
      <c r="H343" s="34">
        <v>60002</v>
      </c>
      <c r="I343" s="51">
        <v>10</v>
      </c>
      <c r="J343" s="45">
        <v>-10</v>
      </c>
      <c r="K343" s="45" t="s">
        <v>3051</v>
      </c>
      <c r="L343" s="45">
        <v>20</v>
      </c>
      <c r="M343" s="45">
        <v>10</v>
      </c>
      <c r="N343" s="26">
        <v>10</v>
      </c>
      <c r="O343" s="52">
        <v>43928</v>
      </c>
      <c r="P343" s="26">
        <v>2021</v>
      </c>
      <c r="Q343" s="45" t="s">
        <v>3364</v>
      </c>
      <c r="R343" s="45" t="s">
        <v>3102</v>
      </c>
      <c r="S343" s="45" t="s">
        <v>88</v>
      </c>
      <c r="T343" s="45"/>
      <c r="V343" s="45"/>
      <c r="W343" s="23" t="str">
        <f t="shared" si="37"/>
        <v>2015</v>
      </c>
      <c r="X343" s="23">
        <f t="shared" si="38"/>
        <v>2020</v>
      </c>
      <c r="Y343" s="23">
        <f t="shared" si="39"/>
        <v>2020</v>
      </c>
      <c r="Z343" s="23" t="str">
        <f t="shared" si="35"/>
        <v>maj</v>
      </c>
      <c r="AA343" s="23" t="str">
        <f t="shared" si="36"/>
        <v>apr</v>
      </c>
      <c r="AB343" s="23" t="str">
        <f t="shared" si="40"/>
        <v>ma</v>
      </c>
      <c r="AC343" s="23" t="str">
        <f t="shared" si="41"/>
        <v>ti</v>
      </c>
      <c r="AD343" s="45"/>
      <c r="AE343" s="45"/>
    </row>
    <row r="344" spans="1:31" x14ac:dyDescent="0.25">
      <c r="A344" s="45">
        <v>31969</v>
      </c>
      <c r="B344" s="45"/>
      <c r="C344" s="45">
        <v>9378</v>
      </c>
      <c r="D344" s="52">
        <v>43976</v>
      </c>
      <c r="E344" s="45">
        <v>1012824</v>
      </c>
      <c r="F344" s="45">
        <v>407800</v>
      </c>
      <c r="G344" s="45" t="s">
        <v>57</v>
      </c>
      <c r="H344" s="34">
        <v>60003</v>
      </c>
      <c r="I344" s="51">
        <v>10</v>
      </c>
      <c r="J344" s="45">
        <v>10</v>
      </c>
      <c r="K344" s="45" t="s">
        <v>3051</v>
      </c>
      <c r="L344" s="45">
        <v>20</v>
      </c>
      <c r="M344" s="45">
        <v>30</v>
      </c>
      <c r="N344" s="26">
        <v>-10</v>
      </c>
      <c r="O344" s="52">
        <v>43928</v>
      </c>
      <c r="P344" s="26">
        <v>2021</v>
      </c>
      <c r="Q344" s="45" t="s">
        <v>3364</v>
      </c>
      <c r="R344" s="45" t="s">
        <v>3102</v>
      </c>
      <c r="S344" s="45" t="s">
        <v>88</v>
      </c>
      <c r="T344" s="45"/>
      <c r="V344" s="45"/>
      <c r="W344" s="23" t="str">
        <f t="shared" si="37"/>
        <v>2015</v>
      </c>
      <c r="X344" s="23">
        <f t="shared" si="38"/>
        <v>2020</v>
      </c>
      <c r="Y344" s="23">
        <f t="shared" si="39"/>
        <v>2020</v>
      </c>
      <c r="Z344" s="23" t="str">
        <f t="shared" si="35"/>
        <v>maj</v>
      </c>
      <c r="AA344" s="23" t="str">
        <f t="shared" si="36"/>
        <v>apr</v>
      </c>
      <c r="AB344" s="23" t="str">
        <f t="shared" si="40"/>
        <v>ma</v>
      </c>
      <c r="AC344" s="23" t="str">
        <f t="shared" si="41"/>
        <v>ti</v>
      </c>
      <c r="AD344" s="45"/>
      <c r="AE344" s="45"/>
    </row>
    <row r="345" spans="1:31" x14ac:dyDescent="0.25">
      <c r="A345" s="45">
        <v>31970</v>
      </c>
      <c r="B345" s="45"/>
      <c r="C345" s="45">
        <v>9379</v>
      </c>
      <c r="D345" s="52">
        <v>43976</v>
      </c>
      <c r="E345" s="45">
        <v>1012824</v>
      </c>
      <c r="F345" s="45">
        <v>407800</v>
      </c>
      <c r="G345" s="45" t="s">
        <v>57</v>
      </c>
      <c r="H345" s="34">
        <v>475752</v>
      </c>
      <c r="I345" s="51">
        <v>28</v>
      </c>
      <c r="J345" s="45">
        <v>1</v>
      </c>
      <c r="K345" s="45" t="s">
        <v>3051</v>
      </c>
      <c r="L345" s="45">
        <v>29</v>
      </c>
      <c r="M345" s="45">
        <v>28</v>
      </c>
      <c r="N345" s="26">
        <v>1</v>
      </c>
      <c r="O345" s="52">
        <v>43928</v>
      </c>
      <c r="P345" s="26">
        <v>2021</v>
      </c>
      <c r="Q345" s="45" t="s">
        <v>3366</v>
      </c>
      <c r="R345" s="45" t="s">
        <v>3102</v>
      </c>
      <c r="S345" s="45" t="s">
        <v>88</v>
      </c>
      <c r="T345" s="45"/>
      <c r="V345" s="45"/>
      <c r="W345" s="23" t="str">
        <f t="shared" si="37"/>
        <v>2015</v>
      </c>
      <c r="X345" s="23">
        <f t="shared" si="38"/>
        <v>2020</v>
      </c>
      <c r="Y345" s="23">
        <f t="shared" si="39"/>
        <v>2020</v>
      </c>
      <c r="Z345" s="23" t="str">
        <f t="shared" si="35"/>
        <v>maj</v>
      </c>
      <c r="AA345" s="23" t="str">
        <f t="shared" si="36"/>
        <v>apr</v>
      </c>
      <c r="AB345" s="23" t="str">
        <f t="shared" si="40"/>
        <v>ma</v>
      </c>
      <c r="AC345" s="23" t="str">
        <f t="shared" si="41"/>
        <v>ti</v>
      </c>
      <c r="AD345" s="45"/>
      <c r="AE345" s="45"/>
    </row>
    <row r="346" spans="1:31" x14ac:dyDescent="0.25">
      <c r="A346" s="45">
        <v>31971</v>
      </c>
      <c r="B346" s="45"/>
      <c r="C346" s="45">
        <v>9381</v>
      </c>
      <c r="D346" s="52">
        <v>43976</v>
      </c>
      <c r="E346" s="45">
        <v>1017202</v>
      </c>
      <c r="F346" s="45">
        <v>421628</v>
      </c>
      <c r="G346" s="45" t="s">
        <v>60</v>
      </c>
      <c r="H346" s="34" t="s">
        <v>3139</v>
      </c>
      <c r="I346" s="51">
        <v>1</v>
      </c>
      <c r="J346" s="45">
        <v>1</v>
      </c>
      <c r="K346" s="45" t="s">
        <v>3051</v>
      </c>
      <c r="L346" s="45">
        <v>113</v>
      </c>
      <c r="M346" s="45">
        <v>108</v>
      </c>
      <c r="N346" s="26">
        <v>5</v>
      </c>
      <c r="O346" s="52">
        <v>43965</v>
      </c>
      <c r="P346" s="26">
        <v>2021</v>
      </c>
      <c r="Q346" s="45" t="s">
        <v>3109</v>
      </c>
      <c r="R346" s="45" t="s">
        <v>3051</v>
      </c>
      <c r="S346" s="45" t="s">
        <v>88</v>
      </c>
      <c r="T346" s="45"/>
      <c r="V346" s="45"/>
      <c r="W346" s="23" t="str">
        <f t="shared" si="37"/>
        <v>2020</v>
      </c>
      <c r="X346" s="23">
        <f t="shared" si="38"/>
        <v>2020</v>
      </c>
      <c r="Y346" s="23">
        <f t="shared" si="39"/>
        <v>2020</v>
      </c>
      <c r="Z346" s="23" t="str">
        <f t="shared" si="35"/>
        <v>maj</v>
      </c>
      <c r="AA346" s="23" t="str">
        <f t="shared" si="36"/>
        <v>maj</v>
      </c>
      <c r="AB346" s="23" t="str">
        <f t="shared" si="40"/>
        <v>ma</v>
      </c>
      <c r="AC346" s="23" t="str">
        <f t="shared" si="41"/>
        <v>to</v>
      </c>
      <c r="AD346" s="45"/>
      <c r="AE346" s="45"/>
    </row>
    <row r="347" spans="1:31" x14ac:dyDescent="0.25">
      <c r="A347" s="45">
        <v>31972</v>
      </c>
      <c r="B347" s="45"/>
      <c r="C347" s="45">
        <v>9382</v>
      </c>
      <c r="D347" s="52">
        <v>43976</v>
      </c>
      <c r="E347" s="45">
        <v>1016074</v>
      </c>
      <c r="F347" s="45">
        <v>420044</v>
      </c>
      <c r="G347" s="45" t="s">
        <v>57</v>
      </c>
      <c r="H347" s="34">
        <v>6153</v>
      </c>
      <c r="I347" s="51">
        <v>40</v>
      </c>
      <c r="J347" s="45">
        <v>-5</v>
      </c>
      <c r="K347" s="45" t="s">
        <v>3051</v>
      </c>
      <c r="L347" s="45">
        <v>441</v>
      </c>
      <c r="M347" s="45">
        <v>436</v>
      </c>
      <c r="N347" s="26">
        <v>5</v>
      </c>
      <c r="O347" s="52">
        <v>43958</v>
      </c>
      <c r="P347" s="26">
        <v>2021</v>
      </c>
      <c r="Q347" s="45" t="s">
        <v>3364</v>
      </c>
      <c r="R347" s="45" t="s">
        <v>3102</v>
      </c>
      <c r="S347" s="45" t="s">
        <v>88</v>
      </c>
      <c r="T347" s="45"/>
      <c r="V347" s="45"/>
      <c r="W347" s="23" t="str">
        <f t="shared" si="37"/>
        <v>2019</v>
      </c>
      <c r="X347" s="23">
        <f t="shared" si="38"/>
        <v>2020</v>
      </c>
      <c r="Y347" s="23">
        <f t="shared" si="39"/>
        <v>2020</v>
      </c>
      <c r="Z347" s="23" t="str">
        <f t="shared" si="35"/>
        <v>maj</v>
      </c>
      <c r="AA347" s="23" t="str">
        <f t="shared" si="36"/>
        <v>maj</v>
      </c>
      <c r="AB347" s="23" t="str">
        <f t="shared" si="40"/>
        <v>ma</v>
      </c>
      <c r="AC347" s="23" t="str">
        <f t="shared" si="41"/>
        <v>to</v>
      </c>
      <c r="AD347" s="45"/>
      <c r="AE347" s="45"/>
    </row>
    <row r="348" spans="1:31" x14ac:dyDescent="0.25">
      <c r="A348" s="45">
        <v>31973</v>
      </c>
      <c r="B348" s="45"/>
      <c r="C348" s="45">
        <v>9387</v>
      </c>
      <c r="D348" s="52">
        <v>43977</v>
      </c>
      <c r="E348" s="45">
        <v>1018024</v>
      </c>
      <c r="F348" s="45">
        <v>74311818</v>
      </c>
      <c r="G348" s="45" t="s">
        <v>57</v>
      </c>
      <c r="H348" s="34">
        <v>547640</v>
      </c>
      <c r="I348" s="51">
        <v>200</v>
      </c>
      <c r="J348" s="45">
        <v>-20</v>
      </c>
      <c r="K348" s="45" t="s">
        <v>3051</v>
      </c>
      <c r="L348" s="45">
        <v>1420</v>
      </c>
      <c r="M348" s="45">
        <v>1400</v>
      </c>
      <c r="N348" s="26">
        <v>20</v>
      </c>
      <c r="O348" s="52">
        <v>43971</v>
      </c>
      <c r="P348" s="26">
        <v>2021</v>
      </c>
      <c r="Q348" s="45" t="s">
        <v>3104</v>
      </c>
      <c r="R348" s="45" t="s">
        <v>3102</v>
      </c>
      <c r="S348" s="45" t="s">
        <v>88</v>
      </c>
      <c r="T348" s="45"/>
      <c r="V348" s="45"/>
      <c r="W348" s="23" t="str">
        <f t="shared" si="37"/>
        <v>2021</v>
      </c>
      <c r="X348" s="23">
        <f t="shared" si="38"/>
        <v>2020</v>
      </c>
      <c r="Y348" s="23">
        <f t="shared" si="39"/>
        <v>2020</v>
      </c>
      <c r="Z348" s="23" t="str">
        <f t="shared" si="35"/>
        <v>maj</v>
      </c>
      <c r="AA348" s="23" t="str">
        <f t="shared" si="36"/>
        <v>maj</v>
      </c>
      <c r="AB348" s="23" t="str">
        <f t="shared" si="40"/>
        <v>ti</v>
      </c>
      <c r="AC348" s="23" t="str">
        <f t="shared" si="41"/>
        <v>on</v>
      </c>
      <c r="AD348" s="45"/>
      <c r="AE348" s="45"/>
    </row>
    <row r="349" spans="1:31" x14ac:dyDescent="0.25">
      <c r="A349" s="45">
        <v>31974</v>
      </c>
      <c r="B349" s="45"/>
      <c r="C349" s="45">
        <v>9385</v>
      </c>
      <c r="D349" s="52">
        <v>43977</v>
      </c>
      <c r="E349" s="45">
        <v>1007246</v>
      </c>
      <c r="F349" s="45">
        <v>420005</v>
      </c>
      <c r="G349" s="45" t="s">
        <v>57</v>
      </c>
      <c r="H349" s="34">
        <v>316312</v>
      </c>
      <c r="I349" s="51">
        <v>300</v>
      </c>
      <c r="J349" s="45">
        <v>-2</v>
      </c>
      <c r="K349" s="45" t="s">
        <v>3051</v>
      </c>
      <c r="L349" s="45">
        <v>190</v>
      </c>
      <c r="M349" s="45">
        <v>190</v>
      </c>
      <c r="N349" s="26">
        <v>0</v>
      </c>
      <c r="O349" s="52">
        <v>43929</v>
      </c>
      <c r="P349" s="26">
        <v>2021</v>
      </c>
      <c r="Q349" s="45" t="s">
        <v>3310</v>
      </c>
      <c r="R349" s="45" t="s">
        <v>3051</v>
      </c>
      <c r="S349" s="45" t="s">
        <v>88</v>
      </c>
      <c r="T349" s="45"/>
      <c r="V349" s="45"/>
      <c r="W349" s="23" t="str">
        <f t="shared" si="37"/>
        <v>2015</v>
      </c>
      <c r="X349" s="23">
        <f t="shared" si="38"/>
        <v>2020</v>
      </c>
      <c r="Y349" s="23">
        <f t="shared" si="39"/>
        <v>2020</v>
      </c>
      <c r="Z349" s="23" t="str">
        <f t="shared" si="35"/>
        <v>maj</v>
      </c>
      <c r="AA349" s="23" t="str">
        <f t="shared" si="36"/>
        <v>apr</v>
      </c>
      <c r="AB349" s="23" t="str">
        <f t="shared" si="40"/>
        <v>ti</v>
      </c>
      <c r="AC349" s="23" t="str">
        <f t="shared" si="41"/>
        <v>on</v>
      </c>
      <c r="AD349" s="45"/>
      <c r="AE349" s="45"/>
    </row>
    <row r="350" spans="1:31" x14ac:dyDescent="0.25">
      <c r="A350" s="45">
        <v>31975</v>
      </c>
      <c r="B350" s="45"/>
      <c r="C350" s="45">
        <v>9386</v>
      </c>
      <c r="D350" s="52">
        <v>43977</v>
      </c>
      <c r="E350" s="45">
        <v>1007246</v>
      </c>
      <c r="F350" s="45">
        <v>420005</v>
      </c>
      <c r="G350" s="45" t="s">
        <v>57</v>
      </c>
      <c r="H350" s="34">
        <v>316314</v>
      </c>
      <c r="I350" s="51">
        <v>300</v>
      </c>
      <c r="J350" s="45">
        <v>-5</v>
      </c>
      <c r="K350" s="45" t="s">
        <v>3051</v>
      </c>
      <c r="L350" s="45">
        <v>190</v>
      </c>
      <c r="M350" s="45">
        <v>190</v>
      </c>
      <c r="N350" s="26">
        <v>0</v>
      </c>
      <c r="O350" s="52">
        <v>43929</v>
      </c>
      <c r="P350" s="26">
        <v>2021</v>
      </c>
      <c r="Q350" s="45" t="s">
        <v>3310</v>
      </c>
      <c r="R350" s="45" t="s">
        <v>3051</v>
      </c>
      <c r="S350" s="45" t="s">
        <v>88</v>
      </c>
      <c r="T350" s="45"/>
      <c r="V350" s="45"/>
      <c r="W350" s="23" t="str">
        <f t="shared" si="37"/>
        <v>2015</v>
      </c>
      <c r="X350" s="23">
        <f t="shared" si="38"/>
        <v>2020</v>
      </c>
      <c r="Y350" s="23">
        <f t="shared" si="39"/>
        <v>2020</v>
      </c>
      <c r="Z350" s="23" t="str">
        <f t="shared" si="35"/>
        <v>maj</v>
      </c>
      <c r="AA350" s="23" t="str">
        <f t="shared" si="36"/>
        <v>apr</v>
      </c>
      <c r="AB350" s="23" t="str">
        <f t="shared" si="40"/>
        <v>ti</v>
      </c>
      <c r="AC350" s="23" t="str">
        <f t="shared" si="41"/>
        <v>on</v>
      </c>
      <c r="AD350" s="45"/>
      <c r="AE350" s="45"/>
    </row>
    <row r="351" spans="1:31" x14ac:dyDescent="0.25">
      <c r="A351" s="45">
        <v>31976</v>
      </c>
      <c r="B351" s="45"/>
      <c r="C351" s="45">
        <v>9390</v>
      </c>
      <c r="D351" s="52">
        <v>43977</v>
      </c>
      <c r="E351" s="45">
        <v>1017898</v>
      </c>
      <c r="F351" s="45">
        <v>66152310</v>
      </c>
      <c r="G351" s="45" t="s">
        <v>57</v>
      </c>
      <c r="H351" s="34">
        <v>376016</v>
      </c>
      <c r="I351" s="51">
        <v>16</v>
      </c>
      <c r="J351" s="45">
        <v>10</v>
      </c>
      <c r="K351" s="45" t="s">
        <v>3102</v>
      </c>
      <c r="L351" s="45">
        <v>164</v>
      </c>
      <c r="M351" s="45">
        <v>174</v>
      </c>
      <c r="N351" s="26">
        <v>-10</v>
      </c>
      <c r="O351" s="52">
        <v>43971</v>
      </c>
      <c r="P351" s="26">
        <v>2021</v>
      </c>
      <c r="Q351" s="45" t="s">
        <v>3364</v>
      </c>
      <c r="R351" s="45" t="s">
        <v>3102</v>
      </c>
      <c r="S351" s="45" t="s">
        <v>88</v>
      </c>
      <c r="T351" s="45"/>
      <c r="V351" s="45"/>
      <c r="W351" s="23" t="str">
        <f t="shared" si="37"/>
        <v>2021</v>
      </c>
      <c r="X351" s="23">
        <f t="shared" si="38"/>
        <v>2020</v>
      </c>
      <c r="Y351" s="23">
        <f t="shared" si="39"/>
        <v>2020</v>
      </c>
      <c r="Z351" s="23" t="str">
        <f t="shared" si="35"/>
        <v>maj</v>
      </c>
      <c r="AA351" s="23" t="str">
        <f t="shared" si="36"/>
        <v>maj</v>
      </c>
      <c r="AB351" s="23" t="str">
        <f t="shared" si="40"/>
        <v>ti</v>
      </c>
      <c r="AC351" s="23" t="str">
        <f t="shared" si="41"/>
        <v>on</v>
      </c>
      <c r="AD351" s="45"/>
      <c r="AE351" s="45"/>
    </row>
    <row r="352" spans="1:31" x14ac:dyDescent="0.25">
      <c r="A352" s="45">
        <v>31977</v>
      </c>
      <c r="B352" s="45"/>
      <c r="C352" s="45">
        <v>9391</v>
      </c>
      <c r="D352" s="52">
        <v>43977</v>
      </c>
      <c r="E352" s="45">
        <v>1014224</v>
      </c>
      <c r="F352" s="45">
        <v>407412</v>
      </c>
      <c r="G352" s="45" t="s">
        <v>57</v>
      </c>
      <c r="H352" s="34" t="s">
        <v>3052</v>
      </c>
      <c r="I352" s="51">
        <v>100</v>
      </c>
      <c r="J352" s="45">
        <v>-10</v>
      </c>
      <c r="K352" s="45" t="s">
        <v>3051</v>
      </c>
      <c r="L352" s="45">
        <v>86</v>
      </c>
      <c r="M352" s="45">
        <v>86</v>
      </c>
      <c r="N352" s="26">
        <v>0</v>
      </c>
      <c r="O352" s="52">
        <v>43958</v>
      </c>
      <c r="P352" s="26">
        <v>2021</v>
      </c>
      <c r="Q352" s="45" t="s">
        <v>3104</v>
      </c>
      <c r="R352" s="45" t="s">
        <v>3051</v>
      </c>
      <c r="S352" s="45" t="s">
        <v>88</v>
      </c>
      <c r="T352" s="45"/>
      <c r="V352" s="45"/>
      <c r="W352" s="23" t="str">
        <f t="shared" si="37"/>
        <v>2019</v>
      </c>
      <c r="X352" s="23">
        <f t="shared" si="38"/>
        <v>2020</v>
      </c>
      <c r="Y352" s="23">
        <f t="shared" si="39"/>
        <v>2020</v>
      </c>
      <c r="Z352" s="23" t="str">
        <f t="shared" si="35"/>
        <v>maj</v>
      </c>
      <c r="AA352" s="23" t="str">
        <f t="shared" si="36"/>
        <v>maj</v>
      </c>
      <c r="AB352" s="23" t="str">
        <f t="shared" si="40"/>
        <v>ti</v>
      </c>
      <c r="AC352" s="23" t="str">
        <f t="shared" si="41"/>
        <v>to</v>
      </c>
      <c r="AD352" s="45"/>
      <c r="AE352" s="45"/>
    </row>
    <row r="353" spans="1:31" x14ac:dyDescent="0.25">
      <c r="A353" s="45">
        <v>31978</v>
      </c>
      <c r="B353" s="45"/>
      <c r="C353" s="45">
        <v>9392</v>
      </c>
      <c r="D353" s="52">
        <v>43977</v>
      </c>
      <c r="E353" s="45">
        <v>1018255</v>
      </c>
      <c r="F353" s="45">
        <v>3443</v>
      </c>
      <c r="G353" s="45" t="s">
        <v>60</v>
      </c>
      <c r="H353" s="34">
        <v>548400</v>
      </c>
      <c r="I353" s="51">
        <v>10</v>
      </c>
      <c r="J353" s="45">
        <v>-2</v>
      </c>
      <c r="K353" s="45" t="s">
        <v>3102</v>
      </c>
      <c r="L353" s="45">
        <v>1695</v>
      </c>
      <c r="M353" s="45">
        <v>1695</v>
      </c>
      <c r="N353" s="26">
        <v>0</v>
      </c>
      <c r="O353" s="52">
        <v>43973</v>
      </c>
      <c r="P353" s="26">
        <v>2021</v>
      </c>
      <c r="Q353" s="45" t="s">
        <v>3109</v>
      </c>
      <c r="R353" s="45" t="s">
        <v>3051</v>
      </c>
      <c r="S353" s="45" t="s">
        <v>88</v>
      </c>
      <c r="T353" s="45"/>
      <c r="V353" s="45"/>
      <c r="W353" s="23" t="str">
        <f t="shared" si="37"/>
        <v>2021</v>
      </c>
      <c r="X353" s="23">
        <f t="shared" si="38"/>
        <v>2020</v>
      </c>
      <c r="Y353" s="23">
        <f t="shared" si="39"/>
        <v>2020</v>
      </c>
      <c r="Z353" s="23" t="str">
        <f t="shared" si="35"/>
        <v>maj</v>
      </c>
      <c r="AA353" s="23" t="str">
        <f t="shared" si="36"/>
        <v>maj</v>
      </c>
      <c r="AB353" s="23" t="str">
        <f t="shared" si="40"/>
        <v>ti</v>
      </c>
      <c r="AC353" s="23" t="str">
        <f t="shared" si="41"/>
        <v>fr</v>
      </c>
      <c r="AD353" s="45"/>
      <c r="AE353" s="45"/>
    </row>
    <row r="354" spans="1:31" x14ac:dyDescent="0.25">
      <c r="A354" s="45">
        <v>31979</v>
      </c>
      <c r="B354" s="45"/>
      <c r="C354" s="45">
        <v>9394</v>
      </c>
      <c r="D354" s="52">
        <v>43978</v>
      </c>
      <c r="E354" s="45">
        <v>1010876</v>
      </c>
      <c r="F354" s="45">
        <v>407560</v>
      </c>
      <c r="G354" s="45" t="s">
        <v>57</v>
      </c>
      <c r="H354" s="34">
        <v>70605</v>
      </c>
      <c r="I354" s="51">
        <v>60</v>
      </c>
      <c r="J354" s="45">
        <v>-40</v>
      </c>
      <c r="K354" s="45" t="s">
        <v>3102</v>
      </c>
      <c r="L354" s="45">
        <v>151</v>
      </c>
      <c r="M354" s="45">
        <v>151</v>
      </c>
      <c r="N354" s="26">
        <v>0</v>
      </c>
      <c r="O354" s="52">
        <v>43917</v>
      </c>
      <c r="P354" s="26">
        <v>2021</v>
      </c>
      <c r="Q354" s="45" t="s">
        <v>3111</v>
      </c>
      <c r="R354" s="45" t="s">
        <v>3051</v>
      </c>
      <c r="S354" s="45" t="s">
        <v>88</v>
      </c>
      <c r="T354" s="45"/>
      <c r="V354" s="45"/>
      <c r="W354" s="23" t="str">
        <f t="shared" si="37"/>
        <v>2013</v>
      </c>
      <c r="X354" s="23">
        <f t="shared" si="38"/>
        <v>2020</v>
      </c>
      <c r="Y354" s="23">
        <f t="shared" si="39"/>
        <v>2020</v>
      </c>
      <c r="Z354" s="23" t="str">
        <f t="shared" si="35"/>
        <v>maj</v>
      </c>
      <c r="AA354" s="23" t="str">
        <f t="shared" si="36"/>
        <v>mar</v>
      </c>
      <c r="AB354" s="23" t="str">
        <f t="shared" si="40"/>
        <v>on</v>
      </c>
      <c r="AC354" s="23" t="str">
        <f t="shared" si="41"/>
        <v>fr</v>
      </c>
      <c r="AD354" s="45"/>
      <c r="AE354" s="45"/>
    </row>
    <row r="355" spans="1:31" x14ac:dyDescent="0.25">
      <c r="A355" s="45">
        <v>31980</v>
      </c>
      <c r="B355" s="45"/>
      <c r="C355" s="45">
        <v>9396</v>
      </c>
      <c r="D355" s="52">
        <v>43978</v>
      </c>
      <c r="E355" s="45">
        <v>1010876</v>
      </c>
      <c r="F355" s="45">
        <v>407560</v>
      </c>
      <c r="G355" s="45" t="s">
        <v>57</v>
      </c>
      <c r="H355" s="34">
        <v>71603</v>
      </c>
      <c r="I355" s="51">
        <v>20</v>
      </c>
      <c r="J355" s="45">
        <v>-1</v>
      </c>
      <c r="K355" s="45" t="s">
        <v>3102</v>
      </c>
      <c r="L355" s="45">
        <v>279</v>
      </c>
      <c r="M355" s="45">
        <v>286</v>
      </c>
      <c r="N355" s="26">
        <v>-7</v>
      </c>
      <c r="O355" s="52">
        <v>43917</v>
      </c>
      <c r="P355" s="26">
        <v>2021</v>
      </c>
      <c r="Q355" s="45" t="s">
        <v>3111</v>
      </c>
      <c r="R355" s="45" t="s">
        <v>3051</v>
      </c>
      <c r="S355" s="45" t="s">
        <v>88</v>
      </c>
      <c r="T355" s="45"/>
      <c r="V355" s="45"/>
      <c r="W355" s="23" t="str">
        <f t="shared" si="37"/>
        <v>2013</v>
      </c>
      <c r="X355" s="23">
        <f t="shared" si="38"/>
        <v>2020</v>
      </c>
      <c r="Y355" s="23">
        <f t="shared" si="39"/>
        <v>2020</v>
      </c>
      <c r="Z355" s="23" t="str">
        <f t="shared" si="35"/>
        <v>maj</v>
      </c>
      <c r="AA355" s="23" t="str">
        <f t="shared" si="36"/>
        <v>mar</v>
      </c>
      <c r="AB355" s="23" t="str">
        <f t="shared" si="40"/>
        <v>on</v>
      </c>
      <c r="AC355" s="23" t="str">
        <f t="shared" si="41"/>
        <v>fr</v>
      </c>
      <c r="AD355" s="45"/>
      <c r="AE355" s="45"/>
    </row>
    <row r="356" spans="1:31" x14ac:dyDescent="0.25">
      <c r="A356" s="45">
        <v>31981</v>
      </c>
      <c r="B356" s="45"/>
      <c r="C356" s="45">
        <v>9398</v>
      </c>
      <c r="D356" s="52">
        <v>43979</v>
      </c>
      <c r="E356" s="45">
        <v>1017952</v>
      </c>
      <c r="F356" s="45">
        <v>77403300</v>
      </c>
      <c r="G356" s="45" t="s">
        <v>57</v>
      </c>
      <c r="H356" s="34">
        <v>29989</v>
      </c>
      <c r="I356" s="51">
        <v>3</v>
      </c>
      <c r="J356" s="45">
        <v>-1</v>
      </c>
      <c r="K356" s="45" t="s">
        <v>3102</v>
      </c>
      <c r="L356" s="45">
        <v>135</v>
      </c>
      <c r="M356" s="45">
        <v>135</v>
      </c>
      <c r="N356" s="26">
        <v>0</v>
      </c>
      <c r="O356" s="52">
        <v>43976</v>
      </c>
      <c r="P356" s="26">
        <v>2021</v>
      </c>
      <c r="Q356" s="45" t="s">
        <v>3111</v>
      </c>
      <c r="R356" s="45" t="s">
        <v>3051</v>
      </c>
      <c r="S356" s="45" t="s">
        <v>88</v>
      </c>
      <c r="T356" s="45"/>
      <c r="V356" s="45"/>
      <c r="W356" s="23" t="str">
        <f t="shared" si="37"/>
        <v>2022</v>
      </c>
      <c r="X356" s="23">
        <f t="shared" si="38"/>
        <v>2020</v>
      </c>
      <c r="Y356" s="23">
        <f t="shared" si="39"/>
        <v>2020</v>
      </c>
      <c r="Z356" s="23" t="str">
        <f t="shared" si="35"/>
        <v>maj</v>
      </c>
      <c r="AA356" s="23" t="str">
        <f t="shared" si="36"/>
        <v>maj</v>
      </c>
      <c r="AB356" s="23" t="str">
        <f t="shared" si="40"/>
        <v>to</v>
      </c>
      <c r="AC356" s="23" t="str">
        <f t="shared" si="41"/>
        <v>ma</v>
      </c>
      <c r="AD356" s="45"/>
      <c r="AE356" s="45"/>
    </row>
    <row r="357" spans="1:31" x14ac:dyDescent="0.25">
      <c r="A357" s="45">
        <v>31982</v>
      </c>
      <c r="B357" s="45"/>
      <c r="C357" s="45">
        <v>9399</v>
      </c>
      <c r="D357" s="52">
        <v>43979</v>
      </c>
      <c r="E357" s="45">
        <v>1015257</v>
      </c>
      <c r="F357" s="45">
        <v>430016</v>
      </c>
      <c r="G357" s="45" t="s">
        <v>60</v>
      </c>
      <c r="H357" s="34">
        <v>70624</v>
      </c>
      <c r="I357" s="51">
        <v>22</v>
      </c>
      <c r="J357" s="45">
        <v>-2</v>
      </c>
      <c r="K357" s="45" t="s">
        <v>3102</v>
      </c>
      <c r="L357" s="45">
        <v>50</v>
      </c>
      <c r="M357" s="45">
        <v>50</v>
      </c>
      <c r="N357" s="26">
        <v>0</v>
      </c>
      <c r="O357" s="52">
        <v>43950</v>
      </c>
      <c r="P357" s="26">
        <v>2021</v>
      </c>
      <c r="Q357" s="45" t="s">
        <v>3109</v>
      </c>
      <c r="R357" s="45" t="s">
        <v>3051</v>
      </c>
      <c r="S357" s="45" t="s">
        <v>88</v>
      </c>
      <c r="T357" s="45"/>
      <c r="V357" s="45"/>
      <c r="W357" s="23" t="str">
        <f t="shared" si="37"/>
        <v>2018</v>
      </c>
      <c r="X357" s="23">
        <f t="shared" si="38"/>
        <v>2020</v>
      </c>
      <c r="Y357" s="23">
        <f t="shared" si="39"/>
        <v>2020</v>
      </c>
      <c r="Z357" s="23" t="str">
        <f t="shared" si="35"/>
        <v>maj</v>
      </c>
      <c r="AA357" s="23" t="str">
        <f t="shared" si="36"/>
        <v>apr</v>
      </c>
      <c r="AB357" s="23" t="str">
        <f t="shared" si="40"/>
        <v>to</v>
      </c>
      <c r="AC357" s="23" t="str">
        <f t="shared" si="41"/>
        <v>on</v>
      </c>
      <c r="AD357" s="45"/>
      <c r="AE357" s="45"/>
    </row>
    <row r="358" spans="1:31" x14ac:dyDescent="0.25">
      <c r="A358" s="45">
        <v>31983</v>
      </c>
      <c r="B358" s="45"/>
      <c r="C358" s="45">
        <v>9400</v>
      </c>
      <c r="D358" s="52">
        <v>43979</v>
      </c>
      <c r="E358" s="45">
        <v>1017210</v>
      </c>
      <c r="F358" s="45">
        <v>74311818</v>
      </c>
      <c r="G358" s="45" t="s">
        <v>60</v>
      </c>
      <c r="H358" s="34">
        <v>93175</v>
      </c>
      <c r="I358" s="51">
        <v>1</v>
      </c>
      <c r="J358" s="45">
        <v>-1</v>
      </c>
      <c r="K358" s="45" t="s">
        <v>3102</v>
      </c>
      <c r="L358" s="45">
        <v>182</v>
      </c>
      <c r="M358" s="45">
        <v>182</v>
      </c>
      <c r="N358" s="26">
        <v>0</v>
      </c>
      <c r="O358" s="52">
        <v>43965</v>
      </c>
      <c r="P358" s="26">
        <v>2021</v>
      </c>
      <c r="Q358" s="45" t="s">
        <v>3103</v>
      </c>
      <c r="R358" s="45" t="s">
        <v>3102</v>
      </c>
      <c r="S358" s="45" t="s">
        <v>89</v>
      </c>
      <c r="T358" s="45"/>
      <c r="V358" s="45" t="s">
        <v>3393</v>
      </c>
      <c r="W358" s="23" t="str">
        <f t="shared" si="37"/>
        <v>2020</v>
      </c>
      <c r="X358" s="23">
        <f t="shared" si="38"/>
        <v>2020</v>
      </c>
      <c r="Y358" s="23">
        <f t="shared" si="39"/>
        <v>2020</v>
      </c>
      <c r="Z358" s="23" t="str">
        <f t="shared" si="35"/>
        <v>maj</v>
      </c>
      <c r="AA358" s="23" t="str">
        <f t="shared" si="36"/>
        <v>maj</v>
      </c>
      <c r="AB358" s="23" t="str">
        <f t="shared" si="40"/>
        <v>to</v>
      </c>
      <c r="AC358" s="23" t="str">
        <f t="shared" si="41"/>
        <v>to</v>
      </c>
      <c r="AD358" s="45"/>
      <c r="AE358" s="45"/>
    </row>
    <row r="359" spans="1:31" x14ac:dyDescent="0.25">
      <c r="A359" s="45">
        <v>31984</v>
      </c>
      <c r="B359" s="45"/>
      <c r="C359" s="45">
        <v>9401</v>
      </c>
      <c r="D359" s="52">
        <v>43979</v>
      </c>
      <c r="E359" s="45">
        <v>1016855</v>
      </c>
      <c r="F359" s="45">
        <v>1938</v>
      </c>
      <c r="G359" s="45" t="s">
        <v>60</v>
      </c>
      <c r="H359" s="34">
        <v>296218</v>
      </c>
      <c r="I359" s="51">
        <v>6</v>
      </c>
      <c r="J359" s="45">
        <v>-6</v>
      </c>
      <c r="K359" s="45" t="s">
        <v>3051</v>
      </c>
      <c r="L359" s="45">
        <v>500</v>
      </c>
      <c r="M359" s="45">
        <v>500</v>
      </c>
      <c r="N359" s="26">
        <v>0</v>
      </c>
      <c r="O359" s="52">
        <v>43963</v>
      </c>
      <c r="P359" s="26">
        <v>2021</v>
      </c>
      <c r="Q359" s="45" t="s">
        <v>3111</v>
      </c>
      <c r="R359" s="45" t="s">
        <v>3051</v>
      </c>
      <c r="S359" s="45" t="s">
        <v>88</v>
      </c>
      <c r="T359" s="45"/>
      <c r="V359" s="45"/>
      <c r="W359" s="23" t="str">
        <f t="shared" si="37"/>
        <v>2020</v>
      </c>
      <c r="X359" s="23">
        <f t="shared" si="38"/>
        <v>2020</v>
      </c>
      <c r="Y359" s="23">
        <f t="shared" si="39"/>
        <v>2020</v>
      </c>
      <c r="Z359" s="23" t="str">
        <f t="shared" si="35"/>
        <v>maj</v>
      </c>
      <c r="AA359" s="23" t="str">
        <f t="shared" si="36"/>
        <v>maj</v>
      </c>
      <c r="AB359" s="23" t="str">
        <f t="shared" si="40"/>
        <v>to</v>
      </c>
      <c r="AC359" s="23" t="str">
        <f t="shared" si="41"/>
        <v>ti</v>
      </c>
      <c r="AD359" s="45"/>
      <c r="AE359" s="45"/>
    </row>
    <row r="360" spans="1:31" x14ac:dyDescent="0.25">
      <c r="A360" s="45">
        <v>31985</v>
      </c>
      <c r="B360" s="45"/>
      <c r="C360" s="45">
        <v>9402</v>
      </c>
      <c r="D360" s="52">
        <v>43979</v>
      </c>
      <c r="E360" s="45">
        <v>1016855</v>
      </c>
      <c r="F360" s="45">
        <v>1938</v>
      </c>
      <c r="G360" s="45" t="s">
        <v>60</v>
      </c>
      <c r="H360" s="34">
        <v>290800</v>
      </c>
      <c r="I360" s="51">
        <v>10</v>
      </c>
      <c r="J360" s="45">
        <v>-10</v>
      </c>
      <c r="K360" s="45" t="s">
        <v>3051</v>
      </c>
      <c r="L360" s="45">
        <v>541</v>
      </c>
      <c r="M360" s="45">
        <v>541</v>
      </c>
      <c r="N360" s="26">
        <v>0</v>
      </c>
      <c r="O360" s="52">
        <v>43963</v>
      </c>
      <c r="P360" s="26">
        <v>2021</v>
      </c>
      <c r="Q360" s="45" t="s">
        <v>3111</v>
      </c>
      <c r="R360" s="45" t="s">
        <v>3051</v>
      </c>
      <c r="S360" s="45" t="s">
        <v>88</v>
      </c>
      <c r="T360" s="45"/>
      <c r="V360" s="45"/>
      <c r="W360" s="23" t="str">
        <f t="shared" si="37"/>
        <v>2020</v>
      </c>
      <c r="X360" s="23">
        <f t="shared" si="38"/>
        <v>2020</v>
      </c>
      <c r="Y360" s="23">
        <f t="shared" si="39"/>
        <v>2020</v>
      </c>
      <c r="Z360" s="23" t="str">
        <f t="shared" si="35"/>
        <v>maj</v>
      </c>
      <c r="AA360" s="23" t="str">
        <f t="shared" si="36"/>
        <v>maj</v>
      </c>
      <c r="AB360" s="23" t="str">
        <f t="shared" si="40"/>
        <v>to</v>
      </c>
      <c r="AC360" s="23" t="str">
        <f t="shared" si="41"/>
        <v>ti</v>
      </c>
      <c r="AD360" s="45"/>
      <c r="AE360" s="45"/>
    </row>
    <row r="361" spans="1:31" x14ac:dyDescent="0.25">
      <c r="A361" s="45">
        <v>31986</v>
      </c>
      <c r="B361" s="45"/>
      <c r="C361" s="45">
        <v>9403</v>
      </c>
      <c r="D361" s="52">
        <v>43979</v>
      </c>
      <c r="E361" s="45">
        <v>1016855</v>
      </c>
      <c r="F361" s="45">
        <v>1938</v>
      </c>
      <c r="G361" s="45" t="s">
        <v>60</v>
      </c>
      <c r="H361" s="34">
        <v>29625</v>
      </c>
      <c r="I361" s="51">
        <v>10</v>
      </c>
      <c r="J361" s="45">
        <v>-10</v>
      </c>
      <c r="K361" s="45" t="s">
        <v>3051</v>
      </c>
      <c r="L361" s="45">
        <v>453</v>
      </c>
      <c r="M361" s="45">
        <v>453</v>
      </c>
      <c r="N361" s="26">
        <v>0</v>
      </c>
      <c r="O361" s="52">
        <v>43963</v>
      </c>
      <c r="P361" s="26">
        <v>2021</v>
      </c>
      <c r="Q361" s="45" t="s">
        <v>3111</v>
      </c>
      <c r="R361" s="45" t="s">
        <v>3051</v>
      </c>
      <c r="S361" s="45" t="s">
        <v>88</v>
      </c>
      <c r="T361" s="45"/>
      <c r="V361" s="45"/>
      <c r="W361" s="23" t="str">
        <f t="shared" si="37"/>
        <v>2020</v>
      </c>
      <c r="X361" s="23">
        <f t="shared" si="38"/>
        <v>2020</v>
      </c>
      <c r="Y361" s="23">
        <f t="shared" si="39"/>
        <v>2020</v>
      </c>
      <c r="Z361" s="23" t="str">
        <f t="shared" si="35"/>
        <v>maj</v>
      </c>
      <c r="AA361" s="23" t="str">
        <f t="shared" si="36"/>
        <v>maj</v>
      </c>
      <c r="AB361" s="23" t="str">
        <f t="shared" si="40"/>
        <v>to</v>
      </c>
      <c r="AC361" s="23" t="str">
        <f t="shared" si="41"/>
        <v>ti</v>
      </c>
      <c r="AD361" s="45"/>
      <c r="AE361" s="45"/>
    </row>
    <row r="362" spans="1:31" x14ac:dyDescent="0.25">
      <c r="A362" s="45">
        <v>31987</v>
      </c>
      <c r="B362" s="45"/>
      <c r="C362" s="45">
        <v>9404</v>
      </c>
      <c r="D362" s="52">
        <v>43979</v>
      </c>
      <c r="E362" s="45">
        <v>1016855</v>
      </c>
      <c r="F362" s="45">
        <v>1938</v>
      </c>
      <c r="G362" s="45" t="s">
        <v>60</v>
      </c>
      <c r="H362" s="34">
        <v>377018</v>
      </c>
      <c r="I362" s="51">
        <v>2</v>
      </c>
      <c r="J362" s="45">
        <v>-2</v>
      </c>
      <c r="K362" s="45" t="s">
        <v>3102</v>
      </c>
      <c r="L362" s="45">
        <v>686</v>
      </c>
      <c r="M362" s="45">
        <v>686</v>
      </c>
      <c r="N362" s="26">
        <v>0</v>
      </c>
      <c r="O362" s="52">
        <v>43963</v>
      </c>
      <c r="P362" s="26">
        <v>2021</v>
      </c>
      <c r="Q362" s="45" t="s">
        <v>3111</v>
      </c>
      <c r="R362" s="45" t="s">
        <v>3051</v>
      </c>
      <c r="S362" s="45" t="s">
        <v>88</v>
      </c>
      <c r="T362" s="45"/>
      <c r="V362" s="45"/>
      <c r="W362" s="23" t="str">
        <f t="shared" si="37"/>
        <v>2020</v>
      </c>
      <c r="X362" s="23">
        <f t="shared" si="38"/>
        <v>2020</v>
      </c>
      <c r="Y362" s="23">
        <f t="shared" si="39"/>
        <v>2020</v>
      </c>
      <c r="Z362" s="23" t="str">
        <f t="shared" si="35"/>
        <v>maj</v>
      </c>
      <c r="AA362" s="23" t="str">
        <f t="shared" si="36"/>
        <v>maj</v>
      </c>
      <c r="AB362" s="23" t="str">
        <f t="shared" si="40"/>
        <v>to</v>
      </c>
      <c r="AC362" s="23" t="str">
        <f t="shared" si="41"/>
        <v>ti</v>
      </c>
      <c r="AD362" s="45"/>
      <c r="AE362" s="45"/>
    </row>
    <row r="363" spans="1:31" x14ac:dyDescent="0.25">
      <c r="A363" s="45">
        <v>31988</v>
      </c>
      <c r="B363" s="45"/>
      <c r="C363" s="45">
        <v>9406</v>
      </c>
      <c r="D363" s="52">
        <v>43979</v>
      </c>
      <c r="E363" s="45">
        <v>1018373</v>
      </c>
      <c r="F363" s="45">
        <v>600010</v>
      </c>
      <c r="G363" s="45" t="s">
        <v>60</v>
      </c>
      <c r="H363" s="34">
        <v>77125</v>
      </c>
      <c r="I363" s="51">
        <v>10</v>
      </c>
      <c r="J363" s="45">
        <v>-10</v>
      </c>
      <c r="K363" s="45" t="s">
        <v>3051</v>
      </c>
      <c r="L363" s="45">
        <v>3</v>
      </c>
      <c r="M363" s="45">
        <v>3</v>
      </c>
      <c r="N363" s="26">
        <v>0</v>
      </c>
      <c r="O363" s="52">
        <v>43976</v>
      </c>
      <c r="P363" s="26">
        <v>2021</v>
      </c>
      <c r="Q363" s="45" t="s">
        <v>3111</v>
      </c>
      <c r="R363" s="45" t="s">
        <v>3051</v>
      </c>
      <c r="S363" s="45" t="s">
        <v>88</v>
      </c>
      <c r="T363" s="45"/>
      <c r="V363" s="45" t="s">
        <v>3394</v>
      </c>
      <c r="W363" s="23" t="str">
        <f t="shared" si="37"/>
        <v>2022</v>
      </c>
      <c r="X363" s="23">
        <f t="shared" si="38"/>
        <v>2020</v>
      </c>
      <c r="Y363" s="23">
        <f t="shared" si="39"/>
        <v>2020</v>
      </c>
      <c r="Z363" s="23" t="str">
        <f t="shared" si="35"/>
        <v>maj</v>
      </c>
      <c r="AA363" s="23" t="str">
        <f t="shared" si="36"/>
        <v>maj</v>
      </c>
      <c r="AB363" s="23" t="str">
        <f t="shared" si="40"/>
        <v>to</v>
      </c>
      <c r="AC363" s="23" t="str">
        <f t="shared" si="41"/>
        <v>ma</v>
      </c>
      <c r="AD363" s="45"/>
      <c r="AE363" s="45"/>
    </row>
    <row r="364" spans="1:31" x14ac:dyDescent="0.25">
      <c r="A364" s="45">
        <v>31989</v>
      </c>
      <c r="B364" s="45"/>
      <c r="C364" s="45">
        <v>9407</v>
      </c>
      <c r="D364" s="52">
        <v>43979</v>
      </c>
      <c r="E364" s="45">
        <v>1017045</v>
      </c>
      <c r="F364" s="45">
        <v>700039</v>
      </c>
      <c r="G364" s="45" t="s">
        <v>60</v>
      </c>
      <c r="H364" s="34">
        <v>29755</v>
      </c>
      <c r="I364" s="51">
        <v>2</v>
      </c>
      <c r="J364" s="45">
        <v>-1</v>
      </c>
      <c r="K364" s="45" t="s">
        <v>3102</v>
      </c>
      <c r="L364" s="45">
        <v>77</v>
      </c>
      <c r="M364" s="45">
        <v>71</v>
      </c>
      <c r="N364" s="26">
        <v>6</v>
      </c>
      <c r="O364" s="52">
        <v>43964</v>
      </c>
      <c r="P364" s="26">
        <v>2021</v>
      </c>
      <c r="Q364" s="45" t="s">
        <v>3103</v>
      </c>
      <c r="R364" s="45" t="s">
        <v>3102</v>
      </c>
      <c r="S364" s="45" t="s">
        <v>88</v>
      </c>
      <c r="T364" s="45"/>
      <c r="V364" s="45"/>
      <c r="W364" s="23" t="str">
        <f t="shared" si="37"/>
        <v>2020</v>
      </c>
      <c r="X364" s="23">
        <f t="shared" si="38"/>
        <v>2020</v>
      </c>
      <c r="Y364" s="23">
        <f t="shared" si="39"/>
        <v>2020</v>
      </c>
      <c r="Z364" s="23" t="str">
        <f t="shared" si="35"/>
        <v>maj</v>
      </c>
      <c r="AA364" s="23" t="str">
        <f t="shared" si="36"/>
        <v>maj</v>
      </c>
      <c r="AB364" s="23" t="str">
        <f t="shared" si="40"/>
        <v>to</v>
      </c>
      <c r="AC364" s="23" t="str">
        <f t="shared" si="41"/>
        <v>on</v>
      </c>
      <c r="AD364" s="45"/>
      <c r="AE364" s="45"/>
    </row>
    <row r="365" spans="1:31" x14ac:dyDescent="0.25">
      <c r="A365" s="45">
        <v>31990</v>
      </c>
      <c r="B365" s="45"/>
      <c r="C365" s="45">
        <v>9410</v>
      </c>
      <c r="D365" s="52">
        <v>43979</v>
      </c>
      <c r="E365" s="45">
        <v>1018227</v>
      </c>
      <c r="F365" s="45">
        <v>413005</v>
      </c>
      <c r="G365" s="45" t="s">
        <v>60</v>
      </c>
      <c r="H365" s="34">
        <v>56865</v>
      </c>
      <c r="I365" s="51">
        <v>20</v>
      </c>
      <c r="J365" s="45">
        <v>-10</v>
      </c>
      <c r="K365" s="45" t="s">
        <v>3051</v>
      </c>
      <c r="L365" s="45">
        <v>160</v>
      </c>
      <c r="M365" s="45">
        <v>150</v>
      </c>
      <c r="N365" s="26">
        <v>10</v>
      </c>
      <c r="O365" s="52">
        <v>43976</v>
      </c>
      <c r="P365" s="26">
        <v>2022</v>
      </c>
      <c r="Q365" s="45" t="s">
        <v>3109</v>
      </c>
      <c r="R365" s="45" t="s">
        <v>3102</v>
      </c>
      <c r="S365" s="45" t="s">
        <v>88</v>
      </c>
      <c r="T365" s="45"/>
      <c r="V365" s="45"/>
      <c r="W365" s="23" t="str">
        <f t="shared" si="37"/>
        <v>2022</v>
      </c>
      <c r="X365" s="23">
        <f t="shared" si="38"/>
        <v>2020</v>
      </c>
      <c r="Y365" s="23">
        <f t="shared" si="39"/>
        <v>2020</v>
      </c>
      <c r="Z365" s="23" t="str">
        <f t="shared" si="35"/>
        <v>maj</v>
      </c>
      <c r="AA365" s="23" t="str">
        <f t="shared" si="36"/>
        <v>maj</v>
      </c>
      <c r="AB365" s="23" t="str">
        <f t="shared" si="40"/>
        <v>to</v>
      </c>
      <c r="AC365" s="23" t="str">
        <f t="shared" si="41"/>
        <v>ma</v>
      </c>
      <c r="AD365" s="45"/>
      <c r="AE365" s="45"/>
    </row>
    <row r="366" spans="1:31" x14ac:dyDescent="0.25">
      <c r="A366" s="45">
        <v>31991</v>
      </c>
      <c r="B366" s="45"/>
      <c r="C366" s="45">
        <v>9415</v>
      </c>
      <c r="D366" s="52">
        <v>43980</v>
      </c>
      <c r="E366" s="45">
        <v>1018112</v>
      </c>
      <c r="F366" s="45">
        <v>413155</v>
      </c>
      <c r="G366" s="45" t="s">
        <v>60</v>
      </c>
      <c r="H366" s="34">
        <v>116000</v>
      </c>
      <c r="I366" s="51">
        <v>250</v>
      </c>
      <c r="J366" s="45">
        <v>-10</v>
      </c>
      <c r="K366" s="45" t="s">
        <v>3051</v>
      </c>
      <c r="L366" s="45">
        <v>308</v>
      </c>
      <c r="M366" s="45">
        <v>298</v>
      </c>
      <c r="N366" s="26">
        <v>10</v>
      </c>
      <c r="O366" s="52">
        <v>43976</v>
      </c>
      <c r="P366" s="26">
        <v>2022</v>
      </c>
      <c r="Q366" s="45" t="s">
        <v>3310</v>
      </c>
      <c r="R366" s="45" t="s">
        <v>3102</v>
      </c>
      <c r="S366" s="45" t="s">
        <v>88</v>
      </c>
      <c r="T366" s="45"/>
      <c r="V366" s="45"/>
      <c r="W366" s="23" t="str">
        <f t="shared" si="37"/>
        <v>2022</v>
      </c>
      <c r="X366" s="23">
        <f t="shared" si="38"/>
        <v>2020</v>
      </c>
      <c r="Y366" s="23">
        <f t="shared" si="39"/>
        <v>2020</v>
      </c>
      <c r="Z366" s="23" t="str">
        <f t="shared" si="35"/>
        <v>maj</v>
      </c>
      <c r="AA366" s="23" t="str">
        <f t="shared" si="36"/>
        <v>maj</v>
      </c>
      <c r="AB366" s="23" t="str">
        <f t="shared" si="40"/>
        <v>fr</v>
      </c>
      <c r="AC366" s="23" t="str">
        <f t="shared" si="41"/>
        <v>ma</v>
      </c>
      <c r="AD366" s="45"/>
      <c r="AE366" s="45"/>
    </row>
    <row r="367" spans="1:31" x14ac:dyDescent="0.25">
      <c r="A367" s="45">
        <v>31992</v>
      </c>
      <c r="B367" s="45"/>
      <c r="C367" s="45">
        <v>9423</v>
      </c>
      <c r="D367" s="52">
        <v>43980</v>
      </c>
      <c r="E367" s="45">
        <v>1018217</v>
      </c>
      <c r="F367" s="45">
        <v>500389</v>
      </c>
      <c r="G367" s="45" t="s">
        <v>60</v>
      </c>
      <c r="H367" s="34">
        <v>5524</v>
      </c>
      <c r="I367" s="51">
        <v>14</v>
      </c>
      <c r="J367" s="45">
        <v>-4</v>
      </c>
      <c r="K367" s="45" t="s">
        <v>3102</v>
      </c>
      <c r="L367" s="45">
        <v>1670</v>
      </c>
      <c r="M367" s="45">
        <v>1666</v>
      </c>
      <c r="N367" s="26">
        <v>4</v>
      </c>
      <c r="O367" s="52">
        <v>43973</v>
      </c>
      <c r="P367" s="26">
        <v>2022</v>
      </c>
      <c r="Q367" s="45" t="s">
        <v>3384</v>
      </c>
      <c r="R367" s="45" t="s">
        <v>3102</v>
      </c>
      <c r="S367" s="45" t="s">
        <v>88</v>
      </c>
      <c r="T367" s="45"/>
      <c r="V367" s="45"/>
      <c r="W367" s="23" t="str">
        <f t="shared" si="37"/>
        <v>2021</v>
      </c>
      <c r="X367" s="23">
        <f t="shared" si="38"/>
        <v>2020</v>
      </c>
      <c r="Y367" s="23">
        <f t="shared" si="39"/>
        <v>2020</v>
      </c>
      <c r="Z367" s="23" t="str">
        <f t="shared" si="35"/>
        <v>maj</v>
      </c>
      <c r="AA367" s="23" t="str">
        <f t="shared" si="36"/>
        <v>maj</v>
      </c>
      <c r="AB367" s="23" t="str">
        <f t="shared" si="40"/>
        <v>fr</v>
      </c>
      <c r="AC367" s="23" t="str">
        <f t="shared" si="41"/>
        <v>fr</v>
      </c>
      <c r="AD367" s="45"/>
      <c r="AE367" s="45"/>
    </row>
    <row r="368" spans="1:31" x14ac:dyDescent="0.25">
      <c r="A368" s="45">
        <v>31993</v>
      </c>
      <c r="B368" s="45"/>
      <c r="C368" s="45">
        <v>9425</v>
      </c>
      <c r="D368" s="52">
        <v>43980</v>
      </c>
      <c r="E368" s="45">
        <v>1018134</v>
      </c>
      <c r="F368" s="45">
        <v>404001</v>
      </c>
      <c r="G368" s="45" t="s">
        <v>57</v>
      </c>
      <c r="H368" s="34">
        <v>31783</v>
      </c>
      <c r="I368" s="51">
        <v>30</v>
      </c>
      <c r="J368" s="45">
        <v>-20</v>
      </c>
      <c r="K368" s="45" t="s">
        <v>3051</v>
      </c>
      <c r="L368" s="45">
        <v>131</v>
      </c>
      <c r="M368" s="45">
        <v>101</v>
      </c>
      <c r="N368" s="26">
        <v>20</v>
      </c>
      <c r="O368" s="52">
        <v>43977</v>
      </c>
      <c r="P368" s="26">
        <v>2022</v>
      </c>
      <c r="Q368" s="45" t="s">
        <v>3109</v>
      </c>
      <c r="R368" s="45" t="s">
        <v>3102</v>
      </c>
      <c r="S368" s="45" t="s">
        <v>88</v>
      </c>
      <c r="T368" s="45"/>
      <c r="V368" s="45"/>
      <c r="W368" s="23" t="str">
        <f t="shared" si="37"/>
        <v>2022</v>
      </c>
      <c r="X368" s="23">
        <f t="shared" si="38"/>
        <v>2020</v>
      </c>
      <c r="Y368" s="23">
        <f t="shared" si="39"/>
        <v>2020</v>
      </c>
      <c r="Z368" s="23" t="str">
        <f t="shared" si="35"/>
        <v>maj</v>
      </c>
      <c r="AA368" s="23" t="str">
        <f t="shared" si="36"/>
        <v>maj</v>
      </c>
      <c r="AB368" s="23" t="str">
        <f t="shared" si="40"/>
        <v>fr</v>
      </c>
      <c r="AC368" s="23" t="str">
        <f t="shared" si="41"/>
        <v>ti</v>
      </c>
      <c r="AD368" s="45"/>
      <c r="AE368" s="45"/>
    </row>
    <row r="369" spans="1:31" x14ac:dyDescent="0.25">
      <c r="A369" s="45">
        <v>31994</v>
      </c>
      <c r="B369" s="45"/>
      <c r="C369" s="45">
        <v>9426</v>
      </c>
      <c r="D369" s="52">
        <v>43983</v>
      </c>
      <c r="E369" s="45">
        <v>1017834</v>
      </c>
      <c r="F369" s="45">
        <v>404001</v>
      </c>
      <c r="G369" s="45" t="s">
        <v>57</v>
      </c>
      <c r="H369" s="34">
        <v>29382</v>
      </c>
      <c r="I369" s="51">
        <v>0</v>
      </c>
      <c r="J369" s="45">
        <v>6</v>
      </c>
      <c r="K369" s="45" t="s">
        <v>3102</v>
      </c>
      <c r="L369" s="45">
        <v>0</v>
      </c>
      <c r="M369" s="45">
        <v>6</v>
      </c>
      <c r="N369" s="26">
        <v>-6</v>
      </c>
      <c r="O369" s="52">
        <v>43980</v>
      </c>
      <c r="P369" s="26">
        <v>2023</v>
      </c>
      <c r="Q369" s="45" t="s">
        <v>3107</v>
      </c>
      <c r="R369" s="45" t="s">
        <v>3102</v>
      </c>
      <c r="S369" s="45" t="s">
        <v>88</v>
      </c>
      <c r="T369" s="45"/>
      <c r="V369" s="45"/>
      <c r="W369" s="23" t="str">
        <f t="shared" si="37"/>
        <v>2022</v>
      </c>
      <c r="X369" s="23">
        <f t="shared" si="38"/>
        <v>2020</v>
      </c>
      <c r="Y369" s="23">
        <f t="shared" si="39"/>
        <v>2020</v>
      </c>
      <c r="Z369" s="23" t="str">
        <f t="shared" si="35"/>
        <v>jun</v>
      </c>
      <c r="AA369" s="23" t="str">
        <f t="shared" si="36"/>
        <v>maj</v>
      </c>
      <c r="AB369" s="23" t="str">
        <f t="shared" si="40"/>
        <v>ma</v>
      </c>
      <c r="AC369" s="23" t="str">
        <f t="shared" si="41"/>
        <v>fr</v>
      </c>
      <c r="AD369" s="45"/>
      <c r="AE369" s="45"/>
    </row>
    <row r="370" spans="1:31" x14ac:dyDescent="0.25">
      <c r="A370" s="45">
        <v>31995</v>
      </c>
      <c r="B370" s="45"/>
      <c r="C370" s="45">
        <v>9427</v>
      </c>
      <c r="D370" s="52">
        <v>43983</v>
      </c>
      <c r="E370" s="45">
        <v>1018904</v>
      </c>
      <c r="F370" s="45">
        <v>404001</v>
      </c>
      <c r="G370" s="45" t="s">
        <v>57</v>
      </c>
      <c r="H370" s="34">
        <v>70622</v>
      </c>
      <c r="I370" s="51">
        <v>8</v>
      </c>
      <c r="J370" s="45">
        <v>8</v>
      </c>
      <c r="K370" s="45" t="s">
        <v>3051</v>
      </c>
      <c r="L370" s="45">
        <v>22</v>
      </c>
      <c r="M370" s="45">
        <v>30</v>
      </c>
      <c r="N370" s="26">
        <v>-8</v>
      </c>
      <c r="O370" s="52">
        <v>43980</v>
      </c>
      <c r="P370" s="26">
        <v>2023</v>
      </c>
      <c r="Q370" s="45" t="s">
        <v>3107</v>
      </c>
      <c r="R370" s="45" t="s">
        <v>3102</v>
      </c>
      <c r="S370" s="45" t="s">
        <v>88</v>
      </c>
      <c r="T370" s="45"/>
      <c r="V370" s="45"/>
      <c r="W370" s="23" t="str">
        <f t="shared" si="37"/>
        <v>2022</v>
      </c>
      <c r="X370" s="23">
        <f t="shared" si="38"/>
        <v>2020</v>
      </c>
      <c r="Y370" s="23">
        <f t="shared" si="39"/>
        <v>2020</v>
      </c>
      <c r="Z370" s="23" t="str">
        <f t="shared" si="35"/>
        <v>jun</v>
      </c>
      <c r="AA370" s="23" t="str">
        <f t="shared" si="36"/>
        <v>maj</v>
      </c>
      <c r="AB370" s="23" t="str">
        <f t="shared" si="40"/>
        <v>ma</v>
      </c>
      <c r="AC370" s="23" t="str">
        <f t="shared" si="41"/>
        <v>fr</v>
      </c>
      <c r="AD370" s="45"/>
      <c r="AE370" s="45"/>
    </row>
    <row r="371" spans="1:31" x14ac:dyDescent="0.25">
      <c r="A371" s="45">
        <v>31996</v>
      </c>
      <c r="B371" s="45"/>
      <c r="C371" s="45">
        <v>9428</v>
      </c>
      <c r="D371" s="52">
        <v>43984</v>
      </c>
      <c r="E371" s="45">
        <v>1018636</v>
      </c>
      <c r="F371" s="45">
        <v>421628</v>
      </c>
      <c r="G371" s="45" t="s">
        <v>60</v>
      </c>
      <c r="H371" s="34">
        <v>40603</v>
      </c>
      <c r="I371" s="51">
        <v>11</v>
      </c>
      <c r="J371" s="45">
        <v>-1</v>
      </c>
      <c r="K371" s="45" t="s">
        <v>3102</v>
      </c>
      <c r="L371" s="45">
        <v>376</v>
      </c>
      <c r="M371" s="45">
        <v>375</v>
      </c>
      <c r="N371" s="26">
        <v>1</v>
      </c>
      <c r="O371" s="52">
        <v>43978</v>
      </c>
      <c r="P371" s="26">
        <v>2023</v>
      </c>
      <c r="Q371" s="45" t="s">
        <v>3106</v>
      </c>
      <c r="R371" s="45" t="s">
        <v>3102</v>
      </c>
      <c r="S371" s="45" t="s">
        <v>88</v>
      </c>
      <c r="T371" s="45"/>
      <c r="V371" s="45"/>
      <c r="W371" s="23" t="str">
        <f t="shared" si="37"/>
        <v>2022</v>
      </c>
      <c r="X371" s="23">
        <f t="shared" si="38"/>
        <v>2020</v>
      </c>
      <c r="Y371" s="23">
        <f t="shared" si="39"/>
        <v>2020</v>
      </c>
      <c r="Z371" s="23" t="str">
        <f t="shared" si="35"/>
        <v>jun</v>
      </c>
      <c r="AA371" s="23" t="str">
        <f t="shared" si="36"/>
        <v>maj</v>
      </c>
      <c r="AB371" s="23" t="str">
        <f t="shared" si="40"/>
        <v>ti</v>
      </c>
      <c r="AC371" s="23" t="str">
        <f t="shared" si="41"/>
        <v>on</v>
      </c>
      <c r="AD371" s="45"/>
      <c r="AE371" s="45"/>
    </row>
    <row r="372" spans="1:31" x14ac:dyDescent="0.25">
      <c r="A372" s="45">
        <v>31997</v>
      </c>
      <c r="B372" s="45"/>
      <c r="C372" s="45">
        <v>9429</v>
      </c>
      <c r="D372" s="52">
        <v>43984</v>
      </c>
      <c r="E372" s="45">
        <v>1018723</v>
      </c>
      <c r="F372" s="45">
        <v>74311818</v>
      </c>
      <c r="G372" s="45" t="s">
        <v>57</v>
      </c>
      <c r="H372" s="34">
        <v>29755</v>
      </c>
      <c r="I372" s="51">
        <v>80</v>
      </c>
      <c r="J372" s="45">
        <v>-5</v>
      </c>
      <c r="K372" s="45" t="s">
        <v>3051</v>
      </c>
      <c r="L372" s="45">
        <v>13</v>
      </c>
      <c r="M372" s="45">
        <v>7</v>
      </c>
      <c r="N372" s="26">
        <v>6</v>
      </c>
      <c r="O372" s="52">
        <v>43978</v>
      </c>
      <c r="P372" s="26">
        <v>2023</v>
      </c>
      <c r="Q372" s="45" t="s">
        <v>3364</v>
      </c>
      <c r="R372" s="45" t="s">
        <v>3102</v>
      </c>
      <c r="S372" s="45" t="s">
        <v>88</v>
      </c>
      <c r="T372" s="45"/>
      <c r="V372" s="45"/>
      <c r="W372" s="23" t="str">
        <f t="shared" si="37"/>
        <v>2022</v>
      </c>
      <c r="X372" s="23">
        <f t="shared" si="38"/>
        <v>2020</v>
      </c>
      <c r="Y372" s="23">
        <f t="shared" si="39"/>
        <v>2020</v>
      </c>
      <c r="Z372" s="23" t="str">
        <f t="shared" si="35"/>
        <v>jun</v>
      </c>
      <c r="AA372" s="23" t="str">
        <f t="shared" si="36"/>
        <v>maj</v>
      </c>
      <c r="AB372" s="23" t="str">
        <f t="shared" si="40"/>
        <v>ti</v>
      </c>
      <c r="AC372" s="23" t="str">
        <f t="shared" si="41"/>
        <v>on</v>
      </c>
      <c r="AD372" s="45"/>
      <c r="AE372" s="45"/>
    </row>
    <row r="373" spans="1:31" x14ac:dyDescent="0.25">
      <c r="A373" s="45">
        <v>31998</v>
      </c>
      <c r="B373" s="45"/>
      <c r="C373" s="45">
        <v>9436</v>
      </c>
      <c r="D373" s="52">
        <v>43986</v>
      </c>
      <c r="E373" s="45">
        <v>1018335</v>
      </c>
      <c r="F373" s="45">
        <v>423001</v>
      </c>
      <c r="G373" s="45" t="s">
        <v>60</v>
      </c>
      <c r="H373" s="34">
        <v>38905</v>
      </c>
      <c r="I373" s="51">
        <v>30</v>
      </c>
      <c r="J373" s="45">
        <v>15</v>
      </c>
      <c r="K373" s="45" t="s">
        <v>3051</v>
      </c>
      <c r="L373" s="45">
        <v>482</v>
      </c>
      <c r="M373" s="45">
        <v>497</v>
      </c>
      <c r="N373" s="26">
        <v>-15</v>
      </c>
      <c r="O373" s="52">
        <v>43976</v>
      </c>
      <c r="P373" s="26">
        <v>2023</v>
      </c>
      <c r="Q373" s="45" t="s">
        <v>3310</v>
      </c>
      <c r="R373" s="45" t="s">
        <v>3102</v>
      </c>
      <c r="S373" s="45" t="s">
        <v>88</v>
      </c>
      <c r="T373" s="45"/>
      <c r="V373" s="45"/>
      <c r="W373" s="23" t="str">
        <f t="shared" si="37"/>
        <v>2022</v>
      </c>
      <c r="X373" s="23">
        <f t="shared" si="38"/>
        <v>2020</v>
      </c>
      <c r="Y373" s="23">
        <f t="shared" si="39"/>
        <v>2020</v>
      </c>
      <c r="Z373" s="23" t="str">
        <f t="shared" si="35"/>
        <v>jun</v>
      </c>
      <c r="AA373" s="23" t="str">
        <f t="shared" si="36"/>
        <v>maj</v>
      </c>
      <c r="AB373" s="23" t="str">
        <f t="shared" si="40"/>
        <v>to</v>
      </c>
      <c r="AC373" s="23" t="str">
        <f t="shared" si="41"/>
        <v>ma</v>
      </c>
      <c r="AD373" s="45"/>
      <c r="AE373" s="45"/>
    </row>
    <row r="374" spans="1:31" x14ac:dyDescent="0.25">
      <c r="A374" s="45">
        <v>31999</v>
      </c>
      <c r="B374" s="45"/>
      <c r="C374" s="45">
        <v>9437</v>
      </c>
      <c r="D374" s="52">
        <v>43986</v>
      </c>
      <c r="E374" s="45">
        <v>1019230</v>
      </c>
      <c r="F374" s="45">
        <v>97961690</v>
      </c>
      <c r="G374" s="45" t="s">
        <v>60</v>
      </c>
      <c r="H374" s="34">
        <v>3219</v>
      </c>
      <c r="I374" s="51">
        <v>10</v>
      </c>
      <c r="J374" s="45">
        <v>-5</v>
      </c>
      <c r="K374" s="45" t="s">
        <v>3051</v>
      </c>
      <c r="L374" s="45">
        <v>83</v>
      </c>
      <c r="M374" s="45">
        <v>75</v>
      </c>
      <c r="N374" s="26">
        <v>8</v>
      </c>
      <c r="O374" s="52">
        <v>43984</v>
      </c>
      <c r="P374" s="26">
        <v>2023</v>
      </c>
      <c r="Q374" s="45" t="s">
        <v>3109</v>
      </c>
      <c r="R374" s="45" t="s">
        <v>3102</v>
      </c>
      <c r="S374" s="45" t="s">
        <v>89</v>
      </c>
      <c r="T374" s="45"/>
      <c r="V374" s="45"/>
      <c r="W374" s="23" t="str">
        <f t="shared" si="37"/>
        <v>2023</v>
      </c>
      <c r="X374" s="23">
        <f t="shared" si="38"/>
        <v>2020</v>
      </c>
      <c r="Y374" s="23">
        <f t="shared" si="39"/>
        <v>2020</v>
      </c>
      <c r="Z374" s="23" t="str">
        <f t="shared" si="35"/>
        <v>jun</v>
      </c>
      <c r="AA374" s="23" t="str">
        <f t="shared" si="36"/>
        <v>jun</v>
      </c>
      <c r="AB374" s="23" t="str">
        <f t="shared" si="40"/>
        <v>to</v>
      </c>
      <c r="AC374" s="23" t="str">
        <f t="shared" si="41"/>
        <v>ti</v>
      </c>
      <c r="AD374" s="45"/>
      <c r="AE374" s="45"/>
    </row>
    <row r="375" spans="1:31" x14ac:dyDescent="0.25">
      <c r="A375" s="45">
        <v>32000</v>
      </c>
      <c r="B375" s="45"/>
      <c r="C375" s="45">
        <v>9438</v>
      </c>
      <c r="D375" s="52">
        <v>43986</v>
      </c>
      <c r="E375" s="45">
        <v>1018638</v>
      </c>
      <c r="F375" s="45">
        <v>421790</v>
      </c>
      <c r="G375" s="45" t="s">
        <v>60</v>
      </c>
      <c r="H375" s="34">
        <v>29752</v>
      </c>
      <c r="I375" s="51">
        <v>2</v>
      </c>
      <c r="J375" s="45">
        <v>-2</v>
      </c>
      <c r="K375" s="45" t="s">
        <v>3102</v>
      </c>
      <c r="L375" s="45">
        <v>118</v>
      </c>
      <c r="M375" s="45">
        <v>118</v>
      </c>
      <c r="N375" s="26">
        <v>0</v>
      </c>
      <c r="O375" s="52">
        <v>43978</v>
      </c>
      <c r="P375" s="26">
        <v>2023</v>
      </c>
      <c r="Q375" s="45" t="s">
        <v>3109</v>
      </c>
      <c r="R375" s="45" t="s">
        <v>3051</v>
      </c>
      <c r="S375" s="45" t="s">
        <v>89</v>
      </c>
      <c r="T375" s="45"/>
      <c r="V375" s="45"/>
      <c r="W375" s="23" t="str">
        <f t="shared" si="37"/>
        <v>2022</v>
      </c>
      <c r="X375" s="23">
        <f t="shared" si="38"/>
        <v>2020</v>
      </c>
      <c r="Y375" s="23">
        <f t="shared" si="39"/>
        <v>2020</v>
      </c>
      <c r="Z375" s="23" t="str">
        <f t="shared" si="35"/>
        <v>jun</v>
      </c>
      <c r="AA375" s="23" t="str">
        <f t="shared" si="36"/>
        <v>maj</v>
      </c>
      <c r="AB375" s="23" t="str">
        <f t="shared" si="40"/>
        <v>to</v>
      </c>
      <c r="AC375" s="23" t="str">
        <f t="shared" si="41"/>
        <v>on</v>
      </c>
      <c r="AD375" s="45"/>
      <c r="AE375" s="45"/>
    </row>
    <row r="376" spans="1:31" x14ac:dyDescent="0.25">
      <c r="A376" s="45">
        <v>32001</v>
      </c>
      <c r="B376" s="45"/>
      <c r="C376" s="45">
        <v>9439</v>
      </c>
      <c r="D376" s="52">
        <v>43986</v>
      </c>
      <c r="E376" s="45">
        <v>1018450</v>
      </c>
      <c r="F376" s="45">
        <v>3445</v>
      </c>
      <c r="G376" s="45" t="s">
        <v>60</v>
      </c>
      <c r="H376" s="34">
        <v>299600</v>
      </c>
      <c r="I376" s="51">
        <v>5</v>
      </c>
      <c r="J376" s="45">
        <v>-5</v>
      </c>
      <c r="K376" s="45" t="s">
        <v>3051</v>
      </c>
      <c r="L376" s="45">
        <v>93</v>
      </c>
      <c r="M376" s="45">
        <v>93</v>
      </c>
      <c r="N376" s="26">
        <v>0</v>
      </c>
      <c r="O376" s="52">
        <v>43977</v>
      </c>
      <c r="P376" s="26">
        <v>2023</v>
      </c>
      <c r="Q376" s="45" t="s">
        <v>3322</v>
      </c>
      <c r="R376" s="45" t="s">
        <v>3051</v>
      </c>
      <c r="S376" s="45" t="s">
        <v>89</v>
      </c>
      <c r="T376" s="45"/>
      <c r="V376" s="45"/>
      <c r="W376" s="23" t="str">
        <f t="shared" si="37"/>
        <v>2022</v>
      </c>
      <c r="X376" s="23">
        <f t="shared" si="38"/>
        <v>2020</v>
      </c>
      <c r="Y376" s="23">
        <f t="shared" si="39"/>
        <v>2020</v>
      </c>
      <c r="Z376" s="23" t="str">
        <f t="shared" si="35"/>
        <v>jun</v>
      </c>
      <c r="AA376" s="23" t="str">
        <f t="shared" si="36"/>
        <v>maj</v>
      </c>
      <c r="AB376" s="23" t="str">
        <f t="shared" si="40"/>
        <v>to</v>
      </c>
      <c r="AC376" s="23" t="str">
        <f t="shared" si="41"/>
        <v>ti</v>
      </c>
      <c r="AD376" s="45"/>
      <c r="AE376" s="45"/>
    </row>
    <row r="377" spans="1:31" x14ac:dyDescent="0.25">
      <c r="A377" s="45">
        <v>32002</v>
      </c>
      <c r="B377" s="45"/>
      <c r="C377" s="45">
        <v>9443</v>
      </c>
      <c r="D377" s="52">
        <v>43986</v>
      </c>
      <c r="E377" s="45">
        <v>1017950</v>
      </c>
      <c r="F377" s="45">
        <v>500194</v>
      </c>
      <c r="G377" s="45" t="s">
        <v>60</v>
      </c>
      <c r="H377" s="34">
        <v>41929</v>
      </c>
      <c r="I377" s="51">
        <v>2</v>
      </c>
      <c r="J377" s="45">
        <v>-1</v>
      </c>
      <c r="K377" s="45" t="s">
        <v>3102</v>
      </c>
      <c r="L377" s="45">
        <v>73</v>
      </c>
      <c r="M377" s="45">
        <v>72</v>
      </c>
      <c r="N377" s="26">
        <v>1</v>
      </c>
      <c r="O377" s="52">
        <v>43973</v>
      </c>
      <c r="P377" s="26">
        <v>2023</v>
      </c>
      <c r="Q377" s="45" t="s">
        <v>3384</v>
      </c>
      <c r="R377" s="45" t="s">
        <v>3102</v>
      </c>
      <c r="S377" s="45" t="s">
        <v>88</v>
      </c>
      <c r="T377" s="45"/>
      <c r="V377" s="45"/>
      <c r="W377" s="23" t="str">
        <f t="shared" si="37"/>
        <v>2021</v>
      </c>
      <c r="X377" s="23">
        <f t="shared" si="38"/>
        <v>2020</v>
      </c>
      <c r="Y377" s="23">
        <f t="shared" si="39"/>
        <v>2020</v>
      </c>
      <c r="Z377" s="23" t="str">
        <f t="shared" si="35"/>
        <v>jun</v>
      </c>
      <c r="AA377" s="23" t="str">
        <f t="shared" si="36"/>
        <v>maj</v>
      </c>
      <c r="AB377" s="23" t="str">
        <f t="shared" si="40"/>
        <v>to</v>
      </c>
      <c r="AC377" s="23" t="str">
        <f t="shared" si="41"/>
        <v>fr</v>
      </c>
      <c r="AD377" s="45"/>
      <c r="AE377" s="45"/>
    </row>
    <row r="378" spans="1:31" x14ac:dyDescent="0.25">
      <c r="A378" s="45">
        <v>32003</v>
      </c>
      <c r="B378" s="45"/>
      <c r="C378" s="45">
        <v>9445</v>
      </c>
      <c r="D378" s="52">
        <v>43990</v>
      </c>
      <c r="E378" s="45">
        <v>1017288</v>
      </c>
      <c r="F378" s="45">
        <v>413162</v>
      </c>
      <c r="G378" s="45" t="s">
        <v>60</v>
      </c>
      <c r="H378" s="34">
        <v>290800</v>
      </c>
      <c r="I378" s="51">
        <v>20</v>
      </c>
      <c r="J378" s="45">
        <v>10</v>
      </c>
      <c r="K378" s="45" t="s">
        <v>3051</v>
      </c>
      <c r="L378" s="45">
        <v>325</v>
      </c>
      <c r="M378" s="45">
        <v>335</v>
      </c>
      <c r="N378" s="26">
        <v>-10</v>
      </c>
      <c r="O378" s="52">
        <v>43965</v>
      </c>
      <c r="P378" s="26">
        <v>2024</v>
      </c>
      <c r="Q378" s="45" t="s">
        <v>3103</v>
      </c>
      <c r="R378" s="45" t="s">
        <v>3102</v>
      </c>
      <c r="S378" s="45" t="s">
        <v>89</v>
      </c>
      <c r="T378" s="45"/>
      <c r="V378" s="45"/>
      <c r="W378" s="23" t="str">
        <f t="shared" si="37"/>
        <v>2020</v>
      </c>
      <c r="X378" s="23">
        <f t="shared" si="38"/>
        <v>2020</v>
      </c>
      <c r="Y378" s="23">
        <f t="shared" si="39"/>
        <v>2020</v>
      </c>
      <c r="Z378" s="23" t="str">
        <f t="shared" si="35"/>
        <v>jun</v>
      </c>
      <c r="AA378" s="23" t="str">
        <f t="shared" si="36"/>
        <v>maj</v>
      </c>
      <c r="AB378" s="23" t="str">
        <f t="shared" si="40"/>
        <v>ma</v>
      </c>
      <c r="AC378" s="23" t="str">
        <f t="shared" si="41"/>
        <v>to</v>
      </c>
      <c r="AD378" s="45"/>
      <c r="AE378" s="45"/>
    </row>
    <row r="379" spans="1:31" x14ac:dyDescent="0.25">
      <c r="A379" s="45">
        <v>32004</v>
      </c>
      <c r="B379" s="45"/>
      <c r="C379" s="45">
        <v>9449</v>
      </c>
      <c r="D379" s="52">
        <v>43990</v>
      </c>
      <c r="E379" s="45">
        <v>1017964</v>
      </c>
      <c r="F379" s="45">
        <v>408330</v>
      </c>
      <c r="G379" s="45" t="s">
        <v>57</v>
      </c>
      <c r="H379" s="34">
        <v>41925</v>
      </c>
      <c r="I379" s="51">
        <v>15</v>
      </c>
      <c r="J379" s="45">
        <v>-5</v>
      </c>
      <c r="K379" s="45" t="s">
        <v>3102</v>
      </c>
      <c r="L379" s="45">
        <v>826</v>
      </c>
      <c r="M379" s="45">
        <v>820</v>
      </c>
      <c r="N379" s="26">
        <v>6</v>
      </c>
      <c r="O379" s="52">
        <v>43971</v>
      </c>
      <c r="P379" s="26">
        <v>2024</v>
      </c>
      <c r="Q379" s="45" t="s">
        <v>3104</v>
      </c>
      <c r="R379" s="45" t="s">
        <v>3102</v>
      </c>
      <c r="S379" s="45" t="s">
        <v>88</v>
      </c>
      <c r="T379" s="45"/>
      <c r="V379" s="45"/>
      <c r="W379" s="23" t="str">
        <f t="shared" si="37"/>
        <v>2021</v>
      </c>
      <c r="X379" s="23">
        <f t="shared" si="38"/>
        <v>2020</v>
      </c>
      <c r="Y379" s="23">
        <f t="shared" si="39"/>
        <v>2020</v>
      </c>
      <c r="Z379" s="23" t="str">
        <f t="shared" ref="Z379:Z442" si="42">TEXT(D379,"MMM")</f>
        <v>jun</v>
      </c>
      <c r="AA379" s="23" t="str">
        <f t="shared" ref="AA379:AA442" si="43">TEXT(O379,"MMM")</f>
        <v>maj</v>
      </c>
      <c r="AB379" s="23" t="str">
        <f t="shared" si="40"/>
        <v>ma</v>
      </c>
      <c r="AC379" s="23" t="str">
        <f t="shared" si="41"/>
        <v>on</v>
      </c>
      <c r="AD379" s="45"/>
      <c r="AE379" s="45"/>
    </row>
    <row r="380" spans="1:31" x14ac:dyDescent="0.25">
      <c r="A380" s="45">
        <v>32005</v>
      </c>
      <c r="B380" s="45"/>
      <c r="C380" s="45">
        <v>9450</v>
      </c>
      <c r="D380" s="52">
        <v>43990</v>
      </c>
      <c r="E380" s="45">
        <v>1017964</v>
      </c>
      <c r="F380" s="45">
        <v>408330</v>
      </c>
      <c r="G380" s="45" t="s">
        <v>57</v>
      </c>
      <c r="H380" s="34">
        <v>41824</v>
      </c>
      <c r="I380" s="51">
        <v>4</v>
      </c>
      <c r="J380" s="45">
        <v>-2</v>
      </c>
      <c r="K380" s="45" t="s">
        <v>3102</v>
      </c>
      <c r="L380" s="45">
        <v>180</v>
      </c>
      <c r="M380" s="45">
        <v>180</v>
      </c>
      <c r="N380" s="26">
        <v>0</v>
      </c>
      <c r="O380" s="52">
        <v>43971</v>
      </c>
      <c r="P380" s="26">
        <v>2024</v>
      </c>
      <c r="Q380" s="45" t="s">
        <v>3104</v>
      </c>
      <c r="R380" s="45" t="s">
        <v>3051</v>
      </c>
      <c r="S380" s="45" t="s">
        <v>88</v>
      </c>
      <c r="T380" s="45"/>
      <c r="V380" s="45"/>
      <c r="W380" s="23" t="str">
        <f t="shared" ref="W380:W443" si="44">CONCATENATE(RIGHT(TEXT(YEAR(O380),"#"),2),TEXT(WEEKNUM(O380),"0#"))</f>
        <v>2021</v>
      </c>
      <c r="X380" s="23">
        <f t="shared" ref="X380:X443" si="45">YEAR(D380)</f>
        <v>2020</v>
      </c>
      <c r="Y380" s="23">
        <f t="shared" ref="Y380:Y443" si="46">YEAR(O380)</f>
        <v>2020</v>
      </c>
      <c r="Z380" s="23" t="str">
        <f t="shared" si="42"/>
        <v>jun</v>
      </c>
      <c r="AA380" s="23" t="str">
        <f t="shared" si="43"/>
        <v>maj</v>
      </c>
      <c r="AB380" s="23" t="str">
        <f t="shared" ref="AB380:AB443" si="47">TEXT(D380,"DDD")</f>
        <v>ma</v>
      </c>
      <c r="AC380" s="23" t="str">
        <f t="shared" ref="AC380:AC443" si="48">TEXT(O380,"DDD")</f>
        <v>on</v>
      </c>
      <c r="AD380" s="45"/>
      <c r="AE380" s="45"/>
    </row>
    <row r="381" spans="1:31" x14ac:dyDescent="0.25">
      <c r="A381" s="45">
        <v>32006</v>
      </c>
      <c r="B381" s="45"/>
      <c r="C381" s="45">
        <v>9451</v>
      </c>
      <c r="D381" s="52">
        <v>43990</v>
      </c>
      <c r="E381" s="45">
        <v>1017964</v>
      </c>
      <c r="F381" s="45">
        <v>408330</v>
      </c>
      <c r="G381" s="45" t="s">
        <v>57</v>
      </c>
      <c r="H381" s="34">
        <v>45878</v>
      </c>
      <c r="I381" s="51">
        <v>10</v>
      </c>
      <c r="J381" s="45">
        <v>-10</v>
      </c>
      <c r="K381" s="45" t="s">
        <v>3102</v>
      </c>
      <c r="L381" s="45">
        <v>62</v>
      </c>
      <c r="M381" s="45">
        <v>62</v>
      </c>
      <c r="N381" s="26">
        <v>0</v>
      </c>
      <c r="O381" s="52">
        <v>43971</v>
      </c>
      <c r="P381" s="26">
        <v>2024</v>
      </c>
      <c r="Q381" s="45" t="s">
        <v>3104</v>
      </c>
      <c r="R381" s="45" t="s">
        <v>3051</v>
      </c>
      <c r="S381" s="45" t="s">
        <v>88</v>
      </c>
      <c r="T381" s="45"/>
      <c r="V381" s="45"/>
      <c r="W381" s="23" t="str">
        <f t="shared" si="44"/>
        <v>2021</v>
      </c>
      <c r="X381" s="23">
        <f t="shared" si="45"/>
        <v>2020</v>
      </c>
      <c r="Y381" s="23">
        <f t="shared" si="46"/>
        <v>2020</v>
      </c>
      <c r="Z381" s="23" t="str">
        <f t="shared" si="42"/>
        <v>jun</v>
      </c>
      <c r="AA381" s="23" t="str">
        <f t="shared" si="43"/>
        <v>maj</v>
      </c>
      <c r="AB381" s="23" t="str">
        <f t="shared" si="47"/>
        <v>ma</v>
      </c>
      <c r="AC381" s="23" t="str">
        <f t="shared" si="48"/>
        <v>on</v>
      </c>
      <c r="AD381" s="45"/>
      <c r="AE381" s="45"/>
    </row>
    <row r="382" spans="1:31" x14ac:dyDescent="0.25">
      <c r="A382" s="45">
        <v>32007</v>
      </c>
      <c r="B382" s="45"/>
      <c r="C382" s="45">
        <v>9453</v>
      </c>
      <c r="D382" s="52">
        <v>43990</v>
      </c>
      <c r="E382" s="45">
        <v>1019039</v>
      </c>
      <c r="F382" s="45">
        <v>418031</v>
      </c>
      <c r="G382" s="45" t="s">
        <v>60</v>
      </c>
      <c r="H382" s="34">
        <v>77759</v>
      </c>
      <c r="I382" s="51">
        <v>100</v>
      </c>
      <c r="J382" s="45">
        <v>100</v>
      </c>
      <c r="K382" s="45" t="s">
        <v>3051</v>
      </c>
      <c r="L382" s="45">
        <v>1236</v>
      </c>
      <c r="M382" s="45">
        <v>1376</v>
      </c>
      <c r="N382" s="26">
        <v>-140</v>
      </c>
      <c r="O382" s="52">
        <v>43980</v>
      </c>
      <c r="P382" s="26">
        <v>2024</v>
      </c>
      <c r="Q382" s="45" t="s">
        <v>3111</v>
      </c>
      <c r="R382" s="45" t="s">
        <v>3102</v>
      </c>
      <c r="S382" s="45" t="s">
        <v>88</v>
      </c>
      <c r="T382" s="45"/>
      <c r="V382" s="45"/>
      <c r="W382" s="23" t="str">
        <f t="shared" si="44"/>
        <v>2022</v>
      </c>
      <c r="X382" s="23">
        <f t="shared" si="45"/>
        <v>2020</v>
      </c>
      <c r="Y382" s="23">
        <f t="shared" si="46"/>
        <v>2020</v>
      </c>
      <c r="Z382" s="23" t="str">
        <f t="shared" si="42"/>
        <v>jun</v>
      </c>
      <c r="AA382" s="23" t="str">
        <f t="shared" si="43"/>
        <v>maj</v>
      </c>
      <c r="AB382" s="23" t="str">
        <f t="shared" si="47"/>
        <v>ma</v>
      </c>
      <c r="AC382" s="23" t="str">
        <f t="shared" si="48"/>
        <v>fr</v>
      </c>
      <c r="AD382" s="45"/>
      <c r="AE382" s="45"/>
    </row>
    <row r="383" spans="1:31" x14ac:dyDescent="0.25">
      <c r="A383" s="45">
        <v>32008</v>
      </c>
      <c r="B383" s="45"/>
      <c r="C383" s="45">
        <v>9455</v>
      </c>
      <c r="D383" s="52">
        <v>43991</v>
      </c>
      <c r="E383" s="45">
        <v>1019270</v>
      </c>
      <c r="F383" s="45">
        <v>36955000</v>
      </c>
      <c r="G383" s="45" t="s">
        <v>60</v>
      </c>
      <c r="H383" s="34" t="s">
        <v>150</v>
      </c>
      <c r="I383" s="51">
        <v>100</v>
      </c>
      <c r="J383" s="45">
        <v>20</v>
      </c>
      <c r="K383" s="45" t="s">
        <v>3051</v>
      </c>
      <c r="L383" s="45">
        <v>311</v>
      </c>
      <c r="M383" s="45">
        <v>341</v>
      </c>
      <c r="N383" s="26">
        <v>-30</v>
      </c>
      <c r="O383" s="52">
        <v>43985</v>
      </c>
      <c r="P383" s="26">
        <v>2024</v>
      </c>
      <c r="Q383" s="45" t="s">
        <v>3106</v>
      </c>
      <c r="R383" s="45" t="s">
        <v>3102</v>
      </c>
      <c r="S383" s="45" t="s">
        <v>88</v>
      </c>
      <c r="T383" s="45"/>
      <c r="V383" s="45"/>
      <c r="W383" s="23" t="str">
        <f t="shared" si="44"/>
        <v>2023</v>
      </c>
      <c r="X383" s="23">
        <f t="shared" si="45"/>
        <v>2020</v>
      </c>
      <c r="Y383" s="23">
        <f t="shared" si="46"/>
        <v>2020</v>
      </c>
      <c r="Z383" s="23" t="str">
        <f t="shared" si="42"/>
        <v>jun</v>
      </c>
      <c r="AA383" s="23" t="str">
        <f t="shared" si="43"/>
        <v>jun</v>
      </c>
      <c r="AB383" s="23" t="str">
        <f t="shared" si="47"/>
        <v>ti</v>
      </c>
      <c r="AC383" s="23" t="str">
        <f t="shared" si="48"/>
        <v>on</v>
      </c>
      <c r="AD383" s="45"/>
      <c r="AE383" s="45"/>
    </row>
    <row r="384" spans="1:31" x14ac:dyDescent="0.25">
      <c r="A384" s="45">
        <v>32009</v>
      </c>
      <c r="B384" s="45"/>
      <c r="C384" s="45">
        <v>9456</v>
      </c>
      <c r="D384" s="52">
        <v>43991</v>
      </c>
      <c r="E384" s="45">
        <v>1019474</v>
      </c>
      <c r="F384" s="63">
        <v>404001</v>
      </c>
      <c r="G384" s="45" t="s">
        <v>57</v>
      </c>
      <c r="H384" s="34">
        <v>53635</v>
      </c>
      <c r="I384" s="51">
        <v>15</v>
      </c>
      <c r="J384" s="45">
        <v>-15</v>
      </c>
      <c r="K384" s="45" t="s">
        <v>3051</v>
      </c>
      <c r="L384" s="45">
        <v>198</v>
      </c>
      <c r="M384" s="45">
        <v>183</v>
      </c>
      <c r="N384" s="26">
        <v>15</v>
      </c>
      <c r="O384" s="52">
        <v>43986</v>
      </c>
      <c r="P384" s="26">
        <v>2024</v>
      </c>
      <c r="Q384" s="45" t="s">
        <v>3107</v>
      </c>
      <c r="R384" s="45" t="s">
        <v>3102</v>
      </c>
      <c r="S384" s="45" t="s">
        <v>88</v>
      </c>
      <c r="T384" s="45"/>
      <c r="V384" s="45"/>
      <c r="W384" s="23" t="str">
        <f t="shared" si="44"/>
        <v>2023</v>
      </c>
      <c r="X384" s="23">
        <f t="shared" si="45"/>
        <v>2020</v>
      </c>
      <c r="Y384" s="23">
        <f t="shared" si="46"/>
        <v>2020</v>
      </c>
      <c r="Z384" s="23" t="str">
        <f t="shared" si="42"/>
        <v>jun</v>
      </c>
      <c r="AA384" s="23" t="str">
        <f t="shared" si="43"/>
        <v>jun</v>
      </c>
      <c r="AB384" s="23" t="str">
        <f t="shared" si="47"/>
        <v>ti</v>
      </c>
      <c r="AC384" s="23" t="str">
        <f t="shared" si="48"/>
        <v>to</v>
      </c>
      <c r="AD384" s="45"/>
      <c r="AE384" s="45"/>
    </row>
    <row r="385" spans="1:31" x14ac:dyDescent="0.25">
      <c r="A385" s="45">
        <v>32010</v>
      </c>
      <c r="B385" s="45"/>
      <c r="C385" s="45">
        <v>9457</v>
      </c>
      <c r="D385" s="52">
        <v>43991</v>
      </c>
      <c r="E385" s="45">
        <v>1019474</v>
      </c>
      <c r="F385" s="45">
        <v>404001</v>
      </c>
      <c r="G385" s="45" t="s">
        <v>57</v>
      </c>
      <c r="H385" s="34">
        <v>29585</v>
      </c>
      <c r="I385" s="51">
        <v>40</v>
      </c>
      <c r="J385" s="45">
        <v>10</v>
      </c>
      <c r="K385" s="45" t="s">
        <v>3051</v>
      </c>
      <c r="L385" s="45">
        <v>145</v>
      </c>
      <c r="M385" s="45">
        <v>145</v>
      </c>
      <c r="N385" s="26">
        <v>0</v>
      </c>
      <c r="O385" s="52">
        <v>43986</v>
      </c>
      <c r="P385" s="26">
        <v>2024</v>
      </c>
      <c r="Q385" s="45" t="s">
        <v>3105</v>
      </c>
      <c r="R385" s="45" t="s">
        <v>3051</v>
      </c>
      <c r="S385" s="45" t="s">
        <v>88</v>
      </c>
      <c r="T385" s="45"/>
      <c r="V385" s="45"/>
      <c r="W385" s="23" t="str">
        <f t="shared" si="44"/>
        <v>2023</v>
      </c>
      <c r="X385" s="23">
        <f t="shared" si="45"/>
        <v>2020</v>
      </c>
      <c r="Y385" s="23">
        <f t="shared" si="46"/>
        <v>2020</v>
      </c>
      <c r="Z385" s="23" t="str">
        <f t="shared" si="42"/>
        <v>jun</v>
      </c>
      <c r="AA385" s="23" t="str">
        <f t="shared" si="43"/>
        <v>jun</v>
      </c>
      <c r="AB385" s="23" t="str">
        <f t="shared" si="47"/>
        <v>ti</v>
      </c>
      <c r="AC385" s="23" t="str">
        <f t="shared" si="48"/>
        <v>to</v>
      </c>
      <c r="AD385" s="45"/>
      <c r="AE385" s="45"/>
    </row>
    <row r="386" spans="1:31" x14ac:dyDescent="0.25">
      <c r="A386" s="45">
        <v>32011</v>
      </c>
      <c r="B386" s="45"/>
      <c r="C386" s="45">
        <v>9458</v>
      </c>
      <c r="D386" s="52">
        <v>43991</v>
      </c>
      <c r="E386" s="45">
        <v>1019474</v>
      </c>
      <c r="F386" s="45">
        <v>404001</v>
      </c>
      <c r="G386" s="45" t="s">
        <v>57</v>
      </c>
      <c r="H386" s="34">
        <v>41956</v>
      </c>
      <c r="I386" s="51">
        <v>0</v>
      </c>
      <c r="J386" s="45">
        <v>20</v>
      </c>
      <c r="K386" s="45" t="s">
        <v>3051</v>
      </c>
      <c r="L386" s="45">
        <v>185</v>
      </c>
      <c r="M386" s="45">
        <v>210</v>
      </c>
      <c r="N386" s="26">
        <v>-25</v>
      </c>
      <c r="O386" s="52">
        <v>43986</v>
      </c>
      <c r="P386" s="26">
        <v>2024</v>
      </c>
      <c r="Q386" s="45" t="s">
        <v>149</v>
      </c>
      <c r="R386" s="45" t="s">
        <v>3102</v>
      </c>
      <c r="S386" s="45" t="s">
        <v>88</v>
      </c>
      <c r="T386" s="45"/>
      <c r="V386" s="45" t="s">
        <v>3396</v>
      </c>
      <c r="W386" s="23" t="str">
        <f t="shared" si="44"/>
        <v>2023</v>
      </c>
      <c r="X386" s="23">
        <f t="shared" si="45"/>
        <v>2020</v>
      </c>
      <c r="Y386" s="23">
        <f t="shared" si="46"/>
        <v>2020</v>
      </c>
      <c r="Z386" s="23" t="str">
        <f t="shared" si="42"/>
        <v>jun</v>
      </c>
      <c r="AA386" s="23" t="str">
        <f t="shared" si="43"/>
        <v>jun</v>
      </c>
      <c r="AB386" s="23" t="str">
        <f t="shared" si="47"/>
        <v>ti</v>
      </c>
      <c r="AC386" s="23" t="str">
        <f t="shared" si="48"/>
        <v>to</v>
      </c>
      <c r="AD386" s="45"/>
      <c r="AE386" s="45"/>
    </row>
    <row r="387" spans="1:31" x14ac:dyDescent="0.25">
      <c r="A387" s="45">
        <v>32012</v>
      </c>
      <c r="B387" s="45"/>
      <c r="C387" s="45">
        <v>9460</v>
      </c>
      <c r="D387" s="52">
        <v>43991</v>
      </c>
      <c r="E387" s="45">
        <v>1019323</v>
      </c>
      <c r="F387" s="45">
        <v>77403300</v>
      </c>
      <c r="G387" s="45" t="s">
        <v>57</v>
      </c>
      <c r="H387" s="34">
        <v>42372</v>
      </c>
      <c r="I387" s="51">
        <v>3</v>
      </c>
      <c r="J387" s="45">
        <v>-2</v>
      </c>
      <c r="K387" s="45" t="s">
        <v>3102</v>
      </c>
      <c r="L387" s="45">
        <v>482</v>
      </c>
      <c r="M387" s="45">
        <v>481</v>
      </c>
      <c r="N387" s="26">
        <v>1</v>
      </c>
      <c r="O387" s="52">
        <v>43990</v>
      </c>
      <c r="P387" s="26">
        <v>2024</v>
      </c>
      <c r="Q387" s="45" t="s">
        <v>3108</v>
      </c>
      <c r="R387" s="45" t="s">
        <v>3102</v>
      </c>
      <c r="S387" s="45" t="s">
        <v>89</v>
      </c>
      <c r="T387" s="45"/>
      <c r="V387" s="45"/>
      <c r="W387" s="23" t="str">
        <f t="shared" si="44"/>
        <v>2024</v>
      </c>
      <c r="X387" s="23">
        <f t="shared" si="45"/>
        <v>2020</v>
      </c>
      <c r="Y387" s="23">
        <f t="shared" si="46"/>
        <v>2020</v>
      </c>
      <c r="Z387" s="23" t="str">
        <f t="shared" si="42"/>
        <v>jun</v>
      </c>
      <c r="AA387" s="23" t="str">
        <f t="shared" si="43"/>
        <v>jun</v>
      </c>
      <c r="AB387" s="23" t="str">
        <f t="shared" si="47"/>
        <v>ti</v>
      </c>
      <c r="AC387" s="23" t="str">
        <f t="shared" si="48"/>
        <v>ma</v>
      </c>
      <c r="AD387" s="45"/>
      <c r="AE387" s="45"/>
    </row>
    <row r="388" spans="1:31" x14ac:dyDescent="0.25">
      <c r="A388" s="45">
        <v>32013</v>
      </c>
      <c r="B388" s="45"/>
      <c r="C388" s="45">
        <v>9467</v>
      </c>
      <c r="D388" s="52">
        <v>43992</v>
      </c>
      <c r="E388" s="45">
        <v>1018702</v>
      </c>
      <c r="F388" s="45">
        <v>500151</v>
      </c>
      <c r="G388" s="45" t="s">
        <v>57</v>
      </c>
      <c r="H388" s="34">
        <v>29354</v>
      </c>
      <c r="I388" s="51">
        <v>30</v>
      </c>
      <c r="J388" s="45">
        <v>-20</v>
      </c>
      <c r="K388" s="45" t="s">
        <v>3051</v>
      </c>
      <c r="L388" s="45">
        <v>356</v>
      </c>
      <c r="M388" s="45">
        <v>356</v>
      </c>
      <c r="N388" s="26">
        <v>0</v>
      </c>
      <c r="O388" s="52">
        <v>43979</v>
      </c>
      <c r="P388" s="26">
        <v>2024</v>
      </c>
      <c r="Q388" s="45" t="s">
        <v>3108</v>
      </c>
      <c r="R388" s="45" t="s">
        <v>3051</v>
      </c>
      <c r="S388" s="45" t="s">
        <v>88</v>
      </c>
      <c r="T388" s="45"/>
      <c r="V388" s="45"/>
      <c r="W388" s="23" t="str">
        <f t="shared" si="44"/>
        <v>2022</v>
      </c>
      <c r="X388" s="23">
        <f t="shared" si="45"/>
        <v>2020</v>
      </c>
      <c r="Y388" s="23">
        <f t="shared" si="46"/>
        <v>2020</v>
      </c>
      <c r="Z388" s="23" t="str">
        <f t="shared" si="42"/>
        <v>jun</v>
      </c>
      <c r="AA388" s="23" t="str">
        <f t="shared" si="43"/>
        <v>maj</v>
      </c>
      <c r="AB388" s="23" t="str">
        <f t="shared" si="47"/>
        <v>on</v>
      </c>
      <c r="AC388" s="23" t="str">
        <f t="shared" si="48"/>
        <v>to</v>
      </c>
      <c r="AD388" s="45"/>
      <c r="AE388" s="45"/>
    </row>
    <row r="389" spans="1:31" x14ac:dyDescent="0.25">
      <c r="A389" s="45">
        <v>32014</v>
      </c>
      <c r="B389" s="45"/>
      <c r="C389" s="45">
        <v>9468</v>
      </c>
      <c r="D389" s="52">
        <v>43992</v>
      </c>
      <c r="E389" s="45">
        <v>1018702</v>
      </c>
      <c r="F389" s="45">
        <v>500151</v>
      </c>
      <c r="G389" s="45" t="s">
        <v>57</v>
      </c>
      <c r="H389" s="34">
        <v>29814</v>
      </c>
      <c r="I389" s="51">
        <v>10</v>
      </c>
      <c r="J389" s="45">
        <v>-10</v>
      </c>
      <c r="K389" s="45" t="s">
        <v>3051</v>
      </c>
      <c r="L389" s="45">
        <v>160</v>
      </c>
      <c r="M389" s="45">
        <v>160</v>
      </c>
      <c r="N389" s="26">
        <v>0</v>
      </c>
      <c r="O389" s="52">
        <v>43979</v>
      </c>
      <c r="P389" s="26">
        <v>2024</v>
      </c>
      <c r="Q389" s="45" t="s">
        <v>3108</v>
      </c>
      <c r="R389" s="45" t="s">
        <v>3051</v>
      </c>
      <c r="S389" s="45" t="s">
        <v>88</v>
      </c>
      <c r="T389" s="45"/>
      <c r="V389" s="45"/>
      <c r="W389" s="23" t="str">
        <f t="shared" si="44"/>
        <v>2022</v>
      </c>
      <c r="X389" s="23">
        <f t="shared" si="45"/>
        <v>2020</v>
      </c>
      <c r="Y389" s="23">
        <f t="shared" si="46"/>
        <v>2020</v>
      </c>
      <c r="Z389" s="23" t="str">
        <f t="shared" si="42"/>
        <v>jun</v>
      </c>
      <c r="AA389" s="23" t="str">
        <f t="shared" si="43"/>
        <v>maj</v>
      </c>
      <c r="AB389" s="23" t="str">
        <f t="shared" si="47"/>
        <v>on</v>
      </c>
      <c r="AC389" s="23" t="str">
        <f t="shared" si="48"/>
        <v>to</v>
      </c>
      <c r="AD389" s="45"/>
      <c r="AE389" s="45"/>
    </row>
    <row r="390" spans="1:31" x14ac:dyDescent="0.25">
      <c r="A390" s="45">
        <v>32015</v>
      </c>
      <c r="B390" s="45"/>
      <c r="C390" s="45">
        <v>9454</v>
      </c>
      <c r="D390" s="52">
        <v>43991</v>
      </c>
      <c r="E390" s="45">
        <v>1013704</v>
      </c>
      <c r="F390" s="45">
        <v>74311818</v>
      </c>
      <c r="G390" s="45" t="s">
        <v>57</v>
      </c>
      <c r="H390" s="34">
        <v>581210</v>
      </c>
      <c r="I390" s="51">
        <v>2048</v>
      </c>
      <c r="J390" s="45">
        <v>512</v>
      </c>
      <c r="K390" s="45" t="s">
        <v>3051</v>
      </c>
      <c r="L390" s="45">
        <v>914</v>
      </c>
      <c r="M390" s="45">
        <v>1426</v>
      </c>
      <c r="N390" s="26">
        <v>-512</v>
      </c>
      <c r="O390" s="52">
        <v>43975</v>
      </c>
      <c r="P390" s="26">
        <v>2024</v>
      </c>
      <c r="Q390" s="45" t="s">
        <v>3366</v>
      </c>
      <c r="R390" s="45" t="s">
        <v>3102</v>
      </c>
      <c r="S390" s="45" t="s">
        <v>88</v>
      </c>
      <c r="T390" s="45"/>
      <c r="V390" s="45"/>
      <c r="W390" s="23" t="str">
        <f t="shared" si="44"/>
        <v>2022</v>
      </c>
      <c r="X390" s="23">
        <f t="shared" si="45"/>
        <v>2020</v>
      </c>
      <c r="Y390" s="23">
        <f t="shared" si="46"/>
        <v>2020</v>
      </c>
      <c r="Z390" s="23" t="str">
        <f t="shared" si="42"/>
        <v>jun</v>
      </c>
      <c r="AA390" s="23" t="str">
        <f t="shared" si="43"/>
        <v>maj</v>
      </c>
      <c r="AB390" s="23" t="str">
        <f t="shared" si="47"/>
        <v>ti</v>
      </c>
      <c r="AC390" s="23" t="str">
        <f t="shared" si="48"/>
        <v>sø</v>
      </c>
      <c r="AD390" s="45"/>
      <c r="AE390" s="45"/>
    </row>
    <row r="391" spans="1:31" x14ac:dyDescent="0.25">
      <c r="A391" s="45">
        <v>32016</v>
      </c>
      <c r="B391" s="45"/>
      <c r="C391" s="45">
        <v>9470</v>
      </c>
      <c r="D391" s="52">
        <v>43997</v>
      </c>
      <c r="E391" s="45">
        <v>1017105</v>
      </c>
      <c r="F391" s="45">
        <v>433084</v>
      </c>
      <c r="G391" s="45" t="s">
        <v>60</v>
      </c>
      <c r="H391" s="34">
        <v>475552</v>
      </c>
      <c r="I391" s="51">
        <v>20</v>
      </c>
      <c r="J391" s="45">
        <v>-1</v>
      </c>
      <c r="K391" s="45" t="s">
        <v>3051</v>
      </c>
      <c r="L391" s="45">
        <v>214</v>
      </c>
      <c r="M391" s="45">
        <v>214</v>
      </c>
      <c r="N391" s="26">
        <v>0</v>
      </c>
      <c r="O391" s="52">
        <v>43985</v>
      </c>
      <c r="P391" s="26">
        <v>2025</v>
      </c>
      <c r="Q391" s="45" t="s">
        <v>3178</v>
      </c>
      <c r="R391" s="45" t="s">
        <v>3051</v>
      </c>
      <c r="S391" s="45" t="s">
        <v>88</v>
      </c>
      <c r="T391" s="45"/>
      <c r="V391" s="45"/>
      <c r="W391" s="23" t="str">
        <f t="shared" si="44"/>
        <v>2023</v>
      </c>
      <c r="X391" s="23">
        <f t="shared" si="45"/>
        <v>2020</v>
      </c>
      <c r="Y391" s="23">
        <f t="shared" si="46"/>
        <v>2020</v>
      </c>
      <c r="Z391" s="23" t="str">
        <f t="shared" si="42"/>
        <v>jun</v>
      </c>
      <c r="AA391" s="23" t="str">
        <f t="shared" si="43"/>
        <v>jun</v>
      </c>
      <c r="AB391" s="23" t="str">
        <f t="shared" si="47"/>
        <v>ma</v>
      </c>
      <c r="AC391" s="23" t="str">
        <f t="shared" si="48"/>
        <v>on</v>
      </c>
      <c r="AD391" s="45"/>
      <c r="AE391" s="45"/>
    </row>
    <row r="392" spans="1:31" x14ac:dyDescent="0.25">
      <c r="A392" s="45">
        <v>32017</v>
      </c>
      <c r="B392" s="45"/>
      <c r="C392" s="45">
        <v>9471</v>
      </c>
      <c r="D392" s="52">
        <v>43997</v>
      </c>
      <c r="E392" s="45">
        <v>1019293</v>
      </c>
      <c r="F392" s="45">
        <v>423323</v>
      </c>
      <c r="G392" s="45" t="s">
        <v>60</v>
      </c>
      <c r="H392" s="34">
        <v>41954</v>
      </c>
      <c r="I392" s="51">
        <v>10</v>
      </c>
      <c r="J392" s="45">
        <v>10</v>
      </c>
      <c r="K392" s="45" t="s">
        <v>3051</v>
      </c>
      <c r="L392" s="45">
        <v>43</v>
      </c>
      <c r="M392" s="45">
        <v>53</v>
      </c>
      <c r="N392" s="26">
        <v>-10</v>
      </c>
      <c r="O392" s="52">
        <v>43985</v>
      </c>
      <c r="P392" s="26">
        <v>2025</v>
      </c>
      <c r="Q392" s="45" t="s">
        <v>3109</v>
      </c>
      <c r="R392" s="45" t="s">
        <v>3102</v>
      </c>
      <c r="S392" s="45" t="s">
        <v>88</v>
      </c>
      <c r="T392" s="45"/>
      <c r="V392" s="45"/>
      <c r="W392" s="23" t="str">
        <f t="shared" si="44"/>
        <v>2023</v>
      </c>
      <c r="X392" s="23">
        <f t="shared" si="45"/>
        <v>2020</v>
      </c>
      <c r="Y392" s="23">
        <f t="shared" si="46"/>
        <v>2020</v>
      </c>
      <c r="Z392" s="23" t="str">
        <f t="shared" si="42"/>
        <v>jun</v>
      </c>
      <c r="AA392" s="23" t="str">
        <f t="shared" si="43"/>
        <v>jun</v>
      </c>
      <c r="AB392" s="23" t="str">
        <f t="shared" si="47"/>
        <v>ma</v>
      </c>
      <c r="AC392" s="23" t="str">
        <f t="shared" si="48"/>
        <v>on</v>
      </c>
      <c r="AD392" s="45"/>
      <c r="AE392" s="45"/>
    </row>
    <row r="393" spans="1:31" x14ac:dyDescent="0.25">
      <c r="A393" s="45">
        <v>32018</v>
      </c>
      <c r="B393" s="45"/>
      <c r="C393" s="45">
        <v>9476</v>
      </c>
      <c r="D393" s="52">
        <v>43997</v>
      </c>
      <c r="E393" s="45">
        <v>1020153</v>
      </c>
      <c r="F393" s="45">
        <v>421792</v>
      </c>
      <c r="G393" s="45" t="s">
        <v>60</v>
      </c>
      <c r="H393" s="34">
        <v>29623</v>
      </c>
      <c r="I393" s="51">
        <v>10</v>
      </c>
      <c r="J393" s="45">
        <v>-10</v>
      </c>
      <c r="K393" s="45" t="s">
        <v>3051</v>
      </c>
      <c r="L393" s="45">
        <v>174</v>
      </c>
      <c r="M393" s="45">
        <v>174</v>
      </c>
      <c r="N393" s="26">
        <v>0</v>
      </c>
      <c r="O393" s="52">
        <v>43992</v>
      </c>
      <c r="P393" s="26">
        <v>2025</v>
      </c>
      <c r="Q393" s="45" t="s">
        <v>3109</v>
      </c>
      <c r="R393" s="45" t="s">
        <v>3051</v>
      </c>
      <c r="S393" s="45" t="s">
        <v>89</v>
      </c>
      <c r="T393" s="45"/>
      <c r="V393" s="45"/>
      <c r="W393" s="23" t="str">
        <f t="shared" si="44"/>
        <v>2024</v>
      </c>
      <c r="X393" s="23">
        <f t="shared" si="45"/>
        <v>2020</v>
      </c>
      <c r="Y393" s="23">
        <f t="shared" si="46"/>
        <v>2020</v>
      </c>
      <c r="Z393" s="23" t="str">
        <f t="shared" si="42"/>
        <v>jun</v>
      </c>
      <c r="AA393" s="23" t="str">
        <f t="shared" si="43"/>
        <v>jun</v>
      </c>
      <c r="AB393" s="23" t="str">
        <f t="shared" si="47"/>
        <v>ma</v>
      </c>
      <c r="AC393" s="23" t="str">
        <f t="shared" si="48"/>
        <v>on</v>
      </c>
      <c r="AD393" s="45"/>
      <c r="AE393" s="45"/>
    </row>
    <row r="394" spans="1:31" x14ac:dyDescent="0.25">
      <c r="A394" s="45">
        <v>32019</v>
      </c>
      <c r="B394" s="45"/>
      <c r="C394" s="45">
        <v>9477</v>
      </c>
      <c r="D394" s="52">
        <v>43997</v>
      </c>
      <c r="E394" s="45">
        <v>1018974</v>
      </c>
      <c r="F394" s="45">
        <v>700040</v>
      </c>
      <c r="G394" s="45" t="s">
        <v>57</v>
      </c>
      <c r="H394" s="34">
        <v>524652</v>
      </c>
      <c r="I394" s="51">
        <v>10</v>
      </c>
      <c r="J394" s="45">
        <v>10</v>
      </c>
      <c r="K394" s="45" t="s">
        <v>3051</v>
      </c>
      <c r="L394" s="45">
        <v>361</v>
      </c>
      <c r="M394" s="45">
        <v>361</v>
      </c>
      <c r="N394" s="26">
        <v>0</v>
      </c>
      <c r="O394" s="52">
        <v>43986</v>
      </c>
      <c r="P394" s="26">
        <v>2025</v>
      </c>
      <c r="Q394" s="45" t="s">
        <v>3108</v>
      </c>
      <c r="R394" s="45" t="s">
        <v>3051</v>
      </c>
      <c r="S394" s="45" t="s">
        <v>88</v>
      </c>
      <c r="T394" s="45"/>
      <c r="V394" s="45"/>
      <c r="W394" s="23" t="str">
        <f t="shared" si="44"/>
        <v>2023</v>
      </c>
      <c r="X394" s="23">
        <f t="shared" si="45"/>
        <v>2020</v>
      </c>
      <c r="Y394" s="23">
        <f t="shared" si="46"/>
        <v>2020</v>
      </c>
      <c r="Z394" s="23" t="str">
        <f t="shared" si="42"/>
        <v>jun</v>
      </c>
      <c r="AA394" s="23" t="str">
        <f t="shared" si="43"/>
        <v>jun</v>
      </c>
      <c r="AB394" s="23" t="str">
        <f t="shared" si="47"/>
        <v>ma</v>
      </c>
      <c r="AC394" s="23" t="str">
        <f t="shared" si="48"/>
        <v>to</v>
      </c>
      <c r="AD394" s="45"/>
      <c r="AE394" s="45"/>
    </row>
    <row r="395" spans="1:31" x14ac:dyDescent="0.25">
      <c r="A395" s="45">
        <v>32020</v>
      </c>
      <c r="B395" s="45"/>
      <c r="C395" s="45">
        <v>9480</v>
      </c>
      <c r="D395" s="52">
        <v>43997</v>
      </c>
      <c r="E395" s="45">
        <v>1005208</v>
      </c>
      <c r="F395" s="45" t="s">
        <v>149</v>
      </c>
      <c r="G395" s="45" t="s">
        <v>149</v>
      </c>
      <c r="H395" s="34">
        <v>701</v>
      </c>
      <c r="I395" s="51">
        <v>10</v>
      </c>
      <c r="J395" s="45">
        <v>-10</v>
      </c>
      <c r="K395" s="45" t="s">
        <v>3051</v>
      </c>
      <c r="L395" s="45">
        <v>215</v>
      </c>
      <c r="M395" s="45">
        <v>215</v>
      </c>
      <c r="N395" s="26">
        <v>0</v>
      </c>
      <c r="O395" s="52">
        <v>43866</v>
      </c>
      <c r="P395" s="26">
        <v>2025</v>
      </c>
      <c r="Q395" s="45" t="s">
        <v>149</v>
      </c>
      <c r="R395" s="45" t="s">
        <v>3051</v>
      </c>
      <c r="S395" s="45" t="s">
        <v>149</v>
      </c>
      <c r="T395" s="45"/>
      <c r="V395" s="45" t="s">
        <v>3397</v>
      </c>
      <c r="W395" s="23" t="str">
        <f t="shared" si="44"/>
        <v>2006</v>
      </c>
      <c r="X395" s="23">
        <f t="shared" si="45"/>
        <v>2020</v>
      </c>
      <c r="Y395" s="23">
        <f t="shared" si="46"/>
        <v>2020</v>
      </c>
      <c r="Z395" s="23" t="str">
        <f t="shared" si="42"/>
        <v>jun</v>
      </c>
      <c r="AA395" s="23" t="str">
        <f t="shared" si="43"/>
        <v>feb</v>
      </c>
      <c r="AB395" s="23" t="str">
        <f t="shared" si="47"/>
        <v>ma</v>
      </c>
      <c r="AC395" s="23" t="str">
        <f t="shared" si="48"/>
        <v>on</v>
      </c>
      <c r="AD395" s="45"/>
      <c r="AE395" s="45"/>
    </row>
    <row r="396" spans="1:31" x14ac:dyDescent="0.25">
      <c r="A396" s="45">
        <v>32021</v>
      </c>
      <c r="B396" s="45"/>
      <c r="C396" s="45">
        <v>9481</v>
      </c>
      <c r="D396" s="52">
        <v>43997</v>
      </c>
      <c r="E396" s="45">
        <v>1020244</v>
      </c>
      <c r="F396" s="45">
        <v>404001</v>
      </c>
      <c r="G396" s="45" t="s">
        <v>57</v>
      </c>
      <c r="H396" s="34">
        <v>990052</v>
      </c>
      <c r="I396" s="51">
        <v>6</v>
      </c>
      <c r="J396" s="45">
        <v>1</v>
      </c>
      <c r="K396" s="45" t="s">
        <v>3051</v>
      </c>
      <c r="L396" s="45">
        <v>8</v>
      </c>
      <c r="M396" s="45">
        <v>9</v>
      </c>
      <c r="N396" s="26">
        <v>-1</v>
      </c>
      <c r="O396" s="52">
        <v>43994</v>
      </c>
      <c r="P396" s="26">
        <v>2025</v>
      </c>
      <c r="Q396" s="45" t="s">
        <v>3107</v>
      </c>
      <c r="R396" s="45" t="s">
        <v>3102</v>
      </c>
      <c r="S396" s="45" t="s">
        <v>88</v>
      </c>
      <c r="T396" s="45"/>
      <c r="V396" s="45"/>
      <c r="W396" s="23" t="str">
        <f t="shared" si="44"/>
        <v>2024</v>
      </c>
      <c r="X396" s="23">
        <f t="shared" si="45"/>
        <v>2020</v>
      </c>
      <c r="Y396" s="23">
        <f t="shared" si="46"/>
        <v>2020</v>
      </c>
      <c r="Z396" s="23" t="str">
        <f t="shared" si="42"/>
        <v>jun</v>
      </c>
      <c r="AA396" s="23" t="str">
        <f t="shared" si="43"/>
        <v>jun</v>
      </c>
      <c r="AB396" s="23" t="str">
        <f t="shared" si="47"/>
        <v>ma</v>
      </c>
      <c r="AC396" s="23" t="str">
        <f t="shared" si="48"/>
        <v>fr</v>
      </c>
      <c r="AD396" s="45"/>
      <c r="AE396" s="45"/>
    </row>
    <row r="397" spans="1:31" x14ac:dyDescent="0.25">
      <c r="A397" s="45">
        <v>32022</v>
      </c>
      <c r="B397" s="45"/>
      <c r="C397" s="45">
        <v>9482</v>
      </c>
      <c r="D397" s="52">
        <v>43997</v>
      </c>
      <c r="E397" s="45">
        <v>1020244</v>
      </c>
      <c r="F397" s="45">
        <v>404001</v>
      </c>
      <c r="G397" s="45" t="s">
        <v>57</v>
      </c>
      <c r="H397" s="34">
        <v>29153</v>
      </c>
      <c r="I397" s="51">
        <v>80</v>
      </c>
      <c r="J397" s="45">
        <v>16</v>
      </c>
      <c r="K397" s="45" t="s">
        <v>3051</v>
      </c>
      <c r="L397" s="45">
        <v>37</v>
      </c>
      <c r="M397" s="45">
        <v>53</v>
      </c>
      <c r="N397" s="26">
        <v>-16</v>
      </c>
      <c r="O397" s="52">
        <v>43994</v>
      </c>
      <c r="P397" s="26">
        <v>2025</v>
      </c>
      <c r="Q397" s="45" t="s">
        <v>3107</v>
      </c>
      <c r="R397" s="45" t="s">
        <v>3102</v>
      </c>
      <c r="S397" s="45" t="s">
        <v>88</v>
      </c>
      <c r="T397" s="45"/>
      <c r="V397" s="45"/>
      <c r="W397" s="23" t="str">
        <f t="shared" si="44"/>
        <v>2024</v>
      </c>
      <c r="X397" s="23">
        <f t="shared" si="45"/>
        <v>2020</v>
      </c>
      <c r="Y397" s="23">
        <f t="shared" si="46"/>
        <v>2020</v>
      </c>
      <c r="Z397" s="23" t="str">
        <f t="shared" si="42"/>
        <v>jun</v>
      </c>
      <c r="AA397" s="23" t="str">
        <f t="shared" si="43"/>
        <v>jun</v>
      </c>
      <c r="AB397" s="23" t="str">
        <f t="shared" si="47"/>
        <v>ma</v>
      </c>
      <c r="AC397" s="23" t="str">
        <f t="shared" si="48"/>
        <v>fr</v>
      </c>
      <c r="AD397" s="45"/>
      <c r="AE397" s="45"/>
    </row>
    <row r="398" spans="1:31" x14ac:dyDescent="0.25">
      <c r="A398" s="45">
        <v>32023</v>
      </c>
      <c r="B398" s="45"/>
      <c r="C398" s="45">
        <v>9483</v>
      </c>
      <c r="D398" s="52">
        <v>43998</v>
      </c>
      <c r="E398" s="45">
        <v>1020357</v>
      </c>
      <c r="F398" s="63">
        <v>38874950</v>
      </c>
      <c r="G398" s="45" t="s">
        <v>60</v>
      </c>
      <c r="H398" s="34">
        <v>53515</v>
      </c>
      <c r="I398" s="51">
        <v>1</v>
      </c>
      <c r="J398" s="45">
        <v>-1</v>
      </c>
      <c r="K398" s="45" t="s">
        <v>3102</v>
      </c>
      <c r="L398" s="45">
        <v>77</v>
      </c>
      <c r="M398" s="45">
        <v>87</v>
      </c>
      <c r="N398" s="26">
        <v>-10</v>
      </c>
      <c r="O398" s="52">
        <v>43994</v>
      </c>
      <c r="P398" s="26">
        <v>2025</v>
      </c>
      <c r="Q398" s="45" t="s">
        <v>3178</v>
      </c>
      <c r="R398" s="45" t="s">
        <v>3051</v>
      </c>
      <c r="S398" s="45" t="s">
        <v>88</v>
      </c>
      <c r="T398" s="45"/>
      <c r="V398" s="45"/>
      <c r="W398" s="23" t="str">
        <f t="shared" si="44"/>
        <v>2024</v>
      </c>
      <c r="X398" s="23">
        <f t="shared" si="45"/>
        <v>2020</v>
      </c>
      <c r="Y398" s="23">
        <f t="shared" si="46"/>
        <v>2020</v>
      </c>
      <c r="Z398" s="23" t="str">
        <f t="shared" si="42"/>
        <v>jun</v>
      </c>
      <c r="AA398" s="23" t="str">
        <f t="shared" si="43"/>
        <v>jun</v>
      </c>
      <c r="AB398" s="23" t="str">
        <f t="shared" si="47"/>
        <v>ti</v>
      </c>
      <c r="AC398" s="23" t="str">
        <f t="shared" si="48"/>
        <v>fr</v>
      </c>
      <c r="AD398" s="45"/>
      <c r="AE398" s="45"/>
    </row>
    <row r="399" spans="1:31" x14ac:dyDescent="0.25">
      <c r="A399" s="45">
        <v>32024</v>
      </c>
      <c r="B399" s="45"/>
      <c r="C399" s="45">
        <v>9483</v>
      </c>
      <c r="D399" s="52">
        <v>43998</v>
      </c>
      <c r="E399" s="45">
        <v>1020357</v>
      </c>
      <c r="F399" s="63">
        <v>38874950</v>
      </c>
      <c r="G399" s="45" t="s">
        <v>60</v>
      </c>
      <c r="H399" s="34" t="s">
        <v>3398</v>
      </c>
      <c r="I399" s="51">
        <v>1</v>
      </c>
      <c r="J399" s="45">
        <v>-1</v>
      </c>
      <c r="K399" s="45" t="s">
        <v>3102</v>
      </c>
      <c r="L399" s="45">
        <v>235</v>
      </c>
      <c r="M399" s="45">
        <v>235</v>
      </c>
      <c r="N399" s="26">
        <v>0</v>
      </c>
      <c r="O399" s="52">
        <v>43994</v>
      </c>
      <c r="P399" s="26">
        <v>2025</v>
      </c>
      <c r="Q399" s="45" t="s">
        <v>3178</v>
      </c>
      <c r="R399" s="45" t="s">
        <v>3051</v>
      </c>
      <c r="S399" s="45" t="s">
        <v>88</v>
      </c>
      <c r="T399" s="45"/>
      <c r="V399" s="45"/>
      <c r="W399" s="23" t="str">
        <f t="shared" si="44"/>
        <v>2024</v>
      </c>
      <c r="X399" s="23">
        <f t="shared" si="45"/>
        <v>2020</v>
      </c>
      <c r="Y399" s="23">
        <f t="shared" si="46"/>
        <v>2020</v>
      </c>
      <c r="Z399" s="23" t="str">
        <f t="shared" si="42"/>
        <v>jun</v>
      </c>
      <c r="AA399" s="23" t="str">
        <f t="shared" si="43"/>
        <v>jun</v>
      </c>
      <c r="AB399" s="23" t="str">
        <f t="shared" si="47"/>
        <v>ti</v>
      </c>
      <c r="AC399" s="23" t="str">
        <f t="shared" si="48"/>
        <v>fr</v>
      </c>
      <c r="AD399" s="45"/>
      <c r="AE399" s="45"/>
    </row>
    <row r="400" spans="1:31" x14ac:dyDescent="0.25">
      <c r="A400" s="45">
        <v>32025</v>
      </c>
      <c r="B400" s="45"/>
      <c r="C400" s="45">
        <v>9486</v>
      </c>
      <c r="D400" s="52">
        <v>43999</v>
      </c>
      <c r="E400" s="45">
        <v>1019974</v>
      </c>
      <c r="F400" s="63">
        <v>500875</v>
      </c>
      <c r="G400" s="45" t="s">
        <v>60</v>
      </c>
      <c r="H400" s="34">
        <v>56925</v>
      </c>
      <c r="I400" s="51">
        <v>3</v>
      </c>
      <c r="J400" s="45">
        <v>-1</v>
      </c>
      <c r="K400" s="45" t="s">
        <v>3102</v>
      </c>
      <c r="L400" s="45">
        <v>68</v>
      </c>
      <c r="M400" s="45">
        <v>67</v>
      </c>
      <c r="N400" s="26">
        <v>1</v>
      </c>
      <c r="O400" s="52">
        <v>43991</v>
      </c>
      <c r="P400" s="26">
        <v>2025</v>
      </c>
      <c r="Q400" s="45" t="s">
        <v>3108</v>
      </c>
      <c r="R400" s="45" t="s">
        <v>3102</v>
      </c>
      <c r="S400" s="45" t="s">
        <v>88</v>
      </c>
      <c r="T400" s="45"/>
      <c r="V400" s="45"/>
      <c r="W400" s="23" t="str">
        <f t="shared" si="44"/>
        <v>2024</v>
      </c>
      <c r="X400" s="23">
        <f t="shared" si="45"/>
        <v>2020</v>
      </c>
      <c r="Y400" s="23">
        <f t="shared" si="46"/>
        <v>2020</v>
      </c>
      <c r="Z400" s="23" t="str">
        <f t="shared" si="42"/>
        <v>jun</v>
      </c>
      <c r="AA400" s="23" t="str">
        <f t="shared" si="43"/>
        <v>jun</v>
      </c>
      <c r="AB400" s="23" t="str">
        <f t="shared" si="47"/>
        <v>on</v>
      </c>
      <c r="AC400" s="23" t="str">
        <f t="shared" si="48"/>
        <v>ti</v>
      </c>
      <c r="AD400" s="45"/>
      <c r="AE400" s="45"/>
    </row>
    <row r="401" spans="1:31" x14ac:dyDescent="0.25">
      <c r="A401" s="45">
        <v>32026</v>
      </c>
      <c r="B401" s="45"/>
      <c r="C401" s="45">
        <v>9490</v>
      </c>
      <c r="D401" s="52">
        <v>44004</v>
      </c>
      <c r="E401" s="45">
        <v>1020612</v>
      </c>
      <c r="F401" s="45">
        <v>413005</v>
      </c>
      <c r="G401" s="45" t="s">
        <v>60</v>
      </c>
      <c r="H401" s="34">
        <v>70133</v>
      </c>
      <c r="I401" s="51">
        <v>15</v>
      </c>
      <c r="J401" s="45">
        <v>-5</v>
      </c>
      <c r="K401" s="45" t="s">
        <v>3102</v>
      </c>
      <c r="L401" s="45">
        <v>24</v>
      </c>
      <c r="M401" s="45">
        <v>19</v>
      </c>
      <c r="N401" s="26">
        <v>5</v>
      </c>
      <c r="O401" s="52">
        <v>43997</v>
      </c>
      <c r="P401" s="26">
        <v>2026</v>
      </c>
      <c r="Q401" s="45" t="s">
        <v>3109</v>
      </c>
      <c r="R401" s="45" t="s">
        <v>3102</v>
      </c>
      <c r="S401" s="45" t="s">
        <v>88</v>
      </c>
      <c r="T401" s="45"/>
      <c r="V401" s="45"/>
      <c r="W401" s="23" t="str">
        <f t="shared" si="44"/>
        <v>2025</v>
      </c>
      <c r="X401" s="23">
        <f t="shared" si="45"/>
        <v>2020</v>
      </c>
      <c r="Y401" s="23">
        <f t="shared" si="46"/>
        <v>2020</v>
      </c>
      <c r="Z401" s="23" t="str">
        <f t="shared" si="42"/>
        <v>jun</v>
      </c>
      <c r="AA401" s="23" t="str">
        <f t="shared" si="43"/>
        <v>jun</v>
      </c>
      <c r="AB401" s="23" t="str">
        <f t="shared" si="47"/>
        <v>ma</v>
      </c>
      <c r="AC401" s="23" t="str">
        <f t="shared" si="48"/>
        <v>ma</v>
      </c>
      <c r="AD401" s="45"/>
      <c r="AE401" s="45"/>
    </row>
    <row r="402" spans="1:31" x14ac:dyDescent="0.25">
      <c r="A402" s="45">
        <v>32027</v>
      </c>
      <c r="B402" s="45"/>
      <c r="C402" s="45">
        <v>9491</v>
      </c>
      <c r="D402" s="52">
        <v>44004</v>
      </c>
      <c r="E402" s="45">
        <v>1020205</v>
      </c>
      <c r="F402" s="45">
        <v>75823977</v>
      </c>
      <c r="G402" s="45" t="s">
        <v>60</v>
      </c>
      <c r="H402" s="34">
        <v>3150</v>
      </c>
      <c r="I402" s="51">
        <v>23</v>
      </c>
      <c r="J402" s="45">
        <v>-1</v>
      </c>
      <c r="K402" s="45" t="s">
        <v>3102</v>
      </c>
      <c r="L402" s="45">
        <v>615</v>
      </c>
      <c r="M402" s="45">
        <v>614</v>
      </c>
      <c r="N402" s="26">
        <v>1</v>
      </c>
      <c r="O402" s="52">
        <v>43993</v>
      </c>
      <c r="P402" s="26">
        <v>2026</v>
      </c>
      <c r="Q402" s="45" t="s">
        <v>3106</v>
      </c>
      <c r="R402" s="45" t="s">
        <v>3102</v>
      </c>
      <c r="S402" s="45" t="s">
        <v>89</v>
      </c>
      <c r="T402" s="45"/>
      <c r="V402" s="45"/>
      <c r="W402" s="23" t="str">
        <f t="shared" si="44"/>
        <v>2024</v>
      </c>
      <c r="X402" s="23">
        <f t="shared" si="45"/>
        <v>2020</v>
      </c>
      <c r="Y402" s="23">
        <f t="shared" si="46"/>
        <v>2020</v>
      </c>
      <c r="Z402" s="23" t="str">
        <f t="shared" si="42"/>
        <v>jun</v>
      </c>
      <c r="AA402" s="23" t="str">
        <f t="shared" si="43"/>
        <v>jun</v>
      </c>
      <c r="AB402" s="23" t="str">
        <f t="shared" si="47"/>
        <v>ma</v>
      </c>
      <c r="AC402" s="23" t="str">
        <f t="shared" si="48"/>
        <v>to</v>
      </c>
      <c r="AD402" s="45"/>
      <c r="AE402" s="45"/>
    </row>
    <row r="403" spans="1:31" x14ac:dyDescent="0.25">
      <c r="A403" s="45">
        <v>32028</v>
      </c>
      <c r="B403" s="45"/>
      <c r="C403" s="45">
        <v>9492</v>
      </c>
      <c r="D403" s="52">
        <v>44004</v>
      </c>
      <c r="E403" s="45">
        <v>1019490</v>
      </c>
      <c r="F403" s="45">
        <v>407005</v>
      </c>
      <c r="G403" s="45" t="s">
        <v>57</v>
      </c>
      <c r="H403" s="34">
        <v>29754</v>
      </c>
      <c r="I403" s="51">
        <v>320</v>
      </c>
      <c r="J403" s="45">
        <v>-15</v>
      </c>
      <c r="K403" s="45" t="s">
        <v>3051</v>
      </c>
      <c r="L403" s="45">
        <v>233</v>
      </c>
      <c r="M403" s="45">
        <v>233</v>
      </c>
      <c r="N403" s="26">
        <v>0</v>
      </c>
      <c r="O403" s="52">
        <v>43992</v>
      </c>
      <c r="P403" s="26">
        <v>2026</v>
      </c>
      <c r="Q403" s="45" t="s">
        <v>3161</v>
      </c>
      <c r="R403" s="45" t="s">
        <v>3051</v>
      </c>
      <c r="S403" s="45" t="s">
        <v>88</v>
      </c>
      <c r="T403" s="45"/>
      <c r="V403" s="45"/>
      <c r="W403" s="23" t="str">
        <f t="shared" si="44"/>
        <v>2024</v>
      </c>
      <c r="X403" s="23">
        <f t="shared" si="45"/>
        <v>2020</v>
      </c>
      <c r="Y403" s="23">
        <f t="shared" si="46"/>
        <v>2020</v>
      </c>
      <c r="Z403" s="23" t="str">
        <f t="shared" si="42"/>
        <v>jun</v>
      </c>
      <c r="AA403" s="23" t="str">
        <f t="shared" si="43"/>
        <v>jun</v>
      </c>
      <c r="AB403" s="23" t="str">
        <f t="shared" si="47"/>
        <v>ma</v>
      </c>
      <c r="AC403" s="23" t="str">
        <f t="shared" si="48"/>
        <v>on</v>
      </c>
      <c r="AD403" s="45"/>
      <c r="AE403" s="45"/>
    </row>
    <row r="404" spans="1:31" x14ac:dyDescent="0.25">
      <c r="A404" s="45">
        <v>32029</v>
      </c>
      <c r="B404" s="45"/>
      <c r="C404" s="45">
        <v>9493</v>
      </c>
      <c r="D404" s="52">
        <v>44004</v>
      </c>
      <c r="E404" s="45">
        <v>1019490</v>
      </c>
      <c r="F404" s="45">
        <v>407005</v>
      </c>
      <c r="G404" s="45" t="s">
        <v>57</v>
      </c>
      <c r="H404" s="34">
        <v>10195</v>
      </c>
      <c r="I404" s="51">
        <v>10</v>
      </c>
      <c r="J404" s="45">
        <v>-5</v>
      </c>
      <c r="K404" s="45" t="s">
        <v>3051</v>
      </c>
      <c r="L404" s="45">
        <v>98</v>
      </c>
      <c r="M404" s="45">
        <v>98</v>
      </c>
      <c r="N404" s="26">
        <v>0</v>
      </c>
      <c r="O404" s="52">
        <v>43992</v>
      </c>
      <c r="P404" s="26">
        <v>2026</v>
      </c>
      <c r="Q404" s="45" t="s">
        <v>3364</v>
      </c>
      <c r="R404" s="45" t="s">
        <v>3051</v>
      </c>
      <c r="S404" s="45" t="s">
        <v>88</v>
      </c>
      <c r="T404" s="45"/>
      <c r="V404" s="45"/>
      <c r="W404" s="23" t="str">
        <f t="shared" si="44"/>
        <v>2024</v>
      </c>
      <c r="X404" s="23">
        <f t="shared" si="45"/>
        <v>2020</v>
      </c>
      <c r="Y404" s="23">
        <f t="shared" si="46"/>
        <v>2020</v>
      </c>
      <c r="Z404" s="23" t="str">
        <f t="shared" si="42"/>
        <v>jun</v>
      </c>
      <c r="AA404" s="23" t="str">
        <f t="shared" si="43"/>
        <v>jun</v>
      </c>
      <c r="AB404" s="23" t="str">
        <f t="shared" si="47"/>
        <v>ma</v>
      </c>
      <c r="AC404" s="23" t="str">
        <f t="shared" si="48"/>
        <v>on</v>
      </c>
      <c r="AD404" s="45"/>
      <c r="AE404" s="45"/>
    </row>
    <row r="405" spans="1:31" x14ac:dyDescent="0.25">
      <c r="A405" s="45">
        <v>32030</v>
      </c>
      <c r="B405" s="45"/>
      <c r="C405" s="45">
        <v>9495</v>
      </c>
      <c r="D405" s="52">
        <v>44004</v>
      </c>
      <c r="E405" s="45">
        <v>1020145</v>
      </c>
      <c r="F405" s="45">
        <v>421275</v>
      </c>
      <c r="G405" s="45" t="s">
        <v>60</v>
      </c>
      <c r="H405" s="34">
        <v>44014</v>
      </c>
      <c r="I405" s="51">
        <v>10</v>
      </c>
      <c r="J405" s="45">
        <v>10</v>
      </c>
      <c r="K405" s="45" t="s">
        <v>3051</v>
      </c>
      <c r="L405" s="45">
        <v>2325</v>
      </c>
      <c r="M405" s="45">
        <v>2325</v>
      </c>
      <c r="N405" s="26">
        <v>0</v>
      </c>
      <c r="O405" s="52">
        <v>43992</v>
      </c>
      <c r="P405" s="26">
        <v>2026</v>
      </c>
      <c r="Q405" s="45" t="s">
        <v>3111</v>
      </c>
      <c r="R405" s="45" t="s">
        <v>3051</v>
      </c>
      <c r="S405" s="45" t="s">
        <v>88</v>
      </c>
      <c r="T405" s="45"/>
      <c r="V405" s="45"/>
      <c r="W405" s="23" t="str">
        <f t="shared" si="44"/>
        <v>2024</v>
      </c>
      <c r="X405" s="23">
        <f t="shared" si="45"/>
        <v>2020</v>
      </c>
      <c r="Y405" s="23">
        <f t="shared" si="46"/>
        <v>2020</v>
      </c>
      <c r="Z405" s="23" t="str">
        <f t="shared" si="42"/>
        <v>jun</v>
      </c>
      <c r="AA405" s="23" t="str">
        <f t="shared" si="43"/>
        <v>jun</v>
      </c>
      <c r="AB405" s="23" t="str">
        <f t="shared" si="47"/>
        <v>ma</v>
      </c>
      <c r="AC405" s="23" t="str">
        <f t="shared" si="48"/>
        <v>on</v>
      </c>
      <c r="AD405" s="45"/>
      <c r="AE405" s="45"/>
    </row>
    <row r="406" spans="1:31" x14ac:dyDescent="0.25">
      <c r="A406" s="45">
        <v>32031</v>
      </c>
      <c r="B406" s="45"/>
      <c r="C406" s="45">
        <v>9498</v>
      </c>
      <c r="D406" s="52">
        <v>44004</v>
      </c>
      <c r="E406" s="45">
        <v>1020357</v>
      </c>
      <c r="F406" s="45">
        <v>38874950</v>
      </c>
      <c r="G406" s="45" t="s">
        <v>60</v>
      </c>
      <c r="H406" s="34" t="s">
        <v>3399</v>
      </c>
      <c r="I406" s="51">
        <v>10</v>
      </c>
      <c r="J406" s="45">
        <v>90</v>
      </c>
      <c r="K406" s="45" t="s">
        <v>3102</v>
      </c>
      <c r="L406" s="45">
        <v>339</v>
      </c>
      <c r="M406" s="45">
        <v>429</v>
      </c>
      <c r="N406" s="26">
        <v>-90</v>
      </c>
      <c r="O406" s="52">
        <v>43994</v>
      </c>
      <c r="P406" s="26">
        <v>2026</v>
      </c>
      <c r="Q406" s="45" t="s">
        <v>3178</v>
      </c>
      <c r="R406" s="45" t="s">
        <v>3102</v>
      </c>
      <c r="S406" s="45" t="s">
        <v>88</v>
      </c>
      <c r="T406" s="45"/>
      <c r="V406" s="45"/>
      <c r="W406" s="23" t="str">
        <f t="shared" si="44"/>
        <v>2024</v>
      </c>
      <c r="X406" s="23">
        <f t="shared" si="45"/>
        <v>2020</v>
      </c>
      <c r="Y406" s="23">
        <f t="shared" si="46"/>
        <v>2020</v>
      </c>
      <c r="Z406" s="23" t="str">
        <f t="shared" si="42"/>
        <v>jun</v>
      </c>
      <c r="AA406" s="23" t="str">
        <f t="shared" si="43"/>
        <v>jun</v>
      </c>
      <c r="AB406" s="23" t="str">
        <f t="shared" si="47"/>
        <v>ma</v>
      </c>
      <c r="AC406" s="23" t="str">
        <f t="shared" si="48"/>
        <v>fr</v>
      </c>
      <c r="AD406" s="45"/>
      <c r="AE406" s="45"/>
    </row>
    <row r="407" spans="1:31" x14ac:dyDescent="0.25">
      <c r="A407" s="45">
        <v>32032</v>
      </c>
      <c r="B407" s="45"/>
      <c r="C407" s="45">
        <v>9500</v>
      </c>
      <c r="D407" s="52">
        <v>44005</v>
      </c>
      <c r="E407" s="45">
        <v>1021164</v>
      </c>
      <c r="F407" s="45">
        <v>66152310</v>
      </c>
      <c r="G407" s="45" t="s">
        <v>57</v>
      </c>
      <c r="H407" s="34">
        <v>53623</v>
      </c>
      <c r="I407" s="51">
        <v>10</v>
      </c>
      <c r="J407" s="45">
        <v>10</v>
      </c>
      <c r="K407" s="45" t="s">
        <v>3051</v>
      </c>
      <c r="L407" s="45">
        <v>570</v>
      </c>
      <c r="M407" s="45">
        <v>575</v>
      </c>
      <c r="N407" s="26">
        <v>-5</v>
      </c>
      <c r="O407" s="52">
        <v>44001</v>
      </c>
      <c r="P407" s="26">
        <v>2026</v>
      </c>
      <c r="Q407" s="45" t="s">
        <v>3105</v>
      </c>
      <c r="R407" s="45" t="s">
        <v>3051</v>
      </c>
      <c r="S407" s="45" t="s">
        <v>88</v>
      </c>
      <c r="T407" s="45"/>
      <c r="V407" s="45"/>
      <c r="W407" s="23" t="str">
        <f t="shared" si="44"/>
        <v>2025</v>
      </c>
      <c r="X407" s="23">
        <f t="shared" si="45"/>
        <v>2020</v>
      </c>
      <c r="Y407" s="23">
        <f t="shared" si="46"/>
        <v>2020</v>
      </c>
      <c r="Z407" s="23" t="str">
        <f t="shared" si="42"/>
        <v>jun</v>
      </c>
      <c r="AA407" s="23" t="str">
        <f t="shared" si="43"/>
        <v>jun</v>
      </c>
      <c r="AB407" s="23" t="str">
        <f t="shared" si="47"/>
        <v>ti</v>
      </c>
      <c r="AC407" s="23" t="str">
        <f t="shared" si="48"/>
        <v>fr</v>
      </c>
      <c r="AD407" s="45"/>
      <c r="AE407" s="45"/>
    </row>
    <row r="408" spans="1:31" x14ac:dyDescent="0.25">
      <c r="A408" s="45">
        <v>32033</v>
      </c>
      <c r="B408" s="45"/>
      <c r="C408" s="45">
        <v>9501</v>
      </c>
      <c r="D408" s="52">
        <v>44005</v>
      </c>
      <c r="E408" s="45">
        <v>1020654</v>
      </c>
      <c r="F408" s="45">
        <v>404001</v>
      </c>
      <c r="G408" s="45" t="s">
        <v>57</v>
      </c>
      <c r="H408" s="34">
        <v>29585</v>
      </c>
      <c r="I408" s="51">
        <v>50</v>
      </c>
      <c r="J408" s="45">
        <v>-50</v>
      </c>
      <c r="K408" s="45" t="s">
        <v>3051</v>
      </c>
      <c r="L408" s="45">
        <v>95</v>
      </c>
      <c r="M408" s="45">
        <v>95</v>
      </c>
      <c r="N408" s="26">
        <v>0</v>
      </c>
      <c r="O408" s="52">
        <v>43998</v>
      </c>
      <c r="P408" s="26">
        <v>2026</v>
      </c>
      <c r="Q408" s="45" t="s">
        <v>3107</v>
      </c>
      <c r="R408" s="45" t="s">
        <v>3051</v>
      </c>
      <c r="S408" s="45" t="s">
        <v>88</v>
      </c>
      <c r="T408" s="45"/>
      <c r="V408" s="45"/>
      <c r="W408" s="23" t="str">
        <f t="shared" si="44"/>
        <v>2025</v>
      </c>
      <c r="X408" s="23">
        <f t="shared" si="45"/>
        <v>2020</v>
      </c>
      <c r="Y408" s="23">
        <f t="shared" si="46"/>
        <v>2020</v>
      </c>
      <c r="Z408" s="23" t="str">
        <f t="shared" si="42"/>
        <v>jun</v>
      </c>
      <c r="AA408" s="23" t="str">
        <f t="shared" si="43"/>
        <v>jun</v>
      </c>
      <c r="AB408" s="23" t="str">
        <f t="shared" si="47"/>
        <v>ti</v>
      </c>
      <c r="AC408" s="23" t="str">
        <f t="shared" si="48"/>
        <v>ti</v>
      </c>
      <c r="AD408" s="45"/>
      <c r="AE408" s="45"/>
    </row>
    <row r="409" spans="1:31" x14ac:dyDescent="0.25">
      <c r="A409" s="45">
        <v>32034</v>
      </c>
      <c r="B409" s="45"/>
      <c r="C409" s="45">
        <v>9502</v>
      </c>
      <c r="D409" s="52">
        <v>44005</v>
      </c>
      <c r="E409" s="45">
        <v>1020654</v>
      </c>
      <c r="F409" s="45">
        <v>404001</v>
      </c>
      <c r="G409" s="45" t="s">
        <v>57</v>
      </c>
      <c r="H409" s="34">
        <v>29597</v>
      </c>
      <c r="I409" s="51">
        <v>10</v>
      </c>
      <c r="J409" s="45">
        <v>-10</v>
      </c>
      <c r="K409" s="45" t="s">
        <v>3051</v>
      </c>
      <c r="L409" s="45">
        <v>182</v>
      </c>
      <c r="M409" s="45">
        <v>182</v>
      </c>
      <c r="N409" s="26">
        <v>0</v>
      </c>
      <c r="O409" s="52">
        <v>43998</v>
      </c>
      <c r="P409" s="26">
        <v>2026</v>
      </c>
      <c r="Q409" s="45" t="s">
        <v>3107</v>
      </c>
      <c r="R409" s="45" t="s">
        <v>3051</v>
      </c>
      <c r="S409" s="45" t="s">
        <v>88</v>
      </c>
      <c r="T409" s="45"/>
      <c r="V409" s="45"/>
      <c r="W409" s="23" t="str">
        <f t="shared" si="44"/>
        <v>2025</v>
      </c>
      <c r="X409" s="23">
        <f t="shared" si="45"/>
        <v>2020</v>
      </c>
      <c r="Y409" s="23">
        <f t="shared" si="46"/>
        <v>2020</v>
      </c>
      <c r="Z409" s="23" t="str">
        <f t="shared" si="42"/>
        <v>jun</v>
      </c>
      <c r="AA409" s="23" t="str">
        <f t="shared" si="43"/>
        <v>jun</v>
      </c>
      <c r="AB409" s="23" t="str">
        <f t="shared" si="47"/>
        <v>ti</v>
      </c>
      <c r="AC409" s="23" t="str">
        <f t="shared" si="48"/>
        <v>ti</v>
      </c>
      <c r="AD409" s="45"/>
      <c r="AE409" s="45"/>
    </row>
    <row r="410" spans="1:31" x14ac:dyDescent="0.25">
      <c r="A410" s="45">
        <v>32035</v>
      </c>
      <c r="B410" s="45"/>
      <c r="C410" s="45">
        <v>9503</v>
      </c>
      <c r="D410" s="52">
        <v>44005</v>
      </c>
      <c r="E410" s="45">
        <v>1021054</v>
      </c>
      <c r="F410" s="45">
        <v>404001</v>
      </c>
      <c r="G410" s="45" t="s">
        <v>57</v>
      </c>
      <c r="H410" s="34">
        <v>29588</v>
      </c>
      <c r="I410" s="51">
        <v>19</v>
      </c>
      <c r="J410" s="45">
        <v>171</v>
      </c>
      <c r="K410" s="45" t="s">
        <v>3102</v>
      </c>
      <c r="L410" s="45">
        <v>269</v>
      </c>
      <c r="M410" s="45">
        <v>440</v>
      </c>
      <c r="N410" s="26">
        <v>-171</v>
      </c>
      <c r="O410" s="52">
        <v>44001</v>
      </c>
      <c r="P410" s="26">
        <v>2026</v>
      </c>
      <c r="Q410" s="45" t="s">
        <v>3364</v>
      </c>
      <c r="R410" s="45" t="s">
        <v>3102</v>
      </c>
      <c r="S410" s="45" t="s">
        <v>88</v>
      </c>
      <c r="T410" s="45"/>
      <c r="V410" s="45"/>
      <c r="W410" s="23" t="str">
        <f t="shared" si="44"/>
        <v>2025</v>
      </c>
      <c r="X410" s="23">
        <f t="shared" si="45"/>
        <v>2020</v>
      </c>
      <c r="Y410" s="23">
        <f t="shared" si="46"/>
        <v>2020</v>
      </c>
      <c r="Z410" s="23" t="str">
        <f t="shared" si="42"/>
        <v>jun</v>
      </c>
      <c r="AA410" s="23" t="str">
        <f t="shared" si="43"/>
        <v>jun</v>
      </c>
      <c r="AB410" s="23" t="str">
        <f t="shared" si="47"/>
        <v>ti</v>
      </c>
      <c r="AC410" s="23" t="str">
        <f t="shared" si="48"/>
        <v>fr</v>
      </c>
      <c r="AD410" s="45"/>
      <c r="AE410" s="45"/>
    </row>
    <row r="411" spans="1:31" x14ac:dyDescent="0.25">
      <c r="A411" s="45">
        <v>32036</v>
      </c>
      <c r="B411" s="45"/>
      <c r="C411" s="45">
        <v>9506</v>
      </c>
      <c r="D411" s="52">
        <v>44006</v>
      </c>
      <c r="E411" s="45">
        <v>1021280</v>
      </c>
      <c r="F411" s="45">
        <v>36955000</v>
      </c>
      <c r="G411" s="45" t="s">
        <v>60</v>
      </c>
      <c r="H411" s="34">
        <v>41676</v>
      </c>
      <c r="I411" s="51">
        <v>4</v>
      </c>
      <c r="J411" s="45">
        <v>-1</v>
      </c>
      <c r="K411" s="45" t="s">
        <v>3102</v>
      </c>
      <c r="L411" s="45">
        <v>25</v>
      </c>
      <c r="M411" s="45">
        <v>24</v>
      </c>
      <c r="N411" s="26">
        <v>1</v>
      </c>
      <c r="O411" s="52">
        <v>44001</v>
      </c>
      <c r="P411" s="26">
        <v>2026</v>
      </c>
      <c r="Q411" s="45" t="s">
        <v>3107</v>
      </c>
      <c r="R411" s="45" t="s">
        <v>3102</v>
      </c>
      <c r="S411" s="45" t="s">
        <v>88</v>
      </c>
      <c r="T411" s="45"/>
      <c r="V411" s="45"/>
      <c r="W411" s="23" t="str">
        <f t="shared" si="44"/>
        <v>2025</v>
      </c>
      <c r="X411" s="23">
        <f t="shared" si="45"/>
        <v>2020</v>
      </c>
      <c r="Y411" s="23">
        <f t="shared" si="46"/>
        <v>2020</v>
      </c>
      <c r="Z411" s="23" t="str">
        <f t="shared" si="42"/>
        <v>jun</v>
      </c>
      <c r="AA411" s="23" t="str">
        <f t="shared" si="43"/>
        <v>jun</v>
      </c>
      <c r="AB411" s="23" t="str">
        <f t="shared" si="47"/>
        <v>on</v>
      </c>
      <c r="AC411" s="23" t="str">
        <f t="shared" si="48"/>
        <v>fr</v>
      </c>
      <c r="AD411" s="45"/>
      <c r="AE411" s="45"/>
    </row>
    <row r="412" spans="1:31" x14ac:dyDescent="0.25">
      <c r="A412" s="45">
        <v>32037</v>
      </c>
      <c r="B412" s="45"/>
      <c r="C412" s="45">
        <v>9507</v>
      </c>
      <c r="D412" s="52">
        <v>44006</v>
      </c>
      <c r="E412" s="45">
        <v>1020739</v>
      </c>
      <c r="F412" s="45">
        <v>600010</v>
      </c>
      <c r="G412" s="45" t="s">
        <v>60</v>
      </c>
      <c r="H412" s="34">
        <v>29753</v>
      </c>
      <c r="I412" s="51">
        <v>1</v>
      </c>
      <c r="J412" s="45">
        <v>-1</v>
      </c>
      <c r="K412" s="45" t="s">
        <v>3102</v>
      </c>
      <c r="L412" s="45">
        <v>205</v>
      </c>
      <c r="M412" s="45">
        <v>225</v>
      </c>
      <c r="N412" s="26">
        <v>-20</v>
      </c>
      <c r="O412" s="52">
        <v>43998</v>
      </c>
      <c r="P412" s="26">
        <v>2026</v>
      </c>
      <c r="Q412" s="45" t="s">
        <v>70</v>
      </c>
      <c r="R412" s="45" t="s">
        <v>3051</v>
      </c>
      <c r="S412" s="45" t="s">
        <v>89</v>
      </c>
      <c r="T412" s="45"/>
      <c r="V412" s="45"/>
      <c r="W412" s="23" t="str">
        <f t="shared" si="44"/>
        <v>2025</v>
      </c>
      <c r="X412" s="23">
        <f t="shared" si="45"/>
        <v>2020</v>
      </c>
      <c r="Y412" s="23">
        <f t="shared" si="46"/>
        <v>2020</v>
      </c>
      <c r="Z412" s="23" t="str">
        <f t="shared" si="42"/>
        <v>jun</v>
      </c>
      <c r="AA412" s="23" t="str">
        <f t="shared" si="43"/>
        <v>jun</v>
      </c>
      <c r="AB412" s="23" t="str">
        <f t="shared" si="47"/>
        <v>on</v>
      </c>
      <c r="AC412" s="23" t="str">
        <f t="shared" si="48"/>
        <v>ti</v>
      </c>
      <c r="AD412" s="45"/>
      <c r="AE412" s="45"/>
    </row>
    <row r="413" spans="1:31" x14ac:dyDescent="0.25">
      <c r="A413" s="45">
        <v>32038</v>
      </c>
      <c r="B413" s="45"/>
      <c r="C413" s="45">
        <v>9508</v>
      </c>
      <c r="D413" s="52">
        <v>44006</v>
      </c>
      <c r="E413" s="45">
        <v>1011766</v>
      </c>
      <c r="F413" s="45">
        <v>423355</v>
      </c>
      <c r="G413" s="45" t="s">
        <v>60</v>
      </c>
      <c r="H413" s="34">
        <v>77543</v>
      </c>
      <c r="I413" s="51">
        <v>20</v>
      </c>
      <c r="J413" s="45">
        <v>-10</v>
      </c>
      <c r="K413" s="45" t="s">
        <v>3051</v>
      </c>
      <c r="L413" s="45">
        <v>467</v>
      </c>
      <c r="M413" s="45">
        <v>457</v>
      </c>
      <c r="N413" s="26">
        <v>10</v>
      </c>
      <c r="O413" s="52">
        <v>43913</v>
      </c>
      <c r="P413" s="26">
        <v>2026</v>
      </c>
      <c r="Q413" s="45" t="s">
        <v>3363</v>
      </c>
      <c r="R413" s="45" t="s">
        <v>3102</v>
      </c>
      <c r="S413" s="45" t="s">
        <v>89</v>
      </c>
      <c r="T413" s="45"/>
      <c r="V413" s="45"/>
      <c r="W413" s="23" t="str">
        <f t="shared" si="44"/>
        <v>2013</v>
      </c>
      <c r="X413" s="23">
        <f t="shared" si="45"/>
        <v>2020</v>
      </c>
      <c r="Y413" s="23">
        <f t="shared" si="46"/>
        <v>2020</v>
      </c>
      <c r="Z413" s="23" t="str">
        <f t="shared" si="42"/>
        <v>jun</v>
      </c>
      <c r="AA413" s="23" t="str">
        <f t="shared" si="43"/>
        <v>mar</v>
      </c>
      <c r="AB413" s="23" t="str">
        <f t="shared" si="47"/>
        <v>on</v>
      </c>
      <c r="AC413" s="23" t="str">
        <f t="shared" si="48"/>
        <v>ma</v>
      </c>
      <c r="AD413" s="45"/>
      <c r="AE413" s="45"/>
    </row>
    <row r="414" spans="1:31" x14ac:dyDescent="0.25">
      <c r="A414" s="45">
        <v>32039</v>
      </c>
      <c r="B414" s="45"/>
      <c r="C414" s="45">
        <v>9514</v>
      </c>
      <c r="D414" s="52">
        <v>44007</v>
      </c>
      <c r="E414" s="45">
        <v>1020546</v>
      </c>
      <c r="F414" s="45">
        <v>3386</v>
      </c>
      <c r="G414" s="45" t="s">
        <v>60</v>
      </c>
      <c r="H414" s="34">
        <v>93209</v>
      </c>
      <c r="I414" s="51">
        <v>1</v>
      </c>
      <c r="J414" s="45">
        <v>-1</v>
      </c>
      <c r="K414" s="45" t="s">
        <v>3102</v>
      </c>
      <c r="L414" s="45">
        <v>192</v>
      </c>
      <c r="M414" s="45">
        <v>191</v>
      </c>
      <c r="N414" s="26">
        <v>1</v>
      </c>
      <c r="O414" s="52">
        <v>43997</v>
      </c>
      <c r="P414" s="26">
        <v>2026</v>
      </c>
      <c r="Q414" s="45" t="s">
        <v>3103</v>
      </c>
      <c r="R414" s="45" t="s">
        <v>3102</v>
      </c>
      <c r="S414" s="45" t="s">
        <v>88</v>
      </c>
      <c r="T414" s="45"/>
      <c r="V414" s="45"/>
      <c r="W414" s="23" t="str">
        <f t="shared" si="44"/>
        <v>2025</v>
      </c>
      <c r="X414" s="23">
        <f t="shared" si="45"/>
        <v>2020</v>
      </c>
      <c r="Y414" s="23">
        <f t="shared" si="46"/>
        <v>2020</v>
      </c>
      <c r="Z414" s="23" t="str">
        <f t="shared" si="42"/>
        <v>jun</v>
      </c>
      <c r="AA414" s="23" t="str">
        <f t="shared" si="43"/>
        <v>jun</v>
      </c>
      <c r="AB414" s="23" t="str">
        <f t="shared" si="47"/>
        <v>to</v>
      </c>
      <c r="AC414" s="23" t="str">
        <f t="shared" si="48"/>
        <v>ma</v>
      </c>
      <c r="AD414" s="45"/>
      <c r="AE414" s="45"/>
    </row>
    <row r="415" spans="1:31" x14ac:dyDescent="0.25">
      <c r="A415" s="45">
        <v>32040</v>
      </c>
      <c r="B415" s="45"/>
      <c r="C415" s="45">
        <v>9521</v>
      </c>
      <c r="D415" s="52">
        <v>44008</v>
      </c>
      <c r="E415" s="45">
        <v>1019942</v>
      </c>
      <c r="F415" s="45">
        <v>3387</v>
      </c>
      <c r="G415" s="45" t="s">
        <v>60</v>
      </c>
      <c r="H415" s="34">
        <v>691133</v>
      </c>
      <c r="I415" s="51">
        <v>100</v>
      </c>
      <c r="J415" s="45">
        <v>-100</v>
      </c>
      <c r="K415" s="45" t="s">
        <v>3051</v>
      </c>
      <c r="L415" s="45">
        <v>275</v>
      </c>
      <c r="M415" s="45">
        <v>270</v>
      </c>
      <c r="N415" s="26">
        <v>5</v>
      </c>
      <c r="O415" s="52">
        <v>43991</v>
      </c>
      <c r="P415" s="26">
        <v>2026</v>
      </c>
      <c r="Q415" s="45" t="s">
        <v>3310</v>
      </c>
      <c r="R415" s="45" t="s">
        <v>3051</v>
      </c>
      <c r="S415" s="45" t="s">
        <v>89</v>
      </c>
      <c r="T415" s="45"/>
      <c r="V415" s="45"/>
      <c r="W415" s="23" t="str">
        <f t="shared" si="44"/>
        <v>2024</v>
      </c>
      <c r="X415" s="23">
        <f t="shared" si="45"/>
        <v>2020</v>
      </c>
      <c r="Y415" s="23">
        <f t="shared" si="46"/>
        <v>2020</v>
      </c>
      <c r="Z415" s="23" t="str">
        <f t="shared" si="42"/>
        <v>jun</v>
      </c>
      <c r="AA415" s="23" t="str">
        <f t="shared" si="43"/>
        <v>jun</v>
      </c>
      <c r="AB415" s="23" t="str">
        <f t="shared" si="47"/>
        <v>fr</v>
      </c>
      <c r="AC415" s="23" t="str">
        <f t="shared" si="48"/>
        <v>ti</v>
      </c>
      <c r="AD415" s="45"/>
      <c r="AE415" s="45"/>
    </row>
    <row r="416" spans="1:31" x14ac:dyDescent="0.25">
      <c r="A416" s="45">
        <v>32041</v>
      </c>
      <c r="B416" s="45"/>
      <c r="C416" s="45">
        <v>9522</v>
      </c>
      <c r="D416" s="52">
        <v>44011</v>
      </c>
      <c r="E416" s="45">
        <v>1021546</v>
      </c>
      <c r="F416" s="45">
        <v>77403300</v>
      </c>
      <c r="G416" s="45" t="s">
        <v>57</v>
      </c>
      <c r="H416" s="34" t="s">
        <v>61</v>
      </c>
      <c r="I416" s="51">
        <v>20</v>
      </c>
      <c r="J416" s="45">
        <v>-10</v>
      </c>
      <c r="K416" s="45" t="s">
        <v>3051</v>
      </c>
      <c r="L416" s="45">
        <v>233</v>
      </c>
      <c r="M416" s="45">
        <v>214</v>
      </c>
      <c r="N416" s="26">
        <v>19</v>
      </c>
      <c r="O416" s="52">
        <v>44005</v>
      </c>
      <c r="P416" s="26">
        <v>2027</v>
      </c>
      <c r="Q416" s="45" t="s">
        <v>3364</v>
      </c>
      <c r="R416" s="45" t="s">
        <v>3102</v>
      </c>
      <c r="S416" s="45" t="s">
        <v>88</v>
      </c>
      <c r="T416" s="45"/>
      <c r="V416" s="45"/>
      <c r="W416" s="23" t="str">
        <f t="shared" si="44"/>
        <v>2026</v>
      </c>
      <c r="X416" s="23">
        <f t="shared" si="45"/>
        <v>2020</v>
      </c>
      <c r="Y416" s="23">
        <f t="shared" si="46"/>
        <v>2020</v>
      </c>
      <c r="Z416" s="23" t="str">
        <f t="shared" si="42"/>
        <v>jun</v>
      </c>
      <c r="AA416" s="23" t="str">
        <f t="shared" si="43"/>
        <v>jun</v>
      </c>
      <c r="AB416" s="23" t="str">
        <f t="shared" si="47"/>
        <v>ma</v>
      </c>
      <c r="AC416" s="23" t="str">
        <f t="shared" si="48"/>
        <v>ti</v>
      </c>
      <c r="AD416" s="45"/>
      <c r="AE416" s="45"/>
    </row>
    <row r="417" spans="1:31" x14ac:dyDescent="0.25">
      <c r="A417" s="45">
        <v>32042</v>
      </c>
      <c r="B417" s="45"/>
      <c r="C417" s="45">
        <v>9524</v>
      </c>
      <c r="D417" s="52">
        <v>44011</v>
      </c>
      <c r="E417" s="45">
        <v>1020769</v>
      </c>
      <c r="F417" s="45">
        <v>423333</v>
      </c>
      <c r="G417" s="45" t="s">
        <v>60</v>
      </c>
      <c r="H417" s="34">
        <v>454210</v>
      </c>
      <c r="I417" s="51">
        <v>180</v>
      </c>
      <c r="J417" s="45">
        <v>-60</v>
      </c>
      <c r="K417" s="45" t="s">
        <v>3051</v>
      </c>
      <c r="L417" s="45">
        <v>2233</v>
      </c>
      <c r="M417" s="45">
        <v>2113</v>
      </c>
      <c r="N417" s="26">
        <v>120</v>
      </c>
      <c r="O417" s="52">
        <v>43998</v>
      </c>
      <c r="P417" s="26">
        <v>2027</v>
      </c>
      <c r="Q417" s="45" t="s">
        <v>3103</v>
      </c>
      <c r="R417" s="45" t="s">
        <v>3102</v>
      </c>
      <c r="S417" s="45" t="s">
        <v>88</v>
      </c>
      <c r="T417" s="45"/>
      <c r="V417" s="45"/>
      <c r="W417" s="23" t="str">
        <f t="shared" si="44"/>
        <v>2025</v>
      </c>
      <c r="X417" s="23">
        <f t="shared" si="45"/>
        <v>2020</v>
      </c>
      <c r="Y417" s="23">
        <f t="shared" si="46"/>
        <v>2020</v>
      </c>
      <c r="Z417" s="23" t="str">
        <f t="shared" si="42"/>
        <v>jun</v>
      </c>
      <c r="AA417" s="23" t="str">
        <f t="shared" si="43"/>
        <v>jun</v>
      </c>
      <c r="AB417" s="23" t="str">
        <f t="shared" si="47"/>
        <v>ma</v>
      </c>
      <c r="AC417" s="23" t="str">
        <f t="shared" si="48"/>
        <v>ti</v>
      </c>
      <c r="AD417" s="45"/>
      <c r="AE417" s="45"/>
    </row>
    <row r="418" spans="1:31" x14ac:dyDescent="0.25">
      <c r="A418" s="45">
        <v>32043</v>
      </c>
      <c r="B418" s="45"/>
      <c r="C418" s="45">
        <v>9526</v>
      </c>
      <c r="D418" s="52">
        <v>44011</v>
      </c>
      <c r="E418" s="45">
        <v>1022030</v>
      </c>
      <c r="F418" s="45">
        <v>32844412</v>
      </c>
      <c r="G418" s="45" t="s">
        <v>60</v>
      </c>
      <c r="H418" s="34">
        <v>716077</v>
      </c>
      <c r="I418" s="51">
        <v>2</v>
      </c>
      <c r="J418" s="45">
        <v>-1</v>
      </c>
      <c r="K418" s="45" t="s">
        <v>3102</v>
      </c>
      <c r="L418" s="45">
        <v>221</v>
      </c>
      <c r="M418" s="45">
        <v>221</v>
      </c>
      <c r="N418" s="26">
        <v>0</v>
      </c>
      <c r="O418" s="52">
        <v>44008</v>
      </c>
      <c r="P418" s="26">
        <v>2027</v>
      </c>
      <c r="Q418" s="45" t="s">
        <v>3322</v>
      </c>
      <c r="R418" s="45" t="s">
        <v>3051</v>
      </c>
      <c r="S418" s="45" t="s">
        <v>89</v>
      </c>
      <c r="T418" s="45"/>
      <c r="V418" s="45"/>
      <c r="W418" s="23" t="str">
        <f t="shared" si="44"/>
        <v>2026</v>
      </c>
      <c r="X418" s="23">
        <f t="shared" si="45"/>
        <v>2020</v>
      </c>
      <c r="Y418" s="23">
        <f t="shared" si="46"/>
        <v>2020</v>
      </c>
      <c r="Z418" s="23" t="str">
        <f t="shared" si="42"/>
        <v>jun</v>
      </c>
      <c r="AA418" s="23" t="str">
        <f t="shared" si="43"/>
        <v>jun</v>
      </c>
      <c r="AB418" s="23" t="str">
        <f t="shared" si="47"/>
        <v>ma</v>
      </c>
      <c r="AC418" s="23" t="str">
        <f t="shared" si="48"/>
        <v>fr</v>
      </c>
      <c r="AD418" s="45"/>
      <c r="AE418" s="45"/>
    </row>
    <row r="419" spans="1:31" x14ac:dyDescent="0.25">
      <c r="A419" s="45">
        <v>32044</v>
      </c>
      <c r="B419" s="45"/>
      <c r="C419" s="45">
        <v>9527</v>
      </c>
      <c r="D419" s="52">
        <v>44013</v>
      </c>
      <c r="E419" s="45">
        <v>1021229</v>
      </c>
      <c r="F419" s="45">
        <v>430016</v>
      </c>
      <c r="G419" s="45" t="s">
        <v>60</v>
      </c>
      <c r="H419" s="34">
        <v>475552</v>
      </c>
      <c r="I419" s="51">
        <v>25</v>
      </c>
      <c r="J419" s="45">
        <v>-1</v>
      </c>
      <c r="K419" s="45" t="s">
        <v>3051</v>
      </c>
      <c r="L419" s="45">
        <v>93</v>
      </c>
      <c r="M419" s="45">
        <v>93</v>
      </c>
      <c r="N419" s="26">
        <v>0</v>
      </c>
      <c r="O419" s="52">
        <v>44001</v>
      </c>
      <c r="P419" s="26">
        <v>2027</v>
      </c>
      <c r="Q419" s="45" t="s">
        <v>70</v>
      </c>
      <c r="R419" s="45" t="s">
        <v>3051</v>
      </c>
      <c r="S419" s="45" t="s">
        <v>88</v>
      </c>
      <c r="T419" s="45"/>
      <c r="V419" s="45"/>
      <c r="W419" s="23" t="str">
        <f t="shared" si="44"/>
        <v>2025</v>
      </c>
      <c r="X419" s="23">
        <f t="shared" si="45"/>
        <v>2020</v>
      </c>
      <c r="Y419" s="23">
        <f t="shared" si="46"/>
        <v>2020</v>
      </c>
      <c r="Z419" s="23" t="str">
        <f t="shared" si="42"/>
        <v>jul</v>
      </c>
      <c r="AA419" s="23" t="str">
        <f t="shared" si="43"/>
        <v>jun</v>
      </c>
      <c r="AB419" s="23" t="str">
        <f t="shared" si="47"/>
        <v>on</v>
      </c>
      <c r="AC419" s="23" t="str">
        <f t="shared" si="48"/>
        <v>fr</v>
      </c>
      <c r="AD419" s="45"/>
      <c r="AE419" s="45"/>
    </row>
    <row r="420" spans="1:31" x14ac:dyDescent="0.25">
      <c r="A420" s="45">
        <v>32045</v>
      </c>
      <c r="B420" s="45"/>
      <c r="C420" s="45">
        <v>9529</v>
      </c>
      <c r="D420" s="52">
        <v>44013</v>
      </c>
      <c r="E420" s="45">
        <v>1022030</v>
      </c>
      <c r="F420" s="45">
        <v>32844412</v>
      </c>
      <c r="G420" s="45" t="s">
        <v>60</v>
      </c>
      <c r="H420" s="34">
        <v>296277</v>
      </c>
      <c r="I420" s="51">
        <v>1</v>
      </c>
      <c r="J420" s="45">
        <v>1</v>
      </c>
      <c r="K420" s="45" t="s">
        <v>3102</v>
      </c>
      <c r="L420" s="45">
        <v>364</v>
      </c>
      <c r="M420" s="45">
        <v>364</v>
      </c>
      <c r="N420" s="26">
        <v>0</v>
      </c>
      <c r="O420" s="52">
        <v>44008</v>
      </c>
      <c r="P420" s="26">
        <v>2027</v>
      </c>
      <c r="Q420" s="45" t="s">
        <v>3178</v>
      </c>
      <c r="R420" s="45" t="s">
        <v>3051</v>
      </c>
      <c r="S420" s="45" t="s">
        <v>89</v>
      </c>
      <c r="T420" s="45"/>
      <c r="V420" s="45"/>
      <c r="W420" s="23" t="str">
        <f t="shared" si="44"/>
        <v>2026</v>
      </c>
      <c r="X420" s="23">
        <f t="shared" si="45"/>
        <v>2020</v>
      </c>
      <c r="Y420" s="23">
        <f t="shared" si="46"/>
        <v>2020</v>
      </c>
      <c r="Z420" s="23" t="str">
        <f t="shared" si="42"/>
        <v>jul</v>
      </c>
      <c r="AA420" s="23" t="str">
        <f t="shared" si="43"/>
        <v>jun</v>
      </c>
      <c r="AB420" s="23" t="str">
        <f t="shared" si="47"/>
        <v>on</v>
      </c>
      <c r="AC420" s="23" t="str">
        <f t="shared" si="48"/>
        <v>fr</v>
      </c>
      <c r="AD420" s="45"/>
      <c r="AE420" s="45"/>
    </row>
    <row r="421" spans="1:31" x14ac:dyDescent="0.25">
      <c r="A421" s="45">
        <v>32046</v>
      </c>
      <c r="B421" s="45"/>
      <c r="C421" s="45">
        <v>9530</v>
      </c>
      <c r="D421" s="52">
        <v>44013</v>
      </c>
      <c r="E421" s="45">
        <v>1022035</v>
      </c>
      <c r="F421" s="45">
        <v>3379</v>
      </c>
      <c r="G421" s="45" t="s">
        <v>60</v>
      </c>
      <c r="H421" s="34">
        <v>377018</v>
      </c>
      <c r="I421" s="51">
        <v>1</v>
      </c>
      <c r="J421" s="45">
        <v>5</v>
      </c>
      <c r="K421" s="45" t="s">
        <v>3102</v>
      </c>
      <c r="L421" s="45">
        <v>500</v>
      </c>
      <c r="M421" s="45">
        <v>505</v>
      </c>
      <c r="N421" s="26">
        <v>-5</v>
      </c>
      <c r="O421" s="52">
        <v>44008</v>
      </c>
      <c r="P421" s="26">
        <v>2027</v>
      </c>
      <c r="Q421" s="45" t="s">
        <v>3178</v>
      </c>
      <c r="R421" s="45" t="s">
        <v>3102</v>
      </c>
      <c r="S421" s="45" t="s">
        <v>88</v>
      </c>
      <c r="T421" s="45"/>
      <c r="V421" s="45"/>
      <c r="W421" s="23" t="str">
        <f t="shared" si="44"/>
        <v>2026</v>
      </c>
      <c r="X421" s="23">
        <f t="shared" si="45"/>
        <v>2020</v>
      </c>
      <c r="Y421" s="23">
        <f t="shared" si="46"/>
        <v>2020</v>
      </c>
      <c r="Z421" s="23" t="str">
        <f t="shared" si="42"/>
        <v>jul</v>
      </c>
      <c r="AA421" s="23" t="str">
        <f t="shared" si="43"/>
        <v>jun</v>
      </c>
      <c r="AB421" s="23" t="str">
        <f t="shared" si="47"/>
        <v>on</v>
      </c>
      <c r="AC421" s="23" t="str">
        <f t="shared" si="48"/>
        <v>fr</v>
      </c>
      <c r="AD421" s="45"/>
      <c r="AE421" s="45"/>
    </row>
    <row r="422" spans="1:31" x14ac:dyDescent="0.25">
      <c r="A422" s="45">
        <v>32047</v>
      </c>
      <c r="B422" s="45"/>
      <c r="C422" s="45">
        <v>9531</v>
      </c>
      <c r="D422" s="52">
        <v>44013</v>
      </c>
      <c r="E422" s="45">
        <v>1010356</v>
      </c>
      <c r="F422" s="45">
        <v>700019</v>
      </c>
      <c r="G422" s="45" t="s">
        <v>57</v>
      </c>
      <c r="H422" s="34">
        <v>29372</v>
      </c>
      <c r="I422" s="51">
        <v>30</v>
      </c>
      <c r="J422" s="45">
        <v>-6</v>
      </c>
      <c r="K422" s="45" t="s">
        <v>3102</v>
      </c>
      <c r="L422" s="45">
        <v>303</v>
      </c>
      <c r="M422" s="45">
        <v>297</v>
      </c>
      <c r="N422" s="26">
        <v>6</v>
      </c>
      <c r="O422" s="52">
        <v>43951</v>
      </c>
      <c r="P422" s="26">
        <v>2027</v>
      </c>
      <c r="Q422" s="45" t="s">
        <v>3181</v>
      </c>
      <c r="R422" s="45" t="s">
        <v>3102</v>
      </c>
      <c r="S422" s="45" t="s">
        <v>88</v>
      </c>
      <c r="T422" s="45"/>
      <c r="V422" s="45"/>
      <c r="W422" s="23" t="str">
        <f t="shared" si="44"/>
        <v>2018</v>
      </c>
      <c r="X422" s="23">
        <f t="shared" si="45"/>
        <v>2020</v>
      </c>
      <c r="Y422" s="23">
        <f t="shared" si="46"/>
        <v>2020</v>
      </c>
      <c r="Z422" s="23" t="str">
        <f t="shared" si="42"/>
        <v>jul</v>
      </c>
      <c r="AA422" s="23" t="str">
        <f t="shared" si="43"/>
        <v>apr</v>
      </c>
      <c r="AB422" s="23" t="str">
        <f t="shared" si="47"/>
        <v>on</v>
      </c>
      <c r="AC422" s="23" t="str">
        <f t="shared" si="48"/>
        <v>to</v>
      </c>
      <c r="AD422" s="45"/>
      <c r="AE422" s="45"/>
    </row>
    <row r="423" spans="1:31" x14ac:dyDescent="0.25">
      <c r="A423" s="45">
        <v>32048</v>
      </c>
      <c r="B423" s="45"/>
      <c r="C423" s="45">
        <v>9532</v>
      </c>
      <c r="D423" s="52">
        <v>44013</v>
      </c>
      <c r="E423" s="45">
        <v>1010356</v>
      </c>
      <c r="F423" s="45">
        <v>700019</v>
      </c>
      <c r="G423" s="45" t="s">
        <v>57</v>
      </c>
      <c r="H423" s="34">
        <v>56603</v>
      </c>
      <c r="I423" s="51">
        <v>18</v>
      </c>
      <c r="J423" s="45">
        <v>-1</v>
      </c>
      <c r="K423" s="45" t="s">
        <v>3102</v>
      </c>
      <c r="L423" s="45">
        <v>326</v>
      </c>
      <c r="M423" s="45">
        <v>325</v>
      </c>
      <c r="N423" s="26">
        <v>1</v>
      </c>
      <c r="O423" s="52">
        <v>43951</v>
      </c>
      <c r="P423" s="26">
        <v>2027</v>
      </c>
      <c r="Q423" s="45" t="s">
        <v>3181</v>
      </c>
      <c r="R423" s="45" t="s">
        <v>3102</v>
      </c>
      <c r="S423" s="45" t="s">
        <v>88</v>
      </c>
      <c r="T423" s="45"/>
      <c r="V423" s="45"/>
      <c r="W423" s="23" t="str">
        <f t="shared" si="44"/>
        <v>2018</v>
      </c>
      <c r="X423" s="23">
        <f t="shared" si="45"/>
        <v>2020</v>
      </c>
      <c r="Y423" s="23">
        <f t="shared" si="46"/>
        <v>2020</v>
      </c>
      <c r="Z423" s="23" t="str">
        <f t="shared" si="42"/>
        <v>jul</v>
      </c>
      <c r="AA423" s="23" t="str">
        <f t="shared" si="43"/>
        <v>apr</v>
      </c>
      <c r="AB423" s="23" t="str">
        <f t="shared" si="47"/>
        <v>on</v>
      </c>
      <c r="AC423" s="23" t="str">
        <f t="shared" si="48"/>
        <v>to</v>
      </c>
      <c r="AD423" s="45"/>
      <c r="AE423" s="45"/>
    </row>
    <row r="424" spans="1:31" x14ac:dyDescent="0.25">
      <c r="A424" s="45">
        <v>32049</v>
      </c>
      <c r="B424" s="45"/>
      <c r="C424" s="45">
        <v>9533</v>
      </c>
      <c r="D424" s="52">
        <v>44013</v>
      </c>
      <c r="E424" s="45">
        <v>1020614</v>
      </c>
      <c r="F424" s="45">
        <v>404001</v>
      </c>
      <c r="G424" s="45" t="s">
        <v>57</v>
      </c>
      <c r="H424" s="34">
        <v>525252</v>
      </c>
      <c r="I424" s="51" t="s">
        <v>3400</v>
      </c>
      <c r="J424" s="45">
        <v>-9</v>
      </c>
      <c r="K424" s="45" t="s">
        <v>3051</v>
      </c>
      <c r="L424" s="45">
        <v>655</v>
      </c>
      <c r="M424" s="45">
        <v>655</v>
      </c>
      <c r="N424" s="26">
        <v>0</v>
      </c>
      <c r="O424" s="52" t="s">
        <v>3401</v>
      </c>
      <c r="P424" s="26">
        <v>2027</v>
      </c>
      <c r="Q424" s="45" t="s">
        <v>3402</v>
      </c>
      <c r="R424" s="45" t="s">
        <v>3051</v>
      </c>
      <c r="S424" s="45" t="s">
        <v>88</v>
      </c>
      <c r="T424" s="45" t="s">
        <v>3403</v>
      </c>
      <c r="V424" s="45"/>
      <c r="W424" s="23" t="e">
        <f t="shared" si="44"/>
        <v>#VALUE!</v>
      </c>
      <c r="X424" s="23">
        <f t="shared" si="45"/>
        <v>2020</v>
      </c>
      <c r="Y424" s="23" t="e">
        <f t="shared" si="46"/>
        <v>#VALUE!</v>
      </c>
      <c r="Z424" s="23" t="str">
        <f t="shared" si="42"/>
        <v>jul</v>
      </c>
      <c r="AA424" s="23" t="str">
        <f t="shared" si="43"/>
        <v>19-6 eller 26-6</v>
      </c>
      <c r="AB424" s="23" t="str">
        <f t="shared" si="47"/>
        <v>on</v>
      </c>
      <c r="AC424" s="23" t="str">
        <f t="shared" si="48"/>
        <v>19-6 eller 26-6</v>
      </c>
      <c r="AD424" s="45"/>
      <c r="AE424" s="45"/>
    </row>
    <row r="425" spans="1:31" x14ac:dyDescent="0.25">
      <c r="A425" s="45">
        <v>32050</v>
      </c>
      <c r="B425" s="45"/>
      <c r="C425" s="45">
        <v>9534</v>
      </c>
      <c r="D425" s="52">
        <v>44013</v>
      </c>
      <c r="E425" s="45">
        <v>1010356</v>
      </c>
      <c r="F425" s="45">
        <v>700019</v>
      </c>
      <c r="G425" s="45" t="s">
        <v>57</v>
      </c>
      <c r="H425" s="34">
        <v>77534</v>
      </c>
      <c r="I425" s="51">
        <v>38</v>
      </c>
      <c r="J425" s="45">
        <v>-1</v>
      </c>
      <c r="K425" s="45" t="s">
        <v>3102</v>
      </c>
      <c r="L425" s="45">
        <v>210</v>
      </c>
      <c r="M425" s="45">
        <v>210</v>
      </c>
      <c r="N425" s="26">
        <v>0</v>
      </c>
      <c r="O425" s="52">
        <v>43951</v>
      </c>
      <c r="P425" s="26">
        <v>2027</v>
      </c>
      <c r="Q425" s="45" t="s">
        <v>3181</v>
      </c>
      <c r="R425" s="45" t="s">
        <v>3051</v>
      </c>
      <c r="S425" s="45" t="s">
        <v>88</v>
      </c>
      <c r="T425" s="45"/>
      <c r="V425" s="45"/>
      <c r="W425" s="23" t="str">
        <f t="shared" si="44"/>
        <v>2018</v>
      </c>
      <c r="X425" s="23">
        <f t="shared" si="45"/>
        <v>2020</v>
      </c>
      <c r="Y425" s="23">
        <f t="shared" si="46"/>
        <v>2020</v>
      </c>
      <c r="Z425" s="23" t="str">
        <f t="shared" si="42"/>
        <v>jul</v>
      </c>
      <c r="AA425" s="23" t="str">
        <f t="shared" si="43"/>
        <v>apr</v>
      </c>
      <c r="AB425" s="23" t="str">
        <f t="shared" si="47"/>
        <v>on</v>
      </c>
      <c r="AC425" s="23" t="str">
        <f t="shared" si="48"/>
        <v>to</v>
      </c>
      <c r="AD425" s="45"/>
      <c r="AE425" s="45"/>
    </row>
    <row r="426" spans="1:31" x14ac:dyDescent="0.25">
      <c r="A426" s="45">
        <v>32051</v>
      </c>
      <c r="B426" s="45"/>
      <c r="C426" s="45">
        <v>9535</v>
      </c>
      <c r="D426" s="52">
        <v>44013</v>
      </c>
      <c r="E426" s="45">
        <v>1010356</v>
      </c>
      <c r="F426" s="45">
        <v>700019</v>
      </c>
      <c r="G426" s="45" t="s">
        <v>57</v>
      </c>
      <c r="H426" s="34">
        <v>30885</v>
      </c>
      <c r="I426" s="51">
        <v>25</v>
      </c>
      <c r="J426" s="45">
        <v>-20</v>
      </c>
      <c r="K426" s="45" t="s">
        <v>3102</v>
      </c>
      <c r="L426" s="45">
        <v>221</v>
      </c>
      <c r="M426" s="45">
        <v>221</v>
      </c>
      <c r="N426" s="26">
        <v>0</v>
      </c>
      <c r="O426" s="52">
        <v>43951</v>
      </c>
      <c r="P426" s="26">
        <v>2027</v>
      </c>
      <c r="Q426" s="45" t="s">
        <v>3181</v>
      </c>
      <c r="R426" s="45" t="s">
        <v>3051</v>
      </c>
      <c r="S426" s="45" t="s">
        <v>88</v>
      </c>
      <c r="T426" s="45"/>
      <c r="V426" s="45"/>
      <c r="W426" s="23" t="str">
        <f t="shared" si="44"/>
        <v>2018</v>
      </c>
      <c r="X426" s="23">
        <f t="shared" si="45"/>
        <v>2020</v>
      </c>
      <c r="Y426" s="23">
        <f t="shared" si="46"/>
        <v>2020</v>
      </c>
      <c r="Z426" s="23" t="str">
        <f t="shared" si="42"/>
        <v>jul</v>
      </c>
      <c r="AA426" s="23" t="str">
        <f t="shared" si="43"/>
        <v>apr</v>
      </c>
      <c r="AB426" s="23" t="str">
        <f t="shared" si="47"/>
        <v>on</v>
      </c>
      <c r="AC426" s="23" t="str">
        <f t="shared" si="48"/>
        <v>to</v>
      </c>
      <c r="AD426" s="45"/>
      <c r="AE426" s="45"/>
    </row>
    <row r="427" spans="1:31" x14ac:dyDescent="0.25">
      <c r="A427" s="45">
        <v>32052</v>
      </c>
      <c r="B427" s="45"/>
      <c r="C427" s="45">
        <v>9536</v>
      </c>
      <c r="D427" s="52">
        <v>44013</v>
      </c>
      <c r="E427" s="45">
        <v>1010356</v>
      </c>
      <c r="F427" s="45">
        <v>700019</v>
      </c>
      <c r="G427" s="45" t="s">
        <v>57</v>
      </c>
      <c r="H427" s="34">
        <v>41823</v>
      </c>
      <c r="I427" s="51">
        <v>10</v>
      </c>
      <c r="J427" s="45">
        <v>-1</v>
      </c>
      <c r="K427" s="45" t="s">
        <v>3102</v>
      </c>
      <c r="L427" s="45">
        <v>382</v>
      </c>
      <c r="M427" s="45">
        <v>382</v>
      </c>
      <c r="N427" s="26">
        <v>0</v>
      </c>
      <c r="O427" s="52">
        <v>43951</v>
      </c>
      <c r="P427" s="26">
        <v>2027</v>
      </c>
      <c r="Q427" s="45" t="s">
        <v>3181</v>
      </c>
      <c r="R427" s="45" t="s">
        <v>3051</v>
      </c>
      <c r="S427" s="45" t="s">
        <v>88</v>
      </c>
      <c r="T427" s="45"/>
      <c r="V427" s="45"/>
      <c r="W427" s="23" t="str">
        <f t="shared" si="44"/>
        <v>2018</v>
      </c>
      <c r="X427" s="23">
        <f t="shared" si="45"/>
        <v>2020</v>
      </c>
      <c r="Y427" s="23">
        <f t="shared" si="46"/>
        <v>2020</v>
      </c>
      <c r="Z427" s="23" t="str">
        <f t="shared" si="42"/>
        <v>jul</v>
      </c>
      <c r="AA427" s="23" t="str">
        <f t="shared" si="43"/>
        <v>apr</v>
      </c>
      <c r="AB427" s="23" t="str">
        <f t="shared" si="47"/>
        <v>on</v>
      </c>
      <c r="AC427" s="23" t="str">
        <f t="shared" si="48"/>
        <v>to</v>
      </c>
      <c r="AD427" s="45"/>
      <c r="AE427" s="45"/>
    </row>
    <row r="428" spans="1:31" x14ac:dyDescent="0.25">
      <c r="A428" s="45">
        <v>32053</v>
      </c>
      <c r="B428" s="45"/>
      <c r="C428" s="45">
        <v>9537</v>
      </c>
      <c r="D428" s="52">
        <v>44013</v>
      </c>
      <c r="E428" s="45">
        <v>1010356</v>
      </c>
      <c r="F428" s="45">
        <v>700019</v>
      </c>
      <c r="G428" s="45" t="s">
        <v>57</v>
      </c>
      <c r="H428" s="34">
        <v>41695</v>
      </c>
      <c r="I428" s="51">
        <v>35</v>
      </c>
      <c r="J428" s="45">
        <v>-1</v>
      </c>
      <c r="K428" s="45" t="s">
        <v>3102</v>
      </c>
      <c r="L428" s="45">
        <v>121</v>
      </c>
      <c r="M428" s="45">
        <v>127</v>
      </c>
      <c r="N428" s="26">
        <v>-6</v>
      </c>
      <c r="O428" s="52">
        <v>43951</v>
      </c>
      <c r="P428" s="26">
        <v>2027</v>
      </c>
      <c r="Q428" s="45" t="s">
        <v>3181</v>
      </c>
      <c r="R428" s="45" t="s">
        <v>3051</v>
      </c>
      <c r="S428" s="45" t="s">
        <v>88</v>
      </c>
      <c r="T428" s="45"/>
      <c r="V428" s="45"/>
      <c r="W428" s="23" t="str">
        <f t="shared" si="44"/>
        <v>2018</v>
      </c>
      <c r="X428" s="23">
        <f t="shared" si="45"/>
        <v>2020</v>
      </c>
      <c r="Y428" s="23">
        <f t="shared" si="46"/>
        <v>2020</v>
      </c>
      <c r="Z428" s="23" t="str">
        <f t="shared" si="42"/>
        <v>jul</v>
      </c>
      <c r="AA428" s="23" t="str">
        <f t="shared" si="43"/>
        <v>apr</v>
      </c>
      <c r="AB428" s="23" t="str">
        <f t="shared" si="47"/>
        <v>on</v>
      </c>
      <c r="AC428" s="23" t="str">
        <f t="shared" si="48"/>
        <v>to</v>
      </c>
      <c r="AD428" s="45"/>
      <c r="AE428" s="45"/>
    </row>
    <row r="429" spans="1:31" x14ac:dyDescent="0.25">
      <c r="A429" s="45">
        <v>32054</v>
      </c>
      <c r="B429" s="45"/>
      <c r="C429" s="45">
        <v>9538</v>
      </c>
      <c r="D429" s="52">
        <v>44013</v>
      </c>
      <c r="E429" s="45">
        <v>1010356</v>
      </c>
      <c r="F429" s="45">
        <v>700019</v>
      </c>
      <c r="G429" s="45" t="s">
        <v>57</v>
      </c>
      <c r="H429" s="34">
        <v>31046</v>
      </c>
      <c r="I429" s="51">
        <v>18</v>
      </c>
      <c r="J429" s="45">
        <v>-1</v>
      </c>
      <c r="K429" s="45" t="s">
        <v>3102</v>
      </c>
      <c r="L429" s="45">
        <v>18</v>
      </c>
      <c r="M429" s="45">
        <v>18</v>
      </c>
      <c r="N429" s="26">
        <v>0</v>
      </c>
      <c r="O429" s="52">
        <v>43951</v>
      </c>
      <c r="P429" s="26">
        <v>2027</v>
      </c>
      <c r="Q429" s="45" t="s">
        <v>3181</v>
      </c>
      <c r="R429" s="45" t="s">
        <v>3051</v>
      </c>
      <c r="S429" s="45" t="s">
        <v>88</v>
      </c>
      <c r="T429" s="45"/>
      <c r="V429" s="45"/>
      <c r="W429" s="23" t="str">
        <f t="shared" si="44"/>
        <v>2018</v>
      </c>
      <c r="X429" s="23">
        <f t="shared" si="45"/>
        <v>2020</v>
      </c>
      <c r="Y429" s="23">
        <f t="shared" si="46"/>
        <v>2020</v>
      </c>
      <c r="Z429" s="23" t="str">
        <f t="shared" si="42"/>
        <v>jul</v>
      </c>
      <c r="AA429" s="23" t="str">
        <f t="shared" si="43"/>
        <v>apr</v>
      </c>
      <c r="AB429" s="23" t="str">
        <f t="shared" si="47"/>
        <v>on</v>
      </c>
      <c r="AC429" s="23" t="str">
        <f t="shared" si="48"/>
        <v>to</v>
      </c>
      <c r="AD429" s="45"/>
      <c r="AE429" s="45"/>
    </row>
    <row r="430" spans="1:31" x14ac:dyDescent="0.25">
      <c r="A430" s="45">
        <v>32055</v>
      </c>
      <c r="B430" s="45"/>
      <c r="C430" s="45">
        <v>9539</v>
      </c>
      <c r="D430" s="52">
        <v>44013</v>
      </c>
      <c r="E430" s="45">
        <v>1010356</v>
      </c>
      <c r="F430" s="45">
        <v>700019</v>
      </c>
      <c r="G430" s="45" t="s">
        <v>57</v>
      </c>
      <c r="H430" s="34">
        <v>30886</v>
      </c>
      <c r="I430" s="51">
        <v>25</v>
      </c>
      <c r="J430" s="45">
        <v>-1</v>
      </c>
      <c r="K430" s="45" t="s">
        <v>3102</v>
      </c>
      <c r="L430" s="45">
        <v>121</v>
      </c>
      <c r="M430" s="45">
        <v>122</v>
      </c>
      <c r="N430" s="26">
        <v>-1</v>
      </c>
      <c r="O430" s="52">
        <v>43951</v>
      </c>
      <c r="P430" s="26">
        <v>2027</v>
      </c>
      <c r="Q430" s="45" t="s">
        <v>3181</v>
      </c>
      <c r="R430" s="45" t="s">
        <v>3051</v>
      </c>
      <c r="S430" s="45" t="s">
        <v>88</v>
      </c>
      <c r="T430" s="45"/>
      <c r="V430" s="45"/>
      <c r="W430" s="23" t="str">
        <f t="shared" si="44"/>
        <v>2018</v>
      </c>
      <c r="X430" s="23">
        <f t="shared" si="45"/>
        <v>2020</v>
      </c>
      <c r="Y430" s="23">
        <f t="shared" si="46"/>
        <v>2020</v>
      </c>
      <c r="Z430" s="23" t="str">
        <f t="shared" si="42"/>
        <v>jul</v>
      </c>
      <c r="AA430" s="23" t="str">
        <f t="shared" si="43"/>
        <v>apr</v>
      </c>
      <c r="AB430" s="23" t="str">
        <f t="shared" si="47"/>
        <v>on</v>
      </c>
      <c r="AC430" s="23" t="str">
        <f t="shared" si="48"/>
        <v>to</v>
      </c>
      <c r="AD430" s="45"/>
      <c r="AE430" s="45"/>
    </row>
    <row r="431" spans="1:31" x14ac:dyDescent="0.25">
      <c r="A431" s="45">
        <v>32056</v>
      </c>
      <c r="B431" s="45"/>
      <c r="C431" s="45">
        <v>9540</v>
      </c>
      <c r="D431" s="52">
        <v>44013</v>
      </c>
      <c r="E431" s="45">
        <v>1010356</v>
      </c>
      <c r="F431" s="45">
        <v>700019</v>
      </c>
      <c r="G431" s="45" t="s">
        <v>57</v>
      </c>
      <c r="H431" s="34">
        <v>45895</v>
      </c>
      <c r="I431" s="51">
        <v>100</v>
      </c>
      <c r="J431" s="45">
        <v>-2</v>
      </c>
      <c r="K431" s="45" t="s">
        <v>3102</v>
      </c>
      <c r="L431" s="45">
        <v>280</v>
      </c>
      <c r="M431" s="45">
        <v>279</v>
      </c>
      <c r="N431" s="26">
        <v>1</v>
      </c>
      <c r="O431" s="52">
        <v>43951</v>
      </c>
      <c r="P431" s="26">
        <v>2027</v>
      </c>
      <c r="Q431" s="45" t="s">
        <v>3181</v>
      </c>
      <c r="R431" s="45" t="s">
        <v>3102</v>
      </c>
      <c r="S431" s="45" t="s">
        <v>88</v>
      </c>
      <c r="T431" s="45"/>
      <c r="V431" s="45"/>
      <c r="W431" s="23" t="str">
        <f t="shared" si="44"/>
        <v>2018</v>
      </c>
      <c r="X431" s="23">
        <f t="shared" si="45"/>
        <v>2020</v>
      </c>
      <c r="Y431" s="23">
        <f t="shared" si="46"/>
        <v>2020</v>
      </c>
      <c r="Z431" s="23" t="str">
        <f t="shared" si="42"/>
        <v>jul</v>
      </c>
      <c r="AA431" s="23" t="str">
        <f t="shared" si="43"/>
        <v>apr</v>
      </c>
      <c r="AB431" s="23" t="str">
        <f t="shared" si="47"/>
        <v>on</v>
      </c>
      <c r="AC431" s="23" t="str">
        <f t="shared" si="48"/>
        <v>to</v>
      </c>
      <c r="AD431" s="45"/>
      <c r="AE431" s="45"/>
    </row>
    <row r="432" spans="1:31" x14ac:dyDescent="0.25">
      <c r="A432" s="45">
        <v>32057</v>
      </c>
      <c r="B432" s="45"/>
      <c r="C432" s="45">
        <v>9541</v>
      </c>
      <c r="D432" s="52">
        <v>44013</v>
      </c>
      <c r="E432" s="45">
        <v>1021914</v>
      </c>
      <c r="F432" s="45">
        <v>404001</v>
      </c>
      <c r="G432" s="45" t="s">
        <v>57</v>
      </c>
      <c r="H432" s="34">
        <v>549549</v>
      </c>
      <c r="I432" s="51">
        <v>255</v>
      </c>
      <c r="J432" s="45">
        <v>-5</v>
      </c>
      <c r="K432" s="45" t="s">
        <v>3102</v>
      </c>
      <c r="L432" s="45">
        <v>710</v>
      </c>
      <c r="M432" s="45">
        <v>710</v>
      </c>
      <c r="N432" s="26">
        <v>0</v>
      </c>
      <c r="O432" s="52">
        <v>44008</v>
      </c>
      <c r="P432" s="26">
        <v>2027</v>
      </c>
      <c r="Q432" s="45" t="s">
        <v>3107</v>
      </c>
      <c r="R432" s="45" t="s">
        <v>3051</v>
      </c>
      <c r="S432" s="45" t="s">
        <v>88</v>
      </c>
      <c r="T432" s="45"/>
      <c r="V432" s="45"/>
      <c r="W432" s="23" t="str">
        <f t="shared" si="44"/>
        <v>2026</v>
      </c>
      <c r="X432" s="23">
        <f t="shared" si="45"/>
        <v>2020</v>
      </c>
      <c r="Y432" s="23">
        <f t="shared" si="46"/>
        <v>2020</v>
      </c>
      <c r="Z432" s="23" t="str">
        <f t="shared" si="42"/>
        <v>jul</v>
      </c>
      <c r="AA432" s="23" t="str">
        <f t="shared" si="43"/>
        <v>jun</v>
      </c>
      <c r="AB432" s="23" t="str">
        <f t="shared" si="47"/>
        <v>on</v>
      </c>
      <c r="AC432" s="23" t="str">
        <f t="shared" si="48"/>
        <v>fr</v>
      </c>
      <c r="AD432" s="45"/>
      <c r="AE432" s="45"/>
    </row>
    <row r="433" spans="1:31" x14ac:dyDescent="0.25">
      <c r="A433" s="45">
        <v>32058</v>
      </c>
      <c r="B433" s="45"/>
      <c r="C433" s="45">
        <v>9542</v>
      </c>
      <c r="D433" s="52">
        <v>44013</v>
      </c>
      <c r="E433" s="45">
        <v>1021914</v>
      </c>
      <c r="F433" s="45">
        <v>404001</v>
      </c>
      <c r="G433" s="45" t="s">
        <v>57</v>
      </c>
      <c r="H433" s="34">
        <v>29585</v>
      </c>
      <c r="I433" s="51">
        <v>100</v>
      </c>
      <c r="J433" s="45">
        <v>10</v>
      </c>
      <c r="K433" s="45" t="s">
        <v>3051</v>
      </c>
      <c r="L433" s="45">
        <v>52</v>
      </c>
      <c r="M433" s="45">
        <v>62</v>
      </c>
      <c r="N433" s="26">
        <v>-10</v>
      </c>
      <c r="O433" s="52">
        <v>44008</v>
      </c>
      <c r="P433" s="26">
        <v>2027</v>
      </c>
      <c r="Q433" s="45" t="s">
        <v>3107</v>
      </c>
      <c r="R433" s="45" t="s">
        <v>3102</v>
      </c>
      <c r="S433" s="45" t="s">
        <v>88</v>
      </c>
      <c r="T433" s="45"/>
      <c r="V433" s="45"/>
      <c r="W433" s="23" t="str">
        <f t="shared" si="44"/>
        <v>2026</v>
      </c>
      <c r="X433" s="23">
        <f t="shared" si="45"/>
        <v>2020</v>
      </c>
      <c r="Y433" s="23">
        <f t="shared" si="46"/>
        <v>2020</v>
      </c>
      <c r="Z433" s="23" t="str">
        <f t="shared" si="42"/>
        <v>jul</v>
      </c>
      <c r="AA433" s="23" t="str">
        <f t="shared" si="43"/>
        <v>jun</v>
      </c>
      <c r="AB433" s="23" t="str">
        <f t="shared" si="47"/>
        <v>on</v>
      </c>
      <c r="AC433" s="23" t="str">
        <f t="shared" si="48"/>
        <v>fr</v>
      </c>
      <c r="AD433" s="45"/>
      <c r="AE433" s="45"/>
    </row>
    <row r="434" spans="1:31" x14ac:dyDescent="0.25">
      <c r="A434" s="45">
        <v>32059</v>
      </c>
      <c r="B434" s="45"/>
      <c r="C434" s="45">
        <v>9544</v>
      </c>
      <c r="D434" s="52">
        <v>44013</v>
      </c>
      <c r="E434" s="45">
        <v>1020654</v>
      </c>
      <c r="F434" s="45">
        <v>404001</v>
      </c>
      <c r="G434" s="45" t="s">
        <v>57</v>
      </c>
      <c r="H434" s="34">
        <v>29597</v>
      </c>
      <c r="I434" s="51">
        <v>10</v>
      </c>
      <c r="J434" s="45">
        <v>10</v>
      </c>
      <c r="K434" s="45" t="s">
        <v>3051</v>
      </c>
      <c r="L434" s="45">
        <v>162</v>
      </c>
      <c r="M434" s="45">
        <v>162</v>
      </c>
      <c r="N434" s="26">
        <v>0</v>
      </c>
      <c r="O434" s="52">
        <v>43998</v>
      </c>
      <c r="P434" s="26">
        <v>2027</v>
      </c>
      <c r="Q434" s="45" t="s">
        <v>3107</v>
      </c>
      <c r="R434" s="45" t="s">
        <v>3051</v>
      </c>
      <c r="S434" s="45" t="s">
        <v>88</v>
      </c>
      <c r="T434" s="45"/>
      <c r="V434" s="45"/>
      <c r="W434" s="23" t="str">
        <f t="shared" si="44"/>
        <v>2025</v>
      </c>
      <c r="X434" s="23">
        <f t="shared" si="45"/>
        <v>2020</v>
      </c>
      <c r="Y434" s="23">
        <f t="shared" si="46"/>
        <v>2020</v>
      </c>
      <c r="Z434" s="23" t="str">
        <f t="shared" si="42"/>
        <v>jul</v>
      </c>
      <c r="AA434" s="23" t="str">
        <f t="shared" si="43"/>
        <v>jun</v>
      </c>
      <c r="AB434" s="23" t="str">
        <f t="shared" si="47"/>
        <v>on</v>
      </c>
      <c r="AC434" s="23" t="str">
        <f t="shared" si="48"/>
        <v>ti</v>
      </c>
      <c r="AD434" s="45"/>
      <c r="AE434" s="45"/>
    </row>
    <row r="435" spans="1:31" x14ac:dyDescent="0.25">
      <c r="A435" s="45">
        <v>32060</v>
      </c>
      <c r="B435" s="45"/>
      <c r="C435" s="45">
        <v>9545</v>
      </c>
      <c r="D435" s="52">
        <v>44013</v>
      </c>
      <c r="E435" s="45">
        <v>1020654</v>
      </c>
      <c r="F435" s="45">
        <v>404001</v>
      </c>
      <c r="G435" s="45" t="s">
        <v>57</v>
      </c>
      <c r="H435" s="34">
        <v>29594</v>
      </c>
      <c r="I435" s="51">
        <v>100</v>
      </c>
      <c r="J435" s="45">
        <v>-40</v>
      </c>
      <c r="K435" s="45" t="s">
        <v>3051</v>
      </c>
      <c r="L435" s="45">
        <v>548</v>
      </c>
      <c r="M435" s="45">
        <v>548</v>
      </c>
      <c r="N435" s="26">
        <v>0</v>
      </c>
      <c r="O435" s="52">
        <v>43998</v>
      </c>
      <c r="P435" s="26">
        <v>2027</v>
      </c>
      <c r="Q435" s="45" t="s">
        <v>3107</v>
      </c>
      <c r="R435" s="45" t="s">
        <v>3051</v>
      </c>
      <c r="S435" s="45" t="s">
        <v>88</v>
      </c>
      <c r="T435" s="45"/>
      <c r="V435" s="45"/>
      <c r="W435" s="23" t="str">
        <f t="shared" si="44"/>
        <v>2025</v>
      </c>
      <c r="X435" s="23">
        <f t="shared" si="45"/>
        <v>2020</v>
      </c>
      <c r="Y435" s="23">
        <f t="shared" si="46"/>
        <v>2020</v>
      </c>
      <c r="Z435" s="23" t="str">
        <f t="shared" si="42"/>
        <v>jul</v>
      </c>
      <c r="AA435" s="23" t="str">
        <f t="shared" si="43"/>
        <v>jun</v>
      </c>
      <c r="AB435" s="23" t="str">
        <f t="shared" si="47"/>
        <v>on</v>
      </c>
      <c r="AC435" s="23" t="str">
        <f t="shared" si="48"/>
        <v>ti</v>
      </c>
      <c r="AD435" s="45"/>
      <c r="AE435" s="45"/>
    </row>
    <row r="436" spans="1:31" x14ac:dyDescent="0.25">
      <c r="A436" s="45">
        <v>32061</v>
      </c>
      <c r="B436" s="45"/>
      <c r="C436" s="45">
        <v>9547</v>
      </c>
      <c r="D436" s="52">
        <v>44013</v>
      </c>
      <c r="E436" s="45">
        <v>1017354</v>
      </c>
      <c r="F436" s="45">
        <v>407800</v>
      </c>
      <c r="G436" s="45" t="s">
        <v>57</v>
      </c>
      <c r="H436" s="34">
        <v>60006</v>
      </c>
      <c r="I436" s="51">
        <v>10</v>
      </c>
      <c r="J436" s="45">
        <v>-10</v>
      </c>
      <c r="K436" s="45" t="s">
        <v>3051</v>
      </c>
      <c r="L436" s="45">
        <v>18</v>
      </c>
      <c r="M436" s="45">
        <v>8</v>
      </c>
      <c r="N436" s="26">
        <v>10</v>
      </c>
      <c r="O436" s="52">
        <v>43976</v>
      </c>
      <c r="P436" s="26">
        <v>2027</v>
      </c>
      <c r="Q436" s="45" t="s">
        <v>3404</v>
      </c>
      <c r="R436" s="45" t="s">
        <v>3102</v>
      </c>
      <c r="S436" s="45" t="s">
        <v>88</v>
      </c>
      <c r="T436" s="45" t="s">
        <v>3405</v>
      </c>
      <c r="V436" s="45"/>
      <c r="W436" s="23" t="str">
        <f t="shared" si="44"/>
        <v>2022</v>
      </c>
      <c r="X436" s="23">
        <f t="shared" si="45"/>
        <v>2020</v>
      </c>
      <c r="Y436" s="23">
        <f t="shared" si="46"/>
        <v>2020</v>
      </c>
      <c r="Z436" s="23" t="str">
        <f t="shared" si="42"/>
        <v>jul</v>
      </c>
      <c r="AA436" s="23" t="str">
        <f t="shared" si="43"/>
        <v>maj</v>
      </c>
      <c r="AB436" s="23" t="str">
        <f t="shared" si="47"/>
        <v>on</v>
      </c>
      <c r="AC436" s="23" t="str">
        <f t="shared" si="48"/>
        <v>ma</v>
      </c>
      <c r="AD436" s="45"/>
      <c r="AE436" s="45"/>
    </row>
    <row r="437" spans="1:31" x14ac:dyDescent="0.25">
      <c r="A437" s="45">
        <v>32062</v>
      </c>
      <c r="B437" s="45"/>
      <c r="C437" s="45">
        <v>9548</v>
      </c>
      <c r="D437" s="52">
        <v>44013</v>
      </c>
      <c r="E437" s="45">
        <v>1017354</v>
      </c>
      <c r="F437" s="45">
        <v>407800</v>
      </c>
      <c r="G437" s="45" t="s">
        <v>57</v>
      </c>
      <c r="H437" s="34">
        <v>524752</v>
      </c>
      <c r="I437" s="51">
        <v>120</v>
      </c>
      <c r="J437" s="45">
        <v>-10</v>
      </c>
      <c r="K437" s="45" t="s">
        <v>3051</v>
      </c>
      <c r="L437" s="45">
        <v>285</v>
      </c>
      <c r="M437" s="45">
        <v>382</v>
      </c>
      <c r="N437" s="26">
        <v>-97</v>
      </c>
      <c r="O437" s="52">
        <v>43976</v>
      </c>
      <c r="P437" s="26">
        <v>2027</v>
      </c>
      <c r="Q437" s="45" t="s">
        <v>3181</v>
      </c>
      <c r="R437" s="45" t="s">
        <v>3051</v>
      </c>
      <c r="S437" s="45" t="s">
        <v>88</v>
      </c>
      <c r="T437" s="45"/>
      <c r="V437" s="45"/>
      <c r="W437" s="23" t="str">
        <f t="shared" si="44"/>
        <v>2022</v>
      </c>
      <c r="X437" s="23">
        <f t="shared" si="45"/>
        <v>2020</v>
      </c>
      <c r="Y437" s="23">
        <f t="shared" si="46"/>
        <v>2020</v>
      </c>
      <c r="Z437" s="23" t="str">
        <f t="shared" si="42"/>
        <v>jul</v>
      </c>
      <c r="AA437" s="23" t="str">
        <f t="shared" si="43"/>
        <v>maj</v>
      </c>
      <c r="AB437" s="23" t="str">
        <f t="shared" si="47"/>
        <v>on</v>
      </c>
      <c r="AC437" s="23" t="str">
        <f t="shared" si="48"/>
        <v>ma</v>
      </c>
      <c r="AD437" s="45"/>
      <c r="AE437" s="45"/>
    </row>
    <row r="438" spans="1:31" x14ac:dyDescent="0.25">
      <c r="A438" s="45">
        <v>32063</v>
      </c>
      <c r="B438" s="45"/>
      <c r="C438" s="45">
        <v>9549</v>
      </c>
      <c r="D438" s="52">
        <v>44014</v>
      </c>
      <c r="E438" s="45">
        <v>1022464</v>
      </c>
      <c r="F438" s="63">
        <v>70153400</v>
      </c>
      <c r="G438" s="45" t="s">
        <v>60</v>
      </c>
      <c r="H438" s="63">
        <v>93175</v>
      </c>
      <c r="I438" s="51">
        <v>2</v>
      </c>
      <c r="J438" s="45">
        <v>-2</v>
      </c>
      <c r="K438" s="45" t="s">
        <v>3102</v>
      </c>
      <c r="L438" s="45">
        <v>169</v>
      </c>
      <c r="M438" s="45">
        <v>169</v>
      </c>
      <c r="N438" s="26">
        <v>0</v>
      </c>
      <c r="O438" s="52">
        <v>44012</v>
      </c>
      <c r="P438" s="26">
        <v>2027</v>
      </c>
      <c r="Q438" s="45" t="s">
        <v>3109</v>
      </c>
      <c r="R438" s="45" t="s">
        <v>3051</v>
      </c>
      <c r="S438" s="45" t="s">
        <v>89</v>
      </c>
      <c r="T438" s="45"/>
      <c r="V438" s="45"/>
      <c r="W438" s="23" t="str">
        <f t="shared" si="44"/>
        <v>2027</v>
      </c>
      <c r="X438" s="23">
        <f t="shared" si="45"/>
        <v>2020</v>
      </c>
      <c r="Y438" s="23">
        <f t="shared" si="46"/>
        <v>2020</v>
      </c>
      <c r="Z438" s="23" t="str">
        <f t="shared" si="42"/>
        <v>jul</v>
      </c>
      <c r="AA438" s="23" t="str">
        <f t="shared" si="43"/>
        <v>jun</v>
      </c>
      <c r="AB438" s="23" t="str">
        <f t="shared" si="47"/>
        <v>to</v>
      </c>
      <c r="AC438" s="23" t="str">
        <f t="shared" si="48"/>
        <v>ti</v>
      </c>
      <c r="AD438" s="45"/>
      <c r="AE438" s="45"/>
    </row>
    <row r="439" spans="1:31" x14ac:dyDescent="0.25">
      <c r="A439" s="45">
        <v>32064</v>
      </c>
      <c r="B439" s="45"/>
      <c r="C439" s="45">
        <v>9551</v>
      </c>
      <c r="D439" s="52">
        <v>44015</v>
      </c>
      <c r="E439" s="45">
        <v>1019836</v>
      </c>
      <c r="F439" s="45">
        <v>700034</v>
      </c>
      <c r="G439" s="45" t="s">
        <v>60</v>
      </c>
      <c r="H439" s="34">
        <v>56898</v>
      </c>
      <c r="I439" s="51">
        <v>2</v>
      </c>
      <c r="J439" s="45">
        <v>-2</v>
      </c>
      <c r="K439" s="45" t="s">
        <v>3102</v>
      </c>
      <c r="L439" s="45">
        <v>62</v>
      </c>
      <c r="M439" s="45">
        <v>67</v>
      </c>
      <c r="N439" s="26">
        <v>-5</v>
      </c>
      <c r="O439" s="52">
        <v>43992</v>
      </c>
      <c r="P439" s="26">
        <v>2027</v>
      </c>
      <c r="Q439" s="45" t="s">
        <v>3109</v>
      </c>
      <c r="R439" s="45" t="s">
        <v>3051</v>
      </c>
      <c r="S439" s="45" t="s">
        <v>88</v>
      </c>
      <c r="T439" s="45"/>
      <c r="V439" s="45"/>
      <c r="W439" s="23" t="str">
        <f t="shared" si="44"/>
        <v>2024</v>
      </c>
      <c r="X439" s="23">
        <f t="shared" si="45"/>
        <v>2020</v>
      </c>
      <c r="Y439" s="23">
        <f t="shared" si="46"/>
        <v>2020</v>
      </c>
      <c r="Z439" s="23" t="str">
        <f t="shared" si="42"/>
        <v>jul</v>
      </c>
      <c r="AA439" s="23" t="str">
        <f t="shared" si="43"/>
        <v>jun</v>
      </c>
      <c r="AB439" s="23" t="str">
        <f t="shared" si="47"/>
        <v>fr</v>
      </c>
      <c r="AC439" s="23" t="str">
        <f t="shared" si="48"/>
        <v>on</v>
      </c>
      <c r="AD439" s="45"/>
      <c r="AE439" s="45"/>
    </row>
    <row r="440" spans="1:31" x14ac:dyDescent="0.25">
      <c r="A440" s="45">
        <v>32065</v>
      </c>
      <c r="B440" s="45"/>
      <c r="C440" s="45">
        <v>9553</v>
      </c>
      <c r="D440" s="52">
        <v>44015</v>
      </c>
      <c r="E440" s="45">
        <v>1019836</v>
      </c>
      <c r="F440" s="45">
        <v>700034</v>
      </c>
      <c r="G440" s="45" t="s">
        <v>60</v>
      </c>
      <c r="H440" s="34">
        <v>56893</v>
      </c>
      <c r="I440" s="51">
        <v>3</v>
      </c>
      <c r="J440" s="45">
        <v>-3</v>
      </c>
      <c r="K440" s="45" t="s">
        <v>3102</v>
      </c>
      <c r="L440" s="45">
        <v>64</v>
      </c>
      <c r="M440" s="45">
        <v>62</v>
      </c>
      <c r="N440" s="26">
        <v>2</v>
      </c>
      <c r="O440" s="52">
        <v>43992</v>
      </c>
      <c r="P440" s="26">
        <v>2027</v>
      </c>
      <c r="Q440" s="45" t="s">
        <v>3109</v>
      </c>
      <c r="R440" s="45" t="s">
        <v>3102</v>
      </c>
      <c r="S440" s="45" t="s">
        <v>88</v>
      </c>
      <c r="T440" s="45"/>
      <c r="V440" s="45"/>
      <c r="W440" s="23" t="str">
        <f t="shared" si="44"/>
        <v>2024</v>
      </c>
      <c r="X440" s="23">
        <f t="shared" si="45"/>
        <v>2020</v>
      </c>
      <c r="Y440" s="23">
        <f t="shared" si="46"/>
        <v>2020</v>
      </c>
      <c r="Z440" s="23" t="str">
        <f t="shared" si="42"/>
        <v>jul</v>
      </c>
      <c r="AA440" s="23" t="str">
        <f t="shared" si="43"/>
        <v>jun</v>
      </c>
      <c r="AB440" s="23" t="str">
        <f t="shared" si="47"/>
        <v>fr</v>
      </c>
      <c r="AC440" s="23" t="str">
        <f t="shared" si="48"/>
        <v>on</v>
      </c>
      <c r="AD440" s="45"/>
      <c r="AE440" s="45"/>
    </row>
    <row r="441" spans="1:31" x14ac:dyDescent="0.25">
      <c r="A441" s="45">
        <v>32066</v>
      </c>
      <c r="B441" s="45"/>
      <c r="C441" s="45">
        <v>9555</v>
      </c>
      <c r="D441" s="52">
        <v>44015</v>
      </c>
      <c r="E441" s="45">
        <v>1022191</v>
      </c>
      <c r="F441" s="45">
        <v>501025</v>
      </c>
      <c r="G441" s="45" t="s">
        <v>60</v>
      </c>
      <c r="H441" s="34">
        <v>31944</v>
      </c>
      <c r="I441" s="51">
        <v>1</v>
      </c>
      <c r="J441" s="45">
        <v>-1</v>
      </c>
      <c r="K441" s="45" t="s">
        <v>3102</v>
      </c>
      <c r="L441" s="45">
        <v>64</v>
      </c>
      <c r="M441" s="45">
        <v>64</v>
      </c>
      <c r="N441" s="26">
        <v>0</v>
      </c>
      <c r="O441" s="52">
        <v>44011</v>
      </c>
      <c r="P441" s="26">
        <v>2027</v>
      </c>
      <c r="Q441" s="45" t="s">
        <v>3103</v>
      </c>
      <c r="R441" s="45" t="s">
        <v>3051</v>
      </c>
      <c r="S441" s="45" t="s">
        <v>89</v>
      </c>
      <c r="T441" s="45"/>
      <c r="V441" s="45"/>
      <c r="W441" s="23" t="str">
        <f t="shared" si="44"/>
        <v>2027</v>
      </c>
      <c r="X441" s="23">
        <f t="shared" si="45"/>
        <v>2020</v>
      </c>
      <c r="Y441" s="23">
        <f t="shared" si="46"/>
        <v>2020</v>
      </c>
      <c r="Z441" s="23" t="str">
        <f t="shared" si="42"/>
        <v>jul</v>
      </c>
      <c r="AA441" s="23" t="str">
        <f t="shared" si="43"/>
        <v>jun</v>
      </c>
      <c r="AB441" s="23" t="str">
        <f t="shared" si="47"/>
        <v>fr</v>
      </c>
      <c r="AC441" s="23" t="str">
        <f t="shared" si="48"/>
        <v>ma</v>
      </c>
      <c r="AD441" s="45"/>
      <c r="AE441" s="45"/>
    </row>
    <row r="442" spans="1:31" x14ac:dyDescent="0.25">
      <c r="A442" s="45">
        <v>32067</v>
      </c>
      <c r="B442" s="45"/>
      <c r="C442" s="45">
        <v>9557</v>
      </c>
      <c r="D442" s="52">
        <v>44018</v>
      </c>
      <c r="E442" s="45">
        <v>1022317</v>
      </c>
      <c r="F442" s="45">
        <v>36955000</v>
      </c>
      <c r="G442" s="45" t="s">
        <v>60</v>
      </c>
      <c r="H442" s="34" t="s">
        <v>74</v>
      </c>
      <c r="I442" s="51">
        <v>20</v>
      </c>
      <c r="J442" s="45">
        <v>3</v>
      </c>
      <c r="K442" s="45" t="s">
        <v>3051</v>
      </c>
      <c r="L442" s="45">
        <v>205</v>
      </c>
      <c r="M442" s="45">
        <v>208</v>
      </c>
      <c r="N442" s="26">
        <v>-3</v>
      </c>
      <c r="O442" s="52">
        <v>44013</v>
      </c>
      <c r="P442" s="26">
        <v>2028</v>
      </c>
      <c r="Q442" s="45" t="s">
        <v>70</v>
      </c>
      <c r="R442" s="45" t="s">
        <v>3102</v>
      </c>
      <c r="S442" s="45" t="s">
        <v>88</v>
      </c>
      <c r="T442" s="45"/>
      <c r="V442" s="45"/>
      <c r="W442" s="23" t="str">
        <f t="shared" si="44"/>
        <v>2027</v>
      </c>
      <c r="X442" s="23">
        <f t="shared" si="45"/>
        <v>2020</v>
      </c>
      <c r="Y442" s="23">
        <f t="shared" si="46"/>
        <v>2020</v>
      </c>
      <c r="Z442" s="23" t="str">
        <f t="shared" si="42"/>
        <v>jul</v>
      </c>
      <c r="AA442" s="23" t="str">
        <f t="shared" si="43"/>
        <v>jul</v>
      </c>
      <c r="AB442" s="23" t="str">
        <f t="shared" si="47"/>
        <v>ma</v>
      </c>
      <c r="AC442" s="23" t="str">
        <f t="shared" si="48"/>
        <v>on</v>
      </c>
      <c r="AD442" s="45"/>
      <c r="AE442" s="45"/>
    </row>
    <row r="443" spans="1:31" x14ac:dyDescent="0.25">
      <c r="A443" s="45">
        <v>32068</v>
      </c>
      <c r="B443" s="45"/>
      <c r="C443" s="45">
        <v>9558</v>
      </c>
      <c r="D443" s="52">
        <v>44018</v>
      </c>
      <c r="E443" s="45">
        <v>1022576</v>
      </c>
      <c r="F443" s="45">
        <v>3764</v>
      </c>
      <c r="G443" s="45" t="s">
        <v>60</v>
      </c>
      <c r="H443" s="34">
        <v>56751</v>
      </c>
      <c r="I443" s="51">
        <v>3</v>
      </c>
      <c r="J443" s="45">
        <v>-2</v>
      </c>
      <c r="K443" s="45" t="s">
        <v>3102</v>
      </c>
      <c r="L443" s="45">
        <v>593</v>
      </c>
      <c r="M443" s="45">
        <v>591</v>
      </c>
      <c r="N443" s="26">
        <v>2</v>
      </c>
      <c r="O443" s="52">
        <v>44013</v>
      </c>
      <c r="P443" s="26">
        <v>2028</v>
      </c>
      <c r="Q443" s="45" t="s">
        <v>3106</v>
      </c>
      <c r="R443" s="45" t="s">
        <v>3102</v>
      </c>
      <c r="S443" s="45" t="s">
        <v>89</v>
      </c>
      <c r="T443" s="45"/>
      <c r="V443" s="45"/>
      <c r="W443" s="23" t="str">
        <f t="shared" si="44"/>
        <v>2027</v>
      </c>
      <c r="X443" s="23">
        <f t="shared" si="45"/>
        <v>2020</v>
      </c>
      <c r="Y443" s="23">
        <f t="shared" si="46"/>
        <v>2020</v>
      </c>
      <c r="Z443" s="23" t="str">
        <f t="shared" ref="Z443:Z506" si="49">TEXT(D443,"MMM")</f>
        <v>jul</v>
      </c>
      <c r="AA443" s="23" t="str">
        <f t="shared" ref="AA443:AA506" si="50">TEXT(O443,"MMM")</f>
        <v>jul</v>
      </c>
      <c r="AB443" s="23" t="str">
        <f t="shared" si="47"/>
        <v>ma</v>
      </c>
      <c r="AC443" s="23" t="str">
        <f t="shared" si="48"/>
        <v>on</v>
      </c>
      <c r="AD443" s="45"/>
      <c r="AE443" s="45"/>
    </row>
    <row r="444" spans="1:31" x14ac:dyDescent="0.25">
      <c r="A444" s="45">
        <v>32069</v>
      </c>
      <c r="B444" s="45"/>
      <c r="C444" s="45">
        <v>9561</v>
      </c>
      <c r="D444" s="52">
        <v>44019</v>
      </c>
      <c r="E444" s="45">
        <v>1022925</v>
      </c>
      <c r="F444" s="45">
        <v>75823977</v>
      </c>
      <c r="G444" s="45" t="s">
        <v>60</v>
      </c>
      <c r="H444" s="34">
        <v>4550</v>
      </c>
      <c r="I444" s="51">
        <v>10</v>
      </c>
      <c r="J444" s="45">
        <v>-5</v>
      </c>
      <c r="K444" s="45" t="s">
        <v>3051</v>
      </c>
      <c r="L444" s="45">
        <v>87</v>
      </c>
      <c r="M444" s="45">
        <v>72</v>
      </c>
      <c r="N444" s="26">
        <v>15</v>
      </c>
      <c r="O444" s="52">
        <v>44015</v>
      </c>
      <c r="P444" s="26">
        <v>2028</v>
      </c>
      <c r="Q444" s="45" t="s">
        <v>3322</v>
      </c>
      <c r="R444" s="45" t="s">
        <v>3102</v>
      </c>
      <c r="S444" s="45" t="s">
        <v>89</v>
      </c>
      <c r="T444" s="45"/>
      <c r="V444" s="45"/>
      <c r="W444" s="23" t="str">
        <f t="shared" ref="W444:W507" si="51">CONCATENATE(RIGHT(TEXT(YEAR(O444),"#"),2),TEXT(WEEKNUM(O444),"0#"))</f>
        <v>2027</v>
      </c>
      <c r="X444" s="23">
        <f t="shared" ref="X444:X507" si="52">YEAR(D444)</f>
        <v>2020</v>
      </c>
      <c r="Y444" s="23">
        <f t="shared" ref="Y444:Y507" si="53">YEAR(O444)</f>
        <v>2020</v>
      </c>
      <c r="Z444" s="23" t="str">
        <f t="shared" si="49"/>
        <v>jul</v>
      </c>
      <c r="AA444" s="23" t="str">
        <f t="shared" si="50"/>
        <v>jul</v>
      </c>
      <c r="AB444" s="23" t="str">
        <f t="shared" ref="AB444:AB507" si="54">TEXT(D444,"DDD")</f>
        <v>ti</v>
      </c>
      <c r="AC444" s="23" t="str">
        <f t="shared" ref="AC444:AC507" si="55">TEXT(O444,"DDD")</f>
        <v>fr</v>
      </c>
      <c r="AD444" s="45"/>
      <c r="AE444" s="45"/>
    </row>
    <row r="445" spans="1:31" x14ac:dyDescent="0.25">
      <c r="A445" s="45">
        <v>32070</v>
      </c>
      <c r="B445" s="45"/>
      <c r="C445" s="45">
        <v>9562</v>
      </c>
      <c r="D445" s="52">
        <v>44019</v>
      </c>
      <c r="E445" s="45">
        <v>1010875</v>
      </c>
      <c r="F445" s="45">
        <v>420005</v>
      </c>
      <c r="G445" s="45" t="s">
        <v>57</v>
      </c>
      <c r="H445" s="34">
        <v>29376</v>
      </c>
      <c r="I445" s="51">
        <v>400</v>
      </c>
      <c r="J445" s="45">
        <v>-400</v>
      </c>
      <c r="K445" s="45" t="s">
        <v>3051</v>
      </c>
      <c r="L445" s="45">
        <v>139</v>
      </c>
      <c r="M445" s="45">
        <v>139</v>
      </c>
      <c r="N445" s="26">
        <v>0</v>
      </c>
      <c r="O445" s="52"/>
      <c r="P445" s="26">
        <v>2028</v>
      </c>
      <c r="Q445" s="45"/>
      <c r="R445" s="45" t="s">
        <v>3051</v>
      </c>
      <c r="S445" s="45" t="s">
        <v>88</v>
      </c>
      <c r="T445" s="45"/>
      <c r="V445" s="45"/>
      <c r="W445" s="23" t="str">
        <f t="shared" si="51"/>
        <v>000</v>
      </c>
      <c r="X445" s="23">
        <f t="shared" si="52"/>
        <v>2020</v>
      </c>
      <c r="Y445" s="23">
        <f t="shared" si="53"/>
        <v>1900</v>
      </c>
      <c r="Z445" s="23" t="str">
        <f t="shared" si="49"/>
        <v>jul</v>
      </c>
      <c r="AA445" s="23" t="str">
        <f t="shared" si="50"/>
        <v>jan</v>
      </c>
      <c r="AB445" s="23" t="str">
        <f t="shared" si="54"/>
        <v>ti</v>
      </c>
      <c r="AC445" s="23" t="str">
        <f t="shared" si="55"/>
        <v>lø</v>
      </c>
      <c r="AD445" s="45"/>
      <c r="AE445" s="45"/>
    </row>
    <row r="446" spans="1:31" x14ac:dyDescent="0.25">
      <c r="A446" s="45">
        <v>32071</v>
      </c>
      <c r="B446" s="45"/>
      <c r="C446" s="45">
        <v>9563</v>
      </c>
      <c r="D446" s="52">
        <v>44019</v>
      </c>
      <c r="E446" s="45">
        <v>1010875</v>
      </c>
      <c r="F446" s="45">
        <v>420005</v>
      </c>
      <c r="G446" s="45" t="s">
        <v>57</v>
      </c>
      <c r="H446" s="34">
        <v>29336</v>
      </c>
      <c r="I446" s="51">
        <v>20</v>
      </c>
      <c r="J446" s="45">
        <v>-20</v>
      </c>
      <c r="K446" s="45" t="s">
        <v>3051</v>
      </c>
      <c r="L446" s="45">
        <v>251</v>
      </c>
      <c r="M446" s="45">
        <v>251</v>
      </c>
      <c r="N446" s="26">
        <v>0</v>
      </c>
      <c r="O446" s="52"/>
      <c r="P446" s="26">
        <v>2028</v>
      </c>
      <c r="Q446" s="45"/>
      <c r="R446" s="45" t="s">
        <v>3051</v>
      </c>
      <c r="S446" s="45" t="s">
        <v>88</v>
      </c>
      <c r="T446" s="45"/>
      <c r="V446" s="45"/>
      <c r="W446" s="23" t="str">
        <f t="shared" si="51"/>
        <v>000</v>
      </c>
      <c r="X446" s="23">
        <f t="shared" si="52"/>
        <v>2020</v>
      </c>
      <c r="Y446" s="23">
        <f t="shared" si="53"/>
        <v>1900</v>
      </c>
      <c r="Z446" s="23" t="str">
        <f t="shared" si="49"/>
        <v>jul</v>
      </c>
      <c r="AA446" s="23" t="str">
        <f t="shared" si="50"/>
        <v>jan</v>
      </c>
      <c r="AB446" s="23" t="str">
        <f t="shared" si="54"/>
        <v>ti</v>
      </c>
      <c r="AC446" s="23" t="str">
        <f t="shared" si="55"/>
        <v>lø</v>
      </c>
      <c r="AD446" s="45"/>
      <c r="AE446" s="45"/>
    </row>
    <row r="447" spans="1:31" x14ac:dyDescent="0.25">
      <c r="A447" s="45">
        <v>32072</v>
      </c>
      <c r="B447" s="45"/>
      <c r="C447" s="45">
        <v>9564</v>
      </c>
      <c r="D447" s="52">
        <v>44019</v>
      </c>
      <c r="E447" s="45">
        <v>1010875</v>
      </c>
      <c r="F447" s="45">
        <v>420005</v>
      </c>
      <c r="G447" s="45" t="s">
        <v>57</v>
      </c>
      <c r="H447" s="34">
        <v>30886</v>
      </c>
      <c r="I447" s="51"/>
      <c r="J447" s="45">
        <v>-60</v>
      </c>
      <c r="K447" s="45" t="s">
        <v>3051</v>
      </c>
      <c r="L447" s="45">
        <v>71</v>
      </c>
      <c r="M447" s="45">
        <v>71</v>
      </c>
      <c r="N447" s="26">
        <v>0</v>
      </c>
      <c r="O447" s="52"/>
      <c r="P447" s="26">
        <v>2028</v>
      </c>
      <c r="Q447" s="45"/>
      <c r="R447" s="45" t="s">
        <v>3051</v>
      </c>
      <c r="S447" s="45" t="s">
        <v>88</v>
      </c>
      <c r="T447" s="45"/>
      <c r="V447" s="45"/>
      <c r="W447" s="23" t="str">
        <f t="shared" si="51"/>
        <v>000</v>
      </c>
      <c r="X447" s="23">
        <f t="shared" si="52"/>
        <v>2020</v>
      </c>
      <c r="Y447" s="23">
        <f t="shared" si="53"/>
        <v>1900</v>
      </c>
      <c r="Z447" s="23" t="str">
        <f t="shared" si="49"/>
        <v>jul</v>
      </c>
      <c r="AA447" s="23" t="str">
        <f t="shared" si="50"/>
        <v>jan</v>
      </c>
      <c r="AB447" s="23" t="str">
        <f t="shared" si="54"/>
        <v>ti</v>
      </c>
      <c r="AC447" s="23" t="str">
        <f t="shared" si="55"/>
        <v>lø</v>
      </c>
      <c r="AD447" s="45"/>
      <c r="AE447" s="45"/>
    </row>
    <row r="448" spans="1:31" x14ac:dyDescent="0.25">
      <c r="A448" s="45">
        <v>32073</v>
      </c>
      <c r="B448" s="45"/>
      <c r="C448" s="45">
        <v>9565</v>
      </c>
      <c r="D448" s="52">
        <v>44019</v>
      </c>
      <c r="E448" s="45">
        <v>1016794</v>
      </c>
      <c r="F448" s="45">
        <v>42005</v>
      </c>
      <c r="G448" s="45" t="s">
        <v>57</v>
      </c>
      <c r="H448" s="34">
        <v>313014</v>
      </c>
      <c r="I448" s="51">
        <v>10</v>
      </c>
      <c r="J448" s="45">
        <v>-5</v>
      </c>
      <c r="K448" s="45" t="s">
        <v>3051</v>
      </c>
      <c r="L448" s="45">
        <v>26</v>
      </c>
      <c r="M448" s="45">
        <v>21</v>
      </c>
      <c r="N448" s="26">
        <v>5</v>
      </c>
      <c r="O448" s="52">
        <v>43964</v>
      </c>
      <c r="P448" s="26">
        <v>2028</v>
      </c>
      <c r="Q448" s="45" t="s">
        <v>3105</v>
      </c>
      <c r="R448" s="45" t="s">
        <v>3102</v>
      </c>
      <c r="S448" s="45" t="s">
        <v>88</v>
      </c>
      <c r="T448" s="45"/>
      <c r="V448" s="45"/>
      <c r="W448" s="23" t="str">
        <f t="shared" si="51"/>
        <v>2020</v>
      </c>
      <c r="X448" s="23">
        <f t="shared" si="52"/>
        <v>2020</v>
      </c>
      <c r="Y448" s="23">
        <f t="shared" si="53"/>
        <v>2020</v>
      </c>
      <c r="Z448" s="23" t="str">
        <f t="shared" si="49"/>
        <v>jul</v>
      </c>
      <c r="AA448" s="23" t="str">
        <f t="shared" si="50"/>
        <v>maj</v>
      </c>
      <c r="AB448" s="23" t="str">
        <f t="shared" si="54"/>
        <v>ti</v>
      </c>
      <c r="AC448" s="23" t="str">
        <f t="shared" si="55"/>
        <v>on</v>
      </c>
      <c r="AD448" s="45"/>
      <c r="AE448" s="45"/>
    </row>
    <row r="449" spans="1:31" x14ac:dyDescent="0.25">
      <c r="A449" s="45">
        <v>32074</v>
      </c>
      <c r="B449" s="45"/>
      <c r="C449" s="45">
        <v>9568</v>
      </c>
      <c r="D449" s="52">
        <v>44019</v>
      </c>
      <c r="E449" s="45">
        <v>1021666</v>
      </c>
      <c r="F449" s="45">
        <v>501378</v>
      </c>
      <c r="G449" s="45" t="s">
        <v>60</v>
      </c>
      <c r="H449" s="34">
        <v>29753</v>
      </c>
      <c r="I449" s="51">
        <v>20</v>
      </c>
      <c r="J449" s="45">
        <v>-10</v>
      </c>
      <c r="K449" s="45" t="s">
        <v>3051</v>
      </c>
      <c r="L449" s="45">
        <v>251</v>
      </c>
      <c r="M449" s="45">
        <v>221</v>
      </c>
      <c r="N449" s="26">
        <v>30</v>
      </c>
      <c r="O449" s="52">
        <v>44005</v>
      </c>
      <c r="P449" s="26">
        <v>2028</v>
      </c>
      <c r="Q449" s="45" t="s">
        <v>3322</v>
      </c>
      <c r="R449" s="45" t="s">
        <v>3102</v>
      </c>
      <c r="S449" s="45" t="s">
        <v>89</v>
      </c>
      <c r="T449" s="45"/>
      <c r="V449" s="45"/>
      <c r="W449" s="23" t="str">
        <f t="shared" si="51"/>
        <v>2026</v>
      </c>
      <c r="X449" s="23">
        <f t="shared" si="52"/>
        <v>2020</v>
      </c>
      <c r="Y449" s="23">
        <f t="shared" si="53"/>
        <v>2020</v>
      </c>
      <c r="Z449" s="23" t="str">
        <f t="shared" si="49"/>
        <v>jul</v>
      </c>
      <c r="AA449" s="23" t="str">
        <f t="shared" si="50"/>
        <v>jun</v>
      </c>
      <c r="AB449" s="23" t="str">
        <f t="shared" si="54"/>
        <v>ti</v>
      </c>
      <c r="AC449" s="23" t="str">
        <f t="shared" si="55"/>
        <v>ti</v>
      </c>
      <c r="AD449" s="45"/>
      <c r="AE449" s="45"/>
    </row>
    <row r="450" spans="1:31" x14ac:dyDescent="0.25">
      <c r="A450" s="45">
        <v>32075</v>
      </c>
      <c r="B450" s="45"/>
      <c r="C450" s="45">
        <v>9569</v>
      </c>
      <c r="D450" s="52">
        <v>44019</v>
      </c>
      <c r="E450" s="45">
        <v>1022994</v>
      </c>
      <c r="F450" s="45">
        <v>75505872</v>
      </c>
      <c r="G450" s="45" t="s">
        <v>60</v>
      </c>
      <c r="H450" s="34">
        <v>707952</v>
      </c>
      <c r="I450" s="51">
        <v>6</v>
      </c>
      <c r="J450" s="45">
        <v>-1</v>
      </c>
      <c r="K450" s="45" t="s">
        <v>3102</v>
      </c>
      <c r="L450" s="45">
        <v>231</v>
      </c>
      <c r="M450" s="45">
        <v>230</v>
      </c>
      <c r="N450" s="26">
        <v>1</v>
      </c>
      <c r="O450" s="52">
        <v>44015</v>
      </c>
      <c r="P450" s="26">
        <v>2028</v>
      </c>
      <c r="Q450" s="45" t="s">
        <v>3103</v>
      </c>
      <c r="R450" s="45" t="s">
        <v>3102</v>
      </c>
      <c r="S450" s="45" t="s">
        <v>89</v>
      </c>
      <c r="T450" s="45"/>
      <c r="V450" s="45"/>
      <c r="W450" s="23" t="str">
        <f t="shared" si="51"/>
        <v>2027</v>
      </c>
      <c r="X450" s="23">
        <f t="shared" si="52"/>
        <v>2020</v>
      </c>
      <c r="Y450" s="23">
        <f t="shared" si="53"/>
        <v>2020</v>
      </c>
      <c r="Z450" s="23" t="str">
        <f t="shared" si="49"/>
        <v>jul</v>
      </c>
      <c r="AA450" s="23" t="str">
        <f t="shared" si="50"/>
        <v>jul</v>
      </c>
      <c r="AB450" s="23" t="str">
        <f t="shared" si="54"/>
        <v>ti</v>
      </c>
      <c r="AC450" s="23" t="str">
        <f t="shared" si="55"/>
        <v>fr</v>
      </c>
      <c r="AD450" s="45"/>
      <c r="AE450" s="45"/>
    </row>
    <row r="451" spans="1:31" x14ac:dyDescent="0.25">
      <c r="A451" s="45">
        <v>32076</v>
      </c>
      <c r="B451" s="45"/>
      <c r="C451" s="45">
        <v>9573</v>
      </c>
      <c r="D451" s="52">
        <v>44020</v>
      </c>
      <c r="E451" s="45">
        <v>1022417</v>
      </c>
      <c r="F451" s="45">
        <v>501386</v>
      </c>
      <c r="G451" s="45" t="s">
        <v>60</v>
      </c>
      <c r="H451" s="34">
        <v>10185</v>
      </c>
      <c r="I451" s="51">
        <v>5</v>
      </c>
      <c r="J451" s="45">
        <v>-5</v>
      </c>
      <c r="K451" s="45" t="s">
        <v>3051</v>
      </c>
      <c r="L451" s="45">
        <v>151</v>
      </c>
      <c r="M451" s="45">
        <v>151</v>
      </c>
      <c r="N451" s="26">
        <v>0</v>
      </c>
      <c r="O451" s="52">
        <v>44012</v>
      </c>
      <c r="P451" s="26">
        <v>2028</v>
      </c>
      <c r="Q451" s="45" t="s">
        <v>3109</v>
      </c>
      <c r="R451" s="45" t="s">
        <v>3051</v>
      </c>
      <c r="S451" s="45" t="s">
        <v>89</v>
      </c>
      <c r="T451" s="45"/>
      <c r="V451" s="45"/>
      <c r="W451" s="23" t="str">
        <f t="shared" si="51"/>
        <v>2027</v>
      </c>
      <c r="X451" s="23">
        <f t="shared" si="52"/>
        <v>2020</v>
      </c>
      <c r="Y451" s="23">
        <f t="shared" si="53"/>
        <v>2020</v>
      </c>
      <c r="Z451" s="23" t="str">
        <f t="shared" si="49"/>
        <v>jul</v>
      </c>
      <c r="AA451" s="23" t="str">
        <f t="shared" si="50"/>
        <v>jun</v>
      </c>
      <c r="AB451" s="23" t="str">
        <f t="shared" si="54"/>
        <v>on</v>
      </c>
      <c r="AC451" s="23" t="str">
        <f t="shared" si="55"/>
        <v>ti</v>
      </c>
      <c r="AD451" s="45"/>
      <c r="AE451" s="45"/>
    </row>
    <row r="452" spans="1:31" x14ac:dyDescent="0.25">
      <c r="A452" s="45">
        <v>32077</v>
      </c>
      <c r="B452" s="45"/>
      <c r="C452" s="45">
        <v>9574</v>
      </c>
      <c r="D452" s="52">
        <v>44021</v>
      </c>
      <c r="E452" s="45">
        <v>1019144</v>
      </c>
      <c r="F452" s="45">
        <v>420005</v>
      </c>
      <c r="G452" s="45" t="s">
        <v>57</v>
      </c>
      <c r="H452" s="34">
        <v>29833</v>
      </c>
      <c r="I452" s="51">
        <v>10</v>
      </c>
      <c r="J452" s="45">
        <v>-5</v>
      </c>
      <c r="K452" s="45" t="s">
        <v>3051</v>
      </c>
      <c r="L452" s="45">
        <v>94</v>
      </c>
      <c r="M452" s="45">
        <v>89</v>
      </c>
      <c r="N452" s="26">
        <v>5</v>
      </c>
      <c r="O452" s="52">
        <v>43985</v>
      </c>
      <c r="P452" s="26">
        <v>2028</v>
      </c>
      <c r="Q452" s="45" t="s">
        <v>3364</v>
      </c>
      <c r="R452" s="45" t="s">
        <v>3102</v>
      </c>
      <c r="S452" s="45" t="s">
        <v>88</v>
      </c>
      <c r="T452" s="45"/>
      <c r="V452" s="45"/>
      <c r="W452" s="23" t="str">
        <f t="shared" si="51"/>
        <v>2023</v>
      </c>
      <c r="X452" s="23">
        <f t="shared" si="52"/>
        <v>2020</v>
      </c>
      <c r="Y452" s="23">
        <f t="shared" si="53"/>
        <v>2020</v>
      </c>
      <c r="Z452" s="23" t="str">
        <f t="shared" si="49"/>
        <v>jul</v>
      </c>
      <c r="AA452" s="23" t="str">
        <f t="shared" si="50"/>
        <v>jun</v>
      </c>
      <c r="AB452" s="23" t="str">
        <f t="shared" si="54"/>
        <v>to</v>
      </c>
      <c r="AC452" s="23" t="str">
        <f t="shared" si="55"/>
        <v>on</v>
      </c>
      <c r="AD452" s="45"/>
      <c r="AE452" s="45"/>
    </row>
    <row r="453" spans="1:31" x14ac:dyDescent="0.25">
      <c r="A453" s="45">
        <v>32078</v>
      </c>
      <c r="B453" s="45"/>
      <c r="C453" s="45">
        <v>9575</v>
      </c>
      <c r="D453" s="52">
        <v>44021</v>
      </c>
      <c r="E453" s="45">
        <v>1014315</v>
      </c>
      <c r="F453" s="45">
        <v>420005</v>
      </c>
      <c r="G453" s="45" t="s">
        <v>57</v>
      </c>
      <c r="H453" s="34">
        <v>29163</v>
      </c>
      <c r="I453" s="51">
        <v>1200</v>
      </c>
      <c r="J453" s="45">
        <v>-60</v>
      </c>
      <c r="K453" s="45" t="s">
        <v>3051</v>
      </c>
      <c r="L453" s="45">
        <v>0</v>
      </c>
      <c r="M453" s="45">
        <v>0</v>
      </c>
      <c r="N453" s="26">
        <v>0</v>
      </c>
      <c r="O453" s="52">
        <v>43985</v>
      </c>
      <c r="P453" s="26">
        <v>2028</v>
      </c>
      <c r="Q453" s="45" t="s">
        <v>3161</v>
      </c>
      <c r="R453" s="45" t="s">
        <v>3051</v>
      </c>
      <c r="S453" s="45" t="s">
        <v>88</v>
      </c>
      <c r="T453" s="45"/>
      <c r="V453" s="45"/>
      <c r="W453" s="23" t="str">
        <f t="shared" si="51"/>
        <v>2023</v>
      </c>
      <c r="X453" s="23">
        <f t="shared" si="52"/>
        <v>2020</v>
      </c>
      <c r="Y453" s="23">
        <f t="shared" si="53"/>
        <v>2020</v>
      </c>
      <c r="Z453" s="23" t="str">
        <f t="shared" si="49"/>
        <v>jul</v>
      </c>
      <c r="AA453" s="23" t="str">
        <f t="shared" si="50"/>
        <v>jun</v>
      </c>
      <c r="AB453" s="23" t="str">
        <f t="shared" si="54"/>
        <v>to</v>
      </c>
      <c r="AC453" s="23" t="str">
        <f t="shared" si="55"/>
        <v>on</v>
      </c>
      <c r="AD453" s="45"/>
      <c r="AE453" s="45"/>
    </row>
    <row r="454" spans="1:31" x14ac:dyDescent="0.25">
      <c r="A454" s="45">
        <v>32079</v>
      </c>
      <c r="B454" s="45"/>
      <c r="C454" s="45">
        <v>9576</v>
      </c>
      <c r="D454" s="52">
        <v>44021</v>
      </c>
      <c r="E454" s="45">
        <v>1019144</v>
      </c>
      <c r="F454" s="45">
        <v>420005</v>
      </c>
      <c r="G454" s="45" t="s">
        <v>57</v>
      </c>
      <c r="H454" s="34">
        <v>29377</v>
      </c>
      <c r="I454" s="51">
        <v>20</v>
      </c>
      <c r="J454" s="45">
        <v>-10</v>
      </c>
      <c r="K454" s="45" t="s">
        <v>3051</v>
      </c>
      <c r="L454" s="45">
        <v>348</v>
      </c>
      <c r="M454" s="45">
        <v>348</v>
      </c>
      <c r="N454" s="26">
        <v>0</v>
      </c>
      <c r="O454" s="52">
        <v>43985</v>
      </c>
      <c r="P454" s="26">
        <v>2028</v>
      </c>
      <c r="Q454" s="45" t="s">
        <v>3364</v>
      </c>
      <c r="R454" s="45" t="s">
        <v>3051</v>
      </c>
      <c r="S454" s="45" t="s">
        <v>88</v>
      </c>
      <c r="T454" s="45"/>
      <c r="V454" s="45"/>
      <c r="W454" s="23" t="str">
        <f t="shared" si="51"/>
        <v>2023</v>
      </c>
      <c r="X454" s="23">
        <f t="shared" si="52"/>
        <v>2020</v>
      </c>
      <c r="Y454" s="23">
        <f t="shared" si="53"/>
        <v>2020</v>
      </c>
      <c r="Z454" s="23" t="str">
        <f t="shared" si="49"/>
        <v>jul</v>
      </c>
      <c r="AA454" s="23" t="str">
        <f t="shared" si="50"/>
        <v>jun</v>
      </c>
      <c r="AB454" s="23" t="str">
        <f t="shared" si="54"/>
        <v>to</v>
      </c>
      <c r="AC454" s="23" t="str">
        <f t="shared" si="55"/>
        <v>on</v>
      </c>
      <c r="AD454" s="45"/>
      <c r="AE454" s="45"/>
    </row>
    <row r="455" spans="1:31" x14ac:dyDescent="0.25">
      <c r="A455" s="45">
        <v>32080</v>
      </c>
      <c r="B455" s="45"/>
      <c r="C455" s="45">
        <v>9579</v>
      </c>
      <c r="D455" s="52">
        <v>44021</v>
      </c>
      <c r="E455" s="45">
        <v>1023368</v>
      </c>
      <c r="F455" s="45">
        <v>75220990</v>
      </c>
      <c r="G455" s="45" t="s">
        <v>60</v>
      </c>
      <c r="H455" s="34">
        <v>44015</v>
      </c>
      <c r="I455" s="51">
        <v>20</v>
      </c>
      <c r="J455" s="45">
        <v>-10</v>
      </c>
      <c r="K455" s="45" t="s">
        <v>3051</v>
      </c>
      <c r="L455" s="45">
        <v>584</v>
      </c>
      <c r="M455" s="45">
        <v>574</v>
      </c>
      <c r="N455" s="26">
        <v>10</v>
      </c>
      <c r="O455" s="52">
        <v>44019</v>
      </c>
      <c r="P455" s="26">
        <v>2028</v>
      </c>
      <c r="Q455" s="45" t="s">
        <v>3109</v>
      </c>
      <c r="R455" s="45" t="s">
        <v>3102</v>
      </c>
      <c r="S455" s="45" t="s">
        <v>89</v>
      </c>
      <c r="T455" s="45"/>
      <c r="V455" s="45"/>
      <c r="W455" s="23" t="str">
        <f t="shared" si="51"/>
        <v>2028</v>
      </c>
      <c r="X455" s="23">
        <f t="shared" si="52"/>
        <v>2020</v>
      </c>
      <c r="Y455" s="23">
        <f t="shared" si="53"/>
        <v>2020</v>
      </c>
      <c r="Z455" s="23" t="str">
        <f t="shared" si="49"/>
        <v>jul</v>
      </c>
      <c r="AA455" s="23" t="str">
        <f t="shared" si="50"/>
        <v>jul</v>
      </c>
      <c r="AB455" s="23" t="str">
        <f t="shared" si="54"/>
        <v>to</v>
      </c>
      <c r="AC455" s="23" t="str">
        <f t="shared" si="55"/>
        <v>ti</v>
      </c>
      <c r="AD455" s="45"/>
      <c r="AE455" s="45"/>
    </row>
    <row r="456" spans="1:31" x14ac:dyDescent="0.25">
      <c r="A456" s="45">
        <v>32081</v>
      </c>
      <c r="B456" s="45"/>
      <c r="C456" s="45">
        <v>9583</v>
      </c>
      <c r="D456" s="52">
        <v>44025</v>
      </c>
      <c r="E456" s="45">
        <v>1015898</v>
      </c>
      <c r="F456" s="45">
        <v>407845</v>
      </c>
      <c r="G456" s="45" t="s">
        <v>57</v>
      </c>
      <c r="H456" s="34">
        <v>56884</v>
      </c>
      <c r="I456" s="51">
        <v>22</v>
      </c>
      <c r="J456" s="45">
        <v>-1</v>
      </c>
      <c r="K456" s="45" t="s">
        <v>3102</v>
      </c>
      <c r="L456" s="45">
        <v>41</v>
      </c>
      <c r="M456" s="45">
        <v>41</v>
      </c>
      <c r="N456" s="26">
        <v>0</v>
      </c>
      <c r="O456" s="52">
        <v>43971</v>
      </c>
      <c r="P456" s="26">
        <v>2029</v>
      </c>
      <c r="Q456" s="45" t="s">
        <v>3181</v>
      </c>
      <c r="R456" s="45" t="s">
        <v>3051</v>
      </c>
      <c r="S456" s="45" t="s">
        <v>88</v>
      </c>
      <c r="T456" s="45"/>
      <c r="V456" s="45"/>
      <c r="W456" s="23" t="str">
        <f t="shared" si="51"/>
        <v>2021</v>
      </c>
      <c r="X456" s="23">
        <f t="shared" si="52"/>
        <v>2020</v>
      </c>
      <c r="Y456" s="23">
        <f t="shared" si="53"/>
        <v>2020</v>
      </c>
      <c r="Z456" s="23" t="str">
        <f t="shared" si="49"/>
        <v>jul</v>
      </c>
      <c r="AA456" s="23" t="str">
        <f t="shared" si="50"/>
        <v>maj</v>
      </c>
      <c r="AB456" s="23" t="str">
        <f t="shared" si="54"/>
        <v>ma</v>
      </c>
      <c r="AC456" s="23" t="str">
        <f t="shared" si="55"/>
        <v>on</v>
      </c>
      <c r="AD456" s="45"/>
      <c r="AE456" s="45"/>
    </row>
    <row r="457" spans="1:31" x14ac:dyDescent="0.25">
      <c r="A457" s="45">
        <v>32082</v>
      </c>
      <c r="B457" s="45"/>
      <c r="C457" s="45">
        <v>9584</v>
      </c>
      <c r="D457" s="52">
        <v>44025</v>
      </c>
      <c r="E457" s="45">
        <v>1019394</v>
      </c>
      <c r="F457" s="45">
        <v>407845</v>
      </c>
      <c r="G457" s="45" t="s">
        <v>60</v>
      </c>
      <c r="H457" s="34">
        <v>31042</v>
      </c>
      <c r="I457" s="51">
        <v>6</v>
      </c>
      <c r="J457" s="45">
        <v>-6</v>
      </c>
      <c r="K457" s="45" t="s">
        <v>3102</v>
      </c>
      <c r="L457" s="45">
        <v>38</v>
      </c>
      <c r="M457" s="45">
        <v>28</v>
      </c>
      <c r="N457" s="26">
        <v>10</v>
      </c>
      <c r="O457" s="52">
        <v>43986</v>
      </c>
      <c r="P457" s="26">
        <v>2029</v>
      </c>
      <c r="Q457" s="45" t="s">
        <v>3103</v>
      </c>
      <c r="R457" s="45" t="s">
        <v>3102</v>
      </c>
      <c r="S457" s="45" t="s">
        <v>89</v>
      </c>
      <c r="T457" s="45"/>
      <c r="V457" s="45"/>
      <c r="W457" s="23" t="str">
        <f t="shared" si="51"/>
        <v>2023</v>
      </c>
      <c r="X457" s="23">
        <f t="shared" si="52"/>
        <v>2020</v>
      </c>
      <c r="Y457" s="23">
        <f t="shared" si="53"/>
        <v>2020</v>
      </c>
      <c r="Z457" s="23" t="str">
        <f t="shared" si="49"/>
        <v>jul</v>
      </c>
      <c r="AA457" s="23" t="str">
        <f t="shared" si="50"/>
        <v>jun</v>
      </c>
      <c r="AB457" s="23" t="str">
        <f t="shared" si="54"/>
        <v>ma</v>
      </c>
      <c r="AC457" s="23" t="str">
        <f t="shared" si="55"/>
        <v>to</v>
      </c>
      <c r="AD457" s="45"/>
      <c r="AE457" s="45"/>
    </row>
    <row r="458" spans="1:31" x14ac:dyDescent="0.25">
      <c r="A458" s="45">
        <v>32083</v>
      </c>
      <c r="B458" s="45"/>
      <c r="C458" s="45">
        <v>9587</v>
      </c>
      <c r="D458" s="52">
        <v>44022</v>
      </c>
      <c r="E458" s="45">
        <v>1023159</v>
      </c>
      <c r="F458" s="45">
        <v>74311818</v>
      </c>
      <c r="G458" s="45" t="s">
        <v>57</v>
      </c>
      <c r="H458" s="34">
        <v>29623</v>
      </c>
      <c r="I458" s="51">
        <v>50</v>
      </c>
      <c r="J458" s="45">
        <v>-10</v>
      </c>
      <c r="K458" s="45" t="s">
        <v>3051</v>
      </c>
      <c r="L458" s="45">
        <v>378</v>
      </c>
      <c r="M458" s="45">
        <v>370</v>
      </c>
      <c r="N458" s="26">
        <v>8</v>
      </c>
      <c r="O458" s="52">
        <v>44018</v>
      </c>
      <c r="P458" s="26">
        <v>2028</v>
      </c>
      <c r="Q458" s="45" t="s">
        <v>3108</v>
      </c>
      <c r="R458" s="45" t="s">
        <v>3102</v>
      </c>
      <c r="S458" s="45" t="s">
        <v>88</v>
      </c>
      <c r="T458" s="45"/>
      <c r="V458" s="45"/>
      <c r="W458" s="23" t="str">
        <f t="shared" si="51"/>
        <v>2028</v>
      </c>
      <c r="X458" s="23">
        <f t="shared" si="52"/>
        <v>2020</v>
      </c>
      <c r="Y458" s="23">
        <f t="shared" si="53"/>
        <v>2020</v>
      </c>
      <c r="Z458" s="23" t="str">
        <f t="shared" si="49"/>
        <v>jul</v>
      </c>
      <c r="AA458" s="23" t="str">
        <f t="shared" si="50"/>
        <v>jul</v>
      </c>
      <c r="AB458" s="23" t="str">
        <f t="shared" si="54"/>
        <v>fr</v>
      </c>
      <c r="AC458" s="23" t="str">
        <f t="shared" si="55"/>
        <v>ma</v>
      </c>
      <c r="AD458" s="45"/>
      <c r="AE458" s="45"/>
    </row>
    <row r="459" spans="1:31" x14ac:dyDescent="0.25">
      <c r="A459" s="45">
        <v>32084</v>
      </c>
      <c r="B459" s="45"/>
      <c r="C459" s="45">
        <v>9588</v>
      </c>
      <c r="D459" s="52">
        <v>44022</v>
      </c>
      <c r="E459" s="45">
        <v>1023159</v>
      </c>
      <c r="F459" s="45">
        <v>74311818</v>
      </c>
      <c r="G459" s="45" t="s">
        <v>57</v>
      </c>
      <c r="H459" s="34">
        <v>29373</v>
      </c>
      <c r="I459" s="51">
        <v>0</v>
      </c>
      <c r="J459" s="45">
        <v>10</v>
      </c>
      <c r="K459" s="45" t="s">
        <v>3051</v>
      </c>
      <c r="L459" s="45">
        <v>214</v>
      </c>
      <c r="M459" s="45">
        <v>224</v>
      </c>
      <c r="N459" s="26">
        <v>-10</v>
      </c>
      <c r="O459" s="52">
        <v>44018</v>
      </c>
      <c r="P459" s="26">
        <v>2028</v>
      </c>
      <c r="Q459" s="45" t="s">
        <v>3108</v>
      </c>
      <c r="R459" s="45" t="s">
        <v>3102</v>
      </c>
      <c r="S459" s="45" t="s">
        <v>88</v>
      </c>
      <c r="T459" s="45"/>
      <c r="V459" s="45"/>
      <c r="W459" s="23" t="str">
        <f t="shared" si="51"/>
        <v>2028</v>
      </c>
      <c r="X459" s="23">
        <f t="shared" si="52"/>
        <v>2020</v>
      </c>
      <c r="Y459" s="23">
        <f t="shared" si="53"/>
        <v>2020</v>
      </c>
      <c r="Z459" s="23" t="str">
        <f t="shared" si="49"/>
        <v>jul</v>
      </c>
      <c r="AA459" s="23" t="str">
        <f t="shared" si="50"/>
        <v>jul</v>
      </c>
      <c r="AB459" s="23" t="str">
        <f t="shared" si="54"/>
        <v>fr</v>
      </c>
      <c r="AC459" s="23" t="str">
        <f t="shared" si="55"/>
        <v>ma</v>
      </c>
      <c r="AD459" s="45"/>
      <c r="AE459" s="45"/>
    </row>
    <row r="460" spans="1:31" x14ac:dyDescent="0.25">
      <c r="A460" s="45">
        <v>32085</v>
      </c>
      <c r="B460" s="45"/>
      <c r="C460" s="45">
        <v>9590</v>
      </c>
      <c r="D460" s="52">
        <v>44025</v>
      </c>
      <c r="E460" s="45">
        <v>1022735</v>
      </c>
      <c r="F460" s="45">
        <v>421143</v>
      </c>
      <c r="G460" s="45" t="s">
        <v>57</v>
      </c>
      <c r="H460" s="34">
        <v>29203</v>
      </c>
      <c r="I460" s="51">
        <v>10</v>
      </c>
      <c r="J460" s="45">
        <v>-8</v>
      </c>
      <c r="K460" s="45" t="s">
        <v>3102</v>
      </c>
      <c r="L460" s="45">
        <v>42</v>
      </c>
      <c r="M460" s="45">
        <v>34</v>
      </c>
      <c r="N460" s="26">
        <v>8</v>
      </c>
      <c r="O460" s="52">
        <v>44014</v>
      </c>
      <c r="P460" s="26">
        <v>2029</v>
      </c>
      <c r="Q460" s="45" t="s">
        <v>3269</v>
      </c>
      <c r="R460" s="45" t="s">
        <v>3102</v>
      </c>
      <c r="S460" s="45" t="s">
        <v>88</v>
      </c>
      <c r="T460" s="45"/>
      <c r="V460" s="45"/>
      <c r="W460" s="23" t="str">
        <f t="shared" si="51"/>
        <v>2027</v>
      </c>
      <c r="X460" s="23">
        <f t="shared" si="52"/>
        <v>2020</v>
      </c>
      <c r="Y460" s="23">
        <f t="shared" si="53"/>
        <v>2020</v>
      </c>
      <c r="Z460" s="23" t="str">
        <f t="shared" si="49"/>
        <v>jul</v>
      </c>
      <c r="AA460" s="23" t="str">
        <f t="shared" si="50"/>
        <v>jul</v>
      </c>
      <c r="AB460" s="23" t="str">
        <f t="shared" si="54"/>
        <v>ma</v>
      </c>
      <c r="AC460" s="23" t="str">
        <f t="shared" si="55"/>
        <v>to</v>
      </c>
      <c r="AD460" s="45"/>
      <c r="AE460" s="45"/>
    </row>
    <row r="461" spans="1:31" x14ac:dyDescent="0.25">
      <c r="A461" s="45">
        <v>32086</v>
      </c>
      <c r="B461" s="45"/>
      <c r="C461" s="45">
        <v>9592</v>
      </c>
      <c r="D461" s="52">
        <v>44025</v>
      </c>
      <c r="E461" s="45">
        <v>1019289</v>
      </c>
      <c r="F461" s="45">
        <v>400007</v>
      </c>
      <c r="G461" s="45" t="s">
        <v>57</v>
      </c>
      <c r="H461" s="34">
        <v>40115</v>
      </c>
      <c r="I461" s="51">
        <v>40</v>
      </c>
      <c r="J461" s="45">
        <v>-10</v>
      </c>
      <c r="K461" s="45" t="s">
        <v>3051</v>
      </c>
      <c r="L461" s="45">
        <v>238</v>
      </c>
      <c r="M461" s="45">
        <v>238</v>
      </c>
      <c r="N461" s="26">
        <v>0</v>
      </c>
      <c r="O461" s="52">
        <v>43986</v>
      </c>
      <c r="P461" s="26">
        <v>2029</v>
      </c>
      <c r="Q461" s="45" t="s">
        <v>3269</v>
      </c>
      <c r="R461" s="45" t="s">
        <v>3051</v>
      </c>
      <c r="S461" s="45" t="s">
        <v>88</v>
      </c>
      <c r="T461" s="45"/>
      <c r="V461" s="45"/>
      <c r="W461" s="23" t="str">
        <f t="shared" si="51"/>
        <v>2023</v>
      </c>
      <c r="X461" s="23">
        <f t="shared" si="52"/>
        <v>2020</v>
      </c>
      <c r="Y461" s="23">
        <f t="shared" si="53"/>
        <v>2020</v>
      </c>
      <c r="Z461" s="23" t="str">
        <f t="shared" si="49"/>
        <v>jul</v>
      </c>
      <c r="AA461" s="23" t="str">
        <f t="shared" si="50"/>
        <v>jun</v>
      </c>
      <c r="AB461" s="23" t="str">
        <f t="shared" si="54"/>
        <v>ma</v>
      </c>
      <c r="AC461" s="23" t="str">
        <f t="shared" si="55"/>
        <v>to</v>
      </c>
      <c r="AD461" s="45"/>
      <c r="AE461" s="45"/>
    </row>
    <row r="462" spans="1:31" x14ac:dyDescent="0.25">
      <c r="A462" s="45">
        <v>32087</v>
      </c>
      <c r="B462" s="45"/>
      <c r="C462" s="45">
        <v>9593</v>
      </c>
      <c r="D462" s="52">
        <v>44025</v>
      </c>
      <c r="E462" s="45">
        <v>1020237</v>
      </c>
      <c r="F462" s="45">
        <v>400007</v>
      </c>
      <c r="G462" s="45" t="s">
        <v>57</v>
      </c>
      <c r="H462" s="34">
        <v>450252</v>
      </c>
      <c r="I462" s="51">
        <v>5</v>
      </c>
      <c r="J462" s="45">
        <v>-5</v>
      </c>
      <c r="K462" s="45" t="s">
        <v>3051</v>
      </c>
      <c r="L462" s="45">
        <v>39</v>
      </c>
      <c r="M462" s="45">
        <v>39</v>
      </c>
      <c r="N462" s="26">
        <v>0</v>
      </c>
      <c r="O462" s="52">
        <v>43994</v>
      </c>
      <c r="P462" s="26">
        <v>2029</v>
      </c>
      <c r="Q462" s="45" t="s">
        <v>3364</v>
      </c>
      <c r="R462" s="45" t="s">
        <v>3051</v>
      </c>
      <c r="S462" s="45" t="s">
        <v>88</v>
      </c>
      <c r="T462" s="45"/>
      <c r="V462" s="45"/>
      <c r="W462" s="23" t="str">
        <f t="shared" si="51"/>
        <v>2024</v>
      </c>
      <c r="X462" s="23">
        <f t="shared" si="52"/>
        <v>2020</v>
      </c>
      <c r="Y462" s="23">
        <f t="shared" si="53"/>
        <v>2020</v>
      </c>
      <c r="Z462" s="23" t="str">
        <f t="shared" si="49"/>
        <v>jul</v>
      </c>
      <c r="AA462" s="23" t="str">
        <f t="shared" si="50"/>
        <v>jun</v>
      </c>
      <c r="AB462" s="23" t="str">
        <f t="shared" si="54"/>
        <v>ma</v>
      </c>
      <c r="AC462" s="23" t="str">
        <f t="shared" si="55"/>
        <v>fr</v>
      </c>
      <c r="AD462" s="45"/>
      <c r="AE462" s="45"/>
    </row>
    <row r="463" spans="1:31" x14ac:dyDescent="0.25">
      <c r="A463" s="45">
        <v>32088</v>
      </c>
      <c r="B463" s="45"/>
      <c r="C463" s="45">
        <v>9594</v>
      </c>
      <c r="D463" s="52">
        <v>44025</v>
      </c>
      <c r="E463" s="45">
        <v>1022834</v>
      </c>
      <c r="F463" s="45">
        <v>404001</v>
      </c>
      <c r="G463" s="45" t="s">
        <v>57</v>
      </c>
      <c r="H463" s="34">
        <v>374018</v>
      </c>
      <c r="I463" s="51">
        <v>30</v>
      </c>
      <c r="J463" s="45">
        <v>-30</v>
      </c>
      <c r="K463" s="45" t="s">
        <v>3051</v>
      </c>
      <c r="L463" s="45">
        <v>61</v>
      </c>
      <c r="M463" s="45">
        <v>61</v>
      </c>
      <c r="N463" s="26">
        <v>0</v>
      </c>
      <c r="O463" s="52">
        <v>44015</v>
      </c>
      <c r="P463" s="26">
        <v>2029</v>
      </c>
      <c r="Q463" s="45" t="s">
        <v>3269</v>
      </c>
      <c r="R463" s="45" t="s">
        <v>3051</v>
      </c>
      <c r="S463" s="45" t="s">
        <v>88</v>
      </c>
      <c r="T463" s="45"/>
      <c r="V463" s="45"/>
      <c r="W463" s="23" t="str">
        <f t="shared" si="51"/>
        <v>2027</v>
      </c>
      <c r="X463" s="23">
        <f t="shared" si="52"/>
        <v>2020</v>
      </c>
      <c r="Y463" s="23">
        <f t="shared" si="53"/>
        <v>2020</v>
      </c>
      <c r="Z463" s="23" t="str">
        <f t="shared" si="49"/>
        <v>jul</v>
      </c>
      <c r="AA463" s="23" t="str">
        <f t="shared" si="50"/>
        <v>jul</v>
      </c>
      <c r="AB463" s="23" t="str">
        <f t="shared" si="54"/>
        <v>ma</v>
      </c>
      <c r="AC463" s="23" t="str">
        <f t="shared" si="55"/>
        <v>fr</v>
      </c>
      <c r="AD463" s="45"/>
      <c r="AE463" s="45"/>
    </row>
    <row r="464" spans="1:31" x14ac:dyDescent="0.25">
      <c r="A464" s="45">
        <v>32089</v>
      </c>
      <c r="B464" s="45"/>
      <c r="C464" s="45">
        <v>9596</v>
      </c>
      <c r="D464" s="52">
        <v>44022</v>
      </c>
      <c r="E464" s="45">
        <v>1016879</v>
      </c>
      <c r="F464" s="45">
        <v>430021</v>
      </c>
      <c r="G464" s="45" t="s">
        <v>57</v>
      </c>
      <c r="H464" s="34">
        <v>64186602</v>
      </c>
      <c r="I464" s="51">
        <v>840</v>
      </c>
      <c r="J464" s="45">
        <v>-160</v>
      </c>
      <c r="K464" s="45" t="s">
        <v>3051</v>
      </c>
      <c r="L464" s="45"/>
      <c r="M464" s="45"/>
      <c r="O464" s="52">
        <v>44011</v>
      </c>
      <c r="P464" s="26">
        <v>2028</v>
      </c>
      <c r="Q464" s="45" t="s">
        <v>3108</v>
      </c>
      <c r="R464" s="45" t="s">
        <v>3102</v>
      </c>
      <c r="S464" s="45" t="s">
        <v>88</v>
      </c>
      <c r="T464" s="45"/>
      <c r="V464" s="45"/>
      <c r="W464" s="23" t="str">
        <f t="shared" si="51"/>
        <v>2027</v>
      </c>
      <c r="X464" s="23">
        <f t="shared" si="52"/>
        <v>2020</v>
      </c>
      <c r="Y464" s="23">
        <f t="shared" si="53"/>
        <v>2020</v>
      </c>
      <c r="Z464" s="23" t="str">
        <f t="shared" si="49"/>
        <v>jul</v>
      </c>
      <c r="AA464" s="23" t="str">
        <f t="shared" si="50"/>
        <v>jun</v>
      </c>
      <c r="AB464" s="23" t="str">
        <f t="shared" si="54"/>
        <v>fr</v>
      </c>
      <c r="AC464" s="23" t="str">
        <f t="shared" si="55"/>
        <v>ma</v>
      </c>
      <c r="AD464" s="45"/>
      <c r="AE464" s="45"/>
    </row>
    <row r="465" spans="1:31" x14ac:dyDescent="0.25">
      <c r="A465" s="45">
        <v>32090</v>
      </c>
      <c r="B465" s="45"/>
      <c r="C465" s="45">
        <v>9597</v>
      </c>
      <c r="D465" s="52">
        <v>44025</v>
      </c>
      <c r="E465" s="45">
        <v>1015914</v>
      </c>
      <c r="F465" s="45">
        <v>407611</v>
      </c>
      <c r="G465" s="45" t="s">
        <v>57</v>
      </c>
      <c r="H465" s="34">
        <v>45853</v>
      </c>
      <c r="I465" s="51">
        <v>30</v>
      </c>
      <c r="J465" s="45">
        <v>-10</v>
      </c>
      <c r="K465" s="45" t="s">
        <v>3051</v>
      </c>
      <c r="L465" s="45">
        <v>78</v>
      </c>
      <c r="M465" s="45">
        <v>68</v>
      </c>
      <c r="N465" s="26">
        <v>10</v>
      </c>
      <c r="O465" s="52">
        <v>43969</v>
      </c>
      <c r="P465" s="26">
        <v>2029</v>
      </c>
      <c r="Q465" s="45" t="s">
        <v>3109</v>
      </c>
      <c r="R465" s="45" t="s">
        <v>3102</v>
      </c>
      <c r="S465" s="45" t="s">
        <v>88</v>
      </c>
      <c r="T465" s="45"/>
      <c r="V465" s="45"/>
      <c r="W465" s="23" t="str">
        <f t="shared" si="51"/>
        <v>2021</v>
      </c>
      <c r="X465" s="23">
        <f t="shared" si="52"/>
        <v>2020</v>
      </c>
      <c r="Y465" s="23">
        <f t="shared" si="53"/>
        <v>2020</v>
      </c>
      <c r="Z465" s="23" t="str">
        <f t="shared" si="49"/>
        <v>jul</v>
      </c>
      <c r="AA465" s="23" t="str">
        <f t="shared" si="50"/>
        <v>maj</v>
      </c>
      <c r="AB465" s="23" t="str">
        <f t="shared" si="54"/>
        <v>ma</v>
      </c>
      <c r="AC465" s="23" t="str">
        <f t="shared" si="55"/>
        <v>ma</v>
      </c>
      <c r="AD465" s="45"/>
      <c r="AE465" s="45"/>
    </row>
    <row r="466" spans="1:31" x14ac:dyDescent="0.25">
      <c r="A466" s="45">
        <v>32091</v>
      </c>
      <c r="B466" s="45"/>
      <c r="C466" s="45">
        <v>9598</v>
      </c>
      <c r="D466" s="52">
        <v>44025</v>
      </c>
      <c r="E466" s="45">
        <v>1015914</v>
      </c>
      <c r="F466" s="45">
        <v>407611</v>
      </c>
      <c r="G466" s="45" t="s">
        <v>57</v>
      </c>
      <c r="H466" s="34">
        <v>71402</v>
      </c>
      <c r="I466" s="51">
        <v>75</v>
      </c>
      <c r="J466" s="45">
        <v>-30</v>
      </c>
      <c r="K466" s="45" t="s">
        <v>3051</v>
      </c>
      <c r="L466" s="45">
        <v>59</v>
      </c>
      <c r="M466" s="45">
        <v>28</v>
      </c>
      <c r="N466" s="26">
        <v>31</v>
      </c>
      <c r="O466" s="52">
        <v>43969</v>
      </c>
      <c r="P466" s="26">
        <v>2029</v>
      </c>
      <c r="Q466" s="45" t="s">
        <v>3106</v>
      </c>
      <c r="R466" s="45" t="s">
        <v>3102</v>
      </c>
      <c r="S466" s="45" t="s">
        <v>88</v>
      </c>
      <c r="T466" s="45"/>
      <c r="V466" s="45"/>
      <c r="W466" s="23" t="str">
        <f t="shared" si="51"/>
        <v>2021</v>
      </c>
      <c r="X466" s="23">
        <f t="shared" si="52"/>
        <v>2020</v>
      </c>
      <c r="Y466" s="23">
        <f t="shared" si="53"/>
        <v>2020</v>
      </c>
      <c r="Z466" s="23" t="str">
        <f t="shared" si="49"/>
        <v>jul</v>
      </c>
      <c r="AA466" s="23" t="str">
        <f t="shared" si="50"/>
        <v>maj</v>
      </c>
      <c r="AB466" s="23" t="str">
        <f t="shared" si="54"/>
        <v>ma</v>
      </c>
      <c r="AC466" s="23" t="str">
        <f t="shared" si="55"/>
        <v>ma</v>
      </c>
      <c r="AD466" s="45"/>
      <c r="AE466" s="45"/>
    </row>
    <row r="467" spans="1:31" x14ac:dyDescent="0.25">
      <c r="A467" s="45">
        <v>32092</v>
      </c>
      <c r="B467" s="45"/>
      <c r="C467" s="45">
        <v>9599</v>
      </c>
      <c r="D467" s="52">
        <v>44025</v>
      </c>
      <c r="E467" s="45">
        <v>1022989</v>
      </c>
      <c r="F467" s="45">
        <v>44888400</v>
      </c>
      <c r="G467" s="45" t="s">
        <v>60</v>
      </c>
      <c r="H467" s="34">
        <v>70075</v>
      </c>
      <c r="I467" s="51">
        <v>6</v>
      </c>
      <c r="J467" s="45">
        <v>-1</v>
      </c>
      <c r="K467" s="45" t="s">
        <v>3051</v>
      </c>
      <c r="L467" s="45">
        <v>39</v>
      </c>
      <c r="M467" s="45">
        <v>38</v>
      </c>
      <c r="N467" s="26">
        <v>1</v>
      </c>
      <c r="O467" s="52">
        <v>44015</v>
      </c>
      <c r="P467" s="26">
        <v>2029</v>
      </c>
      <c r="Q467" s="45" t="s">
        <v>3322</v>
      </c>
      <c r="R467" s="45" t="s">
        <v>3102</v>
      </c>
      <c r="S467" s="45" t="s">
        <v>89</v>
      </c>
      <c r="T467" s="45"/>
      <c r="V467" s="45"/>
      <c r="W467" s="23" t="str">
        <f t="shared" si="51"/>
        <v>2027</v>
      </c>
      <c r="X467" s="23">
        <f t="shared" si="52"/>
        <v>2020</v>
      </c>
      <c r="Y467" s="23">
        <f t="shared" si="53"/>
        <v>2020</v>
      </c>
      <c r="Z467" s="23" t="str">
        <f t="shared" si="49"/>
        <v>jul</v>
      </c>
      <c r="AA467" s="23" t="str">
        <f t="shared" si="50"/>
        <v>jul</v>
      </c>
      <c r="AB467" s="23" t="str">
        <f t="shared" si="54"/>
        <v>ma</v>
      </c>
      <c r="AC467" s="23" t="str">
        <f t="shared" si="55"/>
        <v>fr</v>
      </c>
      <c r="AD467" s="45"/>
      <c r="AE467" s="45"/>
    </row>
    <row r="468" spans="1:31" x14ac:dyDescent="0.25">
      <c r="A468" s="45">
        <v>32093</v>
      </c>
      <c r="B468" s="45"/>
      <c r="C468" s="45">
        <v>9601</v>
      </c>
      <c r="D468" s="52">
        <v>44026</v>
      </c>
      <c r="E468" s="45">
        <v>1022519</v>
      </c>
      <c r="F468" s="45">
        <v>423375</v>
      </c>
      <c r="G468" s="45" t="s">
        <v>60</v>
      </c>
      <c r="H468" s="34">
        <v>45875</v>
      </c>
      <c r="I468" s="51">
        <v>10</v>
      </c>
      <c r="J468" s="45">
        <v>5</v>
      </c>
      <c r="K468" s="45" t="s">
        <v>3102</v>
      </c>
      <c r="L468" s="45">
        <v>542</v>
      </c>
      <c r="M468" s="45">
        <v>547</v>
      </c>
      <c r="N468" s="26">
        <v>-5</v>
      </c>
      <c r="O468" s="52">
        <v>44014</v>
      </c>
      <c r="P468" s="26">
        <v>2029</v>
      </c>
      <c r="Q468" s="45" t="s">
        <v>3322</v>
      </c>
      <c r="R468" s="45" t="s">
        <v>3102</v>
      </c>
      <c r="S468" s="45" t="s">
        <v>89</v>
      </c>
      <c r="T468" s="45"/>
      <c r="V468" s="45"/>
      <c r="W468" s="23" t="str">
        <f t="shared" si="51"/>
        <v>2027</v>
      </c>
      <c r="X468" s="23">
        <f t="shared" si="52"/>
        <v>2020</v>
      </c>
      <c r="Y468" s="23">
        <f t="shared" si="53"/>
        <v>2020</v>
      </c>
      <c r="Z468" s="23" t="str">
        <f t="shared" si="49"/>
        <v>jul</v>
      </c>
      <c r="AA468" s="23" t="str">
        <f t="shared" si="50"/>
        <v>jul</v>
      </c>
      <c r="AB468" s="23" t="str">
        <f t="shared" si="54"/>
        <v>ti</v>
      </c>
      <c r="AC468" s="23" t="str">
        <f t="shared" si="55"/>
        <v>to</v>
      </c>
      <c r="AD468" s="45"/>
      <c r="AE468" s="45"/>
    </row>
    <row r="469" spans="1:31" x14ac:dyDescent="0.25">
      <c r="A469" s="45">
        <v>32094</v>
      </c>
      <c r="B469" s="45"/>
      <c r="C469" s="45">
        <v>9602</v>
      </c>
      <c r="D469" s="52">
        <v>44026</v>
      </c>
      <c r="E469" s="45">
        <v>1022350</v>
      </c>
      <c r="F469" s="45">
        <v>400001</v>
      </c>
      <c r="G469" s="45" t="s">
        <v>57</v>
      </c>
      <c r="H469" s="34">
        <v>38853</v>
      </c>
      <c r="I469" s="51">
        <v>60</v>
      </c>
      <c r="J469" s="45">
        <v>-15</v>
      </c>
      <c r="K469" s="45" t="s">
        <v>3051</v>
      </c>
      <c r="L469" s="45">
        <v>164</v>
      </c>
      <c r="M469" s="45">
        <v>163</v>
      </c>
      <c r="N469" s="26">
        <v>-1</v>
      </c>
      <c r="O469" s="52">
        <v>44014</v>
      </c>
      <c r="P469" s="26">
        <v>2029</v>
      </c>
      <c r="Q469" s="45" t="s">
        <v>3107</v>
      </c>
      <c r="R469" s="45" t="s">
        <v>3051</v>
      </c>
      <c r="S469" s="45" t="s">
        <v>88</v>
      </c>
      <c r="T469" s="45"/>
      <c r="V469" s="45"/>
      <c r="W469" s="23" t="str">
        <f t="shared" si="51"/>
        <v>2027</v>
      </c>
      <c r="X469" s="23">
        <f t="shared" si="52"/>
        <v>2020</v>
      </c>
      <c r="Y469" s="23">
        <f t="shared" si="53"/>
        <v>2020</v>
      </c>
      <c r="Z469" s="23" t="str">
        <f t="shared" si="49"/>
        <v>jul</v>
      </c>
      <c r="AA469" s="23" t="str">
        <f t="shared" si="50"/>
        <v>jul</v>
      </c>
      <c r="AB469" s="23" t="str">
        <f t="shared" si="54"/>
        <v>ti</v>
      </c>
      <c r="AC469" s="23" t="str">
        <f t="shared" si="55"/>
        <v>to</v>
      </c>
      <c r="AD469" s="45"/>
      <c r="AE469" s="45"/>
    </row>
    <row r="470" spans="1:31" x14ac:dyDescent="0.25">
      <c r="A470" s="45">
        <v>32095</v>
      </c>
      <c r="B470" s="45"/>
      <c r="C470" s="45">
        <v>9603</v>
      </c>
      <c r="D470" s="52">
        <v>44026</v>
      </c>
      <c r="E470" s="45">
        <v>1019834</v>
      </c>
      <c r="F470" s="45">
        <v>420005</v>
      </c>
      <c r="G470" s="45" t="s">
        <v>57</v>
      </c>
      <c r="H470" s="34">
        <v>71603</v>
      </c>
      <c r="I470" s="51">
        <v>105</v>
      </c>
      <c r="J470" s="45">
        <v>15</v>
      </c>
      <c r="K470" s="45" t="s">
        <v>3051</v>
      </c>
      <c r="L470" s="45">
        <v>8</v>
      </c>
      <c r="M470" s="45">
        <v>33</v>
      </c>
      <c r="N470" s="26">
        <v>-25</v>
      </c>
      <c r="O470" s="52">
        <v>43992</v>
      </c>
      <c r="P470" s="26">
        <v>2029</v>
      </c>
      <c r="Q470" s="45" t="s">
        <v>3181</v>
      </c>
      <c r="R470" s="45" t="s">
        <v>3102</v>
      </c>
      <c r="S470" s="45" t="s">
        <v>88</v>
      </c>
      <c r="T470" s="45"/>
      <c r="V470" s="45"/>
      <c r="W470" s="23" t="str">
        <f t="shared" si="51"/>
        <v>2024</v>
      </c>
      <c r="X470" s="23">
        <f t="shared" si="52"/>
        <v>2020</v>
      </c>
      <c r="Y470" s="23">
        <f t="shared" si="53"/>
        <v>2020</v>
      </c>
      <c r="Z470" s="23" t="str">
        <f t="shared" si="49"/>
        <v>jul</v>
      </c>
      <c r="AA470" s="23" t="str">
        <f t="shared" si="50"/>
        <v>jun</v>
      </c>
      <c r="AB470" s="23" t="str">
        <f t="shared" si="54"/>
        <v>ti</v>
      </c>
      <c r="AC470" s="23" t="str">
        <f t="shared" si="55"/>
        <v>on</v>
      </c>
      <c r="AD470" s="45"/>
      <c r="AE470" s="45"/>
    </row>
    <row r="471" spans="1:31" x14ac:dyDescent="0.25">
      <c r="A471" s="45">
        <v>32096</v>
      </c>
      <c r="B471" s="45"/>
      <c r="C471" s="45">
        <v>9604</v>
      </c>
      <c r="D471" s="52">
        <v>44026</v>
      </c>
      <c r="E471" s="45">
        <v>1019834</v>
      </c>
      <c r="F471" s="45">
        <v>420005</v>
      </c>
      <c r="G471" s="45" t="s">
        <v>57</v>
      </c>
      <c r="H471" s="34">
        <v>70606</v>
      </c>
      <c r="I471" s="51">
        <v>128</v>
      </c>
      <c r="J471" s="45">
        <v>-16</v>
      </c>
      <c r="K471" s="45" t="s">
        <v>3051</v>
      </c>
      <c r="L471" s="45">
        <v>154</v>
      </c>
      <c r="M471" s="45">
        <v>138</v>
      </c>
      <c r="N471" s="26">
        <v>16</v>
      </c>
      <c r="O471" s="52">
        <v>43992</v>
      </c>
      <c r="P471" s="26">
        <v>2029</v>
      </c>
      <c r="Q471" s="45" t="s">
        <v>3181</v>
      </c>
      <c r="R471" s="45" t="s">
        <v>3102</v>
      </c>
      <c r="S471" s="45" t="s">
        <v>88</v>
      </c>
      <c r="T471" s="45"/>
      <c r="V471" s="45"/>
      <c r="W471" s="23" t="str">
        <f t="shared" si="51"/>
        <v>2024</v>
      </c>
      <c r="X471" s="23">
        <f t="shared" si="52"/>
        <v>2020</v>
      </c>
      <c r="Y471" s="23">
        <f t="shared" si="53"/>
        <v>2020</v>
      </c>
      <c r="Z471" s="23" t="str">
        <f t="shared" si="49"/>
        <v>jul</v>
      </c>
      <c r="AA471" s="23" t="str">
        <f t="shared" si="50"/>
        <v>jun</v>
      </c>
      <c r="AB471" s="23" t="str">
        <f t="shared" si="54"/>
        <v>ti</v>
      </c>
      <c r="AC471" s="23" t="str">
        <f t="shared" si="55"/>
        <v>on</v>
      </c>
      <c r="AD471" s="45"/>
      <c r="AE471" s="45"/>
    </row>
    <row r="472" spans="1:31" x14ac:dyDescent="0.25">
      <c r="A472" s="45">
        <v>32097</v>
      </c>
      <c r="B472" s="45"/>
      <c r="C472" s="45">
        <v>9605</v>
      </c>
      <c r="D472" s="52">
        <v>44026</v>
      </c>
      <c r="E472" s="45">
        <v>1019834</v>
      </c>
      <c r="F472" s="45">
        <v>420005</v>
      </c>
      <c r="G472" s="45" t="s">
        <v>57</v>
      </c>
      <c r="H472" s="34">
        <v>42875</v>
      </c>
      <c r="I472" s="51">
        <v>100</v>
      </c>
      <c r="J472" s="45">
        <v>-20</v>
      </c>
      <c r="K472" s="45" t="s">
        <v>3051</v>
      </c>
      <c r="L472" s="45">
        <v>691</v>
      </c>
      <c r="M472" s="45">
        <v>711</v>
      </c>
      <c r="N472" s="26">
        <v>-20</v>
      </c>
      <c r="O472" s="52">
        <v>43992</v>
      </c>
      <c r="P472" s="26">
        <v>2029</v>
      </c>
      <c r="Q472" s="45" t="s">
        <v>3107</v>
      </c>
      <c r="R472" s="45" t="s">
        <v>3051</v>
      </c>
      <c r="S472" s="45" t="s">
        <v>88</v>
      </c>
      <c r="T472" s="45"/>
      <c r="V472" s="45"/>
      <c r="W472" s="23" t="str">
        <f t="shared" si="51"/>
        <v>2024</v>
      </c>
      <c r="X472" s="23">
        <f t="shared" si="52"/>
        <v>2020</v>
      </c>
      <c r="Y472" s="23">
        <f t="shared" si="53"/>
        <v>2020</v>
      </c>
      <c r="Z472" s="23" t="str">
        <f t="shared" si="49"/>
        <v>jul</v>
      </c>
      <c r="AA472" s="23" t="str">
        <f t="shared" si="50"/>
        <v>jun</v>
      </c>
      <c r="AB472" s="23" t="str">
        <f t="shared" si="54"/>
        <v>ti</v>
      </c>
      <c r="AC472" s="23" t="str">
        <f t="shared" si="55"/>
        <v>on</v>
      </c>
      <c r="AD472" s="45"/>
      <c r="AE472" s="45"/>
    </row>
    <row r="473" spans="1:31" x14ac:dyDescent="0.25">
      <c r="A473" s="45">
        <v>32098</v>
      </c>
      <c r="B473" s="45"/>
      <c r="C473" s="45">
        <v>9607</v>
      </c>
      <c r="D473" s="52">
        <v>44027</v>
      </c>
      <c r="E473" s="45">
        <v>1018454</v>
      </c>
      <c r="F473" s="45">
        <v>407903</v>
      </c>
      <c r="G473" s="45" t="s">
        <v>57</v>
      </c>
      <c r="H473" s="34">
        <v>29395</v>
      </c>
      <c r="I473" s="51">
        <v>10</v>
      </c>
      <c r="J473" s="45">
        <v>-5</v>
      </c>
      <c r="K473" s="45" t="s">
        <v>3051</v>
      </c>
      <c r="L473" s="45">
        <v>96</v>
      </c>
      <c r="M473" s="45">
        <v>91</v>
      </c>
      <c r="N473" s="26">
        <v>5</v>
      </c>
      <c r="O473" s="52">
        <v>43979</v>
      </c>
      <c r="P473" s="26">
        <v>2029</v>
      </c>
      <c r="Q473" s="45" t="s">
        <v>3111</v>
      </c>
      <c r="R473" s="45" t="s">
        <v>3102</v>
      </c>
      <c r="S473" s="45" t="s">
        <v>88</v>
      </c>
      <c r="T473" s="45"/>
      <c r="V473" s="45"/>
      <c r="W473" s="23" t="str">
        <f t="shared" si="51"/>
        <v>2022</v>
      </c>
      <c r="X473" s="23">
        <f t="shared" si="52"/>
        <v>2020</v>
      </c>
      <c r="Y473" s="23">
        <f t="shared" si="53"/>
        <v>2020</v>
      </c>
      <c r="Z473" s="23" t="str">
        <f t="shared" si="49"/>
        <v>jul</v>
      </c>
      <c r="AA473" s="23" t="str">
        <f t="shared" si="50"/>
        <v>maj</v>
      </c>
      <c r="AB473" s="23" t="str">
        <f t="shared" si="54"/>
        <v>on</v>
      </c>
      <c r="AC473" s="23" t="str">
        <f t="shared" si="55"/>
        <v>to</v>
      </c>
      <c r="AD473" s="45"/>
      <c r="AE473" s="45"/>
    </row>
    <row r="474" spans="1:31" x14ac:dyDescent="0.25">
      <c r="A474" s="45">
        <v>32099</v>
      </c>
      <c r="B474" s="45"/>
      <c r="C474" s="45">
        <v>9608</v>
      </c>
      <c r="D474" s="52">
        <v>44028</v>
      </c>
      <c r="E474" s="45">
        <v>1017134</v>
      </c>
      <c r="F474" s="45">
        <v>420013</v>
      </c>
      <c r="G474" s="45" t="s">
        <v>57</v>
      </c>
      <c r="H474" s="34" t="s">
        <v>3406</v>
      </c>
      <c r="I474" s="51">
        <v>5</v>
      </c>
      <c r="J474" s="45">
        <v>4</v>
      </c>
      <c r="K474" s="45" t="s">
        <v>3051</v>
      </c>
      <c r="L474" s="45">
        <v>21</v>
      </c>
      <c r="M474" s="45">
        <v>21</v>
      </c>
      <c r="N474" s="26">
        <v>0</v>
      </c>
      <c r="O474" s="52">
        <v>43969</v>
      </c>
      <c r="P474" s="26">
        <v>2029</v>
      </c>
      <c r="Q474" s="45" t="s">
        <v>3364</v>
      </c>
      <c r="R474" s="45" t="s">
        <v>3051</v>
      </c>
      <c r="S474" s="45" t="s">
        <v>88</v>
      </c>
      <c r="T474" s="45"/>
      <c r="V474" s="45"/>
      <c r="W474" s="23" t="str">
        <f t="shared" si="51"/>
        <v>2021</v>
      </c>
      <c r="X474" s="23">
        <f t="shared" si="52"/>
        <v>2020</v>
      </c>
      <c r="Y474" s="23">
        <f t="shared" si="53"/>
        <v>2020</v>
      </c>
      <c r="Z474" s="23" t="str">
        <f t="shared" si="49"/>
        <v>jul</v>
      </c>
      <c r="AA474" s="23" t="str">
        <f t="shared" si="50"/>
        <v>maj</v>
      </c>
      <c r="AB474" s="23" t="str">
        <f t="shared" si="54"/>
        <v>to</v>
      </c>
      <c r="AC474" s="23" t="str">
        <f t="shared" si="55"/>
        <v>ma</v>
      </c>
      <c r="AD474" s="45"/>
      <c r="AE474" s="45"/>
    </row>
    <row r="475" spans="1:31" x14ac:dyDescent="0.25">
      <c r="A475" s="45">
        <v>32100</v>
      </c>
      <c r="B475" s="45"/>
      <c r="C475" s="45">
        <v>9609</v>
      </c>
      <c r="D475" s="52">
        <v>44028</v>
      </c>
      <c r="E475" s="45">
        <v>1017134</v>
      </c>
      <c r="F475" s="45">
        <v>420013</v>
      </c>
      <c r="G475" s="45" t="s">
        <v>57</v>
      </c>
      <c r="H475" s="34">
        <v>29754</v>
      </c>
      <c r="I475" s="51">
        <v>20</v>
      </c>
      <c r="J475" s="45">
        <v>-4</v>
      </c>
      <c r="K475" s="45" t="s">
        <v>3051</v>
      </c>
      <c r="L475" s="45">
        <v>125</v>
      </c>
      <c r="M475" s="45">
        <v>125</v>
      </c>
      <c r="N475" s="26">
        <v>0</v>
      </c>
      <c r="O475" s="52">
        <v>43969</v>
      </c>
      <c r="P475" s="26">
        <v>2029</v>
      </c>
      <c r="Q475" s="45" t="s">
        <v>3364</v>
      </c>
      <c r="R475" s="45" t="s">
        <v>3051</v>
      </c>
      <c r="S475" s="45" t="s">
        <v>88</v>
      </c>
      <c r="T475" s="45"/>
      <c r="V475" s="45"/>
      <c r="W475" s="23" t="str">
        <f t="shared" si="51"/>
        <v>2021</v>
      </c>
      <c r="X475" s="23">
        <f t="shared" si="52"/>
        <v>2020</v>
      </c>
      <c r="Y475" s="23">
        <f t="shared" si="53"/>
        <v>2020</v>
      </c>
      <c r="Z475" s="23" t="str">
        <f t="shared" si="49"/>
        <v>jul</v>
      </c>
      <c r="AA475" s="23" t="str">
        <f t="shared" si="50"/>
        <v>maj</v>
      </c>
      <c r="AB475" s="23" t="str">
        <f t="shared" si="54"/>
        <v>to</v>
      </c>
      <c r="AC475" s="23" t="str">
        <f t="shared" si="55"/>
        <v>ma</v>
      </c>
      <c r="AD475" s="45"/>
      <c r="AE475" s="45"/>
    </row>
    <row r="476" spans="1:31" x14ac:dyDescent="0.25">
      <c r="A476" s="45">
        <v>32101</v>
      </c>
      <c r="B476" s="45"/>
      <c r="C476" s="45">
        <v>9610</v>
      </c>
      <c r="D476" s="52">
        <v>44028</v>
      </c>
      <c r="E476" s="45">
        <v>1017134</v>
      </c>
      <c r="F476" s="45">
        <v>420013</v>
      </c>
      <c r="G476" s="45" t="s">
        <v>57</v>
      </c>
      <c r="H476" s="34">
        <v>77624</v>
      </c>
      <c r="I476" s="51">
        <v>80</v>
      </c>
      <c r="J476" s="45">
        <v>-40</v>
      </c>
      <c r="K476" s="45" t="s">
        <v>3051</v>
      </c>
      <c r="L476" s="45">
        <v>132</v>
      </c>
      <c r="M476" s="45">
        <v>92</v>
      </c>
      <c r="N476" s="26">
        <v>40</v>
      </c>
      <c r="O476" s="52">
        <v>43969</v>
      </c>
      <c r="P476" s="26">
        <v>2029</v>
      </c>
      <c r="Q476" s="45" t="s">
        <v>3104</v>
      </c>
      <c r="R476" s="45" t="s">
        <v>3102</v>
      </c>
      <c r="S476" s="45" t="s">
        <v>88</v>
      </c>
      <c r="T476" s="45"/>
      <c r="V476" s="45"/>
      <c r="W476" s="23" t="str">
        <f t="shared" si="51"/>
        <v>2021</v>
      </c>
      <c r="X476" s="23">
        <f t="shared" si="52"/>
        <v>2020</v>
      </c>
      <c r="Y476" s="23">
        <f t="shared" si="53"/>
        <v>2020</v>
      </c>
      <c r="Z476" s="23" t="str">
        <f t="shared" si="49"/>
        <v>jul</v>
      </c>
      <c r="AA476" s="23" t="str">
        <f t="shared" si="50"/>
        <v>maj</v>
      </c>
      <c r="AB476" s="23" t="str">
        <f t="shared" si="54"/>
        <v>to</v>
      </c>
      <c r="AC476" s="23" t="str">
        <f t="shared" si="55"/>
        <v>ma</v>
      </c>
      <c r="AD476" s="45"/>
      <c r="AE476" s="45"/>
    </row>
    <row r="477" spans="1:31" x14ac:dyDescent="0.25">
      <c r="A477" s="45">
        <v>32102</v>
      </c>
      <c r="B477" s="45"/>
      <c r="C477" s="45">
        <v>9612</v>
      </c>
      <c r="D477" s="52">
        <v>44028</v>
      </c>
      <c r="E477" s="45">
        <v>1023359</v>
      </c>
      <c r="F477" s="45">
        <v>421728</v>
      </c>
      <c r="G477" s="45" t="s">
        <v>60</v>
      </c>
      <c r="H477" s="34">
        <v>526852</v>
      </c>
      <c r="I477" s="51">
        <v>20</v>
      </c>
      <c r="J477" s="45">
        <v>-8</v>
      </c>
      <c r="K477" s="45" t="s">
        <v>3051</v>
      </c>
      <c r="L477" s="45">
        <v>229</v>
      </c>
      <c r="M477" s="45">
        <v>229</v>
      </c>
      <c r="N477" s="26">
        <v>0</v>
      </c>
      <c r="O477" s="52">
        <v>44019</v>
      </c>
      <c r="P477" s="26">
        <v>2029</v>
      </c>
      <c r="Q477" s="45" t="s">
        <v>3111</v>
      </c>
      <c r="R477" s="45" t="s">
        <v>3051</v>
      </c>
      <c r="S477" s="45" t="s">
        <v>88</v>
      </c>
      <c r="T477" s="45"/>
      <c r="V477" s="45"/>
      <c r="W477" s="23" t="str">
        <f t="shared" si="51"/>
        <v>2028</v>
      </c>
      <c r="X477" s="23">
        <f t="shared" si="52"/>
        <v>2020</v>
      </c>
      <c r="Y477" s="23">
        <f t="shared" si="53"/>
        <v>2020</v>
      </c>
      <c r="Z477" s="23" t="str">
        <f t="shared" si="49"/>
        <v>jul</v>
      </c>
      <c r="AA477" s="23" t="str">
        <f t="shared" si="50"/>
        <v>jul</v>
      </c>
      <c r="AB477" s="23" t="str">
        <f t="shared" si="54"/>
        <v>to</v>
      </c>
      <c r="AC477" s="23" t="str">
        <f t="shared" si="55"/>
        <v>ti</v>
      </c>
      <c r="AD477" s="45"/>
      <c r="AE477" s="45"/>
    </row>
    <row r="478" spans="1:31" x14ac:dyDescent="0.25">
      <c r="A478" s="45">
        <v>32103</v>
      </c>
      <c r="B478" s="45"/>
      <c r="C478" s="45">
        <v>9613</v>
      </c>
      <c r="D478" s="52">
        <v>44029</v>
      </c>
      <c r="E478" s="45">
        <v>1023987</v>
      </c>
      <c r="F478" s="45">
        <v>600038</v>
      </c>
      <c r="G478" s="45" t="s">
        <v>60</v>
      </c>
      <c r="H478" s="34">
        <v>55002</v>
      </c>
      <c r="I478" s="51">
        <v>6</v>
      </c>
      <c r="J478" s="45">
        <v>-1</v>
      </c>
      <c r="K478" s="45" t="s">
        <v>3102</v>
      </c>
      <c r="L478" s="45">
        <v>80</v>
      </c>
      <c r="M478" s="45">
        <v>79</v>
      </c>
      <c r="N478" s="26">
        <v>1</v>
      </c>
      <c r="O478" s="52">
        <v>44025</v>
      </c>
      <c r="P478" s="26">
        <v>2029</v>
      </c>
      <c r="Q478" s="45" t="s">
        <v>3322</v>
      </c>
      <c r="R478" s="45" t="s">
        <v>3102</v>
      </c>
      <c r="S478" s="45" t="s">
        <v>89</v>
      </c>
      <c r="T478" s="45"/>
      <c r="V478" s="45"/>
      <c r="W478" s="23" t="str">
        <f t="shared" si="51"/>
        <v>2029</v>
      </c>
      <c r="X478" s="23">
        <f t="shared" si="52"/>
        <v>2020</v>
      </c>
      <c r="Y478" s="23">
        <f t="shared" si="53"/>
        <v>2020</v>
      </c>
      <c r="Z478" s="23" t="str">
        <f t="shared" si="49"/>
        <v>jul</v>
      </c>
      <c r="AA478" s="23" t="str">
        <f t="shared" si="50"/>
        <v>jul</v>
      </c>
      <c r="AB478" s="23" t="str">
        <f t="shared" si="54"/>
        <v>fr</v>
      </c>
      <c r="AC478" s="23" t="str">
        <f t="shared" si="55"/>
        <v>ma</v>
      </c>
      <c r="AD478" s="45"/>
      <c r="AE478" s="45"/>
    </row>
    <row r="479" spans="1:31" x14ac:dyDescent="0.25">
      <c r="A479" s="45">
        <v>32104</v>
      </c>
      <c r="B479" s="45"/>
      <c r="C479" s="45">
        <v>9614</v>
      </c>
      <c r="D479" s="52">
        <v>44029</v>
      </c>
      <c r="E479" s="45">
        <v>1021767</v>
      </c>
      <c r="F479" s="45">
        <v>74311818</v>
      </c>
      <c r="G479" s="45" t="s">
        <v>60</v>
      </c>
      <c r="H479" s="34">
        <v>71602</v>
      </c>
      <c r="I479" s="51">
        <v>60</v>
      </c>
      <c r="J479" s="45">
        <v>30</v>
      </c>
      <c r="K479" s="45" t="s">
        <v>3051</v>
      </c>
      <c r="L479" s="45">
        <v>559</v>
      </c>
      <c r="M479" s="45">
        <v>529</v>
      </c>
      <c r="N479" s="26">
        <v>-30</v>
      </c>
      <c r="O479" s="52">
        <v>44006</v>
      </c>
      <c r="P479" s="26">
        <v>2029</v>
      </c>
      <c r="Q479" s="45" t="s">
        <v>70</v>
      </c>
      <c r="R479" s="45" t="s">
        <v>3102</v>
      </c>
      <c r="S479" s="45" t="s">
        <v>88</v>
      </c>
      <c r="T479" s="45"/>
      <c r="V479" s="45"/>
      <c r="W479" s="23" t="str">
        <f t="shared" si="51"/>
        <v>2026</v>
      </c>
      <c r="X479" s="23">
        <f t="shared" si="52"/>
        <v>2020</v>
      </c>
      <c r="Y479" s="23">
        <f t="shared" si="53"/>
        <v>2020</v>
      </c>
      <c r="Z479" s="23" t="str">
        <f t="shared" si="49"/>
        <v>jul</v>
      </c>
      <c r="AA479" s="23" t="str">
        <f t="shared" si="50"/>
        <v>jun</v>
      </c>
      <c r="AB479" s="23" t="str">
        <f t="shared" si="54"/>
        <v>fr</v>
      </c>
      <c r="AC479" s="23" t="str">
        <f t="shared" si="55"/>
        <v>on</v>
      </c>
      <c r="AD479" s="45"/>
      <c r="AE479" s="45"/>
    </row>
    <row r="480" spans="1:31" x14ac:dyDescent="0.25">
      <c r="A480" s="45">
        <v>32105</v>
      </c>
      <c r="B480" s="45"/>
      <c r="C480" s="45">
        <v>9615</v>
      </c>
      <c r="D480" s="52">
        <v>44029</v>
      </c>
      <c r="E480" s="45">
        <v>1023295</v>
      </c>
      <c r="F480" s="45">
        <v>501242</v>
      </c>
      <c r="G480" s="45" t="s">
        <v>60</v>
      </c>
      <c r="H480" s="34">
        <v>31665</v>
      </c>
      <c r="I480" s="51">
        <v>3</v>
      </c>
      <c r="J480" s="45">
        <v>-1</v>
      </c>
      <c r="K480" s="45" t="s">
        <v>3102</v>
      </c>
      <c r="L480" s="45">
        <v>73</v>
      </c>
      <c r="M480" s="45">
        <v>72</v>
      </c>
      <c r="N480" s="26">
        <v>1</v>
      </c>
      <c r="O480" s="52">
        <v>44019</v>
      </c>
      <c r="P480" s="26">
        <v>2029</v>
      </c>
      <c r="Q480" s="45" t="s">
        <v>3109</v>
      </c>
      <c r="R480" s="45" t="s">
        <v>3102</v>
      </c>
      <c r="S480" s="45" t="s">
        <v>89</v>
      </c>
      <c r="T480" s="45"/>
      <c r="V480" s="45"/>
      <c r="W480" s="23" t="str">
        <f t="shared" si="51"/>
        <v>2028</v>
      </c>
      <c r="X480" s="23">
        <f t="shared" si="52"/>
        <v>2020</v>
      </c>
      <c r="Y480" s="23">
        <f t="shared" si="53"/>
        <v>2020</v>
      </c>
      <c r="Z480" s="23" t="str">
        <f t="shared" si="49"/>
        <v>jul</v>
      </c>
      <c r="AA480" s="23" t="str">
        <f t="shared" si="50"/>
        <v>jul</v>
      </c>
      <c r="AB480" s="23" t="str">
        <f t="shared" si="54"/>
        <v>fr</v>
      </c>
      <c r="AC480" s="23" t="str">
        <f t="shared" si="55"/>
        <v>ti</v>
      </c>
      <c r="AD480" s="45"/>
      <c r="AE480" s="45"/>
    </row>
    <row r="481" spans="1:31" x14ac:dyDescent="0.25">
      <c r="A481" s="45">
        <v>32106</v>
      </c>
      <c r="B481" s="45"/>
      <c r="C481" s="45">
        <v>9616</v>
      </c>
      <c r="D481" s="52">
        <v>44029</v>
      </c>
      <c r="E481" s="45">
        <v>1023524</v>
      </c>
      <c r="F481" s="45">
        <v>501358</v>
      </c>
      <c r="G481" s="45" t="s">
        <v>60</v>
      </c>
      <c r="H481" s="34">
        <v>297552</v>
      </c>
      <c r="I481" s="51">
        <v>20</v>
      </c>
      <c r="J481" s="45">
        <v>-10</v>
      </c>
      <c r="K481" s="45" t="s">
        <v>3051</v>
      </c>
      <c r="L481" s="45">
        <v>17</v>
      </c>
      <c r="M481" s="45">
        <v>2</v>
      </c>
      <c r="N481" s="26">
        <v>15</v>
      </c>
      <c r="O481" s="52">
        <v>44020</v>
      </c>
      <c r="P481" s="26">
        <v>2029</v>
      </c>
      <c r="Q481" s="45" t="s">
        <v>3109</v>
      </c>
      <c r="R481" s="45" t="s">
        <v>3102</v>
      </c>
      <c r="S481" s="45" t="s">
        <v>89</v>
      </c>
      <c r="T481" s="45"/>
      <c r="V481" s="45"/>
      <c r="W481" s="23" t="str">
        <f t="shared" si="51"/>
        <v>2028</v>
      </c>
      <c r="X481" s="23">
        <f t="shared" si="52"/>
        <v>2020</v>
      </c>
      <c r="Y481" s="23">
        <f t="shared" si="53"/>
        <v>2020</v>
      </c>
      <c r="Z481" s="23" t="str">
        <f t="shared" si="49"/>
        <v>jul</v>
      </c>
      <c r="AA481" s="23" t="str">
        <f t="shared" si="50"/>
        <v>jul</v>
      </c>
      <c r="AB481" s="23" t="str">
        <f t="shared" si="54"/>
        <v>fr</v>
      </c>
      <c r="AC481" s="23" t="str">
        <f t="shared" si="55"/>
        <v>on</v>
      </c>
      <c r="AD481" s="45"/>
      <c r="AE481" s="45"/>
    </row>
    <row r="482" spans="1:31" x14ac:dyDescent="0.25">
      <c r="A482" s="45">
        <v>32107</v>
      </c>
      <c r="B482" s="45"/>
      <c r="C482" s="45">
        <v>9618</v>
      </c>
      <c r="D482" s="52">
        <v>44029</v>
      </c>
      <c r="E482" s="45">
        <v>1023424</v>
      </c>
      <c r="F482" s="45">
        <v>36955000</v>
      </c>
      <c r="G482" s="45" t="s">
        <v>60</v>
      </c>
      <c r="H482" s="34" t="s">
        <v>3407</v>
      </c>
      <c r="I482" s="51">
        <v>1700</v>
      </c>
      <c r="J482" s="45">
        <v>-100</v>
      </c>
      <c r="K482" s="45" t="s">
        <v>3051</v>
      </c>
      <c r="L482" s="45">
        <v>599</v>
      </c>
      <c r="M482" s="45">
        <v>601</v>
      </c>
      <c r="N482" s="26">
        <v>-2</v>
      </c>
      <c r="O482" s="52">
        <v>44020</v>
      </c>
      <c r="P482" s="26">
        <v>2029</v>
      </c>
      <c r="Q482" s="45" t="s">
        <v>3310</v>
      </c>
      <c r="R482" s="45" t="s">
        <v>3051</v>
      </c>
      <c r="S482" s="45" t="s">
        <v>88</v>
      </c>
      <c r="T482" s="45"/>
      <c r="V482" s="45"/>
      <c r="W482" s="23" t="str">
        <f t="shared" si="51"/>
        <v>2028</v>
      </c>
      <c r="X482" s="23">
        <f t="shared" si="52"/>
        <v>2020</v>
      </c>
      <c r="Y482" s="23">
        <f t="shared" si="53"/>
        <v>2020</v>
      </c>
      <c r="Z482" s="23" t="str">
        <f t="shared" si="49"/>
        <v>jul</v>
      </c>
      <c r="AA482" s="23" t="str">
        <f t="shared" si="50"/>
        <v>jul</v>
      </c>
      <c r="AB482" s="23" t="str">
        <f t="shared" si="54"/>
        <v>fr</v>
      </c>
      <c r="AC482" s="23" t="str">
        <f t="shared" si="55"/>
        <v>on</v>
      </c>
      <c r="AD482" s="45"/>
      <c r="AE482" s="45"/>
    </row>
    <row r="483" spans="1:31" x14ac:dyDescent="0.25">
      <c r="A483" s="45">
        <v>32108</v>
      </c>
      <c r="B483" s="45"/>
      <c r="C483" s="45">
        <v>9619</v>
      </c>
      <c r="D483" s="52">
        <v>44034</v>
      </c>
      <c r="E483" s="45">
        <v>1023430</v>
      </c>
      <c r="F483" s="45">
        <v>500502</v>
      </c>
      <c r="G483" s="45" t="s">
        <v>60</v>
      </c>
      <c r="H483" s="34">
        <v>41903</v>
      </c>
      <c r="I483" s="51">
        <v>80</v>
      </c>
      <c r="J483" s="45">
        <v>-10</v>
      </c>
      <c r="K483" s="45" t="s">
        <v>3051</v>
      </c>
      <c r="L483" s="45">
        <v>97</v>
      </c>
      <c r="M483" s="45">
        <v>87</v>
      </c>
      <c r="N483" s="26">
        <v>10</v>
      </c>
      <c r="O483" s="52">
        <v>44021</v>
      </c>
      <c r="P483" s="26">
        <v>2030</v>
      </c>
      <c r="Q483" s="45" t="s">
        <v>70</v>
      </c>
      <c r="R483" s="45" t="s">
        <v>3102</v>
      </c>
      <c r="S483" s="45" t="s">
        <v>88</v>
      </c>
      <c r="T483" s="45"/>
      <c r="V483" s="45"/>
      <c r="W483" s="23" t="str">
        <f t="shared" si="51"/>
        <v>2028</v>
      </c>
      <c r="X483" s="23">
        <f t="shared" si="52"/>
        <v>2020</v>
      </c>
      <c r="Y483" s="23">
        <f t="shared" si="53"/>
        <v>2020</v>
      </c>
      <c r="Z483" s="23" t="str">
        <f t="shared" si="49"/>
        <v>jul</v>
      </c>
      <c r="AA483" s="23" t="str">
        <f t="shared" si="50"/>
        <v>jul</v>
      </c>
      <c r="AB483" s="23" t="str">
        <f t="shared" si="54"/>
        <v>on</v>
      </c>
      <c r="AC483" s="23" t="str">
        <f t="shared" si="55"/>
        <v>to</v>
      </c>
      <c r="AD483" s="45"/>
      <c r="AE483" s="45"/>
    </row>
    <row r="484" spans="1:31" x14ac:dyDescent="0.25">
      <c r="A484" s="45">
        <v>32109</v>
      </c>
      <c r="B484" s="45"/>
      <c r="C484" s="45">
        <v>9621</v>
      </c>
      <c r="D484" s="52">
        <v>44034</v>
      </c>
      <c r="E484" s="45">
        <v>1022546</v>
      </c>
      <c r="F484" s="45">
        <v>66152310</v>
      </c>
      <c r="G484" s="45" t="s">
        <v>57</v>
      </c>
      <c r="H484" s="34">
        <v>4550</v>
      </c>
      <c r="I484" s="51">
        <v>240</v>
      </c>
      <c r="J484" s="45">
        <v>-10</v>
      </c>
      <c r="K484" s="45" t="s">
        <v>3051</v>
      </c>
      <c r="L484" s="45">
        <v>782</v>
      </c>
      <c r="M484" s="45">
        <v>767</v>
      </c>
      <c r="N484" s="26">
        <v>15</v>
      </c>
      <c r="O484" s="52">
        <v>44013</v>
      </c>
      <c r="P484" s="26">
        <v>2030</v>
      </c>
      <c r="Q484" s="45" t="s">
        <v>3269</v>
      </c>
      <c r="R484" s="45" t="s">
        <v>3102</v>
      </c>
      <c r="S484" s="45" t="s">
        <v>88</v>
      </c>
      <c r="T484" s="45"/>
      <c r="V484" s="45"/>
      <c r="W484" s="23" t="str">
        <f t="shared" si="51"/>
        <v>2027</v>
      </c>
      <c r="X484" s="23">
        <f t="shared" si="52"/>
        <v>2020</v>
      </c>
      <c r="Y484" s="23">
        <f t="shared" si="53"/>
        <v>2020</v>
      </c>
      <c r="Z484" s="23" t="str">
        <f t="shared" si="49"/>
        <v>jul</v>
      </c>
      <c r="AA484" s="23" t="str">
        <f t="shared" si="50"/>
        <v>jul</v>
      </c>
      <c r="AB484" s="23" t="str">
        <f t="shared" si="54"/>
        <v>on</v>
      </c>
      <c r="AC484" s="23" t="str">
        <f t="shared" si="55"/>
        <v>on</v>
      </c>
      <c r="AD484" s="45"/>
      <c r="AE484" s="45"/>
    </row>
    <row r="485" spans="1:31" x14ac:dyDescent="0.25">
      <c r="A485" s="45">
        <v>32110</v>
      </c>
      <c r="B485" s="45"/>
      <c r="C485" s="45">
        <v>9622</v>
      </c>
      <c r="D485" s="52">
        <v>44034</v>
      </c>
      <c r="E485" s="45">
        <v>1023894</v>
      </c>
      <c r="F485" s="45">
        <v>404001</v>
      </c>
      <c r="G485" s="45" t="s">
        <v>57</v>
      </c>
      <c r="H485" s="34">
        <v>524652</v>
      </c>
      <c r="I485" s="51">
        <v>235</v>
      </c>
      <c r="J485" s="45">
        <v>-10</v>
      </c>
      <c r="K485" s="45" t="s">
        <v>3051</v>
      </c>
      <c r="L485" s="45">
        <v>313</v>
      </c>
      <c r="M485" s="45">
        <v>303</v>
      </c>
      <c r="N485" s="26">
        <v>10</v>
      </c>
      <c r="O485" s="52">
        <v>44026</v>
      </c>
      <c r="P485" s="26">
        <v>2030</v>
      </c>
      <c r="Q485" s="45" t="s">
        <v>3364</v>
      </c>
      <c r="R485" s="45" t="s">
        <v>3102</v>
      </c>
      <c r="S485" s="45" t="s">
        <v>88</v>
      </c>
      <c r="T485" s="45"/>
      <c r="V485" s="45"/>
      <c r="W485" s="23" t="str">
        <f t="shared" si="51"/>
        <v>2029</v>
      </c>
      <c r="X485" s="23">
        <f t="shared" si="52"/>
        <v>2020</v>
      </c>
      <c r="Y485" s="23">
        <f t="shared" si="53"/>
        <v>2020</v>
      </c>
      <c r="Z485" s="23" t="str">
        <f t="shared" si="49"/>
        <v>jul</v>
      </c>
      <c r="AA485" s="23" t="str">
        <f t="shared" si="50"/>
        <v>jul</v>
      </c>
      <c r="AB485" s="23" t="str">
        <f t="shared" si="54"/>
        <v>on</v>
      </c>
      <c r="AC485" s="23" t="str">
        <f t="shared" si="55"/>
        <v>ti</v>
      </c>
      <c r="AD485" s="45"/>
      <c r="AE485" s="45"/>
    </row>
    <row r="486" spans="1:31" x14ac:dyDescent="0.25">
      <c r="A486" s="45">
        <v>32111</v>
      </c>
      <c r="B486" s="45"/>
      <c r="C486" s="45">
        <v>9623</v>
      </c>
      <c r="D486" s="52">
        <v>44034</v>
      </c>
      <c r="E486" s="45">
        <v>1024037</v>
      </c>
      <c r="F486" s="45">
        <v>77403300</v>
      </c>
      <c r="G486" s="45" t="s">
        <v>57</v>
      </c>
      <c r="H486" s="34">
        <v>40604</v>
      </c>
      <c r="I486" s="51">
        <v>5</v>
      </c>
      <c r="J486" s="45">
        <v>-1</v>
      </c>
      <c r="K486" s="45" t="s">
        <v>3102</v>
      </c>
      <c r="L486" s="45">
        <v>141</v>
      </c>
      <c r="M486" s="45">
        <v>140</v>
      </c>
      <c r="N486" s="26">
        <v>1</v>
      </c>
      <c r="O486" s="52">
        <v>44028</v>
      </c>
      <c r="P486" s="26">
        <v>2030</v>
      </c>
      <c r="Q486" s="45" t="s">
        <v>3111</v>
      </c>
      <c r="R486" s="45" t="s">
        <v>3102</v>
      </c>
      <c r="S486" s="45" t="s">
        <v>88</v>
      </c>
      <c r="T486" s="45"/>
      <c r="V486" s="45"/>
      <c r="W486" s="23" t="str">
        <f t="shared" si="51"/>
        <v>2029</v>
      </c>
      <c r="X486" s="23">
        <f t="shared" si="52"/>
        <v>2020</v>
      </c>
      <c r="Y486" s="23">
        <f t="shared" si="53"/>
        <v>2020</v>
      </c>
      <c r="Z486" s="23" t="str">
        <f t="shared" si="49"/>
        <v>jul</v>
      </c>
      <c r="AA486" s="23" t="str">
        <f t="shared" si="50"/>
        <v>jul</v>
      </c>
      <c r="AB486" s="23" t="str">
        <f t="shared" si="54"/>
        <v>on</v>
      </c>
      <c r="AC486" s="23" t="str">
        <f t="shared" si="55"/>
        <v>to</v>
      </c>
      <c r="AD486" s="45"/>
      <c r="AE486" s="45"/>
    </row>
    <row r="487" spans="1:31" x14ac:dyDescent="0.25">
      <c r="A487" s="45">
        <v>32112</v>
      </c>
      <c r="B487" s="45"/>
      <c r="C487" s="45">
        <v>9624</v>
      </c>
      <c r="D487" s="52">
        <v>44034</v>
      </c>
      <c r="E487" s="45">
        <v>1024529</v>
      </c>
      <c r="F487" s="45">
        <v>96202020</v>
      </c>
      <c r="G487" s="45" t="s">
        <v>60</v>
      </c>
      <c r="H487" s="34">
        <v>41905</v>
      </c>
      <c r="I487" s="51">
        <v>30</v>
      </c>
      <c r="J487" s="45">
        <v>-20</v>
      </c>
      <c r="K487" s="45" t="s">
        <v>3051</v>
      </c>
      <c r="L487" s="45">
        <v>357</v>
      </c>
      <c r="M487" s="45">
        <v>337</v>
      </c>
      <c r="N487" s="26">
        <v>20</v>
      </c>
      <c r="O487" s="52">
        <v>44029</v>
      </c>
      <c r="P487" s="26">
        <v>2030</v>
      </c>
      <c r="Q487" s="45" t="s">
        <v>3322</v>
      </c>
      <c r="R487" s="45" t="s">
        <v>3102</v>
      </c>
      <c r="S487" s="45" t="s">
        <v>89</v>
      </c>
      <c r="T487" s="45"/>
      <c r="V487" s="45"/>
      <c r="W487" s="23" t="str">
        <f t="shared" si="51"/>
        <v>2029</v>
      </c>
      <c r="X487" s="23">
        <f t="shared" si="52"/>
        <v>2020</v>
      </c>
      <c r="Y487" s="23">
        <f t="shared" si="53"/>
        <v>2020</v>
      </c>
      <c r="Z487" s="23" t="str">
        <f t="shared" si="49"/>
        <v>jul</v>
      </c>
      <c r="AA487" s="23" t="str">
        <f t="shared" si="50"/>
        <v>jul</v>
      </c>
      <c r="AB487" s="23" t="str">
        <f t="shared" si="54"/>
        <v>on</v>
      </c>
      <c r="AC487" s="23" t="str">
        <f t="shared" si="55"/>
        <v>fr</v>
      </c>
      <c r="AD487" s="45"/>
      <c r="AE487" s="45"/>
    </row>
    <row r="488" spans="1:31" x14ac:dyDescent="0.25">
      <c r="A488" s="45">
        <v>32113</v>
      </c>
      <c r="B488" s="45"/>
      <c r="C488" s="45">
        <v>9627</v>
      </c>
      <c r="D488" s="52">
        <v>44034</v>
      </c>
      <c r="E488" s="45">
        <v>1023827</v>
      </c>
      <c r="F488" s="45">
        <v>600025</v>
      </c>
      <c r="G488" s="45" t="s">
        <v>60</v>
      </c>
      <c r="H488" s="34">
        <v>296288</v>
      </c>
      <c r="I488" s="51">
        <v>1</v>
      </c>
      <c r="J488" s="45">
        <v>-1</v>
      </c>
      <c r="K488" s="45" t="s">
        <v>3102</v>
      </c>
      <c r="L488" s="45">
        <v>220</v>
      </c>
      <c r="M488" s="45">
        <v>270</v>
      </c>
      <c r="N488" s="26">
        <v>-50</v>
      </c>
      <c r="O488" s="52">
        <v>44022</v>
      </c>
      <c r="P488" s="26">
        <v>2030</v>
      </c>
      <c r="Q488" s="45" t="s">
        <v>3322</v>
      </c>
      <c r="R488" s="45" t="s">
        <v>3051</v>
      </c>
      <c r="S488" s="45" t="s">
        <v>89</v>
      </c>
      <c r="T488" s="45"/>
      <c r="V488" s="45"/>
      <c r="W488" s="23" t="str">
        <f t="shared" si="51"/>
        <v>2028</v>
      </c>
      <c r="X488" s="23">
        <f t="shared" si="52"/>
        <v>2020</v>
      </c>
      <c r="Y488" s="23">
        <f t="shared" si="53"/>
        <v>2020</v>
      </c>
      <c r="Z488" s="23" t="str">
        <f t="shared" si="49"/>
        <v>jul</v>
      </c>
      <c r="AA488" s="23" t="str">
        <f t="shared" si="50"/>
        <v>jul</v>
      </c>
      <c r="AB488" s="23" t="str">
        <f t="shared" si="54"/>
        <v>on</v>
      </c>
      <c r="AC488" s="23" t="str">
        <f t="shared" si="55"/>
        <v>fr</v>
      </c>
      <c r="AD488" s="45"/>
      <c r="AE488" s="45"/>
    </row>
    <row r="489" spans="1:31" x14ac:dyDescent="0.25">
      <c r="A489" s="45">
        <v>32114</v>
      </c>
      <c r="B489" s="45"/>
      <c r="C489" s="45">
        <v>9628</v>
      </c>
      <c r="D489" s="52">
        <v>44034</v>
      </c>
      <c r="E489" s="45">
        <v>1023195</v>
      </c>
      <c r="F489" s="45">
        <v>413141</v>
      </c>
      <c r="G489" s="45" t="s">
        <v>60</v>
      </c>
      <c r="H489" s="34">
        <v>29626</v>
      </c>
      <c r="I489" s="51">
        <v>5</v>
      </c>
      <c r="J489" s="45">
        <v>5</v>
      </c>
      <c r="K489" s="45" t="s">
        <v>3051</v>
      </c>
      <c r="L489" s="45">
        <v>233</v>
      </c>
      <c r="M489" s="45">
        <v>248</v>
      </c>
      <c r="N489" s="26">
        <v>-15</v>
      </c>
      <c r="O489" s="52">
        <v>44018</v>
      </c>
      <c r="P489" s="26">
        <v>2030</v>
      </c>
      <c r="Q489" s="45" t="s">
        <v>3106</v>
      </c>
      <c r="R489" s="45" t="s">
        <v>3102</v>
      </c>
      <c r="S489" s="45" t="s">
        <v>89</v>
      </c>
      <c r="T489" s="45"/>
      <c r="V489" s="45"/>
      <c r="W489" s="23" t="str">
        <f t="shared" si="51"/>
        <v>2028</v>
      </c>
      <c r="X489" s="23">
        <f t="shared" si="52"/>
        <v>2020</v>
      </c>
      <c r="Y489" s="23">
        <f t="shared" si="53"/>
        <v>2020</v>
      </c>
      <c r="Z489" s="23" t="str">
        <f t="shared" si="49"/>
        <v>jul</v>
      </c>
      <c r="AA489" s="23" t="str">
        <f t="shared" si="50"/>
        <v>jul</v>
      </c>
      <c r="AB489" s="23" t="str">
        <f t="shared" si="54"/>
        <v>on</v>
      </c>
      <c r="AC489" s="23" t="str">
        <f t="shared" si="55"/>
        <v>ma</v>
      </c>
      <c r="AD489" s="45"/>
      <c r="AE489" s="45"/>
    </row>
    <row r="490" spans="1:31" x14ac:dyDescent="0.25">
      <c r="A490" s="45">
        <v>32115</v>
      </c>
      <c r="B490" s="45"/>
      <c r="C490" s="45">
        <v>9631</v>
      </c>
      <c r="D490" s="52">
        <v>44034</v>
      </c>
      <c r="E490" s="45">
        <v>1023722</v>
      </c>
      <c r="F490" s="45">
        <v>500162</v>
      </c>
      <c r="G490" s="45" t="s">
        <v>60</v>
      </c>
      <c r="H490" s="34">
        <v>71403</v>
      </c>
      <c r="I490" s="51">
        <v>10</v>
      </c>
      <c r="J490" s="45">
        <v>5</v>
      </c>
      <c r="K490" s="45" t="s">
        <v>3102</v>
      </c>
      <c r="L490" s="45">
        <v>324</v>
      </c>
      <c r="M490" s="45">
        <v>329</v>
      </c>
      <c r="N490" s="26">
        <v>-5</v>
      </c>
      <c r="O490" s="52">
        <v>44022</v>
      </c>
      <c r="P490" s="26">
        <v>2030</v>
      </c>
      <c r="Q490" s="45" t="s">
        <v>3103</v>
      </c>
      <c r="R490" s="45" t="s">
        <v>3102</v>
      </c>
      <c r="S490" s="45" t="s">
        <v>89</v>
      </c>
      <c r="T490" s="45"/>
      <c r="V490" s="45"/>
      <c r="W490" s="23" t="str">
        <f t="shared" si="51"/>
        <v>2028</v>
      </c>
      <c r="X490" s="23">
        <f t="shared" si="52"/>
        <v>2020</v>
      </c>
      <c r="Y490" s="23">
        <f t="shared" si="53"/>
        <v>2020</v>
      </c>
      <c r="Z490" s="23" t="str">
        <f t="shared" si="49"/>
        <v>jul</v>
      </c>
      <c r="AA490" s="23" t="str">
        <f t="shared" si="50"/>
        <v>jul</v>
      </c>
      <c r="AB490" s="23" t="str">
        <f t="shared" si="54"/>
        <v>on</v>
      </c>
      <c r="AC490" s="23" t="str">
        <f t="shared" si="55"/>
        <v>fr</v>
      </c>
      <c r="AD490" s="45"/>
      <c r="AE490" s="45"/>
    </row>
    <row r="491" spans="1:31" x14ac:dyDescent="0.25">
      <c r="A491" s="45">
        <v>32116</v>
      </c>
      <c r="B491" s="45"/>
      <c r="C491" s="45">
        <v>9632</v>
      </c>
      <c r="D491" s="52">
        <v>44034</v>
      </c>
      <c r="E491" s="45">
        <v>1024070</v>
      </c>
      <c r="F491" s="45">
        <v>421011</v>
      </c>
      <c r="G491" s="45" t="s">
        <v>60</v>
      </c>
      <c r="H491" s="34">
        <v>56733</v>
      </c>
      <c r="I491" s="51">
        <v>11</v>
      </c>
      <c r="J491" s="45">
        <v>-2</v>
      </c>
      <c r="K491" s="45" t="s">
        <v>3102</v>
      </c>
      <c r="L491" s="45">
        <v>211</v>
      </c>
      <c r="M491" s="45">
        <v>211</v>
      </c>
      <c r="N491" s="26">
        <v>0</v>
      </c>
      <c r="O491" s="52">
        <v>44026</v>
      </c>
      <c r="P491" s="26">
        <v>2030</v>
      </c>
      <c r="Q491" s="45" t="s">
        <v>3103</v>
      </c>
      <c r="R491" s="45" t="s">
        <v>3051</v>
      </c>
      <c r="S491" s="45" t="s">
        <v>88</v>
      </c>
      <c r="T491" s="45"/>
      <c r="V491" s="45"/>
      <c r="W491" s="23" t="str">
        <f t="shared" si="51"/>
        <v>2029</v>
      </c>
      <c r="X491" s="23">
        <f t="shared" si="52"/>
        <v>2020</v>
      </c>
      <c r="Y491" s="23">
        <f t="shared" si="53"/>
        <v>2020</v>
      </c>
      <c r="Z491" s="23" t="str">
        <f t="shared" si="49"/>
        <v>jul</v>
      </c>
      <c r="AA491" s="23" t="str">
        <f t="shared" si="50"/>
        <v>jul</v>
      </c>
      <c r="AB491" s="23" t="str">
        <f t="shared" si="54"/>
        <v>on</v>
      </c>
      <c r="AC491" s="23" t="str">
        <f t="shared" si="55"/>
        <v>ti</v>
      </c>
      <c r="AD491" s="45"/>
      <c r="AE491" s="45"/>
    </row>
    <row r="492" spans="1:31" x14ac:dyDescent="0.25">
      <c r="A492" s="45">
        <v>32117</v>
      </c>
      <c r="B492" s="45"/>
      <c r="C492" s="45">
        <v>9637</v>
      </c>
      <c r="D492" s="52">
        <v>44034</v>
      </c>
      <c r="E492" s="45">
        <v>1023425</v>
      </c>
      <c r="F492" s="45">
        <v>501127</v>
      </c>
      <c r="G492" s="45" t="s">
        <v>60</v>
      </c>
      <c r="H492" s="34">
        <v>31797</v>
      </c>
      <c r="I492" s="51">
        <v>4</v>
      </c>
      <c r="J492" s="45">
        <v>-4</v>
      </c>
      <c r="K492" s="45" t="s">
        <v>3102</v>
      </c>
      <c r="L492" s="45">
        <v>11</v>
      </c>
      <c r="M492" s="45">
        <v>7</v>
      </c>
      <c r="N492" s="26">
        <v>4</v>
      </c>
      <c r="O492" s="52">
        <v>44020</v>
      </c>
      <c r="P492" s="26">
        <v>2030</v>
      </c>
      <c r="Q492" s="45" t="s">
        <v>3310</v>
      </c>
      <c r="R492" s="45" t="s">
        <v>3102</v>
      </c>
      <c r="S492" s="45" t="s">
        <v>88</v>
      </c>
      <c r="T492" s="45"/>
      <c r="V492" s="45" t="s">
        <v>3408</v>
      </c>
      <c r="W492" s="23" t="str">
        <f t="shared" si="51"/>
        <v>2028</v>
      </c>
      <c r="X492" s="23">
        <f t="shared" si="52"/>
        <v>2020</v>
      </c>
      <c r="Y492" s="23">
        <f t="shared" si="53"/>
        <v>2020</v>
      </c>
      <c r="Z492" s="23" t="str">
        <f t="shared" si="49"/>
        <v>jul</v>
      </c>
      <c r="AA492" s="23" t="str">
        <f t="shared" si="50"/>
        <v>jul</v>
      </c>
      <c r="AB492" s="23" t="str">
        <f t="shared" si="54"/>
        <v>on</v>
      </c>
      <c r="AC492" s="23" t="str">
        <f t="shared" si="55"/>
        <v>on</v>
      </c>
      <c r="AD492" s="45"/>
      <c r="AE492" s="45"/>
    </row>
    <row r="493" spans="1:31" x14ac:dyDescent="0.25">
      <c r="A493" s="45">
        <v>32118</v>
      </c>
      <c r="B493" s="45"/>
      <c r="C493" s="45">
        <v>9642</v>
      </c>
      <c r="D493" s="52">
        <v>44035</v>
      </c>
      <c r="E493" s="45">
        <v>1021889</v>
      </c>
      <c r="F493" s="45">
        <v>421322</v>
      </c>
      <c r="G493" s="45" t="s">
        <v>57</v>
      </c>
      <c r="H493" s="34">
        <v>77525</v>
      </c>
      <c r="I493" s="51">
        <v>10</v>
      </c>
      <c r="J493" s="45">
        <v>-10</v>
      </c>
      <c r="K493" s="45" t="s">
        <v>3051</v>
      </c>
      <c r="L493" s="45">
        <v>78</v>
      </c>
      <c r="M493" s="45">
        <v>68</v>
      </c>
      <c r="N493" s="26">
        <v>10</v>
      </c>
      <c r="O493" s="52">
        <v>44008</v>
      </c>
      <c r="P493" s="26">
        <v>2030</v>
      </c>
      <c r="Q493" s="45" t="s">
        <v>3105</v>
      </c>
      <c r="R493" s="45" t="s">
        <v>3102</v>
      </c>
      <c r="S493" s="45" t="s">
        <v>88</v>
      </c>
      <c r="T493" s="45"/>
      <c r="V493" s="45"/>
      <c r="W493" s="23" t="str">
        <f t="shared" si="51"/>
        <v>2026</v>
      </c>
      <c r="X493" s="23">
        <f t="shared" si="52"/>
        <v>2020</v>
      </c>
      <c r="Y493" s="23">
        <f t="shared" si="53"/>
        <v>2020</v>
      </c>
      <c r="Z493" s="23" t="str">
        <f t="shared" si="49"/>
        <v>jul</v>
      </c>
      <c r="AA493" s="23" t="str">
        <f t="shared" si="50"/>
        <v>jun</v>
      </c>
      <c r="AB493" s="23" t="str">
        <f t="shared" si="54"/>
        <v>to</v>
      </c>
      <c r="AC493" s="23" t="str">
        <f t="shared" si="55"/>
        <v>fr</v>
      </c>
      <c r="AD493" s="45"/>
      <c r="AE493" s="45"/>
    </row>
    <row r="494" spans="1:31" x14ac:dyDescent="0.25">
      <c r="A494" s="45">
        <v>32119</v>
      </c>
      <c r="B494" s="45"/>
      <c r="C494" s="45">
        <v>9643</v>
      </c>
      <c r="D494" s="52">
        <v>44035</v>
      </c>
      <c r="E494" s="45">
        <v>1021889</v>
      </c>
      <c r="F494" s="45">
        <v>421322</v>
      </c>
      <c r="G494" s="45" t="s">
        <v>57</v>
      </c>
      <c r="H494" s="34">
        <v>71604</v>
      </c>
      <c r="I494" s="51">
        <v>85</v>
      </c>
      <c r="J494" s="45">
        <v>-8</v>
      </c>
      <c r="K494" s="45" t="s">
        <v>3051</v>
      </c>
      <c r="L494" s="45">
        <v>24</v>
      </c>
      <c r="M494" s="45">
        <v>15</v>
      </c>
      <c r="N494" s="26">
        <v>9</v>
      </c>
      <c r="O494" s="52">
        <v>44008</v>
      </c>
      <c r="P494" s="26">
        <v>2030</v>
      </c>
      <c r="Q494" s="45" t="s">
        <v>3105</v>
      </c>
      <c r="R494" s="45" t="s">
        <v>3102</v>
      </c>
      <c r="S494" s="45" t="s">
        <v>88</v>
      </c>
      <c r="T494" s="45"/>
      <c r="V494" s="45"/>
      <c r="W494" s="23" t="str">
        <f t="shared" si="51"/>
        <v>2026</v>
      </c>
      <c r="X494" s="23">
        <f t="shared" si="52"/>
        <v>2020</v>
      </c>
      <c r="Y494" s="23">
        <f t="shared" si="53"/>
        <v>2020</v>
      </c>
      <c r="Z494" s="23" t="str">
        <f t="shared" si="49"/>
        <v>jul</v>
      </c>
      <c r="AA494" s="23" t="str">
        <f t="shared" si="50"/>
        <v>jun</v>
      </c>
      <c r="AB494" s="23" t="str">
        <f t="shared" si="54"/>
        <v>to</v>
      </c>
      <c r="AC494" s="23" t="str">
        <f t="shared" si="55"/>
        <v>fr</v>
      </c>
      <c r="AD494" s="45"/>
      <c r="AE494" s="45"/>
    </row>
    <row r="495" spans="1:31" x14ac:dyDescent="0.25">
      <c r="A495" s="45">
        <v>32120</v>
      </c>
      <c r="B495" s="45"/>
      <c r="C495" s="45">
        <v>9644</v>
      </c>
      <c r="D495" s="52">
        <v>44035</v>
      </c>
      <c r="E495" s="45">
        <v>1021889</v>
      </c>
      <c r="F495" s="45">
        <v>421322</v>
      </c>
      <c r="G495" s="45" t="s">
        <v>57</v>
      </c>
      <c r="H495" s="34">
        <v>77729</v>
      </c>
      <c r="I495" s="51">
        <v>20</v>
      </c>
      <c r="J495" s="45">
        <v>20</v>
      </c>
      <c r="K495" s="45" t="s">
        <v>3051</v>
      </c>
      <c r="L495" s="45">
        <v>271</v>
      </c>
      <c r="M495" s="45">
        <v>291</v>
      </c>
      <c r="N495" s="26">
        <v>-20</v>
      </c>
      <c r="O495" s="52">
        <v>44008</v>
      </c>
      <c r="P495" s="26">
        <v>2030</v>
      </c>
      <c r="Q495" s="45" t="s">
        <v>3105</v>
      </c>
      <c r="R495" s="45" t="s">
        <v>3102</v>
      </c>
      <c r="S495" s="45" t="s">
        <v>88</v>
      </c>
      <c r="T495" s="45"/>
      <c r="V495" s="45"/>
      <c r="W495" s="23" t="str">
        <f t="shared" si="51"/>
        <v>2026</v>
      </c>
      <c r="X495" s="23">
        <f t="shared" si="52"/>
        <v>2020</v>
      </c>
      <c r="Y495" s="23">
        <f t="shared" si="53"/>
        <v>2020</v>
      </c>
      <c r="Z495" s="23" t="str">
        <f t="shared" si="49"/>
        <v>jul</v>
      </c>
      <c r="AA495" s="23" t="str">
        <f t="shared" si="50"/>
        <v>jun</v>
      </c>
      <c r="AB495" s="23" t="str">
        <f t="shared" si="54"/>
        <v>to</v>
      </c>
      <c r="AC495" s="23" t="str">
        <f t="shared" si="55"/>
        <v>fr</v>
      </c>
      <c r="AD495" s="45"/>
      <c r="AE495" s="45"/>
    </row>
    <row r="496" spans="1:31" x14ac:dyDescent="0.25">
      <c r="A496" s="45">
        <v>32121</v>
      </c>
      <c r="B496" s="45"/>
      <c r="C496" s="45">
        <v>9645</v>
      </c>
      <c r="D496" s="52">
        <v>44035</v>
      </c>
      <c r="E496" s="45">
        <v>1022222</v>
      </c>
      <c r="F496" s="45">
        <v>3383</v>
      </c>
      <c r="G496" s="45" t="s">
        <v>60</v>
      </c>
      <c r="H496" s="34">
        <v>56755</v>
      </c>
      <c r="I496" s="51">
        <v>7</v>
      </c>
      <c r="J496" s="45">
        <v>-1</v>
      </c>
      <c r="K496" s="45" t="s">
        <v>3102</v>
      </c>
      <c r="L496" s="45">
        <v>125</v>
      </c>
      <c r="M496" s="45">
        <v>124</v>
      </c>
      <c r="N496" s="26">
        <v>1</v>
      </c>
      <c r="O496" s="52">
        <v>44011</v>
      </c>
      <c r="P496" s="26">
        <v>2030</v>
      </c>
      <c r="Q496" s="45" t="s">
        <v>3106</v>
      </c>
      <c r="R496" s="45" t="s">
        <v>3102</v>
      </c>
      <c r="S496" s="45" t="s">
        <v>89</v>
      </c>
      <c r="T496" s="45"/>
      <c r="V496" s="45"/>
      <c r="W496" s="23" t="str">
        <f t="shared" si="51"/>
        <v>2027</v>
      </c>
      <c r="X496" s="23">
        <f t="shared" si="52"/>
        <v>2020</v>
      </c>
      <c r="Y496" s="23">
        <f t="shared" si="53"/>
        <v>2020</v>
      </c>
      <c r="Z496" s="23" t="str">
        <f t="shared" si="49"/>
        <v>jul</v>
      </c>
      <c r="AA496" s="23" t="str">
        <f t="shared" si="50"/>
        <v>jun</v>
      </c>
      <c r="AB496" s="23" t="str">
        <f t="shared" si="54"/>
        <v>to</v>
      </c>
      <c r="AC496" s="23" t="str">
        <f t="shared" si="55"/>
        <v>ma</v>
      </c>
      <c r="AD496" s="45"/>
      <c r="AE496" s="45"/>
    </row>
    <row r="497" spans="1:31" x14ac:dyDescent="0.25">
      <c r="A497" s="45">
        <v>32122</v>
      </c>
      <c r="B497" s="45"/>
      <c r="C497" s="45">
        <v>9647</v>
      </c>
      <c r="D497" s="52">
        <v>44035</v>
      </c>
      <c r="E497" s="45">
        <v>1024549</v>
      </c>
      <c r="F497" s="45">
        <v>70103366</v>
      </c>
      <c r="G497" s="45" t="s">
        <v>60</v>
      </c>
      <c r="H497" s="34">
        <v>77625</v>
      </c>
      <c r="I497" s="51">
        <v>20</v>
      </c>
      <c r="J497" s="45">
        <v>-10</v>
      </c>
      <c r="K497" s="45" t="s">
        <v>3051</v>
      </c>
      <c r="L497" s="45">
        <v>346</v>
      </c>
      <c r="M497" s="45">
        <v>336</v>
      </c>
      <c r="N497" s="26">
        <v>10</v>
      </c>
      <c r="O497" s="52">
        <v>44033</v>
      </c>
      <c r="P497" s="26">
        <v>2030</v>
      </c>
      <c r="Q497" s="45" t="s">
        <v>70</v>
      </c>
      <c r="R497" s="45" t="s">
        <v>3102</v>
      </c>
      <c r="S497" s="45" t="s">
        <v>88</v>
      </c>
      <c r="T497" s="45"/>
      <c r="V497" s="45"/>
      <c r="W497" s="23" t="str">
        <f t="shared" si="51"/>
        <v>2030</v>
      </c>
      <c r="X497" s="23">
        <f t="shared" si="52"/>
        <v>2020</v>
      </c>
      <c r="Y497" s="23">
        <f t="shared" si="53"/>
        <v>2020</v>
      </c>
      <c r="Z497" s="23" t="str">
        <f t="shared" si="49"/>
        <v>jul</v>
      </c>
      <c r="AA497" s="23" t="str">
        <f t="shared" si="50"/>
        <v>jul</v>
      </c>
      <c r="AB497" s="23" t="str">
        <f t="shared" si="54"/>
        <v>to</v>
      </c>
      <c r="AC497" s="23" t="str">
        <f t="shared" si="55"/>
        <v>ti</v>
      </c>
      <c r="AD497" s="45"/>
      <c r="AE497" s="45"/>
    </row>
    <row r="498" spans="1:31" x14ac:dyDescent="0.25">
      <c r="A498" s="45">
        <v>32123</v>
      </c>
      <c r="B498" s="45"/>
      <c r="C498" s="45">
        <v>9648</v>
      </c>
      <c r="D498" s="52">
        <v>44035</v>
      </c>
      <c r="E498" s="45">
        <v>1024904</v>
      </c>
      <c r="F498" s="45">
        <v>74664625</v>
      </c>
      <c r="G498" s="45" t="s">
        <v>60</v>
      </c>
      <c r="H498" s="34">
        <v>990052</v>
      </c>
      <c r="I498" s="51">
        <v>5</v>
      </c>
      <c r="J498" s="45">
        <v>-2</v>
      </c>
      <c r="K498" s="45" t="s">
        <v>3051</v>
      </c>
      <c r="L498" s="45">
        <v>12</v>
      </c>
      <c r="M498" s="45">
        <v>10</v>
      </c>
      <c r="N498" s="26">
        <v>2</v>
      </c>
      <c r="O498" s="52">
        <v>44034</v>
      </c>
      <c r="P498" s="26">
        <v>2030</v>
      </c>
      <c r="Q498" s="45" t="s">
        <v>3109</v>
      </c>
      <c r="R498" s="45" t="s">
        <v>3102</v>
      </c>
      <c r="S498" s="45" t="s">
        <v>89</v>
      </c>
      <c r="T498" s="45"/>
      <c r="V498" s="45"/>
      <c r="W498" s="23" t="str">
        <f t="shared" si="51"/>
        <v>2030</v>
      </c>
      <c r="X498" s="23">
        <f t="shared" si="52"/>
        <v>2020</v>
      </c>
      <c r="Y498" s="23">
        <f t="shared" si="53"/>
        <v>2020</v>
      </c>
      <c r="Z498" s="23" t="str">
        <f t="shared" si="49"/>
        <v>jul</v>
      </c>
      <c r="AA498" s="23" t="str">
        <f t="shared" si="50"/>
        <v>jul</v>
      </c>
      <c r="AB498" s="23" t="str">
        <f t="shared" si="54"/>
        <v>to</v>
      </c>
      <c r="AC498" s="23" t="str">
        <f t="shared" si="55"/>
        <v>on</v>
      </c>
      <c r="AD498" s="45"/>
      <c r="AE498" s="45"/>
    </row>
    <row r="499" spans="1:31" x14ac:dyDescent="0.25">
      <c r="A499" s="45">
        <v>32124</v>
      </c>
      <c r="B499" s="45"/>
      <c r="C499" s="45">
        <v>9650</v>
      </c>
      <c r="D499" s="52">
        <v>44040</v>
      </c>
      <c r="E499" s="45">
        <v>1024491</v>
      </c>
      <c r="F499" s="45">
        <v>501402</v>
      </c>
      <c r="G499" s="45" t="s">
        <v>57</v>
      </c>
      <c r="H499" s="34">
        <v>53723</v>
      </c>
      <c r="I499" s="51">
        <v>10</v>
      </c>
      <c r="J499" s="45">
        <v>-10</v>
      </c>
      <c r="K499" s="45" t="s">
        <v>3051</v>
      </c>
      <c r="L499" s="45">
        <v>15</v>
      </c>
      <c r="M499" s="45">
        <v>15</v>
      </c>
      <c r="N499" s="26">
        <v>0</v>
      </c>
      <c r="O499" s="52">
        <v>44029</v>
      </c>
      <c r="P499" s="26">
        <v>2031</v>
      </c>
      <c r="Q499" s="45" t="s">
        <v>3103</v>
      </c>
      <c r="R499" s="45" t="s">
        <v>3051</v>
      </c>
      <c r="S499" s="45" t="s">
        <v>88</v>
      </c>
      <c r="T499" s="45"/>
      <c r="V499" s="45"/>
      <c r="W499" s="23" t="str">
        <f t="shared" si="51"/>
        <v>2029</v>
      </c>
      <c r="X499" s="23">
        <f t="shared" si="52"/>
        <v>2020</v>
      </c>
      <c r="Y499" s="23">
        <f t="shared" si="53"/>
        <v>2020</v>
      </c>
      <c r="Z499" s="23" t="str">
        <f t="shared" si="49"/>
        <v>jul</v>
      </c>
      <c r="AA499" s="23" t="str">
        <f t="shared" si="50"/>
        <v>jul</v>
      </c>
      <c r="AB499" s="23" t="str">
        <f t="shared" si="54"/>
        <v>ti</v>
      </c>
      <c r="AC499" s="23" t="str">
        <f t="shared" si="55"/>
        <v>fr</v>
      </c>
      <c r="AD499" s="45"/>
      <c r="AE499" s="45"/>
    </row>
    <row r="500" spans="1:31" x14ac:dyDescent="0.25">
      <c r="A500" s="45">
        <v>32125</v>
      </c>
      <c r="B500" s="45"/>
      <c r="C500" s="45">
        <v>9652</v>
      </c>
      <c r="D500" s="52">
        <v>44040</v>
      </c>
      <c r="E500" s="45">
        <v>1024060</v>
      </c>
      <c r="F500" s="45">
        <v>3364</v>
      </c>
      <c r="G500" s="45" t="s">
        <v>60</v>
      </c>
      <c r="H500" s="34">
        <v>525252</v>
      </c>
      <c r="I500" s="51">
        <v>36</v>
      </c>
      <c r="J500" s="45">
        <v>-9</v>
      </c>
      <c r="K500" s="45" t="s">
        <v>3051</v>
      </c>
      <c r="L500" s="45">
        <v>271</v>
      </c>
      <c r="M500" s="45">
        <v>235</v>
      </c>
      <c r="N500" s="26">
        <v>36</v>
      </c>
      <c r="O500" s="52">
        <v>44026</v>
      </c>
      <c r="P500" s="26">
        <v>2031</v>
      </c>
      <c r="Q500" s="45" t="s">
        <v>3109</v>
      </c>
      <c r="R500" s="45" t="s">
        <v>3102</v>
      </c>
      <c r="S500" s="45" t="s">
        <v>89</v>
      </c>
      <c r="T500" s="45"/>
      <c r="V500" s="45"/>
      <c r="W500" s="23" t="str">
        <f t="shared" si="51"/>
        <v>2029</v>
      </c>
      <c r="X500" s="23">
        <f t="shared" si="52"/>
        <v>2020</v>
      </c>
      <c r="Y500" s="23">
        <f t="shared" si="53"/>
        <v>2020</v>
      </c>
      <c r="Z500" s="23" t="str">
        <f t="shared" si="49"/>
        <v>jul</v>
      </c>
      <c r="AA500" s="23" t="str">
        <f t="shared" si="50"/>
        <v>jul</v>
      </c>
      <c r="AB500" s="23" t="str">
        <f t="shared" si="54"/>
        <v>ti</v>
      </c>
      <c r="AC500" s="23" t="str">
        <f t="shared" si="55"/>
        <v>ti</v>
      </c>
      <c r="AD500" s="45"/>
      <c r="AE500" s="45"/>
    </row>
    <row r="501" spans="1:31" x14ac:dyDescent="0.25">
      <c r="A501" s="45">
        <v>32126</v>
      </c>
      <c r="B501" s="45"/>
      <c r="C501" s="45">
        <v>9656</v>
      </c>
      <c r="D501" s="52">
        <v>44040</v>
      </c>
      <c r="E501" s="45">
        <v>1025024</v>
      </c>
      <c r="F501" s="45">
        <v>404001</v>
      </c>
      <c r="G501" s="45" t="s">
        <v>57</v>
      </c>
      <c r="H501" s="34">
        <v>29332</v>
      </c>
      <c r="I501" s="51">
        <v>10</v>
      </c>
      <c r="J501" s="45">
        <v>10</v>
      </c>
      <c r="K501" s="45" t="s">
        <v>3051</v>
      </c>
      <c r="L501" s="45">
        <v>173</v>
      </c>
      <c r="M501" s="45">
        <v>183</v>
      </c>
      <c r="N501" s="26">
        <v>-10</v>
      </c>
      <c r="O501" s="52">
        <v>44036</v>
      </c>
      <c r="P501" s="26">
        <v>2031</v>
      </c>
      <c r="Q501" s="45" t="s">
        <v>3364</v>
      </c>
      <c r="R501" s="45" t="s">
        <v>3102</v>
      </c>
      <c r="S501" s="45" t="s">
        <v>88</v>
      </c>
      <c r="T501" s="45"/>
      <c r="V501" s="45"/>
      <c r="W501" s="23" t="str">
        <f t="shared" si="51"/>
        <v>2030</v>
      </c>
      <c r="X501" s="23">
        <f t="shared" si="52"/>
        <v>2020</v>
      </c>
      <c r="Y501" s="23">
        <f t="shared" si="53"/>
        <v>2020</v>
      </c>
      <c r="Z501" s="23" t="str">
        <f t="shared" si="49"/>
        <v>jul</v>
      </c>
      <c r="AA501" s="23" t="str">
        <f t="shared" si="50"/>
        <v>jul</v>
      </c>
      <c r="AB501" s="23" t="str">
        <f t="shared" si="54"/>
        <v>ti</v>
      </c>
      <c r="AC501" s="23" t="str">
        <f t="shared" si="55"/>
        <v>fr</v>
      </c>
      <c r="AD501" s="45"/>
      <c r="AE501" s="45"/>
    </row>
    <row r="502" spans="1:31" x14ac:dyDescent="0.25">
      <c r="A502" s="45">
        <v>32127</v>
      </c>
      <c r="B502" s="45"/>
      <c r="C502" s="45">
        <v>9657</v>
      </c>
      <c r="D502" s="52">
        <v>44040</v>
      </c>
      <c r="E502" s="45">
        <v>1024474</v>
      </c>
      <c r="F502" s="45">
        <v>3481</v>
      </c>
      <c r="G502" s="45" t="s">
        <v>60</v>
      </c>
      <c r="H502" s="34">
        <v>475752</v>
      </c>
      <c r="I502" s="51">
        <v>30</v>
      </c>
      <c r="J502" s="45">
        <v>2</v>
      </c>
      <c r="K502" s="45" t="s">
        <v>3051</v>
      </c>
      <c r="L502" s="45">
        <v>172</v>
      </c>
      <c r="M502" s="45">
        <v>174</v>
      </c>
      <c r="N502" s="26">
        <v>-2</v>
      </c>
      <c r="O502" s="52">
        <v>44032</v>
      </c>
      <c r="P502" s="26">
        <v>2031</v>
      </c>
      <c r="Q502" s="45" t="s">
        <v>3109</v>
      </c>
      <c r="R502" s="45" t="s">
        <v>3102</v>
      </c>
      <c r="S502" s="45" t="s">
        <v>88</v>
      </c>
      <c r="T502" s="45"/>
      <c r="V502" s="45"/>
      <c r="W502" s="23" t="str">
        <f t="shared" si="51"/>
        <v>2030</v>
      </c>
      <c r="X502" s="23">
        <f t="shared" si="52"/>
        <v>2020</v>
      </c>
      <c r="Y502" s="23">
        <f t="shared" si="53"/>
        <v>2020</v>
      </c>
      <c r="Z502" s="23" t="str">
        <f t="shared" si="49"/>
        <v>jul</v>
      </c>
      <c r="AA502" s="23" t="str">
        <f t="shared" si="50"/>
        <v>jul</v>
      </c>
      <c r="AB502" s="23" t="str">
        <f t="shared" si="54"/>
        <v>ti</v>
      </c>
      <c r="AC502" s="23" t="str">
        <f t="shared" si="55"/>
        <v>ma</v>
      </c>
      <c r="AD502" s="45"/>
      <c r="AE502" s="45"/>
    </row>
    <row r="503" spans="1:31" x14ac:dyDescent="0.25">
      <c r="A503" s="45">
        <v>32128</v>
      </c>
      <c r="B503" s="45"/>
      <c r="C503" s="45">
        <v>9659</v>
      </c>
      <c r="D503" s="52">
        <v>44040</v>
      </c>
      <c r="E503" s="45">
        <v>1024748</v>
      </c>
      <c r="F503" s="45">
        <v>423001</v>
      </c>
      <c r="G503" s="45" t="s">
        <v>60</v>
      </c>
      <c r="H503" s="34">
        <v>5524</v>
      </c>
      <c r="I503" s="51">
        <v>400</v>
      </c>
      <c r="J503" s="45">
        <v>-80</v>
      </c>
      <c r="K503" s="45" t="s">
        <v>3051</v>
      </c>
      <c r="L503" s="45">
        <v>2010</v>
      </c>
      <c r="M503" s="45">
        <v>1790</v>
      </c>
      <c r="N503" s="26">
        <v>220</v>
      </c>
      <c r="O503" s="52">
        <v>44034</v>
      </c>
      <c r="P503" s="26">
        <v>2031</v>
      </c>
      <c r="Q503" s="45" t="s">
        <v>70</v>
      </c>
      <c r="R503" s="45" t="s">
        <v>3102</v>
      </c>
      <c r="S503" s="45" t="s">
        <v>88</v>
      </c>
      <c r="T503" s="45"/>
      <c r="V503" s="45"/>
      <c r="W503" s="23" t="str">
        <f t="shared" si="51"/>
        <v>2030</v>
      </c>
      <c r="X503" s="23">
        <f t="shared" si="52"/>
        <v>2020</v>
      </c>
      <c r="Y503" s="23">
        <f t="shared" si="53"/>
        <v>2020</v>
      </c>
      <c r="Z503" s="23" t="str">
        <f t="shared" si="49"/>
        <v>jul</v>
      </c>
      <c r="AA503" s="23" t="str">
        <f t="shared" si="50"/>
        <v>jul</v>
      </c>
      <c r="AB503" s="23" t="str">
        <f t="shared" si="54"/>
        <v>ti</v>
      </c>
      <c r="AC503" s="23" t="str">
        <f t="shared" si="55"/>
        <v>on</v>
      </c>
      <c r="AD503" s="45"/>
      <c r="AE503" s="45"/>
    </row>
    <row r="504" spans="1:31" x14ac:dyDescent="0.25">
      <c r="A504" s="45">
        <v>32129</v>
      </c>
      <c r="B504" s="45"/>
      <c r="C504" s="45">
        <v>9578</v>
      </c>
      <c r="D504" s="52">
        <v>44040</v>
      </c>
      <c r="E504" s="45">
        <v>1022973</v>
      </c>
      <c r="F504" s="45">
        <v>421670</v>
      </c>
      <c r="G504" s="45" t="s">
        <v>60</v>
      </c>
      <c r="H504" s="34">
        <v>293752</v>
      </c>
      <c r="I504" s="51">
        <v>10</v>
      </c>
      <c r="J504" s="45">
        <v>10</v>
      </c>
      <c r="K504" s="45" t="s">
        <v>3051</v>
      </c>
      <c r="L504" s="45">
        <v>315</v>
      </c>
      <c r="M504" s="45">
        <v>315</v>
      </c>
      <c r="N504" s="26">
        <v>0</v>
      </c>
      <c r="O504" s="52">
        <v>44015</v>
      </c>
      <c r="P504" s="26">
        <v>2031</v>
      </c>
      <c r="Q504" s="45" t="s">
        <v>3106</v>
      </c>
      <c r="R504" s="45" t="s">
        <v>3051</v>
      </c>
      <c r="S504" s="45" t="s">
        <v>89</v>
      </c>
      <c r="T504" s="45"/>
      <c r="V504" s="45"/>
      <c r="W504" s="23" t="str">
        <f t="shared" si="51"/>
        <v>2027</v>
      </c>
      <c r="X504" s="23">
        <f t="shared" si="52"/>
        <v>2020</v>
      </c>
      <c r="Y504" s="23">
        <f t="shared" si="53"/>
        <v>2020</v>
      </c>
      <c r="Z504" s="23" t="str">
        <f t="shared" si="49"/>
        <v>jul</v>
      </c>
      <c r="AA504" s="23" t="str">
        <f t="shared" si="50"/>
        <v>jul</v>
      </c>
      <c r="AB504" s="23" t="str">
        <f t="shared" si="54"/>
        <v>ti</v>
      </c>
      <c r="AC504" s="23" t="str">
        <f t="shared" si="55"/>
        <v>fr</v>
      </c>
      <c r="AD504" s="45"/>
      <c r="AE504" s="45"/>
    </row>
    <row r="505" spans="1:31" x14ac:dyDescent="0.25">
      <c r="A505" s="45">
        <v>32130</v>
      </c>
      <c r="B505" s="45"/>
      <c r="C505" s="45">
        <v>9664</v>
      </c>
      <c r="D505" s="52">
        <v>44041</v>
      </c>
      <c r="E505" s="45">
        <v>1021354</v>
      </c>
      <c r="F505" s="45">
        <v>420005</v>
      </c>
      <c r="G505" s="45" t="s">
        <v>57</v>
      </c>
      <c r="H505" s="34">
        <v>77162</v>
      </c>
      <c r="I505" s="51">
        <v>12</v>
      </c>
      <c r="J505" s="45">
        <v>6</v>
      </c>
      <c r="K505" s="45" t="s">
        <v>3051</v>
      </c>
      <c r="L505" s="45">
        <v>31</v>
      </c>
      <c r="M505" s="45">
        <v>37</v>
      </c>
      <c r="N505" s="26">
        <v>-6</v>
      </c>
      <c r="O505" s="52">
        <v>44006</v>
      </c>
      <c r="P505" s="26">
        <v>2031</v>
      </c>
      <c r="Q505" s="45" t="s">
        <v>3107</v>
      </c>
      <c r="R505" s="45" t="s">
        <v>3102</v>
      </c>
      <c r="S505" s="45" t="s">
        <v>88</v>
      </c>
      <c r="T505" s="45"/>
      <c r="V505" s="45"/>
      <c r="W505" s="23" t="str">
        <f t="shared" si="51"/>
        <v>2026</v>
      </c>
      <c r="X505" s="23">
        <f t="shared" si="52"/>
        <v>2020</v>
      </c>
      <c r="Y505" s="23">
        <f t="shared" si="53"/>
        <v>2020</v>
      </c>
      <c r="Z505" s="23" t="str">
        <f t="shared" si="49"/>
        <v>jul</v>
      </c>
      <c r="AA505" s="23" t="str">
        <f t="shared" si="50"/>
        <v>jun</v>
      </c>
      <c r="AB505" s="23" t="str">
        <f t="shared" si="54"/>
        <v>on</v>
      </c>
      <c r="AC505" s="23" t="str">
        <f t="shared" si="55"/>
        <v>on</v>
      </c>
      <c r="AD505" s="45"/>
      <c r="AE505" s="45"/>
    </row>
    <row r="506" spans="1:31" x14ac:dyDescent="0.25">
      <c r="A506" s="45">
        <v>32131</v>
      </c>
      <c r="B506" s="45"/>
      <c r="C506" s="45">
        <v>9666</v>
      </c>
      <c r="D506" s="52">
        <v>44041</v>
      </c>
      <c r="E506" s="45">
        <v>1025336</v>
      </c>
      <c r="F506" s="45">
        <v>74311818</v>
      </c>
      <c r="G506" s="45" t="s">
        <v>57</v>
      </c>
      <c r="H506" s="34" t="s">
        <v>80</v>
      </c>
      <c r="I506" s="51">
        <v>1200</v>
      </c>
      <c r="J506" s="45">
        <v>132</v>
      </c>
      <c r="K506" s="45" t="s">
        <v>3051</v>
      </c>
      <c r="L506" s="45">
        <v>462</v>
      </c>
      <c r="M506" s="45">
        <v>473</v>
      </c>
      <c r="N506" s="26">
        <v>-10</v>
      </c>
      <c r="O506" s="52">
        <v>44039</v>
      </c>
      <c r="P506" s="26">
        <v>2031</v>
      </c>
      <c r="Q506" s="45" t="s">
        <v>3109</v>
      </c>
      <c r="R506" s="45" t="s">
        <v>3051</v>
      </c>
      <c r="S506" s="45" t="s">
        <v>88</v>
      </c>
      <c r="T506" s="45"/>
      <c r="V506" s="45"/>
      <c r="W506" s="23" t="str">
        <f t="shared" si="51"/>
        <v>2031</v>
      </c>
      <c r="X506" s="23">
        <f t="shared" si="52"/>
        <v>2020</v>
      </c>
      <c r="Y506" s="23">
        <f t="shared" si="53"/>
        <v>2020</v>
      </c>
      <c r="Z506" s="23" t="str">
        <f t="shared" si="49"/>
        <v>jul</v>
      </c>
      <c r="AA506" s="23" t="str">
        <f t="shared" si="50"/>
        <v>jul</v>
      </c>
      <c r="AB506" s="23" t="str">
        <f t="shared" si="54"/>
        <v>on</v>
      </c>
      <c r="AC506" s="23" t="str">
        <f t="shared" si="55"/>
        <v>ma</v>
      </c>
      <c r="AD506" s="45"/>
      <c r="AE506" s="45"/>
    </row>
    <row r="507" spans="1:31" x14ac:dyDescent="0.25">
      <c r="A507" s="45">
        <v>32132</v>
      </c>
      <c r="B507" s="45"/>
      <c r="C507" s="45">
        <v>9669</v>
      </c>
      <c r="D507" s="52">
        <v>44042</v>
      </c>
      <c r="E507" s="45">
        <v>1024965</v>
      </c>
      <c r="F507" s="45">
        <v>420005</v>
      </c>
      <c r="G507" s="45" t="s">
        <v>57</v>
      </c>
      <c r="H507" s="34">
        <v>10179</v>
      </c>
      <c r="I507" s="51">
        <v>45</v>
      </c>
      <c r="J507" s="45">
        <v>-10</v>
      </c>
      <c r="K507" s="45" t="s">
        <v>3051</v>
      </c>
      <c r="L507" s="45">
        <v>47</v>
      </c>
      <c r="M507" s="45">
        <v>38</v>
      </c>
      <c r="N507" s="26">
        <v>9</v>
      </c>
      <c r="O507" s="52">
        <v>44036</v>
      </c>
      <c r="P507" s="26">
        <v>2031</v>
      </c>
      <c r="Q507" s="45" t="s">
        <v>3108</v>
      </c>
      <c r="R507" s="45" t="s">
        <v>3102</v>
      </c>
      <c r="S507" s="45" t="s">
        <v>88</v>
      </c>
      <c r="T507" s="45"/>
      <c r="V507" s="45"/>
      <c r="W507" s="23" t="str">
        <f t="shared" si="51"/>
        <v>2030</v>
      </c>
      <c r="X507" s="23">
        <f t="shared" si="52"/>
        <v>2020</v>
      </c>
      <c r="Y507" s="23">
        <f t="shared" si="53"/>
        <v>2020</v>
      </c>
      <c r="Z507" s="23" t="str">
        <f t="shared" ref="Z507:Z570" si="56">TEXT(D507,"MMM")</f>
        <v>jul</v>
      </c>
      <c r="AA507" s="23" t="str">
        <f t="shared" ref="AA507:AA570" si="57">TEXT(O507,"MMM")</f>
        <v>jul</v>
      </c>
      <c r="AB507" s="23" t="str">
        <f t="shared" si="54"/>
        <v>to</v>
      </c>
      <c r="AC507" s="23" t="str">
        <f t="shared" si="55"/>
        <v>fr</v>
      </c>
      <c r="AD507" s="45"/>
      <c r="AE507" s="45"/>
    </row>
    <row r="508" spans="1:31" x14ac:dyDescent="0.25">
      <c r="A508" s="45">
        <v>32133</v>
      </c>
      <c r="B508" s="45"/>
      <c r="C508" s="45">
        <v>9670</v>
      </c>
      <c r="D508" s="52">
        <v>44042</v>
      </c>
      <c r="E508" s="45">
        <v>1024965</v>
      </c>
      <c r="F508" s="45">
        <v>420005</v>
      </c>
      <c r="G508" s="45" t="s">
        <v>57</v>
      </c>
      <c r="H508" s="34">
        <v>56823</v>
      </c>
      <c r="I508" s="51">
        <v>20</v>
      </c>
      <c r="J508" s="45">
        <v>-10</v>
      </c>
      <c r="K508" s="45" t="s">
        <v>3051</v>
      </c>
      <c r="L508" s="45">
        <v>241</v>
      </c>
      <c r="M508" s="45">
        <v>241</v>
      </c>
      <c r="N508" s="86">
        <v>0</v>
      </c>
      <c r="O508" s="52">
        <v>44036</v>
      </c>
      <c r="P508" s="26">
        <v>2031</v>
      </c>
      <c r="Q508" s="45" t="s">
        <v>3108</v>
      </c>
      <c r="R508" s="45" t="s">
        <v>3051</v>
      </c>
      <c r="S508" s="45" t="s">
        <v>88</v>
      </c>
      <c r="T508" s="45"/>
      <c r="V508" s="45"/>
      <c r="W508" s="23" t="str">
        <f t="shared" ref="W508:W571" si="58">CONCATENATE(RIGHT(TEXT(YEAR(O508),"#"),2),TEXT(WEEKNUM(O508),"0#"))</f>
        <v>2030</v>
      </c>
      <c r="X508" s="23">
        <f t="shared" ref="X508:X571" si="59">YEAR(D508)</f>
        <v>2020</v>
      </c>
      <c r="Y508" s="23">
        <f t="shared" ref="Y508:Y571" si="60">YEAR(O508)</f>
        <v>2020</v>
      </c>
      <c r="Z508" s="23" t="str">
        <f t="shared" si="56"/>
        <v>jul</v>
      </c>
      <c r="AA508" s="23" t="str">
        <f t="shared" si="57"/>
        <v>jul</v>
      </c>
      <c r="AB508" s="23" t="str">
        <f t="shared" ref="AB508:AB571" si="61">TEXT(D508,"DDD")</f>
        <v>to</v>
      </c>
      <c r="AC508" s="23" t="str">
        <f t="shared" ref="AC508:AC571" si="62">TEXT(O508,"DDD")</f>
        <v>fr</v>
      </c>
      <c r="AD508" s="45"/>
      <c r="AE508" s="45"/>
    </row>
    <row r="509" spans="1:31" x14ac:dyDescent="0.25">
      <c r="A509" s="45">
        <v>32134</v>
      </c>
      <c r="B509" s="45"/>
      <c r="C509" s="45">
        <v>9672</v>
      </c>
      <c r="D509" s="52">
        <v>44042</v>
      </c>
      <c r="E509" s="45">
        <v>1024246</v>
      </c>
      <c r="F509" s="45">
        <v>421322</v>
      </c>
      <c r="G509" s="45" t="s">
        <v>57</v>
      </c>
      <c r="H509" s="34">
        <v>53754</v>
      </c>
      <c r="I509" s="51">
        <v>2</v>
      </c>
      <c r="J509" s="45">
        <v>-2</v>
      </c>
      <c r="K509" s="45" t="s">
        <v>3102</v>
      </c>
      <c r="L509" s="45">
        <v>2</v>
      </c>
      <c r="M509" s="45">
        <v>2</v>
      </c>
      <c r="N509" s="26">
        <v>0</v>
      </c>
      <c r="O509" s="52">
        <v>44028</v>
      </c>
      <c r="P509" s="26">
        <v>2031</v>
      </c>
      <c r="Q509" s="45" t="s">
        <v>3111</v>
      </c>
      <c r="R509" s="45" t="s">
        <v>3051</v>
      </c>
      <c r="S509" s="45" t="s">
        <v>88</v>
      </c>
      <c r="T509" s="45"/>
      <c r="V509" s="45"/>
      <c r="W509" s="23" t="str">
        <f t="shared" si="58"/>
        <v>2029</v>
      </c>
      <c r="X509" s="23">
        <f t="shared" si="59"/>
        <v>2020</v>
      </c>
      <c r="Y509" s="23">
        <f t="shared" si="60"/>
        <v>2020</v>
      </c>
      <c r="Z509" s="23" t="str">
        <f t="shared" si="56"/>
        <v>jul</v>
      </c>
      <c r="AA509" s="23" t="str">
        <f t="shared" si="57"/>
        <v>jul</v>
      </c>
      <c r="AB509" s="23" t="str">
        <f t="shared" si="61"/>
        <v>to</v>
      </c>
      <c r="AC509" s="23" t="str">
        <f t="shared" si="62"/>
        <v>to</v>
      </c>
      <c r="AD509" s="45"/>
      <c r="AE509" s="45"/>
    </row>
    <row r="510" spans="1:31" x14ac:dyDescent="0.25">
      <c r="A510" s="45">
        <v>32135</v>
      </c>
      <c r="B510" s="45"/>
      <c r="C510" s="45">
        <v>9673</v>
      </c>
      <c r="D510" s="52">
        <v>44042</v>
      </c>
      <c r="E510" s="45">
        <v>1024900</v>
      </c>
      <c r="F510" s="45">
        <v>407005</v>
      </c>
      <c r="G510" s="45" t="s">
        <v>57</v>
      </c>
      <c r="H510" s="34">
        <v>77155</v>
      </c>
      <c r="I510" s="51">
        <v>20</v>
      </c>
      <c r="J510" s="45">
        <v>-10</v>
      </c>
      <c r="K510" s="45" t="s">
        <v>3051</v>
      </c>
      <c r="L510" s="45">
        <v>81</v>
      </c>
      <c r="M510" s="45">
        <v>71</v>
      </c>
      <c r="N510" s="26">
        <v>10</v>
      </c>
      <c r="O510" s="52">
        <v>44035</v>
      </c>
      <c r="P510" s="26">
        <v>2031</v>
      </c>
      <c r="Q510" s="45" t="s">
        <v>3108</v>
      </c>
      <c r="R510" s="45" t="s">
        <v>3102</v>
      </c>
      <c r="S510" s="45" t="s">
        <v>88</v>
      </c>
      <c r="T510" s="45"/>
      <c r="V510" s="45"/>
      <c r="W510" s="23" t="str">
        <f t="shared" si="58"/>
        <v>2030</v>
      </c>
      <c r="X510" s="23">
        <f t="shared" si="59"/>
        <v>2020</v>
      </c>
      <c r="Y510" s="23">
        <f t="shared" si="60"/>
        <v>2020</v>
      </c>
      <c r="Z510" s="23" t="str">
        <f t="shared" si="56"/>
        <v>jul</v>
      </c>
      <c r="AA510" s="23" t="str">
        <f t="shared" si="57"/>
        <v>jul</v>
      </c>
      <c r="AB510" s="23" t="str">
        <f t="shared" si="61"/>
        <v>to</v>
      </c>
      <c r="AC510" s="23" t="str">
        <f t="shared" si="62"/>
        <v>to</v>
      </c>
      <c r="AD510" s="45"/>
      <c r="AE510" s="45"/>
    </row>
    <row r="511" spans="1:31" x14ac:dyDescent="0.25">
      <c r="A511" s="45">
        <v>32136</v>
      </c>
      <c r="B511" s="45"/>
      <c r="C511" s="45">
        <v>9674</v>
      </c>
      <c r="D511" s="52">
        <v>44042</v>
      </c>
      <c r="E511" s="45">
        <v>1024635</v>
      </c>
      <c r="F511" s="45">
        <v>501073</v>
      </c>
      <c r="G511" s="45" t="s">
        <v>60</v>
      </c>
      <c r="H511" s="34">
        <v>77525</v>
      </c>
      <c r="I511" s="51">
        <v>20</v>
      </c>
      <c r="J511" s="45">
        <v>-10</v>
      </c>
      <c r="K511" s="45" t="s">
        <v>3051</v>
      </c>
      <c r="L511" s="45">
        <v>400</v>
      </c>
      <c r="M511" s="45">
        <v>390</v>
      </c>
      <c r="N511" s="26">
        <v>10</v>
      </c>
      <c r="O511" s="52">
        <v>44032</v>
      </c>
      <c r="P511" s="26">
        <v>2031</v>
      </c>
      <c r="Q511" s="45" t="s">
        <v>3109</v>
      </c>
      <c r="R511" s="45" t="s">
        <v>3102</v>
      </c>
      <c r="S511" s="45" t="s">
        <v>88</v>
      </c>
      <c r="T511" s="45"/>
      <c r="V511" s="45"/>
      <c r="W511" s="23" t="str">
        <f t="shared" si="58"/>
        <v>2030</v>
      </c>
      <c r="X511" s="23">
        <f t="shared" si="59"/>
        <v>2020</v>
      </c>
      <c r="Y511" s="23">
        <f t="shared" si="60"/>
        <v>2020</v>
      </c>
      <c r="Z511" s="23" t="str">
        <f t="shared" si="56"/>
        <v>jul</v>
      </c>
      <c r="AA511" s="23" t="str">
        <f t="shared" si="57"/>
        <v>jul</v>
      </c>
      <c r="AB511" s="23" t="str">
        <f t="shared" si="61"/>
        <v>to</v>
      </c>
      <c r="AC511" s="23" t="str">
        <f t="shared" si="62"/>
        <v>ma</v>
      </c>
      <c r="AD511" s="45"/>
      <c r="AE511" s="45"/>
    </row>
    <row r="512" spans="1:31" x14ac:dyDescent="0.25">
      <c r="A512" s="45">
        <v>32137</v>
      </c>
      <c r="B512" s="45"/>
      <c r="C512" s="45">
        <v>9675</v>
      </c>
      <c r="D512" s="52">
        <v>44043</v>
      </c>
      <c r="E512" s="45">
        <v>1022748</v>
      </c>
      <c r="F512" s="45">
        <v>63416900</v>
      </c>
      <c r="G512" s="45" t="s">
        <v>60</v>
      </c>
      <c r="H512" s="45">
        <v>521452</v>
      </c>
      <c r="I512" s="51">
        <v>280</v>
      </c>
      <c r="J512" s="45">
        <v>-3</v>
      </c>
      <c r="K512" s="45" t="s">
        <v>3051</v>
      </c>
      <c r="L512" s="45">
        <v>134</v>
      </c>
      <c r="M512" s="45">
        <v>134</v>
      </c>
      <c r="N512" s="26">
        <v>0</v>
      </c>
      <c r="O512" s="52">
        <v>44028</v>
      </c>
      <c r="P512" s="26">
        <v>2031</v>
      </c>
      <c r="Q512" s="45" t="s">
        <v>70</v>
      </c>
      <c r="R512" s="45" t="s">
        <v>3051</v>
      </c>
      <c r="S512" s="45" t="s">
        <v>88</v>
      </c>
      <c r="T512" s="45"/>
      <c r="V512" s="45"/>
      <c r="W512" s="23" t="str">
        <f t="shared" si="58"/>
        <v>2029</v>
      </c>
      <c r="X512" s="23">
        <f t="shared" si="59"/>
        <v>2020</v>
      </c>
      <c r="Y512" s="23">
        <f t="shared" si="60"/>
        <v>2020</v>
      </c>
      <c r="Z512" s="23" t="str">
        <f t="shared" si="56"/>
        <v>jul</v>
      </c>
      <c r="AA512" s="23" t="str">
        <f t="shared" si="57"/>
        <v>jul</v>
      </c>
      <c r="AB512" s="23" t="str">
        <f t="shared" si="61"/>
        <v>fr</v>
      </c>
      <c r="AC512" s="23" t="str">
        <f t="shared" si="62"/>
        <v>to</v>
      </c>
      <c r="AD512" s="45"/>
      <c r="AE512" s="45"/>
    </row>
    <row r="513" spans="1:31" x14ac:dyDescent="0.25">
      <c r="A513" s="45">
        <v>32138</v>
      </c>
      <c r="B513" s="45"/>
      <c r="C513" s="45">
        <v>9678</v>
      </c>
      <c r="D513" s="52">
        <v>44043</v>
      </c>
      <c r="E513" s="45">
        <v>1010895</v>
      </c>
      <c r="F513" s="45" t="s">
        <v>149</v>
      </c>
      <c r="G513" s="45" t="s">
        <v>149</v>
      </c>
      <c r="H513" s="34">
        <v>56864</v>
      </c>
      <c r="I513" s="51">
        <v>6</v>
      </c>
      <c r="J513" s="45">
        <v>-2</v>
      </c>
      <c r="K513" s="45" t="s">
        <v>3051</v>
      </c>
      <c r="L513" s="45">
        <v>35</v>
      </c>
      <c r="M513" s="45">
        <v>35</v>
      </c>
      <c r="N513" s="26">
        <v>0</v>
      </c>
      <c r="O513" s="52">
        <v>43906</v>
      </c>
      <c r="P513" s="26">
        <v>2031</v>
      </c>
      <c r="Q513" s="45" t="s">
        <v>149</v>
      </c>
      <c r="R513" s="45" t="s">
        <v>3051</v>
      </c>
      <c r="S513" s="45" t="s">
        <v>88</v>
      </c>
      <c r="T513" s="45"/>
      <c r="V513" s="45" t="s">
        <v>3409</v>
      </c>
      <c r="W513" s="23" t="str">
        <f t="shared" si="58"/>
        <v>2012</v>
      </c>
      <c r="X513" s="23">
        <f t="shared" si="59"/>
        <v>2020</v>
      </c>
      <c r="Y513" s="23">
        <f t="shared" si="60"/>
        <v>2020</v>
      </c>
      <c r="Z513" s="23" t="str">
        <f t="shared" si="56"/>
        <v>jul</v>
      </c>
      <c r="AA513" s="23" t="str">
        <f t="shared" si="57"/>
        <v>mar</v>
      </c>
      <c r="AB513" s="23" t="str">
        <f t="shared" si="61"/>
        <v>fr</v>
      </c>
      <c r="AC513" s="23" t="str">
        <f t="shared" si="62"/>
        <v>ma</v>
      </c>
      <c r="AD513" s="45"/>
      <c r="AE513" s="45"/>
    </row>
    <row r="514" spans="1:31" x14ac:dyDescent="0.25">
      <c r="A514" s="45">
        <v>32139</v>
      </c>
      <c r="B514" s="45"/>
      <c r="C514" s="45">
        <v>9680</v>
      </c>
      <c r="D514" s="52">
        <v>44043</v>
      </c>
      <c r="E514" s="45">
        <v>1025119</v>
      </c>
      <c r="F514" s="45">
        <v>421628</v>
      </c>
      <c r="G514" s="45" t="s">
        <v>60</v>
      </c>
      <c r="H514" s="34">
        <v>707852</v>
      </c>
      <c r="I514" s="51">
        <v>0</v>
      </c>
      <c r="J514" s="45">
        <v>12</v>
      </c>
      <c r="K514" s="45" t="s">
        <v>3051</v>
      </c>
      <c r="L514" s="45">
        <v>24</v>
      </c>
      <c r="M514" s="45">
        <v>36</v>
      </c>
      <c r="N514" s="26">
        <v>-12</v>
      </c>
      <c r="O514" s="52">
        <v>44036</v>
      </c>
      <c r="P514" s="26">
        <v>2031</v>
      </c>
      <c r="Q514" s="45" t="s">
        <v>3178</v>
      </c>
      <c r="R514" s="45" t="s">
        <v>3102</v>
      </c>
      <c r="S514" s="45" t="s">
        <v>88</v>
      </c>
      <c r="T514" s="45"/>
      <c r="V514" s="45"/>
      <c r="W514" s="23" t="str">
        <f t="shared" si="58"/>
        <v>2030</v>
      </c>
      <c r="X514" s="23">
        <f t="shared" si="59"/>
        <v>2020</v>
      </c>
      <c r="Y514" s="23">
        <f t="shared" si="60"/>
        <v>2020</v>
      </c>
      <c r="Z514" s="23" t="str">
        <f t="shared" si="56"/>
        <v>jul</v>
      </c>
      <c r="AA514" s="23" t="str">
        <f t="shared" si="57"/>
        <v>jul</v>
      </c>
      <c r="AB514" s="23" t="str">
        <f t="shared" si="61"/>
        <v>fr</v>
      </c>
      <c r="AC514" s="23" t="str">
        <f t="shared" si="62"/>
        <v>fr</v>
      </c>
      <c r="AD514" s="45"/>
      <c r="AE514" s="45"/>
    </row>
    <row r="515" spans="1:31" x14ac:dyDescent="0.25">
      <c r="A515" s="45">
        <v>32140</v>
      </c>
      <c r="B515" s="45"/>
      <c r="C515" s="45">
        <v>9692</v>
      </c>
      <c r="D515" s="52">
        <v>44048</v>
      </c>
      <c r="E515" s="45">
        <v>1025818</v>
      </c>
      <c r="F515" s="45">
        <v>500912</v>
      </c>
      <c r="G515" s="45" t="s">
        <v>60</v>
      </c>
      <c r="H515" s="34">
        <v>2977</v>
      </c>
      <c r="I515" s="51">
        <v>5</v>
      </c>
      <c r="J515" s="45">
        <v>-1</v>
      </c>
      <c r="K515" s="45" t="s">
        <v>3051</v>
      </c>
      <c r="L515" s="45">
        <v>74</v>
      </c>
      <c r="M515" s="45">
        <v>73</v>
      </c>
      <c r="N515" s="26">
        <v>1</v>
      </c>
      <c r="O515" s="52">
        <v>44046</v>
      </c>
      <c r="P515" s="26">
        <v>2032</v>
      </c>
      <c r="Q515" s="45" t="s">
        <v>3322</v>
      </c>
      <c r="R515" s="45" t="s">
        <v>3102</v>
      </c>
      <c r="S515" s="45" t="s">
        <v>89</v>
      </c>
      <c r="T515" s="45"/>
      <c r="V515" s="45"/>
      <c r="W515" s="23" t="str">
        <f t="shared" si="58"/>
        <v>2032</v>
      </c>
      <c r="X515" s="23">
        <f t="shared" si="59"/>
        <v>2020</v>
      </c>
      <c r="Y515" s="23">
        <f t="shared" si="60"/>
        <v>2020</v>
      </c>
      <c r="Z515" s="23" t="str">
        <f t="shared" si="56"/>
        <v>aug</v>
      </c>
      <c r="AA515" s="23" t="str">
        <f t="shared" si="57"/>
        <v>aug</v>
      </c>
      <c r="AB515" s="23" t="str">
        <f t="shared" si="61"/>
        <v>on</v>
      </c>
      <c r="AC515" s="23" t="str">
        <f t="shared" si="62"/>
        <v>ma</v>
      </c>
      <c r="AD515" s="45"/>
      <c r="AE515" s="45"/>
    </row>
    <row r="516" spans="1:31" x14ac:dyDescent="0.25">
      <c r="A516" s="45">
        <v>32141</v>
      </c>
      <c r="B516" s="45"/>
      <c r="C516" s="45">
        <v>9687</v>
      </c>
      <c r="D516" s="52">
        <v>44048</v>
      </c>
      <c r="E516" s="45">
        <v>1025776</v>
      </c>
      <c r="F516" s="45">
        <v>421628</v>
      </c>
      <c r="G516" s="45" t="s">
        <v>60</v>
      </c>
      <c r="H516" s="34">
        <v>45899</v>
      </c>
      <c r="I516" s="51">
        <v>30</v>
      </c>
      <c r="J516" s="45">
        <v>-15</v>
      </c>
      <c r="K516" s="45" t="s">
        <v>3051</v>
      </c>
      <c r="L516" s="45">
        <v>81</v>
      </c>
      <c r="M516" s="45">
        <v>76</v>
      </c>
      <c r="N516" s="26">
        <v>5</v>
      </c>
      <c r="O516" s="52">
        <v>44043</v>
      </c>
      <c r="P516" s="26">
        <v>2032</v>
      </c>
      <c r="Q516" s="45" t="s">
        <v>3322</v>
      </c>
      <c r="R516" s="45" t="s">
        <v>3051</v>
      </c>
      <c r="S516" s="45" t="s">
        <v>88</v>
      </c>
      <c r="T516" s="45"/>
      <c r="V516" s="45"/>
      <c r="W516" s="23" t="str">
        <f t="shared" si="58"/>
        <v>2031</v>
      </c>
      <c r="X516" s="23">
        <f t="shared" si="59"/>
        <v>2020</v>
      </c>
      <c r="Y516" s="23">
        <f t="shared" si="60"/>
        <v>2020</v>
      </c>
      <c r="Z516" s="23" t="str">
        <f t="shared" si="56"/>
        <v>aug</v>
      </c>
      <c r="AA516" s="23" t="str">
        <f t="shared" si="57"/>
        <v>jul</v>
      </c>
      <c r="AB516" s="23" t="str">
        <f t="shared" si="61"/>
        <v>on</v>
      </c>
      <c r="AC516" s="23" t="str">
        <f t="shared" si="62"/>
        <v>fr</v>
      </c>
      <c r="AD516" s="45"/>
      <c r="AE516" s="45"/>
    </row>
    <row r="517" spans="1:31" x14ac:dyDescent="0.25">
      <c r="A517" s="45">
        <v>32142</v>
      </c>
      <c r="B517" s="45"/>
      <c r="C517" s="45">
        <v>9688</v>
      </c>
      <c r="D517" s="52">
        <v>44048</v>
      </c>
      <c r="E517" s="45">
        <v>1025753</v>
      </c>
      <c r="F517" s="45">
        <v>3353</v>
      </c>
      <c r="G517" s="45" t="s">
        <v>60</v>
      </c>
      <c r="H517" s="34">
        <v>77635</v>
      </c>
      <c r="I517" s="51">
        <v>20</v>
      </c>
      <c r="J517" s="45">
        <v>-10</v>
      </c>
      <c r="K517" s="45" t="s">
        <v>3051</v>
      </c>
      <c r="L517" s="45">
        <v>217</v>
      </c>
      <c r="M517" s="45">
        <v>217</v>
      </c>
      <c r="N517" s="26">
        <v>0</v>
      </c>
      <c r="O517" s="52">
        <v>44043</v>
      </c>
      <c r="P517" s="26">
        <v>2032</v>
      </c>
      <c r="Q517" s="45" t="s">
        <v>3109</v>
      </c>
      <c r="R517" s="45" t="s">
        <v>3051</v>
      </c>
      <c r="S517" s="45" t="s">
        <v>89</v>
      </c>
      <c r="T517" s="45"/>
      <c r="V517" s="45"/>
      <c r="W517" s="23" t="str">
        <f t="shared" si="58"/>
        <v>2031</v>
      </c>
      <c r="X517" s="23">
        <f t="shared" si="59"/>
        <v>2020</v>
      </c>
      <c r="Y517" s="23">
        <f t="shared" si="60"/>
        <v>2020</v>
      </c>
      <c r="Z517" s="23" t="str">
        <f t="shared" si="56"/>
        <v>aug</v>
      </c>
      <c r="AA517" s="23" t="str">
        <f t="shared" si="57"/>
        <v>jul</v>
      </c>
      <c r="AB517" s="23" t="str">
        <f t="shared" si="61"/>
        <v>on</v>
      </c>
      <c r="AC517" s="23" t="str">
        <f t="shared" si="62"/>
        <v>fr</v>
      </c>
      <c r="AD517" s="45"/>
      <c r="AE517" s="45"/>
    </row>
    <row r="518" spans="1:31" x14ac:dyDescent="0.25">
      <c r="A518" s="45">
        <v>32143</v>
      </c>
      <c r="B518" s="45"/>
      <c r="C518" s="45">
        <v>9689</v>
      </c>
      <c r="D518" s="52">
        <v>44048</v>
      </c>
      <c r="E518" s="45">
        <v>1024899</v>
      </c>
      <c r="F518" s="45">
        <v>700046</v>
      </c>
      <c r="G518" s="45" t="s">
        <v>60</v>
      </c>
      <c r="H518" s="34">
        <v>41956</v>
      </c>
      <c r="I518" s="51">
        <v>40</v>
      </c>
      <c r="J518" s="45">
        <v>-10</v>
      </c>
      <c r="K518" s="45" t="s">
        <v>3051</v>
      </c>
      <c r="L518" s="45">
        <v>22</v>
      </c>
      <c r="M518" s="45">
        <v>22</v>
      </c>
      <c r="N518" s="26">
        <v>0</v>
      </c>
      <c r="O518" s="52">
        <v>44035</v>
      </c>
      <c r="P518" s="26">
        <v>2032</v>
      </c>
      <c r="Q518" s="45" t="s">
        <v>3109</v>
      </c>
      <c r="R518" s="45" t="s">
        <v>3051</v>
      </c>
      <c r="S518" s="45" t="s">
        <v>88</v>
      </c>
      <c r="T518" s="45"/>
      <c r="V518" s="45"/>
      <c r="W518" s="23" t="str">
        <f t="shared" si="58"/>
        <v>2030</v>
      </c>
      <c r="X518" s="23">
        <f t="shared" si="59"/>
        <v>2020</v>
      </c>
      <c r="Y518" s="23">
        <f t="shared" si="60"/>
        <v>2020</v>
      </c>
      <c r="Z518" s="23" t="str">
        <f t="shared" si="56"/>
        <v>aug</v>
      </c>
      <c r="AA518" s="23" t="str">
        <f t="shared" si="57"/>
        <v>jul</v>
      </c>
      <c r="AB518" s="23" t="str">
        <f t="shared" si="61"/>
        <v>on</v>
      </c>
      <c r="AC518" s="23" t="str">
        <f t="shared" si="62"/>
        <v>to</v>
      </c>
      <c r="AD518" s="45"/>
      <c r="AE518" s="45"/>
    </row>
    <row r="519" spans="1:31" x14ac:dyDescent="0.25">
      <c r="A519" s="45">
        <v>32144</v>
      </c>
      <c r="B519" s="45"/>
      <c r="C519" s="45">
        <v>9691</v>
      </c>
      <c r="D519" s="52">
        <v>44048</v>
      </c>
      <c r="E519" s="45">
        <v>1025684</v>
      </c>
      <c r="F519" s="45">
        <v>404001</v>
      </c>
      <c r="G519" s="45" t="s">
        <v>57</v>
      </c>
      <c r="H519" s="34">
        <v>77739</v>
      </c>
      <c r="I519" s="51">
        <v>20</v>
      </c>
      <c r="J519" s="45">
        <v>20</v>
      </c>
      <c r="K519" s="45" t="s">
        <v>3051</v>
      </c>
      <c r="L519" s="45">
        <v>368</v>
      </c>
      <c r="M519" s="45">
        <v>388</v>
      </c>
      <c r="N519" s="26">
        <v>-20</v>
      </c>
      <c r="O519" s="52">
        <v>44043</v>
      </c>
      <c r="P519" s="91">
        <v>2032</v>
      </c>
      <c r="Q519" s="45" t="s">
        <v>3107</v>
      </c>
      <c r="R519" s="45" t="s">
        <v>3102</v>
      </c>
      <c r="S519" s="45" t="s">
        <v>88</v>
      </c>
      <c r="T519" s="45"/>
      <c r="V519" s="45"/>
      <c r="W519" s="23" t="str">
        <f t="shared" si="58"/>
        <v>2031</v>
      </c>
      <c r="X519" s="23">
        <f t="shared" si="59"/>
        <v>2020</v>
      </c>
      <c r="Y519" s="23">
        <f t="shared" si="60"/>
        <v>2020</v>
      </c>
      <c r="Z519" s="23" t="str">
        <f t="shared" si="56"/>
        <v>aug</v>
      </c>
      <c r="AA519" s="23" t="str">
        <f t="shared" si="57"/>
        <v>jul</v>
      </c>
      <c r="AB519" s="23" t="str">
        <f t="shared" si="61"/>
        <v>on</v>
      </c>
      <c r="AC519" s="23" t="str">
        <f t="shared" si="62"/>
        <v>fr</v>
      </c>
      <c r="AD519" s="45"/>
      <c r="AE519" s="45"/>
    </row>
    <row r="520" spans="1:31" x14ac:dyDescent="0.25">
      <c r="A520" s="45">
        <v>32145</v>
      </c>
      <c r="B520" s="45"/>
      <c r="C520" s="45">
        <v>9695</v>
      </c>
      <c r="D520" s="52">
        <v>44049</v>
      </c>
      <c r="E520" s="45">
        <v>1025876</v>
      </c>
      <c r="F520" s="45">
        <v>600040</v>
      </c>
      <c r="G520" s="45" t="s">
        <v>57</v>
      </c>
      <c r="H520" s="34">
        <v>29626</v>
      </c>
      <c r="I520" s="51">
        <v>2</v>
      </c>
      <c r="J520" s="45">
        <v>-2</v>
      </c>
      <c r="K520" s="45" t="s">
        <v>3102</v>
      </c>
      <c r="L520" s="45">
        <v>437</v>
      </c>
      <c r="M520" s="45">
        <v>437</v>
      </c>
      <c r="N520" s="26">
        <v>0</v>
      </c>
      <c r="O520" s="52">
        <v>44046</v>
      </c>
      <c r="P520" s="26">
        <v>2032</v>
      </c>
      <c r="Q520" s="45" t="s">
        <v>3178</v>
      </c>
      <c r="R520" s="45" t="s">
        <v>3051</v>
      </c>
      <c r="S520" s="45" t="s">
        <v>89</v>
      </c>
      <c r="T520" s="45"/>
      <c r="V520" s="45"/>
      <c r="W520" s="23" t="str">
        <f t="shared" si="58"/>
        <v>2032</v>
      </c>
      <c r="X520" s="23">
        <f t="shared" si="59"/>
        <v>2020</v>
      </c>
      <c r="Y520" s="23">
        <f t="shared" si="60"/>
        <v>2020</v>
      </c>
      <c r="Z520" s="23" t="str">
        <f t="shared" si="56"/>
        <v>aug</v>
      </c>
      <c r="AA520" s="23" t="str">
        <f t="shared" si="57"/>
        <v>aug</v>
      </c>
      <c r="AB520" s="23" t="str">
        <f t="shared" si="61"/>
        <v>to</v>
      </c>
      <c r="AC520" s="23" t="str">
        <f t="shared" si="62"/>
        <v>ma</v>
      </c>
      <c r="AD520" s="45"/>
      <c r="AE520" s="45"/>
    </row>
    <row r="521" spans="1:31" x14ac:dyDescent="0.25">
      <c r="A521" s="45">
        <v>32146</v>
      </c>
      <c r="B521" s="45"/>
      <c r="C521" s="45">
        <v>9696</v>
      </c>
      <c r="D521" s="52">
        <v>44049</v>
      </c>
      <c r="E521" s="45">
        <v>1025526</v>
      </c>
      <c r="F521" s="45">
        <v>407005</v>
      </c>
      <c r="G521" s="45" t="s">
        <v>57</v>
      </c>
      <c r="H521" s="34">
        <v>77544</v>
      </c>
      <c r="I521" s="51">
        <v>30</v>
      </c>
      <c r="J521" s="45">
        <v>-20</v>
      </c>
      <c r="K521" s="45" t="s">
        <v>3051</v>
      </c>
      <c r="L521" s="45">
        <v>277</v>
      </c>
      <c r="M521" s="45">
        <v>257</v>
      </c>
      <c r="N521" s="26">
        <v>20</v>
      </c>
      <c r="O521" s="52">
        <v>44042</v>
      </c>
      <c r="P521" s="26">
        <v>2032</v>
      </c>
      <c r="Q521" s="45" t="s">
        <v>3109</v>
      </c>
      <c r="R521" s="45" t="s">
        <v>3102</v>
      </c>
      <c r="S521" s="45" t="s">
        <v>88</v>
      </c>
      <c r="T521" s="45"/>
      <c r="V521" s="45"/>
      <c r="W521" s="23" t="str">
        <f t="shared" si="58"/>
        <v>2031</v>
      </c>
      <c r="X521" s="23">
        <f t="shared" si="59"/>
        <v>2020</v>
      </c>
      <c r="Y521" s="23">
        <f t="shared" si="60"/>
        <v>2020</v>
      </c>
      <c r="Z521" s="23" t="str">
        <f t="shared" si="56"/>
        <v>aug</v>
      </c>
      <c r="AA521" s="23" t="str">
        <f t="shared" si="57"/>
        <v>jul</v>
      </c>
      <c r="AB521" s="23" t="str">
        <f t="shared" si="61"/>
        <v>to</v>
      </c>
      <c r="AC521" s="23" t="str">
        <f t="shared" si="62"/>
        <v>to</v>
      </c>
      <c r="AD521" s="45"/>
      <c r="AE521" s="45"/>
    </row>
    <row r="522" spans="1:31" x14ac:dyDescent="0.25">
      <c r="A522" s="45">
        <v>32147</v>
      </c>
      <c r="B522" s="45"/>
      <c r="C522" s="45">
        <v>9697</v>
      </c>
      <c r="D522" s="52">
        <v>44049</v>
      </c>
      <c r="E522" s="45">
        <v>1025526</v>
      </c>
      <c r="F522" s="45">
        <v>407005</v>
      </c>
      <c r="G522" s="45" t="s">
        <v>57</v>
      </c>
      <c r="H522" s="34">
        <v>547640</v>
      </c>
      <c r="I522" s="51">
        <v>10</v>
      </c>
      <c r="J522" s="45">
        <v>-10</v>
      </c>
      <c r="K522" s="45" t="s">
        <v>3051</v>
      </c>
      <c r="L522" s="45">
        <v>670</v>
      </c>
      <c r="M522" s="45">
        <v>630</v>
      </c>
      <c r="N522" s="26">
        <v>40</v>
      </c>
      <c r="O522" s="52">
        <v>44042</v>
      </c>
      <c r="P522" s="26">
        <v>2032</v>
      </c>
      <c r="Q522" s="45" t="s">
        <v>3109</v>
      </c>
      <c r="R522" s="45" t="s">
        <v>3102</v>
      </c>
      <c r="S522" s="45" t="s">
        <v>88</v>
      </c>
      <c r="T522" s="45"/>
      <c r="V522" s="45"/>
      <c r="W522" s="23" t="str">
        <f t="shared" si="58"/>
        <v>2031</v>
      </c>
      <c r="X522" s="23">
        <f t="shared" si="59"/>
        <v>2020</v>
      </c>
      <c r="Y522" s="23">
        <f t="shared" si="60"/>
        <v>2020</v>
      </c>
      <c r="Z522" s="23" t="str">
        <f t="shared" si="56"/>
        <v>aug</v>
      </c>
      <c r="AA522" s="23" t="str">
        <f t="shared" si="57"/>
        <v>jul</v>
      </c>
      <c r="AB522" s="23" t="str">
        <f t="shared" si="61"/>
        <v>to</v>
      </c>
      <c r="AC522" s="23" t="str">
        <f t="shared" si="62"/>
        <v>to</v>
      </c>
      <c r="AD522" s="45"/>
      <c r="AE522" s="45"/>
    </row>
    <row r="523" spans="1:31" x14ac:dyDescent="0.25">
      <c r="A523" s="45">
        <v>32148</v>
      </c>
      <c r="B523" s="45"/>
      <c r="C523" s="45">
        <v>9701</v>
      </c>
      <c r="D523" s="52">
        <v>44050</v>
      </c>
      <c r="E523" s="45">
        <v>1022966</v>
      </c>
      <c r="F523" s="45">
        <v>421854</v>
      </c>
      <c r="G523" s="45" t="s">
        <v>60</v>
      </c>
      <c r="H523" s="34">
        <v>707852</v>
      </c>
      <c r="I523" s="51">
        <v>180</v>
      </c>
      <c r="J523" s="45">
        <v>-36</v>
      </c>
      <c r="K523" s="45" t="s">
        <v>3051</v>
      </c>
      <c r="L523" s="45">
        <v>313</v>
      </c>
      <c r="M523" s="45">
        <v>277</v>
      </c>
      <c r="N523" s="26">
        <v>36</v>
      </c>
      <c r="O523" s="52">
        <v>44015</v>
      </c>
      <c r="P523" s="26">
        <v>2032</v>
      </c>
      <c r="Q523" s="45" t="s">
        <v>70</v>
      </c>
      <c r="R523" s="45" t="s">
        <v>3102</v>
      </c>
      <c r="S523" s="45" t="s">
        <v>88</v>
      </c>
      <c r="T523" s="45"/>
      <c r="V523" s="45"/>
      <c r="W523" s="23" t="str">
        <f t="shared" si="58"/>
        <v>2027</v>
      </c>
      <c r="X523" s="23">
        <f t="shared" si="59"/>
        <v>2020</v>
      </c>
      <c r="Y523" s="23">
        <f t="shared" si="60"/>
        <v>2020</v>
      </c>
      <c r="Z523" s="23" t="str">
        <f t="shared" si="56"/>
        <v>aug</v>
      </c>
      <c r="AA523" s="23" t="str">
        <f t="shared" si="57"/>
        <v>jul</v>
      </c>
      <c r="AB523" s="23" t="str">
        <f t="shared" si="61"/>
        <v>fr</v>
      </c>
      <c r="AC523" s="23" t="str">
        <f t="shared" si="62"/>
        <v>fr</v>
      </c>
      <c r="AD523" s="45"/>
      <c r="AE523" s="45"/>
    </row>
    <row r="524" spans="1:31" x14ac:dyDescent="0.25">
      <c r="A524" s="45">
        <v>32149</v>
      </c>
      <c r="B524" s="45"/>
      <c r="C524" s="45">
        <v>9702</v>
      </c>
      <c r="D524" s="52">
        <v>44050</v>
      </c>
      <c r="E524" s="45">
        <v>1025894</v>
      </c>
      <c r="F524" s="45">
        <v>3386</v>
      </c>
      <c r="G524" s="45" t="s">
        <v>60</v>
      </c>
      <c r="H524" s="34">
        <v>9350</v>
      </c>
      <c r="I524" s="51">
        <v>1</v>
      </c>
      <c r="J524" s="45">
        <v>-1</v>
      </c>
      <c r="K524" s="45" t="s">
        <v>3102</v>
      </c>
      <c r="L524" s="45">
        <v>433</v>
      </c>
      <c r="M524" s="45">
        <v>415</v>
      </c>
      <c r="N524" s="26">
        <v>18</v>
      </c>
      <c r="O524" s="52">
        <v>44046</v>
      </c>
      <c r="P524" s="26">
        <v>2032</v>
      </c>
      <c r="Q524" s="45" t="s">
        <v>3322</v>
      </c>
      <c r="R524" s="45" t="s">
        <v>3051</v>
      </c>
      <c r="S524" s="45" t="s">
        <v>89</v>
      </c>
      <c r="T524" s="45"/>
      <c r="V524" s="45"/>
      <c r="W524" s="23" t="str">
        <f t="shared" si="58"/>
        <v>2032</v>
      </c>
      <c r="X524" s="23">
        <f t="shared" si="59"/>
        <v>2020</v>
      </c>
      <c r="Y524" s="23">
        <f t="shared" si="60"/>
        <v>2020</v>
      </c>
      <c r="Z524" s="23" t="str">
        <f t="shared" si="56"/>
        <v>aug</v>
      </c>
      <c r="AA524" s="23" t="str">
        <f t="shared" si="57"/>
        <v>aug</v>
      </c>
      <c r="AB524" s="23" t="str">
        <f t="shared" si="61"/>
        <v>fr</v>
      </c>
      <c r="AC524" s="23" t="str">
        <f t="shared" si="62"/>
        <v>ma</v>
      </c>
      <c r="AD524" s="45"/>
      <c r="AE524" s="45"/>
    </row>
    <row r="525" spans="1:31" x14ac:dyDescent="0.25">
      <c r="A525" s="45">
        <v>32150</v>
      </c>
      <c r="B525" s="45"/>
      <c r="C525" s="45">
        <v>9703</v>
      </c>
      <c r="D525" s="52">
        <v>44050</v>
      </c>
      <c r="E525" s="45">
        <v>1024784</v>
      </c>
      <c r="F525" s="45">
        <v>501050</v>
      </c>
      <c r="G525" s="45" t="s">
        <v>60</v>
      </c>
      <c r="H525" s="34">
        <v>70625</v>
      </c>
      <c r="I525" s="51">
        <v>10</v>
      </c>
      <c r="J525" s="45">
        <v>-2</v>
      </c>
      <c r="K525" s="45" t="s">
        <v>3102</v>
      </c>
      <c r="L525" s="45">
        <v>16</v>
      </c>
      <c r="M525" s="45">
        <v>16</v>
      </c>
      <c r="N525" s="26">
        <v>0</v>
      </c>
      <c r="O525" s="52">
        <v>44046</v>
      </c>
      <c r="P525" s="26">
        <v>2032</v>
      </c>
      <c r="Q525" s="45" t="s">
        <v>3109</v>
      </c>
      <c r="R525" s="45" t="s">
        <v>3051</v>
      </c>
      <c r="S525" s="45" t="s">
        <v>89</v>
      </c>
      <c r="T525" s="45"/>
      <c r="V525" s="45"/>
      <c r="W525" s="23" t="str">
        <f t="shared" si="58"/>
        <v>2032</v>
      </c>
      <c r="X525" s="23">
        <f t="shared" si="59"/>
        <v>2020</v>
      </c>
      <c r="Y525" s="23">
        <f t="shared" si="60"/>
        <v>2020</v>
      </c>
      <c r="Z525" s="23" t="str">
        <f t="shared" si="56"/>
        <v>aug</v>
      </c>
      <c r="AA525" s="23" t="str">
        <f t="shared" si="57"/>
        <v>aug</v>
      </c>
      <c r="AB525" s="23" t="str">
        <f t="shared" si="61"/>
        <v>fr</v>
      </c>
      <c r="AC525" s="23" t="str">
        <f t="shared" si="62"/>
        <v>ma</v>
      </c>
      <c r="AD525" s="45"/>
      <c r="AE525" s="45"/>
    </row>
    <row r="526" spans="1:31" x14ac:dyDescent="0.25">
      <c r="A526" s="45">
        <v>32151</v>
      </c>
      <c r="B526" s="45"/>
      <c r="C526" s="45">
        <v>9705</v>
      </c>
      <c r="D526" s="52">
        <v>44050</v>
      </c>
      <c r="E526" s="45">
        <v>1025916</v>
      </c>
      <c r="F526" s="45">
        <v>501192</v>
      </c>
      <c r="G526" s="45" t="s">
        <v>60</v>
      </c>
      <c r="H526" s="45">
        <v>42373</v>
      </c>
      <c r="I526" s="51">
        <v>14</v>
      </c>
      <c r="J526" s="45">
        <v>-6</v>
      </c>
      <c r="K526" s="45" t="s">
        <v>3102</v>
      </c>
      <c r="L526" s="45">
        <v>504</v>
      </c>
      <c r="M526" s="45">
        <v>504</v>
      </c>
      <c r="N526" s="26">
        <v>0</v>
      </c>
      <c r="O526" s="52">
        <v>44046</v>
      </c>
      <c r="P526" s="26">
        <v>2032</v>
      </c>
      <c r="Q526" s="45" t="s">
        <v>3103</v>
      </c>
      <c r="R526" s="45" t="s">
        <v>3051</v>
      </c>
      <c r="S526" s="45" t="s">
        <v>88</v>
      </c>
      <c r="T526" s="45"/>
      <c r="V526" s="45"/>
      <c r="W526" s="23" t="str">
        <f t="shared" si="58"/>
        <v>2032</v>
      </c>
      <c r="X526" s="23">
        <f t="shared" si="59"/>
        <v>2020</v>
      </c>
      <c r="Y526" s="23">
        <f t="shared" si="60"/>
        <v>2020</v>
      </c>
      <c r="Z526" s="23" t="str">
        <f t="shared" si="56"/>
        <v>aug</v>
      </c>
      <c r="AA526" s="23" t="str">
        <f t="shared" si="57"/>
        <v>aug</v>
      </c>
      <c r="AB526" s="23" t="str">
        <f t="shared" si="61"/>
        <v>fr</v>
      </c>
      <c r="AC526" s="23" t="str">
        <f t="shared" si="62"/>
        <v>ma</v>
      </c>
      <c r="AD526" s="45"/>
      <c r="AE526" s="45"/>
    </row>
    <row r="527" spans="1:31" x14ac:dyDescent="0.25">
      <c r="A527" s="45">
        <v>32152</v>
      </c>
      <c r="B527" s="45"/>
      <c r="C527" s="45">
        <v>9708</v>
      </c>
      <c r="D527" s="52">
        <v>44053</v>
      </c>
      <c r="E527" s="45">
        <v>1026013</v>
      </c>
      <c r="F527" s="45">
        <v>77403300</v>
      </c>
      <c r="G527" s="45" t="s">
        <v>57</v>
      </c>
      <c r="H527" s="34">
        <v>5524</v>
      </c>
      <c r="I527" s="51">
        <v>500</v>
      </c>
      <c r="J527" s="45">
        <v>-250</v>
      </c>
      <c r="K527" s="45" t="s">
        <v>3051</v>
      </c>
      <c r="L527" s="45">
        <v>2600</v>
      </c>
      <c r="M527" s="45">
        <v>2400</v>
      </c>
      <c r="N527" s="26">
        <v>200</v>
      </c>
      <c r="O527" s="52">
        <v>44049</v>
      </c>
      <c r="P527" s="26">
        <v>2033</v>
      </c>
      <c r="Q527" s="45" t="s">
        <v>3107</v>
      </c>
      <c r="R527" s="45" t="s">
        <v>3102</v>
      </c>
      <c r="S527" s="45" t="s">
        <v>88</v>
      </c>
      <c r="T527" s="45"/>
      <c r="V527" s="45"/>
      <c r="W527" s="23" t="str">
        <f t="shared" si="58"/>
        <v>2032</v>
      </c>
      <c r="X527" s="23">
        <f t="shared" si="59"/>
        <v>2020</v>
      </c>
      <c r="Y527" s="23">
        <f t="shared" si="60"/>
        <v>2020</v>
      </c>
      <c r="Z527" s="23" t="str">
        <f t="shared" si="56"/>
        <v>aug</v>
      </c>
      <c r="AA527" s="23" t="str">
        <f t="shared" si="57"/>
        <v>aug</v>
      </c>
      <c r="AB527" s="23" t="str">
        <f t="shared" si="61"/>
        <v>ma</v>
      </c>
      <c r="AC527" s="23" t="str">
        <f t="shared" si="62"/>
        <v>to</v>
      </c>
      <c r="AD527" s="45"/>
      <c r="AE527" s="45"/>
    </row>
    <row r="528" spans="1:31" x14ac:dyDescent="0.25">
      <c r="A528" s="45">
        <v>32153</v>
      </c>
      <c r="B528" s="45"/>
      <c r="C528" s="45">
        <v>9709</v>
      </c>
      <c r="D528" s="52">
        <v>44053</v>
      </c>
      <c r="E528" s="45">
        <v>1026013</v>
      </c>
      <c r="F528" s="45">
        <v>77403300</v>
      </c>
      <c r="G528" s="45" t="s">
        <v>57</v>
      </c>
      <c r="H528" s="34">
        <v>3219</v>
      </c>
      <c r="I528" s="51">
        <v>50</v>
      </c>
      <c r="J528" s="45">
        <v>-25</v>
      </c>
      <c r="K528" s="45" t="s">
        <v>3051</v>
      </c>
      <c r="L528" s="45">
        <v>172</v>
      </c>
      <c r="M528" s="45">
        <v>162</v>
      </c>
      <c r="N528" s="26">
        <v>10</v>
      </c>
      <c r="O528" s="52">
        <v>44049</v>
      </c>
      <c r="P528" s="26">
        <v>2033</v>
      </c>
      <c r="Q528" s="45" t="s">
        <v>3107</v>
      </c>
      <c r="R528" s="45" t="s">
        <v>3051</v>
      </c>
      <c r="S528" s="45" t="s">
        <v>88</v>
      </c>
      <c r="T528" s="45"/>
      <c r="V528" s="45"/>
      <c r="W528" s="23" t="str">
        <f t="shared" si="58"/>
        <v>2032</v>
      </c>
      <c r="X528" s="23">
        <f t="shared" si="59"/>
        <v>2020</v>
      </c>
      <c r="Y528" s="23">
        <f t="shared" si="60"/>
        <v>2020</v>
      </c>
      <c r="Z528" s="23" t="str">
        <f t="shared" si="56"/>
        <v>aug</v>
      </c>
      <c r="AA528" s="23" t="str">
        <f t="shared" si="57"/>
        <v>aug</v>
      </c>
      <c r="AB528" s="23" t="str">
        <f t="shared" si="61"/>
        <v>ma</v>
      </c>
      <c r="AC528" s="23" t="str">
        <f t="shared" si="62"/>
        <v>to</v>
      </c>
      <c r="AD528" s="45"/>
      <c r="AE528" s="45"/>
    </row>
    <row r="529" spans="1:31" x14ac:dyDescent="0.25">
      <c r="A529" s="45">
        <v>32154</v>
      </c>
      <c r="B529" s="45"/>
      <c r="C529" s="45">
        <v>9710</v>
      </c>
      <c r="D529" s="52">
        <v>44053</v>
      </c>
      <c r="E529" s="45">
        <v>1019565</v>
      </c>
      <c r="F529" s="45" t="s">
        <v>149</v>
      </c>
      <c r="G529" s="45" t="s">
        <v>149</v>
      </c>
      <c r="H529" s="34">
        <v>70624</v>
      </c>
      <c r="I529" s="51">
        <v>2</v>
      </c>
      <c r="J529" s="45">
        <v>-1</v>
      </c>
      <c r="K529" s="45" t="s">
        <v>3102</v>
      </c>
      <c r="L529" s="45">
        <v>119</v>
      </c>
      <c r="M529" s="45">
        <v>119</v>
      </c>
      <c r="N529" s="26">
        <v>0</v>
      </c>
      <c r="O529" s="52">
        <v>43986</v>
      </c>
      <c r="P529" s="26">
        <v>2033</v>
      </c>
      <c r="Q529" s="45" t="s">
        <v>149</v>
      </c>
      <c r="R529" s="45" t="s">
        <v>3051</v>
      </c>
      <c r="S529" s="45" t="s">
        <v>88</v>
      </c>
      <c r="T529" s="45"/>
      <c r="V529" s="45" t="s">
        <v>3410</v>
      </c>
      <c r="W529" s="23" t="str">
        <f t="shared" si="58"/>
        <v>2023</v>
      </c>
      <c r="X529" s="23">
        <f t="shared" si="59"/>
        <v>2020</v>
      </c>
      <c r="Y529" s="23">
        <f t="shared" si="60"/>
        <v>2020</v>
      </c>
      <c r="Z529" s="23" t="str">
        <f t="shared" si="56"/>
        <v>aug</v>
      </c>
      <c r="AA529" s="23" t="str">
        <f t="shared" si="57"/>
        <v>jun</v>
      </c>
      <c r="AB529" s="23" t="str">
        <f t="shared" si="61"/>
        <v>ma</v>
      </c>
      <c r="AC529" s="23" t="str">
        <f t="shared" si="62"/>
        <v>to</v>
      </c>
      <c r="AD529" s="45"/>
      <c r="AE529" s="45"/>
    </row>
    <row r="530" spans="1:31" x14ac:dyDescent="0.25">
      <c r="A530" s="45">
        <v>32155</v>
      </c>
      <c r="B530" s="45"/>
      <c r="C530" s="45">
        <v>9713</v>
      </c>
      <c r="D530" s="52">
        <v>44053</v>
      </c>
      <c r="E530" s="45">
        <v>1026166</v>
      </c>
      <c r="F530" s="45">
        <v>3370</v>
      </c>
      <c r="G530" s="45" t="s">
        <v>60</v>
      </c>
      <c r="H530" s="34">
        <v>548540</v>
      </c>
      <c r="I530" s="51">
        <v>15</v>
      </c>
      <c r="J530" s="45">
        <v>-5</v>
      </c>
      <c r="K530" s="45" t="s">
        <v>3051</v>
      </c>
      <c r="L530" s="45">
        <v>605</v>
      </c>
      <c r="M530" s="45">
        <v>610</v>
      </c>
      <c r="N530" s="26">
        <v>-5</v>
      </c>
      <c r="O530" s="52">
        <v>44048</v>
      </c>
      <c r="P530" s="26">
        <v>2033</v>
      </c>
      <c r="Q530" s="45" t="s">
        <v>3109</v>
      </c>
      <c r="R530" s="45" t="s">
        <v>3051</v>
      </c>
      <c r="S530" s="45" t="s">
        <v>88</v>
      </c>
      <c r="T530" s="45"/>
      <c r="V530" s="45"/>
      <c r="W530" s="23" t="str">
        <f t="shared" si="58"/>
        <v>2032</v>
      </c>
      <c r="X530" s="23">
        <f t="shared" si="59"/>
        <v>2020</v>
      </c>
      <c r="Y530" s="23">
        <f t="shared" si="60"/>
        <v>2020</v>
      </c>
      <c r="Z530" s="23" t="str">
        <f t="shared" si="56"/>
        <v>aug</v>
      </c>
      <c r="AA530" s="23" t="str">
        <f t="shared" si="57"/>
        <v>aug</v>
      </c>
      <c r="AB530" s="23" t="str">
        <f t="shared" si="61"/>
        <v>ma</v>
      </c>
      <c r="AC530" s="23" t="str">
        <f t="shared" si="62"/>
        <v>on</v>
      </c>
      <c r="AD530" s="45"/>
      <c r="AE530" s="45"/>
    </row>
    <row r="531" spans="1:31" x14ac:dyDescent="0.25">
      <c r="A531" s="45">
        <v>32156</v>
      </c>
      <c r="B531" s="45"/>
      <c r="C531" s="45">
        <v>9714</v>
      </c>
      <c r="D531" s="52">
        <v>44053</v>
      </c>
      <c r="E531" s="45">
        <v>1022204</v>
      </c>
      <c r="F531" s="45">
        <v>421728</v>
      </c>
      <c r="G531" s="45" t="s">
        <v>60</v>
      </c>
      <c r="H531" s="34">
        <v>5525</v>
      </c>
      <c r="I531" s="51">
        <v>80</v>
      </c>
      <c r="J531" s="45">
        <v>80</v>
      </c>
      <c r="K531" s="45" t="s">
        <v>3051</v>
      </c>
      <c r="L531" s="45">
        <v>1350</v>
      </c>
      <c r="M531" s="45">
        <v>1330</v>
      </c>
      <c r="N531" s="26">
        <v>20</v>
      </c>
      <c r="O531" s="52">
        <v>44041</v>
      </c>
      <c r="P531" s="26">
        <v>2033</v>
      </c>
      <c r="Q531" s="45" t="s">
        <v>3109</v>
      </c>
      <c r="R531" s="45" t="s">
        <v>3051</v>
      </c>
      <c r="S531" s="45" t="s">
        <v>88</v>
      </c>
      <c r="T531" s="45"/>
      <c r="V531" s="45"/>
      <c r="W531" s="23" t="str">
        <f t="shared" si="58"/>
        <v>2031</v>
      </c>
      <c r="X531" s="23">
        <f t="shared" si="59"/>
        <v>2020</v>
      </c>
      <c r="Y531" s="23">
        <f t="shared" si="60"/>
        <v>2020</v>
      </c>
      <c r="Z531" s="23" t="str">
        <f t="shared" si="56"/>
        <v>aug</v>
      </c>
      <c r="AA531" s="23" t="str">
        <f t="shared" si="57"/>
        <v>jul</v>
      </c>
      <c r="AB531" s="23" t="str">
        <f t="shared" si="61"/>
        <v>ma</v>
      </c>
      <c r="AC531" s="23" t="str">
        <f t="shared" si="62"/>
        <v>on</v>
      </c>
      <c r="AD531" s="45"/>
      <c r="AE531" s="45"/>
    </row>
    <row r="532" spans="1:31" x14ac:dyDescent="0.25">
      <c r="A532" s="45">
        <v>32157</v>
      </c>
      <c r="B532" s="45"/>
      <c r="C532" s="45">
        <v>9715</v>
      </c>
      <c r="D532" s="52">
        <v>44053</v>
      </c>
      <c r="E532" s="63">
        <v>1022204</v>
      </c>
      <c r="F532" s="45">
        <v>421728</v>
      </c>
      <c r="G532" s="45" t="s">
        <v>60</v>
      </c>
      <c r="H532" s="34">
        <v>524752</v>
      </c>
      <c r="I532" s="51">
        <v>200</v>
      </c>
      <c r="J532" s="45">
        <v>200</v>
      </c>
      <c r="K532" s="45" t="s">
        <v>3051</v>
      </c>
      <c r="L532" s="45">
        <v>336</v>
      </c>
      <c r="M532" s="45">
        <v>335</v>
      </c>
      <c r="N532" s="26">
        <v>1</v>
      </c>
      <c r="O532" s="52">
        <v>44041</v>
      </c>
      <c r="P532" s="26">
        <v>2033</v>
      </c>
      <c r="Q532" s="45" t="s">
        <v>3109</v>
      </c>
      <c r="R532" s="45" t="s">
        <v>3051</v>
      </c>
      <c r="S532" s="45" t="s">
        <v>88</v>
      </c>
      <c r="T532" s="45"/>
      <c r="V532" s="45"/>
      <c r="W532" s="23" t="str">
        <f t="shared" si="58"/>
        <v>2031</v>
      </c>
      <c r="X532" s="23">
        <f t="shared" si="59"/>
        <v>2020</v>
      </c>
      <c r="Y532" s="23">
        <f t="shared" si="60"/>
        <v>2020</v>
      </c>
      <c r="Z532" s="23" t="str">
        <f t="shared" si="56"/>
        <v>aug</v>
      </c>
      <c r="AA532" s="23" t="str">
        <f t="shared" si="57"/>
        <v>jul</v>
      </c>
      <c r="AB532" s="23" t="str">
        <f t="shared" si="61"/>
        <v>ma</v>
      </c>
      <c r="AC532" s="23" t="str">
        <f t="shared" si="62"/>
        <v>on</v>
      </c>
      <c r="AD532" s="45"/>
      <c r="AE532" s="45"/>
    </row>
    <row r="533" spans="1:31" x14ac:dyDescent="0.25">
      <c r="A533" s="45">
        <v>32158</v>
      </c>
      <c r="B533" s="45"/>
      <c r="C533" s="45">
        <v>9716</v>
      </c>
      <c r="D533" s="52">
        <v>44053</v>
      </c>
      <c r="E533" s="45">
        <v>1025146</v>
      </c>
      <c r="F533" s="45">
        <v>700040</v>
      </c>
      <c r="G533" s="45" t="s">
        <v>57</v>
      </c>
      <c r="H533" s="34">
        <v>70115</v>
      </c>
      <c r="I533" s="51">
        <v>20</v>
      </c>
      <c r="J533" s="45">
        <v>-20</v>
      </c>
      <c r="K533" s="45" t="s">
        <v>3051</v>
      </c>
      <c r="L533" s="45">
        <v>321</v>
      </c>
      <c r="M533" s="45">
        <v>491</v>
      </c>
      <c r="N533" s="26">
        <v>-170</v>
      </c>
      <c r="O533" s="52">
        <v>44043</v>
      </c>
      <c r="P533" s="26">
        <v>2033</v>
      </c>
      <c r="Q533" s="45" t="s">
        <v>3161</v>
      </c>
      <c r="R533" s="45" t="s">
        <v>3051</v>
      </c>
      <c r="S533" s="45" t="s">
        <v>88</v>
      </c>
      <c r="T533" s="45"/>
      <c r="V533" s="45"/>
      <c r="W533" s="23" t="str">
        <f t="shared" si="58"/>
        <v>2031</v>
      </c>
      <c r="X533" s="23">
        <f t="shared" si="59"/>
        <v>2020</v>
      </c>
      <c r="Y533" s="23">
        <f t="shared" si="60"/>
        <v>2020</v>
      </c>
      <c r="Z533" s="23" t="str">
        <f t="shared" si="56"/>
        <v>aug</v>
      </c>
      <c r="AA533" s="23" t="str">
        <f t="shared" si="57"/>
        <v>jul</v>
      </c>
      <c r="AB533" s="23" t="str">
        <f t="shared" si="61"/>
        <v>ma</v>
      </c>
      <c r="AC533" s="23" t="str">
        <f t="shared" si="62"/>
        <v>fr</v>
      </c>
      <c r="AD533" s="45"/>
      <c r="AE533" s="45"/>
    </row>
    <row r="534" spans="1:31" x14ac:dyDescent="0.25">
      <c r="A534" s="45">
        <v>32159</v>
      </c>
      <c r="B534" s="45"/>
      <c r="C534" s="45">
        <v>9717</v>
      </c>
      <c r="D534" s="52">
        <v>44053</v>
      </c>
      <c r="E534" s="45">
        <v>1025146</v>
      </c>
      <c r="F534" s="45">
        <v>700040</v>
      </c>
      <c r="G534" s="45" t="s">
        <v>57</v>
      </c>
      <c r="H534" s="34">
        <v>374218</v>
      </c>
      <c r="I534" s="51">
        <v>30</v>
      </c>
      <c r="J534" s="45">
        <v>10</v>
      </c>
      <c r="K534" s="45" t="s">
        <v>3051</v>
      </c>
      <c r="L534" s="45">
        <v>404</v>
      </c>
      <c r="M534" s="45">
        <v>395</v>
      </c>
      <c r="N534" s="91">
        <v>9</v>
      </c>
      <c r="O534" s="52">
        <v>44043</v>
      </c>
      <c r="P534" s="26">
        <v>2033</v>
      </c>
      <c r="Q534" s="45" t="s">
        <v>3161</v>
      </c>
      <c r="R534" s="45" t="s">
        <v>3051</v>
      </c>
      <c r="S534" s="45" t="s">
        <v>88</v>
      </c>
      <c r="T534" s="45"/>
      <c r="V534" s="45"/>
      <c r="W534" s="23" t="str">
        <f t="shared" si="58"/>
        <v>2031</v>
      </c>
      <c r="X534" s="23">
        <f t="shared" si="59"/>
        <v>2020</v>
      </c>
      <c r="Y534" s="23">
        <f t="shared" si="60"/>
        <v>2020</v>
      </c>
      <c r="Z534" s="23" t="str">
        <f t="shared" si="56"/>
        <v>aug</v>
      </c>
      <c r="AA534" s="23" t="str">
        <f t="shared" si="57"/>
        <v>jul</v>
      </c>
      <c r="AB534" s="23" t="str">
        <f t="shared" si="61"/>
        <v>ma</v>
      </c>
      <c r="AC534" s="23" t="str">
        <f t="shared" si="62"/>
        <v>fr</v>
      </c>
      <c r="AD534" s="45"/>
      <c r="AE534" s="45"/>
    </row>
    <row r="535" spans="1:31" x14ac:dyDescent="0.25">
      <c r="A535" s="45">
        <v>32160</v>
      </c>
      <c r="B535" s="45"/>
      <c r="C535" s="45">
        <v>9718</v>
      </c>
      <c r="D535" s="52">
        <v>44054</v>
      </c>
      <c r="E535" s="45">
        <v>1019615</v>
      </c>
      <c r="F535" s="45">
        <v>421728</v>
      </c>
      <c r="G535" s="45" t="s">
        <v>57</v>
      </c>
      <c r="H535" s="34">
        <v>10189</v>
      </c>
      <c r="I535" s="51">
        <v>30</v>
      </c>
      <c r="J535" s="45">
        <v>-30</v>
      </c>
      <c r="K535" s="45" t="s">
        <v>3051</v>
      </c>
      <c r="L535" s="45">
        <v>189</v>
      </c>
      <c r="M535" s="45">
        <v>189</v>
      </c>
      <c r="N535" s="26">
        <v>0</v>
      </c>
      <c r="O535" s="52">
        <v>44015</v>
      </c>
      <c r="P535" s="26">
        <v>2033</v>
      </c>
      <c r="Q535" s="45" t="s">
        <v>3107</v>
      </c>
      <c r="R535" s="45" t="s">
        <v>3051</v>
      </c>
      <c r="S535" s="45" t="s">
        <v>88</v>
      </c>
      <c r="T535" s="45"/>
      <c r="V535" s="45"/>
      <c r="W535" s="23" t="str">
        <f t="shared" si="58"/>
        <v>2027</v>
      </c>
      <c r="X535" s="23">
        <f t="shared" si="59"/>
        <v>2020</v>
      </c>
      <c r="Y535" s="23">
        <f t="shared" si="60"/>
        <v>2020</v>
      </c>
      <c r="Z535" s="23" t="str">
        <f t="shared" si="56"/>
        <v>aug</v>
      </c>
      <c r="AA535" s="23" t="str">
        <f t="shared" si="57"/>
        <v>jul</v>
      </c>
      <c r="AB535" s="23" t="str">
        <f t="shared" si="61"/>
        <v>ti</v>
      </c>
      <c r="AC535" s="23" t="str">
        <f t="shared" si="62"/>
        <v>fr</v>
      </c>
      <c r="AD535" s="45"/>
      <c r="AE535" s="45"/>
    </row>
    <row r="536" spans="1:31" x14ac:dyDescent="0.25">
      <c r="A536" s="45">
        <v>32161</v>
      </c>
      <c r="B536" s="45"/>
      <c r="C536" s="45">
        <v>9719</v>
      </c>
      <c r="D536" s="52">
        <v>44054</v>
      </c>
      <c r="E536" s="45">
        <v>1019615</v>
      </c>
      <c r="F536" s="45">
        <v>421728</v>
      </c>
      <c r="G536" s="45" t="s">
        <v>57</v>
      </c>
      <c r="H536" s="34">
        <v>297552</v>
      </c>
      <c r="I536" s="51">
        <v>50</v>
      </c>
      <c r="J536" s="45">
        <v>-5</v>
      </c>
      <c r="K536" s="45" t="s">
        <v>3051</v>
      </c>
      <c r="L536" s="45">
        <v>157</v>
      </c>
      <c r="M536" s="45">
        <v>142</v>
      </c>
      <c r="N536" s="26">
        <v>15</v>
      </c>
      <c r="O536" s="52">
        <v>44015</v>
      </c>
      <c r="P536" s="26">
        <v>2033</v>
      </c>
      <c r="Q536" s="45" t="s">
        <v>3107</v>
      </c>
      <c r="R536" s="45" t="s">
        <v>3102</v>
      </c>
      <c r="S536" s="45" t="s">
        <v>88</v>
      </c>
      <c r="T536" s="45"/>
      <c r="V536" s="45"/>
      <c r="W536" s="23" t="str">
        <f t="shared" si="58"/>
        <v>2027</v>
      </c>
      <c r="X536" s="23">
        <f t="shared" si="59"/>
        <v>2020</v>
      </c>
      <c r="Y536" s="23">
        <f t="shared" si="60"/>
        <v>2020</v>
      </c>
      <c r="Z536" s="23" t="str">
        <f t="shared" si="56"/>
        <v>aug</v>
      </c>
      <c r="AA536" s="23" t="str">
        <f t="shared" si="57"/>
        <v>jul</v>
      </c>
      <c r="AB536" s="23" t="str">
        <f t="shared" si="61"/>
        <v>ti</v>
      </c>
      <c r="AC536" s="23" t="str">
        <f t="shared" si="62"/>
        <v>fr</v>
      </c>
      <c r="AD536" s="45"/>
      <c r="AE536" s="45"/>
    </row>
    <row r="537" spans="1:31" x14ac:dyDescent="0.25">
      <c r="A537" s="45">
        <v>32162</v>
      </c>
      <c r="B537" s="45"/>
      <c r="C537" s="45">
        <v>9720</v>
      </c>
      <c r="D537" s="52">
        <v>44054</v>
      </c>
      <c r="E537" s="45">
        <v>1019615</v>
      </c>
      <c r="F537" s="45">
        <v>421728</v>
      </c>
      <c r="G537" s="45" t="s">
        <v>57</v>
      </c>
      <c r="H537" s="34">
        <v>526852</v>
      </c>
      <c r="I537" s="51">
        <v>20</v>
      </c>
      <c r="J537" s="95">
        <v>-8</v>
      </c>
      <c r="K537" s="45" t="s">
        <v>3051</v>
      </c>
      <c r="L537" s="45">
        <v>41</v>
      </c>
      <c r="M537" s="45">
        <v>33</v>
      </c>
      <c r="N537" s="26">
        <v>8</v>
      </c>
      <c r="O537" s="52">
        <v>44015</v>
      </c>
      <c r="P537" s="26">
        <v>2033</v>
      </c>
      <c r="Q537" s="45" t="s">
        <v>3107</v>
      </c>
      <c r="R537" s="45" t="s">
        <v>3102</v>
      </c>
      <c r="S537" s="45" t="s">
        <v>88</v>
      </c>
      <c r="T537" s="45"/>
      <c r="V537" s="45"/>
      <c r="W537" s="23" t="str">
        <f t="shared" si="58"/>
        <v>2027</v>
      </c>
      <c r="X537" s="23">
        <f t="shared" si="59"/>
        <v>2020</v>
      </c>
      <c r="Y537" s="23">
        <f t="shared" si="60"/>
        <v>2020</v>
      </c>
      <c r="Z537" s="23" t="str">
        <f t="shared" si="56"/>
        <v>aug</v>
      </c>
      <c r="AA537" s="23" t="str">
        <f t="shared" si="57"/>
        <v>jul</v>
      </c>
      <c r="AB537" s="23" t="str">
        <f t="shared" si="61"/>
        <v>ti</v>
      </c>
      <c r="AC537" s="23" t="str">
        <f t="shared" si="62"/>
        <v>fr</v>
      </c>
      <c r="AD537" s="45"/>
      <c r="AE537" s="45"/>
    </row>
    <row r="538" spans="1:31" x14ac:dyDescent="0.25">
      <c r="A538" s="45">
        <v>32163</v>
      </c>
      <c r="B538" s="45"/>
      <c r="C538" s="45">
        <v>9725</v>
      </c>
      <c r="D538" s="52">
        <v>44054</v>
      </c>
      <c r="E538" s="45">
        <v>1026239</v>
      </c>
      <c r="F538" s="45">
        <v>501378</v>
      </c>
      <c r="G538" s="45" t="s">
        <v>60</v>
      </c>
      <c r="H538" s="34">
        <v>40603</v>
      </c>
      <c r="I538" s="51">
        <v>4</v>
      </c>
      <c r="J538" s="45">
        <v>-4</v>
      </c>
      <c r="K538" s="45" t="s">
        <v>3102</v>
      </c>
      <c r="L538" s="45">
        <v>105</v>
      </c>
      <c r="M538" s="45">
        <v>115</v>
      </c>
      <c r="N538" s="26">
        <v>-10</v>
      </c>
      <c r="O538" s="52">
        <v>44049</v>
      </c>
      <c r="P538" s="26">
        <v>2033</v>
      </c>
      <c r="Q538" s="45" t="s">
        <v>70</v>
      </c>
      <c r="R538" s="45" t="s">
        <v>3051</v>
      </c>
      <c r="S538" s="45" t="s">
        <v>89</v>
      </c>
      <c r="T538" s="45"/>
      <c r="V538" s="45"/>
      <c r="W538" s="23" t="str">
        <f t="shared" si="58"/>
        <v>2032</v>
      </c>
      <c r="X538" s="23">
        <f t="shared" si="59"/>
        <v>2020</v>
      </c>
      <c r="Y538" s="23">
        <f t="shared" si="60"/>
        <v>2020</v>
      </c>
      <c r="Z538" s="23" t="str">
        <f t="shared" si="56"/>
        <v>aug</v>
      </c>
      <c r="AA538" s="23" t="str">
        <f t="shared" si="57"/>
        <v>aug</v>
      </c>
      <c r="AB538" s="23" t="str">
        <f t="shared" si="61"/>
        <v>ti</v>
      </c>
      <c r="AC538" s="23" t="str">
        <f t="shared" si="62"/>
        <v>to</v>
      </c>
      <c r="AD538" s="45"/>
      <c r="AE538" s="45"/>
    </row>
    <row r="539" spans="1:31" x14ac:dyDescent="0.25">
      <c r="A539" s="45">
        <v>32164</v>
      </c>
      <c r="B539" s="45"/>
      <c r="C539" s="45">
        <v>9726</v>
      </c>
      <c r="D539" s="52">
        <v>44054</v>
      </c>
      <c r="E539" s="45">
        <v>1025661</v>
      </c>
      <c r="F539" s="45">
        <v>426015</v>
      </c>
      <c r="G539" s="45" t="s">
        <v>60</v>
      </c>
      <c r="H539" s="34">
        <v>29623</v>
      </c>
      <c r="I539" s="51">
        <v>20</v>
      </c>
      <c r="J539" s="45">
        <v>-10</v>
      </c>
      <c r="K539" s="45" t="s">
        <v>3051</v>
      </c>
      <c r="L539" s="45">
        <v>781</v>
      </c>
      <c r="M539" s="45">
        <v>767</v>
      </c>
      <c r="N539" s="26">
        <v>14</v>
      </c>
      <c r="O539" s="52">
        <v>44042</v>
      </c>
      <c r="P539" s="26">
        <v>2033</v>
      </c>
      <c r="Q539" s="45" t="s">
        <v>3178</v>
      </c>
      <c r="R539" s="45" t="s">
        <v>3102</v>
      </c>
      <c r="S539" s="45" t="s">
        <v>88</v>
      </c>
      <c r="T539" s="45"/>
      <c r="V539" s="45"/>
      <c r="W539" s="23" t="str">
        <f t="shared" si="58"/>
        <v>2031</v>
      </c>
      <c r="X539" s="23">
        <f t="shared" si="59"/>
        <v>2020</v>
      </c>
      <c r="Y539" s="23">
        <f t="shared" si="60"/>
        <v>2020</v>
      </c>
      <c r="Z539" s="23" t="str">
        <f t="shared" si="56"/>
        <v>aug</v>
      </c>
      <c r="AA539" s="23" t="str">
        <f t="shared" si="57"/>
        <v>jul</v>
      </c>
      <c r="AB539" s="23" t="str">
        <f t="shared" si="61"/>
        <v>ti</v>
      </c>
      <c r="AC539" s="23" t="str">
        <f t="shared" si="62"/>
        <v>to</v>
      </c>
      <c r="AD539" s="45"/>
      <c r="AE539" s="45"/>
    </row>
    <row r="540" spans="1:31" x14ac:dyDescent="0.25">
      <c r="A540" s="45">
        <v>32165</v>
      </c>
      <c r="B540" s="45"/>
      <c r="C540" s="45">
        <v>9728</v>
      </c>
      <c r="D540" s="52">
        <v>44055</v>
      </c>
      <c r="E540" s="45">
        <v>1023697</v>
      </c>
      <c r="F540" s="45">
        <v>421245</v>
      </c>
      <c r="G540" s="45" t="s">
        <v>60</v>
      </c>
      <c r="H540" s="34">
        <v>29355</v>
      </c>
      <c r="I540" s="51">
        <v>80</v>
      </c>
      <c r="J540" s="45">
        <v>-40</v>
      </c>
      <c r="K540" s="45" t="s">
        <v>3051</v>
      </c>
      <c r="L540" s="45">
        <v>217</v>
      </c>
      <c r="M540" s="45">
        <v>177</v>
      </c>
      <c r="N540" s="26">
        <v>40</v>
      </c>
      <c r="O540" s="52">
        <v>44022</v>
      </c>
      <c r="P540" s="26">
        <v>2033</v>
      </c>
      <c r="Q540" s="45" t="s">
        <v>70</v>
      </c>
      <c r="R540" s="45" t="s">
        <v>3102</v>
      </c>
      <c r="S540" s="45" t="s">
        <v>88</v>
      </c>
      <c r="T540" s="45"/>
      <c r="V540" s="45"/>
      <c r="W540" s="23" t="str">
        <f t="shared" si="58"/>
        <v>2028</v>
      </c>
      <c r="X540" s="23">
        <f t="shared" si="59"/>
        <v>2020</v>
      </c>
      <c r="Y540" s="23">
        <f t="shared" si="60"/>
        <v>2020</v>
      </c>
      <c r="Z540" s="23" t="str">
        <f t="shared" si="56"/>
        <v>aug</v>
      </c>
      <c r="AA540" s="23" t="str">
        <f t="shared" si="57"/>
        <v>jul</v>
      </c>
      <c r="AB540" s="23" t="str">
        <f t="shared" si="61"/>
        <v>on</v>
      </c>
      <c r="AC540" s="23" t="str">
        <f t="shared" si="62"/>
        <v>fr</v>
      </c>
      <c r="AD540" s="45"/>
      <c r="AE540" s="45"/>
    </row>
    <row r="541" spans="1:31" x14ac:dyDescent="0.25">
      <c r="A541" s="45">
        <v>32166</v>
      </c>
      <c r="B541" s="45"/>
      <c r="C541" s="45">
        <v>9729</v>
      </c>
      <c r="D541" s="52">
        <v>44055</v>
      </c>
      <c r="E541" s="45">
        <v>1025786</v>
      </c>
      <c r="F541" s="45">
        <v>413157</v>
      </c>
      <c r="G541" s="45" t="s">
        <v>60</v>
      </c>
      <c r="H541" s="34">
        <v>4286</v>
      </c>
      <c r="I541" s="51">
        <v>50</v>
      </c>
      <c r="J541" s="45">
        <v>-30</v>
      </c>
      <c r="K541" s="45" t="s">
        <v>3051</v>
      </c>
      <c r="L541" s="45">
        <v>1207</v>
      </c>
      <c r="M541" s="45">
        <v>1177</v>
      </c>
      <c r="N541" s="26">
        <v>30</v>
      </c>
      <c r="O541" s="52">
        <v>44043</v>
      </c>
      <c r="P541" s="26">
        <v>2033</v>
      </c>
      <c r="Q541" s="45" t="s">
        <v>3111</v>
      </c>
      <c r="R541" s="45" t="s">
        <v>3102</v>
      </c>
      <c r="S541" s="45" t="s">
        <v>88</v>
      </c>
      <c r="T541" s="45"/>
      <c r="V541" s="45"/>
      <c r="W541" s="23" t="str">
        <f t="shared" si="58"/>
        <v>2031</v>
      </c>
      <c r="X541" s="23">
        <f t="shared" si="59"/>
        <v>2020</v>
      </c>
      <c r="Y541" s="23">
        <f t="shared" si="60"/>
        <v>2020</v>
      </c>
      <c r="Z541" s="23" t="str">
        <f t="shared" si="56"/>
        <v>aug</v>
      </c>
      <c r="AA541" s="23" t="str">
        <f t="shared" si="57"/>
        <v>jul</v>
      </c>
      <c r="AB541" s="23" t="str">
        <f t="shared" si="61"/>
        <v>on</v>
      </c>
      <c r="AC541" s="23" t="str">
        <f t="shared" si="62"/>
        <v>fr</v>
      </c>
      <c r="AD541" s="45"/>
      <c r="AE541" s="45"/>
    </row>
    <row r="542" spans="1:31" x14ac:dyDescent="0.25">
      <c r="A542" s="45">
        <v>32167</v>
      </c>
      <c r="B542" s="45"/>
      <c r="C542" s="45">
        <v>9731</v>
      </c>
      <c r="D542" s="52">
        <v>44055</v>
      </c>
      <c r="E542" s="45">
        <v>1026245</v>
      </c>
      <c r="F542" s="45">
        <v>418155</v>
      </c>
      <c r="G542" s="45" t="s">
        <v>57</v>
      </c>
      <c r="H542" s="34">
        <v>38923</v>
      </c>
      <c r="I542" s="51">
        <v>30</v>
      </c>
      <c r="J542" s="45">
        <v>-10</v>
      </c>
      <c r="K542" s="45" t="s">
        <v>3051</v>
      </c>
      <c r="L542" s="45">
        <v>104</v>
      </c>
      <c r="M542" s="45">
        <v>94</v>
      </c>
      <c r="N542" s="26">
        <v>10</v>
      </c>
      <c r="O542" s="52">
        <v>44049</v>
      </c>
      <c r="P542" s="26">
        <v>2033</v>
      </c>
      <c r="Q542" s="45" t="s">
        <v>3181</v>
      </c>
      <c r="R542" s="45" t="s">
        <v>3102</v>
      </c>
      <c r="S542" s="45" t="s">
        <v>88</v>
      </c>
      <c r="T542" s="45"/>
      <c r="V542" s="45"/>
      <c r="W542" s="23" t="str">
        <f t="shared" si="58"/>
        <v>2032</v>
      </c>
      <c r="X542" s="23">
        <f t="shared" si="59"/>
        <v>2020</v>
      </c>
      <c r="Y542" s="23">
        <f t="shared" si="60"/>
        <v>2020</v>
      </c>
      <c r="Z542" s="23" t="str">
        <f t="shared" si="56"/>
        <v>aug</v>
      </c>
      <c r="AA542" s="23" t="str">
        <f t="shared" si="57"/>
        <v>aug</v>
      </c>
      <c r="AB542" s="23" t="str">
        <f t="shared" si="61"/>
        <v>on</v>
      </c>
      <c r="AC542" s="23" t="str">
        <f t="shared" si="62"/>
        <v>to</v>
      </c>
      <c r="AD542" s="45"/>
      <c r="AE542" s="45"/>
    </row>
    <row r="543" spans="1:31" x14ac:dyDescent="0.25">
      <c r="A543" s="45">
        <v>32168</v>
      </c>
      <c r="B543" s="45"/>
      <c r="C543" s="45">
        <v>9732</v>
      </c>
      <c r="D543" s="52">
        <v>44055</v>
      </c>
      <c r="E543" s="45">
        <v>1026717</v>
      </c>
      <c r="F543" s="45">
        <v>73661204</v>
      </c>
      <c r="G543" s="45" t="s">
        <v>60</v>
      </c>
      <c r="H543" s="34">
        <v>4290</v>
      </c>
      <c r="I543" s="51">
        <v>210</v>
      </c>
      <c r="J543" s="45">
        <v>20</v>
      </c>
      <c r="K543" s="45" t="s">
        <v>3051</v>
      </c>
      <c r="L543" s="45">
        <v>55</v>
      </c>
      <c r="M543" s="45">
        <v>75</v>
      </c>
      <c r="N543" s="26">
        <v>-20</v>
      </c>
      <c r="O543" s="52">
        <v>44054</v>
      </c>
      <c r="P543" s="26">
        <v>2033</v>
      </c>
      <c r="Q543" s="45" t="s">
        <v>3109</v>
      </c>
      <c r="R543" s="45" t="s">
        <v>3102</v>
      </c>
      <c r="S543" s="45" t="s">
        <v>89</v>
      </c>
      <c r="T543" s="45"/>
      <c r="V543" s="45"/>
      <c r="W543" s="23" t="str">
        <f t="shared" si="58"/>
        <v>2033</v>
      </c>
      <c r="X543" s="23">
        <f t="shared" si="59"/>
        <v>2020</v>
      </c>
      <c r="Y543" s="23">
        <f t="shared" si="60"/>
        <v>2020</v>
      </c>
      <c r="Z543" s="23" t="str">
        <f t="shared" si="56"/>
        <v>aug</v>
      </c>
      <c r="AA543" s="23" t="str">
        <f t="shared" si="57"/>
        <v>aug</v>
      </c>
      <c r="AB543" s="23" t="str">
        <f t="shared" si="61"/>
        <v>on</v>
      </c>
      <c r="AC543" s="23" t="str">
        <f t="shared" si="62"/>
        <v>ti</v>
      </c>
      <c r="AD543" s="45"/>
      <c r="AE543" s="45"/>
    </row>
    <row r="544" spans="1:31" x14ac:dyDescent="0.25">
      <c r="A544" s="45">
        <v>32169</v>
      </c>
      <c r="B544" s="45"/>
      <c r="C544" s="45">
        <v>9734</v>
      </c>
      <c r="D544" s="52">
        <v>44056</v>
      </c>
      <c r="E544" s="45">
        <v>1026245</v>
      </c>
      <c r="F544" s="45">
        <v>418155</v>
      </c>
      <c r="G544" s="45" t="s">
        <v>57</v>
      </c>
      <c r="H544" s="34">
        <v>297152</v>
      </c>
      <c r="I544" s="51">
        <v>1</v>
      </c>
      <c r="J544" s="45">
        <v>-1</v>
      </c>
      <c r="K544" s="45" t="s">
        <v>3102</v>
      </c>
      <c r="L544" s="45">
        <v>35</v>
      </c>
      <c r="M544" s="45">
        <v>35</v>
      </c>
      <c r="N544" s="26">
        <v>0</v>
      </c>
      <c r="O544" s="52">
        <v>44049</v>
      </c>
      <c r="P544" s="26">
        <v>2033</v>
      </c>
      <c r="Q544" s="45" t="s">
        <v>3181</v>
      </c>
      <c r="R544" s="45" t="s">
        <v>3051</v>
      </c>
      <c r="S544" s="45" t="s">
        <v>88</v>
      </c>
      <c r="T544" s="45"/>
      <c r="V544" s="45"/>
      <c r="W544" s="23" t="str">
        <f t="shared" si="58"/>
        <v>2032</v>
      </c>
      <c r="X544" s="23">
        <f t="shared" si="59"/>
        <v>2020</v>
      </c>
      <c r="Y544" s="23">
        <f t="shared" si="60"/>
        <v>2020</v>
      </c>
      <c r="Z544" s="23" t="str">
        <f t="shared" si="56"/>
        <v>aug</v>
      </c>
      <c r="AA544" s="23" t="str">
        <f t="shared" si="57"/>
        <v>aug</v>
      </c>
      <c r="AB544" s="23" t="str">
        <f t="shared" si="61"/>
        <v>to</v>
      </c>
      <c r="AC544" s="23" t="str">
        <f t="shared" si="62"/>
        <v>to</v>
      </c>
      <c r="AD544" s="45"/>
      <c r="AE544" s="45"/>
    </row>
    <row r="545" spans="1:31" x14ac:dyDescent="0.25">
      <c r="A545" s="45">
        <v>32170</v>
      </c>
      <c r="B545" s="45"/>
      <c r="C545" s="45">
        <v>9736</v>
      </c>
      <c r="D545" s="52">
        <v>44056</v>
      </c>
      <c r="E545" s="45">
        <v>1025489</v>
      </c>
      <c r="F545" s="45">
        <v>3515</v>
      </c>
      <c r="G545" s="45" t="s">
        <v>60</v>
      </c>
      <c r="H545" s="34">
        <v>42376</v>
      </c>
      <c r="I545" s="51">
        <v>100</v>
      </c>
      <c r="J545" s="45">
        <v>-20</v>
      </c>
      <c r="K545" s="45" t="s">
        <v>3051</v>
      </c>
      <c r="L545" s="45">
        <v>35</v>
      </c>
      <c r="M545" s="45">
        <v>75</v>
      </c>
      <c r="N545" s="26">
        <v>40</v>
      </c>
      <c r="O545" s="52">
        <v>44041</v>
      </c>
      <c r="P545" s="26">
        <v>2033</v>
      </c>
      <c r="Q545" s="45" t="s">
        <v>3111</v>
      </c>
      <c r="R545" s="45" t="s">
        <v>3102</v>
      </c>
      <c r="S545" s="45" t="s">
        <v>89</v>
      </c>
      <c r="T545" s="45"/>
      <c r="V545" s="45"/>
      <c r="W545" s="23" t="str">
        <f t="shared" si="58"/>
        <v>2031</v>
      </c>
      <c r="X545" s="23">
        <f t="shared" si="59"/>
        <v>2020</v>
      </c>
      <c r="Y545" s="23">
        <f t="shared" si="60"/>
        <v>2020</v>
      </c>
      <c r="Z545" s="23" t="str">
        <f t="shared" si="56"/>
        <v>aug</v>
      </c>
      <c r="AA545" s="23" t="str">
        <f t="shared" si="57"/>
        <v>jul</v>
      </c>
      <c r="AB545" s="23" t="str">
        <f t="shared" si="61"/>
        <v>to</v>
      </c>
      <c r="AC545" s="23" t="str">
        <f t="shared" si="62"/>
        <v>on</v>
      </c>
      <c r="AD545" s="45"/>
      <c r="AE545" s="45"/>
    </row>
    <row r="546" spans="1:31" x14ac:dyDescent="0.25">
      <c r="A546" s="45">
        <v>32171</v>
      </c>
      <c r="B546" s="45"/>
      <c r="C546" s="45">
        <v>9730</v>
      </c>
      <c r="D546" s="52">
        <v>44055</v>
      </c>
      <c r="E546" s="45">
        <v>1026362</v>
      </c>
      <c r="F546" s="45">
        <v>413005</v>
      </c>
      <c r="G546" s="45" t="s">
        <v>60</v>
      </c>
      <c r="H546" s="34">
        <v>9350</v>
      </c>
      <c r="I546" s="51">
        <v>20</v>
      </c>
      <c r="J546" s="45">
        <v>-18</v>
      </c>
      <c r="K546" s="45" t="s">
        <v>3051</v>
      </c>
      <c r="L546" s="45">
        <v>408</v>
      </c>
      <c r="M546" s="45">
        <v>418</v>
      </c>
      <c r="N546" s="26">
        <v>-10</v>
      </c>
      <c r="O546" s="52">
        <v>44049</v>
      </c>
      <c r="P546" s="26">
        <v>2033</v>
      </c>
      <c r="Q546" s="45" t="s">
        <v>3109</v>
      </c>
      <c r="R546" s="45" t="s">
        <v>3051</v>
      </c>
      <c r="S546" s="45" t="s">
        <v>88</v>
      </c>
      <c r="T546" s="45"/>
      <c r="V546" s="45"/>
      <c r="W546" s="23" t="str">
        <f t="shared" si="58"/>
        <v>2032</v>
      </c>
      <c r="X546" s="23">
        <f t="shared" si="59"/>
        <v>2020</v>
      </c>
      <c r="Y546" s="23">
        <f t="shared" si="60"/>
        <v>2020</v>
      </c>
      <c r="Z546" s="23" t="str">
        <f t="shared" si="56"/>
        <v>aug</v>
      </c>
      <c r="AA546" s="23" t="str">
        <f t="shared" si="57"/>
        <v>aug</v>
      </c>
      <c r="AB546" s="23" t="str">
        <f t="shared" si="61"/>
        <v>on</v>
      </c>
      <c r="AC546" s="23" t="str">
        <f t="shared" si="62"/>
        <v>to</v>
      </c>
      <c r="AD546" s="45"/>
      <c r="AE546" s="45"/>
    </row>
    <row r="547" spans="1:31" x14ac:dyDescent="0.25">
      <c r="A547" s="45">
        <v>32172</v>
      </c>
      <c r="B547" s="45"/>
      <c r="C547" s="45">
        <v>9738</v>
      </c>
      <c r="D547" s="52">
        <v>44056</v>
      </c>
      <c r="E547" s="45">
        <v>1026594</v>
      </c>
      <c r="F547" s="45">
        <v>404001</v>
      </c>
      <c r="G547" s="45" t="s">
        <v>57</v>
      </c>
      <c r="H547" s="34">
        <v>581518</v>
      </c>
      <c r="I547" s="51">
        <v>24</v>
      </c>
      <c r="J547" s="45">
        <v>-6</v>
      </c>
      <c r="K547" s="45" t="s">
        <v>3051</v>
      </c>
      <c r="L547" s="45">
        <v>22</v>
      </c>
      <c r="M547" s="45">
        <v>16</v>
      </c>
      <c r="N547" s="26">
        <v>6</v>
      </c>
      <c r="O547" s="52">
        <v>44054</v>
      </c>
      <c r="P547" s="26">
        <v>2033</v>
      </c>
      <c r="Q547" s="45" t="s">
        <v>3107</v>
      </c>
      <c r="R547" s="45" t="s">
        <v>3102</v>
      </c>
      <c r="S547" s="45" t="s">
        <v>88</v>
      </c>
      <c r="T547" s="45"/>
      <c r="V547" s="45"/>
      <c r="W547" s="23" t="str">
        <f t="shared" si="58"/>
        <v>2033</v>
      </c>
      <c r="X547" s="23">
        <f t="shared" si="59"/>
        <v>2020</v>
      </c>
      <c r="Y547" s="23">
        <f t="shared" si="60"/>
        <v>2020</v>
      </c>
      <c r="Z547" s="23" t="str">
        <f t="shared" si="56"/>
        <v>aug</v>
      </c>
      <c r="AA547" s="23" t="str">
        <f t="shared" si="57"/>
        <v>aug</v>
      </c>
      <c r="AB547" s="23" t="str">
        <f t="shared" si="61"/>
        <v>to</v>
      </c>
      <c r="AC547" s="23" t="str">
        <f t="shared" si="62"/>
        <v>ti</v>
      </c>
      <c r="AD547" s="45"/>
      <c r="AE547" s="45"/>
    </row>
    <row r="548" spans="1:31" x14ac:dyDescent="0.25">
      <c r="A548" s="45">
        <v>32173</v>
      </c>
      <c r="B548" s="45"/>
      <c r="C548" s="45">
        <v>9739</v>
      </c>
      <c r="D548" s="52">
        <v>44056</v>
      </c>
      <c r="E548" s="45">
        <v>1026594</v>
      </c>
      <c r="F548" s="45">
        <v>404001</v>
      </c>
      <c r="G548" s="45" t="s">
        <v>57</v>
      </c>
      <c r="H548" s="34">
        <v>716088</v>
      </c>
      <c r="I548" s="51">
        <v>10</v>
      </c>
      <c r="J548" s="45">
        <v>-10</v>
      </c>
      <c r="K548" s="45" t="s">
        <v>3102</v>
      </c>
      <c r="L548" s="45">
        <v>46</v>
      </c>
      <c r="M548" s="45">
        <v>36</v>
      </c>
      <c r="N548" s="26">
        <v>10</v>
      </c>
      <c r="O548" s="52">
        <v>44054</v>
      </c>
      <c r="P548" s="26">
        <v>2033</v>
      </c>
      <c r="Q548" s="45" t="s">
        <v>3107</v>
      </c>
      <c r="R548" s="45" t="s">
        <v>3102</v>
      </c>
      <c r="S548" s="45" t="s">
        <v>88</v>
      </c>
      <c r="T548" s="45"/>
      <c r="V548" s="45"/>
      <c r="W548" s="23" t="str">
        <f t="shared" si="58"/>
        <v>2033</v>
      </c>
      <c r="X548" s="23">
        <f t="shared" si="59"/>
        <v>2020</v>
      </c>
      <c r="Y548" s="23">
        <f t="shared" si="60"/>
        <v>2020</v>
      </c>
      <c r="Z548" s="23" t="str">
        <f t="shared" si="56"/>
        <v>aug</v>
      </c>
      <c r="AA548" s="23" t="str">
        <f t="shared" si="57"/>
        <v>aug</v>
      </c>
      <c r="AB548" s="23" t="str">
        <f t="shared" si="61"/>
        <v>to</v>
      </c>
      <c r="AC548" s="23" t="str">
        <f t="shared" si="62"/>
        <v>ti</v>
      </c>
      <c r="AD548" s="45"/>
      <c r="AE548" s="45"/>
    </row>
    <row r="549" spans="1:31" x14ac:dyDescent="0.25">
      <c r="A549" s="45">
        <v>32174</v>
      </c>
      <c r="B549" s="45"/>
      <c r="C549" s="45">
        <v>9740</v>
      </c>
      <c r="D549" s="52">
        <v>44057</v>
      </c>
      <c r="E549" s="45">
        <v>1024304</v>
      </c>
      <c r="F549" s="45">
        <v>404001</v>
      </c>
      <c r="G549" s="45" t="s">
        <v>57</v>
      </c>
      <c r="H549" s="34">
        <v>77153</v>
      </c>
      <c r="I549" s="51">
        <v>20</v>
      </c>
      <c r="J549" s="45">
        <v>-10</v>
      </c>
      <c r="K549" s="45" t="s">
        <v>3051</v>
      </c>
      <c r="L549" s="45">
        <v>17</v>
      </c>
      <c r="M549" s="45">
        <v>17</v>
      </c>
      <c r="N549" s="26">
        <v>0</v>
      </c>
      <c r="O549" s="52">
        <v>44029</v>
      </c>
      <c r="P549" s="26">
        <v>2033</v>
      </c>
      <c r="Q549" s="45" t="s">
        <v>3105</v>
      </c>
      <c r="R549" s="45" t="s">
        <v>3051</v>
      </c>
      <c r="S549" s="45" t="s">
        <v>88</v>
      </c>
      <c r="T549" s="45"/>
      <c r="V549" s="45"/>
      <c r="W549" s="23" t="str">
        <f t="shared" si="58"/>
        <v>2029</v>
      </c>
      <c r="X549" s="23">
        <f t="shared" si="59"/>
        <v>2020</v>
      </c>
      <c r="Y549" s="23">
        <f t="shared" si="60"/>
        <v>2020</v>
      </c>
      <c r="Z549" s="23" t="str">
        <f t="shared" si="56"/>
        <v>aug</v>
      </c>
      <c r="AA549" s="23" t="str">
        <f t="shared" si="57"/>
        <v>jul</v>
      </c>
      <c r="AB549" s="23" t="str">
        <f t="shared" si="61"/>
        <v>fr</v>
      </c>
      <c r="AC549" s="23" t="str">
        <f t="shared" si="62"/>
        <v>fr</v>
      </c>
      <c r="AD549" s="45"/>
      <c r="AE549" s="45"/>
    </row>
    <row r="550" spans="1:31" x14ac:dyDescent="0.25">
      <c r="A550" s="45">
        <v>32175</v>
      </c>
      <c r="B550" s="45"/>
      <c r="C550" s="45">
        <v>9742</v>
      </c>
      <c r="D550" s="52">
        <v>44057</v>
      </c>
      <c r="E550" s="45">
        <v>1026288</v>
      </c>
      <c r="F550" s="45">
        <v>421322</v>
      </c>
      <c r="G550" s="45" t="s">
        <v>57</v>
      </c>
      <c r="H550" s="34">
        <v>5552703</v>
      </c>
      <c r="I550" s="51">
        <v>5</v>
      </c>
      <c r="J550" s="45">
        <v>-5</v>
      </c>
      <c r="K550" s="45" t="s">
        <v>3102</v>
      </c>
      <c r="L550" s="45">
        <v>61</v>
      </c>
      <c r="M550" s="45">
        <v>61</v>
      </c>
      <c r="N550" s="26">
        <v>0</v>
      </c>
      <c r="O550" s="52">
        <v>44050</v>
      </c>
      <c r="P550" s="26">
        <v>2033</v>
      </c>
      <c r="Q550" s="45" t="s">
        <v>3269</v>
      </c>
      <c r="R550" s="45" t="s">
        <v>3051</v>
      </c>
      <c r="S550" s="45" t="s">
        <v>88</v>
      </c>
      <c r="T550" s="45"/>
      <c r="V550" s="45"/>
      <c r="W550" s="23" t="str">
        <f t="shared" si="58"/>
        <v>2032</v>
      </c>
      <c r="X550" s="23">
        <f t="shared" si="59"/>
        <v>2020</v>
      </c>
      <c r="Y550" s="23">
        <f t="shared" si="60"/>
        <v>2020</v>
      </c>
      <c r="Z550" s="23" t="str">
        <f t="shared" si="56"/>
        <v>aug</v>
      </c>
      <c r="AA550" s="23" t="str">
        <f t="shared" si="57"/>
        <v>aug</v>
      </c>
      <c r="AB550" s="23" t="str">
        <f t="shared" si="61"/>
        <v>fr</v>
      </c>
      <c r="AC550" s="23" t="str">
        <f t="shared" si="62"/>
        <v>fr</v>
      </c>
      <c r="AD550" s="45"/>
      <c r="AE550" s="45"/>
    </row>
    <row r="551" spans="1:31" x14ac:dyDescent="0.25">
      <c r="A551" s="45">
        <v>32176</v>
      </c>
      <c r="B551" s="45"/>
      <c r="C551" s="45">
        <v>9743</v>
      </c>
      <c r="D551" s="52">
        <v>44057</v>
      </c>
      <c r="E551" s="45">
        <v>1026995</v>
      </c>
      <c r="F551" s="45">
        <v>32844412</v>
      </c>
      <c r="G551" s="45" t="s">
        <v>60</v>
      </c>
      <c r="H551" s="34">
        <v>56606</v>
      </c>
      <c r="I551" s="51">
        <v>3</v>
      </c>
      <c r="J551" s="45">
        <v>-2</v>
      </c>
      <c r="K551" s="45" t="s">
        <v>3102</v>
      </c>
      <c r="L551" s="45">
        <v>545</v>
      </c>
      <c r="M551" s="45">
        <v>543</v>
      </c>
      <c r="N551" s="26">
        <v>2</v>
      </c>
      <c r="O551" s="88" t="s">
        <v>3411</v>
      </c>
      <c r="P551" s="26">
        <v>2033</v>
      </c>
      <c r="Q551" s="45" t="s">
        <v>3109</v>
      </c>
      <c r="R551" s="45" t="s">
        <v>3102</v>
      </c>
      <c r="S551" s="45" t="s">
        <v>88</v>
      </c>
      <c r="T551" s="45"/>
      <c r="V551" s="45"/>
      <c r="W551" s="23" t="e">
        <f t="shared" si="58"/>
        <v>#VALUE!</v>
      </c>
      <c r="X551" s="23">
        <f t="shared" si="59"/>
        <v>2020</v>
      </c>
      <c r="Y551" s="23" t="e">
        <f t="shared" si="60"/>
        <v>#VALUE!</v>
      </c>
      <c r="Z551" s="23" t="str">
        <f t="shared" si="56"/>
        <v>aug</v>
      </c>
      <c r="AA551" s="23" t="str">
        <f t="shared" si="57"/>
        <v>13-18-2020</v>
      </c>
      <c r="AB551" s="23" t="str">
        <f t="shared" si="61"/>
        <v>fr</v>
      </c>
      <c r="AC551" s="23" t="str">
        <f t="shared" si="62"/>
        <v>13-18-2020</v>
      </c>
      <c r="AD551" s="45"/>
      <c r="AE551" s="45"/>
    </row>
    <row r="552" spans="1:31" x14ac:dyDescent="0.25">
      <c r="A552" s="45">
        <v>32177</v>
      </c>
      <c r="B552" s="45"/>
      <c r="C552" s="45">
        <v>9744</v>
      </c>
      <c r="D552" s="52">
        <v>44057</v>
      </c>
      <c r="E552" s="45">
        <v>1026589</v>
      </c>
      <c r="F552" s="45">
        <v>501192</v>
      </c>
      <c r="G552" s="45" t="s">
        <v>60</v>
      </c>
      <c r="H552" s="34">
        <v>716088</v>
      </c>
      <c r="I552" s="51">
        <v>1</v>
      </c>
      <c r="J552" s="45">
        <v>-1</v>
      </c>
      <c r="K552" s="45" t="s">
        <v>3102</v>
      </c>
      <c r="L552" s="45">
        <v>46</v>
      </c>
      <c r="M552" s="45">
        <v>46</v>
      </c>
      <c r="N552" s="26">
        <v>0</v>
      </c>
      <c r="O552" s="52">
        <v>44053</v>
      </c>
      <c r="P552" s="26">
        <v>2033</v>
      </c>
      <c r="Q552" s="45" t="s">
        <v>3109</v>
      </c>
      <c r="R552" s="45" t="s">
        <v>3051</v>
      </c>
      <c r="S552" s="45" t="s">
        <v>88</v>
      </c>
      <c r="T552" s="45"/>
      <c r="V552" s="45"/>
      <c r="W552" s="23" t="str">
        <f t="shared" si="58"/>
        <v>2033</v>
      </c>
      <c r="X552" s="23">
        <f t="shared" si="59"/>
        <v>2020</v>
      </c>
      <c r="Y552" s="23">
        <f t="shared" si="60"/>
        <v>2020</v>
      </c>
      <c r="Z552" s="23" t="str">
        <f t="shared" si="56"/>
        <v>aug</v>
      </c>
      <c r="AA552" s="23" t="str">
        <f t="shared" si="57"/>
        <v>aug</v>
      </c>
      <c r="AB552" s="23" t="str">
        <f t="shared" si="61"/>
        <v>fr</v>
      </c>
      <c r="AC552" s="23" t="str">
        <f t="shared" si="62"/>
        <v>ma</v>
      </c>
      <c r="AD552" s="45"/>
      <c r="AE552" s="45"/>
    </row>
    <row r="553" spans="1:31" x14ac:dyDescent="0.25">
      <c r="A553" s="45">
        <v>32178</v>
      </c>
      <c r="B553" s="45"/>
      <c r="C553" s="45">
        <v>9747</v>
      </c>
      <c r="D553" s="52">
        <v>44060</v>
      </c>
      <c r="E553" s="45">
        <v>1017934</v>
      </c>
      <c r="F553" s="45" t="s">
        <v>149</v>
      </c>
      <c r="G553" s="45" t="s">
        <v>149</v>
      </c>
      <c r="H553" s="34">
        <v>41923</v>
      </c>
      <c r="I553" s="51">
        <v>60</v>
      </c>
      <c r="J553" s="45">
        <v>-10</v>
      </c>
      <c r="K553" s="45" t="s">
        <v>3051</v>
      </c>
      <c r="L553" s="45">
        <v>1009</v>
      </c>
      <c r="M553" s="45">
        <v>999</v>
      </c>
      <c r="N553" s="26">
        <v>10</v>
      </c>
      <c r="O553" s="52">
        <v>43977</v>
      </c>
      <c r="P553" s="26">
        <v>2034</v>
      </c>
      <c r="Q553" s="45" t="s">
        <v>149</v>
      </c>
      <c r="R553" s="45" t="s">
        <v>3102</v>
      </c>
      <c r="S553" s="45" t="s">
        <v>88</v>
      </c>
      <c r="T553" s="45"/>
      <c r="V553" s="45" t="s">
        <v>3412</v>
      </c>
      <c r="W553" s="23" t="str">
        <f t="shared" si="58"/>
        <v>2022</v>
      </c>
      <c r="X553" s="23">
        <f t="shared" si="59"/>
        <v>2020</v>
      </c>
      <c r="Y553" s="23">
        <f t="shared" si="60"/>
        <v>2020</v>
      </c>
      <c r="Z553" s="23" t="str">
        <f t="shared" si="56"/>
        <v>aug</v>
      </c>
      <c r="AA553" s="23" t="str">
        <f t="shared" si="57"/>
        <v>maj</v>
      </c>
      <c r="AB553" s="23" t="str">
        <f t="shared" si="61"/>
        <v>ma</v>
      </c>
      <c r="AC553" s="23" t="str">
        <f t="shared" si="62"/>
        <v>ti</v>
      </c>
      <c r="AD553" s="45"/>
      <c r="AE553" s="45"/>
    </row>
    <row r="554" spans="1:31" x14ac:dyDescent="0.25">
      <c r="A554" s="45">
        <v>32179</v>
      </c>
      <c r="B554" s="45"/>
      <c r="C554" s="45">
        <v>9749</v>
      </c>
      <c r="D554" s="52">
        <v>44060</v>
      </c>
      <c r="E554" s="45">
        <v>1026463</v>
      </c>
      <c r="F554" s="45">
        <v>500502</v>
      </c>
      <c r="G554" s="45" t="s">
        <v>60</v>
      </c>
      <c r="H554" s="34">
        <v>29623</v>
      </c>
      <c r="I554" s="51">
        <v>10</v>
      </c>
      <c r="J554" s="45">
        <v>-4</v>
      </c>
      <c r="K554" s="45" t="s">
        <v>3051</v>
      </c>
      <c r="L554" s="45">
        <v>225</v>
      </c>
      <c r="M554" s="45">
        <v>221</v>
      </c>
      <c r="N554" s="26">
        <v>4</v>
      </c>
      <c r="O554" s="52">
        <v>44054</v>
      </c>
      <c r="P554" s="26">
        <v>2034</v>
      </c>
      <c r="Q554" s="45" t="s">
        <v>3103</v>
      </c>
      <c r="R554" s="45" t="s">
        <v>3102</v>
      </c>
      <c r="S554" s="45" t="s">
        <v>88</v>
      </c>
      <c r="T554" s="45"/>
      <c r="V554" s="45"/>
      <c r="W554" s="23" t="str">
        <f t="shared" si="58"/>
        <v>2033</v>
      </c>
      <c r="X554" s="23">
        <f t="shared" si="59"/>
        <v>2020</v>
      </c>
      <c r="Y554" s="23">
        <f t="shared" si="60"/>
        <v>2020</v>
      </c>
      <c r="Z554" s="23" t="str">
        <f t="shared" si="56"/>
        <v>aug</v>
      </c>
      <c r="AA554" s="23" t="str">
        <f t="shared" si="57"/>
        <v>aug</v>
      </c>
      <c r="AB554" s="23" t="str">
        <f t="shared" si="61"/>
        <v>ma</v>
      </c>
      <c r="AC554" s="23" t="str">
        <f t="shared" si="62"/>
        <v>ti</v>
      </c>
      <c r="AD554" s="45"/>
      <c r="AE554" s="45"/>
    </row>
    <row r="555" spans="1:31" x14ac:dyDescent="0.25">
      <c r="A555" s="45">
        <v>32180</v>
      </c>
      <c r="B555" s="45"/>
      <c r="C555" s="45">
        <v>9750</v>
      </c>
      <c r="D555" s="52">
        <v>44060</v>
      </c>
      <c r="E555" s="45">
        <v>1024187</v>
      </c>
      <c r="F555" s="45">
        <v>431360</v>
      </c>
      <c r="G555" s="45" t="s">
        <v>60</v>
      </c>
      <c r="H555" s="34">
        <v>53603</v>
      </c>
      <c r="I555" s="51">
        <v>10</v>
      </c>
      <c r="J555" s="45">
        <v>5</v>
      </c>
      <c r="K555" s="45" t="s">
        <v>3102</v>
      </c>
      <c r="L555" s="45">
        <v>217</v>
      </c>
      <c r="M555" s="45">
        <v>232</v>
      </c>
      <c r="N555" s="26">
        <v>-15</v>
      </c>
      <c r="O555" s="52">
        <v>44040</v>
      </c>
      <c r="P555" s="26">
        <v>2034</v>
      </c>
      <c r="Q555" s="45" t="s">
        <v>3178</v>
      </c>
      <c r="R555" s="45" t="s">
        <v>3051</v>
      </c>
      <c r="S555" s="45" t="s">
        <v>89</v>
      </c>
      <c r="T555" s="45"/>
      <c r="V555" s="45"/>
      <c r="W555" s="23" t="str">
        <f t="shared" si="58"/>
        <v>2031</v>
      </c>
      <c r="X555" s="23">
        <f t="shared" si="59"/>
        <v>2020</v>
      </c>
      <c r="Y555" s="23">
        <f t="shared" si="60"/>
        <v>2020</v>
      </c>
      <c r="Z555" s="23" t="str">
        <f t="shared" si="56"/>
        <v>aug</v>
      </c>
      <c r="AA555" s="23" t="str">
        <f t="shared" si="57"/>
        <v>jul</v>
      </c>
      <c r="AB555" s="23" t="str">
        <f t="shared" si="61"/>
        <v>ma</v>
      </c>
      <c r="AC555" s="23" t="str">
        <f t="shared" si="62"/>
        <v>ti</v>
      </c>
      <c r="AD555" s="45"/>
      <c r="AE555" s="45"/>
    </row>
    <row r="556" spans="1:31" x14ac:dyDescent="0.25">
      <c r="A556" s="45">
        <v>32181</v>
      </c>
      <c r="B556" s="45"/>
      <c r="C556" s="45">
        <v>9752</v>
      </c>
      <c r="D556" s="52">
        <v>44061</v>
      </c>
      <c r="E556" s="45">
        <v>1026388</v>
      </c>
      <c r="F556" s="45">
        <v>420005</v>
      </c>
      <c r="G556" s="45" t="s">
        <v>57</v>
      </c>
      <c r="H556" s="34">
        <v>41853</v>
      </c>
      <c r="I556" s="51">
        <v>20</v>
      </c>
      <c r="J556" s="45">
        <v>-10</v>
      </c>
      <c r="K556" s="45" t="s">
        <v>3051</v>
      </c>
      <c r="L556" s="45">
        <v>83</v>
      </c>
      <c r="M556" s="45">
        <v>173</v>
      </c>
      <c r="N556" s="26">
        <v>-90</v>
      </c>
      <c r="O556" s="52">
        <v>44050</v>
      </c>
      <c r="P556" s="26">
        <v>2034</v>
      </c>
      <c r="Q556" s="45" t="s">
        <v>3107</v>
      </c>
      <c r="R556" s="45" t="s">
        <v>3051</v>
      </c>
      <c r="S556" s="45" t="s">
        <v>88</v>
      </c>
      <c r="T556" s="45"/>
      <c r="V556" s="45"/>
      <c r="W556" s="23" t="str">
        <f t="shared" si="58"/>
        <v>2032</v>
      </c>
      <c r="X556" s="23">
        <f t="shared" si="59"/>
        <v>2020</v>
      </c>
      <c r="Y556" s="23">
        <f t="shared" si="60"/>
        <v>2020</v>
      </c>
      <c r="Z556" s="23" t="str">
        <f t="shared" si="56"/>
        <v>aug</v>
      </c>
      <c r="AA556" s="23" t="str">
        <f t="shared" si="57"/>
        <v>aug</v>
      </c>
      <c r="AB556" s="23" t="str">
        <f t="shared" si="61"/>
        <v>ti</v>
      </c>
      <c r="AC556" s="23" t="str">
        <f t="shared" si="62"/>
        <v>fr</v>
      </c>
      <c r="AD556" s="45"/>
      <c r="AE556" s="45"/>
    </row>
    <row r="557" spans="1:31" x14ac:dyDescent="0.25">
      <c r="A557" s="45">
        <v>32182</v>
      </c>
      <c r="B557" s="45"/>
      <c r="C557" s="45">
        <v>9754</v>
      </c>
      <c r="D557" s="52">
        <v>44061</v>
      </c>
      <c r="E557" s="45">
        <v>1023074</v>
      </c>
      <c r="F557" s="45">
        <v>420005</v>
      </c>
      <c r="G557" s="45" t="s">
        <v>57</v>
      </c>
      <c r="H557" s="34">
        <v>29754</v>
      </c>
      <c r="I557" s="51">
        <v>45</v>
      </c>
      <c r="J557" s="45">
        <v>-5</v>
      </c>
      <c r="K557" s="45" t="s">
        <v>3051</v>
      </c>
      <c r="L557" s="45">
        <v>201</v>
      </c>
      <c r="M557" s="45">
        <v>201</v>
      </c>
      <c r="N557" s="26">
        <v>0</v>
      </c>
      <c r="O557" s="52">
        <v>44020</v>
      </c>
      <c r="P557" s="26">
        <v>2034</v>
      </c>
      <c r="Q557" s="45" t="s">
        <v>3181</v>
      </c>
      <c r="R557" s="45" t="s">
        <v>3051</v>
      </c>
      <c r="S557" s="45" t="s">
        <v>88</v>
      </c>
      <c r="T557" s="45"/>
      <c r="V557" s="45"/>
      <c r="W557" s="23" t="str">
        <f t="shared" si="58"/>
        <v>2028</v>
      </c>
      <c r="X557" s="23">
        <f t="shared" si="59"/>
        <v>2020</v>
      </c>
      <c r="Y557" s="23">
        <f t="shared" si="60"/>
        <v>2020</v>
      </c>
      <c r="Z557" s="23" t="str">
        <f t="shared" si="56"/>
        <v>aug</v>
      </c>
      <c r="AA557" s="23" t="str">
        <f t="shared" si="57"/>
        <v>jul</v>
      </c>
      <c r="AB557" s="23" t="str">
        <f t="shared" si="61"/>
        <v>ti</v>
      </c>
      <c r="AC557" s="23" t="str">
        <f t="shared" si="62"/>
        <v>on</v>
      </c>
      <c r="AD557" s="45"/>
      <c r="AE557" s="45"/>
    </row>
    <row r="558" spans="1:31" x14ac:dyDescent="0.25">
      <c r="A558" s="45">
        <v>32183</v>
      </c>
      <c r="B558" s="45"/>
      <c r="C558" s="45">
        <v>9756</v>
      </c>
      <c r="D558" s="52">
        <v>44061</v>
      </c>
      <c r="E558" s="45">
        <v>1027146</v>
      </c>
      <c r="F558" s="45">
        <v>36955000</v>
      </c>
      <c r="G558" s="45" t="s">
        <v>60</v>
      </c>
      <c r="H558" s="34">
        <v>691134</v>
      </c>
      <c r="I558" s="51">
        <v>20</v>
      </c>
      <c r="J558" s="45">
        <v>-10</v>
      </c>
      <c r="K558" s="45" t="s">
        <v>3051</v>
      </c>
      <c r="L558" s="45">
        <v>375</v>
      </c>
      <c r="M558" s="45">
        <v>380</v>
      </c>
      <c r="N558" s="26">
        <v>-5</v>
      </c>
      <c r="O558" s="52">
        <v>44057</v>
      </c>
      <c r="P558" s="26">
        <v>2034</v>
      </c>
      <c r="Q558" s="45" t="s">
        <v>3106</v>
      </c>
      <c r="R558" s="45" t="s">
        <v>3051</v>
      </c>
      <c r="S558" s="45" t="s">
        <v>88</v>
      </c>
      <c r="T558" s="45"/>
      <c r="V558" s="45"/>
      <c r="W558" s="23" t="str">
        <f t="shared" si="58"/>
        <v>2033</v>
      </c>
      <c r="X558" s="23">
        <f t="shared" si="59"/>
        <v>2020</v>
      </c>
      <c r="Y558" s="23">
        <f t="shared" si="60"/>
        <v>2020</v>
      </c>
      <c r="Z558" s="23" t="str">
        <f t="shared" si="56"/>
        <v>aug</v>
      </c>
      <c r="AA558" s="23" t="str">
        <f t="shared" si="57"/>
        <v>aug</v>
      </c>
      <c r="AB558" s="23" t="str">
        <f t="shared" si="61"/>
        <v>ti</v>
      </c>
      <c r="AC558" s="23" t="str">
        <f t="shared" si="62"/>
        <v>fr</v>
      </c>
      <c r="AD558" s="45"/>
      <c r="AE558" s="45"/>
    </row>
    <row r="559" spans="1:31" x14ac:dyDescent="0.25">
      <c r="A559" s="45">
        <v>32184</v>
      </c>
      <c r="B559" s="45"/>
      <c r="C559" s="45">
        <v>9767</v>
      </c>
      <c r="D559" s="52">
        <v>44063</v>
      </c>
      <c r="E559" s="45">
        <v>1027025</v>
      </c>
      <c r="F559" s="45">
        <v>421322</v>
      </c>
      <c r="G559" s="45" t="s">
        <v>57</v>
      </c>
      <c r="H559" s="34">
        <v>29313</v>
      </c>
      <c r="I559" s="51">
        <v>5</v>
      </c>
      <c r="J559" s="45">
        <v>-5</v>
      </c>
      <c r="K559" s="45" t="s">
        <v>3051</v>
      </c>
      <c r="L559" s="45">
        <v>5</v>
      </c>
      <c r="M559" s="45">
        <v>5</v>
      </c>
      <c r="N559" s="26">
        <v>0</v>
      </c>
      <c r="O559" s="52">
        <v>44057</v>
      </c>
      <c r="P559" s="26">
        <v>2034</v>
      </c>
      <c r="Q559" s="45" t="s">
        <v>3103</v>
      </c>
      <c r="R559" s="45" t="s">
        <v>3051</v>
      </c>
      <c r="S559" s="45" t="s">
        <v>89</v>
      </c>
      <c r="T559" s="45"/>
      <c r="V559" s="45"/>
      <c r="W559" s="23" t="str">
        <f t="shared" si="58"/>
        <v>2033</v>
      </c>
      <c r="X559" s="23">
        <f t="shared" si="59"/>
        <v>2020</v>
      </c>
      <c r="Y559" s="23">
        <f t="shared" si="60"/>
        <v>2020</v>
      </c>
      <c r="Z559" s="23" t="str">
        <f t="shared" si="56"/>
        <v>aug</v>
      </c>
      <c r="AA559" s="23" t="str">
        <f t="shared" si="57"/>
        <v>aug</v>
      </c>
      <c r="AB559" s="23" t="str">
        <f t="shared" si="61"/>
        <v>to</v>
      </c>
      <c r="AC559" s="23" t="str">
        <f t="shared" si="62"/>
        <v>fr</v>
      </c>
      <c r="AD559" s="45"/>
      <c r="AE559" s="45"/>
    </row>
    <row r="560" spans="1:31" x14ac:dyDescent="0.25">
      <c r="A560" s="45">
        <v>32185</v>
      </c>
      <c r="B560" s="45"/>
      <c r="C560" s="45">
        <v>9772</v>
      </c>
      <c r="D560" s="52">
        <v>44063</v>
      </c>
      <c r="E560" s="45">
        <v>1027081</v>
      </c>
      <c r="F560" s="45">
        <v>3353</v>
      </c>
      <c r="G560" s="45" t="s">
        <v>60</v>
      </c>
      <c r="H560" s="34">
        <v>29815</v>
      </c>
      <c r="I560" s="51">
        <v>13</v>
      </c>
      <c r="J560" s="45">
        <v>-1</v>
      </c>
      <c r="K560" s="45" t="s">
        <v>3102</v>
      </c>
      <c r="L560" s="45">
        <v>180</v>
      </c>
      <c r="M560" s="45">
        <v>180</v>
      </c>
      <c r="N560" s="26">
        <v>0</v>
      </c>
      <c r="O560" s="52">
        <v>44056</v>
      </c>
      <c r="P560" s="26">
        <v>2034</v>
      </c>
      <c r="Q560" s="45" t="s">
        <v>3322</v>
      </c>
      <c r="R560" s="45" t="s">
        <v>3051</v>
      </c>
      <c r="S560" s="45" t="s">
        <v>89</v>
      </c>
      <c r="T560" s="45"/>
      <c r="V560" s="45"/>
      <c r="W560" s="23" t="str">
        <f t="shared" si="58"/>
        <v>2033</v>
      </c>
      <c r="X560" s="23">
        <f t="shared" si="59"/>
        <v>2020</v>
      </c>
      <c r="Y560" s="23">
        <f t="shared" si="60"/>
        <v>2020</v>
      </c>
      <c r="Z560" s="23" t="str">
        <f t="shared" si="56"/>
        <v>aug</v>
      </c>
      <c r="AA560" s="23" t="str">
        <f t="shared" si="57"/>
        <v>aug</v>
      </c>
      <c r="AB560" s="23" t="str">
        <f t="shared" si="61"/>
        <v>to</v>
      </c>
      <c r="AC560" s="23" t="str">
        <f t="shared" si="62"/>
        <v>to</v>
      </c>
      <c r="AD560" s="45"/>
      <c r="AE560" s="45"/>
    </row>
    <row r="561" spans="1:31" x14ac:dyDescent="0.25">
      <c r="A561" s="45">
        <v>32186</v>
      </c>
      <c r="B561" s="45"/>
      <c r="C561" s="45">
        <v>9774</v>
      </c>
      <c r="D561" s="52">
        <v>44063</v>
      </c>
      <c r="E561" s="45">
        <v>1023247</v>
      </c>
      <c r="F561" s="95">
        <v>3353</v>
      </c>
      <c r="G561" s="45" t="s">
        <v>57</v>
      </c>
      <c r="H561" s="34">
        <v>29373</v>
      </c>
      <c r="I561" s="51">
        <v>116</v>
      </c>
      <c r="J561" s="45">
        <v>-2</v>
      </c>
      <c r="K561" s="45" t="s">
        <v>3102</v>
      </c>
      <c r="L561" s="45">
        <v>256</v>
      </c>
      <c r="M561" s="45">
        <v>236</v>
      </c>
      <c r="N561" s="26">
        <v>20</v>
      </c>
      <c r="O561" s="52">
        <v>44054</v>
      </c>
      <c r="P561" s="26">
        <v>2034</v>
      </c>
      <c r="Q561" s="45" t="s">
        <v>3110</v>
      </c>
      <c r="R561" s="45" t="s">
        <v>3051</v>
      </c>
      <c r="S561" s="45" t="s">
        <v>88</v>
      </c>
      <c r="T561" s="45"/>
      <c r="V561" s="45" t="s">
        <v>3413</v>
      </c>
      <c r="W561" s="23" t="str">
        <f t="shared" si="58"/>
        <v>2033</v>
      </c>
      <c r="X561" s="23">
        <f t="shared" si="59"/>
        <v>2020</v>
      </c>
      <c r="Y561" s="23">
        <f t="shared" si="60"/>
        <v>2020</v>
      </c>
      <c r="Z561" s="23" t="str">
        <f t="shared" si="56"/>
        <v>aug</v>
      </c>
      <c r="AA561" s="23" t="str">
        <f t="shared" si="57"/>
        <v>aug</v>
      </c>
      <c r="AB561" s="23" t="str">
        <f t="shared" si="61"/>
        <v>to</v>
      </c>
      <c r="AC561" s="23" t="str">
        <f t="shared" si="62"/>
        <v>ti</v>
      </c>
      <c r="AD561" s="45"/>
      <c r="AE561" s="45"/>
    </row>
    <row r="562" spans="1:31" x14ac:dyDescent="0.25">
      <c r="A562" s="45">
        <v>32187</v>
      </c>
      <c r="B562" s="45"/>
      <c r="C562" s="45">
        <v>9775</v>
      </c>
      <c r="D562" s="52">
        <v>44063</v>
      </c>
      <c r="E562" s="45">
        <v>1023248</v>
      </c>
      <c r="F562" s="45">
        <v>3353</v>
      </c>
      <c r="G562" s="45" t="s">
        <v>57</v>
      </c>
      <c r="H562" s="34">
        <v>29376</v>
      </c>
      <c r="I562" s="51">
        <v>16</v>
      </c>
      <c r="J562" s="45">
        <v>2</v>
      </c>
      <c r="K562" s="45" t="s">
        <v>3102</v>
      </c>
      <c r="L562" s="45">
        <v>284</v>
      </c>
      <c r="M562" s="45">
        <v>284</v>
      </c>
      <c r="N562" s="26">
        <v>0</v>
      </c>
      <c r="O562" s="52">
        <v>44054</v>
      </c>
      <c r="P562" s="26">
        <v>2034</v>
      </c>
      <c r="Q562" s="45" t="s">
        <v>3110</v>
      </c>
      <c r="R562" s="45" t="s">
        <v>3051</v>
      </c>
      <c r="S562" s="45" t="s">
        <v>88</v>
      </c>
      <c r="T562" s="45"/>
      <c r="V562" s="45"/>
      <c r="W562" s="23" t="str">
        <f t="shared" si="58"/>
        <v>2033</v>
      </c>
      <c r="X562" s="23">
        <f t="shared" si="59"/>
        <v>2020</v>
      </c>
      <c r="Y562" s="23">
        <f t="shared" si="60"/>
        <v>2020</v>
      </c>
      <c r="Z562" s="23" t="str">
        <f t="shared" si="56"/>
        <v>aug</v>
      </c>
      <c r="AA562" s="23" t="str">
        <f t="shared" si="57"/>
        <v>aug</v>
      </c>
      <c r="AB562" s="23" t="str">
        <f t="shared" si="61"/>
        <v>to</v>
      </c>
      <c r="AC562" s="23" t="str">
        <f t="shared" si="62"/>
        <v>ti</v>
      </c>
      <c r="AD562" s="45"/>
      <c r="AE562" s="45"/>
    </row>
    <row r="563" spans="1:31" x14ac:dyDescent="0.25">
      <c r="A563" s="45">
        <v>32188</v>
      </c>
      <c r="B563" s="45"/>
      <c r="C563" s="45">
        <v>9776</v>
      </c>
      <c r="D563" s="52">
        <v>44063</v>
      </c>
      <c r="E563" s="45">
        <v>1023247</v>
      </c>
      <c r="F563" s="45">
        <v>3353</v>
      </c>
      <c r="G563" s="45" t="s">
        <v>57</v>
      </c>
      <c r="H563" s="34">
        <v>71603</v>
      </c>
      <c r="I563" s="51">
        <v>58</v>
      </c>
      <c r="J563" s="45">
        <v>20</v>
      </c>
      <c r="K563" s="45" t="s">
        <v>3102</v>
      </c>
      <c r="L563" s="45">
        <v>443</v>
      </c>
      <c r="M563" s="45">
        <v>443</v>
      </c>
      <c r="N563" s="26">
        <v>0</v>
      </c>
      <c r="O563" s="52">
        <v>44054</v>
      </c>
      <c r="P563" s="26">
        <v>2034</v>
      </c>
      <c r="Q563" s="45" t="s">
        <v>3110</v>
      </c>
      <c r="R563" s="45" t="s">
        <v>3051</v>
      </c>
      <c r="S563" s="45" t="s">
        <v>88</v>
      </c>
      <c r="T563" s="45"/>
      <c r="V563" s="45"/>
      <c r="W563" s="23" t="str">
        <f t="shared" si="58"/>
        <v>2033</v>
      </c>
      <c r="X563" s="23">
        <f t="shared" si="59"/>
        <v>2020</v>
      </c>
      <c r="Y563" s="23">
        <f t="shared" si="60"/>
        <v>2020</v>
      </c>
      <c r="Z563" s="23" t="str">
        <f t="shared" si="56"/>
        <v>aug</v>
      </c>
      <c r="AA563" s="23" t="str">
        <f t="shared" si="57"/>
        <v>aug</v>
      </c>
      <c r="AB563" s="23" t="str">
        <f t="shared" si="61"/>
        <v>to</v>
      </c>
      <c r="AC563" s="23" t="str">
        <f t="shared" si="62"/>
        <v>ti</v>
      </c>
      <c r="AD563" s="45"/>
      <c r="AE563" s="45"/>
    </row>
    <row r="564" spans="1:31" x14ac:dyDescent="0.25">
      <c r="A564" s="45">
        <v>32189</v>
      </c>
      <c r="B564" s="45"/>
      <c r="C564" s="45">
        <v>9778</v>
      </c>
      <c r="D564" s="52">
        <v>44063</v>
      </c>
      <c r="E564" s="45">
        <v>1023247</v>
      </c>
      <c r="F564" s="45">
        <v>3353</v>
      </c>
      <c r="G564" s="45" t="s">
        <v>57</v>
      </c>
      <c r="H564" s="34">
        <v>98019</v>
      </c>
      <c r="I564" s="51">
        <v>19</v>
      </c>
      <c r="J564" s="45">
        <v>8</v>
      </c>
      <c r="K564" s="45" t="s">
        <v>3051</v>
      </c>
      <c r="L564" s="45">
        <v>399</v>
      </c>
      <c r="M564" s="45">
        <v>411</v>
      </c>
      <c r="N564" s="26">
        <v>-2</v>
      </c>
      <c r="O564" s="52">
        <v>44054</v>
      </c>
      <c r="P564" s="26">
        <v>2034</v>
      </c>
      <c r="Q564" s="45" t="s">
        <v>3103</v>
      </c>
      <c r="R564" s="45" t="s">
        <v>3051</v>
      </c>
      <c r="S564" s="45" t="s">
        <v>88</v>
      </c>
      <c r="T564" s="45"/>
      <c r="V564" s="45" t="s">
        <v>3414</v>
      </c>
      <c r="W564" s="23" t="str">
        <f t="shared" si="58"/>
        <v>2033</v>
      </c>
      <c r="X564" s="23">
        <f t="shared" si="59"/>
        <v>2020</v>
      </c>
      <c r="Y564" s="23">
        <f t="shared" si="60"/>
        <v>2020</v>
      </c>
      <c r="Z564" s="23" t="str">
        <f t="shared" si="56"/>
        <v>aug</v>
      </c>
      <c r="AA564" s="23" t="str">
        <f t="shared" si="57"/>
        <v>aug</v>
      </c>
      <c r="AB564" s="23" t="str">
        <f t="shared" si="61"/>
        <v>to</v>
      </c>
      <c r="AC564" s="23" t="str">
        <f t="shared" si="62"/>
        <v>ti</v>
      </c>
      <c r="AD564" s="45"/>
      <c r="AE564" s="45"/>
    </row>
    <row r="565" spans="1:31" x14ac:dyDescent="0.25">
      <c r="A565" s="45">
        <v>32190</v>
      </c>
      <c r="B565" s="45"/>
      <c r="C565" s="45">
        <v>9779</v>
      </c>
      <c r="D565" s="52">
        <v>44063</v>
      </c>
      <c r="E565" s="45">
        <v>1023247</v>
      </c>
      <c r="F565" s="45">
        <v>3353</v>
      </c>
      <c r="G565" s="45" t="s">
        <v>57</v>
      </c>
      <c r="H565" s="34">
        <v>41929</v>
      </c>
      <c r="I565" s="51">
        <v>17</v>
      </c>
      <c r="J565" s="45">
        <v>2</v>
      </c>
      <c r="K565" s="45" t="s">
        <v>3102</v>
      </c>
      <c r="L565" s="45">
        <v>330</v>
      </c>
      <c r="M565" s="45">
        <v>330</v>
      </c>
      <c r="N565" s="26">
        <v>0</v>
      </c>
      <c r="O565" s="52">
        <v>44054</v>
      </c>
      <c r="P565" s="26">
        <v>2034</v>
      </c>
      <c r="Q565" s="45" t="s">
        <v>3110</v>
      </c>
      <c r="R565" s="45" t="s">
        <v>3051</v>
      </c>
      <c r="S565" s="45" t="s">
        <v>88</v>
      </c>
      <c r="T565" s="45"/>
      <c r="V565" s="45"/>
      <c r="W565" s="23" t="str">
        <f t="shared" si="58"/>
        <v>2033</v>
      </c>
      <c r="X565" s="23">
        <f t="shared" si="59"/>
        <v>2020</v>
      </c>
      <c r="Y565" s="23">
        <f t="shared" si="60"/>
        <v>2020</v>
      </c>
      <c r="Z565" s="23" t="str">
        <f t="shared" si="56"/>
        <v>aug</v>
      </c>
      <c r="AA565" s="23" t="str">
        <f t="shared" si="57"/>
        <v>aug</v>
      </c>
      <c r="AB565" s="23" t="str">
        <f t="shared" si="61"/>
        <v>to</v>
      </c>
      <c r="AC565" s="23" t="str">
        <f t="shared" si="62"/>
        <v>ti</v>
      </c>
      <c r="AD565" s="45"/>
      <c r="AE565" s="45"/>
    </row>
    <row r="566" spans="1:31" x14ac:dyDescent="0.25">
      <c r="A566" s="45">
        <v>32191</v>
      </c>
      <c r="B566" s="45"/>
      <c r="C566" s="45">
        <v>9785</v>
      </c>
      <c r="D566" s="96">
        <v>44067</v>
      </c>
      <c r="E566" s="45">
        <v>1026859</v>
      </c>
      <c r="F566" s="45">
        <v>44888400</v>
      </c>
      <c r="G566" s="45" t="s">
        <v>60</v>
      </c>
      <c r="H566" s="34">
        <v>4280</v>
      </c>
      <c r="I566" s="51">
        <v>30</v>
      </c>
      <c r="J566" s="45">
        <v>-10</v>
      </c>
      <c r="K566" s="45" t="s">
        <v>3051</v>
      </c>
      <c r="L566" s="45">
        <v>261</v>
      </c>
      <c r="M566" s="45">
        <v>251</v>
      </c>
      <c r="N566" s="26">
        <v>10</v>
      </c>
      <c r="O566" s="52">
        <v>44055</v>
      </c>
      <c r="P566" s="26">
        <v>2035</v>
      </c>
      <c r="Q566" s="45" t="s">
        <v>3109</v>
      </c>
      <c r="R566" s="45" t="s">
        <v>3102</v>
      </c>
      <c r="S566" s="45" t="s">
        <v>89</v>
      </c>
      <c r="T566" s="45"/>
      <c r="V566" s="45"/>
      <c r="W566" s="23" t="str">
        <f t="shared" si="58"/>
        <v>2033</v>
      </c>
      <c r="X566" s="23">
        <f t="shared" si="59"/>
        <v>2020</v>
      </c>
      <c r="Y566" s="23">
        <f t="shared" si="60"/>
        <v>2020</v>
      </c>
      <c r="Z566" s="23" t="str">
        <f t="shared" si="56"/>
        <v>aug</v>
      </c>
      <c r="AA566" s="23" t="str">
        <f t="shared" si="57"/>
        <v>aug</v>
      </c>
      <c r="AB566" s="23" t="str">
        <f t="shared" si="61"/>
        <v>ma</v>
      </c>
      <c r="AC566" s="23" t="str">
        <f t="shared" si="62"/>
        <v>on</v>
      </c>
      <c r="AD566" s="45"/>
      <c r="AE566" s="45"/>
    </row>
    <row r="567" spans="1:31" x14ac:dyDescent="0.25">
      <c r="A567" s="45">
        <v>32192</v>
      </c>
      <c r="B567" s="45"/>
      <c r="C567" s="45">
        <v>9787</v>
      </c>
      <c r="D567" s="97">
        <v>44068</v>
      </c>
      <c r="E567" s="45">
        <v>1026545</v>
      </c>
      <c r="F567" s="45">
        <v>700046</v>
      </c>
      <c r="G567" s="45" t="s">
        <v>60</v>
      </c>
      <c r="H567" s="34">
        <v>549125</v>
      </c>
      <c r="I567" s="51">
        <v>20</v>
      </c>
      <c r="J567" s="45">
        <v>-15</v>
      </c>
      <c r="K567" s="45" t="s">
        <v>3102</v>
      </c>
      <c r="L567" s="45">
        <v>35</v>
      </c>
      <c r="M567" s="45">
        <v>20</v>
      </c>
      <c r="N567" s="26">
        <v>15</v>
      </c>
      <c r="O567" s="52">
        <v>44053</v>
      </c>
      <c r="P567" s="26">
        <v>2035</v>
      </c>
      <c r="Q567" s="45" t="s">
        <v>3103</v>
      </c>
      <c r="R567" s="45" t="s">
        <v>3102</v>
      </c>
      <c r="S567" s="45" t="s">
        <v>89</v>
      </c>
      <c r="T567" s="45"/>
      <c r="V567" s="45"/>
      <c r="W567" s="23" t="str">
        <f t="shared" si="58"/>
        <v>2033</v>
      </c>
      <c r="X567" s="23">
        <f t="shared" si="59"/>
        <v>2020</v>
      </c>
      <c r="Y567" s="23">
        <f t="shared" si="60"/>
        <v>2020</v>
      </c>
      <c r="Z567" s="23" t="str">
        <f t="shared" si="56"/>
        <v>aug</v>
      </c>
      <c r="AA567" s="23" t="str">
        <f t="shared" si="57"/>
        <v>aug</v>
      </c>
      <c r="AB567" s="23" t="str">
        <f t="shared" si="61"/>
        <v>ti</v>
      </c>
      <c r="AC567" s="23" t="str">
        <f t="shared" si="62"/>
        <v>ma</v>
      </c>
      <c r="AD567" s="45"/>
      <c r="AE567" s="45"/>
    </row>
    <row r="568" spans="1:31" x14ac:dyDescent="0.25">
      <c r="A568" s="45">
        <v>32193</v>
      </c>
      <c r="B568" s="45"/>
      <c r="C568" s="45">
        <v>9789</v>
      </c>
      <c r="D568" s="52">
        <v>44068</v>
      </c>
      <c r="E568" s="45">
        <v>1027522</v>
      </c>
      <c r="F568" s="45">
        <v>500329</v>
      </c>
      <c r="G568" s="45" t="s">
        <v>60</v>
      </c>
      <c r="H568" s="34">
        <v>38853</v>
      </c>
      <c r="I568" s="51">
        <v>3</v>
      </c>
      <c r="J568" s="45">
        <v>-1</v>
      </c>
      <c r="K568" s="45" t="s">
        <v>3102</v>
      </c>
      <c r="L568" s="45">
        <v>1046</v>
      </c>
      <c r="M568" s="45">
        <v>1045</v>
      </c>
      <c r="N568" s="26">
        <v>1</v>
      </c>
      <c r="O568" s="52">
        <v>44061</v>
      </c>
      <c r="P568" s="26">
        <v>2035</v>
      </c>
      <c r="Q568" s="45" t="s">
        <v>3109</v>
      </c>
      <c r="R568" s="45" t="s">
        <v>3102</v>
      </c>
      <c r="S568" s="45" t="s">
        <v>89</v>
      </c>
      <c r="T568" s="45"/>
      <c r="V568" s="45"/>
      <c r="W568" s="23" t="str">
        <f t="shared" si="58"/>
        <v>2034</v>
      </c>
      <c r="X568" s="23">
        <f t="shared" si="59"/>
        <v>2020</v>
      </c>
      <c r="Y568" s="23">
        <f t="shared" si="60"/>
        <v>2020</v>
      </c>
      <c r="Z568" s="23" t="str">
        <f t="shared" si="56"/>
        <v>aug</v>
      </c>
      <c r="AA568" s="23" t="str">
        <f t="shared" si="57"/>
        <v>aug</v>
      </c>
      <c r="AB568" s="23" t="str">
        <f t="shared" si="61"/>
        <v>ti</v>
      </c>
      <c r="AC568" s="23" t="str">
        <f t="shared" si="62"/>
        <v>ti</v>
      </c>
      <c r="AD568" s="45"/>
      <c r="AE568" s="45"/>
    </row>
    <row r="569" spans="1:31" x14ac:dyDescent="0.25">
      <c r="A569" s="45">
        <v>32194</v>
      </c>
      <c r="B569" s="45"/>
      <c r="C569" s="45">
        <v>9791</v>
      </c>
      <c r="D569" s="52">
        <v>44068</v>
      </c>
      <c r="E569" s="45">
        <v>1027084</v>
      </c>
      <c r="F569" s="45">
        <v>404001</v>
      </c>
      <c r="G569" s="45" t="s">
        <v>57</v>
      </c>
      <c r="H569" s="34">
        <v>64409</v>
      </c>
      <c r="I569" s="51">
        <v>25</v>
      </c>
      <c r="J569" s="45">
        <v>-25</v>
      </c>
      <c r="K569" s="45" t="s">
        <v>3051</v>
      </c>
      <c r="L569" s="45">
        <v>381</v>
      </c>
      <c r="M569" s="45">
        <v>381</v>
      </c>
      <c r="N569" s="26">
        <v>0</v>
      </c>
      <c r="O569" s="52">
        <v>44064</v>
      </c>
      <c r="P569" s="26">
        <v>2035</v>
      </c>
      <c r="Q569" s="45" t="s">
        <v>3107</v>
      </c>
      <c r="R569" s="45" t="s">
        <v>3051</v>
      </c>
      <c r="S569" s="45" t="s">
        <v>88</v>
      </c>
      <c r="T569" s="45"/>
      <c r="V569" s="45"/>
      <c r="W569" s="23" t="str">
        <f t="shared" si="58"/>
        <v>2034</v>
      </c>
      <c r="X569" s="23">
        <f t="shared" si="59"/>
        <v>2020</v>
      </c>
      <c r="Y569" s="23">
        <f t="shared" si="60"/>
        <v>2020</v>
      </c>
      <c r="Z569" s="23" t="str">
        <f t="shared" si="56"/>
        <v>aug</v>
      </c>
      <c r="AA569" s="23" t="str">
        <f t="shared" si="57"/>
        <v>aug</v>
      </c>
      <c r="AB569" s="23" t="str">
        <f t="shared" si="61"/>
        <v>ti</v>
      </c>
      <c r="AC569" s="23" t="str">
        <f t="shared" si="62"/>
        <v>fr</v>
      </c>
      <c r="AD569" s="45"/>
      <c r="AE569" s="45"/>
    </row>
    <row r="570" spans="1:31" x14ac:dyDescent="0.25">
      <c r="A570" s="45">
        <v>32195</v>
      </c>
      <c r="B570" s="45"/>
      <c r="C570" s="45">
        <v>9792</v>
      </c>
      <c r="D570" s="52">
        <v>44068</v>
      </c>
      <c r="E570" s="45">
        <v>1027853</v>
      </c>
      <c r="F570" s="34">
        <v>3363</v>
      </c>
      <c r="G570" s="45" t="s">
        <v>57</v>
      </c>
      <c r="H570" s="34">
        <v>716</v>
      </c>
      <c r="I570" s="51">
        <v>0</v>
      </c>
      <c r="J570" s="45">
        <v>3</v>
      </c>
      <c r="K570" s="45" t="s">
        <v>3102</v>
      </c>
      <c r="L570" s="45">
        <v>73</v>
      </c>
      <c r="M570" s="45">
        <v>73</v>
      </c>
      <c r="N570" s="26">
        <v>0</v>
      </c>
      <c r="O570" s="52">
        <v>44063</v>
      </c>
      <c r="P570" s="26">
        <v>2035</v>
      </c>
      <c r="Q570" s="45" t="s">
        <v>70</v>
      </c>
      <c r="R570" s="45" t="s">
        <v>3051</v>
      </c>
      <c r="S570" s="45" t="s">
        <v>89</v>
      </c>
      <c r="T570" s="45"/>
      <c r="V570" s="45"/>
      <c r="W570" s="23" t="str">
        <f t="shared" si="58"/>
        <v>2034</v>
      </c>
      <c r="X570" s="23">
        <f t="shared" si="59"/>
        <v>2020</v>
      </c>
      <c r="Y570" s="23">
        <f t="shared" si="60"/>
        <v>2020</v>
      </c>
      <c r="Z570" s="23" t="str">
        <f t="shared" si="56"/>
        <v>aug</v>
      </c>
      <c r="AA570" s="23" t="str">
        <f t="shared" si="57"/>
        <v>aug</v>
      </c>
      <c r="AB570" s="23" t="str">
        <f t="shared" si="61"/>
        <v>ti</v>
      </c>
      <c r="AC570" s="23" t="str">
        <f t="shared" si="62"/>
        <v>to</v>
      </c>
      <c r="AD570" s="45"/>
      <c r="AE570" s="45"/>
    </row>
    <row r="571" spans="1:31" x14ac:dyDescent="0.25">
      <c r="A571" s="45">
        <v>32196</v>
      </c>
      <c r="B571" s="45"/>
      <c r="C571" s="45">
        <v>9793</v>
      </c>
      <c r="D571" s="52">
        <v>44068</v>
      </c>
      <c r="E571" s="45">
        <v>1027335</v>
      </c>
      <c r="F571" s="34">
        <v>423329</v>
      </c>
      <c r="G571" s="45" t="s">
        <v>57</v>
      </c>
      <c r="H571" s="63">
        <v>77553</v>
      </c>
      <c r="I571" s="51">
        <v>20</v>
      </c>
      <c r="J571" s="45">
        <v>-10</v>
      </c>
      <c r="K571" s="45" t="s">
        <v>3051</v>
      </c>
      <c r="L571" s="45">
        <v>324</v>
      </c>
      <c r="M571" s="45">
        <v>314</v>
      </c>
      <c r="N571" s="26">
        <v>10</v>
      </c>
      <c r="O571" s="52">
        <v>44060</v>
      </c>
      <c r="P571" s="26">
        <v>2035</v>
      </c>
      <c r="Q571" s="45" t="s">
        <v>3110</v>
      </c>
      <c r="R571" s="45" t="s">
        <v>3102</v>
      </c>
      <c r="S571" s="45" t="s">
        <v>88</v>
      </c>
      <c r="T571" s="45"/>
      <c r="V571" s="45"/>
      <c r="W571" s="23" t="str">
        <f t="shared" si="58"/>
        <v>2034</v>
      </c>
      <c r="X571" s="23">
        <f t="shared" si="59"/>
        <v>2020</v>
      </c>
      <c r="Y571" s="23">
        <f t="shared" si="60"/>
        <v>2020</v>
      </c>
      <c r="Z571" s="23" t="str">
        <f t="shared" ref="Z571:Z634" si="63">TEXT(D571,"MMM")</f>
        <v>aug</v>
      </c>
      <c r="AA571" s="23" t="str">
        <f t="shared" ref="AA571:AA634" si="64">TEXT(O571,"MMM")</f>
        <v>aug</v>
      </c>
      <c r="AB571" s="23" t="str">
        <f t="shared" si="61"/>
        <v>ti</v>
      </c>
      <c r="AC571" s="23" t="str">
        <f t="shared" si="62"/>
        <v>ma</v>
      </c>
      <c r="AD571" s="45"/>
      <c r="AE571" s="45"/>
    </row>
    <row r="572" spans="1:31" x14ac:dyDescent="0.25">
      <c r="A572" s="45">
        <v>32197</v>
      </c>
      <c r="B572" s="45"/>
      <c r="C572" s="45">
        <v>9794</v>
      </c>
      <c r="D572" s="52">
        <v>44068</v>
      </c>
      <c r="E572" s="45">
        <v>1022966</v>
      </c>
      <c r="F572" s="34">
        <v>421854</v>
      </c>
      <c r="G572" s="45" t="s">
        <v>60</v>
      </c>
      <c r="H572" s="63">
        <v>707852</v>
      </c>
      <c r="I572" s="51">
        <v>180</v>
      </c>
      <c r="J572" s="45">
        <v>-36</v>
      </c>
      <c r="K572" s="45" t="s">
        <v>3051</v>
      </c>
      <c r="L572" s="45">
        <v>373</v>
      </c>
      <c r="M572" s="45">
        <v>337</v>
      </c>
      <c r="N572" s="26">
        <v>36</v>
      </c>
      <c r="O572" s="52">
        <v>44015</v>
      </c>
      <c r="P572" s="26">
        <v>2035</v>
      </c>
      <c r="Q572" s="45" t="s">
        <v>70</v>
      </c>
      <c r="R572" s="45" t="s">
        <v>3102</v>
      </c>
      <c r="S572" s="45" t="s">
        <v>88</v>
      </c>
      <c r="T572" s="45"/>
      <c r="V572" s="45"/>
      <c r="W572" s="23" t="str">
        <f t="shared" ref="W572:W635" si="65">CONCATENATE(RIGHT(TEXT(YEAR(O572),"#"),2),TEXT(WEEKNUM(O572),"0#"))</f>
        <v>2027</v>
      </c>
      <c r="X572" s="23">
        <f t="shared" ref="X572:X635" si="66">YEAR(D572)</f>
        <v>2020</v>
      </c>
      <c r="Y572" s="23">
        <f t="shared" ref="Y572:Y635" si="67">YEAR(O572)</f>
        <v>2020</v>
      </c>
      <c r="Z572" s="23" t="str">
        <f t="shared" si="63"/>
        <v>aug</v>
      </c>
      <c r="AA572" s="23" t="str">
        <f t="shared" si="64"/>
        <v>jul</v>
      </c>
      <c r="AB572" s="23" t="str">
        <f t="shared" ref="AB572:AB635" si="68">TEXT(D572,"DDD")</f>
        <v>ti</v>
      </c>
      <c r="AC572" s="23" t="str">
        <f t="shared" ref="AC572:AC635" si="69">TEXT(O572,"DDD")</f>
        <v>fr</v>
      </c>
      <c r="AD572" s="45"/>
      <c r="AE572" s="45"/>
    </row>
    <row r="573" spans="1:31" x14ac:dyDescent="0.25">
      <c r="A573" s="45">
        <v>32198</v>
      </c>
      <c r="B573" s="45"/>
      <c r="C573" s="45">
        <v>9796</v>
      </c>
      <c r="D573" s="52">
        <v>44068</v>
      </c>
      <c r="E573" s="45">
        <v>1026637</v>
      </c>
      <c r="F573" s="34">
        <v>423001</v>
      </c>
      <c r="G573" s="45" t="s">
        <v>60</v>
      </c>
      <c r="H573" s="63">
        <v>707852</v>
      </c>
      <c r="I573" s="51">
        <v>136</v>
      </c>
      <c r="J573" s="45">
        <v>60</v>
      </c>
      <c r="K573" s="45" t="s">
        <v>3102</v>
      </c>
      <c r="L573" s="45">
        <v>313</v>
      </c>
      <c r="M573" s="45">
        <v>373</v>
      </c>
      <c r="N573" s="26">
        <v>-60</v>
      </c>
      <c r="O573" s="52">
        <v>44053</v>
      </c>
      <c r="P573" s="26">
        <v>2035</v>
      </c>
      <c r="Q573" s="45" t="s">
        <v>3109</v>
      </c>
      <c r="R573" s="45" t="s">
        <v>3102</v>
      </c>
      <c r="S573" s="45" t="s">
        <v>88</v>
      </c>
      <c r="T573" s="45"/>
      <c r="V573" s="45"/>
      <c r="W573" s="23" t="str">
        <f t="shared" si="65"/>
        <v>2033</v>
      </c>
      <c r="X573" s="23">
        <f t="shared" si="66"/>
        <v>2020</v>
      </c>
      <c r="Y573" s="23">
        <f t="shared" si="67"/>
        <v>2020</v>
      </c>
      <c r="Z573" s="23" t="str">
        <f t="shared" si="63"/>
        <v>aug</v>
      </c>
      <c r="AA573" s="23" t="str">
        <f t="shared" si="64"/>
        <v>aug</v>
      </c>
      <c r="AB573" s="23" t="str">
        <f t="shared" si="68"/>
        <v>ti</v>
      </c>
      <c r="AC573" s="23" t="str">
        <f t="shared" si="69"/>
        <v>ma</v>
      </c>
      <c r="AD573" s="45"/>
      <c r="AE573" s="45"/>
    </row>
    <row r="574" spans="1:31" x14ac:dyDescent="0.25">
      <c r="A574" s="45">
        <v>32199</v>
      </c>
      <c r="B574" s="45"/>
      <c r="C574" s="45">
        <v>9797</v>
      </c>
      <c r="D574" s="52">
        <v>44068</v>
      </c>
      <c r="E574" s="45">
        <v>1026637</v>
      </c>
      <c r="F574" s="45">
        <v>423001</v>
      </c>
      <c r="G574" s="45" t="s">
        <v>60</v>
      </c>
      <c r="H574" s="63">
        <v>56915</v>
      </c>
      <c r="I574" s="51">
        <v>25</v>
      </c>
      <c r="J574" s="45">
        <v>-5</v>
      </c>
      <c r="K574" s="45" t="s">
        <v>3102</v>
      </c>
      <c r="L574" s="45">
        <v>75</v>
      </c>
      <c r="M574" s="45">
        <v>75</v>
      </c>
      <c r="N574" s="26">
        <v>0</v>
      </c>
      <c r="O574" s="52">
        <v>44053</v>
      </c>
      <c r="P574" s="26">
        <v>2035</v>
      </c>
      <c r="Q574" s="45" t="s">
        <v>3109</v>
      </c>
      <c r="R574" s="45" t="s">
        <v>3051</v>
      </c>
      <c r="S574" s="45" t="s">
        <v>88</v>
      </c>
      <c r="T574" s="45"/>
      <c r="V574" s="45"/>
      <c r="W574" s="23" t="str">
        <f t="shared" si="65"/>
        <v>2033</v>
      </c>
      <c r="X574" s="23">
        <f t="shared" si="66"/>
        <v>2020</v>
      </c>
      <c r="Y574" s="23">
        <f t="shared" si="67"/>
        <v>2020</v>
      </c>
      <c r="Z574" s="23" t="str">
        <f t="shared" si="63"/>
        <v>aug</v>
      </c>
      <c r="AA574" s="23" t="str">
        <f t="shared" si="64"/>
        <v>aug</v>
      </c>
      <c r="AB574" s="23" t="str">
        <f t="shared" si="68"/>
        <v>ti</v>
      </c>
      <c r="AC574" s="23" t="str">
        <f t="shared" si="69"/>
        <v>ma</v>
      </c>
      <c r="AD574" s="45"/>
      <c r="AE574" s="45"/>
    </row>
    <row r="575" spans="1:31" x14ac:dyDescent="0.25">
      <c r="A575" s="45">
        <v>32200</v>
      </c>
      <c r="B575" s="45"/>
      <c r="C575" s="45">
        <v>9798</v>
      </c>
      <c r="D575" s="52">
        <v>44068</v>
      </c>
      <c r="E575" s="45">
        <v>1020645</v>
      </c>
      <c r="F575" s="45">
        <v>407303</v>
      </c>
      <c r="G575" s="45" t="s">
        <v>57</v>
      </c>
      <c r="H575" s="34">
        <v>70075</v>
      </c>
      <c r="I575" s="51">
        <v>77</v>
      </c>
      <c r="J575" s="45">
        <v>-77</v>
      </c>
      <c r="K575" s="45" t="s">
        <v>3102</v>
      </c>
      <c r="L575" s="45">
        <v>173</v>
      </c>
      <c r="M575" s="45">
        <v>125</v>
      </c>
      <c r="N575" s="26">
        <v>48</v>
      </c>
      <c r="O575" s="52">
        <v>44001</v>
      </c>
      <c r="P575" s="26">
        <v>2035</v>
      </c>
      <c r="Q575" s="45" t="s">
        <v>3107</v>
      </c>
      <c r="R575" s="45" t="s">
        <v>3102</v>
      </c>
      <c r="S575" s="45" t="s">
        <v>88</v>
      </c>
      <c r="T575" s="45"/>
      <c r="V575" s="45"/>
      <c r="W575" s="23" t="str">
        <f t="shared" si="65"/>
        <v>2025</v>
      </c>
      <c r="X575" s="23">
        <f t="shared" si="66"/>
        <v>2020</v>
      </c>
      <c r="Y575" s="23">
        <f t="shared" si="67"/>
        <v>2020</v>
      </c>
      <c r="Z575" s="23" t="str">
        <f t="shared" si="63"/>
        <v>aug</v>
      </c>
      <c r="AA575" s="23" t="str">
        <f t="shared" si="64"/>
        <v>jun</v>
      </c>
      <c r="AB575" s="23" t="str">
        <f t="shared" si="68"/>
        <v>ti</v>
      </c>
      <c r="AC575" s="23" t="str">
        <f t="shared" si="69"/>
        <v>fr</v>
      </c>
      <c r="AD575" s="45"/>
      <c r="AE575" s="45"/>
    </row>
    <row r="576" spans="1:31" x14ac:dyDescent="0.25">
      <c r="A576" s="45">
        <v>32201</v>
      </c>
      <c r="B576" s="45"/>
      <c r="C576" s="45">
        <v>9799</v>
      </c>
      <c r="D576" s="52">
        <v>44068</v>
      </c>
      <c r="E576" s="45">
        <v>1020645</v>
      </c>
      <c r="F576" s="45">
        <v>407303</v>
      </c>
      <c r="G576" s="45" t="s">
        <v>57</v>
      </c>
      <c r="H576" s="34">
        <v>70125</v>
      </c>
      <c r="I576" s="51">
        <v>20</v>
      </c>
      <c r="J576" s="45">
        <v>77</v>
      </c>
      <c r="K576" s="45" t="s">
        <v>3102</v>
      </c>
      <c r="L576" s="45">
        <v>59</v>
      </c>
      <c r="M576" s="45">
        <v>137</v>
      </c>
      <c r="N576" s="26">
        <v>-78</v>
      </c>
      <c r="O576" s="52">
        <v>44001</v>
      </c>
      <c r="P576" s="26">
        <v>2035</v>
      </c>
      <c r="Q576" s="45" t="s">
        <v>3107</v>
      </c>
      <c r="R576" s="45" t="s">
        <v>3102</v>
      </c>
      <c r="S576" s="45" t="s">
        <v>88</v>
      </c>
      <c r="T576" s="45"/>
      <c r="V576" s="45"/>
      <c r="W576" s="23" t="str">
        <f t="shared" si="65"/>
        <v>2025</v>
      </c>
      <c r="X576" s="23">
        <f t="shared" si="66"/>
        <v>2020</v>
      </c>
      <c r="Y576" s="23">
        <f t="shared" si="67"/>
        <v>2020</v>
      </c>
      <c r="Z576" s="23" t="str">
        <f t="shared" si="63"/>
        <v>aug</v>
      </c>
      <c r="AA576" s="23" t="str">
        <f t="shared" si="64"/>
        <v>jun</v>
      </c>
      <c r="AB576" s="23" t="str">
        <f t="shared" si="68"/>
        <v>ti</v>
      </c>
      <c r="AC576" s="23" t="str">
        <f t="shared" si="69"/>
        <v>fr</v>
      </c>
      <c r="AD576" s="45"/>
      <c r="AE576" s="45"/>
    </row>
    <row r="577" spans="1:31" x14ac:dyDescent="0.25">
      <c r="A577" s="45">
        <v>32202</v>
      </c>
      <c r="B577" s="45"/>
      <c r="C577" s="45">
        <v>9800</v>
      </c>
      <c r="D577" s="52">
        <v>44068</v>
      </c>
      <c r="E577" s="45">
        <v>1025905</v>
      </c>
      <c r="F577" s="45">
        <v>700040</v>
      </c>
      <c r="G577" s="45" t="s">
        <v>57</v>
      </c>
      <c r="H577" s="34" t="s">
        <v>66</v>
      </c>
      <c r="I577" s="51">
        <v>2</v>
      </c>
      <c r="J577" s="45">
        <v>-2</v>
      </c>
      <c r="K577" s="45" t="s">
        <v>3102</v>
      </c>
      <c r="L577" s="45">
        <v>127</v>
      </c>
      <c r="M577" s="45">
        <v>127</v>
      </c>
      <c r="N577" s="26">
        <v>0</v>
      </c>
      <c r="O577" s="52">
        <v>44050</v>
      </c>
      <c r="P577" s="26">
        <v>2035</v>
      </c>
      <c r="Q577" s="45" t="s">
        <v>3110</v>
      </c>
      <c r="R577" s="45" t="s">
        <v>3051</v>
      </c>
      <c r="S577" s="45" t="s">
        <v>88</v>
      </c>
      <c r="T577" s="45"/>
      <c r="V577" s="45"/>
      <c r="W577" s="23" t="str">
        <f t="shared" si="65"/>
        <v>2032</v>
      </c>
      <c r="X577" s="23">
        <f t="shared" si="66"/>
        <v>2020</v>
      </c>
      <c r="Y577" s="23">
        <f t="shared" si="67"/>
        <v>2020</v>
      </c>
      <c r="Z577" s="23" t="str">
        <f t="shared" si="63"/>
        <v>aug</v>
      </c>
      <c r="AA577" s="23" t="str">
        <f t="shared" si="64"/>
        <v>aug</v>
      </c>
      <c r="AB577" s="23" t="str">
        <f t="shared" si="68"/>
        <v>ti</v>
      </c>
      <c r="AC577" s="23" t="str">
        <f t="shared" si="69"/>
        <v>fr</v>
      </c>
      <c r="AD577" s="45"/>
      <c r="AE577" s="45"/>
    </row>
    <row r="578" spans="1:31" x14ac:dyDescent="0.25">
      <c r="A578" s="45">
        <v>32203</v>
      </c>
      <c r="B578" s="45"/>
      <c r="C578" s="45">
        <v>9801</v>
      </c>
      <c r="D578" s="52">
        <v>44068</v>
      </c>
      <c r="E578" s="45">
        <v>1025905</v>
      </c>
      <c r="F578" s="45">
        <v>700040</v>
      </c>
      <c r="G578" s="45" t="s">
        <v>57</v>
      </c>
      <c r="H578" s="34">
        <v>29359</v>
      </c>
      <c r="I578" s="51">
        <v>20</v>
      </c>
      <c r="J578" s="45">
        <v>-20</v>
      </c>
      <c r="K578" s="45" t="s">
        <v>3051</v>
      </c>
      <c r="L578" s="45">
        <v>125</v>
      </c>
      <c r="M578" s="45">
        <v>115</v>
      </c>
      <c r="N578" s="26">
        <v>10</v>
      </c>
      <c r="O578" s="52">
        <v>44050</v>
      </c>
      <c r="P578" s="26">
        <v>2035</v>
      </c>
      <c r="Q578" s="45" t="s">
        <v>3110</v>
      </c>
      <c r="R578" s="45" t="s">
        <v>3051</v>
      </c>
      <c r="S578" s="45" t="s">
        <v>88</v>
      </c>
      <c r="T578" s="45"/>
      <c r="V578" s="45"/>
      <c r="W578" s="23" t="str">
        <f t="shared" si="65"/>
        <v>2032</v>
      </c>
      <c r="X578" s="23">
        <f t="shared" si="66"/>
        <v>2020</v>
      </c>
      <c r="Y578" s="23">
        <f t="shared" si="67"/>
        <v>2020</v>
      </c>
      <c r="Z578" s="23" t="str">
        <f t="shared" si="63"/>
        <v>aug</v>
      </c>
      <c r="AA578" s="23" t="str">
        <f t="shared" si="64"/>
        <v>aug</v>
      </c>
      <c r="AB578" s="23" t="str">
        <f t="shared" si="68"/>
        <v>ti</v>
      </c>
      <c r="AC578" s="23" t="str">
        <f t="shared" si="69"/>
        <v>fr</v>
      </c>
      <c r="AD578" s="45"/>
      <c r="AE578" s="45"/>
    </row>
    <row r="579" spans="1:31" x14ac:dyDescent="0.25">
      <c r="A579" s="45">
        <v>32204</v>
      </c>
      <c r="B579" s="45"/>
      <c r="C579" s="45">
        <v>9802</v>
      </c>
      <c r="D579" s="52">
        <v>44068</v>
      </c>
      <c r="E579" s="45">
        <v>1025905</v>
      </c>
      <c r="F579" s="45">
        <v>700040</v>
      </c>
      <c r="G579" s="45" t="s">
        <v>57</v>
      </c>
      <c r="H579" s="34">
        <v>29752</v>
      </c>
      <c r="I579" s="51">
        <v>15</v>
      </c>
      <c r="J579" s="45">
        <v>-15</v>
      </c>
      <c r="K579" s="45" t="s">
        <v>3051</v>
      </c>
      <c r="L579" s="45">
        <v>71</v>
      </c>
      <c r="M579" s="45">
        <v>71</v>
      </c>
      <c r="N579" s="26">
        <v>0</v>
      </c>
      <c r="O579" s="52">
        <v>44050</v>
      </c>
      <c r="P579" s="26">
        <v>2035</v>
      </c>
      <c r="Q579" s="45" t="s">
        <v>3110</v>
      </c>
      <c r="R579" s="45" t="s">
        <v>3051</v>
      </c>
      <c r="S579" s="45" t="s">
        <v>88</v>
      </c>
      <c r="T579" s="45"/>
      <c r="V579" s="45"/>
      <c r="W579" s="23" t="str">
        <f t="shared" si="65"/>
        <v>2032</v>
      </c>
      <c r="X579" s="23">
        <f t="shared" si="66"/>
        <v>2020</v>
      </c>
      <c r="Y579" s="23">
        <f t="shared" si="67"/>
        <v>2020</v>
      </c>
      <c r="Z579" s="23" t="str">
        <f t="shared" si="63"/>
        <v>aug</v>
      </c>
      <c r="AA579" s="23" t="str">
        <f t="shared" si="64"/>
        <v>aug</v>
      </c>
      <c r="AB579" s="23" t="str">
        <f t="shared" si="68"/>
        <v>ti</v>
      </c>
      <c r="AC579" s="23" t="str">
        <f t="shared" si="69"/>
        <v>fr</v>
      </c>
      <c r="AD579" s="45"/>
      <c r="AE579" s="45"/>
    </row>
    <row r="580" spans="1:31" x14ac:dyDescent="0.25">
      <c r="A580" s="45">
        <v>32205</v>
      </c>
      <c r="B580" s="45"/>
      <c r="C580" s="45">
        <v>9803</v>
      </c>
      <c r="D580" s="52">
        <v>44068</v>
      </c>
      <c r="E580" s="45">
        <v>1025905</v>
      </c>
      <c r="F580" s="45">
        <v>700040</v>
      </c>
      <c r="G580" s="45" t="s">
        <v>57</v>
      </c>
      <c r="H580" s="34">
        <v>29755</v>
      </c>
      <c r="I580" s="51">
        <v>4</v>
      </c>
      <c r="J580" s="45">
        <v>-4</v>
      </c>
      <c r="K580" s="45" t="s">
        <v>3051</v>
      </c>
      <c r="L580" s="45">
        <v>196</v>
      </c>
      <c r="M580" s="45">
        <v>196</v>
      </c>
      <c r="N580" s="26">
        <v>0</v>
      </c>
      <c r="O580" s="52">
        <v>44050</v>
      </c>
      <c r="P580" s="26">
        <v>2035</v>
      </c>
      <c r="Q580" s="45" t="s">
        <v>3110</v>
      </c>
      <c r="R580" s="45" t="s">
        <v>3051</v>
      </c>
      <c r="S580" s="45" t="s">
        <v>88</v>
      </c>
      <c r="T580" s="45"/>
      <c r="V580" s="45"/>
      <c r="W580" s="23" t="str">
        <f t="shared" si="65"/>
        <v>2032</v>
      </c>
      <c r="X580" s="23">
        <f t="shared" si="66"/>
        <v>2020</v>
      </c>
      <c r="Y580" s="23">
        <f t="shared" si="67"/>
        <v>2020</v>
      </c>
      <c r="Z580" s="23" t="str">
        <f t="shared" si="63"/>
        <v>aug</v>
      </c>
      <c r="AA580" s="23" t="str">
        <f t="shared" si="64"/>
        <v>aug</v>
      </c>
      <c r="AB580" s="23" t="str">
        <f t="shared" si="68"/>
        <v>ti</v>
      </c>
      <c r="AC580" s="23" t="str">
        <f t="shared" si="69"/>
        <v>fr</v>
      </c>
      <c r="AD580" s="45"/>
      <c r="AE580" s="45"/>
    </row>
    <row r="581" spans="1:31" x14ac:dyDescent="0.25">
      <c r="A581" s="45">
        <v>32206</v>
      </c>
      <c r="B581" s="45"/>
      <c r="C581" s="45">
        <v>9804</v>
      </c>
      <c r="D581" s="52">
        <v>44068</v>
      </c>
      <c r="E581" s="45">
        <v>1025905</v>
      </c>
      <c r="F581" s="45">
        <v>700040</v>
      </c>
      <c r="G581" s="45" t="s">
        <v>57</v>
      </c>
      <c r="H581" s="34">
        <v>29603</v>
      </c>
      <c r="I581" s="51">
        <v>10</v>
      </c>
      <c r="J581" s="45">
        <v>-10</v>
      </c>
      <c r="K581" s="45" t="s">
        <v>3051</v>
      </c>
      <c r="L581" s="45">
        <v>38</v>
      </c>
      <c r="M581" s="45">
        <v>38</v>
      </c>
      <c r="N581" s="26">
        <v>0</v>
      </c>
      <c r="O581" s="52">
        <v>44050</v>
      </c>
      <c r="P581" s="26">
        <v>2035</v>
      </c>
      <c r="Q581" s="45" t="s">
        <v>3110</v>
      </c>
      <c r="R581" s="45" t="s">
        <v>3051</v>
      </c>
      <c r="S581" s="45" t="s">
        <v>88</v>
      </c>
      <c r="T581" s="45"/>
      <c r="V581" s="45"/>
      <c r="W581" s="23" t="str">
        <f t="shared" si="65"/>
        <v>2032</v>
      </c>
      <c r="X581" s="23">
        <f t="shared" si="66"/>
        <v>2020</v>
      </c>
      <c r="Y581" s="23">
        <f t="shared" si="67"/>
        <v>2020</v>
      </c>
      <c r="Z581" s="23" t="str">
        <f t="shared" si="63"/>
        <v>aug</v>
      </c>
      <c r="AA581" s="23" t="str">
        <f t="shared" si="64"/>
        <v>aug</v>
      </c>
      <c r="AB581" s="23" t="str">
        <f t="shared" si="68"/>
        <v>ti</v>
      </c>
      <c r="AC581" s="23" t="str">
        <f t="shared" si="69"/>
        <v>fr</v>
      </c>
      <c r="AD581" s="45"/>
      <c r="AE581" s="45"/>
    </row>
    <row r="582" spans="1:31" x14ac:dyDescent="0.25">
      <c r="A582" s="45">
        <v>32207</v>
      </c>
      <c r="B582" s="45"/>
      <c r="C582" s="45">
        <v>9805</v>
      </c>
      <c r="D582" s="52">
        <v>44069</v>
      </c>
      <c r="E582" s="45">
        <v>1028046</v>
      </c>
      <c r="F582" s="45">
        <v>421628</v>
      </c>
      <c r="G582" s="45" t="s">
        <v>60</v>
      </c>
      <c r="H582" s="34">
        <v>707852</v>
      </c>
      <c r="I582" s="51">
        <v>90</v>
      </c>
      <c r="J582" s="45">
        <v>24</v>
      </c>
      <c r="K582" s="45" t="s">
        <v>3051</v>
      </c>
      <c r="L582" s="45">
        <v>289</v>
      </c>
      <c r="M582" s="45">
        <v>313</v>
      </c>
      <c r="N582" s="26">
        <v>-24</v>
      </c>
      <c r="O582" s="52">
        <v>44064</v>
      </c>
      <c r="P582" s="26">
        <v>2035</v>
      </c>
      <c r="Q582" s="45" t="s">
        <v>3178</v>
      </c>
      <c r="R582" s="45" t="s">
        <v>3102</v>
      </c>
      <c r="S582" s="45" t="s">
        <v>88</v>
      </c>
      <c r="T582" s="45"/>
      <c r="V582" s="45"/>
      <c r="W582" s="23" t="str">
        <f t="shared" si="65"/>
        <v>2034</v>
      </c>
      <c r="X582" s="23">
        <f t="shared" si="66"/>
        <v>2020</v>
      </c>
      <c r="Y582" s="23">
        <f t="shared" si="67"/>
        <v>2020</v>
      </c>
      <c r="Z582" s="23" t="str">
        <f t="shared" si="63"/>
        <v>aug</v>
      </c>
      <c r="AA582" s="23" t="str">
        <f t="shared" si="64"/>
        <v>aug</v>
      </c>
      <c r="AB582" s="23" t="str">
        <f t="shared" si="68"/>
        <v>on</v>
      </c>
      <c r="AC582" s="23" t="str">
        <f t="shared" si="69"/>
        <v>fr</v>
      </c>
      <c r="AD582" s="45"/>
      <c r="AE582" s="45"/>
    </row>
    <row r="583" spans="1:31" x14ac:dyDescent="0.25">
      <c r="A583" s="45">
        <v>32208</v>
      </c>
      <c r="B583" s="45"/>
      <c r="C583" s="45">
        <v>9807</v>
      </c>
      <c r="D583" s="52">
        <v>44070</v>
      </c>
      <c r="E583" s="45">
        <v>1027954</v>
      </c>
      <c r="F583" s="45">
        <v>400007</v>
      </c>
      <c r="G583" s="45" t="s">
        <v>57</v>
      </c>
      <c r="H583" s="34">
        <v>549125</v>
      </c>
      <c r="I583" s="51">
        <v>10</v>
      </c>
      <c r="J583" s="45">
        <v>-5</v>
      </c>
      <c r="K583" s="45" t="s">
        <v>3051</v>
      </c>
      <c r="L583" s="45">
        <v>150</v>
      </c>
      <c r="M583" s="45">
        <v>150</v>
      </c>
      <c r="N583" s="26">
        <v>0</v>
      </c>
      <c r="O583" s="52">
        <v>44063</v>
      </c>
      <c r="P583" s="26">
        <v>2035</v>
      </c>
      <c r="Q583" s="45" t="s">
        <v>3107</v>
      </c>
      <c r="R583" s="45" t="s">
        <v>3051</v>
      </c>
      <c r="S583" s="45" t="s">
        <v>88</v>
      </c>
      <c r="T583" s="45"/>
      <c r="V583" s="45"/>
      <c r="W583" s="23" t="str">
        <f t="shared" si="65"/>
        <v>2034</v>
      </c>
      <c r="X583" s="23">
        <f t="shared" si="66"/>
        <v>2020</v>
      </c>
      <c r="Y583" s="23">
        <f t="shared" si="67"/>
        <v>2020</v>
      </c>
      <c r="Z583" s="23" t="str">
        <f t="shared" si="63"/>
        <v>aug</v>
      </c>
      <c r="AA583" s="23" t="str">
        <f t="shared" si="64"/>
        <v>aug</v>
      </c>
      <c r="AB583" s="23" t="str">
        <f t="shared" si="68"/>
        <v>to</v>
      </c>
      <c r="AC583" s="23" t="str">
        <f t="shared" si="69"/>
        <v>to</v>
      </c>
      <c r="AD583" s="45"/>
      <c r="AE583" s="45"/>
    </row>
    <row r="584" spans="1:31" x14ac:dyDescent="0.25">
      <c r="A584" s="45">
        <v>32209</v>
      </c>
      <c r="B584" s="45"/>
      <c r="C584" s="45">
        <v>9810</v>
      </c>
      <c r="D584" s="52">
        <v>44070</v>
      </c>
      <c r="E584" s="45">
        <v>1026595</v>
      </c>
      <c r="F584" s="45">
        <v>700040</v>
      </c>
      <c r="G584" s="45" t="s">
        <v>57</v>
      </c>
      <c r="H584" s="34">
        <v>29103</v>
      </c>
      <c r="I584" s="51">
        <v>50</v>
      </c>
      <c r="J584" s="45">
        <v>-10</v>
      </c>
      <c r="K584" s="45" t="s">
        <v>3051</v>
      </c>
      <c r="L584" s="45">
        <v>18</v>
      </c>
      <c r="M584" s="45">
        <v>8</v>
      </c>
      <c r="N584" s="26">
        <v>10</v>
      </c>
      <c r="O584" s="52">
        <v>44057</v>
      </c>
      <c r="P584" s="26">
        <v>2035</v>
      </c>
      <c r="Q584" s="45" t="s">
        <v>3110</v>
      </c>
      <c r="R584" s="45" t="s">
        <v>3102</v>
      </c>
      <c r="S584" s="45" t="s">
        <v>88</v>
      </c>
      <c r="T584" s="45"/>
      <c r="V584" s="45"/>
      <c r="W584" s="23" t="str">
        <f t="shared" si="65"/>
        <v>2033</v>
      </c>
      <c r="X584" s="23">
        <f t="shared" si="66"/>
        <v>2020</v>
      </c>
      <c r="Y584" s="23">
        <f t="shared" si="67"/>
        <v>2020</v>
      </c>
      <c r="Z584" s="23" t="str">
        <f t="shared" si="63"/>
        <v>aug</v>
      </c>
      <c r="AA584" s="23" t="str">
        <f t="shared" si="64"/>
        <v>aug</v>
      </c>
      <c r="AB584" s="23" t="str">
        <f t="shared" si="68"/>
        <v>to</v>
      </c>
      <c r="AC584" s="23" t="str">
        <f t="shared" si="69"/>
        <v>fr</v>
      </c>
      <c r="AD584" s="45"/>
      <c r="AE584" s="45"/>
    </row>
    <row r="585" spans="1:31" x14ac:dyDescent="0.25">
      <c r="A585" s="45">
        <v>32210</v>
      </c>
      <c r="B585" s="45"/>
      <c r="C585" s="45">
        <v>9811</v>
      </c>
      <c r="D585" s="52">
        <v>44070</v>
      </c>
      <c r="E585" s="45">
        <v>1027954</v>
      </c>
      <c r="F585" s="45">
        <v>400007</v>
      </c>
      <c r="G585" s="45" t="s">
        <v>57</v>
      </c>
      <c r="H585" s="34">
        <v>71255</v>
      </c>
      <c r="I585" s="51">
        <v>10</v>
      </c>
      <c r="J585" s="45">
        <v>10</v>
      </c>
      <c r="K585" s="45" t="s">
        <v>3102</v>
      </c>
      <c r="L585" s="45">
        <v>179</v>
      </c>
      <c r="M585" s="45">
        <v>199</v>
      </c>
      <c r="N585" s="26">
        <v>-20</v>
      </c>
      <c r="O585" s="52">
        <v>44063</v>
      </c>
      <c r="P585" s="26">
        <v>2035</v>
      </c>
      <c r="Q585" s="45" t="s">
        <v>3107</v>
      </c>
      <c r="R585" s="45" t="s">
        <v>3102</v>
      </c>
      <c r="S585" s="45" t="s">
        <v>88</v>
      </c>
      <c r="T585" s="45"/>
      <c r="V585" s="45"/>
      <c r="W585" s="23" t="str">
        <f t="shared" si="65"/>
        <v>2034</v>
      </c>
      <c r="X585" s="23">
        <f t="shared" si="66"/>
        <v>2020</v>
      </c>
      <c r="Y585" s="23">
        <f t="shared" si="67"/>
        <v>2020</v>
      </c>
      <c r="Z585" s="23" t="str">
        <f t="shared" si="63"/>
        <v>aug</v>
      </c>
      <c r="AA585" s="23" t="str">
        <f t="shared" si="64"/>
        <v>aug</v>
      </c>
      <c r="AB585" s="23" t="str">
        <f t="shared" si="68"/>
        <v>to</v>
      </c>
      <c r="AC585" s="23" t="str">
        <f t="shared" si="69"/>
        <v>to</v>
      </c>
      <c r="AD585" s="45"/>
      <c r="AE585" s="45"/>
    </row>
    <row r="586" spans="1:31" x14ac:dyDescent="0.25">
      <c r="A586" s="45">
        <v>32211</v>
      </c>
      <c r="B586" s="45"/>
      <c r="C586" s="45">
        <v>9812</v>
      </c>
      <c r="D586" s="52">
        <v>44070</v>
      </c>
      <c r="E586" s="45">
        <v>1028403</v>
      </c>
      <c r="F586" s="45">
        <v>87741050</v>
      </c>
      <c r="G586" s="45" t="s">
        <v>60</v>
      </c>
      <c r="H586" s="34">
        <v>3219</v>
      </c>
      <c r="I586" s="51">
        <v>60</v>
      </c>
      <c r="J586" s="45">
        <v>-5</v>
      </c>
      <c r="K586" s="45" t="s">
        <v>3051</v>
      </c>
      <c r="L586" s="45">
        <v>242</v>
      </c>
      <c r="M586" s="45">
        <v>222</v>
      </c>
      <c r="N586" s="26">
        <v>20</v>
      </c>
      <c r="O586" s="52">
        <v>44068</v>
      </c>
      <c r="P586" s="26">
        <v>2035</v>
      </c>
      <c r="Q586" s="45" t="s">
        <v>3103</v>
      </c>
      <c r="R586" s="45" t="s">
        <v>3102</v>
      </c>
      <c r="S586" s="45" t="s">
        <v>88</v>
      </c>
      <c r="T586" s="45"/>
      <c r="V586" s="45"/>
      <c r="W586" s="23" t="str">
        <f t="shared" si="65"/>
        <v>2035</v>
      </c>
      <c r="X586" s="23">
        <f t="shared" si="66"/>
        <v>2020</v>
      </c>
      <c r="Y586" s="23">
        <f t="shared" si="67"/>
        <v>2020</v>
      </c>
      <c r="Z586" s="23" t="str">
        <f t="shared" si="63"/>
        <v>aug</v>
      </c>
      <c r="AA586" s="23" t="str">
        <f t="shared" si="64"/>
        <v>aug</v>
      </c>
      <c r="AB586" s="23" t="str">
        <f t="shared" si="68"/>
        <v>to</v>
      </c>
      <c r="AC586" s="23" t="str">
        <f t="shared" si="69"/>
        <v>ti</v>
      </c>
      <c r="AD586" s="45"/>
      <c r="AE586" s="45"/>
    </row>
    <row r="587" spans="1:31" x14ac:dyDescent="0.25">
      <c r="A587" s="45">
        <v>32212</v>
      </c>
      <c r="B587" s="45"/>
      <c r="C587" s="45">
        <v>9813</v>
      </c>
      <c r="D587" s="52">
        <v>44070</v>
      </c>
      <c r="E587" s="45">
        <v>1027880</v>
      </c>
      <c r="F587" s="45">
        <v>70280000</v>
      </c>
      <c r="G587" s="45" t="s">
        <v>60</v>
      </c>
      <c r="H587" s="34">
        <v>4590</v>
      </c>
      <c r="I587" s="51">
        <v>210</v>
      </c>
      <c r="J587" s="45">
        <v>-110</v>
      </c>
      <c r="K587" s="45" t="s">
        <v>3051</v>
      </c>
      <c r="L587" s="45">
        <v>861</v>
      </c>
      <c r="M587" s="45">
        <v>786</v>
      </c>
      <c r="N587" s="26">
        <v>75</v>
      </c>
      <c r="O587" s="52">
        <v>44063</v>
      </c>
      <c r="P587" s="26">
        <v>2035</v>
      </c>
      <c r="Q587" s="45" t="s">
        <v>3178</v>
      </c>
      <c r="R587" s="45" t="s">
        <v>3102</v>
      </c>
      <c r="S587" s="45" t="s">
        <v>88</v>
      </c>
      <c r="T587" s="45"/>
      <c r="V587" s="45"/>
      <c r="W587" s="23" t="str">
        <f t="shared" si="65"/>
        <v>2034</v>
      </c>
      <c r="X587" s="23">
        <f t="shared" si="66"/>
        <v>2020</v>
      </c>
      <c r="Y587" s="23">
        <f t="shared" si="67"/>
        <v>2020</v>
      </c>
      <c r="Z587" s="23" t="str">
        <f t="shared" si="63"/>
        <v>aug</v>
      </c>
      <c r="AA587" s="23" t="str">
        <f t="shared" si="64"/>
        <v>aug</v>
      </c>
      <c r="AB587" s="23" t="str">
        <f t="shared" si="68"/>
        <v>to</v>
      </c>
      <c r="AC587" s="23" t="str">
        <f t="shared" si="69"/>
        <v>to</v>
      </c>
      <c r="AD587" s="45"/>
      <c r="AE587" s="45"/>
    </row>
    <row r="588" spans="1:31" x14ac:dyDescent="0.25">
      <c r="A588" s="45">
        <v>32213</v>
      </c>
      <c r="B588" s="45"/>
      <c r="C588" s="45">
        <v>9818</v>
      </c>
      <c r="D588" s="52">
        <v>44070</v>
      </c>
      <c r="E588" s="45">
        <v>1028260</v>
      </c>
      <c r="F588" s="45">
        <v>74311818</v>
      </c>
      <c r="G588" s="45" t="s">
        <v>57</v>
      </c>
      <c r="H588" s="34">
        <v>375525</v>
      </c>
      <c r="I588" s="51">
        <v>60</v>
      </c>
      <c r="J588" s="45">
        <v>240</v>
      </c>
      <c r="K588" s="45" t="s">
        <v>3102</v>
      </c>
      <c r="L588" s="45">
        <v>208</v>
      </c>
      <c r="M588" s="45">
        <v>468</v>
      </c>
      <c r="N588" s="26">
        <v>-260</v>
      </c>
      <c r="O588" s="52">
        <v>44067</v>
      </c>
      <c r="P588" s="26">
        <v>2035</v>
      </c>
      <c r="Q588" s="45" t="s">
        <v>3269</v>
      </c>
      <c r="R588" s="45" t="s">
        <v>3102</v>
      </c>
      <c r="S588" s="45" t="s">
        <v>88</v>
      </c>
      <c r="T588" s="45"/>
      <c r="V588" s="45"/>
      <c r="W588" s="23" t="str">
        <f t="shared" si="65"/>
        <v>2035</v>
      </c>
      <c r="X588" s="23">
        <f t="shared" si="66"/>
        <v>2020</v>
      </c>
      <c r="Y588" s="23">
        <f t="shared" si="67"/>
        <v>2020</v>
      </c>
      <c r="Z588" s="23" t="str">
        <f t="shared" si="63"/>
        <v>aug</v>
      </c>
      <c r="AA588" s="23" t="str">
        <f t="shared" si="64"/>
        <v>aug</v>
      </c>
      <c r="AB588" s="23" t="str">
        <f t="shared" si="68"/>
        <v>to</v>
      </c>
      <c r="AC588" s="23" t="str">
        <f t="shared" si="69"/>
        <v>ma</v>
      </c>
      <c r="AD588" s="45"/>
      <c r="AE588" s="45"/>
    </row>
    <row r="589" spans="1:31" x14ac:dyDescent="0.25">
      <c r="A589" s="45">
        <v>32214</v>
      </c>
      <c r="B589" s="45"/>
      <c r="C589" s="45">
        <v>9820</v>
      </c>
      <c r="D589" s="52">
        <v>44070</v>
      </c>
      <c r="E589" s="45">
        <v>1026705</v>
      </c>
      <c r="F589" s="45">
        <v>421025</v>
      </c>
      <c r="G589" s="45" t="s">
        <v>60</v>
      </c>
      <c r="H589" s="34">
        <v>474115</v>
      </c>
      <c r="I589" s="51">
        <v>30</v>
      </c>
      <c r="J589" s="45">
        <v>-10</v>
      </c>
      <c r="K589" s="45" t="s">
        <v>3051</v>
      </c>
      <c r="L589" s="45">
        <v>234</v>
      </c>
      <c r="M589" s="45">
        <v>224</v>
      </c>
      <c r="N589" s="26">
        <v>10</v>
      </c>
      <c r="O589" s="52">
        <v>44060</v>
      </c>
      <c r="P589" s="26">
        <v>2035</v>
      </c>
      <c r="Q589" s="45" t="s">
        <v>3103</v>
      </c>
      <c r="R589" s="45" t="s">
        <v>3102</v>
      </c>
      <c r="S589" s="45" t="s">
        <v>89</v>
      </c>
      <c r="T589" s="45"/>
      <c r="V589" s="45"/>
      <c r="W589" s="23" t="str">
        <f t="shared" si="65"/>
        <v>2034</v>
      </c>
      <c r="X589" s="23">
        <f t="shared" si="66"/>
        <v>2020</v>
      </c>
      <c r="Y589" s="23">
        <f t="shared" si="67"/>
        <v>2020</v>
      </c>
      <c r="Z589" s="23" t="str">
        <f t="shared" si="63"/>
        <v>aug</v>
      </c>
      <c r="AA589" s="23" t="str">
        <f t="shared" si="64"/>
        <v>aug</v>
      </c>
      <c r="AB589" s="23" t="str">
        <f t="shared" si="68"/>
        <v>to</v>
      </c>
      <c r="AC589" s="23" t="str">
        <f t="shared" si="69"/>
        <v>ma</v>
      </c>
      <c r="AD589" s="45"/>
      <c r="AE589" s="45"/>
    </row>
    <row r="590" spans="1:31" x14ac:dyDescent="0.25">
      <c r="A590" s="45">
        <v>32215</v>
      </c>
      <c r="B590" s="45"/>
      <c r="C590" s="45">
        <v>9824</v>
      </c>
      <c r="D590" s="52">
        <v>44071</v>
      </c>
      <c r="E590" s="45">
        <v>1027716</v>
      </c>
      <c r="F590" s="45">
        <v>600010</v>
      </c>
      <c r="G590" s="45" t="s">
        <v>60</v>
      </c>
      <c r="H590" s="34">
        <v>40101</v>
      </c>
      <c r="I590" s="51">
        <v>1</v>
      </c>
      <c r="J590" s="45">
        <v>-1</v>
      </c>
      <c r="K590" s="45" t="s">
        <v>3102</v>
      </c>
      <c r="L590" s="45">
        <v>118</v>
      </c>
      <c r="M590" s="45">
        <v>117</v>
      </c>
      <c r="N590" s="26">
        <v>1</v>
      </c>
      <c r="O590" s="52">
        <v>44062</v>
      </c>
      <c r="P590" s="26">
        <v>2035</v>
      </c>
      <c r="Q590" s="45" t="s">
        <v>3178</v>
      </c>
      <c r="R590" s="45" t="s">
        <v>3102</v>
      </c>
      <c r="S590" s="45" t="s">
        <v>89</v>
      </c>
      <c r="T590" s="45"/>
      <c r="V590" s="45"/>
      <c r="W590" s="23" t="str">
        <f t="shared" si="65"/>
        <v>2034</v>
      </c>
      <c r="X590" s="23">
        <f t="shared" si="66"/>
        <v>2020</v>
      </c>
      <c r="Y590" s="23">
        <f t="shared" si="67"/>
        <v>2020</v>
      </c>
      <c r="Z590" s="23" t="str">
        <f t="shared" si="63"/>
        <v>aug</v>
      </c>
      <c r="AA590" s="23" t="str">
        <f t="shared" si="64"/>
        <v>aug</v>
      </c>
      <c r="AB590" s="23" t="str">
        <f t="shared" si="68"/>
        <v>fr</v>
      </c>
      <c r="AC590" s="23" t="str">
        <f t="shared" si="69"/>
        <v>on</v>
      </c>
      <c r="AD590" s="45"/>
      <c r="AE590" s="45"/>
    </row>
    <row r="591" spans="1:31" x14ac:dyDescent="0.25">
      <c r="A591" s="45">
        <v>32216</v>
      </c>
      <c r="B591" s="45"/>
      <c r="C591" s="45">
        <v>9825</v>
      </c>
      <c r="D591" s="52">
        <v>44071</v>
      </c>
      <c r="E591" s="45">
        <v>1027716</v>
      </c>
      <c r="F591" s="45">
        <v>600010</v>
      </c>
      <c r="G591" s="45" t="s">
        <v>60</v>
      </c>
      <c r="H591" s="34">
        <v>40104</v>
      </c>
      <c r="I591" s="51">
        <v>0</v>
      </c>
      <c r="J591" s="45">
        <v>1</v>
      </c>
      <c r="K591" s="45" t="s">
        <v>3102</v>
      </c>
      <c r="L591" s="45">
        <v>190</v>
      </c>
      <c r="M591" s="45">
        <v>191</v>
      </c>
      <c r="N591" s="26">
        <v>-1</v>
      </c>
      <c r="O591" s="52">
        <v>44062</v>
      </c>
      <c r="P591" s="26">
        <v>2035</v>
      </c>
      <c r="Q591" s="45" t="s">
        <v>3178</v>
      </c>
      <c r="R591" s="45" t="s">
        <v>3102</v>
      </c>
      <c r="S591" s="45" t="s">
        <v>89</v>
      </c>
      <c r="T591" s="45"/>
      <c r="V591" s="45"/>
      <c r="W591" s="23" t="str">
        <f t="shared" si="65"/>
        <v>2034</v>
      </c>
      <c r="X591" s="23">
        <f t="shared" si="66"/>
        <v>2020</v>
      </c>
      <c r="Y591" s="23">
        <f t="shared" si="67"/>
        <v>2020</v>
      </c>
      <c r="Z591" s="23" t="str">
        <f t="shared" si="63"/>
        <v>aug</v>
      </c>
      <c r="AA591" s="23" t="str">
        <f t="shared" si="64"/>
        <v>aug</v>
      </c>
      <c r="AB591" s="23" t="str">
        <f t="shared" si="68"/>
        <v>fr</v>
      </c>
      <c r="AC591" s="23" t="str">
        <f t="shared" si="69"/>
        <v>on</v>
      </c>
      <c r="AD591" s="45"/>
      <c r="AE591" s="45"/>
    </row>
    <row r="592" spans="1:31" x14ac:dyDescent="0.25">
      <c r="A592" s="45">
        <v>32217</v>
      </c>
      <c r="B592" s="45"/>
      <c r="C592" s="45">
        <v>9829</v>
      </c>
      <c r="D592" s="52">
        <v>44071</v>
      </c>
      <c r="E592" s="45">
        <v>1028567</v>
      </c>
      <c r="F592" s="45">
        <v>74311818</v>
      </c>
      <c r="G592" s="45" t="s">
        <v>57</v>
      </c>
      <c r="H592" s="34">
        <v>42875</v>
      </c>
      <c r="I592" s="51">
        <v>100</v>
      </c>
      <c r="J592" s="45">
        <v>100</v>
      </c>
      <c r="K592" s="45" t="s">
        <v>3051</v>
      </c>
      <c r="L592" s="45">
        <v>145</v>
      </c>
      <c r="M592" s="45">
        <v>245</v>
      </c>
      <c r="N592" s="26">
        <v>-100</v>
      </c>
      <c r="O592" s="52">
        <v>44069</v>
      </c>
      <c r="P592" s="26">
        <v>2035</v>
      </c>
      <c r="Q592" s="45" t="s">
        <v>3108</v>
      </c>
      <c r="R592" s="45" t="s">
        <v>3102</v>
      </c>
      <c r="S592" s="45" t="s">
        <v>88</v>
      </c>
      <c r="T592" s="45"/>
      <c r="V592" s="45"/>
      <c r="W592" s="23" t="str">
        <f t="shared" si="65"/>
        <v>2035</v>
      </c>
      <c r="X592" s="23">
        <f t="shared" si="66"/>
        <v>2020</v>
      </c>
      <c r="Y592" s="23">
        <f t="shared" si="67"/>
        <v>2020</v>
      </c>
      <c r="Z592" s="23" t="str">
        <f t="shared" si="63"/>
        <v>aug</v>
      </c>
      <c r="AA592" s="23" t="str">
        <f t="shared" si="64"/>
        <v>aug</v>
      </c>
      <c r="AB592" s="23" t="str">
        <f t="shared" si="68"/>
        <v>fr</v>
      </c>
      <c r="AC592" s="23" t="str">
        <f t="shared" si="69"/>
        <v>on</v>
      </c>
      <c r="AD592" s="45"/>
      <c r="AE592" s="45"/>
    </row>
    <row r="593" spans="1:31" x14ac:dyDescent="0.25">
      <c r="A593" s="45">
        <v>32218</v>
      </c>
      <c r="B593" s="45"/>
      <c r="C593" s="45">
        <v>9830</v>
      </c>
      <c r="D593" s="52">
        <v>44071</v>
      </c>
      <c r="E593" s="45">
        <v>1026129</v>
      </c>
      <c r="F593" s="45">
        <v>66152310</v>
      </c>
      <c r="G593" s="45" t="s">
        <v>57</v>
      </c>
      <c r="H593" s="34">
        <v>4250</v>
      </c>
      <c r="I593" s="51">
        <v>10</v>
      </c>
      <c r="J593" s="45">
        <v>20</v>
      </c>
      <c r="K593" s="45" t="s">
        <v>3051</v>
      </c>
      <c r="L593" s="45">
        <v>215</v>
      </c>
      <c r="M593" s="45">
        <v>235</v>
      </c>
      <c r="N593" s="26">
        <v>-20</v>
      </c>
      <c r="O593" s="52">
        <v>44048</v>
      </c>
      <c r="P593" s="26">
        <v>2035</v>
      </c>
      <c r="Q593" s="45" t="s">
        <v>3110</v>
      </c>
      <c r="R593" s="45" t="s">
        <v>3102</v>
      </c>
      <c r="S593" s="45" t="s">
        <v>88</v>
      </c>
      <c r="T593" s="45"/>
      <c r="V593" s="45"/>
      <c r="W593" s="23" t="str">
        <f t="shared" si="65"/>
        <v>2032</v>
      </c>
      <c r="X593" s="23">
        <f t="shared" si="66"/>
        <v>2020</v>
      </c>
      <c r="Y593" s="23">
        <f t="shared" si="67"/>
        <v>2020</v>
      </c>
      <c r="Z593" s="23" t="str">
        <f t="shared" si="63"/>
        <v>aug</v>
      </c>
      <c r="AA593" s="23" t="str">
        <f t="shared" si="64"/>
        <v>aug</v>
      </c>
      <c r="AB593" s="23" t="str">
        <f t="shared" si="68"/>
        <v>fr</v>
      </c>
      <c r="AC593" s="23" t="str">
        <f t="shared" si="69"/>
        <v>on</v>
      </c>
      <c r="AD593" s="45"/>
      <c r="AE593" s="45"/>
    </row>
    <row r="594" spans="1:31" x14ac:dyDescent="0.25">
      <c r="A594" s="45">
        <v>32219</v>
      </c>
      <c r="B594" s="45"/>
      <c r="C594" s="45">
        <v>9832</v>
      </c>
      <c r="D594" s="52">
        <v>44071</v>
      </c>
      <c r="E594" s="45">
        <v>1028231</v>
      </c>
      <c r="F594" s="63">
        <v>421304</v>
      </c>
      <c r="G594" s="45" t="s">
        <v>60</v>
      </c>
      <c r="H594" s="34">
        <v>475552</v>
      </c>
      <c r="I594" s="51">
        <v>80</v>
      </c>
      <c r="J594" s="45">
        <v>-5</v>
      </c>
      <c r="K594" s="45" t="s">
        <v>3051</v>
      </c>
      <c r="L594" s="45">
        <v>270</v>
      </c>
      <c r="M594" s="45">
        <v>285</v>
      </c>
      <c r="N594" s="26">
        <v>-15</v>
      </c>
      <c r="O594" s="52">
        <v>44069</v>
      </c>
      <c r="P594" s="26">
        <v>2035</v>
      </c>
      <c r="Q594" s="45" t="s">
        <v>3109</v>
      </c>
      <c r="R594" s="45" t="s">
        <v>3051</v>
      </c>
      <c r="S594" s="45" t="s">
        <v>88</v>
      </c>
      <c r="T594" s="45"/>
      <c r="V594" s="45"/>
      <c r="W594" s="23" t="str">
        <f t="shared" si="65"/>
        <v>2035</v>
      </c>
      <c r="X594" s="23">
        <f t="shared" si="66"/>
        <v>2020</v>
      </c>
      <c r="Y594" s="23">
        <f t="shared" si="67"/>
        <v>2020</v>
      </c>
      <c r="Z594" s="23" t="str">
        <f t="shared" si="63"/>
        <v>aug</v>
      </c>
      <c r="AA594" s="23" t="str">
        <f t="shared" si="64"/>
        <v>aug</v>
      </c>
      <c r="AB594" s="23" t="str">
        <f t="shared" si="68"/>
        <v>fr</v>
      </c>
      <c r="AC594" s="23" t="str">
        <f t="shared" si="69"/>
        <v>on</v>
      </c>
      <c r="AD594" s="45"/>
      <c r="AE594" s="45"/>
    </row>
    <row r="595" spans="1:31" x14ac:dyDescent="0.25">
      <c r="A595" s="45">
        <v>32220</v>
      </c>
      <c r="B595" s="45"/>
      <c r="C595" s="45">
        <v>9836</v>
      </c>
      <c r="D595" s="52">
        <v>44074</v>
      </c>
      <c r="E595" s="45">
        <v>1028734</v>
      </c>
      <c r="F595" s="45">
        <v>77403300</v>
      </c>
      <c r="G595" s="45" t="s">
        <v>57</v>
      </c>
      <c r="H595" s="34">
        <v>53625</v>
      </c>
      <c r="I595" s="51">
        <v>1</v>
      </c>
      <c r="J595" s="45">
        <v>-1</v>
      </c>
      <c r="K595" s="45" t="s">
        <v>3102</v>
      </c>
      <c r="L595" s="45">
        <v>536</v>
      </c>
      <c r="M595" s="45">
        <v>552</v>
      </c>
      <c r="N595" s="26">
        <v>-16</v>
      </c>
      <c r="O595" s="52">
        <v>44070</v>
      </c>
      <c r="P595" s="26">
        <v>2036</v>
      </c>
      <c r="Q595" s="45" t="s">
        <v>3107</v>
      </c>
      <c r="R595" s="45" t="s">
        <v>3051</v>
      </c>
      <c r="S595" s="45" t="s">
        <v>88</v>
      </c>
      <c r="T595" s="45"/>
      <c r="V595" s="45"/>
      <c r="W595" s="23" t="str">
        <f t="shared" si="65"/>
        <v>2035</v>
      </c>
      <c r="X595" s="23">
        <f t="shared" si="66"/>
        <v>2020</v>
      </c>
      <c r="Y595" s="23">
        <f t="shared" si="67"/>
        <v>2020</v>
      </c>
      <c r="Z595" s="23" t="str">
        <f t="shared" si="63"/>
        <v>aug</v>
      </c>
      <c r="AA595" s="23" t="str">
        <f t="shared" si="64"/>
        <v>aug</v>
      </c>
      <c r="AB595" s="23" t="str">
        <f t="shared" si="68"/>
        <v>ma</v>
      </c>
      <c r="AC595" s="23" t="str">
        <f t="shared" si="69"/>
        <v>to</v>
      </c>
      <c r="AD595" s="45"/>
      <c r="AE595" s="45"/>
    </row>
    <row r="596" spans="1:31" x14ac:dyDescent="0.25">
      <c r="A596" s="45">
        <v>32221</v>
      </c>
      <c r="B596" s="45"/>
      <c r="C596" s="45">
        <v>9837</v>
      </c>
      <c r="D596" s="52">
        <v>44074</v>
      </c>
      <c r="E596" s="45">
        <v>1028734</v>
      </c>
      <c r="F596" s="45">
        <v>77403300</v>
      </c>
      <c r="G596" s="45" t="s">
        <v>57</v>
      </c>
      <c r="H596" s="34">
        <v>98011</v>
      </c>
      <c r="I596" s="51">
        <v>2</v>
      </c>
      <c r="J596" s="45">
        <v>-2</v>
      </c>
      <c r="K596" s="45" t="s">
        <v>3051</v>
      </c>
      <c r="L596" s="45">
        <v>400</v>
      </c>
      <c r="M596" s="45">
        <v>400</v>
      </c>
      <c r="N596" s="26">
        <v>0</v>
      </c>
      <c r="O596" s="52">
        <v>44070</v>
      </c>
      <c r="P596" s="26">
        <v>2036</v>
      </c>
      <c r="Q596" s="45" t="s">
        <v>3107</v>
      </c>
      <c r="R596" s="45" t="s">
        <v>3051</v>
      </c>
      <c r="S596" s="45" t="s">
        <v>88</v>
      </c>
      <c r="T596" s="45"/>
      <c r="V596" s="45"/>
      <c r="W596" s="23" t="str">
        <f t="shared" si="65"/>
        <v>2035</v>
      </c>
      <c r="X596" s="23">
        <f t="shared" si="66"/>
        <v>2020</v>
      </c>
      <c r="Y596" s="23">
        <f t="shared" si="67"/>
        <v>2020</v>
      </c>
      <c r="Z596" s="23" t="str">
        <f t="shared" si="63"/>
        <v>aug</v>
      </c>
      <c r="AA596" s="23" t="str">
        <f t="shared" si="64"/>
        <v>aug</v>
      </c>
      <c r="AB596" s="23" t="str">
        <f t="shared" si="68"/>
        <v>ma</v>
      </c>
      <c r="AC596" s="23" t="str">
        <f t="shared" si="69"/>
        <v>to</v>
      </c>
      <c r="AD596" s="45"/>
      <c r="AE596" s="45"/>
    </row>
    <row r="597" spans="1:31" x14ac:dyDescent="0.25">
      <c r="A597" s="45">
        <v>32222</v>
      </c>
      <c r="B597" s="45"/>
      <c r="C597" s="45">
        <v>9838</v>
      </c>
      <c r="D597" s="52">
        <v>44074</v>
      </c>
      <c r="E597" s="45">
        <v>1028020</v>
      </c>
      <c r="F597" s="45">
        <v>418031</v>
      </c>
      <c r="G597" s="45" t="s">
        <v>57</v>
      </c>
      <c r="H597" s="34">
        <v>38905</v>
      </c>
      <c r="I597" s="51">
        <v>45</v>
      </c>
      <c r="J597" s="45">
        <v>-15</v>
      </c>
      <c r="K597" s="45" t="s">
        <v>3051</v>
      </c>
      <c r="L597" s="45">
        <v>1296</v>
      </c>
      <c r="M597" s="45">
        <v>1297</v>
      </c>
      <c r="N597" s="26">
        <v>-1</v>
      </c>
      <c r="O597" s="52">
        <v>44064</v>
      </c>
      <c r="P597" s="26">
        <v>2036</v>
      </c>
      <c r="Q597" s="45" t="s">
        <v>3269</v>
      </c>
      <c r="R597" s="45" t="s">
        <v>3051</v>
      </c>
      <c r="S597" s="45" t="s">
        <v>88</v>
      </c>
      <c r="T597" s="45"/>
      <c r="V597" s="45"/>
      <c r="W597" s="23" t="str">
        <f t="shared" si="65"/>
        <v>2034</v>
      </c>
      <c r="X597" s="23">
        <f t="shared" si="66"/>
        <v>2020</v>
      </c>
      <c r="Y597" s="23">
        <f t="shared" si="67"/>
        <v>2020</v>
      </c>
      <c r="Z597" s="23" t="str">
        <f t="shared" si="63"/>
        <v>aug</v>
      </c>
      <c r="AA597" s="23" t="str">
        <f t="shared" si="64"/>
        <v>aug</v>
      </c>
      <c r="AB597" s="23" t="str">
        <f t="shared" si="68"/>
        <v>ma</v>
      </c>
      <c r="AC597" s="23" t="str">
        <f t="shared" si="69"/>
        <v>fr</v>
      </c>
      <c r="AD597" s="45"/>
      <c r="AE597" s="45"/>
    </row>
    <row r="598" spans="1:31" x14ac:dyDescent="0.25">
      <c r="A598" s="45">
        <v>32223</v>
      </c>
      <c r="B598" s="45"/>
      <c r="C598" s="45">
        <v>9839</v>
      </c>
      <c r="D598" s="52">
        <v>44074</v>
      </c>
      <c r="E598" s="45">
        <v>1025081</v>
      </c>
      <c r="F598" s="45">
        <v>407054</v>
      </c>
      <c r="G598" s="45" t="s">
        <v>60</v>
      </c>
      <c r="H598" s="34">
        <v>7839</v>
      </c>
      <c r="I598" s="51">
        <v>1</v>
      </c>
      <c r="J598" s="45">
        <v>-1</v>
      </c>
      <c r="K598" s="45" t="s">
        <v>3051</v>
      </c>
      <c r="L598" s="45">
        <v>4</v>
      </c>
      <c r="M598" s="45">
        <v>4</v>
      </c>
      <c r="N598" s="26">
        <v>0</v>
      </c>
      <c r="O598" s="52">
        <v>44042</v>
      </c>
      <c r="P598" s="26">
        <v>2036</v>
      </c>
      <c r="Q598" s="45" t="s">
        <v>3111</v>
      </c>
      <c r="R598" s="45" t="s">
        <v>3051</v>
      </c>
      <c r="S598" s="45" t="s">
        <v>88</v>
      </c>
      <c r="T598" s="45"/>
      <c r="V598" s="45"/>
      <c r="W598" s="23" t="str">
        <f t="shared" si="65"/>
        <v>2031</v>
      </c>
      <c r="X598" s="23">
        <f t="shared" si="66"/>
        <v>2020</v>
      </c>
      <c r="Y598" s="23">
        <f t="shared" si="67"/>
        <v>2020</v>
      </c>
      <c r="Z598" s="23" t="str">
        <f t="shared" si="63"/>
        <v>aug</v>
      </c>
      <c r="AA598" s="23" t="str">
        <f t="shared" si="64"/>
        <v>jul</v>
      </c>
      <c r="AB598" s="23" t="str">
        <f t="shared" si="68"/>
        <v>ma</v>
      </c>
      <c r="AC598" s="23" t="str">
        <f t="shared" si="69"/>
        <v>to</v>
      </c>
      <c r="AD598" s="45"/>
      <c r="AE598" s="45"/>
    </row>
    <row r="599" spans="1:31" x14ac:dyDescent="0.25">
      <c r="A599" s="45">
        <v>32224</v>
      </c>
      <c r="B599" s="45"/>
      <c r="C599" s="45">
        <v>9841</v>
      </c>
      <c r="D599" s="52">
        <v>44075</v>
      </c>
      <c r="E599" s="45">
        <v>1028377</v>
      </c>
      <c r="F599" s="45">
        <v>421790</v>
      </c>
      <c r="G599" s="45" t="s">
        <v>60</v>
      </c>
      <c r="H599" s="34">
        <v>64409</v>
      </c>
      <c r="I599" s="51">
        <v>3</v>
      </c>
      <c r="J599" s="45">
        <v>-1</v>
      </c>
      <c r="K599" s="45" t="s">
        <v>3102</v>
      </c>
      <c r="L599" s="45">
        <v>204</v>
      </c>
      <c r="M599" s="45">
        <v>203</v>
      </c>
      <c r="N599" s="26">
        <v>1</v>
      </c>
      <c r="O599" s="52">
        <v>44068</v>
      </c>
      <c r="P599" s="26">
        <v>2036</v>
      </c>
      <c r="Q599" s="45" t="s">
        <v>3109</v>
      </c>
      <c r="R599" s="45" t="s">
        <v>3102</v>
      </c>
      <c r="S599" s="45" t="s">
        <v>89</v>
      </c>
      <c r="T599" s="45"/>
      <c r="V599" s="45"/>
      <c r="W599" s="23" t="str">
        <f t="shared" si="65"/>
        <v>2035</v>
      </c>
      <c r="X599" s="23">
        <f t="shared" si="66"/>
        <v>2020</v>
      </c>
      <c r="Y599" s="23">
        <f t="shared" si="67"/>
        <v>2020</v>
      </c>
      <c r="Z599" s="23" t="str">
        <f t="shared" si="63"/>
        <v>sep</v>
      </c>
      <c r="AA599" s="23" t="str">
        <f t="shared" si="64"/>
        <v>aug</v>
      </c>
      <c r="AB599" s="23" t="str">
        <f t="shared" si="68"/>
        <v>ti</v>
      </c>
      <c r="AC599" s="23" t="str">
        <f t="shared" si="69"/>
        <v>ti</v>
      </c>
      <c r="AD599" s="45"/>
      <c r="AE599" s="45"/>
    </row>
    <row r="600" spans="1:31" x14ac:dyDescent="0.25">
      <c r="A600" s="45">
        <v>32225</v>
      </c>
      <c r="B600" s="45"/>
      <c r="C600" s="45">
        <v>9843</v>
      </c>
      <c r="D600" s="52">
        <v>44075</v>
      </c>
      <c r="E600" s="45">
        <v>1027864</v>
      </c>
      <c r="F600" s="45">
        <v>407005</v>
      </c>
      <c r="G600" s="45" t="s">
        <v>57</v>
      </c>
      <c r="H600" s="34">
        <v>98012</v>
      </c>
      <c r="I600" s="51">
        <v>1</v>
      </c>
      <c r="J600" s="45">
        <v>-1</v>
      </c>
      <c r="K600" s="45" t="s">
        <v>3051</v>
      </c>
      <c r="L600" s="45">
        <v>21</v>
      </c>
      <c r="M600" s="45">
        <v>7</v>
      </c>
      <c r="N600" s="26">
        <v>14</v>
      </c>
      <c r="O600" s="52">
        <v>44064</v>
      </c>
      <c r="P600" s="26">
        <v>2036</v>
      </c>
      <c r="Q600" s="45" t="s">
        <v>3105</v>
      </c>
      <c r="R600" s="45" t="s">
        <v>3051</v>
      </c>
      <c r="S600" s="45" t="s">
        <v>88</v>
      </c>
      <c r="T600" s="45"/>
      <c r="V600" s="45"/>
      <c r="W600" s="23" t="str">
        <f t="shared" si="65"/>
        <v>2034</v>
      </c>
      <c r="X600" s="23">
        <f t="shared" si="66"/>
        <v>2020</v>
      </c>
      <c r="Y600" s="23">
        <f t="shared" si="67"/>
        <v>2020</v>
      </c>
      <c r="Z600" s="23" t="str">
        <f t="shared" si="63"/>
        <v>sep</v>
      </c>
      <c r="AA600" s="23" t="str">
        <f t="shared" si="64"/>
        <v>aug</v>
      </c>
      <c r="AB600" s="23" t="str">
        <f t="shared" si="68"/>
        <v>ti</v>
      </c>
      <c r="AC600" s="23" t="str">
        <f t="shared" si="69"/>
        <v>fr</v>
      </c>
      <c r="AD600" s="45"/>
      <c r="AE600" s="45"/>
    </row>
    <row r="601" spans="1:31" x14ac:dyDescent="0.25">
      <c r="A601" s="45">
        <v>32226</v>
      </c>
      <c r="B601" s="45"/>
      <c r="C601" s="45">
        <v>9846</v>
      </c>
      <c r="D601" s="52">
        <v>44075</v>
      </c>
      <c r="E601" s="45">
        <v>1027828</v>
      </c>
      <c r="F601" s="45">
        <v>421322</v>
      </c>
      <c r="G601" s="45" t="s">
        <v>57</v>
      </c>
      <c r="H601" s="34">
        <v>42885</v>
      </c>
      <c r="I601" s="51">
        <v>20</v>
      </c>
      <c r="J601" s="45">
        <v>-10</v>
      </c>
      <c r="K601" s="45" t="s">
        <v>3051</v>
      </c>
      <c r="L601" s="45">
        <v>88</v>
      </c>
      <c r="M601" s="45">
        <v>78</v>
      </c>
      <c r="N601" s="26">
        <v>10</v>
      </c>
      <c r="O601" s="52">
        <v>44063</v>
      </c>
      <c r="P601" s="26">
        <v>2036</v>
      </c>
      <c r="Q601" s="45" t="s">
        <v>3109</v>
      </c>
      <c r="R601" s="45" t="s">
        <v>3102</v>
      </c>
      <c r="S601" s="45" t="s">
        <v>88</v>
      </c>
      <c r="T601" s="45"/>
      <c r="V601" s="45"/>
      <c r="W601" s="23" t="str">
        <f t="shared" si="65"/>
        <v>2034</v>
      </c>
      <c r="X601" s="23">
        <f t="shared" si="66"/>
        <v>2020</v>
      </c>
      <c r="Y601" s="23">
        <f t="shared" si="67"/>
        <v>2020</v>
      </c>
      <c r="Z601" s="23" t="str">
        <f t="shared" si="63"/>
        <v>sep</v>
      </c>
      <c r="AA601" s="23" t="str">
        <f t="shared" si="64"/>
        <v>aug</v>
      </c>
      <c r="AB601" s="23" t="str">
        <f t="shared" si="68"/>
        <v>ti</v>
      </c>
      <c r="AC601" s="23" t="str">
        <f t="shared" si="69"/>
        <v>to</v>
      </c>
      <c r="AD601" s="45"/>
      <c r="AE601" s="45"/>
    </row>
    <row r="602" spans="1:31" x14ac:dyDescent="0.25">
      <c r="A602" s="45">
        <v>32227</v>
      </c>
      <c r="B602" s="45"/>
      <c r="C602" s="45">
        <v>9847</v>
      </c>
      <c r="D602" s="52">
        <v>44075</v>
      </c>
      <c r="E602" s="45">
        <v>1027828</v>
      </c>
      <c r="F602" s="45">
        <v>421322</v>
      </c>
      <c r="G602" s="45" t="s">
        <v>57</v>
      </c>
      <c r="H602" s="34">
        <v>53635</v>
      </c>
      <c r="I602" s="51">
        <v>15</v>
      </c>
      <c r="J602" s="45">
        <v>30</v>
      </c>
      <c r="K602" s="45" t="s">
        <v>3051</v>
      </c>
      <c r="L602" s="45">
        <v>220</v>
      </c>
      <c r="M602" s="45">
        <v>320</v>
      </c>
      <c r="N602" s="26">
        <v>-100</v>
      </c>
      <c r="O602" s="52">
        <v>44063</v>
      </c>
      <c r="P602" s="26">
        <v>2036</v>
      </c>
      <c r="Q602" s="45" t="s">
        <v>3105</v>
      </c>
      <c r="R602" s="45" t="s">
        <v>3102</v>
      </c>
      <c r="S602" s="45" t="s">
        <v>88</v>
      </c>
      <c r="T602" s="45"/>
      <c r="V602" s="45"/>
      <c r="W602" s="23" t="str">
        <f t="shared" si="65"/>
        <v>2034</v>
      </c>
      <c r="X602" s="23">
        <f t="shared" si="66"/>
        <v>2020</v>
      </c>
      <c r="Y602" s="23">
        <f t="shared" si="67"/>
        <v>2020</v>
      </c>
      <c r="Z602" s="23" t="str">
        <f t="shared" si="63"/>
        <v>sep</v>
      </c>
      <c r="AA602" s="23" t="str">
        <f t="shared" si="64"/>
        <v>aug</v>
      </c>
      <c r="AB602" s="23" t="str">
        <f t="shared" si="68"/>
        <v>ti</v>
      </c>
      <c r="AC602" s="23" t="str">
        <f t="shared" si="69"/>
        <v>to</v>
      </c>
      <c r="AD602" s="45"/>
      <c r="AE602" s="45"/>
    </row>
    <row r="603" spans="1:31" x14ac:dyDescent="0.25">
      <c r="A603" s="45">
        <v>32228</v>
      </c>
      <c r="B603" s="45"/>
      <c r="C603" s="45">
        <v>9849</v>
      </c>
      <c r="D603" s="52">
        <v>44076</v>
      </c>
      <c r="E603" s="45">
        <v>1026678</v>
      </c>
      <c r="F603" s="45">
        <v>86522600</v>
      </c>
      <c r="G603" s="45" t="s">
        <v>60</v>
      </c>
      <c r="H603" s="34" t="s">
        <v>76</v>
      </c>
      <c r="I603" s="51">
        <v>20</v>
      </c>
      <c r="J603" s="45">
        <v>-10</v>
      </c>
      <c r="K603" s="45" t="s">
        <v>3051</v>
      </c>
      <c r="L603" s="45">
        <v>655</v>
      </c>
      <c r="M603" s="45">
        <v>628</v>
      </c>
      <c r="N603" s="26">
        <v>27</v>
      </c>
      <c r="O603" s="52">
        <v>44054</v>
      </c>
      <c r="P603" s="26">
        <v>2036</v>
      </c>
      <c r="Q603" s="45" t="s">
        <v>3109</v>
      </c>
      <c r="R603" s="45" t="s">
        <v>3102</v>
      </c>
      <c r="S603" s="45" t="s">
        <v>89</v>
      </c>
      <c r="T603" s="45"/>
      <c r="V603" s="45"/>
      <c r="W603" s="23" t="str">
        <f t="shared" si="65"/>
        <v>2033</v>
      </c>
      <c r="X603" s="23">
        <f t="shared" si="66"/>
        <v>2020</v>
      </c>
      <c r="Y603" s="23">
        <f t="shared" si="67"/>
        <v>2020</v>
      </c>
      <c r="Z603" s="23" t="str">
        <f t="shared" si="63"/>
        <v>sep</v>
      </c>
      <c r="AA603" s="23" t="str">
        <f t="shared" si="64"/>
        <v>aug</v>
      </c>
      <c r="AB603" s="23" t="str">
        <f t="shared" si="68"/>
        <v>on</v>
      </c>
      <c r="AC603" s="23" t="str">
        <f t="shared" si="69"/>
        <v>ti</v>
      </c>
      <c r="AD603" s="45"/>
      <c r="AE603" s="45"/>
    </row>
    <row r="604" spans="1:31" x14ac:dyDescent="0.25">
      <c r="A604" s="45">
        <v>32229</v>
      </c>
      <c r="B604" s="45"/>
      <c r="C604" s="45">
        <v>9850</v>
      </c>
      <c r="D604" s="52">
        <v>44076</v>
      </c>
      <c r="E604" s="45">
        <v>1028971</v>
      </c>
      <c r="F604" s="45">
        <v>74311818</v>
      </c>
      <c r="G604" s="45" t="s">
        <v>57</v>
      </c>
      <c r="H604" s="34" t="s">
        <v>67</v>
      </c>
      <c r="I604" s="51">
        <v>150</v>
      </c>
      <c r="J604" s="45">
        <v>-5</v>
      </c>
      <c r="K604" s="45" t="s">
        <v>3051</v>
      </c>
      <c r="L604" s="45">
        <v>132</v>
      </c>
      <c r="M604" s="45">
        <v>127</v>
      </c>
      <c r="N604" s="26">
        <v>5</v>
      </c>
      <c r="O604" s="52">
        <v>44074</v>
      </c>
      <c r="P604" s="26">
        <v>2036</v>
      </c>
      <c r="Q604" s="45" t="s">
        <v>3104</v>
      </c>
      <c r="R604" s="45" t="s">
        <v>3102</v>
      </c>
      <c r="S604" s="45" t="s">
        <v>88</v>
      </c>
      <c r="T604" s="45"/>
      <c r="V604" s="45"/>
      <c r="W604" s="23" t="str">
        <f t="shared" si="65"/>
        <v>2036</v>
      </c>
      <c r="X604" s="23">
        <f t="shared" si="66"/>
        <v>2020</v>
      </c>
      <c r="Y604" s="23">
        <f t="shared" si="67"/>
        <v>2020</v>
      </c>
      <c r="Z604" s="23" t="str">
        <f t="shared" si="63"/>
        <v>sep</v>
      </c>
      <c r="AA604" s="23" t="str">
        <f t="shared" si="64"/>
        <v>aug</v>
      </c>
      <c r="AB604" s="23" t="str">
        <f t="shared" si="68"/>
        <v>on</v>
      </c>
      <c r="AC604" s="23" t="str">
        <f t="shared" si="69"/>
        <v>ma</v>
      </c>
      <c r="AD604" s="45"/>
      <c r="AE604" s="45"/>
    </row>
    <row r="605" spans="1:31" x14ac:dyDescent="0.25">
      <c r="A605" s="45">
        <v>32230</v>
      </c>
      <c r="B605" s="45"/>
      <c r="C605" s="45">
        <v>9851</v>
      </c>
      <c r="D605" s="52">
        <v>44076</v>
      </c>
      <c r="E605" s="45">
        <v>1028971</v>
      </c>
      <c r="F605" s="45">
        <v>74311818</v>
      </c>
      <c r="G605" s="45" t="s">
        <v>57</v>
      </c>
      <c r="H605" s="34">
        <v>3150</v>
      </c>
      <c r="I605" s="51">
        <v>340</v>
      </c>
      <c r="J605" s="45">
        <v>-10</v>
      </c>
      <c r="K605" s="45" t="s">
        <v>3051</v>
      </c>
      <c r="L605" s="45">
        <v>203</v>
      </c>
      <c r="M605" s="45">
        <v>193</v>
      </c>
      <c r="N605" s="26">
        <v>10</v>
      </c>
      <c r="O605" s="52">
        <v>44074</v>
      </c>
      <c r="P605" s="26">
        <v>2036</v>
      </c>
      <c r="Q605" s="45" t="s">
        <v>3104</v>
      </c>
      <c r="R605" s="45" t="s">
        <v>3102</v>
      </c>
      <c r="S605" s="45" t="s">
        <v>88</v>
      </c>
      <c r="T605" s="45"/>
      <c r="V605" s="45"/>
      <c r="W605" s="23" t="str">
        <f t="shared" si="65"/>
        <v>2036</v>
      </c>
      <c r="X605" s="23">
        <f t="shared" si="66"/>
        <v>2020</v>
      </c>
      <c r="Y605" s="23">
        <f t="shared" si="67"/>
        <v>2020</v>
      </c>
      <c r="Z605" s="23" t="str">
        <f t="shared" si="63"/>
        <v>sep</v>
      </c>
      <c r="AA605" s="23" t="str">
        <f t="shared" si="64"/>
        <v>aug</v>
      </c>
      <c r="AB605" s="23" t="str">
        <f t="shared" si="68"/>
        <v>on</v>
      </c>
      <c r="AC605" s="23" t="str">
        <f t="shared" si="69"/>
        <v>ma</v>
      </c>
      <c r="AD605" s="45"/>
      <c r="AE605" s="45"/>
    </row>
    <row r="606" spans="1:31" x14ac:dyDescent="0.25">
      <c r="A606" s="45">
        <v>32231</v>
      </c>
      <c r="B606" s="45"/>
      <c r="C606" s="45">
        <v>9852</v>
      </c>
      <c r="D606" s="52">
        <v>44076</v>
      </c>
      <c r="E606" s="45">
        <v>1028500</v>
      </c>
      <c r="F606" s="45">
        <v>500151</v>
      </c>
      <c r="G606" s="45" t="s">
        <v>57</v>
      </c>
      <c r="H606" s="34">
        <v>5524</v>
      </c>
      <c r="I606" s="51">
        <v>150</v>
      </c>
      <c r="J606" s="45">
        <v>-30</v>
      </c>
      <c r="K606" s="45" t="s">
        <v>3051</v>
      </c>
      <c r="L606" s="45">
        <v>770</v>
      </c>
      <c r="M606" s="45">
        <v>740</v>
      </c>
      <c r="N606" s="26">
        <v>30</v>
      </c>
      <c r="O606" s="52">
        <v>44069</v>
      </c>
      <c r="P606" s="26">
        <v>2036</v>
      </c>
      <c r="Q606" s="45" t="s">
        <v>3107</v>
      </c>
      <c r="R606" s="45" t="s">
        <v>3102</v>
      </c>
      <c r="S606" s="45" t="s">
        <v>88</v>
      </c>
      <c r="T606" s="45"/>
      <c r="V606" s="45"/>
      <c r="W606" s="23" t="str">
        <f t="shared" si="65"/>
        <v>2035</v>
      </c>
      <c r="X606" s="23">
        <f t="shared" si="66"/>
        <v>2020</v>
      </c>
      <c r="Y606" s="23">
        <f t="shared" si="67"/>
        <v>2020</v>
      </c>
      <c r="Z606" s="23" t="str">
        <f t="shared" si="63"/>
        <v>sep</v>
      </c>
      <c r="AA606" s="23" t="str">
        <f t="shared" si="64"/>
        <v>aug</v>
      </c>
      <c r="AB606" s="23" t="str">
        <f t="shared" si="68"/>
        <v>on</v>
      </c>
      <c r="AC606" s="23" t="str">
        <f t="shared" si="69"/>
        <v>on</v>
      </c>
      <c r="AD606" s="45"/>
      <c r="AE606" s="45"/>
    </row>
    <row r="607" spans="1:31" x14ac:dyDescent="0.25">
      <c r="A607" s="45">
        <v>32232</v>
      </c>
      <c r="B607" s="45"/>
      <c r="C607" s="45">
        <v>9854</v>
      </c>
      <c r="D607" s="52">
        <v>44076</v>
      </c>
      <c r="E607" s="45">
        <v>1025644</v>
      </c>
      <c r="F607" s="45">
        <v>421338</v>
      </c>
      <c r="G607" s="45" t="s">
        <v>60</v>
      </c>
      <c r="H607" s="34">
        <v>93189</v>
      </c>
      <c r="I607" s="51">
        <v>17</v>
      </c>
      <c r="J607" s="45">
        <v>-4</v>
      </c>
      <c r="K607" s="45" t="s">
        <v>3051</v>
      </c>
      <c r="L607" s="45">
        <v>97</v>
      </c>
      <c r="M607" s="45">
        <v>93</v>
      </c>
      <c r="N607" s="26">
        <v>4</v>
      </c>
      <c r="O607" s="52">
        <v>44067</v>
      </c>
      <c r="P607" s="26">
        <v>2036</v>
      </c>
      <c r="Q607" s="45" t="s">
        <v>3106</v>
      </c>
      <c r="R607" s="45" t="s">
        <v>3102</v>
      </c>
      <c r="S607" s="45" t="s">
        <v>89</v>
      </c>
      <c r="T607" s="45"/>
      <c r="V607" s="45"/>
      <c r="W607" s="23" t="str">
        <f t="shared" si="65"/>
        <v>2035</v>
      </c>
      <c r="X607" s="23">
        <f t="shared" si="66"/>
        <v>2020</v>
      </c>
      <c r="Y607" s="23">
        <f t="shared" si="67"/>
        <v>2020</v>
      </c>
      <c r="Z607" s="23" t="str">
        <f t="shared" si="63"/>
        <v>sep</v>
      </c>
      <c r="AA607" s="23" t="str">
        <f t="shared" si="64"/>
        <v>aug</v>
      </c>
      <c r="AB607" s="23" t="str">
        <f t="shared" si="68"/>
        <v>on</v>
      </c>
      <c r="AC607" s="23" t="str">
        <f t="shared" si="69"/>
        <v>ma</v>
      </c>
      <c r="AD607" s="45"/>
      <c r="AE607" s="45"/>
    </row>
    <row r="608" spans="1:31" x14ac:dyDescent="0.25">
      <c r="A608" s="45">
        <v>32233</v>
      </c>
      <c r="B608" s="45"/>
      <c r="C608" s="45">
        <v>9862</v>
      </c>
      <c r="D608" s="52">
        <v>44077</v>
      </c>
      <c r="E608" s="45">
        <v>1027990</v>
      </c>
      <c r="F608" s="45">
        <v>421185</v>
      </c>
      <c r="G608" s="45" t="s">
        <v>60</v>
      </c>
      <c r="H608" s="34">
        <v>29373</v>
      </c>
      <c r="I608" s="51">
        <v>1</v>
      </c>
      <c r="J608" s="45">
        <v>-1</v>
      </c>
      <c r="K608" s="45" t="s">
        <v>3102</v>
      </c>
      <c r="L608" s="45">
        <v>353</v>
      </c>
      <c r="M608" s="45">
        <v>352</v>
      </c>
      <c r="N608" s="26">
        <v>1</v>
      </c>
      <c r="O608" s="52">
        <v>44064</v>
      </c>
      <c r="P608" s="26">
        <v>2036</v>
      </c>
      <c r="Q608" s="45" t="s">
        <v>3178</v>
      </c>
      <c r="R608" s="45" t="s">
        <v>3102</v>
      </c>
      <c r="S608" s="45" t="s">
        <v>89</v>
      </c>
      <c r="T608" s="45"/>
      <c r="V608" s="45"/>
      <c r="W608" s="23" t="str">
        <f t="shared" si="65"/>
        <v>2034</v>
      </c>
      <c r="X608" s="23">
        <f t="shared" si="66"/>
        <v>2020</v>
      </c>
      <c r="Y608" s="23">
        <f t="shared" si="67"/>
        <v>2020</v>
      </c>
      <c r="Z608" s="23" t="str">
        <f t="shared" si="63"/>
        <v>sep</v>
      </c>
      <c r="AA608" s="23" t="str">
        <f t="shared" si="64"/>
        <v>aug</v>
      </c>
      <c r="AB608" s="23" t="str">
        <f t="shared" si="68"/>
        <v>to</v>
      </c>
      <c r="AC608" s="23" t="str">
        <f t="shared" si="69"/>
        <v>fr</v>
      </c>
      <c r="AD608" s="45"/>
      <c r="AE608" s="45"/>
    </row>
    <row r="609" spans="1:31" x14ac:dyDescent="0.25">
      <c r="A609" s="45">
        <v>32234</v>
      </c>
      <c r="B609" s="45"/>
      <c r="C609" s="45">
        <v>9845</v>
      </c>
      <c r="D609" s="52">
        <v>44082</v>
      </c>
      <c r="E609" s="45">
        <v>1027828</v>
      </c>
      <c r="F609" s="45">
        <v>421322</v>
      </c>
      <c r="G609" s="45" t="s">
        <v>57</v>
      </c>
      <c r="H609" s="34">
        <v>29955</v>
      </c>
      <c r="I609" s="51">
        <v>200</v>
      </c>
      <c r="J609" s="45">
        <v>-6</v>
      </c>
      <c r="K609" s="45" t="s">
        <v>3051</v>
      </c>
      <c r="L609" s="45">
        <v>172</v>
      </c>
      <c r="M609" s="45">
        <v>172</v>
      </c>
      <c r="N609" s="26">
        <v>0</v>
      </c>
      <c r="O609" s="52">
        <v>44063</v>
      </c>
      <c r="P609" s="26">
        <v>2037</v>
      </c>
      <c r="Q609" s="45" t="s">
        <v>3105</v>
      </c>
      <c r="R609" s="45" t="s">
        <v>3051</v>
      </c>
      <c r="S609" s="45" t="s">
        <v>88</v>
      </c>
      <c r="T609" s="45"/>
      <c r="V609" s="45"/>
      <c r="W609" s="23" t="str">
        <f t="shared" si="65"/>
        <v>2034</v>
      </c>
      <c r="X609" s="23">
        <f t="shared" si="66"/>
        <v>2020</v>
      </c>
      <c r="Y609" s="23">
        <f t="shared" si="67"/>
        <v>2020</v>
      </c>
      <c r="Z609" s="23" t="str">
        <f t="shared" si="63"/>
        <v>sep</v>
      </c>
      <c r="AA609" s="23" t="str">
        <f t="shared" si="64"/>
        <v>aug</v>
      </c>
      <c r="AB609" s="23" t="str">
        <f t="shared" si="68"/>
        <v>ti</v>
      </c>
      <c r="AC609" s="23" t="str">
        <f t="shared" si="69"/>
        <v>to</v>
      </c>
      <c r="AD609" s="45"/>
      <c r="AE609" s="45"/>
    </row>
    <row r="610" spans="1:31" x14ac:dyDescent="0.25">
      <c r="A610" s="45">
        <v>32235</v>
      </c>
      <c r="B610" s="45"/>
      <c r="C610" s="45">
        <v>9870</v>
      </c>
      <c r="D610" s="52">
        <v>44082</v>
      </c>
      <c r="E610" s="45">
        <v>1028677</v>
      </c>
      <c r="F610" s="45">
        <v>86281488</v>
      </c>
      <c r="G610" s="45" t="s">
        <v>60</v>
      </c>
      <c r="H610" s="34">
        <v>475752</v>
      </c>
      <c r="I610" s="51">
        <v>3</v>
      </c>
      <c r="J610" s="45">
        <v>-3</v>
      </c>
      <c r="K610" s="45" t="s">
        <v>3051</v>
      </c>
      <c r="L610" s="45">
        <v>134</v>
      </c>
      <c r="M610" s="45">
        <v>135</v>
      </c>
      <c r="N610" s="26">
        <v>-1</v>
      </c>
      <c r="O610" s="52">
        <v>44070</v>
      </c>
      <c r="P610" s="26">
        <v>2037</v>
      </c>
      <c r="Q610" s="45" t="s">
        <v>3109</v>
      </c>
      <c r="R610" s="45" t="s">
        <v>3051</v>
      </c>
      <c r="S610" s="45" t="s">
        <v>88</v>
      </c>
      <c r="T610" s="45"/>
      <c r="V610" s="45"/>
      <c r="W610" s="23" t="str">
        <f t="shared" si="65"/>
        <v>2035</v>
      </c>
      <c r="X610" s="23">
        <f t="shared" si="66"/>
        <v>2020</v>
      </c>
      <c r="Y610" s="23">
        <f t="shared" si="67"/>
        <v>2020</v>
      </c>
      <c r="Z610" s="23" t="str">
        <f t="shared" si="63"/>
        <v>sep</v>
      </c>
      <c r="AA610" s="23" t="str">
        <f t="shared" si="64"/>
        <v>aug</v>
      </c>
      <c r="AB610" s="23" t="str">
        <f t="shared" si="68"/>
        <v>ti</v>
      </c>
      <c r="AC610" s="23" t="str">
        <f t="shared" si="69"/>
        <v>to</v>
      </c>
      <c r="AD610" s="45"/>
      <c r="AE610" s="45"/>
    </row>
    <row r="611" spans="1:31" x14ac:dyDescent="0.25">
      <c r="A611" s="45">
        <v>32236</v>
      </c>
      <c r="B611" s="45"/>
      <c r="C611" s="45">
        <v>9873</v>
      </c>
      <c r="D611" s="52">
        <v>44082</v>
      </c>
      <c r="E611" s="45">
        <v>1028844</v>
      </c>
      <c r="F611" s="45">
        <v>418031</v>
      </c>
      <c r="G611" s="45" t="s">
        <v>60</v>
      </c>
      <c r="H611" s="34">
        <v>29204</v>
      </c>
      <c r="I611" s="51">
        <v>8</v>
      </c>
      <c r="J611" s="45">
        <v>-4</v>
      </c>
      <c r="K611" s="45" t="s">
        <v>3051</v>
      </c>
      <c r="L611" s="45">
        <v>62</v>
      </c>
      <c r="M611" s="45">
        <v>58</v>
      </c>
      <c r="N611" s="26">
        <v>4</v>
      </c>
      <c r="O611" s="52">
        <v>44074</v>
      </c>
      <c r="P611" s="26">
        <v>2037</v>
      </c>
      <c r="Q611" s="45" t="s">
        <v>3103</v>
      </c>
      <c r="R611" s="45" t="s">
        <v>3102</v>
      </c>
      <c r="S611" s="45" t="s">
        <v>88</v>
      </c>
      <c r="T611" s="45"/>
      <c r="V611" s="45"/>
      <c r="W611" s="23" t="str">
        <f t="shared" si="65"/>
        <v>2036</v>
      </c>
      <c r="X611" s="23">
        <f t="shared" si="66"/>
        <v>2020</v>
      </c>
      <c r="Y611" s="23">
        <f t="shared" si="67"/>
        <v>2020</v>
      </c>
      <c r="Z611" s="23" t="str">
        <f t="shared" si="63"/>
        <v>sep</v>
      </c>
      <c r="AA611" s="23" t="str">
        <f t="shared" si="64"/>
        <v>aug</v>
      </c>
      <c r="AB611" s="23" t="str">
        <f t="shared" si="68"/>
        <v>ti</v>
      </c>
      <c r="AC611" s="23" t="str">
        <f t="shared" si="69"/>
        <v>ma</v>
      </c>
      <c r="AD611" s="45"/>
      <c r="AE611" s="45"/>
    </row>
    <row r="612" spans="1:31" x14ac:dyDescent="0.25">
      <c r="A612" s="45">
        <v>32237</v>
      </c>
      <c r="B612" s="45"/>
      <c r="C612" s="45">
        <v>9875</v>
      </c>
      <c r="D612" s="52">
        <v>44082</v>
      </c>
      <c r="E612" s="45">
        <v>1029428</v>
      </c>
      <c r="F612" s="45">
        <v>77403300</v>
      </c>
      <c r="G612" s="45" t="s">
        <v>57</v>
      </c>
      <c r="H612" s="34">
        <v>93315</v>
      </c>
      <c r="I612" s="51">
        <v>6</v>
      </c>
      <c r="J612" s="45">
        <v>-1</v>
      </c>
      <c r="K612" s="45" t="s">
        <v>3051</v>
      </c>
      <c r="L612" s="45">
        <v>13</v>
      </c>
      <c r="M612" s="45">
        <v>12</v>
      </c>
      <c r="N612" s="26">
        <v>1</v>
      </c>
      <c r="O612" s="52">
        <v>44077</v>
      </c>
      <c r="P612" s="26">
        <v>2037</v>
      </c>
      <c r="Q612" s="45" t="s">
        <v>3107</v>
      </c>
      <c r="R612" s="45" t="s">
        <v>3102</v>
      </c>
      <c r="S612" s="45" t="s">
        <v>88</v>
      </c>
      <c r="T612" s="45"/>
      <c r="V612" s="45"/>
      <c r="W612" s="23" t="str">
        <f t="shared" si="65"/>
        <v>2036</v>
      </c>
      <c r="X612" s="23">
        <f t="shared" si="66"/>
        <v>2020</v>
      </c>
      <c r="Y612" s="23">
        <f t="shared" si="67"/>
        <v>2020</v>
      </c>
      <c r="Z612" s="23" t="str">
        <f t="shared" si="63"/>
        <v>sep</v>
      </c>
      <c r="AA612" s="23" t="str">
        <f t="shared" si="64"/>
        <v>sep</v>
      </c>
      <c r="AB612" s="23" t="str">
        <f t="shared" si="68"/>
        <v>ti</v>
      </c>
      <c r="AC612" s="23" t="str">
        <f t="shared" si="69"/>
        <v>to</v>
      </c>
      <c r="AD612" s="45"/>
      <c r="AE612" s="45"/>
    </row>
    <row r="613" spans="1:31" x14ac:dyDescent="0.25">
      <c r="A613" s="45">
        <v>32238</v>
      </c>
      <c r="B613" s="45"/>
      <c r="C613" s="45">
        <v>9878</v>
      </c>
      <c r="D613" s="52">
        <v>44082</v>
      </c>
      <c r="E613" s="45">
        <v>1029085</v>
      </c>
      <c r="F613" s="45">
        <v>408004</v>
      </c>
      <c r="G613" s="45" t="s">
        <v>57</v>
      </c>
      <c r="H613" s="34">
        <v>29595</v>
      </c>
      <c r="I613" s="51">
        <v>10</v>
      </c>
      <c r="J613" s="45">
        <v>-10</v>
      </c>
      <c r="K613" s="45" t="s">
        <v>3051</v>
      </c>
      <c r="L613" s="45">
        <v>236</v>
      </c>
      <c r="M613" s="45">
        <v>236</v>
      </c>
      <c r="N613" s="26">
        <v>0</v>
      </c>
      <c r="O613" s="52">
        <v>44075</v>
      </c>
      <c r="P613" s="26">
        <v>2037</v>
      </c>
      <c r="Q613" s="45" t="s">
        <v>3105</v>
      </c>
      <c r="R613" s="45" t="s">
        <v>3051</v>
      </c>
      <c r="S613" s="45" t="s">
        <v>88</v>
      </c>
      <c r="T613" s="45"/>
      <c r="V613" s="45"/>
      <c r="W613" s="23" t="str">
        <f t="shared" si="65"/>
        <v>2036</v>
      </c>
      <c r="X613" s="23">
        <f t="shared" si="66"/>
        <v>2020</v>
      </c>
      <c r="Y613" s="23">
        <f t="shared" si="67"/>
        <v>2020</v>
      </c>
      <c r="Z613" s="23" t="str">
        <f t="shared" si="63"/>
        <v>sep</v>
      </c>
      <c r="AA613" s="23" t="str">
        <f t="shared" si="64"/>
        <v>sep</v>
      </c>
      <c r="AB613" s="23" t="str">
        <f t="shared" si="68"/>
        <v>ti</v>
      </c>
      <c r="AC613" s="23" t="str">
        <f t="shared" si="69"/>
        <v>ti</v>
      </c>
      <c r="AD613" s="45"/>
      <c r="AE613" s="45"/>
    </row>
    <row r="614" spans="1:31" x14ac:dyDescent="0.25">
      <c r="A614" s="45">
        <v>32239</v>
      </c>
      <c r="B614" s="45"/>
      <c r="C614" s="45">
        <v>9879</v>
      </c>
      <c r="D614" s="52">
        <v>44082</v>
      </c>
      <c r="E614" s="45">
        <v>1029085</v>
      </c>
      <c r="F614" s="45">
        <v>408004</v>
      </c>
      <c r="G614" s="45" t="s">
        <v>57</v>
      </c>
      <c r="H614" s="34">
        <v>29585</v>
      </c>
      <c r="I614" s="51">
        <v>10</v>
      </c>
      <c r="J614" s="45">
        <v>-10</v>
      </c>
      <c r="K614" s="45" t="s">
        <v>3051</v>
      </c>
      <c r="L614" s="45">
        <v>157</v>
      </c>
      <c r="M614" s="45">
        <v>157</v>
      </c>
      <c r="N614" s="26">
        <v>0</v>
      </c>
      <c r="O614" s="52">
        <v>44075</v>
      </c>
      <c r="P614" s="26">
        <v>2037</v>
      </c>
      <c r="Q614" s="45" t="s">
        <v>3105</v>
      </c>
      <c r="R614" s="45" t="s">
        <v>3051</v>
      </c>
      <c r="S614" s="45" t="s">
        <v>88</v>
      </c>
      <c r="T614" s="45"/>
      <c r="V614" s="45"/>
      <c r="W614" s="23" t="str">
        <f t="shared" si="65"/>
        <v>2036</v>
      </c>
      <c r="X614" s="23">
        <f t="shared" si="66"/>
        <v>2020</v>
      </c>
      <c r="Y614" s="23">
        <f t="shared" si="67"/>
        <v>2020</v>
      </c>
      <c r="Z614" s="23" t="str">
        <f t="shared" si="63"/>
        <v>sep</v>
      </c>
      <c r="AA614" s="23" t="str">
        <f t="shared" si="64"/>
        <v>sep</v>
      </c>
      <c r="AB614" s="23" t="str">
        <f t="shared" si="68"/>
        <v>ti</v>
      </c>
      <c r="AC614" s="23" t="str">
        <f t="shared" si="69"/>
        <v>ti</v>
      </c>
      <c r="AD614" s="45"/>
      <c r="AE614" s="45"/>
    </row>
    <row r="615" spans="1:31" x14ac:dyDescent="0.25">
      <c r="A615" s="45">
        <v>32240</v>
      </c>
      <c r="B615" s="45"/>
      <c r="C615" s="45">
        <v>9880</v>
      </c>
      <c r="D615" s="52">
        <v>44082</v>
      </c>
      <c r="E615" s="45">
        <v>1028639</v>
      </c>
      <c r="F615" s="45">
        <v>3515</v>
      </c>
      <c r="G615" s="45" t="s">
        <v>57</v>
      </c>
      <c r="H615" s="34">
        <v>296218</v>
      </c>
      <c r="I615" s="51">
        <v>30</v>
      </c>
      <c r="J615" s="45">
        <v>-12</v>
      </c>
      <c r="K615" s="45" t="s">
        <v>3051</v>
      </c>
      <c r="L615" s="45">
        <v>15</v>
      </c>
      <c r="M615" s="45">
        <v>15</v>
      </c>
      <c r="N615" s="26">
        <v>0</v>
      </c>
      <c r="O615" s="52">
        <v>44071</v>
      </c>
      <c r="P615" s="26">
        <v>2037</v>
      </c>
      <c r="Q615" s="45" t="s">
        <v>3269</v>
      </c>
      <c r="R615" s="45" t="s">
        <v>3051</v>
      </c>
      <c r="S615" s="45" t="s">
        <v>88</v>
      </c>
      <c r="T615" s="45"/>
      <c r="V615" s="45"/>
      <c r="W615" s="23" t="str">
        <f t="shared" si="65"/>
        <v>2035</v>
      </c>
      <c r="X615" s="23">
        <f t="shared" si="66"/>
        <v>2020</v>
      </c>
      <c r="Y615" s="23">
        <f t="shared" si="67"/>
        <v>2020</v>
      </c>
      <c r="Z615" s="23" t="str">
        <f t="shared" si="63"/>
        <v>sep</v>
      </c>
      <c r="AA615" s="23" t="str">
        <f t="shared" si="64"/>
        <v>aug</v>
      </c>
      <c r="AB615" s="23" t="str">
        <f t="shared" si="68"/>
        <v>ti</v>
      </c>
      <c r="AC615" s="23" t="str">
        <f t="shared" si="69"/>
        <v>fr</v>
      </c>
      <c r="AD615" s="45"/>
      <c r="AE615" s="45"/>
    </row>
    <row r="616" spans="1:31" x14ac:dyDescent="0.25">
      <c r="A616" s="45">
        <v>32241</v>
      </c>
      <c r="B616" s="45"/>
      <c r="C616" s="45">
        <v>9881</v>
      </c>
      <c r="D616" s="52">
        <v>44082</v>
      </c>
      <c r="E616" s="45">
        <v>1028639</v>
      </c>
      <c r="F616" s="45">
        <v>3515</v>
      </c>
      <c r="G616" s="45" t="s">
        <v>57</v>
      </c>
      <c r="H616" s="34">
        <v>293752</v>
      </c>
      <c r="I616" s="51">
        <v>21</v>
      </c>
      <c r="J616" s="45">
        <v>-10</v>
      </c>
      <c r="K616" s="45" t="s">
        <v>3102</v>
      </c>
      <c r="L616" s="45">
        <v>586</v>
      </c>
      <c r="M616" s="45">
        <v>576</v>
      </c>
      <c r="N616" s="26">
        <v>10</v>
      </c>
      <c r="O616" s="52">
        <v>44071</v>
      </c>
      <c r="P616" s="26">
        <v>2037</v>
      </c>
      <c r="Q616" s="45" t="s">
        <v>3269</v>
      </c>
      <c r="R616" s="45" t="s">
        <v>3102</v>
      </c>
      <c r="S616" s="45" t="s">
        <v>88</v>
      </c>
      <c r="T616" s="45"/>
      <c r="V616" s="45"/>
      <c r="W616" s="23" t="str">
        <f t="shared" si="65"/>
        <v>2035</v>
      </c>
      <c r="X616" s="23">
        <f t="shared" si="66"/>
        <v>2020</v>
      </c>
      <c r="Y616" s="23">
        <f t="shared" si="67"/>
        <v>2020</v>
      </c>
      <c r="Z616" s="23" t="str">
        <f t="shared" si="63"/>
        <v>sep</v>
      </c>
      <c r="AA616" s="23" t="str">
        <f t="shared" si="64"/>
        <v>aug</v>
      </c>
      <c r="AB616" s="23" t="str">
        <f t="shared" si="68"/>
        <v>ti</v>
      </c>
      <c r="AC616" s="23" t="str">
        <f t="shared" si="69"/>
        <v>fr</v>
      </c>
      <c r="AD616" s="45"/>
      <c r="AE616" s="45"/>
    </row>
    <row r="617" spans="1:31" x14ac:dyDescent="0.25">
      <c r="A617" s="45">
        <v>32242</v>
      </c>
      <c r="B617" s="45"/>
      <c r="C617" s="45">
        <v>9885</v>
      </c>
      <c r="D617" s="52">
        <v>44082</v>
      </c>
      <c r="E617" s="45">
        <v>1028921</v>
      </c>
      <c r="F617" s="45">
        <v>3445</v>
      </c>
      <c r="G617" s="45" t="s">
        <v>60</v>
      </c>
      <c r="H617" s="34">
        <v>70135</v>
      </c>
      <c r="I617" s="51">
        <v>20</v>
      </c>
      <c r="J617" s="45">
        <v>-5</v>
      </c>
      <c r="K617" s="45" t="s">
        <v>3051</v>
      </c>
      <c r="L617" s="45">
        <v>244</v>
      </c>
      <c r="M617" s="45">
        <v>239</v>
      </c>
      <c r="N617" s="26">
        <v>5</v>
      </c>
      <c r="O617" s="52">
        <v>44074</v>
      </c>
      <c r="P617" s="26">
        <v>2037</v>
      </c>
      <c r="Q617" s="45" t="s">
        <v>70</v>
      </c>
      <c r="R617" s="45" t="s">
        <v>3102</v>
      </c>
      <c r="S617" s="45" t="s">
        <v>89</v>
      </c>
      <c r="T617" s="45"/>
      <c r="V617" s="45" t="s">
        <v>3675</v>
      </c>
      <c r="W617" s="23" t="str">
        <f t="shared" si="65"/>
        <v>2036</v>
      </c>
      <c r="X617" s="23">
        <f t="shared" si="66"/>
        <v>2020</v>
      </c>
      <c r="Y617" s="23">
        <f t="shared" si="67"/>
        <v>2020</v>
      </c>
      <c r="Z617" s="23" t="str">
        <f t="shared" si="63"/>
        <v>sep</v>
      </c>
      <c r="AA617" s="23" t="str">
        <f t="shared" si="64"/>
        <v>aug</v>
      </c>
      <c r="AB617" s="23" t="str">
        <f t="shared" si="68"/>
        <v>ti</v>
      </c>
      <c r="AC617" s="23" t="str">
        <f t="shared" si="69"/>
        <v>ma</v>
      </c>
      <c r="AD617" s="45"/>
      <c r="AE617" s="45"/>
    </row>
    <row r="618" spans="1:31" x14ac:dyDescent="0.25">
      <c r="A618" s="45">
        <v>32243</v>
      </c>
      <c r="B618" s="45"/>
      <c r="C618" s="45">
        <v>9887</v>
      </c>
      <c r="D618" s="52">
        <v>44082</v>
      </c>
      <c r="E618" s="45">
        <v>1029126</v>
      </c>
      <c r="F618" s="45">
        <v>87454400</v>
      </c>
      <c r="G618" s="45" t="s">
        <v>60</v>
      </c>
      <c r="H618" s="34">
        <v>297552</v>
      </c>
      <c r="I618" s="51">
        <v>10</v>
      </c>
      <c r="J618" s="45">
        <v>-5</v>
      </c>
      <c r="K618" s="45" t="s">
        <v>3051</v>
      </c>
      <c r="L618" s="45">
        <v>167</v>
      </c>
      <c r="M618" s="45">
        <v>162</v>
      </c>
      <c r="N618" s="26">
        <v>5</v>
      </c>
      <c r="O618" s="52">
        <v>44075</v>
      </c>
      <c r="P618" s="26">
        <v>2037</v>
      </c>
      <c r="Q618" s="45" t="s">
        <v>3103</v>
      </c>
      <c r="R618" s="45" t="s">
        <v>3102</v>
      </c>
      <c r="S618" s="45" t="s">
        <v>88</v>
      </c>
      <c r="T618" s="45"/>
      <c r="V618" s="45"/>
      <c r="W618" s="23" t="str">
        <f t="shared" si="65"/>
        <v>2036</v>
      </c>
      <c r="X618" s="23">
        <f t="shared" si="66"/>
        <v>2020</v>
      </c>
      <c r="Y618" s="23">
        <f t="shared" si="67"/>
        <v>2020</v>
      </c>
      <c r="Z618" s="23" t="str">
        <f t="shared" si="63"/>
        <v>sep</v>
      </c>
      <c r="AA618" s="23" t="str">
        <f t="shared" si="64"/>
        <v>sep</v>
      </c>
      <c r="AB618" s="23" t="str">
        <f t="shared" si="68"/>
        <v>ti</v>
      </c>
      <c r="AC618" s="23" t="str">
        <f t="shared" si="69"/>
        <v>ti</v>
      </c>
      <c r="AD618" s="45"/>
      <c r="AE618" s="45"/>
    </row>
    <row r="619" spans="1:31" x14ac:dyDescent="0.25">
      <c r="A619" s="45">
        <v>32244</v>
      </c>
      <c r="B619" s="45"/>
      <c r="C619" s="45">
        <v>9888</v>
      </c>
      <c r="D619" s="52">
        <v>44083</v>
      </c>
      <c r="E619" s="45">
        <v>1029573</v>
      </c>
      <c r="F619" s="45">
        <v>70274545</v>
      </c>
      <c r="G619" s="45" t="s">
        <v>57</v>
      </c>
      <c r="H619" s="34">
        <v>56889</v>
      </c>
      <c r="I619" s="51">
        <v>12</v>
      </c>
      <c r="J619" s="45">
        <v>-2</v>
      </c>
      <c r="K619" s="45" t="s">
        <v>3102</v>
      </c>
      <c r="L619" s="45">
        <v>67</v>
      </c>
      <c r="M619" s="45">
        <v>65</v>
      </c>
      <c r="N619" s="26">
        <v>2</v>
      </c>
      <c r="O619" s="52">
        <v>44078</v>
      </c>
      <c r="P619" s="26">
        <v>2037</v>
      </c>
      <c r="Q619" s="45" t="s">
        <v>3103</v>
      </c>
      <c r="R619" s="45" t="s">
        <v>3102</v>
      </c>
      <c r="S619" s="45" t="s">
        <v>89</v>
      </c>
      <c r="T619" s="45"/>
      <c r="V619" s="45"/>
      <c r="W619" s="23" t="str">
        <f t="shared" si="65"/>
        <v>2036</v>
      </c>
      <c r="X619" s="23">
        <f t="shared" si="66"/>
        <v>2020</v>
      </c>
      <c r="Y619" s="23">
        <f t="shared" si="67"/>
        <v>2020</v>
      </c>
      <c r="Z619" s="23" t="str">
        <f t="shared" si="63"/>
        <v>sep</v>
      </c>
      <c r="AA619" s="23" t="str">
        <f t="shared" si="64"/>
        <v>sep</v>
      </c>
      <c r="AB619" s="23" t="str">
        <f t="shared" si="68"/>
        <v>on</v>
      </c>
      <c r="AC619" s="23" t="str">
        <f t="shared" si="69"/>
        <v>fr</v>
      </c>
      <c r="AD619" s="45"/>
      <c r="AE619" s="45"/>
    </row>
    <row r="620" spans="1:31" x14ac:dyDescent="0.25">
      <c r="A620" s="45">
        <v>32245</v>
      </c>
      <c r="B620" s="45"/>
      <c r="C620" s="45">
        <v>9889</v>
      </c>
      <c r="D620" s="52">
        <v>44083</v>
      </c>
      <c r="E620" s="45">
        <v>1029117</v>
      </c>
      <c r="F620" s="45">
        <v>430020</v>
      </c>
      <c r="G620" s="45" t="s">
        <v>60</v>
      </c>
      <c r="H620" s="34">
        <v>29373</v>
      </c>
      <c r="I620" s="51">
        <v>80</v>
      </c>
      <c r="J620" s="45">
        <v>-10</v>
      </c>
      <c r="K620" s="45" t="s">
        <v>3051</v>
      </c>
      <c r="L620" s="45">
        <v>300</v>
      </c>
      <c r="M620" s="45">
        <v>289</v>
      </c>
      <c r="N620" s="26">
        <v>11</v>
      </c>
      <c r="O620" s="52">
        <v>44076</v>
      </c>
      <c r="P620" s="26">
        <v>2037</v>
      </c>
      <c r="Q620" s="45" t="s">
        <v>3364</v>
      </c>
      <c r="R620" s="45" t="s">
        <v>3102</v>
      </c>
      <c r="S620" s="45" t="s">
        <v>88</v>
      </c>
      <c r="T620" s="45"/>
      <c r="V620" s="45"/>
      <c r="W620" s="23" t="str">
        <f t="shared" si="65"/>
        <v>2036</v>
      </c>
      <c r="X620" s="23">
        <f t="shared" si="66"/>
        <v>2020</v>
      </c>
      <c r="Y620" s="23">
        <f t="shared" si="67"/>
        <v>2020</v>
      </c>
      <c r="Z620" s="23" t="str">
        <f t="shared" si="63"/>
        <v>sep</v>
      </c>
      <c r="AA620" s="23" t="str">
        <f t="shared" si="64"/>
        <v>sep</v>
      </c>
      <c r="AB620" s="23" t="str">
        <f t="shared" si="68"/>
        <v>on</v>
      </c>
      <c r="AC620" s="23" t="str">
        <f t="shared" si="69"/>
        <v>on</v>
      </c>
      <c r="AD620" s="45"/>
      <c r="AE620" s="45"/>
    </row>
    <row r="621" spans="1:31" x14ac:dyDescent="0.25">
      <c r="A621" s="45">
        <v>32246</v>
      </c>
      <c r="B621" s="45"/>
      <c r="C621" s="45">
        <v>9890</v>
      </c>
      <c r="D621" s="52">
        <v>44083</v>
      </c>
      <c r="E621" s="45">
        <v>1008524</v>
      </c>
      <c r="F621" s="45">
        <v>423395</v>
      </c>
      <c r="G621" s="45"/>
      <c r="H621" s="34">
        <v>715</v>
      </c>
      <c r="I621" s="51">
        <v>4</v>
      </c>
      <c r="J621" s="45">
        <v>-4</v>
      </c>
      <c r="K621" s="45" t="s">
        <v>3102</v>
      </c>
      <c r="L621" s="45"/>
      <c r="M621" s="45"/>
      <c r="O621" s="52">
        <v>43896</v>
      </c>
      <c r="P621" s="26">
        <v>2037</v>
      </c>
      <c r="Q621" s="45" t="s">
        <v>149</v>
      </c>
      <c r="R621" s="45" t="s">
        <v>3102</v>
      </c>
      <c r="S621" s="45" t="s">
        <v>89</v>
      </c>
      <c r="T621" s="45"/>
      <c r="V621" s="45" t="s">
        <v>3676</v>
      </c>
      <c r="W621" s="23" t="str">
        <f t="shared" si="65"/>
        <v>2010</v>
      </c>
      <c r="X621" s="23">
        <f t="shared" si="66"/>
        <v>2020</v>
      </c>
      <c r="Y621" s="23">
        <f t="shared" si="67"/>
        <v>2020</v>
      </c>
      <c r="Z621" s="23" t="str">
        <f t="shared" si="63"/>
        <v>sep</v>
      </c>
      <c r="AA621" s="23" t="str">
        <f t="shared" si="64"/>
        <v>mar</v>
      </c>
      <c r="AB621" s="23" t="str">
        <f t="shared" si="68"/>
        <v>on</v>
      </c>
      <c r="AC621" s="23" t="str">
        <f t="shared" si="69"/>
        <v>fr</v>
      </c>
      <c r="AD621" s="45"/>
      <c r="AE621" s="45"/>
    </row>
    <row r="622" spans="1:31" x14ac:dyDescent="0.25">
      <c r="A622" s="45">
        <v>32247</v>
      </c>
      <c r="B622" s="45"/>
      <c r="C622" s="45">
        <v>9891</v>
      </c>
      <c r="D622" s="52">
        <v>44083</v>
      </c>
      <c r="E622" s="45">
        <v>1029393</v>
      </c>
      <c r="F622" s="45">
        <v>421322</v>
      </c>
      <c r="G622" s="45" t="s">
        <v>57</v>
      </c>
      <c r="H622" s="34">
        <v>70416</v>
      </c>
      <c r="I622" s="51">
        <v>50</v>
      </c>
      <c r="J622" s="45">
        <v>-10</v>
      </c>
      <c r="K622" s="45" t="s">
        <v>3051</v>
      </c>
      <c r="L622" s="45">
        <v>102</v>
      </c>
      <c r="M622" s="45">
        <v>92</v>
      </c>
      <c r="N622" s="26">
        <v>10</v>
      </c>
      <c r="O622" s="52">
        <v>44077</v>
      </c>
      <c r="P622" s="26">
        <v>2037</v>
      </c>
      <c r="Q622" s="45" t="s">
        <v>3107</v>
      </c>
      <c r="R622" s="45" t="s">
        <v>3102</v>
      </c>
      <c r="S622" s="45" t="s">
        <v>88</v>
      </c>
      <c r="T622" s="45"/>
      <c r="V622" s="45"/>
      <c r="W622" s="23" t="str">
        <f t="shared" si="65"/>
        <v>2036</v>
      </c>
      <c r="X622" s="23">
        <f t="shared" si="66"/>
        <v>2020</v>
      </c>
      <c r="Y622" s="23">
        <f t="shared" si="67"/>
        <v>2020</v>
      </c>
      <c r="Z622" s="23" t="str">
        <f t="shared" si="63"/>
        <v>sep</v>
      </c>
      <c r="AA622" s="23" t="str">
        <f t="shared" si="64"/>
        <v>sep</v>
      </c>
      <c r="AB622" s="23" t="str">
        <f t="shared" si="68"/>
        <v>on</v>
      </c>
      <c r="AC622" s="23" t="str">
        <f t="shared" si="69"/>
        <v>to</v>
      </c>
      <c r="AD622" s="45"/>
      <c r="AE622" s="45"/>
    </row>
    <row r="623" spans="1:31" x14ac:dyDescent="0.25">
      <c r="A623" s="45">
        <v>32248</v>
      </c>
      <c r="B623" s="45"/>
      <c r="C623" s="45">
        <v>9892</v>
      </c>
      <c r="D623" s="52">
        <v>44083</v>
      </c>
      <c r="E623" s="45">
        <v>1029528</v>
      </c>
      <c r="F623" s="45">
        <v>3379</v>
      </c>
      <c r="G623" s="45" t="s">
        <v>57</v>
      </c>
      <c r="H623" s="34">
        <v>549560</v>
      </c>
      <c r="I623" s="51">
        <v>10</v>
      </c>
      <c r="J623" s="45">
        <v>-5</v>
      </c>
      <c r="K623" s="45" t="s">
        <v>3102</v>
      </c>
      <c r="L623" s="45">
        <v>1055</v>
      </c>
      <c r="M623" s="45">
        <v>1050</v>
      </c>
      <c r="N623" s="26">
        <v>5</v>
      </c>
      <c r="O623" s="52">
        <v>44078</v>
      </c>
      <c r="P623" s="26">
        <v>2037</v>
      </c>
      <c r="Q623" s="45" t="s">
        <v>3110</v>
      </c>
      <c r="R623" s="45" t="s">
        <v>3102</v>
      </c>
      <c r="S623" s="45" t="s">
        <v>88</v>
      </c>
      <c r="T623" s="45"/>
      <c r="V623" s="45"/>
      <c r="W623" s="23" t="str">
        <f t="shared" si="65"/>
        <v>2036</v>
      </c>
      <c r="X623" s="23">
        <f t="shared" si="66"/>
        <v>2020</v>
      </c>
      <c r="Y623" s="23">
        <f t="shared" si="67"/>
        <v>2020</v>
      </c>
      <c r="Z623" s="23" t="str">
        <f t="shared" si="63"/>
        <v>sep</v>
      </c>
      <c r="AA623" s="23" t="str">
        <f t="shared" si="64"/>
        <v>sep</v>
      </c>
      <c r="AB623" s="23" t="str">
        <f t="shared" si="68"/>
        <v>on</v>
      </c>
      <c r="AC623" s="23" t="str">
        <f t="shared" si="69"/>
        <v>fr</v>
      </c>
      <c r="AD623" s="45"/>
      <c r="AE623" s="45"/>
    </row>
    <row r="624" spans="1:31" x14ac:dyDescent="0.25">
      <c r="A624" s="45">
        <v>32249</v>
      </c>
      <c r="B624" s="45"/>
      <c r="C624" s="45">
        <v>9895</v>
      </c>
      <c r="D624" s="52">
        <v>44084</v>
      </c>
      <c r="E624" s="45">
        <v>1021244</v>
      </c>
      <c r="F624" s="45">
        <v>420028</v>
      </c>
      <c r="G624" s="45" t="s">
        <v>57</v>
      </c>
      <c r="H624" s="34">
        <v>547640</v>
      </c>
      <c r="I624" s="51">
        <v>100</v>
      </c>
      <c r="J624" s="45">
        <v>-50</v>
      </c>
      <c r="K624" s="45" t="s">
        <v>3051</v>
      </c>
      <c r="L624" s="45">
        <v>915</v>
      </c>
      <c r="M624" s="45">
        <v>915</v>
      </c>
      <c r="N624" s="26">
        <v>0</v>
      </c>
      <c r="O624" s="52">
        <v>44005</v>
      </c>
      <c r="P624" s="26">
        <v>2037</v>
      </c>
      <c r="Q624" s="45" t="s">
        <v>3107</v>
      </c>
      <c r="R624" s="45" t="s">
        <v>3051</v>
      </c>
      <c r="S624" s="45" t="s">
        <v>88</v>
      </c>
      <c r="T624" s="45"/>
      <c r="V624" s="45"/>
      <c r="W624" s="23" t="str">
        <f t="shared" si="65"/>
        <v>2026</v>
      </c>
      <c r="X624" s="23">
        <f t="shared" si="66"/>
        <v>2020</v>
      </c>
      <c r="Y624" s="23">
        <f t="shared" si="67"/>
        <v>2020</v>
      </c>
      <c r="Z624" s="23" t="str">
        <f t="shared" si="63"/>
        <v>sep</v>
      </c>
      <c r="AA624" s="23" t="str">
        <f t="shared" si="64"/>
        <v>jun</v>
      </c>
      <c r="AB624" s="23" t="str">
        <f t="shared" si="68"/>
        <v>to</v>
      </c>
      <c r="AC624" s="23" t="str">
        <f t="shared" si="69"/>
        <v>ti</v>
      </c>
      <c r="AD624" s="45"/>
      <c r="AE624" s="45"/>
    </row>
    <row r="625" spans="1:31" x14ac:dyDescent="0.25">
      <c r="A625" s="45">
        <v>32250</v>
      </c>
      <c r="B625" s="45"/>
      <c r="C625" s="45">
        <v>9896</v>
      </c>
      <c r="D625" s="52">
        <v>44084</v>
      </c>
      <c r="E625" s="45">
        <v>1024377</v>
      </c>
      <c r="F625" s="45">
        <v>420005</v>
      </c>
      <c r="G625" s="45" t="s">
        <v>57</v>
      </c>
      <c r="H625" s="34">
        <v>77749</v>
      </c>
      <c r="I625" s="51">
        <v>100</v>
      </c>
      <c r="J625" s="45">
        <v>40</v>
      </c>
      <c r="K625" s="45" t="s">
        <v>3051</v>
      </c>
      <c r="L625" s="45">
        <v>1434</v>
      </c>
      <c r="M625" s="45">
        <v>1474</v>
      </c>
      <c r="N625" s="26">
        <v>-40</v>
      </c>
      <c r="O625" s="52">
        <v>44034</v>
      </c>
      <c r="P625" s="26">
        <v>2037</v>
      </c>
      <c r="Q625" s="45" t="s">
        <v>3364</v>
      </c>
      <c r="R625" s="45" t="s">
        <v>3102</v>
      </c>
      <c r="S625" s="45" t="s">
        <v>88</v>
      </c>
      <c r="T625" s="45"/>
      <c r="V625" s="45"/>
      <c r="W625" s="23" t="str">
        <f t="shared" si="65"/>
        <v>2030</v>
      </c>
      <c r="X625" s="23">
        <f t="shared" si="66"/>
        <v>2020</v>
      </c>
      <c r="Y625" s="23">
        <f t="shared" si="67"/>
        <v>2020</v>
      </c>
      <c r="Z625" s="23" t="str">
        <f t="shared" si="63"/>
        <v>sep</v>
      </c>
      <c r="AA625" s="23" t="str">
        <f t="shared" si="64"/>
        <v>jul</v>
      </c>
      <c r="AB625" s="23" t="str">
        <f t="shared" si="68"/>
        <v>to</v>
      </c>
      <c r="AC625" s="23" t="str">
        <f t="shared" si="69"/>
        <v>on</v>
      </c>
      <c r="AD625" s="45"/>
      <c r="AE625" s="45"/>
    </row>
    <row r="626" spans="1:31" x14ac:dyDescent="0.25">
      <c r="A626" s="45">
        <v>32251</v>
      </c>
      <c r="B626" s="45"/>
      <c r="C626" s="45">
        <v>9897</v>
      </c>
      <c r="D626" s="52">
        <v>44084</v>
      </c>
      <c r="E626" s="45">
        <v>1028136</v>
      </c>
      <c r="F626" s="45">
        <v>3463</v>
      </c>
      <c r="G626" s="45" t="s">
        <v>60</v>
      </c>
      <c r="H626" s="34">
        <v>374118</v>
      </c>
      <c r="I626" s="51">
        <v>2</v>
      </c>
      <c r="J626" s="45">
        <v>-2</v>
      </c>
      <c r="K626" s="45" t="s">
        <v>3102</v>
      </c>
      <c r="L626" s="45">
        <v>290</v>
      </c>
      <c r="M626" s="45">
        <v>290</v>
      </c>
      <c r="N626" s="26">
        <v>0</v>
      </c>
      <c r="O626" s="52">
        <v>44069</v>
      </c>
      <c r="P626" s="26">
        <v>2037</v>
      </c>
      <c r="Q626" s="45" t="s">
        <v>3106</v>
      </c>
      <c r="R626" s="45" t="s">
        <v>3051</v>
      </c>
      <c r="S626" s="45" t="s">
        <v>89</v>
      </c>
      <c r="T626" s="45"/>
      <c r="V626" s="45" t="s">
        <v>3683</v>
      </c>
      <c r="W626" s="23" t="str">
        <f t="shared" si="65"/>
        <v>2035</v>
      </c>
      <c r="X626" s="23">
        <f t="shared" si="66"/>
        <v>2020</v>
      </c>
      <c r="Y626" s="23">
        <f t="shared" si="67"/>
        <v>2020</v>
      </c>
      <c r="Z626" s="23" t="str">
        <f t="shared" si="63"/>
        <v>sep</v>
      </c>
      <c r="AA626" s="23" t="str">
        <f t="shared" si="64"/>
        <v>aug</v>
      </c>
      <c r="AB626" s="23" t="str">
        <f t="shared" si="68"/>
        <v>to</v>
      </c>
      <c r="AC626" s="23" t="str">
        <f t="shared" si="69"/>
        <v>on</v>
      </c>
      <c r="AD626" s="45"/>
      <c r="AE626" s="45"/>
    </row>
    <row r="627" spans="1:31" x14ac:dyDescent="0.25">
      <c r="A627" s="45">
        <v>32252</v>
      </c>
      <c r="B627" s="45"/>
      <c r="C627" s="45">
        <v>9901</v>
      </c>
      <c r="D627" s="52">
        <v>44084</v>
      </c>
      <c r="E627" s="45">
        <v>1028216</v>
      </c>
      <c r="F627" s="45">
        <v>700040</v>
      </c>
      <c r="G627" s="45" t="s">
        <v>57</v>
      </c>
      <c r="H627" s="34">
        <v>290800</v>
      </c>
      <c r="I627" s="51">
        <v>10</v>
      </c>
      <c r="J627" s="45">
        <v>-10</v>
      </c>
      <c r="K627" s="45" t="s">
        <v>3051</v>
      </c>
      <c r="L627" s="45">
        <v>762</v>
      </c>
      <c r="M627" s="45">
        <v>762</v>
      </c>
      <c r="N627" s="26">
        <v>0</v>
      </c>
      <c r="O627" s="52">
        <v>44070</v>
      </c>
      <c r="P627" s="26">
        <v>2037</v>
      </c>
      <c r="Q627" s="45" t="s">
        <v>3108</v>
      </c>
      <c r="R627" s="45" t="s">
        <v>3051</v>
      </c>
      <c r="S627" s="45" t="s">
        <v>88</v>
      </c>
      <c r="T627" s="45"/>
      <c r="V627" s="45"/>
      <c r="W627" s="23" t="str">
        <f t="shared" si="65"/>
        <v>2035</v>
      </c>
      <c r="X627" s="23">
        <f t="shared" si="66"/>
        <v>2020</v>
      </c>
      <c r="Y627" s="23">
        <f t="shared" si="67"/>
        <v>2020</v>
      </c>
      <c r="Z627" s="23" t="str">
        <f t="shared" si="63"/>
        <v>sep</v>
      </c>
      <c r="AA627" s="23" t="str">
        <f t="shared" si="64"/>
        <v>aug</v>
      </c>
      <c r="AB627" s="23" t="str">
        <f t="shared" si="68"/>
        <v>to</v>
      </c>
      <c r="AC627" s="23" t="str">
        <f t="shared" si="69"/>
        <v>to</v>
      </c>
      <c r="AD627" s="45"/>
      <c r="AE627" s="45"/>
    </row>
    <row r="628" spans="1:31" x14ac:dyDescent="0.25">
      <c r="A628" s="45">
        <v>32253</v>
      </c>
      <c r="B628" s="45"/>
      <c r="C628" s="45">
        <v>9902</v>
      </c>
      <c r="D628" s="52">
        <v>44084</v>
      </c>
      <c r="E628" s="45">
        <v>1029392</v>
      </c>
      <c r="F628" s="45">
        <v>421234</v>
      </c>
      <c r="G628" s="45" t="s">
        <v>60</v>
      </c>
      <c r="H628" s="34">
        <v>77525</v>
      </c>
      <c r="I628" s="51">
        <v>20</v>
      </c>
      <c r="J628" s="45">
        <v>-10</v>
      </c>
      <c r="K628" s="45" t="s">
        <v>3051</v>
      </c>
      <c r="L628" s="45">
        <v>493</v>
      </c>
      <c r="M628" s="45">
        <v>483</v>
      </c>
      <c r="N628" s="26">
        <v>10</v>
      </c>
      <c r="O628" s="52">
        <v>44077</v>
      </c>
      <c r="P628" s="26">
        <v>2037</v>
      </c>
      <c r="Q628" s="45" t="s">
        <v>70</v>
      </c>
      <c r="R628" s="45" t="s">
        <v>3102</v>
      </c>
      <c r="S628" s="45" t="s">
        <v>89</v>
      </c>
      <c r="T628" s="45"/>
      <c r="V628" s="45"/>
      <c r="W628" s="23" t="str">
        <f t="shared" si="65"/>
        <v>2036</v>
      </c>
      <c r="X628" s="23">
        <f t="shared" si="66"/>
        <v>2020</v>
      </c>
      <c r="Y628" s="23">
        <f t="shared" si="67"/>
        <v>2020</v>
      </c>
      <c r="Z628" s="23" t="str">
        <f t="shared" si="63"/>
        <v>sep</v>
      </c>
      <c r="AA628" s="23" t="str">
        <f t="shared" si="64"/>
        <v>sep</v>
      </c>
      <c r="AB628" s="23" t="str">
        <f t="shared" si="68"/>
        <v>to</v>
      </c>
      <c r="AC628" s="23" t="str">
        <f t="shared" si="69"/>
        <v>to</v>
      </c>
      <c r="AD628" s="45"/>
      <c r="AE628" s="45"/>
    </row>
    <row r="629" spans="1:31" x14ac:dyDescent="0.25">
      <c r="A629" s="45">
        <v>32254</v>
      </c>
      <c r="B629" s="45"/>
      <c r="C629" s="45">
        <v>9904</v>
      </c>
      <c r="D629" s="52">
        <v>44084</v>
      </c>
      <c r="E629" s="45">
        <v>1026676</v>
      </c>
      <c r="F629" s="45">
        <v>74311818</v>
      </c>
      <c r="G629" s="45" t="s">
        <v>60</v>
      </c>
      <c r="H629" s="34">
        <v>38855</v>
      </c>
      <c r="I629" s="51">
        <v>3</v>
      </c>
      <c r="J629" s="45">
        <v>-1</v>
      </c>
      <c r="K629" s="45" t="s">
        <v>3102</v>
      </c>
      <c r="L629" s="45">
        <v>399</v>
      </c>
      <c r="M629" s="45">
        <v>399</v>
      </c>
      <c r="N629" s="26">
        <v>0</v>
      </c>
      <c r="O629" s="52">
        <v>44054</v>
      </c>
      <c r="P629" s="26">
        <v>2037</v>
      </c>
      <c r="Q629" s="45" t="s">
        <v>3109</v>
      </c>
      <c r="R629" s="45" t="s">
        <v>3051</v>
      </c>
      <c r="S629" s="45" t="s">
        <v>89</v>
      </c>
      <c r="T629" s="45"/>
      <c r="V629" s="45"/>
      <c r="W629" s="23" t="str">
        <f t="shared" si="65"/>
        <v>2033</v>
      </c>
      <c r="X629" s="23">
        <f t="shared" si="66"/>
        <v>2020</v>
      </c>
      <c r="Y629" s="23">
        <f t="shared" si="67"/>
        <v>2020</v>
      </c>
      <c r="Z629" s="23" t="str">
        <f t="shared" si="63"/>
        <v>sep</v>
      </c>
      <c r="AA629" s="23" t="str">
        <f t="shared" si="64"/>
        <v>aug</v>
      </c>
      <c r="AB629" s="23" t="str">
        <f t="shared" si="68"/>
        <v>to</v>
      </c>
      <c r="AC629" s="23" t="str">
        <f t="shared" si="69"/>
        <v>ti</v>
      </c>
      <c r="AD629" s="45"/>
      <c r="AE629" s="45"/>
    </row>
    <row r="630" spans="1:31" x14ac:dyDescent="0.25">
      <c r="A630" s="45">
        <v>32255</v>
      </c>
      <c r="B630" s="45"/>
      <c r="C630" s="45">
        <v>9906</v>
      </c>
      <c r="D630" s="52">
        <v>44084</v>
      </c>
      <c r="E630" s="45">
        <v>1029448</v>
      </c>
      <c r="F630" s="45">
        <v>96306000</v>
      </c>
      <c r="G630" s="45" t="s">
        <v>60</v>
      </c>
      <c r="H630" s="34">
        <v>35872</v>
      </c>
      <c r="I630" s="51">
        <v>25</v>
      </c>
      <c r="J630" s="45">
        <v>-5</v>
      </c>
      <c r="K630" s="45" t="s">
        <v>3102</v>
      </c>
      <c r="L630" s="45">
        <v>276</v>
      </c>
      <c r="M630" s="45">
        <v>271</v>
      </c>
      <c r="N630" s="26">
        <v>5</v>
      </c>
      <c r="O630" s="52">
        <v>44077</v>
      </c>
      <c r="P630" s="26">
        <v>2037</v>
      </c>
      <c r="Q630" s="45" t="s">
        <v>3181</v>
      </c>
      <c r="R630" s="45" t="s">
        <v>3102</v>
      </c>
      <c r="S630" s="45" t="s">
        <v>89</v>
      </c>
      <c r="T630" s="45"/>
      <c r="V630" s="45"/>
      <c r="W630" s="23" t="str">
        <f t="shared" si="65"/>
        <v>2036</v>
      </c>
      <c r="X630" s="23">
        <f t="shared" si="66"/>
        <v>2020</v>
      </c>
      <c r="Y630" s="23">
        <f t="shared" si="67"/>
        <v>2020</v>
      </c>
      <c r="Z630" s="23" t="str">
        <f t="shared" si="63"/>
        <v>sep</v>
      </c>
      <c r="AA630" s="23" t="str">
        <f t="shared" si="64"/>
        <v>sep</v>
      </c>
      <c r="AB630" s="23" t="str">
        <f t="shared" si="68"/>
        <v>to</v>
      </c>
      <c r="AC630" s="23" t="str">
        <f t="shared" si="69"/>
        <v>to</v>
      </c>
      <c r="AD630" s="45"/>
      <c r="AE630" s="45"/>
    </row>
    <row r="631" spans="1:31" x14ac:dyDescent="0.25">
      <c r="A631" s="45">
        <v>32256</v>
      </c>
      <c r="B631" s="45"/>
      <c r="C631" s="45">
        <v>9908</v>
      </c>
      <c r="D631" s="52">
        <v>44085</v>
      </c>
      <c r="E631" s="45">
        <v>1028953</v>
      </c>
      <c r="F631" s="45">
        <v>600010</v>
      </c>
      <c r="G631" s="45" t="s">
        <v>60</v>
      </c>
      <c r="H631" s="34">
        <v>29604</v>
      </c>
      <c r="I631" s="51">
        <v>3</v>
      </c>
      <c r="J631" s="45">
        <v>-3</v>
      </c>
      <c r="K631" s="45" t="s">
        <v>3102</v>
      </c>
      <c r="L631" s="45">
        <v>364</v>
      </c>
      <c r="M631" s="45">
        <v>361</v>
      </c>
      <c r="N631" s="26">
        <v>3</v>
      </c>
      <c r="O631" s="52">
        <v>44076</v>
      </c>
      <c r="P631" s="26">
        <v>2037</v>
      </c>
      <c r="Q631" s="45" t="s">
        <v>3364</v>
      </c>
      <c r="R631" s="45" t="s">
        <v>3102</v>
      </c>
      <c r="S631" s="45" t="s">
        <v>88</v>
      </c>
      <c r="T631" s="45"/>
      <c r="V631" s="45"/>
      <c r="W631" s="23" t="str">
        <f t="shared" si="65"/>
        <v>2036</v>
      </c>
      <c r="X631" s="23">
        <f t="shared" si="66"/>
        <v>2020</v>
      </c>
      <c r="Y631" s="23">
        <f t="shared" si="67"/>
        <v>2020</v>
      </c>
      <c r="Z631" s="23" t="str">
        <f t="shared" si="63"/>
        <v>sep</v>
      </c>
      <c r="AA631" s="23" t="str">
        <f t="shared" si="64"/>
        <v>sep</v>
      </c>
      <c r="AB631" s="23" t="str">
        <f t="shared" si="68"/>
        <v>fr</v>
      </c>
      <c r="AC631" s="23" t="str">
        <f t="shared" si="69"/>
        <v>on</v>
      </c>
      <c r="AD631" s="45"/>
      <c r="AE631" s="45"/>
    </row>
    <row r="632" spans="1:31" x14ac:dyDescent="0.25">
      <c r="A632" s="45">
        <v>32257</v>
      </c>
      <c r="B632" s="45"/>
      <c r="C632" s="45">
        <v>9909</v>
      </c>
      <c r="D632" s="52">
        <v>44085</v>
      </c>
      <c r="E632" s="45">
        <v>1029406</v>
      </c>
      <c r="F632" s="45">
        <v>421322</v>
      </c>
      <c r="G632" s="45" t="s">
        <v>57</v>
      </c>
      <c r="H632" s="34">
        <v>53515</v>
      </c>
      <c r="I632" s="51">
        <v>20</v>
      </c>
      <c r="J632" s="45">
        <v>-10</v>
      </c>
      <c r="K632" s="45" t="s">
        <v>3051</v>
      </c>
      <c r="L632" s="45">
        <v>256</v>
      </c>
      <c r="M632" s="45">
        <v>246</v>
      </c>
      <c r="N632" s="26">
        <v>10</v>
      </c>
      <c r="O632" s="52">
        <v>44077</v>
      </c>
      <c r="P632" s="26">
        <v>2037</v>
      </c>
      <c r="Q632" s="45" t="s">
        <v>3108</v>
      </c>
      <c r="R632" s="45" t="s">
        <v>3102</v>
      </c>
      <c r="S632" s="45" t="s">
        <v>88</v>
      </c>
      <c r="T632" s="45"/>
      <c r="V632" s="45"/>
      <c r="W632" s="23" t="str">
        <f t="shared" si="65"/>
        <v>2036</v>
      </c>
      <c r="X632" s="23">
        <f t="shared" si="66"/>
        <v>2020</v>
      </c>
      <c r="Y632" s="23">
        <f t="shared" si="67"/>
        <v>2020</v>
      </c>
      <c r="Z632" s="23" t="str">
        <f t="shared" si="63"/>
        <v>sep</v>
      </c>
      <c r="AA632" s="23" t="str">
        <f t="shared" si="64"/>
        <v>sep</v>
      </c>
      <c r="AB632" s="23" t="str">
        <f t="shared" si="68"/>
        <v>fr</v>
      </c>
      <c r="AC632" s="23" t="str">
        <f t="shared" si="69"/>
        <v>to</v>
      </c>
      <c r="AD632" s="45"/>
      <c r="AE632" s="45"/>
    </row>
    <row r="633" spans="1:31" x14ac:dyDescent="0.25">
      <c r="A633" s="45">
        <v>32258</v>
      </c>
      <c r="B633" s="45"/>
      <c r="C633" s="45">
        <v>9911</v>
      </c>
      <c r="D633" s="52">
        <v>44085</v>
      </c>
      <c r="E633" s="45">
        <v>1029576</v>
      </c>
      <c r="F633" s="45">
        <v>421606</v>
      </c>
      <c r="G633" s="45" t="s">
        <v>60</v>
      </c>
      <c r="H633" s="34">
        <v>9354</v>
      </c>
      <c r="I633" s="51">
        <v>2</v>
      </c>
      <c r="J633" s="45">
        <v>-1</v>
      </c>
      <c r="K633" s="45" t="s">
        <v>3102</v>
      </c>
      <c r="L633" s="45">
        <v>204</v>
      </c>
      <c r="M633" s="45">
        <v>204</v>
      </c>
      <c r="N633" s="26">
        <v>0</v>
      </c>
      <c r="O633" s="52">
        <v>44078</v>
      </c>
      <c r="P633" s="26">
        <v>2037</v>
      </c>
      <c r="Q633" s="45" t="s">
        <v>3103</v>
      </c>
      <c r="R633" s="45" t="s">
        <v>3051</v>
      </c>
      <c r="S633" s="45" t="s">
        <v>89</v>
      </c>
      <c r="T633" s="45"/>
      <c r="V633" s="45"/>
      <c r="W633" s="23" t="str">
        <f t="shared" si="65"/>
        <v>2036</v>
      </c>
      <c r="X633" s="23">
        <f t="shared" si="66"/>
        <v>2020</v>
      </c>
      <c r="Y633" s="23">
        <f t="shared" si="67"/>
        <v>2020</v>
      </c>
      <c r="Z633" s="23" t="str">
        <f t="shared" si="63"/>
        <v>sep</v>
      </c>
      <c r="AA633" s="23" t="str">
        <f t="shared" si="64"/>
        <v>sep</v>
      </c>
      <c r="AB633" s="23" t="str">
        <f t="shared" si="68"/>
        <v>fr</v>
      </c>
      <c r="AC633" s="23" t="str">
        <f t="shared" si="69"/>
        <v>fr</v>
      </c>
      <c r="AD633" s="45"/>
      <c r="AE633" s="45"/>
    </row>
    <row r="634" spans="1:31" x14ac:dyDescent="0.25">
      <c r="A634" s="45">
        <v>32259</v>
      </c>
      <c r="B634" s="45"/>
      <c r="C634" s="45">
        <v>9912</v>
      </c>
      <c r="D634" s="52">
        <v>44085</v>
      </c>
      <c r="E634" s="45">
        <v>1025979</v>
      </c>
      <c r="F634" s="45">
        <v>407800</v>
      </c>
      <c r="G634" s="45" t="s">
        <v>57</v>
      </c>
      <c r="H634" s="34">
        <v>363816</v>
      </c>
      <c r="I634" s="51">
        <v>10</v>
      </c>
      <c r="J634" s="45">
        <v>-5</v>
      </c>
      <c r="K634" s="45" t="s">
        <v>3051</v>
      </c>
      <c r="L634" s="45">
        <v>21</v>
      </c>
      <c r="M634" s="45">
        <v>21</v>
      </c>
      <c r="N634" s="26">
        <v>0</v>
      </c>
      <c r="O634" s="52">
        <v>44054</v>
      </c>
      <c r="P634" s="26">
        <v>2037</v>
      </c>
      <c r="Q634" s="45" t="s">
        <v>3110</v>
      </c>
      <c r="R634" s="45" t="s">
        <v>3051</v>
      </c>
      <c r="S634" s="45" t="s">
        <v>88</v>
      </c>
      <c r="T634" s="45"/>
      <c r="V634" s="45"/>
      <c r="W634" s="23" t="str">
        <f t="shared" si="65"/>
        <v>2033</v>
      </c>
      <c r="X634" s="23">
        <f t="shared" si="66"/>
        <v>2020</v>
      </c>
      <c r="Y634" s="23">
        <f t="shared" si="67"/>
        <v>2020</v>
      </c>
      <c r="Z634" s="23" t="str">
        <f t="shared" si="63"/>
        <v>sep</v>
      </c>
      <c r="AA634" s="23" t="str">
        <f t="shared" si="64"/>
        <v>aug</v>
      </c>
      <c r="AB634" s="23" t="str">
        <f t="shared" si="68"/>
        <v>fr</v>
      </c>
      <c r="AC634" s="23" t="str">
        <f t="shared" si="69"/>
        <v>ti</v>
      </c>
      <c r="AD634" s="45"/>
      <c r="AE634" s="45"/>
    </row>
    <row r="635" spans="1:31" x14ac:dyDescent="0.25">
      <c r="A635" s="45">
        <v>32260</v>
      </c>
      <c r="B635" s="45"/>
      <c r="C635" s="45">
        <v>9914</v>
      </c>
      <c r="D635" s="52">
        <v>44085</v>
      </c>
      <c r="E635" s="45">
        <v>1027542</v>
      </c>
      <c r="F635" s="45">
        <v>421697</v>
      </c>
      <c r="G635" s="45" t="s">
        <v>60</v>
      </c>
      <c r="H635" s="34">
        <v>29605</v>
      </c>
      <c r="I635" s="51">
        <v>12</v>
      </c>
      <c r="J635" s="45">
        <v>-2</v>
      </c>
      <c r="K635" s="45" t="s">
        <v>3102</v>
      </c>
      <c r="L635" s="45">
        <v>90</v>
      </c>
      <c r="M635" s="45">
        <v>85</v>
      </c>
      <c r="N635" s="26">
        <v>5</v>
      </c>
      <c r="O635" s="52">
        <v>44061</v>
      </c>
      <c r="P635" s="26">
        <v>2037</v>
      </c>
      <c r="Q635" s="45" t="s">
        <v>3109</v>
      </c>
      <c r="R635" s="45" t="s">
        <v>3102</v>
      </c>
      <c r="S635" s="45" t="s">
        <v>89</v>
      </c>
      <c r="T635" s="45"/>
      <c r="V635" s="45"/>
      <c r="W635" s="23" t="str">
        <f t="shared" si="65"/>
        <v>2034</v>
      </c>
      <c r="X635" s="23">
        <f t="shared" si="66"/>
        <v>2020</v>
      </c>
      <c r="Y635" s="23">
        <f t="shared" si="67"/>
        <v>2020</v>
      </c>
      <c r="Z635" s="23" t="str">
        <f t="shared" ref="Z635:Z698" si="70">TEXT(D635,"MMM")</f>
        <v>sep</v>
      </c>
      <c r="AA635" s="23" t="str">
        <f t="shared" ref="AA635:AA698" si="71">TEXT(O635,"MMM")</f>
        <v>aug</v>
      </c>
      <c r="AB635" s="23" t="str">
        <f t="shared" si="68"/>
        <v>fr</v>
      </c>
      <c r="AC635" s="23" t="str">
        <f t="shared" si="69"/>
        <v>ti</v>
      </c>
      <c r="AD635" s="45"/>
      <c r="AE635" s="45"/>
    </row>
    <row r="636" spans="1:31" x14ac:dyDescent="0.25">
      <c r="A636" s="45">
        <v>32261</v>
      </c>
      <c r="B636" s="45"/>
      <c r="C636" s="45">
        <v>9916</v>
      </c>
      <c r="D636" s="52">
        <v>44085</v>
      </c>
      <c r="E636" s="45">
        <v>1029554</v>
      </c>
      <c r="F636" s="45">
        <v>404001</v>
      </c>
      <c r="G636" s="45" t="s">
        <v>57</v>
      </c>
      <c r="H636" s="34">
        <v>71606</v>
      </c>
      <c r="I636" s="51">
        <v>105</v>
      </c>
      <c r="J636" s="45">
        <v>30</v>
      </c>
      <c r="K636" s="45" t="s">
        <v>3051</v>
      </c>
      <c r="L636" s="45">
        <v>412</v>
      </c>
      <c r="M636" s="45">
        <v>427</v>
      </c>
      <c r="N636" s="26">
        <v>-15</v>
      </c>
      <c r="O636" s="52">
        <v>44081</v>
      </c>
      <c r="P636" s="26">
        <v>2037</v>
      </c>
      <c r="Q636" s="45" t="s">
        <v>3364</v>
      </c>
      <c r="R636" s="45" t="s">
        <v>3051</v>
      </c>
      <c r="S636" s="45" t="s">
        <v>88</v>
      </c>
      <c r="T636" s="45"/>
      <c r="V636" s="45"/>
      <c r="W636" s="23" t="str">
        <f t="shared" ref="W636:W699" si="72">CONCATENATE(RIGHT(TEXT(YEAR(O636),"#"),2),TEXT(WEEKNUM(O636),"0#"))</f>
        <v>2037</v>
      </c>
      <c r="X636" s="23">
        <f t="shared" ref="X636:X699" si="73">YEAR(D636)</f>
        <v>2020</v>
      </c>
      <c r="Y636" s="23">
        <f t="shared" ref="Y636:Y699" si="74">YEAR(O636)</f>
        <v>2020</v>
      </c>
      <c r="Z636" s="23" t="str">
        <f t="shared" si="70"/>
        <v>sep</v>
      </c>
      <c r="AA636" s="23" t="str">
        <f t="shared" si="71"/>
        <v>sep</v>
      </c>
      <c r="AB636" s="23" t="str">
        <f t="shared" ref="AB636:AB699" si="75">TEXT(D636,"DDD")</f>
        <v>fr</v>
      </c>
      <c r="AC636" s="23" t="str">
        <f t="shared" ref="AC636:AC699" si="76">TEXT(O636,"DDD")</f>
        <v>ma</v>
      </c>
      <c r="AD636" s="45"/>
      <c r="AE636" s="45"/>
    </row>
    <row r="637" spans="1:31" x14ac:dyDescent="0.25">
      <c r="A637" s="45">
        <v>32262</v>
      </c>
      <c r="B637" s="45"/>
      <c r="C637" s="45">
        <v>9917</v>
      </c>
      <c r="D637" s="52">
        <v>44085</v>
      </c>
      <c r="E637" s="45">
        <v>1025254</v>
      </c>
      <c r="F637" s="45">
        <v>420005</v>
      </c>
      <c r="G637" s="45" t="s">
        <v>57</v>
      </c>
      <c r="H637" s="34">
        <v>41853</v>
      </c>
      <c r="I637" s="51">
        <v>100</v>
      </c>
      <c r="J637" s="45">
        <v>-100</v>
      </c>
      <c r="K637" s="45" t="s">
        <v>3051</v>
      </c>
      <c r="L637" s="45">
        <v>35</v>
      </c>
      <c r="M637" s="45">
        <v>35</v>
      </c>
      <c r="N637" s="26">
        <v>0</v>
      </c>
      <c r="O637" s="52">
        <v>44041</v>
      </c>
      <c r="P637" s="26">
        <v>2037</v>
      </c>
      <c r="Q637" s="45" t="s">
        <v>3269</v>
      </c>
      <c r="R637" s="45" t="s">
        <v>3051</v>
      </c>
      <c r="S637" s="45" t="s">
        <v>88</v>
      </c>
      <c r="T637" s="45"/>
      <c r="V637" s="45"/>
      <c r="W637" s="23" t="str">
        <f t="shared" si="72"/>
        <v>2031</v>
      </c>
      <c r="X637" s="23">
        <f t="shared" si="73"/>
        <v>2020</v>
      </c>
      <c r="Y637" s="23">
        <f t="shared" si="74"/>
        <v>2020</v>
      </c>
      <c r="Z637" s="23" t="str">
        <f t="shared" si="70"/>
        <v>sep</v>
      </c>
      <c r="AA637" s="23" t="str">
        <f t="shared" si="71"/>
        <v>jul</v>
      </c>
      <c r="AB637" s="23" t="str">
        <f t="shared" si="75"/>
        <v>fr</v>
      </c>
      <c r="AC637" s="23" t="str">
        <f t="shared" si="76"/>
        <v>on</v>
      </c>
      <c r="AD637" s="45"/>
      <c r="AE637" s="45"/>
    </row>
    <row r="638" spans="1:31" x14ac:dyDescent="0.25">
      <c r="A638" s="45">
        <v>32263</v>
      </c>
      <c r="B638" s="45"/>
      <c r="C638" s="45">
        <v>9921</v>
      </c>
      <c r="D638" s="52">
        <v>44085</v>
      </c>
      <c r="E638" s="45">
        <v>1029432</v>
      </c>
      <c r="F638" s="45">
        <v>500898</v>
      </c>
      <c r="G638" s="45" t="s">
        <v>60</v>
      </c>
      <c r="H638" s="34">
        <v>71702</v>
      </c>
      <c r="I638" s="51">
        <v>5</v>
      </c>
      <c r="J638" s="45">
        <v>-1</v>
      </c>
      <c r="K638" s="45" t="s">
        <v>3102</v>
      </c>
      <c r="L638" s="45">
        <v>191</v>
      </c>
      <c r="M638" s="45">
        <v>190</v>
      </c>
      <c r="N638" s="26">
        <v>1</v>
      </c>
      <c r="O638" s="52">
        <v>44078</v>
      </c>
      <c r="P638" s="26">
        <v>2037</v>
      </c>
      <c r="Q638" s="45" t="s">
        <v>3103</v>
      </c>
      <c r="R638" s="45" t="s">
        <v>3102</v>
      </c>
      <c r="S638" s="45" t="s">
        <v>89</v>
      </c>
      <c r="T638" s="45"/>
      <c r="V638" s="45"/>
      <c r="W638" s="23" t="str">
        <f t="shared" si="72"/>
        <v>2036</v>
      </c>
      <c r="X638" s="23">
        <f t="shared" si="73"/>
        <v>2020</v>
      </c>
      <c r="Y638" s="23">
        <f t="shared" si="74"/>
        <v>2020</v>
      </c>
      <c r="Z638" s="23" t="str">
        <f t="shared" si="70"/>
        <v>sep</v>
      </c>
      <c r="AA638" s="23" t="str">
        <f t="shared" si="71"/>
        <v>sep</v>
      </c>
      <c r="AB638" s="23" t="str">
        <f t="shared" si="75"/>
        <v>fr</v>
      </c>
      <c r="AC638" s="23" t="str">
        <f t="shared" si="76"/>
        <v>fr</v>
      </c>
      <c r="AD638" s="45"/>
      <c r="AE638" s="45"/>
    </row>
    <row r="639" spans="1:31" x14ac:dyDescent="0.25">
      <c r="A639" s="45">
        <v>32264</v>
      </c>
      <c r="B639" s="45"/>
      <c r="C639" s="45">
        <v>9923</v>
      </c>
      <c r="D639" s="52">
        <v>44085</v>
      </c>
      <c r="E639" s="45">
        <v>1025531</v>
      </c>
      <c r="F639" s="45">
        <v>423333</v>
      </c>
      <c r="G639" s="45" t="s">
        <v>60</v>
      </c>
      <c r="H639" s="34">
        <v>547640</v>
      </c>
      <c r="I639" s="51">
        <v>100</v>
      </c>
      <c r="J639" s="45">
        <v>-50</v>
      </c>
      <c r="K639" s="45" t="s">
        <v>3051</v>
      </c>
      <c r="L639" s="45">
        <v>860</v>
      </c>
      <c r="M639" s="45">
        <v>810</v>
      </c>
      <c r="N639" s="26">
        <v>50</v>
      </c>
      <c r="O639" s="52">
        <v>44042</v>
      </c>
      <c r="P639" s="26">
        <v>2037</v>
      </c>
      <c r="Q639" s="45" t="s">
        <v>3178</v>
      </c>
      <c r="R639" s="45" t="s">
        <v>3102</v>
      </c>
      <c r="S639" s="45" t="s">
        <v>88</v>
      </c>
      <c r="T639" s="45"/>
      <c r="V639" s="45"/>
      <c r="W639" s="23" t="str">
        <f t="shared" si="72"/>
        <v>2031</v>
      </c>
      <c r="X639" s="23">
        <f t="shared" si="73"/>
        <v>2020</v>
      </c>
      <c r="Y639" s="23">
        <f t="shared" si="74"/>
        <v>2020</v>
      </c>
      <c r="Z639" s="23" t="str">
        <f t="shared" si="70"/>
        <v>sep</v>
      </c>
      <c r="AA639" s="23" t="str">
        <f t="shared" si="71"/>
        <v>jul</v>
      </c>
      <c r="AB639" s="23" t="str">
        <f t="shared" si="75"/>
        <v>fr</v>
      </c>
      <c r="AC639" s="23" t="str">
        <f t="shared" si="76"/>
        <v>to</v>
      </c>
      <c r="AD639" s="45"/>
      <c r="AE639" s="45"/>
    </row>
    <row r="640" spans="1:31" x14ac:dyDescent="0.25">
      <c r="A640" s="45">
        <v>32265</v>
      </c>
      <c r="B640" s="45"/>
      <c r="C640" s="45">
        <v>9927</v>
      </c>
      <c r="D640" s="52">
        <v>44088</v>
      </c>
      <c r="E640" s="45">
        <v>1030424</v>
      </c>
      <c r="F640" s="45">
        <v>70271630</v>
      </c>
      <c r="G640" s="45" t="s">
        <v>60</v>
      </c>
      <c r="H640" s="34">
        <v>71704</v>
      </c>
      <c r="I640" s="51">
        <v>5</v>
      </c>
      <c r="J640" s="45">
        <v>-1</v>
      </c>
      <c r="K640" s="45" t="s">
        <v>3102</v>
      </c>
      <c r="L640" s="45">
        <v>274</v>
      </c>
      <c r="M640" s="45">
        <v>273</v>
      </c>
      <c r="N640" s="26">
        <v>1</v>
      </c>
      <c r="O640" s="52">
        <v>44085</v>
      </c>
      <c r="P640" s="26">
        <v>2038</v>
      </c>
      <c r="Q640" s="45" t="s">
        <v>3108</v>
      </c>
      <c r="R640" s="45" t="s">
        <v>3102</v>
      </c>
      <c r="S640" s="45" t="s">
        <v>88</v>
      </c>
      <c r="T640" s="45"/>
      <c r="V640" s="45"/>
      <c r="W640" s="23" t="str">
        <f t="shared" si="72"/>
        <v>2037</v>
      </c>
      <c r="X640" s="23">
        <f t="shared" si="73"/>
        <v>2020</v>
      </c>
      <c r="Y640" s="23">
        <f t="shared" si="74"/>
        <v>2020</v>
      </c>
      <c r="Z640" s="23" t="str">
        <f t="shared" si="70"/>
        <v>sep</v>
      </c>
      <c r="AA640" s="23" t="str">
        <f t="shared" si="71"/>
        <v>sep</v>
      </c>
      <c r="AB640" s="23" t="str">
        <f t="shared" si="75"/>
        <v>ma</v>
      </c>
      <c r="AC640" s="23" t="str">
        <f t="shared" si="76"/>
        <v>fr</v>
      </c>
      <c r="AD640" s="45"/>
      <c r="AE640" s="45"/>
    </row>
    <row r="641" spans="1:31" x14ac:dyDescent="0.25">
      <c r="A641" s="45">
        <v>32266</v>
      </c>
      <c r="B641" s="45"/>
      <c r="C641" s="45">
        <v>9928</v>
      </c>
      <c r="D641" s="52">
        <v>44088</v>
      </c>
      <c r="E641" s="45">
        <v>1030124</v>
      </c>
      <c r="F641" s="45">
        <v>404001</v>
      </c>
      <c r="G641" s="45" t="s">
        <v>57</v>
      </c>
      <c r="H641" s="34">
        <v>584410</v>
      </c>
      <c r="I641" s="51">
        <v>10</v>
      </c>
      <c r="J641" s="45">
        <v>-10</v>
      </c>
      <c r="K641" s="45" t="s">
        <v>3051</v>
      </c>
      <c r="L641" s="45">
        <v>44</v>
      </c>
      <c r="M641" s="45">
        <v>34</v>
      </c>
      <c r="N641" s="26">
        <v>10</v>
      </c>
      <c r="O641" s="52">
        <v>44084</v>
      </c>
      <c r="P641" s="26">
        <v>2038</v>
      </c>
      <c r="Q641" s="45" t="s">
        <v>3364</v>
      </c>
      <c r="R641" s="45" t="s">
        <v>3102</v>
      </c>
      <c r="S641" s="45" t="s">
        <v>88</v>
      </c>
      <c r="T641" s="45"/>
      <c r="V641" s="45"/>
      <c r="W641" s="23" t="str">
        <f t="shared" si="72"/>
        <v>2037</v>
      </c>
      <c r="X641" s="23">
        <f t="shared" si="73"/>
        <v>2020</v>
      </c>
      <c r="Y641" s="23">
        <f t="shared" si="74"/>
        <v>2020</v>
      </c>
      <c r="Z641" s="23" t="str">
        <f t="shared" si="70"/>
        <v>sep</v>
      </c>
      <c r="AA641" s="23" t="str">
        <f t="shared" si="71"/>
        <v>sep</v>
      </c>
      <c r="AB641" s="23" t="str">
        <f t="shared" si="75"/>
        <v>ma</v>
      </c>
      <c r="AC641" s="23" t="str">
        <f t="shared" si="76"/>
        <v>to</v>
      </c>
      <c r="AD641" s="45"/>
      <c r="AE641" s="45"/>
    </row>
    <row r="642" spans="1:31" x14ac:dyDescent="0.25">
      <c r="A642" s="45">
        <v>32267</v>
      </c>
      <c r="B642" s="45"/>
      <c r="C642" s="45">
        <v>9929</v>
      </c>
      <c r="D642" s="52">
        <v>44088</v>
      </c>
      <c r="E642" s="45">
        <v>1030124</v>
      </c>
      <c r="F642" s="45">
        <v>404001</v>
      </c>
      <c r="G642" s="45" t="s">
        <v>57</v>
      </c>
      <c r="H642" s="34">
        <v>582510</v>
      </c>
      <c r="I642" s="51">
        <v>0</v>
      </c>
      <c r="J642" s="45">
        <v>5</v>
      </c>
      <c r="K642" s="45" t="s">
        <v>3051</v>
      </c>
      <c r="L642" s="45">
        <v>6</v>
      </c>
      <c r="M642" s="45">
        <v>6</v>
      </c>
      <c r="N642" s="26">
        <v>0</v>
      </c>
      <c r="O642" s="52">
        <v>44084</v>
      </c>
      <c r="P642" s="26">
        <v>2038</v>
      </c>
      <c r="Q642" s="45" t="s">
        <v>149</v>
      </c>
      <c r="R642" s="45" t="s">
        <v>3051</v>
      </c>
      <c r="S642" s="45" t="s">
        <v>88</v>
      </c>
      <c r="T642" s="45"/>
      <c r="V642" s="45"/>
      <c r="W642" s="23" t="str">
        <f t="shared" si="72"/>
        <v>2037</v>
      </c>
      <c r="X642" s="23">
        <f t="shared" si="73"/>
        <v>2020</v>
      </c>
      <c r="Y642" s="23">
        <f t="shared" si="74"/>
        <v>2020</v>
      </c>
      <c r="Z642" s="23" t="str">
        <f t="shared" si="70"/>
        <v>sep</v>
      </c>
      <c r="AA642" s="23" t="str">
        <f t="shared" si="71"/>
        <v>sep</v>
      </c>
      <c r="AB642" s="23" t="str">
        <f t="shared" si="75"/>
        <v>ma</v>
      </c>
      <c r="AC642" s="23" t="str">
        <f t="shared" si="76"/>
        <v>to</v>
      </c>
      <c r="AD642" s="45"/>
      <c r="AE642" s="45"/>
    </row>
    <row r="643" spans="1:31" x14ac:dyDescent="0.25">
      <c r="A643" s="45">
        <v>32268</v>
      </c>
      <c r="B643" s="45"/>
      <c r="C643" s="45">
        <v>9930</v>
      </c>
      <c r="D643" s="52">
        <v>44088</v>
      </c>
      <c r="E643" s="45">
        <v>1029810</v>
      </c>
      <c r="F643" s="45">
        <v>500174</v>
      </c>
      <c r="G643" s="45" t="s">
        <v>60</v>
      </c>
      <c r="H643" s="34">
        <v>31994</v>
      </c>
      <c r="I643" s="51">
        <v>4</v>
      </c>
      <c r="J643" s="45">
        <v>-2</v>
      </c>
      <c r="K643" s="45" t="s">
        <v>3102</v>
      </c>
      <c r="L643" s="45">
        <v>245</v>
      </c>
      <c r="M643" s="45">
        <v>253</v>
      </c>
      <c r="N643" s="26">
        <v>-8</v>
      </c>
      <c r="O643" s="52">
        <v>44084</v>
      </c>
      <c r="P643" s="26">
        <v>2038</v>
      </c>
      <c r="Q643" s="45" t="s">
        <v>3322</v>
      </c>
      <c r="R643" s="45" t="s">
        <v>3102</v>
      </c>
      <c r="S643" s="45" t="s">
        <v>88</v>
      </c>
      <c r="T643" s="45"/>
      <c r="V643" s="45"/>
      <c r="W643" s="23" t="str">
        <f t="shared" si="72"/>
        <v>2037</v>
      </c>
      <c r="X643" s="23">
        <f t="shared" si="73"/>
        <v>2020</v>
      </c>
      <c r="Y643" s="23">
        <f t="shared" si="74"/>
        <v>2020</v>
      </c>
      <c r="Z643" s="23" t="str">
        <f t="shared" si="70"/>
        <v>sep</v>
      </c>
      <c r="AA643" s="23" t="str">
        <f t="shared" si="71"/>
        <v>sep</v>
      </c>
      <c r="AB643" s="23" t="str">
        <f t="shared" si="75"/>
        <v>ma</v>
      </c>
      <c r="AC643" s="23" t="str">
        <f t="shared" si="76"/>
        <v>to</v>
      </c>
      <c r="AD643" s="45"/>
      <c r="AE643" s="45"/>
    </row>
    <row r="644" spans="1:31" x14ac:dyDescent="0.25">
      <c r="A644" s="45">
        <v>32269</v>
      </c>
      <c r="B644" s="45"/>
      <c r="C644" s="45">
        <v>9931</v>
      </c>
      <c r="D644" s="52">
        <v>44089</v>
      </c>
      <c r="E644" s="45">
        <v>1022352</v>
      </c>
      <c r="F644" s="45" t="s">
        <v>149</v>
      </c>
      <c r="G644" s="45" t="s">
        <v>149</v>
      </c>
      <c r="H644" s="34">
        <v>35873</v>
      </c>
      <c r="I644" s="51">
        <v>30</v>
      </c>
      <c r="J644" s="45">
        <v>-10</v>
      </c>
      <c r="K644" s="45" t="s">
        <v>3102</v>
      </c>
      <c r="L644" s="45">
        <v>404</v>
      </c>
      <c r="M644" s="45">
        <v>402</v>
      </c>
      <c r="N644" s="26">
        <v>2</v>
      </c>
      <c r="O644" s="52">
        <v>44014</v>
      </c>
      <c r="P644" s="26">
        <v>2038</v>
      </c>
      <c r="Q644" s="45" t="s">
        <v>149</v>
      </c>
      <c r="R644" s="45" t="s">
        <v>3051</v>
      </c>
      <c r="S644" s="45" t="s">
        <v>88</v>
      </c>
      <c r="T644" s="45"/>
      <c r="V644" s="45" t="s">
        <v>3684</v>
      </c>
      <c r="W644" s="23" t="str">
        <f t="shared" si="72"/>
        <v>2027</v>
      </c>
      <c r="X644" s="23">
        <f t="shared" si="73"/>
        <v>2020</v>
      </c>
      <c r="Y644" s="23">
        <f t="shared" si="74"/>
        <v>2020</v>
      </c>
      <c r="Z644" s="23" t="str">
        <f t="shared" si="70"/>
        <v>sep</v>
      </c>
      <c r="AA644" s="23" t="str">
        <f t="shared" si="71"/>
        <v>jul</v>
      </c>
      <c r="AB644" s="23" t="str">
        <f t="shared" si="75"/>
        <v>ti</v>
      </c>
      <c r="AC644" s="23" t="str">
        <f t="shared" si="76"/>
        <v>to</v>
      </c>
      <c r="AD644" s="45"/>
      <c r="AE644" s="45"/>
    </row>
    <row r="645" spans="1:31" x14ac:dyDescent="0.25">
      <c r="A645" s="45">
        <v>32270</v>
      </c>
      <c r="B645" s="45"/>
      <c r="C645" s="45">
        <v>9932</v>
      </c>
      <c r="D645" s="52">
        <v>44089</v>
      </c>
      <c r="E645" s="45">
        <v>1030203</v>
      </c>
      <c r="F645" s="45">
        <v>70280000</v>
      </c>
      <c r="G645" s="45" t="s">
        <v>60</v>
      </c>
      <c r="H645" s="34">
        <v>38855</v>
      </c>
      <c r="I645" s="51">
        <v>0</v>
      </c>
      <c r="J645" s="45">
        <v>3</v>
      </c>
      <c r="K645" s="45" t="s">
        <v>3102</v>
      </c>
      <c r="L645" s="45">
        <v>391</v>
      </c>
      <c r="M645" s="45">
        <v>391</v>
      </c>
      <c r="N645" s="26">
        <v>0</v>
      </c>
      <c r="O645" s="52">
        <v>44084</v>
      </c>
      <c r="P645" s="26">
        <v>2038</v>
      </c>
      <c r="Q645" s="45" t="s">
        <v>3363</v>
      </c>
      <c r="R645" s="45" t="s">
        <v>3051</v>
      </c>
      <c r="S645" s="45" t="s">
        <v>89</v>
      </c>
      <c r="T645" s="45"/>
      <c r="V645" s="45"/>
      <c r="W645" s="23" t="str">
        <f t="shared" si="72"/>
        <v>2037</v>
      </c>
      <c r="X645" s="23">
        <f t="shared" si="73"/>
        <v>2020</v>
      </c>
      <c r="Y645" s="23">
        <f t="shared" si="74"/>
        <v>2020</v>
      </c>
      <c r="Z645" s="23" t="str">
        <f t="shared" si="70"/>
        <v>sep</v>
      </c>
      <c r="AA645" s="23" t="str">
        <f t="shared" si="71"/>
        <v>sep</v>
      </c>
      <c r="AB645" s="23" t="str">
        <f t="shared" si="75"/>
        <v>ti</v>
      </c>
      <c r="AC645" s="23" t="str">
        <f t="shared" si="76"/>
        <v>to</v>
      </c>
      <c r="AD645" s="45"/>
      <c r="AE645" s="45"/>
    </row>
    <row r="646" spans="1:31" x14ac:dyDescent="0.25">
      <c r="A646" s="45">
        <v>32271</v>
      </c>
      <c r="B646" s="45"/>
      <c r="C646" s="45">
        <v>9933</v>
      </c>
      <c r="D646" s="52">
        <v>44089</v>
      </c>
      <c r="E646" s="45">
        <v>1029965</v>
      </c>
      <c r="F646" s="45">
        <v>500200</v>
      </c>
      <c r="G646" s="45" t="s">
        <v>60</v>
      </c>
      <c r="H646" s="34">
        <v>77735</v>
      </c>
      <c r="I646" s="51">
        <v>440</v>
      </c>
      <c r="J646" s="45">
        <v>-200</v>
      </c>
      <c r="K646" s="45" t="s">
        <v>3051</v>
      </c>
      <c r="L646" s="45">
        <v>752</v>
      </c>
      <c r="M646" s="45">
        <v>552</v>
      </c>
      <c r="N646" s="26">
        <v>200</v>
      </c>
      <c r="O646" s="52">
        <v>44083</v>
      </c>
      <c r="P646" s="26">
        <v>2038</v>
      </c>
      <c r="Q646" s="45" t="s">
        <v>3111</v>
      </c>
      <c r="R646" s="45" t="s">
        <v>3102</v>
      </c>
      <c r="S646" s="45" t="s">
        <v>88</v>
      </c>
      <c r="T646" s="45"/>
      <c r="V646" s="45"/>
      <c r="W646" s="23" t="str">
        <f t="shared" si="72"/>
        <v>2037</v>
      </c>
      <c r="X646" s="23">
        <f t="shared" si="73"/>
        <v>2020</v>
      </c>
      <c r="Y646" s="23">
        <f t="shared" si="74"/>
        <v>2020</v>
      </c>
      <c r="Z646" s="23" t="str">
        <f t="shared" si="70"/>
        <v>sep</v>
      </c>
      <c r="AA646" s="23" t="str">
        <f t="shared" si="71"/>
        <v>sep</v>
      </c>
      <c r="AB646" s="23" t="str">
        <f t="shared" si="75"/>
        <v>ti</v>
      </c>
      <c r="AC646" s="23" t="str">
        <f t="shared" si="76"/>
        <v>on</v>
      </c>
      <c r="AD646" s="45"/>
      <c r="AE646" s="45"/>
    </row>
    <row r="647" spans="1:31" x14ac:dyDescent="0.25">
      <c r="A647" s="45">
        <v>32272</v>
      </c>
      <c r="B647" s="45"/>
      <c r="C647" s="45">
        <v>9934</v>
      </c>
      <c r="D647" s="52">
        <v>44089</v>
      </c>
      <c r="E647" s="45">
        <v>1020930</v>
      </c>
      <c r="F647" s="45" t="s">
        <v>149</v>
      </c>
      <c r="G647" s="45" t="s">
        <v>149</v>
      </c>
      <c r="H647" s="34">
        <v>297552</v>
      </c>
      <c r="I647" s="51">
        <v>2</v>
      </c>
      <c r="J647" s="45">
        <v>-1</v>
      </c>
      <c r="K647" s="45" t="s">
        <v>3102</v>
      </c>
      <c r="L647" s="45">
        <v>279</v>
      </c>
      <c r="M647" s="45">
        <v>279</v>
      </c>
      <c r="N647" s="26">
        <v>0</v>
      </c>
      <c r="O647" s="52">
        <v>43999</v>
      </c>
      <c r="P647" s="26">
        <v>2038</v>
      </c>
      <c r="Q647" s="45" t="s">
        <v>149</v>
      </c>
      <c r="R647" s="45" t="s">
        <v>3051</v>
      </c>
      <c r="S647" s="45" t="s">
        <v>88</v>
      </c>
      <c r="T647" s="45"/>
      <c r="V647" s="45" t="s">
        <v>3684</v>
      </c>
      <c r="W647" s="23" t="str">
        <f t="shared" si="72"/>
        <v>2025</v>
      </c>
      <c r="X647" s="23">
        <f t="shared" si="73"/>
        <v>2020</v>
      </c>
      <c r="Y647" s="23">
        <f t="shared" si="74"/>
        <v>2020</v>
      </c>
      <c r="Z647" s="23" t="str">
        <f t="shared" si="70"/>
        <v>sep</v>
      </c>
      <c r="AA647" s="23" t="str">
        <f t="shared" si="71"/>
        <v>jun</v>
      </c>
      <c r="AB647" s="23" t="str">
        <f t="shared" si="75"/>
        <v>ti</v>
      </c>
      <c r="AC647" s="23" t="str">
        <f t="shared" si="76"/>
        <v>on</v>
      </c>
      <c r="AD647" s="45"/>
      <c r="AE647" s="45"/>
    </row>
    <row r="648" spans="1:31" x14ac:dyDescent="0.25">
      <c r="A648" s="45">
        <v>32273</v>
      </c>
      <c r="B648" s="45"/>
      <c r="C648" s="45">
        <v>9936</v>
      </c>
      <c r="D648" s="52">
        <v>44090</v>
      </c>
      <c r="E648" s="45">
        <v>1028704</v>
      </c>
      <c r="F648" s="45">
        <v>421322</v>
      </c>
      <c r="G648" s="45" t="s">
        <v>60</v>
      </c>
      <c r="H648" s="34">
        <v>71603</v>
      </c>
      <c r="I648" s="51">
        <v>45</v>
      </c>
      <c r="J648" s="45">
        <v>-15</v>
      </c>
      <c r="K648" s="45" t="s">
        <v>3051</v>
      </c>
      <c r="L648" s="45">
        <v>653</v>
      </c>
      <c r="M648" s="45">
        <v>668</v>
      </c>
      <c r="N648" s="26">
        <v>-15</v>
      </c>
      <c r="O648" s="52">
        <v>44078</v>
      </c>
      <c r="P648" s="26">
        <v>2038</v>
      </c>
      <c r="Q648" s="45" t="s">
        <v>3103</v>
      </c>
      <c r="R648" s="45" t="s">
        <v>3051</v>
      </c>
      <c r="S648" s="45" t="s">
        <v>89</v>
      </c>
      <c r="T648" s="45"/>
      <c r="V648" s="45"/>
      <c r="W648" s="23" t="str">
        <f t="shared" si="72"/>
        <v>2036</v>
      </c>
      <c r="X648" s="23">
        <f t="shared" si="73"/>
        <v>2020</v>
      </c>
      <c r="Y648" s="23">
        <f t="shared" si="74"/>
        <v>2020</v>
      </c>
      <c r="Z648" s="23" t="str">
        <f t="shared" si="70"/>
        <v>sep</v>
      </c>
      <c r="AA648" s="23" t="str">
        <f t="shared" si="71"/>
        <v>sep</v>
      </c>
      <c r="AB648" s="23" t="str">
        <f t="shared" si="75"/>
        <v>on</v>
      </c>
      <c r="AC648" s="23" t="str">
        <f t="shared" si="76"/>
        <v>fr</v>
      </c>
      <c r="AD648" s="45"/>
      <c r="AE648" s="45"/>
    </row>
    <row r="649" spans="1:31" x14ac:dyDescent="0.25">
      <c r="A649" s="45">
        <v>32274</v>
      </c>
      <c r="B649" s="45"/>
      <c r="C649" s="45">
        <v>9939</v>
      </c>
      <c r="D649" s="52">
        <v>44090</v>
      </c>
      <c r="E649" s="45">
        <v>1030204</v>
      </c>
      <c r="F649" s="45">
        <v>421458</v>
      </c>
      <c r="G649" s="45" t="s">
        <v>60</v>
      </c>
      <c r="H649" s="34">
        <v>524752</v>
      </c>
      <c r="I649" s="51">
        <v>5</v>
      </c>
      <c r="J649" s="45">
        <v>-1</v>
      </c>
      <c r="K649" s="45" t="s">
        <v>3051</v>
      </c>
      <c r="L649" s="45">
        <v>350</v>
      </c>
      <c r="M649" s="45">
        <v>352</v>
      </c>
      <c r="N649" s="26">
        <v>-2</v>
      </c>
      <c r="O649" s="52">
        <v>44084</v>
      </c>
      <c r="P649" s="26">
        <v>2038</v>
      </c>
      <c r="Q649" s="45" t="s">
        <v>3363</v>
      </c>
      <c r="R649" s="45" t="s">
        <v>3051</v>
      </c>
      <c r="S649" s="45" t="s">
        <v>89</v>
      </c>
      <c r="T649" s="45"/>
      <c r="V649" s="45"/>
      <c r="W649" s="23" t="str">
        <f t="shared" si="72"/>
        <v>2037</v>
      </c>
      <c r="X649" s="23">
        <f t="shared" si="73"/>
        <v>2020</v>
      </c>
      <c r="Y649" s="23">
        <f t="shared" si="74"/>
        <v>2020</v>
      </c>
      <c r="Z649" s="23" t="str">
        <f t="shared" si="70"/>
        <v>sep</v>
      </c>
      <c r="AA649" s="23" t="str">
        <f t="shared" si="71"/>
        <v>sep</v>
      </c>
      <c r="AB649" s="23" t="str">
        <f t="shared" si="75"/>
        <v>on</v>
      </c>
      <c r="AC649" s="23" t="str">
        <f t="shared" si="76"/>
        <v>to</v>
      </c>
      <c r="AD649" s="45"/>
      <c r="AE649" s="45"/>
    </row>
    <row r="650" spans="1:31" x14ac:dyDescent="0.25">
      <c r="A650" s="45">
        <v>32275</v>
      </c>
      <c r="B650" s="45"/>
      <c r="C650" s="45">
        <v>9940</v>
      </c>
      <c r="D650" s="52">
        <v>44091</v>
      </c>
      <c r="E650" s="45">
        <v>1030280</v>
      </c>
      <c r="F650" s="45">
        <v>413005</v>
      </c>
      <c r="G650" s="45" t="s">
        <v>60</v>
      </c>
      <c r="H650" s="34">
        <v>56623</v>
      </c>
      <c r="I650" s="51">
        <v>4</v>
      </c>
      <c r="J650" s="45">
        <v>4</v>
      </c>
      <c r="K650" s="45" t="s">
        <v>3102</v>
      </c>
      <c r="L650" s="45">
        <v>83</v>
      </c>
      <c r="M650" s="45">
        <v>87</v>
      </c>
      <c r="N650" s="26">
        <v>-4</v>
      </c>
      <c r="O650" s="52">
        <v>44085</v>
      </c>
      <c r="P650" s="26">
        <v>2038</v>
      </c>
      <c r="Q650" s="45" t="s">
        <v>3107</v>
      </c>
      <c r="R650" s="45" t="s">
        <v>3102</v>
      </c>
      <c r="S650" s="45" t="s">
        <v>88</v>
      </c>
      <c r="T650" s="45"/>
      <c r="V650" s="45"/>
      <c r="W650" s="23" t="str">
        <f t="shared" si="72"/>
        <v>2037</v>
      </c>
      <c r="X650" s="23">
        <f t="shared" si="73"/>
        <v>2020</v>
      </c>
      <c r="Y650" s="23">
        <f t="shared" si="74"/>
        <v>2020</v>
      </c>
      <c r="Z650" s="23" t="str">
        <f t="shared" si="70"/>
        <v>sep</v>
      </c>
      <c r="AA650" s="23" t="str">
        <f t="shared" si="71"/>
        <v>sep</v>
      </c>
      <c r="AB650" s="23" t="str">
        <f t="shared" si="75"/>
        <v>to</v>
      </c>
      <c r="AC650" s="23" t="str">
        <f t="shared" si="76"/>
        <v>fr</v>
      </c>
      <c r="AD650" s="45"/>
      <c r="AE650" s="45"/>
    </row>
    <row r="651" spans="1:31" x14ac:dyDescent="0.25">
      <c r="A651" s="45">
        <v>32276</v>
      </c>
      <c r="B651" s="45"/>
      <c r="C651" s="45">
        <v>9941</v>
      </c>
      <c r="D651" s="52">
        <v>44091</v>
      </c>
      <c r="E651" s="45">
        <v>1030280</v>
      </c>
      <c r="F651" s="45">
        <v>413005</v>
      </c>
      <c r="G651" s="45" t="s">
        <v>60</v>
      </c>
      <c r="H651" s="34">
        <v>53915</v>
      </c>
      <c r="I651" s="51">
        <v>5</v>
      </c>
      <c r="J651" s="45">
        <v>-1</v>
      </c>
      <c r="K651" s="45" t="s">
        <v>3051</v>
      </c>
      <c r="L651" s="45">
        <v>429</v>
      </c>
      <c r="M651" s="45">
        <v>428</v>
      </c>
      <c r="N651" s="26">
        <v>1</v>
      </c>
      <c r="O651" s="52">
        <v>44085</v>
      </c>
      <c r="P651" s="26">
        <v>2038</v>
      </c>
      <c r="Q651" s="45" t="s">
        <v>3107</v>
      </c>
      <c r="R651" s="45" t="s">
        <v>3102</v>
      </c>
      <c r="S651" s="45" t="s">
        <v>88</v>
      </c>
      <c r="T651" s="45"/>
      <c r="V651" s="45"/>
      <c r="W651" s="23" t="str">
        <f t="shared" si="72"/>
        <v>2037</v>
      </c>
      <c r="X651" s="23">
        <f t="shared" si="73"/>
        <v>2020</v>
      </c>
      <c r="Y651" s="23">
        <f t="shared" si="74"/>
        <v>2020</v>
      </c>
      <c r="Z651" s="23" t="str">
        <f t="shared" si="70"/>
        <v>sep</v>
      </c>
      <c r="AA651" s="23" t="str">
        <f t="shared" si="71"/>
        <v>sep</v>
      </c>
      <c r="AB651" s="23" t="str">
        <f t="shared" si="75"/>
        <v>to</v>
      </c>
      <c r="AC651" s="23" t="str">
        <f t="shared" si="76"/>
        <v>fr</v>
      </c>
      <c r="AD651" s="45"/>
      <c r="AE651" s="45"/>
    </row>
    <row r="652" spans="1:31" x14ac:dyDescent="0.25">
      <c r="A652" s="45">
        <v>32277</v>
      </c>
      <c r="B652" s="45"/>
      <c r="C652" s="45">
        <v>9942</v>
      </c>
      <c r="D652" s="52">
        <v>44091</v>
      </c>
      <c r="E652" s="45">
        <v>1030280</v>
      </c>
      <c r="F652" s="45">
        <v>413005</v>
      </c>
      <c r="G652" s="45" t="s">
        <v>60</v>
      </c>
      <c r="H652" s="34">
        <v>71403</v>
      </c>
      <c r="I652" s="51">
        <v>10</v>
      </c>
      <c r="J652" s="45">
        <v>5</v>
      </c>
      <c r="K652" s="45" t="s">
        <v>3102</v>
      </c>
      <c r="L652" s="45">
        <v>313</v>
      </c>
      <c r="M652" s="45">
        <v>318</v>
      </c>
      <c r="N652" s="26">
        <v>-5</v>
      </c>
      <c r="O652" s="52">
        <v>44085</v>
      </c>
      <c r="P652" s="26">
        <v>2038</v>
      </c>
      <c r="Q652" s="45" t="s">
        <v>3107</v>
      </c>
      <c r="R652" s="45" t="s">
        <v>3102</v>
      </c>
      <c r="S652" s="45" t="s">
        <v>88</v>
      </c>
      <c r="T652" s="45"/>
      <c r="V652" s="45"/>
      <c r="W652" s="23" t="str">
        <f t="shared" si="72"/>
        <v>2037</v>
      </c>
      <c r="X652" s="23">
        <f t="shared" si="73"/>
        <v>2020</v>
      </c>
      <c r="Y652" s="23">
        <f t="shared" si="74"/>
        <v>2020</v>
      </c>
      <c r="Z652" s="23" t="str">
        <f t="shared" si="70"/>
        <v>sep</v>
      </c>
      <c r="AA652" s="23" t="str">
        <f t="shared" si="71"/>
        <v>sep</v>
      </c>
      <c r="AB652" s="23" t="str">
        <f t="shared" si="75"/>
        <v>to</v>
      </c>
      <c r="AC652" s="23" t="str">
        <f t="shared" si="76"/>
        <v>fr</v>
      </c>
      <c r="AD652" s="45"/>
      <c r="AE652" s="45"/>
    </row>
    <row r="653" spans="1:31" x14ac:dyDescent="0.25">
      <c r="A653" s="45">
        <v>32278</v>
      </c>
      <c r="B653" s="45"/>
      <c r="C653" s="45">
        <v>9943</v>
      </c>
      <c r="D653" s="52">
        <v>44091</v>
      </c>
      <c r="E653" s="45">
        <v>1025864</v>
      </c>
      <c r="F653" s="45">
        <v>420005</v>
      </c>
      <c r="G653" s="45" t="s">
        <v>57</v>
      </c>
      <c r="H653" s="34">
        <v>70676</v>
      </c>
      <c r="I653" s="51">
        <v>24</v>
      </c>
      <c r="J653" s="45">
        <v>-12</v>
      </c>
      <c r="K653" s="45" t="s">
        <v>3051</v>
      </c>
      <c r="L653" s="45">
        <v>34</v>
      </c>
      <c r="M653" s="45">
        <v>22</v>
      </c>
      <c r="N653" s="26">
        <v>12</v>
      </c>
      <c r="O653" s="52">
        <v>44048</v>
      </c>
      <c r="P653" s="26">
        <v>2038</v>
      </c>
      <c r="Q653" s="45" t="s">
        <v>3107</v>
      </c>
      <c r="R653" s="45" t="s">
        <v>3102</v>
      </c>
      <c r="S653" s="45" t="s">
        <v>88</v>
      </c>
      <c r="T653" s="45"/>
      <c r="V653" s="45"/>
      <c r="W653" s="23" t="str">
        <f t="shared" si="72"/>
        <v>2032</v>
      </c>
      <c r="X653" s="23">
        <f t="shared" si="73"/>
        <v>2020</v>
      </c>
      <c r="Y653" s="23">
        <f t="shared" si="74"/>
        <v>2020</v>
      </c>
      <c r="Z653" s="23" t="str">
        <f t="shared" si="70"/>
        <v>sep</v>
      </c>
      <c r="AA653" s="23" t="str">
        <f t="shared" si="71"/>
        <v>aug</v>
      </c>
      <c r="AB653" s="23" t="str">
        <f t="shared" si="75"/>
        <v>to</v>
      </c>
      <c r="AC653" s="23" t="str">
        <f t="shared" si="76"/>
        <v>on</v>
      </c>
      <c r="AD653" s="45"/>
      <c r="AE653" s="45"/>
    </row>
    <row r="654" spans="1:31" x14ac:dyDescent="0.25">
      <c r="A654" s="45">
        <v>32279</v>
      </c>
      <c r="B654" s="45"/>
      <c r="C654" s="45">
        <v>9944</v>
      </c>
      <c r="D654" s="52">
        <v>44091</v>
      </c>
      <c r="E654" s="45">
        <v>1025864</v>
      </c>
      <c r="F654" s="45">
        <v>420005</v>
      </c>
      <c r="G654" s="45" t="s">
        <v>57</v>
      </c>
      <c r="H654" s="34">
        <v>29105</v>
      </c>
      <c r="I654" s="51">
        <v>200</v>
      </c>
      <c r="J654" s="45">
        <v>-80</v>
      </c>
      <c r="K654" s="45" t="s">
        <v>3051</v>
      </c>
      <c r="L654" s="45">
        <v>210</v>
      </c>
      <c r="M654" s="45">
        <v>210</v>
      </c>
      <c r="N654" s="26">
        <v>0</v>
      </c>
      <c r="O654" s="52">
        <v>44048</v>
      </c>
      <c r="P654" s="26">
        <v>2038</v>
      </c>
      <c r="Q654" s="45" t="s">
        <v>3269</v>
      </c>
      <c r="R654" s="45" t="s">
        <v>3051</v>
      </c>
      <c r="S654" s="45" t="s">
        <v>88</v>
      </c>
      <c r="T654" s="45"/>
      <c r="V654" s="45"/>
      <c r="W654" s="23" t="str">
        <f t="shared" si="72"/>
        <v>2032</v>
      </c>
      <c r="X654" s="23">
        <f t="shared" si="73"/>
        <v>2020</v>
      </c>
      <c r="Y654" s="23">
        <f t="shared" si="74"/>
        <v>2020</v>
      </c>
      <c r="Z654" s="23" t="str">
        <f t="shared" si="70"/>
        <v>sep</v>
      </c>
      <c r="AA654" s="23" t="str">
        <f t="shared" si="71"/>
        <v>aug</v>
      </c>
      <c r="AB654" s="23" t="str">
        <f t="shared" si="75"/>
        <v>to</v>
      </c>
      <c r="AC654" s="23" t="str">
        <f t="shared" si="76"/>
        <v>on</v>
      </c>
      <c r="AD654" s="45"/>
      <c r="AE654" s="45"/>
    </row>
    <row r="655" spans="1:31" x14ac:dyDescent="0.25">
      <c r="A655" s="45">
        <v>32280</v>
      </c>
      <c r="B655" s="45"/>
      <c r="C655" s="45">
        <v>9948</v>
      </c>
      <c r="D655" s="52">
        <v>44091</v>
      </c>
      <c r="E655" s="45">
        <v>1030414</v>
      </c>
      <c r="F655" s="45">
        <v>404001</v>
      </c>
      <c r="G655" s="45" t="s">
        <v>57</v>
      </c>
      <c r="H655" s="34">
        <v>40084</v>
      </c>
      <c r="I655" s="51">
        <v>30</v>
      </c>
      <c r="J655" s="45">
        <v>-10</v>
      </c>
      <c r="K655" s="45" t="s">
        <v>3051</v>
      </c>
      <c r="L655" s="45">
        <v>253</v>
      </c>
      <c r="M655" s="45">
        <v>252</v>
      </c>
      <c r="N655" s="26">
        <v>1</v>
      </c>
      <c r="O655" s="52">
        <v>44088</v>
      </c>
      <c r="P655" s="26">
        <v>2038</v>
      </c>
      <c r="Q655" s="45" t="s">
        <v>3108</v>
      </c>
      <c r="R655" s="45" t="s">
        <v>3051</v>
      </c>
      <c r="S655" s="45" t="s">
        <v>88</v>
      </c>
      <c r="T655" s="45"/>
      <c r="V655" s="45"/>
      <c r="W655" s="23" t="str">
        <f t="shared" si="72"/>
        <v>2038</v>
      </c>
      <c r="X655" s="23">
        <f t="shared" si="73"/>
        <v>2020</v>
      </c>
      <c r="Y655" s="23">
        <f t="shared" si="74"/>
        <v>2020</v>
      </c>
      <c r="Z655" s="23" t="str">
        <f t="shared" si="70"/>
        <v>sep</v>
      </c>
      <c r="AA655" s="23" t="str">
        <f t="shared" si="71"/>
        <v>sep</v>
      </c>
      <c r="AB655" s="23" t="str">
        <f t="shared" si="75"/>
        <v>to</v>
      </c>
      <c r="AC655" s="23" t="str">
        <f t="shared" si="76"/>
        <v>ma</v>
      </c>
      <c r="AD655" s="45"/>
      <c r="AE655" s="45"/>
    </row>
    <row r="656" spans="1:31" x14ac:dyDescent="0.25">
      <c r="A656" s="45">
        <v>32281</v>
      </c>
      <c r="B656" s="45"/>
      <c r="C656" s="45">
        <v>9952</v>
      </c>
      <c r="D656" s="52">
        <v>44095</v>
      </c>
      <c r="E656" s="45">
        <v>1026685</v>
      </c>
      <c r="F656" s="45">
        <v>420005</v>
      </c>
      <c r="G656" s="45" t="s">
        <v>57</v>
      </c>
      <c r="H656" s="34">
        <v>45897</v>
      </c>
      <c r="I656" s="51">
        <v>75</v>
      </c>
      <c r="J656" s="45">
        <v>-15</v>
      </c>
      <c r="K656" s="45" t="s">
        <v>3051</v>
      </c>
      <c r="L656" s="45">
        <v>160</v>
      </c>
      <c r="M656" s="45">
        <v>145</v>
      </c>
      <c r="N656" s="26">
        <v>15</v>
      </c>
      <c r="O656" s="52">
        <v>44055</v>
      </c>
      <c r="P656" s="26">
        <v>2039</v>
      </c>
      <c r="Q656" s="45" t="s">
        <v>3181</v>
      </c>
      <c r="R656" s="45" t="s">
        <v>3102</v>
      </c>
      <c r="S656" s="45" t="s">
        <v>88</v>
      </c>
      <c r="T656" s="45"/>
      <c r="V656" s="45"/>
      <c r="W656" s="23" t="str">
        <f t="shared" si="72"/>
        <v>2033</v>
      </c>
      <c r="X656" s="23">
        <f t="shared" si="73"/>
        <v>2020</v>
      </c>
      <c r="Y656" s="23">
        <f t="shared" si="74"/>
        <v>2020</v>
      </c>
      <c r="Z656" s="23" t="str">
        <f t="shared" si="70"/>
        <v>sep</v>
      </c>
      <c r="AA656" s="23" t="str">
        <f t="shared" si="71"/>
        <v>aug</v>
      </c>
      <c r="AB656" s="23" t="str">
        <f t="shared" si="75"/>
        <v>ma</v>
      </c>
      <c r="AC656" s="23" t="str">
        <f t="shared" si="76"/>
        <v>on</v>
      </c>
      <c r="AD656" s="45"/>
      <c r="AE656" s="45"/>
    </row>
    <row r="657" spans="1:31" x14ac:dyDescent="0.25">
      <c r="A657" s="45">
        <v>32282</v>
      </c>
      <c r="B657" s="45"/>
      <c r="C657" s="45">
        <v>9953</v>
      </c>
      <c r="D657" s="52">
        <v>44095</v>
      </c>
      <c r="E657" s="45">
        <v>1026685</v>
      </c>
      <c r="F657" s="45">
        <v>420005</v>
      </c>
      <c r="G657" s="45" t="s">
        <v>57</v>
      </c>
      <c r="H657" s="34">
        <v>71609</v>
      </c>
      <c r="I657" s="51">
        <v>180</v>
      </c>
      <c r="J657" s="45">
        <v>-15</v>
      </c>
      <c r="K657" s="45" t="s">
        <v>3051</v>
      </c>
      <c r="L657" s="45">
        <v>132</v>
      </c>
      <c r="M657" s="45">
        <v>117</v>
      </c>
      <c r="N657" s="26">
        <v>15</v>
      </c>
      <c r="O657" s="52">
        <v>44055</v>
      </c>
      <c r="P657" s="26">
        <v>2039</v>
      </c>
      <c r="Q657" s="45" t="s">
        <v>3110</v>
      </c>
      <c r="R657" s="45" t="s">
        <v>3102</v>
      </c>
      <c r="S657" s="45" t="s">
        <v>88</v>
      </c>
      <c r="T657" s="45"/>
      <c r="V657" s="45"/>
      <c r="W657" s="23" t="str">
        <f t="shared" si="72"/>
        <v>2033</v>
      </c>
      <c r="X657" s="23">
        <f t="shared" si="73"/>
        <v>2020</v>
      </c>
      <c r="Y657" s="23">
        <f t="shared" si="74"/>
        <v>2020</v>
      </c>
      <c r="Z657" s="23" t="str">
        <f t="shared" si="70"/>
        <v>sep</v>
      </c>
      <c r="AA657" s="23" t="str">
        <f t="shared" si="71"/>
        <v>aug</v>
      </c>
      <c r="AB657" s="23" t="str">
        <f t="shared" si="75"/>
        <v>ma</v>
      </c>
      <c r="AC657" s="23" t="str">
        <f t="shared" si="76"/>
        <v>on</v>
      </c>
      <c r="AD657" s="45"/>
      <c r="AE657" s="45"/>
    </row>
    <row r="658" spans="1:31" x14ac:dyDescent="0.25">
      <c r="A658" s="45">
        <v>32283</v>
      </c>
      <c r="B658" s="45"/>
      <c r="C658" s="45">
        <v>9954</v>
      </c>
      <c r="D658" s="52">
        <v>44095</v>
      </c>
      <c r="E658" s="45">
        <v>1026685</v>
      </c>
      <c r="F658" s="45">
        <v>420005</v>
      </c>
      <c r="G658" s="45" t="s">
        <v>57</v>
      </c>
      <c r="H658" s="34" t="s">
        <v>3685</v>
      </c>
      <c r="I658" s="51">
        <v>290</v>
      </c>
      <c r="J658" s="45">
        <v>10</v>
      </c>
      <c r="K658" s="45" t="s">
        <v>3051</v>
      </c>
      <c r="L658" s="45">
        <v>0</v>
      </c>
      <c r="M658" s="45">
        <v>10</v>
      </c>
      <c r="N658" s="26">
        <v>10</v>
      </c>
      <c r="O658" s="52">
        <v>44055</v>
      </c>
      <c r="P658" s="26">
        <v>2039</v>
      </c>
      <c r="Q658" s="45" t="s">
        <v>3108</v>
      </c>
      <c r="R658" s="45" t="s">
        <v>3102</v>
      </c>
      <c r="S658" s="45" t="s">
        <v>88</v>
      </c>
      <c r="T658" s="45"/>
      <c r="V658" s="45"/>
      <c r="W658" s="23" t="str">
        <f t="shared" si="72"/>
        <v>2033</v>
      </c>
      <c r="X658" s="23">
        <f t="shared" si="73"/>
        <v>2020</v>
      </c>
      <c r="Y658" s="23">
        <f t="shared" si="74"/>
        <v>2020</v>
      </c>
      <c r="Z658" s="23" t="str">
        <f t="shared" si="70"/>
        <v>sep</v>
      </c>
      <c r="AA658" s="23" t="str">
        <f t="shared" si="71"/>
        <v>aug</v>
      </c>
      <c r="AB658" s="23" t="str">
        <f t="shared" si="75"/>
        <v>ma</v>
      </c>
      <c r="AC658" s="23" t="str">
        <f t="shared" si="76"/>
        <v>on</v>
      </c>
      <c r="AD658" s="45"/>
      <c r="AE658" s="45"/>
    </row>
    <row r="659" spans="1:31" x14ac:dyDescent="0.25">
      <c r="A659" s="45">
        <v>32284</v>
      </c>
      <c r="B659" s="45"/>
      <c r="C659" s="45">
        <v>9958</v>
      </c>
      <c r="D659" s="52">
        <v>44096</v>
      </c>
      <c r="E659" s="45">
        <v>1028226</v>
      </c>
      <c r="F659" s="45">
        <v>421277</v>
      </c>
      <c r="G659" s="45" t="s">
        <v>60</v>
      </c>
      <c r="H659" s="34">
        <v>31795</v>
      </c>
      <c r="I659" s="51">
        <v>5</v>
      </c>
      <c r="J659" s="45">
        <v>5</v>
      </c>
      <c r="K659" s="45" t="s">
        <v>3102</v>
      </c>
      <c r="L659" s="45">
        <v>269</v>
      </c>
      <c r="M659" s="45">
        <v>269</v>
      </c>
      <c r="N659" s="26">
        <v>0</v>
      </c>
      <c r="O659" s="52">
        <v>44067</v>
      </c>
      <c r="P659" s="26">
        <v>2039</v>
      </c>
      <c r="Q659" s="45" t="s">
        <v>3109</v>
      </c>
      <c r="R659" s="45" t="s">
        <v>3051</v>
      </c>
      <c r="S659" s="45" t="s">
        <v>88</v>
      </c>
      <c r="T659" s="45"/>
      <c r="V659" s="45"/>
      <c r="W659" s="23" t="str">
        <f t="shared" si="72"/>
        <v>2035</v>
      </c>
      <c r="X659" s="23">
        <f t="shared" si="73"/>
        <v>2020</v>
      </c>
      <c r="Y659" s="23">
        <f t="shared" si="74"/>
        <v>2020</v>
      </c>
      <c r="Z659" s="23" t="str">
        <f t="shared" si="70"/>
        <v>sep</v>
      </c>
      <c r="AA659" s="23" t="str">
        <f t="shared" si="71"/>
        <v>aug</v>
      </c>
      <c r="AB659" s="23" t="str">
        <f t="shared" si="75"/>
        <v>ti</v>
      </c>
      <c r="AC659" s="23" t="str">
        <f t="shared" si="76"/>
        <v>ma</v>
      </c>
      <c r="AD659" s="45"/>
      <c r="AE659" s="45"/>
    </row>
    <row r="660" spans="1:31" x14ac:dyDescent="0.25">
      <c r="A660" s="45">
        <v>32285</v>
      </c>
      <c r="B660" s="45"/>
      <c r="C660" s="45">
        <v>9959</v>
      </c>
      <c r="D660" s="52">
        <v>44096</v>
      </c>
      <c r="E660" s="45">
        <v>1028226</v>
      </c>
      <c r="F660" s="45">
        <v>421277</v>
      </c>
      <c r="G660" s="45" t="s">
        <v>60</v>
      </c>
      <c r="H660" s="34">
        <v>31993</v>
      </c>
      <c r="I660" s="51">
        <v>2</v>
      </c>
      <c r="J660" s="45">
        <v>-2</v>
      </c>
      <c r="K660" s="45" t="s">
        <v>3102</v>
      </c>
      <c r="L660" s="45">
        <v>249</v>
      </c>
      <c r="M660" s="45">
        <v>249</v>
      </c>
      <c r="N660" s="26">
        <v>0</v>
      </c>
      <c r="O660" s="52">
        <v>44068</v>
      </c>
      <c r="P660" s="26">
        <v>2039</v>
      </c>
      <c r="Q660" s="45" t="s">
        <v>3109</v>
      </c>
      <c r="R660" s="45" t="s">
        <v>3051</v>
      </c>
      <c r="S660" s="45" t="s">
        <v>89</v>
      </c>
      <c r="T660" s="45"/>
      <c r="V660" s="45"/>
      <c r="W660" s="23" t="str">
        <f t="shared" si="72"/>
        <v>2035</v>
      </c>
      <c r="X660" s="23">
        <f t="shared" si="73"/>
        <v>2020</v>
      </c>
      <c r="Y660" s="23">
        <f t="shared" si="74"/>
        <v>2020</v>
      </c>
      <c r="Z660" s="23" t="str">
        <f t="shared" si="70"/>
        <v>sep</v>
      </c>
      <c r="AA660" s="23" t="str">
        <f t="shared" si="71"/>
        <v>aug</v>
      </c>
      <c r="AB660" s="23" t="str">
        <f t="shared" si="75"/>
        <v>ti</v>
      </c>
      <c r="AC660" s="23" t="str">
        <f t="shared" si="76"/>
        <v>ti</v>
      </c>
      <c r="AD660" s="45"/>
      <c r="AE660" s="45"/>
    </row>
    <row r="661" spans="1:31" x14ac:dyDescent="0.25">
      <c r="A661" s="45">
        <v>32286</v>
      </c>
      <c r="B661" s="45"/>
      <c r="C661" s="45">
        <v>9960</v>
      </c>
      <c r="D661" s="52">
        <v>44096</v>
      </c>
      <c r="E661" s="45">
        <v>1028226</v>
      </c>
      <c r="F661" s="45">
        <v>421277</v>
      </c>
      <c r="G661" s="45" t="s">
        <v>60</v>
      </c>
      <c r="H661" s="34">
        <v>29754</v>
      </c>
      <c r="I661" s="51">
        <v>4</v>
      </c>
      <c r="J661" s="45">
        <v>4</v>
      </c>
      <c r="K661" s="45" t="s">
        <v>3102</v>
      </c>
      <c r="L661" s="45">
        <v>102</v>
      </c>
      <c r="M661" s="45">
        <v>102</v>
      </c>
      <c r="N661" s="26">
        <v>0</v>
      </c>
      <c r="O661" s="52">
        <v>44067</v>
      </c>
      <c r="P661" s="26">
        <v>2039</v>
      </c>
      <c r="Q661" s="45" t="s">
        <v>3109</v>
      </c>
      <c r="R661" s="45" t="s">
        <v>3051</v>
      </c>
      <c r="S661" s="45" t="s">
        <v>88</v>
      </c>
      <c r="T661" s="45"/>
      <c r="V661" s="45"/>
      <c r="W661" s="23" t="str">
        <f t="shared" si="72"/>
        <v>2035</v>
      </c>
      <c r="X661" s="23">
        <f t="shared" si="73"/>
        <v>2020</v>
      </c>
      <c r="Y661" s="23">
        <f t="shared" si="74"/>
        <v>2020</v>
      </c>
      <c r="Z661" s="23" t="str">
        <f t="shared" si="70"/>
        <v>sep</v>
      </c>
      <c r="AA661" s="23" t="str">
        <f t="shared" si="71"/>
        <v>aug</v>
      </c>
      <c r="AB661" s="23" t="str">
        <f t="shared" si="75"/>
        <v>ti</v>
      </c>
      <c r="AC661" s="23" t="str">
        <f t="shared" si="76"/>
        <v>ma</v>
      </c>
      <c r="AD661" s="45"/>
      <c r="AE661" s="45"/>
    </row>
    <row r="662" spans="1:31" x14ac:dyDescent="0.25">
      <c r="A662" s="45">
        <v>32287</v>
      </c>
      <c r="B662" s="45"/>
      <c r="C662" s="45">
        <v>9962</v>
      </c>
      <c r="D662" s="52">
        <v>44096</v>
      </c>
      <c r="E662" s="45">
        <v>1028226</v>
      </c>
      <c r="F662" s="45">
        <v>421277</v>
      </c>
      <c r="G662" s="45" t="s">
        <v>60</v>
      </c>
      <c r="H662" s="34">
        <v>41825</v>
      </c>
      <c r="I662" s="51">
        <v>7</v>
      </c>
      <c r="J662" s="45">
        <v>1</v>
      </c>
      <c r="K662" s="45" t="s">
        <v>3102</v>
      </c>
      <c r="L662" s="45">
        <v>72</v>
      </c>
      <c r="M662" s="45">
        <v>72</v>
      </c>
      <c r="N662" s="26">
        <v>0</v>
      </c>
      <c r="O662" s="52">
        <v>44067</v>
      </c>
      <c r="P662" s="26">
        <v>2039</v>
      </c>
      <c r="Q662" s="45" t="s">
        <v>3109</v>
      </c>
      <c r="R662" s="45" t="s">
        <v>3051</v>
      </c>
      <c r="S662" s="45" t="s">
        <v>88</v>
      </c>
      <c r="T662" s="45"/>
      <c r="V662" s="45"/>
      <c r="W662" s="23" t="str">
        <f t="shared" si="72"/>
        <v>2035</v>
      </c>
      <c r="X662" s="23">
        <f t="shared" si="73"/>
        <v>2020</v>
      </c>
      <c r="Y662" s="23">
        <f t="shared" si="74"/>
        <v>2020</v>
      </c>
      <c r="Z662" s="23" t="str">
        <f t="shared" si="70"/>
        <v>sep</v>
      </c>
      <c r="AA662" s="23" t="str">
        <f t="shared" si="71"/>
        <v>aug</v>
      </c>
      <c r="AB662" s="23" t="str">
        <f t="shared" si="75"/>
        <v>ti</v>
      </c>
      <c r="AC662" s="23" t="str">
        <f t="shared" si="76"/>
        <v>ma</v>
      </c>
      <c r="AD662" s="45"/>
      <c r="AE662" s="45"/>
    </row>
    <row r="663" spans="1:31" x14ac:dyDescent="0.25">
      <c r="A663" s="45">
        <v>32288</v>
      </c>
      <c r="B663" s="45"/>
      <c r="C663" s="45">
        <v>9964</v>
      </c>
      <c r="D663" s="52">
        <v>44097</v>
      </c>
      <c r="E663" s="45">
        <v>1031195</v>
      </c>
      <c r="F663" s="45">
        <v>3379</v>
      </c>
      <c r="G663" s="45" t="s">
        <v>60</v>
      </c>
      <c r="H663" s="34">
        <v>370600</v>
      </c>
      <c r="I663" s="51">
        <v>3</v>
      </c>
      <c r="J663" s="45">
        <v>-3</v>
      </c>
      <c r="K663" s="45" t="s">
        <v>3102</v>
      </c>
      <c r="L663" s="45">
        <v>34</v>
      </c>
      <c r="M663" s="45">
        <v>34</v>
      </c>
      <c r="N663" s="26">
        <v>0</v>
      </c>
      <c r="O663" s="52">
        <v>44092</v>
      </c>
      <c r="P663" s="26">
        <v>2039</v>
      </c>
      <c r="Q663" s="45" t="s">
        <v>3322</v>
      </c>
      <c r="R663" s="45" t="s">
        <v>3051</v>
      </c>
      <c r="S663" s="45" t="s">
        <v>88</v>
      </c>
      <c r="T663" s="45"/>
      <c r="V663" s="45"/>
      <c r="W663" s="23" t="str">
        <f t="shared" si="72"/>
        <v>2038</v>
      </c>
      <c r="X663" s="23">
        <f t="shared" si="73"/>
        <v>2020</v>
      </c>
      <c r="Y663" s="23">
        <f t="shared" si="74"/>
        <v>2020</v>
      </c>
      <c r="Z663" s="23" t="str">
        <f t="shared" si="70"/>
        <v>sep</v>
      </c>
      <c r="AA663" s="23" t="str">
        <f t="shared" si="71"/>
        <v>sep</v>
      </c>
      <c r="AB663" s="23" t="str">
        <f t="shared" si="75"/>
        <v>on</v>
      </c>
      <c r="AC663" s="23" t="str">
        <f t="shared" si="76"/>
        <v>fr</v>
      </c>
      <c r="AD663" s="45"/>
      <c r="AE663" s="45"/>
    </row>
    <row r="664" spans="1:31" x14ac:dyDescent="0.25">
      <c r="A664" s="45">
        <v>32289</v>
      </c>
      <c r="B664" s="45"/>
      <c r="C664" s="45">
        <v>9965</v>
      </c>
      <c r="D664" s="52">
        <v>44097</v>
      </c>
      <c r="E664" s="45">
        <v>1030830</v>
      </c>
      <c r="F664" s="45">
        <v>600010</v>
      </c>
      <c r="G664" s="45" t="s">
        <v>60</v>
      </c>
      <c r="H664" s="34">
        <v>77555</v>
      </c>
      <c r="I664" s="51">
        <v>3</v>
      </c>
      <c r="J664" s="45">
        <v>-2</v>
      </c>
      <c r="K664" s="45" t="s">
        <v>3102</v>
      </c>
      <c r="L664" s="45">
        <v>305</v>
      </c>
      <c r="M664" s="45">
        <v>303</v>
      </c>
      <c r="N664" s="26">
        <v>2</v>
      </c>
      <c r="O664" s="52">
        <v>44090</v>
      </c>
      <c r="P664" s="26">
        <v>2039</v>
      </c>
      <c r="Q664" s="45" t="s">
        <v>3108</v>
      </c>
      <c r="R664" s="45" t="s">
        <v>3102</v>
      </c>
      <c r="S664" s="45" t="s">
        <v>88</v>
      </c>
      <c r="T664" s="45"/>
      <c r="V664" s="45"/>
      <c r="W664" s="23" t="str">
        <f t="shared" si="72"/>
        <v>2038</v>
      </c>
      <c r="X664" s="23">
        <f t="shared" si="73"/>
        <v>2020</v>
      </c>
      <c r="Y664" s="23">
        <f t="shared" si="74"/>
        <v>2020</v>
      </c>
      <c r="Z664" s="23" t="str">
        <f t="shared" si="70"/>
        <v>sep</v>
      </c>
      <c r="AA664" s="23" t="str">
        <f t="shared" si="71"/>
        <v>sep</v>
      </c>
      <c r="AB664" s="23" t="str">
        <f t="shared" si="75"/>
        <v>on</v>
      </c>
      <c r="AC664" s="23" t="str">
        <f t="shared" si="76"/>
        <v>on</v>
      </c>
      <c r="AD664" s="45"/>
      <c r="AE664" s="45"/>
    </row>
    <row r="665" spans="1:31" x14ac:dyDescent="0.25">
      <c r="A665" s="45">
        <v>32290</v>
      </c>
      <c r="B665" s="45"/>
      <c r="C665" s="45">
        <v>9969</v>
      </c>
      <c r="D665" s="52">
        <v>44098</v>
      </c>
      <c r="E665" s="45">
        <v>1030855</v>
      </c>
      <c r="F665" s="45">
        <v>404001</v>
      </c>
      <c r="G665" s="45" t="s">
        <v>57</v>
      </c>
      <c r="H665" s="34">
        <v>524752</v>
      </c>
      <c r="I665" s="51">
        <v>560</v>
      </c>
      <c r="J665" s="45">
        <v>-280</v>
      </c>
      <c r="K665" s="45" t="s">
        <v>3051</v>
      </c>
      <c r="L665" s="45">
        <v>4915</v>
      </c>
      <c r="M665" s="45">
        <v>4915</v>
      </c>
      <c r="N665" s="26">
        <v>0</v>
      </c>
      <c r="O665" s="52">
        <v>44091</v>
      </c>
      <c r="P665" s="26">
        <v>2039</v>
      </c>
      <c r="Q665" s="45" t="s">
        <v>3108</v>
      </c>
      <c r="R665" s="45" t="s">
        <v>3051</v>
      </c>
      <c r="S665" s="45" t="s">
        <v>88</v>
      </c>
      <c r="T665" s="45"/>
      <c r="V665" s="45"/>
      <c r="W665" s="23" t="str">
        <f t="shared" si="72"/>
        <v>2038</v>
      </c>
      <c r="X665" s="23">
        <f t="shared" si="73"/>
        <v>2020</v>
      </c>
      <c r="Y665" s="23">
        <f t="shared" si="74"/>
        <v>2020</v>
      </c>
      <c r="Z665" s="23" t="str">
        <f t="shared" si="70"/>
        <v>sep</v>
      </c>
      <c r="AA665" s="23" t="str">
        <f t="shared" si="71"/>
        <v>sep</v>
      </c>
      <c r="AB665" s="23" t="str">
        <f t="shared" si="75"/>
        <v>to</v>
      </c>
      <c r="AC665" s="23" t="str">
        <f t="shared" si="76"/>
        <v>to</v>
      </c>
      <c r="AD665" s="45"/>
      <c r="AE665" s="45"/>
    </row>
    <row r="666" spans="1:31" x14ac:dyDescent="0.25">
      <c r="A666" s="45">
        <v>32291</v>
      </c>
      <c r="B666" s="45"/>
      <c r="C666" s="45">
        <v>9971</v>
      </c>
      <c r="D666" s="52">
        <v>44098</v>
      </c>
      <c r="E666" s="45">
        <v>1027107</v>
      </c>
      <c r="F666" s="45">
        <v>407800</v>
      </c>
      <c r="G666" s="45" t="s">
        <v>57</v>
      </c>
      <c r="H666" s="34">
        <v>29359</v>
      </c>
      <c r="I666" s="51">
        <v>10</v>
      </c>
      <c r="J666" s="45">
        <v>-10</v>
      </c>
      <c r="K666" s="45" t="s">
        <v>3051</v>
      </c>
      <c r="L666" s="45">
        <v>52</v>
      </c>
      <c r="M666" s="45">
        <v>42</v>
      </c>
      <c r="N666" s="26">
        <v>10</v>
      </c>
      <c r="O666" s="52">
        <v>44061</v>
      </c>
      <c r="P666" s="26">
        <v>2039</v>
      </c>
      <c r="Q666" s="45" t="s">
        <v>3108</v>
      </c>
      <c r="R666" s="45" t="s">
        <v>3102</v>
      </c>
      <c r="S666" s="45" t="s">
        <v>88</v>
      </c>
      <c r="T666" s="45"/>
      <c r="V666" s="45"/>
      <c r="W666" s="23" t="str">
        <f t="shared" si="72"/>
        <v>2034</v>
      </c>
      <c r="X666" s="23">
        <f t="shared" si="73"/>
        <v>2020</v>
      </c>
      <c r="Y666" s="23">
        <f t="shared" si="74"/>
        <v>2020</v>
      </c>
      <c r="Z666" s="23" t="str">
        <f t="shared" si="70"/>
        <v>sep</v>
      </c>
      <c r="AA666" s="23" t="str">
        <f t="shared" si="71"/>
        <v>aug</v>
      </c>
      <c r="AB666" s="23" t="str">
        <f t="shared" si="75"/>
        <v>to</v>
      </c>
      <c r="AC666" s="23" t="str">
        <f t="shared" si="76"/>
        <v>ti</v>
      </c>
      <c r="AD666" s="45"/>
      <c r="AE666" s="45"/>
    </row>
    <row r="667" spans="1:31" x14ac:dyDescent="0.25">
      <c r="A667" s="45">
        <v>32292</v>
      </c>
      <c r="B667" s="45"/>
      <c r="C667" s="45">
        <v>9972</v>
      </c>
      <c r="D667" s="52">
        <v>44098</v>
      </c>
      <c r="E667" s="45">
        <v>1031457</v>
      </c>
      <c r="F667" s="45">
        <v>421143</v>
      </c>
      <c r="G667" s="45" t="s">
        <v>57</v>
      </c>
      <c r="H667" s="34">
        <v>77525</v>
      </c>
      <c r="I667" s="51">
        <v>20</v>
      </c>
      <c r="J667" s="45">
        <v>-10</v>
      </c>
      <c r="K667" s="45" t="s">
        <v>3051</v>
      </c>
      <c r="L667" s="45">
        <v>145</v>
      </c>
      <c r="M667" s="45">
        <v>135</v>
      </c>
      <c r="N667" s="26">
        <v>10</v>
      </c>
      <c r="O667" s="52">
        <v>44095</v>
      </c>
      <c r="P667" s="26">
        <v>2039</v>
      </c>
      <c r="Q667" s="45" t="s">
        <v>3269</v>
      </c>
      <c r="R667" s="45" t="s">
        <v>3102</v>
      </c>
      <c r="S667" s="45" t="s">
        <v>88</v>
      </c>
      <c r="T667" s="45"/>
      <c r="V667" s="45"/>
      <c r="W667" s="23" t="str">
        <f t="shared" si="72"/>
        <v>2039</v>
      </c>
      <c r="X667" s="23">
        <f t="shared" si="73"/>
        <v>2020</v>
      </c>
      <c r="Y667" s="23">
        <f t="shared" si="74"/>
        <v>2020</v>
      </c>
      <c r="Z667" s="23" t="str">
        <f t="shared" si="70"/>
        <v>sep</v>
      </c>
      <c r="AA667" s="23" t="str">
        <f t="shared" si="71"/>
        <v>sep</v>
      </c>
      <c r="AB667" s="23" t="str">
        <f t="shared" si="75"/>
        <v>to</v>
      </c>
      <c r="AC667" s="23" t="str">
        <f t="shared" si="76"/>
        <v>ma</v>
      </c>
      <c r="AD667" s="45"/>
      <c r="AE667" s="45"/>
    </row>
    <row r="668" spans="1:31" x14ac:dyDescent="0.25">
      <c r="A668" s="45">
        <v>32293</v>
      </c>
      <c r="B668" s="45"/>
      <c r="C668" s="45">
        <v>9973</v>
      </c>
      <c r="D668" s="52">
        <v>44098</v>
      </c>
      <c r="E668" s="45">
        <v>1031145</v>
      </c>
      <c r="F668" s="45">
        <v>600040</v>
      </c>
      <c r="G668" s="45" t="s">
        <v>57</v>
      </c>
      <c r="H668" s="34">
        <v>93149</v>
      </c>
      <c r="I668" s="51">
        <v>3</v>
      </c>
      <c r="J668" s="45">
        <v>-2</v>
      </c>
      <c r="K668" s="45" t="s">
        <v>3051</v>
      </c>
      <c r="L668" s="45">
        <v>33</v>
      </c>
      <c r="M668" s="45">
        <v>31</v>
      </c>
      <c r="N668" s="26">
        <v>2</v>
      </c>
      <c r="O668" s="52">
        <v>44092</v>
      </c>
      <c r="P668" s="26">
        <v>2039</v>
      </c>
      <c r="Q668" s="45" t="s">
        <v>3103</v>
      </c>
      <c r="R668" s="45" t="s">
        <v>3102</v>
      </c>
      <c r="S668" s="45" t="s">
        <v>89</v>
      </c>
      <c r="T668" s="45"/>
      <c r="V668" s="45"/>
      <c r="W668" s="23" t="str">
        <f t="shared" si="72"/>
        <v>2038</v>
      </c>
      <c r="X668" s="23">
        <f t="shared" si="73"/>
        <v>2020</v>
      </c>
      <c r="Y668" s="23">
        <f t="shared" si="74"/>
        <v>2020</v>
      </c>
      <c r="Z668" s="23" t="str">
        <f t="shared" si="70"/>
        <v>sep</v>
      </c>
      <c r="AA668" s="23" t="str">
        <f t="shared" si="71"/>
        <v>sep</v>
      </c>
      <c r="AB668" s="23" t="str">
        <f t="shared" si="75"/>
        <v>to</v>
      </c>
      <c r="AC668" s="23" t="str">
        <f t="shared" si="76"/>
        <v>fr</v>
      </c>
      <c r="AD668" s="45"/>
      <c r="AE668" s="45"/>
    </row>
    <row r="669" spans="1:31" x14ac:dyDescent="0.25">
      <c r="A669" s="45">
        <v>32294</v>
      </c>
      <c r="B669" s="45"/>
      <c r="C669" s="45">
        <v>9975</v>
      </c>
      <c r="D669" s="52">
        <v>44098</v>
      </c>
      <c r="E669" s="45">
        <v>1021031</v>
      </c>
      <c r="F669" s="45">
        <v>426003</v>
      </c>
      <c r="G669" s="45" t="s">
        <v>60</v>
      </c>
      <c r="H669" s="34">
        <v>59002</v>
      </c>
      <c r="I669" s="51">
        <v>10</v>
      </c>
      <c r="J669" s="45">
        <v>-5</v>
      </c>
      <c r="K669" s="45" t="s">
        <v>3051</v>
      </c>
      <c r="L669" s="45">
        <v>12</v>
      </c>
      <c r="M669" s="45">
        <v>7</v>
      </c>
      <c r="N669" s="26">
        <v>5</v>
      </c>
      <c r="O669" s="52">
        <v>44091</v>
      </c>
      <c r="P669" s="26">
        <v>2039</v>
      </c>
      <c r="Q669" s="45" t="s">
        <v>3109</v>
      </c>
      <c r="R669" s="45" t="s">
        <v>3102</v>
      </c>
      <c r="S669" s="45" t="s">
        <v>88</v>
      </c>
      <c r="T669" s="45"/>
      <c r="V669" s="45"/>
      <c r="W669" s="23" t="str">
        <f t="shared" si="72"/>
        <v>2038</v>
      </c>
      <c r="X669" s="23">
        <f t="shared" si="73"/>
        <v>2020</v>
      </c>
      <c r="Y669" s="23">
        <f t="shared" si="74"/>
        <v>2020</v>
      </c>
      <c r="Z669" s="23" t="str">
        <f t="shared" si="70"/>
        <v>sep</v>
      </c>
      <c r="AA669" s="23" t="str">
        <f t="shared" si="71"/>
        <v>sep</v>
      </c>
      <c r="AB669" s="23" t="str">
        <f t="shared" si="75"/>
        <v>to</v>
      </c>
      <c r="AC669" s="23" t="str">
        <f t="shared" si="76"/>
        <v>to</v>
      </c>
      <c r="AD669" s="45"/>
      <c r="AE669" s="45"/>
    </row>
    <row r="670" spans="1:31" x14ac:dyDescent="0.25">
      <c r="A670" s="45">
        <v>32295</v>
      </c>
      <c r="B670" s="45"/>
      <c r="C670" s="45">
        <v>9977</v>
      </c>
      <c r="D670" s="52">
        <v>44098</v>
      </c>
      <c r="E670" s="45">
        <v>1022154</v>
      </c>
      <c r="F670" s="45">
        <v>407611</v>
      </c>
      <c r="G670" s="45" t="s">
        <v>57</v>
      </c>
      <c r="H670" s="34">
        <v>41852</v>
      </c>
      <c r="I670" s="51">
        <v>200</v>
      </c>
      <c r="J670" s="45">
        <v>-10</v>
      </c>
      <c r="K670" s="45" t="s">
        <v>3051</v>
      </c>
      <c r="L670" s="45">
        <v>15</v>
      </c>
      <c r="M670" s="45">
        <v>5</v>
      </c>
      <c r="N670" s="26">
        <v>10</v>
      </c>
      <c r="O670" s="52">
        <v>44032</v>
      </c>
      <c r="P670" s="26">
        <v>2039</v>
      </c>
      <c r="Q670" s="45" t="s">
        <v>3111</v>
      </c>
      <c r="R670" s="45" t="s">
        <v>3102</v>
      </c>
      <c r="S670" s="45" t="s">
        <v>88</v>
      </c>
      <c r="T670" s="45"/>
      <c r="V670" s="45"/>
      <c r="W670" s="23" t="str">
        <f t="shared" si="72"/>
        <v>2030</v>
      </c>
      <c r="X670" s="23">
        <f t="shared" si="73"/>
        <v>2020</v>
      </c>
      <c r="Y670" s="23">
        <f t="shared" si="74"/>
        <v>2020</v>
      </c>
      <c r="Z670" s="23" t="str">
        <f t="shared" si="70"/>
        <v>sep</v>
      </c>
      <c r="AA670" s="23" t="str">
        <f t="shared" si="71"/>
        <v>jul</v>
      </c>
      <c r="AB670" s="23" t="str">
        <f t="shared" si="75"/>
        <v>to</v>
      </c>
      <c r="AC670" s="23" t="str">
        <f t="shared" si="76"/>
        <v>ma</v>
      </c>
      <c r="AD670" s="45"/>
      <c r="AE670" s="45"/>
    </row>
    <row r="671" spans="1:31" x14ac:dyDescent="0.25">
      <c r="A671" s="45">
        <v>32296</v>
      </c>
      <c r="B671" s="45"/>
      <c r="C671" s="45">
        <v>9978</v>
      </c>
      <c r="D671" s="52">
        <v>44098</v>
      </c>
      <c r="E671" s="45">
        <v>1022154</v>
      </c>
      <c r="F671" s="45">
        <v>407611</v>
      </c>
      <c r="G671" s="45" t="s">
        <v>57</v>
      </c>
      <c r="H671" s="34">
        <v>44013</v>
      </c>
      <c r="I671" s="51">
        <v>1200</v>
      </c>
      <c r="J671" s="45">
        <v>-480</v>
      </c>
      <c r="K671" s="45" t="s">
        <v>3051</v>
      </c>
      <c r="L671" s="45">
        <v>510</v>
      </c>
      <c r="M671" s="45">
        <v>40</v>
      </c>
      <c r="N671" s="26">
        <v>470</v>
      </c>
      <c r="O671" s="52">
        <v>44032</v>
      </c>
      <c r="P671" s="26">
        <v>2039</v>
      </c>
      <c r="Q671" s="45" t="s">
        <v>3108</v>
      </c>
      <c r="R671" s="45" t="s">
        <v>3102</v>
      </c>
      <c r="S671" s="45" t="s">
        <v>88</v>
      </c>
      <c r="T671" s="45"/>
      <c r="V671" s="45"/>
      <c r="W671" s="23" t="str">
        <f t="shared" si="72"/>
        <v>2030</v>
      </c>
      <c r="X671" s="23">
        <f t="shared" si="73"/>
        <v>2020</v>
      </c>
      <c r="Y671" s="23">
        <f t="shared" si="74"/>
        <v>2020</v>
      </c>
      <c r="Z671" s="23" t="str">
        <f t="shared" si="70"/>
        <v>sep</v>
      </c>
      <c r="AA671" s="23" t="str">
        <f t="shared" si="71"/>
        <v>jul</v>
      </c>
      <c r="AB671" s="23" t="str">
        <f t="shared" si="75"/>
        <v>to</v>
      </c>
      <c r="AC671" s="23" t="str">
        <f t="shared" si="76"/>
        <v>ma</v>
      </c>
      <c r="AD671" s="45"/>
      <c r="AE671" s="45"/>
    </row>
    <row r="672" spans="1:31" x14ac:dyDescent="0.25">
      <c r="A672" s="45">
        <v>32297</v>
      </c>
      <c r="B672" s="45"/>
      <c r="C672" s="45">
        <v>9979</v>
      </c>
      <c r="D672" s="52">
        <v>44098</v>
      </c>
      <c r="E672" s="45">
        <v>1022154</v>
      </c>
      <c r="F672" s="45">
        <v>407611</v>
      </c>
      <c r="G672" s="45" t="s">
        <v>57</v>
      </c>
      <c r="H672" s="34">
        <v>55002</v>
      </c>
      <c r="I672" s="51">
        <v>30</v>
      </c>
      <c r="J672" s="45">
        <v>-10</v>
      </c>
      <c r="K672" s="45" t="s">
        <v>3051</v>
      </c>
      <c r="L672" s="45">
        <v>247</v>
      </c>
      <c r="M672" s="45">
        <v>237</v>
      </c>
      <c r="N672" s="26">
        <v>10</v>
      </c>
      <c r="O672" s="52">
        <v>44032</v>
      </c>
      <c r="P672" s="26">
        <v>2039</v>
      </c>
      <c r="Q672" s="45" t="s">
        <v>3103</v>
      </c>
      <c r="R672" s="45" t="s">
        <v>3102</v>
      </c>
      <c r="S672" s="45" t="s">
        <v>88</v>
      </c>
      <c r="T672" s="45"/>
      <c r="V672" s="45"/>
      <c r="W672" s="23" t="str">
        <f t="shared" si="72"/>
        <v>2030</v>
      </c>
      <c r="X672" s="23">
        <f t="shared" si="73"/>
        <v>2020</v>
      </c>
      <c r="Y672" s="23">
        <f t="shared" si="74"/>
        <v>2020</v>
      </c>
      <c r="Z672" s="23" t="str">
        <f t="shared" si="70"/>
        <v>sep</v>
      </c>
      <c r="AA672" s="23" t="str">
        <f t="shared" si="71"/>
        <v>jul</v>
      </c>
      <c r="AB672" s="23" t="str">
        <f t="shared" si="75"/>
        <v>to</v>
      </c>
      <c r="AC672" s="23" t="str">
        <f t="shared" si="76"/>
        <v>ma</v>
      </c>
      <c r="AD672" s="45"/>
      <c r="AE672" s="45"/>
    </row>
    <row r="673" spans="1:31" x14ac:dyDescent="0.25">
      <c r="A673" s="45">
        <v>32298</v>
      </c>
      <c r="B673" s="45"/>
      <c r="C673" s="45">
        <v>9980</v>
      </c>
      <c r="D673" s="52">
        <v>44098</v>
      </c>
      <c r="E673" s="45">
        <v>1022154</v>
      </c>
      <c r="F673" s="45">
        <v>407611</v>
      </c>
      <c r="G673" s="45" t="s">
        <v>57</v>
      </c>
      <c r="H673" s="34">
        <v>41954</v>
      </c>
      <c r="I673" s="51">
        <v>150</v>
      </c>
      <c r="J673" s="45">
        <v>-50</v>
      </c>
      <c r="K673" s="45" t="s">
        <v>3051</v>
      </c>
      <c r="L673" s="45">
        <v>100</v>
      </c>
      <c r="M673" s="45">
        <v>50</v>
      </c>
      <c r="N673" s="26">
        <v>50</v>
      </c>
      <c r="O673" s="52">
        <v>44032</v>
      </c>
      <c r="P673" s="26">
        <v>2039</v>
      </c>
      <c r="Q673" s="45" t="s">
        <v>3108</v>
      </c>
      <c r="R673" s="45" t="s">
        <v>3102</v>
      </c>
      <c r="S673" s="45" t="s">
        <v>88</v>
      </c>
      <c r="T673" s="45"/>
      <c r="V673" s="45"/>
      <c r="W673" s="23" t="str">
        <f t="shared" si="72"/>
        <v>2030</v>
      </c>
      <c r="X673" s="23">
        <f t="shared" si="73"/>
        <v>2020</v>
      </c>
      <c r="Y673" s="23">
        <f t="shared" si="74"/>
        <v>2020</v>
      </c>
      <c r="Z673" s="23" t="str">
        <f t="shared" si="70"/>
        <v>sep</v>
      </c>
      <c r="AA673" s="23" t="str">
        <f t="shared" si="71"/>
        <v>jul</v>
      </c>
      <c r="AB673" s="23" t="str">
        <f t="shared" si="75"/>
        <v>to</v>
      </c>
      <c r="AC673" s="23" t="str">
        <f t="shared" si="76"/>
        <v>ma</v>
      </c>
      <c r="AD673" s="45"/>
      <c r="AE673" s="45"/>
    </row>
    <row r="674" spans="1:31" x14ac:dyDescent="0.25">
      <c r="A674" s="45">
        <v>32299</v>
      </c>
      <c r="B674" s="45"/>
      <c r="C674" s="45">
        <v>9986</v>
      </c>
      <c r="D674" s="52">
        <v>44099</v>
      </c>
      <c r="E674" s="45">
        <v>1030913</v>
      </c>
      <c r="F674" s="45">
        <v>74311818</v>
      </c>
      <c r="G674" s="45" t="s">
        <v>57</v>
      </c>
      <c r="H674" s="34">
        <v>50515</v>
      </c>
      <c r="I674" s="51">
        <v>200</v>
      </c>
      <c r="J674" s="45">
        <v>20</v>
      </c>
      <c r="K674" s="45" t="s">
        <v>3051</v>
      </c>
      <c r="L674" s="45">
        <v>105</v>
      </c>
      <c r="M674" s="45">
        <v>105</v>
      </c>
      <c r="N674" s="26">
        <v>0</v>
      </c>
      <c r="O674" s="52">
        <v>44090</v>
      </c>
      <c r="P674" s="26">
        <v>2039</v>
      </c>
      <c r="Q674" s="45" t="s">
        <v>3364</v>
      </c>
      <c r="R674" s="45" t="s">
        <v>3051</v>
      </c>
      <c r="S674" s="45" t="s">
        <v>88</v>
      </c>
      <c r="T674" s="45"/>
      <c r="V674" s="45"/>
      <c r="W674" s="23" t="str">
        <f t="shared" si="72"/>
        <v>2038</v>
      </c>
      <c r="X674" s="23">
        <f t="shared" si="73"/>
        <v>2020</v>
      </c>
      <c r="Y674" s="23">
        <f t="shared" si="74"/>
        <v>2020</v>
      </c>
      <c r="Z674" s="23" t="str">
        <f t="shared" si="70"/>
        <v>sep</v>
      </c>
      <c r="AA674" s="23" t="str">
        <f t="shared" si="71"/>
        <v>sep</v>
      </c>
      <c r="AB674" s="23" t="str">
        <f t="shared" si="75"/>
        <v>fr</v>
      </c>
      <c r="AC674" s="23" t="str">
        <f t="shared" si="76"/>
        <v>on</v>
      </c>
      <c r="AD674" s="45"/>
      <c r="AE674" s="45"/>
    </row>
    <row r="675" spans="1:31" x14ac:dyDescent="0.25">
      <c r="A675" s="45">
        <v>32300</v>
      </c>
      <c r="B675" s="45"/>
      <c r="C675" s="45">
        <v>9988</v>
      </c>
      <c r="D675" s="52">
        <v>44102</v>
      </c>
      <c r="E675" s="45">
        <v>1031802</v>
      </c>
      <c r="F675" s="45">
        <v>36955000</v>
      </c>
      <c r="G675" s="45" t="s">
        <v>60</v>
      </c>
      <c r="H675" s="34">
        <v>55003</v>
      </c>
      <c r="I675" s="51">
        <v>1</v>
      </c>
      <c r="J675" s="45">
        <v>-1</v>
      </c>
      <c r="K675" s="45" t="s">
        <v>3102</v>
      </c>
      <c r="L675" s="45">
        <v>839</v>
      </c>
      <c r="M675" s="45">
        <v>839</v>
      </c>
      <c r="N675" s="26">
        <v>0</v>
      </c>
      <c r="O675" s="52">
        <v>44097</v>
      </c>
      <c r="P675" s="26">
        <v>2040</v>
      </c>
      <c r="Q675" s="45" t="s">
        <v>3106</v>
      </c>
      <c r="R675" s="45" t="s">
        <v>3051</v>
      </c>
      <c r="S675" s="45" t="s">
        <v>89</v>
      </c>
      <c r="T675" s="45"/>
      <c r="V675" s="45"/>
      <c r="W675" s="23" t="str">
        <f t="shared" si="72"/>
        <v>2039</v>
      </c>
      <c r="X675" s="23">
        <f t="shared" si="73"/>
        <v>2020</v>
      </c>
      <c r="Y675" s="23">
        <f t="shared" si="74"/>
        <v>2020</v>
      </c>
      <c r="Z675" s="23" t="str">
        <f t="shared" si="70"/>
        <v>sep</v>
      </c>
      <c r="AA675" s="23" t="str">
        <f t="shared" si="71"/>
        <v>sep</v>
      </c>
      <c r="AB675" s="23" t="str">
        <f t="shared" si="75"/>
        <v>ma</v>
      </c>
      <c r="AC675" s="23" t="str">
        <f t="shared" si="76"/>
        <v>on</v>
      </c>
      <c r="AD675" s="45"/>
      <c r="AE675" s="45"/>
    </row>
    <row r="676" spans="1:31" x14ac:dyDescent="0.25">
      <c r="A676" s="45">
        <v>32301</v>
      </c>
      <c r="B676" s="45"/>
      <c r="C676" s="45">
        <v>9989</v>
      </c>
      <c r="D676" s="52">
        <v>44102</v>
      </c>
      <c r="E676" s="45">
        <v>1030585</v>
      </c>
      <c r="F676" s="45">
        <v>700040</v>
      </c>
      <c r="G676" s="45" t="s">
        <v>57</v>
      </c>
      <c r="H676" s="34">
        <v>70664</v>
      </c>
      <c r="I676" s="51">
        <v>48</v>
      </c>
      <c r="J676" s="45">
        <v>6</v>
      </c>
      <c r="K676" s="45" t="s">
        <v>3102</v>
      </c>
      <c r="L676" s="45">
        <v>9</v>
      </c>
      <c r="M676" s="45">
        <v>9</v>
      </c>
      <c r="N676" s="26">
        <v>0</v>
      </c>
      <c r="O676" s="52">
        <v>44091</v>
      </c>
      <c r="P676" s="26">
        <v>2040</v>
      </c>
      <c r="Q676" s="45" t="s">
        <v>3108</v>
      </c>
      <c r="R676" s="45" t="s">
        <v>3051</v>
      </c>
      <c r="S676" s="45" t="s">
        <v>88</v>
      </c>
      <c r="T676" s="45"/>
      <c r="V676" s="45"/>
      <c r="W676" s="23" t="str">
        <f t="shared" si="72"/>
        <v>2038</v>
      </c>
      <c r="X676" s="23">
        <f t="shared" si="73"/>
        <v>2020</v>
      </c>
      <c r="Y676" s="23">
        <f t="shared" si="74"/>
        <v>2020</v>
      </c>
      <c r="Z676" s="23" t="str">
        <f t="shared" si="70"/>
        <v>sep</v>
      </c>
      <c r="AA676" s="23" t="str">
        <f t="shared" si="71"/>
        <v>sep</v>
      </c>
      <c r="AB676" s="23" t="str">
        <f t="shared" si="75"/>
        <v>ma</v>
      </c>
      <c r="AC676" s="23" t="str">
        <f t="shared" si="76"/>
        <v>to</v>
      </c>
      <c r="AD676" s="45"/>
      <c r="AE676" s="45"/>
    </row>
    <row r="677" spans="1:31" x14ac:dyDescent="0.25">
      <c r="A677" s="45">
        <v>32302</v>
      </c>
      <c r="B677" s="45"/>
      <c r="C677" s="45">
        <v>9990</v>
      </c>
      <c r="D677" s="52">
        <v>44102</v>
      </c>
      <c r="E677" s="45">
        <v>1030585</v>
      </c>
      <c r="F677" s="45">
        <v>700040</v>
      </c>
      <c r="G677" s="45" t="s">
        <v>57</v>
      </c>
      <c r="H677" s="34">
        <v>691134</v>
      </c>
      <c r="I677" s="51">
        <v>250</v>
      </c>
      <c r="J677" s="45">
        <v>-100</v>
      </c>
      <c r="K677" s="45" t="s">
        <v>3102</v>
      </c>
      <c r="L677" s="45">
        <v>2210</v>
      </c>
      <c r="M677" s="45">
        <v>2215</v>
      </c>
      <c r="N677" s="26">
        <v>-5</v>
      </c>
      <c r="O677" s="52">
        <v>44091</v>
      </c>
      <c r="P677" s="26">
        <v>2040</v>
      </c>
      <c r="Q677" s="45" t="s">
        <v>3108</v>
      </c>
      <c r="R677" s="45" t="s">
        <v>3051</v>
      </c>
      <c r="S677" s="45" t="s">
        <v>88</v>
      </c>
      <c r="T677" s="45"/>
      <c r="V677" s="45"/>
      <c r="W677" s="23" t="str">
        <f t="shared" si="72"/>
        <v>2038</v>
      </c>
      <c r="X677" s="23">
        <f t="shared" si="73"/>
        <v>2020</v>
      </c>
      <c r="Y677" s="23">
        <f t="shared" si="74"/>
        <v>2020</v>
      </c>
      <c r="Z677" s="23" t="str">
        <f t="shared" si="70"/>
        <v>sep</v>
      </c>
      <c r="AA677" s="23" t="str">
        <f t="shared" si="71"/>
        <v>sep</v>
      </c>
      <c r="AB677" s="23" t="str">
        <f t="shared" si="75"/>
        <v>ma</v>
      </c>
      <c r="AC677" s="23" t="str">
        <f t="shared" si="76"/>
        <v>to</v>
      </c>
      <c r="AD677" s="45"/>
      <c r="AE677" s="45"/>
    </row>
    <row r="678" spans="1:31" x14ac:dyDescent="0.25">
      <c r="A678" s="45">
        <v>32303</v>
      </c>
      <c r="B678" s="45"/>
      <c r="C678" s="45">
        <v>9992</v>
      </c>
      <c r="D678" s="52">
        <v>44102</v>
      </c>
      <c r="E678" s="45">
        <v>1031519</v>
      </c>
      <c r="F678" s="45">
        <v>39955000</v>
      </c>
      <c r="G678" s="45" t="s">
        <v>60</v>
      </c>
      <c r="H678" s="34" t="s">
        <v>81</v>
      </c>
      <c r="I678" s="51">
        <v>40</v>
      </c>
      <c r="J678" s="45">
        <v>-30</v>
      </c>
      <c r="K678" s="45" t="s">
        <v>3051</v>
      </c>
      <c r="L678" s="45">
        <v>214</v>
      </c>
      <c r="M678" s="45">
        <v>184</v>
      </c>
      <c r="N678" s="26">
        <v>30</v>
      </c>
      <c r="O678" s="52">
        <v>44097</v>
      </c>
      <c r="P678" s="26">
        <v>2040</v>
      </c>
      <c r="Q678" s="45" t="s">
        <v>3107</v>
      </c>
      <c r="R678" s="45" t="s">
        <v>3102</v>
      </c>
      <c r="S678" s="45" t="s">
        <v>88</v>
      </c>
      <c r="T678" s="45"/>
      <c r="V678" s="45"/>
      <c r="W678" s="23" t="str">
        <f t="shared" si="72"/>
        <v>2039</v>
      </c>
      <c r="X678" s="23">
        <f t="shared" si="73"/>
        <v>2020</v>
      </c>
      <c r="Y678" s="23">
        <f t="shared" si="74"/>
        <v>2020</v>
      </c>
      <c r="Z678" s="23" t="str">
        <f t="shared" si="70"/>
        <v>sep</v>
      </c>
      <c r="AA678" s="23" t="str">
        <f t="shared" si="71"/>
        <v>sep</v>
      </c>
      <c r="AB678" s="23" t="str">
        <f t="shared" si="75"/>
        <v>ma</v>
      </c>
      <c r="AC678" s="23" t="str">
        <f t="shared" si="76"/>
        <v>on</v>
      </c>
      <c r="AD678" s="45"/>
      <c r="AE678" s="45"/>
    </row>
    <row r="679" spans="1:31" x14ac:dyDescent="0.25">
      <c r="A679" s="45">
        <v>32304</v>
      </c>
      <c r="B679" s="45"/>
      <c r="C679" s="45">
        <v>9996</v>
      </c>
      <c r="D679" s="52">
        <v>44103</v>
      </c>
      <c r="E679" s="45">
        <v>1031910</v>
      </c>
      <c r="F679" s="45">
        <v>426003</v>
      </c>
      <c r="G679" s="45" t="s">
        <v>60</v>
      </c>
      <c r="H679" s="34">
        <v>29645</v>
      </c>
      <c r="I679" s="51">
        <v>20</v>
      </c>
      <c r="J679" s="45">
        <v>-4</v>
      </c>
      <c r="K679" s="45" t="s">
        <v>3051</v>
      </c>
      <c r="L679" s="45">
        <v>393</v>
      </c>
      <c r="M679" s="45">
        <v>389</v>
      </c>
      <c r="N679" s="26">
        <v>4</v>
      </c>
      <c r="O679" s="52">
        <v>44098</v>
      </c>
      <c r="P679" s="26">
        <v>2040</v>
      </c>
      <c r="Q679" s="45" t="s">
        <v>149</v>
      </c>
      <c r="R679" s="45" t="s">
        <v>3102</v>
      </c>
      <c r="S679" s="45" t="s">
        <v>88</v>
      </c>
      <c r="T679" s="45"/>
      <c r="V679" s="45" t="s">
        <v>3686</v>
      </c>
      <c r="W679" s="23" t="str">
        <f t="shared" si="72"/>
        <v>2039</v>
      </c>
      <c r="X679" s="23">
        <f t="shared" si="73"/>
        <v>2020</v>
      </c>
      <c r="Y679" s="23">
        <f t="shared" si="74"/>
        <v>2020</v>
      </c>
      <c r="Z679" s="23" t="str">
        <f t="shared" si="70"/>
        <v>sep</v>
      </c>
      <c r="AA679" s="23" t="str">
        <f t="shared" si="71"/>
        <v>sep</v>
      </c>
      <c r="AB679" s="23" t="str">
        <f t="shared" si="75"/>
        <v>ti</v>
      </c>
      <c r="AC679" s="23" t="str">
        <f t="shared" si="76"/>
        <v>to</v>
      </c>
      <c r="AD679" s="45"/>
      <c r="AE679" s="45"/>
    </row>
    <row r="680" spans="1:31" x14ac:dyDescent="0.25">
      <c r="A680" s="45">
        <v>32305</v>
      </c>
      <c r="B680" s="45"/>
      <c r="C680" s="45">
        <v>9997</v>
      </c>
      <c r="D680" s="52">
        <v>44103</v>
      </c>
      <c r="E680" s="45">
        <v>1031910</v>
      </c>
      <c r="F680" s="45">
        <v>426003</v>
      </c>
      <c r="G680" s="45" t="s">
        <v>60</v>
      </c>
      <c r="H680" s="34">
        <v>53563</v>
      </c>
      <c r="I680" s="51">
        <v>16</v>
      </c>
      <c r="J680" s="45">
        <v>-2</v>
      </c>
      <c r="K680" s="45" t="s">
        <v>3102</v>
      </c>
      <c r="L680" s="45">
        <v>75</v>
      </c>
      <c r="M680" s="45">
        <v>75</v>
      </c>
      <c r="N680" s="26">
        <v>0</v>
      </c>
      <c r="O680" s="52">
        <v>44098</v>
      </c>
      <c r="P680" s="26">
        <v>2040</v>
      </c>
      <c r="Q680" s="45" t="s">
        <v>3109</v>
      </c>
      <c r="R680" s="45" t="s">
        <v>3051</v>
      </c>
      <c r="S680" s="45" t="s">
        <v>88</v>
      </c>
      <c r="T680" s="45"/>
      <c r="V680" s="45"/>
      <c r="W680" s="23" t="str">
        <f t="shared" si="72"/>
        <v>2039</v>
      </c>
      <c r="X680" s="23">
        <f t="shared" si="73"/>
        <v>2020</v>
      </c>
      <c r="Y680" s="23">
        <f t="shared" si="74"/>
        <v>2020</v>
      </c>
      <c r="Z680" s="23" t="str">
        <f t="shared" si="70"/>
        <v>sep</v>
      </c>
      <c r="AA680" s="23" t="str">
        <f t="shared" si="71"/>
        <v>sep</v>
      </c>
      <c r="AB680" s="23" t="str">
        <f t="shared" si="75"/>
        <v>ti</v>
      </c>
      <c r="AC680" s="23" t="str">
        <f t="shared" si="76"/>
        <v>to</v>
      </c>
      <c r="AD680" s="45"/>
      <c r="AE680" s="45"/>
    </row>
    <row r="681" spans="1:31" x14ac:dyDescent="0.25">
      <c r="A681" s="45">
        <v>32306</v>
      </c>
      <c r="B681" s="45"/>
      <c r="C681" s="45">
        <v>9998</v>
      </c>
      <c r="D681" s="52">
        <v>44103</v>
      </c>
      <c r="E681" s="45">
        <v>1030193</v>
      </c>
      <c r="F681" s="45">
        <v>400007</v>
      </c>
      <c r="G681" s="45" t="s">
        <v>57</v>
      </c>
      <c r="H681" s="34">
        <v>524652</v>
      </c>
      <c r="I681" s="51">
        <v>20</v>
      </c>
      <c r="J681" s="45">
        <v>-10</v>
      </c>
      <c r="K681" s="45" t="s">
        <v>3051</v>
      </c>
      <c r="L681" s="45">
        <v>430</v>
      </c>
      <c r="M681" s="45">
        <v>420</v>
      </c>
      <c r="N681" s="26">
        <v>10</v>
      </c>
      <c r="O681" s="52">
        <v>44085</v>
      </c>
      <c r="P681" s="26">
        <v>2040</v>
      </c>
      <c r="Q681" s="45" t="s">
        <v>3110</v>
      </c>
      <c r="R681" s="45" t="s">
        <v>3102</v>
      </c>
      <c r="S681" s="45" t="s">
        <v>88</v>
      </c>
      <c r="T681" s="45"/>
      <c r="V681" s="45"/>
      <c r="W681" s="23" t="str">
        <f t="shared" si="72"/>
        <v>2037</v>
      </c>
      <c r="X681" s="23">
        <f t="shared" si="73"/>
        <v>2020</v>
      </c>
      <c r="Y681" s="23">
        <f t="shared" si="74"/>
        <v>2020</v>
      </c>
      <c r="Z681" s="23" t="str">
        <f t="shared" si="70"/>
        <v>sep</v>
      </c>
      <c r="AA681" s="23" t="str">
        <f t="shared" si="71"/>
        <v>sep</v>
      </c>
      <c r="AB681" s="23" t="str">
        <f t="shared" si="75"/>
        <v>ti</v>
      </c>
      <c r="AC681" s="23" t="str">
        <f t="shared" si="76"/>
        <v>fr</v>
      </c>
      <c r="AD681" s="45"/>
      <c r="AE681" s="45"/>
    </row>
    <row r="682" spans="1:31" x14ac:dyDescent="0.25">
      <c r="A682" s="45">
        <v>32307</v>
      </c>
      <c r="B682" s="45"/>
      <c r="C682" s="45">
        <v>10001</v>
      </c>
      <c r="D682" s="52">
        <v>44103</v>
      </c>
      <c r="E682" s="45">
        <v>1031774</v>
      </c>
      <c r="F682" s="45">
        <v>404001</v>
      </c>
      <c r="G682" s="45" t="s">
        <v>57</v>
      </c>
      <c r="H682" s="34">
        <v>29356</v>
      </c>
      <c r="I682" s="51">
        <v>50</v>
      </c>
      <c r="J682" s="45">
        <v>10</v>
      </c>
      <c r="K682" s="45" t="s">
        <v>3051</v>
      </c>
      <c r="L682" s="45">
        <v>49</v>
      </c>
      <c r="M682" s="45">
        <v>59</v>
      </c>
      <c r="N682" s="26">
        <v>-10</v>
      </c>
      <c r="O682" s="52">
        <v>44098</v>
      </c>
      <c r="P682" s="26">
        <v>2040</v>
      </c>
      <c r="Q682" s="45" t="s">
        <v>3107</v>
      </c>
      <c r="R682" s="45" t="s">
        <v>3102</v>
      </c>
      <c r="S682" s="45" t="s">
        <v>88</v>
      </c>
      <c r="T682" s="45"/>
      <c r="V682" s="45"/>
      <c r="W682" s="23" t="str">
        <f t="shared" si="72"/>
        <v>2039</v>
      </c>
      <c r="X682" s="23">
        <f t="shared" si="73"/>
        <v>2020</v>
      </c>
      <c r="Y682" s="23">
        <f t="shared" si="74"/>
        <v>2020</v>
      </c>
      <c r="Z682" s="23" t="str">
        <f t="shared" si="70"/>
        <v>sep</v>
      </c>
      <c r="AA682" s="23" t="str">
        <f t="shared" si="71"/>
        <v>sep</v>
      </c>
      <c r="AB682" s="23" t="str">
        <f t="shared" si="75"/>
        <v>ti</v>
      </c>
      <c r="AC682" s="23" t="str">
        <f t="shared" si="76"/>
        <v>to</v>
      </c>
      <c r="AD682" s="45"/>
      <c r="AE682" s="45"/>
    </row>
    <row r="683" spans="1:31" x14ac:dyDescent="0.25">
      <c r="A683" s="45">
        <v>32308</v>
      </c>
      <c r="B683" s="45"/>
      <c r="C683" s="45">
        <v>10002</v>
      </c>
      <c r="D683" s="52">
        <v>44103</v>
      </c>
      <c r="E683" s="45">
        <v>1031774</v>
      </c>
      <c r="F683" s="45">
        <v>404001</v>
      </c>
      <c r="G683" s="45" t="s">
        <v>57</v>
      </c>
      <c r="H683" s="34">
        <v>56003</v>
      </c>
      <c r="I683" s="51">
        <v>3</v>
      </c>
      <c r="J683" s="45">
        <v>1</v>
      </c>
      <c r="K683" s="45" t="s">
        <v>3051</v>
      </c>
      <c r="L683" s="45">
        <v>36</v>
      </c>
      <c r="M683" s="45">
        <v>37</v>
      </c>
      <c r="N683" s="26">
        <v>-1</v>
      </c>
      <c r="O683" s="52">
        <v>44098</v>
      </c>
      <c r="P683" s="26">
        <v>2040</v>
      </c>
      <c r="Q683" s="45" t="s">
        <v>3107</v>
      </c>
      <c r="R683" s="45" t="s">
        <v>3102</v>
      </c>
      <c r="S683" s="45" t="s">
        <v>88</v>
      </c>
      <c r="T683" s="45"/>
      <c r="V683" s="45"/>
      <c r="W683" s="23" t="str">
        <f t="shared" si="72"/>
        <v>2039</v>
      </c>
      <c r="X683" s="23">
        <f t="shared" si="73"/>
        <v>2020</v>
      </c>
      <c r="Y683" s="23">
        <f t="shared" si="74"/>
        <v>2020</v>
      </c>
      <c r="Z683" s="23" t="str">
        <f t="shared" si="70"/>
        <v>sep</v>
      </c>
      <c r="AA683" s="23" t="str">
        <f t="shared" si="71"/>
        <v>sep</v>
      </c>
      <c r="AB683" s="23" t="str">
        <f t="shared" si="75"/>
        <v>ti</v>
      </c>
      <c r="AC683" s="23" t="str">
        <f t="shared" si="76"/>
        <v>to</v>
      </c>
      <c r="AD683" s="45"/>
      <c r="AE683" s="45"/>
    </row>
    <row r="684" spans="1:31" x14ac:dyDescent="0.25">
      <c r="A684" s="45">
        <v>32309</v>
      </c>
      <c r="B684" s="45"/>
      <c r="C684" s="45">
        <v>10003</v>
      </c>
      <c r="D684" s="52">
        <v>44103</v>
      </c>
      <c r="E684" s="45">
        <v>1031381</v>
      </c>
      <c r="F684" s="45">
        <v>421887</v>
      </c>
      <c r="G684" s="45" t="s">
        <v>60</v>
      </c>
      <c r="H684" s="34">
        <v>31783</v>
      </c>
      <c r="I684" s="51">
        <v>20</v>
      </c>
      <c r="J684" s="45">
        <v>-10</v>
      </c>
      <c r="K684" s="45" t="s">
        <v>3102</v>
      </c>
      <c r="L684" s="45">
        <v>229</v>
      </c>
      <c r="M684" s="45">
        <v>229</v>
      </c>
      <c r="N684" s="26">
        <v>0</v>
      </c>
      <c r="O684" s="52">
        <v>44095</v>
      </c>
      <c r="P684" s="26">
        <v>2040</v>
      </c>
      <c r="Q684" s="45" t="s">
        <v>3111</v>
      </c>
      <c r="R684" s="45" t="s">
        <v>3051</v>
      </c>
      <c r="S684" s="45" t="s">
        <v>89</v>
      </c>
      <c r="T684" s="45"/>
      <c r="V684" s="45"/>
      <c r="W684" s="23" t="str">
        <f t="shared" si="72"/>
        <v>2039</v>
      </c>
      <c r="X684" s="23">
        <f t="shared" si="73"/>
        <v>2020</v>
      </c>
      <c r="Y684" s="23">
        <f t="shared" si="74"/>
        <v>2020</v>
      </c>
      <c r="Z684" s="23" t="str">
        <f t="shared" si="70"/>
        <v>sep</v>
      </c>
      <c r="AA684" s="23" t="str">
        <f t="shared" si="71"/>
        <v>sep</v>
      </c>
      <c r="AB684" s="23" t="str">
        <f t="shared" si="75"/>
        <v>ti</v>
      </c>
      <c r="AC684" s="23" t="str">
        <f t="shared" si="76"/>
        <v>ma</v>
      </c>
      <c r="AD684" s="45"/>
      <c r="AE684" s="45"/>
    </row>
    <row r="685" spans="1:31" x14ac:dyDescent="0.25">
      <c r="A685" s="45">
        <v>32310</v>
      </c>
      <c r="B685" s="45"/>
      <c r="C685" s="45">
        <v>10008</v>
      </c>
      <c r="D685" s="52">
        <v>44105</v>
      </c>
      <c r="E685" s="45">
        <v>1031689</v>
      </c>
      <c r="F685" s="45">
        <v>421322</v>
      </c>
      <c r="G685" s="45" t="s">
        <v>57</v>
      </c>
      <c r="H685" s="34">
        <v>42876</v>
      </c>
      <c r="I685" s="51">
        <v>320</v>
      </c>
      <c r="J685" s="45">
        <v>-20</v>
      </c>
      <c r="K685" s="45" t="s">
        <v>3051</v>
      </c>
      <c r="L685" s="45">
        <v>1219</v>
      </c>
      <c r="M685" s="45">
        <v>1211</v>
      </c>
      <c r="N685" s="26">
        <v>8</v>
      </c>
      <c r="O685" s="52">
        <v>44097</v>
      </c>
      <c r="P685" s="26">
        <v>2040</v>
      </c>
      <c r="Q685" s="45" t="s">
        <v>3110</v>
      </c>
      <c r="R685" s="45" t="s">
        <v>3051</v>
      </c>
      <c r="S685" s="45" t="s">
        <v>88</v>
      </c>
      <c r="T685" s="45"/>
      <c r="V685" s="45"/>
      <c r="W685" s="23" t="str">
        <f t="shared" si="72"/>
        <v>2039</v>
      </c>
      <c r="X685" s="23">
        <f t="shared" si="73"/>
        <v>2020</v>
      </c>
      <c r="Y685" s="23">
        <f t="shared" si="74"/>
        <v>2020</v>
      </c>
      <c r="Z685" s="23" t="str">
        <f t="shared" si="70"/>
        <v>okt</v>
      </c>
      <c r="AA685" s="23" t="str">
        <f t="shared" si="71"/>
        <v>sep</v>
      </c>
      <c r="AB685" s="23" t="str">
        <f t="shared" si="75"/>
        <v>to</v>
      </c>
      <c r="AC685" s="23" t="str">
        <f t="shared" si="76"/>
        <v>on</v>
      </c>
      <c r="AD685" s="45"/>
      <c r="AE685" s="45"/>
    </row>
    <row r="686" spans="1:31" x14ac:dyDescent="0.25">
      <c r="A686" s="45">
        <v>32311</v>
      </c>
      <c r="B686" s="45"/>
      <c r="C686" s="45">
        <v>10010</v>
      </c>
      <c r="D686" s="52">
        <v>44105</v>
      </c>
      <c r="E686" s="45">
        <v>1023844</v>
      </c>
      <c r="F686" s="45" t="s">
        <v>149</v>
      </c>
      <c r="G686" s="45" t="s">
        <v>57</v>
      </c>
      <c r="H686" s="34">
        <v>6154</v>
      </c>
      <c r="I686" s="51">
        <v>52</v>
      </c>
      <c r="J686" s="45">
        <v>-10</v>
      </c>
      <c r="K686" s="45" t="s">
        <v>3051</v>
      </c>
      <c r="L686" s="45">
        <v>403</v>
      </c>
      <c r="M686" s="45">
        <v>393</v>
      </c>
      <c r="N686" s="26">
        <v>10</v>
      </c>
      <c r="O686" s="52">
        <v>44027</v>
      </c>
      <c r="P686" s="26">
        <v>2040</v>
      </c>
      <c r="Q686" s="45" t="s">
        <v>149</v>
      </c>
      <c r="R686" s="45" t="s">
        <v>3102</v>
      </c>
      <c r="S686" s="45" t="s">
        <v>88</v>
      </c>
      <c r="T686" s="45"/>
      <c r="V686" s="45" t="s">
        <v>3687</v>
      </c>
      <c r="W686" s="23" t="str">
        <f t="shared" si="72"/>
        <v>2029</v>
      </c>
      <c r="X686" s="23">
        <f t="shared" si="73"/>
        <v>2020</v>
      </c>
      <c r="Y686" s="23">
        <f t="shared" si="74"/>
        <v>2020</v>
      </c>
      <c r="Z686" s="23" t="str">
        <f t="shared" si="70"/>
        <v>okt</v>
      </c>
      <c r="AA686" s="23" t="str">
        <f t="shared" si="71"/>
        <v>jul</v>
      </c>
      <c r="AB686" s="23" t="str">
        <f t="shared" si="75"/>
        <v>to</v>
      </c>
      <c r="AC686" s="23" t="str">
        <f t="shared" si="76"/>
        <v>on</v>
      </c>
      <c r="AD686" s="45"/>
      <c r="AE686" s="45"/>
    </row>
    <row r="687" spans="1:31" x14ac:dyDescent="0.25">
      <c r="A687" s="45">
        <v>32312</v>
      </c>
      <c r="B687" s="45"/>
      <c r="C687" s="45">
        <v>10012</v>
      </c>
      <c r="D687" s="52">
        <v>44106</v>
      </c>
      <c r="E687" s="45">
        <v>1032448</v>
      </c>
      <c r="F687" s="45">
        <v>600032</v>
      </c>
      <c r="G687" s="45" t="s">
        <v>60</v>
      </c>
      <c r="H687" s="34">
        <v>71253</v>
      </c>
      <c r="I687" s="51">
        <v>13</v>
      </c>
      <c r="J687" s="45">
        <v>-1</v>
      </c>
      <c r="K687" s="45" t="s">
        <v>3102</v>
      </c>
      <c r="L687" s="45">
        <v>797</v>
      </c>
      <c r="M687" s="45">
        <v>979</v>
      </c>
      <c r="N687" s="26">
        <v>0</v>
      </c>
      <c r="O687" s="52">
        <v>44103</v>
      </c>
      <c r="P687" s="26">
        <v>2041</v>
      </c>
      <c r="Q687" s="45" t="s">
        <v>3109</v>
      </c>
      <c r="R687" s="45" t="s">
        <v>3051</v>
      </c>
      <c r="S687" s="45" t="s">
        <v>89</v>
      </c>
      <c r="T687" s="45"/>
      <c r="V687" s="45"/>
      <c r="W687" s="23" t="str">
        <f t="shared" si="72"/>
        <v>2040</v>
      </c>
      <c r="X687" s="23">
        <f t="shared" si="73"/>
        <v>2020</v>
      </c>
      <c r="Y687" s="23">
        <f t="shared" si="74"/>
        <v>2020</v>
      </c>
      <c r="Z687" s="23" t="str">
        <f t="shared" si="70"/>
        <v>okt</v>
      </c>
      <c r="AA687" s="23" t="str">
        <f t="shared" si="71"/>
        <v>sep</v>
      </c>
      <c r="AB687" s="23" t="str">
        <f t="shared" si="75"/>
        <v>fr</v>
      </c>
      <c r="AC687" s="23" t="str">
        <f t="shared" si="76"/>
        <v>ti</v>
      </c>
      <c r="AD687" s="45"/>
      <c r="AE687" s="45"/>
    </row>
    <row r="688" spans="1:31" x14ac:dyDescent="0.25">
      <c r="A688" s="45">
        <v>32313</v>
      </c>
      <c r="B688" s="45"/>
      <c r="C688" s="45">
        <v>10013</v>
      </c>
      <c r="D688" s="52">
        <v>44106</v>
      </c>
      <c r="E688" s="45">
        <v>1030806</v>
      </c>
      <c r="F688" s="45">
        <v>421073</v>
      </c>
      <c r="G688" s="45" t="s">
        <v>60</v>
      </c>
      <c r="H688" s="34">
        <v>475752</v>
      </c>
      <c r="I688" s="51">
        <v>50</v>
      </c>
      <c r="J688" s="45">
        <v>2</v>
      </c>
      <c r="K688" s="45" t="s">
        <v>3051</v>
      </c>
      <c r="L688" s="45">
        <v>486</v>
      </c>
      <c r="M688" s="45">
        <v>488</v>
      </c>
      <c r="N688" s="26">
        <v>-2</v>
      </c>
      <c r="O688" s="52">
        <v>44090</v>
      </c>
      <c r="P688" s="26">
        <v>2041</v>
      </c>
      <c r="Q688" s="45" t="s">
        <v>70</v>
      </c>
      <c r="R688" s="45" t="s">
        <v>3102</v>
      </c>
      <c r="S688" s="45" t="s">
        <v>88</v>
      </c>
      <c r="T688" s="45"/>
      <c r="V688" s="45"/>
      <c r="W688" s="23" t="str">
        <f t="shared" si="72"/>
        <v>2038</v>
      </c>
      <c r="X688" s="23">
        <f t="shared" si="73"/>
        <v>2020</v>
      </c>
      <c r="Y688" s="23">
        <f t="shared" si="74"/>
        <v>2020</v>
      </c>
      <c r="Z688" s="23" t="str">
        <f t="shared" si="70"/>
        <v>okt</v>
      </c>
      <c r="AA688" s="23" t="str">
        <f t="shared" si="71"/>
        <v>sep</v>
      </c>
      <c r="AB688" s="23" t="str">
        <f t="shared" si="75"/>
        <v>fr</v>
      </c>
      <c r="AC688" s="23" t="str">
        <f t="shared" si="76"/>
        <v>on</v>
      </c>
      <c r="AD688" s="45"/>
      <c r="AE688" s="45"/>
    </row>
    <row r="689" spans="1:31" x14ac:dyDescent="0.25">
      <c r="A689" s="45">
        <v>32314</v>
      </c>
      <c r="B689" s="45"/>
      <c r="C689" s="45">
        <v>10014</v>
      </c>
      <c r="D689" s="52">
        <v>44106</v>
      </c>
      <c r="E689" s="45">
        <v>1030806</v>
      </c>
      <c r="F689" s="45">
        <v>421073</v>
      </c>
      <c r="G689" s="45" t="s">
        <v>60</v>
      </c>
      <c r="H689" s="34">
        <v>297352</v>
      </c>
      <c r="I689" s="51">
        <v>15</v>
      </c>
      <c r="J689" s="95">
        <v>-10</v>
      </c>
      <c r="K689" s="45" t="s">
        <v>3051</v>
      </c>
      <c r="L689" s="45">
        <v>71</v>
      </c>
      <c r="M689" s="45">
        <v>51</v>
      </c>
      <c r="N689" s="26">
        <v>20</v>
      </c>
      <c r="O689" s="52">
        <v>44090</v>
      </c>
      <c r="P689" s="26">
        <v>2041</v>
      </c>
      <c r="Q689" s="45" t="s">
        <v>70</v>
      </c>
      <c r="R689" s="45" t="s">
        <v>3102</v>
      </c>
      <c r="S689" s="45" t="s">
        <v>88</v>
      </c>
      <c r="T689" s="45"/>
      <c r="V689" s="45"/>
      <c r="W689" s="23" t="str">
        <f t="shared" si="72"/>
        <v>2038</v>
      </c>
      <c r="X689" s="23">
        <f t="shared" si="73"/>
        <v>2020</v>
      </c>
      <c r="Y689" s="23">
        <f t="shared" si="74"/>
        <v>2020</v>
      </c>
      <c r="Z689" s="23" t="str">
        <f t="shared" si="70"/>
        <v>okt</v>
      </c>
      <c r="AA689" s="23" t="str">
        <f t="shared" si="71"/>
        <v>sep</v>
      </c>
      <c r="AB689" s="23" t="str">
        <f t="shared" si="75"/>
        <v>fr</v>
      </c>
      <c r="AC689" s="23" t="str">
        <f t="shared" si="76"/>
        <v>on</v>
      </c>
      <c r="AD689" s="45"/>
      <c r="AE689" s="45"/>
    </row>
    <row r="690" spans="1:31" x14ac:dyDescent="0.25">
      <c r="A690" s="45">
        <v>32315</v>
      </c>
      <c r="B690" s="45"/>
      <c r="C690" s="45">
        <v>10015</v>
      </c>
      <c r="D690" s="52">
        <v>44106</v>
      </c>
      <c r="E690" s="45">
        <v>1030806</v>
      </c>
      <c r="F690" s="45">
        <v>421073</v>
      </c>
      <c r="G690" s="45" t="s">
        <v>60</v>
      </c>
      <c r="H690" s="34">
        <v>297552</v>
      </c>
      <c r="I690" s="51">
        <v>80</v>
      </c>
      <c r="J690" s="45">
        <v>5</v>
      </c>
      <c r="K690" s="45" t="s">
        <v>3051</v>
      </c>
      <c r="L690" s="45">
        <v>175</v>
      </c>
      <c r="M690" s="45">
        <v>170</v>
      </c>
      <c r="N690" s="26">
        <v>5</v>
      </c>
      <c r="O690" s="52">
        <v>44090</v>
      </c>
      <c r="P690" s="26">
        <v>2041</v>
      </c>
      <c r="Q690" s="45" t="s">
        <v>70</v>
      </c>
      <c r="R690" s="45" t="s">
        <v>3051</v>
      </c>
      <c r="S690" s="45" t="s">
        <v>88</v>
      </c>
      <c r="T690" s="45"/>
      <c r="V690" s="45"/>
      <c r="W690" s="23" t="str">
        <f t="shared" si="72"/>
        <v>2038</v>
      </c>
      <c r="X690" s="23">
        <f t="shared" si="73"/>
        <v>2020</v>
      </c>
      <c r="Y690" s="23">
        <f t="shared" si="74"/>
        <v>2020</v>
      </c>
      <c r="Z690" s="23" t="str">
        <f t="shared" si="70"/>
        <v>okt</v>
      </c>
      <c r="AA690" s="23" t="str">
        <f t="shared" si="71"/>
        <v>sep</v>
      </c>
      <c r="AB690" s="23" t="str">
        <f t="shared" si="75"/>
        <v>fr</v>
      </c>
      <c r="AC690" s="23" t="str">
        <f t="shared" si="76"/>
        <v>on</v>
      </c>
      <c r="AD690" s="45"/>
      <c r="AE690" s="45"/>
    </row>
    <row r="691" spans="1:31" x14ac:dyDescent="0.25">
      <c r="A691" s="45">
        <v>32316</v>
      </c>
      <c r="B691" s="45"/>
      <c r="C691" s="45">
        <v>10016</v>
      </c>
      <c r="D691" s="52">
        <v>44106</v>
      </c>
      <c r="E691" s="45">
        <v>1030806</v>
      </c>
      <c r="F691" s="45">
        <v>421073</v>
      </c>
      <c r="G691" s="45" t="s">
        <v>60</v>
      </c>
      <c r="H691" s="34">
        <v>475552</v>
      </c>
      <c r="I691" s="34">
        <v>130</v>
      </c>
      <c r="J691" s="45">
        <v>2</v>
      </c>
      <c r="K691" s="45" t="s">
        <v>3051</v>
      </c>
      <c r="L691" s="45">
        <v>636</v>
      </c>
      <c r="M691" s="45">
        <v>638</v>
      </c>
      <c r="N691" s="26">
        <v>-2</v>
      </c>
      <c r="O691" s="52">
        <v>44090</v>
      </c>
      <c r="P691" s="26">
        <v>2041</v>
      </c>
      <c r="Q691" s="45" t="s">
        <v>70</v>
      </c>
      <c r="R691" s="45" t="s">
        <v>3051</v>
      </c>
      <c r="S691" s="45" t="s">
        <v>88</v>
      </c>
      <c r="T691" s="45"/>
      <c r="V691" s="45"/>
      <c r="W691" s="23" t="str">
        <f t="shared" si="72"/>
        <v>2038</v>
      </c>
      <c r="X691" s="23">
        <f t="shared" si="73"/>
        <v>2020</v>
      </c>
      <c r="Y691" s="23">
        <f t="shared" si="74"/>
        <v>2020</v>
      </c>
      <c r="Z691" s="23" t="str">
        <f t="shared" si="70"/>
        <v>okt</v>
      </c>
      <c r="AA691" s="23" t="str">
        <f t="shared" si="71"/>
        <v>sep</v>
      </c>
      <c r="AB691" s="23" t="str">
        <f t="shared" si="75"/>
        <v>fr</v>
      </c>
      <c r="AC691" s="23" t="str">
        <f t="shared" si="76"/>
        <v>on</v>
      </c>
      <c r="AD691" s="45"/>
      <c r="AE691" s="45"/>
    </row>
    <row r="692" spans="1:31" x14ac:dyDescent="0.25">
      <c r="A692" s="45">
        <v>32317</v>
      </c>
      <c r="B692" s="45"/>
      <c r="C692" s="45">
        <v>10018</v>
      </c>
      <c r="D692" s="52">
        <v>44106</v>
      </c>
      <c r="E692" s="45">
        <v>1032258</v>
      </c>
      <c r="F692" s="45">
        <v>421138</v>
      </c>
      <c r="G692" s="45" t="s">
        <v>60</v>
      </c>
      <c r="H692" s="34">
        <v>77749</v>
      </c>
      <c r="I692" s="51">
        <v>20</v>
      </c>
      <c r="J692" s="45">
        <v>-20</v>
      </c>
      <c r="K692" s="45" t="s">
        <v>3051</v>
      </c>
      <c r="L692" s="45">
        <v>601</v>
      </c>
      <c r="M692" s="45">
        <v>600</v>
      </c>
      <c r="N692" s="26">
        <v>1</v>
      </c>
      <c r="O692" s="52">
        <v>44102</v>
      </c>
      <c r="P692" s="26">
        <v>2041</v>
      </c>
      <c r="Q692" s="45" t="s">
        <v>3106</v>
      </c>
      <c r="R692" s="45" t="s">
        <v>3051</v>
      </c>
      <c r="S692" s="45" t="s">
        <v>89</v>
      </c>
      <c r="T692" s="45"/>
      <c r="V692" s="45"/>
      <c r="W692" s="23" t="str">
        <f t="shared" si="72"/>
        <v>2040</v>
      </c>
      <c r="X692" s="23">
        <f t="shared" si="73"/>
        <v>2020</v>
      </c>
      <c r="Y692" s="23">
        <f t="shared" si="74"/>
        <v>2020</v>
      </c>
      <c r="Z692" s="23" t="str">
        <f t="shared" si="70"/>
        <v>okt</v>
      </c>
      <c r="AA692" s="23" t="str">
        <f t="shared" si="71"/>
        <v>sep</v>
      </c>
      <c r="AB692" s="23" t="str">
        <f t="shared" si="75"/>
        <v>fr</v>
      </c>
      <c r="AC692" s="23" t="str">
        <f t="shared" si="76"/>
        <v>ma</v>
      </c>
      <c r="AD692" s="45"/>
      <c r="AE692" s="45"/>
    </row>
    <row r="693" spans="1:31" x14ac:dyDescent="0.25">
      <c r="A693" s="45">
        <v>32318</v>
      </c>
      <c r="B693" s="45"/>
      <c r="C693" s="45">
        <v>10019</v>
      </c>
      <c r="D693" s="52">
        <v>44106</v>
      </c>
      <c r="E693" s="45">
        <v>1032325</v>
      </c>
      <c r="F693" s="45">
        <v>600010</v>
      </c>
      <c r="G693" s="45" t="s">
        <v>60</v>
      </c>
      <c r="H693" s="34">
        <v>77514</v>
      </c>
      <c r="I693" s="51">
        <v>2</v>
      </c>
      <c r="J693" s="45">
        <v>-1</v>
      </c>
      <c r="K693" s="45" t="s">
        <v>3102</v>
      </c>
      <c r="L693" s="45">
        <v>137</v>
      </c>
      <c r="M693" s="45">
        <v>138</v>
      </c>
      <c r="N693" s="26">
        <v>-1</v>
      </c>
      <c r="O693" s="52">
        <v>44102</v>
      </c>
      <c r="P693" s="26">
        <v>2041</v>
      </c>
      <c r="Q693" s="45" t="s">
        <v>3363</v>
      </c>
      <c r="R693" s="45" t="s">
        <v>3051</v>
      </c>
      <c r="S693" s="45" t="s">
        <v>89</v>
      </c>
      <c r="T693" s="45"/>
      <c r="V693" s="45"/>
      <c r="W693" s="23" t="str">
        <f t="shared" si="72"/>
        <v>2040</v>
      </c>
      <c r="X693" s="23">
        <f t="shared" si="73"/>
        <v>2020</v>
      </c>
      <c r="Y693" s="23">
        <f t="shared" si="74"/>
        <v>2020</v>
      </c>
      <c r="Z693" s="23" t="str">
        <f t="shared" si="70"/>
        <v>okt</v>
      </c>
      <c r="AA693" s="23" t="str">
        <f t="shared" si="71"/>
        <v>sep</v>
      </c>
      <c r="AB693" s="23" t="str">
        <f t="shared" si="75"/>
        <v>fr</v>
      </c>
      <c r="AC693" s="23" t="str">
        <f t="shared" si="76"/>
        <v>ma</v>
      </c>
      <c r="AD693" s="45"/>
      <c r="AE693" s="45"/>
    </row>
    <row r="694" spans="1:31" x14ac:dyDescent="0.25">
      <c r="A694" s="45">
        <v>32319</v>
      </c>
      <c r="B694" s="45"/>
      <c r="C694" s="45">
        <v>10021</v>
      </c>
      <c r="D694" s="52">
        <v>44109</v>
      </c>
      <c r="E694" s="45">
        <v>1032602</v>
      </c>
      <c r="F694" s="45">
        <v>3386</v>
      </c>
      <c r="G694" s="45" t="s">
        <v>60</v>
      </c>
      <c r="H694" s="34">
        <v>547640</v>
      </c>
      <c r="I694" s="51">
        <v>10</v>
      </c>
      <c r="J694" s="45">
        <v>-5</v>
      </c>
      <c r="K694" s="45" t="s">
        <v>3051</v>
      </c>
      <c r="L694" s="45">
        <v>77</v>
      </c>
      <c r="M694" s="45">
        <v>76</v>
      </c>
      <c r="N694" s="26">
        <v>1</v>
      </c>
      <c r="O694" s="52">
        <v>44104</v>
      </c>
      <c r="P694" s="26">
        <v>2041</v>
      </c>
      <c r="Q694" s="45" t="s">
        <v>3106</v>
      </c>
      <c r="R694" s="45" t="s">
        <v>3051</v>
      </c>
      <c r="S694" s="45" t="s">
        <v>88</v>
      </c>
      <c r="T694" s="45"/>
      <c r="V694" s="45"/>
      <c r="W694" s="23" t="str">
        <f t="shared" si="72"/>
        <v>2040</v>
      </c>
      <c r="X694" s="23">
        <f t="shared" si="73"/>
        <v>2020</v>
      </c>
      <c r="Y694" s="23">
        <f t="shared" si="74"/>
        <v>2020</v>
      </c>
      <c r="Z694" s="23" t="str">
        <f t="shared" si="70"/>
        <v>okt</v>
      </c>
      <c r="AA694" s="23" t="str">
        <f t="shared" si="71"/>
        <v>sep</v>
      </c>
      <c r="AB694" s="23" t="str">
        <f t="shared" si="75"/>
        <v>ma</v>
      </c>
      <c r="AC694" s="23" t="str">
        <f t="shared" si="76"/>
        <v>on</v>
      </c>
      <c r="AD694" s="45"/>
      <c r="AE694" s="45"/>
    </row>
    <row r="695" spans="1:31" x14ac:dyDescent="0.25">
      <c r="A695" s="45">
        <v>32320</v>
      </c>
      <c r="B695" s="45"/>
      <c r="C695" s="45">
        <v>10017</v>
      </c>
      <c r="D695" s="52">
        <v>44106</v>
      </c>
      <c r="E695" s="45">
        <v>1032233</v>
      </c>
      <c r="F695" s="45">
        <v>423325</v>
      </c>
      <c r="G695" s="45" t="s">
        <v>60</v>
      </c>
      <c r="H695" s="34">
        <v>525252</v>
      </c>
      <c r="I695" s="51">
        <v>63</v>
      </c>
      <c r="J695" s="45">
        <v>-2</v>
      </c>
      <c r="K695" s="45" t="s">
        <v>3051</v>
      </c>
      <c r="L695" s="45">
        <v>88</v>
      </c>
      <c r="M695" s="45">
        <v>79</v>
      </c>
      <c r="N695" s="26">
        <v>9</v>
      </c>
      <c r="O695" s="52">
        <v>44102</v>
      </c>
      <c r="P695" s="26">
        <v>2041</v>
      </c>
      <c r="Q695" s="45" t="s">
        <v>3109</v>
      </c>
      <c r="R695" s="45" t="s">
        <v>3051</v>
      </c>
      <c r="S695" s="45" t="s">
        <v>88</v>
      </c>
      <c r="T695" s="45"/>
      <c r="V695" s="45"/>
      <c r="W695" s="23" t="str">
        <f t="shared" si="72"/>
        <v>2040</v>
      </c>
      <c r="X695" s="23">
        <f t="shared" si="73"/>
        <v>2020</v>
      </c>
      <c r="Y695" s="23">
        <f t="shared" si="74"/>
        <v>2020</v>
      </c>
      <c r="Z695" s="23" t="str">
        <f t="shared" si="70"/>
        <v>okt</v>
      </c>
      <c r="AA695" s="23" t="str">
        <f t="shared" si="71"/>
        <v>sep</v>
      </c>
      <c r="AB695" s="23" t="str">
        <f t="shared" si="75"/>
        <v>fr</v>
      </c>
      <c r="AC695" s="23" t="str">
        <f t="shared" si="76"/>
        <v>ma</v>
      </c>
      <c r="AD695" s="45"/>
      <c r="AE695" s="45"/>
    </row>
    <row r="696" spans="1:31" x14ac:dyDescent="0.25">
      <c r="A696" s="45">
        <v>32321</v>
      </c>
      <c r="B696" s="45"/>
      <c r="C696" s="45">
        <v>10024</v>
      </c>
      <c r="D696" s="52">
        <v>44109</v>
      </c>
      <c r="E696" s="45">
        <v>1032005</v>
      </c>
      <c r="F696" s="45">
        <v>423398</v>
      </c>
      <c r="G696" s="45" t="s">
        <v>60</v>
      </c>
      <c r="H696" s="34">
        <v>71505</v>
      </c>
      <c r="I696" s="51">
        <v>0</v>
      </c>
      <c r="J696" s="45">
        <v>6</v>
      </c>
      <c r="K696" s="45" t="s">
        <v>3102</v>
      </c>
      <c r="L696" s="45">
        <v>150</v>
      </c>
      <c r="M696" s="45">
        <v>150</v>
      </c>
      <c r="N696" s="26">
        <v>0</v>
      </c>
      <c r="O696" s="52">
        <v>44099</v>
      </c>
      <c r="P696" s="26">
        <v>2041</v>
      </c>
      <c r="Q696" s="45" t="s">
        <v>3363</v>
      </c>
      <c r="R696" s="45" t="s">
        <v>3051</v>
      </c>
      <c r="S696" s="45" t="s">
        <v>89</v>
      </c>
      <c r="T696" s="45"/>
      <c r="V696" s="45"/>
      <c r="W696" s="23" t="str">
        <f t="shared" si="72"/>
        <v>2039</v>
      </c>
      <c r="X696" s="23">
        <f t="shared" si="73"/>
        <v>2020</v>
      </c>
      <c r="Y696" s="23">
        <f t="shared" si="74"/>
        <v>2020</v>
      </c>
      <c r="Z696" s="23" t="str">
        <f t="shared" si="70"/>
        <v>okt</v>
      </c>
      <c r="AA696" s="23" t="str">
        <f t="shared" si="71"/>
        <v>sep</v>
      </c>
      <c r="AB696" s="23" t="str">
        <f t="shared" si="75"/>
        <v>ma</v>
      </c>
      <c r="AC696" s="23" t="str">
        <f t="shared" si="76"/>
        <v>fr</v>
      </c>
      <c r="AD696" s="45"/>
      <c r="AE696" s="45"/>
    </row>
    <row r="697" spans="1:31" x14ac:dyDescent="0.25">
      <c r="A697" s="45">
        <v>32322</v>
      </c>
      <c r="B697" s="45"/>
      <c r="C697" s="45">
        <v>10029</v>
      </c>
      <c r="D697" s="52">
        <v>44110</v>
      </c>
      <c r="E697" s="45">
        <v>1032971</v>
      </c>
      <c r="F697" s="45">
        <v>421191</v>
      </c>
      <c r="G697" s="45" t="s">
        <v>60</v>
      </c>
      <c r="H697" s="34">
        <v>45823</v>
      </c>
      <c r="I697" s="51">
        <v>20</v>
      </c>
      <c r="J697" s="45">
        <v>-10</v>
      </c>
      <c r="K697" s="45" t="s">
        <v>3051</v>
      </c>
      <c r="L697" s="45">
        <v>47</v>
      </c>
      <c r="M697" s="45">
        <v>37</v>
      </c>
      <c r="N697" s="26">
        <v>10</v>
      </c>
      <c r="O697" s="52">
        <v>44106</v>
      </c>
      <c r="P697" s="26">
        <v>2041</v>
      </c>
      <c r="Q697" s="45" t="s">
        <v>70</v>
      </c>
      <c r="R697" s="45" t="s">
        <v>3102</v>
      </c>
      <c r="S697" s="45" t="s">
        <v>88</v>
      </c>
      <c r="T697" s="45"/>
      <c r="V697" s="45"/>
      <c r="W697" s="23" t="str">
        <f t="shared" si="72"/>
        <v>2040</v>
      </c>
      <c r="X697" s="23">
        <f t="shared" si="73"/>
        <v>2020</v>
      </c>
      <c r="Y697" s="23">
        <f t="shared" si="74"/>
        <v>2020</v>
      </c>
      <c r="Z697" s="23" t="str">
        <f t="shared" si="70"/>
        <v>okt</v>
      </c>
      <c r="AA697" s="23" t="str">
        <f t="shared" si="71"/>
        <v>okt</v>
      </c>
      <c r="AB697" s="23" t="str">
        <f t="shared" si="75"/>
        <v>ti</v>
      </c>
      <c r="AC697" s="23" t="str">
        <f t="shared" si="76"/>
        <v>fr</v>
      </c>
      <c r="AD697" s="45"/>
      <c r="AE697" s="45"/>
    </row>
    <row r="698" spans="1:31" x14ac:dyDescent="0.25">
      <c r="A698" s="45">
        <v>32323</v>
      </c>
      <c r="B698" s="45"/>
      <c r="C698" s="45">
        <v>10030</v>
      </c>
      <c r="D698" s="52">
        <v>44110</v>
      </c>
      <c r="E698" s="45">
        <v>1031460</v>
      </c>
      <c r="F698" s="45">
        <v>422000</v>
      </c>
      <c r="G698" s="45" t="s">
        <v>60</v>
      </c>
      <c r="H698" s="34">
        <v>56013</v>
      </c>
      <c r="I698" s="51">
        <v>2</v>
      </c>
      <c r="J698" s="45">
        <v>-2</v>
      </c>
      <c r="K698" s="45" t="s">
        <v>3051</v>
      </c>
      <c r="L698" s="45">
        <v>71</v>
      </c>
      <c r="M698" s="45">
        <v>73</v>
      </c>
      <c r="N698" s="26">
        <v>-2</v>
      </c>
      <c r="O698" s="52">
        <v>44095</v>
      </c>
      <c r="P698" s="26">
        <v>2041</v>
      </c>
      <c r="Q698" s="45" t="s">
        <v>3103</v>
      </c>
      <c r="R698" s="45" t="s">
        <v>3051</v>
      </c>
      <c r="S698" s="45" t="s">
        <v>88</v>
      </c>
      <c r="T698" s="45"/>
      <c r="V698" s="45"/>
      <c r="W698" s="23" t="str">
        <f t="shared" si="72"/>
        <v>2039</v>
      </c>
      <c r="X698" s="23">
        <f t="shared" si="73"/>
        <v>2020</v>
      </c>
      <c r="Y698" s="23">
        <f t="shared" si="74"/>
        <v>2020</v>
      </c>
      <c r="Z698" s="23" t="str">
        <f t="shared" si="70"/>
        <v>okt</v>
      </c>
      <c r="AA698" s="23" t="str">
        <f t="shared" si="71"/>
        <v>sep</v>
      </c>
      <c r="AB698" s="23" t="str">
        <f t="shared" si="75"/>
        <v>ti</v>
      </c>
      <c r="AC698" s="23" t="str">
        <f t="shared" si="76"/>
        <v>ma</v>
      </c>
      <c r="AD698" s="45"/>
      <c r="AE698" s="45"/>
    </row>
    <row r="699" spans="1:31" x14ac:dyDescent="0.25">
      <c r="A699" s="45">
        <v>32324</v>
      </c>
      <c r="B699" s="45"/>
      <c r="C699" s="45">
        <v>10036</v>
      </c>
      <c r="D699" s="52">
        <v>44111</v>
      </c>
      <c r="E699" s="45">
        <v>1033308</v>
      </c>
      <c r="F699" s="45">
        <v>43434455</v>
      </c>
      <c r="G699" s="45" t="s">
        <v>60</v>
      </c>
      <c r="H699" s="34">
        <v>93325</v>
      </c>
      <c r="I699" s="51">
        <v>4</v>
      </c>
      <c r="J699" s="45">
        <v>-3</v>
      </c>
      <c r="K699" s="45" t="s">
        <v>3051</v>
      </c>
      <c r="L699" s="45">
        <v>55</v>
      </c>
      <c r="M699" s="45">
        <v>55</v>
      </c>
      <c r="N699" s="26">
        <v>0</v>
      </c>
      <c r="O699" s="52">
        <v>44110</v>
      </c>
      <c r="P699" s="26">
        <v>2041</v>
      </c>
      <c r="Q699" s="45" t="s">
        <v>3109</v>
      </c>
      <c r="R699" s="45" t="s">
        <v>3051</v>
      </c>
      <c r="S699" s="45" t="s">
        <v>89</v>
      </c>
      <c r="T699" s="45"/>
      <c r="V699" s="45"/>
      <c r="W699" s="23" t="str">
        <f t="shared" si="72"/>
        <v>2041</v>
      </c>
      <c r="X699" s="23">
        <f t="shared" si="73"/>
        <v>2020</v>
      </c>
      <c r="Y699" s="23">
        <f t="shared" si="74"/>
        <v>2020</v>
      </c>
      <c r="Z699" s="23" t="str">
        <f t="shared" ref="Z699:Z762" si="77">TEXT(D699,"MMM")</f>
        <v>okt</v>
      </c>
      <c r="AA699" s="23" t="str">
        <f t="shared" ref="AA699:AA762" si="78">TEXT(O699,"MMM")</f>
        <v>okt</v>
      </c>
      <c r="AB699" s="23" t="str">
        <f t="shared" si="75"/>
        <v>on</v>
      </c>
      <c r="AC699" s="23" t="str">
        <f t="shared" si="76"/>
        <v>ti</v>
      </c>
      <c r="AD699" s="45"/>
      <c r="AE699" s="45"/>
    </row>
    <row r="700" spans="1:31" x14ac:dyDescent="0.25">
      <c r="A700" s="45">
        <v>32325</v>
      </c>
      <c r="B700" s="45"/>
      <c r="C700" s="45">
        <v>10037</v>
      </c>
      <c r="D700" s="52">
        <v>44111</v>
      </c>
      <c r="E700" s="51">
        <v>1033165</v>
      </c>
      <c r="F700" s="45">
        <v>74311818</v>
      </c>
      <c r="G700" s="45" t="s">
        <v>57</v>
      </c>
      <c r="H700" s="34">
        <v>71504</v>
      </c>
      <c r="I700" s="51">
        <v>4</v>
      </c>
      <c r="J700" s="45">
        <v>11</v>
      </c>
      <c r="K700" s="45" t="s">
        <v>3102</v>
      </c>
      <c r="L700" s="45">
        <v>638</v>
      </c>
      <c r="M700" s="45">
        <v>649</v>
      </c>
      <c r="N700" s="26">
        <v>-11</v>
      </c>
      <c r="O700" s="52">
        <v>44109</v>
      </c>
      <c r="P700" s="26">
        <v>2041</v>
      </c>
      <c r="Q700" s="45" t="s">
        <v>3107</v>
      </c>
      <c r="R700" s="45" t="s">
        <v>3102</v>
      </c>
      <c r="S700" s="45" t="s">
        <v>88</v>
      </c>
      <c r="T700" s="45"/>
      <c r="V700" s="45"/>
      <c r="W700" s="23" t="str">
        <f t="shared" ref="W700:W763" si="79">CONCATENATE(RIGHT(TEXT(YEAR(O700),"#"),2),TEXT(WEEKNUM(O700),"0#"))</f>
        <v>2041</v>
      </c>
      <c r="X700" s="23">
        <f t="shared" ref="X700:X763" si="80">YEAR(D700)</f>
        <v>2020</v>
      </c>
      <c r="Y700" s="23">
        <f t="shared" ref="Y700:Y763" si="81">YEAR(O700)</f>
        <v>2020</v>
      </c>
      <c r="Z700" s="23" t="str">
        <f t="shared" si="77"/>
        <v>okt</v>
      </c>
      <c r="AA700" s="23" t="str">
        <f t="shared" si="78"/>
        <v>okt</v>
      </c>
      <c r="AB700" s="23" t="str">
        <f t="shared" ref="AB700:AB763" si="82">TEXT(D700,"DDD")</f>
        <v>on</v>
      </c>
      <c r="AC700" s="23" t="str">
        <f t="shared" ref="AC700:AC763" si="83">TEXT(O700,"DDD")</f>
        <v>ma</v>
      </c>
      <c r="AD700" s="45"/>
      <c r="AE700" s="45"/>
    </row>
    <row r="701" spans="1:31" x14ac:dyDescent="0.25">
      <c r="A701" s="45">
        <v>32326</v>
      </c>
      <c r="B701" s="45"/>
      <c r="C701" s="45">
        <v>10038</v>
      </c>
      <c r="D701" s="52">
        <v>44112</v>
      </c>
      <c r="E701" s="45">
        <v>1031494</v>
      </c>
      <c r="F701" s="45">
        <v>423323</v>
      </c>
      <c r="G701" s="45" t="s">
        <v>60</v>
      </c>
      <c r="H701" s="34">
        <v>29815</v>
      </c>
      <c r="I701" s="51">
        <v>5</v>
      </c>
      <c r="J701" s="45">
        <v>5</v>
      </c>
      <c r="K701" s="45" t="s">
        <v>3102</v>
      </c>
      <c r="L701" s="45">
        <v>286</v>
      </c>
      <c r="M701" s="45">
        <v>293</v>
      </c>
      <c r="N701" s="26">
        <v>-5</v>
      </c>
      <c r="O701" s="52">
        <v>44105</v>
      </c>
      <c r="P701" s="26">
        <v>2041</v>
      </c>
      <c r="Q701" s="45" t="s">
        <v>3106</v>
      </c>
      <c r="R701" s="45" t="s">
        <v>3102</v>
      </c>
      <c r="S701" s="45" t="s">
        <v>88</v>
      </c>
      <c r="T701" s="45"/>
      <c r="V701" s="45"/>
      <c r="W701" s="23" t="str">
        <f t="shared" si="79"/>
        <v>2040</v>
      </c>
      <c r="X701" s="23">
        <f t="shared" si="80"/>
        <v>2020</v>
      </c>
      <c r="Y701" s="23">
        <f t="shared" si="81"/>
        <v>2020</v>
      </c>
      <c r="Z701" s="23" t="str">
        <f t="shared" si="77"/>
        <v>okt</v>
      </c>
      <c r="AA701" s="23" t="str">
        <f t="shared" si="78"/>
        <v>okt</v>
      </c>
      <c r="AB701" s="23" t="str">
        <f t="shared" si="82"/>
        <v>to</v>
      </c>
      <c r="AC701" s="23" t="str">
        <f t="shared" si="83"/>
        <v>to</v>
      </c>
      <c r="AD701" s="45"/>
      <c r="AE701" s="45"/>
    </row>
    <row r="702" spans="1:31" x14ac:dyDescent="0.25">
      <c r="A702" s="45">
        <v>32327</v>
      </c>
      <c r="B702" s="45"/>
      <c r="C702" s="45">
        <v>10039</v>
      </c>
      <c r="D702" s="52">
        <v>44112</v>
      </c>
      <c r="E702" s="45">
        <v>1032741</v>
      </c>
      <c r="F702" s="45">
        <v>423336</v>
      </c>
      <c r="G702" s="45" t="s">
        <v>60</v>
      </c>
      <c r="H702" s="34">
        <v>547625</v>
      </c>
      <c r="I702" s="51">
        <v>30</v>
      </c>
      <c r="J702" s="45">
        <v>-10</v>
      </c>
      <c r="K702" s="45" t="s">
        <v>3051</v>
      </c>
      <c r="L702" s="45">
        <v>2215</v>
      </c>
      <c r="M702" s="45">
        <v>2210</v>
      </c>
      <c r="N702" s="91">
        <v>5</v>
      </c>
      <c r="O702" s="52">
        <v>44106</v>
      </c>
      <c r="P702" s="26">
        <v>2041</v>
      </c>
      <c r="Q702" s="45" t="s">
        <v>3322</v>
      </c>
      <c r="R702" s="45" t="s">
        <v>3051</v>
      </c>
      <c r="S702" s="45" t="s">
        <v>88</v>
      </c>
      <c r="T702" s="45"/>
      <c r="V702" s="45"/>
      <c r="W702" s="23" t="str">
        <f t="shared" si="79"/>
        <v>2040</v>
      </c>
      <c r="X702" s="23">
        <f t="shared" si="80"/>
        <v>2020</v>
      </c>
      <c r="Y702" s="23">
        <f t="shared" si="81"/>
        <v>2020</v>
      </c>
      <c r="Z702" s="23" t="str">
        <f t="shared" si="77"/>
        <v>okt</v>
      </c>
      <c r="AA702" s="23" t="str">
        <f t="shared" si="78"/>
        <v>okt</v>
      </c>
      <c r="AB702" s="23" t="str">
        <f t="shared" si="82"/>
        <v>to</v>
      </c>
      <c r="AC702" s="23" t="str">
        <f t="shared" si="83"/>
        <v>fr</v>
      </c>
      <c r="AD702" s="45"/>
      <c r="AE702" s="45"/>
    </row>
    <row r="703" spans="1:31" x14ac:dyDescent="0.25">
      <c r="A703" s="45">
        <v>32328</v>
      </c>
      <c r="B703" s="45"/>
      <c r="C703" s="45">
        <v>10040</v>
      </c>
      <c r="D703" s="52">
        <v>44112</v>
      </c>
      <c r="E703" s="45">
        <v>1032616</v>
      </c>
      <c r="F703" s="45">
        <v>501381</v>
      </c>
      <c r="G703" s="45" t="s">
        <v>60</v>
      </c>
      <c r="H703" s="34">
        <v>40613</v>
      </c>
      <c r="I703" s="51">
        <v>3</v>
      </c>
      <c r="J703" s="45">
        <v>-1</v>
      </c>
      <c r="K703" s="45" t="s">
        <v>3102</v>
      </c>
      <c r="L703" s="45">
        <v>478</v>
      </c>
      <c r="M703" s="45">
        <v>473</v>
      </c>
      <c r="N703" s="26">
        <v>5</v>
      </c>
      <c r="O703" s="52">
        <v>44104</v>
      </c>
      <c r="P703" s="26">
        <v>2041</v>
      </c>
      <c r="Q703" s="45" t="s">
        <v>3322</v>
      </c>
      <c r="R703" s="45" t="s">
        <v>3102</v>
      </c>
      <c r="S703" s="45" t="s">
        <v>89</v>
      </c>
      <c r="T703" s="45"/>
      <c r="V703" s="45"/>
      <c r="W703" s="23" t="str">
        <f t="shared" si="79"/>
        <v>2040</v>
      </c>
      <c r="X703" s="23">
        <f t="shared" si="80"/>
        <v>2020</v>
      </c>
      <c r="Y703" s="23">
        <f t="shared" si="81"/>
        <v>2020</v>
      </c>
      <c r="Z703" s="23" t="str">
        <f t="shared" si="77"/>
        <v>okt</v>
      </c>
      <c r="AA703" s="23" t="str">
        <f t="shared" si="78"/>
        <v>sep</v>
      </c>
      <c r="AB703" s="23" t="str">
        <f t="shared" si="82"/>
        <v>to</v>
      </c>
      <c r="AC703" s="23" t="str">
        <f t="shared" si="83"/>
        <v>on</v>
      </c>
      <c r="AD703" s="45"/>
      <c r="AE703" s="45"/>
    </row>
    <row r="704" spans="1:31" x14ac:dyDescent="0.25">
      <c r="A704" s="45">
        <v>32329</v>
      </c>
      <c r="B704" s="45"/>
      <c r="C704" s="45">
        <v>10045</v>
      </c>
      <c r="D704" s="52">
        <v>44116</v>
      </c>
      <c r="E704" s="45">
        <v>1032909</v>
      </c>
      <c r="F704" s="45">
        <v>426015</v>
      </c>
      <c r="G704" s="45" t="s">
        <v>57</v>
      </c>
      <c r="H704" s="34">
        <v>29354</v>
      </c>
      <c r="I704" s="51">
        <v>50</v>
      </c>
      <c r="J704" s="45">
        <v>-10</v>
      </c>
      <c r="K704" s="45" t="s">
        <v>3051</v>
      </c>
      <c r="L704" s="45">
        <v>171</v>
      </c>
      <c r="M704" s="45">
        <v>161</v>
      </c>
      <c r="N704" s="26">
        <v>10</v>
      </c>
      <c r="O704" s="52">
        <v>44109</v>
      </c>
      <c r="P704" s="26">
        <v>2042</v>
      </c>
      <c r="Q704" s="45" t="s">
        <v>3103</v>
      </c>
      <c r="R704" s="45" t="s">
        <v>3102</v>
      </c>
      <c r="S704" s="45" t="s">
        <v>88</v>
      </c>
      <c r="T704" s="45"/>
      <c r="V704" s="45"/>
      <c r="W704" s="23" t="str">
        <f t="shared" si="79"/>
        <v>2041</v>
      </c>
      <c r="X704" s="23">
        <f t="shared" si="80"/>
        <v>2020</v>
      </c>
      <c r="Y704" s="23">
        <f t="shared" si="81"/>
        <v>2020</v>
      </c>
      <c r="Z704" s="23" t="str">
        <f t="shared" si="77"/>
        <v>okt</v>
      </c>
      <c r="AA704" s="23" t="str">
        <f t="shared" si="78"/>
        <v>okt</v>
      </c>
      <c r="AB704" s="23" t="str">
        <f t="shared" si="82"/>
        <v>ma</v>
      </c>
      <c r="AC704" s="23" t="str">
        <f t="shared" si="83"/>
        <v>ma</v>
      </c>
      <c r="AD704" s="45"/>
      <c r="AE704" s="45"/>
    </row>
    <row r="705" spans="1:31" x14ac:dyDescent="0.25">
      <c r="A705" s="45">
        <v>32330</v>
      </c>
      <c r="B705" s="45"/>
      <c r="C705" s="45">
        <v>10046</v>
      </c>
      <c r="D705" s="52">
        <v>44116</v>
      </c>
      <c r="E705" s="45">
        <v>1033263</v>
      </c>
      <c r="F705" s="45">
        <v>500194</v>
      </c>
      <c r="G705" s="45" t="s">
        <v>60</v>
      </c>
      <c r="H705" s="34">
        <v>40515</v>
      </c>
      <c r="I705" s="51">
        <v>10</v>
      </c>
      <c r="J705" s="45">
        <v>-10</v>
      </c>
      <c r="K705" s="45" t="s">
        <v>3051</v>
      </c>
      <c r="L705" s="45">
        <v>379</v>
      </c>
      <c r="M705" s="45">
        <v>379</v>
      </c>
      <c r="N705" s="26">
        <v>0</v>
      </c>
      <c r="O705" s="52">
        <v>44111</v>
      </c>
      <c r="P705" s="26">
        <v>2042</v>
      </c>
      <c r="Q705" s="45" t="s">
        <v>3109</v>
      </c>
      <c r="R705" s="45" t="s">
        <v>3051</v>
      </c>
      <c r="S705" s="45" t="s">
        <v>88</v>
      </c>
      <c r="T705" s="45"/>
      <c r="V705" s="45"/>
      <c r="W705" s="23" t="str">
        <f t="shared" si="79"/>
        <v>2041</v>
      </c>
      <c r="X705" s="23">
        <f t="shared" si="80"/>
        <v>2020</v>
      </c>
      <c r="Y705" s="23">
        <f t="shared" si="81"/>
        <v>2020</v>
      </c>
      <c r="Z705" s="23" t="str">
        <f t="shared" si="77"/>
        <v>okt</v>
      </c>
      <c r="AA705" s="23" t="str">
        <f t="shared" si="78"/>
        <v>okt</v>
      </c>
      <c r="AB705" s="23" t="str">
        <f t="shared" si="82"/>
        <v>ma</v>
      </c>
      <c r="AC705" s="23" t="str">
        <f t="shared" si="83"/>
        <v>on</v>
      </c>
      <c r="AD705" s="45"/>
      <c r="AE705" s="45"/>
    </row>
    <row r="706" spans="1:31" x14ac:dyDescent="0.25">
      <c r="A706" s="45">
        <v>32331</v>
      </c>
      <c r="B706" s="45"/>
      <c r="C706" s="45">
        <v>10048</v>
      </c>
      <c r="D706" s="52">
        <v>44116</v>
      </c>
      <c r="E706" s="45">
        <v>1032711</v>
      </c>
      <c r="F706" s="45">
        <v>74311818</v>
      </c>
      <c r="G706" s="45" t="s">
        <v>60</v>
      </c>
      <c r="H706" s="34" t="s">
        <v>68</v>
      </c>
      <c r="I706" s="51">
        <v>20</v>
      </c>
      <c r="J706" s="45">
        <v>-10</v>
      </c>
      <c r="K706" s="45" t="s">
        <v>3051</v>
      </c>
      <c r="L706" s="45">
        <v>383</v>
      </c>
      <c r="M706" s="45">
        <v>353</v>
      </c>
      <c r="N706" s="26">
        <v>30</v>
      </c>
      <c r="O706" s="52">
        <v>44105</v>
      </c>
      <c r="P706" s="26">
        <v>2042</v>
      </c>
      <c r="Q706" s="45" t="s">
        <v>3109</v>
      </c>
      <c r="R706" s="45" t="s">
        <v>3102</v>
      </c>
      <c r="S706" s="45" t="s">
        <v>88</v>
      </c>
      <c r="T706" s="45"/>
      <c r="V706" s="45"/>
      <c r="W706" s="23" t="str">
        <f t="shared" si="79"/>
        <v>2040</v>
      </c>
      <c r="X706" s="23">
        <f t="shared" si="80"/>
        <v>2020</v>
      </c>
      <c r="Y706" s="23">
        <f t="shared" si="81"/>
        <v>2020</v>
      </c>
      <c r="Z706" s="23" t="str">
        <f t="shared" si="77"/>
        <v>okt</v>
      </c>
      <c r="AA706" s="23" t="str">
        <f t="shared" si="78"/>
        <v>okt</v>
      </c>
      <c r="AB706" s="23" t="str">
        <f t="shared" si="82"/>
        <v>ma</v>
      </c>
      <c r="AC706" s="23" t="str">
        <f t="shared" si="83"/>
        <v>to</v>
      </c>
      <c r="AD706" s="45"/>
      <c r="AE706" s="45"/>
    </row>
    <row r="707" spans="1:31" x14ac:dyDescent="0.25">
      <c r="A707" s="45">
        <v>32332</v>
      </c>
      <c r="B707" s="45"/>
      <c r="C707" s="45">
        <v>10049</v>
      </c>
      <c r="D707" s="52">
        <v>44116</v>
      </c>
      <c r="E707" s="45">
        <v>1032654</v>
      </c>
      <c r="F707" s="45">
        <v>404001</v>
      </c>
      <c r="G707" s="45" t="s">
        <v>57</v>
      </c>
      <c r="H707" s="34">
        <v>582010</v>
      </c>
      <c r="I707" s="51">
        <v>5</v>
      </c>
      <c r="J707" s="45">
        <v>-5</v>
      </c>
      <c r="K707" s="45" t="s">
        <v>3102</v>
      </c>
      <c r="L707" s="45">
        <v>31</v>
      </c>
      <c r="M707" s="45">
        <v>21</v>
      </c>
      <c r="N707" s="26">
        <v>10</v>
      </c>
      <c r="O707" s="52">
        <v>44109</v>
      </c>
      <c r="P707" s="26">
        <v>2042</v>
      </c>
      <c r="Q707" s="45" t="s">
        <v>3706</v>
      </c>
      <c r="R707" s="45" t="s">
        <v>3102</v>
      </c>
      <c r="S707" s="45" t="s">
        <v>88</v>
      </c>
      <c r="T707" s="45"/>
      <c r="V707" s="45" t="s">
        <v>3707</v>
      </c>
      <c r="W707" s="23" t="str">
        <f t="shared" si="79"/>
        <v>2041</v>
      </c>
      <c r="X707" s="23">
        <f t="shared" si="80"/>
        <v>2020</v>
      </c>
      <c r="Y707" s="23">
        <f t="shared" si="81"/>
        <v>2020</v>
      </c>
      <c r="Z707" s="23" t="str">
        <f t="shared" si="77"/>
        <v>okt</v>
      </c>
      <c r="AA707" s="23" t="str">
        <f t="shared" si="78"/>
        <v>okt</v>
      </c>
      <c r="AB707" s="23" t="str">
        <f t="shared" si="82"/>
        <v>ma</v>
      </c>
      <c r="AC707" s="23" t="str">
        <f t="shared" si="83"/>
        <v>ma</v>
      </c>
      <c r="AD707" s="45"/>
      <c r="AE707" s="45"/>
    </row>
    <row r="708" spans="1:31" x14ac:dyDescent="0.25">
      <c r="A708" s="45">
        <v>32333</v>
      </c>
      <c r="B708" s="45"/>
      <c r="C708" s="45">
        <v>10050</v>
      </c>
      <c r="D708" s="52">
        <v>44116</v>
      </c>
      <c r="E708" s="45">
        <v>1031774</v>
      </c>
      <c r="F708" s="45">
        <v>404001</v>
      </c>
      <c r="G708" s="45" t="s">
        <v>57</v>
      </c>
      <c r="H708" s="34">
        <v>582010</v>
      </c>
      <c r="I708" s="51">
        <v>5</v>
      </c>
      <c r="J708" s="45">
        <v>-5</v>
      </c>
      <c r="K708" s="45" t="s">
        <v>3102</v>
      </c>
      <c r="L708" s="45">
        <v>31</v>
      </c>
      <c r="M708" s="45">
        <v>21</v>
      </c>
      <c r="N708" s="26">
        <v>10</v>
      </c>
      <c r="O708" s="52">
        <v>44111</v>
      </c>
      <c r="P708" s="26">
        <v>2042</v>
      </c>
      <c r="Q708" s="45" t="s">
        <v>3706</v>
      </c>
      <c r="R708" s="45" t="s">
        <v>3102</v>
      </c>
      <c r="S708" s="45" t="s">
        <v>88</v>
      </c>
      <c r="T708" s="45"/>
      <c r="V708" s="45" t="s">
        <v>3707</v>
      </c>
      <c r="W708" s="23" t="str">
        <f t="shared" si="79"/>
        <v>2041</v>
      </c>
      <c r="X708" s="23">
        <f t="shared" si="80"/>
        <v>2020</v>
      </c>
      <c r="Y708" s="23">
        <f t="shared" si="81"/>
        <v>2020</v>
      </c>
      <c r="Z708" s="23" t="str">
        <f t="shared" si="77"/>
        <v>okt</v>
      </c>
      <c r="AA708" s="23" t="str">
        <f t="shared" si="78"/>
        <v>okt</v>
      </c>
      <c r="AB708" s="23" t="str">
        <f t="shared" si="82"/>
        <v>ma</v>
      </c>
      <c r="AC708" s="23" t="str">
        <f t="shared" si="83"/>
        <v>on</v>
      </c>
      <c r="AD708" s="45"/>
      <c r="AE708" s="45"/>
    </row>
    <row r="709" spans="1:31" x14ac:dyDescent="0.25">
      <c r="A709" s="45">
        <v>32334</v>
      </c>
      <c r="B709" s="45"/>
      <c r="C709" s="45">
        <v>10051</v>
      </c>
      <c r="D709" s="52">
        <v>44116</v>
      </c>
      <c r="E709" s="45">
        <v>1032654</v>
      </c>
      <c r="F709" s="45">
        <v>404001</v>
      </c>
      <c r="G709" s="45" t="s">
        <v>57</v>
      </c>
      <c r="H709" s="34">
        <v>700</v>
      </c>
      <c r="I709" s="51">
        <v>5</v>
      </c>
      <c r="J709" s="45">
        <v>5</v>
      </c>
      <c r="K709" s="45" t="s">
        <v>3102</v>
      </c>
      <c r="L709" s="45">
        <v>159</v>
      </c>
      <c r="M709" s="45">
        <v>134</v>
      </c>
      <c r="N709" s="26">
        <f>159-134</f>
        <v>25</v>
      </c>
      <c r="O709" s="52">
        <v>44109</v>
      </c>
      <c r="P709" s="26">
        <v>2042</v>
      </c>
      <c r="Q709" s="45" t="s">
        <v>3269</v>
      </c>
      <c r="R709" s="45" t="s">
        <v>3102</v>
      </c>
      <c r="S709" s="45" t="s">
        <v>88</v>
      </c>
      <c r="T709" s="45"/>
      <c r="V709" s="45" t="s">
        <v>3708</v>
      </c>
      <c r="W709" s="23" t="str">
        <f t="shared" si="79"/>
        <v>2041</v>
      </c>
      <c r="X709" s="23">
        <f t="shared" si="80"/>
        <v>2020</v>
      </c>
      <c r="Y709" s="23">
        <f t="shared" si="81"/>
        <v>2020</v>
      </c>
      <c r="Z709" s="23" t="str">
        <f t="shared" si="77"/>
        <v>okt</v>
      </c>
      <c r="AA709" s="23" t="str">
        <f t="shared" si="78"/>
        <v>okt</v>
      </c>
      <c r="AB709" s="23" t="str">
        <f t="shared" si="82"/>
        <v>ma</v>
      </c>
      <c r="AC709" s="23" t="str">
        <f t="shared" si="83"/>
        <v>ma</v>
      </c>
      <c r="AD709" s="45"/>
      <c r="AE709" s="45"/>
    </row>
    <row r="710" spans="1:31" x14ac:dyDescent="0.25">
      <c r="A710" s="45">
        <v>32335</v>
      </c>
      <c r="B710" s="45"/>
      <c r="C710" s="95">
        <v>10053</v>
      </c>
      <c r="D710" s="52">
        <v>44116</v>
      </c>
      <c r="E710" s="45">
        <v>1033411</v>
      </c>
      <c r="F710" s="45">
        <v>66152310</v>
      </c>
      <c r="G710" s="45" t="s">
        <v>57</v>
      </c>
      <c r="H710" s="34">
        <v>77625</v>
      </c>
      <c r="I710" s="51">
        <v>80</v>
      </c>
      <c r="J710" s="45">
        <v>10</v>
      </c>
      <c r="K710" s="45" t="s">
        <v>3051</v>
      </c>
      <c r="L710" s="45">
        <v>741</v>
      </c>
      <c r="M710" s="45">
        <v>751</v>
      </c>
      <c r="N710" s="26">
        <v>-10</v>
      </c>
      <c r="O710" s="52">
        <v>44111</v>
      </c>
      <c r="P710" s="26">
        <v>2042</v>
      </c>
      <c r="Q710" s="45" t="s">
        <v>3110</v>
      </c>
      <c r="R710" s="45" t="s">
        <v>3102</v>
      </c>
      <c r="S710" s="45" t="s">
        <v>88</v>
      </c>
      <c r="T710" s="45"/>
      <c r="V710" s="45"/>
      <c r="W710" s="23" t="str">
        <f t="shared" si="79"/>
        <v>2041</v>
      </c>
      <c r="X710" s="23">
        <f t="shared" si="80"/>
        <v>2020</v>
      </c>
      <c r="Y710" s="23">
        <f t="shared" si="81"/>
        <v>2020</v>
      </c>
      <c r="Z710" s="23" t="str">
        <f t="shared" si="77"/>
        <v>okt</v>
      </c>
      <c r="AA710" s="23" t="str">
        <f t="shared" si="78"/>
        <v>okt</v>
      </c>
      <c r="AB710" s="23" t="str">
        <f t="shared" si="82"/>
        <v>ma</v>
      </c>
      <c r="AC710" s="23" t="str">
        <f t="shared" si="83"/>
        <v>on</v>
      </c>
      <c r="AD710" s="45"/>
      <c r="AE710" s="45"/>
    </row>
    <row r="711" spans="1:31" x14ac:dyDescent="0.25">
      <c r="A711" s="45">
        <v>32336</v>
      </c>
      <c r="B711" s="45"/>
      <c r="C711" s="45">
        <v>10054</v>
      </c>
      <c r="D711" s="52">
        <v>44116</v>
      </c>
      <c r="E711" s="45">
        <v>1033356</v>
      </c>
      <c r="F711" s="45">
        <v>500875</v>
      </c>
      <c r="G711" s="45" t="s">
        <v>60</v>
      </c>
      <c r="H711" s="34">
        <v>31733</v>
      </c>
      <c r="I711" s="51">
        <v>5</v>
      </c>
      <c r="J711" s="45">
        <v>-1</v>
      </c>
      <c r="K711" s="45" t="s">
        <v>3102</v>
      </c>
      <c r="L711" s="45">
        <v>12</v>
      </c>
      <c r="M711" s="45">
        <v>11</v>
      </c>
      <c r="N711" s="26">
        <v>1</v>
      </c>
      <c r="O711" s="52">
        <v>44110</v>
      </c>
      <c r="P711" s="26">
        <v>2042</v>
      </c>
      <c r="Q711" s="45" t="s">
        <v>3106</v>
      </c>
      <c r="R711" s="45" t="s">
        <v>3102</v>
      </c>
      <c r="S711" s="45" t="s">
        <v>88</v>
      </c>
      <c r="T711" s="45"/>
      <c r="V711" s="45"/>
      <c r="W711" s="23" t="str">
        <f t="shared" si="79"/>
        <v>2041</v>
      </c>
      <c r="X711" s="23">
        <f t="shared" si="80"/>
        <v>2020</v>
      </c>
      <c r="Y711" s="23">
        <f t="shared" si="81"/>
        <v>2020</v>
      </c>
      <c r="Z711" s="23" t="str">
        <f t="shared" si="77"/>
        <v>okt</v>
      </c>
      <c r="AA711" s="23" t="str">
        <f t="shared" si="78"/>
        <v>okt</v>
      </c>
      <c r="AB711" s="23" t="str">
        <f t="shared" si="82"/>
        <v>ma</v>
      </c>
      <c r="AC711" s="23" t="str">
        <f t="shared" si="83"/>
        <v>ti</v>
      </c>
      <c r="AD711" s="45"/>
      <c r="AE711" s="45"/>
    </row>
    <row r="712" spans="1:31" x14ac:dyDescent="0.25">
      <c r="A712" s="45">
        <v>32337</v>
      </c>
      <c r="B712" s="45"/>
      <c r="C712" s="45">
        <v>10055</v>
      </c>
      <c r="D712" s="52">
        <v>44116</v>
      </c>
      <c r="E712" s="45">
        <v>1033356</v>
      </c>
      <c r="F712" s="45">
        <v>500875</v>
      </c>
      <c r="G712" s="45" t="s">
        <v>60</v>
      </c>
      <c r="H712" s="34">
        <v>71403</v>
      </c>
      <c r="I712" s="51">
        <v>6</v>
      </c>
      <c r="J712" s="45">
        <v>-2</v>
      </c>
      <c r="K712" s="45" t="s">
        <v>3102</v>
      </c>
      <c r="L712" s="45">
        <v>132</v>
      </c>
      <c r="M712" s="45">
        <v>130</v>
      </c>
      <c r="N712" s="26">
        <v>2</v>
      </c>
      <c r="O712" s="52">
        <v>44110</v>
      </c>
      <c r="P712" s="26">
        <v>2042</v>
      </c>
      <c r="Q712" s="45" t="s">
        <v>3106</v>
      </c>
      <c r="R712" s="45" t="s">
        <v>3102</v>
      </c>
      <c r="S712" s="45" t="s">
        <v>88</v>
      </c>
      <c r="T712" s="45"/>
      <c r="V712" s="45"/>
      <c r="W712" s="23" t="str">
        <f t="shared" si="79"/>
        <v>2041</v>
      </c>
      <c r="X712" s="23">
        <f t="shared" si="80"/>
        <v>2020</v>
      </c>
      <c r="Y712" s="23">
        <f t="shared" si="81"/>
        <v>2020</v>
      </c>
      <c r="Z712" s="23" t="str">
        <f t="shared" si="77"/>
        <v>okt</v>
      </c>
      <c r="AA712" s="23" t="str">
        <f t="shared" si="78"/>
        <v>okt</v>
      </c>
      <c r="AB712" s="23" t="str">
        <f t="shared" si="82"/>
        <v>ma</v>
      </c>
      <c r="AC712" s="23" t="str">
        <f t="shared" si="83"/>
        <v>ti</v>
      </c>
      <c r="AD712" s="45"/>
      <c r="AE712" s="45"/>
    </row>
    <row r="713" spans="1:31" x14ac:dyDescent="0.25">
      <c r="A713" s="45">
        <v>32338</v>
      </c>
      <c r="B713" s="45"/>
      <c r="C713" s="45">
        <v>10056</v>
      </c>
      <c r="D713" s="52">
        <v>44117</v>
      </c>
      <c r="E713" s="45">
        <v>1032037</v>
      </c>
      <c r="F713" s="45">
        <v>421322</v>
      </c>
      <c r="G713" s="45" t="s">
        <v>57</v>
      </c>
      <c r="H713" s="34">
        <v>40093</v>
      </c>
      <c r="I713" s="51">
        <v>20</v>
      </c>
      <c r="J713" s="45">
        <v>-10</v>
      </c>
      <c r="K713" s="45" t="s">
        <v>3051</v>
      </c>
      <c r="L713" s="45">
        <v>164</v>
      </c>
      <c r="M713" s="45">
        <v>174</v>
      </c>
      <c r="N713" s="26">
        <v>-10</v>
      </c>
      <c r="O713" s="52">
        <v>44099</v>
      </c>
      <c r="P713" s="26">
        <v>2042</v>
      </c>
      <c r="Q713" s="45" t="s">
        <v>3181</v>
      </c>
      <c r="R713" s="45" t="s">
        <v>3051</v>
      </c>
      <c r="S713" s="45" t="s">
        <v>88</v>
      </c>
      <c r="T713" s="45"/>
      <c r="V713" s="45"/>
      <c r="W713" s="23" t="str">
        <f t="shared" si="79"/>
        <v>2039</v>
      </c>
      <c r="X713" s="23">
        <f t="shared" si="80"/>
        <v>2020</v>
      </c>
      <c r="Y713" s="23">
        <f t="shared" si="81"/>
        <v>2020</v>
      </c>
      <c r="Z713" s="23" t="str">
        <f t="shared" si="77"/>
        <v>okt</v>
      </c>
      <c r="AA713" s="23" t="str">
        <f t="shared" si="78"/>
        <v>sep</v>
      </c>
      <c r="AB713" s="23" t="str">
        <f t="shared" si="82"/>
        <v>ti</v>
      </c>
      <c r="AC713" s="23" t="str">
        <f t="shared" si="83"/>
        <v>fr</v>
      </c>
      <c r="AD713" s="45"/>
      <c r="AE713" s="45"/>
    </row>
    <row r="714" spans="1:31" x14ac:dyDescent="0.25">
      <c r="A714" s="45">
        <v>32339</v>
      </c>
      <c r="B714" s="45"/>
      <c r="C714" s="45">
        <v>10057</v>
      </c>
      <c r="D714" s="52">
        <v>44117</v>
      </c>
      <c r="E714" s="45">
        <v>1033199</v>
      </c>
      <c r="F714" s="45">
        <v>421304</v>
      </c>
      <c r="G714" s="45" t="s">
        <v>60</v>
      </c>
      <c r="H714" s="34">
        <v>70623</v>
      </c>
      <c r="I714" s="51">
        <v>16</v>
      </c>
      <c r="J714" s="45">
        <v>-8</v>
      </c>
      <c r="K714" s="45" t="s">
        <v>3051</v>
      </c>
      <c r="L714" s="45">
        <v>88</v>
      </c>
      <c r="M714" s="45">
        <v>80</v>
      </c>
      <c r="N714" s="26">
        <v>8</v>
      </c>
      <c r="O714" s="52">
        <v>44110</v>
      </c>
      <c r="P714" s="26">
        <v>2042</v>
      </c>
      <c r="Q714" s="45" t="s">
        <v>3106</v>
      </c>
      <c r="R714" s="45" t="s">
        <v>3102</v>
      </c>
      <c r="S714" s="45" t="s">
        <v>88</v>
      </c>
      <c r="T714" s="45"/>
      <c r="V714" s="45"/>
      <c r="W714" s="23" t="str">
        <f t="shared" si="79"/>
        <v>2041</v>
      </c>
      <c r="X714" s="23">
        <f t="shared" si="80"/>
        <v>2020</v>
      </c>
      <c r="Y714" s="23">
        <f t="shared" si="81"/>
        <v>2020</v>
      </c>
      <c r="Z714" s="23" t="str">
        <f t="shared" si="77"/>
        <v>okt</v>
      </c>
      <c r="AA714" s="23" t="str">
        <f t="shared" si="78"/>
        <v>okt</v>
      </c>
      <c r="AB714" s="23" t="str">
        <f t="shared" si="82"/>
        <v>ti</v>
      </c>
      <c r="AC714" s="23" t="str">
        <f t="shared" si="83"/>
        <v>ti</v>
      </c>
      <c r="AD714" s="45"/>
      <c r="AE714" s="45"/>
    </row>
    <row r="715" spans="1:31" x14ac:dyDescent="0.25">
      <c r="A715" s="45">
        <v>32340</v>
      </c>
      <c r="B715" s="45"/>
      <c r="C715" s="45">
        <v>10058</v>
      </c>
      <c r="D715" s="52">
        <v>44117</v>
      </c>
      <c r="E715" s="45">
        <v>1028483</v>
      </c>
      <c r="F715" s="45">
        <v>407800</v>
      </c>
      <c r="G715" s="45" t="s">
        <v>57</v>
      </c>
      <c r="H715" s="34">
        <v>41952</v>
      </c>
      <c r="I715" s="51">
        <v>50</v>
      </c>
      <c r="J715" s="45">
        <v>40</v>
      </c>
      <c r="K715" s="45" t="s">
        <v>3051</v>
      </c>
      <c r="L715" s="45">
        <v>90</v>
      </c>
      <c r="M715" s="45">
        <v>89</v>
      </c>
      <c r="N715" s="26">
        <v>1</v>
      </c>
      <c r="O715" s="52">
        <v>44074</v>
      </c>
      <c r="P715" s="26">
        <v>2042</v>
      </c>
      <c r="Q715" s="45" t="s">
        <v>3107</v>
      </c>
      <c r="R715" s="45" t="s">
        <v>3051</v>
      </c>
      <c r="S715" s="45" t="s">
        <v>88</v>
      </c>
      <c r="T715" s="45"/>
      <c r="V715" s="45"/>
      <c r="W715" s="23" t="str">
        <f t="shared" si="79"/>
        <v>2036</v>
      </c>
      <c r="X715" s="23">
        <f t="shared" si="80"/>
        <v>2020</v>
      </c>
      <c r="Y715" s="23">
        <f t="shared" si="81"/>
        <v>2020</v>
      </c>
      <c r="Z715" s="23" t="str">
        <f t="shared" si="77"/>
        <v>okt</v>
      </c>
      <c r="AA715" s="23" t="str">
        <f t="shared" si="78"/>
        <v>aug</v>
      </c>
      <c r="AB715" s="23" t="str">
        <f t="shared" si="82"/>
        <v>ti</v>
      </c>
      <c r="AC715" s="23" t="str">
        <f t="shared" si="83"/>
        <v>ma</v>
      </c>
      <c r="AD715" s="45"/>
      <c r="AE715" s="45"/>
    </row>
    <row r="716" spans="1:31" x14ac:dyDescent="0.25">
      <c r="A716" s="45">
        <v>32341</v>
      </c>
      <c r="B716" s="45"/>
      <c r="C716" s="45">
        <v>10059</v>
      </c>
      <c r="D716" s="52">
        <v>44117</v>
      </c>
      <c r="E716" s="45">
        <v>1026704</v>
      </c>
      <c r="F716" s="45">
        <v>421728</v>
      </c>
      <c r="G716" s="45" t="s">
        <v>60</v>
      </c>
      <c r="H716" s="34">
        <v>5524</v>
      </c>
      <c r="I716" s="51">
        <v>10</v>
      </c>
      <c r="J716" s="45">
        <v>-10</v>
      </c>
      <c r="K716" s="45" t="s">
        <v>3051</v>
      </c>
      <c r="L716" s="45">
        <v>2760</v>
      </c>
      <c r="M716" s="45">
        <v>2770</v>
      </c>
      <c r="N716" s="26">
        <v>10</v>
      </c>
      <c r="O716" s="52">
        <v>44092</v>
      </c>
      <c r="P716" s="26">
        <v>2042</v>
      </c>
      <c r="Q716" s="45" t="s">
        <v>70</v>
      </c>
      <c r="R716" s="45" t="s">
        <v>3102</v>
      </c>
      <c r="S716" s="45" t="s">
        <v>88</v>
      </c>
      <c r="T716" s="45"/>
      <c r="V716" s="45"/>
      <c r="W716" s="23" t="str">
        <f t="shared" si="79"/>
        <v>2038</v>
      </c>
      <c r="X716" s="23">
        <f t="shared" si="80"/>
        <v>2020</v>
      </c>
      <c r="Y716" s="23">
        <f t="shared" si="81"/>
        <v>2020</v>
      </c>
      <c r="Z716" s="23" t="str">
        <f t="shared" si="77"/>
        <v>okt</v>
      </c>
      <c r="AA716" s="23" t="str">
        <f t="shared" si="78"/>
        <v>sep</v>
      </c>
      <c r="AB716" s="23" t="str">
        <f t="shared" si="82"/>
        <v>ti</v>
      </c>
      <c r="AC716" s="23" t="str">
        <f t="shared" si="83"/>
        <v>fr</v>
      </c>
      <c r="AD716" s="45"/>
      <c r="AE716" s="45"/>
    </row>
    <row r="717" spans="1:31" x14ac:dyDescent="0.25">
      <c r="A717" s="45">
        <v>32342</v>
      </c>
      <c r="B717" s="45"/>
      <c r="C717" s="45">
        <v>10060</v>
      </c>
      <c r="D717" s="52">
        <v>44117</v>
      </c>
      <c r="E717" s="45">
        <v>1026704</v>
      </c>
      <c r="F717" s="45">
        <v>421728</v>
      </c>
      <c r="G717" s="45" t="s">
        <v>60</v>
      </c>
      <c r="H717" s="34">
        <v>5523</v>
      </c>
      <c r="I717" s="51">
        <v>10</v>
      </c>
      <c r="J717" s="45">
        <v>-10</v>
      </c>
      <c r="K717" s="45" t="s">
        <v>3051</v>
      </c>
      <c r="L717" s="45">
        <v>1940</v>
      </c>
      <c r="M717" s="45">
        <v>1940</v>
      </c>
      <c r="N717" s="26">
        <v>0</v>
      </c>
      <c r="O717" s="52">
        <v>44092</v>
      </c>
      <c r="P717" s="26">
        <v>2042</v>
      </c>
      <c r="Q717" s="45" t="s">
        <v>70</v>
      </c>
      <c r="R717" s="45" t="s">
        <v>3051</v>
      </c>
      <c r="S717" s="45" t="s">
        <v>88</v>
      </c>
      <c r="T717" s="45"/>
      <c r="V717" s="45"/>
      <c r="W717" s="23" t="str">
        <f t="shared" si="79"/>
        <v>2038</v>
      </c>
      <c r="X717" s="23">
        <f t="shared" si="80"/>
        <v>2020</v>
      </c>
      <c r="Y717" s="23">
        <f t="shared" si="81"/>
        <v>2020</v>
      </c>
      <c r="Z717" s="23" t="str">
        <f t="shared" si="77"/>
        <v>okt</v>
      </c>
      <c r="AA717" s="23" t="str">
        <f t="shared" si="78"/>
        <v>sep</v>
      </c>
      <c r="AB717" s="23" t="str">
        <f t="shared" si="82"/>
        <v>ti</v>
      </c>
      <c r="AC717" s="23" t="str">
        <f t="shared" si="83"/>
        <v>fr</v>
      </c>
      <c r="AD717" s="45"/>
      <c r="AE717" s="45"/>
    </row>
    <row r="718" spans="1:31" x14ac:dyDescent="0.25">
      <c r="A718" s="45">
        <v>32343</v>
      </c>
      <c r="B718" s="45"/>
      <c r="C718" s="45">
        <v>10062</v>
      </c>
      <c r="D718" s="52">
        <v>44117</v>
      </c>
      <c r="E718" s="45">
        <v>1032800</v>
      </c>
      <c r="F718" s="45">
        <v>413005</v>
      </c>
      <c r="G718" s="45" t="s">
        <v>60</v>
      </c>
      <c r="H718" s="34">
        <v>29682</v>
      </c>
      <c r="I718" s="51">
        <v>1</v>
      </c>
      <c r="J718" s="45">
        <v>-1</v>
      </c>
      <c r="K718" s="45" t="s">
        <v>3102</v>
      </c>
      <c r="L718" s="45">
        <v>10</v>
      </c>
      <c r="M718" s="45">
        <v>0</v>
      </c>
      <c r="N718" s="26">
        <v>10</v>
      </c>
      <c r="O718" s="52">
        <v>44106</v>
      </c>
      <c r="P718" s="26">
        <v>2042</v>
      </c>
      <c r="Q718" s="45" t="s">
        <v>3322</v>
      </c>
      <c r="R718" s="45" t="s">
        <v>3051</v>
      </c>
      <c r="S718" s="45" t="s">
        <v>88</v>
      </c>
      <c r="T718" s="45"/>
      <c r="V718" s="45" t="s">
        <v>3708</v>
      </c>
      <c r="W718" s="23" t="str">
        <f t="shared" si="79"/>
        <v>2040</v>
      </c>
      <c r="X718" s="23">
        <f t="shared" si="80"/>
        <v>2020</v>
      </c>
      <c r="Y718" s="23">
        <f t="shared" si="81"/>
        <v>2020</v>
      </c>
      <c r="Z718" s="23" t="str">
        <f t="shared" si="77"/>
        <v>okt</v>
      </c>
      <c r="AA718" s="23" t="str">
        <f t="shared" si="78"/>
        <v>okt</v>
      </c>
      <c r="AB718" s="23" t="str">
        <f t="shared" si="82"/>
        <v>ti</v>
      </c>
      <c r="AC718" s="23" t="str">
        <f t="shared" si="83"/>
        <v>fr</v>
      </c>
      <c r="AD718" s="45"/>
      <c r="AE718" s="45"/>
    </row>
    <row r="719" spans="1:31" x14ac:dyDescent="0.25">
      <c r="A719" s="45">
        <v>32344</v>
      </c>
      <c r="B719" s="45"/>
      <c r="C719" s="45">
        <v>10063</v>
      </c>
      <c r="D719" s="52">
        <v>44117</v>
      </c>
      <c r="E719" s="45">
        <v>1033260</v>
      </c>
      <c r="F719" s="45">
        <v>36955000</v>
      </c>
      <c r="G719" s="45" t="s">
        <v>60</v>
      </c>
      <c r="H719" s="34" t="s">
        <v>3709</v>
      </c>
      <c r="I719" s="51">
        <v>25</v>
      </c>
      <c r="J719" s="45">
        <v>-25</v>
      </c>
      <c r="K719" s="45" t="s">
        <v>3051</v>
      </c>
      <c r="L719" s="45">
        <v>87</v>
      </c>
      <c r="M719" s="45">
        <v>87</v>
      </c>
      <c r="N719" s="26">
        <v>0</v>
      </c>
      <c r="O719" s="52">
        <v>44111</v>
      </c>
      <c r="P719" s="26">
        <v>2042</v>
      </c>
      <c r="Q719" s="45" t="s">
        <v>3106</v>
      </c>
      <c r="R719" s="45" t="s">
        <v>3051</v>
      </c>
      <c r="S719" s="45" t="s">
        <v>88</v>
      </c>
      <c r="T719" s="45"/>
      <c r="V719" s="45"/>
      <c r="W719" s="23" t="str">
        <f t="shared" si="79"/>
        <v>2041</v>
      </c>
      <c r="X719" s="23">
        <f t="shared" si="80"/>
        <v>2020</v>
      </c>
      <c r="Y719" s="23">
        <f t="shared" si="81"/>
        <v>2020</v>
      </c>
      <c r="Z719" s="23" t="str">
        <f t="shared" si="77"/>
        <v>okt</v>
      </c>
      <c r="AA719" s="23" t="str">
        <f t="shared" si="78"/>
        <v>okt</v>
      </c>
      <c r="AB719" s="23" t="str">
        <f t="shared" si="82"/>
        <v>ti</v>
      </c>
      <c r="AC719" s="23" t="str">
        <f t="shared" si="83"/>
        <v>on</v>
      </c>
      <c r="AD719" s="45"/>
      <c r="AE719" s="45"/>
    </row>
    <row r="720" spans="1:31" x14ac:dyDescent="0.25">
      <c r="A720" s="45">
        <v>32345</v>
      </c>
      <c r="B720" s="45"/>
      <c r="C720" s="45">
        <v>10064</v>
      </c>
      <c r="D720" s="52">
        <v>44117</v>
      </c>
      <c r="E720" s="45">
        <v>1028017</v>
      </c>
      <c r="F720" s="45">
        <v>420013</v>
      </c>
      <c r="G720" s="45" t="s">
        <v>60</v>
      </c>
      <c r="H720" s="34">
        <v>70075</v>
      </c>
      <c r="I720" s="51">
        <v>10</v>
      </c>
      <c r="J720" s="45">
        <v>-1</v>
      </c>
      <c r="K720" s="45" t="s">
        <v>3051</v>
      </c>
      <c r="L720" s="45">
        <v>92</v>
      </c>
      <c r="M720" s="45">
        <v>41</v>
      </c>
      <c r="N720" s="26">
        <v>51</v>
      </c>
      <c r="O720" s="52">
        <v>44069</v>
      </c>
      <c r="P720" s="26">
        <v>2042</v>
      </c>
      <c r="Q720" s="45" t="s">
        <v>3364</v>
      </c>
      <c r="R720" s="45" t="s">
        <v>3051</v>
      </c>
      <c r="S720" s="45" t="s">
        <v>88</v>
      </c>
      <c r="T720" s="45"/>
      <c r="V720" s="45"/>
      <c r="W720" s="23" t="str">
        <f t="shared" si="79"/>
        <v>2035</v>
      </c>
      <c r="X720" s="23">
        <f t="shared" si="80"/>
        <v>2020</v>
      </c>
      <c r="Y720" s="23">
        <f t="shared" si="81"/>
        <v>2020</v>
      </c>
      <c r="Z720" s="23" t="str">
        <f t="shared" si="77"/>
        <v>okt</v>
      </c>
      <c r="AA720" s="23" t="str">
        <f t="shared" si="78"/>
        <v>aug</v>
      </c>
      <c r="AB720" s="23" t="str">
        <f t="shared" si="82"/>
        <v>ti</v>
      </c>
      <c r="AC720" s="23" t="str">
        <f t="shared" si="83"/>
        <v>on</v>
      </c>
      <c r="AD720" s="45"/>
      <c r="AE720" s="45"/>
    </row>
    <row r="721" spans="1:31" x14ac:dyDescent="0.25">
      <c r="A721" s="45">
        <v>32346</v>
      </c>
      <c r="B721" s="45"/>
      <c r="C721" s="45">
        <v>10065</v>
      </c>
      <c r="D721" s="52">
        <v>44118</v>
      </c>
      <c r="E721" s="45">
        <v>1033369</v>
      </c>
      <c r="F721" s="45">
        <v>405012</v>
      </c>
      <c r="G721" s="45" t="s">
        <v>60</v>
      </c>
      <c r="H721" s="34">
        <v>9378</v>
      </c>
      <c r="I721" s="51">
        <v>1</v>
      </c>
      <c r="J721" s="45">
        <v>-1</v>
      </c>
      <c r="K721" s="45" t="s">
        <v>3102</v>
      </c>
      <c r="L721" s="45">
        <v>402</v>
      </c>
      <c r="M721" s="45">
        <v>402</v>
      </c>
      <c r="N721" s="26">
        <v>0</v>
      </c>
      <c r="O721" s="52">
        <v>44111</v>
      </c>
      <c r="P721" s="26">
        <v>2042</v>
      </c>
      <c r="Q721" s="45" t="s">
        <v>3106</v>
      </c>
      <c r="R721" s="45" t="s">
        <v>3051</v>
      </c>
      <c r="S721" s="45" t="s">
        <v>88</v>
      </c>
      <c r="T721" s="45"/>
      <c r="V721" s="45"/>
      <c r="W721" s="23" t="str">
        <f t="shared" si="79"/>
        <v>2041</v>
      </c>
      <c r="X721" s="23">
        <f t="shared" si="80"/>
        <v>2020</v>
      </c>
      <c r="Y721" s="23">
        <f t="shared" si="81"/>
        <v>2020</v>
      </c>
      <c r="Z721" s="23" t="str">
        <f t="shared" si="77"/>
        <v>okt</v>
      </c>
      <c r="AA721" s="23" t="str">
        <f t="shared" si="78"/>
        <v>okt</v>
      </c>
      <c r="AB721" s="23" t="str">
        <f t="shared" si="82"/>
        <v>on</v>
      </c>
      <c r="AC721" s="23" t="str">
        <f t="shared" si="83"/>
        <v>on</v>
      </c>
      <c r="AD721" s="45"/>
      <c r="AE721" s="45"/>
    </row>
    <row r="722" spans="1:31" x14ac:dyDescent="0.25">
      <c r="A722" s="45">
        <v>32347</v>
      </c>
      <c r="B722" s="45"/>
      <c r="C722" s="45">
        <v>10066</v>
      </c>
      <c r="D722" s="52">
        <v>44118</v>
      </c>
      <c r="E722" s="45">
        <v>1033272</v>
      </c>
      <c r="F722" s="63">
        <v>423333</v>
      </c>
      <c r="G722" s="45" t="s">
        <v>60</v>
      </c>
      <c r="H722" s="34">
        <v>292515552</v>
      </c>
      <c r="I722" s="51">
        <v>10</v>
      </c>
      <c r="J722" s="45">
        <v>-1</v>
      </c>
      <c r="K722" s="45" t="s">
        <v>3051</v>
      </c>
      <c r="L722" s="45">
        <v>220</v>
      </c>
      <c r="M722" s="45">
        <v>219</v>
      </c>
      <c r="N722" s="26">
        <v>1</v>
      </c>
      <c r="O722" s="52">
        <v>44111</v>
      </c>
      <c r="P722" s="26">
        <v>2042</v>
      </c>
      <c r="Q722" s="45" t="s">
        <v>70</v>
      </c>
      <c r="R722" s="45" t="s">
        <v>3102</v>
      </c>
      <c r="S722" s="45" t="s">
        <v>88</v>
      </c>
      <c r="T722" s="45"/>
      <c r="V722" s="45"/>
      <c r="W722" s="23" t="str">
        <f t="shared" si="79"/>
        <v>2041</v>
      </c>
      <c r="X722" s="23">
        <f t="shared" si="80"/>
        <v>2020</v>
      </c>
      <c r="Y722" s="23">
        <f t="shared" si="81"/>
        <v>2020</v>
      </c>
      <c r="Z722" s="23" t="str">
        <f t="shared" si="77"/>
        <v>okt</v>
      </c>
      <c r="AA722" s="23" t="str">
        <f t="shared" si="78"/>
        <v>okt</v>
      </c>
      <c r="AB722" s="23" t="str">
        <f t="shared" si="82"/>
        <v>on</v>
      </c>
      <c r="AC722" s="23" t="str">
        <f t="shared" si="83"/>
        <v>on</v>
      </c>
      <c r="AD722" s="45"/>
      <c r="AE722" s="45"/>
    </row>
    <row r="723" spans="1:31" x14ac:dyDescent="0.25">
      <c r="A723" s="45">
        <v>32348</v>
      </c>
      <c r="B723" s="45"/>
      <c r="C723" s="45">
        <v>10067</v>
      </c>
      <c r="D723" s="52">
        <v>44118</v>
      </c>
      <c r="E723" s="45">
        <v>1032795</v>
      </c>
      <c r="F723" s="63">
        <v>86522600</v>
      </c>
      <c r="G723" s="45" t="s">
        <v>60</v>
      </c>
      <c r="H723" s="34">
        <v>475752</v>
      </c>
      <c r="I723" s="51">
        <v>12</v>
      </c>
      <c r="J723" s="45">
        <v>-2</v>
      </c>
      <c r="K723" s="45" t="s">
        <v>3051</v>
      </c>
      <c r="L723" s="45">
        <v>167</v>
      </c>
      <c r="M723" s="45">
        <v>165</v>
      </c>
      <c r="N723" s="26">
        <v>2</v>
      </c>
      <c r="O723" s="52">
        <v>44105</v>
      </c>
      <c r="P723" s="26">
        <v>2042</v>
      </c>
      <c r="Q723" s="45" t="s">
        <v>3109</v>
      </c>
      <c r="R723" s="45" t="s">
        <v>3102</v>
      </c>
      <c r="S723" s="45" t="s">
        <v>88</v>
      </c>
      <c r="T723" s="45"/>
      <c r="V723" s="45"/>
      <c r="W723" s="23" t="str">
        <f t="shared" si="79"/>
        <v>2040</v>
      </c>
      <c r="X723" s="23">
        <f t="shared" si="80"/>
        <v>2020</v>
      </c>
      <c r="Y723" s="23">
        <f t="shared" si="81"/>
        <v>2020</v>
      </c>
      <c r="Z723" s="23" t="str">
        <f t="shared" si="77"/>
        <v>okt</v>
      </c>
      <c r="AA723" s="23" t="str">
        <f t="shared" si="78"/>
        <v>okt</v>
      </c>
      <c r="AB723" s="23" t="str">
        <f t="shared" si="82"/>
        <v>on</v>
      </c>
      <c r="AC723" s="23" t="str">
        <f t="shared" si="83"/>
        <v>to</v>
      </c>
      <c r="AD723" s="45"/>
      <c r="AE723" s="45"/>
    </row>
    <row r="724" spans="1:31" x14ac:dyDescent="0.25">
      <c r="A724" s="45">
        <v>32349</v>
      </c>
      <c r="B724" s="45"/>
      <c r="C724" s="45">
        <v>10068</v>
      </c>
      <c r="D724" s="52">
        <v>44119</v>
      </c>
      <c r="E724" s="45">
        <v>1033277</v>
      </c>
      <c r="F724" s="45">
        <v>3379</v>
      </c>
      <c r="G724" s="45" t="s">
        <v>60</v>
      </c>
      <c r="H724" s="34">
        <v>548225</v>
      </c>
      <c r="I724" s="51">
        <v>30</v>
      </c>
      <c r="J724" s="45">
        <v>-10</v>
      </c>
      <c r="K724" s="45" t="s">
        <v>3102</v>
      </c>
      <c r="L724" s="45">
        <v>263</v>
      </c>
      <c r="M724" s="45">
        <v>263</v>
      </c>
      <c r="N724" s="26">
        <v>0</v>
      </c>
      <c r="O724" s="52">
        <v>44110</v>
      </c>
      <c r="P724" s="26">
        <v>2042</v>
      </c>
      <c r="Q724" s="45" t="s">
        <v>3106</v>
      </c>
      <c r="R724" s="45" t="s">
        <v>3051</v>
      </c>
      <c r="S724" s="45" t="s">
        <v>88</v>
      </c>
      <c r="T724" s="45"/>
      <c r="V724" s="45"/>
      <c r="W724" s="23" t="str">
        <f t="shared" si="79"/>
        <v>2041</v>
      </c>
      <c r="X724" s="23">
        <f t="shared" si="80"/>
        <v>2020</v>
      </c>
      <c r="Y724" s="23">
        <f t="shared" si="81"/>
        <v>2020</v>
      </c>
      <c r="Z724" s="23" t="str">
        <f t="shared" si="77"/>
        <v>okt</v>
      </c>
      <c r="AA724" s="23" t="str">
        <f t="shared" si="78"/>
        <v>okt</v>
      </c>
      <c r="AB724" s="23" t="str">
        <f t="shared" si="82"/>
        <v>to</v>
      </c>
      <c r="AC724" s="23" t="str">
        <f t="shared" si="83"/>
        <v>ti</v>
      </c>
      <c r="AD724" s="45"/>
      <c r="AE724" s="45"/>
    </row>
    <row r="725" spans="1:31" x14ac:dyDescent="0.25">
      <c r="A725" s="45">
        <v>32350</v>
      </c>
      <c r="B725" s="45"/>
      <c r="C725" s="45">
        <v>10071</v>
      </c>
      <c r="D725" s="52">
        <v>44119</v>
      </c>
      <c r="E725" s="45">
        <v>1033117</v>
      </c>
      <c r="F725" s="63">
        <v>500468</v>
      </c>
      <c r="G725" s="45" t="s">
        <v>60</v>
      </c>
      <c r="H725" s="34">
        <v>29355</v>
      </c>
      <c r="I725" s="51">
        <v>5</v>
      </c>
      <c r="J725" s="45">
        <v>-5</v>
      </c>
      <c r="K725" s="45" t="s">
        <v>3102</v>
      </c>
      <c r="L725" s="45">
        <v>160</v>
      </c>
      <c r="M725" s="45">
        <v>154</v>
      </c>
      <c r="N725" s="26">
        <v>6</v>
      </c>
      <c r="O725" s="52">
        <v>44109</v>
      </c>
      <c r="P725" s="26">
        <v>2042</v>
      </c>
      <c r="Q725" s="45" t="s">
        <v>3322</v>
      </c>
      <c r="R725" s="45" t="s">
        <v>3102</v>
      </c>
      <c r="S725" s="45" t="s">
        <v>89</v>
      </c>
      <c r="T725" s="45"/>
      <c r="V725" s="45"/>
      <c r="W725" s="23" t="str">
        <f t="shared" si="79"/>
        <v>2041</v>
      </c>
      <c r="X725" s="23">
        <f t="shared" si="80"/>
        <v>2020</v>
      </c>
      <c r="Y725" s="23">
        <f t="shared" si="81"/>
        <v>2020</v>
      </c>
      <c r="Z725" s="23" t="str">
        <f t="shared" si="77"/>
        <v>okt</v>
      </c>
      <c r="AA725" s="23" t="str">
        <f t="shared" si="78"/>
        <v>okt</v>
      </c>
      <c r="AB725" s="23" t="str">
        <f t="shared" si="82"/>
        <v>to</v>
      </c>
      <c r="AC725" s="23" t="str">
        <f t="shared" si="83"/>
        <v>ma</v>
      </c>
      <c r="AD725" s="45"/>
      <c r="AE725" s="45"/>
    </row>
    <row r="726" spans="1:31" x14ac:dyDescent="0.25">
      <c r="A726" s="45">
        <v>32351</v>
      </c>
      <c r="B726" s="45"/>
      <c r="C726" s="45">
        <v>10073</v>
      </c>
      <c r="D726" s="52">
        <v>44119</v>
      </c>
      <c r="E726" s="45">
        <v>1033117</v>
      </c>
      <c r="F726" s="45">
        <v>500468</v>
      </c>
      <c r="G726" s="45" t="s">
        <v>60</v>
      </c>
      <c r="H726" s="34">
        <v>29354</v>
      </c>
      <c r="I726" s="51">
        <v>5</v>
      </c>
      <c r="J726" s="45">
        <v>-5</v>
      </c>
      <c r="K726" s="45" t="s">
        <v>3102</v>
      </c>
      <c r="L726" s="45">
        <v>295</v>
      </c>
      <c r="M726" s="45">
        <v>285</v>
      </c>
      <c r="N726" s="26">
        <v>10</v>
      </c>
      <c r="O726" s="52">
        <v>44109</v>
      </c>
      <c r="P726" s="26">
        <v>2042</v>
      </c>
      <c r="Q726" s="45" t="s">
        <v>3322</v>
      </c>
      <c r="R726" s="45" t="s">
        <v>3051</v>
      </c>
      <c r="S726" s="45" t="s">
        <v>89</v>
      </c>
      <c r="T726" s="45"/>
      <c r="V726" s="45" t="s">
        <v>3708</v>
      </c>
      <c r="W726" s="23" t="str">
        <f t="shared" si="79"/>
        <v>2041</v>
      </c>
      <c r="X726" s="23">
        <f t="shared" si="80"/>
        <v>2020</v>
      </c>
      <c r="Y726" s="23">
        <f t="shared" si="81"/>
        <v>2020</v>
      </c>
      <c r="Z726" s="23" t="str">
        <f t="shared" si="77"/>
        <v>okt</v>
      </c>
      <c r="AA726" s="23" t="str">
        <f t="shared" si="78"/>
        <v>okt</v>
      </c>
      <c r="AB726" s="23" t="str">
        <f t="shared" si="82"/>
        <v>to</v>
      </c>
      <c r="AC726" s="23" t="str">
        <f t="shared" si="83"/>
        <v>ma</v>
      </c>
      <c r="AD726" s="45"/>
      <c r="AE726" s="45"/>
    </row>
    <row r="727" spans="1:31" x14ac:dyDescent="0.25">
      <c r="A727" s="45">
        <v>32352</v>
      </c>
      <c r="B727" s="45"/>
      <c r="C727" s="45">
        <v>10082</v>
      </c>
      <c r="D727" s="52">
        <v>44120</v>
      </c>
      <c r="E727" s="45">
        <v>1034236</v>
      </c>
      <c r="F727" s="63">
        <v>1034236</v>
      </c>
      <c r="G727" s="45" t="s">
        <v>60</v>
      </c>
      <c r="H727" s="34">
        <v>56019</v>
      </c>
      <c r="I727" s="51">
        <v>4</v>
      </c>
      <c r="J727" s="45">
        <v>2</v>
      </c>
      <c r="K727" s="45" t="s">
        <v>3051</v>
      </c>
      <c r="L727" s="45">
        <v>49</v>
      </c>
      <c r="M727" s="45">
        <v>51</v>
      </c>
      <c r="N727" s="26">
        <v>-2</v>
      </c>
      <c r="O727" s="52">
        <v>44118</v>
      </c>
      <c r="P727" s="26">
        <v>2042</v>
      </c>
      <c r="Q727" s="45" t="s">
        <v>3109</v>
      </c>
      <c r="R727" s="45" t="s">
        <v>3102</v>
      </c>
      <c r="S727" s="45" t="s">
        <v>89</v>
      </c>
      <c r="T727" s="45"/>
      <c r="V727" s="45"/>
      <c r="W727" s="23" t="str">
        <f t="shared" si="79"/>
        <v>2042</v>
      </c>
      <c r="X727" s="23">
        <f t="shared" si="80"/>
        <v>2020</v>
      </c>
      <c r="Y727" s="23">
        <f t="shared" si="81"/>
        <v>2020</v>
      </c>
      <c r="Z727" s="23" t="str">
        <f t="shared" si="77"/>
        <v>okt</v>
      </c>
      <c r="AA727" s="23" t="str">
        <f t="shared" si="78"/>
        <v>okt</v>
      </c>
      <c r="AB727" s="23" t="str">
        <f t="shared" si="82"/>
        <v>fr</v>
      </c>
      <c r="AC727" s="23" t="str">
        <f t="shared" si="83"/>
        <v>on</v>
      </c>
      <c r="AD727" s="45"/>
      <c r="AE727" s="45"/>
    </row>
    <row r="728" spans="1:31" x14ac:dyDescent="0.25">
      <c r="A728" s="45">
        <v>32353</v>
      </c>
      <c r="B728" s="45"/>
      <c r="C728" s="45">
        <v>10084</v>
      </c>
      <c r="D728" s="52">
        <v>44120</v>
      </c>
      <c r="E728" s="45">
        <v>1033144</v>
      </c>
      <c r="F728" s="45">
        <v>700040</v>
      </c>
      <c r="G728" s="45" t="s">
        <v>57</v>
      </c>
      <c r="H728" s="34">
        <v>56613</v>
      </c>
      <c r="I728" s="51">
        <v>4</v>
      </c>
      <c r="J728" s="45">
        <v>-4</v>
      </c>
      <c r="K728" s="45" t="s">
        <v>3051</v>
      </c>
      <c r="L728" s="45">
        <v>14</v>
      </c>
      <c r="M728" s="45">
        <v>14</v>
      </c>
      <c r="N728" s="26">
        <v>0</v>
      </c>
      <c r="O728" s="52">
        <v>44112</v>
      </c>
      <c r="P728" s="26">
        <v>2042</v>
      </c>
      <c r="Q728" s="45" t="s">
        <v>3108</v>
      </c>
      <c r="R728" s="45" t="s">
        <v>3051</v>
      </c>
      <c r="S728" s="45" t="s">
        <v>88</v>
      </c>
      <c r="T728" s="45"/>
      <c r="V728" s="45"/>
      <c r="W728" s="23" t="str">
        <f t="shared" si="79"/>
        <v>2041</v>
      </c>
      <c r="X728" s="23">
        <f t="shared" si="80"/>
        <v>2020</v>
      </c>
      <c r="Y728" s="23">
        <f t="shared" si="81"/>
        <v>2020</v>
      </c>
      <c r="Z728" s="23" t="str">
        <f t="shared" si="77"/>
        <v>okt</v>
      </c>
      <c r="AA728" s="23" t="str">
        <f t="shared" si="78"/>
        <v>okt</v>
      </c>
      <c r="AB728" s="23" t="str">
        <f t="shared" si="82"/>
        <v>fr</v>
      </c>
      <c r="AC728" s="23" t="str">
        <f t="shared" si="83"/>
        <v>to</v>
      </c>
      <c r="AD728" s="45"/>
      <c r="AE728" s="45"/>
    </row>
    <row r="729" spans="1:31" x14ac:dyDescent="0.25">
      <c r="A729" s="45">
        <v>32353</v>
      </c>
      <c r="B729" s="45"/>
      <c r="C729" s="45">
        <v>10085</v>
      </c>
      <c r="D729" s="52">
        <v>44120</v>
      </c>
      <c r="E729" s="45">
        <v>1033144</v>
      </c>
      <c r="F729" s="45">
        <v>700040</v>
      </c>
      <c r="G729" s="45" t="s">
        <v>57</v>
      </c>
      <c r="H729" s="34">
        <v>56616</v>
      </c>
      <c r="I729" s="51">
        <v>4</v>
      </c>
      <c r="J729" s="45">
        <v>-4</v>
      </c>
      <c r="K729" s="45" t="s">
        <v>3051</v>
      </c>
      <c r="L729" s="45">
        <v>3</v>
      </c>
      <c r="M729" s="45">
        <v>3</v>
      </c>
      <c r="N729" s="26">
        <v>0</v>
      </c>
      <c r="O729" s="52">
        <v>44112</v>
      </c>
      <c r="P729" s="26">
        <v>2042</v>
      </c>
      <c r="Q729" s="45" t="s">
        <v>3108</v>
      </c>
      <c r="R729" s="45" t="s">
        <v>3051</v>
      </c>
      <c r="S729" s="45" t="s">
        <v>88</v>
      </c>
      <c r="T729" s="45"/>
      <c r="V729" s="45"/>
      <c r="W729" s="23" t="str">
        <f t="shared" si="79"/>
        <v>2041</v>
      </c>
      <c r="X729" s="23">
        <f t="shared" si="80"/>
        <v>2020</v>
      </c>
      <c r="Y729" s="23">
        <f t="shared" si="81"/>
        <v>2020</v>
      </c>
      <c r="Z729" s="23" t="str">
        <f t="shared" si="77"/>
        <v>okt</v>
      </c>
      <c r="AA729" s="23" t="str">
        <f t="shared" si="78"/>
        <v>okt</v>
      </c>
      <c r="AB729" s="23" t="str">
        <f t="shared" si="82"/>
        <v>fr</v>
      </c>
      <c r="AC729" s="23" t="str">
        <f t="shared" si="83"/>
        <v>to</v>
      </c>
      <c r="AD729" s="45"/>
      <c r="AE729" s="45"/>
    </row>
    <row r="730" spans="1:31" x14ac:dyDescent="0.25">
      <c r="A730" s="45">
        <v>32354</v>
      </c>
      <c r="B730" s="45"/>
      <c r="C730" s="45">
        <v>10086</v>
      </c>
      <c r="D730" s="52">
        <v>44120</v>
      </c>
      <c r="E730" s="45">
        <v>1026704</v>
      </c>
      <c r="F730" s="45">
        <v>421728</v>
      </c>
      <c r="G730" s="45" t="s">
        <v>60</v>
      </c>
      <c r="H730" s="34">
        <v>55004</v>
      </c>
      <c r="I730" s="51">
        <v>10</v>
      </c>
      <c r="J730" s="45">
        <v>-10</v>
      </c>
      <c r="K730" s="45" t="s">
        <v>3051</v>
      </c>
      <c r="L730" s="45">
        <v>242</v>
      </c>
      <c r="M730" s="45">
        <v>242</v>
      </c>
      <c r="N730" s="26">
        <v>0</v>
      </c>
      <c r="O730" s="52">
        <v>44092</v>
      </c>
      <c r="P730" s="26">
        <v>2042</v>
      </c>
      <c r="Q730" s="45" t="s">
        <v>70</v>
      </c>
      <c r="R730" s="45" t="s">
        <v>3051</v>
      </c>
      <c r="S730" s="45" t="s">
        <v>88</v>
      </c>
      <c r="T730" s="45"/>
      <c r="V730" s="45"/>
      <c r="W730" s="23" t="str">
        <f t="shared" si="79"/>
        <v>2038</v>
      </c>
      <c r="X730" s="23">
        <f t="shared" si="80"/>
        <v>2020</v>
      </c>
      <c r="Y730" s="23">
        <f t="shared" si="81"/>
        <v>2020</v>
      </c>
      <c r="Z730" s="23" t="str">
        <f t="shared" si="77"/>
        <v>okt</v>
      </c>
      <c r="AA730" s="23" t="str">
        <f t="shared" si="78"/>
        <v>sep</v>
      </c>
      <c r="AB730" s="23" t="str">
        <f t="shared" si="82"/>
        <v>fr</v>
      </c>
      <c r="AC730" s="23" t="str">
        <f t="shared" si="83"/>
        <v>fr</v>
      </c>
      <c r="AD730" s="45"/>
      <c r="AE730" s="45"/>
    </row>
    <row r="731" spans="1:31" x14ac:dyDescent="0.25">
      <c r="A731" s="45">
        <v>32355</v>
      </c>
      <c r="B731" s="45"/>
      <c r="C731" s="45">
        <v>10087</v>
      </c>
      <c r="D731" s="52">
        <v>44120</v>
      </c>
      <c r="E731" s="45">
        <v>1024194</v>
      </c>
      <c r="F731" s="45"/>
      <c r="G731" s="45" t="s">
        <v>60</v>
      </c>
      <c r="H731" s="34">
        <v>525252</v>
      </c>
      <c r="I731" s="51">
        <v>35</v>
      </c>
      <c r="J731" s="45">
        <v>-27</v>
      </c>
      <c r="K731" s="45" t="s">
        <v>3102</v>
      </c>
      <c r="L731" s="45">
        <v>745</v>
      </c>
      <c r="M731" s="45">
        <v>709</v>
      </c>
      <c r="N731" s="26">
        <v>36</v>
      </c>
      <c r="O731" s="52">
        <v>44027</v>
      </c>
      <c r="P731" s="26">
        <v>2042</v>
      </c>
      <c r="Q731" s="45" t="s">
        <v>149</v>
      </c>
      <c r="R731" s="45" t="s">
        <v>3102</v>
      </c>
      <c r="S731" s="45" t="s">
        <v>88</v>
      </c>
      <c r="T731" s="45"/>
      <c r="V731" s="45" t="s">
        <v>3715</v>
      </c>
      <c r="W731" s="23" t="str">
        <f t="shared" si="79"/>
        <v>2029</v>
      </c>
      <c r="X731" s="23">
        <f t="shared" si="80"/>
        <v>2020</v>
      </c>
      <c r="Y731" s="23">
        <f t="shared" si="81"/>
        <v>2020</v>
      </c>
      <c r="Z731" s="23" t="str">
        <f t="shared" si="77"/>
        <v>okt</v>
      </c>
      <c r="AA731" s="23" t="str">
        <f t="shared" si="78"/>
        <v>jul</v>
      </c>
      <c r="AB731" s="23" t="str">
        <f t="shared" si="82"/>
        <v>fr</v>
      </c>
      <c r="AC731" s="23" t="str">
        <f t="shared" si="83"/>
        <v>on</v>
      </c>
      <c r="AD731" s="45"/>
      <c r="AE731" s="45"/>
    </row>
    <row r="732" spans="1:31" x14ac:dyDescent="0.25">
      <c r="A732" s="45">
        <v>32356</v>
      </c>
      <c r="B732" s="45"/>
      <c r="C732" s="45">
        <v>10089</v>
      </c>
      <c r="D732" s="52">
        <v>44120</v>
      </c>
      <c r="E732" s="45">
        <v>1033931</v>
      </c>
      <c r="F732" s="45">
        <v>423323</v>
      </c>
      <c r="G732" s="45" t="s">
        <v>60</v>
      </c>
      <c r="H732" s="34">
        <v>450252</v>
      </c>
      <c r="I732" s="51">
        <v>35</v>
      </c>
      <c r="J732" s="45">
        <v>-10</v>
      </c>
      <c r="K732" s="45" t="s">
        <v>3051</v>
      </c>
      <c r="L732" s="45">
        <v>1019</v>
      </c>
      <c r="M732" s="45">
        <v>1019</v>
      </c>
      <c r="N732" s="26">
        <v>0</v>
      </c>
      <c r="O732" s="52">
        <v>44116</v>
      </c>
      <c r="P732" s="26">
        <v>2042</v>
      </c>
      <c r="Q732" s="45" t="s">
        <v>3110</v>
      </c>
      <c r="R732" s="45" t="s">
        <v>3051</v>
      </c>
      <c r="S732" s="45" t="s">
        <v>88</v>
      </c>
      <c r="T732" s="45"/>
      <c r="V732" s="45"/>
      <c r="W732" s="23" t="str">
        <f t="shared" si="79"/>
        <v>2042</v>
      </c>
      <c r="X732" s="23">
        <f t="shared" si="80"/>
        <v>2020</v>
      </c>
      <c r="Y732" s="23">
        <f t="shared" si="81"/>
        <v>2020</v>
      </c>
      <c r="Z732" s="23" t="str">
        <f t="shared" si="77"/>
        <v>okt</v>
      </c>
      <c r="AA732" s="23" t="str">
        <f t="shared" si="78"/>
        <v>okt</v>
      </c>
      <c r="AB732" s="23" t="str">
        <f t="shared" si="82"/>
        <v>fr</v>
      </c>
      <c r="AC732" s="23" t="str">
        <f t="shared" si="83"/>
        <v>ma</v>
      </c>
      <c r="AD732" s="45"/>
      <c r="AE732" s="45"/>
    </row>
    <row r="733" spans="1:31" x14ac:dyDescent="0.25">
      <c r="A733" s="45">
        <v>32357</v>
      </c>
      <c r="B733" s="45"/>
      <c r="C733" s="45">
        <v>10095</v>
      </c>
      <c r="D733" s="52">
        <v>44124</v>
      </c>
      <c r="E733" s="45">
        <v>1033672</v>
      </c>
      <c r="F733" s="45">
        <v>1033672</v>
      </c>
      <c r="G733" s="45" t="s">
        <v>60</v>
      </c>
      <c r="H733" s="34">
        <v>10192</v>
      </c>
      <c r="I733" s="51">
        <v>0</v>
      </c>
      <c r="J733" s="45">
        <v>5</v>
      </c>
      <c r="K733" s="45" t="s">
        <v>3102</v>
      </c>
      <c r="L733" s="45">
        <v>120</v>
      </c>
      <c r="M733" s="45">
        <v>130</v>
      </c>
      <c r="N733" s="26">
        <v>-10</v>
      </c>
      <c r="O733" s="52">
        <v>44112</v>
      </c>
      <c r="P733" s="26">
        <v>2042</v>
      </c>
      <c r="Q733" s="45" t="s">
        <v>3103</v>
      </c>
      <c r="R733" s="45" t="s">
        <v>3051</v>
      </c>
      <c r="S733" s="45" t="s">
        <v>88</v>
      </c>
      <c r="T733" s="45"/>
      <c r="V733" s="45" t="s">
        <v>3708</v>
      </c>
      <c r="W733" s="23" t="str">
        <f t="shared" si="79"/>
        <v>2041</v>
      </c>
      <c r="X733" s="23">
        <f t="shared" si="80"/>
        <v>2020</v>
      </c>
      <c r="Y733" s="23">
        <f t="shared" si="81"/>
        <v>2020</v>
      </c>
      <c r="Z733" s="23" t="str">
        <f t="shared" si="77"/>
        <v>okt</v>
      </c>
      <c r="AA733" s="23" t="str">
        <f t="shared" si="78"/>
        <v>okt</v>
      </c>
      <c r="AB733" s="23" t="str">
        <f t="shared" si="82"/>
        <v>ti</v>
      </c>
      <c r="AC733" s="23" t="str">
        <f t="shared" si="83"/>
        <v>to</v>
      </c>
      <c r="AD733" s="45"/>
      <c r="AE733" s="45"/>
    </row>
    <row r="734" spans="1:31" x14ac:dyDescent="0.25">
      <c r="A734" s="45">
        <v>32358</v>
      </c>
      <c r="B734" s="45"/>
      <c r="C734" s="45">
        <v>10096</v>
      </c>
      <c r="D734" s="52">
        <v>44124</v>
      </c>
      <c r="E734" s="45">
        <v>1034200</v>
      </c>
      <c r="F734" s="45">
        <v>405012</v>
      </c>
      <c r="G734" s="45" t="s">
        <v>60</v>
      </c>
      <c r="H734" s="34">
        <v>526952</v>
      </c>
      <c r="I734" s="51">
        <v>22</v>
      </c>
      <c r="J734" s="45">
        <v>-3</v>
      </c>
      <c r="K734" s="45" t="s">
        <v>3051</v>
      </c>
      <c r="L734" s="45">
        <v>27</v>
      </c>
      <c r="M734" s="45">
        <v>24</v>
      </c>
      <c r="N734" s="26">
        <v>3</v>
      </c>
      <c r="O734" s="52">
        <v>44118</v>
      </c>
      <c r="P734" s="26">
        <v>2042</v>
      </c>
      <c r="Q734" s="45" t="s">
        <v>3109</v>
      </c>
      <c r="R734" s="45" t="s">
        <v>3102</v>
      </c>
      <c r="S734" s="45" t="s">
        <v>88</v>
      </c>
      <c r="T734" s="45"/>
      <c r="V734" s="45"/>
      <c r="W734" s="23" t="str">
        <f t="shared" si="79"/>
        <v>2042</v>
      </c>
      <c r="X734" s="23">
        <f t="shared" si="80"/>
        <v>2020</v>
      </c>
      <c r="Y734" s="23">
        <f t="shared" si="81"/>
        <v>2020</v>
      </c>
      <c r="Z734" s="23" t="str">
        <f t="shared" si="77"/>
        <v>okt</v>
      </c>
      <c r="AA734" s="23" t="str">
        <f t="shared" si="78"/>
        <v>okt</v>
      </c>
      <c r="AB734" s="23" t="str">
        <f t="shared" si="82"/>
        <v>ti</v>
      </c>
      <c r="AC734" s="23" t="str">
        <f t="shared" si="83"/>
        <v>on</v>
      </c>
      <c r="AD734" s="45"/>
      <c r="AE734" s="45"/>
    </row>
    <row r="735" spans="1:31" x14ac:dyDescent="0.25">
      <c r="A735" s="45">
        <v>32359</v>
      </c>
      <c r="B735" s="45"/>
      <c r="C735" s="45">
        <v>10097</v>
      </c>
      <c r="D735" s="52">
        <v>44124</v>
      </c>
      <c r="E735" s="45">
        <v>1033774</v>
      </c>
      <c r="F735" s="63">
        <v>404001</v>
      </c>
      <c r="G735" s="45" t="s">
        <v>57</v>
      </c>
      <c r="H735" s="34">
        <v>6155</v>
      </c>
      <c r="I735" s="51">
        <v>3</v>
      </c>
      <c r="J735" s="45">
        <v>-1</v>
      </c>
      <c r="K735" s="45" t="s">
        <v>3051</v>
      </c>
      <c r="L735" s="45">
        <v>337</v>
      </c>
      <c r="M735" s="45">
        <v>337</v>
      </c>
      <c r="N735" s="26">
        <v>0</v>
      </c>
      <c r="O735" s="52">
        <v>44116</v>
      </c>
      <c r="P735" s="26">
        <v>2042</v>
      </c>
      <c r="Q735" s="45" t="s">
        <v>3269</v>
      </c>
      <c r="R735" s="45" t="s">
        <v>3051</v>
      </c>
      <c r="S735" s="45" t="s">
        <v>88</v>
      </c>
      <c r="T735" s="45"/>
      <c r="V735" s="45"/>
      <c r="W735" s="23" t="str">
        <f t="shared" si="79"/>
        <v>2042</v>
      </c>
      <c r="X735" s="23">
        <f t="shared" si="80"/>
        <v>2020</v>
      </c>
      <c r="Y735" s="23">
        <f t="shared" si="81"/>
        <v>2020</v>
      </c>
      <c r="Z735" s="23" t="str">
        <f t="shared" si="77"/>
        <v>okt</v>
      </c>
      <c r="AA735" s="23" t="str">
        <f t="shared" si="78"/>
        <v>okt</v>
      </c>
      <c r="AB735" s="23" t="str">
        <f t="shared" si="82"/>
        <v>ti</v>
      </c>
      <c r="AC735" s="23" t="str">
        <f t="shared" si="83"/>
        <v>ma</v>
      </c>
      <c r="AD735" s="45"/>
      <c r="AE735" s="45"/>
    </row>
    <row r="736" spans="1:31" x14ac:dyDescent="0.25">
      <c r="A736" s="45">
        <v>32360</v>
      </c>
      <c r="B736" s="45"/>
      <c r="C736" s="45">
        <v>10098</v>
      </c>
      <c r="D736" s="52">
        <v>44124</v>
      </c>
      <c r="E736" s="45">
        <v>1033774</v>
      </c>
      <c r="F736" s="45">
        <v>404001</v>
      </c>
      <c r="G736" s="45" t="s">
        <v>57</v>
      </c>
      <c r="H736" s="34">
        <v>40113</v>
      </c>
      <c r="I736" s="51">
        <v>80</v>
      </c>
      <c r="J736" s="45">
        <v>-10</v>
      </c>
      <c r="K736" s="45" t="s">
        <v>3051</v>
      </c>
      <c r="L736" s="45">
        <v>329</v>
      </c>
      <c r="M736" s="45">
        <v>309</v>
      </c>
      <c r="N736" s="26">
        <v>20</v>
      </c>
      <c r="O736" s="52">
        <v>44116</v>
      </c>
      <c r="P736" s="26">
        <v>2042</v>
      </c>
      <c r="Q736" s="45" t="s">
        <v>3269</v>
      </c>
      <c r="R736" s="45" t="s">
        <v>3102</v>
      </c>
      <c r="S736" s="45" t="s">
        <v>88</v>
      </c>
      <c r="T736" s="45"/>
      <c r="V736" s="45"/>
      <c r="W736" s="23" t="str">
        <f t="shared" si="79"/>
        <v>2042</v>
      </c>
      <c r="X736" s="23">
        <f t="shared" si="80"/>
        <v>2020</v>
      </c>
      <c r="Y736" s="23">
        <f t="shared" si="81"/>
        <v>2020</v>
      </c>
      <c r="Z736" s="23" t="str">
        <f t="shared" si="77"/>
        <v>okt</v>
      </c>
      <c r="AA736" s="23" t="str">
        <f t="shared" si="78"/>
        <v>okt</v>
      </c>
      <c r="AB736" s="23" t="str">
        <f t="shared" si="82"/>
        <v>ti</v>
      </c>
      <c r="AC736" s="23" t="str">
        <f t="shared" si="83"/>
        <v>ma</v>
      </c>
      <c r="AD736" s="45"/>
      <c r="AE736" s="45"/>
    </row>
    <row r="737" spans="1:31" x14ac:dyDescent="0.25">
      <c r="A737" s="45">
        <v>32361</v>
      </c>
      <c r="B737" s="45"/>
      <c r="C737" s="45">
        <v>10101</v>
      </c>
      <c r="D737" s="52">
        <v>44125</v>
      </c>
      <c r="E737" s="45">
        <v>1023700</v>
      </c>
      <c r="F737" s="45"/>
      <c r="G737" s="45"/>
      <c r="H737" s="34">
        <v>56015</v>
      </c>
      <c r="I737" s="51">
        <v>1</v>
      </c>
      <c r="J737" s="45">
        <v>-1</v>
      </c>
      <c r="K737" s="45" t="s">
        <v>3051</v>
      </c>
      <c r="L737" s="45">
        <v>19</v>
      </c>
      <c r="M737" s="45">
        <v>19</v>
      </c>
      <c r="N737" s="26">
        <v>0</v>
      </c>
      <c r="O737" s="52">
        <v>44022</v>
      </c>
      <c r="P737" s="26">
        <v>2042</v>
      </c>
      <c r="Q737" s="45" t="s">
        <v>149</v>
      </c>
      <c r="R737" s="45" t="s">
        <v>3051</v>
      </c>
      <c r="S737" s="45" t="s">
        <v>88</v>
      </c>
      <c r="T737" s="45"/>
      <c r="V737" s="45"/>
      <c r="W737" s="23" t="str">
        <f t="shared" si="79"/>
        <v>2028</v>
      </c>
      <c r="X737" s="23">
        <f t="shared" si="80"/>
        <v>2020</v>
      </c>
      <c r="Y737" s="23">
        <f t="shared" si="81"/>
        <v>2020</v>
      </c>
      <c r="Z737" s="23" t="str">
        <f t="shared" si="77"/>
        <v>okt</v>
      </c>
      <c r="AA737" s="23" t="str">
        <f t="shared" si="78"/>
        <v>jul</v>
      </c>
      <c r="AB737" s="23" t="str">
        <f t="shared" si="82"/>
        <v>on</v>
      </c>
      <c r="AC737" s="23" t="str">
        <f t="shared" si="83"/>
        <v>fr</v>
      </c>
      <c r="AD737" s="45"/>
      <c r="AE737" s="45"/>
    </row>
    <row r="738" spans="1:31" x14ac:dyDescent="0.25">
      <c r="A738" s="45">
        <v>32362</v>
      </c>
      <c r="B738" s="45"/>
      <c r="C738" s="45">
        <v>10102</v>
      </c>
      <c r="D738" s="52">
        <v>44125</v>
      </c>
      <c r="E738" s="45">
        <v>1023700</v>
      </c>
      <c r="F738" s="45"/>
      <c r="G738" s="45"/>
      <c r="H738" s="34">
        <v>56014</v>
      </c>
      <c r="I738" s="51">
        <v>2</v>
      </c>
      <c r="J738" s="45">
        <v>-2</v>
      </c>
      <c r="K738" s="45" t="s">
        <v>3051</v>
      </c>
      <c r="L738" s="45">
        <v>62</v>
      </c>
      <c r="M738" s="45">
        <v>62</v>
      </c>
      <c r="N738" s="26">
        <v>0</v>
      </c>
      <c r="O738" s="52">
        <v>44022</v>
      </c>
      <c r="P738" s="26">
        <v>2042</v>
      </c>
      <c r="Q738" s="45" t="s">
        <v>149</v>
      </c>
      <c r="R738" s="45" t="s">
        <v>3051</v>
      </c>
      <c r="S738" s="45" t="s">
        <v>88</v>
      </c>
      <c r="T738" s="45"/>
      <c r="V738" s="45"/>
      <c r="W738" s="23" t="str">
        <f t="shared" si="79"/>
        <v>2028</v>
      </c>
      <c r="X738" s="23">
        <f t="shared" si="80"/>
        <v>2020</v>
      </c>
      <c r="Y738" s="23">
        <f t="shared" si="81"/>
        <v>2020</v>
      </c>
      <c r="Z738" s="23" t="str">
        <f t="shared" si="77"/>
        <v>okt</v>
      </c>
      <c r="AA738" s="23" t="str">
        <f t="shared" si="78"/>
        <v>jul</v>
      </c>
      <c r="AB738" s="23" t="str">
        <f t="shared" si="82"/>
        <v>on</v>
      </c>
      <c r="AC738" s="23" t="str">
        <f t="shared" si="83"/>
        <v>fr</v>
      </c>
      <c r="AD738" s="45"/>
      <c r="AE738" s="45"/>
    </row>
    <row r="739" spans="1:31" x14ac:dyDescent="0.25">
      <c r="A739" s="45">
        <v>32363</v>
      </c>
      <c r="B739" s="45"/>
      <c r="C739" s="45">
        <v>10103</v>
      </c>
      <c r="D739" s="52">
        <v>44125</v>
      </c>
      <c r="E739" s="45">
        <v>1023700</v>
      </c>
      <c r="F739" s="45"/>
      <c r="G739" s="45"/>
      <c r="H739" s="34">
        <v>70436</v>
      </c>
      <c r="I739" s="51">
        <v>1</v>
      </c>
      <c r="J739" s="45">
        <v>-1</v>
      </c>
      <c r="K739" s="45" t="s">
        <v>3102</v>
      </c>
      <c r="L739" s="45">
        <v>194</v>
      </c>
      <c r="M739" s="45">
        <v>194</v>
      </c>
      <c r="N739" s="26">
        <v>0</v>
      </c>
      <c r="O739" s="52">
        <v>44022</v>
      </c>
      <c r="P739" s="26">
        <v>2042</v>
      </c>
      <c r="Q739" s="45" t="s">
        <v>149</v>
      </c>
      <c r="R739" s="45" t="s">
        <v>3051</v>
      </c>
      <c r="S739" s="45" t="s">
        <v>88</v>
      </c>
      <c r="T739" s="45"/>
      <c r="V739" s="45"/>
      <c r="W739" s="23" t="str">
        <f t="shared" si="79"/>
        <v>2028</v>
      </c>
      <c r="X739" s="23">
        <f t="shared" si="80"/>
        <v>2020</v>
      </c>
      <c r="Y739" s="23">
        <f t="shared" si="81"/>
        <v>2020</v>
      </c>
      <c r="Z739" s="23" t="str">
        <f t="shared" si="77"/>
        <v>okt</v>
      </c>
      <c r="AA739" s="23" t="str">
        <f t="shared" si="78"/>
        <v>jul</v>
      </c>
      <c r="AB739" s="23" t="str">
        <f t="shared" si="82"/>
        <v>on</v>
      </c>
      <c r="AC739" s="23" t="str">
        <f t="shared" si="83"/>
        <v>fr</v>
      </c>
      <c r="AD739" s="45"/>
      <c r="AE739" s="45"/>
    </row>
    <row r="740" spans="1:31" x14ac:dyDescent="0.25">
      <c r="A740" s="45">
        <v>32363</v>
      </c>
      <c r="B740" s="45"/>
      <c r="C740" s="45">
        <v>10105</v>
      </c>
      <c r="D740" s="52">
        <v>44125</v>
      </c>
      <c r="E740" s="45">
        <v>1034531</v>
      </c>
      <c r="F740" s="45">
        <v>3764</v>
      </c>
      <c r="G740" s="45" t="s">
        <v>60</v>
      </c>
      <c r="H740" s="34">
        <v>56704</v>
      </c>
      <c r="I740" s="51">
        <v>6</v>
      </c>
      <c r="J740" s="45">
        <v>-2</v>
      </c>
      <c r="K740" s="45" t="s">
        <v>3102</v>
      </c>
      <c r="L740" s="45">
        <v>48</v>
      </c>
      <c r="M740" s="45">
        <v>46</v>
      </c>
      <c r="N740" s="26">
        <v>2</v>
      </c>
      <c r="O740" s="52">
        <v>44120</v>
      </c>
      <c r="P740" s="26">
        <v>2042</v>
      </c>
      <c r="Q740" s="45" t="s">
        <v>3716</v>
      </c>
      <c r="R740" s="45" t="s">
        <v>3102</v>
      </c>
      <c r="S740" s="45" t="s">
        <v>89</v>
      </c>
      <c r="T740" s="45"/>
      <c r="V740" s="45"/>
      <c r="W740" s="23" t="str">
        <f t="shared" si="79"/>
        <v>2042</v>
      </c>
      <c r="X740" s="23">
        <f t="shared" si="80"/>
        <v>2020</v>
      </c>
      <c r="Y740" s="23">
        <f t="shared" si="81"/>
        <v>2020</v>
      </c>
      <c r="Z740" s="23" t="str">
        <f t="shared" si="77"/>
        <v>okt</v>
      </c>
      <c r="AA740" s="23" t="str">
        <f t="shared" si="78"/>
        <v>okt</v>
      </c>
      <c r="AB740" s="23" t="str">
        <f t="shared" si="82"/>
        <v>on</v>
      </c>
      <c r="AC740" s="23" t="str">
        <f t="shared" si="83"/>
        <v>fr</v>
      </c>
      <c r="AD740" s="45"/>
      <c r="AE740" s="45"/>
    </row>
    <row r="741" spans="1:31" x14ac:dyDescent="0.25">
      <c r="A741" s="45"/>
      <c r="B741" s="45"/>
      <c r="C741" s="45"/>
      <c r="D741" s="52"/>
      <c r="E741" s="45"/>
      <c r="F741" s="45"/>
      <c r="G741" s="45"/>
      <c r="H741" s="34"/>
      <c r="I741" s="51"/>
      <c r="J741" s="45"/>
      <c r="K741" s="45"/>
      <c r="L741" s="45"/>
      <c r="M741" s="45"/>
      <c r="O741" s="52"/>
      <c r="Q741" s="45"/>
      <c r="R741" s="45"/>
      <c r="S741" s="45"/>
      <c r="T741" s="45"/>
      <c r="V741" s="45"/>
      <c r="W741" s="23" t="str">
        <f t="shared" si="79"/>
        <v>000</v>
      </c>
      <c r="X741" s="23">
        <f t="shared" si="80"/>
        <v>1900</v>
      </c>
      <c r="Y741" s="23">
        <f t="shared" si="81"/>
        <v>1900</v>
      </c>
      <c r="Z741" s="23" t="str">
        <f t="shared" si="77"/>
        <v>jan</v>
      </c>
      <c r="AA741" s="23" t="str">
        <f t="shared" si="78"/>
        <v>jan</v>
      </c>
      <c r="AB741" s="23" t="str">
        <f t="shared" si="82"/>
        <v>lø</v>
      </c>
      <c r="AC741" s="23" t="str">
        <f t="shared" si="83"/>
        <v>lø</v>
      </c>
      <c r="AD741" s="45"/>
      <c r="AE741" s="45"/>
    </row>
    <row r="742" spans="1:31" x14ac:dyDescent="0.25">
      <c r="A742" s="45">
        <v>32365</v>
      </c>
      <c r="B742" s="45"/>
      <c r="C742" s="45">
        <v>10109</v>
      </c>
      <c r="D742" s="52">
        <v>44126</v>
      </c>
      <c r="E742" s="45">
        <v>1030525</v>
      </c>
      <c r="F742" s="45">
        <v>400012</v>
      </c>
      <c r="G742" s="45" t="s">
        <v>60</v>
      </c>
      <c r="H742" s="34">
        <v>10173</v>
      </c>
      <c r="I742" s="51">
        <v>2</v>
      </c>
      <c r="J742" s="45">
        <v>-1</v>
      </c>
      <c r="K742" s="45" t="s">
        <v>3102</v>
      </c>
      <c r="L742" s="45">
        <v>90</v>
      </c>
      <c r="M742" s="45">
        <v>89</v>
      </c>
      <c r="N742" s="26">
        <v>1</v>
      </c>
      <c r="O742" s="52">
        <v>44088</v>
      </c>
      <c r="P742" s="26">
        <v>2042</v>
      </c>
      <c r="Q742" s="45" t="s">
        <v>3109</v>
      </c>
      <c r="R742" s="45" t="s">
        <v>3102</v>
      </c>
      <c r="S742" s="45" t="s">
        <v>88</v>
      </c>
      <c r="T742" s="45"/>
      <c r="V742" s="45"/>
      <c r="W742" s="23" t="str">
        <f t="shared" si="79"/>
        <v>2038</v>
      </c>
      <c r="X742" s="23">
        <f t="shared" si="80"/>
        <v>2020</v>
      </c>
      <c r="Y742" s="23">
        <f t="shared" si="81"/>
        <v>2020</v>
      </c>
      <c r="Z742" s="23" t="str">
        <f t="shared" si="77"/>
        <v>okt</v>
      </c>
      <c r="AA742" s="23" t="str">
        <f t="shared" si="78"/>
        <v>sep</v>
      </c>
      <c r="AB742" s="23" t="str">
        <f t="shared" si="82"/>
        <v>to</v>
      </c>
      <c r="AC742" s="23" t="str">
        <f t="shared" si="83"/>
        <v>ma</v>
      </c>
      <c r="AD742" s="45"/>
      <c r="AE742" s="45"/>
    </row>
    <row r="743" spans="1:31" x14ac:dyDescent="0.25">
      <c r="A743" s="45">
        <v>32366</v>
      </c>
      <c r="B743" s="45"/>
      <c r="C743" s="45">
        <v>10113</v>
      </c>
      <c r="D743" s="52">
        <v>44126</v>
      </c>
      <c r="E743" s="45">
        <v>1034573</v>
      </c>
      <c r="F743" s="45">
        <v>3108</v>
      </c>
      <c r="G743" s="45" t="s">
        <v>60</v>
      </c>
      <c r="H743" s="34">
        <v>42372</v>
      </c>
      <c r="I743" s="51">
        <v>50</v>
      </c>
      <c r="J743" s="45">
        <v>-30</v>
      </c>
      <c r="K743" s="45" t="s">
        <v>3102</v>
      </c>
      <c r="L743" s="45">
        <v>151</v>
      </c>
      <c r="M743" s="45">
        <v>160</v>
      </c>
      <c r="N743" s="26">
        <v>9</v>
      </c>
      <c r="O743" s="52">
        <v>44120</v>
      </c>
      <c r="P743" s="26">
        <v>2042</v>
      </c>
      <c r="Q743" s="45" t="s">
        <v>3322</v>
      </c>
      <c r="R743" s="45" t="s">
        <v>3051</v>
      </c>
      <c r="S743" s="45" t="s">
        <v>89</v>
      </c>
      <c r="T743" s="45"/>
      <c r="V743" s="45"/>
      <c r="W743" s="23" t="str">
        <f t="shared" si="79"/>
        <v>2042</v>
      </c>
      <c r="X743" s="23">
        <f t="shared" si="80"/>
        <v>2020</v>
      </c>
      <c r="Y743" s="23">
        <f t="shared" si="81"/>
        <v>2020</v>
      </c>
      <c r="Z743" s="23" t="str">
        <f t="shared" si="77"/>
        <v>okt</v>
      </c>
      <c r="AA743" s="23" t="str">
        <f t="shared" si="78"/>
        <v>okt</v>
      </c>
      <c r="AB743" s="23" t="str">
        <f t="shared" si="82"/>
        <v>to</v>
      </c>
      <c r="AC743" s="23" t="str">
        <f t="shared" si="83"/>
        <v>fr</v>
      </c>
      <c r="AD743" s="45"/>
      <c r="AE743" s="45"/>
    </row>
    <row r="744" spans="1:31" x14ac:dyDescent="0.25">
      <c r="A744" s="45">
        <v>32367</v>
      </c>
      <c r="B744" s="45"/>
      <c r="C744" s="45">
        <v>10114</v>
      </c>
      <c r="D744" s="52">
        <v>44126</v>
      </c>
      <c r="E744" s="45">
        <v>1034003</v>
      </c>
      <c r="F744" s="63">
        <v>500194</v>
      </c>
      <c r="G744" s="45" t="s">
        <v>60</v>
      </c>
      <c r="H744" s="34">
        <v>42371</v>
      </c>
      <c r="I744" s="51">
        <v>3</v>
      </c>
      <c r="J744" s="45">
        <v>-2</v>
      </c>
      <c r="K744" s="45" t="s">
        <v>3102</v>
      </c>
      <c r="L744" s="45">
        <v>197</v>
      </c>
      <c r="M744" s="45">
        <v>195</v>
      </c>
      <c r="N744" s="26">
        <v>2</v>
      </c>
      <c r="O744" s="52">
        <v>44118</v>
      </c>
      <c r="P744" s="26">
        <v>2042</v>
      </c>
      <c r="Q744" s="45" t="s">
        <v>3109</v>
      </c>
      <c r="R744" s="45" t="s">
        <v>3102</v>
      </c>
      <c r="S744" s="45" t="s">
        <v>88</v>
      </c>
      <c r="T744" s="45"/>
      <c r="V744" s="45"/>
      <c r="W744" s="23" t="str">
        <f t="shared" si="79"/>
        <v>2042</v>
      </c>
      <c r="X744" s="23">
        <f t="shared" si="80"/>
        <v>2020</v>
      </c>
      <c r="Y744" s="23">
        <f t="shared" si="81"/>
        <v>2020</v>
      </c>
      <c r="Z744" s="23" t="str">
        <f t="shared" si="77"/>
        <v>okt</v>
      </c>
      <c r="AA744" s="23" t="str">
        <f t="shared" si="78"/>
        <v>okt</v>
      </c>
      <c r="AB744" s="23" t="str">
        <f t="shared" si="82"/>
        <v>to</v>
      </c>
      <c r="AC744" s="23" t="str">
        <f t="shared" si="83"/>
        <v>on</v>
      </c>
      <c r="AD744" s="45"/>
      <c r="AE744" s="45"/>
    </row>
    <row r="745" spans="1:31" x14ac:dyDescent="0.25">
      <c r="A745" s="45">
        <v>32368</v>
      </c>
      <c r="B745" s="45"/>
      <c r="C745" s="45">
        <v>10115</v>
      </c>
      <c r="D745" s="52">
        <v>44126</v>
      </c>
      <c r="E745" s="45">
        <v>1033474</v>
      </c>
      <c r="F745" s="45">
        <v>404001</v>
      </c>
      <c r="G745" s="45" t="s">
        <v>57</v>
      </c>
      <c r="H745" s="34">
        <v>583013</v>
      </c>
      <c r="I745" s="51">
        <v>6</v>
      </c>
      <c r="J745" s="45">
        <v>-6</v>
      </c>
      <c r="K745" s="45" t="s">
        <v>3051</v>
      </c>
      <c r="L745" s="45">
        <v>122</v>
      </c>
      <c r="M745" s="45">
        <v>121</v>
      </c>
      <c r="N745" s="26">
        <v>1</v>
      </c>
      <c r="O745" s="52">
        <v>44111</v>
      </c>
      <c r="P745" s="26">
        <v>2042</v>
      </c>
      <c r="Q745" s="45" t="s">
        <v>3718</v>
      </c>
      <c r="R745" s="45" t="s">
        <v>3051</v>
      </c>
      <c r="S745" s="45" t="s">
        <v>88</v>
      </c>
      <c r="T745" s="45"/>
      <c r="V745" s="45"/>
      <c r="W745" s="23" t="str">
        <f t="shared" si="79"/>
        <v>2041</v>
      </c>
      <c r="X745" s="23">
        <f t="shared" si="80"/>
        <v>2020</v>
      </c>
      <c r="Y745" s="23">
        <f t="shared" si="81"/>
        <v>2020</v>
      </c>
      <c r="Z745" s="23" t="str">
        <f t="shared" si="77"/>
        <v>okt</v>
      </c>
      <c r="AA745" s="23" t="str">
        <f t="shared" si="78"/>
        <v>okt</v>
      </c>
      <c r="AB745" s="23" t="str">
        <f t="shared" si="82"/>
        <v>to</v>
      </c>
      <c r="AC745" s="23" t="str">
        <f t="shared" si="83"/>
        <v>on</v>
      </c>
      <c r="AD745" s="45"/>
      <c r="AE745" s="45"/>
    </row>
    <row r="746" spans="1:31" x14ac:dyDescent="0.25">
      <c r="A746" s="45">
        <v>32369</v>
      </c>
      <c r="B746" s="45"/>
      <c r="C746" s="45">
        <v>10116</v>
      </c>
      <c r="D746" s="52">
        <v>44126</v>
      </c>
      <c r="E746" s="45">
        <v>1033474</v>
      </c>
      <c r="F746" s="63">
        <v>404001</v>
      </c>
      <c r="G746" s="45" t="s">
        <v>57</v>
      </c>
      <c r="H746" s="34">
        <v>581519</v>
      </c>
      <c r="I746" s="51">
        <v>6</v>
      </c>
      <c r="J746" s="45">
        <v>-6</v>
      </c>
      <c r="K746" s="45" t="s">
        <v>3051</v>
      </c>
      <c r="L746" s="45">
        <v>29</v>
      </c>
      <c r="M746" s="45">
        <v>29</v>
      </c>
      <c r="N746" s="26">
        <v>0</v>
      </c>
      <c r="O746" s="52">
        <v>44111</v>
      </c>
      <c r="P746" s="26">
        <v>2042</v>
      </c>
      <c r="Q746" s="45" t="s">
        <v>3718</v>
      </c>
      <c r="R746" s="45" t="s">
        <v>3051</v>
      </c>
      <c r="S746" s="45" t="s">
        <v>88</v>
      </c>
      <c r="T746" s="45"/>
      <c r="V746" s="45"/>
      <c r="W746" s="23" t="str">
        <f t="shared" si="79"/>
        <v>2041</v>
      </c>
      <c r="X746" s="23">
        <f t="shared" si="80"/>
        <v>2020</v>
      </c>
      <c r="Y746" s="23">
        <f t="shared" si="81"/>
        <v>2020</v>
      </c>
      <c r="Z746" s="23" t="str">
        <f t="shared" si="77"/>
        <v>okt</v>
      </c>
      <c r="AA746" s="23" t="str">
        <f t="shared" si="78"/>
        <v>okt</v>
      </c>
      <c r="AB746" s="23" t="str">
        <f t="shared" si="82"/>
        <v>to</v>
      </c>
      <c r="AC746" s="23" t="str">
        <f t="shared" si="83"/>
        <v>on</v>
      </c>
      <c r="AD746" s="45"/>
      <c r="AE746" s="45"/>
    </row>
    <row r="747" spans="1:31" x14ac:dyDescent="0.25">
      <c r="A747" s="45">
        <v>32370</v>
      </c>
      <c r="B747" s="45"/>
      <c r="C747" s="45">
        <v>10117</v>
      </c>
      <c r="D747" s="52">
        <v>44126</v>
      </c>
      <c r="E747" s="45">
        <v>1034664</v>
      </c>
      <c r="F747" s="45">
        <v>700028</v>
      </c>
      <c r="G747" s="45" t="s">
        <v>60</v>
      </c>
      <c r="H747" s="34">
        <v>29373</v>
      </c>
      <c r="I747" s="51">
        <v>20</v>
      </c>
      <c r="J747" s="45">
        <v>-20</v>
      </c>
      <c r="K747" s="45" t="s">
        <v>3051</v>
      </c>
      <c r="L747" s="45">
        <v>517</v>
      </c>
      <c r="M747" s="45">
        <v>517</v>
      </c>
      <c r="N747" s="26">
        <v>0</v>
      </c>
      <c r="O747" s="52">
        <v>44120</v>
      </c>
      <c r="P747" s="26">
        <v>2042</v>
      </c>
      <c r="Q747" s="45" t="s">
        <v>3322</v>
      </c>
      <c r="R747" s="45" t="s">
        <v>3051</v>
      </c>
      <c r="S747" s="45" t="s">
        <v>89</v>
      </c>
      <c r="T747" s="45"/>
      <c r="V747" s="45"/>
      <c r="W747" s="23" t="str">
        <f t="shared" si="79"/>
        <v>2042</v>
      </c>
      <c r="X747" s="23">
        <f t="shared" si="80"/>
        <v>2020</v>
      </c>
      <c r="Y747" s="23">
        <f t="shared" si="81"/>
        <v>2020</v>
      </c>
      <c r="Z747" s="23" t="str">
        <f t="shared" si="77"/>
        <v>okt</v>
      </c>
      <c r="AA747" s="23" t="str">
        <f t="shared" si="78"/>
        <v>okt</v>
      </c>
      <c r="AB747" s="23" t="str">
        <f t="shared" si="82"/>
        <v>to</v>
      </c>
      <c r="AC747" s="23" t="str">
        <f t="shared" si="83"/>
        <v>fr</v>
      </c>
      <c r="AD747" s="45"/>
      <c r="AE747" s="45"/>
    </row>
    <row r="748" spans="1:31" x14ac:dyDescent="0.25">
      <c r="A748" s="45">
        <v>32371</v>
      </c>
      <c r="B748" s="45"/>
      <c r="C748" s="45">
        <v>10118</v>
      </c>
      <c r="D748" s="52">
        <v>44126</v>
      </c>
      <c r="E748" s="45">
        <v>1034936</v>
      </c>
      <c r="F748" s="63">
        <v>500174</v>
      </c>
      <c r="G748" s="45" t="s">
        <v>60</v>
      </c>
      <c r="H748" s="34">
        <v>40613</v>
      </c>
      <c r="I748" s="51">
        <v>16</v>
      </c>
      <c r="J748" s="45">
        <v>-16</v>
      </c>
      <c r="K748" s="45" t="s">
        <v>3102</v>
      </c>
      <c r="L748" s="45">
        <v>87</v>
      </c>
      <c r="M748" s="45">
        <v>87</v>
      </c>
      <c r="N748" s="26">
        <v>0</v>
      </c>
      <c r="O748" s="52">
        <v>44124</v>
      </c>
      <c r="P748" s="26">
        <v>2042</v>
      </c>
      <c r="Q748" s="45" t="s">
        <v>3103</v>
      </c>
      <c r="R748" s="45" t="s">
        <v>3051</v>
      </c>
      <c r="S748" s="45" t="s">
        <v>88</v>
      </c>
      <c r="T748" s="45"/>
      <c r="V748" s="45"/>
      <c r="W748" s="23" t="str">
        <f t="shared" si="79"/>
        <v>2043</v>
      </c>
      <c r="X748" s="23">
        <f t="shared" si="80"/>
        <v>2020</v>
      </c>
      <c r="Y748" s="23">
        <f t="shared" si="81"/>
        <v>2020</v>
      </c>
      <c r="Z748" s="23" t="str">
        <f t="shared" si="77"/>
        <v>okt</v>
      </c>
      <c r="AA748" s="23" t="str">
        <f t="shared" si="78"/>
        <v>okt</v>
      </c>
      <c r="AB748" s="23" t="str">
        <f t="shared" si="82"/>
        <v>to</v>
      </c>
      <c r="AC748" s="23" t="str">
        <f t="shared" si="83"/>
        <v>ti</v>
      </c>
      <c r="AD748" s="45"/>
      <c r="AE748" s="45"/>
    </row>
    <row r="749" spans="1:31" x14ac:dyDescent="0.25">
      <c r="A749" s="45">
        <v>32372</v>
      </c>
      <c r="B749" s="45"/>
      <c r="C749" s="45">
        <v>10120</v>
      </c>
      <c r="D749" s="52">
        <v>44127</v>
      </c>
      <c r="E749" s="45">
        <v>1030668</v>
      </c>
      <c r="F749" s="45">
        <v>3515</v>
      </c>
      <c r="G749" s="45" t="s">
        <v>60</v>
      </c>
      <c r="H749" s="34">
        <v>691012</v>
      </c>
      <c r="I749" s="51">
        <v>6900</v>
      </c>
      <c r="J749" s="45">
        <v>-100</v>
      </c>
      <c r="K749" s="45" t="s">
        <v>3051</v>
      </c>
      <c r="L749" s="45">
        <v>550</v>
      </c>
      <c r="M749" s="45">
        <v>550</v>
      </c>
      <c r="N749" s="26">
        <v>0</v>
      </c>
      <c r="O749" s="52">
        <v>44119</v>
      </c>
      <c r="P749" s="26">
        <v>2043</v>
      </c>
      <c r="Q749" s="45" t="s">
        <v>3106</v>
      </c>
      <c r="R749" s="45" t="s">
        <v>3051</v>
      </c>
      <c r="S749" s="45" t="s">
        <v>88</v>
      </c>
      <c r="T749" s="45"/>
      <c r="V749" s="45"/>
      <c r="W749" s="23" t="str">
        <f t="shared" si="79"/>
        <v>2042</v>
      </c>
      <c r="X749" s="23">
        <f t="shared" si="80"/>
        <v>2020</v>
      </c>
      <c r="Y749" s="23">
        <f t="shared" si="81"/>
        <v>2020</v>
      </c>
      <c r="Z749" s="23" t="str">
        <f t="shared" si="77"/>
        <v>okt</v>
      </c>
      <c r="AA749" s="23" t="str">
        <f t="shared" si="78"/>
        <v>okt</v>
      </c>
      <c r="AB749" s="23" t="str">
        <f t="shared" si="82"/>
        <v>fr</v>
      </c>
      <c r="AC749" s="23" t="str">
        <f t="shared" si="83"/>
        <v>to</v>
      </c>
      <c r="AD749" s="45"/>
      <c r="AE749" s="45"/>
    </row>
    <row r="750" spans="1:31" x14ac:dyDescent="0.25">
      <c r="A750" s="45">
        <v>32373</v>
      </c>
      <c r="B750" s="45"/>
      <c r="C750" s="45">
        <v>10044</v>
      </c>
      <c r="D750" s="52">
        <v>44113</v>
      </c>
      <c r="E750" s="45">
        <v>1027334</v>
      </c>
      <c r="F750" s="63">
        <v>75823977</v>
      </c>
      <c r="G750" s="45" t="s">
        <v>57</v>
      </c>
      <c r="H750" s="51" t="s">
        <v>3719</v>
      </c>
      <c r="I750" s="51">
        <v>300</v>
      </c>
      <c r="J750" s="45">
        <v>-10</v>
      </c>
      <c r="K750" s="45" t="s">
        <v>3051</v>
      </c>
      <c r="L750" s="45">
        <v>66</v>
      </c>
      <c r="M750" s="45">
        <v>56</v>
      </c>
      <c r="N750" s="26">
        <v>10</v>
      </c>
      <c r="O750" s="52">
        <v>44062</v>
      </c>
      <c r="P750" s="26">
        <v>2041</v>
      </c>
      <c r="Q750" s="45" t="s">
        <v>149</v>
      </c>
      <c r="R750" s="45" t="s">
        <v>3102</v>
      </c>
      <c r="S750" s="45" t="s">
        <v>88</v>
      </c>
      <c r="T750" s="45"/>
      <c r="V750" s="45" t="s">
        <v>3720</v>
      </c>
      <c r="W750" s="23" t="str">
        <f t="shared" si="79"/>
        <v>2034</v>
      </c>
      <c r="X750" s="23">
        <f t="shared" si="80"/>
        <v>2020</v>
      </c>
      <c r="Y750" s="23">
        <f t="shared" si="81"/>
        <v>2020</v>
      </c>
      <c r="Z750" s="23" t="str">
        <f t="shared" si="77"/>
        <v>okt</v>
      </c>
      <c r="AA750" s="23" t="str">
        <f t="shared" si="78"/>
        <v>aug</v>
      </c>
      <c r="AB750" s="23" t="str">
        <f t="shared" si="82"/>
        <v>fr</v>
      </c>
      <c r="AC750" s="23" t="str">
        <f t="shared" si="83"/>
        <v>on</v>
      </c>
      <c r="AD750" s="45"/>
      <c r="AE750" s="45"/>
    </row>
    <row r="751" spans="1:31" x14ac:dyDescent="0.25">
      <c r="A751" s="45">
        <v>32374</v>
      </c>
      <c r="B751" s="45"/>
      <c r="C751" s="45">
        <v>10123</v>
      </c>
      <c r="D751" s="52">
        <v>44130</v>
      </c>
      <c r="E751" s="45">
        <v>1032965</v>
      </c>
      <c r="F751" s="63">
        <v>421854</v>
      </c>
      <c r="G751" s="45" t="s">
        <v>60</v>
      </c>
      <c r="H751" s="34">
        <v>526952</v>
      </c>
      <c r="I751" s="51">
        <v>20</v>
      </c>
      <c r="J751" s="45">
        <v>-10</v>
      </c>
      <c r="K751" s="45" t="s">
        <v>3051</v>
      </c>
      <c r="L751" s="45">
        <v>3</v>
      </c>
      <c r="M751" s="45">
        <v>0</v>
      </c>
      <c r="N751" s="26">
        <v>3</v>
      </c>
      <c r="O751" s="52">
        <v>44112</v>
      </c>
      <c r="P751" s="26">
        <v>2043</v>
      </c>
      <c r="Q751" s="45" t="s">
        <v>3109</v>
      </c>
      <c r="R751" s="45" t="s">
        <v>3051</v>
      </c>
      <c r="S751" s="45" t="s">
        <v>88</v>
      </c>
      <c r="T751" s="45"/>
      <c r="V751" s="45"/>
      <c r="W751" s="23" t="str">
        <f t="shared" si="79"/>
        <v>2041</v>
      </c>
      <c r="X751" s="23">
        <f t="shared" si="80"/>
        <v>2020</v>
      </c>
      <c r="Y751" s="23">
        <f t="shared" si="81"/>
        <v>2020</v>
      </c>
      <c r="Z751" s="23" t="str">
        <f t="shared" si="77"/>
        <v>okt</v>
      </c>
      <c r="AA751" s="23" t="str">
        <f t="shared" si="78"/>
        <v>okt</v>
      </c>
      <c r="AB751" s="23" t="str">
        <f t="shared" si="82"/>
        <v>ma</v>
      </c>
      <c r="AC751" s="23" t="str">
        <f t="shared" si="83"/>
        <v>to</v>
      </c>
      <c r="AD751" s="45"/>
      <c r="AE751" s="45"/>
    </row>
    <row r="752" spans="1:31" x14ac:dyDescent="0.25">
      <c r="A752" s="45">
        <v>32375</v>
      </c>
      <c r="B752" s="45"/>
      <c r="C752" s="45">
        <v>10124</v>
      </c>
      <c r="D752" s="52">
        <v>44130</v>
      </c>
      <c r="E752" s="63">
        <v>1034746</v>
      </c>
      <c r="F752" s="45">
        <v>3515</v>
      </c>
      <c r="G752" s="45" t="s">
        <v>60</v>
      </c>
      <c r="H752" s="34">
        <v>652060</v>
      </c>
      <c r="I752" s="51">
        <v>800</v>
      </c>
      <c r="J752" s="45">
        <v>-20</v>
      </c>
      <c r="K752" s="45" t="s">
        <v>3051</v>
      </c>
      <c r="L752" s="45">
        <v>340</v>
      </c>
      <c r="M752" s="45">
        <v>320</v>
      </c>
      <c r="N752" s="26">
        <v>20</v>
      </c>
      <c r="O752" s="52">
        <v>44123</v>
      </c>
      <c r="P752" s="26">
        <v>2043</v>
      </c>
      <c r="Q752" s="45" t="s">
        <v>3103</v>
      </c>
      <c r="R752" s="45" t="s">
        <v>3102</v>
      </c>
      <c r="S752" s="45" t="s">
        <v>88</v>
      </c>
      <c r="T752" s="45"/>
      <c r="V752" s="45"/>
      <c r="W752" s="23" t="str">
        <f t="shared" si="79"/>
        <v>2043</v>
      </c>
      <c r="X752" s="23">
        <f t="shared" si="80"/>
        <v>2020</v>
      </c>
      <c r="Y752" s="23">
        <f t="shared" si="81"/>
        <v>2020</v>
      </c>
      <c r="Z752" s="23" t="str">
        <f t="shared" si="77"/>
        <v>okt</v>
      </c>
      <c r="AA752" s="23" t="str">
        <f t="shared" si="78"/>
        <v>okt</v>
      </c>
      <c r="AB752" s="23" t="str">
        <f t="shared" si="82"/>
        <v>ma</v>
      </c>
      <c r="AC752" s="23" t="str">
        <f t="shared" si="83"/>
        <v>ma</v>
      </c>
      <c r="AD752" s="45"/>
      <c r="AE752" s="45"/>
    </row>
    <row r="753" spans="1:31" x14ac:dyDescent="0.25">
      <c r="A753" s="45">
        <v>32376</v>
      </c>
      <c r="B753" s="45"/>
      <c r="C753" s="45">
        <v>10125</v>
      </c>
      <c r="D753" s="52">
        <v>44130</v>
      </c>
      <c r="E753" s="45">
        <v>1034594</v>
      </c>
      <c r="F753" s="63">
        <v>404001</v>
      </c>
      <c r="G753" s="45" t="s">
        <v>57</v>
      </c>
      <c r="H753" s="34">
        <v>77533</v>
      </c>
      <c r="I753" s="51">
        <v>30</v>
      </c>
      <c r="J753" s="45">
        <v>-10</v>
      </c>
      <c r="K753" s="45" t="s">
        <v>3051</v>
      </c>
      <c r="L753" s="45">
        <v>30</v>
      </c>
      <c r="M753" s="45">
        <v>20</v>
      </c>
      <c r="N753" s="26">
        <v>10</v>
      </c>
      <c r="O753" s="52">
        <v>44123</v>
      </c>
      <c r="P753" s="26">
        <v>2043</v>
      </c>
      <c r="Q753" s="45" t="s">
        <v>3110</v>
      </c>
      <c r="R753" s="45" t="s">
        <v>3102</v>
      </c>
      <c r="S753" s="45" t="s">
        <v>88</v>
      </c>
      <c r="T753" s="45"/>
      <c r="V753" s="45"/>
      <c r="W753" s="23" t="str">
        <f t="shared" si="79"/>
        <v>2043</v>
      </c>
      <c r="X753" s="23">
        <f t="shared" si="80"/>
        <v>2020</v>
      </c>
      <c r="Y753" s="23">
        <f t="shared" si="81"/>
        <v>2020</v>
      </c>
      <c r="Z753" s="23" t="str">
        <f t="shared" si="77"/>
        <v>okt</v>
      </c>
      <c r="AA753" s="23" t="str">
        <f t="shared" si="78"/>
        <v>okt</v>
      </c>
      <c r="AB753" s="23" t="str">
        <f t="shared" si="82"/>
        <v>ma</v>
      </c>
      <c r="AC753" s="23" t="str">
        <f t="shared" si="83"/>
        <v>ma</v>
      </c>
      <c r="AD753" s="45"/>
      <c r="AE753" s="45"/>
    </row>
    <row r="754" spans="1:31" x14ac:dyDescent="0.25">
      <c r="A754" s="45">
        <v>32377</v>
      </c>
      <c r="B754" s="45"/>
      <c r="C754" s="45">
        <v>10129</v>
      </c>
      <c r="D754" s="52">
        <v>44131</v>
      </c>
      <c r="E754" s="45">
        <v>1035376</v>
      </c>
      <c r="F754" s="45">
        <v>3379</v>
      </c>
      <c r="G754" s="45" t="s">
        <v>60</v>
      </c>
      <c r="H754" s="34">
        <v>77645</v>
      </c>
      <c r="I754" s="51">
        <v>40</v>
      </c>
      <c r="J754" s="45">
        <v>-10</v>
      </c>
      <c r="K754" s="45" t="s">
        <v>3051</v>
      </c>
      <c r="L754" s="45">
        <v>318</v>
      </c>
      <c r="M754" s="45">
        <v>328</v>
      </c>
      <c r="N754" s="26">
        <v>-10</v>
      </c>
      <c r="O754" s="52">
        <v>44127</v>
      </c>
      <c r="P754" s="26">
        <v>2043</v>
      </c>
      <c r="Q754" s="45" t="s">
        <v>3322</v>
      </c>
      <c r="R754" s="45" t="s">
        <v>3051</v>
      </c>
      <c r="S754" s="45" t="s">
        <v>88</v>
      </c>
      <c r="T754" s="45"/>
      <c r="V754" s="45"/>
      <c r="W754" s="23" t="str">
        <f t="shared" si="79"/>
        <v>2043</v>
      </c>
      <c r="X754" s="23">
        <f t="shared" si="80"/>
        <v>2020</v>
      </c>
      <c r="Y754" s="23">
        <f t="shared" si="81"/>
        <v>2020</v>
      </c>
      <c r="Z754" s="23" t="str">
        <f t="shared" si="77"/>
        <v>okt</v>
      </c>
      <c r="AA754" s="23" t="str">
        <f t="shared" si="78"/>
        <v>okt</v>
      </c>
      <c r="AB754" s="23" t="str">
        <f t="shared" si="82"/>
        <v>ti</v>
      </c>
      <c r="AC754" s="23" t="str">
        <f t="shared" si="83"/>
        <v>fr</v>
      </c>
      <c r="AD754" s="45"/>
      <c r="AE754" s="45"/>
    </row>
    <row r="755" spans="1:31" x14ac:dyDescent="0.25">
      <c r="A755" s="45">
        <v>32378</v>
      </c>
      <c r="B755" s="45"/>
      <c r="C755" s="45">
        <v>10131</v>
      </c>
      <c r="D755" s="52">
        <v>44131</v>
      </c>
      <c r="E755" s="45">
        <v>1035091</v>
      </c>
      <c r="F755" s="63">
        <v>36955000</v>
      </c>
      <c r="G755" s="45" t="s">
        <v>60</v>
      </c>
      <c r="H755" s="34">
        <v>3013</v>
      </c>
      <c r="I755" s="51">
        <v>30</v>
      </c>
      <c r="J755" s="45">
        <v>-10</v>
      </c>
      <c r="K755" s="45" t="s">
        <v>3051</v>
      </c>
      <c r="L755" s="45">
        <v>48</v>
      </c>
      <c r="M755" s="45">
        <v>38</v>
      </c>
      <c r="N755" s="26">
        <v>10</v>
      </c>
      <c r="O755" s="52">
        <v>44127</v>
      </c>
      <c r="P755" s="26">
        <v>2043</v>
      </c>
      <c r="Q755" s="45" t="s">
        <v>3716</v>
      </c>
      <c r="R755" s="45" t="s">
        <v>3102</v>
      </c>
      <c r="S755" s="45" t="s">
        <v>88</v>
      </c>
      <c r="T755" s="45"/>
      <c r="V755" s="45"/>
      <c r="W755" s="23" t="str">
        <f t="shared" si="79"/>
        <v>2043</v>
      </c>
      <c r="X755" s="23">
        <f t="shared" si="80"/>
        <v>2020</v>
      </c>
      <c r="Y755" s="23">
        <f t="shared" si="81"/>
        <v>2020</v>
      </c>
      <c r="Z755" s="23" t="str">
        <f t="shared" si="77"/>
        <v>okt</v>
      </c>
      <c r="AA755" s="23" t="str">
        <f t="shared" si="78"/>
        <v>okt</v>
      </c>
      <c r="AB755" s="23" t="str">
        <f t="shared" si="82"/>
        <v>ti</v>
      </c>
      <c r="AC755" s="23" t="str">
        <f t="shared" si="83"/>
        <v>fr</v>
      </c>
      <c r="AD755" s="45"/>
      <c r="AE755" s="45"/>
    </row>
    <row r="756" spans="1:31" x14ac:dyDescent="0.25">
      <c r="A756" s="45">
        <v>32379</v>
      </c>
      <c r="B756" s="45"/>
      <c r="C756" s="45">
        <v>10133</v>
      </c>
      <c r="D756" s="52">
        <v>44132</v>
      </c>
      <c r="E756" s="45">
        <v>1034770</v>
      </c>
      <c r="F756" s="63">
        <v>600010</v>
      </c>
      <c r="G756" s="45" t="s">
        <v>60</v>
      </c>
      <c r="H756" s="34">
        <v>45824</v>
      </c>
      <c r="I756" s="51">
        <v>10</v>
      </c>
      <c r="J756" s="45">
        <v>-10</v>
      </c>
      <c r="K756" s="45" t="s">
        <v>3051</v>
      </c>
      <c r="L756" s="45">
        <v>17</v>
      </c>
      <c r="M756" s="45">
        <v>6</v>
      </c>
      <c r="N756" s="26">
        <v>11</v>
      </c>
      <c r="O756" s="52">
        <v>44123</v>
      </c>
      <c r="P756" s="26">
        <v>2043</v>
      </c>
      <c r="Q756" s="45" t="s">
        <v>3322</v>
      </c>
      <c r="R756" s="45" t="s">
        <v>3102</v>
      </c>
      <c r="S756" s="45" t="s">
        <v>89</v>
      </c>
      <c r="T756" s="45"/>
      <c r="V756" s="45"/>
      <c r="W756" s="23" t="str">
        <f t="shared" si="79"/>
        <v>2043</v>
      </c>
      <c r="X756" s="23">
        <f t="shared" si="80"/>
        <v>2020</v>
      </c>
      <c r="Y756" s="23">
        <f t="shared" si="81"/>
        <v>2020</v>
      </c>
      <c r="Z756" s="23" t="str">
        <f t="shared" si="77"/>
        <v>okt</v>
      </c>
      <c r="AA756" s="23" t="str">
        <f t="shared" si="78"/>
        <v>okt</v>
      </c>
      <c r="AB756" s="23" t="str">
        <f t="shared" si="82"/>
        <v>on</v>
      </c>
      <c r="AC756" s="23" t="str">
        <f t="shared" si="83"/>
        <v>ma</v>
      </c>
      <c r="AD756" s="45"/>
      <c r="AE756" s="45"/>
    </row>
    <row r="757" spans="1:31" x14ac:dyDescent="0.25">
      <c r="A757" s="45">
        <v>32380</v>
      </c>
      <c r="B757" s="45"/>
      <c r="C757" s="45">
        <v>10139</v>
      </c>
      <c r="D757" s="52">
        <v>44132</v>
      </c>
      <c r="E757" s="45">
        <v>1035194</v>
      </c>
      <c r="F757" s="63">
        <v>600071</v>
      </c>
      <c r="G757" s="45" t="s">
        <v>60</v>
      </c>
      <c r="H757" s="34">
        <v>77525</v>
      </c>
      <c r="I757" s="51">
        <v>3</v>
      </c>
      <c r="J757" s="45">
        <v>-3</v>
      </c>
      <c r="K757" s="45" t="s">
        <v>3102</v>
      </c>
      <c r="L757" s="45">
        <v>198</v>
      </c>
      <c r="M757" s="45">
        <v>195</v>
      </c>
      <c r="N757" s="26">
        <v>3</v>
      </c>
      <c r="O757" s="52">
        <v>44126</v>
      </c>
      <c r="P757" s="26">
        <v>2043</v>
      </c>
      <c r="Q757" s="45" t="s">
        <v>3364</v>
      </c>
      <c r="R757" s="45" t="s">
        <v>3102</v>
      </c>
      <c r="S757" s="45" t="s">
        <v>88</v>
      </c>
      <c r="T757" s="45"/>
      <c r="V757" s="45"/>
      <c r="W757" s="23" t="str">
        <f t="shared" si="79"/>
        <v>2043</v>
      </c>
      <c r="X757" s="23">
        <f t="shared" si="80"/>
        <v>2020</v>
      </c>
      <c r="Y757" s="23">
        <f t="shared" si="81"/>
        <v>2020</v>
      </c>
      <c r="Z757" s="23" t="str">
        <f t="shared" si="77"/>
        <v>okt</v>
      </c>
      <c r="AA757" s="23" t="str">
        <f t="shared" si="78"/>
        <v>okt</v>
      </c>
      <c r="AB757" s="23" t="str">
        <f t="shared" si="82"/>
        <v>on</v>
      </c>
      <c r="AC757" s="23" t="str">
        <f t="shared" si="83"/>
        <v>to</v>
      </c>
      <c r="AD757" s="45"/>
      <c r="AE757" s="45"/>
    </row>
    <row r="758" spans="1:31" x14ac:dyDescent="0.25">
      <c r="A758" s="45">
        <v>32381</v>
      </c>
      <c r="B758" s="45"/>
      <c r="C758" s="45">
        <v>10142</v>
      </c>
      <c r="D758" s="52">
        <v>44133</v>
      </c>
      <c r="E758" s="45">
        <v>1035597</v>
      </c>
      <c r="F758" s="45">
        <v>413005</v>
      </c>
      <c r="G758" s="45" t="s">
        <v>60</v>
      </c>
      <c r="H758" s="34">
        <v>29374</v>
      </c>
      <c r="I758" s="51">
        <v>60</v>
      </c>
      <c r="J758" s="45">
        <v>-20</v>
      </c>
      <c r="K758" s="45" t="s">
        <v>3051</v>
      </c>
      <c r="L758" s="45">
        <v>339</v>
      </c>
      <c r="M758" s="45">
        <v>318</v>
      </c>
      <c r="N758" s="26">
        <v>20</v>
      </c>
      <c r="O758" s="52">
        <v>44130</v>
      </c>
      <c r="P758" s="26">
        <v>2043</v>
      </c>
      <c r="Q758" s="45" t="s">
        <v>3322</v>
      </c>
      <c r="R758" s="45" t="s">
        <v>3102</v>
      </c>
      <c r="S758" s="45" t="s">
        <v>88</v>
      </c>
      <c r="T758" s="45"/>
      <c r="V758" s="45"/>
      <c r="W758" s="23" t="str">
        <f t="shared" si="79"/>
        <v>2044</v>
      </c>
      <c r="X758" s="23">
        <f t="shared" si="80"/>
        <v>2020</v>
      </c>
      <c r="Y758" s="23">
        <f t="shared" si="81"/>
        <v>2020</v>
      </c>
      <c r="Z758" s="23" t="str">
        <f t="shared" si="77"/>
        <v>okt</v>
      </c>
      <c r="AA758" s="23" t="str">
        <f t="shared" si="78"/>
        <v>okt</v>
      </c>
      <c r="AB758" s="23" t="str">
        <f t="shared" si="82"/>
        <v>to</v>
      </c>
      <c r="AC758" s="23" t="str">
        <f t="shared" si="83"/>
        <v>ma</v>
      </c>
      <c r="AD758" s="45"/>
      <c r="AE758" s="45"/>
    </row>
    <row r="759" spans="1:31" x14ac:dyDescent="0.25">
      <c r="A759" s="45">
        <v>32382</v>
      </c>
      <c r="B759" s="45"/>
      <c r="C759" s="45">
        <v>10146</v>
      </c>
      <c r="D759" s="52">
        <v>44133</v>
      </c>
      <c r="E759" s="63">
        <v>1033787</v>
      </c>
      <c r="F759" s="45">
        <v>501518</v>
      </c>
      <c r="G759" s="45" t="s">
        <v>60</v>
      </c>
      <c r="H759" s="34">
        <v>990052</v>
      </c>
      <c r="I759" s="51">
        <v>20</v>
      </c>
      <c r="J759" s="45">
        <v>-1</v>
      </c>
      <c r="K759" s="45" t="s">
        <v>3051</v>
      </c>
      <c r="L759" s="45">
        <v>1</v>
      </c>
      <c r="M759" s="45">
        <v>0</v>
      </c>
      <c r="N759" s="26">
        <v>1</v>
      </c>
      <c r="O759" s="52">
        <v>44116</v>
      </c>
      <c r="P759" s="26">
        <v>2043</v>
      </c>
      <c r="Q759" s="45" t="s">
        <v>3109</v>
      </c>
      <c r="R759" s="45" t="s">
        <v>3102</v>
      </c>
      <c r="S759" s="45" t="s">
        <v>88</v>
      </c>
      <c r="T759" s="45"/>
      <c r="V759" s="45"/>
      <c r="W759" s="23" t="str">
        <f t="shared" si="79"/>
        <v>2042</v>
      </c>
      <c r="X759" s="23">
        <f t="shared" si="80"/>
        <v>2020</v>
      </c>
      <c r="Y759" s="23">
        <f t="shared" si="81"/>
        <v>2020</v>
      </c>
      <c r="Z759" s="23" t="str">
        <f t="shared" si="77"/>
        <v>okt</v>
      </c>
      <c r="AA759" s="23" t="str">
        <f t="shared" si="78"/>
        <v>okt</v>
      </c>
      <c r="AB759" s="23" t="str">
        <f t="shared" si="82"/>
        <v>to</v>
      </c>
      <c r="AC759" s="23" t="str">
        <f t="shared" si="83"/>
        <v>ma</v>
      </c>
      <c r="AD759" s="45"/>
      <c r="AE759" s="45"/>
    </row>
    <row r="760" spans="1:31" x14ac:dyDescent="0.25">
      <c r="A760" s="45">
        <v>32383</v>
      </c>
      <c r="B760" s="45"/>
      <c r="C760" s="45">
        <v>10147</v>
      </c>
      <c r="D760" s="52">
        <v>44133</v>
      </c>
      <c r="E760" s="45">
        <v>1034943</v>
      </c>
      <c r="F760" s="63">
        <v>500194</v>
      </c>
      <c r="G760" s="45" t="s">
        <v>60</v>
      </c>
      <c r="H760" s="34">
        <v>77113</v>
      </c>
      <c r="I760" s="51">
        <v>3</v>
      </c>
      <c r="J760" s="45">
        <v>-3</v>
      </c>
      <c r="K760" s="45" t="s">
        <v>3102</v>
      </c>
      <c r="L760" s="45">
        <v>43</v>
      </c>
      <c r="M760" s="45">
        <v>43</v>
      </c>
      <c r="N760" s="26">
        <v>0</v>
      </c>
      <c r="O760" s="52">
        <v>44125</v>
      </c>
      <c r="P760" s="26">
        <v>2043</v>
      </c>
      <c r="Q760" s="45" t="s">
        <v>3322</v>
      </c>
      <c r="R760" s="45" t="s">
        <v>3051</v>
      </c>
      <c r="S760" s="45" t="s">
        <v>88</v>
      </c>
      <c r="T760" s="45"/>
      <c r="V760" s="45"/>
      <c r="W760" s="23" t="str">
        <f t="shared" si="79"/>
        <v>2043</v>
      </c>
      <c r="X760" s="23">
        <f t="shared" si="80"/>
        <v>2020</v>
      </c>
      <c r="Y760" s="23">
        <f t="shared" si="81"/>
        <v>2020</v>
      </c>
      <c r="Z760" s="23" t="str">
        <f t="shared" si="77"/>
        <v>okt</v>
      </c>
      <c r="AA760" s="23" t="str">
        <f t="shared" si="78"/>
        <v>okt</v>
      </c>
      <c r="AB760" s="23" t="str">
        <f t="shared" si="82"/>
        <v>to</v>
      </c>
      <c r="AC760" s="23" t="str">
        <f t="shared" si="83"/>
        <v>on</v>
      </c>
      <c r="AD760" s="45"/>
      <c r="AE760" s="45"/>
    </row>
    <row r="761" spans="1:31" x14ac:dyDescent="0.25">
      <c r="A761" s="45">
        <v>32384</v>
      </c>
      <c r="B761" s="45"/>
      <c r="C761" s="45">
        <v>10148</v>
      </c>
      <c r="D761" s="52">
        <v>44133</v>
      </c>
      <c r="E761" s="45">
        <v>1034232</v>
      </c>
      <c r="F761" s="63">
        <v>500864</v>
      </c>
      <c r="G761" s="45" t="s">
        <v>60</v>
      </c>
      <c r="H761" s="34">
        <v>450252</v>
      </c>
      <c r="I761" s="51">
        <v>5</v>
      </c>
      <c r="J761" s="45">
        <v>-5</v>
      </c>
      <c r="K761" s="45" t="s">
        <v>3051</v>
      </c>
      <c r="L761" s="45">
        <v>472</v>
      </c>
      <c r="M761" s="45">
        <v>472</v>
      </c>
      <c r="N761" s="26">
        <v>0</v>
      </c>
      <c r="O761" s="52">
        <v>44118</v>
      </c>
      <c r="P761" s="26">
        <v>2043</v>
      </c>
      <c r="Q761" s="45" t="s">
        <v>3322</v>
      </c>
      <c r="R761" s="45" t="s">
        <v>3051</v>
      </c>
      <c r="S761" s="45" t="s">
        <v>89</v>
      </c>
      <c r="T761" s="45"/>
      <c r="V761" s="45"/>
      <c r="W761" s="23" t="str">
        <f t="shared" si="79"/>
        <v>2042</v>
      </c>
      <c r="X761" s="23">
        <f t="shared" si="80"/>
        <v>2020</v>
      </c>
      <c r="Y761" s="23">
        <f t="shared" si="81"/>
        <v>2020</v>
      </c>
      <c r="Z761" s="23" t="str">
        <f t="shared" si="77"/>
        <v>okt</v>
      </c>
      <c r="AA761" s="23" t="str">
        <f t="shared" si="78"/>
        <v>okt</v>
      </c>
      <c r="AB761" s="23" t="str">
        <f t="shared" si="82"/>
        <v>to</v>
      </c>
      <c r="AC761" s="23" t="str">
        <f t="shared" si="83"/>
        <v>on</v>
      </c>
      <c r="AD761" s="45"/>
      <c r="AE761" s="45"/>
    </row>
    <row r="762" spans="1:31" x14ac:dyDescent="0.25">
      <c r="A762" s="45">
        <v>32385</v>
      </c>
      <c r="B762" s="45"/>
      <c r="C762" s="45">
        <v>10156</v>
      </c>
      <c r="D762" s="52">
        <v>44134</v>
      </c>
      <c r="E762" s="45">
        <v>1035549</v>
      </c>
      <c r="F762" s="63">
        <v>600040</v>
      </c>
      <c r="G762" s="45" t="s">
        <v>57</v>
      </c>
      <c r="H762" s="34">
        <v>29813</v>
      </c>
      <c r="I762" s="51">
        <v>1</v>
      </c>
      <c r="J762" s="45">
        <v>-1</v>
      </c>
      <c r="K762" s="45" t="s">
        <v>3102</v>
      </c>
      <c r="L762" s="45">
        <v>274</v>
      </c>
      <c r="M762" s="45">
        <v>274</v>
      </c>
      <c r="N762" s="26">
        <v>0</v>
      </c>
      <c r="O762" s="52">
        <v>44130</v>
      </c>
      <c r="P762" s="26">
        <v>2043</v>
      </c>
      <c r="Q762" s="45" t="s">
        <v>3322</v>
      </c>
      <c r="R762" s="45" t="s">
        <v>3051</v>
      </c>
      <c r="S762" s="45" t="s">
        <v>89</v>
      </c>
      <c r="T762" s="45"/>
      <c r="V762" s="45"/>
      <c r="W762" s="23" t="str">
        <f t="shared" si="79"/>
        <v>2044</v>
      </c>
      <c r="X762" s="23">
        <f t="shared" si="80"/>
        <v>2020</v>
      </c>
      <c r="Y762" s="23">
        <f t="shared" si="81"/>
        <v>2020</v>
      </c>
      <c r="Z762" s="23" t="str">
        <f t="shared" si="77"/>
        <v>okt</v>
      </c>
      <c r="AA762" s="23" t="str">
        <f t="shared" si="78"/>
        <v>okt</v>
      </c>
      <c r="AB762" s="23" t="str">
        <f t="shared" si="82"/>
        <v>fr</v>
      </c>
      <c r="AC762" s="23" t="str">
        <f t="shared" si="83"/>
        <v>ma</v>
      </c>
      <c r="AD762" s="45"/>
      <c r="AE762" s="45"/>
    </row>
    <row r="763" spans="1:31" x14ac:dyDescent="0.25">
      <c r="A763" s="45">
        <v>32386</v>
      </c>
      <c r="B763" s="45"/>
      <c r="C763" s="45">
        <v>10159</v>
      </c>
      <c r="D763" s="52">
        <v>44134</v>
      </c>
      <c r="E763" s="45">
        <v>1034944</v>
      </c>
      <c r="F763" s="45">
        <v>707752</v>
      </c>
      <c r="G763" s="45" t="s">
        <v>60</v>
      </c>
      <c r="H763" s="34">
        <v>707752</v>
      </c>
      <c r="I763" s="51">
        <v>18</v>
      </c>
      <c r="J763" s="45">
        <v>-12</v>
      </c>
      <c r="K763" s="45" t="s">
        <v>3051</v>
      </c>
      <c r="L763" s="45">
        <v>69</v>
      </c>
      <c r="M763" s="45">
        <v>69</v>
      </c>
      <c r="N763" s="26">
        <v>0</v>
      </c>
      <c r="O763" s="52">
        <v>44124</v>
      </c>
      <c r="P763" s="26">
        <v>2043</v>
      </c>
      <c r="Q763" s="45" t="s">
        <v>3103</v>
      </c>
      <c r="R763" s="45" t="s">
        <v>3051</v>
      </c>
      <c r="S763" s="45" t="s">
        <v>88</v>
      </c>
      <c r="T763" s="45"/>
      <c r="V763" s="45"/>
      <c r="W763" s="23" t="str">
        <f t="shared" si="79"/>
        <v>2043</v>
      </c>
      <c r="X763" s="23">
        <f t="shared" si="80"/>
        <v>2020</v>
      </c>
      <c r="Y763" s="23">
        <f t="shared" si="81"/>
        <v>2020</v>
      </c>
      <c r="Z763" s="23" t="str">
        <f t="shared" ref="Z763:Z826" si="84">TEXT(D763,"MMM")</f>
        <v>okt</v>
      </c>
      <c r="AA763" s="23" t="str">
        <f t="shared" ref="AA763:AA826" si="85">TEXT(O763,"MMM")</f>
        <v>okt</v>
      </c>
      <c r="AB763" s="23" t="str">
        <f t="shared" si="82"/>
        <v>fr</v>
      </c>
      <c r="AC763" s="23" t="str">
        <f t="shared" si="83"/>
        <v>ti</v>
      </c>
      <c r="AD763" s="45"/>
      <c r="AE763" s="45"/>
    </row>
    <row r="764" spans="1:31" x14ac:dyDescent="0.25">
      <c r="A764" s="45">
        <v>32387</v>
      </c>
      <c r="B764" s="45"/>
      <c r="C764" s="45">
        <v>10160</v>
      </c>
      <c r="D764" s="52">
        <v>44137</v>
      </c>
      <c r="E764" s="45">
        <v>1035804</v>
      </c>
      <c r="F764" s="63">
        <v>75423288</v>
      </c>
      <c r="G764" s="45" t="s">
        <v>60</v>
      </c>
      <c r="H764" s="34" t="s">
        <v>74</v>
      </c>
      <c r="I764" s="51">
        <v>6</v>
      </c>
      <c r="J764" s="45">
        <v>-2</v>
      </c>
      <c r="K764" s="45" t="s">
        <v>3051</v>
      </c>
      <c r="L764" s="45">
        <v>250</v>
      </c>
      <c r="M764" s="45">
        <v>248</v>
      </c>
      <c r="N764" s="26">
        <v>2</v>
      </c>
      <c r="O764" s="52">
        <v>44133</v>
      </c>
      <c r="P764" s="26">
        <v>2044</v>
      </c>
      <c r="Q764" s="45" t="s">
        <v>3322</v>
      </c>
      <c r="R764" s="45" t="s">
        <v>3102</v>
      </c>
      <c r="S764" s="45" t="s">
        <v>88</v>
      </c>
      <c r="T764" s="45"/>
      <c r="V764" s="45"/>
      <c r="W764" s="23" t="str">
        <f t="shared" ref="W764:W827" si="86">CONCATENATE(RIGHT(TEXT(YEAR(O764),"#"),2),TEXT(WEEKNUM(O764),"0#"))</f>
        <v>2044</v>
      </c>
      <c r="X764" s="23">
        <f t="shared" ref="X764:X827" si="87">YEAR(D764)</f>
        <v>2020</v>
      </c>
      <c r="Y764" s="23">
        <f t="shared" ref="Y764:Y827" si="88">YEAR(O764)</f>
        <v>2020</v>
      </c>
      <c r="Z764" s="23" t="str">
        <f t="shared" si="84"/>
        <v>nov</v>
      </c>
      <c r="AA764" s="23" t="str">
        <f t="shared" si="85"/>
        <v>okt</v>
      </c>
      <c r="AB764" s="23" t="str">
        <f t="shared" ref="AB764:AB827" si="89">TEXT(D764,"DDD")</f>
        <v>ma</v>
      </c>
      <c r="AC764" s="23" t="str">
        <f t="shared" ref="AC764:AC827" si="90">TEXT(O764,"DDD")</f>
        <v>to</v>
      </c>
      <c r="AD764" s="45"/>
      <c r="AE764" s="45"/>
    </row>
    <row r="765" spans="1:31" x14ac:dyDescent="0.25">
      <c r="A765" s="45">
        <v>32388</v>
      </c>
      <c r="B765" s="45"/>
      <c r="C765" s="45">
        <v>10169</v>
      </c>
      <c r="D765" s="52">
        <v>44138</v>
      </c>
      <c r="E765" s="45">
        <v>1034700</v>
      </c>
      <c r="F765" s="63">
        <v>421854</v>
      </c>
      <c r="G765" s="45" t="s">
        <v>60</v>
      </c>
      <c r="H765" s="34">
        <v>475752</v>
      </c>
      <c r="I765" s="51">
        <v>20</v>
      </c>
      <c r="J765" s="45">
        <v>-3</v>
      </c>
      <c r="K765" s="45" t="s">
        <v>3051</v>
      </c>
      <c r="L765" s="45">
        <v>62</v>
      </c>
      <c r="M765" s="45">
        <v>60</v>
      </c>
      <c r="N765" s="26">
        <v>2</v>
      </c>
      <c r="O765" s="52">
        <v>44123</v>
      </c>
      <c r="P765" s="26">
        <v>2044</v>
      </c>
      <c r="Q765" s="45" t="s">
        <v>3181</v>
      </c>
      <c r="R765" s="45" t="s">
        <v>3102</v>
      </c>
      <c r="S765" s="45" t="s">
        <v>88</v>
      </c>
      <c r="T765" s="45"/>
      <c r="V765" s="45"/>
      <c r="W765" s="23" t="str">
        <f t="shared" si="86"/>
        <v>2043</v>
      </c>
      <c r="X765" s="23">
        <f t="shared" si="87"/>
        <v>2020</v>
      </c>
      <c r="Y765" s="23">
        <f t="shared" si="88"/>
        <v>2020</v>
      </c>
      <c r="Z765" s="23" t="str">
        <f t="shared" si="84"/>
        <v>nov</v>
      </c>
      <c r="AA765" s="23" t="str">
        <f t="shared" si="85"/>
        <v>okt</v>
      </c>
      <c r="AB765" s="23" t="str">
        <f t="shared" si="89"/>
        <v>ti</v>
      </c>
      <c r="AC765" s="23" t="str">
        <f t="shared" si="90"/>
        <v>ma</v>
      </c>
      <c r="AD765" s="45"/>
      <c r="AE765" s="45"/>
    </row>
    <row r="766" spans="1:31" x14ac:dyDescent="0.25">
      <c r="A766" s="45">
        <v>32389</v>
      </c>
      <c r="B766" s="45"/>
      <c r="C766" s="45">
        <v>10174</v>
      </c>
      <c r="D766" s="52">
        <v>44138</v>
      </c>
      <c r="E766" s="45">
        <v>1031549</v>
      </c>
      <c r="F766" s="45">
        <v>407800</v>
      </c>
      <c r="G766" s="45" t="s">
        <v>57</v>
      </c>
      <c r="H766" s="34">
        <v>29352</v>
      </c>
      <c r="I766" s="51">
        <v>50</v>
      </c>
      <c r="J766" s="45">
        <v>-10</v>
      </c>
      <c r="K766" s="45" t="s">
        <v>3051</v>
      </c>
      <c r="L766" s="45">
        <v>162</v>
      </c>
      <c r="M766" s="45">
        <v>152</v>
      </c>
      <c r="N766" s="26">
        <v>10</v>
      </c>
      <c r="O766" s="52">
        <v>44103</v>
      </c>
      <c r="P766" s="26">
        <v>2044</v>
      </c>
      <c r="Q766" s="45" t="s">
        <v>3109</v>
      </c>
      <c r="R766" s="45" t="s">
        <v>3102</v>
      </c>
      <c r="S766" s="45" t="s">
        <v>88</v>
      </c>
      <c r="T766" s="45"/>
      <c r="V766" s="45"/>
      <c r="W766" s="23" t="str">
        <f t="shared" si="86"/>
        <v>2040</v>
      </c>
      <c r="X766" s="23">
        <f t="shared" si="87"/>
        <v>2020</v>
      </c>
      <c r="Y766" s="23">
        <f t="shared" si="88"/>
        <v>2020</v>
      </c>
      <c r="Z766" s="23" t="str">
        <f t="shared" si="84"/>
        <v>nov</v>
      </c>
      <c r="AA766" s="23" t="str">
        <f t="shared" si="85"/>
        <v>sep</v>
      </c>
      <c r="AB766" s="23" t="str">
        <f t="shared" si="89"/>
        <v>ti</v>
      </c>
      <c r="AC766" s="23" t="str">
        <f t="shared" si="90"/>
        <v>ti</v>
      </c>
      <c r="AD766" s="45"/>
      <c r="AE766" s="45"/>
    </row>
    <row r="767" spans="1:31" x14ac:dyDescent="0.25">
      <c r="A767" s="45">
        <v>32390</v>
      </c>
      <c r="B767" s="45"/>
      <c r="C767" s="45">
        <v>10176</v>
      </c>
      <c r="D767" s="52">
        <v>44139</v>
      </c>
      <c r="E767" s="45">
        <v>1036101</v>
      </c>
      <c r="F767" s="63">
        <v>421002</v>
      </c>
      <c r="G767" s="45" t="s">
        <v>57</v>
      </c>
      <c r="H767" s="34">
        <v>53625</v>
      </c>
      <c r="I767" s="51">
        <v>1</v>
      </c>
      <c r="J767" s="45">
        <v>-1</v>
      </c>
      <c r="K767" s="45" t="s">
        <v>3102</v>
      </c>
      <c r="L767" s="45">
        <v>680</v>
      </c>
      <c r="M767" s="45">
        <v>683</v>
      </c>
      <c r="N767" s="26">
        <v>-3</v>
      </c>
      <c r="O767" s="52">
        <v>44134</v>
      </c>
      <c r="P767" s="26">
        <v>2044</v>
      </c>
      <c r="Q767" s="45" t="s">
        <v>3269</v>
      </c>
      <c r="R767" s="45" t="s">
        <v>3051</v>
      </c>
      <c r="S767" s="45" t="s">
        <v>88</v>
      </c>
      <c r="T767" s="45"/>
      <c r="V767" s="45"/>
      <c r="W767" s="23" t="str">
        <f t="shared" si="86"/>
        <v>2044</v>
      </c>
      <c r="X767" s="23">
        <f t="shared" si="87"/>
        <v>2020</v>
      </c>
      <c r="Y767" s="23">
        <f t="shared" si="88"/>
        <v>2020</v>
      </c>
      <c r="Z767" s="23" t="str">
        <f t="shared" si="84"/>
        <v>nov</v>
      </c>
      <c r="AA767" s="23" t="str">
        <f t="shared" si="85"/>
        <v>okt</v>
      </c>
      <c r="AB767" s="23" t="str">
        <f t="shared" si="89"/>
        <v>on</v>
      </c>
      <c r="AC767" s="23" t="str">
        <f t="shared" si="90"/>
        <v>fr</v>
      </c>
      <c r="AD767" s="45"/>
      <c r="AE767" s="45"/>
    </row>
    <row r="768" spans="1:31" x14ac:dyDescent="0.25">
      <c r="A768" s="45">
        <v>32391</v>
      </c>
      <c r="B768" s="45"/>
      <c r="C768" s="45">
        <v>10178</v>
      </c>
      <c r="D768" s="52">
        <v>44139</v>
      </c>
      <c r="E768" s="45">
        <v>1035489</v>
      </c>
      <c r="F768" s="45">
        <v>430016</v>
      </c>
      <c r="G768" s="45" t="s">
        <v>60</v>
      </c>
      <c r="H768" s="34">
        <v>70393</v>
      </c>
      <c r="I768" s="51">
        <v>15</v>
      </c>
      <c r="J768" s="45">
        <v>-1</v>
      </c>
      <c r="K768" s="45" t="s">
        <v>3102</v>
      </c>
      <c r="L768" s="45">
        <v>314</v>
      </c>
      <c r="M768" s="45">
        <v>304</v>
      </c>
      <c r="N768" s="26">
        <v>10</v>
      </c>
      <c r="O768" s="52">
        <v>44132</v>
      </c>
      <c r="P768" s="26">
        <v>2044</v>
      </c>
      <c r="Q768" s="45" t="s">
        <v>3322</v>
      </c>
      <c r="R768" s="45" t="s">
        <v>3051</v>
      </c>
      <c r="S768" s="45" t="s">
        <v>88</v>
      </c>
      <c r="T768" s="45"/>
      <c r="V768" s="45"/>
      <c r="W768" s="23" t="str">
        <f t="shared" si="86"/>
        <v>2044</v>
      </c>
      <c r="X768" s="23">
        <f t="shared" si="87"/>
        <v>2020</v>
      </c>
      <c r="Y768" s="23">
        <f t="shared" si="88"/>
        <v>2020</v>
      </c>
      <c r="Z768" s="23" t="str">
        <f t="shared" si="84"/>
        <v>nov</v>
      </c>
      <c r="AA768" s="23" t="str">
        <f t="shared" si="85"/>
        <v>okt</v>
      </c>
      <c r="AB768" s="23" t="str">
        <f t="shared" si="89"/>
        <v>on</v>
      </c>
      <c r="AC768" s="23" t="str">
        <f t="shared" si="90"/>
        <v>on</v>
      </c>
      <c r="AD768" s="45"/>
      <c r="AE768" s="45"/>
    </row>
    <row r="769" spans="1:31" x14ac:dyDescent="0.25">
      <c r="A769" s="45">
        <v>32392</v>
      </c>
      <c r="B769" s="45"/>
      <c r="C769" s="45">
        <v>10183</v>
      </c>
      <c r="D769" s="52">
        <v>44139</v>
      </c>
      <c r="E769" s="45">
        <v>1036327</v>
      </c>
      <c r="F769" s="63">
        <v>96808511</v>
      </c>
      <c r="G769" s="45" t="s">
        <v>60</v>
      </c>
      <c r="H769" s="34">
        <v>450252</v>
      </c>
      <c r="I769" s="51">
        <v>20</v>
      </c>
      <c r="J769" s="45">
        <v>-5</v>
      </c>
      <c r="K769" s="45" t="s">
        <v>3051</v>
      </c>
      <c r="L769" s="45">
        <v>244</v>
      </c>
      <c r="M769" s="45">
        <v>229</v>
      </c>
      <c r="N769" s="26">
        <v>15</v>
      </c>
      <c r="O769" s="52">
        <v>44137</v>
      </c>
      <c r="P769" s="26">
        <v>2044</v>
      </c>
      <c r="Q769" s="45" t="s">
        <v>3322</v>
      </c>
      <c r="R769" s="45" t="s">
        <v>3051</v>
      </c>
      <c r="S769" s="45" t="s">
        <v>88</v>
      </c>
      <c r="T769" s="45"/>
      <c r="V769" s="45"/>
      <c r="W769" s="23" t="str">
        <f t="shared" si="86"/>
        <v>2045</v>
      </c>
      <c r="X769" s="23">
        <f t="shared" si="87"/>
        <v>2020</v>
      </c>
      <c r="Y769" s="23">
        <f t="shared" si="88"/>
        <v>2020</v>
      </c>
      <c r="Z769" s="23" t="str">
        <f t="shared" si="84"/>
        <v>nov</v>
      </c>
      <c r="AA769" s="23" t="str">
        <f t="shared" si="85"/>
        <v>nov</v>
      </c>
      <c r="AB769" s="23" t="str">
        <f t="shared" si="89"/>
        <v>on</v>
      </c>
      <c r="AC769" s="23" t="str">
        <f t="shared" si="90"/>
        <v>ma</v>
      </c>
      <c r="AD769" s="45"/>
      <c r="AE769" s="45"/>
    </row>
    <row r="770" spans="1:31" x14ac:dyDescent="0.25">
      <c r="A770" s="45">
        <v>32393</v>
      </c>
      <c r="B770" s="45"/>
      <c r="C770" s="45">
        <v>10184</v>
      </c>
      <c r="D770" s="52">
        <v>44139</v>
      </c>
      <c r="E770" s="45">
        <v>1036327</v>
      </c>
      <c r="F770" s="63">
        <v>96808511</v>
      </c>
      <c r="G770" s="45" t="s">
        <v>60</v>
      </c>
      <c r="H770" s="34">
        <v>290600</v>
      </c>
      <c r="I770" s="51">
        <v>30</v>
      </c>
      <c r="J770" s="45">
        <v>-27</v>
      </c>
      <c r="K770" s="45" t="s">
        <v>3051</v>
      </c>
      <c r="L770" s="45">
        <v>253</v>
      </c>
      <c r="M770" s="45">
        <v>236</v>
      </c>
      <c r="N770" s="26">
        <v>17</v>
      </c>
      <c r="O770" s="52">
        <v>44137</v>
      </c>
      <c r="P770" s="26">
        <v>2044</v>
      </c>
      <c r="Q770" s="45" t="s">
        <v>3322</v>
      </c>
      <c r="R770" s="45" t="s">
        <v>3102</v>
      </c>
      <c r="S770" s="45" t="s">
        <v>88</v>
      </c>
      <c r="T770" s="45"/>
      <c r="V770" s="45"/>
      <c r="W770" s="23" t="str">
        <f t="shared" si="86"/>
        <v>2045</v>
      </c>
      <c r="X770" s="23">
        <f t="shared" si="87"/>
        <v>2020</v>
      </c>
      <c r="Y770" s="23">
        <f t="shared" si="88"/>
        <v>2020</v>
      </c>
      <c r="Z770" s="23" t="str">
        <f t="shared" si="84"/>
        <v>nov</v>
      </c>
      <c r="AA770" s="23" t="str">
        <f t="shared" si="85"/>
        <v>nov</v>
      </c>
      <c r="AB770" s="23" t="str">
        <f t="shared" si="89"/>
        <v>on</v>
      </c>
      <c r="AC770" s="23" t="str">
        <f t="shared" si="90"/>
        <v>ma</v>
      </c>
      <c r="AD770" s="45"/>
      <c r="AE770" s="45"/>
    </row>
    <row r="771" spans="1:31" x14ac:dyDescent="0.25">
      <c r="A771" s="45">
        <v>32394</v>
      </c>
      <c r="B771" s="45"/>
      <c r="C771" s="45">
        <v>10187</v>
      </c>
      <c r="D771" s="52">
        <v>44140</v>
      </c>
      <c r="E771" s="45">
        <v>1036454</v>
      </c>
      <c r="F771" s="63">
        <v>97961690</v>
      </c>
      <c r="G771" s="45" t="s">
        <v>60</v>
      </c>
      <c r="H771" s="34" t="s">
        <v>3734</v>
      </c>
      <c r="I771" s="51">
        <v>10</v>
      </c>
      <c r="J771" s="45">
        <v>-8</v>
      </c>
      <c r="K771" s="45" t="s">
        <v>3051</v>
      </c>
      <c r="L771" s="45">
        <v>76</v>
      </c>
      <c r="M771" s="45">
        <v>68</v>
      </c>
      <c r="N771" s="26">
        <v>8</v>
      </c>
      <c r="O771" s="52">
        <v>44138</v>
      </c>
      <c r="P771" s="26">
        <v>2044</v>
      </c>
      <c r="Q771" s="45" t="s">
        <v>3106</v>
      </c>
      <c r="R771" s="45" t="s">
        <v>3102</v>
      </c>
      <c r="S771" s="45" t="s">
        <v>89</v>
      </c>
      <c r="T771" s="45"/>
      <c r="V771" s="45"/>
      <c r="W771" s="23" t="str">
        <f t="shared" si="86"/>
        <v>2045</v>
      </c>
      <c r="X771" s="23">
        <f t="shared" si="87"/>
        <v>2020</v>
      </c>
      <c r="Y771" s="23">
        <f t="shared" si="88"/>
        <v>2020</v>
      </c>
      <c r="Z771" s="23" t="str">
        <f t="shared" si="84"/>
        <v>nov</v>
      </c>
      <c r="AA771" s="23" t="str">
        <f t="shared" si="85"/>
        <v>nov</v>
      </c>
      <c r="AB771" s="23" t="str">
        <f t="shared" si="89"/>
        <v>to</v>
      </c>
      <c r="AC771" s="23" t="str">
        <f t="shared" si="90"/>
        <v>ti</v>
      </c>
      <c r="AD771" s="45"/>
      <c r="AE771" s="45"/>
    </row>
    <row r="772" spans="1:31" x14ac:dyDescent="0.25">
      <c r="A772" s="45">
        <v>32395</v>
      </c>
      <c r="B772" s="45"/>
      <c r="C772" s="45">
        <v>10188</v>
      </c>
      <c r="D772" s="52">
        <v>44140</v>
      </c>
      <c r="E772" s="45">
        <v>1036617</v>
      </c>
      <c r="F772" s="63">
        <v>75505872</v>
      </c>
      <c r="G772" s="45" t="s">
        <v>60</v>
      </c>
      <c r="H772" s="34">
        <v>77113</v>
      </c>
      <c r="I772" s="51">
        <v>0</v>
      </c>
      <c r="J772" s="45">
        <v>10</v>
      </c>
      <c r="K772" s="45" t="s">
        <v>3051</v>
      </c>
      <c r="L772" s="45">
        <v>12</v>
      </c>
      <c r="M772" s="45">
        <v>12</v>
      </c>
      <c r="N772" s="26">
        <v>0</v>
      </c>
      <c r="O772" s="52">
        <v>44139</v>
      </c>
      <c r="P772" s="26">
        <v>2044</v>
      </c>
      <c r="Q772" s="45" t="s">
        <v>70</v>
      </c>
      <c r="R772" s="45" t="s">
        <v>3051</v>
      </c>
      <c r="S772" s="45" t="s">
        <v>89</v>
      </c>
      <c r="T772" s="45"/>
      <c r="V772" s="45"/>
      <c r="W772" s="23" t="str">
        <f t="shared" si="86"/>
        <v>2045</v>
      </c>
      <c r="X772" s="23">
        <f t="shared" si="87"/>
        <v>2020</v>
      </c>
      <c r="Y772" s="23">
        <f t="shared" si="88"/>
        <v>2020</v>
      </c>
      <c r="Z772" s="23" t="str">
        <f t="shared" si="84"/>
        <v>nov</v>
      </c>
      <c r="AA772" s="23" t="str">
        <f t="shared" si="85"/>
        <v>nov</v>
      </c>
      <c r="AB772" s="23" t="str">
        <f t="shared" si="89"/>
        <v>to</v>
      </c>
      <c r="AC772" s="23" t="str">
        <f t="shared" si="90"/>
        <v>on</v>
      </c>
      <c r="AD772" s="45"/>
      <c r="AE772" s="45"/>
    </row>
    <row r="773" spans="1:31" x14ac:dyDescent="0.25">
      <c r="A773" s="45">
        <v>32396</v>
      </c>
      <c r="B773" s="45"/>
      <c r="C773" s="45">
        <v>10189</v>
      </c>
      <c r="D773" s="52">
        <v>44140</v>
      </c>
      <c r="E773" s="45">
        <v>1036617</v>
      </c>
      <c r="F773" s="45">
        <v>75505872</v>
      </c>
      <c r="G773" s="45" t="s">
        <v>60</v>
      </c>
      <c r="H773" s="34">
        <v>77525</v>
      </c>
      <c r="I773" s="51">
        <v>5</v>
      </c>
      <c r="J773" s="45">
        <v>3</v>
      </c>
      <c r="K773" s="45" t="s">
        <v>3102</v>
      </c>
      <c r="L773" s="45">
        <v>502</v>
      </c>
      <c r="M773" s="45">
        <v>502</v>
      </c>
      <c r="N773" s="26">
        <v>0</v>
      </c>
      <c r="O773" s="52">
        <v>44139</v>
      </c>
      <c r="P773" s="26">
        <v>2044</v>
      </c>
      <c r="Q773" s="45" t="s">
        <v>70</v>
      </c>
      <c r="R773" s="45" t="s">
        <v>3051</v>
      </c>
      <c r="S773" s="45" t="s">
        <v>89</v>
      </c>
      <c r="T773" s="45"/>
      <c r="V773" s="45"/>
      <c r="W773" s="23" t="str">
        <f t="shared" si="86"/>
        <v>2045</v>
      </c>
      <c r="X773" s="23">
        <f t="shared" si="87"/>
        <v>2020</v>
      </c>
      <c r="Y773" s="23">
        <f t="shared" si="88"/>
        <v>2020</v>
      </c>
      <c r="Z773" s="23" t="str">
        <f t="shared" si="84"/>
        <v>nov</v>
      </c>
      <c r="AA773" s="23" t="str">
        <f t="shared" si="85"/>
        <v>nov</v>
      </c>
      <c r="AB773" s="23" t="str">
        <f t="shared" si="89"/>
        <v>to</v>
      </c>
      <c r="AC773" s="23" t="str">
        <f t="shared" si="90"/>
        <v>on</v>
      </c>
      <c r="AD773" s="45"/>
      <c r="AE773" s="45"/>
    </row>
    <row r="774" spans="1:31" x14ac:dyDescent="0.25">
      <c r="A774" s="45">
        <v>32397</v>
      </c>
      <c r="B774" s="45"/>
      <c r="C774" s="45">
        <v>10194</v>
      </c>
      <c r="D774" s="52">
        <v>44141</v>
      </c>
      <c r="E774" s="45">
        <v>1035829</v>
      </c>
      <c r="F774" s="63">
        <v>500151</v>
      </c>
      <c r="G774" s="45" t="s">
        <v>57</v>
      </c>
      <c r="H774" s="34">
        <v>5346</v>
      </c>
      <c r="I774" s="51">
        <v>15</v>
      </c>
      <c r="J774" s="45">
        <v>-5</v>
      </c>
      <c r="K774" s="45" t="s">
        <v>3102</v>
      </c>
      <c r="L774" s="45">
        <v>178</v>
      </c>
      <c r="M774" s="45">
        <v>179</v>
      </c>
      <c r="N774" s="26">
        <v>-1</v>
      </c>
      <c r="O774" s="52">
        <v>44133</v>
      </c>
      <c r="P774" s="26">
        <v>2044</v>
      </c>
      <c r="Q774" s="45" t="s">
        <v>3181</v>
      </c>
      <c r="R774" s="45" t="s">
        <v>3051</v>
      </c>
      <c r="S774" s="45" t="s">
        <v>88</v>
      </c>
      <c r="T774" s="45"/>
      <c r="V774" s="45"/>
      <c r="W774" s="23" t="str">
        <f t="shared" si="86"/>
        <v>2044</v>
      </c>
      <c r="X774" s="23">
        <f t="shared" si="87"/>
        <v>2020</v>
      </c>
      <c r="Y774" s="23">
        <f t="shared" si="88"/>
        <v>2020</v>
      </c>
      <c r="Z774" s="23" t="str">
        <f t="shared" si="84"/>
        <v>nov</v>
      </c>
      <c r="AA774" s="23" t="str">
        <f t="shared" si="85"/>
        <v>okt</v>
      </c>
      <c r="AB774" s="23" t="str">
        <f t="shared" si="89"/>
        <v>fr</v>
      </c>
      <c r="AC774" s="23" t="str">
        <f t="shared" si="90"/>
        <v>to</v>
      </c>
      <c r="AD774" s="45"/>
      <c r="AE774" s="45"/>
    </row>
    <row r="775" spans="1:31" x14ac:dyDescent="0.25">
      <c r="A775" s="45">
        <v>32398</v>
      </c>
      <c r="B775" s="45"/>
      <c r="C775" s="45">
        <v>10195</v>
      </c>
      <c r="D775" s="52">
        <v>44141</v>
      </c>
      <c r="E775" s="45">
        <v>1036620</v>
      </c>
      <c r="F775" s="63">
        <v>36955000</v>
      </c>
      <c r="G775" s="45" t="s">
        <v>60</v>
      </c>
      <c r="H775" s="34">
        <v>70393</v>
      </c>
      <c r="I775" s="51">
        <v>10</v>
      </c>
      <c r="J775" s="45">
        <v>-10</v>
      </c>
      <c r="K775" s="45" t="s">
        <v>3051</v>
      </c>
      <c r="L775" s="45">
        <v>282</v>
      </c>
      <c r="M775" s="45">
        <v>273</v>
      </c>
      <c r="N775" s="26">
        <v>10</v>
      </c>
      <c r="O775" s="52">
        <v>44139</v>
      </c>
      <c r="P775" s="26">
        <v>2045</v>
      </c>
      <c r="Q775" s="45" t="s">
        <v>70</v>
      </c>
      <c r="R775" s="45" t="s">
        <v>3102</v>
      </c>
      <c r="S775" s="45" t="s">
        <v>89</v>
      </c>
      <c r="T775" s="45"/>
      <c r="V775" s="45"/>
      <c r="W775" s="23" t="str">
        <f t="shared" si="86"/>
        <v>2045</v>
      </c>
      <c r="X775" s="23">
        <f t="shared" si="87"/>
        <v>2020</v>
      </c>
      <c r="Y775" s="23">
        <f t="shared" si="88"/>
        <v>2020</v>
      </c>
      <c r="Z775" s="23" t="str">
        <f t="shared" si="84"/>
        <v>nov</v>
      </c>
      <c r="AA775" s="23" t="str">
        <f t="shared" si="85"/>
        <v>nov</v>
      </c>
      <c r="AB775" s="23" t="str">
        <f t="shared" si="89"/>
        <v>fr</v>
      </c>
      <c r="AC775" s="23" t="str">
        <f t="shared" si="90"/>
        <v>on</v>
      </c>
      <c r="AD775" s="45"/>
      <c r="AE775" s="45"/>
    </row>
    <row r="776" spans="1:31" x14ac:dyDescent="0.25">
      <c r="A776" s="45">
        <v>32399</v>
      </c>
      <c r="B776" s="45"/>
      <c r="C776" s="45">
        <v>10196</v>
      </c>
      <c r="D776" s="52">
        <v>44141</v>
      </c>
      <c r="E776" s="45">
        <v>1036160</v>
      </c>
      <c r="F776" s="63">
        <v>3353</v>
      </c>
      <c r="G776" s="45" t="s">
        <v>60</v>
      </c>
      <c r="H776" s="34">
        <v>71602</v>
      </c>
      <c r="I776" s="51">
        <v>5</v>
      </c>
      <c r="J776" s="45">
        <v>-1</v>
      </c>
      <c r="K776" s="45" t="s">
        <v>3102</v>
      </c>
      <c r="L776" s="45">
        <v>444</v>
      </c>
      <c r="M776" s="45">
        <v>443</v>
      </c>
      <c r="N776" s="26">
        <v>1</v>
      </c>
      <c r="O776" s="52">
        <v>44137</v>
      </c>
      <c r="P776" s="26">
        <v>2045</v>
      </c>
      <c r="Q776" s="45" t="s">
        <v>3310</v>
      </c>
      <c r="R776" s="45" t="s">
        <v>3102</v>
      </c>
      <c r="S776" s="45" t="s">
        <v>88</v>
      </c>
      <c r="T776" s="45"/>
      <c r="V776" s="45"/>
      <c r="W776" s="23" t="str">
        <f t="shared" si="86"/>
        <v>2045</v>
      </c>
      <c r="X776" s="23">
        <f t="shared" si="87"/>
        <v>2020</v>
      </c>
      <c r="Y776" s="23">
        <f t="shared" si="88"/>
        <v>2020</v>
      </c>
      <c r="Z776" s="23" t="str">
        <f t="shared" si="84"/>
        <v>nov</v>
      </c>
      <c r="AA776" s="23" t="str">
        <f t="shared" si="85"/>
        <v>nov</v>
      </c>
      <c r="AB776" s="23" t="str">
        <f t="shared" si="89"/>
        <v>fr</v>
      </c>
      <c r="AC776" s="23" t="str">
        <f t="shared" si="90"/>
        <v>ma</v>
      </c>
      <c r="AD776" s="45"/>
      <c r="AE776" s="45"/>
    </row>
    <row r="777" spans="1:31" x14ac:dyDescent="0.25">
      <c r="A777" s="45">
        <v>32400</v>
      </c>
      <c r="B777" s="45"/>
      <c r="C777" s="45">
        <v>10199</v>
      </c>
      <c r="D777" s="52">
        <v>44141</v>
      </c>
      <c r="E777" s="45">
        <v>1035334</v>
      </c>
      <c r="F777" s="45">
        <v>420005</v>
      </c>
      <c r="G777" s="45" t="s">
        <v>57</v>
      </c>
      <c r="H777" s="34">
        <v>70674</v>
      </c>
      <c r="I777" s="51">
        <v>24</v>
      </c>
      <c r="J777" s="45">
        <v>-8</v>
      </c>
      <c r="K777" s="45" t="s">
        <v>3051</v>
      </c>
      <c r="L777" s="45">
        <v>147</v>
      </c>
      <c r="M777" s="45">
        <v>147</v>
      </c>
      <c r="N777" s="26">
        <v>0</v>
      </c>
      <c r="O777" s="52">
        <v>44127</v>
      </c>
      <c r="P777" s="26">
        <v>2045</v>
      </c>
      <c r="Q777" s="45" t="s">
        <v>3108</v>
      </c>
      <c r="R777" s="45" t="s">
        <v>3051</v>
      </c>
      <c r="S777" s="45" t="s">
        <v>88</v>
      </c>
      <c r="T777" s="45"/>
      <c r="V777" s="45"/>
      <c r="W777" s="23" t="str">
        <f t="shared" si="86"/>
        <v>2043</v>
      </c>
      <c r="X777" s="23">
        <f t="shared" si="87"/>
        <v>2020</v>
      </c>
      <c r="Y777" s="23">
        <f t="shared" si="88"/>
        <v>2020</v>
      </c>
      <c r="Z777" s="23" t="str">
        <f t="shared" si="84"/>
        <v>nov</v>
      </c>
      <c r="AA777" s="23" t="str">
        <f t="shared" si="85"/>
        <v>okt</v>
      </c>
      <c r="AB777" s="23" t="str">
        <f t="shared" si="89"/>
        <v>fr</v>
      </c>
      <c r="AC777" s="23" t="str">
        <f t="shared" si="90"/>
        <v>fr</v>
      </c>
      <c r="AD777" s="45"/>
      <c r="AE777" s="45"/>
    </row>
    <row r="778" spans="1:31" x14ac:dyDescent="0.25">
      <c r="A778" s="45">
        <v>32401</v>
      </c>
      <c r="B778" s="45"/>
      <c r="C778" s="45">
        <v>10208</v>
      </c>
      <c r="D778" s="52">
        <v>44144</v>
      </c>
      <c r="E778" s="45">
        <v>1036427</v>
      </c>
      <c r="F778" s="45">
        <v>700047</v>
      </c>
      <c r="G778" s="45" t="s">
        <v>57</v>
      </c>
      <c r="H778" s="34">
        <v>41693</v>
      </c>
      <c r="I778" s="51">
        <v>20</v>
      </c>
      <c r="J778" s="45">
        <v>-6</v>
      </c>
      <c r="K778" s="45" t="s">
        <v>3051</v>
      </c>
      <c r="L778" s="45">
        <v>57</v>
      </c>
      <c r="M778" s="45">
        <v>57</v>
      </c>
      <c r="N778" s="26">
        <v>0</v>
      </c>
      <c r="O778" s="52">
        <v>44138</v>
      </c>
      <c r="P778" s="26">
        <v>2045</v>
      </c>
      <c r="Q778" s="45" t="s">
        <v>3105</v>
      </c>
      <c r="R778" s="45" t="s">
        <v>3051</v>
      </c>
      <c r="S778" s="45" t="s">
        <v>88</v>
      </c>
      <c r="T778" s="45"/>
      <c r="V778" s="45"/>
      <c r="W778" s="23" t="str">
        <f t="shared" si="86"/>
        <v>2045</v>
      </c>
      <c r="X778" s="23">
        <f t="shared" si="87"/>
        <v>2020</v>
      </c>
      <c r="Y778" s="23">
        <f t="shared" si="88"/>
        <v>2020</v>
      </c>
      <c r="Z778" s="23" t="str">
        <f t="shared" si="84"/>
        <v>nov</v>
      </c>
      <c r="AA778" s="23" t="str">
        <f t="shared" si="85"/>
        <v>nov</v>
      </c>
      <c r="AB778" s="23" t="str">
        <f t="shared" si="89"/>
        <v>ma</v>
      </c>
      <c r="AC778" s="23" t="str">
        <f t="shared" si="90"/>
        <v>ti</v>
      </c>
      <c r="AD778" s="45"/>
      <c r="AE778" s="45"/>
    </row>
    <row r="779" spans="1:31" x14ac:dyDescent="0.25">
      <c r="A779" s="45">
        <v>32402</v>
      </c>
      <c r="B779" s="45"/>
      <c r="C779" s="45">
        <v>10214</v>
      </c>
      <c r="D779" s="52">
        <v>44145</v>
      </c>
      <c r="E779" s="45">
        <v>1036277</v>
      </c>
      <c r="F779" s="63">
        <v>500899</v>
      </c>
      <c r="G779" s="45" t="s">
        <v>60</v>
      </c>
      <c r="H779" s="34">
        <v>29623</v>
      </c>
      <c r="I779" s="51">
        <v>60</v>
      </c>
      <c r="J779" s="45">
        <v>-10</v>
      </c>
      <c r="K779" s="45" t="s">
        <v>3051</v>
      </c>
      <c r="L779" s="45">
        <v>471</v>
      </c>
      <c r="M779" s="45">
        <v>461</v>
      </c>
      <c r="N779" s="26">
        <v>10</v>
      </c>
      <c r="O779" s="52">
        <v>44137</v>
      </c>
      <c r="P779" s="26">
        <v>2045</v>
      </c>
      <c r="Q779" s="45" t="s">
        <v>3322</v>
      </c>
      <c r="R779" s="45" t="s">
        <v>3102</v>
      </c>
      <c r="S779" s="45" t="s">
        <v>88</v>
      </c>
      <c r="T779" s="45"/>
      <c r="V779" s="45"/>
      <c r="W779" s="23" t="str">
        <f t="shared" si="86"/>
        <v>2045</v>
      </c>
      <c r="X779" s="23">
        <f t="shared" si="87"/>
        <v>2020</v>
      </c>
      <c r="Y779" s="23">
        <f t="shared" si="88"/>
        <v>2020</v>
      </c>
      <c r="Z779" s="23" t="str">
        <f t="shared" si="84"/>
        <v>nov</v>
      </c>
      <c r="AA779" s="23" t="str">
        <f t="shared" si="85"/>
        <v>nov</v>
      </c>
      <c r="AB779" s="23" t="str">
        <f t="shared" si="89"/>
        <v>ti</v>
      </c>
      <c r="AC779" s="23" t="str">
        <f t="shared" si="90"/>
        <v>ma</v>
      </c>
      <c r="AD779" s="45"/>
      <c r="AE779" s="45"/>
    </row>
    <row r="780" spans="1:31" x14ac:dyDescent="0.25">
      <c r="A780" s="45">
        <v>32403</v>
      </c>
      <c r="B780" s="45"/>
      <c r="C780" s="45">
        <v>10215</v>
      </c>
      <c r="D780" s="52">
        <v>44145</v>
      </c>
      <c r="E780" s="45">
        <v>1036182</v>
      </c>
      <c r="F780" s="63">
        <v>421309</v>
      </c>
      <c r="G780" s="45" t="s">
        <v>60</v>
      </c>
      <c r="H780" s="34">
        <v>549600</v>
      </c>
      <c r="I780" s="51">
        <v>25</v>
      </c>
      <c r="J780" s="45">
        <v>-20</v>
      </c>
      <c r="K780" s="45" t="s">
        <v>3102</v>
      </c>
      <c r="L780" s="45">
        <v>1095</v>
      </c>
      <c r="M780" s="45">
        <v>1075</v>
      </c>
      <c r="N780" s="26">
        <v>20</v>
      </c>
      <c r="O780" s="52">
        <v>44138</v>
      </c>
      <c r="P780" s="26">
        <v>2046</v>
      </c>
      <c r="Q780" s="45" t="s">
        <v>3103</v>
      </c>
      <c r="R780" s="45" t="s">
        <v>3102</v>
      </c>
      <c r="S780" s="45" t="s">
        <v>89</v>
      </c>
      <c r="T780" s="45"/>
      <c r="V780" s="45"/>
      <c r="W780" s="23" t="str">
        <f t="shared" si="86"/>
        <v>2045</v>
      </c>
      <c r="X780" s="23">
        <f t="shared" si="87"/>
        <v>2020</v>
      </c>
      <c r="Y780" s="23">
        <f t="shared" si="88"/>
        <v>2020</v>
      </c>
      <c r="Z780" s="23" t="str">
        <f t="shared" si="84"/>
        <v>nov</v>
      </c>
      <c r="AA780" s="23" t="str">
        <f t="shared" si="85"/>
        <v>nov</v>
      </c>
      <c r="AB780" s="23" t="str">
        <f t="shared" si="89"/>
        <v>ti</v>
      </c>
      <c r="AC780" s="23" t="str">
        <f t="shared" si="90"/>
        <v>ti</v>
      </c>
      <c r="AD780" s="45"/>
      <c r="AE780" s="45"/>
    </row>
    <row r="781" spans="1:31" x14ac:dyDescent="0.25">
      <c r="A781" s="45">
        <v>32404</v>
      </c>
      <c r="B781" s="45"/>
      <c r="C781" s="45">
        <v>10218</v>
      </c>
      <c r="D781" s="52">
        <v>44145</v>
      </c>
      <c r="E781" s="45">
        <v>1037046</v>
      </c>
      <c r="F781" s="63">
        <v>97537111</v>
      </c>
      <c r="G781" s="45" t="s">
        <v>60</v>
      </c>
      <c r="H781" s="34">
        <v>2945</v>
      </c>
      <c r="I781" s="51">
        <v>10</v>
      </c>
      <c r="J781" s="45">
        <v>-9</v>
      </c>
      <c r="K781" s="45" t="s">
        <v>3051</v>
      </c>
      <c r="L781" s="45">
        <v>366</v>
      </c>
      <c r="M781" s="45">
        <v>366</v>
      </c>
      <c r="N781" s="26">
        <v>0</v>
      </c>
      <c r="O781" s="52">
        <v>44144</v>
      </c>
      <c r="P781" s="26">
        <v>2046</v>
      </c>
      <c r="Q781" s="45" t="s">
        <v>3322</v>
      </c>
      <c r="R781" s="45" t="s">
        <v>3051</v>
      </c>
      <c r="S781" s="45" t="s">
        <v>89</v>
      </c>
      <c r="T781" s="45"/>
      <c r="V781" s="45"/>
      <c r="W781" s="23" t="str">
        <f t="shared" si="86"/>
        <v>2046</v>
      </c>
      <c r="X781" s="23">
        <f t="shared" si="87"/>
        <v>2020</v>
      </c>
      <c r="Y781" s="23">
        <f t="shared" si="88"/>
        <v>2020</v>
      </c>
      <c r="Z781" s="23" t="str">
        <f t="shared" si="84"/>
        <v>nov</v>
      </c>
      <c r="AA781" s="23" t="str">
        <f t="shared" si="85"/>
        <v>nov</v>
      </c>
      <c r="AB781" s="23" t="str">
        <f t="shared" si="89"/>
        <v>ti</v>
      </c>
      <c r="AC781" s="23" t="str">
        <f t="shared" si="90"/>
        <v>ma</v>
      </c>
      <c r="AD781" s="45"/>
      <c r="AE781" s="45"/>
    </row>
    <row r="782" spans="1:31" x14ac:dyDescent="0.25">
      <c r="A782" s="45">
        <v>32405</v>
      </c>
      <c r="B782" s="45"/>
      <c r="C782" s="45">
        <v>10223</v>
      </c>
      <c r="D782" s="52">
        <v>44146</v>
      </c>
      <c r="E782" s="45">
        <v>1035855</v>
      </c>
      <c r="F782" s="63">
        <v>404001</v>
      </c>
      <c r="G782" s="45" t="s">
        <v>57</v>
      </c>
      <c r="H782" s="34">
        <v>29344</v>
      </c>
      <c r="I782" s="51">
        <v>160</v>
      </c>
      <c r="J782" s="45">
        <v>10</v>
      </c>
      <c r="K782" s="45" t="s">
        <v>3051</v>
      </c>
      <c r="L782" s="45">
        <v>540</v>
      </c>
      <c r="M782" s="45">
        <v>533</v>
      </c>
      <c r="N782" s="26">
        <v>7</v>
      </c>
      <c r="O782" s="52">
        <v>44140</v>
      </c>
      <c r="P782" s="26">
        <v>2046</v>
      </c>
      <c r="Q782" s="45" t="s">
        <v>3269</v>
      </c>
      <c r="R782" s="45" t="s">
        <v>3051</v>
      </c>
      <c r="S782" s="45" t="s">
        <v>88</v>
      </c>
      <c r="T782" s="45"/>
      <c r="V782" s="45"/>
      <c r="W782" s="23" t="str">
        <f t="shared" si="86"/>
        <v>2045</v>
      </c>
      <c r="X782" s="23">
        <f t="shared" si="87"/>
        <v>2020</v>
      </c>
      <c r="Y782" s="23">
        <f t="shared" si="88"/>
        <v>2020</v>
      </c>
      <c r="Z782" s="23" t="str">
        <f t="shared" si="84"/>
        <v>nov</v>
      </c>
      <c r="AA782" s="23" t="str">
        <f t="shared" si="85"/>
        <v>nov</v>
      </c>
      <c r="AB782" s="23" t="str">
        <f t="shared" si="89"/>
        <v>on</v>
      </c>
      <c r="AC782" s="23" t="str">
        <f t="shared" si="90"/>
        <v>to</v>
      </c>
      <c r="AD782" s="45"/>
      <c r="AE782" s="45"/>
    </row>
    <row r="783" spans="1:31" x14ac:dyDescent="0.25">
      <c r="A783" s="45">
        <v>32406</v>
      </c>
      <c r="B783" s="45"/>
      <c r="C783" s="45">
        <v>10227</v>
      </c>
      <c r="D783" s="52">
        <v>44146</v>
      </c>
      <c r="E783" s="45">
        <v>1036573</v>
      </c>
      <c r="F783" s="45">
        <v>421813</v>
      </c>
      <c r="G783" s="45" t="s">
        <v>60</v>
      </c>
      <c r="H783" s="34">
        <v>77633</v>
      </c>
      <c r="I783" s="51">
        <v>4</v>
      </c>
      <c r="J783" s="45">
        <v>-4</v>
      </c>
      <c r="K783" s="45" t="s">
        <v>3102</v>
      </c>
      <c r="L783" s="45">
        <v>25</v>
      </c>
      <c r="M783" s="45">
        <v>25</v>
      </c>
      <c r="N783" s="26">
        <v>0</v>
      </c>
      <c r="O783" s="52">
        <v>44139</v>
      </c>
      <c r="P783" s="26">
        <v>2046</v>
      </c>
      <c r="Q783" s="45" t="s">
        <v>70</v>
      </c>
      <c r="R783" s="45" t="s">
        <v>3051</v>
      </c>
      <c r="S783" s="45" t="s">
        <v>89</v>
      </c>
      <c r="T783" s="45"/>
      <c r="V783" s="45"/>
      <c r="W783" s="23" t="str">
        <f t="shared" si="86"/>
        <v>2045</v>
      </c>
      <c r="X783" s="23">
        <f t="shared" si="87"/>
        <v>2020</v>
      </c>
      <c r="Y783" s="23">
        <f t="shared" si="88"/>
        <v>2020</v>
      </c>
      <c r="Z783" s="23" t="str">
        <f t="shared" si="84"/>
        <v>nov</v>
      </c>
      <c r="AA783" s="23" t="str">
        <f t="shared" si="85"/>
        <v>nov</v>
      </c>
      <c r="AB783" s="23" t="str">
        <f t="shared" si="89"/>
        <v>on</v>
      </c>
      <c r="AC783" s="23" t="str">
        <f t="shared" si="90"/>
        <v>on</v>
      </c>
      <c r="AD783" s="45"/>
      <c r="AE783" s="45"/>
    </row>
    <row r="784" spans="1:31" x14ac:dyDescent="0.25">
      <c r="A784" s="45">
        <v>32407</v>
      </c>
      <c r="B784" s="45"/>
      <c r="C784" s="45">
        <v>10231</v>
      </c>
      <c r="D784" s="52">
        <v>44147</v>
      </c>
      <c r="E784" s="45">
        <v>1037213</v>
      </c>
      <c r="F784" s="63">
        <v>70274545</v>
      </c>
      <c r="G784" s="45" t="s">
        <v>60</v>
      </c>
      <c r="H784" s="34">
        <v>29603</v>
      </c>
      <c r="I784" s="51">
        <v>1</v>
      </c>
      <c r="J784" s="45">
        <v>0</v>
      </c>
      <c r="K784" s="45" t="s">
        <v>3102</v>
      </c>
      <c r="L784" s="45">
        <v>560</v>
      </c>
      <c r="M784" s="45">
        <v>560</v>
      </c>
      <c r="N784" s="26">
        <v>0</v>
      </c>
      <c r="O784" s="52">
        <v>44145</v>
      </c>
      <c r="P784" s="26">
        <v>2046</v>
      </c>
      <c r="Q784" s="45" t="s">
        <v>70</v>
      </c>
      <c r="R784" s="45" t="s">
        <v>3051</v>
      </c>
      <c r="S784" s="45" t="s">
        <v>89</v>
      </c>
      <c r="T784" s="45"/>
      <c r="V784" s="45"/>
      <c r="W784" s="23" t="str">
        <f t="shared" si="86"/>
        <v>2046</v>
      </c>
      <c r="X784" s="23">
        <f t="shared" si="87"/>
        <v>2020</v>
      </c>
      <c r="Y784" s="23">
        <f t="shared" si="88"/>
        <v>2020</v>
      </c>
      <c r="Z784" s="23" t="str">
        <f t="shared" si="84"/>
        <v>nov</v>
      </c>
      <c r="AA784" s="23" t="str">
        <f t="shared" si="85"/>
        <v>nov</v>
      </c>
      <c r="AB784" s="23" t="str">
        <f t="shared" si="89"/>
        <v>to</v>
      </c>
      <c r="AC784" s="23" t="str">
        <f t="shared" si="90"/>
        <v>ti</v>
      </c>
      <c r="AD784" s="45"/>
      <c r="AE784" s="45"/>
    </row>
    <row r="785" spans="1:31" x14ac:dyDescent="0.25">
      <c r="A785" s="45">
        <v>32408</v>
      </c>
      <c r="B785" s="45"/>
      <c r="C785" s="45">
        <v>10234</v>
      </c>
      <c r="D785" s="52">
        <v>44147</v>
      </c>
      <c r="E785" s="45">
        <v>1037463</v>
      </c>
      <c r="F785" s="63">
        <v>74311818</v>
      </c>
      <c r="G785" s="45" t="s">
        <v>57</v>
      </c>
      <c r="H785" s="34">
        <v>290300</v>
      </c>
      <c r="I785" s="51">
        <v>150</v>
      </c>
      <c r="J785" s="45">
        <v>-10</v>
      </c>
      <c r="K785" s="45" t="s">
        <v>3051</v>
      </c>
      <c r="L785" s="45">
        <v>14</v>
      </c>
      <c r="M785" s="45">
        <v>14</v>
      </c>
      <c r="N785" s="26">
        <v>0</v>
      </c>
      <c r="O785" s="52">
        <v>44146</v>
      </c>
      <c r="P785" s="26">
        <v>2046</v>
      </c>
      <c r="Q785" s="45" t="s">
        <v>3110</v>
      </c>
      <c r="R785" s="45" t="s">
        <v>3051</v>
      </c>
      <c r="S785" s="45" t="s">
        <v>88</v>
      </c>
      <c r="T785" s="45"/>
      <c r="V785" s="45"/>
      <c r="W785" s="23" t="str">
        <f t="shared" si="86"/>
        <v>2046</v>
      </c>
      <c r="X785" s="23">
        <f t="shared" si="87"/>
        <v>2020</v>
      </c>
      <c r="Y785" s="23">
        <f t="shared" si="88"/>
        <v>2020</v>
      </c>
      <c r="Z785" s="23" t="str">
        <f t="shared" si="84"/>
        <v>nov</v>
      </c>
      <c r="AA785" s="23" t="str">
        <f t="shared" si="85"/>
        <v>nov</v>
      </c>
      <c r="AB785" s="23" t="str">
        <f t="shared" si="89"/>
        <v>to</v>
      </c>
      <c r="AC785" s="23" t="str">
        <f t="shared" si="90"/>
        <v>on</v>
      </c>
      <c r="AD785" s="45"/>
      <c r="AE785" s="45"/>
    </row>
    <row r="786" spans="1:31" x14ac:dyDescent="0.25">
      <c r="A786" s="45">
        <v>32409</v>
      </c>
      <c r="B786" s="45"/>
      <c r="C786" s="45">
        <v>10235</v>
      </c>
      <c r="D786" s="52">
        <v>44147</v>
      </c>
      <c r="E786" s="45">
        <v>1036954</v>
      </c>
      <c r="F786" s="63">
        <v>404001</v>
      </c>
      <c r="G786" s="45" t="s">
        <v>57</v>
      </c>
      <c r="H786" s="34">
        <v>40607</v>
      </c>
      <c r="I786" s="51">
        <v>50</v>
      </c>
      <c r="J786" s="45">
        <v>-25</v>
      </c>
      <c r="K786" s="45" t="s">
        <v>3051</v>
      </c>
      <c r="L786" s="45">
        <v>95</v>
      </c>
      <c r="M786" s="45">
        <v>95</v>
      </c>
      <c r="N786" s="26">
        <v>0</v>
      </c>
      <c r="O786" s="52">
        <v>44144</v>
      </c>
      <c r="P786" s="26">
        <v>2046</v>
      </c>
      <c r="Q786" s="45" t="s">
        <v>3105</v>
      </c>
      <c r="R786" s="45" t="s">
        <v>3051</v>
      </c>
      <c r="S786" s="45" t="s">
        <v>88</v>
      </c>
      <c r="T786" s="45"/>
      <c r="V786" s="45"/>
      <c r="W786" s="23" t="str">
        <f t="shared" si="86"/>
        <v>2046</v>
      </c>
      <c r="X786" s="23">
        <f t="shared" si="87"/>
        <v>2020</v>
      </c>
      <c r="Y786" s="23">
        <f t="shared" si="88"/>
        <v>2020</v>
      </c>
      <c r="Z786" s="23" t="str">
        <f t="shared" si="84"/>
        <v>nov</v>
      </c>
      <c r="AA786" s="23" t="str">
        <f t="shared" si="85"/>
        <v>nov</v>
      </c>
      <c r="AB786" s="23" t="str">
        <f t="shared" si="89"/>
        <v>to</v>
      </c>
      <c r="AC786" s="23" t="str">
        <f t="shared" si="90"/>
        <v>ma</v>
      </c>
      <c r="AD786" s="45"/>
      <c r="AE786" s="45"/>
    </row>
    <row r="787" spans="1:31" x14ac:dyDescent="0.25">
      <c r="A787" s="45">
        <v>32410</v>
      </c>
      <c r="B787" s="45"/>
      <c r="C787" s="45">
        <v>10236</v>
      </c>
      <c r="D787" s="52">
        <v>44147</v>
      </c>
      <c r="E787" s="45">
        <v>1036954</v>
      </c>
      <c r="F787" s="45">
        <v>404001</v>
      </c>
      <c r="G787" s="45" t="s">
        <v>57</v>
      </c>
      <c r="H787" s="34">
        <v>40605</v>
      </c>
      <c r="I787" s="51">
        <v>0</v>
      </c>
      <c r="J787" s="45">
        <v>25</v>
      </c>
      <c r="K787" s="45" t="s">
        <v>3051</v>
      </c>
      <c r="L787" s="45">
        <v>222</v>
      </c>
      <c r="M787" s="45">
        <v>221</v>
      </c>
      <c r="N787" s="26">
        <v>1</v>
      </c>
      <c r="O787" s="52">
        <v>44144</v>
      </c>
      <c r="P787" s="26">
        <v>2046</v>
      </c>
      <c r="Q787" s="45" t="s">
        <v>3105</v>
      </c>
      <c r="R787" s="45" t="s">
        <v>3051</v>
      </c>
      <c r="S787" s="45" t="s">
        <v>88</v>
      </c>
      <c r="T787" s="45"/>
      <c r="V787" s="45"/>
      <c r="W787" s="23" t="str">
        <f t="shared" si="86"/>
        <v>2046</v>
      </c>
      <c r="X787" s="23">
        <f t="shared" si="87"/>
        <v>2020</v>
      </c>
      <c r="Y787" s="23">
        <f t="shared" si="88"/>
        <v>2020</v>
      </c>
      <c r="Z787" s="23" t="str">
        <f t="shared" si="84"/>
        <v>nov</v>
      </c>
      <c r="AA787" s="23" t="str">
        <f t="shared" si="85"/>
        <v>nov</v>
      </c>
      <c r="AB787" s="23" t="str">
        <f t="shared" si="89"/>
        <v>to</v>
      </c>
      <c r="AC787" s="23" t="str">
        <f t="shared" si="90"/>
        <v>ma</v>
      </c>
      <c r="AD787" s="45"/>
      <c r="AE787" s="45"/>
    </row>
    <row r="788" spans="1:31" x14ac:dyDescent="0.25">
      <c r="A788" s="45">
        <v>32411</v>
      </c>
      <c r="B788" s="45"/>
      <c r="C788" s="45">
        <v>10237</v>
      </c>
      <c r="D788" s="52">
        <v>44148</v>
      </c>
      <c r="E788" s="45">
        <v>1037549</v>
      </c>
      <c r="F788" s="63">
        <v>70271630</v>
      </c>
      <c r="G788" s="45" t="s">
        <v>60</v>
      </c>
      <c r="H788" s="34">
        <v>56865</v>
      </c>
      <c r="I788" s="51">
        <v>10</v>
      </c>
      <c r="J788" s="45">
        <v>-4</v>
      </c>
      <c r="K788" s="45" t="s">
        <v>3102</v>
      </c>
      <c r="L788" s="45">
        <v>81</v>
      </c>
      <c r="M788" s="45">
        <v>77</v>
      </c>
      <c r="N788" s="26">
        <v>4</v>
      </c>
      <c r="O788" s="52">
        <v>44147</v>
      </c>
      <c r="P788" s="26">
        <v>2046</v>
      </c>
      <c r="Q788" s="45" t="s">
        <v>3107</v>
      </c>
      <c r="R788" s="45" t="s">
        <v>3102</v>
      </c>
      <c r="S788" s="45" t="s">
        <v>89</v>
      </c>
      <c r="T788" s="45"/>
      <c r="V788" s="45"/>
      <c r="W788" s="23" t="str">
        <f t="shared" si="86"/>
        <v>2046</v>
      </c>
      <c r="X788" s="23">
        <f t="shared" si="87"/>
        <v>2020</v>
      </c>
      <c r="Y788" s="23">
        <f t="shared" si="88"/>
        <v>2020</v>
      </c>
      <c r="Z788" s="23" t="str">
        <f t="shared" si="84"/>
        <v>nov</v>
      </c>
      <c r="AA788" s="23" t="str">
        <f t="shared" si="85"/>
        <v>nov</v>
      </c>
      <c r="AB788" s="23" t="str">
        <f t="shared" si="89"/>
        <v>fr</v>
      </c>
      <c r="AC788" s="23" t="str">
        <f t="shared" si="90"/>
        <v>to</v>
      </c>
      <c r="AD788" s="45"/>
      <c r="AE788" s="45"/>
    </row>
    <row r="789" spans="1:31" x14ac:dyDescent="0.25">
      <c r="A789" s="45">
        <v>32412</v>
      </c>
      <c r="B789" s="45"/>
      <c r="C789" s="45">
        <v>10238</v>
      </c>
      <c r="D789" s="52">
        <v>44148</v>
      </c>
      <c r="E789" s="45">
        <v>1036469</v>
      </c>
      <c r="F789" s="63">
        <v>500194</v>
      </c>
      <c r="G789" s="45" t="s">
        <v>60</v>
      </c>
      <c r="H789" s="34">
        <v>29623</v>
      </c>
      <c r="I789" s="51">
        <v>40</v>
      </c>
      <c r="J789" s="45">
        <v>-40</v>
      </c>
      <c r="K789" s="45" t="s">
        <v>3051</v>
      </c>
      <c r="L789" s="45">
        <v>485</v>
      </c>
      <c r="M789" s="45">
        <v>445</v>
      </c>
      <c r="N789" s="26">
        <v>40</v>
      </c>
      <c r="O789" s="52">
        <v>44139</v>
      </c>
      <c r="P789" s="26">
        <v>2047</v>
      </c>
      <c r="Q789" s="45" t="s">
        <v>3322</v>
      </c>
      <c r="R789" s="45" t="s">
        <v>3102</v>
      </c>
      <c r="S789" s="45" t="s">
        <v>88</v>
      </c>
      <c r="T789" s="45"/>
      <c r="V789" s="45"/>
      <c r="W789" s="23" t="str">
        <f t="shared" si="86"/>
        <v>2045</v>
      </c>
      <c r="X789" s="23">
        <f t="shared" si="87"/>
        <v>2020</v>
      </c>
      <c r="Y789" s="23">
        <f t="shared" si="88"/>
        <v>2020</v>
      </c>
      <c r="Z789" s="23" t="str">
        <f t="shared" si="84"/>
        <v>nov</v>
      </c>
      <c r="AA789" s="23" t="str">
        <f t="shared" si="85"/>
        <v>nov</v>
      </c>
      <c r="AB789" s="23" t="str">
        <f t="shared" si="89"/>
        <v>fr</v>
      </c>
      <c r="AC789" s="23" t="str">
        <f t="shared" si="90"/>
        <v>on</v>
      </c>
      <c r="AD789" s="45"/>
      <c r="AE789" s="45"/>
    </row>
    <row r="790" spans="1:31" x14ac:dyDescent="0.25">
      <c r="A790" s="45">
        <v>32413</v>
      </c>
      <c r="B790" s="45"/>
      <c r="C790" s="45">
        <v>10245</v>
      </c>
      <c r="D790" s="52">
        <v>44151</v>
      </c>
      <c r="E790" s="45">
        <v>1036826</v>
      </c>
      <c r="F790" s="63">
        <v>500389</v>
      </c>
      <c r="G790" s="45" t="s">
        <v>60</v>
      </c>
      <c r="H790" s="34">
        <v>71604</v>
      </c>
      <c r="I790" s="51">
        <v>1</v>
      </c>
      <c r="J790" s="45">
        <v>0</v>
      </c>
      <c r="K790" s="45" t="s">
        <v>3102</v>
      </c>
      <c r="L790" s="45">
        <v>368</v>
      </c>
      <c r="M790" s="45">
        <v>367</v>
      </c>
      <c r="N790" s="26">
        <v>1</v>
      </c>
      <c r="O790" s="52">
        <v>44140</v>
      </c>
      <c r="P790" s="26">
        <v>2047</v>
      </c>
      <c r="Q790" s="45" t="s">
        <v>70</v>
      </c>
      <c r="R790" s="45" t="s">
        <v>3102</v>
      </c>
      <c r="S790" s="45" t="s">
        <v>88</v>
      </c>
      <c r="T790" s="45"/>
      <c r="V790" s="45"/>
      <c r="W790" s="23" t="str">
        <f t="shared" si="86"/>
        <v>2045</v>
      </c>
      <c r="X790" s="23">
        <f t="shared" si="87"/>
        <v>2020</v>
      </c>
      <c r="Y790" s="23">
        <f t="shared" si="88"/>
        <v>2020</v>
      </c>
      <c r="Z790" s="23" t="str">
        <f t="shared" si="84"/>
        <v>nov</v>
      </c>
      <c r="AA790" s="23" t="str">
        <f t="shared" si="85"/>
        <v>nov</v>
      </c>
      <c r="AB790" s="23" t="str">
        <f t="shared" si="89"/>
        <v>ma</v>
      </c>
      <c r="AC790" s="23" t="str">
        <f t="shared" si="90"/>
        <v>to</v>
      </c>
      <c r="AD790" s="45"/>
      <c r="AE790" s="45"/>
    </row>
    <row r="791" spans="1:31" x14ac:dyDescent="0.25">
      <c r="A791" s="45">
        <v>32414</v>
      </c>
      <c r="B791" s="45"/>
      <c r="C791" s="45">
        <v>10251</v>
      </c>
      <c r="D791" s="52">
        <v>44151</v>
      </c>
      <c r="E791" s="63">
        <v>1036644</v>
      </c>
      <c r="F791" s="45">
        <v>404001</v>
      </c>
      <c r="G791" s="45" t="s">
        <v>57</v>
      </c>
      <c r="H791" s="34">
        <v>583016</v>
      </c>
      <c r="I791" s="51">
        <v>10</v>
      </c>
      <c r="J791" s="45">
        <v>0</v>
      </c>
      <c r="K791" s="45" t="s">
        <v>3051</v>
      </c>
      <c r="L791" s="45">
        <v>47</v>
      </c>
      <c r="M791" s="45">
        <v>47</v>
      </c>
      <c r="N791" s="26">
        <v>0</v>
      </c>
      <c r="O791" s="52">
        <v>44140</v>
      </c>
      <c r="P791" s="26">
        <v>2047</v>
      </c>
      <c r="Q791" s="45" t="s">
        <v>3269</v>
      </c>
      <c r="R791" s="45" t="s">
        <v>3051</v>
      </c>
      <c r="S791" s="45" t="s">
        <v>88</v>
      </c>
      <c r="T791" s="45"/>
      <c r="V791" s="45"/>
      <c r="W791" s="23" t="str">
        <f t="shared" si="86"/>
        <v>2045</v>
      </c>
      <c r="X791" s="23">
        <f t="shared" si="87"/>
        <v>2020</v>
      </c>
      <c r="Y791" s="23">
        <f t="shared" si="88"/>
        <v>2020</v>
      </c>
      <c r="Z791" s="23" t="str">
        <f t="shared" si="84"/>
        <v>nov</v>
      </c>
      <c r="AA791" s="23" t="str">
        <f t="shared" si="85"/>
        <v>nov</v>
      </c>
      <c r="AB791" s="23" t="str">
        <f t="shared" si="89"/>
        <v>ma</v>
      </c>
      <c r="AC791" s="23" t="str">
        <f t="shared" si="90"/>
        <v>to</v>
      </c>
      <c r="AD791" s="45"/>
      <c r="AE791" s="45"/>
    </row>
    <row r="792" spans="1:31" x14ac:dyDescent="0.25">
      <c r="A792" s="45">
        <v>32415</v>
      </c>
      <c r="B792" s="45"/>
      <c r="C792" s="45">
        <v>10256</v>
      </c>
      <c r="D792" s="52">
        <v>44151</v>
      </c>
      <c r="E792" s="45">
        <v>1037146</v>
      </c>
      <c r="F792" s="63">
        <v>500194</v>
      </c>
      <c r="G792" s="45" t="s">
        <v>60</v>
      </c>
      <c r="H792" s="34">
        <v>31943</v>
      </c>
      <c r="I792" s="51">
        <v>6</v>
      </c>
      <c r="J792" s="45">
        <v>-5</v>
      </c>
      <c r="K792" s="45" t="s">
        <v>3102</v>
      </c>
      <c r="L792" s="45">
        <v>529</v>
      </c>
      <c r="M792" s="45">
        <v>524</v>
      </c>
      <c r="N792" s="26">
        <v>5</v>
      </c>
      <c r="O792" s="52">
        <v>44144</v>
      </c>
      <c r="P792" s="26">
        <v>2047</v>
      </c>
      <c r="Q792" s="45" t="s">
        <v>3107</v>
      </c>
      <c r="R792" s="45" t="s">
        <v>3102</v>
      </c>
      <c r="S792" s="45" t="s">
        <v>88</v>
      </c>
      <c r="T792" s="45"/>
      <c r="V792" s="45"/>
      <c r="W792" s="23" t="str">
        <f t="shared" si="86"/>
        <v>2046</v>
      </c>
      <c r="X792" s="23">
        <f t="shared" si="87"/>
        <v>2020</v>
      </c>
      <c r="Y792" s="23">
        <f t="shared" si="88"/>
        <v>2020</v>
      </c>
      <c r="Z792" s="23" t="str">
        <f t="shared" si="84"/>
        <v>nov</v>
      </c>
      <c r="AA792" s="23" t="str">
        <f t="shared" si="85"/>
        <v>nov</v>
      </c>
      <c r="AB792" s="23" t="str">
        <f t="shared" si="89"/>
        <v>ma</v>
      </c>
      <c r="AC792" s="23" t="str">
        <f t="shared" si="90"/>
        <v>ma</v>
      </c>
      <c r="AD792" s="45"/>
      <c r="AE792" s="45"/>
    </row>
    <row r="793" spans="1:31" x14ac:dyDescent="0.25">
      <c r="A793" s="45">
        <v>32416</v>
      </c>
      <c r="B793" s="45"/>
      <c r="C793" s="45">
        <v>10260</v>
      </c>
      <c r="D793" s="52">
        <v>44152</v>
      </c>
      <c r="E793" s="45">
        <v>1036950</v>
      </c>
      <c r="F793" s="63">
        <v>700044</v>
      </c>
      <c r="G793" s="45" t="s">
        <v>60</v>
      </c>
      <c r="H793" s="34">
        <v>644052</v>
      </c>
      <c r="I793" s="51">
        <v>15</v>
      </c>
      <c r="J793" s="45">
        <v>-15</v>
      </c>
      <c r="K793" s="45" t="s">
        <v>3051</v>
      </c>
      <c r="L793" s="45">
        <v>1277</v>
      </c>
      <c r="M793" s="45">
        <v>1247</v>
      </c>
      <c r="N793" s="26">
        <v>30</v>
      </c>
      <c r="O793" s="52">
        <v>44141</v>
      </c>
      <c r="P793" s="26">
        <v>2047</v>
      </c>
      <c r="Q793" s="45" t="s">
        <v>70</v>
      </c>
      <c r="R793" s="45" t="s">
        <v>3102</v>
      </c>
      <c r="S793" s="45" t="s">
        <v>89</v>
      </c>
      <c r="T793" s="45"/>
      <c r="V793" s="45"/>
      <c r="W793" s="23" t="str">
        <f t="shared" si="86"/>
        <v>2045</v>
      </c>
      <c r="X793" s="23">
        <f t="shared" si="87"/>
        <v>2020</v>
      </c>
      <c r="Y793" s="23">
        <f t="shared" si="88"/>
        <v>2020</v>
      </c>
      <c r="Z793" s="23" t="str">
        <f t="shared" si="84"/>
        <v>nov</v>
      </c>
      <c r="AA793" s="23" t="str">
        <f t="shared" si="85"/>
        <v>nov</v>
      </c>
      <c r="AB793" s="23" t="str">
        <f t="shared" si="89"/>
        <v>ti</v>
      </c>
      <c r="AC793" s="23" t="str">
        <f t="shared" si="90"/>
        <v>fr</v>
      </c>
      <c r="AD793" s="45"/>
      <c r="AE793" s="45"/>
    </row>
    <row r="794" spans="1:31" x14ac:dyDescent="0.25">
      <c r="A794" s="45">
        <v>32417</v>
      </c>
      <c r="B794" s="45"/>
      <c r="C794" s="45">
        <v>10261</v>
      </c>
      <c r="D794" s="52">
        <v>44152</v>
      </c>
      <c r="E794" s="45">
        <v>1037999</v>
      </c>
      <c r="F794" s="63">
        <v>77403300</v>
      </c>
      <c r="G794" s="45" t="s">
        <v>57</v>
      </c>
      <c r="H794" s="34">
        <v>4594</v>
      </c>
      <c r="I794" s="51">
        <v>12</v>
      </c>
      <c r="J794" s="45">
        <v>-10</v>
      </c>
      <c r="K794" s="45" t="s">
        <v>3102</v>
      </c>
      <c r="L794" s="45">
        <v>76</v>
      </c>
      <c r="M794" s="45">
        <v>71</v>
      </c>
      <c r="N794" s="26">
        <v>5</v>
      </c>
      <c r="O794" s="52">
        <v>44151</v>
      </c>
      <c r="P794" s="26">
        <v>2047</v>
      </c>
      <c r="Q794" s="45" t="s">
        <v>3105</v>
      </c>
      <c r="R794" s="45" t="s">
        <v>3051</v>
      </c>
      <c r="S794" s="45" t="s">
        <v>88</v>
      </c>
      <c r="T794" s="45"/>
      <c r="V794" s="45"/>
      <c r="W794" s="23" t="str">
        <f t="shared" si="86"/>
        <v>2047</v>
      </c>
      <c r="X794" s="23">
        <f t="shared" si="87"/>
        <v>2020</v>
      </c>
      <c r="Y794" s="23">
        <f t="shared" si="88"/>
        <v>2020</v>
      </c>
      <c r="Z794" s="23" t="str">
        <f t="shared" si="84"/>
        <v>nov</v>
      </c>
      <c r="AA794" s="23" t="str">
        <f t="shared" si="85"/>
        <v>nov</v>
      </c>
      <c r="AB794" s="23" t="str">
        <f t="shared" si="89"/>
        <v>ti</v>
      </c>
      <c r="AC794" s="23" t="str">
        <f t="shared" si="90"/>
        <v>ma</v>
      </c>
      <c r="AD794" s="45"/>
      <c r="AE794" s="45"/>
    </row>
    <row r="795" spans="1:31" x14ac:dyDescent="0.25">
      <c r="A795" s="45">
        <v>32418</v>
      </c>
      <c r="B795" s="45"/>
      <c r="C795" s="45">
        <v>10264</v>
      </c>
      <c r="D795" s="52">
        <v>44153</v>
      </c>
      <c r="E795" s="45">
        <v>1037158</v>
      </c>
      <c r="F795" s="63">
        <v>421277</v>
      </c>
      <c r="G795" s="45" t="s">
        <v>60</v>
      </c>
      <c r="H795" s="34">
        <v>31997</v>
      </c>
      <c r="I795" s="51">
        <v>6</v>
      </c>
      <c r="J795" s="45">
        <v>-4</v>
      </c>
      <c r="K795" s="45" t="s">
        <v>3102</v>
      </c>
      <c r="L795" s="45">
        <v>80</v>
      </c>
      <c r="M795" s="45">
        <v>76</v>
      </c>
      <c r="N795" s="26">
        <v>4</v>
      </c>
      <c r="O795" s="52">
        <v>44144</v>
      </c>
      <c r="P795" s="26">
        <v>2047</v>
      </c>
      <c r="Q795" s="45" t="s">
        <v>3322</v>
      </c>
      <c r="R795" s="45" t="s">
        <v>3102</v>
      </c>
      <c r="S795" s="45" t="s">
        <v>89</v>
      </c>
      <c r="T795" s="45"/>
      <c r="V795" s="45"/>
      <c r="W795" s="23" t="str">
        <f t="shared" si="86"/>
        <v>2046</v>
      </c>
      <c r="X795" s="23">
        <f t="shared" si="87"/>
        <v>2020</v>
      </c>
      <c r="Y795" s="23">
        <f t="shared" si="88"/>
        <v>2020</v>
      </c>
      <c r="Z795" s="23" t="str">
        <f t="shared" si="84"/>
        <v>nov</v>
      </c>
      <c r="AA795" s="23" t="str">
        <f t="shared" si="85"/>
        <v>nov</v>
      </c>
      <c r="AB795" s="23" t="str">
        <f t="shared" si="89"/>
        <v>on</v>
      </c>
      <c r="AC795" s="23" t="str">
        <f t="shared" si="90"/>
        <v>ma</v>
      </c>
      <c r="AD795" s="45"/>
      <c r="AE795" s="45"/>
    </row>
    <row r="796" spans="1:31" x14ac:dyDescent="0.25">
      <c r="A796" s="45">
        <v>32419</v>
      </c>
      <c r="B796" s="45"/>
      <c r="C796" s="45">
        <v>10267</v>
      </c>
      <c r="D796" s="52">
        <v>44153</v>
      </c>
      <c r="E796" s="45">
        <v>1036430</v>
      </c>
      <c r="F796" s="63">
        <v>423386</v>
      </c>
      <c r="G796" s="45" t="s">
        <v>60</v>
      </c>
      <c r="H796" s="34">
        <v>77133</v>
      </c>
      <c r="I796" s="51">
        <v>5</v>
      </c>
      <c r="J796" s="45">
        <v>-1</v>
      </c>
      <c r="K796" s="45" t="s">
        <v>3102</v>
      </c>
      <c r="L796" s="45">
        <v>279</v>
      </c>
      <c r="M796" s="45">
        <v>278</v>
      </c>
      <c r="N796" s="26">
        <v>1</v>
      </c>
      <c r="O796" s="52">
        <v>44141</v>
      </c>
      <c r="P796" s="26">
        <v>2047</v>
      </c>
      <c r="Q796" s="45" t="s">
        <v>3103</v>
      </c>
      <c r="R796" s="45" t="s">
        <v>3102</v>
      </c>
      <c r="S796" s="45" t="s">
        <v>88</v>
      </c>
      <c r="T796" s="45"/>
      <c r="V796" s="45"/>
      <c r="W796" s="23" t="str">
        <f t="shared" si="86"/>
        <v>2045</v>
      </c>
      <c r="X796" s="23">
        <f t="shared" si="87"/>
        <v>2020</v>
      </c>
      <c r="Y796" s="23">
        <f t="shared" si="88"/>
        <v>2020</v>
      </c>
      <c r="Z796" s="23" t="str">
        <f t="shared" si="84"/>
        <v>nov</v>
      </c>
      <c r="AA796" s="23" t="str">
        <f t="shared" si="85"/>
        <v>nov</v>
      </c>
      <c r="AB796" s="23" t="str">
        <f t="shared" si="89"/>
        <v>on</v>
      </c>
      <c r="AC796" s="23" t="str">
        <f t="shared" si="90"/>
        <v>fr</v>
      </c>
      <c r="AD796" s="45"/>
      <c r="AE796" s="45"/>
    </row>
    <row r="797" spans="1:31" x14ac:dyDescent="0.25">
      <c r="A797" s="45">
        <v>32420</v>
      </c>
      <c r="B797" s="45"/>
      <c r="C797" s="45">
        <v>10268</v>
      </c>
      <c r="D797" s="52">
        <v>44153</v>
      </c>
      <c r="E797" s="45">
        <v>1036884</v>
      </c>
      <c r="F797" s="63">
        <v>420013</v>
      </c>
      <c r="G797" s="45" t="s">
        <v>57</v>
      </c>
      <c r="H797" s="34">
        <v>55003</v>
      </c>
      <c r="I797" s="51">
        <v>15</v>
      </c>
      <c r="J797" s="45">
        <v>-5</v>
      </c>
      <c r="K797" s="45" t="s">
        <v>3102</v>
      </c>
      <c r="L797" s="45">
        <v>204</v>
      </c>
      <c r="M797" s="45">
        <v>199</v>
      </c>
      <c r="N797" s="26">
        <v>5</v>
      </c>
      <c r="O797" s="52">
        <v>44147</v>
      </c>
      <c r="P797" s="26">
        <v>2047</v>
      </c>
      <c r="Q797" s="45" t="s">
        <v>3269</v>
      </c>
      <c r="R797" s="45" t="s">
        <v>3102</v>
      </c>
      <c r="S797" s="45" t="s">
        <v>88</v>
      </c>
      <c r="T797" s="45"/>
      <c r="V797" s="45"/>
      <c r="W797" s="23" t="str">
        <f t="shared" si="86"/>
        <v>2046</v>
      </c>
      <c r="X797" s="23">
        <f t="shared" si="87"/>
        <v>2020</v>
      </c>
      <c r="Y797" s="23">
        <f t="shared" si="88"/>
        <v>2020</v>
      </c>
      <c r="Z797" s="23" t="str">
        <f t="shared" si="84"/>
        <v>nov</v>
      </c>
      <c r="AA797" s="23" t="str">
        <f t="shared" si="85"/>
        <v>nov</v>
      </c>
      <c r="AB797" s="23" t="str">
        <f t="shared" si="89"/>
        <v>on</v>
      </c>
      <c r="AC797" s="23" t="str">
        <f t="shared" si="90"/>
        <v>to</v>
      </c>
      <c r="AD797" s="45"/>
      <c r="AE797" s="45"/>
    </row>
    <row r="798" spans="1:31" x14ac:dyDescent="0.25">
      <c r="A798" s="45">
        <v>32421</v>
      </c>
      <c r="B798" s="45"/>
      <c r="C798" s="45">
        <v>10271</v>
      </c>
      <c r="D798" s="52">
        <v>44154</v>
      </c>
      <c r="E798" s="45">
        <v>1037908</v>
      </c>
      <c r="F798" s="63">
        <v>3449</v>
      </c>
      <c r="G798" s="45" t="s">
        <v>60</v>
      </c>
      <c r="H798" s="34">
        <v>691133</v>
      </c>
      <c r="I798" s="51">
        <v>50</v>
      </c>
      <c r="J798" s="45">
        <v>-25</v>
      </c>
      <c r="K798" s="45" t="s">
        <v>3102</v>
      </c>
      <c r="L798" s="45">
        <v>3195</v>
      </c>
      <c r="M798" s="45">
        <v>3195</v>
      </c>
      <c r="N798" s="26">
        <v>0</v>
      </c>
      <c r="O798" s="52">
        <v>44151</v>
      </c>
      <c r="P798" s="26">
        <v>2047</v>
      </c>
      <c r="Q798" s="45" t="s">
        <v>3716</v>
      </c>
      <c r="R798" s="45" t="s">
        <v>3051</v>
      </c>
      <c r="S798" s="45" t="s">
        <v>89</v>
      </c>
      <c r="T798" s="45"/>
      <c r="V798" s="45"/>
      <c r="W798" s="23" t="str">
        <f t="shared" si="86"/>
        <v>2047</v>
      </c>
      <c r="X798" s="23">
        <f t="shared" si="87"/>
        <v>2020</v>
      </c>
      <c r="Y798" s="23">
        <f t="shared" si="88"/>
        <v>2020</v>
      </c>
      <c r="Z798" s="23" t="str">
        <f t="shared" si="84"/>
        <v>nov</v>
      </c>
      <c r="AA798" s="23" t="str">
        <f t="shared" si="85"/>
        <v>nov</v>
      </c>
      <c r="AB798" s="23" t="str">
        <f t="shared" si="89"/>
        <v>to</v>
      </c>
      <c r="AC798" s="23" t="str">
        <f t="shared" si="90"/>
        <v>ma</v>
      </c>
      <c r="AD798" s="45"/>
      <c r="AE798" s="45"/>
    </row>
    <row r="799" spans="1:31" x14ac:dyDescent="0.25">
      <c r="A799" s="45">
        <v>32422</v>
      </c>
      <c r="B799" s="45"/>
      <c r="C799" s="45">
        <v>10273</v>
      </c>
      <c r="D799" s="52">
        <v>44155</v>
      </c>
      <c r="E799" s="45">
        <v>1033084</v>
      </c>
      <c r="F799" s="63">
        <v>420005</v>
      </c>
      <c r="G799" s="45" t="s">
        <v>57</v>
      </c>
      <c r="H799" s="34">
        <v>45896</v>
      </c>
      <c r="I799" s="51">
        <v>450</v>
      </c>
      <c r="J799" s="45">
        <v>30</v>
      </c>
      <c r="K799" s="45" t="s">
        <v>3051</v>
      </c>
      <c r="L799" s="45">
        <v>600</v>
      </c>
      <c r="M799" s="45">
        <v>630</v>
      </c>
      <c r="N799" s="26">
        <v>-30</v>
      </c>
      <c r="O799" s="52">
        <v>44111</v>
      </c>
      <c r="P799" s="26">
        <v>2047</v>
      </c>
      <c r="Q799" s="45" t="s">
        <v>3108</v>
      </c>
      <c r="R799" s="45" t="s">
        <v>3102</v>
      </c>
      <c r="S799" s="45" t="s">
        <v>88</v>
      </c>
      <c r="T799" s="45"/>
      <c r="V799" s="45"/>
      <c r="W799" s="23" t="str">
        <f t="shared" si="86"/>
        <v>2041</v>
      </c>
      <c r="X799" s="23">
        <f t="shared" si="87"/>
        <v>2020</v>
      </c>
      <c r="Y799" s="23">
        <f t="shared" si="88"/>
        <v>2020</v>
      </c>
      <c r="Z799" s="23" t="str">
        <f t="shared" si="84"/>
        <v>nov</v>
      </c>
      <c r="AA799" s="23" t="str">
        <f t="shared" si="85"/>
        <v>okt</v>
      </c>
      <c r="AB799" s="23" t="str">
        <f t="shared" si="89"/>
        <v>fr</v>
      </c>
      <c r="AC799" s="23" t="str">
        <f t="shared" si="90"/>
        <v>on</v>
      </c>
      <c r="AD799" s="45"/>
      <c r="AE799" s="45"/>
    </row>
    <row r="800" spans="1:31" x14ac:dyDescent="0.25">
      <c r="A800" s="45">
        <v>32423</v>
      </c>
      <c r="B800" s="45"/>
      <c r="C800" s="45">
        <v>10275</v>
      </c>
      <c r="D800" s="52">
        <v>44155</v>
      </c>
      <c r="E800" s="45">
        <v>1037248</v>
      </c>
      <c r="F800" s="63">
        <v>75144000</v>
      </c>
      <c r="G800" s="45" t="s">
        <v>60</v>
      </c>
      <c r="H800" s="34" t="s">
        <v>150</v>
      </c>
      <c r="I800" s="51">
        <v>240</v>
      </c>
      <c r="J800" s="45">
        <v>-20</v>
      </c>
      <c r="K800" s="45" t="s">
        <v>3051</v>
      </c>
      <c r="L800" s="45">
        <v>388</v>
      </c>
      <c r="M800" s="45">
        <v>378</v>
      </c>
      <c r="N800" s="26">
        <v>10</v>
      </c>
      <c r="O800" s="52">
        <v>44145</v>
      </c>
      <c r="P800" s="26">
        <v>2047</v>
      </c>
      <c r="Q800" s="45" t="s">
        <v>3384</v>
      </c>
      <c r="R800" s="45" t="s">
        <v>3051</v>
      </c>
      <c r="S800" s="45" t="s">
        <v>89</v>
      </c>
      <c r="T800" s="45"/>
      <c r="V800" s="45"/>
      <c r="W800" s="23" t="str">
        <f t="shared" si="86"/>
        <v>2046</v>
      </c>
      <c r="X800" s="23">
        <f t="shared" si="87"/>
        <v>2020</v>
      </c>
      <c r="Y800" s="23">
        <f t="shared" si="88"/>
        <v>2020</v>
      </c>
      <c r="Z800" s="23" t="str">
        <f t="shared" si="84"/>
        <v>nov</v>
      </c>
      <c r="AA800" s="23" t="str">
        <f t="shared" si="85"/>
        <v>nov</v>
      </c>
      <c r="AB800" s="23" t="str">
        <f t="shared" si="89"/>
        <v>fr</v>
      </c>
      <c r="AC800" s="23" t="str">
        <f t="shared" si="90"/>
        <v>ti</v>
      </c>
      <c r="AD800" s="45"/>
      <c r="AE800" s="45"/>
    </row>
    <row r="801" spans="1:31" x14ac:dyDescent="0.25">
      <c r="A801" s="45">
        <v>32424</v>
      </c>
      <c r="B801" s="45"/>
      <c r="C801" s="45">
        <v>10276</v>
      </c>
      <c r="D801" s="52">
        <v>44155</v>
      </c>
      <c r="E801" s="45">
        <v>1036805</v>
      </c>
      <c r="F801" s="63">
        <v>407560</v>
      </c>
      <c r="G801" s="45" t="s">
        <v>60</v>
      </c>
      <c r="H801" s="34">
        <v>53603</v>
      </c>
      <c r="I801" s="51">
        <v>60</v>
      </c>
      <c r="J801" s="45">
        <v>-8</v>
      </c>
      <c r="K801" s="45" t="s">
        <v>3051</v>
      </c>
      <c r="L801" s="45">
        <v>1089</v>
      </c>
      <c r="M801" s="45">
        <v>1081</v>
      </c>
      <c r="N801" s="26">
        <v>8</v>
      </c>
      <c r="O801" s="52">
        <v>44140</v>
      </c>
      <c r="P801" s="26">
        <v>2047</v>
      </c>
      <c r="Q801" s="45" t="s">
        <v>3737</v>
      </c>
      <c r="R801" s="45" t="s">
        <v>3102</v>
      </c>
      <c r="S801" s="45" t="s">
        <v>88</v>
      </c>
      <c r="T801" s="45"/>
      <c r="V801" s="45" t="s">
        <v>3738</v>
      </c>
      <c r="W801" s="23" t="str">
        <f t="shared" si="86"/>
        <v>2045</v>
      </c>
      <c r="X801" s="23">
        <f t="shared" si="87"/>
        <v>2020</v>
      </c>
      <c r="Y801" s="23">
        <f t="shared" si="88"/>
        <v>2020</v>
      </c>
      <c r="Z801" s="23" t="str">
        <f t="shared" si="84"/>
        <v>nov</v>
      </c>
      <c r="AA801" s="23" t="str">
        <f t="shared" si="85"/>
        <v>nov</v>
      </c>
      <c r="AB801" s="23" t="str">
        <f t="shared" si="89"/>
        <v>fr</v>
      </c>
      <c r="AC801" s="23" t="str">
        <f t="shared" si="90"/>
        <v>to</v>
      </c>
      <c r="AD801" s="45"/>
      <c r="AE801" s="45"/>
    </row>
    <row r="802" spans="1:31" x14ac:dyDescent="0.25">
      <c r="A802" s="45">
        <v>32425</v>
      </c>
      <c r="B802" s="45"/>
      <c r="C802" s="45">
        <v>10277</v>
      </c>
      <c r="D802" s="52">
        <v>44155</v>
      </c>
      <c r="E802" s="45">
        <v>1037367</v>
      </c>
      <c r="F802" s="63">
        <v>500278</v>
      </c>
      <c r="G802" s="45" t="s">
        <v>60</v>
      </c>
      <c r="H802" s="34">
        <v>41823</v>
      </c>
      <c r="I802" s="51">
        <v>5</v>
      </c>
      <c r="J802" s="45">
        <v>-1</v>
      </c>
      <c r="K802" s="45" t="s">
        <v>3102</v>
      </c>
      <c r="L802" s="45">
        <v>348</v>
      </c>
      <c r="M802" s="45">
        <v>347</v>
      </c>
      <c r="N802" s="26">
        <v>1</v>
      </c>
      <c r="O802" s="52">
        <v>44147</v>
      </c>
      <c r="P802" s="26">
        <v>2048</v>
      </c>
      <c r="Q802" s="45" t="s">
        <v>3716</v>
      </c>
      <c r="R802" s="45" t="s">
        <v>3102</v>
      </c>
      <c r="S802" s="45" t="s">
        <v>89</v>
      </c>
      <c r="T802" s="45"/>
      <c r="V802" s="45"/>
      <c r="W802" s="23" t="str">
        <f t="shared" si="86"/>
        <v>2046</v>
      </c>
      <c r="X802" s="23">
        <f t="shared" si="87"/>
        <v>2020</v>
      </c>
      <c r="Y802" s="23">
        <f t="shared" si="88"/>
        <v>2020</v>
      </c>
      <c r="Z802" s="23" t="str">
        <f t="shared" si="84"/>
        <v>nov</v>
      </c>
      <c r="AA802" s="23" t="str">
        <f t="shared" si="85"/>
        <v>nov</v>
      </c>
      <c r="AB802" s="23" t="str">
        <f t="shared" si="89"/>
        <v>fr</v>
      </c>
      <c r="AC802" s="23" t="str">
        <f t="shared" si="90"/>
        <v>to</v>
      </c>
      <c r="AD802" s="45"/>
      <c r="AE802" s="45"/>
    </row>
    <row r="803" spans="1:31" x14ac:dyDescent="0.25">
      <c r="A803" s="45">
        <v>32426</v>
      </c>
      <c r="B803" s="45"/>
      <c r="C803" s="45">
        <v>10278</v>
      </c>
      <c r="D803" s="52">
        <v>44155</v>
      </c>
      <c r="E803" s="45">
        <v>1037686</v>
      </c>
      <c r="F803" s="63">
        <v>418062</v>
      </c>
      <c r="G803" s="45" t="s">
        <v>57</v>
      </c>
      <c r="H803" s="34">
        <v>581419</v>
      </c>
      <c r="I803" s="51">
        <v>15</v>
      </c>
      <c r="J803" s="45">
        <v>-3</v>
      </c>
      <c r="K803" s="45" t="s">
        <v>3102</v>
      </c>
      <c r="L803" s="45">
        <v>11</v>
      </c>
      <c r="M803" s="45">
        <v>8</v>
      </c>
      <c r="N803" s="26">
        <v>3</v>
      </c>
      <c r="O803" s="52">
        <v>44147</v>
      </c>
      <c r="P803" s="26">
        <v>2048</v>
      </c>
      <c r="Q803" s="45" t="s">
        <v>3364</v>
      </c>
      <c r="R803" s="45" t="s">
        <v>3102</v>
      </c>
      <c r="S803" s="45" t="s">
        <v>88</v>
      </c>
      <c r="T803" s="45"/>
      <c r="V803" s="45"/>
      <c r="W803" s="23" t="str">
        <f t="shared" si="86"/>
        <v>2046</v>
      </c>
      <c r="X803" s="23">
        <f t="shared" si="87"/>
        <v>2020</v>
      </c>
      <c r="Y803" s="23">
        <f t="shared" si="88"/>
        <v>2020</v>
      </c>
      <c r="Z803" s="23" t="str">
        <f t="shared" si="84"/>
        <v>nov</v>
      </c>
      <c r="AA803" s="23" t="str">
        <f t="shared" si="85"/>
        <v>nov</v>
      </c>
      <c r="AB803" s="23" t="str">
        <f t="shared" si="89"/>
        <v>fr</v>
      </c>
      <c r="AC803" s="23" t="str">
        <f t="shared" si="90"/>
        <v>to</v>
      </c>
      <c r="AD803" s="45"/>
      <c r="AE803" s="45"/>
    </row>
    <row r="804" spans="1:31" x14ac:dyDescent="0.25">
      <c r="A804" s="45">
        <v>32427</v>
      </c>
      <c r="B804" s="45"/>
      <c r="C804" s="45">
        <v>10285</v>
      </c>
      <c r="D804" s="52">
        <v>44159</v>
      </c>
      <c r="E804" s="45">
        <v>1038066</v>
      </c>
      <c r="F804" s="63">
        <v>3515</v>
      </c>
      <c r="G804" s="45" t="s">
        <v>60</v>
      </c>
      <c r="H804" s="34">
        <v>583310</v>
      </c>
      <c r="I804" s="51">
        <v>24</v>
      </c>
      <c r="J804" s="45">
        <v>-4</v>
      </c>
      <c r="K804" s="45" t="s">
        <v>3051</v>
      </c>
      <c r="L804" s="45">
        <v>22</v>
      </c>
      <c r="M804" s="45">
        <v>18</v>
      </c>
      <c r="N804" s="26">
        <v>4</v>
      </c>
      <c r="O804" s="52">
        <v>44152</v>
      </c>
      <c r="P804" s="26">
        <v>2048</v>
      </c>
      <c r="Q804" s="45" t="s">
        <v>3106</v>
      </c>
      <c r="R804" s="45" t="s">
        <v>3102</v>
      </c>
      <c r="S804" s="45" t="s">
        <v>88</v>
      </c>
      <c r="T804" s="45"/>
      <c r="V804" s="45"/>
      <c r="W804" s="23" t="str">
        <f t="shared" si="86"/>
        <v>2047</v>
      </c>
      <c r="X804" s="23">
        <f t="shared" si="87"/>
        <v>2020</v>
      </c>
      <c r="Y804" s="23">
        <f t="shared" si="88"/>
        <v>2020</v>
      </c>
      <c r="Z804" s="23" t="str">
        <f t="shared" si="84"/>
        <v>nov</v>
      </c>
      <c r="AA804" s="23" t="str">
        <f t="shared" si="85"/>
        <v>nov</v>
      </c>
      <c r="AB804" s="23" t="str">
        <f t="shared" si="89"/>
        <v>ti</v>
      </c>
      <c r="AC804" s="23" t="str">
        <f t="shared" si="90"/>
        <v>ti</v>
      </c>
      <c r="AD804" s="45"/>
      <c r="AE804" s="45"/>
    </row>
    <row r="805" spans="1:31" x14ac:dyDescent="0.25">
      <c r="A805" s="45">
        <v>32428</v>
      </c>
      <c r="B805" s="45"/>
      <c r="C805" s="45">
        <v>10287</v>
      </c>
      <c r="D805" s="52">
        <v>44159</v>
      </c>
      <c r="E805" s="45">
        <v>1037814</v>
      </c>
      <c r="F805" s="45">
        <v>421338</v>
      </c>
      <c r="G805" s="45" t="s">
        <v>60</v>
      </c>
      <c r="H805" s="45">
        <v>93055</v>
      </c>
      <c r="I805" s="51">
        <v>6</v>
      </c>
      <c r="J805" s="45">
        <v>-2</v>
      </c>
      <c r="K805" s="45" t="s">
        <v>3051</v>
      </c>
      <c r="L805" s="45">
        <v>8</v>
      </c>
      <c r="M805" s="45">
        <v>7</v>
      </c>
      <c r="N805" s="26">
        <v>1</v>
      </c>
      <c r="O805" s="52">
        <v>44148</v>
      </c>
      <c r="P805" s="26">
        <v>2048</v>
      </c>
      <c r="Q805" s="45" t="s">
        <v>3716</v>
      </c>
      <c r="R805" s="45" t="s">
        <v>3051</v>
      </c>
      <c r="S805" s="45" t="s">
        <v>89</v>
      </c>
      <c r="T805" s="45"/>
      <c r="V805" s="45"/>
      <c r="W805" s="23" t="str">
        <f t="shared" si="86"/>
        <v>2046</v>
      </c>
      <c r="X805" s="23">
        <f t="shared" si="87"/>
        <v>2020</v>
      </c>
      <c r="Y805" s="23">
        <f t="shared" si="88"/>
        <v>2020</v>
      </c>
      <c r="Z805" s="23" t="str">
        <f t="shared" si="84"/>
        <v>nov</v>
      </c>
      <c r="AA805" s="23" t="str">
        <f t="shared" si="85"/>
        <v>nov</v>
      </c>
      <c r="AB805" s="23" t="str">
        <f t="shared" si="89"/>
        <v>ti</v>
      </c>
      <c r="AC805" s="23" t="str">
        <f t="shared" si="90"/>
        <v>fr</v>
      </c>
      <c r="AD805" s="45"/>
      <c r="AE805" s="45"/>
    </row>
    <row r="806" spans="1:31" x14ac:dyDescent="0.25">
      <c r="A806" s="45">
        <v>32429</v>
      </c>
      <c r="B806" s="45"/>
      <c r="C806" s="45">
        <v>10288</v>
      </c>
      <c r="D806" s="52">
        <v>44159</v>
      </c>
      <c r="E806" s="45">
        <v>1038826</v>
      </c>
      <c r="F806" s="45">
        <v>74311818</v>
      </c>
      <c r="G806" s="45" t="s">
        <v>57</v>
      </c>
      <c r="H806" s="34">
        <v>3150</v>
      </c>
      <c r="I806" s="51">
        <v>930</v>
      </c>
      <c r="J806" s="45">
        <v>-10</v>
      </c>
      <c r="K806" s="45" t="s">
        <v>3051</v>
      </c>
      <c r="L806" s="45">
        <v>287</v>
      </c>
      <c r="M806" s="45">
        <v>277</v>
      </c>
      <c r="N806" s="26">
        <v>10</v>
      </c>
      <c r="O806" s="52">
        <v>44158</v>
      </c>
      <c r="P806" s="26">
        <v>2048</v>
      </c>
      <c r="Q806" s="45" t="s">
        <v>3737</v>
      </c>
      <c r="R806" s="45" t="s">
        <v>3102</v>
      </c>
      <c r="S806" s="45" t="s">
        <v>88</v>
      </c>
      <c r="T806" s="45"/>
      <c r="V806" s="45" t="s">
        <v>3735</v>
      </c>
      <c r="W806" s="23" t="str">
        <f t="shared" si="86"/>
        <v>2048</v>
      </c>
      <c r="X806" s="23">
        <f t="shared" si="87"/>
        <v>2020</v>
      </c>
      <c r="Y806" s="23">
        <f t="shared" si="88"/>
        <v>2020</v>
      </c>
      <c r="Z806" s="23" t="str">
        <f t="shared" si="84"/>
        <v>nov</v>
      </c>
      <c r="AA806" s="23" t="str">
        <f t="shared" si="85"/>
        <v>nov</v>
      </c>
      <c r="AB806" s="23" t="str">
        <f t="shared" si="89"/>
        <v>ti</v>
      </c>
      <c r="AC806" s="23" t="str">
        <f t="shared" si="90"/>
        <v>ma</v>
      </c>
      <c r="AD806" s="45"/>
      <c r="AE806" s="45"/>
    </row>
    <row r="807" spans="1:31" x14ac:dyDescent="0.25">
      <c r="A807" s="45">
        <v>32430</v>
      </c>
      <c r="B807" s="45"/>
      <c r="C807" s="45">
        <v>10290</v>
      </c>
      <c r="D807" s="52">
        <v>44159</v>
      </c>
      <c r="E807" s="45">
        <v>1038161</v>
      </c>
      <c r="F807" s="45">
        <v>413161</v>
      </c>
      <c r="G807" s="45" t="s">
        <v>60</v>
      </c>
      <c r="H807" s="34">
        <v>618</v>
      </c>
      <c r="I807" s="51">
        <v>1</v>
      </c>
      <c r="J807" s="45">
        <v>29</v>
      </c>
      <c r="K807" s="45" t="s">
        <v>3051</v>
      </c>
      <c r="L807" s="45">
        <v>230</v>
      </c>
      <c r="M807" s="45">
        <v>260</v>
      </c>
      <c r="N807" s="26">
        <v>-30</v>
      </c>
      <c r="O807" s="52">
        <v>44153</v>
      </c>
      <c r="P807" s="26">
        <v>2048</v>
      </c>
      <c r="Q807" s="45" t="s">
        <v>3716</v>
      </c>
      <c r="R807" s="45" t="s">
        <v>3102</v>
      </c>
      <c r="S807" s="45" t="s">
        <v>88</v>
      </c>
      <c r="T807" s="45"/>
      <c r="V807" s="45"/>
      <c r="W807" s="23" t="str">
        <f t="shared" si="86"/>
        <v>2047</v>
      </c>
      <c r="X807" s="23">
        <f t="shared" si="87"/>
        <v>2020</v>
      </c>
      <c r="Y807" s="23">
        <f t="shared" si="88"/>
        <v>2020</v>
      </c>
      <c r="Z807" s="23" t="str">
        <f t="shared" si="84"/>
        <v>nov</v>
      </c>
      <c r="AA807" s="23" t="str">
        <f t="shared" si="85"/>
        <v>nov</v>
      </c>
      <c r="AB807" s="23" t="str">
        <f t="shared" si="89"/>
        <v>ti</v>
      </c>
      <c r="AC807" s="23" t="str">
        <f t="shared" si="90"/>
        <v>on</v>
      </c>
      <c r="AD807" s="45"/>
      <c r="AE807" s="45"/>
    </row>
    <row r="808" spans="1:31" x14ac:dyDescent="0.25">
      <c r="A808" s="45">
        <v>32431</v>
      </c>
      <c r="B808" s="45"/>
      <c r="C808" s="45">
        <v>10292</v>
      </c>
      <c r="D808" s="52">
        <v>44159</v>
      </c>
      <c r="E808" s="45">
        <v>1038234</v>
      </c>
      <c r="F808" s="45">
        <v>423333</v>
      </c>
      <c r="G808" s="45" t="s">
        <v>57</v>
      </c>
      <c r="H808" s="34">
        <v>42372</v>
      </c>
      <c r="I808" s="51">
        <v>0</v>
      </c>
      <c r="J808" s="45">
        <v>20</v>
      </c>
      <c r="K808" s="45" t="s">
        <v>3051</v>
      </c>
      <c r="L808" s="45">
        <v>129</v>
      </c>
      <c r="M808" s="45">
        <v>129</v>
      </c>
      <c r="N808" s="26">
        <v>0</v>
      </c>
      <c r="O808" s="52">
        <v>44153</v>
      </c>
      <c r="P808" s="26">
        <v>2048</v>
      </c>
      <c r="Q808" s="45" t="s">
        <v>3181</v>
      </c>
      <c r="R808" s="45" t="s">
        <v>3051</v>
      </c>
      <c r="S808" s="45" t="s">
        <v>88</v>
      </c>
      <c r="T808" s="45"/>
      <c r="V808" s="45" t="s">
        <v>3736</v>
      </c>
      <c r="W808" s="23" t="str">
        <f t="shared" si="86"/>
        <v>2047</v>
      </c>
      <c r="X808" s="23">
        <f t="shared" si="87"/>
        <v>2020</v>
      </c>
      <c r="Y808" s="23">
        <f t="shared" si="88"/>
        <v>2020</v>
      </c>
      <c r="Z808" s="23" t="str">
        <f t="shared" si="84"/>
        <v>nov</v>
      </c>
      <c r="AA808" s="23" t="str">
        <f t="shared" si="85"/>
        <v>nov</v>
      </c>
      <c r="AB808" s="23" t="str">
        <f t="shared" si="89"/>
        <v>ti</v>
      </c>
      <c r="AC808" s="23" t="str">
        <f t="shared" si="90"/>
        <v>on</v>
      </c>
      <c r="AD808" s="45"/>
      <c r="AE808" s="45"/>
    </row>
    <row r="809" spans="1:31" x14ac:dyDescent="0.25">
      <c r="A809" s="45">
        <v>32432</v>
      </c>
      <c r="B809" s="45"/>
      <c r="C809" s="45">
        <v>10293</v>
      </c>
      <c r="D809" s="52">
        <v>44159</v>
      </c>
      <c r="E809" s="45">
        <v>1038234</v>
      </c>
      <c r="F809" s="45">
        <v>423333</v>
      </c>
      <c r="G809" s="45" t="s">
        <v>57</v>
      </c>
      <c r="H809" s="34">
        <v>93209</v>
      </c>
      <c r="I809" s="51">
        <v>2</v>
      </c>
      <c r="J809" s="45">
        <v>-1</v>
      </c>
      <c r="K809" s="45" t="s">
        <v>3102</v>
      </c>
      <c r="L809" s="45">
        <v>148</v>
      </c>
      <c r="M809" s="45">
        <v>143</v>
      </c>
      <c r="N809" s="26">
        <v>5</v>
      </c>
      <c r="O809" s="52">
        <v>44153</v>
      </c>
      <c r="P809" s="26">
        <v>2048</v>
      </c>
      <c r="Q809" s="45" t="s">
        <v>3181</v>
      </c>
      <c r="R809" s="45" t="s">
        <v>3102</v>
      </c>
      <c r="S809" s="45" t="s">
        <v>88</v>
      </c>
      <c r="T809" s="45"/>
      <c r="V809" s="45"/>
      <c r="W809" s="23" t="str">
        <f t="shared" si="86"/>
        <v>2047</v>
      </c>
      <c r="X809" s="23">
        <f t="shared" si="87"/>
        <v>2020</v>
      </c>
      <c r="Y809" s="23">
        <f t="shared" si="88"/>
        <v>2020</v>
      </c>
      <c r="Z809" s="23" t="str">
        <f t="shared" si="84"/>
        <v>nov</v>
      </c>
      <c r="AA809" s="23" t="str">
        <f t="shared" si="85"/>
        <v>nov</v>
      </c>
      <c r="AB809" s="23" t="str">
        <f t="shared" si="89"/>
        <v>ti</v>
      </c>
      <c r="AC809" s="23" t="str">
        <f t="shared" si="90"/>
        <v>on</v>
      </c>
      <c r="AD809" s="45"/>
      <c r="AE809" s="45"/>
    </row>
    <row r="810" spans="1:31" x14ac:dyDescent="0.25">
      <c r="A810" s="45">
        <v>32433</v>
      </c>
      <c r="B810" s="45"/>
      <c r="C810" s="45">
        <v>10295</v>
      </c>
      <c r="D810" s="52">
        <v>44160</v>
      </c>
      <c r="E810" s="45">
        <v>1038246</v>
      </c>
      <c r="F810" s="45">
        <v>600010</v>
      </c>
      <c r="G810" s="45" t="s">
        <v>60</v>
      </c>
      <c r="H810" s="34">
        <v>5552704</v>
      </c>
      <c r="I810" s="51">
        <v>6</v>
      </c>
      <c r="J810" s="45">
        <v>-3</v>
      </c>
      <c r="K810" s="45" t="s">
        <v>3102</v>
      </c>
      <c r="L810" s="45">
        <v>294</v>
      </c>
      <c r="M810" s="45">
        <v>291</v>
      </c>
      <c r="N810" s="26">
        <v>3</v>
      </c>
      <c r="O810" s="52">
        <v>44153</v>
      </c>
      <c r="P810" s="26">
        <v>2048</v>
      </c>
      <c r="Q810" s="45" t="s">
        <v>3106</v>
      </c>
      <c r="R810" s="45" t="s">
        <v>3102</v>
      </c>
      <c r="S810" s="45" t="s">
        <v>88</v>
      </c>
      <c r="T810" s="45"/>
      <c r="V810" s="45"/>
      <c r="W810" s="23" t="str">
        <f t="shared" si="86"/>
        <v>2047</v>
      </c>
      <c r="X810" s="23">
        <f t="shared" si="87"/>
        <v>2020</v>
      </c>
      <c r="Y810" s="23">
        <f t="shared" si="88"/>
        <v>2020</v>
      </c>
      <c r="Z810" s="23" t="str">
        <f t="shared" si="84"/>
        <v>nov</v>
      </c>
      <c r="AA810" s="23" t="str">
        <f t="shared" si="85"/>
        <v>nov</v>
      </c>
      <c r="AB810" s="23" t="str">
        <f t="shared" si="89"/>
        <v>on</v>
      </c>
      <c r="AC810" s="23" t="str">
        <f t="shared" si="90"/>
        <v>on</v>
      </c>
      <c r="AD810" s="45"/>
      <c r="AE810" s="45"/>
    </row>
    <row r="811" spans="1:31" x14ac:dyDescent="0.25">
      <c r="A811" s="45">
        <v>32434</v>
      </c>
      <c r="B811" s="45"/>
      <c r="C811" s="45">
        <v>10297</v>
      </c>
      <c r="D811" s="52">
        <v>44160</v>
      </c>
      <c r="E811" s="45">
        <v>1037665</v>
      </c>
      <c r="F811" s="45">
        <v>413005</v>
      </c>
      <c r="G811" s="45" t="s">
        <v>60</v>
      </c>
      <c r="H811" s="34">
        <v>31946</v>
      </c>
      <c r="I811" s="51">
        <v>2</v>
      </c>
      <c r="J811" s="45">
        <v>-2</v>
      </c>
      <c r="K811" s="45" t="s">
        <v>3102</v>
      </c>
      <c r="L811" s="45">
        <v>117</v>
      </c>
      <c r="M811" s="45">
        <v>115</v>
      </c>
      <c r="N811" s="26">
        <v>2</v>
      </c>
      <c r="O811" s="52">
        <v>44147</v>
      </c>
      <c r="P811" s="26">
        <v>2048</v>
      </c>
      <c r="Q811" s="45" t="s">
        <v>3111</v>
      </c>
      <c r="R811" s="45" t="s">
        <v>3102</v>
      </c>
      <c r="S811" s="45" t="s">
        <v>88</v>
      </c>
      <c r="T811" s="45"/>
      <c r="V811" s="45"/>
      <c r="W811" s="23" t="str">
        <f t="shared" si="86"/>
        <v>2046</v>
      </c>
      <c r="X811" s="23">
        <f t="shared" si="87"/>
        <v>2020</v>
      </c>
      <c r="Y811" s="23">
        <f t="shared" si="88"/>
        <v>2020</v>
      </c>
      <c r="Z811" s="23" t="str">
        <f t="shared" si="84"/>
        <v>nov</v>
      </c>
      <c r="AA811" s="23" t="str">
        <f t="shared" si="85"/>
        <v>nov</v>
      </c>
      <c r="AB811" s="23" t="str">
        <f t="shared" si="89"/>
        <v>on</v>
      </c>
      <c r="AC811" s="23" t="str">
        <f t="shared" si="90"/>
        <v>to</v>
      </c>
      <c r="AD811" s="45"/>
      <c r="AE811" s="45"/>
    </row>
    <row r="812" spans="1:31" x14ac:dyDescent="0.25">
      <c r="A812" s="45">
        <v>32435</v>
      </c>
      <c r="B812" s="45"/>
      <c r="C812" s="45">
        <v>10298</v>
      </c>
      <c r="D812" s="52">
        <v>44160</v>
      </c>
      <c r="E812" s="45">
        <v>1038554</v>
      </c>
      <c r="F812" s="45">
        <v>600025</v>
      </c>
      <c r="G812" s="45" t="s">
        <v>60</v>
      </c>
      <c r="H812" s="34">
        <v>5380635</v>
      </c>
      <c r="I812" s="51">
        <v>3</v>
      </c>
      <c r="J812" s="45">
        <v>-1</v>
      </c>
      <c r="K812" s="45" t="s">
        <v>3102</v>
      </c>
      <c r="L812" s="45">
        <v>40</v>
      </c>
      <c r="M812" s="45">
        <v>39</v>
      </c>
      <c r="N812" s="26">
        <v>1</v>
      </c>
      <c r="O812" s="52">
        <v>44155</v>
      </c>
      <c r="P812" s="26">
        <v>2048</v>
      </c>
      <c r="Q812" s="45" t="s">
        <v>3716</v>
      </c>
      <c r="R812" s="45" t="s">
        <v>3102</v>
      </c>
      <c r="S812" s="45" t="s">
        <v>89</v>
      </c>
      <c r="T812" s="45"/>
      <c r="V812" s="45"/>
      <c r="W812" s="23" t="str">
        <f t="shared" si="86"/>
        <v>2047</v>
      </c>
      <c r="X812" s="23">
        <f t="shared" si="87"/>
        <v>2020</v>
      </c>
      <c r="Y812" s="23">
        <f t="shared" si="88"/>
        <v>2020</v>
      </c>
      <c r="Z812" s="23" t="str">
        <f t="shared" si="84"/>
        <v>nov</v>
      </c>
      <c r="AA812" s="23" t="str">
        <f t="shared" si="85"/>
        <v>nov</v>
      </c>
      <c r="AB812" s="23" t="str">
        <f t="shared" si="89"/>
        <v>on</v>
      </c>
      <c r="AC812" s="23" t="str">
        <f t="shared" si="90"/>
        <v>fr</v>
      </c>
      <c r="AD812" s="45"/>
      <c r="AE812" s="45"/>
    </row>
    <row r="813" spans="1:31" x14ac:dyDescent="0.25">
      <c r="A813" s="45">
        <v>32436</v>
      </c>
      <c r="B813" s="45"/>
      <c r="C813" s="45">
        <v>10300</v>
      </c>
      <c r="D813" s="52">
        <v>44161</v>
      </c>
      <c r="E813" s="45">
        <v>1039005</v>
      </c>
      <c r="F813" s="45">
        <v>73661204</v>
      </c>
      <c r="G813" s="45" t="s">
        <v>60</v>
      </c>
      <c r="H813" s="34" t="s">
        <v>2983</v>
      </c>
      <c r="I813" s="51">
        <v>4</v>
      </c>
      <c r="J813" s="45">
        <v>-1</v>
      </c>
      <c r="K813" s="45" t="s">
        <v>3102</v>
      </c>
      <c r="L813" s="45">
        <v>50</v>
      </c>
      <c r="M813" s="45">
        <v>49</v>
      </c>
      <c r="N813" s="26">
        <v>1</v>
      </c>
      <c r="O813" s="52">
        <v>44159</v>
      </c>
      <c r="P813" s="26">
        <v>2048</v>
      </c>
      <c r="Q813" s="45" t="s">
        <v>3106</v>
      </c>
      <c r="R813" s="45" t="s">
        <v>3102</v>
      </c>
      <c r="S813" s="45" t="s">
        <v>88</v>
      </c>
      <c r="T813" s="45"/>
      <c r="V813" s="45"/>
      <c r="W813" s="23" t="str">
        <f t="shared" si="86"/>
        <v>2048</v>
      </c>
      <c r="X813" s="23">
        <f t="shared" si="87"/>
        <v>2020</v>
      </c>
      <c r="Y813" s="23">
        <f t="shared" si="88"/>
        <v>2020</v>
      </c>
      <c r="Z813" s="23" t="str">
        <f t="shared" si="84"/>
        <v>nov</v>
      </c>
      <c r="AA813" s="23" t="str">
        <f t="shared" si="85"/>
        <v>nov</v>
      </c>
      <c r="AB813" s="23" t="str">
        <f t="shared" si="89"/>
        <v>to</v>
      </c>
      <c r="AC813" s="23" t="str">
        <f t="shared" si="90"/>
        <v>ti</v>
      </c>
      <c r="AD813" s="45"/>
      <c r="AE813" s="45"/>
    </row>
    <row r="814" spans="1:31" x14ac:dyDescent="0.25">
      <c r="A814" s="45">
        <v>32437</v>
      </c>
      <c r="B814" s="45"/>
      <c r="C814" s="45">
        <v>10301</v>
      </c>
      <c r="D814" s="52">
        <v>44161</v>
      </c>
      <c r="E814" s="45">
        <v>1037464</v>
      </c>
      <c r="F814" s="45">
        <v>600057</v>
      </c>
      <c r="G814" s="45" t="s">
        <v>60</v>
      </c>
      <c r="H814" s="34">
        <v>525252</v>
      </c>
      <c r="I814" s="51">
        <v>64</v>
      </c>
      <c r="J814" s="45">
        <v>-1</v>
      </c>
      <c r="K814" s="45" t="s">
        <v>3102</v>
      </c>
      <c r="L814" s="45">
        <v>475</v>
      </c>
      <c r="M814" s="45">
        <v>472</v>
      </c>
      <c r="N814" s="26">
        <v>3</v>
      </c>
      <c r="O814" s="52">
        <v>44146</v>
      </c>
      <c r="P814" s="26">
        <v>2048</v>
      </c>
      <c r="Q814" s="45" t="s">
        <v>3322</v>
      </c>
      <c r="R814" s="45" t="s">
        <v>3102</v>
      </c>
      <c r="S814" s="45" t="s">
        <v>88</v>
      </c>
      <c r="T814" s="45"/>
      <c r="V814" s="45"/>
      <c r="W814" s="23" t="str">
        <f t="shared" si="86"/>
        <v>2046</v>
      </c>
      <c r="X814" s="23">
        <f t="shared" si="87"/>
        <v>2020</v>
      </c>
      <c r="Y814" s="23">
        <f t="shared" si="88"/>
        <v>2020</v>
      </c>
      <c r="Z814" s="23" t="str">
        <f t="shared" si="84"/>
        <v>nov</v>
      </c>
      <c r="AA814" s="23" t="str">
        <f t="shared" si="85"/>
        <v>nov</v>
      </c>
      <c r="AB814" s="23" t="str">
        <f t="shared" si="89"/>
        <v>to</v>
      </c>
      <c r="AC814" s="23" t="str">
        <f t="shared" si="90"/>
        <v>on</v>
      </c>
      <c r="AD814" s="45"/>
      <c r="AE814" s="45"/>
    </row>
    <row r="815" spans="1:31" x14ac:dyDescent="0.25">
      <c r="A815" s="45">
        <v>32438</v>
      </c>
      <c r="B815" s="45"/>
      <c r="C815" s="45">
        <v>10303</v>
      </c>
      <c r="D815" s="52">
        <v>44161</v>
      </c>
      <c r="E815" s="45">
        <v>1037675</v>
      </c>
      <c r="F815" s="45">
        <v>421002</v>
      </c>
      <c r="G815" s="45" t="s">
        <v>57</v>
      </c>
      <c r="H815" s="34">
        <v>29353</v>
      </c>
      <c r="I815" s="51">
        <v>30</v>
      </c>
      <c r="J815" s="45">
        <v>-20</v>
      </c>
      <c r="K815" s="45" t="s">
        <v>3051</v>
      </c>
      <c r="L815" s="45">
        <v>116</v>
      </c>
      <c r="M815" s="45">
        <v>96</v>
      </c>
      <c r="N815" s="26">
        <v>20</v>
      </c>
      <c r="O815" s="52">
        <v>44147</v>
      </c>
      <c r="P815" s="26">
        <v>2048</v>
      </c>
      <c r="Q815" s="45" t="s">
        <v>3110</v>
      </c>
      <c r="R815" s="45" t="s">
        <v>3102</v>
      </c>
      <c r="S815" s="45" t="s">
        <v>88</v>
      </c>
      <c r="T815" s="45"/>
      <c r="V815" s="45" t="s">
        <v>3739</v>
      </c>
      <c r="W815" s="23" t="str">
        <f t="shared" si="86"/>
        <v>2046</v>
      </c>
      <c r="X815" s="23">
        <f t="shared" si="87"/>
        <v>2020</v>
      </c>
      <c r="Y815" s="23">
        <f t="shared" si="88"/>
        <v>2020</v>
      </c>
      <c r="Z815" s="23" t="str">
        <f t="shared" si="84"/>
        <v>nov</v>
      </c>
      <c r="AA815" s="23" t="str">
        <f t="shared" si="85"/>
        <v>nov</v>
      </c>
      <c r="AB815" s="23" t="str">
        <f t="shared" si="89"/>
        <v>to</v>
      </c>
      <c r="AC815" s="23" t="str">
        <f t="shared" si="90"/>
        <v>to</v>
      </c>
      <c r="AD815" s="45"/>
      <c r="AE815" s="45"/>
    </row>
    <row r="816" spans="1:31" x14ac:dyDescent="0.25">
      <c r="A816" s="45">
        <v>32439</v>
      </c>
      <c r="B816" s="45"/>
      <c r="C816" s="45">
        <v>10304</v>
      </c>
      <c r="D816" s="52">
        <v>44161</v>
      </c>
      <c r="E816" s="45">
        <v>1037675</v>
      </c>
      <c r="F816" s="45">
        <v>421002</v>
      </c>
      <c r="G816" s="45" t="s">
        <v>57</v>
      </c>
      <c r="H816" s="34">
        <v>707852</v>
      </c>
      <c r="I816" s="51">
        <v>150</v>
      </c>
      <c r="J816" s="45">
        <v>-6</v>
      </c>
      <c r="K816" s="45" t="s">
        <v>3051</v>
      </c>
      <c r="L816" s="45">
        <v>353</v>
      </c>
      <c r="M816" s="45">
        <v>360</v>
      </c>
      <c r="N816" s="26">
        <v>-5</v>
      </c>
      <c r="O816" s="52">
        <v>44147</v>
      </c>
      <c r="P816" s="26">
        <v>2048</v>
      </c>
      <c r="Q816" s="45" t="s">
        <v>3110</v>
      </c>
      <c r="R816" s="45" t="s">
        <v>3051</v>
      </c>
      <c r="S816" s="45" t="s">
        <v>88</v>
      </c>
      <c r="T816" s="45"/>
      <c r="V816" s="45"/>
      <c r="W816" s="23" t="str">
        <f t="shared" si="86"/>
        <v>2046</v>
      </c>
      <c r="X816" s="23">
        <f t="shared" si="87"/>
        <v>2020</v>
      </c>
      <c r="Y816" s="23">
        <f t="shared" si="88"/>
        <v>2020</v>
      </c>
      <c r="Z816" s="23" t="str">
        <f t="shared" si="84"/>
        <v>nov</v>
      </c>
      <c r="AA816" s="23" t="str">
        <f t="shared" si="85"/>
        <v>nov</v>
      </c>
      <c r="AB816" s="23" t="str">
        <f t="shared" si="89"/>
        <v>to</v>
      </c>
      <c r="AC816" s="23" t="str">
        <f t="shared" si="90"/>
        <v>to</v>
      </c>
      <c r="AD816" s="45"/>
      <c r="AE816" s="45"/>
    </row>
    <row r="817" spans="1:31" x14ac:dyDescent="0.25">
      <c r="A817" s="45">
        <v>32440</v>
      </c>
      <c r="B817" s="45"/>
      <c r="C817" s="45">
        <v>10309</v>
      </c>
      <c r="D817" s="52">
        <v>44161</v>
      </c>
      <c r="E817" s="45">
        <v>1038574</v>
      </c>
      <c r="F817" s="45">
        <v>404001</v>
      </c>
      <c r="G817" s="45" t="s">
        <v>57</v>
      </c>
      <c r="H817" s="34">
        <v>582010</v>
      </c>
      <c r="I817" s="51">
        <v>30</v>
      </c>
      <c r="J817" s="45">
        <v>-14</v>
      </c>
      <c r="K817" s="45" t="s">
        <v>3051</v>
      </c>
      <c r="L817" s="45">
        <v>0</v>
      </c>
      <c r="M817" s="45">
        <v>0</v>
      </c>
      <c r="N817" s="26">
        <v>0</v>
      </c>
      <c r="O817" s="52">
        <v>44158</v>
      </c>
      <c r="P817" s="26">
        <v>2048</v>
      </c>
      <c r="Q817" s="45" t="s">
        <v>3111</v>
      </c>
      <c r="R817" s="45" t="s">
        <v>3102</v>
      </c>
      <c r="S817" s="45" t="s">
        <v>88</v>
      </c>
      <c r="T817" s="45"/>
      <c r="V817" s="45" t="s">
        <v>3740</v>
      </c>
      <c r="W817" s="23" t="str">
        <f t="shared" si="86"/>
        <v>2048</v>
      </c>
      <c r="X817" s="23">
        <f t="shared" si="87"/>
        <v>2020</v>
      </c>
      <c r="Y817" s="23">
        <f t="shared" si="88"/>
        <v>2020</v>
      </c>
      <c r="Z817" s="23" t="str">
        <f t="shared" si="84"/>
        <v>nov</v>
      </c>
      <c r="AA817" s="23" t="str">
        <f t="shared" si="85"/>
        <v>nov</v>
      </c>
      <c r="AB817" s="23" t="str">
        <f t="shared" si="89"/>
        <v>to</v>
      </c>
      <c r="AC817" s="23" t="str">
        <f t="shared" si="90"/>
        <v>ma</v>
      </c>
      <c r="AD817" s="45"/>
      <c r="AE817" s="45"/>
    </row>
    <row r="818" spans="1:31" x14ac:dyDescent="0.25">
      <c r="A818" s="45">
        <v>32441</v>
      </c>
      <c r="B818" s="45"/>
      <c r="C818" s="45">
        <v>10310</v>
      </c>
      <c r="D818" s="52">
        <v>44161</v>
      </c>
      <c r="E818" s="45">
        <v>1036644</v>
      </c>
      <c r="F818" s="45">
        <v>404001</v>
      </c>
      <c r="G818" s="45" t="s">
        <v>57</v>
      </c>
      <c r="H818" s="34">
        <v>29202</v>
      </c>
      <c r="I818" s="51">
        <v>0</v>
      </c>
      <c r="J818" s="45">
        <v>8</v>
      </c>
      <c r="K818" s="45" t="s">
        <v>3051</v>
      </c>
      <c r="L818" s="45">
        <v>58</v>
      </c>
      <c r="M818" s="45">
        <v>66</v>
      </c>
      <c r="N818" s="26">
        <v>-8</v>
      </c>
      <c r="O818" s="52">
        <v>44140</v>
      </c>
      <c r="P818" s="26">
        <v>2048</v>
      </c>
      <c r="Q818" s="45" t="s">
        <v>3737</v>
      </c>
      <c r="R818" s="45" t="s">
        <v>3102</v>
      </c>
      <c r="S818" s="45" t="s">
        <v>88</v>
      </c>
      <c r="T818" s="45"/>
      <c r="V818" s="45"/>
      <c r="W818" s="23" t="str">
        <f t="shared" si="86"/>
        <v>2045</v>
      </c>
      <c r="X818" s="23">
        <f t="shared" si="87"/>
        <v>2020</v>
      </c>
      <c r="Y818" s="23">
        <f t="shared" si="88"/>
        <v>2020</v>
      </c>
      <c r="Z818" s="23" t="str">
        <f t="shared" si="84"/>
        <v>nov</v>
      </c>
      <c r="AA818" s="23" t="str">
        <f t="shared" si="85"/>
        <v>nov</v>
      </c>
      <c r="AB818" s="23" t="str">
        <f t="shared" si="89"/>
        <v>to</v>
      </c>
      <c r="AC818" s="23" t="str">
        <f t="shared" si="90"/>
        <v>to</v>
      </c>
      <c r="AD818" s="45"/>
      <c r="AE818" s="45"/>
    </row>
    <row r="819" spans="1:31" x14ac:dyDescent="0.25">
      <c r="A819" s="45">
        <v>32442</v>
      </c>
      <c r="B819" s="45"/>
      <c r="C819" s="45">
        <v>10318</v>
      </c>
      <c r="D819" s="52">
        <v>44162</v>
      </c>
      <c r="E819" s="45">
        <v>1038866</v>
      </c>
      <c r="F819" s="45">
        <v>423323</v>
      </c>
      <c r="G819" s="45" t="s">
        <v>60</v>
      </c>
      <c r="H819" s="34">
        <v>38852</v>
      </c>
      <c r="I819" s="51">
        <v>5</v>
      </c>
      <c r="J819" s="45">
        <v>1</v>
      </c>
      <c r="K819" s="45" t="s">
        <v>3102</v>
      </c>
      <c r="L819" s="45">
        <v>33</v>
      </c>
      <c r="M819" s="45">
        <v>32</v>
      </c>
      <c r="N819" s="26">
        <v>1</v>
      </c>
      <c r="O819" s="52">
        <v>44158</v>
      </c>
      <c r="P819" s="26">
        <v>2049</v>
      </c>
      <c r="Q819" s="45" t="s">
        <v>3310</v>
      </c>
      <c r="R819" s="45" t="s">
        <v>3102</v>
      </c>
      <c r="S819" s="45" t="s">
        <v>88</v>
      </c>
      <c r="T819" s="45"/>
      <c r="V819" s="45"/>
      <c r="W819" s="23" t="str">
        <f t="shared" si="86"/>
        <v>2048</v>
      </c>
      <c r="X819" s="23">
        <f t="shared" si="87"/>
        <v>2020</v>
      </c>
      <c r="Y819" s="23">
        <f t="shared" si="88"/>
        <v>2020</v>
      </c>
      <c r="Z819" s="23" t="str">
        <f t="shared" si="84"/>
        <v>nov</v>
      </c>
      <c r="AA819" s="23" t="str">
        <f t="shared" si="85"/>
        <v>nov</v>
      </c>
      <c r="AB819" s="23" t="str">
        <f t="shared" si="89"/>
        <v>fr</v>
      </c>
      <c r="AC819" s="23" t="str">
        <f t="shared" si="90"/>
        <v>ma</v>
      </c>
      <c r="AD819" s="45"/>
      <c r="AE819" s="45"/>
    </row>
    <row r="820" spans="1:31" x14ac:dyDescent="0.25">
      <c r="A820" s="45">
        <v>32443</v>
      </c>
      <c r="B820" s="45"/>
      <c r="C820" s="45">
        <v>10319</v>
      </c>
      <c r="D820" s="52">
        <v>44162</v>
      </c>
      <c r="E820" s="45">
        <v>1038866</v>
      </c>
      <c r="F820" s="63">
        <v>423323</v>
      </c>
      <c r="G820" s="45" t="s">
        <v>60</v>
      </c>
      <c r="H820" s="34">
        <v>40613</v>
      </c>
      <c r="I820" s="51">
        <v>30</v>
      </c>
      <c r="J820" s="45">
        <v>-10</v>
      </c>
      <c r="K820" s="45" t="s">
        <v>3102</v>
      </c>
      <c r="L820" s="45">
        <v>736</v>
      </c>
      <c r="M820" s="45">
        <v>726</v>
      </c>
      <c r="N820" s="26">
        <v>10</v>
      </c>
      <c r="O820" s="52">
        <v>44158</v>
      </c>
      <c r="P820" s="26">
        <v>2049</v>
      </c>
      <c r="Q820" s="45" t="s">
        <v>3310</v>
      </c>
      <c r="R820" s="45" t="s">
        <v>3102</v>
      </c>
      <c r="S820" s="45" t="s">
        <v>88</v>
      </c>
      <c r="T820" s="45"/>
      <c r="V820" s="45"/>
      <c r="W820" s="23" t="str">
        <f t="shared" si="86"/>
        <v>2048</v>
      </c>
      <c r="X820" s="23">
        <f t="shared" si="87"/>
        <v>2020</v>
      </c>
      <c r="Y820" s="23">
        <f t="shared" si="88"/>
        <v>2020</v>
      </c>
      <c r="Z820" s="23" t="str">
        <f t="shared" si="84"/>
        <v>nov</v>
      </c>
      <c r="AA820" s="23" t="str">
        <f t="shared" si="85"/>
        <v>nov</v>
      </c>
      <c r="AB820" s="23" t="str">
        <f t="shared" si="89"/>
        <v>fr</v>
      </c>
      <c r="AC820" s="23" t="str">
        <f t="shared" si="90"/>
        <v>ma</v>
      </c>
      <c r="AD820" s="45"/>
      <c r="AE820" s="45"/>
    </row>
    <row r="821" spans="1:31" x14ac:dyDescent="0.25">
      <c r="A821" s="45">
        <v>32444</v>
      </c>
      <c r="B821" s="45"/>
      <c r="C821" s="45">
        <v>10320</v>
      </c>
      <c r="D821" s="52">
        <v>44162</v>
      </c>
      <c r="E821" s="45">
        <v>1034891</v>
      </c>
      <c r="F821" s="63">
        <v>407800</v>
      </c>
      <c r="G821" s="45" t="s">
        <v>57</v>
      </c>
      <c r="H821" s="34">
        <v>29816</v>
      </c>
      <c r="I821" s="51">
        <v>20</v>
      </c>
      <c r="J821" s="45">
        <v>-10</v>
      </c>
      <c r="K821" s="45" t="s">
        <v>3051</v>
      </c>
      <c r="L821" s="45">
        <v>420</v>
      </c>
      <c r="M821" s="45">
        <v>410</v>
      </c>
      <c r="N821" s="26">
        <v>10</v>
      </c>
      <c r="O821" s="52">
        <v>44131</v>
      </c>
      <c r="P821" s="26">
        <v>2049</v>
      </c>
      <c r="Q821" s="45" t="s">
        <v>3161</v>
      </c>
      <c r="R821" s="45" t="s">
        <v>3102</v>
      </c>
      <c r="S821" s="45" t="s">
        <v>88</v>
      </c>
      <c r="T821" s="45"/>
      <c r="V821" s="45"/>
      <c r="W821" s="23" t="str">
        <f t="shared" si="86"/>
        <v>2044</v>
      </c>
      <c r="X821" s="23">
        <f t="shared" si="87"/>
        <v>2020</v>
      </c>
      <c r="Y821" s="23">
        <f t="shared" si="88"/>
        <v>2020</v>
      </c>
      <c r="Z821" s="23" t="str">
        <f t="shared" si="84"/>
        <v>nov</v>
      </c>
      <c r="AA821" s="23" t="str">
        <f t="shared" si="85"/>
        <v>okt</v>
      </c>
      <c r="AB821" s="23" t="str">
        <f t="shared" si="89"/>
        <v>fr</v>
      </c>
      <c r="AC821" s="23" t="str">
        <f t="shared" si="90"/>
        <v>ti</v>
      </c>
      <c r="AD821" s="45"/>
      <c r="AE821" s="45"/>
    </row>
    <row r="822" spans="1:31" x14ac:dyDescent="0.25">
      <c r="A822" s="45">
        <v>32445</v>
      </c>
      <c r="B822" s="45"/>
      <c r="C822" s="45">
        <v>13021</v>
      </c>
      <c r="D822" s="52">
        <v>44162</v>
      </c>
      <c r="E822" s="45">
        <v>1034891</v>
      </c>
      <c r="F822" s="63">
        <v>407800</v>
      </c>
      <c r="G822" s="45" t="s">
        <v>57</v>
      </c>
      <c r="H822" s="34">
        <v>31744</v>
      </c>
      <c r="I822" s="51">
        <v>20</v>
      </c>
      <c r="J822" s="45">
        <v>-10</v>
      </c>
      <c r="K822" s="45" t="s">
        <v>3051</v>
      </c>
      <c r="L822" s="45">
        <v>211</v>
      </c>
      <c r="M822" s="45">
        <v>211</v>
      </c>
      <c r="N822" s="26">
        <v>0</v>
      </c>
      <c r="O822" s="52">
        <v>44131</v>
      </c>
      <c r="P822" s="26">
        <v>2049</v>
      </c>
      <c r="Q822" s="45" t="s">
        <v>3269</v>
      </c>
      <c r="R822" s="45" t="s">
        <v>3051</v>
      </c>
      <c r="S822" s="45" t="s">
        <v>88</v>
      </c>
      <c r="T822" s="45"/>
      <c r="V822" s="45"/>
      <c r="W822" s="23" t="str">
        <f t="shared" si="86"/>
        <v>2044</v>
      </c>
      <c r="X822" s="23">
        <f t="shared" si="87"/>
        <v>2020</v>
      </c>
      <c r="Y822" s="23">
        <f t="shared" si="88"/>
        <v>2020</v>
      </c>
      <c r="Z822" s="23" t="str">
        <f t="shared" si="84"/>
        <v>nov</v>
      </c>
      <c r="AA822" s="23" t="str">
        <f t="shared" si="85"/>
        <v>okt</v>
      </c>
      <c r="AB822" s="23" t="str">
        <f t="shared" si="89"/>
        <v>fr</v>
      </c>
      <c r="AC822" s="23" t="str">
        <f t="shared" si="90"/>
        <v>ti</v>
      </c>
      <c r="AD822" s="45"/>
      <c r="AE822" s="45"/>
    </row>
    <row r="823" spans="1:31" x14ac:dyDescent="0.25">
      <c r="A823" s="45">
        <v>32446</v>
      </c>
      <c r="B823" s="45"/>
      <c r="C823" s="45">
        <v>10322</v>
      </c>
      <c r="D823" s="52">
        <v>44165</v>
      </c>
      <c r="E823" s="45">
        <v>1038559</v>
      </c>
      <c r="F823" s="45">
        <v>421820</v>
      </c>
      <c r="G823" s="45" t="s">
        <v>60</v>
      </c>
      <c r="H823" s="34">
        <v>475552</v>
      </c>
      <c r="I823" s="51">
        <v>5</v>
      </c>
      <c r="J823" s="45">
        <v>-5</v>
      </c>
      <c r="K823" s="45" t="s">
        <v>3051</v>
      </c>
      <c r="L823" s="45">
        <v>324</v>
      </c>
      <c r="M823" s="45">
        <v>331</v>
      </c>
      <c r="N823" s="26">
        <v>-7</v>
      </c>
      <c r="O823" s="52">
        <v>44155</v>
      </c>
      <c r="P823" s="26">
        <v>2049</v>
      </c>
      <c r="Q823" s="45" t="s">
        <v>3107</v>
      </c>
      <c r="R823" s="45" t="s">
        <v>3051</v>
      </c>
      <c r="S823" s="45" t="s">
        <v>88</v>
      </c>
      <c r="T823" s="45"/>
      <c r="V823" s="45"/>
      <c r="W823" s="23" t="str">
        <f t="shared" si="86"/>
        <v>2047</v>
      </c>
      <c r="X823" s="23">
        <f t="shared" si="87"/>
        <v>2020</v>
      </c>
      <c r="Y823" s="23">
        <f t="shared" si="88"/>
        <v>2020</v>
      </c>
      <c r="Z823" s="23" t="str">
        <f t="shared" si="84"/>
        <v>nov</v>
      </c>
      <c r="AA823" s="23" t="str">
        <f t="shared" si="85"/>
        <v>nov</v>
      </c>
      <c r="AB823" s="23" t="str">
        <f t="shared" si="89"/>
        <v>ma</v>
      </c>
      <c r="AC823" s="23" t="str">
        <f t="shared" si="90"/>
        <v>fr</v>
      </c>
      <c r="AD823" s="45"/>
      <c r="AE823" s="45"/>
    </row>
    <row r="824" spans="1:31" x14ac:dyDescent="0.25">
      <c r="A824" s="45">
        <v>32447</v>
      </c>
      <c r="B824" s="45"/>
      <c r="C824" s="45">
        <v>10326</v>
      </c>
      <c r="D824" s="52">
        <v>44166</v>
      </c>
      <c r="E824" s="45">
        <v>1038917</v>
      </c>
      <c r="F824" s="63">
        <v>422000</v>
      </c>
      <c r="G824" s="45" t="s">
        <v>60</v>
      </c>
      <c r="H824" s="34">
        <v>525252</v>
      </c>
      <c r="I824" s="51">
        <v>20</v>
      </c>
      <c r="J824" s="45">
        <v>-2</v>
      </c>
      <c r="K824" s="45" t="s">
        <v>3102</v>
      </c>
      <c r="L824" s="45">
        <v>65</v>
      </c>
      <c r="M824" s="45">
        <v>65</v>
      </c>
      <c r="N824" s="26">
        <v>0</v>
      </c>
      <c r="O824" s="52">
        <v>44159</v>
      </c>
      <c r="P824" s="26">
        <v>2049</v>
      </c>
      <c r="Q824" s="45" t="s">
        <v>3106</v>
      </c>
      <c r="R824" s="45" t="s">
        <v>3051</v>
      </c>
      <c r="S824" s="45" t="s">
        <v>88</v>
      </c>
      <c r="T824" s="45"/>
      <c r="V824" s="45"/>
      <c r="W824" s="23" t="str">
        <f t="shared" si="86"/>
        <v>2048</v>
      </c>
      <c r="X824" s="23">
        <f t="shared" si="87"/>
        <v>2020</v>
      </c>
      <c r="Y824" s="23">
        <f t="shared" si="88"/>
        <v>2020</v>
      </c>
      <c r="Z824" s="23" t="str">
        <f t="shared" si="84"/>
        <v>dec</v>
      </c>
      <c r="AA824" s="23" t="str">
        <f t="shared" si="85"/>
        <v>nov</v>
      </c>
      <c r="AB824" s="23" t="str">
        <f t="shared" si="89"/>
        <v>ti</v>
      </c>
      <c r="AC824" s="23" t="str">
        <f t="shared" si="90"/>
        <v>ti</v>
      </c>
      <c r="AD824" s="45"/>
      <c r="AE824" s="45"/>
    </row>
    <row r="825" spans="1:31" x14ac:dyDescent="0.25">
      <c r="A825" s="45">
        <v>32448</v>
      </c>
      <c r="B825" s="45"/>
      <c r="C825" s="45">
        <v>10327</v>
      </c>
      <c r="D825" s="52">
        <v>44166</v>
      </c>
      <c r="E825" s="45">
        <v>1038917</v>
      </c>
      <c r="F825" s="45">
        <v>422000</v>
      </c>
      <c r="G825" s="45" t="s">
        <v>60</v>
      </c>
      <c r="H825" s="34">
        <v>40512</v>
      </c>
      <c r="I825" s="51">
        <v>6</v>
      </c>
      <c r="J825" s="45">
        <v>-5</v>
      </c>
      <c r="K825" s="45" t="s">
        <v>3102</v>
      </c>
      <c r="L825" s="45">
        <v>355</v>
      </c>
      <c r="M825" s="45">
        <v>349</v>
      </c>
      <c r="N825" s="26">
        <v>6</v>
      </c>
      <c r="O825" s="52">
        <v>44159</v>
      </c>
      <c r="P825" s="26">
        <v>2049</v>
      </c>
      <c r="Q825" s="45" t="s">
        <v>3106</v>
      </c>
      <c r="R825" s="45" t="s">
        <v>3051</v>
      </c>
      <c r="S825" s="45" t="s">
        <v>88</v>
      </c>
      <c r="T825" s="45"/>
      <c r="V825" s="45"/>
      <c r="W825" s="23" t="str">
        <f t="shared" si="86"/>
        <v>2048</v>
      </c>
      <c r="X825" s="23">
        <f t="shared" si="87"/>
        <v>2020</v>
      </c>
      <c r="Y825" s="23">
        <f t="shared" si="88"/>
        <v>2020</v>
      </c>
      <c r="Z825" s="23" t="str">
        <f t="shared" si="84"/>
        <v>dec</v>
      </c>
      <c r="AA825" s="23" t="str">
        <f t="shared" si="85"/>
        <v>nov</v>
      </c>
      <c r="AB825" s="23" t="str">
        <f t="shared" si="89"/>
        <v>ti</v>
      </c>
      <c r="AC825" s="23" t="str">
        <f t="shared" si="90"/>
        <v>ti</v>
      </c>
      <c r="AD825" s="45"/>
      <c r="AE825" s="45"/>
    </row>
    <row r="826" spans="1:31" x14ac:dyDescent="0.25">
      <c r="A826" s="45">
        <v>32449</v>
      </c>
      <c r="B826" s="45"/>
      <c r="C826" s="45">
        <v>10328</v>
      </c>
      <c r="D826" s="52">
        <v>44166</v>
      </c>
      <c r="E826" s="45">
        <v>1038917</v>
      </c>
      <c r="F826" s="45">
        <v>422000</v>
      </c>
      <c r="G826" s="45" t="s">
        <v>60</v>
      </c>
      <c r="H826" s="34">
        <v>53724</v>
      </c>
      <c r="I826" s="51">
        <v>21</v>
      </c>
      <c r="J826" s="45">
        <v>-1</v>
      </c>
      <c r="K826" s="45" t="s">
        <v>3102</v>
      </c>
      <c r="L826" s="45">
        <v>15</v>
      </c>
      <c r="M826" s="45">
        <v>14</v>
      </c>
      <c r="N826" s="26">
        <v>1</v>
      </c>
      <c r="O826" s="52">
        <v>44159</v>
      </c>
      <c r="P826" s="26">
        <v>2049</v>
      </c>
      <c r="Q826" s="45" t="s">
        <v>3106</v>
      </c>
      <c r="R826" s="45" t="s">
        <v>3102</v>
      </c>
      <c r="S826" s="45" t="s">
        <v>88</v>
      </c>
      <c r="T826" s="45"/>
      <c r="V826" s="45"/>
      <c r="W826" s="23" t="str">
        <f t="shared" si="86"/>
        <v>2048</v>
      </c>
      <c r="X826" s="23">
        <f t="shared" si="87"/>
        <v>2020</v>
      </c>
      <c r="Y826" s="23">
        <f t="shared" si="88"/>
        <v>2020</v>
      </c>
      <c r="Z826" s="23" t="str">
        <f t="shared" si="84"/>
        <v>dec</v>
      </c>
      <c r="AA826" s="23" t="str">
        <f t="shared" si="85"/>
        <v>nov</v>
      </c>
      <c r="AB826" s="23" t="str">
        <f t="shared" si="89"/>
        <v>ti</v>
      </c>
      <c r="AC826" s="23" t="str">
        <f t="shared" si="90"/>
        <v>ti</v>
      </c>
      <c r="AD826" s="45"/>
      <c r="AE826" s="45"/>
    </row>
    <row r="827" spans="1:31" x14ac:dyDescent="0.25">
      <c r="A827" s="45">
        <v>32450</v>
      </c>
      <c r="B827" s="45"/>
      <c r="C827" s="45">
        <v>10330</v>
      </c>
      <c r="D827" s="52">
        <v>44166</v>
      </c>
      <c r="E827" s="45">
        <v>1039225</v>
      </c>
      <c r="F827" s="63">
        <v>96808511</v>
      </c>
      <c r="G827" s="45" t="s">
        <v>60</v>
      </c>
      <c r="H827" s="63">
        <v>522752</v>
      </c>
      <c r="I827" s="51">
        <v>60</v>
      </c>
      <c r="J827" s="45">
        <v>-10</v>
      </c>
      <c r="K827" s="45" t="s">
        <v>3051</v>
      </c>
      <c r="L827" s="45">
        <v>413</v>
      </c>
      <c r="M827" s="45">
        <v>453</v>
      </c>
      <c r="N827" s="26">
        <v>-40</v>
      </c>
      <c r="O827" s="52">
        <v>44161</v>
      </c>
      <c r="P827" s="26">
        <v>2049</v>
      </c>
      <c r="Q827" s="45" t="s">
        <v>3310</v>
      </c>
      <c r="R827" s="45" t="s">
        <v>3051</v>
      </c>
      <c r="S827" s="45" t="s">
        <v>88</v>
      </c>
      <c r="T827" s="45"/>
      <c r="V827" s="45"/>
      <c r="W827" s="23" t="str">
        <f t="shared" si="86"/>
        <v>2048</v>
      </c>
      <c r="X827" s="23">
        <f t="shared" si="87"/>
        <v>2020</v>
      </c>
      <c r="Y827" s="23">
        <f t="shared" si="88"/>
        <v>2020</v>
      </c>
      <c r="Z827" s="23" t="str">
        <f t="shared" ref="Z827:Z890" si="91">TEXT(D827,"MMM")</f>
        <v>dec</v>
      </c>
      <c r="AA827" s="23" t="str">
        <f t="shared" ref="AA827:AA890" si="92">TEXT(O827,"MMM")</f>
        <v>nov</v>
      </c>
      <c r="AB827" s="23" t="str">
        <f t="shared" si="89"/>
        <v>ti</v>
      </c>
      <c r="AC827" s="23" t="str">
        <f t="shared" si="90"/>
        <v>to</v>
      </c>
      <c r="AD827" s="45"/>
      <c r="AE827" s="45"/>
    </row>
    <row r="828" spans="1:31" x14ac:dyDescent="0.25">
      <c r="A828" s="45">
        <v>32451</v>
      </c>
      <c r="B828" s="45"/>
      <c r="C828" s="45">
        <v>10331</v>
      </c>
      <c r="D828" s="52">
        <v>44166</v>
      </c>
      <c r="E828" s="45">
        <v>1038918</v>
      </c>
      <c r="F828" s="63">
        <v>600010</v>
      </c>
      <c r="G828" s="45" t="s">
        <v>60</v>
      </c>
      <c r="H828" s="34">
        <v>53625</v>
      </c>
      <c r="I828" s="51">
        <v>10</v>
      </c>
      <c r="J828" s="45">
        <v>-1</v>
      </c>
      <c r="K828" s="45" t="s">
        <v>3051</v>
      </c>
      <c r="L828" s="45">
        <v>480</v>
      </c>
      <c r="M828" s="45">
        <v>476</v>
      </c>
      <c r="N828" s="26">
        <v>4</v>
      </c>
      <c r="O828" s="52">
        <v>44159</v>
      </c>
      <c r="P828" s="26">
        <v>2049</v>
      </c>
      <c r="Q828" s="45" t="s">
        <v>3111</v>
      </c>
      <c r="R828" s="45" t="s">
        <v>3051</v>
      </c>
      <c r="S828" s="45" t="s">
        <v>88</v>
      </c>
      <c r="T828" s="45"/>
      <c r="V828" s="45"/>
      <c r="W828" s="23" t="str">
        <f t="shared" ref="W828:W891" si="93">CONCATENATE(RIGHT(TEXT(YEAR(O828),"#"),2),TEXT(WEEKNUM(O828),"0#"))</f>
        <v>2048</v>
      </c>
      <c r="X828" s="23">
        <f t="shared" ref="X828:X891" si="94">YEAR(D828)</f>
        <v>2020</v>
      </c>
      <c r="Y828" s="23">
        <f t="shared" ref="Y828:Y891" si="95">YEAR(O828)</f>
        <v>2020</v>
      </c>
      <c r="Z828" s="23" t="str">
        <f t="shared" si="91"/>
        <v>dec</v>
      </c>
      <c r="AA828" s="23" t="str">
        <f t="shared" si="92"/>
        <v>nov</v>
      </c>
      <c r="AB828" s="23" t="str">
        <f t="shared" ref="AB828:AB891" si="96">TEXT(D828,"DDD")</f>
        <v>ti</v>
      </c>
      <c r="AC828" s="23" t="str">
        <f t="shared" ref="AC828:AC891" si="97">TEXT(O828,"DDD")</f>
        <v>ti</v>
      </c>
      <c r="AD828" s="45"/>
      <c r="AE828" s="45"/>
    </row>
    <row r="829" spans="1:31" x14ac:dyDescent="0.25">
      <c r="A829" s="45">
        <v>32452</v>
      </c>
      <c r="B829" s="45"/>
      <c r="C829" s="45">
        <v>10332</v>
      </c>
      <c r="D829" s="52">
        <v>44166</v>
      </c>
      <c r="E829" s="45">
        <v>1037496</v>
      </c>
      <c r="F829" s="63">
        <v>500434</v>
      </c>
      <c r="G829" s="45" t="s">
        <v>60</v>
      </c>
      <c r="H829" s="34">
        <v>41924</v>
      </c>
      <c r="I829" s="51">
        <v>5</v>
      </c>
      <c r="J829" s="45">
        <v>-5</v>
      </c>
      <c r="K829" s="45" t="s">
        <v>3102</v>
      </c>
      <c r="L829" s="45">
        <v>777</v>
      </c>
      <c r="M829" s="45">
        <v>777</v>
      </c>
      <c r="N829" s="26">
        <v>0</v>
      </c>
      <c r="O829" s="52">
        <v>44147</v>
      </c>
      <c r="P829" s="26">
        <v>2049</v>
      </c>
      <c r="Q829" s="45" t="s">
        <v>3111</v>
      </c>
      <c r="R829" s="45" t="s">
        <v>3051</v>
      </c>
      <c r="S829" s="45" t="s">
        <v>88</v>
      </c>
      <c r="T829" s="45"/>
      <c r="V829" s="45"/>
      <c r="W829" s="23" t="str">
        <f t="shared" si="93"/>
        <v>2046</v>
      </c>
      <c r="X829" s="23">
        <f t="shared" si="94"/>
        <v>2020</v>
      </c>
      <c r="Y829" s="23">
        <f t="shared" si="95"/>
        <v>2020</v>
      </c>
      <c r="Z829" s="23" t="str">
        <f t="shared" si="91"/>
        <v>dec</v>
      </c>
      <c r="AA829" s="23" t="str">
        <f t="shared" si="92"/>
        <v>nov</v>
      </c>
      <c r="AB829" s="23" t="str">
        <f t="shared" si="96"/>
        <v>ti</v>
      </c>
      <c r="AC829" s="23" t="str">
        <f t="shared" si="97"/>
        <v>to</v>
      </c>
      <c r="AD829" s="45"/>
      <c r="AE829" s="45"/>
    </row>
    <row r="830" spans="1:31" x14ac:dyDescent="0.25">
      <c r="A830" s="45">
        <v>32453</v>
      </c>
      <c r="B830" s="45"/>
      <c r="C830" s="45">
        <v>10333</v>
      </c>
      <c r="D830" s="52">
        <v>44166</v>
      </c>
      <c r="E830" s="45">
        <v>1039114</v>
      </c>
      <c r="F830" s="63">
        <v>404001</v>
      </c>
      <c r="G830" s="45" t="s">
        <v>57</v>
      </c>
      <c r="H830" s="34">
        <v>406199</v>
      </c>
      <c r="I830" s="51">
        <v>40</v>
      </c>
      <c r="J830" s="45">
        <v>-20</v>
      </c>
      <c r="K830" s="45" t="s">
        <v>3102</v>
      </c>
      <c r="L830" s="45">
        <v>162</v>
      </c>
      <c r="M830" s="45">
        <v>197</v>
      </c>
      <c r="N830" s="26">
        <v>-35</v>
      </c>
      <c r="O830" s="52">
        <v>44161</v>
      </c>
      <c r="P830" s="26">
        <v>2049</v>
      </c>
      <c r="Q830" s="45" t="s">
        <v>3753</v>
      </c>
      <c r="R830" s="45" t="s">
        <v>3051</v>
      </c>
      <c r="S830" s="45" t="s">
        <v>88</v>
      </c>
      <c r="T830" s="45"/>
      <c r="V830" s="45"/>
      <c r="W830" s="23" t="str">
        <f t="shared" si="93"/>
        <v>2048</v>
      </c>
      <c r="X830" s="23">
        <f t="shared" si="94"/>
        <v>2020</v>
      </c>
      <c r="Y830" s="23">
        <f t="shared" si="95"/>
        <v>2020</v>
      </c>
      <c r="Z830" s="23" t="str">
        <f t="shared" si="91"/>
        <v>dec</v>
      </c>
      <c r="AA830" s="23" t="str">
        <f t="shared" si="92"/>
        <v>nov</v>
      </c>
      <c r="AB830" s="23" t="str">
        <f t="shared" si="96"/>
        <v>ti</v>
      </c>
      <c r="AC830" s="23" t="str">
        <f t="shared" si="97"/>
        <v>to</v>
      </c>
      <c r="AD830" s="45"/>
      <c r="AE830" s="45"/>
    </row>
    <row r="831" spans="1:31" x14ac:dyDescent="0.25">
      <c r="A831" s="45">
        <v>32453</v>
      </c>
      <c r="B831" s="45"/>
      <c r="C831" s="45">
        <v>10334</v>
      </c>
      <c r="D831" s="52">
        <v>44166</v>
      </c>
      <c r="E831" s="45">
        <v>1039114</v>
      </c>
      <c r="F831" s="45">
        <v>404001</v>
      </c>
      <c r="G831" s="45" t="s">
        <v>57</v>
      </c>
      <c r="H831" s="34">
        <v>406099</v>
      </c>
      <c r="I831" s="51">
        <v>0</v>
      </c>
      <c r="J831" s="45">
        <v>25</v>
      </c>
      <c r="K831" s="45" t="s">
        <v>3051</v>
      </c>
      <c r="L831" s="45">
        <v>260</v>
      </c>
      <c r="M831" s="45">
        <v>260</v>
      </c>
      <c r="N831" s="26">
        <v>0</v>
      </c>
      <c r="O831" s="52">
        <v>44161</v>
      </c>
      <c r="P831" s="26">
        <v>2049</v>
      </c>
      <c r="Q831" s="45" t="s">
        <v>3753</v>
      </c>
      <c r="R831" s="45" t="s">
        <v>3051</v>
      </c>
      <c r="S831" s="45" t="s">
        <v>88</v>
      </c>
      <c r="T831" s="45"/>
      <c r="V831" s="45"/>
      <c r="W831" s="23" t="str">
        <f t="shared" si="93"/>
        <v>2048</v>
      </c>
      <c r="X831" s="23">
        <f t="shared" si="94"/>
        <v>2020</v>
      </c>
      <c r="Y831" s="23">
        <f t="shared" si="95"/>
        <v>2020</v>
      </c>
      <c r="Z831" s="23" t="str">
        <f t="shared" si="91"/>
        <v>dec</v>
      </c>
      <c r="AA831" s="23" t="str">
        <f t="shared" si="92"/>
        <v>nov</v>
      </c>
      <c r="AB831" s="23" t="str">
        <f t="shared" si="96"/>
        <v>ti</v>
      </c>
      <c r="AC831" s="23" t="str">
        <f t="shared" si="97"/>
        <v>to</v>
      </c>
      <c r="AD831" s="45"/>
      <c r="AE831" s="45"/>
    </row>
    <row r="832" spans="1:31" x14ac:dyDescent="0.25">
      <c r="A832" s="45">
        <v>32454</v>
      </c>
      <c r="B832" s="45"/>
      <c r="C832" s="45">
        <v>10338</v>
      </c>
      <c r="D832" s="52">
        <v>44167</v>
      </c>
      <c r="E832" s="45">
        <v>1022350</v>
      </c>
      <c r="F832" s="63"/>
      <c r="G832" s="45" t="s">
        <v>57</v>
      </c>
      <c r="H832" s="34">
        <v>38853</v>
      </c>
      <c r="I832" s="51">
        <v>60</v>
      </c>
      <c r="J832" s="45">
        <v>-15</v>
      </c>
      <c r="K832" s="45" t="s">
        <v>3051</v>
      </c>
      <c r="L832" s="45">
        <v>491</v>
      </c>
      <c r="M832" s="45">
        <v>491</v>
      </c>
      <c r="N832" s="26">
        <v>0</v>
      </c>
      <c r="O832" s="52">
        <v>44015</v>
      </c>
      <c r="P832" s="26">
        <v>2049</v>
      </c>
      <c r="Q832" s="45" t="s">
        <v>3737</v>
      </c>
      <c r="R832" s="45" t="s">
        <v>3051</v>
      </c>
      <c r="S832" s="45" t="s">
        <v>88</v>
      </c>
      <c r="T832" s="45"/>
      <c r="V832" s="45" t="s">
        <v>3720</v>
      </c>
      <c r="W832" s="23" t="str">
        <f t="shared" si="93"/>
        <v>2027</v>
      </c>
      <c r="X832" s="23">
        <f t="shared" si="94"/>
        <v>2020</v>
      </c>
      <c r="Y832" s="23">
        <f t="shared" si="95"/>
        <v>2020</v>
      </c>
      <c r="Z832" s="23" t="str">
        <f t="shared" si="91"/>
        <v>dec</v>
      </c>
      <c r="AA832" s="23" t="str">
        <f t="shared" si="92"/>
        <v>jul</v>
      </c>
      <c r="AB832" s="23" t="str">
        <f t="shared" si="96"/>
        <v>on</v>
      </c>
      <c r="AC832" s="23" t="str">
        <f t="shared" si="97"/>
        <v>fr</v>
      </c>
      <c r="AD832" s="45"/>
      <c r="AE832" s="45"/>
    </row>
    <row r="833" spans="1:31" x14ac:dyDescent="0.25">
      <c r="A833" s="45">
        <v>32455</v>
      </c>
      <c r="B833" s="45"/>
      <c r="C833" s="45">
        <v>10344</v>
      </c>
      <c r="D833" s="52">
        <v>44168</v>
      </c>
      <c r="E833" s="45">
        <v>1039062</v>
      </c>
      <c r="F833" s="63">
        <v>3515</v>
      </c>
      <c r="G833" s="45" t="s">
        <v>60</v>
      </c>
      <c r="H833" s="34">
        <v>42373</v>
      </c>
      <c r="I833" s="51">
        <v>140</v>
      </c>
      <c r="J833" s="45">
        <v>-20</v>
      </c>
      <c r="K833" s="45" t="s">
        <v>3051</v>
      </c>
      <c r="L833" s="45">
        <v>78</v>
      </c>
      <c r="M833" s="45">
        <v>58</v>
      </c>
      <c r="N833" s="26">
        <v>20</v>
      </c>
      <c r="O833" s="52">
        <v>44160</v>
      </c>
      <c r="P833" s="26">
        <v>2049</v>
      </c>
      <c r="Q833" s="45" t="s">
        <v>3310</v>
      </c>
      <c r="R833" s="45" t="s">
        <v>3102</v>
      </c>
      <c r="S833" s="45" t="s">
        <v>88</v>
      </c>
      <c r="T833" s="45"/>
      <c r="V833" s="45"/>
      <c r="W833" s="23" t="str">
        <f t="shared" si="93"/>
        <v>2048</v>
      </c>
      <c r="X833" s="23">
        <f t="shared" si="94"/>
        <v>2020</v>
      </c>
      <c r="Y833" s="23">
        <f t="shared" si="95"/>
        <v>2020</v>
      </c>
      <c r="Z833" s="23" t="str">
        <f t="shared" si="91"/>
        <v>dec</v>
      </c>
      <c r="AA833" s="23" t="str">
        <f t="shared" si="92"/>
        <v>nov</v>
      </c>
      <c r="AB833" s="23" t="str">
        <f t="shared" si="96"/>
        <v>to</v>
      </c>
      <c r="AC833" s="23" t="str">
        <f t="shared" si="97"/>
        <v>on</v>
      </c>
      <c r="AD833" s="45"/>
      <c r="AE833" s="45"/>
    </row>
    <row r="834" spans="1:31" x14ac:dyDescent="0.25">
      <c r="A834" s="45">
        <v>32456</v>
      </c>
      <c r="B834" s="45"/>
      <c r="C834" s="45">
        <v>10352</v>
      </c>
      <c r="D834" s="52">
        <v>44168</v>
      </c>
      <c r="E834" s="45">
        <v>1039552</v>
      </c>
      <c r="F834" s="63">
        <v>3515</v>
      </c>
      <c r="G834" s="45" t="s">
        <v>60</v>
      </c>
      <c r="H834" s="34">
        <v>548260</v>
      </c>
      <c r="I834" s="51">
        <v>25</v>
      </c>
      <c r="J834" s="45">
        <v>-20</v>
      </c>
      <c r="K834" s="45" t="s">
        <v>3051</v>
      </c>
      <c r="L834" s="45">
        <v>140</v>
      </c>
      <c r="M834" s="45">
        <v>120</v>
      </c>
      <c r="N834" s="26">
        <v>20</v>
      </c>
      <c r="O834" s="52">
        <v>44165</v>
      </c>
      <c r="P834" s="26">
        <v>2049</v>
      </c>
      <c r="Q834" s="45" t="s">
        <v>3106</v>
      </c>
      <c r="R834" s="45" t="s">
        <v>3102</v>
      </c>
      <c r="S834" s="45" t="s">
        <v>88</v>
      </c>
      <c r="T834" s="45"/>
      <c r="V834" s="45"/>
      <c r="W834" s="23" t="str">
        <f t="shared" si="93"/>
        <v>2049</v>
      </c>
      <c r="X834" s="23">
        <f t="shared" si="94"/>
        <v>2020</v>
      </c>
      <c r="Y834" s="23">
        <f t="shared" si="95"/>
        <v>2020</v>
      </c>
      <c r="Z834" s="23" t="str">
        <f t="shared" si="91"/>
        <v>dec</v>
      </c>
      <c r="AA834" s="23" t="str">
        <f t="shared" si="92"/>
        <v>nov</v>
      </c>
      <c r="AB834" s="23" t="str">
        <f t="shared" si="96"/>
        <v>to</v>
      </c>
      <c r="AC834" s="23" t="str">
        <f t="shared" si="97"/>
        <v>ma</v>
      </c>
      <c r="AD834" s="45"/>
      <c r="AE834" s="45"/>
    </row>
    <row r="835" spans="1:31" x14ac:dyDescent="0.25">
      <c r="A835" s="45">
        <v>32457</v>
      </c>
      <c r="B835" s="45"/>
      <c r="C835" s="45">
        <v>10355</v>
      </c>
      <c r="D835" s="52">
        <v>44168</v>
      </c>
      <c r="E835" s="45">
        <v>1039464</v>
      </c>
      <c r="F835" s="63">
        <v>404532</v>
      </c>
      <c r="G835" s="45" t="s">
        <v>60</v>
      </c>
      <c r="H835" s="34">
        <v>691133</v>
      </c>
      <c r="I835" s="51">
        <v>300</v>
      </c>
      <c r="J835" s="45">
        <v>-240</v>
      </c>
      <c r="K835" s="45" t="s">
        <v>3051</v>
      </c>
      <c r="L835" s="45">
        <v>2465</v>
      </c>
      <c r="M835" s="45">
        <v>2225</v>
      </c>
      <c r="N835" s="26">
        <v>240</v>
      </c>
      <c r="O835" s="52">
        <v>44162</v>
      </c>
      <c r="P835" s="26">
        <v>2049</v>
      </c>
      <c r="Q835" s="45" t="s">
        <v>3103</v>
      </c>
      <c r="R835" s="45" t="s">
        <v>3102</v>
      </c>
      <c r="S835" s="45" t="s">
        <v>88</v>
      </c>
      <c r="T835" s="45"/>
      <c r="V835" s="45"/>
      <c r="W835" s="23" t="str">
        <f t="shared" si="93"/>
        <v>2048</v>
      </c>
      <c r="X835" s="23">
        <f t="shared" si="94"/>
        <v>2020</v>
      </c>
      <c r="Y835" s="23">
        <f t="shared" si="95"/>
        <v>2020</v>
      </c>
      <c r="Z835" s="23" t="str">
        <f t="shared" si="91"/>
        <v>dec</v>
      </c>
      <c r="AA835" s="23" t="str">
        <f t="shared" si="92"/>
        <v>nov</v>
      </c>
      <c r="AB835" s="23" t="str">
        <f t="shared" si="96"/>
        <v>to</v>
      </c>
      <c r="AC835" s="23" t="str">
        <f t="shared" si="97"/>
        <v>fr</v>
      </c>
      <c r="AD835" s="45"/>
      <c r="AE835" s="45"/>
    </row>
    <row r="836" spans="1:31" x14ac:dyDescent="0.25">
      <c r="A836" s="45">
        <v>32458</v>
      </c>
      <c r="B836" s="45"/>
      <c r="C836" s="45">
        <v>10354</v>
      </c>
      <c r="D836" s="52">
        <v>44168</v>
      </c>
      <c r="E836" s="63">
        <v>1038167</v>
      </c>
      <c r="F836" s="63">
        <v>3463</v>
      </c>
      <c r="G836" s="45" t="s">
        <v>57</v>
      </c>
      <c r="H836" s="34">
        <v>559518</v>
      </c>
      <c r="I836" s="51">
        <v>120</v>
      </c>
      <c r="J836" s="45">
        <v>-90</v>
      </c>
      <c r="K836" s="45" t="s">
        <v>3051</v>
      </c>
      <c r="L836" s="45">
        <v>293</v>
      </c>
      <c r="M836" s="45">
        <v>257</v>
      </c>
      <c r="N836" s="26">
        <v>36</v>
      </c>
      <c r="O836" s="52">
        <v>44153</v>
      </c>
      <c r="P836" s="26">
        <v>2049</v>
      </c>
      <c r="Q836" s="45" t="s">
        <v>3111</v>
      </c>
      <c r="R836" s="45" t="s">
        <v>3051</v>
      </c>
      <c r="S836" s="45" t="s">
        <v>88</v>
      </c>
      <c r="T836" s="45"/>
      <c r="V836" s="45"/>
      <c r="W836" s="23" t="str">
        <f t="shared" si="93"/>
        <v>2047</v>
      </c>
      <c r="X836" s="23">
        <f t="shared" si="94"/>
        <v>2020</v>
      </c>
      <c r="Y836" s="23">
        <f t="shared" si="95"/>
        <v>2020</v>
      </c>
      <c r="Z836" s="23" t="str">
        <f t="shared" si="91"/>
        <v>dec</v>
      </c>
      <c r="AA836" s="23" t="str">
        <f t="shared" si="92"/>
        <v>nov</v>
      </c>
      <c r="AB836" s="23" t="str">
        <f t="shared" si="96"/>
        <v>to</v>
      </c>
      <c r="AC836" s="23" t="str">
        <f t="shared" si="97"/>
        <v>on</v>
      </c>
      <c r="AD836" s="45"/>
      <c r="AE836" s="45"/>
    </row>
    <row r="837" spans="1:31" x14ac:dyDescent="0.25">
      <c r="A837" s="45">
        <v>32459</v>
      </c>
      <c r="B837" s="45"/>
      <c r="C837" s="45">
        <v>10359</v>
      </c>
      <c r="D837" s="52">
        <v>44169</v>
      </c>
      <c r="E837" s="45">
        <v>1039338</v>
      </c>
      <c r="F837" s="63">
        <v>418062</v>
      </c>
      <c r="G837" s="45" t="s">
        <v>57</v>
      </c>
      <c r="H837" s="34">
        <v>31745</v>
      </c>
      <c r="I837" s="51">
        <v>20</v>
      </c>
      <c r="J837" s="45">
        <v>-20</v>
      </c>
      <c r="K837" s="45" t="s">
        <v>3051</v>
      </c>
      <c r="L837" s="45">
        <v>93</v>
      </c>
      <c r="M837" s="45">
        <v>73</v>
      </c>
      <c r="N837" s="26">
        <v>20</v>
      </c>
      <c r="O837" s="52">
        <v>44161</v>
      </c>
      <c r="P837" s="26">
        <v>2049</v>
      </c>
      <c r="Q837" s="45" t="s">
        <v>3107</v>
      </c>
      <c r="R837" s="45" t="s">
        <v>3102</v>
      </c>
      <c r="S837" s="45" t="s">
        <v>88</v>
      </c>
      <c r="T837" s="45"/>
      <c r="V837" s="45" t="s">
        <v>3754</v>
      </c>
      <c r="W837" s="23" t="str">
        <f t="shared" si="93"/>
        <v>2048</v>
      </c>
      <c r="X837" s="23">
        <f t="shared" si="94"/>
        <v>2020</v>
      </c>
      <c r="Y837" s="23">
        <f t="shared" si="95"/>
        <v>2020</v>
      </c>
      <c r="Z837" s="23" t="str">
        <f t="shared" si="91"/>
        <v>dec</v>
      </c>
      <c r="AA837" s="23" t="str">
        <f t="shared" si="92"/>
        <v>nov</v>
      </c>
      <c r="AB837" s="23" t="str">
        <f t="shared" si="96"/>
        <v>fr</v>
      </c>
      <c r="AC837" s="23" t="str">
        <f t="shared" si="97"/>
        <v>to</v>
      </c>
      <c r="AD837" s="45"/>
      <c r="AE837" s="45"/>
    </row>
    <row r="838" spans="1:31" x14ac:dyDescent="0.25">
      <c r="A838" s="45">
        <v>32460</v>
      </c>
      <c r="B838" s="45"/>
      <c r="C838" s="45">
        <v>10353</v>
      </c>
      <c r="D838" s="52">
        <v>44168</v>
      </c>
      <c r="E838" s="63">
        <v>1038167</v>
      </c>
      <c r="F838" s="45">
        <v>3463</v>
      </c>
      <c r="G838" s="45" t="s">
        <v>60</v>
      </c>
      <c r="H838" s="34">
        <v>559018</v>
      </c>
      <c r="I838" s="51">
        <v>420</v>
      </c>
      <c r="J838" s="45">
        <v>-210</v>
      </c>
      <c r="K838" s="45" t="s">
        <v>3051</v>
      </c>
      <c r="L838" s="45">
        <v>525</v>
      </c>
      <c r="M838" s="45">
        <v>735</v>
      </c>
      <c r="N838" s="26">
        <v>210</v>
      </c>
      <c r="O838" s="52">
        <v>44165</v>
      </c>
      <c r="P838" s="26">
        <v>2049</v>
      </c>
      <c r="Q838" s="45" t="s">
        <v>3737</v>
      </c>
      <c r="R838" s="45" t="s">
        <v>3102</v>
      </c>
      <c r="S838" s="45" t="s">
        <v>88</v>
      </c>
      <c r="T838" s="45"/>
      <c r="V838" s="45" t="s">
        <v>3755</v>
      </c>
      <c r="W838" s="23" t="str">
        <f t="shared" si="93"/>
        <v>2049</v>
      </c>
      <c r="X838" s="23">
        <f t="shared" si="94"/>
        <v>2020</v>
      </c>
      <c r="Y838" s="23">
        <f t="shared" si="95"/>
        <v>2020</v>
      </c>
      <c r="Z838" s="23" t="str">
        <f t="shared" si="91"/>
        <v>dec</v>
      </c>
      <c r="AA838" s="23" t="str">
        <f t="shared" si="92"/>
        <v>nov</v>
      </c>
      <c r="AB838" s="23" t="str">
        <f t="shared" si="96"/>
        <v>to</v>
      </c>
      <c r="AC838" s="23" t="str">
        <f t="shared" si="97"/>
        <v>ma</v>
      </c>
      <c r="AD838" s="45"/>
      <c r="AE838" s="45"/>
    </row>
    <row r="839" spans="1:31" x14ac:dyDescent="0.25">
      <c r="A839" s="45">
        <v>32461</v>
      </c>
      <c r="B839" s="45"/>
      <c r="C839" s="45">
        <v>10346</v>
      </c>
      <c r="D839" s="52">
        <v>44168</v>
      </c>
      <c r="E839" s="45">
        <v>1039140</v>
      </c>
      <c r="F839" s="45">
        <v>426021</v>
      </c>
      <c r="G839" s="45" t="s">
        <v>60</v>
      </c>
      <c r="H839" s="34">
        <v>29373</v>
      </c>
      <c r="I839" s="51">
        <v>15</v>
      </c>
      <c r="J839" s="45">
        <v>-5</v>
      </c>
      <c r="K839" s="45" t="s">
        <v>3102</v>
      </c>
      <c r="L839" s="45">
        <v>360</v>
      </c>
      <c r="M839" s="45">
        <v>360</v>
      </c>
      <c r="N839" s="26">
        <v>0</v>
      </c>
      <c r="O839" s="52">
        <v>44161</v>
      </c>
      <c r="P839" s="26">
        <v>2049</v>
      </c>
      <c r="Q839" s="45" t="s">
        <v>3322</v>
      </c>
      <c r="R839" s="45" t="s">
        <v>3051</v>
      </c>
      <c r="S839" s="45" t="s">
        <v>88</v>
      </c>
      <c r="T839" s="45"/>
      <c r="V839" s="45"/>
      <c r="W839" s="23" t="str">
        <f t="shared" si="93"/>
        <v>2048</v>
      </c>
      <c r="X839" s="23">
        <f t="shared" si="94"/>
        <v>2020</v>
      </c>
      <c r="Y839" s="23">
        <f t="shared" si="95"/>
        <v>2020</v>
      </c>
      <c r="Z839" s="23" t="str">
        <f t="shared" si="91"/>
        <v>dec</v>
      </c>
      <c r="AA839" s="23" t="str">
        <f t="shared" si="92"/>
        <v>nov</v>
      </c>
      <c r="AB839" s="23" t="str">
        <f t="shared" si="96"/>
        <v>to</v>
      </c>
      <c r="AC839" s="23" t="str">
        <f t="shared" si="97"/>
        <v>to</v>
      </c>
      <c r="AD839" s="45"/>
      <c r="AE839" s="45"/>
    </row>
    <row r="840" spans="1:31" x14ac:dyDescent="0.25">
      <c r="A840" s="45">
        <v>32462</v>
      </c>
      <c r="B840" s="45"/>
      <c r="C840" s="45">
        <v>10347</v>
      </c>
      <c r="D840" s="52">
        <v>44168</v>
      </c>
      <c r="E840" s="45">
        <v>1039140</v>
      </c>
      <c r="F840" s="45">
        <v>426021</v>
      </c>
      <c r="G840" s="45" t="s">
        <v>60</v>
      </c>
      <c r="H840" s="34">
        <v>31782</v>
      </c>
      <c r="I840" s="51">
        <v>15</v>
      </c>
      <c r="J840" s="45">
        <v>-15</v>
      </c>
      <c r="K840" s="45" t="s">
        <v>3102</v>
      </c>
      <c r="L840" s="45">
        <v>140</v>
      </c>
      <c r="M840" s="45">
        <v>120</v>
      </c>
      <c r="N840" s="26">
        <v>-20</v>
      </c>
      <c r="O840" s="52">
        <v>44161</v>
      </c>
      <c r="P840" s="26">
        <v>2049</v>
      </c>
      <c r="Q840" s="45" t="s">
        <v>3322</v>
      </c>
      <c r="R840" s="45" t="s">
        <v>3051</v>
      </c>
      <c r="S840" s="45" t="s">
        <v>88</v>
      </c>
      <c r="T840" s="45"/>
      <c r="V840" s="45"/>
      <c r="W840" s="23" t="str">
        <f t="shared" si="93"/>
        <v>2048</v>
      </c>
      <c r="X840" s="23">
        <f t="shared" si="94"/>
        <v>2020</v>
      </c>
      <c r="Y840" s="23">
        <f t="shared" si="95"/>
        <v>2020</v>
      </c>
      <c r="Z840" s="23" t="str">
        <f t="shared" si="91"/>
        <v>dec</v>
      </c>
      <c r="AA840" s="23" t="str">
        <f t="shared" si="92"/>
        <v>nov</v>
      </c>
      <c r="AB840" s="23" t="str">
        <f t="shared" si="96"/>
        <v>to</v>
      </c>
      <c r="AC840" s="23" t="str">
        <f t="shared" si="97"/>
        <v>to</v>
      </c>
      <c r="AD840" s="45"/>
      <c r="AE840" s="45"/>
    </row>
    <row r="841" spans="1:31" x14ac:dyDescent="0.25">
      <c r="A841" s="45">
        <v>32463</v>
      </c>
      <c r="B841" s="45"/>
      <c r="C841" s="45">
        <v>10348</v>
      </c>
      <c r="D841" s="52">
        <v>44168</v>
      </c>
      <c r="E841" s="45">
        <v>1039140</v>
      </c>
      <c r="F841" s="45">
        <v>426021</v>
      </c>
      <c r="G841" s="45" t="s">
        <v>60</v>
      </c>
      <c r="H841" s="45">
        <v>450252</v>
      </c>
      <c r="I841" s="51">
        <v>2</v>
      </c>
      <c r="J841" s="45">
        <v>-2</v>
      </c>
      <c r="K841" s="45" t="s">
        <v>3051</v>
      </c>
      <c r="L841" s="45">
        <v>624</v>
      </c>
      <c r="M841" s="45">
        <v>624</v>
      </c>
      <c r="N841" s="26">
        <v>0</v>
      </c>
      <c r="O841" s="52">
        <v>44161</v>
      </c>
      <c r="P841" s="26">
        <v>2049</v>
      </c>
      <c r="Q841" s="45" t="s">
        <v>3322</v>
      </c>
      <c r="R841" s="45" t="s">
        <v>3051</v>
      </c>
      <c r="S841" s="45" t="s">
        <v>88</v>
      </c>
      <c r="T841" s="45"/>
      <c r="V841" s="45"/>
      <c r="W841" s="23" t="str">
        <f t="shared" si="93"/>
        <v>2048</v>
      </c>
      <c r="X841" s="23">
        <f t="shared" si="94"/>
        <v>2020</v>
      </c>
      <c r="Y841" s="23">
        <f t="shared" si="95"/>
        <v>2020</v>
      </c>
      <c r="Z841" s="23" t="str">
        <f t="shared" si="91"/>
        <v>dec</v>
      </c>
      <c r="AA841" s="23" t="str">
        <f t="shared" si="92"/>
        <v>nov</v>
      </c>
      <c r="AB841" s="23" t="str">
        <f t="shared" si="96"/>
        <v>to</v>
      </c>
      <c r="AC841" s="23" t="str">
        <f t="shared" si="97"/>
        <v>to</v>
      </c>
      <c r="AD841" s="45"/>
      <c r="AE841" s="45"/>
    </row>
    <row r="842" spans="1:31" x14ac:dyDescent="0.25">
      <c r="A842" s="45">
        <v>32464</v>
      </c>
      <c r="B842" s="45"/>
      <c r="C842" s="45">
        <v>10349</v>
      </c>
      <c r="D842" s="52">
        <v>44168</v>
      </c>
      <c r="E842" s="45">
        <v>1039140</v>
      </c>
      <c r="F842" s="45">
        <v>426021</v>
      </c>
      <c r="G842" s="45" t="s">
        <v>60</v>
      </c>
      <c r="H842" s="34">
        <v>45873</v>
      </c>
      <c r="I842" s="51">
        <v>35</v>
      </c>
      <c r="J842" s="45">
        <v>-5</v>
      </c>
      <c r="K842" s="45" t="s">
        <v>3102</v>
      </c>
      <c r="L842" s="45">
        <v>1445</v>
      </c>
      <c r="M842" s="45">
        <v>1445</v>
      </c>
      <c r="N842" s="26">
        <v>0</v>
      </c>
      <c r="O842" s="52">
        <v>44161</v>
      </c>
      <c r="P842" s="26">
        <v>2049</v>
      </c>
      <c r="Q842" s="45" t="s">
        <v>3322</v>
      </c>
      <c r="R842" s="45" t="s">
        <v>3051</v>
      </c>
      <c r="S842" s="45" t="s">
        <v>88</v>
      </c>
      <c r="T842" s="45"/>
      <c r="V842" s="45"/>
      <c r="W842" s="23" t="str">
        <f t="shared" si="93"/>
        <v>2048</v>
      </c>
      <c r="X842" s="23">
        <f t="shared" si="94"/>
        <v>2020</v>
      </c>
      <c r="Y842" s="23">
        <f t="shared" si="95"/>
        <v>2020</v>
      </c>
      <c r="Z842" s="23" t="str">
        <f t="shared" si="91"/>
        <v>dec</v>
      </c>
      <c r="AA842" s="23" t="str">
        <f t="shared" si="92"/>
        <v>nov</v>
      </c>
      <c r="AB842" s="23" t="str">
        <f t="shared" si="96"/>
        <v>to</v>
      </c>
      <c r="AC842" s="23" t="str">
        <f t="shared" si="97"/>
        <v>to</v>
      </c>
      <c r="AD842" s="45"/>
      <c r="AE842" s="45"/>
    </row>
    <row r="843" spans="1:31" x14ac:dyDescent="0.25">
      <c r="A843" s="45">
        <v>32465</v>
      </c>
      <c r="B843" s="45"/>
      <c r="C843" s="45">
        <v>10358</v>
      </c>
      <c r="D843" s="52">
        <v>44169</v>
      </c>
      <c r="E843" s="45">
        <v>1039140</v>
      </c>
      <c r="F843" s="45">
        <v>426021</v>
      </c>
      <c r="G843" s="45" t="s">
        <v>60</v>
      </c>
      <c r="H843" s="34">
        <v>691144</v>
      </c>
      <c r="I843" s="51">
        <v>20</v>
      </c>
      <c r="J843" s="45">
        <v>-20</v>
      </c>
      <c r="K843" s="45" t="s">
        <v>3051</v>
      </c>
      <c r="L843" s="45">
        <v>280</v>
      </c>
      <c r="M843" s="45">
        <v>280</v>
      </c>
      <c r="N843" s="26">
        <v>0</v>
      </c>
      <c r="O843" s="52">
        <v>44161</v>
      </c>
      <c r="P843" s="26">
        <v>2049</v>
      </c>
      <c r="Q843" s="45" t="s">
        <v>3322</v>
      </c>
      <c r="R843" s="45" t="s">
        <v>3051</v>
      </c>
      <c r="S843" s="45" t="s">
        <v>88</v>
      </c>
      <c r="T843" s="45"/>
      <c r="V843" s="45"/>
      <c r="W843" s="23" t="str">
        <f t="shared" si="93"/>
        <v>2048</v>
      </c>
      <c r="X843" s="23">
        <f t="shared" si="94"/>
        <v>2020</v>
      </c>
      <c r="Y843" s="23">
        <f t="shared" si="95"/>
        <v>2020</v>
      </c>
      <c r="Z843" s="23" t="str">
        <f t="shared" si="91"/>
        <v>dec</v>
      </c>
      <c r="AA843" s="23" t="str">
        <f t="shared" si="92"/>
        <v>nov</v>
      </c>
      <c r="AB843" s="23" t="str">
        <f t="shared" si="96"/>
        <v>fr</v>
      </c>
      <c r="AC843" s="23" t="str">
        <f t="shared" si="97"/>
        <v>to</v>
      </c>
      <c r="AD843" s="45"/>
      <c r="AE843" s="45"/>
    </row>
    <row r="844" spans="1:31" x14ac:dyDescent="0.25">
      <c r="A844" s="45">
        <v>32466</v>
      </c>
      <c r="B844" s="45"/>
      <c r="C844" s="45">
        <v>10360</v>
      </c>
      <c r="D844" s="52">
        <v>44169</v>
      </c>
      <c r="E844" s="45">
        <v>1038888</v>
      </c>
      <c r="F844" s="45">
        <v>420021</v>
      </c>
      <c r="G844" s="45" t="s">
        <v>57</v>
      </c>
      <c r="H844" s="34">
        <v>45822</v>
      </c>
      <c r="I844" s="51">
        <v>5</v>
      </c>
      <c r="J844" s="45">
        <v>-5</v>
      </c>
      <c r="K844" s="45" t="s">
        <v>3102</v>
      </c>
      <c r="L844" s="45">
        <v>77</v>
      </c>
      <c r="M844" s="45">
        <v>77</v>
      </c>
      <c r="N844" s="26">
        <v>0</v>
      </c>
      <c r="O844" s="52">
        <v>44161</v>
      </c>
      <c r="P844" s="26">
        <v>2049</v>
      </c>
      <c r="Q844" s="45" t="s">
        <v>3107</v>
      </c>
      <c r="R844" s="45" t="s">
        <v>3051</v>
      </c>
      <c r="S844" s="45" t="s">
        <v>88</v>
      </c>
      <c r="T844" s="45"/>
      <c r="V844" s="45"/>
      <c r="W844" s="23" t="str">
        <f t="shared" si="93"/>
        <v>2048</v>
      </c>
      <c r="X844" s="23">
        <f t="shared" si="94"/>
        <v>2020</v>
      </c>
      <c r="Y844" s="23">
        <f t="shared" si="95"/>
        <v>2020</v>
      </c>
      <c r="Z844" s="23" t="str">
        <f t="shared" si="91"/>
        <v>dec</v>
      </c>
      <c r="AA844" s="23" t="str">
        <f t="shared" si="92"/>
        <v>nov</v>
      </c>
      <c r="AB844" s="23" t="str">
        <f t="shared" si="96"/>
        <v>fr</v>
      </c>
      <c r="AC844" s="23" t="str">
        <f t="shared" si="97"/>
        <v>to</v>
      </c>
      <c r="AD844" s="45"/>
      <c r="AE844" s="45"/>
    </row>
    <row r="845" spans="1:31" x14ac:dyDescent="0.25">
      <c r="A845" s="45">
        <v>32467</v>
      </c>
      <c r="B845" s="45"/>
      <c r="C845" s="45">
        <v>10361</v>
      </c>
      <c r="D845" s="52">
        <v>44169</v>
      </c>
      <c r="E845" s="45">
        <v>1038888</v>
      </c>
      <c r="F845" s="45">
        <v>420021</v>
      </c>
      <c r="G845" s="45" t="s">
        <v>57</v>
      </c>
      <c r="H845" s="34">
        <v>53566</v>
      </c>
      <c r="I845" s="51">
        <v>5</v>
      </c>
      <c r="J845" s="45">
        <v>-3</v>
      </c>
      <c r="K845" s="45" t="s">
        <v>3102</v>
      </c>
      <c r="L845" s="45">
        <v>43</v>
      </c>
      <c r="M845" s="45">
        <v>44</v>
      </c>
      <c r="N845" s="26">
        <v>-1</v>
      </c>
      <c r="O845" s="52">
        <v>44161</v>
      </c>
      <c r="P845" s="26">
        <v>2049</v>
      </c>
      <c r="Q845" s="45" t="s">
        <v>3107</v>
      </c>
      <c r="R845" s="45" t="s">
        <v>3051</v>
      </c>
      <c r="S845" s="45" t="s">
        <v>88</v>
      </c>
      <c r="T845" s="45"/>
      <c r="V845" s="45"/>
      <c r="W845" s="23" t="str">
        <f t="shared" si="93"/>
        <v>2048</v>
      </c>
      <c r="X845" s="23">
        <f t="shared" si="94"/>
        <v>2020</v>
      </c>
      <c r="Y845" s="23">
        <f t="shared" si="95"/>
        <v>2020</v>
      </c>
      <c r="Z845" s="23" t="str">
        <f t="shared" si="91"/>
        <v>dec</v>
      </c>
      <c r="AA845" s="23" t="str">
        <f t="shared" si="92"/>
        <v>nov</v>
      </c>
      <c r="AB845" s="23" t="str">
        <f t="shared" si="96"/>
        <v>fr</v>
      </c>
      <c r="AC845" s="23" t="str">
        <f t="shared" si="97"/>
        <v>to</v>
      </c>
      <c r="AD845" s="45"/>
      <c r="AE845" s="45"/>
    </row>
    <row r="846" spans="1:31" x14ac:dyDescent="0.25">
      <c r="A846" s="45">
        <v>32468</v>
      </c>
      <c r="B846" s="45"/>
      <c r="C846" s="45">
        <v>10364</v>
      </c>
      <c r="D846" s="52">
        <v>44172</v>
      </c>
      <c r="E846" s="45">
        <v>1039859</v>
      </c>
      <c r="F846" s="45">
        <v>77403300</v>
      </c>
      <c r="G846" s="45" t="s">
        <v>57</v>
      </c>
      <c r="H846" s="34">
        <v>71604</v>
      </c>
      <c r="I846" s="51">
        <v>15</v>
      </c>
      <c r="J846" s="45">
        <v>-15</v>
      </c>
      <c r="K846" s="45" t="s">
        <v>3051</v>
      </c>
      <c r="L846" s="45">
        <v>318</v>
      </c>
      <c r="M846" s="45">
        <v>318</v>
      </c>
      <c r="N846" s="26">
        <v>0</v>
      </c>
      <c r="O846" s="52">
        <v>44168</v>
      </c>
      <c r="P846" s="26">
        <v>2050</v>
      </c>
      <c r="Q846" s="45" t="s">
        <v>3111</v>
      </c>
      <c r="R846" s="45" t="s">
        <v>3051</v>
      </c>
      <c r="S846" s="45" t="s">
        <v>88</v>
      </c>
      <c r="T846" s="45"/>
      <c r="V846" s="45"/>
      <c r="W846" s="23" t="str">
        <f t="shared" si="93"/>
        <v>2049</v>
      </c>
      <c r="X846" s="23">
        <f t="shared" si="94"/>
        <v>2020</v>
      </c>
      <c r="Y846" s="23">
        <f t="shared" si="95"/>
        <v>2020</v>
      </c>
      <c r="Z846" s="23" t="str">
        <f t="shared" si="91"/>
        <v>dec</v>
      </c>
      <c r="AA846" s="23" t="str">
        <f t="shared" si="92"/>
        <v>dec</v>
      </c>
      <c r="AB846" s="23" t="str">
        <f t="shared" si="96"/>
        <v>ma</v>
      </c>
      <c r="AC846" s="23" t="str">
        <f t="shared" si="97"/>
        <v>to</v>
      </c>
      <c r="AD846" s="45"/>
      <c r="AE846" s="45"/>
    </row>
    <row r="847" spans="1:31" x14ac:dyDescent="0.25">
      <c r="A847" s="45">
        <v>32469</v>
      </c>
      <c r="B847" s="45"/>
      <c r="C847" s="45">
        <v>10365</v>
      </c>
      <c r="D847" s="52">
        <v>44172</v>
      </c>
      <c r="E847" s="45">
        <v>1038778</v>
      </c>
      <c r="F847" s="45">
        <v>501378</v>
      </c>
      <c r="G847" s="45" t="s">
        <v>60</v>
      </c>
      <c r="H847" s="34">
        <v>45894</v>
      </c>
      <c r="I847" s="51">
        <v>13</v>
      </c>
      <c r="J847" s="45">
        <v>-1</v>
      </c>
      <c r="K847" s="45" t="s">
        <v>3102</v>
      </c>
      <c r="L847" s="45">
        <v>196</v>
      </c>
      <c r="M847" s="45">
        <v>195</v>
      </c>
      <c r="N847" s="26">
        <v>1</v>
      </c>
      <c r="O847" s="52">
        <v>44158</v>
      </c>
      <c r="P847" s="26">
        <v>2050</v>
      </c>
      <c r="Q847" s="45" t="s">
        <v>3103</v>
      </c>
      <c r="R847" s="45" t="s">
        <v>3102</v>
      </c>
      <c r="S847" s="45" t="s">
        <v>88</v>
      </c>
      <c r="T847" s="45"/>
      <c r="V847" s="45"/>
      <c r="W847" s="23" t="str">
        <f t="shared" si="93"/>
        <v>2048</v>
      </c>
      <c r="X847" s="23">
        <f t="shared" si="94"/>
        <v>2020</v>
      </c>
      <c r="Y847" s="23">
        <f t="shared" si="95"/>
        <v>2020</v>
      </c>
      <c r="Z847" s="23" t="str">
        <f t="shared" si="91"/>
        <v>dec</v>
      </c>
      <c r="AA847" s="23" t="str">
        <f t="shared" si="92"/>
        <v>nov</v>
      </c>
      <c r="AB847" s="23" t="str">
        <f t="shared" si="96"/>
        <v>ma</v>
      </c>
      <c r="AC847" s="23" t="str">
        <f t="shared" si="97"/>
        <v>ma</v>
      </c>
      <c r="AD847" s="45"/>
      <c r="AE847" s="45"/>
    </row>
    <row r="848" spans="1:31" x14ac:dyDescent="0.25">
      <c r="A848" s="45">
        <v>32470</v>
      </c>
      <c r="B848" s="45"/>
      <c r="C848" s="45">
        <v>10367</v>
      </c>
      <c r="D848" s="52">
        <v>44172</v>
      </c>
      <c r="E848" s="45">
        <v>1039617</v>
      </c>
      <c r="F848" s="45">
        <v>421304</v>
      </c>
      <c r="G848" s="45" t="s">
        <v>60</v>
      </c>
      <c r="H848" s="34">
        <v>707852</v>
      </c>
      <c r="I848" s="51">
        <v>60</v>
      </c>
      <c r="J848" s="45">
        <v>-18</v>
      </c>
      <c r="K848" s="45" t="s">
        <v>3051</v>
      </c>
      <c r="L848" s="45">
        <v>135</v>
      </c>
      <c r="M848" s="45">
        <v>117</v>
      </c>
      <c r="N848" s="26">
        <v>18</v>
      </c>
      <c r="O848" s="52">
        <v>44165</v>
      </c>
      <c r="P848" s="26">
        <v>2050</v>
      </c>
      <c r="Q848" s="45" t="s">
        <v>3106</v>
      </c>
      <c r="R848" s="45" t="s">
        <v>3102</v>
      </c>
      <c r="S848" s="45" t="s">
        <v>88</v>
      </c>
      <c r="T848" s="45"/>
      <c r="V848" s="45"/>
      <c r="W848" s="23" t="str">
        <f t="shared" si="93"/>
        <v>2049</v>
      </c>
      <c r="X848" s="23">
        <f t="shared" si="94"/>
        <v>2020</v>
      </c>
      <c r="Y848" s="23">
        <f t="shared" si="95"/>
        <v>2020</v>
      </c>
      <c r="Z848" s="23" t="str">
        <f t="shared" si="91"/>
        <v>dec</v>
      </c>
      <c r="AA848" s="23" t="str">
        <f t="shared" si="92"/>
        <v>nov</v>
      </c>
      <c r="AB848" s="23" t="str">
        <f t="shared" si="96"/>
        <v>ma</v>
      </c>
      <c r="AC848" s="23" t="str">
        <f t="shared" si="97"/>
        <v>ma</v>
      </c>
      <c r="AD848" s="45"/>
      <c r="AE848" s="45"/>
    </row>
    <row r="849" spans="1:31" x14ac:dyDescent="0.25">
      <c r="A849" s="45">
        <v>32471</v>
      </c>
      <c r="B849" s="45"/>
      <c r="C849" s="45">
        <v>10372</v>
      </c>
      <c r="D849" s="52">
        <v>44173</v>
      </c>
      <c r="E849" s="45">
        <v>1039516</v>
      </c>
      <c r="F849" s="45">
        <v>422302</v>
      </c>
      <c r="G849" s="45" t="s">
        <v>57</v>
      </c>
      <c r="H849" s="34">
        <v>454518</v>
      </c>
      <c r="I849" s="51">
        <v>18</v>
      </c>
      <c r="J849" s="45">
        <v>-6</v>
      </c>
      <c r="K849" s="45" t="s">
        <v>3102</v>
      </c>
      <c r="L849" s="45">
        <v>193</v>
      </c>
      <c r="M849" s="45">
        <v>187</v>
      </c>
      <c r="N849" s="26">
        <v>6</v>
      </c>
      <c r="O849" s="52">
        <v>44165</v>
      </c>
      <c r="P849" s="26">
        <v>2050</v>
      </c>
      <c r="Q849" s="45" t="s">
        <v>3269</v>
      </c>
      <c r="R849" s="45" t="s">
        <v>3102</v>
      </c>
      <c r="S849" s="45" t="s">
        <v>88</v>
      </c>
      <c r="T849" s="45"/>
      <c r="V849" s="45"/>
      <c r="W849" s="23" t="str">
        <f t="shared" si="93"/>
        <v>2049</v>
      </c>
      <c r="X849" s="23">
        <f t="shared" si="94"/>
        <v>2020</v>
      </c>
      <c r="Y849" s="23">
        <f t="shared" si="95"/>
        <v>2020</v>
      </c>
      <c r="Z849" s="23" t="str">
        <f t="shared" si="91"/>
        <v>dec</v>
      </c>
      <c r="AA849" s="23" t="str">
        <f t="shared" si="92"/>
        <v>nov</v>
      </c>
      <c r="AB849" s="23" t="str">
        <f t="shared" si="96"/>
        <v>ti</v>
      </c>
      <c r="AC849" s="23" t="str">
        <f t="shared" si="97"/>
        <v>ma</v>
      </c>
      <c r="AD849" s="45"/>
      <c r="AE849" s="45"/>
    </row>
    <row r="850" spans="1:31" x14ac:dyDescent="0.25">
      <c r="A850" s="45">
        <v>32472</v>
      </c>
      <c r="B850" s="45"/>
      <c r="C850" s="45">
        <v>10373</v>
      </c>
      <c r="D850" s="52">
        <v>44173</v>
      </c>
      <c r="E850" s="45">
        <v>1038934</v>
      </c>
      <c r="F850" s="45">
        <v>700040</v>
      </c>
      <c r="G850" s="45" t="s">
        <v>57</v>
      </c>
      <c r="H850" s="34">
        <v>56612</v>
      </c>
      <c r="I850" s="51">
        <v>4</v>
      </c>
      <c r="J850" s="45">
        <v>-4</v>
      </c>
      <c r="K850" s="45" t="s">
        <v>3051</v>
      </c>
      <c r="L850" s="45">
        <v>16</v>
      </c>
      <c r="M850" s="45">
        <v>16</v>
      </c>
      <c r="N850" s="26">
        <v>0</v>
      </c>
      <c r="O850" s="52">
        <v>44161</v>
      </c>
      <c r="P850" s="26">
        <v>2050</v>
      </c>
      <c r="Q850" s="45" t="s">
        <v>3105</v>
      </c>
      <c r="R850" s="45" t="s">
        <v>3051</v>
      </c>
      <c r="S850" s="45" t="s">
        <v>88</v>
      </c>
      <c r="T850" s="45"/>
      <c r="V850" s="45"/>
      <c r="W850" s="23" t="str">
        <f t="shared" si="93"/>
        <v>2048</v>
      </c>
      <c r="X850" s="23">
        <f t="shared" si="94"/>
        <v>2020</v>
      </c>
      <c r="Y850" s="23">
        <f t="shared" si="95"/>
        <v>2020</v>
      </c>
      <c r="Z850" s="23" t="str">
        <f t="shared" si="91"/>
        <v>dec</v>
      </c>
      <c r="AA850" s="23" t="str">
        <f t="shared" si="92"/>
        <v>nov</v>
      </c>
      <c r="AB850" s="23" t="str">
        <f t="shared" si="96"/>
        <v>ti</v>
      </c>
      <c r="AC850" s="23" t="str">
        <f t="shared" si="97"/>
        <v>to</v>
      </c>
      <c r="AD850" s="45"/>
      <c r="AE850" s="45"/>
    </row>
    <row r="851" spans="1:31" x14ac:dyDescent="0.25">
      <c r="A851" s="45">
        <v>32473</v>
      </c>
      <c r="B851" s="45"/>
      <c r="C851" s="45">
        <v>10374</v>
      </c>
      <c r="D851" s="52">
        <v>44173</v>
      </c>
      <c r="E851" s="45">
        <v>1040383</v>
      </c>
      <c r="F851" s="45">
        <v>74311818</v>
      </c>
      <c r="G851" s="45" t="s">
        <v>57</v>
      </c>
      <c r="H851" s="34">
        <v>4550</v>
      </c>
      <c r="I851" s="51">
        <v>160</v>
      </c>
      <c r="J851" s="45">
        <v>-15</v>
      </c>
      <c r="K851" s="45" t="s">
        <v>3051</v>
      </c>
      <c r="L851" s="45">
        <v>281</v>
      </c>
      <c r="M851" s="45">
        <v>266</v>
      </c>
      <c r="N851" s="26">
        <v>15</v>
      </c>
      <c r="O851" s="52">
        <v>44172</v>
      </c>
      <c r="P851" s="26">
        <v>2050</v>
      </c>
      <c r="Q851" s="45" t="s">
        <v>3110</v>
      </c>
      <c r="R851" s="45" t="s">
        <v>3102</v>
      </c>
      <c r="S851" s="45" t="s">
        <v>88</v>
      </c>
      <c r="T851" s="45"/>
      <c r="V851" s="45"/>
      <c r="W851" s="23" t="str">
        <f t="shared" si="93"/>
        <v>2050</v>
      </c>
      <c r="X851" s="23">
        <f t="shared" si="94"/>
        <v>2020</v>
      </c>
      <c r="Y851" s="23">
        <f t="shared" si="95"/>
        <v>2020</v>
      </c>
      <c r="Z851" s="23" t="str">
        <f t="shared" si="91"/>
        <v>dec</v>
      </c>
      <c r="AA851" s="23" t="str">
        <f t="shared" si="92"/>
        <v>dec</v>
      </c>
      <c r="AB851" s="23" t="str">
        <f t="shared" si="96"/>
        <v>ti</v>
      </c>
      <c r="AC851" s="23" t="str">
        <f t="shared" si="97"/>
        <v>ma</v>
      </c>
      <c r="AD851" s="45"/>
      <c r="AE851" s="45"/>
    </row>
    <row r="852" spans="1:31" x14ac:dyDescent="0.25">
      <c r="A852" s="45">
        <v>32474</v>
      </c>
      <c r="B852" s="45"/>
      <c r="C852" s="45">
        <v>10376</v>
      </c>
      <c r="D852" s="52">
        <v>44174</v>
      </c>
      <c r="E852" s="45">
        <v>1038596</v>
      </c>
      <c r="F852" s="45">
        <v>421322</v>
      </c>
      <c r="G852" s="45" t="s">
        <v>57</v>
      </c>
      <c r="H852" s="34">
        <v>53725</v>
      </c>
      <c r="I852" s="51">
        <v>2</v>
      </c>
      <c r="J852" s="45">
        <v>-1</v>
      </c>
      <c r="K852" s="45" t="s">
        <v>3102</v>
      </c>
      <c r="L852" s="45">
        <v>3</v>
      </c>
      <c r="M852" s="45">
        <v>2</v>
      </c>
      <c r="N852" s="26">
        <v>1</v>
      </c>
      <c r="O852" s="52">
        <v>44155</v>
      </c>
      <c r="P852" s="26">
        <v>2050</v>
      </c>
      <c r="Q852" s="45" t="s">
        <v>3108</v>
      </c>
      <c r="R852" s="45" t="s">
        <v>3102</v>
      </c>
      <c r="S852" s="45" t="s">
        <v>88</v>
      </c>
      <c r="T852" s="45"/>
      <c r="V852" s="45"/>
      <c r="W852" s="23" t="str">
        <f t="shared" si="93"/>
        <v>2047</v>
      </c>
      <c r="X852" s="23">
        <f t="shared" si="94"/>
        <v>2020</v>
      </c>
      <c r="Y852" s="23">
        <f t="shared" si="95"/>
        <v>2020</v>
      </c>
      <c r="Z852" s="23" t="str">
        <f t="shared" si="91"/>
        <v>dec</v>
      </c>
      <c r="AA852" s="23" t="str">
        <f t="shared" si="92"/>
        <v>nov</v>
      </c>
      <c r="AB852" s="23" t="str">
        <f t="shared" si="96"/>
        <v>on</v>
      </c>
      <c r="AC852" s="23" t="str">
        <f t="shared" si="97"/>
        <v>fr</v>
      </c>
      <c r="AD852" s="45"/>
      <c r="AE852" s="45"/>
    </row>
    <row r="853" spans="1:31" x14ac:dyDescent="0.25">
      <c r="A853" s="45">
        <v>32475</v>
      </c>
      <c r="B853" s="45"/>
      <c r="C853" s="45">
        <v>10377</v>
      </c>
      <c r="D853" s="52">
        <v>44174</v>
      </c>
      <c r="E853" s="45">
        <v>1039556</v>
      </c>
      <c r="F853" s="45">
        <v>700004</v>
      </c>
      <c r="G853" s="45" t="s">
        <v>57</v>
      </c>
      <c r="H853" s="34">
        <v>77243</v>
      </c>
      <c r="I853" s="51">
        <v>42</v>
      </c>
      <c r="J853" s="45">
        <v>-2</v>
      </c>
      <c r="K853" s="45" t="s">
        <v>3102</v>
      </c>
      <c r="L853" s="45">
        <v>16</v>
      </c>
      <c r="M853" s="45">
        <v>14</v>
      </c>
      <c r="N853" s="26">
        <v>2</v>
      </c>
      <c r="O853" s="52">
        <v>44166</v>
      </c>
      <c r="P853" s="26">
        <v>2050</v>
      </c>
      <c r="Q853" s="45" t="s">
        <v>3269</v>
      </c>
      <c r="R853" s="45" t="s">
        <v>3102</v>
      </c>
      <c r="S853" s="45" t="s">
        <v>88</v>
      </c>
      <c r="T853" s="45"/>
      <c r="V853" s="45"/>
      <c r="W853" s="23" t="str">
        <f t="shared" si="93"/>
        <v>2049</v>
      </c>
      <c r="X853" s="23">
        <f t="shared" si="94"/>
        <v>2020</v>
      </c>
      <c r="Y853" s="23">
        <f t="shared" si="95"/>
        <v>2020</v>
      </c>
      <c r="Z853" s="23" t="str">
        <f t="shared" si="91"/>
        <v>dec</v>
      </c>
      <c r="AA853" s="23" t="str">
        <f t="shared" si="92"/>
        <v>dec</v>
      </c>
      <c r="AB853" s="23" t="str">
        <f t="shared" si="96"/>
        <v>on</v>
      </c>
      <c r="AC853" s="23" t="str">
        <f t="shared" si="97"/>
        <v>ti</v>
      </c>
      <c r="AD853" s="45"/>
      <c r="AE853" s="45"/>
    </row>
    <row r="854" spans="1:31" x14ac:dyDescent="0.25">
      <c r="A854" s="45">
        <v>32476</v>
      </c>
      <c r="B854" s="45"/>
      <c r="C854" s="45">
        <v>10378</v>
      </c>
      <c r="D854" s="52">
        <v>44174</v>
      </c>
      <c r="E854" s="45">
        <v>1040114</v>
      </c>
      <c r="F854" s="45">
        <v>400007</v>
      </c>
      <c r="G854" s="45" t="s">
        <v>57</v>
      </c>
      <c r="H854" s="34">
        <v>406099</v>
      </c>
      <c r="I854" s="51">
        <v>50</v>
      </c>
      <c r="J854" s="45">
        <v>75</v>
      </c>
      <c r="K854" s="45" t="s">
        <v>3051</v>
      </c>
      <c r="L854" s="45">
        <v>412</v>
      </c>
      <c r="M854" s="45">
        <v>268</v>
      </c>
      <c r="N854" s="26">
        <v>144</v>
      </c>
      <c r="O854" s="52">
        <v>44168</v>
      </c>
      <c r="P854" s="26">
        <v>2050</v>
      </c>
      <c r="Q854" s="45" t="s">
        <v>3737</v>
      </c>
      <c r="R854" s="45" t="s">
        <v>3102</v>
      </c>
      <c r="S854" s="45" t="s">
        <v>88</v>
      </c>
      <c r="T854" s="45"/>
      <c r="V854" s="45" t="s">
        <v>3757</v>
      </c>
      <c r="W854" s="23" t="str">
        <f t="shared" si="93"/>
        <v>2049</v>
      </c>
      <c r="X854" s="23">
        <f t="shared" si="94"/>
        <v>2020</v>
      </c>
      <c r="Y854" s="23">
        <f t="shared" si="95"/>
        <v>2020</v>
      </c>
      <c r="Z854" s="23" t="str">
        <f t="shared" si="91"/>
        <v>dec</v>
      </c>
      <c r="AA854" s="23" t="str">
        <f t="shared" si="92"/>
        <v>dec</v>
      </c>
      <c r="AB854" s="23" t="str">
        <f t="shared" si="96"/>
        <v>on</v>
      </c>
      <c r="AC854" s="23" t="str">
        <f t="shared" si="97"/>
        <v>to</v>
      </c>
      <c r="AD854" s="45"/>
      <c r="AE854" s="45"/>
    </row>
    <row r="855" spans="1:31" x14ac:dyDescent="0.25">
      <c r="A855" s="45">
        <v>32477</v>
      </c>
      <c r="B855" s="45"/>
      <c r="C855" s="45">
        <v>10379</v>
      </c>
      <c r="D855" s="52">
        <v>44174</v>
      </c>
      <c r="E855" s="45">
        <v>1040114</v>
      </c>
      <c r="F855" s="45">
        <v>400007</v>
      </c>
      <c r="G855" s="45" t="s">
        <v>57</v>
      </c>
      <c r="H855" s="34">
        <v>93363</v>
      </c>
      <c r="I855" s="51">
        <v>0</v>
      </c>
      <c r="J855" s="45">
        <v>3</v>
      </c>
      <c r="K855" s="45" t="s">
        <v>3051</v>
      </c>
      <c r="L855" s="45">
        <v>16</v>
      </c>
      <c r="M855" s="45">
        <v>16</v>
      </c>
      <c r="N855" s="26">
        <v>0</v>
      </c>
      <c r="O855" s="52">
        <v>44168</v>
      </c>
      <c r="P855" s="26">
        <v>2050</v>
      </c>
      <c r="Q855" s="45" t="s">
        <v>3737</v>
      </c>
      <c r="R855" s="45" t="s">
        <v>3051</v>
      </c>
      <c r="S855" s="45" t="s">
        <v>88</v>
      </c>
      <c r="T855" s="45"/>
      <c r="V855" s="45" t="s">
        <v>3758</v>
      </c>
      <c r="W855" s="23" t="str">
        <f t="shared" si="93"/>
        <v>2049</v>
      </c>
      <c r="X855" s="23">
        <f t="shared" si="94"/>
        <v>2020</v>
      </c>
      <c r="Y855" s="23">
        <f t="shared" si="95"/>
        <v>2020</v>
      </c>
      <c r="Z855" s="23" t="str">
        <f t="shared" si="91"/>
        <v>dec</v>
      </c>
      <c r="AA855" s="23" t="str">
        <f t="shared" si="92"/>
        <v>dec</v>
      </c>
      <c r="AB855" s="23" t="str">
        <f t="shared" si="96"/>
        <v>on</v>
      </c>
      <c r="AC855" s="23" t="str">
        <f t="shared" si="97"/>
        <v>to</v>
      </c>
      <c r="AD855" s="45"/>
      <c r="AE855" s="45"/>
    </row>
    <row r="856" spans="1:31" x14ac:dyDescent="0.25">
      <c r="A856" s="45">
        <v>32478</v>
      </c>
      <c r="B856" s="45"/>
      <c r="C856" s="45">
        <v>10383</v>
      </c>
      <c r="D856" s="52">
        <v>44175</v>
      </c>
      <c r="E856" s="45">
        <v>1040418</v>
      </c>
      <c r="F856" s="45">
        <v>413005</v>
      </c>
      <c r="G856" s="45" t="s">
        <v>60</v>
      </c>
      <c r="H856" s="34">
        <v>29334</v>
      </c>
      <c r="I856" s="51">
        <v>1</v>
      </c>
      <c r="J856" s="45">
        <v>-1</v>
      </c>
      <c r="K856" s="45" t="s">
        <v>3102</v>
      </c>
      <c r="L856" s="45">
        <v>279</v>
      </c>
      <c r="M856" s="45">
        <v>276</v>
      </c>
      <c r="N856" s="26">
        <v>3</v>
      </c>
      <c r="O856" s="52">
        <v>44172</v>
      </c>
      <c r="P856" s="26">
        <v>2050</v>
      </c>
      <c r="Q856" s="45" t="s">
        <v>3103</v>
      </c>
      <c r="R856" s="45" t="s">
        <v>3102</v>
      </c>
      <c r="S856" s="45" t="s">
        <v>88</v>
      </c>
      <c r="T856" s="45"/>
      <c r="V856" s="45"/>
      <c r="W856" s="23" t="str">
        <f t="shared" si="93"/>
        <v>2050</v>
      </c>
      <c r="X856" s="23">
        <f t="shared" si="94"/>
        <v>2020</v>
      </c>
      <c r="Y856" s="23">
        <f t="shared" si="95"/>
        <v>2020</v>
      </c>
      <c r="Z856" s="23" t="str">
        <f t="shared" si="91"/>
        <v>dec</v>
      </c>
      <c r="AA856" s="23" t="str">
        <f t="shared" si="92"/>
        <v>dec</v>
      </c>
      <c r="AB856" s="23" t="str">
        <f t="shared" si="96"/>
        <v>to</v>
      </c>
      <c r="AC856" s="23" t="str">
        <f t="shared" si="97"/>
        <v>ma</v>
      </c>
      <c r="AD856" s="45"/>
      <c r="AE856" s="45"/>
    </row>
    <row r="857" spans="1:31" x14ac:dyDescent="0.25">
      <c r="A857" s="45">
        <v>32479</v>
      </c>
      <c r="B857" s="45"/>
      <c r="C857" s="45">
        <v>10384</v>
      </c>
      <c r="D857" s="52">
        <v>44175</v>
      </c>
      <c r="E857" s="45">
        <v>1040356</v>
      </c>
      <c r="F857" s="45">
        <v>421143</v>
      </c>
      <c r="G857" s="45" t="s">
        <v>57</v>
      </c>
      <c r="H857" s="34">
        <v>70125</v>
      </c>
      <c r="I857" s="51">
        <v>2</v>
      </c>
      <c r="J857" s="45">
        <v>-1</v>
      </c>
      <c r="K857" s="45" t="s">
        <v>3051</v>
      </c>
      <c r="L857" s="45">
        <v>93</v>
      </c>
      <c r="M857" s="45">
        <v>92</v>
      </c>
      <c r="N857" s="26">
        <v>1</v>
      </c>
      <c r="O857" s="52">
        <v>44172</v>
      </c>
      <c r="P857" s="26">
        <v>2050</v>
      </c>
      <c r="Q857" s="45" t="s">
        <v>3108</v>
      </c>
      <c r="R857" s="45" t="s">
        <v>3102</v>
      </c>
      <c r="S857" s="45" t="s">
        <v>88</v>
      </c>
      <c r="T857" s="45"/>
      <c r="V857" s="45"/>
      <c r="W857" s="23" t="str">
        <f t="shared" si="93"/>
        <v>2050</v>
      </c>
      <c r="X857" s="23">
        <f t="shared" si="94"/>
        <v>2020</v>
      </c>
      <c r="Y857" s="23">
        <f t="shared" si="95"/>
        <v>2020</v>
      </c>
      <c r="Z857" s="23" t="str">
        <f t="shared" si="91"/>
        <v>dec</v>
      </c>
      <c r="AA857" s="23" t="str">
        <f t="shared" si="92"/>
        <v>dec</v>
      </c>
      <c r="AB857" s="23" t="str">
        <f t="shared" si="96"/>
        <v>to</v>
      </c>
      <c r="AC857" s="23" t="str">
        <f t="shared" si="97"/>
        <v>ma</v>
      </c>
      <c r="AD857" s="45"/>
      <c r="AE857" s="45"/>
    </row>
    <row r="858" spans="1:31" x14ac:dyDescent="0.25">
      <c r="A858" s="45">
        <v>32480</v>
      </c>
      <c r="B858" s="45"/>
      <c r="C858" s="45">
        <v>10386</v>
      </c>
      <c r="D858" s="52">
        <v>44175</v>
      </c>
      <c r="E858" s="45">
        <v>1039677</v>
      </c>
      <c r="F858" s="45">
        <v>418033</v>
      </c>
      <c r="G858" s="45" t="s">
        <v>60</v>
      </c>
      <c r="H858" s="34">
        <v>53653</v>
      </c>
      <c r="I858" s="51">
        <v>2</v>
      </c>
      <c r="J858" s="45">
        <v>-2</v>
      </c>
      <c r="K858" s="45" t="s">
        <v>3102</v>
      </c>
      <c r="L858" s="45">
        <v>363</v>
      </c>
      <c r="M858" s="45">
        <v>361</v>
      </c>
      <c r="N858" s="26">
        <v>2</v>
      </c>
      <c r="O858" s="52">
        <v>44167</v>
      </c>
      <c r="P858" s="26">
        <v>2050</v>
      </c>
      <c r="Q858" s="45" t="s">
        <v>70</v>
      </c>
      <c r="R858" s="45" t="s">
        <v>3102</v>
      </c>
      <c r="S858" s="45" t="s">
        <v>88</v>
      </c>
      <c r="T858" s="45"/>
      <c r="V858" s="45"/>
      <c r="W858" s="23" t="str">
        <f t="shared" si="93"/>
        <v>2049</v>
      </c>
      <c r="X858" s="23">
        <f t="shared" si="94"/>
        <v>2020</v>
      </c>
      <c r="Y858" s="23">
        <f t="shared" si="95"/>
        <v>2020</v>
      </c>
      <c r="Z858" s="23" t="str">
        <f t="shared" si="91"/>
        <v>dec</v>
      </c>
      <c r="AA858" s="23" t="str">
        <f t="shared" si="92"/>
        <v>dec</v>
      </c>
      <c r="AB858" s="23" t="str">
        <f t="shared" si="96"/>
        <v>to</v>
      </c>
      <c r="AC858" s="23" t="str">
        <f t="shared" si="97"/>
        <v>on</v>
      </c>
      <c r="AD858" s="45"/>
      <c r="AE858" s="45"/>
    </row>
    <row r="859" spans="1:31" x14ac:dyDescent="0.25">
      <c r="A859" s="45">
        <v>32481</v>
      </c>
      <c r="B859" s="45"/>
      <c r="C859" s="45">
        <v>10387</v>
      </c>
      <c r="D859" s="52">
        <v>44175</v>
      </c>
      <c r="E859" s="45">
        <v>1039871</v>
      </c>
      <c r="F859" s="45">
        <v>3515</v>
      </c>
      <c r="G859" s="45" t="s">
        <v>60</v>
      </c>
      <c r="H859" s="34">
        <v>29376</v>
      </c>
      <c r="I859" s="51">
        <v>3</v>
      </c>
      <c r="J859" s="45">
        <v>-1</v>
      </c>
      <c r="K859" s="45" t="s">
        <v>3102</v>
      </c>
      <c r="L859" s="45">
        <v>238</v>
      </c>
      <c r="M859" s="45">
        <v>237</v>
      </c>
      <c r="N859" s="26">
        <v>1</v>
      </c>
      <c r="O859" s="52">
        <v>44167</v>
      </c>
      <c r="P859" s="26">
        <v>2050</v>
      </c>
      <c r="Q859" s="45" t="s">
        <v>3106</v>
      </c>
      <c r="R859" s="45" t="s">
        <v>3102</v>
      </c>
      <c r="S859" s="45" t="s">
        <v>88</v>
      </c>
      <c r="T859" s="45"/>
      <c r="V859" s="45"/>
      <c r="W859" s="23" t="str">
        <f t="shared" si="93"/>
        <v>2049</v>
      </c>
      <c r="X859" s="23">
        <f t="shared" si="94"/>
        <v>2020</v>
      </c>
      <c r="Y859" s="23">
        <f t="shared" si="95"/>
        <v>2020</v>
      </c>
      <c r="Z859" s="23" t="str">
        <f t="shared" si="91"/>
        <v>dec</v>
      </c>
      <c r="AA859" s="23" t="str">
        <f t="shared" si="92"/>
        <v>dec</v>
      </c>
      <c r="AB859" s="23" t="str">
        <f t="shared" si="96"/>
        <v>to</v>
      </c>
      <c r="AC859" s="23" t="str">
        <f t="shared" si="97"/>
        <v>on</v>
      </c>
      <c r="AD859" s="45"/>
      <c r="AE859" s="45"/>
    </row>
    <row r="860" spans="1:31" x14ac:dyDescent="0.25">
      <c r="A860" s="45">
        <v>32482</v>
      </c>
      <c r="B860" s="45"/>
      <c r="C860" s="45">
        <v>10389</v>
      </c>
      <c r="D860" s="52">
        <v>44175</v>
      </c>
      <c r="E860" s="45">
        <v>1038554</v>
      </c>
      <c r="F860" s="45">
        <v>600025</v>
      </c>
      <c r="G860" s="45" t="s">
        <v>60</v>
      </c>
      <c r="H860" s="34">
        <v>5380635</v>
      </c>
      <c r="I860" s="51">
        <v>3</v>
      </c>
      <c r="J860" s="45">
        <v>-1</v>
      </c>
      <c r="K860" s="45" t="s">
        <v>3102</v>
      </c>
      <c r="L860" s="45">
        <v>22</v>
      </c>
      <c r="M860" s="45">
        <v>21</v>
      </c>
      <c r="N860" s="26">
        <v>1</v>
      </c>
      <c r="O860" s="52">
        <v>44155</v>
      </c>
      <c r="P860" s="26">
        <v>2050</v>
      </c>
      <c r="Q860" s="45" t="s">
        <v>3716</v>
      </c>
      <c r="R860" s="45" t="s">
        <v>3102</v>
      </c>
      <c r="S860" s="45" t="s">
        <v>89</v>
      </c>
      <c r="T860" s="45"/>
      <c r="V860" s="45"/>
      <c r="W860" s="23" t="str">
        <f t="shared" si="93"/>
        <v>2047</v>
      </c>
      <c r="X860" s="23">
        <f t="shared" si="94"/>
        <v>2020</v>
      </c>
      <c r="Y860" s="23">
        <f t="shared" si="95"/>
        <v>2020</v>
      </c>
      <c r="Z860" s="23" t="str">
        <f t="shared" si="91"/>
        <v>dec</v>
      </c>
      <c r="AA860" s="23" t="str">
        <f t="shared" si="92"/>
        <v>nov</v>
      </c>
      <c r="AB860" s="23" t="str">
        <f t="shared" si="96"/>
        <v>to</v>
      </c>
      <c r="AC860" s="23" t="str">
        <f t="shared" si="97"/>
        <v>fr</v>
      </c>
      <c r="AD860" s="45"/>
      <c r="AE860" s="45"/>
    </row>
    <row r="861" spans="1:31" x14ac:dyDescent="0.25">
      <c r="A861" s="45">
        <v>32483</v>
      </c>
      <c r="B861" s="45"/>
      <c r="C861" s="45">
        <v>10390</v>
      </c>
      <c r="D861" s="52">
        <v>44175</v>
      </c>
      <c r="E861" s="45">
        <v>1040337</v>
      </c>
      <c r="F861" s="45">
        <v>3386</v>
      </c>
      <c r="G861" s="45" t="s">
        <v>60</v>
      </c>
      <c r="H861" s="34">
        <v>10183</v>
      </c>
      <c r="I861" s="51">
        <v>20</v>
      </c>
      <c r="J861" s="45">
        <v>-15</v>
      </c>
      <c r="K861" s="45" t="s">
        <v>3051</v>
      </c>
      <c r="L861" s="45">
        <v>106</v>
      </c>
      <c r="M861" s="45">
        <v>106</v>
      </c>
      <c r="N861" s="26">
        <v>0</v>
      </c>
      <c r="O861" s="52">
        <v>44172</v>
      </c>
      <c r="P861" s="26">
        <v>2050</v>
      </c>
      <c r="Q861" s="45" t="s">
        <v>3716</v>
      </c>
      <c r="R861" s="45" t="s">
        <v>3051</v>
      </c>
      <c r="S861" s="45" t="s">
        <v>88</v>
      </c>
      <c r="T861" s="45"/>
      <c r="V861" s="45"/>
      <c r="W861" s="23" t="str">
        <f t="shared" si="93"/>
        <v>2050</v>
      </c>
      <c r="X861" s="23">
        <f t="shared" si="94"/>
        <v>2020</v>
      </c>
      <c r="Y861" s="23">
        <f t="shared" si="95"/>
        <v>2020</v>
      </c>
      <c r="Z861" s="23" t="str">
        <f t="shared" si="91"/>
        <v>dec</v>
      </c>
      <c r="AA861" s="23" t="str">
        <f t="shared" si="92"/>
        <v>dec</v>
      </c>
      <c r="AB861" s="23" t="str">
        <f t="shared" si="96"/>
        <v>to</v>
      </c>
      <c r="AC861" s="23" t="str">
        <f t="shared" si="97"/>
        <v>ma</v>
      </c>
      <c r="AD861" s="45"/>
      <c r="AE861" s="45"/>
    </row>
    <row r="862" spans="1:31" x14ac:dyDescent="0.25">
      <c r="A862" s="45">
        <v>32484</v>
      </c>
      <c r="B862" s="45"/>
      <c r="C862" s="45">
        <v>10391</v>
      </c>
      <c r="D862" s="52">
        <v>44175</v>
      </c>
      <c r="E862" s="45">
        <v>1039283</v>
      </c>
      <c r="F862" s="45">
        <v>500272</v>
      </c>
      <c r="G862" s="45" t="s">
        <v>60</v>
      </c>
      <c r="H862" s="34">
        <v>7839</v>
      </c>
      <c r="I862" s="51">
        <v>8</v>
      </c>
      <c r="J862" s="45">
        <v>-1</v>
      </c>
      <c r="K862" s="45" t="s">
        <v>3051</v>
      </c>
      <c r="L862" s="45">
        <v>6</v>
      </c>
      <c r="M862" s="45">
        <v>5</v>
      </c>
      <c r="N862" s="26">
        <v>1</v>
      </c>
      <c r="O862" s="52">
        <v>44161</v>
      </c>
      <c r="P862" s="26">
        <v>2050</v>
      </c>
      <c r="Q862" s="45" t="s">
        <v>3322</v>
      </c>
      <c r="R862" s="45" t="s">
        <v>3102</v>
      </c>
      <c r="S862" s="45" t="s">
        <v>88</v>
      </c>
      <c r="T862" s="45"/>
      <c r="V862" s="45"/>
      <c r="W862" s="23" t="str">
        <f t="shared" si="93"/>
        <v>2048</v>
      </c>
      <c r="X862" s="23">
        <f t="shared" si="94"/>
        <v>2020</v>
      </c>
      <c r="Y862" s="23">
        <f t="shared" si="95"/>
        <v>2020</v>
      </c>
      <c r="Z862" s="23" t="str">
        <f t="shared" si="91"/>
        <v>dec</v>
      </c>
      <c r="AA862" s="23" t="str">
        <f t="shared" si="92"/>
        <v>nov</v>
      </c>
      <c r="AB862" s="23" t="str">
        <f t="shared" si="96"/>
        <v>to</v>
      </c>
      <c r="AC862" s="23" t="str">
        <f t="shared" si="97"/>
        <v>to</v>
      </c>
      <c r="AD862" s="45"/>
      <c r="AE862" s="45"/>
    </row>
    <row r="863" spans="1:31" x14ac:dyDescent="0.25">
      <c r="A863" s="45">
        <v>32485</v>
      </c>
      <c r="B863" s="45"/>
      <c r="C863" s="45">
        <v>10395</v>
      </c>
      <c r="D863" s="52">
        <v>44176</v>
      </c>
      <c r="E863" s="45">
        <v>1039554</v>
      </c>
      <c r="F863" s="45">
        <v>418155</v>
      </c>
      <c r="G863" s="45" t="s">
        <v>57</v>
      </c>
      <c r="H863" s="34">
        <v>406199</v>
      </c>
      <c r="I863" s="51">
        <v>20</v>
      </c>
      <c r="J863" s="45">
        <v>-20</v>
      </c>
      <c r="K863" s="45" t="s">
        <v>3051</v>
      </c>
      <c r="L863" s="45">
        <v>158</v>
      </c>
      <c r="M863" s="45">
        <v>31</v>
      </c>
      <c r="N863" s="26">
        <v>127</v>
      </c>
      <c r="O863" s="52">
        <v>44165</v>
      </c>
      <c r="P863" s="26">
        <v>2050</v>
      </c>
      <c r="Q863" s="45" t="s">
        <v>3737</v>
      </c>
      <c r="R863" s="45" t="s">
        <v>3102</v>
      </c>
      <c r="S863" s="45" t="s">
        <v>88</v>
      </c>
      <c r="T863" s="45"/>
      <c r="V863" s="45" t="s">
        <v>3773</v>
      </c>
      <c r="W863" s="23" t="str">
        <f t="shared" si="93"/>
        <v>2049</v>
      </c>
      <c r="X863" s="23">
        <f t="shared" si="94"/>
        <v>2020</v>
      </c>
      <c r="Y863" s="23">
        <f t="shared" si="95"/>
        <v>2020</v>
      </c>
      <c r="Z863" s="23" t="str">
        <f t="shared" si="91"/>
        <v>dec</v>
      </c>
      <c r="AA863" s="23" t="str">
        <f t="shared" si="92"/>
        <v>nov</v>
      </c>
      <c r="AB863" s="23" t="str">
        <f t="shared" si="96"/>
        <v>fr</v>
      </c>
      <c r="AC863" s="23" t="str">
        <f t="shared" si="97"/>
        <v>ma</v>
      </c>
      <c r="AD863" s="45"/>
      <c r="AE863" s="45"/>
    </row>
    <row r="864" spans="1:31" x14ac:dyDescent="0.25">
      <c r="A864" s="45">
        <v>32486</v>
      </c>
      <c r="B864" s="45"/>
      <c r="C864" s="45">
        <v>10397</v>
      </c>
      <c r="D864" s="52">
        <v>44176</v>
      </c>
      <c r="E864" s="45">
        <v>1040457</v>
      </c>
      <c r="F864" s="45">
        <v>421275</v>
      </c>
      <c r="G864" s="45" t="s">
        <v>60</v>
      </c>
      <c r="H864" s="34">
        <v>406099</v>
      </c>
      <c r="I864" s="51">
        <v>18</v>
      </c>
      <c r="J864" s="45">
        <v>-18</v>
      </c>
      <c r="K864" s="45" t="s">
        <v>3102</v>
      </c>
      <c r="L864" s="45">
        <v>412</v>
      </c>
      <c r="M864" s="45">
        <v>268</v>
      </c>
      <c r="N864" s="26">
        <v>144</v>
      </c>
      <c r="O864" s="52">
        <v>44173</v>
      </c>
      <c r="P864" s="26">
        <v>2050</v>
      </c>
      <c r="Q864" s="45" t="s">
        <v>3737</v>
      </c>
      <c r="R864" s="45" t="s">
        <v>3102</v>
      </c>
      <c r="S864" s="45" t="s">
        <v>88</v>
      </c>
      <c r="T864" s="45"/>
      <c r="V864" s="45" t="s">
        <v>3774</v>
      </c>
      <c r="W864" s="23" t="str">
        <f t="shared" si="93"/>
        <v>2050</v>
      </c>
      <c r="X864" s="23">
        <f t="shared" si="94"/>
        <v>2020</v>
      </c>
      <c r="Y864" s="23">
        <f t="shared" si="95"/>
        <v>2020</v>
      </c>
      <c r="Z864" s="23" t="str">
        <f t="shared" si="91"/>
        <v>dec</v>
      </c>
      <c r="AA864" s="23" t="str">
        <f t="shared" si="92"/>
        <v>dec</v>
      </c>
      <c r="AB864" s="23" t="str">
        <f t="shared" si="96"/>
        <v>fr</v>
      </c>
      <c r="AC864" s="23" t="str">
        <f t="shared" si="97"/>
        <v>ti</v>
      </c>
      <c r="AD864" s="45"/>
      <c r="AE864" s="45"/>
    </row>
    <row r="865" spans="1:31" x14ac:dyDescent="0.25">
      <c r="A865" s="45">
        <v>32487</v>
      </c>
      <c r="B865" s="45"/>
      <c r="C865" s="45">
        <v>10401</v>
      </c>
      <c r="D865" s="52">
        <v>44179</v>
      </c>
      <c r="E865" s="45">
        <v>1033756</v>
      </c>
      <c r="F865" s="45" t="s">
        <v>3737</v>
      </c>
      <c r="G865" s="45" t="s">
        <v>3737</v>
      </c>
      <c r="H865" s="34">
        <v>580314</v>
      </c>
      <c r="I865" s="51">
        <v>1</v>
      </c>
      <c r="J865" s="45">
        <v>-1</v>
      </c>
      <c r="K865" s="45" t="s">
        <v>3051</v>
      </c>
      <c r="L865" s="45">
        <v>2</v>
      </c>
      <c r="M865" s="45">
        <v>2</v>
      </c>
      <c r="N865" s="26">
        <v>0</v>
      </c>
      <c r="O865" s="52">
        <v>44113</v>
      </c>
      <c r="P865" s="26">
        <v>2051</v>
      </c>
      <c r="Q865" s="45" t="s">
        <v>3111</v>
      </c>
      <c r="R865" s="45" t="s">
        <v>3051</v>
      </c>
      <c r="S865" s="45" t="s">
        <v>88</v>
      </c>
      <c r="T865" s="45"/>
      <c r="V865" s="45" t="s">
        <v>3775</v>
      </c>
      <c r="W865" s="23" t="str">
        <f t="shared" si="93"/>
        <v>2041</v>
      </c>
      <c r="X865" s="23">
        <f t="shared" si="94"/>
        <v>2020</v>
      </c>
      <c r="Y865" s="23">
        <f t="shared" si="95"/>
        <v>2020</v>
      </c>
      <c r="Z865" s="23" t="str">
        <f t="shared" si="91"/>
        <v>dec</v>
      </c>
      <c r="AA865" s="23" t="str">
        <f t="shared" si="92"/>
        <v>okt</v>
      </c>
      <c r="AB865" s="23" t="str">
        <f t="shared" si="96"/>
        <v>ma</v>
      </c>
      <c r="AC865" s="23" t="str">
        <f t="shared" si="97"/>
        <v>fr</v>
      </c>
      <c r="AD865" s="45"/>
      <c r="AE865" s="45"/>
    </row>
    <row r="866" spans="1:31" x14ac:dyDescent="0.25">
      <c r="A866" s="45">
        <v>32488</v>
      </c>
      <c r="B866" s="45"/>
      <c r="C866" s="45">
        <v>10403</v>
      </c>
      <c r="D866" s="52">
        <v>44179</v>
      </c>
      <c r="E866" s="45">
        <v>1040089</v>
      </c>
      <c r="F866" s="45">
        <v>421002</v>
      </c>
      <c r="G866" s="45" t="s">
        <v>57</v>
      </c>
      <c r="H866" s="34">
        <v>522252</v>
      </c>
      <c r="I866" s="51">
        <v>100</v>
      </c>
      <c r="J866" s="45">
        <v>-5</v>
      </c>
      <c r="K866" s="45" t="s">
        <v>3051</v>
      </c>
      <c r="L866" s="45">
        <v>44</v>
      </c>
      <c r="M866" s="45">
        <v>39</v>
      </c>
      <c r="N866" s="26">
        <v>5</v>
      </c>
      <c r="O866" s="52">
        <v>44168</v>
      </c>
      <c r="P866" s="26">
        <v>2051</v>
      </c>
      <c r="Q866" s="45" t="s">
        <v>3103</v>
      </c>
      <c r="R866" s="45" t="s">
        <v>3102</v>
      </c>
      <c r="S866" s="45" t="s">
        <v>88</v>
      </c>
      <c r="T866" s="45"/>
      <c r="V866" s="45"/>
      <c r="W866" s="23" t="str">
        <f t="shared" si="93"/>
        <v>2049</v>
      </c>
      <c r="X866" s="23">
        <f t="shared" si="94"/>
        <v>2020</v>
      </c>
      <c r="Y866" s="23">
        <f t="shared" si="95"/>
        <v>2020</v>
      </c>
      <c r="Z866" s="23" t="str">
        <f t="shared" si="91"/>
        <v>dec</v>
      </c>
      <c r="AA866" s="23" t="str">
        <f t="shared" si="92"/>
        <v>dec</v>
      </c>
      <c r="AB866" s="23" t="str">
        <f t="shared" si="96"/>
        <v>ma</v>
      </c>
      <c r="AC866" s="23" t="str">
        <f t="shared" si="97"/>
        <v>to</v>
      </c>
      <c r="AD866" s="45"/>
      <c r="AE866" s="45"/>
    </row>
    <row r="867" spans="1:31" x14ac:dyDescent="0.25">
      <c r="A867" s="45">
        <v>32489</v>
      </c>
      <c r="B867" s="45"/>
      <c r="C867" s="45">
        <v>10405</v>
      </c>
      <c r="D867" s="52">
        <v>44180</v>
      </c>
      <c r="E867" s="45">
        <v>1041255</v>
      </c>
      <c r="F867" s="45">
        <v>74871260</v>
      </c>
      <c r="G867" s="45" t="s">
        <v>60</v>
      </c>
      <c r="H867" s="34">
        <v>29595</v>
      </c>
      <c r="I867" s="51">
        <v>30</v>
      </c>
      <c r="J867" s="45">
        <v>-20</v>
      </c>
      <c r="K867" s="45" t="s">
        <v>3051</v>
      </c>
      <c r="L867" s="45">
        <v>178</v>
      </c>
      <c r="M867" s="45">
        <v>154</v>
      </c>
      <c r="N867" s="26">
        <v>24</v>
      </c>
      <c r="O867" s="52">
        <v>44179</v>
      </c>
      <c r="P867" s="26">
        <v>2051</v>
      </c>
      <c r="Q867" s="45" t="s">
        <v>3322</v>
      </c>
      <c r="R867" s="45" t="s">
        <v>3102</v>
      </c>
      <c r="S867" s="45" t="s">
        <v>89</v>
      </c>
      <c r="T867" s="45"/>
      <c r="V867" s="45"/>
      <c r="W867" s="23" t="str">
        <f t="shared" si="93"/>
        <v>2051</v>
      </c>
      <c r="X867" s="23">
        <f t="shared" si="94"/>
        <v>2020</v>
      </c>
      <c r="Y867" s="23">
        <f t="shared" si="95"/>
        <v>2020</v>
      </c>
      <c r="Z867" s="23" t="str">
        <f t="shared" si="91"/>
        <v>dec</v>
      </c>
      <c r="AA867" s="23" t="str">
        <f t="shared" si="92"/>
        <v>dec</v>
      </c>
      <c r="AB867" s="23" t="str">
        <f t="shared" si="96"/>
        <v>ti</v>
      </c>
      <c r="AC867" s="23" t="str">
        <f t="shared" si="97"/>
        <v>ma</v>
      </c>
      <c r="AD867" s="45"/>
      <c r="AE867" s="45"/>
    </row>
    <row r="868" spans="1:31" x14ac:dyDescent="0.25">
      <c r="A868" s="45">
        <v>32490</v>
      </c>
      <c r="B868" s="45"/>
      <c r="C868" s="45">
        <v>10406</v>
      </c>
      <c r="D868" s="52">
        <v>44180</v>
      </c>
      <c r="E868" s="45">
        <v>1037731</v>
      </c>
      <c r="F868" s="45">
        <v>407845</v>
      </c>
      <c r="G868" s="45" t="s">
        <v>60</v>
      </c>
      <c r="H868" s="34">
        <v>40612</v>
      </c>
      <c r="I868" s="51">
        <v>92</v>
      </c>
      <c r="J868" s="45">
        <v>-20</v>
      </c>
      <c r="K868" s="45" t="s">
        <v>3102</v>
      </c>
      <c r="L868" s="45">
        <v>266</v>
      </c>
      <c r="M868" s="45">
        <v>266</v>
      </c>
      <c r="N868" s="26">
        <v>0</v>
      </c>
      <c r="O868" s="52">
        <v>44168</v>
      </c>
      <c r="P868" s="26">
        <v>2051</v>
      </c>
      <c r="Q868" s="45" t="s">
        <v>70</v>
      </c>
      <c r="R868" s="45" t="s">
        <v>3051</v>
      </c>
      <c r="S868" s="45" t="s">
        <v>88</v>
      </c>
      <c r="T868" s="45"/>
      <c r="V868" s="45"/>
      <c r="W868" s="23" t="str">
        <f t="shared" si="93"/>
        <v>2049</v>
      </c>
      <c r="X868" s="23">
        <f t="shared" si="94"/>
        <v>2020</v>
      </c>
      <c r="Y868" s="23">
        <f t="shared" si="95"/>
        <v>2020</v>
      </c>
      <c r="Z868" s="23" t="str">
        <f t="shared" si="91"/>
        <v>dec</v>
      </c>
      <c r="AA868" s="23" t="str">
        <f t="shared" si="92"/>
        <v>dec</v>
      </c>
      <c r="AB868" s="23" t="str">
        <f t="shared" si="96"/>
        <v>ti</v>
      </c>
      <c r="AC868" s="23" t="str">
        <f t="shared" si="97"/>
        <v>to</v>
      </c>
      <c r="AD868" s="45"/>
      <c r="AE868" s="45"/>
    </row>
    <row r="869" spans="1:31" x14ac:dyDescent="0.25">
      <c r="A869" s="45">
        <v>32491</v>
      </c>
      <c r="B869" s="45"/>
      <c r="C869" s="45">
        <v>10407</v>
      </c>
      <c r="D869" s="52">
        <v>44180</v>
      </c>
      <c r="E869" s="45">
        <v>1038390</v>
      </c>
      <c r="F869" s="45">
        <v>400007</v>
      </c>
      <c r="G869" s="45" t="s">
        <v>57</v>
      </c>
      <c r="H869" s="34">
        <v>297352</v>
      </c>
      <c r="I869" s="51">
        <v>25</v>
      </c>
      <c r="J869" s="45">
        <v>-20</v>
      </c>
      <c r="K869" s="45" t="s">
        <v>3051</v>
      </c>
      <c r="L869" s="45">
        <v>276</v>
      </c>
      <c r="M869" s="45">
        <v>256</v>
      </c>
      <c r="N869" s="26">
        <v>20</v>
      </c>
      <c r="O869" s="52">
        <v>44154</v>
      </c>
      <c r="P869" s="26">
        <v>2051</v>
      </c>
      <c r="Q869" s="45" t="s">
        <v>3110</v>
      </c>
      <c r="R869" s="45" t="s">
        <v>3102</v>
      </c>
      <c r="S869" s="45" t="s">
        <v>88</v>
      </c>
      <c r="T869" s="45"/>
      <c r="V869" s="45"/>
      <c r="W869" s="23" t="str">
        <f t="shared" si="93"/>
        <v>2047</v>
      </c>
      <c r="X869" s="23">
        <f t="shared" si="94"/>
        <v>2020</v>
      </c>
      <c r="Y869" s="23">
        <f t="shared" si="95"/>
        <v>2020</v>
      </c>
      <c r="Z869" s="23" t="str">
        <f t="shared" si="91"/>
        <v>dec</v>
      </c>
      <c r="AA869" s="23" t="str">
        <f t="shared" si="92"/>
        <v>nov</v>
      </c>
      <c r="AB869" s="23" t="str">
        <f t="shared" si="96"/>
        <v>ti</v>
      </c>
      <c r="AC869" s="23" t="str">
        <f t="shared" si="97"/>
        <v>to</v>
      </c>
      <c r="AD869" s="45"/>
      <c r="AE869" s="45"/>
    </row>
    <row r="870" spans="1:31" x14ac:dyDescent="0.25">
      <c r="A870" s="45">
        <v>32492</v>
      </c>
      <c r="B870" s="45"/>
      <c r="C870" s="45">
        <v>10408</v>
      </c>
      <c r="D870" s="52">
        <v>44180</v>
      </c>
      <c r="E870" s="45">
        <v>1037065</v>
      </c>
      <c r="F870" s="45">
        <v>420005</v>
      </c>
      <c r="G870" s="45" t="s">
        <v>57</v>
      </c>
      <c r="H870" s="34">
        <v>10166</v>
      </c>
      <c r="I870" s="51">
        <v>10</v>
      </c>
      <c r="J870" s="45">
        <v>-10</v>
      </c>
      <c r="K870" s="45" t="s">
        <v>3051</v>
      </c>
      <c r="L870" s="45">
        <v>106</v>
      </c>
      <c r="M870" s="45">
        <v>91</v>
      </c>
      <c r="N870" s="26">
        <v>15</v>
      </c>
      <c r="O870" s="52">
        <v>44146</v>
      </c>
      <c r="P870" s="26">
        <v>2051</v>
      </c>
      <c r="Q870" s="45" t="s">
        <v>3161</v>
      </c>
      <c r="R870" s="45" t="s">
        <v>3102</v>
      </c>
      <c r="S870" s="45" t="s">
        <v>88</v>
      </c>
      <c r="T870" s="45"/>
      <c r="V870" s="45"/>
      <c r="W870" s="23" t="str">
        <f t="shared" si="93"/>
        <v>2046</v>
      </c>
      <c r="X870" s="23">
        <f t="shared" si="94"/>
        <v>2020</v>
      </c>
      <c r="Y870" s="23">
        <f t="shared" si="95"/>
        <v>2020</v>
      </c>
      <c r="Z870" s="23" t="str">
        <f t="shared" si="91"/>
        <v>dec</v>
      </c>
      <c r="AA870" s="23" t="str">
        <f t="shared" si="92"/>
        <v>nov</v>
      </c>
      <c r="AB870" s="23" t="str">
        <f t="shared" si="96"/>
        <v>ti</v>
      </c>
      <c r="AC870" s="23" t="str">
        <f t="shared" si="97"/>
        <v>on</v>
      </c>
      <c r="AD870" s="45"/>
      <c r="AE870" s="45"/>
    </row>
    <row r="871" spans="1:31" x14ac:dyDescent="0.25">
      <c r="A871" s="45">
        <v>32493</v>
      </c>
      <c r="B871" s="45"/>
      <c r="C871" s="45">
        <v>10409</v>
      </c>
      <c r="D871" s="52">
        <v>44180</v>
      </c>
      <c r="E871" s="45">
        <v>1037609</v>
      </c>
      <c r="F871" s="45">
        <v>420005</v>
      </c>
      <c r="G871" s="45" t="s">
        <v>57</v>
      </c>
      <c r="H871" s="34">
        <v>70642</v>
      </c>
      <c r="I871" s="51">
        <v>100</v>
      </c>
      <c r="J871" s="45">
        <v>-10</v>
      </c>
      <c r="K871" s="45" t="s">
        <v>3051</v>
      </c>
      <c r="L871" s="45">
        <v>21</v>
      </c>
      <c r="M871" s="45">
        <v>11</v>
      </c>
      <c r="N871" s="26">
        <v>10</v>
      </c>
      <c r="O871" s="52">
        <v>44148</v>
      </c>
      <c r="P871" s="26">
        <v>2051</v>
      </c>
      <c r="Q871" s="45" t="s">
        <v>3110</v>
      </c>
      <c r="R871" s="45" t="s">
        <v>3102</v>
      </c>
      <c r="S871" s="45" t="s">
        <v>88</v>
      </c>
      <c r="T871" s="45"/>
      <c r="V871" s="45"/>
      <c r="W871" s="23" t="str">
        <f t="shared" si="93"/>
        <v>2046</v>
      </c>
      <c r="X871" s="23">
        <f t="shared" si="94"/>
        <v>2020</v>
      </c>
      <c r="Y871" s="23">
        <f t="shared" si="95"/>
        <v>2020</v>
      </c>
      <c r="Z871" s="23" t="str">
        <f t="shared" si="91"/>
        <v>dec</v>
      </c>
      <c r="AA871" s="23" t="str">
        <f t="shared" si="92"/>
        <v>nov</v>
      </c>
      <c r="AB871" s="23" t="str">
        <f t="shared" si="96"/>
        <v>ti</v>
      </c>
      <c r="AC871" s="23" t="str">
        <f t="shared" si="97"/>
        <v>fr</v>
      </c>
      <c r="AD871" s="45"/>
      <c r="AE871" s="45"/>
    </row>
    <row r="872" spans="1:31" x14ac:dyDescent="0.25">
      <c r="A872" s="45">
        <v>32494</v>
      </c>
      <c r="B872" s="45"/>
      <c r="C872" s="45">
        <v>10410</v>
      </c>
      <c r="D872" s="52">
        <v>44181</v>
      </c>
      <c r="E872" s="45">
        <v>1040989</v>
      </c>
      <c r="F872" s="45">
        <v>3379</v>
      </c>
      <c r="G872" s="45" t="s">
        <v>60</v>
      </c>
      <c r="H872" s="34">
        <v>53609</v>
      </c>
      <c r="I872" s="51">
        <v>1</v>
      </c>
      <c r="J872" s="45">
        <v>-1</v>
      </c>
      <c r="K872" s="45" t="s">
        <v>3102</v>
      </c>
      <c r="L872" s="45">
        <v>228</v>
      </c>
      <c r="M872" s="45">
        <v>228</v>
      </c>
      <c r="N872" s="26">
        <v>0</v>
      </c>
      <c r="O872" s="52">
        <v>44176</v>
      </c>
      <c r="P872" s="26">
        <v>2051</v>
      </c>
      <c r="Q872" s="45" t="s">
        <v>3716</v>
      </c>
      <c r="R872" s="45" t="s">
        <v>3051</v>
      </c>
      <c r="S872" s="45" t="s">
        <v>88</v>
      </c>
      <c r="T872" s="45"/>
      <c r="V872" s="45"/>
      <c r="W872" s="23" t="str">
        <f t="shared" si="93"/>
        <v>2050</v>
      </c>
      <c r="X872" s="23">
        <f t="shared" si="94"/>
        <v>2020</v>
      </c>
      <c r="Y872" s="23">
        <f t="shared" si="95"/>
        <v>2020</v>
      </c>
      <c r="Z872" s="23" t="str">
        <f t="shared" si="91"/>
        <v>dec</v>
      </c>
      <c r="AA872" s="23" t="str">
        <f t="shared" si="92"/>
        <v>dec</v>
      </c>
      <c r="AB872" s="23" t="str">
        <f t="shared" si="96"/>
        <v>on</v>
      </c>
      <c r="AC872" s="23" t="str">
        <f t="shared" si="97"/>
        <v>fr</v>
      </c>
      <c r="AD872" s="45"/>
      <c r="AE872" s="45"/>
    </row>
    <row r="873" spans="1:31" x14ac:dyDescent="0.25">
      <c r="A873" s="45">
        <v>32495</v>
      </c>
      <c r="B873" s="45"/>
      <c r="C873" s="45">
        <v>10413</v>
      </c>
      <c r="D873" s="52">
        <v>44181</v>
      </c>
      <c r="E873" s="45">
        <v>1040234</v>
      </c>
      <c r="F873" s="45">
        <v>500780</v>
      </c>
      <c r="G873" s="45" t="s">
        <v>60</v>
      </c>
      <c r="H873" s="34">
        <v>71702</v>
      </c>
      <c r="I873" s="51">
        <v>5</v>
      </c>
      <c r="J873" s="45">
        <v>-1</v>
      </c>
      <c r="K873" s="45" t="s">
        <v>3102</v>
      </c>
      <c r="L873" s="45">
        <v>51</v>
      </c>
      <c r="M873" s="45">
        <v>50</v>
      </c>
      <c r="N873" s="26">
        <v>1</v>
      </c>
      <c r="O873" s="52">
        <v>44173</v>
      </c>
      <c r="P873" s="26">
        <v>2051</v>
      </c>
      <c r="Q873" s="45" t="s">
        <v>3107</v>
      </c>
      <c r="R873" s="45" t="s">
        <v>3102</v>
      </c>
      <c r="S873" s="45" t="s">
        <v>88</v>
      </c>
      <c r="T873" s="45"/>
      <c r="V873" s="45"/>
      <c r="W873" s="23" t="str">
        <f t="shared" si="93"/>
        <v>2050</v>
      </c>
      <c r="X873" s="23">
        <f t="shared" si="94"/>
        <v>2020</v>
      </c>
      <c r="Y873" s="23">
        <f t="shared" si="95"/>
        <v>2020</v>
      </c>
      <c r="Z873" s="23" t="str">
        <f t="shared" si="91"/>
        <v>dec</v>
      </c>
      <c r="AA873" s="23" t="str">
        <f t="shared" si="92"/>
        <v>dec</v>
      </c>
      <c r="AB873" s="23" t="str">
        <f t="shared" si="96"/>
        <v>on</v>
      </c>
      <c r="AC873" s="23" t="str">
        <f t="shared" si="97"/>
        <v>ti</v>
      </c>
      <c r="AD873" s="45"/>
      <c r="AE873" s="45"/>
    </row>
    <row r="874" spans="1:31" x14ac:dyDescent="0.25">
      <c r="A874" s="45">
        <v>32496</v>
      </c>
      <c r="B874" s="45"/>
      <c r="C874" s="45">
        <v>10415</v>
      </c>
      <c r="D874" s="52">
        <v>44181</v>
      </c>
      <c r="E874" s="45">
        <v>1040579</v>
      </c>
      <c r="F874" s="45">
        <v>3515</v>
      </c>
      <c r="G874" s="45" t="s">
        <v>60</v>
      </c>
      <c r="H874" s="34">
        <v>549660</v>
      </c>
      <c r="I874" s="51">
        <v>100</v>
      </c>
      <c r="J874" s="45">
        <v>-20</v>
      </c>
      <c r="K874" s="45" t="s">
        <v>3102</v>
      </c>
      <c r="L874" s="45">
        <v>885</v>
      </c>
      <c r="M874" s="45">
        <v>805</v>
      </c>
      <c r="N874" s="26">
        <v>80</v>
      </c>
      <c r="O874" s="52">
        <v>44173</v>
      </c>
      <c r="P874" s="26">
        <v>2051</v>
      </c>
      <c r="Q874" s="45" t="s">
        <v>3106</v>
      </c>
      <c r="R874" s="45" t="s">
        <v>3102</v>
      </c>
      <c r="S874" s="45" t="s">
        <v>88</v>
      </c>
      <c r="T874" s="45"/>
      <c r="V874" s="45"/>
      <c r="W874" s="23" t="str">
        <f t="shared" si="93"/>
        <v>2050</v>
      </c>
      <c r="X874" s="23">
        <f t="shared" si="94"/>
        <v>2020</v>
      </c>
      <c r="Y874" s="23">
        <f t="shared" si="95"/>
        <v>2020</v>
      </c>
      <c r="Z874" s="23" t="str">
        <f t="shared" si="91"/>
        <v>dec</v>
      </c>
      <c r="AA874" s="23" t="str">
        <f t="shared" si="92"/>
        <v>dec</v>
      </c>
      <c r="AB874" s="23" t="str">
        <f t="shared" si="96"/>
        <v>on</v>
      </c>
      <c r="AC874" s="23" t="str">
        <f t="shared" si="97"/>
        <v>ti</v>
      </c>
      <c r="AD874" s="45"/>
      <c r="AE874" s="45"/>
    </row>
    <row r="875" spans="1:31" x14ac:dyDescent="0.25">
      <c r="A875" s="45">
        <v>32497</v>
      </c>
      <c r="B875" s="45"/>
      <c r="C875" s="45">
        <v>10416</v>
      </c>
      <c r="D875" s="52">
        <v>44181</v>
      </c>
      <c r="E875" s="45">
        <v>1040038</v>
      </c>
      <c r="F875" s="45">
        <v>3463</v>
      </c>
      <c r="G875" s="45" t="s">
        <v>60</v>
      </c>
      <c r="H875" s="34">
        <v>53914</v>
      </c>
      <c r="I875" s="51">
        <v>0</v>
      </c>
      <c r="J875" s="45">
        <v>5</v>
      </c>
      <c r="K875" s="45" t="s">
        <v>3102</v>
      </c>
      <c r="L875" s="45">
        <v>316</v>
      </c>
      <c r="M875" s="45">
        <v>316</v>
      </c>
      <c r="N875" s="26">
        <v>0</v>
      </c>
      <c r="O875" s="52">
        <v>44174</v>
      </c>
      <c r="P875" s="26">
        <v>2051</v>
      </c>
      <c r="Q875" s="45" t="s">
        <v>3737</v>
      </c>
      <c r="R875" s="45" t="s">
        <v>3051</v>
      </c>
      <c r="S875" s="45" t="s">
        <v>89</v>
      </c>
      <c r="T875" s="45"/>
      <c r="V875" s="45"/>
      <c r="W875" s="23" t="str">
        <f t="shared" si="93"/>
        <v>2050</v>
      </c>
      <c r="X875" s="23">
        <f t="shared" si="94"/>
        <v>2020</v>
      </c>
      <c r="Y875" s="23">
        <f t="shared" si="95"/>
        <v>2020</v>
      </c>
      <c r="Z875" s="23" t="str">
        <f t="shared" si="91"/>
        <v>dec</v>
      </c>
      <c r="AA875" s="23" t="str">
        <f t="shared" si="92"/>
        <v>dec</v>
      </c>
      <c r="AB875" s="23" t="str">
        <f t="shared" si="96"/>
        <v>on</v>
      </c>
      <c r="AC875" s="23" t="str">
        <f t="shared" si="97"/>
        <v>on</v>
      </c>
      <c r="AD875" s="45"/>
      <c r="AE875" s="45"/>
    </row>
    <row r="876" spans="1:31" x14ac:dyDescent="0.25">
      <c r="A876" s="45">
        <v>32498</v>
      </c>
      <c r="B876" s="45"/>
      <c r="C876" s="45">
        <v>10421</v>
      </c>
      <c r="D876" s="52">
        <v>44182</v>
      </c>
      <c r="E876" s="45">
        <v>1041384</v>
      </c>
      <c r="F876" s="45">
        <v>97403133</v>
      </c>
      <c r="G876" s="45" t="s">
        <v>60</v>
      </c>
      <c r="H876" s="34">
        <v>631216</v>
      </c>
      <c r="I876" s="51">
        <v>1</v>
      </c>
      <c r="J876" s="45">
        <v>-1</v>
      </c>
      <c r="K876" s="45" t="s">
        <v>3102</v>
      </c>
      <c r="L876" s="45">
        <v>139</v>
      </c>
      <c r="M876" s="45">
        <v>139</v>
      </c>
      <c r="N876" s="26">
        <v>0</v>
      </c>
      <c r="O876" s="52">
        <v>44180</v>
      </c>
      <c r="P876" s="26">
        <v>2051</v>
      </c>
      <c r="Q876" s="45" t="s">
        <v>70</v>
      </c>
      <c r="R876" s="45" t="s">
        <v>3051</v>
      </c>
      <c r="S876" s="45" t="s">
        <v>89</v>
      </c>
      <c r="T876" s="45"/>
      <c r="V876" s="45"/>
      <c r="W876" s="23" t="str">
        <f t="shared" si="93"/>
        <v>2051</v>
      </c>
      <c r="X876" s="23">
        <f t="shared" si="94"/>
        <v>2020</v>
      </c>
      <c r="Y876" s="23">
        <f t="shared" si="95"/>
        <v>2020</v>
      </c>
      <c r="Z876" s="23" t="str">
        <f t="shared" si="91"/>
        <v>dec</v>
      </c>
      <c r="AA876" s="23" t="str">
        <f t="shared" si="92"/>
        <v>dec</v>
      </c>
      <c r="AB876" s="23" t="str">
        <f t="shared" si="96"/>
        <v>to</v>
      </c>
      <c r="AC876" s="23" t="str">
        <f t="shared" si="97"/>
        <v>ti</v>
      </c>
      <c r="AD876" s="45"/>
      <c r="AE876" s="45"/>
    </row>
    <row r="877" spans="1:31" x14ac:dyDescent="0.25">
      <c r="A877" s="45">
        <v>32499</v>
      </c>
      <c r="B877" s="45"/>
      <c r="C877" s="45">
        <v>10427</v>
      </c>
      <c r="D877" s="52">
        <v>44182</v>
      </c>
      <c r="E877" s="45">
        <v>1040894</v>
      </c>
      <c r="F877" s="45">
        <v>1041014</v>
      </c>
      <c r="G877" s="45" t="s">
        <v>57</v>
      </c>
      <c r="H877" s="34">
        <v>56734</v>
      </c>
      <c r="I877" s="51">
        <v>48</v>
      </c>
      <c r="J877" s="45">
        <v>-12</v>
      </c>
      <c r="K877" s="45" t="s">
        <v>3051</v>
      </c>
      <c r="L877" s="45">
        <v>108</v>
      </c>
      <c r="M877" s="45">
        <v>96</v>
      </c>
      <c r="N877" s="26">
        <v>12</v>
      </c>
      <c r="O877" s="52">
        <v>44176</v>
      </c>
      <c r="P877" s="26">
        <v>2051</v>
      </c>
      <c r="Q877" s="45" t="s">
        <v>3107</v>
      </c>
      <c r="R877" s="45" t="s">
        <v>3102</v>
      </c>
      <c r="S877" s="45" t="s">
        <v>88</v>
      </c>
      <c r="T877" s="45"/>
      <c r="V877" s="45"/>
      <c r="W877" s="23" t="str">
        <f t="shared" si="93"/>
        <v>2050</v>
      </c>
      <c r="X877" s="23">
        <f t="shared" si="94"/>
        <v>2020</v>
      </c>
      <c r="Y877" s="23">
        <f t="shared" si="95"/>
        <v>2020</v>
      </c>
      <c r="Z877" s="23" t="str">
        <f t="shared" si="91"/>
        <v>dec</v>
      </c>
      <c r="AA877" s="23" t="str">
        <f t="shared" si="92"/>
        <v>dec</v>
      </c>
      <c r="AB877" s="23" t="str">
        <f t="shared" si="96"/>
        <v>to</v>
      </c>
      <c r="AC877" s="23" t="str">
        <f t="shared" si="97"/>
        <v>fr</v>
      </c>
      <c r="AD877" s="45"/>
      <c r="AE877" s="45"/>
    </row>
    <row r="878" spans="1:31" x14ac:dyDescent="0.25">
      <c r="A878" s="45">
        <v>32500</v>
      </c>
      <c r="B878" s="45"/>
      <c r="C878" s="45">
        <v>10428</v>
      </c>
      <c r="D878" s="52">
        <v>44182</v>
      </c>
      <c r="E878" s="45">
        <v>1040499</v>
      </c>
      <c r="F878" s="45">
        <v>500899</v>
      </c>
      <c r="G878" s="45" t="s">
        <v>60</v>
      </c>
      <c r="H878" s="34">
        <v>29346</v>
      </c>
      <c r="I878" s="51">
        <v>20</v>
      </c>
      <c r="J878" s="45">
        <v>-20</v>
      </c>
      <c r="K878" s="45" t="s">
        <v>3051</v>
      </c>
      <c r="L878" s="45">
        <v>276</v>
      </c>
      <c r="M878" s="45">
        <v>376</v>
      </c>
      <c r="N878" s="26">
        <v>0</v>
      </c>
      <c r="O878" s="52">
        <v>44173</v>
      </c>
      <c r="P878" s="26">
        <v>2051</v>
      </c>
      <c r="Q878" s="45" t="s">
        <v>3106</v>
      </c>
      <c r="R878" s="45" t="s">
        <v>3051</v>
      </c>
      <c r="S878" s="45" t="s">
        <v>88</v>
      </c>
      <c r="T878" s="45"/>
      <c r="V878" s="45"/>
      <c r="W878" s="23" t="str">
        <f t="shared" si="93"/>
        <v>2050</v>
      </c>
      <c r="X878" s="23">
        <f t="shared" si="94"/>
        <v>2020</v>
      </c>
      <c r="Y878" s="23">
        <f t="shared" si="95"/>
        <v>2020</v>
      </c>
      <c r="Z878" s="23" t="str">
        <f t="shared" si="91"/>
        <v>dec</v>
      </c>
      <c r="AA878" s="23" t="str">
        <f t="shared" si="92"/>
        <v>dec</v>
      </c>
      <c r="AB878" s="23" t="str">
        <f t="shared" si="96"/>
        <v>to</v>
      </c>
      <c r="AC878" s="23" t="str">
        <f t="shared" si="97"/>
        <v>ti</v>
      </c>
      <c r="AD878" s="45"/>
      <c r="AE878" s="45"/>
    </row>
    <row r="879" spans="1:31" x14ac:dyDescent="0.25">
      <c r="A879" s="45">
        <v>32501</v>
      </c>
      <c r="B879" s="45"/>
      <c r="C879" s="45">
        <v>10430</v>
      </c>
      <c r="D879" s="52">
        <v>44183</v>
      </c>
      <c r="E879" s="45">
        <v>1041239</v>
      </c>
      <c r="F879" s="45">
        <v>422000</v>
      </c>
      <c r="G879" s="45" t="s">
        <v>60</v>
      </c>
      <c r="H879" s="34">
        <v>53743</v>
      </c>
      <c r="I879" s="51">
        <v>9</v>
      </c>
      <c r="J879" s="45">
        <v>-1</v>
      </c>
      <c r="K879" s="45" t="s">
        <v>3102</v>
      </c>
      <c r="L879" s="45">
        <v>1</v>
      </c>
      <c r="M879" s="45">
        <v>0</v>
      </c>
      <c r="N879" s="26">
        <v>1</v>
      </c>
      <c r="O879" s="52">
        <v>44179</v>
      </c>
      <c r="P879" s="26">
        <v>2051</v>
      </c>
      <c r="Q879" s="45" t="s">
        <v>3310</v>
      </c>
      <c r="R879" s="45" t="s">
        <v>3102</v>
      </c>
      <c r="S879" s="45" t="s">
        <v>88</v>
      </c>
      <c r="T879" s="45"/>
      <c r="V879" s="45"/>
      <c r="W879" s="23" t="str">
        <f t="shared" si="93"/>
        <v>2051</v>
      </c>
      <c r="X879" s="23">
        <f t="shared" si="94"/>
        <v>2020</v>
      </c>
      <c r="Y879" s="23">
        <f t="shared" si="95"/>
        <v>2020</v>
      </c>
      <c r="Z879" s="23" t="str">
        <f t="shared" si="91"/>
        <v>dec</v>
      </c>
      <c r="AA879" s="23" t="str">
        <f t="shared" si="92"/>
        <v>dec</v>
      </c>
      <c r="AB879" s="23" t="str">
        <f t="shared" si="96"/>
        <v>fr</v>
      </c>
      <c r="AC879" s="23" t="str">
        <f t="shared" si="97"/>
        <v>ma</v>
      </c>
      <c r="AD879" s="45"/>
      <c r="AE879" s="45"/>
    </row>
    <row r="880" spans="1:31" x14ac:dyDescent="0.25">
      <c r="A880" s="45">
        <v>32502</v>
      </c>
      <c r="B880" s="45"/>
      <c r="C880" s="45">
        <v>10431</v>
      </c>
      <c r="D880" s="52">
        <v>44183</v>
      </c>
      <c r="E880" s="45">
        <v>1039042</v>
      </c>
      <c r="F880" s="45">
        <v>421073</v>
      </c>
      <c r="G880" s="45" t="s">
        <v>60</v>
      </c>
      <c r="H880" s="34">
        <v>293752</v>
      </c>
      <c r="I880" s="51">
        <v>70</v>
      </c>
      <c r="J880" s="45">
        <v>10</v>
      </c>
      <c r="K880" s="45" t="s">
        <v>3051</v>
      </c>
      <c r="L880" s="45">
        <v>274</v>
      </c>
      <c r="M880" s="45">
        <v>275</v>
      </c>
      <c r="N880" s="26">
        <v>-1</v>
      </c>
      <c r="O880" s="52">
        <v>44160</v>
      </c>
      <c r="P880" s="26">
        <v>2051</v>
      </c>
      <c r="Q880" s="45" t="s">
        <v>3111</v>
      </c>
      <c r="R880" s="45" t="s">
        <v>3051</v>
      </c>
      <c r="S880" s="45" t="s">
        <v>88</v>
      </c>
      <c r="T880" s="45"/>
      <c r="V880" s="45"/>
      <c r="W880" s="23" t="str">
        <f t="shared" si="93"/>
        <v>2048</v>
      </c>
      <c r="X880" s="23">
        <f t="shared" si="94"/>
        <v>2020</v>
      </c>
      <c r="Y880" s="23">
        <f t="shared" si="95"/>
        <v>2020</v>
      </c>
      <c r="Z880" s="23" t="str">
        <f t="shared" si="91"/>
        <v>dec</v>
      </c>
      <c r="AA880" s="23" t="str">
        <f t="shared" si="92"/>
        <v>nov</v>
      </c>
      <c r="AB880" s="23" t="str">
        <f t="shared" si="96"/>
        <v>fr</v>
      </c>
      <c r="AC880" s="23" t="str">
        <f t="shared" si="97"/>
        <v>on</v>
      </c>
      <c r="AD880" s="45"/>
      <c r="AE880" s="45"/>
    </row>
    <row r="881" spans="1:31" x14ac:dyDescent="0.25">
      <c r="A881" s="45">
        <v>32503</v>
      </c>
      <c r="B881" s="45"/>
      <c r="C881" s="45">
        <v>10432</v>
      </c>
      <c r="D881" s="52">
        <v>44183</v>
      </c>
      <c r="E881" s="45">
        <v>1039042</v>
      </c>
      <c r="F881" s="45">
        <v>421073</v>
      </c>
      <c r="G881" s="45" t="s">
        <v>60</v>
      </c>
      <c r="H881" s="34">
        <v>524752</v>
      </c>
      <c r="I881" s="51">
        <v>21</v>
      </c>
      <c r="J881" s="45">
        <v>2</v>
      </c>
      <c r="K881" s="45" t="s">
        <v>3051</v>
      </c>
      <c r="L881" s="45">
        <v>268</v>
      </c>
      <c r="M881" s="45">
        <v>284</v>
      </c>
      <c r="N881" s="26">
        <v>-16</v>
      </c>
      <c r="O881" s="52">
        <v>44160</v>
      </c>
      <c r="P881" s="26">
        <v>2051</v>
      </c>
      <c r="Q881" s="45" t="s">
        <v>3111</v>
      </c>
      <c r="R881" s="45" t="s">
        <v>3051</v>
      </c>
      <c r="S881" s="45" t="s">
        <v>88</v>
      </c>
      <c r="T881" s="45"/>
      <c r="V881" s="45"/>
      <c r="W881" s="23" t="str">
        <f t="shared" si="93"/>
        <v>2048</v>
      </c>
      <c r="X881" s="23">
        <f t="shared" si="94"/>
        <v>2020</v>
      </c>
      <c r="Y881" s="23">
        <f t="shared" si="95"/>
        <v>2020</v>
      </c>
      <c r="Z881" s="23" t="str">
        <f t="shared" si="91"/>
        <v>dec</v>
      </c>
      <c r="AA881" s="23" t="str">
        <f t="shared" si="92"/>
        <v>nov</v>
      </c>
      <c r="AB881" s="23" t="str">
        <f t="shared" si="96"/>
        <v>fr</v>
      </c>
      <c r="AC881" s="23" t="str">
        <f t="shared" si="97"/>
        <v>on</v>
      </c>
      <c r="AD881" s="45"/>
      <c r="AE881" s="45"/>
    </row>
    <row r="882" spans="1:31" x14ac:dyDescent="0.25">
      <c r="A882" s="45">
        <v>32504</v>
      </c>
      <c r="B882" s="45"/>
      <c r="C882" s="45">
        <v>10434</v>
      </c>
      <c r="D882" s="52">
        <v>44183</v>
      </c>
      <c r="E882" s="45">
        <v>1041572</v>
      </c>
      <c r="F882" s="45">
        <v>421628</v>
      </c>
      <c r="G882" s="45" t="s">
        <v>60</v>
      </c>
      <c r="H882" s="101">
        <v>71253</v>
      </c>
      <c r="I882" s="51">
        <v>10</v>
      </c>
      <c r="J882" s="45">
        <v>190</v>
      </c>
      <c r="K882" s="45" t="s">
        <v>3051</v>
      </c>
      <c r="L882" s="45">
        <v>173</v>
      </c>
      <c r="M882" s="45">
        <v>364</v>
      </c>
      <c r="N882" s="26">
        <v>-191</v>
      </c>
      <c r="O882" s="52">
        <v>44181</v>
      </c>
      <c r="P882" s="26">
        <v>2051</v>
      </c>
      <c r="Q882" s="45" t="s">
        <v>3716</v>
      </c>
      <c r="R882" s="45" t="s">
        <v>3102</v>
      </c>
      <c r="S882" s="45" t="s">
        <v>88</v>
      </c>
      <c r="T882" s="45"/>
      <c r="V882" s="45"/>
      <c r="W882" s="23" t="str">
        <f t="shared" si="93"/>
        <v>2051</v>
      </c>
      <c r="X882" s="23">
        <f t="shared" si="94"/>
        <v>2020</v>
      </c>
      <c r="Y882" s="23">
        <f t="shared" si="95"/>
        <v>2020</v>
      </c>
      <c r="Z882" s="23" t="str">
        <f t="shared" si="91"/>
        <v>dec</v>
      </c>
      <c r="AA882" s="23" t="str">
        <f t="shared" si="92"/>
        <v>dec</v>
      </c>
      <c r="AB882" s="23" t="str">
        <f t="shared" si="96"/>
        <v>fr</v>
      </c>
      <c r="AC882" s="23" t="str">
        <f t="shared" si="97"/>
        <v>on</v>
      </c>
      <c r="AD882" s="45"/>
      <c r="AE882" s="45"/>
    </row>
    <row r="883" spans="1:31" x14ac:dyDescent="0.25">
      <c r="A883" s="45">
        <v>32505</v>
      </c>
      <c r="B883" s="45"/>
      <c r="C883" s="45">
        <v>10435</v>
      </c>
      <c r="D883" s="52">
        <v>44186</v>
      </c>
      <c r="E883" s="45">
        <v>1041831</v>
      </c>
      <c r="F883" s="45">
        <v>66152310</v>
      </c>
      <c r="G883" s="45" t="s">
        <v>57</v>
      </c>
      <c r="H883" s="34">
        <v>2947</v>
      </c>
      <c r="I883" s="51">
        <v>10</v>
      </c>
      <c r="J883" s="45">
        <v>-90</v>
      </c>
      <c r="K883" s="45" t="s">
        <v>3051</v>
      </c>
      <c r="L883" s="45">
        <v>415</v>
      </c>
      <c r="M883" s="45">
        <v>333</v>
      </c>
      <c r="N883" s="26">
        <v>82</v>
      </c>
      <c r="O883" s="52">
        <v>44182</v>
      </c>
      <c r="P883" s="26">
        <v>2052</v>
      </c>
      <c r="Q883" s="45" t="s">
        <v>3161</v>
      </c>
      <c r="R883" s="45" t="s">
        <v>3102</v>
      </c>
      <c r="S883" s="45" t="s">
        <v>88</v>
      </c>
      <c r="T883" s="45"/>
      <c r="V883" s="45"/>
      <c r="W883" s="23" t="str">
        <f t="shared" si="93"/>
        <v>2051</v>
      </c>
      <c r="X883" s="23">
        <f t="shared" si="94"/>
        <v>2020</v>
      </c>
      <c r="Y883" s="23">
        <f t="shared" si="95"/>
        <v>2020</v>
      </c>
      <c r="Z883" s="23" t="str">
        <f t="shared" si="91"/>
        <v>dec</v>
      </c>
      <c r="AA883" s="23" t="str">
        <f t="shared" si="92"/>
        <v>dec</v>
      </c>
      <c r="AB883" s="23" t="str">
        <f t="shared" si="96"/>
        <v>ma</v>
      </c>
      <c r="AC883" s="23" t="str">
        <f t="shared" si="97"/>
        <v>to</v>
      </c>
      <c r="AD883" s="45"/>
      <c r="AE883" s="45"/>
    </row>
    <row r="884" spans="1:31" x14ac:dyDescent="0.25">
      <c r="A884" s="45">
        <v>32506</v>
      </c>
      <c r="B884" s="45"/>
      <c r="C884" s="45">
        <v>10437</v>
      </c>
      <c r="D884" s="52">
        <v>44186</v>
      </c>
      <c r="E884" s="45">
        <v>1041450</v>
      </c>
      <c r="F884" s="45">
        <v>70103366</v>
      </c>
      <c r="G884" s="45" t="s">
        <v>60</v>
      </c>
      <c r="H884" s="34">
        <v>475218</v>
      </c>
      <c r="I884" s="51">
        <v>100</v>
      </c>
      <c r="J884" s="45">
        <v>-10</v>
      </c>
      <c r="K884" s="45" t="s">
        <v>3051</v>
      </c>
      <c r="L884" s="45">
        <v>264</v>
      </c>
      <c r="M884" s="45">
        <v>235</v>
      </c>
      <c r="N884" s="26">
        <v>29</v>
      </c>
      <c r="O884" s="52">
        <v>44183</v>
      </c>
      <c r="P884" s="26">
        <v>2052</v>
      </c>
      <c r="Q884" s="45" t="s">
        <v>3322</v>
      </c>
      <c r="R884" s="45" t="s">
        <v>3102</v>
      </c>
      <c r="S884" s="45" t="s">
        <v>88</v>
      </c>
      <c r="T884" s="45"/>
      <c r="V884" s="45"/>
      <c r="W884" s="23" t="str">
        <f t="shared" si="93"/>
        <v>2051</v>
      </c>
      <c r="X884" s="23">
        <f t="shared" si="94"/>
        <v>2020</v>
      </c>
      <c r="Y884" s="23">
        <f t="shared" si="95"/>
        <v>2020</v>
      </c>
      <c r="Z884" s="23" t="str">
        <f t="shared" si="91"/>
        <v>dec</v>
      </c>
      <c r="AA884" s="23" t="str">
        <f t="shared" si="92"/>
        <v>dec</v>
      </c>
      <c r="AB884" s="23" t="str">
        <f t="shared" si="96"/>
        <v>ma</v>
      </c>
      <c r="AC884" s="23" t="str">
        <f t="shared" si="97"/>
        <v>fr</v>
      </c>
      <c r="AD884" s="45"/>
      <c r="AE884" s="45"/>
    </row>
    <row r="885" spans="1:31" x14ac:dyDescent="0.25">
      <c r="A885" s="45">
        <v>32507</v>
      </c>
      <c r="B885" s="45"/>
      <c r="C885" s="45">
        <v>10438</v>
      </c>
      <c r="D885" s="52">
        <v>44187</v>
      </c>
      <c r="E885" s="45">
        <v>1041375</v>
      </c>
      <c r="F885" s="45">
        <v>404001</v>
      </c>
      <c r="G885" s="45" t="s">
        <v>57</v>
      </c>
      <c r="H885" s="34">
        <v>64404</v>
      </c>
      <c r="I885" s="51">
        <v>25</v>
      </c>
      <c r="J885" s="45">
        <v>-25</v>
      </c>
      <c r="K885" s="45" t="s">
        <v>3051</v>
      </c>
      <c r="L885" s="45">
        <v>231</v>
      </c>
      <c r="M885" s="45">
        <v>231</v>
      </c>
      <c r="N885" s="26">
        <v>0</v>
      </c>
      <c r="O885" s="52">
        <v>44180</v>
      </c>
      <c r="P885" s="26">
        <v>2052</v>
      </c>
      <c r="Q885" s="45" t="s">
        <v>3161</v>
      </c>
      <c r="R885" s="45" t="s">
        <v>3051</v>
      </c>
      <c r="S885" s="45" t="s">
        <v>88</v>
      </c>
      <c r="T885" s="45"/>
      <c r="V885" s="45"/>
      <c r="W885" s="23" t="str">
        <f t="shared" si="93"/>
        <v>2051</v>
      </c>
      <c r="X885" s="23">
        <f t="shared" si="94"/>
        <v>2020</v>
      </c>
      <c r="Y885" s="23">
        <f t="shared" si="95"/>
        <v>2020</v>
      </c>
      <c r="Z885" s="23" t="str">
        <f t="shared" si="91"/>
        <v>dec</v>
      </c>
      <c r="AA885" s="23" t="str">
        <f t="shared" si="92"/>
        <v>dec</v>
      </c>
      <c r="AB885" s="23" t="str">
        <f t="shared" si="96"/>
        <v>ti</v>
      </c>
      <c r="AC885" s="23" t="str">
        <f t="shared" si="97"/>
        <v>ti</v>
      </c>
      <c r="AD885" s="45"/>
      <c r="AE885" s="45"/>
    </row>
    <row r="886" spans="1:31" x14ac:dyDescent="0.25">
      <c r="A886" s="45">
        <v>32508</v>
      </c>
      <c r="B886" s="45"/>
      <c r="C886" s="45">
        <v>10439</v>
      </c>
      <c r="D886" s="52">
        <v>44186</v>
      </c>
      <c r="E886" s="45">
        <v>1041565</v>
      </c>
      <c r="F886" s="45">
        <v>423378</v>
      </c>
      <c r="G886" s="45" t="s">
        <v>60</v>
      </c>
      <c r="H886" s="34">
        <v>56862</v>
      </c>
      <c r="I886" s="51">
        <v>6</v>
      </c>
      <c r="J886" s="45">
        <v>-5</v>
      </c>
      <c r="K886" s="45" t="s">
        <v>3051</v>
      </c>
      <c r="L886" s="45">
        <v>83</v>
      </c>
      <c r="M886" s="45">
        <v>78</v>
      </c>
      <c r="N886" s="26">
        <v>5</v>
      </c>
      <c r="O886" s="52">
        <v>44181</v>
      </c>
      <c r="P886" s="26">
        <v>2052</v>
      </c>
      <c r="Q886" s="45" t="s">
        <v>70</v>
      </c>
      <c r="R886" s="45" t="s">
        <v>3102</v>
      </c>
      <c r="S886" s="45" t="s">
        <v>88</v>
      </c>
      <c r="T886" s="45"/>
      <c r="V886" s="45"/>
      <c r="W886" s="23" t="str">
        <f t="shared" si="93"/>
        <v>2051</v>
      </c>
      <c r="X886" s="23">
        <f t="shared" si="94"/>
        <v>2020</v>
      </c>
      <c r="Y886" s="23">
        <f t="shared" si="95"/>
        <v>2020</v>
      </c>
      <c r="Z886" s="23" t="str">
        <f t="shared" si="91"/>
        <v>dec</v>
      </c>
      <c r="AA886" s="23" t="str">
        <f t="shared" si="92"/>
        <v>dec</v>
      </c>
      <c r="AB886" s="23" t="str">
        <f t="shared" si="96"/>
        <v>ma</v>
      </c>
      <c r="AC886" s="23" t="str">
        <f t="shared" si="97"/>
        <v>on</v>
      </c>
      <c r="AD886" s="45"/>
      <c r="AE886" s="45"/>
    </row>
    <row r="887" spans="1:31" x14ac:dyDescent="0.25">
      <c r="A887" s="45">
        <v>32509</v>
      </c>
      <c r="B887" s="45"/>
      <c r="C887" s="45">
        <v>10440</v>
      </c>
      <c r="D887" s="52">
        <v>44186</v>
      </c>
      <c r="E887" s="45">
        <v>1041374</v>
      </c>
      <c r="F887" s="45">
        <v>404001</v>
      </c>
      <c r="G887" s="45" t="s">
        <v>57</v>
      </c>
      <c r="H887" s="34">
        <v>56713</v>
      </c>
      <c r="I887" s="51">
        <v>30</v>
      </c>
      <c r="J887" s="45">
        <v>10</v>
      </c>
      <c r="K887" s="45" t="s">
        <v>3051</v>
      </c>
      <c r="L887" s="45">
        <v>48</v>
      </c>
      <c r="M887" s="45">
        <v>38</v>
      </c>
      <c r="N887" s="26">
        <v>10</v>
      </c>
      <c r="O887" s="52">
        <v>44180</v>
      </c>
      <c r="P887" s="26">
        <v>2052</v>
      </c>
      <c r="Q887" s="45" t="s">
        <v>3108</v>
      </c>
      <c r="R887" s="45" t="s">
        <v>3051</v>
      </c>
      <c r="S887" s="45" t="s">
        <v>88</v>
      </c>
      <c r="T887" s="45"/>
      <c r="V887" s="45"/>
      <c r="W887" s="23" t="str">
        <f t="shared" si="93"/>
        <v>2051</v>
      </c>
      <c r="X887" s="23">
        <f t="shared" si="94"/>
        <v>2020</v>
      </c>
      <c r="Y887" s="23">
        <f t="shared" si="95"/>
        <v>2020</v>
      </c>
      <c r="Z887" s="23" t="str">
        <f t="shared" si="91"/>
        <v>dec</v>
      </c>
      <c r="AA887" s="23" t="str">
        <f t="shared" si="92"/>
        <v>dec</v>
      </c>
      <c r="AB887" s="23" t="str">
        <f t="shared" si="96"/>
        <v>ma</v>
      </c>
      <c r="AC887" s="23" t="str">
        <f t="shared" si="97"/>
        <v>ti</v>
      </c>
      <c r="AD887" s="45"/>
      <c r="AE887" s="45"/>
    </row>
    <row r="888" spans="1:31" x14ac:dyDescent="0.25">
      <c r="A888" s="45">
        <v>32510</v>
      </c>
      <c r="B888" s="45"/>
      <c r="C888" s="45">
        <v>10441</v>
      </c>
      <c r="D888" s="52">
        <v>44186</v>
      </c>
      <c r="E888" s="45">
        <v>1037587</v>
      </c>
      <c r="F888" s="45">
        <v>421792</v>
      </c>
      <c r="G888" s="45" t="s">
        <v>60</v>
      </c>
      <c r="H888" s="34">
        <v>10173</v>
      </c>
      <c r="I888" s="51">
        <v>4</v>
      </c>
      <c r="J888" s="45">
        <v>-4</v>
      </c>
      <c r="K888" s="45" t="s">
        <v>3102</v>
      </c>
      <c r="L888" s="45">
        <v>196</v>
      </c>
      <c r="M888" s="45">
        <v>196</v>
      </c>
      <c r="N888" s="26">
        <v>0</v>
      </c>
      <c r="O888" s="52">
        <v>44165</v>
      </c>
      <c r="P888" s="26">
        <v>2052</v>
      </c>
      <c r="Q888" s="45" t="s">
        <v>89</v>
      </c>
      <c r="R888" s="45" t="s">
        <v>3051</v>
      </c>
      <c r="S888" s="45" t="s">
        <v>88</v>
      </c>
      <c r="T888" s="45"/>
      <c r="V888" s="45"/>
      <c r="W888" s="23" t="str">
        <f t="shared" si="93"/>
        <v>2049</v>
      </c>
      <c r="X888" s="23">
        <f t="shared" si="94"/>
        <v>2020</v>
      </c>
      <c r="Y888" s="23">
        <f t="shared" si="95"/>
        <v>2020</v>
      </c>
      <c r="Z888" s="23" t="str">
        <f t="shared" si="91"/>
        <v>dec</v>
      </c>
      <c r="AA888" s="23" t="str">
        <f t="shared" si="92"/>
        <v>nov</v>
      </c>
      <c r="AB888" s="23" t="str">
        <f t="shared" si="96"/>
        <v>ma</v>
      </c>
      <c r="AC888" s="23" t="str">
        <f t="shared" si="97"/>
        <v>ma</v>
      </c>
      <c r="AD888" s="45"/>
      <c r="AE888" s="45"/>
    </row>
    <row r="889" spans="1:31" x14ac:dyDescent="0.25">
      <c r="A889" s="45">
        <v>32511</v>
      </c>
      <c r="B889" s="45"/>
      <c r="C889" s="45">
        <v>10444</v>
      </c>
      <c r="D889" s="52">
        <v>44187</v>
      </c>
      <c r="E889" s="45">
        <v>1041222</v>
      </c>
      <c r="F889" s="63">
        <v>3361</v>
      </c>
      <c r="G889" s="45" t="s">
        <v>60</v>
      </c>
      <c r="H889" s="34">
        <v>526852</v>
      </c>
      <c r="I889" s="51">
        <v>10</v>
      </c>
      <c r="J889" s="45">
        <v>-10</v>
      </c>
      <c r="K889" s="45" t="s">
        <v>3051</v>
      </c>
      <c r="L889" s="45">
        <v>28</v>
      </c>
      <c r="M889" s="45">
        <v>18</v>
      </c>
      <c r="N889" s="26">
        <v>10</v>
      </c>
      <c r="O889" s="52">
        <v>44179</v>
      </c>
      <c r="P889" s="26">
        <v>2052</v>
      </c>
      <c r="Q889" s="45" t="s">
        <v>3716</v>
      </c>
      <c r="R889" s="45" t="s">
        <v>3102</v>
      </c>
      <c r="S889" s="45" t="s">
        <v>89</v>
      </c>
      <c r="T889" s="45"/>
      <c r="V889" s="45"/>
      <c r="W889" s="23" t="str">
        <f t="shared" si="93"/>
        <v>2051</v>
      </c>
      <c r="X889" s="23">
        <f t="shared" si="94"/>
        <v>2020</v>
      </c>
      <c r="Y889" s="23">
        <f t="shared" si="95"/>
        <v>2020</v>
      </c>
      <c r="Z889" s="23" t="str">
        <f t="shared" si="91"/>
        <v>dec</v>
      </c>
      <c r="AA889" s="23" t="str">
        <f t="shared" si="92"/>
        <v>dec</v>
      </c>
      <c r="AB889" s="23" t="str">
        <f t="shared" si="96"/>
        <v>ti</v>
      </c>
      <c r="AC889" s="23" t="str">
        <f t="shared" si="97"/>
        <v>ma</v>
      </c>
      <c r="AD889" s="45"/>
      <c r="AE889" s="45"/>
    </row>
    <row r="890" spans="1:31" x14ac:dyDescent="0.25">
      <c r="A890" s="45">
        <v>32512</v>
      </c>
      <c r="B890" s="45"/>
      <c r="C890" s="45">
        <v>10445</v>
      </c>
      <c r="D890" s="52">
        <v>44187</v>
      </c>
      <c r="E890" s="45">
        <v>1041938</v>
      </c>
      <c r="F890" s="63">
        <v>3472</v>
      </c>
      <c r="G890" s="45" t="s">
        <v>60</v>
      </c>
      <c r="H890" s="34">
        <v>10189</v>
      </c>
      <c r="I890" s="51">
        <v>5</v>
      </c>
      <c r="J890" s="45">
        <v>-4</v>
      </c>
      <c r="K890" s="45" t="s">
        <v>3051</v>
      </c>
      <c r="L890" s="45">
        <v>11</v>
      </c>
      <c r="M890" s="45">
        <v>7</v>
      </c>
      <c r="N890" s="26">
        <v>4</v>
      </c>
      <c r="O890" s="52">
        <v>44183</v>
      </c>
      <c r="P890" s="26">
        <v>2052</v>
      </c>
      <c r="Q890" s="45" t="s">
        <v>3103</v>
      </c>
      <c r="R890" s="45" t="s">
        <v>3102</v>
      </c>
      <c r="S890" s="45" t="s">
        <v>89</v>
      </c>
      <c r="T890" s="45"/>
      <c r="V890" s="45"/>
      <c r="W890" s="23" t="str">
        <f t="shared" si="93"/>
        <v>2051</v>
      </c>
      <c r="X890" s="23">
        <f t="shared" si="94"/>
        <v>2020</v>
      </c>
      <c r="Y890" s="23">
        <f t="shared" si="95"/>
        <v>2020</v>
      </c>
      <c r="Z890" s="23" t="str">
        <f t="shared" si="91"/>
        <v>dec</v>
      </c>
      <c r="AA890" s="23" t="str">
        <f t="shared" si="92"/>
        <v>dec</v>
      </c>
      <c r="AB890" s="23" t="str">
        <f t="shared" si="96"/>
        <v>ti</v>
      </c>
      <c r="AC890" s="23" t="str">
        <f t="shared" si="97"/>
        <v>fr</v>
      </c>
      <c r="AD890" s="45"/>
      <c r="AE890" s="45"/>
    </row>
    <row r="891" spans="1:31" x14ac:dyDescent="0.25">
      <c r="A891" s="45">
        <v>32513</v>
      </c>
      <c r="B891" s="45"/>
      <c r="C891" s="45">
        <v>10446</v>
      </c>
      <c r="D891" s="52">
        <v>44187</v>
      </c>
      <c r="E891" s="45">
        <v>1040570</v>
      </c>
      <c r="F891" s="63">
        <v>87454400</v>
      </c>
      <c r="G891" s="45" t="s">
        <v>60</v>
      </c>
      <c r="H891" s="34">
        <v>521152</v>
      </c>
      <c r="I891" s="51">
        <v>12</v>
      </c>
      <c r="J891" s="45">
        <v>-10</v>
      </c>
      <c r="K891" s="45" t="s">
        <v>3051</v>
      </c>
      <c r="L891" s="45">
        <v>83</v>
      </c>
      <c r="M891" s="45">
        <v>83</v>
      </c>
      <c r="N891" s="26">
        <v>0</v>
      </c>
      <c r="O891" s="52">
        <v>44173</v>
      </c>
      <c r="P891" s="26">
        <v>2052</v>
      </c>
      <c r="Q891" s="45" t="s">
        <v>3106</v>
      </c>
      <c r="R891" s="45" t="s">
        <v>3051</v>
      </c>
      <c r="S891" s="45" t="s">
        <v>88</v>
      </c>
      <c r="T891" s="45"/>
      <c r="V891" s="45"/>
      <c r="W891" s="23" t="str">
        <f t="shared" si="93"/>
        <v>2050</v>
      </c>
      <c r="X891" s="23">
        <f t="shared" si="94"/>
        <v>2020</v>
      </c>
      <c r="Y891" s="23">
        <f t="shared" si="95"/>
        <v>2020</v>
      </c>
      <c r="Z891" s="23" t="str">
        <f t="shared" ref="Z891:Z954" si="98">TEXT(D891,"MMM")</f>
        <v>dec</v>
      </c>
      <c r="AA891" s="23" t="str">
        <f t="shared" ref="AA891:AA954" si="99">TEXT(O891,"MMM")</f>
        <v>dec</v>
      </c>
      <c r="AB891" s="23" t="str">
        <f t="shared" si="96"/>
        <v>ti</v>
      </c>
      <c r="AC891" s="23" t="str">
        <f t="shared" si="97"/>
        <v>ti</v>
      </c>
      <c r="AD891" s="45"/>
      <c r="AE891" s="45"/>
    </row>
    <row r="892" spans="1:31" x14ac:dyDescent="0.25">
      <c r="A892" s="45">
        <v>32514</v>
      </c>
      <c r="B892" s="45"/>
      <c r="C892" s="45">
        <v>10447</v>
      </c>
      <c r="D892" s="52">
        <v>44187</v>
      </c>
      <c r="E892" s="45">
        <v>1041825</v>
      </c>
      <c r="F892" s="63">
        <v>73661204</v>
      </c>
      <c r="G892" s="45" t="s">
        <v>60</v>
      </c>
      <c r="H892" s="34">
        <v>93104</v>
      </c>
      <c r="I892" s="51">
        <v>1</v>
      </c>
      <c r="J892" s="45">
        <v>3</v>
      </c>
      <c r="K892" s="45" t="s">
        <v>3102</v>
      </c>
      <c r="L892" s="45">
        <v>48</v>
      </c>
      <c r="M892" s="45">
        <v>48</v>
      </c>
      <c r="N892" s="26">
        <v>0</v>
      </c>
      <c r="O892" s="52">
        <v>44183</v>
      </c>
      <c r="P892" s="26">
        <v>2052</v>
      </c>
      <c r="Q892" s="45" t="s">
        <v>3103</v>
      </c>
      <c r="R892" s="45" t="s">
        <v>3102</v>
      </c>
      <c r="S892" s="45" t="s">
        <v>89</v>
      </c>
      <c r="T892" s="45"/>
      <c r="V892" s="45"/>
      <c r="W892" s="23" t="str">
        <f t="shared" ref="W892:W955" si="100">CONCATENATE(RIGHT(TEXT(YEAR(O892),"#"),2),TEXT(WEEKNUM(O892),"0#"))</f>
        <v>2051</v>
      </c>
      <c r="X892" s="23">
        <f t="shared" ref="X892:X955" si="101">YEAR(D892)</f>
        <v>2020</v>
      </c>
      <c r="Y892" s="23">
        <f t="shared" ref="Y892:Y955" si="102">YEAR(O892)</f>
        <v>2020</v>
      </c>
      <c r="Z892" s="23" t="str">
        <f t="shared" si="98"/>
        <v>dec</v>
      </c>
      <c r="AA892" s="23" t="str">
        <f t="shared" si="99"/>
        <v>dec</v>
      </c>
      <c r="AB892" s="23" t="str">
        <f t="shared" ref="AB892:AB955" si="103">TEXT(D892,"DDD")</f>
        <v>ti</v>
      </c>
      <c r="AC892" s="23" t="str">
        <f t="shared" ref="AC892:AC955" si="104">TEXT(O892,"DDD")</f>
        <v>fr</v>
      </c>
      <c r="AD892" s="45"/>
      <c r="AE892" s="45"/>
    </row>
    <row r="893" spans="1:31" x14ac:dyDescent="0.25">
      <c r="A893" s="45">
        <v>32515</v>
      </c>
      <c r="B893" s="45"/>
      <c r="C893" s="45">
        <v>10448</v>
      </c>
      <c r="D893" s="52">
        <v>44188</v>
      </c>
      <c r="E893" s="45">
        <v>1041994</v>
      </c>
      <c r="F893" s="63">
        <v>501407</v>
      </c>
      <c r="G893" s="45" t="s">
        <v>60</v>
      </c>
      <c r="H893" s="34">
        <v>40603</v>
      </c>
      <c r="I893" s="51">
        <v>25</v>
      </c>
      <c r="J893" s="45">
        <v>-25</v>
      </c>
      <c r="K893" s="45" t="s">
        <v>3051</v>
      </c>
      <c r="L893" s="45">
        <v>135</v>
      </c>
      <c r="M893" s="45">
        <v>135</v>
      </c>
      <c r="N893" s="26">
        <v>0</v>
      </c>
      <c r="O893" s="52">
        <v>44183</v>
      </c>
      <c r="P893" s="26">
        <v>2052</v>
      </c>
      <c r="Q893" s="45" t="s">
        <v>3103</v>
      </c>
      <c r="R893" s="45" t="s">
        <v>3051</v>
      </c>
      <c r="S893" s="45" t="s">
        <v>89</v>
      </c>
      <c r="T893" s="45"/>
      <c r="V893" s="45"/>
      <c r="W893" s="23" t="str">
        <f t="shared" si="100"/>
        <v>2051</v>
      </c>
      <c r="X893" s="23">
        <f t="shared" si="101"/>
        <v>2020</v>
      </c>
      <c r="Y893" s="23">
        <f t="shared" si="102"/>
        <v>2020</v>
      </c>
      <c r="Z893" s="23" t="str">
        <f t="shared" si="98"/>
        <v>dec</v>
      </c>
      <c r="AA893" s="23" t="str">
        <f t="shared" si="99"/>
        <v>dec</v>
      </c>
      <c r="AB893" s="23" t="str">
        <f t="shared" si="103"/>
        <v>on</v>
      </c>
      <c r="AC893" s="23" t="str">
        <f t="shared" si="104"/>
        <v>fr</v>
      </c>
      <c r="AD893" s="45"/>
      <c r="AE893" s="45"/>
    </row>
    <row r="894" spans="1:31" x14ac:dyDescent="0.25">
      <c r="A894" s="45">
        <v>32516</v>
      </c>
      <c r="B894" s="45"/>
      <c r="C894" s="45">
        <v>10449</v>
      </c>
      <c r="D894" s="52">
        <v>44188</v>
      </c>
      <c r="E894" s="45">
        <v>1041584</v>
      </c>
      <c r="F894" s="63">
        <v>404001</v>
      </c>
      <c r="G894" s="45" t="s">
        <v>57</v>
      </c>
      <c r="H894" s="34">
        <v>547160</v>
      </c>
      <c r="I894" s="51">
        <v>250</v>
      </c>
      <c r="J894" s="45">
        <v>-200</v>
      </c>
      <c r="K894" s="45" t="s">
        <v>3051</v>
      </c>
      <c r="L894" s="45">
        <v>165</v>
      </c>
      <c r="M894" s="45">
        <v>213</v>
      </c>
      <c r="N894" s="26">
        <v>-48</v>
      </c>
      <c r="O894" s="52">
        <v>44182</v>
      </c>
      <c r="P894" s="26">
        <v>2052</v>
      </c>
      <c r="Q894" s="45" t="s">
        <v>3107</v>
      </c>
      <c r="R894" s="45" t="s">
        <v>3051</v>
      </c>
      <c r="S894" s="45" t="s">
        <v>88</v>
      </c>
      <c r="T894" s="45"/>
      <c r="V894" s="45"/>
      <c r="W894" s="23" t="str">
        <f t="shared" si="100"/>
        <v>2051</v>
      </c>
      <c r="X894" s="23">
        <f t="shared" si="101"/>
        <v>2020</v>
      </c>
      <c r="Y894" s="23">
        <f t="shared" si="102"/>
        <v>2020</v>
      </c>
      <c r="Z894" s="23" t="str">
        <f t="shared" si="98"/>
        <v>dec</v>
      </c>
      <c r="AA894" s="23" t="str">
        <f t="shared" si="99"/>
        <v>dec</v>
      </c>
      <c r="AB894" s="23" t="str">
        <f t="shared" si="103"/>
        <v>on</v>
      </c>
      <c r="AC894" s="23" t="str">
        <f t="shared" si="104"/>
        <v>to</v>
      </c>
      <c r="AD894" s="45"/>
      <c r="AE894" s="45"/>
    </row>
    <row r="895" spans="1:31" x14ac:dyDescent="0.25">
      <c r="A895" s="45">
        <v>32517</v>
      </c>
      <c r="B895" s="45"/>
      <c r="C895" s="45">
        <v>10450</v>
      </c>
      <c r="D895" s="52">
        <v>44188</v>
      </c>
      <c r="E895" s="45">
        <v>1041225</v>
      </c>
      <c r="F895" s="63">
        <v>3515</v>
      </c>
      <c r="G895" s="45" t="s">
        <v>60</v>
      </c>
      <c r="H895" s="34">
        <v>29379</v>
      </c>
      <c r="I895" s="51">
        <v>10</v>
      </c>
      <c r="J895" s="45">
        <v>-10</v>
      </c>
      <c r="K895" s="45" t="s">
        <v>3051</v>
      </c>
      <c r="L895" s="45">
        <v>126</v>
      </c>
      <c r="M895" s="45">
        <v>126</v>
      </c>
      <c r="N895" s="26">
        <v>0</v>
      </c>
      <c r="O895" s="52">
        <v>44179</v>
      </c>
      <c r="P895" s="26">
        <v>2052</v>
      </c>
      <c r="Q895" s="45" t="s">
        <v>3103</v>
      </c>
      <c r="R895" s="45" t="s">
        <v>3051</v>
      </c>
      <c r="S895" s="45" t="s">
        <v>88</v>
      </c>
      <c r="T895" s="45"/>
      <c r="V895" s="45"/>
      <c r="W895" s="23" t="str">
        <f t="shared" si="100"/>
        <v>2051</v>
      </c>
      <c r="X895" s="23">
        <f t="shared" si="101"/>
        <v>2020</v>
      </c>
      <c r="Y895" s="23">
        <f t="shared" si="102"/>
        <v>2020</v>
      </c>
      <c r="Z895" s="23" t="str">
        <f t="shared" si="98"/>
        <v>dec</v>
      </c>
      <c r="AA895" s="23" t="str">
        <f t="shared" si="99"/>
        <v>dec</v>
      </c>
      <c r="AB895" s="23" t="str">
        <f t="shared" si="103"/>
        <v>on</v>
      </c>
      <c r="AC895" s="23" t="str">
        <f t="shared" si="104"/>
        <v>ma</v>
      </c>
      <c r="AD895" s="45"/>
      <c r="AE895" s="45"/>
    </row>
    <row r="896" spans="1:31" x14ac:dyDescent="0.25">
      <c r="A896" s="45">
        <v>32518</v>
      </c>
      <c r="B896" s="45"/>
      <c r="C896" s="45">
        <v>10451</v>
      </c>
      <c r="D896" s="52">
        <v>44188</v>
      </c>
      <c r="E896" s="45">
        <v>1041394</v>
      </c>
      <c r="F896" s="63">
        <v>500875</v>
      </c>
      <c r="G896" s="45" t="s">
        <v>60</v>
      </c>
      <c r="H896" s="34">
        <v>38854</v>
      </c>
      <c r="I896" s="51">
        <v>4</v>
      </c>
      <c r="J896" s="45">
        <v>-1</v>
      </c>
      <c r="K896" s="45" t="s">
        <v>3102</v>
      </c>
      <c r="L896" s="45">
        <v>13</v>
      </c>
      <c r="M896" s="45">
        <v>13</v>
      </c>
      <c r="N896" s="26">
        <v>0</v>
      </c>
      <c r="O896" s="52">
        <v>44180</v>
      </c>
      <c r="P896" s="26">
        <v>2052</v>
      </c>
      <c r="Q896" s="45" t="s">
        <v>3103</v>
      </c>
      <c r="R896" s="45" t="s">
        <v>3051</v>
      </c>
      <c r="S896" s="45" t="s">
        <v>88</v>
      </c>
      <c r="T896" s="45"/>
      <c r="V896" s="45"/>
      <c r="W896" s="23" t="str">
        <f t="shared" si="100"/>
        <v>2051</v>
      </c>
      <c r="X896" s="23">
        <f t="shared" si="101"/>
        <v>2020</v>
      </c>
      <c r="Y896" s="23">
        <f t="shared" si="102"/>
        <v>2020</v>
      </c>
      <c r="Z896" s="23" t="str">
        <f t="shared" si="98"/>
        <v>dec</v>
      </c>
      <c r="AA896" s="23" t="str">
        <f t="shared" si="99"/>
        <v>dec</v>
      </c>
      <c r="AB896" s="23" t="str">
        <f t="shared" si="103"/>
        <v>on</v>
      </c>
      <c r="AC896" s="23" t="str">
        <f t="shared" si="104"/>
        <v>ti</v>
      </c>
      <c r="AD896" s="45"/>
      <c r="AE896" s="45"/>
    </row>
    <row r="897" spans="1:31" x14ac:dyDescent="0.25">
      <c r="A897" s="45">
        <v>32519</v>
      </c>
      <c r="B897" s="45"/>
      <c r="C897" s="45">
        <v>10452</v>
      </c>
      <c r="D897" s="52">
        <v>44188</v>
      </c>
      <c r="E897" s="45">
        <v>1041394</v>
      </c>
      <c r="F897" s="45">
        <v>500875</v>
      </c>
      <c r="G897" s="45" t="s">
        <v>60</v>
      </c>
      <c r="H897" s="34">
        <v>70355</v>
      </c>
      <c r="I897" s="51">
        <v>3</v>
      </c>
      <c r="J897" s="45">
        <v>-1</v>
      </c>
      <c r="K897" s="45" t="s">
        <v>3102</v>
      </c>
      <c r="L897" s="45">
        <v>11</v>
      </c>
      <c r="M897" s="45">
        <v>11</v>
      </c>
      <c r="N897" s="26">
        <v>0</v>
      </c>
      <c r="O897" s="52">
        <v>44180</v>
      </c>
      <c r="P897" s="26">
        <v>2052</v>
      </c>
      <c r="Q897" s="45" t="s">
        <v>3103</v>
      </c>
      <c r="R897" s="45" t="s">
        <v>3051</v>
      </c>
      <c r="S897" s="45" t="s">
        <v>88</v>
      </c>
      <c r="T897" s="45"/>
      <c r="V897" s="45"/>
      <c r="W897" s="23" t="str">
        <f t="shared" si="100"/>
        <v>2051</v>
      </c>
      <c r="X897" s="23">
        <f t="shared" si="101"/>
        <v>2020</v>
      </c>
      <c r="Y897" s="23">
        <f t="shared" si="102"/>
        <v>2020</v>
      </c>
      <c r="Z897" s="23" t="str">
        <f t="shared" si="98"/>
        <v>dec</v>
      </c>
      <c r="AA897" s="23" t="str">
        <f t="shared" si="99"/>
        <v>dec</v>
      </c>
      <c r="AB897" s="23" t="str">
        <f t="shared" si="103"/>
        <v>on</v>
      </c>
      <c r="AC897" s="23" t="str">
        <f t="shared" si="104"/>
        <v>ti</v>
      </c>
      <c r="AD897" s="45"/>
      <c r="AE897" s="45"/>
    </row>
    <row r="898" spans="1:31" x14ac:dyDescent="0.25">
      <c r="A898" s="45">
        <v>32520</v>
      </c>
      <c r="B898" s="45"/>
      <c r="C898" s="45">
        <v>10454</v>
      </c>
      <c r="D898" s="52">
        <v>44200</v>
      </c>
      <c r="E898" s="45">
        <v>1040934</v>
      </c>
      <c r="F898" s="63">
        <v>500434</v>
      </c>
      <c r="G898" s="45" t="s">
        <v>60</v>
      </c>
      <c r="H898" s="34">
        <v>70412</v>
      </c>
      <c r="I898" s="51">
        <v>15</v>
      </c>
      <c r="J898" s="45">
        <v>-5</v>
      </c>
      <c r="K898" s="45" t="s">
        <v>3051</v>
      </c>
      <c r="L898" s="45">
        <v>121</v>
      </c>
      <c r="M898" s="45">
        <v>116</v>
      </c>
      <c r="N898" s="26">
        <v>5</v>
      </c>
      <c r="O898" s="52">
        <v>44175</v>
      </c>
      <c r="P898" s="26">
        <v>2101</v>
      </c>
      <c r="Q898" s="45" t="s">
        <v>3103</v>
      </c>
      <c r="R898" s="45" t="s">
        <v>3102</v>
      </c>
      <c r="S898" s="45" t="s">
        <v>88</v>
      </c>
      <c r="T898" s="45"/>
      <c r="V898" s="45"/>
      <c r="W898" s="23" t="str">
        <f t="shared" si="100"/>
        <v>2050</v>
      </c>
      <c r="X898" s="23">
        <f t="shared" si="101"/>
        <v>2021</v>
      </c>
      <c r="Y898" s="23">
        <f t="shared" si="102"/>
        <v>2020</v>
      </c>
      <c r="Z898" s="23" t="str">
        <f t="shared" si="98"/>
        <v>jan</v>
      </c>
      <c r="AA898" s="23" t="str">
        <f t="shared" si="99"/>
        <v>dec</v>
      </c>
      <c r="AB898" s="23" t="str">
        <f t="shared" si="103"/>
        <v>ma</v>
      </c>
      <c r="AC898" s="23" t="str">
        <f t="shared" si="104"/>
        <v>to</v>
      </c>
      <c r="AD898" s="45"/>
      <c r="AE898" s="45"/>
    </row>
    <row r="899" spans="1:31" x14ac:dyDescent="0.25">
      <c r="A899" s="104">
        <v>32617</v>
      </c>
      <c r="B899" s="104"/>
      <c r="C899" s="104">
        <v>10660</v>
      </c>
      <c r="D899" s="105">
        <v>44245</v>
      </c>
      <c r="E899" s="104">
        <v>1044677</v>
      </c>
      <c r="F899" s="110">
        <v>400001</v>
      </c>
      <c r="G899" s="104" t="s">
        <v>57</v>
      </c>
      <c r="H899" s="106">
        <v>70432</v>
      </c>
      <c r="I899" s="107">
        <v>140</v>
      </c>
      <c r="J899" s="104">
        <v>-90</v>
      </c>
      <c r="K899" s="104" t="s">
        <v>3051</v>
      </c>
      <c r="L899" s="104">
        <v>65</v>
      </c>
      <c r="M899" s="104">
        <v>-25</v>
      </c>
      <c r="N899" s="108">
        <v>90</v>
      </c>
      <c r="O899" s="105">
        <v>44221</v>
      </c>
      <c r="P899" s="108">
        <v>2107</v>
      </c>
      <c r="Q899" s="104" t="s">
        <v>3108</v>
      </c>
      <c r="R899" s="104" t="s">
        <v>3102</v>
      </c>
      <c r="S899" s="104" t="s">
        <v>88</v>
      </c>
      <c r="T899" s="45"/>
      <c r="V899" s="45"/>
      <c r="W899" s="23" t="str">
        <f t="shared" si="100"/>
        <v>2105</v>
      </c>
      <c r="X899" s="23">
        <f t="shared" si="101"/>
        <v>2021</v>
      </c>
      <c r="Y899" s="23">
        <f t="shared" si="102"/>
        <v>2021</v>
      </c>
      <c r="Z899" s="23" t="str">
        <f t="shared" si="98"/>
        <v>feb</v>
      </c>
      <c r="AA899" s="23" t="str">
        <f t="shared" si="99"/>
        <v>jan</v>
      </c>
      <c r="AB899" s="23" t="str">
        <f t="shared" si="103"/>
        <v>to</v>
      </c>
      <c r="AC899" s="23" t="str">
        <f t="shared" si="104"/>
        <v>ma</v>
      </c>
      <c r="AD899" s="45"/>
      <c r="AE899" s="45"/>
    </row>
    <row r="900" spans="1:31" x14ac:dyDescent="0.25">
      <c r="A900" s="45">
        <v>32522</v>
      </c>
      <c r="B900" s="45"/>
      <c r="C900" s="45">
        <v>10457</v>
      </c>
      <c r="D900" s="52">
        <v>44200</v>
      </c>
      <c r="E900" s="45">
        <v>1042099</v>
      </c>
      <c r="F900" s="63">
        <v>500912</v>
      </c>
      <c r="G900" s="45" t="s">
        <v>60</v>
      </c>
      <c r="H900" s="34">
        <v>53655</v>
      </c>
      <c r="I900" s="51">
        <v>50</v>
      </c>
      <c r="J900" s="45">
        <v>-10</v>
      </c>
      <c r="K900" s="45" t="s">
        <v>3051</v>
      </c>
      <c r="L900" s="45">
        <v>56</v>
      </c>
      <c r="M900" s="45">
        <v>37</v>
      </c>
      <c r="N900" s="26">
        <v>19</v>
      </c>
      <c r="O900" s="52">
        <v>44186</v>
      </c>
      <c r="P900" s="26">
        <v>2101</v>
      </c>
      <c r="Q900" s="45" t="s">
        <v>3364</v>
      </c>
      <c r="R900" s="45" t="s">
        <v>3102</v>
      </c>
      <c r="S900" s="45" t="s">
        <v>88</v>
      </c>
      <c r="T900" s="45"/>
      <c r="V900" s="45"/>
      <c r="W900" s="23" t="str">
        <f t="shared" si="100"/>
        <v>2052</v>
      </c>
      <c r="X900" s="23">
        <f t="shared" si="101"/>
        <v>2021</v>
      </c>
      <c r="Y900" s="23">
        <f t="shared" si="102"/>
        <v>2020</v>
      </c>
      <c r="Z900" s="23" t="str">
        <f t="shared" si="98"/>
        <v>jan</v>
      </c>
      <c r="AA900" s="23" t="str">
        <f t="shared" si="99"/>
        <v>dec</v>
      </c>
      <c r="AB900" s="23" t="str">
        <f t="shared" si="103"/>
        <v>ma</v>
      </c>
      <c r="AC900" s="23" t="str">
        <f t="shared" si="104"/>
        <v>ma</v>
      </c>
      <c r="AD900" s="45"/>
      <c r="AE900" s="45"/>
    </row>
    <row r="901" spans="1:31" x14ac:dyDescent="0.25">
      <c r="A901" s="45">
        <v>32523</v>
      </c>
      <c r="B901" s="45"/>
      <c r="C901" s="45">
        <v>10458</v>
      </c>
      <c r="D901" s="52">
        <v>44201</v>
      </c>
      <c r="E901" s="45">
        <v>1042162</v>
      </c>
      <c r="F901" s="63">
        <v>421275</v>
      </c>
      <c r="G901" s="45" t="s">
        <v>60</v>
      </c>
      <c r="H901" s="34">
        <v>29813</v>
      </c>
      <c r="I901" s="51">
        <v>4</v>
      </c>
      <c r="J901" s="45">
        <v>-2</v>
      </c>
      <c r="K901" s="45" t="s">
        <v>3102</v>
      </c>
      <c r="L901" s="45">
        <v>101</v>
      </c>
      <c r="M901" s="45">
        <v>101</v>
      </c>
      <c r="N901" s="26">
        <v>0</v>
      </c>
      <c r="O901" s="52">
        <v>44186</v>
      </c>
      <c r="P901" s="26">
        <v>2101</v>
      </c>
      <c r="Q901" s="45" t="s">
        <v>3322</v>
      </c>
      <c r="R901" s="45" t="s">
        <v>3051</v>
      </c>
      <c r="S901" s="45" t="s">
        <v>89</v>
      </c>
      <c r="T901" s="45"/>
      <c r="V901" s="45"/>
      <c r="W901" s="23" t="str">
        <f t="shared" si="100"/>
        <v>2052</v>
      </c>
      <c r="X901" s="23">
        <f t="shared" si="101"/>
        <v>2021</v>
      </c>
      <c r="Y901" s="23">
        <f t="shared" si="102"/>
        <v>2020</v>
      </c>
      <c r="Z901" s="23" t="str">
        <f t="shared" si="98"/>
        <v>jan</v>
      </c>
      <c r="AA901" s="23" t="str">
        <f t="shared" si="99"/>
        <v>dec</v>
      </c>
      <c r="AB901" s="23" t="str">
        <f t="shared" si="103"/>
        <v>ti</v>
      </c>
      <c r="AC901" s="23" t="str">
        <f t="shared" si="104"/>
        <v>ma</v>
      </c>
      <c r="AD901" s="45"/>
      <c r="AE901" s="45"/>
    </row>
    <row r="902" spans="1:31" x14ac:dyDescent="0.25">
      <c r="A902" s="45">
        <v>32524</v>
      </c>
      <c r="B902" s="45"/>
      <c r="C902" s="45">
        <v>10459</v>
      </c>
      <c r="D902" s="52">
        <v>44201</v>
      </c>
      <c r="E902" s="45">
        <v>1042162</v>
      </c>
      <c r="F902" s="45">
        <v>421275</v>
      </c>
      <c r="G902" s="45" t="s">
        <v>60</v>
      </c>
      <c r="H902" s="34">
        <v>29113</v>
      </c>
      <c r="I902" s="51">
        <v>5</v>
      </c>
      <c r="J902" s="45">
        <v>-4</v>
      </c>
      <c r="K902" s="45" t="s">
        <v>3102</v>
      </c>
      <c r="L902" s="45">
        <v>90</v>
      </c>
      <c r="M902" s="45">
        <v>90</v>
      </c>
      <c r="N902" s="26">
        <v>0</v>
      </c>
      <c r="O902" s="52">
        <v>44186</v>
      </c>
      <c r="P902" s="26">
        <v>2101</v>
      </c>
      <c r="Q902" s="45" t="s">
        <v>3716</v>
      </c>
      <c r="R902" s="45" t="s">
        <v>3051</v>
      </c>
      <c r="S902" s="45" t="s">
        <v>89</v>
      </c>
      <c r="T902" s="45"/>
      <c r="V902" s="45"/>
      <c r="W902" s="23" t="str">
        <f t="shared" si="100"/>
        <v>2052</v>
      </c>
      <c r="X902" s="23">
        <f t="shared" si="101"/>
        <v>2021</v>
      </c>
      <c r="Y902" s="23">
        <f t="shared" si="102"/>
        <v>2020</v>
      </c>
      <c r="Z902" s="23" t="str">
        <f t="shared" si="98"/>
        <v>jan</v>
      </c>
      <c r="AA902" s="23" t="str">
        <f t="shared" si="99"/>
        <v>dec</v>
      </c>
      <c r="AB902" s="23" t="str">
        <f t="shared" si="103"/>
        <v>ti</v>
      </c>
      <c r="AC902" s="23" t="str">
        <f t="shared" si="104"/>
        <v>ma</v>
      </c>
      <c r="AD902" s="45"/>
      <c r="AE902" s="45"/>
    </row>
    <row r="903" spans="1:31" x14ac:dyDescent="0.25">
      <c r="A903" s="45">
        <v>32525</v>
      </c>
      <c r="B903" s="45"/>
      <c r="C903" s="45">
        <v>10462</v>
      </c>
      <c r="D903" s="52">
        <v>44202</v>
      </c>
      <c r="E903" s="45">
        <v>1041538</v>
      </c>
      <c r="F903" s="63">
        <v>421322</v>
      </c>
      <c r="G903" s="45" t="s">
        <v>60</v>
      </c>
      <c r="H903" s="34">
        <v>93055</v>
      </c>
      <c r="I903" s="51">
        <v>5</v>
      </c>
      <c r="J903" s="45">
        <v>-2</v>
      </c>
      <c r="K903" s="45" t="s">
        <v>3051</v>
      </c>
      <c r="L903" s="45">
        <v>65</v>
      </c>
      <c r="M903" s="45">
        <v>63</v>
      </c>
      <c r="N903" s="26">
        <v>2</v>
      </c>
      <c r="O903" s="52">
        <v>44181</v>
      </c>
      <c r="P903" s="26">
        <v>2101</v>
      </c>
      <c r="Q903" s="45" t="s">
        <v>3108</v>
      </c>
      <c r="R903" s="45" t="s">
        <v>3102</v>
      </c>
      <c r="S903" s="45" t="s">
        <v>88</v>
      </c>
      <c r="T903" s="45"/>
      <c r="V903" s="45"/>
      <c r="W903" s="23" t="str">
        <f t="shared" si="100"/>
        <v>2051</v>
      </c>
      <c r="X903" s="23">
        <f t="shared" si="101"/>
        <v>2021</v>
      </c>
      <c r="Y903" s="23">
        <f t="shared" si="102"/>
        <v>2020</v>
      </c>
      <c r="Z903" s="23" t="str">
        <f t="shared" si="98"/>
        <v>jan</v>
      </c>
      <c r="AA903" s="23" t="str">
        <f t="shared" si="99"/>
        <v>dec</v>
      </c>
      <c r="AB903" s="23" t="str">
        <f t="shared" si="103"/>
        <v>on</v>
      </c>
      <c r="AC903" s="23" t="str">
        <f t="shared" si="104"/>
        <v>on</v>
      </c>
      <c r="AD903" s="45"/>
      <c r="AE903" s="45"/>
    </row>
    <row r="904" spans="1:31" x14ac:dyDescent="0.25">
      <c r="A904" s="45">
        <v>32526</v>
      </c>
      <c r="B904" s="45"/>
      <c r="C904" s="45">
        <v>10470</v>
      </c>
      <c r="D904" s="52">
        <v>44204</v>
      </c>
      <c r="E904" s="63">
        <v>1041731</v>
      </c>
      <c r="F904" s="63">
        <v>96306000</v>
      </c>
      <c r="G904" s="45" t="s">
        <v>60</v>
      </c>
      <c r="H904" s="102" t="s">
        <v>3777</v>
      </c>
      <c r="I904" s="51">
        <v>50</v>
      </c>
      <c r="J904" s="45">
        <v>-40</v>
      </c>
      <c r="K904" s="45" t="s">
        <v>3051</v>
      </c>
      <c r="L904" s="45">
        <v>122</v>
      </c>
      <c r="M904" s="45">
        <v>82</v>
      </c>
      <c r="N904" s="26">
        <v>40</v>
      </c>
      <c r="O904" s="52">
        <v>44182</v>
      </c>
      <c r="P904" s="26">
        <v>2101</v>
      </c>
      <c r="Q904" s="45" t="s">
        <v>3103</v>
      </c>
      <c r="R904" s="45" t="s">
        <v>3102</v>
      </c>
      <c r="S904" s="45" t="s">
        <v>89</v>
      </c>
      <c r="T904" s="45"/>
      <c r="V904" s="45"/>
      <c r="W904" s="23" t="str">
        <f t="shared" si="100"/>
        <v>2051</v>
      </c>
      <c r="X904" s="23">
        <f t="shared" si="101"/>
        <v>2021</v>
      </c>
      <c r="Y904" s="23">
        <f t="shared" si="102"/>
        <v>2020</v>
      </c>
      <c r="Z904" s="23" t="str">
        <f t="shared" si="98"/>
        <v>jan</v>
      </c>
      <c r="AA904" s="23" t="str">
        <f t="shared" si="99"/>
        <v>dec</v>
      </c>
      <c r="AB904" s="23" t="str">
        <f t="shared" si="103"/>
        <v>fr</v>
      </c>
      <c r="AC904" s="23" t="str">
        <f t="shared" si="104"/>
        <v>to</v>
      </c>
      <c r="AD904" s="45"/>
      <c r="AE904" s="45"/>
    </row>
    <row r="905" spans="1:31" x14ac:dyDescent="0.25">
      <c r="A905" s="104">
        <v>32567</v>
      </c>
      <c r="B905" s="104"/>
      <c r="C905" s="104">
        <v>10550</v>
      </c>
      <c r="D905" s="105">
        <v>44222</v>
      </c>
      <c r="E905" s="104">
        <v>1044891</v>
      </c>
      <c r="F905" s="104">
        <v>400007</v>
      </c>
      <c r="G905" s="104" t="s">
        <v>57</v>
      </c>
      <c r="H905" s="106">
        <v>53785</v>
      </c>
      <c r="I905" s="107">
        <v>25</v>
      </c>
      <c r="J905" s="104">
        <v>-15</v>
      </c>
      <c r="K905" s="104" t="s">
        <v>3102</v>
      </c>
      <c r="L905" s="104">
        <v>115</v>
      </c>
      <c r="M905" s="104">
        <v>106</v>
      </c>
      <c r="N905" s="108">
        <v>9</v>
      </c>
      <c r="O905" s="105">
        <v>44218</v>
      </c>
      <c r="P905" s="108">
        <v>2104</v>
      </c>
      <c r="Q905" s="104" t="s">
        <v>3108</v>
      </c>
      <c r="R905" s="104" t="s">
        <v>3051</v>
      </c>
      <c r="S905" s="104" t="s">
        <v>88</v>
      </c>
      <c r="T905" s="45"/>
      <c r="V905" s="45"/>
      <c r="W905" s="23" t="str">
        <f t="shared" si="100"/>
        <v>2104</v>
      </c>
      <c r="X905" s="23">
        <f t="shared" si="101"/>
        <v>2021</v>
      </c>
      <c r="Y905" s="23">
        <f t="shared" si="102"/>
        <v>2021</v>
      </c>
      <c r="Z905" s="23" t="str">
        <f t="shared" si="98"/>
        <v>jan</v>
      </c>
      <c r="AA905" s="23" t="str">
        <f t="shared" si="99"/>
        <v>jan</v>
      </c>
      <c r="AB905" s="23" t="str">
        <f t="shared" si="103"/>
        <v>ti</v>
      </c>
      <c r="AC905" s="23" t="str">
        <f t="shared" si="104"/>
        <v>fr</v>
      </c>
      <c r="AD905" s="45"/>
      <c r="AE905" s="45"/>
    </row>
    <row r="906" spans="1:31" x14ac:dyDescent="0.25">
      <c r="A906" s="45">
        <v>32528</v>
      </c>
      <c r="B906" s="45"/>
      <c r="C906" s="45">
        <v>10475</v>
      </c>
      <c r="D906" s="52">
        <v>44208</v>
      </c>
      <c r="E906" s="45">
        <v>1042395</v>
      </c>
      <c r="F906" s="45">
        <v>500843</v>
      </c>
      <c r="G906" s="45" t="s">
        <v>60</v>
      </c>
      <c r="H906" s="34">
        <v>70473</v>
      </c>
      <c r="I906" s="51">
        <v>0</v>
      </c>
      <c r="J906" s="45">
        <v>8</v>
      </c>
      <c r="K906" s="45" t="s">
        <v>3102</v>
      </c>
      <c r="L906" s="45">
        <v>128</v>
      </c>
      <c r="M906" s="45">
        <v>136</v>
      </c>
      <c r="N906" s="26">
        <v>-8</v>
      </c>
      <c r="O906" s="52">
        <v>44200</v>
      </c>
      <c r="P906" s="26">
        <v>2102</v>
      </c>
      <c r="Q906" s="45" t="s">
        <v>3716</v>
      </c>
      <c r="R906" s="45" t="s">
        <v>3102</v>
      </c>
      <c r="S906" s="45" t="s">
        <v>89</v>
      </c>
      <c r="T906" s="45"/>
      <c r="V906" s="45" t="s">
        <v>3778</v>
      </c>
      <c r="W906" s="23" t="str">
        <f t="shared" si="100"/>
        <v>2102</v>
      </c>
      <c r="X906" s="23">
        <f t="shared" si="101"/>
        <v>2021</v>
      </c>
      <c r="Y906" s="23">
        <f t="shared" si="102"/>
        <v>2021</v>
      </c>
      <c r="Z906" s="23" t="str">
        <f t="shared" si="98"/>
        <v>jan</v>
      </c>
      <c r="AA906" s="23" t="str">
        <f t="shared" si="99"/>
        <v>jan</v>
      </c>
      <c r="AB906" s="23" t="str">
        <f t="shared" si="103"/>
        <v>ti</v>
      </c>
      <c r="AC906" s="23" t="str">
        <f t="shared" si="104"/>
        <v>ma</v>
      </c>
      <c r="AD906" s="45"/>
      <c r="AE906" s="45"/>
    </row>
    <row r="907" spans="1:31" x14ac:dyDescent="0.25">
      <c r="A907" s="45">
        <v>32529</v>
      </c>
      <c r="B907" s="45"/>
      <c r="C907" s="45">
        <v>10476</v>
      </c>
      <c r="D907" s="52">
        <v>44208</v>
      </c>
      <c r="E907" s="45">
        <v>1035914</v>
      </c>
      <c r="F907" s="45" t="s">
        <v>149</v>
      </c>
      <c r="G907" s="45" t="s">
        <v>57</v>
      </c>
      <c r="H907" s="34">
        <v>29344</v>
      </c>
      <c r="I907" s="51">
        <v>70</v>
      </c>
      <c r="J907" s="45">
        <v>-70</v>
      </c>
      <c r="K907" s="45" t="s">
        <v>3051</v>
      </c>
      <c r="L907" s="45">
        <v>397</v>
      </c>
      <c r="M907" s="45">
        <v>405</v>
      </c>
      <c r="N907" s="26">
        <v>-7</v>
      </c>
      <c r="O907" s="52">
        <v>44134</v>
      </c>
      <c r="P907" s="26">
        <v>2102</v>
      </c>
      <c r="Q907" s="45" t="s">
        <v>149</v>
      </c>
      <c r="R907" s="45" t="s">
        <v>3051</v>
      </c>
      <c r="S907" s="45" t="s">
        <v>88</v>
      </c>
      <c r="T907" s="45"/>
      <c r="V907" s="45" t="s">
        <v>3720</v>
      </c>
      <c r="W907" s="23" t="str">
        <f t="shared" si="100"/>
        <v>2044</v>
      </c>
      <c r="X907" s="23">
        <f t="shared" si="101"/>
        <v>2021</v>
      </c>
      <c r="Y907" s="23">
        <f t="shared" si="102"/>
        <v>2020</v>
      </c>
      <c r="Z907" s="23" t="str">
        <f t="shared" si="98"/>
        <v>jan</v>
      </c>
      <c r="AA907" s="23" t="str">
        <f t="shared" si="99"/>
        <v>okt</v>
      </c>
      <c r="AB907" s="23" t="str">
        <f t="shared" si="103"/>
        <v>ti</v>
      </c>
      <c r="AC907" s="23" t="str">
        <f t="shared" si="104"/>
        <v>fr</v>
      </c>
      <c r="AD907" s="45"/>
      <c r="AE907" s="45"/>
    </row>
    <row r="908" spans="1:31" x14ac:dyDescent="0.25">
      <c r="A908" s="45">
        <v>32530</v>
      </c>
      <c r="B908" s="45"/>
      <c r="C908" s="45">
        <v>10477</v>
      </c>
      <c r="D908" s="52">
        <v>44208</v>
      </c>
      <c r="E908" s="45">
        <v>1035914</v>
      </c>
      <c r="F908" s="45" t="s">
        <v>149</v>
      </c>
      <c r="G908" s="45" t="s">
        <v>57</v>
      </c>
      <c r="H908" s="34">
        <v>29346</v>
      </c>
      <c r="I908" s="51">
        <v>10</v>
      </c>
      <c r="J908" s="45">
        <v>-10</v>
      </c>
      <c r="K908" s="45" t="s">
        <v>3051</v>
      </c>
      <c r="L908" s="45">
        <v>236</v>
      </c>
      <c r="M908" s="45">
        <v>236</v>
      </c>
      <c r="N908" s="26">
        <v>0</v>
      </c>
      <c r="O908" s="52">
        <v>44134</v>
      </c>
      <c r="P908" s="26">
        <v>2102</v>
      </c>
      <c r="Q908" s="45" t="s">
        <v>149</v>
      </c>
      <c r="R908" s="45" t="s">
        <v>3051</v>
      </c>
      <c r="S908" s="45" t="s">
        <v>88</v>
      </c>
      <c r="T908" s="45"/>
      <c r="V908" s="45"/>
      <c r="W908" s="23" t="str">
        <f t="shared" si="100"/>
        <v>2044</v>
      </c>
      <c r="X908" s="23">
        <f t="shared" si="101"/>
        <v>2021</v>
      </c>
      <c r="Y908" s="23">
        <f t="shared" si="102"/>
        <v>2020</v>
      </c>
      <c r="Z908" s="23" t="str">
        <f t="shared" si="98"/>
        <v>jan</v>
      </c>
      <c r="AA908" s="23" t="str">
        <f t="shared" si="99"/>
        <v>okt</v>
      </c>
      <c r="AB908" s="23" t="str">
        <f t="shared" si="103"/>
        <v>ti</v>
      </c>
      <c r="AC908" s="23" t="str">
        <f t="shared" si="104"/>
        <v>fr</v>
      </c>
      <c r="AD908" s="45"/>
      <c r="AE908" s="45"/>
    </row>
    <row r="909" spans="1:31" x14ac:dyDescent="0.25">
      <c r="A909" s="45">
        <v>32531</v>
      </c>
      <c r="B909" s="45"/>
      <c r="C909" s="45">
        <v>10478</v>
      </c>
      <c r="D909" s="52">
        <v>44208</v>
      </c>
      <c r="E909" s="45">
        <v>1035914</v>
      </c>
      <c r="F909" s="45" t="s">
        <v>149</v>
      </c>
      <c r="G909" s="45" t="s">
        <v>57</v>
      </c>
      <c r="H909" s="34">
        <v>42376</v>
      </c>
      <c r="I909" s="51">
        <v>400</v>
      </c>
      <c r="J909" s="45">
        <v>-400</v>
      </c>
      <c r="K909" s="45" t="s">
        <v>3051</v>
      </c>
      <c r="L909" s="45">
        <v>185</v>
      </c>
      <c r="M909" s="45">
        <v>185</v>
      </c>
      <c r="N909" s="26">
        <v>0</v>
      </c>
      <c r="O909" s="52">
        <v>44134</v>
      </c>
      <c r="P909" s="26">
        <v>2102</v>
      </c>
      <c r="Q909" s="45" t="s">
        <v>149</v>
      </c>
      <c r="R909" s="45" t="s">
        <v>3051</v>
      </c>
      <c r="S909" s="45" t="s">
        <v>88</v>
      </c>
      <c r="T909" s="45"/>
      <c r="V909" s="45"/>
      <c r="W909" s="23" t="str">
        <f t="shared" si="100"/>
        <v>2044</v>
      </c>
      <c r="X909" s="23">
        <f t="shared" si="101"/>
        <v>2021</v>
      </c>
      <c r="Y909" s="23">
        <f t="shared" si="102"/>
        <v>2020</v>
      </c>
      <c r="Z909" s="23" t="str">
        <f t="shared" si="98"/>
        <v>jan</v>
      </c>
      <c r="AA909" s="23" t="str">
        <f t="shared" si="99"/>
        <v>okt</v>
      </c>
      <c r="AB909" s="23" t="str">
        <f t="shared" si="103"/>
        <v>ti</v>
      </c>
      <c r="AC909" s="23" t="str">
        <f t="shared" si="104"/>
        <v>fr</v>
      </c>
      <c r="AD909" s="45"/>
      <c r="AE909" s="45"/>
    </row>
    <row r="910" spans="1:31" x14ac:dyDescent="0.25">
      <c r="A910" s="104">
        <v>32521</v>
      </c>
      <c r="B910" s="104"/>
      <c r="C910" s="104">
        <v>10455</v>
      </c>
      <c r="D910" s="105">
        <v>44200</v>
      </c>
      <c r="E910" s="104">
        <v>1041669</v>
      </c>
      <c r="F910" s="110">
        <v>408320</v>
      </c>
      <c r="G910" s="104" t="s">
        <v>57</v>
      </c>
      <c r="H910" s="106">
        <v>71503</v>
      </c>
      <c r="I910" s="107">
        <v>45</v>
      </c>
      <c r="J910" s="104">
        <v>-15</v>
      </c>
      <c r="K910" s="104" t="s">
        <v>3051</v>
      </c>
      <c r="L910" s="104">
        <v>186</v>
      </c>
      <c r="M910" s="104">
        <v>171</v>
      </c>
      <c r="N910" s="108">
        <v>15</v>
      </c>
      <c r="O910" s="105">
        <v>44182</v>
      </c>
      <c r="P910" s="108">
        <v>2101</v>
      </c>
      <c r="Q910" s="104" t="s">
        <v>3108</v>
      </c>
      <c r="R910" s="104" t="s">
        <v>3102</v>
      </c>
      <c r="S910" s="104" t="s">
        <v>88</v>
      </c>
      <c r="T910" s="45"/>
      <c r="V910" s="45"/>
      <c r="W910" s="23" t="str">
        <f t="shared" si="100"/>
        <v>2051</v>
      </c>
      <c r="X910" s="23">
        <f t="shared" si="101"/>
        <v>2021</v>
      </c>
      <c r="Y910" s="23">
        <f t="shared" si="102"/>
        <v>2020</v>
      </c>
      <c r="Z910" s="23" t="str">
        <f t="shared" si="98"/>
        <v>jan</v>
      </c>
      <c r="AA910" s="23" t="str">
        <f t="shared" si="99"/>
        <v>dec</v>
      </c>
      <c r="AB910" s="23" t="str">
        <f t="shared" si="103"/>
        <v>ma</v>
      </c>
      <c r="AC910" s="23" t="str">
        <f t="shared" si="104"/>
        <v>to</v>
      </c>
      <c r="AD910" s="45"/>
      <c r="AE910" s="45"/>
    </row>
    <row r="911" spans="1:31" x14ac:dyDescent="0.25">
      <c r="A911" s="45">
        <v>32533</v>
      </c>
      <c r="B911" s="45"/>
      <c r="C911" s="45">
        <v>10481</v>
      </c>
      <c r="D911" s="52">
        <v>44208</v>
      </c>
      <c r="E911" s="45">
        <v>1042684</v>
      </c>
      <c r="F911" s="45">
        <v>500912</v>
      </c>
      <c r="G911" s="45" t="s">
        <v>60</v>
      </c>
      <c r="H911" s="34">
        <v>71403</v>
      </c>
      <c r="I911" s="51">
        <v>14</v>
      </c>
      <c r="J911" s="45">
        <v>-1</v>
      </c>
      <c r="K911" s="45" t="s">
        <v>3102</v>
      </c>
      <c r="L911" s="45">
        <v>541</v>
      </c>
      <c r="M911" s="45">
        <v>542</v>
      </c>
      <c r="N911" s="26">
        <v>1</v>
      </c>
      <c r="O911" s="52">
        <v>44201</v>
      </c>
      <c r="P911" s="26">
        <v>2102</v>
      </c>
      <c r="Q911" s="45" t="s">
        <v>3103</v>
      </c>
      <c r="R911" s="45" t="s">
        <v>3102</v>
      </c>
      <c r="S911" s="45" t="s">
        <v>88</v>
      </c>
      <c r="T911" s="45"/>
      <c r="V911" s="45"/>
      <c r="W911" s="23" t="str">
        <f t="shared" si="100"/>
        <v>2102</v>
      </c>
      <c r="X911" s="23">
        <f t="shared" si="101"/>
        <v>2021</v>
      </c>
      <c r="Y911" s="23">
        <f t="shared" si="102"/>
        <v>2021</v>
      </c>
      <c r="Z911" s="23" t="str">
        <f t="shared" si="98"/>
        <v>jan</v>
      </c>
      <c r="AA911" s="23" t="str">
        <f t="shared" si="99"/>
        <v>jan</v>
      </c>
      <c r="AB911" s="23" t="str">
        <f t="shared" si="103"/>
        <v>ti</v>
      </c>
      <c r="AC911" s="23" t="str">
        <f t="shared" si="104"/>
        <v>ti</v>
      </c>
      <c r="AD911" s="45"/>
      <c r="AE911" s="45"/>
    </row>
    <row r="912" spans="1:31" x14ac:dyDescent="0.25">
      <c r="A912" s="45">
        <v>32534</v>
      </c>
      <c r="B912" s="45"/>
      <c r="C912" s="45">
        <v>10483</v>
      </c>
      <c r="D912" s="52">
        <v>44208</v>
      </c>
      <c r="E912" s="45">
        <v>1042387</v>
      </c>
      <c r="F912" s="45">
        <v>511322</v>
      </c>
      <c r="G912" s="45" t="s">
        <v>57</v>
      </c>
      <c r="H912" s="34">
        <v>53655</v>
      </c>
      <c r="I912" s="51">
        <v>10</v>
      </c>
      <c r="J912" s="45">
        <v>-9</v>
      </c>
      <c r="K912" s="45" t="s">
        <v>3051</v>
      </c>
      <c r="L912" s="45">
        <v>324</v>
      </c>
      <c r="M912" s="45">
        <v>305</v>
      </c>
      <c r="N912" s="26">
        <v>19</v>
      </c>
      <c r="O912" s="52">
        <v>44201</v>
      </c>
      <c r="P912" s="26">
        <v>2102</v>
      </c>
      <c r="Q912" s="45" t="s">
        <v>3269</v>
      </c>
      <c r="R912" s="45" t="s">
        <v>3102</v>
      </c>
      <c r="S912" s="45" t="s">
        <v>88</v>
      </c>
      <c r="T912" s="45"/>
      <c r="V912" s="45"/>
      <c r="W912" s="23" t="str">
        <f t="shared" si="100"/>
        <v>2102</v>
      </c>
      <c r="X912" s="23">
        <f t="shared" si="101"/>
        <v>2021</v>
      </c>
      <c r="Y912" s="23">
        <f t="shared" si="102"/>
        <v>2021</v>
      </c>
      <c r="Z912" s="23" t="str">
        <f t="shared" si="98"/>
        <v>jan</v>
      </c>
      <c r="AA912" s="23" t="str">
        <f t="shared" si="99"/>
        <v>jan</v>
      </c>
      <c r="AB912" s="23" t="str">
        <f t="shared" si="103"/>
        <v>ti</v>
      </c>
      <c r="AC912" s="23" t="str">
        <f t="shared" si="104"/>
        <v>ti</v>
      </c>
      <c r="AD912" s="45"/>
      <c r="AE912" s="45"/>
    </row>
    <row r="913" spans="1:31" x14ac:dyDescent="0.25">
      <c r="A913" s="45">
        <v>32535</v>
      </c>
      <c r="B913" s="45"/>
      <c r="C913" s="45">
        <v>10484</v>
      </c>
      <c r="D913" s="52">
        <v>44208</v>
      </c>
      <c r="E913" s="45">
        <v>1043124</v>
      </c>
      <c r="F913" s="45">
        <v>421002</v>
      </c>
      <c r="G913" s="45" t="s">
        <v>57</v>
      </c>
      <c r="H913" s="34">
        <v>524752</v>
      </c>
      <c r="I913" s="51">
        <v>146</v>
      </c>
      <c r="J913" s="45">
        <v>-5</v>
      </c>
      <c r="K913" s="45" t="s">
        <v>3051</v>
      </c>
      <c r="L913" s="45">
        <v>340</v>
      </c>
      <c r="M913" s="45">
        <v>329</v>
      </c>
      <c r="N913" s="26">
        <v>11</v>
      </c>
      <c r="O913" s="52">
        <v>44204</v>
      </c>
      <c r="P913" s="26">
        <v>2102</v>
      </c>
      <c r="Q913" s="45" t="s">
        <v>3111</v>
      </c>
      <c r="R913" s="45" t="s">
        <v>3102</v>
      </c>
      <c r="S913" s="45" t="s">
        <v>88</v>
      </c>
      <c r="T913" s="45"/>
      <c r="V913" s="45"/>
      <c r="W913" s="23" t="str">
        <f t="shared" si="100"/>
        <v>2102</v>
      </c>
      <c r="X913" s="23">
        <f t="shared" si="101"/>
        <v>2021</v>
      </c>
      <c r="Y913" s="23">
        <f t="shared" si="102"/>
        <v>2021</v>
      </c>
      <c r="Z913" s="23" t="str">
        <f t="shared" si="98"/>
        <v>jan</v>
      </c>
      <c r="AA913" s="23" t="str">
        <f t="shared" si="99"/>
        <v>jan</v>
      </c>
      <c r="AB913" s="23" t="str">
        <f t="shared" si="103"/>
        <v>ti</v>
      </c>
      <c r="AC913" s="23" t="str">
        <f t="shared" si="104"/>
        <v>fr</v>
      </c>
      <c r="AD913" s="45"/>
      <c r="AE913" s="45"/>
    </row>
    <row r="914" spans="1:31" x14ac:dyDescent="0.25">
      <c r="A914" s="45">
        <v>32536</v>
      </c>
      <c r="B914" s="45"/>
      <c r="C914" s="45">
        <v>10485</v>
      </c>
      <c r="D914" s="52">
        <v>44208</v>
      </c>
      <c r="E914" s="45">
        <v>1042367</v>
      </c>
      <c r="F914" s="45">
        <v>413141</v>
      </c>
      <c r="G914" s="45" t="s">
        <v>60</v>
      </c>
      <c r="H914" s="34">
        <v>56883</v>
      </c>
      <c r="I914" s="51">
        <v>7</v>
      </c>
      <c r="J914" s="45">
        <v>-5</v>
      </c>
      <c r="K914" s="45" t="s">
        <v>3102</v>
      </c>
      <c r="L914" s="45">
        <v>23</v>
      </c>
      <c r="M914" s="45">
        <v>18</v>
      </c>
      <c r="N914" s="26">
        <v>5</v>
      </c>
      <c r="O914" s="52">
        <v>44200</v>
      </c>
      <c r="P914" s="26">
        <v>2102</v>
      </c>
      <c r="Q914" s="45" t="s">
        <v>3106</v>
      </c>
      <c r="R914" s="45" t="s">
        <v>3102</v>
      </c>
      <c r="S914" s="45" t="s">
        <v>88</v>
      </c>
      <c r="T914" s="45"/>
      <c r="V914" s="45"/>
      <c r="W914" s="23" t="str">
        <f t="shared" si="100"/>
        <v>2102</v>
      </c>
      <c r="X914" s="23">
        <f t="shared" si="101"/>
        <v>2021</v>
      </c>
      <c r="Y914" s="23">
        <f t="shared" si="102"/>
        <v>2021</v>
      </c>
      <c r="Z914" s="23" t="str">
        <f t="shared" si="98"/>
        <v>jan</v>
      </c>
      <c r="AA914" s="23" t="str">
        <f t="shared" si="99"/>
        <v>jan</v>
      </c>
      <c r="AB914" s="23" t="str">
        <f t="shared" si="103"/>
        <v>ti</v>
      </c>
      <c r="AC914" s="23" t="str">
        <f t="shared" si="104"/>
        <v>ma</v>
      </c>
      <c r="AD914" s="45"/>
      <c r="AE914" s="45"/>
    </row>
    <row r="915" spans="1:31" x14ac:dyDescent="0.25">
      <c r="A915" s="45">
        <v>32537</v>
      </c>
      <c r="B915" s="45"/>
      <c r="C915" s="45">
        <v>10486</v>
      </c>
      <c r="D915" s="52">
        <v>44208</v>
      </c>
      <c r="E915" s="45">
        <v>1041294</v>
      </c>
      <c r="F915" s="45">
        <v>700040</v>
      </c>
      <c r="G915" s="45" t="s">
        <v>57</v>
      </c>
      <c r="H915" s="34">
        <v>297552</v>
      </c>
      <c r="I915" s="51">
        <v>84</v>
      </c>
      <c r="J915" s="45">
        <v>-4</v>
      </c>
      <c r="K915" s="45" t="s">
        <v>3102</v>
      </c>
      <c r="L915" s="45">
        <v>87</v>
      </c>
      <c r="M915" s="45">
        <v>83</v>
      </c>
      <c r="N915" s="26">
        <v>4</v>
      </c>
      <c r="O915" s="52">
        <v>44181</v>
      </c>
      <c r="P915" s="26">
        <v>2102</v>
      </c>
      <c r="Q915" s="45" t="s">
        <v>3269</v>
      </c>
      <c r="R915" s="45" t="s">
        <v>3102</v>
      </c>
      <c r="S915" s="45" t="s">
        <v>88</v>
      </c>
      <c r="T915" s="45"/>
      <c r="V915" s="45"/>
      <c r="W915" s="23" t="str">
        <f t="shared" si="100"/>
        <v>2051</v>
      </c>
      <c r="X915" s="23">
        <f t="shared" si="101"/>
        <v>2021</v>
      </c>
      <c r="Y915" s="23">
        <f t="shared" si="102"/>
        <v>2020</v>
      </c>
      <c r="Z915" s="23" t="str">
        <f t="shared" si="98"/>
        <v>jan</v>
      </c>
      <c r="AA915" s="23" t="str">
        <f t="shared" si="99"/>
        <v>dec</v>
      </c>
      <c r="AB915" s="23" t="str">
        <f t="shared" si="103"/>
        <v>ti</v>
      </c>
      <c r="AC915" s="23" t="str">
        <f t="shared" si="104"/>
        <v>on</v>
      </c>
      <c r="AD915" s="45"/>
      <c r="AE915" s="45"/>
    </row>
    <row r="916" spans="1:31" x14ac:dyDescent="0.25">
      <c r="A916" s="45">
        <v>32538</v>
      </c>
      <c r="B916" s="45"/>
      <c r="C916" s="45">
        <v>10487</v>
      </c>
      <c r="D916" s="52">
        <v>44209</v>
      </c>
      <c r="E916" s="45">
        <v>1043425</v>
      </c>
      <c r="F916" s="45">
        <v>74311818</v>
      </c>
      <c r="G916" s="45" t="s">
        <v>57</v>
      </c>
      <c r="H916" s="34">
        <v>4550</v>
      </c>
      <c r="I916" s="51">
        <v>160</v>
      </c>
      <c r="J916" s="45">
        <v>5</v>
      </c>
      <c r="K916" s="45" t="s">
        <v>3051</v>
      </c>
      <c r="L916" s="45">
        <v>446</v>
      </c>
      <c r="M916" s="45">
        <v>446</v>
      </c>
      <c r="N916" s="26">
        <v>0</v>
      </c>
      <c r="O916" s="52">
        <v>44207</v>
      </c>
      <c r="P916" s="26">
        <v>2102</v>
      </c>
      <c r="Q916" s="45" t="s">
        <v>3779</v>
      </c>
      <c r="R916" s="45" t="s">
        <v>3051</v>
      </c>
      <c r="S916" s="45" t="s">
        <v>88</v>
      </c>
      <c r="T916" s="45"/>
      <c r="V916" s="45"/>
      <c r="W916" s="23" t="str">
        <f t="shared" si="100"/>
        <v>2103</v>
      </c>
      <c r="X916" s="23">
        <f t="shared" si="101"/>
        <v>2021</v>
      </c>
      <c r="Y916" s="23">
        <f t="shared" si="102"/>
        <v>2021</v>
      </c>
      <c r="Z916" s="23" t="str">
        <f t="shared" si="98"/>
        <v>jan</v>
      </c>
      <c r="AA916" s="23" t="str">
        <f t="shared" si="99"/>
        <v>jan</v>
      </c>
      <c r="AB916" s="23" t="str">
        <f t="shared" si="103"/>
        <v>on</v>
      </c>
      <c r="AC916" s="23" t="str">
        <f t="shared" si="104"/>
        <v>ma</v>
      </c>
      <c r="AD916" s="45"/>
      <c r="AE916" s="45"/>
    </row>
    <row r="917" spans="1:31" x14ac:dyDescent="0.25">
      <c r="A917" s="45">
        <v>32539</v>
      </c>
      <c r="B917" s="45"/>
      <c r="C917" s="45">
        <v>10488</v>
      </c>
      <c r="D917" s="52">
        <v>44209</v>
      </c>
      <c r="E917" s="45">
        <v>1043425</v>
      </c>
      <c r="F917" s="45">
        <v>74311818</v>
      </c>
      <c r="G917" s="45" t="s">
        <v>57</v>
      </c>
      <c r="H917" s="34">
        <v>70645</v>
      </c>
      <c r="I917" s="51">
        <v>20</v>
      </c>
      <c r="J917" s="45">
        <v>-10</v>
      </c>
      <c r="K917" s="45" t="s">
        <v>3051</v>
      </c>
      <c r="L917" s="45">
        <v>42</v>
      </c>
      <c r="M917" s="45">
        <v>32</v>
      </c>
      <c r="N917" s="26">
        <v>10</v>
      </c>
      <c r="O917" s="52">
        <v>44207</v>
      </c>
      <c r="P917" s="26">
        <v>2102</v>
      </c>
      <c r="Q917" s="45" t="s">
        <v>3779</v>
      </c>
      <c r="R917" s="45" t="s">
        <v>3102</v>
      </c>
      <c r="S917" s="45" t="s">
        <v>88</v>
      </c>
      <c r="T917" s="45"/>
      <c r="V917" s="45"/>
      <c r="W917" s="23" t="str">
        <f t="shared" si="100"/>
        <v>2103</v>
      </c>
      <c r="X917" s="23">
        <f t="shared" si="101"/>
        <v>2021</v>
      </c>
      <c r="Y917" s="23">
        <f t="shared" si="102"/>
        <v>2021</v>
      </c>
      <c r="Z917" s="23" t="str">
        <f t="shared" si="98"/>
        <v>jan</v>
      </c>
      <c r="AA917" s="23" t="str">
        <f t="shared" si="99"/>
        <v>jan</v>
      </c>
      <c r="AB917" s="23" t="str">
        <f t="shared" si="103"/>
        <v>on</v>
      </c>
      <c r="AC917" s="23" t="str">
        <f t="shared" si="104"/>
        <v>ma</v>
      </c>
      <c r="AD917" s="45"/>
      <c r="AE917" s="45"/>
    </row>
    <row r="918" spans="1:31" x14ac:dyDescent="0.25">
      <c r="A918" s="45">
        <v>32540</v>
      </c>
      <c r="B918" s="45"/>
      <c r="C918" s="45">
        <v>10489</v>
      </c>
      <c r="D918" s="52">
        <v>44209</v>
      </c>
      <c r="E918" s="45">
        <v>1043425</v>
      </c>
      <c r="F918" s="45">
        <v>74311818</v>
      </c>
      <c r="G918" s="45" t="s">
        <v>57</v>
      </c>
      <c r="H918" s="34">
        <v>42374</v>
      </c>
      <c r="I918" s="51">
        <v>160</v>
      </c>
      <c r="J918" s="45">
        <v>-60</v>
      </c>
      <c r="K918" s="45" t="s">
        <v>3051</v>
      </c>
      <c r="L918" s="45">
        <v>129</v>
      </c>
      <c r="M918" s="45">
        <v>69</v>
      </c>
      <c r="N918" s="26">
        <v>60</v>
      </c>
      <c r="O918" s="52">
        <v>44207</v>
      </c>
      <c r="P918" s="26">
        <v>2102</v>
      </c>
      <c r="Q918" s="45" t="s">
        <v>3779</v>
      </c>
      <c r="R918" s="45" t="s">
        <v>3102</v>
      </c>
      <c r="S918" s="45" t="s">
        <v>88</v>
      </c>
      <c r="T918" s="45"/>
      <c r="V918" s="45"/>
      <c r="W918" s="23" t="str">
        <f t="shared" si="100"/>
        <v>2103</v>
      </c>
      <c r="X918" s="23">
        <f t="shared" si="101"/>
        <v>2021</v>
      </c>
      <c r="Y918" s="23">
        <f t="shared" si="102"/>
        <v>2021</v>
      </c>
      <c r="Z918" s="23" t="str">
        <f t="shared" si="98"/>
        <v>jan</v>
      </c>
      <c r="AA918" s="23" t="str">
        <f t="shared" si="99"/>
        <v>jan</v>
      </c>
      <c r="AB918" s="23" t="str">
        <f t="shared" si="103"/>
        <v>on</v>
      </c>
      <c r="AC918" s="23" t="str">
        <f t="shared" si="104"/>
        <v>ma</v>
      </c>
      <c r="AD918" s="45"/>
      <c r="AE918" s="45"/>
    </row>
    <row r="919" spans="1:31" x14ac:dyDescent="0.25">
      <c r="A919" s="45">
        <v>32541</v>
      </c>
      <c r="B919" s="45"/>
      <c r="C919" s="45">
        <v>10490</v>
      </c>
      <c r="D919" s="52">
        <v>44209</v>
      </c>
      <c r="E919" s="45">
        <v>1042880</v>
      </c>
      <c r="F919" s="45">
        <v>421322</v>
      </c>
      <c r="G919" s="45" t="s">
        <v>57</v>
      </c>
      <c r="H919" s="34">
        <v>93055</v>
      </c>
      <c r="I919" s="51">
        <v>15</v>
      </c>
      <c r="J919" s="45">
        <v>-1</v>
      </c>
      <c r="K919" s="45" t="s">
        <v>3051</v>
      </c>
      <c r="L919" s="45">
        <v>13</v>
      </c>
      <c r="M919" s="45">
        <v>12</v>
      </c>
      <c r="N919" s="26">
        <v>1</v>
      </c>
      <c r="O919" s="52">
        <v>44202</v>
      </c>
      <c r="P919" s="26">
        <v>2102</v>
      </c>
      <c r="Q919" s="45" t="s">
        <v>3111</v>
      </c>
      <c r="R919" s="45" t="s">
        <v>3102</v>
      </c>
      <c r="S919" s="45" t="s">
        <v>88</v>
      </c>
      <c r="T919" s="45"/>
      <c r="V919" s="45"/>
      <c r="W919" s="23" t="str">
        <f t="shared" si="100"/>
        <v>2102</v>
      </c>
      <c r="X919" s="23">
        <f t="shared" si="101"/>
        <v>2021</v>
      </c>
      <c r="Y919" s="23">
        <f t="shared" si="102"/>
        <v>2021</v>
      </c>
      <c r="Z919" s="23" t="str">
        <f t="shared" si="98"/>
        <v>jan</v>
      </c>
      <c r="AA919" s="23" t="str">
        <f t="shared" si="99"/>
        <v>jan</v>
      </c>
      <c r="AB919" s="23" t="str">
        <f t="shared" si="103"/>
        <v>on</v>
      </c>
      <c r="AC919" s="23" t="str">
        <f t="shared" si="104"/>
        <v>on</v>
      </c>
      <c r="AD919" s="45"/>
      <c r="AE919" s="45"/>
    </row>
    <row r="920" spans="1:31" x14ac:dyDescent="0.25">
      <c r="A920" s="45">
        <v>32542</v>
      </c>
      <c r="B920" s="45"/>
      <c r="C920" s="45">
        <v>10492</v>
      </c>
      <c r="D920" s="52">
        <v>44209</v>
      </c>
      <c r="E920" s="45">
        <v>1037884</v>
      </c>
      <c r="F920" s="45">
        <v>420005</v>
      </c>
      <c r="G920" s="45" t="s">
        <v>57</v>
      </c>
      <c r="H920" s="34">
        <v>41922</v>
      </c>
      <c r="I920" s="51">
        <v>100</v>
      </c>
      <c r="J920" s="45">
        <v>-90</v>
      </c>
      <c r="K920" s="45" t="s">
        <v>3051</v>
      </c>
      <c r="L920" s="45">
        <v>532</v>
      </c>
      <c r="M920" s="45">
        <v>602</v>
      </c>
      <c r="N920" s="26">
        <v>-70</v>
      </c>
      <c r="O920" s="52">
        <v>44154</v>
      </c>
      <c r="P920" s="26">
        <v>2102</v>
      </c>
      <c r="Q920" s="45" t="s">
        <v>3161</v>
      </c>
      <c r="R920" s="45" t="s">
        <v>3051</v>
      </c>
      <c r="S920" s="45" t="s">
        <v>88</v>
      </c>
      <c r="T920" s="45"/>
      <c r="V920" s="45"/>
      <c r="W920" s="23" t="str">
        <f t="shared" si="100"/>
        <v>2047</v>
      </c>
      <c r="X920" s="23">
        <f t="shared" si="101"/>
        <v>2021</v>
      </c>
      <c r="Y920" s="23">
        <f t="shared" si="102"/>
        <v>2020</v>
      </c>
      <c r="Z920" s="23" t="str">
        <f t="shared" si="98"/>
        <v>jan</v>
      </c>
      <c r="AA920" s="23" t="str">
        <f t="shared" si="99"/>
        <v>nov</v>
      </c>
      <c r="AB920" s="23" t="str">
        <f t="shared" si="103"/>
        <v>on</v>
      </c>
      <c r="AC920" s="23" t="str">
        <f t="shared" si="104"/>
        <v>to</v>
      </c>
      <c r="AD920" s="45"/>
      <c r="AE920" s="45"/>
    </row>
    <row r="921" spans="1:31" x14ac:dyDescent="0.25">
      <c r="A921" s="45">
        <v>32543</v>
      </c>
      <c r="B921" s="45"/>
      <c r="C921" s="45">
        <v>10493</v>
      </c>
      <c r="D921" s="52">
        <v>44209</v>
      </c>
      <c r="E921" s="45">
        <v>1037884</v>
      </c>
      <c r="F921" s="45">
        <v>420005</v>
      </c>
      <c r="G921" s="45" t="s">
        <v>57</v>
      </c>
      <c r="H921" s="34">
        <v>77149</v>
      </c>
      <c r="I921" s="51">
        <v>120</v>
      </c>
      <c r="J921" s="45">
        <v>-20</v>
      </c>
      <c r="K921" s="45" t="s">
        <v>3051</v>
      </c>
      <c r="L921" s="45">
        <v>277</v>
      </c>
      <c r="M921" s="45">
        <v>277</v>
      </c>
      <c r="N921" s="26">
        <v>0</v>
      </c>
      <c r="O921" s="88">
        <v>44154</v>
      </c>
      <c r="P921" s="26">
        <v>2102</v>
      </c>
      <c r="Q921" s="45" t="s">
        <v>3737</v>
      </c>
      <c r="R921" s="45" t="s">
        <v>3051</v>
      </c>
      <c r="S921" s="45" t="s">
        <v>88</v>
      </c>
      <c r="T921" s="45"/>
      <c r="V921" s="45" t="s">
        <v>3780</v>
      </c>
      <c r="W921" s="23" t="str">
        <f t="shared" si="100"/>
        <v>2047</v>
      </c>
      <c r="X921" s="23">
        <f t="shared" si="101"/>
        <v>2021</v>
      </c>
      <c r="Y921" s="23">
        <f t="shared" si="102"/>
        <v>2020</v>
      </c>
      <c r="Z921" s="23" t="str">
        <f t="shared" si="98"/>
        <v>jan</v>
      </c>
      <c r="AA921" s="23" t="str">
        <f t="shared" si="99"/>
        <v>nov</v>
      </c>
      <c r="AB921" s="23" t="str">
        <f t="shared" si="103"/>
        <v>on</v>
      </c>
      <c r="AC921" s="23" t="str">
        <f t="shared" si="104"/>
        <v>to</v>
      </c>
      <c r="AD921" s="45"/>
      <c r="AE921" s="45"/>
    </row>
    <row r="922" spans="1:31" x14ac:dyDescent="0.25">
      <c r="A922" s="45">
        <v>32544</v>
      </c>
      <c r="B922" s="45"/>
      <c r="C922" s="45">
        <v>10495</v>
      </c>
      <c r="D922" s="52">
        <v>44209</v>
      </c>
      <c r="E922" s="45">
        <v>1043555</v>
      </c>
      <c r="F922" s="45">
        <v>77403300</v>
      </c>
      <c r="G922" s="45" t="s">
        <v>57</v>
      </c>
      <c r="H922" s="34">
        <v>56885</v>
      </c>
      <c r="I922" s="51">
        <v>6</v>
      </c>
      <c r="J922" s="45">
        <v>-1</v>
      </c>
      <c r="K922" s="45" t="s">
        <v>3102</v>
      </c>
      <c r="L922" s="45">
        <v>121</v>
      </c>
      <c r="M922" s="45">
        <v>120</v>
      </c>
      <c r="N922" s="26">
        <v>1</v>
      </c>
      <c r="O922" s="52">
        <v>44208</v>
      </c>
      <c r="P922" s="26">
        <v>2102</v>
      </c>
      <c r="Q922" s="45" t="s">
        <v>3111</v>
      </c>
      <c r="R922" s="45" t="s">
        <v>3102</v>
      </c>
      <c r="S922" s="45" t="s">
        <v>89</v>
      </c>
      <c r="T922" s="45"/>
      <c r="V922" s="45"/>
      <c r="W922" s="23" t="str">
        <f t="shared" si="100"/>
        <v>2103</v>
      </c>
      <c r="X922" s="23">
        <f t="shared" si="101"/>
        <v>2021</v>
      </c>
      <c r="Y922" s="23">
        <f t="shared" si="102"/>
        <v>2021</v>
      </c>
      <c r="Z922" s="23" t="str">
        <f t="shared" si="98"/>
        <v>jan</v>
      </c>
      <c r="AA922" s="23" t="str">
        <f t="shared" si="99"/>
        <v>jan</v>
      </c>
      <c r="AB922" s="23" t="str">
        <f t="shared" si="103"/>
        <v>on</v>
      </c>
      <c r="AC922" s="23" t="str">
        <f t="shared" si="104"/>
        <v>ti</v>
      </c>
      <c r="AD922" s="45"/>
      <c r="AE922" s="45"/>
    </row>
    <row r="923" spans="1:31" x14ac:dyDescent="0.25">
      <c r="A923" s="45">
        <v>32545</v>
      </c>
      <c r="B923" s="45"/>
      <c r="C923" s="45">
        <v>10499</v>
      </c>
      <c r="D923" s="52">
        <v>44210</v>
      </c>
      <c r="E923" s="45">
        <v>1043498</v>
      </c>
      <c r="F923" s="45">
        <v>97429651</v>
      </c>
      <c r="G923" s="45" t="s">
        <v>60</v>
      </c>
      <c r="H923" s="34">
        <v>707852</v>
      </c>
      <c r="I923" s="51">
        <v>6</v>
      </c>
      <c r="J923" s="45">
        <v>6</v>
      </c>
      <c r="K923" s="45" t="s">
        <v>3102</v>
      </c>
      <c r="L923" s="45">
        <v>189</v>
      </c>
      <c r="M923" s="45">
        <v>195</v>
      </c>
      <c r="N923" s="26">
        <v>-6</v>
      </c>
      <c r="O923" s="52">
        <v>44208</v>
      </c>
      <c r="P923" s="26">
        <v>2102</v>
      </c>
      <c r="Q923" s="45" t="s">
        <v>70</v>
      </c>
      <c r="R923" s="45" t="s">
        <v>3102</v>
      </c>
      <c r="S923" s="45" t="s">
        <v>89</v>
      </c>
      <c r="T923" s="45"/>
      <c r="V923" s="45"/>
      <c r="W923" s="23" t="str">
        <f t="shared" si="100"/>
        <v>2103</v>
      </c>
      <c r="X923" s="23">
        <f t="shared" si="101"/>
        <v>2021</v>
      </c>
      <c r="Y923" s="23">
        <f t="shared" si="102"/>
        <v>2021</v>
      </c>
      <c r="Z923" s="23" t="str">
        <f t="shared" si="98"/>
        <v>jan</v>
      </c>
      <c r="AA923" s="23" t="str">
        <f t="shared" si="99"/>
        <v>jan</v>
      </c>
      <c r="AB923" s="23" t="str">
        <f t="shared" si="103"/>
        <v>to</v>
      </c>
      <c r="AC923" s="23" t="str">
        <f t="shared" si="104"/>
        <v>ti</v>
      </c>
      <c r="AD923" s="45"/>
      <c r="AE923" s="45"/>
    </row>
    <row r="924" spans="1:31" x14ac:dyDescent="0.25">
      <c r="A924" s="45">
        <v>32546</v>
      </c>
      <c r="B924" s="45"/>
      <c r="C924" s="45">
        <v>10502</v>
      </c>
      <c r="D924" s="52">
        <v>44210</v>
      </c>
      <c r="E924" s="45">
        <v>1042476</v>
      </c>
      <c r="F924" s="45">
        <v>501299</v>
      </c>
      <c r="G924" s="45" t="s">
        <v>60</v>
      </c>
      <c r="H924" s="34">
        <v>10181</v>
      </c>
      <c r="I924" s="51">
        <v>1</v>
      </c>
      <c r="J924" s="45">
        <v>-1</v>
      </c>
      <c r="K924" s="45" t="s">
        <v>3102</v>
      </c>
      <c r="L924" s="45">
        <v>45</v>
      </c>
      <c r="M924" s="45">
        <v>45</v>
      </c>
      <c r="N924" s="26">
        <v>0</v>
      </c>
      <c r="O924" s="52">
        <v>44200</v>
      </c>
      <c r="P924" s="26">
        <v>2102</v>
      </c>
      <c r="Q924" s="45" t="s">
        <v>3103</v>
      </c>
      <c r="R924" s="45" t="s">
        <v>3051</v>
      </c>
      <c r="S924" s="45" t="s">
        <v>88</v>
      </c>
      <c r="T924" s="45"/>
      <c r="V924" s="45"/>
      <c r="W924" s="23" t="str">
        <f t="shared" si="100"/>
        <v>2102</v>
      </c>
      <c r="X924" s="23">
        <f t="shared" si="101"/>
        <v>2021</v>
      </c>
      <c r="Y924" s="23">
        <f t="shared" si="102"/>
        <v>2021</v>
      </c>
      <c r="Z924" s="23" t="str">
        <f t="shared" si="98"/>
        <v>jan</v>
      </c>
      <c r="AA924" s="23" t="str">
        <f t="shared" si="99"/>
        <v>jan</v>
      </c>
      <c r="AB924" s="23" t="str">
        <f t="shared" si="103"/>
        <v>to</v>
      </c>
      <c r="AC924" s="23" t="str">
        <f t="shared" si="104"/>
        <v>ma</v>
      </c>
      <c r="AD924" s="45"/>
      <c r="AE924" s="45"/>
    </row>
    <row r="925" spans="1:31" x14ac:dyDescent="0.25">
      <c r="A925" s="45">
        <v>32547</v>
      </c>
      <c r="B925" s="45"/>
      <c r="C925" s="45">
        <v>10504</v>
      </c>
      <c r="D925" s="52">
        <v>44211</v>
      </c>
      <c r="E925" s="45">
        <v>1043817</v>
      </c>
      <c r="F925" s="45">
        <v>7431818</v>
      </c>
      <c r="G925" s="45" t="s">
        <v>60</v>
      </c>
      <c r="H925" s="45">
        <v>50515</v>
      </c>
      <c r="I925" s="51">
        <v>10</v>
      </c>
      <c r="J925" s="45">
        <v>-9</v>
      </c>
      <c r="K925" s="45" t="s">
        <v>3051</v>
      </c>
      <c r="L925" s="45">
        <v>72</v>
      </c>
      <c r="M925" s="45">
        <v>63</v>
      </c>
      <c r="N925" s="26">
        <v>9</v>
      </c>
      <c r="O925" s="52">
        <v>44209</v>
      </c>
      <c r="P925" s="26">
        <v>2102</v>
      </c>
      <c r="Q925" s="45" t="s">
        <v>70</v>
      </c>
      <c r="R925" s="45" t="s">
        <v>3102</v>
      </c>
      <c r="S925" s="45" t="s">
        <v>88</v>
      </c>
      <c r="T925" s="45"/>
      <c r="V925" s="45"/>
      <c r="W925" s="23" t="str">
        <f t="shared" si="100"/>
        <v>2103</v>
      </c>
      <c r="X925" s="23">
        <f t="shared" si="101"/>
        <v>2021</v>
      </c>
      <c r="Y925" s="23">
        <f t="shared" si="102"/>
        <v>2021</v>
      </c>
      <c r="Z925" s="23" t="str">
        <f t="shared" si="98"/>
        <v>jan</v>
      </c>
      <c r="AA925" s="23" t="str">
        <f t="shared" si="99"/>
        <v>jan</v>
      </c>
      <c r="AB925" s="23" t="str">
        <f t="shared" si="103"/>
        <v>fr</v>
      </c>
      <c r="AC925" s="23" t="str">
        <f t="shared" si="104"/>
        <v>on</v>
      </c>
      <c r="AD925" s="45"/>
      <c r="AE925" s="45"/>
    </row>
    <row r="926" spans="1:31" x14ac:dyDescent="0.25">
      <c r="A926" s="104">
        <v>32631</v>
      </c>
      <c r="B926" s="104"/>
      <c r="C926" s="104">
        <v>10688</v>
      </c>
      <c r="D926" s="105">
        <v>44251</v>
      </c>
      <c r="E926" s="104">
        <v>1047654</v>
      </c>
      <c r="F926" s="104">
        <v>408320</v>
      </c>
      <c r="G926" s="104" t="s">
        <v>57</v>
      </c>
      <c r="H926" s="106">
        <v>77546</v>
      </c>
      <c r="I926" s="107">
        <v>50</v>
      </c>
      <c r="J926" s="104">
        <v>-40</v>
      </c>
      <c r="K926" s="104" t="s">
        <v>3051</v>
      </c>
      <c r="L926" s="104">
        <v>73</v>
      </c>
      <c r="M926" s="104">
        <v>33</v>
      </c>
      <c r="N926" s="108">
        <v>40</v>
      </c>
      <c r="O926" s="105">
        <v>44238</v>
      </c>
      <c r="P926" s="108">
        <v>2108</v>
      </c>
      <c r="Q926" s="104" t="s">
        <v>3108</v>
      </c>
      <c r="R926" s="104" t="s">
        <v>3102</v>
      </c>
      <c r="S926" s="104" t="s">
        <v>88</v>
      </c>
      <c r="T926" s="45"/>
      <c r="V926" s="45"/>
      <c r="W926" s="23" t="str">
        <f t="shared" si="100"/>
        <v>2107</v>
      </c>
      <c r="X926" s="23">
        <f t="shared" si="101"/>
        <v>2021</v>
      </c>
      <c r="Y926" s="23">
        <f t="shared" si="102"/>
        <v>2021</v>
      </c>
      <c r="Z926" s="23" t="str">
        <f t="shared" si="98"/>
        <v>feb</v>
      </c>
      <c r="AA926" s="23" t="str">
        <f t="shared" si="99"/>
        <v>feb</v>
      </c>
      <c r="AB926" s="23" t="str">
        <f t="shared" si="103"/>
        <v>on</v>
      </c>
      <c r="AC926" s="23" t="str">
        <f t="shared" si="104"/>
        <v>to</v>
      </c>
      <c r="AD926" s="45"/>
      <c r="AE926" s="45"/>
    </row>
    <row r="927" spans="1:31" x14ac:dyDescent="0.25">
      <c r="A927" s="45">
        <v>32549</v>
      </c>
      <c r="B927" s="45"/>
      <c r="C927" s="45">
        <v>10506</v>
      </c>
      <c r="D927" s="52">
        <v>44214</v>
      </c>
      <c r="E927" s="45">
        <v>1042878</v>
      </c>
      <c r="F927" s="63">
        <v>421073</v>
      </c>
      <c r="G927" s="45" t="s">
        <v>60</v>
      </c>
      <c r="H927" s="34">
        <v>524752</v>
      </c>
      <c r="I927" s="51">
        <v>115</v>
      </c>
      <c r="J927" s="45">
        <v>-5</v>
      </c>
      <c r="K927" s="45" t="s">
        <v>3051</v>
      </c>
      <c r="L927" s="45">
        <v>56</v>
      </c>
      <c r="M927" s="45">
        <v>56</v>
      </c>
      <c r="N927" s="26">
        <v>0</v>
      </c>
      <c r="O927" s="52">
        <v>44203</v>
      </c>
      <c r="P927" s="26">
        <v>2103</v>
      </c>
      <c r="Q927" s="45" t="s">
        <v>3322</v>
      </c>
      <c r="R927" s="45" t="s">
        <v>3051</v>
      </c>
      <c r="S927" s="45" t="s">
        <v>88</v>
      </c>
      <c r="T927" s="45"/>
      <c r="V927" s="45"/>
      <c r="W927" s="23" t="str">
        <f t="shared" si="100"/>
        <v>2102</v>
      </c>
      <c r="X927" s="23">
        <f t="shared" si="101"/>
        <v>2021</v>
      </c>
      <c r="Y927" s="23">
        <f t="shared" si="102"/>
        <v>2021</v>
      </c>
      <c r="Z927" s="23" t="str">
        <f t="shared" si="98"/>
        <v>jan</v>
      </c>
      <c r="AA927" s="23" t="str">
        <f t="shared" si="99"/>
        <v>jan</v>
      </c>
      <c r="AB927" s="23" t="str">
        <f t="shared" si="103"/>
        <v>ma</v>
      </c>
      <c r="AC927" s="23" t="str">
        <f t="shared" si="104"/>
        <v>to</v>
      </c>
      <c r="AD927" s="45"/>
      <c r="AE927" s="45"/>
    </row>
    <row r="928" spans="1:31" x14ac:dyDescent="0.25">
      <c r="A928" s="45">
        <v>32550</v>
      </c>
      <c r="B928" s="45"/>
      <c r="C928" s="45">
        <v>10508</v>
      </c>
      <c r="D928" s="52">
        <v>44214</v>
      </c>
      <c r="E928" s="45">
        <v>1042132</v>
      </c>
      <c r="F928" s="63">
        <v>421854</v>
      </c>
      <c r="G928" s="45" t="s">
        <v>60</v>
      </c>
      <c r="H928" s="34">
        <v>525252</v>
      </c>
      <c r="I928" s="51">
        <v>90</v>
      </c>
      <c r="J928" s="45">
        <v>-9</v>
      </c>
      <c r="K928" s="45" t="s">
        <v>3051</v>
      </c>
      <c r="L928" s="45">
        <v>76</v>
      </c>
      <c r="M928" s="45">
        <v>67</v>
      </c>
      <c r="N928" s="26">
        <v>9</v>
      </c>
      <c r="O928" s="52">
        <v>44202</v>
      </c>
      <c r="P928" s="26">
        <v>2103</v>
      </c>
      <c r="Q928" s="45" t="s">
        <v>70</v>
      </c>
      <c r="R928" s="45" t="s">
        <v>3102</v>
      </c>
      <c r="S928" s="45" t="s">
        <v>88</v>
      </c>
      <c r="T928" s="45"/>
      <c r="V928" s="45">
        <v>237631</v>
      </c>
      <c r="W928" s="23" t="str">
        <f t="shared" si="100"/>
        <v>2102</v>
      </c>
      <c r="X928" s="23">
        <f t="shared" si="101"/>
        <v>2021</v>
      </c>
      <c r="Y928" s="23">
        <f t="shared" si="102"/>
        <v>2021</v>
      </c>
      <c r="Z928" s="23" t="str">
        <f t="shared" si="98"/>
        <v>jan</v>
      </c>
      <c r="AA928" s="23" t="str">
        <f t="shared" si="99"/>
        <v>jan</v>
      </c>
      <c r="AB928" s="23" t="str">
        <f t="shared" si="103"/>
        <v>ma</v>
      </c>
      <c r="AC928" s="23" t="str">
        <f t="shared" si="104"/>
        <v>on</v>
      </c>
      <c r="AD928" s="45"/>
      <c r="AE928" s="45"/>
    </row>
    <row r="929" spans="1:31" x14ac:dyDescent="0.25">
      <c r="A929" s="45">
        <v>32551</v>
      </c>
      <c r="B929" s="45"/>
      <c r="C929" s="45">
        <v>10513</v>
      </c>
      <c r="D929" s="52">
        <v>44214</v>
      </c>
      <c r="E929" s="45">
        <v>1043168</v>
      </c>
      <c r="F929" s="45">
        <v>500784</v>
      </c>
      <c r="G929" s="45" t="s">
        <v>60</v>
      </c>
      <c r="H929" s="45">
        <v>29373</v>
      </c>
      <c r="I929" s="51">
        <v>10</v>
      </c>
      <c r="J929" s="45">
        <v>-9</v>
      </c>
      <c r="K929" s="45" t="s">
        <v>3051</v>
      </c>
      <c r="L929" s="45">
        <v>725</v>
      </c>
      <c r="M929" s="45">
        <v>706</v>
      </c>
      <c r="N929" s="26">
        <v>19</v>
      </c>
      <c r="O929" s="52">
        <v>44204</v>
      </c>
      <c r="P929" s="26">
        <v>2103</v>
      </c>
      <c r="Q929" s="45" t="s">
        <v>70</v>
      </c>
      <c r="R929" s="45" t="s">
        <v>3102</v>
      </c>
      <c r="S929" s="45" t="s">
        <v>88</v>
      </c>
      <c r="T929" s="45"/>
      <c r="V929" s="45"/>
      <c r="W929" s="23" t="str">
        <f t="shared" si="100"/>
        <v>2102</v>
      </c>
      <c r="X929" s="23">
        <f t="shared" si="101"/>
        <v>2021</v>
      </c>
      <c r="Y929" s="23">
        <f t="shared" si="102"/>
        <v>2021</v>
      </c>
      <c r="Z929" s="23" t="str">
        <f t="shared" si="98"/>
        <v>jan</v>
      </c>
      <c r="AA929" s="23" t="str">
        <f t="shared" si="99"/>
        <v>jan</v>
      </c>
      <c r="AB929" s="23" t="str">
        <f t="shared" si="103"/>
        <v>ma</v>
      </c>
      <c r="AC929" s="23" t="str">
        <f t="shared" si="104"/>
        <v>fr</v>
      </c>
      <c r="AD929" s="45"/>
      <c r="AE929" s="45"/>
    </row>
    <row r="930" spans="1:31" x14ac:dyDescent="0.25">
      <c r="A930" s="45">
        <v>32552</v>
      </c>
      <c r="B930" s="45"/>
      <c r="C930" s="45">
        <v>10514</v>
      </c>
      <c r="D930" s="52">
        <v>44215</v>
      </c>
      <c r="E930" s="45">
        <v>1043395</v>
      </c>
      <c r="F930" s="63">
        <v>421662</v>
      </c>
      <c r="G930" s="45" t="s">
        <v>60</v>
      </c>
      <c r="H930" s="34">
        <v>475552</v>
      </c>
      <c r="I930" s="51">
        <v>26</v>
      </c>
      <c r="J930" s="45">
        <v>-1</v>
      </c>
      <c r="K930" s="45" t="s">
        <v>3051</v>
      </c>
      <c r="L930" s="45">
        <v>208</v>
      </c>
      <c r="M930" s="45">
        <v>208</v>
      </c>
      <c r="N930" s="26">
        <v>0</v>
      </c>
      <c r="O930" s="52">
        <v>44207</v>
      </c>
      <c r="P930" s="26">
        <v>2103</v>
      </c>
      <c r="Q930" s="45" t="s">
        <v>3364</v>
      </c>
      <c r="R930" s="45" t="s">
        <v>3051</v>
      </c>
      <c r="S930" s="45" t="s">
        <v>89</v>
      </c>
      <c r="T930" s="45"/>
      <c r="V930" s="45"/>
      <c r="W930" s="23" t="str">
        <f t="shared" si="100"/>
        <v>2103</v>
      </c>
      <c r="X930" s="23">
        <f t="shared" si="101"/>
        <v>2021</v>
      </c>
      <c r="Y930" s="23">
        <f t="shared" si="102"/>
        <v>2021</v>
      </c>
      <c r="Z930" s="23" t="str">
        <f t="shared" si="98"/>
        <v>jan</v>
      </c>
      <c r="AA930" s="23" t="str">
        <f t="shared" si="99"/>
        <v>jan</v>
      </c>
      <c r="AB930" s="23" t="str">
        <f t="shared" si="103"/>
        <v>ti</v>
      </c>
      <c r="AC930" s="23" t="str">
        <f t="shared" si="104"/>
        <v>ma</v>
      </c>
      <c r="AD930" s="45"/>
      <c r="AE930" s="45"/>
    </row>
    <row r="931" spans="1:31" x14ac:dyDescent="0.25">
      <c r="A931" s="45">
        <v>32553</v>
      </c>
      <c r="B931" s="45"/>
      <c r="C931" s="45">
        <v>10519</v>
      </c>
      <c r="D931" s="52">
        <v>44216</v>
      </c>
      <c r="E931" s="45">
        <v>1040658</v>
      </c>
      <c r="F931" s="63">
        <v>600057</v>
      </c>
      <c r="G931" s="45" t="s">
        <v>60</v>
      </c>
      <c r="H931" s="34">
        <v>525252</v>
      </c>
      <c r="I931" s="51">
        <v>64</v>
      </c>
      <c r="J931" s="45">
        <v>-1</v>
      </c>
      <c r="K931" s="45" t="s">
        <v>3102</v>
      </c>
      <c r="L931" s="45">
        <v>697</v>
      </c>
      <c r="M931" s="45">
        <v>697</v>
      </c>
      <c r="N931" s="26">
        <v>0</v>
      </c>
      <c r="O931" s="52">
        <v>44201</v>
      </c>
      <c r="P931" s="26">
        <v>2103</v>
      </c>
      <c r="Q931" s="45" t="s">
        <v>3269</v>
      </c>
      <c r="R931" s="45" t="s">
        <v>3051</v>
      </c>
      <c r="S931" s="45" t="s">
        <v>88</v>
      </c>
      <c r="T931" s="45"/>
      <c r="V931" s="45"/>
      <c r="W931" s="23" t="str">
        <f t="shared" si="100"/>
        <v>2102</v>
      </c>
      <c r="X931" s="23">
        <f t="shared" si="101"/>
        <v>2021</v>
      </c>
      <c r="Y931" s="23">
        <f t="shared" si="102"/>
        <v>2021</v>
      </c>
      <c r="Z931" s="23" t="str">
        <f t="shared" si="98"/>
        <v>jan</v>
      </c>
      <c r="AA931" s="23" t="str">
        <f t="shared" si="99"/>
        <v>jan</v>
      </c>
      <c r="AB931" s="23" t="str">
        <f t="shared" si="103"/>
        <v>on</v>
      </c>
      <c r="AC931" s="23" t="str">
        <f t="shared" si="104"/>
        <v>ti</v>
      </c>
      <c r="AD931" s="45"/>
      <c r="AE931" s="45"/>
    </row>
    <row r="932" spans="1:31" x14ac:dyDescent="0.25">
      <c r="A932" s="45">
        <v>32554</v>
      </c>
      <c r="B932" s="45"/>
      <c r="C932" s="45">
        <v>10521</v>
      </c>
      <c r="D932" s="52">
        <v>44216</v>
      </c>
      <c r="E932" s="45">
        <v>1040658</v>
      </c>
      <c r="F932" s="63">
        <v>600057</v>
      </c>
      <c r="G932" s="45" t="s">
        <v>60</v>
      </c>
      <c r="H932" s="34">
        <v>708869</v>
      </c>
      <c r="I932" s="51">
        <v>50</v>
      </c>
      <c r="J932" s="45">
        <v>-2</v>
      </c>
      <c r="K932" s="45" t="s">
        <v>3102</v>
      </c>
      <c r="L932" s="45">
        <v>181</v>
      </c>
      <c r="M932" s="45">
        <v>179</v>
      </c>
      <c r="N932" s="26">
        <v>2</v>
      </c>
      <c r="O932" s="52">
        <v>44201</v>
      </c>
      <c r="P932" s="26">
        <v>2103</v>
      </c>
      <c r="Q932" s="45" t="s">
        <v>3269</v>
      </c>
      <c r="R932" s="45" t="s">
        <v>3102</v>
      </c>
      <c r="S932" s="45" t="s">
        <v>88</v>
      </c>
      <c r="T932" s="45"/>
      <c r="V932" s="45"/>
      <c r="W932" s="23" t="str">
        <f t="shared" si="100"/>
        <v>2102</v>
      </c>
      <c r="X932" s="23">
        <f t="shared" si="101"/>
        <v>2021</v>
      </c>
      <c r="Y932" s="23">
        <f t="shared" si="102"/>
        <v>2021</v>
      </c>
      <c r="Z932" s="23" t="str">
        <f t="shared" si="98"/>
        <v>jan</v>
      </c>
      <c r="AA932" s="23" t="str">
        <f t="shared" si="99"/>
        <v>jan</v>
      </c>
      <c r="AB932" s="23" t="str">
        <f t="shared" si="103"/>
        <v>on</v>
      </c>
      <c r="AC932" s="23" t="str">
        <f t="shared" si="104"/>
        <v>ti</v>
      </c>
      <c r="AD932" s="45"/>
      <c r="AE932" s="45"/>
    </row>
    <row r="933" spans="1:31" x14ac:dyDescent="0.25">
      <c r="A933" s="45">
        <v>32555</v>
      </c>
      <c r="B933" s="45"/>
      <c r="C933" s="45">
        <v>10523</v>
      </c>
      <c r="D933" s="52">
        <v>44216</v>
      </c>
      <c r="E933" s="45">
        <v>1043010</v>
      </c>
      <c r="F933" s="63">
        <v>418062</v>
      </c>
      <c r="G933" s="45" t="s">
        <v>57</v>
      </c>
      <c r="H933" s="34">
        <v>45824</v>
      </c>
      <c r="I933" s="51">
        <v>50</v>
      </c>
      <c r="J933" s="45">
        <v>-10</v>
      </c>
      <c r="K933" s="45" t="s">
        <v>3051</v>
      </c>
      <c r="L933" s="45">
        <v>136</v>
      </c>
      <c r="M933" s="45">
        <v>126</v>
      </c>
      <c r="N933" s="26">
        <v>10</v>
      </c>
      <c r="O933" s="52">
        <v>44203</v>
      </c>
      <c r="P933" s="26">
        <v>2103</v>
      </c>
      <c r="Q933" s="45" t="s">
        <v>3111</v>
      </c>
      <c r="R933" s="45" t="s">
        <v>3102</v>
      </c>
      <c r="S933" s="45" t="s">
        <v>88</v>
      </c>
      <c r="T933" s="45"/>
      <c r="V933" s="45"/>
      <c r="W933" s="23" t="str">
        <f t="shared" si="100"/>
        <v>2102</v>
      </c>
      <c r="X933" s="23">
        <f t="shared" si="101"/>
        <v>2021</v>
      </c>
      <c r="Y933" s="23">
        <f t="shared" si="102"/>
        <v>2021</v>
      </c>
      <c r="Z933" s="23" t="str">
        <f t="shared" si="98"/>
        <v>jan</v>
      </c>
      <c r="AA933" s="23" t="str">
        <f t="shared" si="99"/>
        <v>jan</v>
      </c>
      <c r="AB933" s="23" t="str">
        <f t="shared" si="103"/>
        <v>on</v>
      </c>
      <c r="AC933" s="23" t="str">
        <f t="shared" si="104"/>
        <v>to</v>
      </c>
      <c r="AD933" s="45"/>
      <c r="AE933" s="45"/>
    </row>
    <row r="934" spans="1:31" x14ac:dyDescent="0.25">
      <c r="A934" s="45">
        <v>32556</v>
      </c>
      <c r="B934" s="45"/>
      <c r="C934" s="45">
        <v>10525</v>
      </c>
      <c r="D934" s="52">
        <v>44216</v>
      </c>
      <c r="E934" s="45">
        <v>1044035</v>
      </c>
      <c r="F934" s="63">
        <v>413005</v>
      </c>
      <c r="G934" s="45" t="s">
        <v>60</v>
      </c>
      <c r="H934" s="34">
        <v>29313</v>
      </c>
      <c r="I934" s="51">
        <v>2</v>
      </c>
      <c r="J934" s="45">
        <v>-2</v>
      </c>
      <c r="K934" s="45" t="s">
        <v>3102</v>
      </c>
      <c r="L934" s="45">
        <v>7</v>
      </c>
      <c r="M934" s="45">
        <v>7</v>
      </c>
      <c r="N934" s="26">
        <v>0</v>
      </c>
      <c r="O934" s="52">
        <v>44211</v>
      </c>
      <c r="P934" s="26">
        <v>2103</v>
      </c>
      <c r="Q934" s="45" t="s">
        <v>3111</v>
      </c>
      <c r="R934" s="45" t="s">
        <v>3051</v>
      </c>
      <c r="S934" s="45" t="s">
        <v>88</v>
      </c>
      <c r="T934" s="45"/>
      <c r="V934" s="45"/>
      <c r="W934" s="23" t="str">
        <f t="shared" si="100"/>
        <v>2103</v>
      </c>
      <c r="X934" s="23">
        <f t="shared" si="101"/>
        <v>2021</v>
      </c>
      <c r="Y934" s="23">
        <f t="shared" si="102"/>
        <v>2021</v>
      </c>
      <c r="Z934" s="23" t="str">
        <f t="shared" si="98"/>
        <v>jan</v>
      </c>
      <c r="AA934" s="23" t="str">
        <f t="shared" si="99"/>
        <v>jan</v>
      </c>
      <c r="AB934" s="23" t="str">
        <f t="shared" si="103"/>
        <v>on</v>
      </c>
      <c r="AC934" s="23" t="str">
        <f t="shared" si="104"/>
        <v>fr</v>
      </c>
      <c r="AD934" s="45"/>
      <c r="AE934" s="45"/>
    </row>
    <row r="935" spans="1:31" x14ac:dyDescent="0.25">
      <c r="A935" s="45">
        <v>32557</v>
      </c>
      <c r="B935" s="45"/>
      <c r="C935" s="45">
        <v>10526</v>
      </c>
      <c r="D935" s="52">
        <v>44216</v>
      </c>
      <c r="E935" s="45">
        <v>1042996</v>
      </c>
      <c r="F935" s="63">
        <v>500151</v>
      </c>
      <c r="G935" s="45" t="s">
        <v>57</v>
      </c>
      <c r="H935" s="34">
        <v>53683</v>
      </c>
      <c r="I935" s="51">
        <v>11</v>
      </c>
      <c r="J935" s="45">
        <v>-10</v>
      </c>
      <c r="K935" s="45" t="s">
        <v>3102</v>
      </c>
      <c r="L935" s="45">
        <v>254</v>
      </c>
      <c r="M935" s="45">
        <v>244</v>
      </c>
      <c r="N935" s="26">
        <v>10</v>
      </c>
      <c r="O935" s="52">
        <v>44203</v>
      </c>
      <c r="P935" s="26">
        <v>2103</v>
      </c>
      <c r="Q935" s="45" t="s">
        <v>3779</v>
      </c>
      <c r="R935" s="45" t="s">
        <v>3102</v>
      </c>
      <c r="S935" s="45" t="s">
        <v>88</v>
      </c>
      <c r="T935" s="45"/>
      <c r="V935" s="45"/>
      <c r="W935" s="23" t="str">
        <f t="shared" si="100"/>
        <v>2102</v>
      </c>
      <c r="X935" s="23">
        <f t="shared" si="101"/>
        <v>2021</v>
      </c>
      <c r="Y935" s="23">
        <f t="shared" si="102"/>
        <v>2021</v>
      </c>
      <c r="Z935" s="23" t="str">
        <f t="shared" si="98"/>
        <v>jan</v>
      </c>
      <c r="AA935" s="23" t="str">
        <f t="shared" si="99"/>
        <v>jan</v>
      </c>
      <c r="AB935" s="23" t="str">
        <f t="shared" si="103"/>
        <v>on</v>
      </c>
      <c r="AC935" s="23" t="str">
        <f t="shared" si="104"/>
        <v>to</v>
      </c>
      <c r="AD935" s="45"/>
      <c r="AE935" s="45"/>
    </row>
    <row r="936" spans="1:31" x14ac:dyDescent="0.25">
      <c r="A936" s="45">
        <v>32558</v>
      </c>
      <c r="B936" s="45"/>
      <c r="C936" s="45">
        <v>10533</v>
      </c>
      <c r="D936" s="52">
        <v>44217</v>
      </c>
      <c r="E936" s="45">
        <v>1044247</v>
      </c>
      <c r="F936" s="63">
        <v>422004</v>
      </c>
      <c r="G936" s="45" t="s">
        <v>60</v>
      </c>
      <c r="H936" s="34">
        <v>293752</v>
      </c>
      <c r="I936" s="51">
        <v>10</v>
      </c>
      <c r="J936" s="45">
        <v>-10</v>
      </c>
      <c r="K936" s="45" t="s">
        <v>3051</v>
      </c>
      <c r="L936" s="45">
        <v>541</v>
      </c>
      <c r="M936" s="45">
        <v>541</v>
      </c>
      <c r="N936" s="26">
        <v>0</v>
      </c>
      <c r="O936" s="52">
        <v>44214</v>
      </c>
      <c r="P936" s="26">
        <v>2103</v>
      </c>
      <c r="Q936" s="45" t="s">
        <v>70</v>
      </c>
      <c r="R936" s="45" t="s">
        <v>3051</v>
      </c>
      <c r="S936" s="45" t="s">
        <v>89</v>
      </c>
      <c r="T936" s="45"/>
      <c r="V936" s="45"/>
      <c r="W936" s="23" t="str">
        <f t="shared" si="100"/>
        <v>2104</v>
      </c>
      <c r="X936" s="23">
        <f t="shared" si="101"/>
        <v>2021</v>
      </c>
      <c r="Y936" s="23">
        <f t="shared" si="102"/>
        <v>2021</v>
      </c>
      <c r="Z936" s="23" t="str">
        <f t="shared" si="98"/>
        <v>jan</v>
      </c>
      <c r="AA936" s="23" t="str">
        <f t="shared" si="99"/>
        <v>jan</v>
      </c>
      <c r="AB936" s="23" t="str">
        <f t="shared" si="103"/>
        <v>to</v>
      </c>
      <c r="AC936" s="23" t="str">
        <f t="shared" si="104"/>
        <v>ma</v>
      </c>
      <c r="AD936" s="45"/>
      <c r="AE936" s="45"/>
    </row>
    <row r="937" spans="1:31" x14ac:dyDescent="0.25">
      <c r="A937" s="45">
        <v>32559</v>
      </c>
      <c r="B937" s="45"/>
      <c r="C937" s="45">
        <v>10536</v>
      </c>
      <c r="D937" s="52">
        <v>44217</v>
      </c>
      <c r="E937" s="45">
        <v>1044194</v>
      </c>
      <c r="F937" s="63">
        <v>36955000</v>
      </c>
      <c r="G937" s="45" t="s">
        <v>60</v>
      </c>
      <c r="H937" s="34" t="s">
        <v>3407</v>
      </c>
      <c r="I937" s="51">
        <v>1450</v>
      </c>
      <c r="J937" s="45">
        <v>-100</v>
      </c>
      <c r="K937" s="45" t="s">
        <v>3051</v>
      </c>
      <c r="L937" s="45">
        <v>2154</v>
      </c>
      <c r="M937" s="45">
        <v>2154</v>
      </c>
      <c r="N937" s="26">
        <v>60</v>
      </c>
      <c r="O937" s="52">
        <v>44211</v>
      </c>
      <c r="P937" s="26">
        <v>2103</v>
      </c>
      <c r="Q937" s="45" t="s">
        <v>3111</v>
      </c>
      <c r="R937" s="45" t="s">
        <v>3051</v>
      </c>
      <c r="S937" s="45" t="s">
        <v>88</v>
      </c>
      <c r="T937" s="45"/>
      <c r="V937" s="45"/>
      <c r="W937" s="23" t="str">
        <f t="shared" si="100"/>
        <v>2103</v>
      </c>
      <c r="X937" s="23">
        <f t="shared" si="101"/>
        <v>2021</v>
      </c>
      <c r="Y937" s="23">
        <f t="shared" si="102"/>
        <v>2021</v>
      </c>
      <c r="Z937" s="23" t="str">
        <f t="shared" si="98"/>
        <v>jan</v>
      </c>
      <c r="AA937" s="23" t="str">
        <f t="shared" si="99"/>
        <v>jan</v>
      </c>
      <c r="AB937" s="23" t="str">
        <f t="shared" si="103"/>
        <v>to</v>
      </c>
      <c r="AC937" s="23" t="str">
        <f t="shared" si="104"/>
        <v>fr</v>
      </c>
      <c r="AD937" s="45"/>
      <c r="AE937" s="45"/>
    </row>
    <row r="938" spans="1:31" x14ac:dyDescent="0.25">
      <c r="A938" s="45">
        <v>32560</v>
      </c>
      <c r="B938" s="45"/>
      <c r="C938" s="45">
        <v>10538</v>
      </c>
      <c r="D938" s="52">
        <v>44217</v>
      </c>
      <c r="E938" s="45">
        <v>1040398</v>
      </c>
      <c r="F938" s="63">
        <v>420005</v>
      </c>
      <c r="G938" s="45" t="s">
        <v>57</v>
      </c>
      <c r="H938" s="34">
        <v>71609</v>
      </c>
      <c r="I938" s="51">
        <v>450</v>
      </c>
      <c r="J938" s="45">
        <v>-30</v>
      </c>
      <c r="K938" s="45" t="s">
        <v>3051</v>
      </c>
      <c r="L938" s="45">
        <v>240</v>
      </c>
      <c r="M938" s="45">
        <v>240</v>
      </c>
      <c r="N938" s="26">
        <v>0</v>
      </c>
      <c r="O938" s="52">
        <v>44174</v>
      </c>
      <c r="P938" s="26">
        <v>2103</v>
      </c>
      <c r="Q938" s="45" t="s">
        <v>3364</v>
      </c>
      <c r="R938" s="45" t="s">
        <v>3051</v>
      </c>
      <c r="S938" s="45" t="s">
        <v>88</v>
      </c>
      <c r="T938" s="45"/>
      <c r="V938" s="45"/>
      <c r="W938" s="23" t="str">
        <f t="shared" si="100"/>
        <v>2050</v>
      </c>
      <c r="X938" s="23">
        <f t="shared" si="101"/>
        <v>2021</v>
      </c>
      <c r="Y938" s="23">
        <f t="shared" si="102"/>
        <v>2020</v>
      </c>
      <c r="Z938" s="23" t="str">
        <f t="shared" si="98"/>
        <v>jan</v>
      </c>
      <c r="AA938" s="23" t="str">
        <f t="shared" si="99"/>
        <v>dec</v>
      </c>
      <c r="AB938" s="23" t="str">
        <f t="shared" si="103"/>
        <v>to</v>
      </c>
      <c r="AC938" s="23" t="str">
        <f t="shared" si="104"/>
        <v>on</v>
      </c>
      <c r="AD938" s="45"/>
      <c r="AE938" s="45"/>
    </row>
    <row r="939" spans="1:31" x14ac:dyDescent="0.25">
      <c r="A939" s="45">
        <v>32561</v>
      </c>
      <c r="B939" s="45"/>
      <c r="C939" s="45">
        <v>10539</v>
      </c>
      <c r="D939" s="52">
        <v>44217</v>
      </c>
      <c r="E939" s="45">
        <v>1036224</v>
      </c>
      <c r="F939" s="45">
        <v>420005</v>
      </c>
      <c r="G939" s="45" t="s">
        <v>57</v>
      </c>
      <c r="H939" s="34">
        <v>77515</v>
      </c>
      <c r="I939" s="51" t="s">
        <v>3737</v>
      </c>
      <c r="J939" s="45">
        <v>-20</v>
      </c>
      <c r="K939" s="45" t="s">
        <v>3051</v>
      </c>
      <c r="L939" s="45">
        <v>162</v>
      </c>
      <c r="M939" s="45">
        <v>162</v>
      </c>
      <c r="N939" s="26">
        <v>0</v>
      </c>
      <c r="O939" s="52" t="s">
        <v>3737</v>
      </c>
      <c r="P939" s="26">
        <v>2103</v>
      </c>
      <c r="Q939" s="45" t="s">
        <v>3737</v>
      </c>
      <c r="R939" s="45" t="s">
        <v>3051</v>
      </c>
      <c r="S939" s="45" t="s">
        <v>88</v>
      </c>
      <c r="T939" s="45"/>
      <c r="V939" s="45" t="s">
        <v>3720</v>
      </c>
      <c r="W939" s="23" t="e">
        <f t="shared" si="100"/>
        <v>#VALUE!</v>
      </c>
      <c r="X939" s="23">
        <f t="shared" si="101"/>
        <v>2021</v>
      </c>
      <c r="Y939" s="23" t="e">
        <f t="shared" si="102"/>
        <v>#VALUE!</v>
      </c>
      <c r="Z939" s="23" t="str">
        <f t="shared" si="98"/>
        <v>jan</v>
      </c>
      <c r="AA939" s="23" t="str">
        <f t="shared" si="99"/>
        <v>ukendt</v>
      </c>
      <c r="AB939" s="23" t="str">
        <f t="shared" si="103"/>
        <v>to</v>
      </c>
      <c r="AC939" s="23" t="str">
        <f t="shared" si="104"/>
        <v>ukendt</v>
      </c>
      <c r="AD939" s="45"/>
      <c r="AE939" s="45"/>
    </row>
    <row r="940" spans="1:31" x14ac:dyDescent="0.25">
      <c r="A940" s="104">
        <v>32578</v>
      </c>
      <c r="B940" s="104"/>
      <c r="C940" s="104">
        <v>10568</v>
      </c>
      <c r="D940" s="105">
        <v>44225</v>
      </c>
      <c r="E940" s="104">
        <v>1041124</v>
      </c>
      <c r="F940" s="110">
        <v>420005</v>
      </c>
      <c r="G940" s="104" t="s">
        <v>57</v>
      </c>
      <c r="H940" s="106">
        <v>29607</v>
      </c>
      <c r="I940" s="107">
        <v>50</v>
      </c>
      <c r="J940" s="104">
        <v>-40</v>
      </c>
      <c r="K940" s="104" t="s">
        <v>3051</v>
      </c>
      <c r="L940" s="104">
        <v>102</v>
      </c>
      <c r="M940" s="104">
        <v>102</v>
      </c>
      <c r="N940" s="108">
        <v>0</v>
      </c>
      <c r="O940" s="105">
        <v>44181</v>
      </c>
      <c r="P940" s="108">
        <v>2104</v>
      </c>
      <c r="Q940" s="104" t="s">
        <v>3108</v>
      </c>
      <c r="R940" s="104" t="s">
        <v>3051</v>
      </c>
      <c r="S940" s="104" t="s">
        <v>88</v>
      </c>
      <c r="T940" s="45"/>
      <c r="V940" s="45"/>
      <c r="W940" s="23" t="str">
        <f t="shared" si="100"/>
        <v>2051</v>
      </c>
      <c r="X940" s="23">
        <f t="shared" si="101"/>
        <v>2021</v>
      </c>
      <c r="Y940" s="23">
        <f t="shared" si="102"/>
        <v>2020</v>
      </c>
      <c r="Z940" s="23" t="str">
        <f t="shared" si="98"/>
        <v>jan</v>
      </c>
      <c r="AA940" s="23" t="str">
        <f t="shared" si="99"/>
        <v>dec</v>
      </c>
      <c r="AB940" s="23" t="str">
        <f t="shared" si="103"/>
        <v>fr</v>
      </c>
      <c r="AC940" s="23" t="str">
        <f t="shared" si="104"/>
        <v>on</v>
      </c>
      <c r="AD940" s="45"/>
      <c r="AE940" s="45"/>
    </row>
    <row r="941" spans="1:31" x14ac:dyDescent="0.25">
      <c r="A941" s="45">
        <v>32563</v>
      </c>
      <c r="B941" s="45"/>
      <c r="C941" s="45">
        <v>10543</v>
      </c>
      <c r="D941" s="52">
        <v>44218</v>
      </c>
      <c r="E941" s="45">
        <v>1044297</v>
      </c>
      <c r="F941" s="45">
        <v>421728</v>
      </c>
      <c r="G941" s="45" t="s">
        <v>57</v>
      </c>
      <c r="H941" s="34">
        <v>701</v>
      </c>
      <c r="I941" s="51">
        <v>9</v>
      </c>
      <c r="J941" s="45">
        <v>-9</v>
      </c>
      <c r="K941" s="45" t="s">
        <v>3102</v>
      </c>
      <c r="L941" s="45">
        <v>167</v>
      </c>
      <c r="M941" s="45">
        <v>167</v>
      </c>
      <c r="N941" s="26">
        <v>0</v>
      </c>
      <c r="O941" s="52">
        <v>44214</v>
      </c>
      <c r="P941" s="26">
        <v>2103</v>
      </c>
      <c r="Q941" s="45" t="s">
        <v>3269</v>
      </c>
      <c r="R941" s="45" t="s">
        <v>3051</v>
      </c>
      <c r="S941" s="45" t="s">
        <v>88</v>
      </c>
      <c r="T941" s="45"/>
      <c r="V941" s="45"/>
      <c r="W941" s="23" t="str">
        <f t="shared" si="100"/>
        <v>2104</v>
      </c>
      <c r="X941" s="23">
        <f t="shared" si="101"/>
        <v>2021</v>
      </c>
      <c r="Y941" s="23">
        <f t="shared" si="102"/>
        <v>2021</v>
      </c>
      <c r="Z941" s="23" t="str">
        <f t="shared" si="98"/>
        <v>jan</v>
      </c>
      <c r="AA941" s="23" t="str">
        <f t="shared" si="99"/>
        <v>jan</v>
      </c>
      <c r="AB941" s="23" t="str">
        <f t="shared" si="103"/>
        <v>fr</v>
      </c>
      <c r="AC941" s="23" t="str">
        <f t="shared" si="104"/>
        <v>ma</v>
      </c>
      <c r="AD941" s="45"/>
      <c r="AE941" s="45"/>
    </row>
    <row r="942" spans="1:31" x14ac:dyDescent="0.25">
      <c r="A942" s="45">
        <v>32564</v>
      </c>
      <c r="B942" s="45"/>
      <c r="C942" s="45">
        <v>10546</v>
      </c>
      <c r="D942" s="52">
        <v>44221</v>
      </c>
      <c r="E942" s="45">
        <v>1039364</v>
      </c>
      <c r="F942" s="45">
        <v>420005</v>
      </c>
      <c r="G942" s="45" t="s">
        <v>57</v>
      </c>
      <c r="H942" s="34">
        <v>56609</v>
      </c>
      <c r="I942" s="51">
        <v>300</v>
      </c>
      <c r="J942" s="45">
        <v>-300</v>
      </c>
      <c r="K942" s="45" t="s">
        <v>3051</v>
      </c>
      <c r="L942" s="45">
        <v>488</v>
      </c>
      <c r="M942" s="45">
        <v>188</v>
      </c>
      <c r="N942" s="26">
        <v>300</v>
      </c>
      <c r="O942" s="52">
        <v>44165</v>
      </c>
      <c r="P942" s="26">
        <v>2104</v>
      </c>
      <c r="Q942" s="45" t="s">
        <v>3737</v>
      </c>
      <c r="R942" s="45" t="s">
        <v>3102</v>
      </c>
      <c r="S942" s="45" t="s">
        <v>88</v>
      </c>
      <c r="T942" s="45"/>
      <c r="V942" s="45"/>
      <c r="W942" s="23" t="str">
        <f t="shared" si="100"/>
        <v>2049</v>
      </c>
      <c r="X942" s="23">
        <f t="shared" si="101"/>
        <v>2021</v>
      </c>
      <c r="Y942" s="23">
        <f t="shared" si="102"/>
        <v>2020</v>
      </c>
      <c r="Z942" s="23" t="str">
        <f t="shared" si="98"/>
        <v>jan</v>
      </c>
      <c r="AA942" s="23" t="str">
        <f t="shared" si="99"/>
        <v>nov</v>
      </c>
      <c r="AB942" s="23" t="str">
        <f t="shared" si="103"/>
        <v>ma</v>
      </c>
      <c r="AC942" s="23" t="str">
        <f t="shared" si="104"/>
        <v>ma</v>
      </c>
      <c r="AD942" s="45"/>
      <c r="AE942" s="45"/>
    </row>
    <row r="943" spans="1:31" x14ac:dyDescent="0.25">
      <c r="A943" s="45">
        <v>32565</v>
      </c>
      <c r="B943" s="45"/>
      <c r="C943" s="45">
        <v>10547</v>
      </c>
      <c r="D943" s="52">
        <v>44221</v>
      </c>
      <c r="E943" s="45">
        <v>1044749</v>
      </c>
      <c r="F943" s="45">
        <v>421790</v>
      </c>
      <c r="G943" s="45" t="s">
        <v>60</v>
      </c>
      <c r="H943" s="34">
        <v>70406</v>
      </c>
      <c r="I943" s="51">
        <v>5</v>
      </c>
      <c r="J943" s="45">
        <v>-1</v>
      </c>
      <c r="K943" s="45" t="s">
        <v>3102</v>
      </c>
      <c r="L943" s="45">
        <v>115</v>
      </c>
      <c r="M943" s="45">
        <v>114</v>
      </c>
      <c r="N943" s="26">
        <v>1</v>
      </c>
      <c r="O943" s="52">
        <v>44216</v>
      </c>
      <c r="P943" s="26">
        <v>2104</v>
      </c>
      <c r="Q943" s="45" t="s">
        <v>3106</v>
      </c>
      <c r="R943" s="45" t="s">
        <v>3102</v>
      </c>
      <c r="S943" s="45" t="s">
        <v>89</v>
      </c>
      <c r="T943" s="45"/>
      <c r="V943" s="45"/>
      <c r="W943" s="23" t="str">
        <f t="shared" si="100"/>
        <v>2104</v>
      </c>
      <c r="X943" s="23">
        <f t="shared" si="101"/>
        <v>2021</v>
      </c>
      <c r="Y943" s="23">
        <f t="shared" si="102"/>
        <v>2021</v>
      </c>
      <c r="Z943" s="23" t="str">
        <f t="shared" si="98"/>
        <v>jan</v>
      </c>
      <c r="AA943" s="23" t="str">
        <f t="shared" si="99"/>
        <v>jan</v>
      </c>
      <c r="AB943" s="23" t="str">
        <f t="shared" si="103"/>
        <v>ma</v>
      </c>
      <c r="AC943" s="23" t="str">
        <f t="shared" si="104"/>
        <v>on</v>
      </c>
      <c r="AD943" s="45"/>
      <c r="AE943" s="45"/>
    </row>
    <row r="944" spans="1:31" x14ac:dyDescent="0.25">
      <c r="A944" s="45">
        <v>32566</v>
      </c>
      <c r="B944" s="45"/>
      <c r="C944" s="45">
        <v>10549</v>
      </c>
      <c r="D944" s="52">
        <v>44222</v>
      </c>
      <c r="E944" s="45">
        <v>1044228</v>
      </c>
      <c r="F944" s="45">
        <v>404532</v>
      </c>
      <c r="G944" s="45" t="s">
        <v>60</v>
      </c>
      <c r="H944" s="34">
        <v>375560</v>
      </c>
      <c r="I944" s="51">
        <v>10</v>
      </c>
      <c r="J944" s="45">
        <v>-3</v>
      </c>
      <c r="K944" s="45" t="s">
        <v>3051</v>
      </c>
      <c r="L944" s="45">
        <v>96</v>
      </c>
      <c r="M944" s="45">
        <v>94</v>
      </c>
      <c r="N944" s="26">
        <v>2</v>
      </c>
      <c r="O944" s="52">
        <v>44216</v>
      </c>
      <c r="P944" s="26">
        <v>2104</v>
      </c>
      <c r="Q944" s="45" t="s">
        <v>3310</v>
      </c>
      <c r="R944" s="45" t="s">
        <v>3102</v>
      </c>
      <c r="S944" s="45" t="s">
        <v>88</v>
      </c>
      <c r="T944" s="45"/>
      <c r="V944" s="45"/>
      <c r="W944" s="23" t="str">
        <f t="shared" si="100"/>
        <v>2104</v>
      </c>
      <c r="X944" s="23">
        <f t="shared" si="101"/>
        <v>2021</v>
      </c>
      <c r="Y944" s="23">
        <f t="shared" si="102"/>
        <v>2021</v>
      </c>
      <c r="Z944" s="23" t="str">
        <f t="shared" si="98"/>
        <v>jan</v>
      </c>
      <c r="AA944" s="23" t="str">
        <f t="shared" si="99"/>
        <v>jan</v>
      </c>
      <c r="AB944" s="23" t="str">
        <f t="shared" si="103"/>
        <v>ti</v>
      </c>
      <c r="AC944" s="23" t="str">
        <f t="shared" si="104"/>
        <v>on</v>
      </c>
      <c r="AD944" s="45"/>
      <c r="AE944" s="45"/>
    </row>
    <row r="945" spans="1:31" x14ac:dyDescent="0.25">
      <c r="A945" s="104">
        <v>32613</v>
      </c>
      <c r="B945" s="104"/>
      <c r="C945" s="104">
        <v>10651</v>
      </c>
      <c r="D945" s="105">
        <v>44244</v>
      </c>
      <c r="E945" s="110">
        <v>1048120</v>
      </c>
      <c r="F945" s="110">
        <v>421143</v>
      </c>
      <c r="G945" s="104" t="s">
        <v>57</v>
      </c>
      <c r="H945" s="106">
        <v>53515</v>
      </c>
      <c r="I945" s="107">
        <v>50</v>
      </c>
      <c r="J945" s="104">
        <v>-40</v>
      </c>
      <c r="K945" s="104" t="s">
        <v>3051</v>
      </c>
      <c r="L945" s="104">
        <v>147</v>
      </c>
      <c r="M945" s="104">
        <v>107</v>
      </c>
      <c r="N945" s="108">
        <v>40</v>
      </c>
      <c r="O945" s="105">
        <v>44242</v>
      </c>
      <c r="P945" s="108">
        <v>2107</v>
      </c>
      <c r="Q945" s="104" t="s">
        <v>3108</v>
      </c>
      <c r="R945" s="104" t="s">
        <v>3102</v>
      </c>
      <c r="S945" s="104" t="s">
        <v>88</v>
      </c>
      <c r="T945" s="45"/>
      <c r="V945" s="45"/>
      <c r="W945" s="23" t="str">
        <f t="shared" si="100"/>
        <v>2108</v>
      </c>
      <c r="X945" s="23">
        <f t="shared" si="101"/>
        <v>2021</v>
      </c>
      <c r="Y945" s="23">
        <f t="shared" si="102"/>
        <v>2021</v>
      </c>
      <c r="Z945" s="23" t="str">
        <f t="shared" si="98"/>
        <v>feb</v>
      </c>
      <c r="AA945" s="23" t="str">
        <f t="shared" si="99"/>
        <v>feb</v>
      </c>
      <c r="AB945" s="23" t="str">
        <f t="shared" si="103"/>
        <v>on</v>
      </c>
      <c r="AC945" s="23" t="str">
        <f t="shared" si="104"/>
        <v>ma</v>
      </c>
      <c r="AD945" s="45"/>
      <c r="AE945" s="45"/>
    </row>
    <row r="946" spans="1:31" x14ac:dyDescent="0.25">
      <c r="A946" s="45">
        <v>32568</v>
      </c>
      <c r="B946" s="45"/>
      <c r="C946" s="45">
        <v>10551</v>
      </c>
      <c r="D946" s="52">
        <v>44222</v>
      </c>
      <c r="E946" s="45">
        <v>1044891</v>
      </c>
      <c r="F946" s="45">
        <v>400007</v>
      </c>
      <c r="G946" s="45" t="s">
        <v>57</v>
      </c>
      <c r="H946" s="34">
        <v>41673</v>
      </c>
      <c r="I946" s="51">
        <v>12</v>
      </c>
      <c r="J946" s="45">
        <v>-6</v>
      </c>
      <c r="K946" s="45" t="s">
        <v>3051</v>
      </c>
      <c r="L946" s="45">
        <v>6</v>
      </c>
      <c r="M946" s="45">
        <v>0</v>
      </c>
      <c r="N946" s="26">
        <v>6</v>
      </c>
      <c r="O946" s="52">
        <v>44218</v>
      </c>
      <c r="P946" s="26">
        <v>2104</v>
      </c>
      <c r="Q946" s="45" t="s">
        <v>3161</v>
      </c>
      <c r="R946" s="45" t="s">
        <v>3102</v>
      </c>
      <c r="S946" s="45" t="s">
        <v>88</v>
      </c>
      <c r="T946" s="45"/>
      <c r="V946" s="45"/>
      <c r="W946" s="23" t="str">
        <f t="shared" si="100"/>
        <v>2104</v>
      </c>
      <c r="X946" s="23">
        <f t="shared" si="101"/>
        <v>2021</v>
      </c>
      <c r="Y946" s="23">
        <f t="shared" si="102"/>
        <v>2021</v>
      </c>
      <c r="Z946" s="23" t="str">
        <f t="shared" si="98"/>
        <v>jan</v>
      </c>
      <c r="AA946" s="23" t="str">
        <f t="shared" si="99"/>
        <v>jan</v>
      </c>
      <c r="AB946" s="23" t="str">
        <f t="shared" si="103"/>
        <v>ti</v>
      </c>
      <c r="AC946" s="23" t="str">
        <f t="shared" si="104"/>
        <v>fr</v>
      </c>
      <c r="AD946" s="45"/>
      <c r="AE946" s="45"/>
    </row>
    <row r="947" spans="1:31" x14ac:dyDescent="0.25">
      <c r="A947" s="45">
        <v>32569</v>
      </c>
      <c r="B947" s="45"/>
      <c r="C947" s="45">
        <v>10554</v>
      </c>
      <c r="D947" s="52">
        <v>44223</v>
      </c>
      <c r="E947" s="45">
        <v>1042849</v>
      </c>
      <c r="F947" s="45">
        <v>700014</v>
      </c>
      <c r="G947" s="45" t="s">
        <v>60</v>
      </c>
      <c r="H947" s="34">
        <v>29373</v>
      </c>
      <c r="I947" s="51">
        <v>70</v>
      </c>
      <c r="J947" s="45">
        <v>-30</v>
      </c>
      <c r="K947" s="45" t="s">
        <v>3051</v>
      </c>
      <c r="L947" s="45">
        <v>821</v>
      </c>
      <c r="M947" s="45">
        <v>802</v>
      </c>
      <c r="N947" s="26">
        <v>19</v>
      </c>
      <c r="O947" s="52">
        <v>44207</v>
      </c>
      <c r="P947" s="26">
        <v>2104</v>
      </c>
      <c r="Q947" s="45" t="s">
        <v>3103</v>
      </c>
      <c r="R947" s="45" t="s">
        <v>3051</v>
      </c>
      <c r="S947" s="45" t="s">
        <v>89</v>
      </c>
      <c r="T947" s="45"/>
      <c r="V947" s="45"/>
      <c r="W947" s="23" t="str">
        <f t="shared" si="100"/>
        <v>2103</v>
      </c>
      <c r="X947" s="23">
        <f t="shared" si="101"/>
        <v>2021</v>
      </c>
      <c r="Y947" s="23">
        <f t="shared" si="102"/>
        <v>2021</v>
      </c>
      <c r="Z947" s="23" t="str">
        <f t="shared" si="98"/>
        <v>jan</v>
      </c>
      <c r="AA947" s="23" t="str">
        <f t="shared" si="99"/>
        <v>jan</v>
      </c>
      <c r="AB947" s="23" t="str">
        <f t="shared" si="103"/>
        <v>on</v>
      </c>
      <c r="AC947" s="23" t="str">
        <f t="shared" si="104"/>
        <v>ma</v>
      </c>
      <c r="AD947" s="45"/>
      <c r="AE947" s="45"/>
    </row>
    <row r="948" spans="1:31" x14ac:dyDescent="0.25">
      <c r="A948" s="45">
        <v>32570</v>
      </c>
      <c r="B948" s="45"/>
      <c r="C948" s="45">
        <v>10555</v>
      </c>
      <c r="D948" s="52">
        <v>44224</v>
      </c>
      <c r="E948" s="45">
        <v>1043951</v>
      </c>
      <c r="F948" s="45">
        <v>500434</v>
      </c>
      <c r="G948" s="45" t="s">
        <v>60</v>
      </c>
      <c r="H948" s="34">
        <v>31746</v>
      </c>
      <c r="I948" s="51">
        <v>10</v>
      </c>
      <c r="J948" s="45">
        <v>-5</v>
      </c>
      <c r="K948" s="45" t="s">
        <v>3051</v>
      </c>
      <c r="L948" s="45">
        <v>156</v>
      </c>
      <c r="M948" s="45">
        <v>156</v>
      </c>
      <c r="N948" s="26">
        <v>0</v>
      </c>
      <c r="O948" s="52">
        <v>44210</v>
      </c>
      <c r="P948" s="26">
        <v>2104</v>
      </c>
      <c r="Q948" s="45" t="s">
        <v>3106</v>
      </c>
      <c r="R948" s="45" t="s">
        <v>3051</v>
      </c>
      <c r="S948" s="45" t="s">
        <v>88</v>
      </c>
      <c r="T948" s="45"/>
      <c r="V948" s="45"/>
      <c r="W948" s="23" t="str">
        <f t="shared" si="100"/>
        <v>2103</v>
      </c>
      <c r="X948" s="23">
        <f t="shared" si="101"/>
        <v>2021</v>
      </c>
      <c r="Y948" s="23">
        <f t="shared" si="102"/>
        <v>2021</v>
      </c>
      <c r="Z948" s="23" t="str">
        <f t="shared" si="98"/>
        <v>jan</v>
      </c>
      <c r="AA948" s="23" t="str">
        <f t="shared" si="99"/>
        <v>jan</v>
      </c>
      <c r="AB948" s="23" t="str">
        <f t="shared" si="103"/>
        <v>to</v>
      </c>
      <c r="AC948" s="23" t="str">
        <f t="shared" si="104"/>
        <v>to</v>
      </c>
      <c r="AD948" s="45"/>
      <c r="AE948" s="45"/>
    </row>
    <row r="949" spans="1:31" x14ac:dyDescent="0.25">
      <c r="A949" s="45">
        <v>32571</v>
      </c>
      <c r="B949" s="45"/>
      <c r="C949" s="45">
        <v>10556</v>
      </c>
      <c r="D949" s="52">
        <v>44224</v>
      </c>
      <c r="E949" s="45">
        <v>1044840</v>
      </c>
      <c r="F949" s="45">
        <v>501210</v>
      </c>
      <c r="G949" s="45" t="s">
        <v>60</v>
      </c>
      <c r="H949" s="34">
        <v>77735</v>
      </c>
      <c r="I949" s="51">
        <v>9</v>
      </c>
      <c r="J949" s="45">
        <v>-1</v>
      </c>
      <c r="K949" s="45" t="s">
        <v>3102</v>
      </c>
      <c r="L949" s="45">
        <v>409</v>
      </c>
      <c r="M949" s="45">
        <v>409</v>
      </c>
      <c r="N949" s="26">
        <v>0</v>
      </c>
      <c r="O949" s="52">
        <v>44217</v>
      </c>
      <c r="P949" s="26">
        <v>2104</v>
      </c>
      <c r="Q949" s="45" t="s">
        <v>3103</v>
      </c>
      <c r="R949" s="45" t="s">
        <v>3051</v>
      </c>
      <c r="S949" s="45" t="s">
        <v>89</v>
      </c>
      <c r="T949" s="45"/>
      <c r="V949" s="45"/>
      <c r="W949" s="23" t="str">
        <f t="shared" si="100"/>
        <v>2104</v>
      </c>
      <c r="X949" s="23">
        <f t="shared" si="101"/>
        <v>2021</v>
      </c>
      <c r="Y949" s="23">
        <f t="shared" si="102"/>
        <v>2021</v>
      </c>
      <c r="Z949" s="23" t="str">
        <f t="shared" si="98"/>
        <v>jan</v>
      </c>
      <c r="AA949" s="23" t="str">
        <f t="shared" si="99"/>
        <v>jan</v>
      </c>
      <c r="AB949" s="23" t="str">
        <f t="shared" si="103"/>
        <v>to</v>
      </c>
      <c r="AC949" s="23" t="str">
        <f t="shared" si="104"/>
        <v>to</v>
      </c>
      <c r="AD949" s="45"/>
      <c r="AE949" s="45"/>
    </row>
    <row r="950" spans="1:31" x14ac:dyDescent="0.25">
      <c r="A950" s="104">
        <v>32614</v>
      </c>
      <c r="B950" s="104"/>
      <c r="C950" s="104">
        <v>10652</v>
      </c>
      <c r="D950" s="105">
        <v>44244</v>
      </c>
      <c r="E950" s="104">
        <v>1048120</v>
      </c>
      <c r="F950" s="104">
        <v>421143</v>
      </c>
      <c r="G950" s="104" t="s">
        <v>57</v>
      </c>
      <c r="H950" s="106">
        <v>53685</v>
      </c>
      <c r="I950" s="107">
        <v>40</v>
      </c>
      <c r="J950" s="104">
        <v>-10</v>
      </c>
      <c r="K950" s="104" t="s">
        <v>3051</v>
      </c>
      <c r="L950" s="104">
        <v>364</v>
      </c>
      <c r="M950" s="104">
        <v>364</v>
      </c>
      <c r="N950" s="108">
        <v>0</v>
      </c>
      <c r="O950" s="105">
        <v>44242</v>
      </c>
      <c r="P950" s="108">
        <v>2107</v>
      </c>
      <c r="Q950" s="104" t="s">
        <v>3108</v>
      </c>
      <c r="R950" s="104" t="s">
        <v>3051</v>
      </c>
      <c r="S950" s="104" t="s">
        <v>88</v>
      </c>
      <c r="T950" s="45"/>
      <c r="V950" s="45"/>
      <c r="W950" s="23" t="str">
        <f t="shared" si="100"/>
        <v>2108</v>
      </c>
      <c r="X950" s="23">
        <f t="shared" si="101"/>
        <v>2021</v>
      </c>
      <c r="Y950" s="23">
        <f t="shared" si="102"/>
        <v>2021</v>
      </c>
      <c r="Z950" s="23" t="str">
        <f t="shared" si="98"/>
        <v>feb</v>
      </c>
      <c r="AA950" s="23" t="str">
        <f t="shared" si="99"/>
        <v>feb</v>
      </c>
      <c r="AB950" s="23" t="str">
        <f t="shared" si="103"/>
        <v>on</v>
      </c>
      <c r="AC950" s="23" t="str">
        <f t="shared" si="104"/>
        <v>ma</v>
      </c>
      <c r="AD950" s="45"/>
      <c r="AE950" s="45"/>
    </row>
    <row r="951" spans="1:31" x14ac:dyDescent="0.25">
      <c r="A951" s="45">
        <v>32573</v>
      </c>
      <c r="B951" s="45"/>
      <c r="C951" s="45">
        <v>10560</v>
      </c>
      <c r="D951" s="52">
        <v>44224</v>
      </c>
      <c r="E951" s="45">
        <v>1044704</v>
      </c>
      <c r="F951" s="45">
        <v>600010</v>
      </c>
      <c r="G951" s="45" t="s">
        <v>60</v>
      </c>
      <c r="H951" s="34">
        <v>45895</v>
      </c>
      <c r="I951" s="51">
        <v>12</v>
      </c>
      <c r="J951" s="45">
        <v>-1</v>
      </c>
      <c r="K951" s="45" t="s">
        <v>3102</v>
      </c>
      <c r="L951" s="45">
        <v>715</v>
      </c>
      <c r="M951" s="45">
        <v>714</v>
      </c>
      <c r="N951" s="26">
        <v>1</v>
      </c>
      <c r="O951" s="52">
        <v>44216</v>
      </c>
      <c r="P951" s="26">
        <v>2104</v>
      </c>
      <c r="Q951" s="45" t="s">
        <v>3310</v>
      </c>
      <c r="R951" s="45" t="s">
        <v>3102</v>
      </c>
      <c r="S951" s="45" t="s">
        <v>88</v>
      </c>
      <c r="T951" s="45"/>
      <c r="V951" s="45"/>
      <c r="W951" s="23" t="str">
        <f t="shared" si="100"/>
        <v>2104</v>
      </c>
      <c r="X951" s="23">
        <f t="shared" si="101"/>
        <v>2021</v>
      </c>
      <c r="Y951" s="23">
        <f t="shared" si="102"/>
        <v>2021</v>
      </c>
      <c r="Z951" s="23" t="str">
        <f t="shared" si="98"/>
        <v>jan</v>
      </c>
      <c r="AA951" s="23" t="str">
        <f t="shared" si="99"/>
        <v>jan</v>
      </c>
      <c r="AB951" s="23" t="str">
        <f t="shared" si="103"/>
        <v>to</v>
      </c>
      <c r="AC951" s="23" t="str">
        <f t="shared" si="104"/>
        <v>on</v>
      </c>
      <c r="AD951" s="45"/>
      <c r="AE951" s="45"/>
    </row>
    <row r="952" spans="1:31" x14ac:dyDescent="0.25">
      <c r="A952" s="45">
        <v>32574</v>
      </c>
      <c r="B952" s="45"/>
      <c r="C952" s="45">
        <v>10561</v>
      </c>
      <c r="D952" s="52">
        <v>44224</v>
      </c>
      <c r="E952" s="45">
        <v>1045317</v>
      </c>
      <c r="F952" s="45">
        <v>423378</v>
      </c>
      <c r="G952" s="45" t="s">
        <v>60</v>
      </c>
      <c r="H952" s="34">
        <v>405199</v>
      </c>
      <c r="I952" s="51">
        <v>70</v>
      </c>
      <c r="J952" s="45">
        <v>-63</v>
      </c>
      <c r="K952" s="45" t="s">
        <v>3051</v>
      </c>
      <c r="L952" s="45">
        <v>913</v>
      </c>
      <c r="M952" s="45">
        <v>862</v>
      </c>
      <c r="N952" s="26">
        <v>51</v>
      </c>
      <c r="O952" s="52">
        <v>44221</v>
      </c>
      <c r="P952" s="26">
        <v>2104</v>
      </c>
      <c r="Q952" s="45" t="s">
        <v>70</v>
      </c>
      <c r="R952" s="45" t="s">
        <v>3102</v>
      </c>
      <c r="S952" s="45" t="s">
        <v>88</v>
      </c>
      <c r="T952" s="45"/>
      <c r="V952" s="45"/>
      <c r="W952" s="23" t="str">
        <f t="shared" si="100"/>
        <v>2105</v>
      </c>
      <c r="X952" s="23">
        <f t="shared" si="101"/>
        <v>2021</v>
      </c>
      <c r="Y952" s="23">
        <f t="shared" si="102"/>
        <v>2021</v>
      </c>
      <c r="Z952" s="23" t="str">
        <f t="shared" si="98"/>
        <v>jan</v>
      </c>
      <c r="AA952" s="23" t="str">
        <f t="shared" si="99"/>
        <v>jan</v>
      </c>
      <c r="AB952" s="23" t="str">
        <f t="shared" si="103"/>
        <v>to</v>
      </c>
      <c r="AC952" s="23" t="str">
        <f t="shared" si="104"/>
        <v>ma</v>
      </c>
      <c r="AD952" s="45"/>
      <c r="AE952" s="45"/>
    </row>
    <row r="953" spans="1:31" x14ac:dyDescent="0.25">
      <c r="A953" s="45">
        <v>32575</v>
      </c>
      <c r="B953" s="45"/>
      <c r="C953" s="45">
        <v>10561</v>
      </c>
      <c r="D953" s="52">
        <v>44224</v>
      </c>
      <c r="E953" s="45">
        <v>1044465</v>
      </c>
      <c r="F953" s="45">
        <v>407005</v>
      </c>
      <c r="G953" s="45" t="s">
        <v>57</v>
      </c>
      <c r="H953" s="34">
        <v>53755</v>
      </c>
      <c r="I953" s="51">
        <v>15</v>
      </c>
      <c r="J953" s="45">
        <v>-15</v>
      </c>
      <c r="K953" s="45" t="s">
        <v>3051</v>
      </c>
      <c r="L953" s="45">
        <v>412</v>
      </c>
      <c r="M953" s="45">
        <v>412</v>
      </c>
      <c r="N953" s="26">
        <v>0</v>
      </c>
      <c r="O953" s="52">
        <v>44216</v>
      </c>
      <c r="P953" s="26">
        <v>2104</v>
      </c>
      <c r="Q953" s="45" t="s">
        <v>3181</v>
      </c>
      <c r="R953" s="45" t="s">
        <v>3051</v>
      </c>
      <c r="S953" s="45" t="s">
        <v>88</v>
      </c>
      <c r="T953" s="45"/>
      <c r="V953" s="45"/>
      <c r="W953" s="23" t="str">
        <f t="shared" si="100"/>
        <v>2104</v>
      </c>
      <c r="X953" s="23">
        <f t="shared" si="101"/>
        <v>2021</v>
      </c>
      <c r="Y953" s="23">
        <f t="shared" si="102"/>
        <v>2021</v>
      </c>
      <c r="Z953" s="23" t="str">
        <f t="shared" si="98"/>
        <v>jan</v>
      </c>
      <c r="AA953" s="23" t="str">
        <f t="shared" si="99"/>
        <v>jan</v>
      </c>
      <c r="AB953" s="23" t="str">
        <f t="shared" si="103"/>
        <v>to</v>
      </c>
      <c r="AC953" s="23" t="str">
        <f t="shared" si="104"/>
        <v>on</v>
      </c>
      <c r="AD953" s="45"/>
      <c r="AE953" s="45"/>
    </row>
    <row r="954" spans="1:31" x14ac:dyDescent="0.25">
      <c r="A954" s="45">
        <v>32576</v>
      </c>
      <c r="B954" s="45"/>
      <c r="C954" s="45">
        <v>10565</v>
      </c>
      <c r="D954" s="52">
        <v>44225</v>
      </c>
      <c r="E954" s="45">
        <v>1045475</v>
      </c>
      <c r="F954" s="63">
        <v>500470</v>
      </c>
      <c r="G954" s="45" t="s">
        <v>60</v>
      </c>
      <c r="H954" s="34">
        <v>31662</v>
      </c>
      <c r="I954" s="51">
        <v>5</v>
      </c>
      <c r="J954" s="45">
        <v>-3</v>
      </c>
      <c r="K954" s="45" t="s">
        <v>3102</v>
      </c>
      <c r="L954" s="45">
        <v>29</v>
      </c>
      <c r="M954" s="45">
        <v>27</v>
      </c>
      <c r="N954" s="26">
        <v>3</v>
      </c>
      <c r="O954" s="52">
        <v>44222</v>
      </c>
      <c r="P954" s="26">
        <v>2104</v>
      </c>
      <c r="Q954" s="45" t="s">
        <v>3103</v>
      </c>
      <c r="R954" s="45" t="s">
        <v>3102</v>
      </c>
      <c r="S954" s="45" t="s">
        <v>88</v>
      </c>
      <c r="T954" s="45"/>
      <c r="V954" s="45"/>
      <c r="W954" s="23" t="str">
        <f t="shared" si="100"/>
        <v>2105</v>
      </c>
      <c r="X954" s="23">
        <f t="shared" si="101"/>
        <v>2021</v>
      </c>
      <c r="Y954" s="23">
        <f t="shared" si="102"/>
        <v>2021</v>
      </c>
      <c r="Z954" s="23" t="str">
        <f t="shared" si="98"/>
        <v>jan</v>
      </c>
      <c r="AA954" s="23" t="str">
        <f t="shared" si="99"/>
        <v>jan</v>
      </c>
      <c r="AB954" s="23" t="str">
        <f t="shared" si="103"/>
        <v>fr</v>
      </c>
      <c r="AC954" s="23" t="str">
        <f t="shared" si="104"/>
        <v>ti</v>
      </c>
      <c r="AD954" s="45"/>
      <c r="AE954" s="45"/>
    </row>
    <row r="955" spans="1:31" x14ac:dyDescent="0.25">
      <c r="A955" s="45">
        <v>32577</v>
      </c>
      <c r="B955" s="45"/>
      <c r="C955" s="45">
        <v>10566</v>
      </c>
      <c r="D955" s="52">
        <v>44225</v>
      </c>
      <c r="E955" s="45">
        <v>1042854</v>
      </c>
      <c r="F955" s="63">
        <v>501308</v>
      </c>
      <c r="G955" s="45" t="s">
        <v>60</v>
      </c>
      <c r="H955" s="34">
        <v>29645</v>
      </c>
      <c r="I955" s="51">
        <v>1</v>
      </c>
      <c r="J955" s="45">
        <v>-1</v>
      </c>
      <c r="K955" s="45" t="s">
        <v>3102</v>
      </c>
      <c r="L955" s="45">
        <v>108</v>
      </c>
      <c r="M955" s="45">
        <v>108</v>
      </c>
      <c r="N955" s="26">
        <v>0</v>
      </c>
      <c r="O955" s="52">
        <v>44202</v>
      </c>
      <c r="P955" s="26">
        <v>2104</v>
      </c>
      <c r="Q955" s="45" t="s">
        <v>3322</v>
      </c>
      <c r="R955" s="45" t="s">
        <v>3051</v>
      </c>
      <c r="S955" s="45" t="s">
        <v>89</v>
      </c>
      <c r="T955" s="45"/>
      <c r="V955" s="45"/>
      <c r="W955" s="23" t="str">
        <f t="shared" si="100"/>
        <v>2102</v>
      </c>
      <c r="X955" s="23">
        <f t="shared" si="101"/>
        <v>2021</v>
      </c>
      <c r="Y955" s="23">
        <f t="shared" si="102"/>
        <v>2021</v>
      </c>
      <c r="Z955" s="23" t="str">
        <f t="shared" ref="Z955:Z1018" si="105">TEXT(D955,"MMM")</f>
        <v>jan</v>
      </c>
      <c r="AA955" s="23" t="str">
        <f t="shared" ref="AA955:AA1018" si="106">TEXT(O955,"MMM")</f>
        <v>jan</v>
      </c>
      <c r="AB955" s="23" t="str">
        <f t="shared" si="103"/>
        <v>fr</v>
      </c>
      <c r="AC955" s="23" t="str">
        <f t="shared" si="104"/>
        <v>on</v>
      </c>
      <c r="AD955" s="45"/>
      <c r="AE955" s="45"/>
    </row>
    <row r="956" spans="1:31" x14ac:dyDescent="0.25">
      <c r="A956" s="104">
        <v>32548</v>
      </c>
      <c r="B956" s="104"/>
      <c r="C956" s="104">
        <v>10512</v>
      </c>
      <c r="D956" s="105">
        <v>44214</v>
      </c>
      <c r="E956" s="104">
        <v>1042319</v>
      </c>
      <c r="F956" s="110">
        <v>430021</v>
      </c>
      <c r="G956" s="104" t="s">
        <v>57</v>
      </c>
      <c r="H956" s="106">
        <v>97311482</v>
      </c>
      <c r="I956" s="107">
        <v>210</v>
      </c>
      <c r="J956" s="104">
        <v>210</v>
      </c>
      <c r="K956" s="104" t="s">
        <v>3051</v>
      </c>
      <c r="L956" s="104">
        <v>0</v>
      </c>
      <c r="M956" s="104">
        <v>0</v>
      </c>
      <c r="N956" s="108">
        <v>0</v>
      </c>
      <c r="O956" s="105">
        <v>44200</v>
      </c>
      <c r="P956" s="108">
        <v>2102</v>
      </c>
      <c r="Q956" s="104" t="s">
        <v>3108</v>
      </c>
      <c r="R956" s="104" t="s">
        <v>3051</v>
      </c>
      <c r="S956" s="104" t="s">
        <v>88</v>
      </c>
      <c r="T956" s="45"/>
      <c r="V956" s="45" t="s">
        <v>3781</v>
      </c>
      <c r="W956" s="23" t="str">
        <f t="shared" ref="W956:W1019" si="107">CONCATENATE(RIGHT(TEXT(YEAR(O956),"#"),2),TEXT(WEEKNUM(O956),"0#"))</f>
        <v>2102</v>
      </c>
      <c r="X956" s="23">
        <f t="shared" ref="X956:X1019" si="108">YEAR(D956)</f>
        <v>2021</v>
      </c>
      <c r="Y956" s="23">
        <f t="shared" ref="Y956:Y1019" si="109">YEAR(O956)</f>
        <v>2021</v>
      </c>
      <c r="Z956" s="23" t="str">
        <f t="shared" si="105"/>
        <v>jan</v>
      </c>
      <c r="AA956" s="23" t="str">
        <f t="shared" si="106"/>
        <v>jan</v>
      </c>
      <c r="AB956" s="23" t="str">
        <f t="shared" ref="AB956:AB1019" si="110">TEXT(D956,"DDD")</f>
        <v>ma</v>
      </c>
      <c r="AC956" s="23" t="str">
        <f t="shared" ref="AC956:AC1019" si="111">TEXT(O956,"DDD")</f>
        <v>ma</v>
      </c>
      <c r="AD956" s="45"/>
      <c r="AE956" s="45"/>
    </row>
    <row r="957" spans="1:31" x14ac:dyDescent="0.25">
      <c r="A957" s="45">
        <v>32579</v>
      </c>
      <c r="B957" s="45"/>
      <c r="C957" s="45">
        <v>10569</v>
      </c>
      <c r="D957" s="52">
        <v>44225</v>
      </c>
      <c r="E957" s="45">
        <v>1036224</v>
      </c>
      <c r="F957" s="45">
        <v>420005</v>
      </c>
      <c r="G957" s="45" t="s">
        <v>57</v>
      </c>
      <c r="H957" s="34">
        <v>77749</v>
      </c>
      <c r="I957" s="51">
        <v>180</v>
      </c>
      <c r="J957" s="45">
        <v>20</v>
      </c>
      <c r="K957" s="45" t="s">
        <v>3051</v>
      </c>
      <c r="L957" s="45">
        <v>639</v>
      </c>
      <c r="M957" s="45">
        <v>639</v>
      </c>
      <c r="N957" s="26">
        <v>0</v>
      </c>
      <c r="O957" s="52">
        <v>44139</v>
      </c>
      <c r="P957" s="26">
        <v>2104</v>
      </c>
      <c r="Q957" s="45" t="s">
        <v>3737</v>
      </c>
      <c r="R957" s="45" t="s">
        <v>3051</v>
      </c>
      <c r="S957" s="45" t="s">
        <v>88</v>
      </c>
      <c r="T957" s="45"/>
      <c r="V957" s="45" t="s">
        <v>3720</v>
      </c>
      <c r="W957" s="23" t="str">
        <f t="shared" si="107"/>
        <v>2045</v>
      </c>
      <c r="X957" s="23">
        <f t="shared" si="108"/>
        <v>2021</v>
      </c>
      <c r="Y957" s="23">
        <f t="shared" si="109"/>
        <v>2020</v>
      </c>
      <c r="Z957" s="23" t="str">
        <f t="shared" si="105"/>
        <v>jan</v>
      </c>
      <c r="AA957" s="23" t="str">
        <f t="shared" si="106"/>
        <v>nov</v>
      </c>
      <c r="AB957" s="23" t="str">
        <f t="shared" si="110"/>
        <v>fr</v>
      </c>
      <c r="AC957" s="23" t="str">
        <f t="shared" si="111"/>
        <v>on</v>
      </c>
      <c r="AD957" s="45"/>
      <c r="AE957" s="45"/>
    </row>
    <row r="958" spans="1:31" x14ac:dyDescent="0.25">
      <c r="A958" s="104">
        <v>32608</v>
      </c>
      <c r="B958" s="104"/>
      <c r="C958" s="104">
        <v>10638</v>
      </c>
      <c r="D958" s="105">
        <v>44242</v>
      </c>
      <c r="E958" s="104">
        <v>1045754</v>
      </c>
      <c r="F958" s="110">
        <v>700040</v>
      </c>
      <c r="G958" s="104" t="s">
        <v>57</v>
      </c>
      <c r="H958" s="106">
        <v>691132</v>
      </c>
      <c r="I958" s="107">
        <v>25</v>
      </c>
      <c r="J958" s="104">
        <v>-5</v>
      </c>
      <c r="K958" s="104" t="s">
        <v>3051</v>
      </c>
      <c r="L958" s="104">
        <v>600</v>
      </c>
      <c r="M958" s="104">
        <v>601</v>
      </c>
      <c r="N958" s="108">
        <v>-1</v>
      </c>
      <c r="O958" s="105">
        <v>44228</v>
      </c>
      <c r="P958" s="108">
        <v>2107</v>
      </c>
      <c r="Q958" s="104" t="s">
        <v>3108</v>
      </c>
      <c r="R958" s="104" t="s">
        <v>3051</v>
      </c>
      <c r="S958" s="104" t="s">
        <v>88</v>
      </c>
      <c r="T958" s="45"/>
      <c r="V958" s="45"/>
      <c r="W958" s="23" t="str">
        <f t="shared" si="107"/>
        <v>2106</v>
      </c>
      <c r="X958" s="23">
        <f t="shared" si="108"/>
        <v>2021</v>
      </c>
      <c r="Y958" s="23">
        <f t="shared" si="109"/>
        <v>2021</v>
      </c>
      <c r="Z958" s="23" t="str">
        <f t="shared" si="105"/>
        <v>feb</v>
      </c>
      <c r="AA958" s="23" t="str">
        <f t="shared" si="106"/>
        <v>feb</v>
      </c>
      <c r="AB958" s="23" t="str">
        <f t="shared" si="110"/>
        <v>ma</v>
      </c>
      <c r="AC958" s="23" t="str">
        <f t="shared" si="111"/>
        <v>ma</v>
      </c>
      <c r="AD958" s="45"/>
      <c r="AE958" s="45"/>
    </row>
    <row r="959" spans="1:31" x14ac:dyDescent="0.25">
      <c r="A959" s="45">
        <v>32581</v>
      </c>
      <c r="B959" s="45"/>
      <c r="C959" s="45">
        <v>10573</v>
      </c>
      <c r="D959" s="52">
        <v>44228</v>
      </c>
      <c r="E959" s="45">
        <v>1044626</v>
      </c>
      <c r="F959" s="63">
        <v>66152310</v>
      </c>
      <c r="G959" s="45" t="s">
        <v>57</v>
      </c>
      <c r="H959" s="34">
        <v>299152</v>
      </c>
      <c r="I959" s="51">
        <v>1</v>
      </c>
      <c r="J959" s="45">
        <v>0</v>
      </c>
      <c r="K959" s="45" t="s">
        <v>3102</v>
      </c>
      <c r="L959" s="45">
        <v>172</v>
      </c>
      <c r="M959" s="45">
        <v>172</v>
      </c>
      <c r="N959" s="26">
        <v>0</v>
      </c>
      <c r="O959" s="52">
        <v>44216</v>
      </c>
      <c r="P959" s="26">
        <v>2105</v>
      </c>
      <c r="Q959" s="45" t="s">
        <v>3269</v>
      </c>
      <c r="R959" s="45" t="s">
        <v>3051</v>
      </c>
      <c r="S959" s="45" t="s">
        <v>88</v>
      </c>
      <c r="T959" s="45"/>
      <c r="V959" s="45"/>
      <c r="W959" s="23" t="str">
        <f t="shared" si="107"/>
        <v>2104</v>
      </c>
      <c r="X959" s="23">
        <f t="shared" si="108"/>
        <v>2021</v>
      </c>
      <c r="Y959" s="23">
        <f t="shared" si="109"/>
        <v>2021</v>
      </c>
      <c r="Z959" s="23" t="str">
        <f t="shared" si="105"/>
        <v>feb</v>
      </c>
      <c r="AA959" s="23" t="str">
        <f t="shared" si="106"/>
        <v>jan</v>
      </c>
      <c r="AB959" s="23" t="str">
        <f t="shared" si="110"/>
        <v>ma</v>
      </c>
      <c r="AC959" s="23" t="str">
        <f t="shared" si="111"/>
        <v>on</v>
      </c>
      <c r="AD959" s="45"/>
      <c r="AE959" s="45"/>
    </row>
    <row r="960" spans="1:31" x14ac:dyDescent="0.25">
      <c r="A960" s="104">
        <v>32619</v>
      </c>
      <c r="B960" s="104"/>
      <c r="C960" s="104">
        <v>10667</v>
      </c>
      <c r="D960" s="105">
        <v>44246</v>
      </c>
      <c r="E960" s="104">
        <v>1044725</v>
      </c>
      <c r="F960" s="110">
        <v>700040</v>
      </c>
      <c r="G960" s="104" t="s">
        <v>57</v>
      </c>
      <c r="H960" s="106">
        <v>40612</v>
      </c>
      <c r="I960" s="107">
        <v>20</v>
      </c>
      <c r="J960" s="104">
        <v>-20</v>
      </c>
      <c r="K960" s="104" t="s">
        <v>3051</v>
      </c>
      <c r="L960" s="104">
        <v>51</v>
      </c>
      <c r="M960" s="104">
        <v>36</v>
      </c>
      <c r="N960" s="108">
        <v>15</v>
      </c>
      <c r="O960" s="105">
        <v>44221</v>
      </c>
      <c r="P960" s="108">
        <v>2107</v>
      </c>
      <c r="Q960" s="104" t="s">
        <v>3108</v>
      </c>
      <c r="R960" s="104" t="s">
        <v>3051</v>
      </c>
      <c r="S960" s="104" t="s">
        <v>88</v>
      </c>
      <c r="T960" s="45"/>
      <c r="V960" s="45"/>
      <c r="W960" s="23" t="str">
        <f t="shared" si="107"/>
        <v>2105</v>
      </c>
      <c r="X960" s="23">
        <f t="shared" si="108"/>
        <v>2021</v>
      </c>
      <c r="Y960" s="23">
        <f t="shared" si="109"/>
        <v>2021</v>
      </c>
      <c r="Z960" s="23" t="str">
        <f t="shared" si="105"/>
        <v>feb</v>
      </c>
      <c r="AA960" s="23" t="str">
        <f t="shared" si="106"/>
        <v>jan</v>
      </c>
      <c r="AB960" s="23" t="str">
        <f t="shared" si="110"/>
        <v>fr</v>
      </c>
      <c r="AC960" s="23" t="str">
        <f t="shared" si="111"/>
        <v>ma</v>
      </c>
      <c r="AD960" s="45"/>
      <c r="AE960" s="45"/>
    </row>
    <row r="961" spans="1:31" x14ac:dyDescent="0.25">
      <c r="A961" s="104">
        <v>32632</v>
      </c>
      <c r="B961" s="104"/>
      <c r="C961" s="104">
        <v>10694</v>
      </c>
      <c r="D961" s="105">
        <v>44252</v>
      </c>
      <c r="E961" s="104">
        <v>1048595</v>
      </c>
      <c r="F961" s="104">
        <v>3515</v>
      </c>
      <c r="G961" s="104" t="s">
        <v>57</v>
      </c>
      <c r="H961" s="106">
        <v>549640</v>
      </c>
      <c r="I961" s="107">
        <v>50</v>
      </c>
      <c r="J961" s="104">
        <v>-30</v>
      </c>
      <c r="K961" s="104" t="s">
        <v>3051</v>
      </c>
      <c r="L961" s="104">
        <v>1420</v>
      </c>
      <c r="M961" s="104">
        <v>1420</v>
      </c>
      <c r="N961" s="108">
        <v>0</v>
      </c>
      <c r="O961" s="105">
        <v>44245</v>
      </c>
      <c r="P961" s="108">
        <v>2108</v>
      </c>
      <c r="Q961" s="104" t="s">
        <v>3105</v>
      </c>
      <c r="R961" s="104" t="s">
        <v>3051</v>
      </c>
      <c r="S961" s="104" t="s">
        <v>88</v>
      </c>
      <c r="T961" s="45"/>
      <c r="V961" s="45"/>
      <c r="W961" s="23" t="str">
        <f t="shared" si="107"/>
        <v>2108</v>
      </c>
      <c r="X961" s="23">
        <f t="shared" si="108"/>
        <v>2021</v>
      </c>
      <c r="Y961" s="23">
        <f t="shared" si="109"/>
        <v>2021</v>
      </c>
      <c r="Z961" s="23" t="str">
        <f t="shared" si="105"/>
        <v>feb</v>
      </c>
      <c r="AA961" s="23" t="str">
        <f t="shared" si="106"/>
        <v>feb</v>
      </c>
      <c r="AB961" s="23" t="str">
        <f t="shared" si="110"/>
        <v>to</v>
      </c>
      <c r="AC961" s="23" t="str">
        <f t="shared" si="111"/>
        <v>to</v>
      </c>
      <c r="AD961" s="45"/>
      <c r="AE961" s="45"/>
    </row>
    <row r="962" spans="1:31" x14ac:dyDescent="0.25">
      <c r="A962" s="45">
        <v>32584</v>
      </c>
      <c r="B962" s="45"/>
      <c r="C962" s="45">
        <v>10578</v>
      </c>
      <c r="D962" s="52">
        <v>44229</v>
      </c>
      <c r="E962" s="45">
        <v>1044863</v>
      </c>
      <c r="F962" s="63">
        <v>418062</v>
      </c>
      <c r="G962" s="45" t="s">
        <v>57</v>
      </c>
      <c r="H962" s="34">
        <v>71703</v>
      </c>
      <c r="I962" s="51">
        <v>15</v>
      </c>
      <c r="J962" s="45">
        <v>-14</v>
      </c>
      <c r="K962" s="45" t="s">
        <v>3051</v>
      </c>
      <c r="L962" s="45">
        <v>297</v>
      </c>
      <c r="M962" s="45">
        <v>283</v>
      </c>
      <c r="N962" s="26">
        <v>14</v>
      </c>
      <c r="O962" s="52">
        <v>44217</v>
      </c>
      <c r="P962" s="26">
        <v>2105</v>
      </c>
      <c r="Q962" s="45" t="s">
        <v>3181</v>
      </c>
      <c r="R962" s="45" t="s">
        <v>3102</v>
      </c>
      <c r="S962" s="45" t="s">
        <v>88</v>
      </c>
      <c r="T962" s="45"/>
      <c r="V962" s="45"/>
      <c r="W962" s="23" t="str">
        <f t="shared" si="107"/>
        <v>2104</v>
      </c>
      <c r="X962" s="23">
        <f t="shared" si="108"/>
        <v>2021</v>
      </c>
      <c r="Y962" s="23">
        <f t="shared" si="109"/>
        <v>2021</v>
      </c>
      <c r="Z962" s="23" t="str">
        <f t="shared" si="105"/>
        <v>feb</v>
      </c>
      <c r="AA962" s="23" t="str">
        <f t="shared" si="106"/>
        <v>jan</v>
      </c>
      <c r="AB962" s="23" t="str">
        <f t="shared" si="110"/>
        <v>ti</v>
      </c>
      <c r="AC962" s="23" t="str">
        <f t="shared" si="111"/>
        <v>to</v>
      </c>
      <c r="AD962" s="45"/>
      <c r="AE962" s="45"/>
    </row>
    <row r="963" spans="1:31" x14ac:dyDescent="0.25">
      <c r="A963" s="45">
        <v>32585</v>
      </c>
      <c r="B963" s="45"/>
      <c r="C963" s="45">
        <v>10579</v>
      </c>
      <c r="D963" s="52">
        <v>44229</v>
      </c>
      <c r="E963" s="45">
        <v>1045729</v>
      </c>
      <c r="F963" s="63">
        <v>405012</v>
      </c>
      <c r="G963" s="45" t="s">
        <v>60</v>
      </c>
      <c r="H963" s="34">
        <v>475552</v>
      </c>
      <c r="I963" s="51">
        <v>11</v>
      </c>
      <c r="J963" s="45">
        <v>-1</v>
      </c>
      <c r="K963" s="45" t="s">
        <v>3051</v>
      </c>
      <c r="L963" s="45">
        <v>161</v>
      </c>
      <c r="M963" s="45">
        <v>160</v>
      </c>
      <c r="N963" s="26">
        <v>1</v>
      </c>
      <c r="O963" s="52">
        <v>44223</v>
      </c>
      <c r="P963" s="26">
        <v>2105</v>
      </c>
      <c r="Q963" s="45" t="s">
        <v>3364</v>
      </c>
      <c r="R963" s="45" t="s">
        <v>3102</v>
      </c>
      <c r="S963" s="45" t="s">
        <v>88</v>
      </c>
      <c r="T963" s="45"/>
      <c r="V963" s="45"/>
      <c r="W963" s="23" t="str">
        <f t="shared" si="107"/>
        <v>2105</v>
      </c>
      <c r="X963" s="23">
        <f t="shared" si="108"/>
        <v>2021</v>
      </c>
      <c r="Y963" s="23">
        <f t="shared" si="109"/>
        <v>2021</v>
      </c>
      <c r="Z963" s="23" t="str">
        <f t="shared" si="105"/>
        <v>feb</v>
      </c>
      <c r="AA963" s="23" t="str">
        <f t="shared" si="106"/>
        <v>jan</v>
      </c>
      <c r="AB963" s="23" t="str">
        <f t="shared" si="110"/>
        <v>ti</v>
      </c>
      <c r="AC963" s="23" t="str">
        <f t="shared" si="111"/>
        <v>on</v>
      </c>
      <c r="AD963" s="45"/>
      <c r="AE963" s="45"/>
    </row>
    <row r="964" spans="1:31" x14ac:dyDescent="0.25">
      <c r="A964" s="45">
        <v>32586</v>
      </c>
      <c r="B964" s="45"/>
      <c r="C964" s="45">
        <v>10583</v>
      </c>
      <c r="D964" s="52">
        <v>44230</v>
      </c>
      <c r="E964" s="45">
        <v>1046173</v>
      </c>
      <c r="F964" s="63">
        <v>74311818</v>
      </c>
      <c r="G964" s="45" t="s">
        <v>57</v>
      </c>
      <c r="H964" s="34">
        <v>93053</v>
      </c>
      <c r="I964" s="51">
        <v>1</v>
      </c>
      <c r="J964" s="45">
        <v>0</v>
      </c>
      <c r="K964" s="45" t="s">
        <v>3051</v>
      </c>
      <c r="L964" s="45">
        <v>26</v>
      </c>
      <c r="M964" s="45">
        <v>26</v>
      </c>
      <c r="N964" s="26">
        <v>0</v>
      </c>
      <c r="O964" s="52">
        <v>44228</v>
      </c>
      <c r="P964" s="26">
        <v>2105</v>
      </c>
      <c r="Q964" s="45" t="s">
        <v>3107</v>
      </c>
      <c r="R964" s="45" t="s">
        <v>3051</v>
      </c>
      <c r="S964" s="45" t="s">
        <v>88</v>
      </c>
      <c r="T964" s="45"/>
      <c r="V964" s="45"/>
      <c r="W964" s="23" t="str">
        <f t="shared" si="107"/>
        <v>2106</v>
      </c>
      <c r="X964" s="23">
        <f t="shared" si="108"/>
        <v>2021</v>
      </c>
      <c r="Y964" s="23">
        <f t="shared" si="109"/>
        <v>2021</v>
      </c>
      <c r="Z964" s="23" t="str">
        <f t="shared" si="105"/>
        <v>feb</v>
      </c>
      <c r="AA964" s="23" t="str">
        <f t="shared" si="106"/>
        <v>feb</v>
      </c>
      <c r="AB964" s="23" t="str">
        <f t="shared" si="110"/>
        <v>on</v>
      </c>
      <c r="AC964" s="23" t="str">
        <f t="shared" si="111"/>
        <v>ma</v>
      </c>
      <c r="AD964" s="45"/>
      <c r="AE964" s="45"/>
    </row>
    <row r="965" spans="1:31" x14ac:dyDescent="0.25">
      <c r="A965" s="45">
        <v>32587</v>
      </c>
      <c r="B965" s="45"/>
      <c r="C965" s="45">
        <v>10584</v>
      </c>
      <c r="D965" s="52">
        <v>44230</v>
      </c>
      <c r="E965" s="45">
        <v>1043868</v>
      </c>
      <c r="F965" s="63">
        <v>3364</v>
      </c>
      <c r="G965" s="45" t="s">
        <v>60</v>
      </c>
      <c r="H965" s="34">
        <v>521452</v>
      </c>
      <c r="I965" s="51">
        <v>280</v>
      </c>
      <c r="J965" s="45">
        <v>-139</v>
      </c>
      <c r="K965" s="45" t="s">
        <v>3051</v>
      </c>
      <c r="L965" s="45">
        <v>135</v>
      </c>
      <c r="M965" s="45"/>
      <c r="N965" s="26">
        <v>139</v>
      </c>
      <c r="O965" s="52">
        <v>44210</v>
      </c>
      <c r="P965" s="26">
        <v>2105</v>
      </c>
      <c r="Q965" s="45" t="s">
        <v>3106</v>
      </c>
      <c r="R965" s="45" t="s">
        <v>3102</v>
      </c>
      <c r="S965" s="45" t="s">
        <v>88</v>
      </c>
      <c r="T965" s="45"/>
      <c r="V965" s="45"/>
      <c r="W965" s="23" t="str">
        <f t="shared" si="107"/>
        <v>2103</v>
      </c>
      <c r="X965" s="23">
        <f t="shared" si="108"/>
        <v>2021</v>
      </c>
      <c r="Y965" s="23">
        <f t="shared" si="109"/>
        <v>2021</v>
      </c>
      <c r="Z965" s="23" t="str">
        <f t="shared" si="105"/>
        <v>feb</v>
      </c>
      <c r="AA965" s="23" t="str">
        <f t="shared" si="106"/>
        <v>jan</v>
      </c>
      <c r="AB965" s="23" t="str">
        <f t="shared" si="110"/>
        <v>on</v>
      </c>
      <c r="AC965" s="23" t="str">
        <f t="shared" si="111"/>
        <v>to</v>
      </c>
      <c r="AD965" s="45"/>
      <c r="AE965" s="45"/>
    </row>
    <row r="966" spans="1:31" x14ac:dyDescent="0.25">
      <c r="A966" s="45">
        <v>32588</v>
      </c>
      <c r="B966" s="45"/>
      <c r="C966" s="45">
        <v>10585</v>
      </c>
      <c r="D966" s="52">
        <v>44230</v>
      </c>
      <c r="E966" s="45">
        <v>1045876</v>
      </c>
      <c r="F966" s="63">
        <v>3515</v>
      </c>
      <c r="G966" s="45" t="s">
        <v>57</v>
      </c>
      <c r="H966" s="34">
        <v>56607</v>
      </c>
      <c r="I966" s="51">
        <v>10</v>
      </c>
      <c r="J966" s="45">
        <v>-9</v>
      </c>
      <c r="K966" s="45" t="s">
        <v>3051</v>
      </c>
      <c r="L966" s="45">
        <v>305</v>
      </c>
      <c r="M966" s="45">
        <v>296</v>
      </c>
      <c r="N966" s="26">
        <v>9</v>
      </c>
      <c r="O966" s="52">
        <v>44224</v>
      </c>
      <c r="P966" s="26">
        <v>2105</v>
      </c>
      <c r="Q966" s="45" t="s">
        <v>3779</v>
      </c>
      <c r="R966" s="45" t="s">
        <v>3102</v>
      </c>
      <c r="S966" s="45" t="s">
        <v>88</v>
      </c>
      <c r="T966" s="45"/>
      <c r="V966" s="45"/>
      <c r="W966" s="23" t="str">
        <f t="shared" si="107"/>
        <v>2105</v>
      </c>
      <c r="X966" s="23">
        <f t="shared" si="108"/>
        <v>2021</v>
      </c>
      <c r="Y966" s="23">
        <f t="shared" si="109"/>
        <v>2021</v>
      </c>
      <c r="Z966" s="23" t="str">
        <f t="shared" si="105"/>
        <v>feb</v>
      </c>
      <c r="AA966" s="23" t="str">
        <f t="shared" si="106"/>
        <v>jan</v>
      </c>
      <c r="AB966" s="23" t="str">
        <f t="shared" si="110"/>
        <v>on</v>
      </c>
      <c r="AC966" s="23" t="str">
        <f t="shared" si="111"/>
        <v>to</v>
      </c>
      <c r="AD966" s="45"/>
      <c r="AE966" s="45"/>
    </row>
    <row r="967" spans="1:31" x14ac:dyDescent="0.25">
      <c r="A967" s="45">
        <v>32589</v>
      </c>
      <c r="B967" s="45"/>
      <c r="C967" s="45">
        <v>10586</v>
      </c>
      <c r="D967" s="52">
        <v>44230</v>
      </c>
      <c r="E967" s="45">
        <v>1045422</v>
      </c>
      <c r="F967" s="63">
        <v>407005</v>
      </c>
      <c r="G967" s="45" t="s">
        <v>57</v>
      </c>
      <c r="H967" s="34">
        <v>522752</v>
      </c>
      <c r="I967" s="51">
        <v>260</v>
      </c>
      <c r="J967" s="45">
        <v>-10</v>
      </c>
      <c r="K967" s="45" t="s">
        <v>3051</v>
      </c>
      <c r="L967" s="45">
        <v>186</v>
      </c>
      <c r="M967" s="45">
        <v>176</v>
      </c>
      <c r="N967" s="26">
        <v>10</v>
      </c>
      <c r="O967" s="52">
        <v>44223</v>
      </c>
      <c r="P967" s="26">
        <v>2105</v>
      </c>
      <c r="Q967" s="45" t="s">
        <v>3269</v>
      </c>
      <c r="R967" s="45" t="s">
        <v>3102</v>
      </c>
      <c r="S967" s="45" t="s">
        <v>88</v>
      </c>
      <c r="T967" s="45"/>
      <c r="V967" s="45"/>
      <c r="W967" s="23" t="str">
        <f t="shared" si="107"/>
        <v>2105</v>
      </c>
      <c r="X967" s="23">
        <f t="shared" si="108"/>
        <v>2021</v>
      </c>
      <c r="Y967" s="23">
        <f t="shared" si="109"/>
        <v>2021</v>
      </c>
      <c r="Z967" s="23" t="str">
        <f t="shared" si="105"/>
        <v>feb</v>
      </c>
      <c r="AA967" s="23" t="str">
        <f t="shared" si="106"/>
        <v>jan</v>
      </c>
      <c r="AB967" s="23" t="str">
        <f t="shared" si="110"/>
        <v>on</v>
      </c>
      <c r="AC967" s="23" t="str">
        <f t="shared" si="111"/>
        <v>on</v>
      </c>
      <c r="AD967" s="45"/>
      <c r="AE967" s="45"/>
    </row>
    <row r="968" spans="1:31" x14ac:dyDescent="0.25">
      <c r="A968" s="45">
        <v>32590</v>
      </c>
      <c r="B968" s="45"/>
      <c r="C968" s="45">
        <v>10589</v>
      </c>
      <c r="D968" s="52">
        <v>44231</v>
      </c>
      <c r="E968" s="45">
        <v>1044891</v>
      </c>
      <c r="F968" s="63">
        <v>400007</v>
      </c>
      <c r="G968" s="45" t="s">
        <v>60</v>
      </c>
      <c r="H968" s="34">
        <v>45892</v>
      </c>
      <c r="I968" s="51">
        <v>30</v>
      </c>
      <c r="J968" s="45">
        <v>-30</v>
      </c>
      <c r="K968" s="45" t="s">
        <v>3051</v>
      </c>
      <c r="L968" s="45">
        <v>890</v>
      </c>
      <c r="M968" s="45">
        <v>890</v>
      </c>
      <c r="N968" s="26">
        <v>0</v>
      </c>
      <c r="O968" s="52">
        <v>44225</v>
      </c>
      <c r="P968" s="26">
        <v>2105</v>
      </c>
      <c r="Q968" s="45" t="s">
        <v>3103</v>
      </c>
      <c r="R968" s="45" t="s">
        <v>3051</v>
      </c>
      <c r="S968" s="45" t="s">
        <v>89</v>
      </c>
      <c r="T968" s="45"/>
      <c r="V968" s="45"/>
      <c r="W968" s="23" t="str">
        <f t="shared" si="107"/>
        <v>2105</v>
      </c>
      <c r="X968" s="23">
        <f t="shared" si="108"/>
        <v>2021</v>
      </c>
      <c r="Y968" s="23">
        <f t="shared" si="109"/>
        <v>2021</v>
      </c>
      <c r="Z968" s="23" t="str">
        <f t="shared" si="105"/>
        <v>feb</v>
      </c>
      <c r="AA968" s="23" t="str">
        <f t="shared" si="106"/>
        <v>jan</v>
      </c>
      <c r="AB968" s="23" t="str">
        <f t="shared" si="110"/>
        <v>to</v>
      </c>
      <c r="AC968" s="23" t="str">
        <f t="shared" si="111"/>
        <v>fr</v>
      </c>
      <c r="AD968" s="45"/>
      <c r="AE968" s="45"/>
    </row>
    <row r="969" spans="1:31" x14ac:dyDescent="0.25">
      <c r="A969" s="45">
        <v>32591</v>
      </c>
      <c r="B969" s="45"/>
      <c r="C969" s="45">
        <v>10590</v>
      </c>
      <c r="D969" s="52">
        <v>44231</v>
      </c>
      <c r="E969" s="45">
        <v>1044891</v>
      </c>
      <c r="F969" s="45">
        <v>400007</v>
      </c>
      <c r="G969" s="45" t="s">
        <v>60</v>
      </c>
      <c r="H969" s="34">
        <v>45894</v>
      </c>
      <c r="I969" s="51">
        <v>15</v>
      </c>
      <c r="J969" s="45">
        <v>-15</v>
      </c>
      <c r="K969" s="45" t="s">
        <v>3051</v>
      </c>
      <c r="L969" s="45">
        <v>47</v>
      </c>
      <c r="M969" s="45">
        <v>100</v>
      </c>
      <c r="N969" s="26">
        <v>-53</v>
      </c>
      <c r="O969" s="52">
        <v>44225</v>
      </c>
      <c r="P969" s="26">
        <v>2105</v>
      </c>
      <c r="Q969" s="45" t="s">
        <v>3103</v>
      </c>
      <c r="R969" s="45" t="s">
        <v>3051</v>
      </c>
      <c r="S969" s="45" t="s">
        <v>89</v>
      </c>
      <c r="T969" s="45"/>
      <c r="V969" s="45"/>
      <c r="W969" s="23" t="str">
        <f t="shared" si="107"/>
        <v>2105</v>
      </c>
      <c r="X969" s="23">
        <f t="shared" si="108"/>
        <v>2021</v>
      </c>
      <c r="Y969" s="23">
        <f t="shared" si="109"/>
        <v>2021</v>
      </c>
      <c r="Z969" s="23" t="str">
        <f t="shared" si="105"/>
        <v>feb</v>
      </c>
      <c r="AA969" s="23" t="str">
        <f t="shared" si="106"/>
        <v>jan</v>
      </c>
      <c r="AB969" s="23" t="str">
        <f t="shared" si="110"/>
        <v>to</v>
      </c>
      <c r="AC969" s="23" t="str">
        <f t="shared" si="111"/>
        <v>fr</v>
      </c>
      <c r="AD969" s="45"/>
      <c r="AE969" s="45"/>
    </row>
    <row r="970" spans="1:31" x14ac:dyDescent="0.25">
      <c r="A970" s="45">
        <v>32592</v>
      </c>
      <c r="B970" s="45"/>
      <c r="C970" s="45">
        <v>10593</v>
      </c>
      <c r="D970" s="52">
        <v>44231</v>
      </c>
      <c r="E970" s="45">
        <v>1045664</v>
      </c>
      <c r="F970" s="63">
        <v>404001</v>
      </c>
      <c r="G970" s="45" t="s">
        <v>57</v>
      </c>
      <c r="H970" s="34">
        <v>5524</v>
      </c>
      <c r="I970" s="51">
        <v>720</v>
      </c>
      <c r="J970" s="45">
        <v>100</v>
      </c>
      <c r="K970" s="45" t="s">
        <v>3051</v>
      </c>
      <c r="L970" s="45">
        <v>500</v>
      </c>
      <c r="M970" s="45">
        <v>408</v>
      </c>
      <c r="N970" s="26">
        <v>92</v>
      </c>
      <c r="O970" s="52">
        <v>44224</v>
      </c>
      <c r="P970" s="26">
        <v>2105</v>
      </c>
      <c r="Q970" s="45" t="s">
        <v>3161</v>
      </c>
      <c r="R970" s="45" t="s">
        <v>3102</v>
      </c>
      <c r="S970" s="45" t="s">
        <v>88</v>
      </c>
      <c r="T970" s="45"/>
      <c r="V970" s="45"/>
      <c r="W970" s="23" t="str">
        <f t="shared" si="107"/>
        <v>2105</v>
      </c>
      <c r="X970" s="23">
        <f t="shared" si="108"/>
        <v>2021</v>
      </c>
      <c r="Y970" s="23">
        <f t="shared" si="109"/>
        <v>2021</v>
      </c>
      <c r="Z970" s="23" t="str">
        <f t="shared" si="105"/>
        <v>feb</v>
      </c>
      <c r="AA970" s="23" t="str">
        <f t="shared" si="106"/>
        <v>jan</v>
      </c>
      <c r="AB970" s="23" t="str">
        <f t="shared" si="110"/>
        <v>to</v>
      </c>
      <c r="AC970" s="23" t="str">
        <f t="shared" si="111"/>
        <v>to</v>
      </c>
      <c r="AD970" s="45"/>
      <c r="AE970" s="45"/>
    </row>
    <row r="971" spans="1:31" x14ac:dyDescent="0.25">
      <c r="A971" s="45">
        <v>32593</v>
      </c>
      <c r="B971" s="45"/>
      <c r="C971" s="45">
        <v>10594</v>
      </c>
      <c r="D971" s="52">
        <v>44231</v>
      </c>
      <c r="E971" s="45">
        <v>1045664</v>
      </c>
      <c r="F971" s="45">
        <v>404001</v>
      </c>
      <c r="G971" s="45" t="s">
        <v>57</v>
      </c>
      <c r="H971" s="34">
        <v>70683</v>
      </c>
      <c r="I971" s="51">
        <v>30</v>
      </c>
      <c r="J971" s="45">
        <v>-10</v>
      </c>
      <c r="K971" s="45" t="s">
        <v>3051</v>
      </c>
      <c r="L971" s="45">
        <v>44</v>
      </c>
      <c r="M971" s="45">
        <v>34</v>
      </c>
      <c r="N971" s="26">
        <v>10</v>
      </c>
      <c r="O971" s="52">
        <v>44224</v>
      </c>
      <c r="P971" s="26">
        <v>2105</v>
      </c>
      <c r="Q971" s="45" t="s">
        <v>3779</v>
      </c>
      <c r="R971" s="45" t="s">
        <v>3102</v>
      </c>
      <c r="S971" s="45" t="s">
        <v>88</v>
      </c>
      <c r="T971" s="45"/>
      <c r="V971" s="45"/>
      <c r="W971" s="23" t="str">
        <f t="shared" si="107"/>
        <v>2105</v>
      </c>
      <c r="X971" s="23">
        <f t="shared" si="108"/>
        <v>2021</v>
      </c>
      <c r="Y971" s="23">
        <f t="shared" si="109"/>
        <v>2021</v>
      </c>
      <c r="Z971" s="23" t="str">
        <f t="shared" si="105"/>
        <v>feb</v>
      </c>
      <c r="AA971" s="23" t="str">
        <f t="shared" si="106"/>
        <v>jan</v>
      </c>
      <c r="AB971" s="23" t="str">
        <f t="shared" si="110"/>
        <v>to</v>
      </c>
      <c r="AC971" s="23" t="str">
        <f t="shared" si="111"/>
        <v>to</v>
      </c>
      <c r="AD971" s="45"/>
      <c r="AE971" s="45"/>
    </row>
    <row r="972" spans="1:31" x14ac:dyDescent="0.25">
      <c r="A972" s="45">
        <v>32594</v>
      </c>
      <c r="B972" s="45"/>
      <c r="C972" s="45">
        <v>10595</v>
      </c>
      <c r="D972" s="52">
        <v>44231</v>
      </c>
      <c r="E972" s="45">
        <v>1045798</v>
      </c>
      <c r="F972" s="63">
        <v>3386</v>
      </c>
      <c r="G972" s="45" t="s">
        <v>60</v>
      </c>
      <c r="H972" s="34">
        <v>29629</v>
      </c>
      <c r="I972" s="51">
        <v>10</v>
      </c>
      <c r="J972" s="45">
        <v>-10</v>
      </c>
      <c r="K972" s="45" t="s">
        <v>3051</v>
      </c>
      <c r="L972" s="45">
        <v>65</v>
      </c>
      <c r="M972" s="45">
        <v>65</v>
      </c>
      <c r="N972" s="26">
        <v>0</v>
      </c>
      <c r="O972" s="52">
        <v>44224</v>
      </c>
      <c r="P972" s="26">
        <v>2105</v>
      </c>
      <c r="Q972" s="45" t="s">
        <v>3103</v>
      </c>
      <c r="R972" s="45" t="s">
        <v>3051</v>
      </c>
      <c r="S972" s="45" t="s">
        <v>89</v>
      </c>
      <c r="T972" s="45"/>
      <c r="V972" s="45"/>
      <c r="W972" s="23" t="str">
        <f t="shared" si="107"/>
        <v>2105</v>
      </c>
      <c r="X972" s="23">
        <f t="shared" si="108"/>
        <v>2021</v>
      </c>
      <c r="Y972" s="23">
        <f t="shared" si="109"/>
        <v>2021</v>
      </c>
      <c r="Z972" s="23" t="str">
        <f t="shared" si="105"/>
        <v>feb</v>
      </c>
      <c r="AA972" s="23" t="str">
        <f t="shared" si="106"/>
        <v>jan</v>
      </c>
      <c r="AB972" s="23" t="str">
        <f t="shared" si="110"/>
        <v>to</v>
      </c>
      <c r="AC972" s="23" t="str">
        <f t="shared" si="111"/>
        <v>to</v>
      </c>
      <c r="AD972" s="45"/>
      <c r="AE972" s="45"/>
    </row>
    <row r="973" spans="1:31" x14ac:dyDescent="0.25">
      <c r="A973" s="45">
        <v>32595</v>
      </c>
      <c r="B973" s="45"/>
      <c r="C973" s="45">
        <v>10595</v>
      </c>
      <c r="D973" s="52">
        <v>44231</v>
      </c>
      <c r="E973" s="45">
        <v>1047598</v>
      </c>
      <c r="F973" s="45">
        <v>3386</v>
      </c>
      <c r="G973" s="45" t="s">
        <v>60</v>
      </c>
      <c r="H973" s="34">
        <v>29622</v>
      </c>
      <c r="I973" s="51">
        <v>1</v>
      </c>
      <c r="J973" s="45">
        <v>-1</v>
      </c>
      <c r="K973" s="45" t="s">
        <v>3102</v>
      </c>
      <c r="L973" s="45">
        <v>93</v>
      </c>
      <c r="M973" s="45">
        <v>93</v>
      </c>
      <c r="N973" s="26">
        <v>0</v>
      </c>
      <c r="O973" s="52">
        <v>44224</v>
      </c>
      <c r="P973" s="26">
        <v>2105</v>
      </c>
      <c r="Q973" s="45" t="s">
        <v>3103</v>
      </c>
      <c r="R973" s="45" t="s">
        <v>3051</v>
      </c>
      <c r="S973" s="45" t="s">
        <v>89</v>
      </c>
      <c r="T973" s="45"/>
      <c r="V973" s="45"/>
      <c r="W973" s="23" t="str">
        <f t="shared" si="107"/>
        <v>2105</v>
      </c>
      <c r="X973" s="23">
        <f t="shared" si="108"/>
        <v>2021</v>
      </c>
      <c r="Y973" s="23">
        <f t="shared" si="109"/>
        <v>2021</v>
      </c>
      <c r="Z973" s="23" t="str">
        <f t="shared" si="105"/>
        <v>feb</v>
      </c>
      <c r="AA973" s="23" t="str">
        <f t="shared" si="106"/>
        <v>jan</v>
      </c>
      <c r="AB973" s="23" t="str">
        <f t="shared" si="110"/>
        <v>to</v>
      </c>
      <c r="AC973" s="23" t="str">
        <f t="shared" si="111"/>
        <v>to</v>
      </c>
      <c r="AD973" s="45"/>
      <c r="AE973" s="45"/>
    </row>
    <row r="974" spans="1:31" x14ac:dyDescent="0.25">
      <c r="A974" s="104">
        <v>32633</v>
      </c>
      <c r="B974" s="104"/>
      <c r="C974" s="104">
        <v>10695</v>
      </c>
      <c r="D974" s="105">
        <v>44252</v>
      </c>
      <c r="E974" s="104">
        <v>1048595</v>
      </c>
      <c r="F974" s="104">
        <v>3515</v>
      </c>
      <c r="G974" s="104" t="s">
        <v>57</v>
      </c>
      <c r="H974" s="106">
        <v>9378</v>
      </c>
      <c r="I974" s="107">
        <v>1</v>
      </c>
      <c r="J974" s="104">
        <v>-1</v>
      </c>
      <c r="K974" s="104" t="s">
        <v>3102</v>
      </c>
      <c r="L974" s="104">
        <v>0</v>
      </c>
      <c r="M974" s="104">
        <v>0</v>
      </c>
      <c r="N974" s="108">
        <v>0</v>
      </c>
      <c r="O974" s="105">
        <v>44245</v>
      </c>
      <c r="P974" s="108">
        <v>2108</v>
      </c>
      <c r="Q974" s="104" t="s">
        <v>3105</v>
      </c>
      <c r="R974" s="104" t="s">
        <v>3051</v>
      </c>
      <c r="S974" s="104" t="s">
        <v>88</v>
      </c>
      <c r="T974" s="45"/>
      <c r="V974" s="45"/>
      <c r="W974" s="23" t="str">
        <f t="shared" si="107"/>
        <v>2108</v>
      </c>
      <c r="X974" s="23">
        <f t="shared" si="108"/>
        <v>2021</v>
      </c>
      <c r="Y974" s="23">
        <f t="shared" si="109"/>
        <v>2021</v>
      </c>
      <c r="Z974" s="23" t="str">
        <f t="shared" si="105"/>
        <v>feb</v>
      </c>
      <c r="AA974" s="23" t="str">
        <f t="shared" si="106"/>
        <v>feb</v>
      </c>
      <c r="AB974" s="23" t="str">
        <f t="shared" si="110"/>
        <v>to</v>
      </c>
      <c r="AC974" s="23" t="str">
        <f t="shared" si="111"/>
        <v>to</v>
      </c>
      <c r="AD974" s="45"/>
      <c r="AE974" s="45"/>
    </row>
    <row r="975" spans="1:31" x14ac:dyDescent="0.25">
      <c r="A975" s="45"/>
      <c r="B975" s="45"/>
      <c r="C975" s="45"/>
      <c r="D975" s="52"/>
      <c r="E975" s="45"/>
      <c r="F975" s="45"/>
      <c r="G975" s="45"/>
      <c r="H975" s="34"/>
      <c r="I975" s="51"/>
      <c r="J975" s="45"/>
      <c r="K975" s="45"/>
      <c r="L975" s="45"/>
      <c r="M975" s="45"/>
      <c r="O975" s="52"/>
      <c r="Q975" s="45"/>
      <c r="R975" s="45"/>
      <c r="S975" s="45"/>
      <c r="T975" s="45"/>
      <c r="V975" s="45"/>
      <c r="W975" s="23" t="str">
        <f t="shared" si="107"/>
        <v>000</v>
      </c>
      <c r="X975" s="23">
        <f t="shared" si="108"/>
        <v>1900</v>
      </c>
      <c r="Y975" s="23">
        <f t="shared" si="109"/>
        <v>1900</v>
      </c>
      <c r="Z975" s="23" t="str">
        <f t="shared" si="105"/>
        <v>jan</v>
      </c>
      <c r="AA975" s="23" t="str">
        <f t="shared" si="106"/>
        <v>jan</v>
      </c>
      <c r="AB975" s="23" t="str">
        <f t="shared" si="110"/>
        <v>lø</v>
      </c>
      <c r="AC975" s="23" t="str">
        <f t="shared" si="111"/>
        <v>lø</v>
      </c>
      <c r="AD975" s="45"/>
      <c r="AE975" s="45"/>
    </row>
    <row r="976" spans="1:31" x14ac:dyDescent="0.25">
      <c r="A976" s="45"/>
      <c r="B976" s="45"/>
      <c r="C976" s="45"/>
      <c r="D976" s="103"/>
      <c r="E976" s="45"/>
      <c r="F976" s="45"/>
      <c r="G976" s="45"/>
      <c r="H976" s="34"/>
      <c r="I976" s="51"/>
      <c r="J976" s="45"/>
      <c r="K976" s="45"/>
      <c r="L976" s="45"/>
      <c r="M976" s="45"/>
      <c r="O976" s="52"/>
      <c r="Q976" s="45"/>
      <c r="R976" s="45"/>
      <c r="S976" s="45"/>
      <c r="T976" s="45"/>
      <c r="V976" s="45"/>
      <c r="W976" s="23" t="str">
        <f t="shared" si="107"/>
        <v>000</v>
      </c>
      <c r="X976" s="23">
        <f t="shared" si="108"/>
        <v>1900</v>
      </c>
      <c r="Y976" s="23">
        <f t="shared" si="109"/>
        <v>1900</v>
      </c>
      <c r="Z976" s="23" t="str">
        <f t="shared" si="105"/>
        <v>jan</v>
      </c>
      <c r="AA976" s="23" t="str">
        <f t="shared" si="106"/>
        <v>jan</v>
      </c>
      <c r="AB976" s="23" t="str">
        <f t="shared" si="110"/>
        <v>lø</v>
      </c>
      <c r="AC976" s="23" t="str">
        <f t="shared" si="111"/>
        <v>lø</v>
      </c>
      <c r="AD976" s="45"/>
      <c r="AE976" s="45"/>
    </row>
    <row r="977" spans="1:31" x14ac:dyDescent="0.25">
      <c r="A977" s="45"/>
      <c r="B977" s="45"/>
      <c r="C977" s="45"/>
      <c r="D977" s="52"/>
      <c r="E977" s="45"/>
      <c r="F977" s="45"/>
      <c r="G977" s="45"/>
      <c r="H977" s="34"/>
      <c r="I977" s="51"/>
      <c r="J977" s="45"/>
      <c r="K977" s="45"/>
      <c r="L977" s="45"/>
      <c r="M977" s="45"/>
      <c r="O977" s="52"/>
      <c r="Q977" s="45"/>
      <c r="R977" s="45"/>
      <c r="S977" s="45"/>
      <c r="T977" s="45"/>
      <c r="V977" s="45"/>
      <c r="W977" s="23" t="str">
        <f t="shared" si="107"/>
        <v>000</v>
      </c>
      <c r="X977" s="23">
        <f t="shared" si="108"/>
        <v>1900</v>
      </c>
      <c r="Y977" s="23">
        <f t="shared" si="109"/>
        <v>1900</v>
      </c>
      <c r="Z977" s="23" t="str">
        <f t="shared" si="105"/>
        <v>jan</v>
      </c>
      <c r="AA977" s="23" t="str">
        <f t="shared" si="106"/>
        <v>jan</v>
      </c>
      <c r="AB977" s="23" t="str">
        <f t="shared" si="110"/>
        <v>lø</v>
      </c>
      <c r="AC977" s="23" t="str">
        <f t="shared" si="111"/>
        <v>lø</v>
      </c>
      <c r="AD977" s="45"/>
      <c r="AE977" s="45"/>
    </row>
    <row r="978" spans="1:31" x14ac:dyDescent="0.25">
      <c r="A978" s="45"/>
      <c r="B978" s="45"/>
      <c r="C978" s="45"/>
      <c r="D978" s="52"/>
      <c r="E978" s="45"/>
      <c r="F978" s="45"/>
      <c r="G978" s="45"/>
      <c r="H978" s="34"/>
      <c r="I978" s="51"/>
      <c r="J978" s="45"/>
      <c r="K978" s="45"/>
      <c r="L978" s="45"/>
      <c r="M978" s="45"/>
      <c r="O978" s="52"/>
      <c r="Q978" s="45"/>
      <c r="R978" s="45"/>
      <c r="S978" s="45"/>
      <c r="T978" s="45"/>
      <c r="V978" s="45"/>
      <c r="W978" s="23" t="str">
        <f t="shared" si="107"/>
        <v>000</v>
      </c>
      <c r="X978" s="23">
        <f t="shared" si="108"/>
        <v>1900</v>
      </c>
      <c r="Y978" s="23">
        <f t="shared" si="109"/>
        <v>1900</v>
      </c>
      <c r="Z978" s="23" t="str">
        <f t="shared" si="105"/>
        <v>jan</v>
      </c>
      <c r="AA978" s="23" t="str">
        <f t="shared" si="106"/>
        <v>jan</v>
      </c>
      <c r="AB978" s="23" t="str">
        <f t="shared" si="110"/>
        <v>lø</v>
      </c>
      <c r="AC978" s="23" t="str">
        <f t="shared" si="111"/>
        <v>lø</v>
      </c>
      <c r="AD978" s="45"/>
      <c r="AE978" s="45"/>
    </row>
    <row r="979" spans="1:31" x14ac:dyDescent="0.25">
      <c r="A979" s="45">
        <v>32597</v>
      </c>
      <c r="B979" s="45"/>
      <c r="C979" s="45">
        <v>10613</v>
      </c>
      <c r="D979" s="52">
        <v>44236</v>
      </c>
      <c r="E979" s="45">
        <v>1045375</v>
      </c>
      <c r="F979" s="45">
        <v>501192</v>
      </c>
      <c r="G979" s="45" t="s">
        <v>60</v>
      </c>
      <c r="H979" s="34">
        <v>71503</v>
      </c>
      <c r="I979" s="51">
        <v>15</v>
      </c>
      <c r="J979" s="45">
        <v>-15</v>
      </c>
      <c r="K979" s="45" t="s">
        <v>3051</v>
      </c>
      <c r="L979" s="45">
        <v>491</v>
      </c>
      <c r="M979" s="45">
        <v>476</v>
      </c>
      <c r="N979" s="26">
        <v>15</v>
      </c>
      <c r="O979" s="52">
        <v>44221</v>
      </c>
      <c r="P979" s="26">
        <v>2106</v>
      </c>
      <c r="Q979" s="45" t="s">
        <v>70</v>
      </c>
      <c r="R979" s="45" t="s">
        <v>3102</v>
      </c>
      <c r="S979" s="45" t="s">
        <v>88</v>
      </c>
      <c r="T979" s="45"/>
      <c r="V979" s="45"/>
      <c r="W979" s="23" t="str">
        <f t="shared" si="107"/>
        <v>2105</v>
      </c>
      <c r="X979" s="23">
        <f t="shared" si="108"/>
        <v>2021</v>
      </c>
      <c r="Y979" s="23">
        <f t="shared" si="109"/>
        <v>2021</v>
      </c>
      <c r="Z979" s="23" t="str">
        <f t="shared" si="105"/>
        <v>feb</v>
      </c>
      <c r="AA979" s="23" t="str">
        <f t="shared" si="106"/>
        <v>jan</v>
      </c>
      <c r="AB979" s="23" t="str">
        <f t="shared" si="110"/>
        <v>ti</v>
      </c>
      <c r="AC979" s="23" t="str">
        <f t="shared" si="111"/>
        <v>ma</v>
      </c>
      <c r="AD979" s="45"/>
      <c r="AE979" s="45"/>
    </row>
    <row r="980" spans="1:31" x14ac:dyDescent="0.25">
      <c r="A980" s="45">
        <v>32598</v>
      </c>
      <c r="B980" s="45"/>
      <c r="C980" s="45">
        <v>10615</v>
      </c>
      <c r="D980" s="52">
        <v>44236</v>
      </c>
      <c r="E980" s="45">
        <v>1045518</v>
      </c>
      <c r="F980" s="45">
        <v>500194</v>
      </c>
      <c r="G980" s="45" t="s">
        <v>60</v>
      </c>
      <c r="H980" s="34">
        <v>53515</v>
      </c>
      <c r="I980" s="51">
        <v>1</v>
      </c>
      <c r="J980" s="45">
        <v>-1</v>
      </c>
      <c r="K980" s="45" t="s">
        <v>3051</v>
      </c>
      <c r="L980" s="45">
        <v>31</v>
      </c>
      <c r="M980" s="45">
        <v>50</v>
      </c>
      <c r="N980" s="26">
        <v>-19</v>
      </c>
      <c r="O980" s="52">
        <v>44223</v>
      </c>
      <c r="P980" s="26">
        <v>2106</v>
      </c>
      <c r="Q980" s="45" t="s">
        <v>3105</v>
      </c>
      <c r="R980" s="45" t="s">
        <v>3102</v>
      </c>
      <c r="S980" s="45" t="s">
        <v>88</v>
      </c>
      <c r="T980" s="45"/>
      <c r="V980" s="45" t="s">
        <v>3782</v>
      </c>
      <c r="W980" s="23" t="str">
        <f t="shared" si="107"/>
        <v>2105</v>
      </c>
      <c r="X980" s="23">
        <f t="shared" si="108"/>
        <v>2021</v>
      </c>
      <c r="Y980" s="23">
        <f t="shared" si="109"/>
        <v>2021</v>
      </c>
      <c r="Z980" s="23" t="str">
        <f t="shared" si="105"/>
        <v>feb</v>
      </c>
      <c r="AA980" s="23" t="str">
        <f t="shared" si="106"/>
        <v>jan</v>
      </c>
      <c r="AB980" s="23" t="str">
        <f t="shared" si="110"/>
        <v>ti</v>
      </c>
      <c r="AC980" s="23" t="str">
        <f t="shared" si="111"/>
        <v>on</v>
      </c>
      <c r="AD980" s="45"/>
      <c r="AE980" s="45"/>
    </row>
    <row r="981" spans="1:31" x14ac:dyDescent="0.25">
      <c r="A981" s="104">
        <v>32607</v>
      </c>
      <c r="B981" s="104"/>
      <c r="C981" s="104">
        <v>10632</v>
      </c>
      <c r="D981" s="105">
        <v>44239</v>
      </c>
      <c r="E981" s="104">
        <v>1046594</v>
      </c>
      <c r="F981" s="110">
        <v>404001</v>
      </c>
      <c r="G981" s="104" t="s">
        <v>57</v>
      </c>
      <c r="H981" s="106">
        <v>707752</v>
      </c>
      <c r="I981" s="107">
        <v>200</v>
      </c>
      <c r="J981" s="104">
        <v>-2</v>
      </c>
      <c r="K981" s="104" t="s">
        <v>3102</v>
      </c>
      <c r="L981" s="104">
        <v>110</v>
      </c>
      <c r="M981" s="104">
        <v>116</v>
      </c>
      <c r="N981" s="108">
        <v>-6</v>
      </c>
      <c r="O981" s="105">
        <v>44231</v>
      </c>
      <c r="P981" s="108">
        <v>2107</v>
      </c>
      <c r="Q981" s="104" t="s">
        <v>3105</v>
      </c>
      <c r="R981" s="104" t="s">
        <v>3051</v>
      </c>
      <c r="S981" s="104" t="s">
        <v>88</v>
      </c>
      <c r="T981" s="45"/>
      <c r="V981" s="45"/>
      <c r="W981" s="23" t="str">
        <f t="shared" si="107"/>
        <v>2106</v>
      </c>
      <c r="X981" s="23">
        <f t="shared" si="108"/>
        <v>2021</v>
      </c>
      <c r="Y981" s="23">
        <f t="shared" si="109"/>
        <v>2021</v>
      </c>
      <c r="Z981" s="23" t="str">
        <f t="shared" si="105"/>
        <v>feb</v>
      </c>
      <c r="AA981" s="23" t="str">
        <f t="shared" si="106"/>
        <v>feb</v>
      </c>
      <c r="AB981" s="23" t="str">
        <f t="shared" si="110"/>
        <v>fr</v>
      </c>
      <c r="AC981" s="23" t="str">
        <f t="shared" si="111"/>
        <v>to</v>
      </c>
      <c r="AD981" s="45"/>
      <c r="AE981" s="45"/>
    </row>
    <row r="982" spans="1:31" x14ac:dyDescent="0.25">
      <c r="A982" s="45">
        <v>32600</v>
      </c>
      <c r="B982" s="45"/>
      <c r="C982" s="45">
        <v>10618</v>
      </c>
      <c r="D982" s="52">
        <v>44237</v>
      </c>
      <c r="E982" s="45">
        <v>1046411</v>
      </c>
      <c r="F982" s="45">
        <v>423333</v>
      </c>
      <c r="G982" s="45" t="s">
        <v>60</v>
      </c>
      <c r="H982" s="34">
        <v>70474</v>
      </c>
      <c r="I982" s="51">
        <v>4</v>
      </c>
      <c r="J982" s="45">
        <v>1</v>
      </c>
      <c r="K982" s="45" t="s">
        <v>3102</v>
      </c>
      <c r="L982" s="45">
        <v>251</v>
      </c>
      <c r="M982" s="45">
        <v>252</v>
      </c>
      <c r="N982" s="26">
        <v>-1</v>
      </c>
      <c r="O982" s="52">
        <v>44230</v>
      </c>
      <c r="P982" s="26">
        <v>2106</v>
      </c>
      <c r="Q982" s="45" t="s">
        <v>70</v>
      </c>
      <c r="R982" s="45" t="s">
        <v>3102</v>
      </c>
      <c r="S982" s="45" t="s">
        <v>88</v>
      </c>
      <c r="T982" s="45"/>
      <c r="V982" s="45"/>
      <c r="W982" s="23" t="str">
        <f t="shared" si="107"/>
        <v>2106</v>
      </c>
      <c r="X982" s="23">
        <f t="shared" si="108"/>
        <v>2021</v>
      </c>
      <c r="Y982" s="23">
        <f t="shared" si="109"/>
        <v>2021</v>
      </c>
      <c r="Z982" s="23" t="str">
        <f t="shared" si="105"/>
        <v>feb</v>
      </c>
      <c r="AA982" s="23" t="str">
        <f t="shared" si="106"/>
        <v>feb</v>
      </c>
      <c r="AB982" s="23" t="str">
        <f t="shared" si="110"/>
        <v>on</v>
      </c>
      <c r="AC982" s="23" t="str">
        <f t="shared" si="111"/>
        <v>on</v>
      </c>
      <c r="AD982" s="45"/>
      <c r="AE982" s="45"/>
    </row>
    <row r="983" spans="1:31" x14ac:dyDescent="0.25">
      <c r="A983" s="45">
        <v>32601</v>
      </c>
      <c r="B983" s="45"/>
      <c r="C983" s="45">
        <v>10619</v>
      </c>
      <c r="D983" s="52">
        <v>44237</v>
      </c>
      <c r="E983" s="45">
        <v>1046411</v>
      </c>
      <c r="F983" s="45">
        <v>423333</v>
      </c>
      <c r="G983" s="45" t="s">
        <v>60</v>
      </c>
      <c r="H983" s="34">
        <v>691168</v>
      </c>
      <c r="I983" s="51">
        <v>80</v>
      </c>
      <c r="J983" s="45">
        <v>-10</v>
      </c>
      <c r="K983" s="45" t="s">
        <v>3102</v>
      </c>
      <c r="L983" s="45">
        <v>1740</v>
      </c>
      <c r="M983" s="45">
        <v>1769</v>
      </c>
      <c r="N983" s="26">
        <v>-29</v>
      </c>
      <c r="O983" s="52">
        <v>44230</v>
      </c>
      <c r="P983" s="26">
        <v>2106</v>
      </c>
      <c r="Q983" s="45" t="s">
        <v>70</v>
      </c>
      <c r="R983" s="45" t="s">
        <v>3051</v>
      </c>
      <c r="S983" s="45" t="s">
        <v>88</v>
      </c>
      <c r="T983" s="45"/>
      <c r="V983" s="45"/>
      <c r="W983" s="23" t="str">
        <f t="shared" si="107"/>
        <v>2106</v>
      </c>
      <c r="X983" s="23">
        <f t="shared" si="108"/>
        <v>2021</v>
      </c>
      <c r="Y983" s="23">
        <f t="shared" si="109"/>
        <v>2021</v>
      </c>
      <c r="Z983" s="23" t="str">
        <f t="shared" si="105"/>
        <v>feb</v>
      </c>
      <c r="AA983" s="23" t="str">
        <f t="shared" si="106"/>
        <v>feb</v>
      </c>
      <c r="AB983" s="23" t="str">
        <f t="shared" si="110"/>
        <v>on</v>
      </c>
      <c r="AC983" s="23" t="str">
        <f t="shared" si="111"/>
        <v>on</v>
      </c>
      <c r="AD983" s="45"/>
      <c r="AE983" s="45"/>
    </row>
    <row r="984" spans="1:31" x14ac:dyDescent="0.25">
      <c r="A984" s="104">
        <v>32606</v>
      </c>
      <c r="B984" s="104"/>
      <c r="C984" s="104">
        <v>10630</v>
      </c>
      <c r="D984" s="105">
        <v>44239</v>
      </c>
      <c r="E984" s="104">
        <v>1046410</v>
      </c>
      <c r="F984" s="104">
        <v>407005</v>
      </c>
      <c r="G984" s="104" t="s">
        <v>57</v>
      </c>
      <c r="H984" s="106">
        <v>525252</v>
      </c>
      <c r="I984" s="107">
        <v>126</v>
      </c>
      <c r="J984" s="104">
        <v>-9</v>
      </c>
      <c r="K984" s="104" t="s">
        <v>3051</v>
      </c>
      <c r="L984" s="104">
        <v>305</v>
      </c>
      <c r="M984" s="104">
        <v>305</v>
      </c>
      <c r="N984" s="108">
        <v>0</v>
      </c>
      <c r="O984" s="105">
        <v>44232</v>
      </c>
      <c r="P984" s="108">
        <v>2106</v>
      </c>
      <c r="Q984" s="104" t="s">
        <v>3105</v>
      </c>
      <c r="R984" s="104" t="s">
        <v>3051</v>
      </c>
      <c r="S984" s="104" t="s">
        <v>88</v>
      </c>
      <c r="T984" s="45"/>
      <c r="V984" s="45"/>
      <c r="W984" s="23" t="str">
        <f t="shared" si="107"/>
        <v>2106</v>
      </c>
      <c r="X984" s="23">
        <f t="shared" si="108"/>
        <v>2021</v>
      </c>
      <c r="Y984" s="23">
        <f t="shared" si="109"/>
        <v>2021</v>
      </c>
      <c r="Z984" s="23" t="str">
        <f t="shared" si="105"/>
        <v>feb</v>
      </c>
      <c r="AA984" s="23" t="str">
        <f t="shared" si="106"/>
        <v>feb</v>
      </c>
      <c r="AB984" s="23" t="str">
        <f t="shared" si="110"/>
        <v>fr</v>
      </c>
      <c r="AC984" s="23" t="str">
        <f t="shared" si="111"/>
        <v>fr</v>
      </c>
      <c r="AD984" s="45"/>
      <c r="AE984" s="45"/>
    </row>
    <row r="985" spans="1:31" x14ac:dyDescent="0.25">
      <c r="A985" s="104">
        <v>32527</v>
      </c>
      <c r="B985" s="104"/>
      <c r="C985" s="104">
        <v>10471</v>
      </c>
      <c r="D985" s="105">
        <v>44204</v>
      </c>
      <c r="E985" s="104">
        <v>1032697</v>
      </c>
      <c r="F985" s="104">
        <v>407611</v>
      </c>
      <c r="G985" s="104" t="s">
        <v>57</v>
      </c>
      <c r="H985" s="106">
        <v>53702</v>
      </c>
      <c r="I985" s="107">
        <v>60</v>
      </c>
      <c r="J985" s="104">
        <v>-30</v>
      </c>
      <c r="K985" s="104" t="s">
        <v>3051</v>
      </c>
      <c r="L985" s="104">
        <v>106</v>
      </c>
      <c r="M985" s="104">
        <v>106</v>
      </c>
      <c r="N985" s="108">
        <v>0</v>
      </c>
      <c r="O985" s="105">
        <v>44158</v>
      </c>
      <c r="P985" s="108">
        <v>2101</v>
      </c>
      <c r="Q985" s="104" t="s">
        <v>3105</v>
      </c>
      <c r="R985" s="104" t="s">
        <v>3051</v>
      </c>
      <c r="S985" s="104" t="s">
        <v>88</v>
      </c>
      <c r="T985" s="45"/>
      <c r="V985" s="45"/>
      <c r="W985" s="23" t="str">
        <f t="shared" si="107"/>
        <v>2048</v>
      </c>
      <c r="X985" s="23">
        <f t="shared" si="108"/>
        <v>2021</v>
      </c>
      <c r="Y985" s="23">
        <f t="shared" si="109"/>
        <v>2020</v>
      </c>
      <c r="Z985" s="23" t="str">
        <f t="shared" si="105"/>
        <v>jan</v>
      </c>
      <c r="AA985" s="23" t="str">
        <f t="shared" si="106"/>
        <v>nov</v>
      </c>
      <c r="AB985" s="23" t="str">
        <f t="shared" si="110"/>
        <v>fr</v>
      </c>
      <c r="AC985" s="23" t="str">
        <f t="shared" si="111"/>
        <v>ma</v>
      </c>
      <c r="AD985" s="45"/>
      <c r="AE985" s="45"/>
    </row>
    <row r="986" spans="1:31" x14ac:dyDescent="0.25">
      <c r="A986" s="104">
        <v>32582</v>
      </c>
      <c r="B986" s="104"/>
      <c r="C986" s="104">
        <v>10575</v>
      </c>
      <c r="D986" s="105">
        <v>44228</v>
      </c>
      <c r="E986" s="104">
        <v>1044351</v>
      </c>
      <c r="F986" s="110">
        <v>418155</v>
      </c>
      <c r="G986" s="104" t="s">
        <v>57</v>
      </c>
      <c r="H986" s="106">
        <v>77555</v>
      </c>
      <c r="I986" s="107">
        <v>15</v>
      </c>
      <c r="J986" s="104">
        <v>-5</v>
      </c>
      <c r="K986" s="104" t="s">
        <v>3102</v>
      </c>
      <c r="L986" s="104">
        <v>56</v>
      </c>
      <c r="M986" s="104">
        <v>50</v>
      </c>
      <c r="N986" s="108">
        <v>6</v>
      </c>
      <c r="O986" s="105">
        <v>44217</v>
      </c>
      <c r="P986" s="108">
        <v>2105</v>
      </c>
      <c r="Q986" s="104" t="s">
        <v>3105</v>
      </c>
      <c r="R986" s="104" t="s">
        <v>3102</v>
      </c>
      <c r="S986" s="104" t="s">
        <v>88</v>
      </c>
      <c r="T986" s="45"/>
      <c r="V986" s="45"/>
      <c r="W986" s="23" t="str">
        <f t="shared" si="107"/>
        <v>2104</v>
      </c>
      <c r="X986" s="23">
        <f t="shared" si="108"/>
        <v>2021</v>
      </c>
      <c r="Y986" s="23">
        <f t="shared" si="109"/>
        <v>2021</v>
      </c>
      <c r="Z986" s="23" t="str">
        <f t="shared" si="105"/>
        <v>feb</v>
      </c>
      <c r="AA986" s="23" t="str">
        <f t="shared" si="106"/>
        <v>jan</v>
      </c>
      <c r="AB986" s="23" t="str">
        <f t="shared" si="110"/>
        <v>ma</v>
      </c>
      <c r="AC986" s="23" t="str">
        <f t="shared" si="111"/>
        <v>to</v>
      </c>
      <c r="AD986" s="45"/>
      <c r="AE986" s="45"/>
    </row>
    <row r="987" spans="1:31" x14ac:dyDescent="0.25">
      <c r="A987" s="104">
        <v>32602</v>
      </c>
      <c r="B987" s="104"/>
      <c r="C987" s="104">
        <v>10620</v>
      </c>
      <c r="D987" s="105">
        <v>44237</v>
      </c>
      <c r="E987" s="104">
        <v>1046037</v>
      </c>
      <c r="F987" s="104">
        <v>3515</v>
      </c>
      <c r="G987" s="104" t="s">
        <v>57</v>
      </c>
      <c r="H987" s="106">
        <v>29663</v>
      </c>
      <c r="I987" s="107">
        <v>15</v>
      </c>
      <c r="J987" s="104">
        <v>-9</v>
      </c>
      <c r="K987" s="104" t="s">
        <v>3051</v>
      </c>
      <c r="L987" s="104">
        <v>10</v>
      </c>
      <c r="M987" s="104">
        <v>1</v>
      </c>
      <c r="N987" s="108">
        <v>9</v>
      </c>
      <c r="O987" s="105">
        <v>44225</v>
      </c>
      <c r="P987" s="109">
        <v>2106</v>
      </c>
      <c r="Q987" s="104" t="s">
        <v>3110</v>
      </c>
      <c r="R987" s="104" t="s">
        <v>3102</v>
      </c>
      <c r="S987" s="104" t="s">
        <v>88</v>
      </c>
      <c r="T987" s="45"/>
      <c r="V987" s="45"/>
      <c r="W987" s="23" t="str">
        <f t="shared" si="107"/>
        <v>2105</v>
      </c>
      <c r="X987" s="23">
        <f t="shared" si="108"/>
        <v>2021</v>
      </c>
      <c r="Y987" s="23">
        <f t="shared" si="109"/>
        <v>2021</v>
      </c>
      <c r="Z987" s="23" t="str">
        <f t="shared" si="105"/>
        <v>feb</v>
      </c>
      <c r="AA987" s="23" t="str">
        <f t="shared" si="106"/>
        <v>jan</v>
      </c>
      <c r="AB987" s="23" t="str">
        <f t="shared" si="110"/>
        <v>on</v>
      </c>
      <c r="AC987" s="23" t="str">
        <f t="shared" si="111"/>
        <v>fr</v>
      </c>
      <c r="AD987" s="45"/>
      <c r="AE987" s="45"/>
    </row>
    <row r="988" spans="1:31" x14ac:dyDescent="0.25">
      <c r="A988" s="104">
        <v>32603</v>
      </c>
      <c r="B988" s="104"/>
      <c r="C988" s="104">
        <v>10620</v>
      </c>
      <c r="D988" s="105">
        <v>44237</v>
      </c>
      <c r="E988" s="104">
        <v>1046415</v>
      </c>
      <c r="F988" s="104">
        <v>3515</v>
      </c>
      <c r="G988" s="104" t="s">
        <v>57</v>
      </c>
      <c r="H988" s="106">
        <v>53765</v>
      </c>
      <c r="I988" s="107">
        <v>30</v>
      </c>
      <c r="J988" s="104">
        <v>-15</v>
      </c>
      <c r="K988" s="104" t="s">
        <v>3051</v>
      </c>
      <c r="L988" s="104">
        <v>2381</v>
      </c>
      <c r="M988" s="104">
        <v>2369</v>
      </c>
      <c r="N988" s="108">
        <v>12</v>
      </c>
      <c r="O988" s="105">
        <v>44229</v>
      </c>
      <c r="P988" s="108">
        <v>2106</v>
      </c>
      <c r="Q988" s="104" t="s">
        <v>3110</v>
      </c>
      <c r="R988" s="104" t="s">
        <v>3102</v>
      </c>
      <c r="S988" s="104" t="s">
        <v>88</v>
      </c>
      <c r="T988" s="45"/>
      <c r="V988" s="45"/>
      <c r="W988" s="23" t="str">
        <f t="shared" si="107"/>
        <v>2106</v>
      </c>
      <c r="X988" s="23">
        <f t="shared" si="108"/>
        <v>2021</v>
      </c>
      <c r="Y988" s="23">
        <f t="shared" si="109"/>
        <v>2021</v>
      </c>
      <c r="Z988" s="23" t="str">
        <f t="shared" si="105"/>
        <v>feb</v>
      </c>
      <c r="AA988" s="23" t="str">
        <f t="shared" si="106"/>
        <v>feb</v>
      </c>
      <c r="AB988" s="23" t="str">
        <f t="shared" si="110"/>
        <v>on</v>
      </c>
      <c r="AC988" s="23" t="str">
        <f t="shared" si="111"/>
        <v>ti</v>
      </c>
      <c r="AD988" s="45"/>
      <c r="AE988" s="45"/>
    </row>
    <row r="989" spans="1:31" x14ac:dyDescent="0.25">
      <c r="A989" s="104">
        <v>32532</v>
      </c>
      <c r="B989" s="104"/>
      <c r="C989" s="104">
        <v>10480</v>
      </c>
      <c r="D989" s="105">
        <v>44208</v>
      </c>
      <c r="E989" s="104">
        <v>1038235</v>
      </c>
      <c r="F989" s="104">
        <v>400001</v>
      </c>
      <c r="G989" s="104" t="s">
        <v>57</v>
      </c>
      <c r="H989" s="106">
        <v>56005</v>
      </c>
      <c r="I989" s="107">
        <v>12</v>
      </c>
      <c r="J989" s="104">
        <v>-2</v>
      </c>
      <c r="K989" s="104" t="s">
        <v>3051</v>
      </c>
      <c r="L989" s="104">
        <v>25</v>
      </c>
      <c r="M989" s="104">
        <v>23</v>
      </c>
      <c r="N989" s="108">
        <v>2</v>
      </c>
      <c r="O989" s="105">
        <v>44160</v>
      </c>
      <c r="P989" s="108">
        <v>2102</v>
      </c>
      <c r="Q989" s="104" t="s">
        <v>3110</v>
      </c>
      <c r="R989" s="104" t="s">
        <v>3102</v>
      </c>
      <c r="S989" s="104" t="s">
        <v>88</v>
      </c>
      <c r="T989" s="45"/>
      <c r="V989" s="45"/>
      <c r="W989" s="23" t="str">
        <f t="shared" si="107"/>
        <v>2048</v>
      </c>
      <c r="X989" s="23">
        <f t="shared" si="108"/>
        <v>2021</v>
      </c>
      <c r="Y989" s="23">
        <f t="shared" si="109"/>
        <v>2020</v>
      </c>
      <c r="Z989" s="23" t="str">
        <f t="shared" si="105"/>
        <v>jan</v>
      </c>
      <c r="AA989" s="23" t="str">
        <f t="shared" si="106"/>
        <v>nov</v>
      </c>
      <c r="AB989" s="23" t="str">
        <f t="shared" si="110"/>
        <v>ti</v>
      </c>
      <c r="AC989" s="23" t="str">
        <f t="shared" si="111"/>
        <v>on</v>
      </c>
      <c r="AD989" s="45"/>
      <c r="AE989" s="45"/>
    </row>
    <row r="990" spans="1:31" x14ac:dyDescent="0.25">
      <c r="A990" s="104">
        <v>32583</v>
      </c>
      <c r="B990" s="104"/>
      <c r="C990" s="104">
        <v>10577</v>
      </c>
      <c r="D990" s="105">
        <v>44228</v>
      </c>
      <c r="E990" s="104">
        <v>1044695</v>
      </c>
      <c r="F990" s="110">
        <v>404001</v>
      </c>
      <c r="G990" s="104" t="s">
        <v>57</v>
      </c>
      <c r="H990" s="106">
        <v>294115</v>
      </c>
      <c r="I990" s="107">
        <v>100</v>
      </c>
      <c r="J990" s="104">
        <v>-100</v>
      </c>
      <c r="K990" s="104" t="s">
        <v>3051</v>
      </c>
      <c r="L990" s="104">
        <v>250</v>
      </c>
      <c r="M990" s="104">
        <v>150</v>
      </c>
      <c r="N990" s="108">
        <v>100</v>
      </c>
      <c r="O990" s="105">
        <v>44217</v>
      </c>
      <c r="P990" s="108">
        <v>2105</v>
      </c>
      <c r="Q990" s="104" t="s">
        <v>3110</v>
      </c>
      <c r="R990" s="104" t="s">
        <v>3102</v>
      </c>
      <c r="S990" s="104" t="s">
        <v>88</v>
      </c>
      <c r="T990" s="45"/>
      <c r="V990" s="45"/>
      <c r="W990" s="23" t="str">
        <f t="shared" si="107"/>
        <v>2104</v>
      </c>
      <c r="X990" s="23">
        <f t="shared" si="108"/>
        <v>2021</v>
      </c>
      <c r="Y990" s="23">
        <f t="shared" si="109"/>
        <v>2021</v>
      </c>
      <c r="Z990" s="23" t="str">
        <f t="shared" si="105"/>
        <v>feb</v>
      </c>
      <c r="AA990" s="23" t="str">
        <f t="shared" si="106"/>
        <v>jan</v>
      </c>
      <c r="AB990" s="23" t="str">
        <f t="shared" si="110"/>
        <v>ma</v>
      </c>
      <c r="AC990" s="23" t="str">
        <f t="shared" si="111"/>
        <v>to</v>
      </c>
      <c r="AD990" s="45"/>
      <c r="AE990" s="45"/>
    </row>
    <row r="991" spans="1:31" x14ac:dyDescent="0.25">
      <c r="A991" s="45">
        <v>32609</v>
      </c>
      <c r="B991" s="45"/>
      <c r="C991" s="45">
        <v>10646</v>
      </c>
      <c r="D991" s="52">
        <v>44244</v>
      </c>
      <c r="E991" s="45">
        <v>1040685</v>
      </c>
      <c r="F991" s="45">
        <v>421697</v>
      </c>
      <c r="G991" s="45" t="s">
        <v>60</v>
      </c>
      <c r="H991" s="34">
        <v>56863</v>
      </c>
      <c r="I991" s="51">
        <v>5</v>
      </c>
      <c r="J991" s="45">
        <v>-2</v>
      </c>
      <c r="K991" s="45" t="s">
        <v>3102</v>
      </c>
      <c r="L991" s="45">
        <v>165</v>
      </c>
      <c r="M991" s="45">
        <v>165</v>
      </c>
      <c r="N991" s="26">
        <v>0</v>
      </c>
      <c r="O991" s="52">
        <v>44200</v>
      </c>
      <c r="P991" s="26">
        <v>2107</v>
      </c>
      <c r="Q991" s="45" t="s">
        <v>3322</v>
      </c>
      <c r="R991" s="45" t="s">
        <v>3051</v>
      </c>
      <c r="S991" s="45" t="s">
        <v>88</v>
      </c>
      <c r="T991" s="45"/>
      <c r="V991" s="45"/>
      <c r="W991" s="23" t="str">
        <f t="shared" si="107"/>
        <v>2102</v>
      </c>
      <c r="X991" s="23">
        <f t="shared" si="108"/>
        <v>2021</v>
      </c>
      <c r="Y991" s="23">
        <f t="shared" si="109"/>
        <v>2021</v>
      </c>
      <c r="Z991" s="23" t="str">
        <f t="shared" si="105"/>
        <v>feb</v>
      </c>
      <c r="AA991" s="23" t="str">
        <f t="shared" si="106"/>
        <v>jan</v>
      </c>
      <c r="AB991" s="23" t="str">
        <f t="shared" si="110"/>
        <v>on</v>
      </c>
      <c r="AC991" s="23" t="str">
        <f t="shared" si="111"/>
        <v>ma</v>
      </c>
      <c r="AD991" s="45"/>
      <c r="AE991" s="45"/>
    </row>
    <row r="992" spans="1:31" x14ac:dyDescent="0.25">
      <c r="A992" s="45">
        <v>32610</v>
      </c>
      <c r="B992" s="45"/>
      <c r="C992" s="45">
        <v>10647</v>
      </c>
      <c r="D992" s="52">
        <v>44244</v>
      </c>
      <c r="E992" s="45">
        <v>1040685</v>
      </c>
      <c r="F992" s="45">
        <v>421697</v>
      </c>
      <c r="G992" s="45" t="s">
        <v>60</v>
      </c>
      <c r="H992" s="34">
        <v>56869</v>
      </c>
      <c r="I992" s="51">
        <v>10</v>
      </c>
      <c r="J992" s="45">
        <v>-6</v>
      </c>
      <c r="K992" s="45" t="s">
        <v>3102</v>
      </c>
      <c r="L992" s="45">
        <v>79</v>
      </c>
      <c r="M992" s="45">
        <v>79</v>
      </c>
      <c r="N992" s="26">
        <v>0</v>
      </c>
      <c r="O992" s="52">
        <v>44200</v>
      </c>
      <c r="P992" s="26">
        <v>2107</v>
      </c>
      <c r="Q992" s="45" t="s">
        <v>3322</v>
      </c>
      <c r="R992" s="45" t="s">
        <v>3051</v>
      </c>
      <c r="S992" s="45" t="s">
        <v>88</v>
      </c>
      <c r="T992" s="45"/>
      <c r="V992" s="45"/>
      <c r="W992" s="23" t="str">
        <f t="shared" si="107"/>
        <v>2102</v>
      </c>
      <c r="X992" s="23">
        <f t="shared" si="108"/>
        <v>2021</v>
      </c>
      <c r="Y992" s="23">
        <f t="shared" si="109"/>
        <v>2021</v>
      </c>
      <c r="Z992" s="23" t="str">
        <f t="shared" si="105"/>
        <v>feb</v>
      </c>
      <c r="AA992" s="23" t="str">
        <f t="shared" si="106"/>
        <v>jan</v>
      </c>
      <c r="AB992" s="23" t="str">
        <f t="shared" si="110"/>
        <v>on</v>
      </c>
      <c r="AC992" s="23" t="str">
        <f t="shared" si="111"/>
        <v>ma</v>
      </c>
      <c r="AD992" s="45"/>
      <c r="AE992" s="45"/>
    </row>
    <row r="993" spans="1:31" x14ac:dyDescent="0.25">
      <c r="A993" s="45">
        <v>32611</v>
      </c>
      <c r="B993" s="45"/>
      <c r="C993" s="45">
        <v>10648</v>
      </c>
      <c r="D993" s="52">
        <v>44244</v>
      </c>
      <c r="E993" s="45">
        <v>1040685</v>
      </c>
      <c r="F993" s="45">
        <v>421697</v>
      </c>
      <c r="G993" s="45" t="s">
        <v>60</v>
      </c>
      <c r="H993" s="34">
        <v>45875</v>
      </c>
      <c r="I993" s="51">
        <v>24</v>
      </c>
      <c r="J993" s="45">
        <v>-15</v>
      </c>
      <c r="K993" s="45" t="s">
        <v>3102</v>
      </c>
      <c r="L993" s="45">
        <v>238</v>
      </c>
      <c r="M993" s="45">
        <v>241</v>
      </c>
      <c r="N993" s="26">
        <v>-3</v>
      </c>
      <c r="O993" s="52">
        <v>44200</v>
      </c>
      <c r="P993" s="26">
        <v>2107</v>
      </c>
      <c r="Q993" s="45" t="s">
        <v>3322</v>
      </c>
      <c r="R993" s="45" t="s">
        <v>3051</v>
      </c>
      <c r="S993" s="45" t="s">
        <v>88</v>
      </c>
      <c r="T993" s="45"/>
      <c r="V993" s="45"/>
      <c r="W993" s="23" t="str">
        <f t="shared" si="107"/>
        <v>2102</v>
      </c>
      <c r="X993" s="23">
        <f t="shared" si="108"/>
        <v>2021</v>
      </c>
      <c r="Y993" s="23">
        <f t="shared" si="109"/>
        <v>2021</v>
      </c>
      <c r="Z993" s="23" t="str">
        <f t="shared" si="105"/>
        <v>feb</v>
      </c>
      <c r="AA993" s="23" t="str">
        <f t="shared" si="106"/>
        <v>jan</v>
      </c>
      <c r="AB993" s="23" t="str">
        <f t="shared" si="110"/>
        <v>on</v>
      </c>
      <c r="AC993" s="23" t="str">
        <f t="shared" si="111"/>
        <v>ma</v>
      </c>
      <c r="AD993" s="45"/>
      <c r="AE993" s="45"/>
    </row>
    <row r="994" spans="1:31" x14ac:dyDescent="0.25">
      <c r="A994" s="45">
        <v>32612</v>
      </c>
      <c r="B994" s="45"/>
      <c r="C994" s="45">
        <v>10661</v>
      </c>
      <c r="D994" s="52">
        <v>44245</v>
      </c>
      <c r="E994" s="45">
        <v>1048035</v>
      </c>
      <c r="F994" s="63" t="s">
        <v>3783</v>
      </c>
      <c r="G994" s="45" t="s">
        <v>57</v>
      </c>
      <c r="H994" s="34">
        <v>56623</v>
      </c>
      <c r="I994" s="51">
        <v>20</v>
      </c>
      <c r="J994" s="45">
        <v>-18</v>
      </c>
      <c r="K994" s="45" t="s">
        <v>3051</v>
      </c>
      <c r="L994" s="45">
        <v>57</v>
      </c>
      <c r="M994" s="45">
        <v>38</v>
      </c>
      <c r="N994" s="26">
        <v>19</v>
      </c>
      <c r="O994" s="52">
        <v>44242</v>
      </c>
      <c r="P994" s="26">
        <v>2107</v>
      </c>
      <c r="Q994" s="45" t="s">
        <v>3111</v>
      </c>
      <c r="R994" s="45" t="s">
        <v>3102</v>
      </c>
      <c r="S994" s="45" t="s">
        <v>89</v>
      </c>
      <c r="T994" s="45"/>
      <c r="V994" s="45"/>
      <c r="W994" s="23" t="str">
        <f t="shared" si="107"/>
        <v>2108</v>
      </c>
      <c r="X994" s="23">
        <f t="shared" si="108"/>
        <v>2021</v>
      </c>
      <c r="Y994" s="23">
        <f t="shared" si="109"/>
        <v>2021</v>
      </c>
      <c r="Z994" s="23" t="str">
        <f t="shared" si="105"/>
        <v>feb</v>
      </c>
      <c r="AA994" s="23" t="str">
        <f t="shared" si="106"/>
        <v>feb</v>
      </c>
      <c r="AB994" s="23" t="str">
        <f t="shared" si="110"/>
        <v>to</v>
      </c>
      <c r="AC994" s="23" t="str">
        <f t="shared" si="111"/>
        <v>ma</v>
      </c>
      <c r="AD994" s="45"/>
      <c r="AE994" s="45"/>
    </row>
    <row r="995" spans="1:31" x14ac:dyDescent="0.25">
      <c r="A995" s="104">
        <v>32636</v>
      </c>
      <c r="B995" s="104"/>
      <c r="C995" s="104">
        <v>10702</v>
      </c>
      <c r="D995" s="105">
        <v>44252</v>
      </c>
      <c r="E995" s="104">
        <v>1048605</v>
      </c>
      <c r="F995" s="104">
        <v>404001</v>
      </c>
      <c r="G995" s="104" t="s">
        <v>57</v>
      </c>
      <c r="H995" s="106">
        <v>700</v>
      </c>
      <c r="I995" s="107">
        <v>259</v>
      </c>
      <c r="J995" s="104">
        <v>-9</v>
      </c>
      <c r="K995" s="104" t="s">
        <v>3102</v>
      </c>
      <c r="L995" s="104">
        <v>89</v>
      </c>
      <c r="M995" s="104">
        <v>80</v>
      </c>
      <c r="N995" s="108">
        <v>9</v>
      </c>
      <c r="O995" s="105">
        <v>44245</v>
      </c>
      <c r="P995" s="108">
        <v>2108</v>
      </c>
      <c r="Q995" s="104" t="s">
        <v>3110</v>
      </c>
      <c r="R995" s="104" t="s">
        <v>3102</v>
      </c>
      <c r="S995" s="104" t="s">
        <v>88</v>
      </c>
      <c r="T995" s="45"/>
      <c r="V995" s="45"/>
      <c r="W995" s="23" t="str">
        <f t="shared" si="107"/>
        <v>2108</v>
      </c>
      <c r="X995" s="23">
        <f t="shared" si="108"/>
        <v>2021</v>
      </c>
      <c r="Y995" s="23">
        <f t="shared" si="109"/>
        <v>2021</v>
      </c>
      <c r="Z995" s="23" t="str">
        <f t="shared" si="105"/>
        <v>feb</v>
      </c>
      <c r="AA995" s="23" t="str">
        <f t="shared" si="106"/>
        <v>feb</v>
      </c>
      <c r="AB995" s="23" t="str">
        <f t="shared" si="110"/>
        <v>to</v>
      </c>
      <c r="AC995" s="23" t="str">
        <f t="shared" si="111"/>
        <v>to</v>
      </c>
      <c r="AD995" s="45"/>
      <c r="AE995" s="45"/>
    </row>
    <row r="996" spans="1:31" x14ac:dyDescent="0.25">
      <c r="A996" s="104">
        <v>32637</v>
      </c>
      <c r="B996" s="104"/>
      <c r="C996" s="104">
        <v>10703</v>
      </c>
      <c r="D996" s="105">
        <v>44252</v>
      </c>
      <c r="E996" s="104">
        <v>1048445</v>
      </c>
      <c r="F996" s="104">
        <v>404001</v>
      </c>
      <c r="G996" s="104" t="s">
        <v>57</v>
      </c>
      <c r="H996" s="106">
        <v>583010</v>
      </c>
      <c r="I996" s="107">
        <v>90</v>
      </c>
      <c r="J996" s="104">
        <v>-10</v>
      </c>
      <c r="K996" s="104" t="s">
        <v>3051</v>
      </c>
      <c r="L996" s="104">
        <v>35</v>
      </c>
      <c r="M996" s="104">
        <v>34</v>
      </c>
      <c r="N996" s="108">
        <v>1</v>
      </c>
      <c r="O996" s="105">
        <v>44245</v>
      </c>
      <c r="P996" s="108">
        <v>2108</v>
      </c>
      <c r="Q996" s="104" t="s">
        <v>3110</v>
      </c>
      <c r="R996" s="104" t="s">
        <v>3051</v>
      </c>
      <c r="S996" s="104" t="s">
        <v>88</v>
      </c>
      <c r="T996" s="45"/>
      <c r="V996" s="45"/>
      <c r="W996" s="23" t="str">
        <f t="shared" si="107"/>
        <v>2108</v>
      </c>
      <c r="X996" s="23">
        <f t="shared" si="108"/>
        <v>2021</v>
      </c>
      <c r="Y996" s="23">
        <f t="shared" si="109"/>
        <v>2021</v>
      </c>
      <c r="Z996" s="23" t="str">
        <f t="shared" si="105"/>
        <v>feb</v>
      </c>
      <c r="AA996" s="23" t="str">
        <f t="shared" si="106"/>
        <v>feb</v>
      </c>
      <c r="AB996" s="23" t="str">
        <f t="shared" si="110"/>
        <v>to</v>
      </c>
      <c r="AC996" s="23" t="str">
        <f t="shared" si="111"/>
        <v>to</v>
      </c>
      <c r="AD996" s="45"/>
      <c r="AE996" s="45"/>
    </row>
    <row r="997" spans="1:31" x14ac:dyDescent="0.25">
      <c r="A997" s="45">
        <v>32615</v>
      </c>
      <c r="B997" s="45"/>
      <c r="C997" s="45">
        <v>10653</v>
      </c>
      <c r="D997" s="52">
        <v>44244</v>
      </c>
      <c r="E997" s="45">
        <v>1048315</v>
      </c>
      <c r="F997" s="63">
        <v>600010</v>
      </c>
      <c r="G997" s="45" t="s">
        <v>60</v>
      </c>
      <c r="H997" s="34">
        <v>56864</v>
      </c>
      <c r="I997" s="51">
        <v>6</v>
      </c>
      <c r="J997" s="45">
        <v>-6</v>
      </c>
      <c r="K997" s="45" t="s">
        <v>3051</v>
      </c>
      <c r="L997" s="45">
        <v>129</v>
      </c>
      <c r="M997" s="45">
        <v>129</v>
      </c>
      <c r="N997" s="26">
        <v>0</v>
      </c>
      <c r="O997" s="52">
        <v>44243</v>
      </c>
      <c r="P997" s="26">
        <v>2107</v>
      </c>
      <c r="Q997" s="45" t="s">
        <v>3103</v>
      </c>
      <c r="R997" s="45" t="s">
        <v>3051</v>
      </c>
      <c r="S997" s="45" t="s">
        <v>88</v>
      </c>
      <c r="T997" s="45"/>
      <c r="V997" s="45" t="s">
        <v>3784</v>
      </c>
      <c r="W997" s="23" t="str">
        <f t="shared" si="107"/>
        <v>2108</v>
      </c>
      <c r="X997" s="23">
        <f t="shared" si="108"/>
        <v>2021</v>
      </c>
      <c r="Y997" s="23">
        <f t="shared" si="109"/>
        <v>2021</v>
      </c>
      <c r="Z997" s="23" t="str">
        <f t="shared" si="105"/>
        <v>feb</v>
      </c>
      <c r="AA997" s="23" t="str">
        <f t="shared" si="106"/>
        <v>feb</v>
      </c>
      <c r="AB997" s="23" t="str">
        <f t="shared" si="110"/>
        <v>on</v>
      </c>
      <c r="AC997" s="23" t="str">
        <f t="shared" si="111"/>
        <v>ti</v>
      </c>
      <c r="AD997" s="45"/>
      <c r="AE997" s="45"/>
    </row>
    <row r="998" spans="1:31" x14ac:dyDescent="0.25">
      <c r="A998" s="45">
        <v>32616</v>
      </c>
      <c r="B998" s="45"/>
      <c r="C998" s="45">
        <v>10657</v>
      </c>
      <c r="D998" s="52">
        <v>44245</v>
      </c>
      <c r="E998" s="45">
        <v>1047542</v>
      </c>
      <c r="F998" s="63">
        <v>501024</v>
      </c>
      <c r="G998" s="45" t="s">
        <v>60</v>
      </c>
      <c r="H998" s="34">
        <v>56013</v>
      </c>
      <c r="I998" s="51">
        <v>6</v>
      </c>
      <c r="J998" s="45">
        <v>-1</v>
      </c>
      <c r="K998" s="45" t="s">
        <v>3102</v>
      </c>
      <c r="L998" s="45">
        <v>17</v>
      </c>
      <c r="M998" s="45">
        <v>16</v>
      </c>
      <c r="N998" s="26">
        <v>1</v>
      </c>
      <c r="O998" s="52">
        <v>44237</v>
      </c>
      <c r="P998" s="26">
        <v>2107</v>
      </c>
      <c r="Q998" s="45" t="s">
        <v>3364</v>
      </c>
      <c r="R998" s="45" t="s">
        <v>3102</v>
      </c>
      <c r="S998" s="45" t="s">
        <v>88</v>
      </c>
      <c r="T998" s="45"/>
      <c r="V998" s="45"/>
      <c r="W998" s="23" t="str">
        <f t="shared" si="107"/>
        <v>2107</v>
      </c>
      <c r="X998" s="23">
        <f t="shared" si="108"/>
        <v>2021</v>
      </c>
      <c r="Y998" s="23">
        <f t="shared" si="109"/>
        <v>2021</v>
      </c>
      <c r="Z998" s="23" t="str">
        <f t="shared" si="105"/>
        <v>feb</v>
      </c>
      <c r="AA998" s="23" t="str">
        <f t="shared" si="106"/>
        <v>feb</v>
      </c>
      <c r="AB998" s="23" t="str">
        <f t="shared" si="110"/>
        <v>to</v>
      </c>
      <c r="AC998" s="23" t="str">
        <f t="shared" si="111"/>
        <v>on</v>
      </c>
      <c r="AD998" s="45"/>
      <c r="AE998" s="45"/>
    </row>
    <row r="999" spans="1:31" x14ac:dyDescent="0.25">
      <c r="A999" s="104">
        <v>32580</v>
      </c>
      <c r="B999" s="104"/>
      <c r="C999" s="104">
        <v>10570</v>
      </c>
      <c r="D999" s="105">
        <v>44225</v>
      </c>
      <c r="E999" s="104">
        <v>1035474</v>
      </c>
      <c r="F999" s="104">
        <v>420005</v>
      </c>
      <c r="G999" s="104" t="s">
        <v>57</v>
      </c>
      <c r="H999" s="106">
        <v>38925</v>
      </c>
      <c r="I999" s="107">
        <v>20</v>
      </c>
      <c r="J999" s="104">
        <v>20</v>
      </c>
      <c r="K999" s="104" t="s">
        <v>3051</v>
      </c>
      <c r="L999" s="104">
        <v>113</v>
      </c>
      <c r="M999" s="104">
        <v>113</v>
      </c>
      <c r="N999" s="108">
        <v>0</v>
      </c>
      <c r="O999" s="105">
        <v>44132</v>
      </c>
      <c r="P999" s="108">
        <v>2104</v>
      </c>
      <c r="Q999" s="104" t="s">
        <v>3110</v>
      </c>
      <c r="R999" s="104" t="s">
        <v>3051</v>
      </c>
      <c r="S999" s="104" t="s">
        <v>88</v>
      </c>
      <c r="T999" s="45"/>
      <c r="V999" s="45"/>
      <c r="W999" s="23" t="str">
        <f t="shared" si="107"/>
        <v>2044</v>
      </c>
      <c r="X999" s="23">
        <f t="shared" si="108"/>
        <v>2021</v>
      </c>
      <c r="Y999" s="23">
        <f t="shared" si="109"/>
        <v>2020</v>
      </c>
      <c r="Z999" s="23" t="str">
        <f t="shared" si="105"/>
        <v>jan</v>
      </c>
      <c r="AA999" s="23" t="str">
        <f t="shared" si="106"/>
        <v>okt</v>
      </c>
      <c r="AB999" s="23" t="str">
        <f t="shared" si="110"/>
        <v>fr</v>
      </c>
      <c r="AC999" s="23" t="str">
        <f t="shared" si="111"/>
        <v>on</v>
      </c>
      <c r="AD999" s="45"/>
      <c r="AE999" s="45"/>
    </row>
    <row r="1000" spans="1:31" x14ac:dyDescent="0.25">
      <c r="A1000" s="45">
        <v>32618</v>
      </c>
      <c r="B1000" s="45"/>
      <c r="C1000" s="45">
        <v>10664</v>
      </c>
      <c r="D1000" s="52">
        <v>44246</v>
      </c>
      <c r="E1000" s="45">
        <v>1046462</v>
      </c>
      <c r="F1000" s="63">
        <v>500899</v>
      </c>
      <c r="G1000" s="45" t="s">
        <v>60</v>
      </c>
      <c r="H1000" s="34">
        <v>70125</v>
      </c>
      <c r="I1000" s="51">
        <v>2</v>
      </c>
      <c r="J1000" s="45">
        <v>2</v>
      </c>
      <c r="K1000" s="45" t="s">
        <v>3051</v>
      </c>
      <c r="L1000" s="45">
        <v>13</v>
      </c>
      <c r="M1000" s="45">
        <v>13</v>
      </c>
      <c r="N1000" s="26">
        <v>0</v>
      </c>
      <c r="O1000" s="52">
        <v>44230</v>
      </c>
      <c r="P1000" s="26">
        <v>2107</v>
      </c>
      <c r="Q1000" s="45" t="s">
        <v>3106</v>
      </c>
      <c r="R1000" s="45" t="s">
        <v>3051</v>
      </c>
      <c r="S1000" s="45" t="s">
        <v>89</v>
      </c>
      <c r="T1000" s="45"/>
      <c r="V1000" s="45"/>
      <c r="W1000" s="23" t="str">
        <f t="shared" si="107"/>
        <v>2106</v>
      </c>
      <c r="X1000" s="23">
        <f t="shared" si="108"/>
        <v>2021</v>
      </c>
      <c r="Y1000" s="23">
        <f t="shared" si="109"/>
        <v>2021</v>
      </c>
      <c r="Z1000" s="23" t="str">
        <f t="shared" si="105"/>
        <v>feb</v>
      </c>
      <c r="AA1000" s="23" t="str">
        <f t="shared" si="106"/>
        <v>feb</v>
      </c>
      <c r="AB1000" s="23" t="str">
        <f t="shared" si="110"/>
        <v>fr</v>
      </c>
      <c r="AC1000" s="23" t="str">
        <f t="shared" si="111"/>
        <v>on</v>
      </c>
      <c r="AD1000" s="45"/>
      <c r="AE1000" s="45"/>
    </row>
    <row r="1001" spans="1:31" x14ac:dyDescent="0.25">
      <c r="A1001" s="104">
        <v>32604</v>
      </c>
      <c r="B1001" s="104"/>
      <c r="C1001" s="104">
        <v>10626</v>
      </c>
      <c r="D1001" s="105">
        <v>44239</v>
      </c>
      <c r="E1001" s="104">
        <v>1047127</v>
      </c>
      <c r="F1001" s="104">
        <v>421143</v>
      </c>
      <c r="G1001" s="104" t="s">
        <v>57</v>
      </c>
      <c r="H1001" s="106">
        <v>700</v>
      </c>
      <c r="I1001" s="107">
        <v>3</v>
      </c>
      <c r="J1001" s="104">
        <v>-2</v>
      </c>
      <c r="K1001" s="104" t="s">
        <v>3102</v>
      </c>
      <c r="L1001" s="104">
        <v>107</v>
      </c>
      <c r="M1001" s="104">
        <v>105</v>
      </c>
      <c r="N1001" s="108">
        <v>2</v>
      </c>
      <c r="O1001" s="105">
        <v>44235</v>
      </c>
      <c r="P1001" s="108">
        <v>2106</v>
      </c>
      <c r="Q1001" s="104" t="s">
        <v>3110</v>
      </c>
      <c r="R1001" s="104" t="s">
        <v>3102</v>
      </c>
      <c r="S1001" s="104" t="s">
        <v>88</v>
      </c>
      <c r="T1001" s="45"/>
      <c r="V1001" s="45"/>
      <c r="W1001" s="23" t="str">
        <f t="shared" si="107"/>
        <v>2107</v>
      </c>
      <c r="X1001" s="23">
        <f t="shared" si="108"/>
        <v>2021</v>
      </c>
      <c r="Y1001" s="23">
        <f t="shared" si="109"/>
        <v>2021</v>
      </c>
      <c r="Z1001" s="23" t="str">
        <f t="shared" si="105"/>
        <v>feb</v>
      </c>
      <c r="AA1001" s="23" t="str">
        <f t="shared" si="106"/>
        <v>feb</v>
      </c>
      <c r="AB1001" s="23" t="str">
        <f t="shared" si="110"/>
        <v>fr</v>
      </c>
      <c r="AC1001" s="23" t="str">
        <f t="shared" si="111"/>
        <v>ma</v>
      </c>
      <c r="AD1001" s="45"/>
      <c r="AE1001" s="45"/>
    </row>
    <row r="1002" spans="1:31" x14ac:dyDescent="0.25">
      <c r="A1002" s="45">
        <v>32620</v>
      </c>
      <c r="B1002" s="45"/>
      <c r="C1002" s="45">
        <v>10674</v>
      </c>
      <c r="D1002" s="52">
        <v>44249</v>
      </c>
      <c r="E1002" s="45">
        <v>1048237</v>
      </c>
      <c r="F1002" s="45">
        <v>421277</v>
      </c>
      <c r="G1002" s="45" t="s">
        <v>60</v>
      </c>
      <c r="H1002" s="34">
        <v>56013</v>
      </c>
      <c r="I1002" s="51">
        <v>2</v>
      </c>
      <c r="J1002" s="45">
        <v>-2</v>
      </c>
      <c r="K1002" s="45" t="s">
        <v>3051</v>
      </c>
      <c r="L1002" s="45">
        <v>30</v>
      </c>
      <c r="M1002" s="45">
        <v>30</v>
      </c>
      <c r="N1002" s="26">
        <v>0</v>
      </c>
      <c r="O1002" s="52">
        <v>44243</v>
      </c>
      <c r="P1002" s="26">
        <v>2108</v>
      </c>
      <c r="Q1002" s="45" t="s">
        <v>3737</v>
      </c>
      <c r="R1002" s="45" t="s">
        <v>3051</v>
      </c>
      <c r="S1002" s="45" t="s">
        <v>89</v>
      </c>
      <c r="T1002" s="45"/>
      <c r="V1002" s="45" t="s">
        <v>3785</v>
      </c>
      <c r="W1002" s="23" t="str">
        <f t="shared" si="107"/>
        <v>2108</v>
      </c>
      <c r="X1002" s="23">
        <f t="shared" si="108"/>
        <v>2021</v>
      </c>
      <c r="Y1002" s="23">
        <f t="shared" si="109"/>
        <v>2021</v>
      </c>
      <c r="Z1002" s="23" t="str">
        <f t="shared" si="105"/>
        <v>feb</v>
      </c>
      <c r="AA1002" s="23" t="str">
        <f t="shared" si="106"/>
        <v>feb</v>
      </c>
      <c r="AB1002" s="23" t="str">
        <f t="shared" si="110"/>
        <v>ma</v>
      </c>
      <c r="AC1002" s="23" t="str">
        <f t="shared" si="111"/>
        <v>ti</v>
      </c>
      <c r="AD1002" s="45"/>
      <c r="AE1002" s="45"/>
    </row>
    <row r="1003" spans="1:31" x14ac:dyDescent="0.25">
      <c r="A1003" s="45">
        <v>32621</v>
      </c>
      <c r="B1003" s="45"/>
      <c r="C1003" s="45">
        <v>10675</v>
      </c>
      <c r="D1003" s="52">
        <v>44249</v>
      </c>
      <c r="E1003" s="45">
        <v>1043364</v>
      </c>
      <c r="F1003" s="45">
        <v>420050</v>
      </c>
      <c r="G1003" s="45" t="s">
        <v>60</v>
      </c>
      <c r="H1003" s="34">
        <v>38853</v>
      </c>
      <c r="I1003" s="51">
        <v>12</v>
      </c>
      <c r="J1003" s="45">
        <v>-2</v>
      </c>
      <c r="K1003" s="45" t="s">
        <v>3102</v>
      </c>
      <c r="L1003" s="45">
        <v>237</v>
      </c>
      <c r="M1003" s="45">
        <v>235</v>
      </c>
      <c r="N1003" s="26">
        <v>2</v>
      </c>
      <c r="O1003" s="52">
        <v>44209</v>
      </c>
      <c r="P1003" s="26">
        <v>2108</v>
      </c>
      <c r="Q1003" s="45" t="s">
        <v>3111</v>
      </c>
      <c r="R1003" s="45" t="s">
        <v>3102</v>
      </c>
      <c r="S1003" s="45" t="s">
        <v>88</v>
      </c>
      <c r="T1003" s="45"/>
      <c r="V1003" s="45"/>
      <c r="W1003" s="23" t="str">
        <f t="shared" si="107"/>
        <v>2103</v>
      </c>
      <c r="X1003" s="23">
        <f t="shared" si="108"/>
        <v>2021</v>
      </c>
      <c r="Y1003" s="23">
        <f t="shared" si="109"/>
        <v>2021</v>
      </c>
      <c r="Z1003" s="23" t="str">
        <f t="shared" si="105"/>
        <v>feb</v>
      </c>
      <c r="AA1003" s="23" t="str">
        <f t="shared" si="106"/>
        <v>jan</v>
      </c>
      <c r="AB1003" s="23" t="str">
        <f t="shared" si="110"/>
        <v>ma</v>
      </c>
      <c r="AC1003" s="23" t="str">
        <f t="shared" si="111"/>
        <v>on</v>
      </c>
      <c r="AD1003" s="45"/>
      <c r="AE1003" s="45"/>
    </row>
    <row r="1004" spans="1:31" x14ac:dyDescent="0.25">
      <c r="A1004" s="45">
        <v>32622</v>
      </c>
      <c r="B1004" s="45"/>
      <c r="C1004" s="45">
        <v>10677</v>
      </c>
      <c r="D1004" s="52">
        <v>44250</v>
      </c>
      <c r="E1004" s="45">
        <v>1042364</v>
      </c>
      <c r="F1004" s="45" t="s">
        <v>3737</v>
      </c>
      <c r="G1004" s="45" t="s">
        <v>3737</v>
      </c>
      <c r="H1004" s="34">
        <v>70675</v>
      </c>
      <c r="I1004" s="51">
        <v>40</v>
      </c>
      <c r="J1004" s="45">
        <v>-4</v>
      </c>
      <c r="K1004" s="45" t="s">
        <v>3051</v>
      </c>
      <c r="L1004" s="45">
        <v>298</v>
      </c>
      <c r="M1004" s="45">
        <v>294</v>
      </c>
      <c r="N1004" s="26">
        <v>4</v>
      </c>
      <c r="O1004" s="52">
        <v>44187</v>
      </c>
      <c r="P1004" s="26">
        <v>2108</v>
      </c>
      <c r="Q1004" s="45" t="s">
        <v>3737</v>
      </c>
      <c r="R1004" s="45" t="s">
        <v>3102</v>
      </c>
      <c r="S1004" s="45" t="s">
        <v>88</v>
      </c>
      <c r="T1004" s="45"/>
      <c r="V1004" s="45"/>
      <c r="W1004" s="23" t="str">
        <f t="shared" si="107"/>
        <v>2052</v>
      </c>
      <c r="X1004" s="23">
        <f t="shared" si="108"/>
        <v>2021</v>
      </c>
      <c r="Y1004" s="23">
        <f t="shared" si="109"/>
        <v>2020</v>
      </c>
      <c r="Z1004" s="23" t="str">
        <f t="shared" si="105"/>
        <v>feb</v>
      </c>
      <c r="AA1004" s="23" t="str">
        <f t="shared" si="106"/>
        <v>dec</v>
      </c>
      <c r="AB1004" s="23" t="str">
        <f t="shared" si="110"/>
        <v>ti</v>
      </c>
      <c r="AC1004" s="23" t="str">
        <f t="shared" si="111"/>
        <v>ti</v>
      </c>
      <c r="AD1004" s="45"/>
      <c r="AE1004" s="45"/>
    </row>
    <row r="1005" spans="1:31" x14ac:dyDescent="0.25">
      <c r="A1005" s="45">
        <v>32623</v>
      </c>
      <c r="B1005" s="45"/>
      <c r="C1005" s="45">
        <v>10678</v>
      </c>
      <c r="D1005" s="52">
        <v>44250</v>
      </c>
      <c r="E1005" s="45">
        <v>1042364</v>
      </c>
      <c r="F1005" s="45" t="s">
        <v>3737</v>
      </c>
      <c r="G1005" s="45" t="s">
        <v>3737</v>
      </c>
      <c r="H1005" s="34">
        <v>40094</v>
      </c>
      <c r="I1005" s="51">
        <v>40</v>
      </c>
      <c r="J1005" s="45">
        <v>-20</v>
      </c>
      <c r="K1005" s="45" t="s">
        <v>3051</v>
      </c>
      <c r="L1005" s="45">
        <v>239</v>
      </c>
      <c r="M1005" s="34">
        <v>219</v>
      </c>
      <c r="N1005" s="26">
        <v>20</v>
      </c>
      <c r="O1005" s="52">
        <v>44187</v>
      </c>
      <c r="P1005" s="26">
        <v>2108</v>
      </c>
      <c r="Q1005" s="45" t="s">
        <v>3737</v>
      </c>
      <c r="R1005" s="45" t="s">
        <v>3102</v>
      </c>
      <c r="S1005" s="45" t="s">
        <v>88</v>
      </c>
      <c r="T1005" s="45"/>
      <c r="V1005" s="45"/>
      <c r="W1005" s="23" t="str">
        <f t="shared" si="107"/>
        <v>2052</v>
      </c>
      <c r="X1005" s="23">
        <f t="shared" si="108"/>
        <v>2021</v>
      </c>
      <c r="Y1005" s="23">
        <f t="shared" si="109"/>
        <v>2020</v>
      </c>
      <c r="Z1005" s="23" t="str">
        <f t="shared" si="105"/>
        <v>feb</v>
      </c>
      <c r="AA1005" s="23" t="str">
        <f t="shared" si="106"/>
        <v>dec</v>
      </c>
      <c r="AB1005" s="23" t="str">
        <f t="shared" si="110"/>
        <v>ti</v>
      </c>
      <c r="AC1005" s="23" t="str">
        <f t="shared" si="111"/>
        <v>ti</v>
      </c>
      <c r="AD1005" s="45"/>
      <c r="AE1005" s="45"/>
    </row>
    <row r="1006" spans="1:31" x14ac:dyDescent="0.25">
      <c r="A1006" s="45">
        <v>32624</v>
      </c>
      <c r="B1006" s="45"/>
      <c r="C1006" s="45">
        <v>10680</v>
      </c>
      <c r="D1006" s="52">
        <v>44250</v>
      </c>
      <c r="E1006" s="45">
        <v>1048530</v>
      </c>
      <c r="F1006" s="45">
        <v>400007</v>
      </c>
      <c r="G1006" s="45" t="s">
        <v>57</v>
      </c>
      <c r="H1006" s="34">
        <v>71609</v>
      </c>
      <c r="I1006" s="51">
        <v>30</v>
      </c>
      <c r="J1006" s="45">
        <v>-15</v>
      </c>
      <c r="K1006" s="45" t="s">
        <v>3051</v>
      </c>
      <c r="L1006" s="45">
        <v>144</v>
      </c>
      <c r="M1006" s="45">
        <v>129</v>
      </c>
      <c r="N1006" s="26">
        <v>15</v>
      </c>
      <c r="O1006" s="52">
        <v>44246</v>
      </c>
      <c r="P1006" s="26">
        <v>2108</v>
      </c>
      <c r="Q1006" s="45" t="s">
        <v>3779</v>
      </c>
      <c r="R1006" s="45" t="s">
        <v>3102</v>
      </c>
      <c r="S1006" s="45" t="s">
        <v>88</v>
      </c>
      <c r="T1006" s="45"/>
      <c r="V1006" s="45"/>
      <c r="W1006" s="23" t="str">
        <f t="shared" si="107"/>
        <v>2108</v>
      </c>
      <c r="X1006" s="23">
        <f t="shared" si="108"/>
        <v>2021</v>
      </c>
      <c r="Y1006" s="23">
        <f t="shared" si="109"/>
        <v>2021</v>
      </c>
      <c r="Z1006" s="23" t="str">
        <f t="shared" si="105"/>
        <v>feb</v>
      </c>
      <c r="AA1006" s="23" t="str">
        <f t="shared" si="106"/>
        <v>feb</v>
      </c>
      <c r="AB1006" s="23" t="str">
        <f t="shared" si="110"/>
        <v>ti</v>
      </c>
      <c r="AC1006" s="23" t="str">
        <f t="shared" si="111"/>
        <v>fr</v>
      </c>
      <c r="AD1006" s="45"/>
      <c r="AE1006" s="45"/>
    </row>
    <row r="1007" spans="1:31" x14ac:dyDescent="0.25">
      <c r="A1007" s="45">
        <v>32625</v>
      </c>
      <c r="B1007" s="45"/>
      <c r="C1007" s="45">
        <v>10681</v>
      </c>
      <c r="D1007" s="52">
        <v>44250</v>
      </c>
      <c r="E1007" s="45">
        <v>1048748</v>
      </c>
      <c r="F1007" s="45">
        <v>421277</v>
      </c>
      <c r="G1007" s="45" t="s">
        <v>60</v>
      </c>
      <c r="H1007" s="34">
        <v>71403</v>
      </c>
      <c r="I1007" s="51">
        <v>2</v>
      </c>
      <c r="J1007" s="45">
        <v>-1</v>
      </c>
      <c r="K1007" s="45" t="s">
        <v>3102</v>
      </c>
      <c r="L1007" s="45">
        <v>441</v>
      </c>
      <c r="M1007" s="45">
        <v>440</v>
      </c>
      <c r="N1007" s="26">
        <v>1</v>
      </c>
      <c r="O1007" s="52">
        <v>44246</v>
      </c>
      <c r="P1007" s="26">
        <v>2108</v>
      </c>
      <c r="Q1007" s="45" t="s">
        <v>3322</v>
      </c>
      <c r="R1007" s="45" t="s">
        <v>3102</v>
      </c>
      <c r="S1007" s="45" t="s">
        <v>88</v>
      </c>
      <c r="T1007" s="45"/>
      <c r="V1007" s="45"/>
      <c r="W1007" s="23" t="str">
        <f t="shared" si="107"/>
        <v>2108</v>
      </c>
      <c r="X1007" s="23">
        <f t="shared" si="108"/>
        <v>2021</v>
      </c>
      <c r="Y1007" s="23">
        <f t="shared" si="109"/>
        <v>2021</v>
      </c>
      <c r="Z1007" s="23" t="str">
        <f t="shared" si="105"/>
        <v>feb</v>
      </c>
      <c r="AA1007" s="23" t="str">
        <f t="shared" si="106"/>
        <v>feb</v>
      </c>
      <c r="AB1007" s="23" t="str">
        <f t="shared" si="110"/>
        <v>ti</v>
      </c>
      <c r="AC1007" s="23" t="str">
        <f t="shared" si="111"/>
        <v>fr</v>
      </c>
      <c r="AD1007" s="45"/>
      <c r="AE1007" s="45"/>
    </row>
    <row r="1008" spans="1:31" x14ac:dyDescent="0.25">
      <c r="A1008" s="45">
        <v>32626</v>
      </c>
      <c r="B1008" s="45"/>
      <c r="C1008" s="45">
        <v>10683</v>
      </c>
      <c r="D1008" s="52">
        <v>44251</v>
      </c>
      <c r="E1008" s="45">
        <v>1047272</v>
      </c>
      <c r="F1008" s="45">
        <v>3379</v>
      </c>
      <c r="G1008" s="45" t="s">
        <v>60</v>
      </c>
      <c r="H1008" s="34">
        <v>208933990</v>
      </c>
      <c r="I1008" s="51">
        <v>300</v>
      </c>
      <c r="J1008" s="45">
        <v>-240</v>
      </c>
      <c r="K1008" s="45" t="s">
        <v>3051</v>
      </c>
      <c r="L1008" s="45">
        <v>368</v>
      </c>
      <c r="M1008" s="45">
        <v>130</v>
      </c>
      <c r="N1008" s="26">
        <v>240</v>
      </c>
      <c r="O1008" s="52">
        <v>44246</v>
      </c>
      <c r="P1008" s="26">
        <v>2108</v>
      </c>
      <c r="Q1008" s="45" t="s">
        <v>3310</v>
      </c>
      <c r="R1008" s="45" t="s">
        <v>3102</v>
      </c>
      <c r="S1008" s="45" t="s">
        <v>88</v>
      </c>
      <c r="T1008" s="45"/>
      <c r="V1008" s="45"/>
      <c r="W1008" s="23" t="str">
        <f t="shared" si="107"/>
        <v>2108</v>
      </c>
      <c r="X1008" s="23">
        <f t="shared" si="108"/>
        <v>2021</v>
      </c>
      <c r="Y1008" s="23">
        <f t="shared" si="109"/>
        <v>2021</v>
      </c>
      <c r="Z1008" s="23" t="str">
        <f t="shared" si="105"/>
        <v>feb</v>
      </c>
      <c r="AA1008" s="23" t="str">
        <f t="shared" si="106"/>
        <v>feb</v>
      </c>
      <c r="AB1008" s="23" t="str">
        <f t="shared" si="110"/>
        <v>on</v>
      </c>
      <c r="AC1008" s="23" t="str">
        <f t="shared" si="111"/>
        <v>fr</v>
      </c>
      <c r="AD1008" s="45"/>
      <c r="AE1008" s="45"/>
    </row>
    <row r="1009" spans="1:31" x14ac:dyDescent="0.25">
      <c r="A1009" s="45">
        <v>32627</v>
      </c>
      <c r="B1009" s="45"/>
      <c r="C1009" s="45">
        <v>10684</v>
      </c>
      <c r="D1009" s="52">
        <v>44251</v>
      </c>
      <c r="E1009" s="45">
        <v>1047196</v>
      </c>
      <c r="F1009" s="45">
        <v>413005</v>
      </c>
      <c r="G1009" s="45" t="s">
        <v>60</v>
      </c>
      <c r="H1009" s="34">
        <v>29662</v>
      </c>
      <c r="I1009" s="51">
        <v>10</v>
      </c>
      <c r="J1009" s="45">
        <v>-10</v>
      </c>
      <c r="K1009" s="45" t="s">
        <v>3051</v>
      </c>
      <c r="L1009" s="45">
        <v>10</v>
      </c>
      <c r="M1009" s="45">
        <v>10</v>
      </c>
      <c r="N1009" s="26">
        <v>10</v>
      </c>
      <c r="O1009" s="52">
        <v>44235</v>
      </c>
      <c r="P1009" s="26">
        <v>2108</v>
      </c>
      <c r="Q1009" s="45" t="s">
        <v>3103</v>
      </c>
      <c r="R1009" s="45" t="s">
        <v>3051</v>
      </c>
      <c r="S1009" s="45" t="s">
        <v>88</v>
      </c>
      <c r="T1009" s="45"/>
      <c r="V1009" s="45"/>
      <c r="W1009" s="23" t="str">
        <f t="shared" si="107"/>
        <v>2107</v>
      </c>
      <c r="X1009" s="23">
        <f t="shared" si="108"/>
        <v>2021</v>
      </c>
      <c r="Y1009" s="23">
        <f t="shared" si="109"/>
        <v>2021</v>
      </c>
      <c r="Z1009" s="23" t="str">
        <f t="shared" si="105"/>
        <v>feb</v>
      </c>
      <c r="AA1009" s="23" t="str">
        <f t="shared" si="106"/>
        <v>feb</v>
      </c>
      <c r="AB1009" s="23" t="str">
        <f t="shared" si="110"/>
        <v>on</v>
      </c>
      <c r="AC1009" s="23" t="str">
        <f t="shared" si="111"/>
        <v>ma</v>
      </c>
      <c r="AD1009" s="45"/>
      <c r="AE1009" s="45"/>
    </row>
    <row r="1010" spans="1:31" x14ac:dyDescent="0.25">
      <c r="A1010" s="45">
        <v>32628</v>
      </c>
      <c r="B1010" s="45"/>
      <c r="C1010" s="45">
        <v>10685</v>
      </c>
      <c r="D1010" s="52">
        <v>44251</v>
      </c>
      <c r="E1010" s="45">
        <v>1039679</v>
      </c>
      <c r="F1010" s="45" t="s">
        <v>3737</v>
      </c>
      <c r="G1010" s="45" t="s">
        <v>57</v>
      </c>
      <c r="H1010" s="34">
        <v>53603</v>
      </c>
      <c r="I1010" s="51">
        <v>200</v>
      </c>
      <c r="J1010" s="45">
        <v>-5</v>
      </c>
      <c r="K1010" s="45" t="s">
        <v>3102</v>
      </c>
      <c r="L1010" s="45">
        <v>95</v>
      </c>
      <c r="M1010" s="45">
        <v>90</v>
      </c>
      <c r="N1010" s="26">
        <v>5</v>
      </c>
      <c r="O1010" s="52">
        <v>44186</v>
      </c>
      <c r="P1010" s="26">
        <v>2108</v>
      </c>
      <c r="Q1010" s="45" t="s">
        <v>3737</v>
      </c>
      <c r="R1010" s="45" t="s">
        <v>3102</v>
      </c>
      <c r="S1010" s="45" t="s">
        <v>88</v>
      </c>
      <c r="T1010" s="45"/>
      <c r="V1010" s="45" t="s">
        <v>3720</v>
      </c>
      <c r="W1010" s="23" t="str">
        <f t="shared" si="107"/>
        <v>2052</v>
      </c>
      <c r="X1010" s="23">
        <f t="shared" si="108"/>
        <v>2021</v>
      </c>
      <c r="Y1010" s="23">
        <f t="shared" si="109"/>
        <v>2020</v>
      </c>
      <c r="Z1010" s="23" t="str">
        <f t="shared" si="105"/>
        <v>feb</v>
      </c>
      <c r="AA1010" s="23" t="str">
        <f t="shared" si="106"/>
        <v>dec</v>
      </c>
      <c r="AB1010" s="23" t="str">
        <f t="shared" si="110"/>
        <v>on</v>
      </c>
      <c r="AC1010" s="23" t="str">
        <f t="shared" si="111"/>
        <v>ma</v>
      </c>
      <c r="AD1010" s="45"/>
      <c r="AE1010" s="45"/>
    </row>
    <row r="1011" spans="1:31" x14ac:dyDescent="0.25">
      <c r="A1011" s="45">
        <v>32629</v>
      </c>
      <c r="B1011" s="45"/>
      <c r="C1011" s="45">
        <v>10686</v>
      </c>
      <c r="D1011" s="52">
        <v>44251</v>
      </c>
      <c r="E1011" s="45">
        <v>1039679</v>
      </c>
      <c r="F1011" s="45" t="s">
        <v>3737</v>
      </c>
      <c r="G1011" s="45" t="s">
        <v>57</v>
      </c>
      <c r="H1011" s="34">
        <v>5525</v>
      </c>
      <c r="I1011" s="51">
        <v>250</v>
      </c>
      <c r="J1011" s="45">
        <v>-50</v>
      </c>
      <c r="K1011" s="45" t="s">
        <v>3051</v>
      </c>
      <c r="L1011" s="45">
        <v>620</v>
      </c>
      <c r="M1011" s="45">
        <v>400</v>
      </c>
      <c r="N1011" s="26">
        <v>220</v>
      </c>
      <c r="O1011" s="52">
        <v>44186</v>
      </c>
      <c r="P1011" s="26">
        <v>2108</v>
      </c>
      <c r="Q1011" s="45" t="s">
        <v>3737</v>
      </c>
      <c r="R1011" s="45" t="s">
        <v>3102</v>
      </c>
      <c r="S1011" s="45" t="s">
        <v>88</v>
      </c>
      <c r="T1011" s="45"/>
      <c r="V1011" s="45" t="s">
        <v>3720</v>
      </c>
      <c r="W1011" s="23" t="str">
        <f t="shared" si="107"/>
        <v>2052</v>
      </c>
      <c r="X1011" s="23">
        <f t="shared" si="108"/>
        <v>2021</v>
      </c>
      <c r="Y1011" s="23">
        <f t="shared" si="109"/>
        <v>2020</v>
      </c>
      <c r="Z1011" s="23" t="str">
        <f t="shared" si="105"/>
        <v>feb</v>
      </c>
      <c r="AA1011" s="23" t="str">
        <f t="shared" si="106"/>
        <v>dec</v>
      </c>
      <c r="AB1011" s="23" t="str">
        <f t="shared" si="110"/>
        <v>on</v>
      </c>
      <c r="AC1011" s="23" t="str">
        <f t="shared" si="111"/>
        <v>ma</v>
      </c>
      <c r="AD1011" s="45"/>
      <c r="AE1011" s="45"/>
    </row>
    <row r="1012" spans="1:31" x14ac:dyDescent="0.25">
      <c r="A1012" s="45">
        <v>32630</v>
      </c>
      <c r="B1012" s="45"/>
      <c r="C1012" s="45">
        <v>10687</v>
      </c>
      <c r="D1012" s="52">
        <v>44251</v>
      </c>
      <c r="E1012" s="45">
        <v>1039679</v>
      </c>
      <c r="F1012" s="45" t="s">
        <v>3737</v>
      </c>
      <c r="G1012" s="45" t="s">
        <v>57</v>
      </c>
      <c r="H1012" s="34">
        <v>644052</v>
      </c>
      <c r="I1012" s="51">
        <v>20</v>
      </c>
      <c r="J1012" s="45">
        <v>-5</v>
      </c>
      <c r="K1012" s="45" t="s">
        <v>3102</v>
      </c>
      <c r="L1012" s="45">
        <v>1619</v>
      </c>
      <c r="M1012" s="45">
        <v>1614</v>
      </c>
      <c r="N1012" s="26">
        <v>5</v>
      </c>
      <c r="O1012" s="52">
        <v>44186</v>
      </c>
      <c r="P1012" s="26">
        <v>2108</v>
      </c>
      <c r="Q1012" s="45" t="s">
        <v>3737</v>
      </c>
      <c r="R1012" s="45" t="s">
        <v>3102</v>
      </c>
      <c r="S1012" s="45" t="s">
        <v>88</v>
      </c>
      <c r="T1012" s="45"/>
      <c r="V1012" s="45" t="s">
        <v>3720</v>
      </c>
      <c r="W1012" s="23" t="str">
        <f t="shared" si="107"/>
        <v>2052</v>
      </c>
      <c r="X1012" s="23">
        <f t="shared" si="108"/>
        <v>2021</v>
      </c>
      <c r="Y1012" s="23">
        <f t="shared" si="109"/>
        <v>2020</v>
      </c>
      <c r="Z1012" s="23" t="str">
        <f t="shared" si="105"/>
        <v>feb</v>
      </c>
      <c r="AA1012" s="23" t="str">
        <f t="shared" si="106"/>
        <v>dec</v>
      </c>
      <c r="AB1012" s="23" t="str">
        <f t="shared" si="110"/>
        <v>on</v>
      </c>
      <c r="AC1012" s="23" t="str">
        <f t="shared" si="111"/>
        <v>ma</v>
      </c>
      <c r="AD1012" s="45"/>
      <c r="AE1012" s="45"/>
    </row>
    <row r="1013" spans="1:31" x14ac:dyDescent="0.25">
      <c r="A1013" s="104">
        <v>32605</v>
      </c>
      <c r="B1013" s="104"/>
      <c r="C1013" s="104">
        <v>10627</v>
      </c>
      <c r="D1013" s="105">
        <v>44239</v>
      </c>
      <c r="E1013" s="104">
        <v>1047127</v>
      </c>
      <c r="F1013" s="104">
        <v>421143</v>
      </c>
      <c r="G1013" s="104" t="s">
        <v>57</v>
      </c>
      <c r="H1013" s="106">
        <v>29753</v>
      </c>
      <c r="I1013" s="107">
        <v>15</v>
      </c>
      <c r="J1013" s="104">
        <v>-5</v>
      </c>
      <c r="K1013" s="104" t="s">
        <v>3051</v>
      </c>
      <c r="L1013" s="104">
        <v>90</v>
      </c>
      <c r="M1013" s="104">
        <v>90</v>
      </c>
      <c r="N1013" s="108">
        <v>0</v>
      </c>
      <c r="O1013" s="105">
        <v>44235</v>
      </c>
      <c r="P1013" s="108">
        <v>2106</v>
      </c>
      <c r="Q1013" s="104" t="s">
        <v>3110</v>
      </c>
      <c r="R1013" s="104" t="s">
        <v>3051</v>
      </c>
      <c r="S1013" s="104" t="s">
        <v>88</v>
      </c>
      <c r="T1013" s="45"/>
      <c r="V1013" s="45"/>
      <c r="W1013" s="23" t="str">
        <f t="shared" si="107"/>
        <v>2107</v>
      </c>
      <c r="X1013" s="23">
        <f t="shared" si="108"/>
        <v>2021</v>
      </c>
      <c r="Y1013" s="23">
        <f t="shared" si="109"/>
        <v>2021</v>
      </c>
      <c r="Z1013" s="23" t="str">
        <f t="shared" si="105"/>
        <v>feb</v>
      </c>
      <c r="AA1013" s="23" t="str">
        <f t="shared" si="106"/>
        <v>feb</v>
      </c>
      <c r="AB1013" s="23" t="str">
        <f t="shared" si="110"/>
        <v>fr</v>
      </c>
      <c r="AC1013" s="23" t="str">
        <f t="shared" si="111"/>
        <v>ma</v>
      </c>
      <c r="AD1013" s="45"/>
      <c r="AE1013" s="45"/>
    </row>
    <row r="1014" spans="1:31" x14ac:dyDescent="0.25">
      <c r="A1014" s="104">
        <v>32599</v>
      </c>
      <c r="B1014" s="104"/>
      <c r="C1014" s="104">
        <v>10616</v>
      </c>
      <c r="D1014" s="105">
        <v>44236</v>
      </c>
      <c r="E1014" s="104">
        <v>1043897</v>
      </c>
      <c r="F1014" s="104">
        <v>425053</v>
      </c>
      <c r="G1014" s="104" t="s">
        <v>57</v>
      </c>
      <c r="H1014" s="106">
        <v>93249</v>
      </c>
      <c r="I1014" s="107">
        <v>2</v>
      </c>
      <c r="J1014" s="104">
        <v>-1</v>
      </c>
      <c r="K1014" s="104" t="s">
        <v>3051</v>
      </c>
      <c r="L1014" s="104">
        <v>40</v>
      </c>
      <c r="M1014" s="104">
        <v>39</v>
      </c>
      <c r="N1014" s="108">
        <v>1</v>
      </c>
      <c r="O1014" s="105">
        <v>44209</v>
      </c>
      <c r="P1014" s="108">
        <v>2106</v>
      </c>
      <c r="Q1014" s="104" t="s">
        <v>3110</v>
      </c>
      <c r="R1014" s="104" t="s">
        <v>3102</v>
      </c>
      <c r="S1014" s="104" t="s">
        <v>88</v>
      </c>
      <c r="T1014" s="45"/>
      <c r="V1014" s="45"/>
      <c r="W1014" s="23" t="str">
        <f t="shared" si="107"/>
        <v>2103</v>
      </c>
      <c r="X1014" s="23">
        <f t="shared" si="108"/>
        <v>2021</v>
      </c>
      <c r="Y1014" s="23">
        <f t="shared" si="109"/>
        <v>2021</v>
      </c>
      <c r="Z1014" s="23" t="str">
        <f t="shared" si="105"/>
        <v>feb</v>
      </c>
      <c r="AA1014" s="23" t="str">
        <f t="shared" si="106"/>
        <v>jan</v>
      </c>
      <c r="AB1014" s="23" t="str">
        <f t="shared" si="110"/>
        <v>ti</v>
      </c>
      <c r="AC1014" s="23" t="str">
        <f t="shared" si="111"/>
        <v>on</v>
      </c>
      <c r="AD1014" s="45"/>
      <c r="AE1014" s="45"/>
    </row>
    <row r="1015" spans="1:31" x14ac:dyDescent="0.25">
      <c r="A1015" s="104">
        <v>32562</v>
      </c>
      <c r="B1015" s="104"/>
      <c r="C1015" s="104">
        <v>10541</v>
      </c>
      <c r="D1015" s="105">
        <v>44218</v>
      </c>
      <c r="E1015" s="104">
        <v>1043841</v>
      </c>
      <c r="F1015" s="110">
        <v>500151</v>
      </c>
      <c r="G1015" s="104" t="s">
        <v>57</v>
      </c>
      <c r="H1015" s="106">
        <v>10183</v>
      </c>
      <c r="I1015" s="107">
        <v>20</v>
      </c>
      <c r="J1015" s="104">
        <v>-15</v>
      </c>
      <c r="K1015" s="104" t="s">
        <v>3051</v>
      </c>
      <c r="L1015" s="104">
        <v>388</v>
      </c>
      <c r="M1015" s="104">
        <v>373</v>
      </c>
      <c r="N1015" s="108">
        <v>15</v>
      </c>
      <c r="O1015" s="105">
        <v>44210</v>
      </c>
      <c r="P1015" s="108">
        <v>2103</v>
      </c>
      <c r="Q1015" s="104" t="s">
        <v>3110</v>
      </c>
      <c r="R1015" s="104" t="s">
        <v>3102</v>
      </c>
      <c r="S1015" s="104" t="s">
        <v>88</v>
      </c>
      <c r="T1015" s="45"/>
      <c r="V1015" s="45"/>
      <c r="W1015" s="23" t="str">
        <f t="shared" si="107"/>
        <v>2103</v>
      </c>
      <c r="X1015" s="23">
        <f t="shared" si="108"/>
        <v>2021</v>
      </c>
      <c r="Y1015" s="23">
        <f t="shared" si="109"/>
        <v>2021</v>
      </c>
      <c r="Z1015" s="23" t="str">
        <f t="shared" si="105"/>
        <v>jan</v>
      </c>
      <c r="AA1015" s="23" t="str">
        <f t="shared" si="106"/>
        <v>jan</v>
      </c>
      <c r="AB1015" s="23" t="str">
        <f t="shared" si="110"/>
        <v>fr</v>
      </c>
      <c r="AC1015" s="23" t="str">
        <f t="shared" si="111"/>
        <v>to</v>
      </c>
      <c r="AD1015" s="45"/>
      <c r="AE1015" s="45"/>
    </row>
    <row r="1016" spans="1:31" x14ac:dyDescent="0.25">
      <c r="A1016" s="45">
        <v>32634</v>
      </c>
      <c r="B1016" s="45"/>
      <c r="C1016" s="45">
        <v>10698</v>
      </c>
      <c r="D1016" s="52">
        <v>44252</v>
      </c>
      <c r="E1016" s="45">
        <v>1045614</v>
      </c>
      <c r="F1016" s="45">
        <v>700014</v>
      </c>
      <c r="G1016" s="45" t="s">
        <v>60</v>
      </c>
      <c r="H1016" s="34">
        <v>31743</v>
      </c>
      <c r="I1016" s="51">
        <v>40</v>
      </c>
      <c r="J1016" s="45">
        <v>-10</v>
      </c>
      <c r="K1016" s="45" t="s">
        <v>3051</v>
      </c>
      <c r="L1016" s="45">
        <v>299</v>
      </c>
      <c r="M1016" s="45">
        <v>299</v>
      </c>
      <c r="N1016" s="26">
        <v>0</v>
      </c>
      <c r="O1016" s="52">
        <v>44242</v>
      </c>
      <c r="P1016" s="26">
        <v>2108</v>
      </c>
      <c r="Q1016" s="45" t="s">
        <v>3716</v>
      </c>
      <c r="R1016" s="45" t="s">
        <v>3051</v>
      </c>
      <c r="S1016" s="45" t="s">
        <v>89</v>
      </c>
      <c r="T1016" s="45"/>
      <c r="V1016" s="45"/>
      <c r="W1016" s="23" t="str">
        <f t="shared" si="107"/>
        <v>2108</v>
      </c>
      <c r="X1016" s="23">
        <f t="shared" si="108"/>
        <v>2021</v>
      </c>
      <c r="Y1016" s="23">
        <f t="shared" si="109"/>
        <v>2021</v>
      </c>
      <c r="Z1016" s="23" t="str">
        <f t="shared" si="105"/>
        <v>feb</v>
      </c>
      <c r="AA1016" s="23" t="str">
        <f t="shared" si="106"/>
        <v>feb</v>
      </c>
      <c r="AB1016" s="23" t="str">
        <f t="shared" si="110"/>
        <v>to</v>
      </c>
      <c r="AC1016" s="23" t="str">
        <f t="shared" si="111"/>
        <v>ma</v>
      </c>
      <c r="AD1016" s="45"/>
      <c r="AE1016" s="45"/>
    </row>
    <row r="1017" spans="1:31" x14ac:dyDescent="0.25">
      <c r="A1017" s="45">
        <v>32635</v>
      </c>
      <c r="B1017" s="45"/>
      <c r="C1017" s="45">
        <v>10701</v>
      </c>
      <c r="D1017" s="52">
        <v>44252</v>
      </c>
      <c r="E1017" s="45">
        <v>1048444</v>
      </c>
      <c r="F1017" s="45">
        <v>404001</v>
      </c>
      <c r="G1017" s="45" t="s">
        <v>57</v>
      </c>
      <c r="H1017" s="34">
        <v>547800</v>
      </c>
      <c r="I1017" s="51">
        <v>460</v>
      </c>
      <c r="J1017" s="45">
        <v>-460</v>
      </c>
      <c r="K1017" s="45" t="s">
        <v>3051</v>
      </c>
      <c r="L1017" s="45">
        <v>0</v>
      </c>
      <c r="M1017" s="45">
        <v>0</v>
      </c>
      <c r="N1017" s="26">
        <v>0</v>
      </c>
      <c r="O1017" s="52">
        <v>44245</v>
      </c>
      <c r="P1017" s="26">
        <v>2108</v>
      </c>
      <c r="Q1017" s="45" t="s">
        <v>3161</v>
      </c>
      <c r="R1017" s="45" t="s">
        <v>3051</v>
      </c>
      <c r="S1017" s="45" t="s">
        <v>88</v>
      </c>
      <c r="T1017" s="45"/>
      <c r="V1017" s="45"/>
      <c r="W1017" s="23" t="str">
        <f t="shared" si="107"/>
        <v>2108</v>
      </c>
      <c r="X1017" s="23">
        <f t="shared" si="108"/>
        <v>2021</v>
      </c>
      <c r="Y1017" s="23">
        <f t="shared" si="109"/>
        <v>2021</v>
      </c>
      <c r="Z1017" s="23" t="str">
        <f t="shared" si="105"/>
        <v>feb</v>
      </c>
      <c r="AA1017" s="23" t="str">
        <f t="shared" si="106"/>
        <v>feb</v>
      </c>
      <c r="AB1017" s="23" t="str">
        <f t="shared" si="110"/>
        <v>to</v>
      </c>
      <c r="AC1017" s="23" t="str">
        <f t="shared" si="111"/>
        <v>to</v>
      </c>
      <c r="AD1017" s="45"/>
      <c r="AE1017" s="45"/>
    </row>
    <row r="1018" spans="1:31" x14ac:dyDescent="0.25">
      <c r="A1018" s="104">
        <v>32572</v>
      </c>
      <c r="B1018" s="104"/>
      <c r="C1018" s="104">
        <v>10559</v>
      </c>
      <c r="D1018" s="105">
        <v>44224</v>
      </c>
      <c r="E1018" s="104">
        <v>1042134</v>
      </c>
      <c r="F1018" s="104">
        <v>700040</v>
      </c>
      <c r="G1018" s="104" t="s">
        <v>57</v>
      </c>
      <c r="H1018" s="106">
        <v>56733</v>
      </c>
      <c r="I1018" s="107">
        <v>96</v>
      </c>
      <c r="J1018" s="111">
        <v>-12</v>
      </c>
      <c r="K1018" s="104" t="s">
        <v>3051</v>
      </c>
      <c r="L1018" s="104">
        <v>80</v>
      </c>
      <c r="M1018" s="104">
        <v>68</v>
      </c>
      <c r="N1018" s="108">
        <v>12</v>
      </c>
      <c r="O1018" s="105">
        <v>44207</v>
      </c>
      <c r="P1018" s="108">
        <v>2104</v>
      </c>
      <c r="Q1018" s="104" t="s">
        <v>3110</v>
      </c>
      <c r="R1018" s="104" t="s">
        <v>3102</v>
      </c>
      <c r="S1018" s="104" t="s">
        <v>88</v>
      </c>
      <c r="T1018" s="45"/>
      <c r="V1018" s="45"/>
      <c r="W1018" s="23" t="str">
        <f t="shared" si="107"/>
        <v>2103</v>
      </c>
      <c r="X1018" s="23">
        <f t="shared" si="108"/>
        <v>2021</v>
      </c>
      <c r="Y1018" s="23">
        <f t="shared" si="109"/>
        <v>2021</v>
      </c>
      <c r="Z1018" s="23" t="str">
        <f t="shared" si="105"/>
        <v>jan</v>
      </c>
      <c r="AA1018" s="23" t="str">
        <f t="shared" si="106"/>
        <v>jan</v>
      </c>
      <c r="AB1018" s="23" t="str">
        <f t="shared" si="110"/>
        <v>to</v>
      </c>
      <c r="AC1018" s="23" t="str">
        <f t="shared" si="111"/>
        <v>ma</v>
      </c>
      <c r="AD1018" s="45"/>
      <c r="AE1018" s="45"/>
    </row>
    <row r="1019" spans="1:31" x14ac:dyDescent="0.25">
      <c r="A1019" s="104">
        <v>32596</v>
      </c>
      <c r="B1019" s="104"/>
      <c r="C1019" s="104">
        <v>10598</v>
      </c>
      <c r="D1019" s="105">
        <v>44232</v>
      </c>
      <c r="E1019" s="104">
        <v>1046573</v>
      </c>
      <c r="F1019" s="110">
        <v>66152310</v>
      </c>
      <c r="G1019" s="104" t="s">
        <v>57</v>
      </c>
      <c r="H1019" s="106">
        <v>297618</v>
      </c>
      <c r="I1019" s="107">
        <v>10</v>
      </c>
      <c r="J1019" s="104">
        <v>-9</v>
      </c>
      <c r="K1019" s="104" t="s">
        <v>3051</v>
      </c>
      <c r="L1019" s="104">
        <v>181</v>
      </c>
      <c r="M1019" s="104">
        <v>172</v>
      </c>
      <c r="N1019" s="108">
        <v>9</v>
      </c>
      <c r="O1019" s="105">
        <v>44230</v>
      </c>
      <c r="P1019" s="108">
        <v>2105</v>
      </c>
      <c r="Q1019" s="104" t="s">
        <v>3110</v>
      </c>
      <c r="R1019" s="104" t="s">
        <v>3102</v>
      </c>
      <c r="S1019" s="104" t="s">
        <v>88</v>
      </c>
      <c r="T1019" s="45"/>
      <c r="V1019" s="45"/>
      <c r="W1019" s="23" t="str">
        <f t="shared" si="107"/>
        <v>2106</v>
      </c>
      <c r="X1019" s="23">
        <f t="shared" si="108"/>
        <v>2021</v>
      </c>
      <c r="Y1019" s="23">
        <f t="shared" si="109"/>
        <v>2021</v>
      </c>
      <c r="Z1019" s="23" t="str">
        <f t="shared" ref="Z1019:Z1082" si="112">TEXT(D1019,"MMM")</f>
        <v>feb</v>
      </c>
      <c r="AA1019" s="23" t="str">
        <f t="shared" ref="AA1019:AA1082" si="113">TEXT(O1019,"MMM")</f>
        <v>feb</v>
      </c>
      <c r="AB1019" s="23" t="str">
        <f t="shared" si="110"/>
        <v>fr</v>
      </c>
      <c r="AC1019" s="23" t="str">
        <f t="shared" si="111"/>
        <v>on</v>
      </c>
      <c r="AD1019" s="45"/>
      <c r="AE1019" s="45"/>
    </row>
    <row r="1020" spans="1:31" x14ac:dyDescent="0.25">
      <c r="A1020" s="45">
        <v>32597</v>
      </c>
      <c r="B1020" s="45"/>
      <c r="C1020" s="45">
        <v>10707</v>
      </c>
      <c r="D1020" s="52">
        <v>44253</v>
      </c>
      <c r="E1020" s="45">
        <v>1047654</v>
      </c>
      <c r="F1020" s="63">
        <v>408320</v>
      </c>
      <c r="G1020" s="45" t="s">
        <v>57</v>
      </c>
      <c r="H1020" s="34">
        <v>56703</v>
      </c>
      <c r="I1020" s="51">
        <v>45</v>
      </c>
      <c r="J1020" s="45">
        <v>10</v>
      </c>
      <c r="K1020" s="45" t="s">
        <v>3102</v>
      </c>
      <c r="L1020" s="45">
        <v>138</v>
      </c>
      <c r="M1020" s="45">
        <v>148</v>
      </c>
      <c r="N1020" s="26">
        <v>-10</v>
      </c>
      <c r="O1020" s="52">
        <v>44238</v>
      </c>
      <c r="P1020" s="26">
        <v>2108</v>
      </c>
      <c r="Q1020" s="45" t="s">
        <v>3108</v>
      </c>
      <c r="R1020" s="45" t="s">
        <v>3102</v>
      </c>
      <c r="S1020" s="45" t="s">
        <v>88</v>
      </c>
      <c r="T1020" s="45"/>
      <c r="V1020" s="45"/>
      <c r="W1020" s="23" t="str">
        <f t="shared" ref="W1020:W1083" si="114">CONCATENATE(RIGHT(TEXT(YEAR(O1020),"#"),2),TEXT(WEEKNUM(O1020),"0#"))</f>
        <v>2107</v>
      </c>
      <c r="X1020" s="23">
        <f t="shared" ref="X1020:X1083" si="115">YEAR(D1020)</f>
        <v>2021</v>
      </c>
      <c r="Y1020" s="23">
        <f t="shared" ref="Y1020:Y1083" si="116">YEAR(O1020)</f>
        <v>2021</v>
      </c>
      <c r="Z1020" s="23" t="str">
        <f t="shared" si="112"/>
        <v>feb</v>
      </c>
      <c r="AA1020" s="23" t="str">
        <f t="shared" si="113"/>
        <v>feb</v>
      </c>
      <c r="AB1020" s="23" t="str">
        <f t="shared" ref="AB1020:AB1083" si="117">TEXT(D1020,"DDD")</f>
        <v>fr</v>
      </c>
      <c r="AC1020" s="23" t="str">
        <f t="shared" ref="AC1020:AC1083" si="118">TEXT(O1020,"DDD")</f>
        <v>to</v>
      </c>
      <c r="AD1020" s="45"/>
      <c r="AE1020" s="45"/>
    </row>
    <row r="1021" spans="1:31" x14ac:dyDescent="0.25">
      <c r="A1021" s="45">
        <v>32598</v>
      </c>
      <c r="B1021" s="45"/>
      <c r="C1021" s="45">
        <v>10710</v>
      </c>
      <c r="D1021" s="52">
        <v>44253</v>
      </c>
      <c r="E1021" s="45">
        <v>1049184</v>
      </c>
      <c r="F1021" s="63">
        <v>421056</v>
      </c>
      <c r="G1021" s="45" t="s">
        <v>60</v>
      </c>
      <c r="H1021" s="34">
        <v>70477</v>
      </c>
      <c r="I1021" s="51">
        <v>9</v>
      </c>
      <c r="J1021" s="45">
        <v>-1</v>
      </c>
      <c r="K1021" s="45" t="s">
        <v>3102</v>
      </c>
      <c r="L1021" s="45">
        <v>19</v>
      </c>
      <c r="M1021" s="45">
        <v>18</v>
      </c>
      <c r="N1021" s="26">
        <v>1</v>
      </c>
      <c r="O1021" s="52">
        <v>44250</v>
      </c>
      <c r="P1021" s="26">
        <v>2108</v>
      </c>
      <c r="Q1021" s="45" t="s">
        <v>3103</v>
      </c>
      <c r="R1021" s="45" t="s">
        <v>3102</v>
      </c>
      <c r="S1021" s="45" t="s">
        <v>89</v>
      </c>
      <c r="T1021" s="45"/>
      <c r="V1021" s="45"/>
      <c r="W1021" s="23" t="str">
        <f t="shared" si="114"/>
        <v>2109</v>
      </c>
      <c r="X1021" s="23">
        <f t="shared" si="115"/>
        <v>2021</v>
      </c>
      <c r="Y1021" s="23">
        <f t="shared" si="116"/>
        <v>2021</v>
      </c>
      <c r="Z1021" s="23" t="str">
        <f t="shared" si="112"/>
        <v>feb</v>
      </c>
      <c r="AA1021" s="23" t="str">
        <f t="shared" si="113"/>
        <v>feb</v>
      </c>
      <c r="AB1021" s="23" t="str">
        <f t="shared" si="117"/>
        <v>fr</v>
      </c>
      <c r="AC1021" s="23" t="str">
        <f t="shared" si="118"/>
        <v>ti</v>
      </c>
      <c r="AD1021" s="45"/>
      <c r="AE1021" s="45"/>
    </row>
    <row r="1022" spans="1:31" x14ac:dyDescent="0.25">
      <c r="A1022" s="45">
        <v>32599</v>
      </c>
      <c r="B1022" s="45"/>
      <c r="C1022" s="45">
        <v>10711</v>
      </c>
      <c r="D1022" s="52">
        <v>44255</v>
      </c>
      <c r="E1022" s="45">
        <v>1047955</v>
      </c>
      <c r="F1022" s="63">
        <v>700040</v>
      </c>
      <c r="G1022" s="45" t="s">
        <v>60</v>
      </c>
      <c r="H1022" s="34">
        <v>45894</v>
      </c>
      <c r="I1022" s="51">
        <v>105</v>
      </c>
      <c r="J1022" s="45">
        <v>-15</v>
      </c>
      <c r="K1022" s="45" t="s">
        <v>3051</v>
      </c>
      <c r="L1022" s="45">
        <v>666</v>
      </c>
      <c r="M1022" s="45">
        <v>651</v>
      </c>
      <c r="N1022" s="26">
        <v>15</v>
      </c>
      <c r="O1022" s="52">
        <v>44242</v>
      </c>
      <c r="P1022" s="26">
        <v>2108</v>
      </c>
      <c r="Q1022" s="45" t="s">
        <v>3103</v>
      </c>
      <c r="R1022" s="45" t="s">
        <v>3102</v>
      </c>
      <c r="S1022" s="45" t="s">
        <v>88</v>
      </c>
      <c r="T1022" s="45"/>
      <c r="V1022" s="45"/>
      <c r="W1022" s="23" t="str">
        <f t="shared" si="114"/>
        <v>2108</v>
      </c>
      <c r="X1022" s="23">
        <f t="shared" si="115"/>
        <v>2021</v>
      </c>
      <c r="Y1022" s="23">
        <f t="shared" si="116"/>
        <v>2021</v>
      </c>
      <c r="Z1022" s="23" t="str">
        <f t="shared" si="112"/>
        <v>feb</v>
      </c>
      <c r="AA1022" s="23" t="str">
        <f t="shared" si="113"/>
        <v>feb</v>
      </c>
      <c r="AB1022" s="23" t="str">
        <f t="shared" si="117"/>
        <v>sø</v>
      </c>
      <c r="AC1022" s="23" t="str">
        <f t="shared" si="118"/>
        <v>ma</v>
      </c>
      <c r="AD1022" s="45"/>
      <c r="AE1022" s="45"/>
    </row>
    <row r="1023" spans="1:31" x14ac:dyDescent="0.25">
      <c r="A1023" s="45">
        <v>32600</v>
      </c>
      <c r="B1023" s="45"/>
      <c r="C1023" s="45">
        <v>10714</v>
      </c>
      <c r="D1023" s="52">
        <v>44256</v>
      </c>
      <c r="E1023" s="45">
        <v>1048974</v>
      </c>
      <c r="F1023" s="63">
        <v>600040</v>
      </c>
      <c r="G1023" s="45" t="s">
        <v>57</v>
      </c>
      <c r="H1023" s="34">
        <v>45873</v>
      </c>
      <c r="I1023" s="51">
        <v>20</v>
      </c>
      <c r="J1023" s="45">
        <v>-2</v>
      </c>
      <c r="K1023" s="45" t="s">
        <v>3102</v>
      </c>
      <c r="L1023" s="45">
        <v>610</v>
      </c>
      <c r="M1023" s="45">
        <v>596</v>
      </c>
      <c r="N1023" s="26">
        <v>14</v>
      </c>
      <c r="O1023" s="52">
        <v>44249</v>
      </c>
      <c r="P1023" s="26">
        <v>2109</v>
      </c>
      <c r="Q1023" s="45" t="s">
        <v>3294</v>
      </c>
      <c r="R1023" s="45" t="s">
        <v>3051</v>
      </c>
      <c r="S1023" s="45" t="s">
        <v>89</v>
      </c>
      <c r="T1023" s="45"/>
      <c r="V1023" s="45"/>
      <c r="W1023" s="23" t="str">
        <f t="shared" si="114"/>
        <v>2109</v>
      </c>
      <c r="X1023" s="23">
        <f t="shared" si="115"/>
        <v>2021</v>
      </c>
      <c r="Y1023" s="23">
        <f t="shared" si="116"/>
        <v>2021</v>
      </c>
      <c r="Z1023" s="23" t="str">
        <f t="shared" si="112"/>
        <v>mar</v>
      </c>
      <c r="AA1023" s="23" t="str">
        <f t="shared" si="113"/>
        <v>feb</v>
      </c>
      <c r="AB1023" s="23" t="str">
        <f t="shared" si="117"/>
        <v>ma</v>
      </c>
      <c r="AC1023" s="23" t="str">
        <f t="shared" si="118"/>
        <v>ma</v>
      </c>
      <c r="AD1023" s="45"/>
      <c r="AE1023" s="45"/>
    </row>
    <row r="1024" spans="1:31" x14ac:dyDescent="0.25">
      <c r="A1024" s="45">
        <v>32601</v>
      </c>
      <c r="B1024" s="45"/>
      <c r="C1024" s="45">
        <v>10716</v>
      </c>
      <c r="D1024" s="52">
        <v>44256</v>
      </c>
      <c r="E1024" s="45">
        <v>1047795</v>
      </c>
      <c r="F1024" s="63">
        <v>3347</v>
      </c>
      <c r="G1024" s="45" t="s">
        <v>60</v>
      </c>
      <c r="H1024" s="34">
        <v>93363</v>
      </c>
      <c r="I1024" s="51">
        <v>1</v>
      </c>
      <c r="J1024" s="45">
        <v>-1</v>
      </c>
      <c r="K1024" s="45" t="s">
        <v>3051</v>
      </c>
      <c r="L1024" s="45">
        <v>47</v>
      </c>
      <c r="M1024" s="45">
        <v>47</v>
      </c>
      <c r="N1024" s="26">
        <v>0</v>
      </c>
      <c r="O1024" s="52">
        <v>44239</v>
      </c>
      <c r="P1024" s="26">
        <v>2109</v>
      </c>
      <c r="Q1024" s="45" t="s">
        <v>3716</v>
      </c>
      <c r="R1024" s="45" t="s">
        <v>3051</v>
      </c>
      <c r="S1024" s="45" t="s">
        <v>89</v>
      </c>
      <c r="T1024" s="45"/>
      <c r="V1024" s="45"/>
      <c r="W1024" s="23" t="str">
        <f t="shared" si="114"/>
        <v>2107</v>
      </c>
      <c r="X1024" s="23">
        <f t="shared" si="115"/>
        <v>2021</v>
      </c>
      <c r="Y1024" s="23">
        <f t="shared" si="116"/>
        <v>2021</v>
      </c>
      <c r="Z1024" s="23" t="str">
        <f t="shared" si="112"/>
        <v>mar</v>
      </c>
      <c r="AA1024" s="23" t="str">
        <f t="shared" si="113"/>
        <v>feb</v>
      </c>
      <c r="AB1024" s="23" t="str">
        <f t="shared" si="117"/>
        <v>ma</v>
      </c>
      <c r="AC1024" s="23" t="str">
        <f t="shared" si="118"/>
        <v>fr</v>
      </c>
      <c r="AD1024" s="45"/>
      <c r="AE1024" s="45"/>
    </row>
    <row r="1025" spans="1:31" x14ac:dyDescent="0.25">
      <c r="A1025" s="45">
        <v>32602</v>
      </c>
      <c r="B1025" s="45"/>
      <c r="C1025" s="45">
        <v>10722</v>
      </c>
      <c r="D1025" s="52">
        <v>44257</v>
      </c>
      <c r="E1025" s="63">
        <v>1049812</v>
      </c>
      <c r="F1025" s="63">
        <v>1049812</v>
      </c>
      <c r="G1025" s="45" t="s">
        <v>57</v>
      </c>
      <c r="H1025" s="34">
        <v>524752</v>
      </c>
      <c r="I1025" s="51">
        <v>30</v>
      </c>
      <c r="J1025" s="45">
        <v>-1</v>
      </c>
      <c r="K1025" s="45" t="s">
        <v>3051</v>
      </c>
      <c r="L1025" s="45">
        <v>463</v>
      </c>
      <c r="M1025" s="45">
        <v>480</v>
      </c>
      <c r="N1025" s="26">
        <v>-17</v>
      </c>
      <c r="O1025" s="52">
        <v>44256</v>
      </c>
      <c r="P1025" s="26">
        <v>2109</v>
      </c>
      <c r="Q1025" s="45" t="s">
        <v>3779</v>
      </c>
      <c r="R1025" s="45" t="s">
        <v>3051</v>
      </c>
      <c r="S1025" s="45" t="s">
        <v>88</v>
      </c>
      <c r="T1025" s="45"/>
      <c r="V1025" s="45"/>
      <c r="W1025" s="23" t="str">
        <f t="shared" si="114"/>
        <v>2110</v>
      </c>
      <c r="X1025" s="23">
        <f t="shared" si="115"/>
        <v>2021</v>
      </c>
      <c r="Y1025" s="23">
        <f t="shared" si="116"/>
        <v>2021</v>
      </c>
      <c r="Z1025" s="23" t="str">
        <f t="shared" si="112"/>
        <v>mar</v>
      </c>
      <c r="AA1025" s="23" t="str">
        <f t="shared" si="113"/>
        <v>mar</v>
      </c>
      <c r="AB1025" s="23" t="str">
        <f t="shared" si="117"/>
        <v>ti</v>
      </c>
      <c r="AC1025" s="23" t="str">
        <f t="shared" si="118"/>
        <v>ma</v>
      </c>
      <c r="AD1025" s="45"/>
      <c r="AE1025" s="45"/>
    </row>
    <row r="1026" spans="1:31" x14ac:dyDescent="0.25">
      <c r="A1026" s="45">
        <v>32603</v>
      </c>
      <c r="B1026" s="45"/>
      <c r="C1026" s="45">
        <v>10724</v>
      </c>
      <c r="D1026" s="52">
        <v>44258</v>
      </c>
      <c r="E1026" s="45">
        <v>1048855</v>
      </c>
      <c r="F1026" s="45">
        <v>420013</v>
      </c>
      <c r="G1026" s="45" t="s">
        <v>60</v>
      </c>
      <c r="H1026" s="34">
        <v>41954</v>
      </c>
      <c r="I1026" s="51">
        <v>300</v>
      </c>
      <c r="J1026" s="45">
        <v>50</v>
      </c>
      <c r="K1026" s="45" t="s">
        <v>3051</v>
      </c>
      <c r="L1026" s="45">
        <v>339</v>
      </c>
      <c r="M1026" s="45">
        <v>389</v>
      </c>
      <c r="N1026" s="26">
        <v>-50</v>
      </c>
      <c r="O1026" s="52">
        <v>44249</v>
      </c>
      <c r="P1026" s="26">
        <v>2109</v>
      </c>
      <c r="Q1026" s="45" t="s">
        <v>3103</v>
      </c>
      <c r="R1026" s="45" t="s">
        <v>3102</v>
      </c>
      <c r="S1026" s="45" t="s">
        <v>88</v>
      </c>
      <c r="T1026" s="45"/>
      <c r="V1026" s="45"/>
      <c r="W1026" s="23" t="str">
        <f t="shared" si="114"/>
        <v>2109</v>
      </c>
      <c r="X1026" s="23">
        <f t="shared" si="115"/>
        <v>2021</v>
      </c>
      <c r="Y1026" s="23">
        <f t="shared" si="116"/>
        <v>2021</v>
      </c>
      <c r="Z1026" s="23" t="str">
        <f t="shared" si="112"/>
        <v>mar</v>
      </c>
      <c r="AA1026" s="23" t="str">
        <f t="shared" si="113"/>
        <v>feb</v>
      </c>
      <c r="AB1026" s="23" t="str">
        <f t="shared" si="117"/>
        <v>on</v>
      </c>
      <c r="AC1026" s="23" t="str">
        <f t="shared" si="118"/>
        <v>ma</v>
      </c>
      <c r="AD1026" s="45"/>
      <c r="AE1026" s="45"/>
    </row>
    <row r="1027" spans="1:31" x14ac:dyDescent="0.25">
      <c r="A1027" s="45">
        <v>32604</v>
      </c>
      <c r="B1027" s="45"/>
      <c r="C1027" s="45">
        <v>10725</v>
      </c>
      <c r="D1027" s="52">
        <v>44258</v>
      </c>
      <c r="E1027" s="45">
        <v>1049057</v>
      </c>
      <c r="F1027" s="63">
        <v>500194</v>
      </c>
      <c r="G1027" s="45" t="s">
        <v>60</v>
      </c>
      <c r="H1027" s="34">
        <v>40513</v>
      </c>
      <c r="I1027" s="51">
        <v>10</v>
      </c>
      <c r="J1027" s="45">
        <v>-9</v>
      </c>
      <c r="K1027" s="45" t="s">
        <v>3051</v>
      </c>
      <c r="L1027" s="45">
        <v>278</v>
      </c>
      <c r="M1027" s="45">
        <v>269</v>
      </c>
      <c r="N1027" s="26">
        <v>9</v>
      </c>
      <c r="O1027" s="52">
        <v>44251</v>
      </c>
      <c r="P1027" s="26">
        <v>2109</v>
      </c>
      <c r="Q1027" s="45" t="s">
        <v>3809</v>
      </c>
      <c r="R1027" s="45" t="s">
        <v>3102</v>
      </c>
      <c r="S1027" s="45" t="s">
        <v>88</v>
      </c>
      <c r="T1027" s="45"/>
      <c r="V1027" s="45"/>
      <c r="W1027" s="23" t="str">
        <f t="shared" si="114"/>
        <v>2109</v>
      </c>
      <c r="X1027" s="23">
        <f t="shared" si="115"/>
        <v>2021</v>
      </c>
      <c r="Y1027" s="23">
        <f t="shared" si="116"/>
        <v>2021</v>
      </c>
      <c r="Z1027" s="23" t="str">
        <f t="shared" si="112"/>
        <v>mar</v>
      </c>
      <c r="AA1027" s="23" t="str">
        <f t="shared" si="113"/>
        <v>feb</v>
      </c>
      <c r="AB1027" s="23" t="str">
        <f t="shared" si="117"/>
        <v>on</v>
      </c>
      <c r="AC1027" s="23" t="str">
        <f t="shared" si="118"/>
        <v>on</v>
      </c>
      <c r="AD1027" s="45"/>
      <c r="AE1027" s="45"/>
    </row>
    <row r="1028" spans="1:31" x14ac:dyDescent="0.25">
      <c r="A1028" s="45">
        <v>32605</v>
      </c>
      <c r="B1028" s="45"/>
      <c r="C1028" s="45">
        <v>10726</v>
      </c>
      <c r="D1028" s="52">
        <v>44258</v>
      </c>
      <c r="E1028" s="45">
        <v>1049423</v>
      </c>
      <c r="F1028" s="63">
        <v>36955000</v>
      </c>
      <c r="G1028" s="45" t="s">
        <v>60</v>
      </c>
      <c r="H1028" s="34">
        <v>10175</v>
      </c>
      <c r="I1028" s="51">
        <v>6</v>
      </c>
      <c r="J1028" s="45">
        <v>-1</v>
      </c>
      <c r="K1028" s="45" t="s">
        <v>3102</v>
      </c>
      <c r="L1028" s="45">
        <v>254</v>
      </c>
      <c r="M1028" s="45">
        <v>253</v>
      </c>
      <c r="N1028" s="26">
        <v>1</v>
      </c>
      <c r="O1028" s="52">
        <v>44252</v>
      </c>
      <c r="P1028" s="26">
        <v>2109</v>
      </c>
      <c r="Q1028" s="45" t="s">
        <v>3103</v>
      </c>
      <c r="R1028" s="45" t="s">
        <v>3102</v>
      </c>
      <c r="S1028" s="45" t="s">
        <v>89</v>
      </c>
      <c r="T1028" s="45"/>
      <c r="V1028" s="45"/>
      <c r="W1028" s="23" t="str">
        <f t="shared" si="114"/>
        <v>2109</v>
      </c>
      <c r="X1028" s="23">
        <f t="shared" si="115"/>
        <v>2021</v>
      </c>
      <c r="Y1028" s="23">
        <f t="shared" si="116"/>
        <v>2021</v>
      </c>
      <c r="Z1028" s="23" t="str">
        <f t="shared" si="112"/>
        <v>mar</v>
      </c>
      <c r="AA1028" s="23" t="str">
        <f t="shared" si="113"/>
        <v>feb</v>
      </c>
      <c r="AB1028" s="23" t="str">
        <f t="shared" si="117"/>
        <v>on</v>
      </c>
      <c r="AC1028" s="23" t="str">
        <f t="shared" si="118"/>
        <v>to</v>
      </c>
      <c r="AD1028" s="45"/>
      <c r="AE1028" s="45"/>
    </row>
    <row r="1029" spans="1:31" x14ac:dyDescent="0.25">
      <c r="A1029" s="45">
        <v>32606</v>
      </c>
      <c r="B1029" s="45"/>
      <c r="C1029" s="45">
        <v>10728</v>
      </c>
      <c r="D1029" s="52">
        <v>44259</v>
      </c>
      <c r="E1029" s="45">
        <v>1049058</v>
      </c>
      <c r="F1029" s="63">
        <v>501100</v>
      </c>
      <c r="G1029" s="45" t="s">
        <v>60</v>
      </c>
      <c r="H1029" s="34">
        <v>44013</v>
      </c>
      <c r="I1029" s="51">
        <v>2</v>
      </c>
      <c r="J1029" s="45">
        <v>-1</v>
      </c>
      <c r="K1029" s="45" t="s">
        <v>3102</v>
      </c>
      <c r="L1029" s="45">
        <v>780</v>
      </c>
      <c r="M1029" s="45">
        <v>789</v>
      </c>
      <c r="N1029" s="26">
        <v>-9</v>
      </c>
      <c r="O1029" s="52">
        <v>44251</v>
      </c>
      <c r="P1029" s="26">
        <v>2109</v>
      </c>
      <c r="Q1029" s="45" t="s">
        <v>3809</v>
      </c>
      <c r="R1029" s="45" t="s">
        <v>3051</v>
      </c>
      <c r="S1029" s="45" t="s">
        <v>88</v>
      </c>
      <c r="T1029" s="45"/>
      <c r="V1029" s="45"/>
      <c r="W1029" s="23" t="str">
        <f t="shared" si="114"/>
        <v>2109</v>
      </c>
      <c r="X1029" s="23">
        <f t="shared" si="115"/>
        <v>2021</v>
      </c>
      <c r="Y1029" s="23">
        <f t="shared" si="116"/>
        <v>2021</v>
      </c>
      <c r="Z1029" s="23" t="str">
        <f t="shared" si="112"/>
        <v>mar</v>
      </c>
      <c r="AA1029" s="23" t="str">
        <f t="shared" si="113"/>
        <v>feb</v>
      </c>
      <c r="AB1029" s="23" t="str">
        <f t="shared" si="117"/>
        <v>to</v>
      </c>
      <c r="AC1029" s="23" t="str">
        <f t="shared" si="118"/>
        <v>on</v>
      </c>
      <c r="AD1029" s="45"/>
      <c r="AE1029" s="45"/>
    </row>
    <row r="1030" spans="1:31" x14ac:dyDescent="0.25">
      <c r="A1030" s="45">
        <v>32607</v>
      </c>
      <c r="B1030" s="45"/>
      <c r="C1030" s="45">
        <v>10729</v>
      </c>
      <c r="D1030" s="52">
        <v>44259</v>
      </c>
      <c r="E1030" s="45">
        <v>1049635</v>
      </c>
      <c r="F1030" s="63">
        <v>36955000</v>
      </c>
      <c r="G1030" s="45" t="s">
        <v>60</v>
      </c>
      <c r="H1030" s="34">
        <v>42373</v>
      </c>
      <c r="I1030" s="51">
        <v>30</v>
      </c>
      <c r="J1030" s="45">
        <v>-10</v>
      </c>
      <c r="K1030" s="45" t="s">
        <v>3102</v>
      </c>
      <c r="L1030" s="45">
        <v>104</v>
      </c>
      <c r="M1030" s="45">
        <v>169</v>
      </c>
      <c r="N1030" s="26">
        <v>-50</v>
      </c>
      <c r="O1030" s="52">
        <v>44253</v>
      </c>
      <c r="P1030" s="26">
        <v>2109</v>
      </c>
      <c r="Q1030" s="45" t="s">
        <v>3322</v>
      </c>
      <c r="R1030" s="45" t="s">
        <v>3051</v>
      </c>
      <c r="S1030" s="45" t="s">
        <v>88</v>
      </c>
      <c r="T1030" s="45"/>
      <c r="V1030" s="45"/>
      <c r="W1030" s="23" t="str">
        <f t="shared" si="114"/>
        <v>2109</v>
      </c>
      <c r="X1030" s="23">
        <f t="shared" si="115"/>
        <v>2021</v>
      </c>
      <c r="Y1030" s="23">
        <f t="shared" si="116"/>
        <v>2021</v>
      </c>
      <c r="Z1030" s="23" t="str">
        <f t="shared" si="112"/>
        <v>mar</v>
      </c>
      <c r="AA1030" s="23" t="str">
        <f t="shared" si="113"/>
        <v>feb</v>
      </c>
      <c r="AB1030" s="23" t="str">
        <f t="shared" si="117"/>
        <v>to</v>
      </c>
      <c r="AC1030" s="23" t="str">
        <f t="shared" si="118"/>
        <v>fr</v>
      </c>
      <c r="AD1030" s="45"/>
      <c r="AE1030" s="45"/>
    </row>
    <row r="1031" spans="1:31" x14ac:dyDescent="0.25">
      <c r="A1031" s="45">
        <v>32608</v>
      </c>
      <c r="B1031" s="45"/>
      <c r="C1031" s="45">
        <v>10731</v>
      </c>
      <c r="D1031" s="52">
        <v>44259</v>
      </c>
      <c r="E1031" s="45">
        <v>1049763</v>
      </c>
      <c r="F1031" s="63">
        <v>421143</v>
      </c>
      <c r="G1031" s="45" t="s">
        <v>57</v>
      </c>
      <c r="H1031" s="34">
        <v>31794</v>
      </c>
      <c r="I1031" s="51">
        <v>30</v>
      </c>
      <c r="J1031" s="45">
        <v>-20</v>
      </c>
      <c r="K1031" s="45" t="s">
        <v>3051</v>
      </c>
      <c r="L1031" s="45">
        <v>194</v>
      </c>
      <c r="M1031" s="45">
        <v>194</v>
      </c>
      <c r="N1031" s="26">
        <v>0</v>
      </c>
      <c r="O1031" s="52">
        <v>44256</v>
      </c>
      <c r="P1031" s="26">
        <v>2109</v>
      </c>
      <c r="Q1031" s="45" t="s">
        <v>3108</v>
      </c>
      <c r="R1031" s="45" t="s">
        <v>3051</v>
      </c>
      <c r="S1031" s="45" t="s">
        <v>88</v>
      </c>
      <c r="T1031" s="45"/>
      <c r="V1031" s="45"/>
      <c r="W1031" s="23" t="str">
        <f t="shared" si="114"/>
        <v>2110</v>
      </c>
      <c r="X1031" s="23">
        <f t="shared" si="115"/>
        <v>2021</v>
      </c>
      <c r="Y1031" s="23">
        <f t="shared" si="116"/>
        <v>2021</v>
      </c>
      <c r="Z1031" s="23" t="str">
        <f t="shared" si="112"/>
        <v>mar</v>
      </c>
      <c r="AA1031" s="23" t="str">
        <f t="shared" si="113"/>
        <v>mar</v>
      </c>
      <c r="AB1031" s="23" t="str">
        <f t="shared" si="117"/>
        <v>to</v>
      </c>
      <c r="AC1031" s="23" t="str">
        <f t="shared" si="118"/>
        <v>ma</v>
      </c>
      <c r="AD1031" s="45"/>
      <c r="AE1031" s="45"/>
    </row>
    <row r="1032" spans="1:31" x14ac:dyDescent="0.25">
      <c r="A1032" s="45">
        <v>32609</v>
      </c>
      <c r="B1032" s="45"/>
      <c r="C1032" s="45">
        <v>10732</v>
      </c>
      <c r="D1032" s="52">
        <v>44259</v>
      </c>
      <c r="E1032" s="45">
        <v>1047595</v>
      </c>
      <c r="F1032" s="63">
        <v>421887</v>
      </c>
      <c r="G1032" s="45" t="s">
        <v>60</v>
      </c>
      <c r="H1032" s="34">
        <v>29375</v>
      </c>
      <c r="I1032" s="51">
        <v>20</v>
      </c>
      <c r="J1032" s="45">
        <v>-20</v>
      </c>
      <c r="K1032" s="45" t="s">
        <v>3051</v>
      </c>
      <c r="L1032" s="45">
        <v>306</v>
      </c>
      <c r="M1032" s="45">
        <v>306</v>
      </c>
      <c r="N1032" s="26">
        <v>0</v>
      </c>
      <c r="O1032" s="52">
        <v>44238</v>
      </c>
      <c r="P1032" s="26">
        <v>2109</v>
      </c>
      <c r="Q1032" s="45" t="s">
        <v>3103</v>
      </c>
      <c r="R1032" s="45" t="s">
        <v>3051</v>
      </c>
      <c r="S1032" s="45" t="s">
        <v>89</v>
      </c>
      <c r="T1032" s="45"/>
      <c r="V1032" s="45"/>
      <c r="W1032" s="23" t="str">
        <f t="shared" si="114"/>
        <v>2107</v>
      </c>
      <c r="X1032" s="23">
        <f t="shared" si="115"/>
        <v>2021</v>
      </c>
      <c r="Y1032" s="23">
        <f t="shared" si="116"/>
        <v>2021</v>
      </c>
      <c r="Z1032" s="23" t="str">
        <f t="shared" si="112"/>
        <v>mar</v>
      </c>
      <c r="AA1032" s="23" t="str">
        <f t="shared" si="113"/>
        <v>feb</v>
      </c>
      <c r="AB1032" s="23" t="str">
        <f t="shared" si="117"/>
        <v>to</v>
      </c>
      <c r="AC1032" s="23" t="str">
        <f t="shared" si="118"/>
        <v>to</v>
      </c>
      <c r="AD1032" s="45"/>
      <c r="AE1032" s="45"/>
    </row>
    <row r="1033" spans="1:31" x14ac:dyDescent="0.25">
      <c r="A1033" s="45">
        <v>32610</v>
      </c>
      <c r="B1033" s="45"/>
      <c r="C1033" s="45">
        <v>10735</v>
      </c>
      <c r="D1033" s="52">
        <v>44259</v>
      </c>
      <c r="E1033" s="45">
        <v>1049348</v>
      </c>
      <c r="F1033" s="63">
        <v>423094</v>
      </c>
      <c r="G1033" s="45" t="s">
        <v>60</v>
      </c>
      <c r="H1033" s="34">
        <v>40603</v>
      </c>
      <c r="I1033" s="51">
        <v>6</v>
      </c>
      <c r="J1033" s="45">
        <v>-2</v>
      </c>
      <c r="K1033" s="45" t="s">
        <v>3102</v>
      </c>
      <c r="L1033" s="45">
        <v>151</v>
      </c>
      <c r="M1033" s="45">
        <v>149</v>
      </c>
      <c r="N1033" s="26">
        <v>2</v>
      </c>
      <c r="O1033" s="52">
        <v>44251</v>
      </c>
      <c r="P1033" s="26">
        <v>2109</v>
      </c>
      <c r="Q1033" s="45" t="s">
        <v>3322</v>
      </c>
      <c r="R1033" s="45" t="s">
        <v>3102</v>
      </c>
      <c r="S1033" s="45" t="s">
        <v>89</v>
      </c>
      <c r="T1033" s="45"/>
      <c r="V1033" s="45"/>
      <c r="W1033" s="23" t="str">
        <f t="shared" si="114"/>
        <v>2109</v>
      </c>
      <c r="X1033" s="23">
        <f t="shared" si="115"/>
        <v>2021</v>
      </c>
      <c r="Y1033" s="23">
        <f t="shared" si="116"/>
        <v>2021</v>
      </c>
      <c r="Z1033" s="23" t="str">
        <f t="shared" si="112"/>
        <v>mar</v>
      </c>
      <c r="AA1033" s="23" t="str">
        <f t="shared" si="113"/>
        <v>feb</v>
      </c>
      <c r="AB1033" s="23" t="str">
        <f t="shared" si="117"/>
        <v>to</v>
      </c>
      <c r="AC1033" s="23" t="str">
        <f t="shared" si="118"/>
        <v>on</v>
      </c>
      <c r="AD1033" s="45"/>
      <c r="AE1033" s="45"/>
    </row>
    <row r="1034" spans="1:31" x14ac:dyDescent="0.25">
      <c r="A1034" s="45">
        <v>32611</v>
      </c>
      <c r="B1034" s="45"/>
      <c r="C1034" s="45">
        <v>10736</v>
      </c>
      <c r="D1034" s="52">
        <v>44259</v>
      </c>
      <c r="E1034" s="45">
        <v>1049624</v>
      </c>
      <c r="F1034" s="63">
        <v>404001</v>
      </c>
      <c r="G1034" s="45" t="s">
        <v>57</v>
      </c>
      <c r="H1034" s="34">
        <v>53801033</v>
      </c>
      <c r="I1034" s="51">
        <v>24</v>
      </c>
      <c r="J1034" s="45">
        <v>-12</v>
      </c>
      <c r="K1034" s="45" t="s">
        <v>3051</v>
      </c>
      <c r="L1034" s="45">
        <v>146</v>
      </c>
      <c r="M1034" s="45">
        <v>146</v>
      </c>
      <c r="N1034" s="26">
        <v>0</v>
      </c>
      <c r="O1034" s="52">
        <v>44256</v>
      </c>
      <c r="P1034" s="26">
        <v>2109</v>
      </c>
      <c r="Q1034" s="45" t="s">
        <v>3108</v>
      </c>
      <c r="R1034" s="45" t="s">
        <v>3051</v>
      </c>
      <c r="S1034" s="45" t="s">
        <v>88</v>
      </c>
      <c r="T1034" s="45"/>
      <c r="V1034" s="45"/>
      <c r="W1034" s="23" t="str">
        <f t="shared" si="114"/>
        <v>2110</v>
      </c>
      <c r="X1034" s="23">
        <f t="shared" si="115"/>
        <v>2021</v>
      </c>
      <c r="Y1034" s="23">
        <f t="shared" si="116"/>
        <v>2021</v>
      </c>
      <c r="Z1034" s="23" t="str">
        <f t="shared" si="112"/>
        <v>mar</v>
      </c>
      <c r="AA1034" s="23" t="str">
        <f t="shared" si="113"/>
        <v>mar</v>
      </c>
      <c r="AB1034" s="23" t="str">
        <f t="shared" si="117"/>
        <v>to</v>
      </c>
      <c r="AC1034" s="23" t="str">
        <f t="shared" si="118"/>
        <v>ma</v>
      </c>
      <c r="AD1034" s="45"/>
      <c r="AE1034" s="45"/>
    </row>
    <row r="1035" spans="1:31" x14ac:dyDescent="0.25">
      <c r="A1035" s="45">
        <v>32612</v>
      </c>
      <c r="B1035" s="45"/>
      <c r="C1035" s="45">
        <v>10737</v>
      </c>
      <c r="D1035" s="52">
        <v>44259</v>
      </c>
      <c r="E1035" s="45">
        <v>1048754</v>
      </c>
      <c r="F1035" s="63">
        <v>404001</v>
      </c>
      <c r="G1035" s="45" t="s">
        <v>57</v>
      </c>
      <c r="H1035" s="34">
        <v>547600</v>
      </c>
      <c r="I1035" s="51">
        <v>50</v>
      </c>
      <c r="J1035" s="45">
        <v>-25</v>
      </c>
      <c r="K1035" s="45" t="s">
        <v>3051</v>
      </c>
      <c r="L1035" s="45">
        <v>625</v>
      </c>
      <c r="M1035" s="45">
        <v>600</v>
      </c>
      <c r="N1035" s="26">
        <v>25</v>
      </c>
      <c r="O1035" s="52">
        <v>44249</v>
      </c>
      <c r="P1035" s="26">
        <v>2109</v>
      </c>
      <c r="Q1035" s="45" t="s">
        <v>3779</v>
      </c>
      <c r="R1035" s="45" t="s">
        <v>3102</v>
      </c>
      <c r="S1035" s="45" t="s">
        <v>88</v>
      </c>
      <c r="T1035" s="45"/>
      <c r="V1035" s="45"/>
      <c r="W1035" s="23" t="str">
        <f t="shared" si="114"/>
        <v>2109</v>
      </c>
      <c r="X1035" s="23">
        <f t="shared" si="115"/>
        <v>2021</v>
      </c>
      <c r="Y1035" s="23">
        <f t="shared" si="116"/>
        <v>2021</v>
      </c>
      <c r="Z1035" s="23" t="str">
        <f t="shared" si="112"/>
        <v>mar</v>
      </c>
      <c r="AA1035" s="23" t="str">
        <f t="shared" si="113"/>
        <v>feb</v>
      </c>
      <c r="AB1035" s="23" t="str">
        <f t="shared" si="117"/>
        <v>to</v>
      </c>
      <c r="AC1035" s="23" t="str">
        <f t="shared" si="118"/>
        <v>ma</v>
      </c>
      <c r="AD1035" s="45"/>
      <c r="AE1035" s="45"/>
    </row>
    <row r="1036" spans="1:31" x14ac:dyDescent="0.25">
      <c r="A1036" s="45">
        <v>32613</v>
      </c>
      <c r="B1036" s="45"/>
      <c r="C1036" s="45">
        <v>10741</v>
      </c>
      <c r="D1036" s="52">
        <v>44260</v>
      </c>
      <c r="E1036" s="45">
        <v>1049849</v>
      </c>
      <c r="F1036" s="63">
        <v>422000</v>
      </c>
      <c r="G1036" s="45" t="s">
        <v>57</v>
      </c>
      <c r="H1036" s="34">
        <v>56616</v>
      </c>
      <c r="I1036" s="51">
        <v>6</v>
      </c>
      <c r="J1036" s="45">
        <v>-4</v>
      </c>
      <c r="K1036" s="45" t="s">
        <v>3051</v>
      </c>
      <c r="L1036" s="45">
        <v>51</v>
      </c>
      <c r="M1036" s="45">
        <v>47</v>
      </c>
      <c r="N1036" s="26">
        <v>4</v>
      </c>
      <c r="O1036" s="52">
        <v>44256</v>
      </c>
      <c r="P1036" s="26">
        <v>2109</v>
      </c>
      <c r="Q1036" s="45" t="s">
        <v>3105</v>
      </c>
      <c r="R1036" s="45" t="s">
        <v>3102</v>
      </c>
      <c r="S1036" s="45" t="s">
        <v>88</v>
      </c>
      <c r="T1036" s="45"/>
      <c r="V1036" s="45"/>
      <c r="W1036" s="23" t="str">
        <f t="shared" si="114"/>
        <v>2110</v>
      </c>
      <c r="X1036" s="23">
        <f t="shared" si="115"/>
        <v>2021</v>
      </c>
      <c r="Y1036" s="23">
        <f t="shared" si="116"/>
        <v>2021</v>
      </c>
      <c r="Z1036" s="23" t="str">
        <f t="shared" si="112"/>
        <v>mar</v>
      </c>
      <c r="AA1036" s="23" t="str">
        <f t="shared" si="113"/>
        <v>mar</v>
      </c>
      <c r="AB1036" s="23" t="str">
        <f t="shared" si="117"/>
        <v>fr</v>
      </c>
      <c r="AC1036" s="23" t="str">
        <f t="shared" si="118"/>
        <v>ma</v>
      </c>
      <c r="AD1036" s="45"/>
      <c r="AE1036" s="45"/>
    </row>
    <row r="1037" spans="1:31" x14ac:dyDescent="0.25">
      <c r="A1037" s="45">
        <v>32614</v>
      </c>
      <c r="B1037" s="45"/>
      <c r="C1037" s="45">
        <v>10742</v>
      </c>
      <c r="D1037" s="52">
        <v>44260</v>
      </c>
      <c r="E1037" s="45">
        <v>1049240</v>
      </c>
      <c r="F1037" s="63">
        <v>3515</v>
      </c>
      <c r="G1037" s="45" t="s">
        <v>57</v>
      </c>
      <c r="H1037" s="34">
        <v>10179</v>
      </c>
      <c r="I1037" s="51">
        <v>2</v>
      </c>
      <c r="J1037" s="45">
        <v>-1</v>
      </c>
      <c r="K1037" s="45" t="s">
        <v>3102</v>
      </c>
      <c r="L1037" s="45">
        <v>80</v>
      </c>
      <c r="M1037" s="45">
        <v>80</v>
      </c>
      <c r="N1037" s="26">
        <v>0</v>
      </c>
      <c r="O1037" s="52">
        <v>44251</v>
      </c>
      <c r="P1037" s="26">
        <v>2109</v>
      </c>
      <c r="Q1037" s="45" t="s">
        <v>3105</v>
      </c>
      <c r="R1037" s="45" t="s">
        <v>3051</v>
      </c>
      <c r="S1037" s="45" t="s">
        <v>88</v>
      </c>
      <c r="T1037" s="45"/>
      <c r="V1037" s="45"/>
      <c r="W1037" s="23" t="str">
        <f t="shared" si="114"/>
        <v>2109</v>
      </c>
      <c r="X1037" s="23">
        <f t="shared" si="115"/>
        <v>2021</v>
      </c>
      <c r="Y1037" s="23">
        <f t="shared" si="116"/>
        <v>2021</v>
      </c>
      <c r="Z1037" s="23" t="str">
        <f t="shared" si="112"/>
        <v>mar</v>
      </c>
      <c r="AA1037" s="23" t="str">
        <f t="shared" si="113"/>
        <v>feb</v>
      </c>
      <c r="AB1037" s="23" t="str">
        <f t="shared" si="117"/>
        <v>fr</v>
      </c>
      <c r="AC1037" s="23" t="str">
        <f t="shared" si="118"/>
        <v>on</v>
      </c>
      <c r="AD1037" s="45"/>
      <c r="AE1037" s="45"/>
    </row>
    <row r="1038" spans="1:31" x14ac:dyDescent="0.25">
      <c r="A1038" s="45">
        <v>32615</v>
      </c>
      <c r="B1038" s="45"/>
      <c r="C1038" s="45">
        <v>10745</v>
      </c>
      <c r="D1038" s="52">
        <v>44263</v>
      </c>
      <c r="E1038" s="45">
        <v>1050642</v>
      </c>
      <c r="F1038" s="45">
        <v>66152310</v>
      </c>
      <c r="G1038" s="45" t="s">
        <v>57</v>
      </c>
      <c r="H1038" s="45">
        <v>4594</v>
      </c>
      <c r="I1038" s="51">
        <v>5</v>
      </c>
      <c r="J1038" s="45">
        <v>-5</v>
      </c>
      <c r="K1038" s="45" t="s">
        <v>3051</v>
      </c>
      <c r="L1038" s="45">
        <v>83</v>
      </c>
      <c r="M1038" s="45">
        <v>83</v>
      </c>
      <c r="N1038" s="26">
        <v>0</v>
      </c>
      <c r="O1038" s="52">
        <v>44260</v>
      </c>
      <c r="P1038" s="26">
        <v>2110</v>
      </c>
      <c r="Q1038" s="45" t="s">
        <v>3105</v>
      </c>
      <c r="R1038" s="45" t="s">
        <v>3051</v>
      </c>
      <c r="S1038" s="45" t="s">
        <v>88</v>
      </c>
      <c r="T1038" s="45"/>
      <c r="V1038" s="45"/>
      <c r="W1038" s="23" t="str">
        <f t="shared" si="114"/>
        <v>2110</v>
      </c>
      <c r="X1038" s="23">
        <f t="shared" si="115"/>
        <v>2021</v>
      </c>
      <c r="Y1038" s="23">
        <f t="shared" si="116"/>
        <v>2021</v>
      </c>
      <c r="Z1038" s="23" t="str">
        <f t="shared" si="112"/>
        <v>mar</v>
      </c>
      <c r="AA1038" s="23" t="str">
        <f t="shared" si="113"/>
        <v>mar</v>
      </c>
      <c r="AB1038" s="23" t="str">
        <f t="shared" si="117"/>
        <v>ma</v>
      </c>
      <c r="AC1038" s="23" t="str">
        <f t="shared" si="118"/>
        <v>fr</v>
      </c>
      <c r="AD1038" s="45"/>
      <c r="AE1038" s="45"/>
    </row>
    <row r="1039" spans="1:31" x14ac:dyDescent="0.25">
      <c r="A1039" s="45">
        <v>32616</v>
      </c>
      <c r="B1039" s="45"/>
      <c r="C1039" s="45">
        <v>10749</v>
      </c>
      <c r="D1039" s="52">
        <v>44263</v>
      </c>
      <c r="E1039" s="45">
        <v>1048034</v>
      </c>
      <c r="F1039" s="45" t="s">
        <v>3783</v>
      </c>
      <c r="G1039" s="45" t="s">
        <v>57</v>
      </c>
      <c r="H1039" s="34">
        <v>56615</v>
      </c>
      <c r="I1039" s="51">
        <v>4</v>
      </c>
      <c r="J1039" s="45">
        <v>-3</v>
      </c>
      <c r="K1039" s="45" t="s">
        <v>3051</v>
      </c>
      <c r="L1039" s="45">
        <v>28</v>
      </c>
      <c r="M1039" s="45">
        <v>25</v>
      </c>
      <c r="N1039" s="26">
        <v>3</v>
      </c>
      <c r="O1039" s="52">
        <v>44242</v>
      </c>
      <c r="P1039" s="26">
        <v>2110</v>
      </c>
      <c r="Q1039" s="45" t="s">
        <v>3111</v>
      </c>
      <c r="R1039" s="45" t="s">
        <v>3102</v>
      </c>
      <c r="S1039" s="45" t="s">
        <v>89</v>
      </c>
      <c r="T1039" s="45"/>
      <c r="V1039" s="45"/>
      <c r="W1039" s="23" t="str">
        <f t="shared" si="114"/>
        <v>2108</v>
      </c>
      <c r="X1039" s="23">
        <f t="shared" si="115"/>
        <v>2021</v>
      </c>
      <c r="Y1039" s="23">
        <f t="shared" si="116"/>
        <v>2021</v>
      </c>
      <c r="Z1039" s="23" t="str">
        <f t="shared" si="112"/>
        <v>mar</v>
      </c>
      <c r="AA1039" s="23" t="str">
        <f t="shared" si="113"/>
        <v>feb</v>
      </c>
      <c r="AB1039" s="23" t="str">
        <f t="shared" si="117"/>
        <v>ma</v>
      </c>
      <c r="AC1039" s="23" t="str">
        <f t="shared" si="118"/>
        <v>ma</v>
      </c>
      <c r="AD1039" s="45"/>
      <c r="AE1039" s="45"/>
    </row>
    <row r="1040" spans="1:31" x14ac:dyDescent="0.25">
      <c r="A1040" s="45">
        <v>32617</v>
      </c>
      <c r="B1040" s="45"/>
      <c r="C1040" s="45">
        <v>10750</v>
      </c>
      <c r="D1040" s="52">
        <v>44263</v>
      </c>
      <c r="E1040" s="45">
        <v>1050150</v>
      </c>
      <c r="F1040" s="45">
        <v>74311818</v>
      </c>
      <c r="G1040" s="45" t="s">
        <v>60</v>
      </c>
      <c r="H1040" s="34">
        <v>93245</v>
      </c>
      <c r="I1040" s="51">
        <v>4</v>
      </c>
      <c r="J1040" s="45">
        <v>0</v>
      </c>
      <c r="K1040" s="45" t="s">
        <v>3051</v>
      </c>
      <c r="L1040" s="45">
        <v>0</v>
      </c>
      <c r="M1040" s="45">
        <v>0</v>
      </c>
      <c r="N1040" s="26">
        <v>0</v>
      </c>
      <c r="O1040" s="52">
        <v>44258</v>
      </c>
      <c r="P1040" s="26">
        <v>2110</v>
      </c>
      <c r="Q1040" s="45" t="s">
        <v>3322</v>
      </c>
      <c r="R1040" s="45" t="s">
        <v>3051</v>
      </c>
      <c r="S1040" s="45" t="s">
        <v>89</v>
      </c>
      <c r="T1040" s="45"/>
      <c r="V1040" s="45" t="s">
        <v>3810</v>
      </c>
      <c r="W1040" s="23" t="str">
        <f t="shared" si="114"/>
        <v>2110</v>
      </c>
      <c r="X1040" s="23">
        <f t="shared" si="115"/>
        <v>2021</v>
      </c>
      <c r="Y1040" s="23">
        <f t="shared" si="116"/>
        <v>2021</v>
      </c>
      <c r="Z1040" s="23" t="str">
        <f t="shared" si="112"/>
        <v>mar</v>
      </c>
      <c r="AA1040" s="23" t="str">
        <f t="shared" si="113"/>
        <v>mar</v>
      </c>
      <c r="AB1040" s="23" t="str">
        <f t="shared" si="117"/>
        <v>ma</v>
      </c>
      <c r="AC1040" s="23" t="str">
        <f t="shared" si="118"/>
        <v>on</v>
      </c>
      <c r="AD1040" s="45"/>
      <c r="AE1040" s="45"/>
    </row>
    <row r="1041" spans="1:31" x14ac:dyDescent="0.25">
      <c r="A1041" s="45">
        <v>32618</v>
      </c>
      <c r="B1041" s="45"/>
      <c r="C1041" s="45">
        <v>10751</v>
      </c>
      <c r="D1041" s="52">
        <v>44263</v>
      </c>
      <c r="E1041" s="45">
        <v>1050018</v>
      </c>
      <c r="F1041" s="45">
        <v>500389</v>
      </c>
      <c r="G1041" s="45" t="s">
        <v>60</v>
      </c>
      <c r="H1041" s="34">
        <v>31783</v>
      </c>
      <c r="I1041" s="51">
        <v>5</v>
      </c>
      <c r="J1041" s="45">
        <v>-1</v>
      </c>
      <c r="K1041" s="45" t="s">
        <v>3102</v>
      </c>
      <c r="L1041" s="45">
        <v>168</v>
      </c>
      <c r="M1041" s="45">
        <v>167</v>
      </c>
      <c r="N1041" s="26">
        <v>1</v>
      </c>
      <c r="O1041" s="52">
        <v>44257</v>
      </c>
      <c r="P1041" s="26">
        <v>2110</v>
      </c>
      <c r="Q1041" s="45" t="s">
        <v>3106</v>
      </c>
      <c r="R1041" s="45" t="s">
        <v>3102</v>
      </c>
      <c r="S1041" s="45" t="s">
        <v>89</v>
      </c>
      <c r="T1041" s="45"/>
      <c r="V1041" s="45"/>
      <c r="W1041" s="23" t="str">
        <f t="shared" si="114"/>
        <v>2110</v>
      </c>
      <c r="X1041" s="23">
        <f t="shared" si="115"/>
        <v>2021</v>
      </c>
      <c r="Y1041" s="23">
        <f t="shared" si="116"/>
        <v>2021</v>
      </c>
      <c r="Z1041" s="23" t="str">
        <f t="shared" si="112"/>
        <v>mar</v>
      </c>
      <c r="AA1041" s="23" t="str">
        <f t="shared" si="113"/>
        <v>mar</v>
      </c>
      <c r="AB1041" s="23" t="str">
        <f t="shared" si="117"/>
        <v>ma</v>
      </c>
      <c r="AC1041" s="23" t="str">
        <f t="shared" si="118"/>
        <v>ti</v>
      </c>
      <c r="AD1041" s="45"/>
      <c r="AE1041" s="45"/>
    </row>
    <row r="1042" spans="1:31" x14ac:dyDescent="0.25">
      <c r="A1042" s="45">
        <v>32619</v>
      </c>
      <c r="B1042" s="45"/>
      <c r="C1042" s="45">
        <v>10753</v>
      </c>
      <c r="D1042" s="52">
        <v>44264</v>
      </c>
      <c r="E1042" s="45">
        <v>1049973</v>
      </c>
      <c r="F1042" s="45">
        <v>600010</v>
      </c>
      <c r="G1042" s="45" t="s">
        <v>60</v>
      </c>
      <c r="H1042" s="34">
        <v>29684</v>
      </c>
      <c r="I1042" s="51">
        <v>2</v>
      </c>
      <c r="J1042" s="45">
        <v>-1</v>
      </c>
      <c r="K1042" s="45" t="s">
        <v>3102</v>
      </c>
      <c r="L1042" s="45">
        <v>58</v>
      </c>
      <c r="M1042" s="45">
        <v>57</v>
      </c>
      <c r="N1042" s="26">
        <v>1</v>
      </c>
      <c r="O1042" s="52">
        <v>44257</v>
      </c>
      <c r="P1042" s="26">
        <v>2110</v>
      </c>
      <c r="Q1042" s="45" t="s">
        <v>3809</v>
      </c>
      <c r="R1042" s="45" t="s">
        <v>3102</v>
      </c>
      <c r="S1042" s="45" t="s">
        <v>88</v>
      </c>
      <c r="T1042" s="45"/>
      <c r="V1042" s="45"/>
      <c r="W1042" s="23" t="str">
        <f t="shared" si="114"/>
        <v>2110</v>
      </c>
      <c r="X1042" s="23">
        <f t="shared" si="115"/>
        <v>2021</v>
      </c>
      <c r="Y1042" s="23">
        <f t="shared" si="116"/>
        <v>2021</v>
      </c>
      <c r="Z1042" s="23" t="str">
        <f t="shared" si="112"/>
        <v>mar</v>
      </c>
      <c r="AA1042" s="23" t="str">
        <f t="shared" si="113"/>
        <v>mar</v>
      </c>
      <c r="AB1042" s="23" t="str">
        <f t="shared" si="117"/>
        <v>ti</v>
      </c>
      <c r="AC1042" s="23" t="str">
        <f t="shared" si="118"/>
        <v>ti</v>
      </c>
      <c r="AD1042" s="45"/>
      <c r="AE1042" s="45"/>
    </row>
    <row r="1043" spans="1:31" x14ac:dyDescent="0.25">
      <c r="A1043" s="45">
        <v>32620</v>
      </c>
      <c r="B1043" s="45"/>
      <c r="C1043" s="45">
        <v>10754</v>
      </c>
      <c r="D1043" s="52">
        <v>44264</v>
      </c>
      <c r="E1043" s="45">
        <v>1049973</v>
      </c>
      <c r="F1043" s="45">
        <v>600010</v>
      </c>
      <c r="G1043" s="45" t="s">
        <v>60</v>
      </c>
      <c r="H1043" s="34">
        <v>29609</v>
      </c>
      <c r="I1043" s="51">
        <v>4</v>
      </c>
      <c r="J1043" s="45">
        <v>-1</v>
      </c>
      <c r="K1043" s="45" t="s">
        <v>3102</v>
      </c>
      <c r="L1043" s="45">
        <v>543</v>
      </c>
      <c r="M1043" s="45">
        <v>543</v>
      </c>
      <c r="N1043" s="26">
        <v>0</v>
      </c>
      <c r="O1043" s="52">
        <v>44257</v>
      </c>
      <c r="P1043" s="26">
        <v>2110</v>
      </c>
      <c r="Q1043" s="45" t="s">
        <v>3809</v>
      </c>
      <c r="R1043" s="45" t="s">
        <v>3102</v>
      </c>
      <c r="S1043" s="45" t="s">
        <v>88</v>
      </c>
      <c r="T1043" s="45"/>
      <c r="V1043" s="45"/>
      <c r="W1043" s="23" t="str">
        <f t="shared" si="114"/>
        <v>2110</v>
      </c>
      <c r="X1043" s="23">
        <f t="shared" si="115"/>
        <v>2021</v>
      </c>
      <c r="Y1043" s="23">
        <f t="shared" si="116"/>
        <v>2021</v>
      </c>
      <c r="Z1043" s="23" t="str">
        <f t="shared" si="112"/>
        <v>mar</v>
      </c>
      <c r="AA1043" s="23" t="str">
        <f t="shared" si="113"/>
        <v>mar</v>
      </c>
      <c r="AB1043" s="23" t="str">
        <f t="shared" si="117"/>
        <v>ti</v>
      </c>
      <c r="AC1043" s="23" t="str">
        <f t="shared" si="118"/>
        <v>ti</v>
      </c>
      <c r="AD1043" s="45"/>
      <c r="AE1043" s="45"/>
    </row>
    <row r="1044" spans="1:31" x14ac:dyDescent="0.25">
      <c r="A1044" s="45">
        <v>32621</v>
      </c>
      <c r="B1044" s="45"/>
      <c r="C1044" s="45">
        <v>10755</v>
      </c>
      <c r="D1044" s="52">
        <v>44264</v>
      </c>
      <c r="E1044" s="45">
        <v>1048651</v>
      </c>
      <c r="F1044" s="45">
        <v>500460</v>
      </c>
      <c r="G1044" s="45" t="s">
        <v>60</v>
      </c>
      <c r="H1044" s="34">
        <v>70609</v>
      </c>
      <c r="I1044" s="51">
        <v>1</v>
      </c>
      <c r="J1044" s="45">
        <v>-1</v>
      </c>
      <c r="K1044" s="45" t="s">
        <v>3102</v>
      </c>
      <c r="L1044" s="45">
        <v>129</v>
      </c>
      <c r="M1044" s="45">
        <v>129</v>
      </c>
      <c r="N1044" s="26">
        <v>0</v>
      </c>
      <c r="O1044" s="52">
        <v>44249</v>
      </c>
      <c r="P1044" s="26">
        <v>2110</v>
      </c>
      <c r="Q1044" s="45" t="s">
        <v>3106</v>
      </c>
      <c r="R1044" s="45" t="s">
        <v>3051</v>
      </c>
      <c r="S1044" s="45" t="s">
        <v>88</v>
      </c>
      <c r="T1044" s="45"/>
      <c r="V1044" s="45"/>
      <c r="W1044" s="23" t="str">
        <f t="shared" si="114"/>
        <v>2109</v>
      </c>
      <c r="X1044" s="23">
        <f t="shared" si="115"/>
        <v>2021</v>
      </c>
      <c r="Y1044" s="23">
        <f t="shared" si="116"/>
        <v>2021</v>
      </c>
      <c r="Z1044" s="23" t="str">
        <f t="shared" si="112"/>
        <v>mar</v>
      </c>
      <c r="AA1044" s="23" t="str">
        <f t="shared" si="113"/>
        <v>feb</v>
      </c>
      <c r="AB1044" s="23" t="str">
        <f t="shared" si="117"/>
        <v>ti</v>
      </c>
      <c r="AC1044" s="23" t="str">
        <f t="shared" si="118"/>
        <v>ma</v>
      </c>
      <c r="AD1044" s="45"/>
      <c r="AE1044" s="45"/>
    </row>
    <row r="1045" spans="1:31" x14ac:dyDescent="0.25">
      <c r="A1045" s="45">
        <v>32622</v>
      </c>
      <c r="B1045" s="45"/>
      <c r="C1045" s="45">
        <v>10765</v>
      </c>
      <c r="D1045" s="52">
        <v>44266</v>
      </c>
      <c r="E1045" s="45">
        <v>1050891</v>
      </c>
      <c r="F1045" s="45">
        <v>3386</v>
      </c>
      <c r="G1045" s="45" t="s">
        <v>60</v>
      </c>
      <c r="H1045" s="34">
        <v>70413</v>
      </c>
      <c r="I1045" s="51">
        <v>10</v>
      </c>
      <c r="J1045" s="45">
        <v>-9</v>
      </c>
      <c r="K1045" s="45" t="s">
        <v>3051</v>
      </c>
      <c r="L1045" s="45">
        <v>146</v>
      </c>
      <c r="M1045" s="45">
        <v>137</v>
      </c>
      <c r="N1045" s="26">
        <v>9</v>
      </c>
      <c r="O1045" s="52">
        <v>44263</v>
      </c>
      <c r="P1045" s="26">
        <v>2110</v>
      </c>
      <c r="Q1045" s="45" t="s">
        <v>3104</v>
      </c>
      <c r="R1045" s="45" t="s">
        <v>3102</v>
      </c>
      <c r="S1045" s="45" t="s">
        <v>89</v>
      </c>
      <c r="T1045" s="45"/>
      <c r="V1045" s="45"/>
      <c r="W1045" s="23" t="str">
        <f t="shared" si="114"/>
        <v>2111</v>
      </c>
      <c r="X1045" s="23">
        <f t="shared" si="115"/>
        <v>2021</v>
      </c>
      <c r="Y1045" s="23">
        <f t="shared" si="116"/>
        <v>2021</v>
      </c>
      <c r="Z1045" s="23" t="str">
        <f t="shared" si="112"/>
        <v>mar</v>
      </c>
      <c r="AA1045" s="23" t="str">
        <f t="shared" si="113"/>
        <v>mar</v>
      </c>
      <c r="AB1045" s="23" t="str">
        <f t="shared" si="117"/>
        <v>to</v>
      </c>
      <c r="AC1045" s="23" t="str">
        <f t="shared" si="118"/>
        <v>ma</v>
      </c>
      <c r="AD1045" s="45"/>
      <c r="AE1045" s="45"/>
    </row>
    <row r="1046" spans="1:31" x14ac:dyDescent="0.25">
      <c r="A1046" s="45">
        <v>32623</v>
      </c>
      <c r="B1046" s="45"/>
      <c r="C1046" s="45">
        <v>10767</v>
      </c>
      <c r="D1046" s="52">
        <v>44266</v>
      </c>
      <c r="E1046" s="45">
        <v>1051052</v>
      </c>
      <c r="F1046" s="63">
        <v>77403300</v>
      </c>
      <c r="G1046" s="45" t="s">
        <v>57</v>
      </c>
      <c r="H1046" s="34">
        <v>559018</v>
      </c>
      <c r="I1046" s="51">
        <v>5</v>
      </c>
      <c r="J1046" s="45">
        <v>-1</v>
      </c>
      <c r="K1046" s="45" t="s">
        <v>3102</v>
      </c>
      <c r="L1046" s="45">
        <v>37</v>
      </c>
      <c r="M1046" s="45">
        <v>35</v>
      </c>
      <c r="N1046" s="26">
        <v>2</v>
      </c>
      <c r="O1046" s="52">
        <v>44265</v>
      </c>
      <c r="P1046" s="26">
        <v>2110</v>
      </c>
      <c r="Q1046" s="45" t="s">
        <v>70</v>
      </c>
      <c r="R1046" s="45" t="s">
        <v>3102</v>
      </c>
      <c r="S1046" s="45" t="s">
        <v>88</v>
      </c>
      <c r="T1046" s="45"/>
      <c r="V1046" s="45"/>
      <c r="W1046" s="23" t="str">
        <f t="shared" si="114"/>
        <v>2111</v>
      </c>
      <c r="X1046" s="23">
        <f t="shared" si="115"/>
        <v>2021</v>
      </c>
      <c r="Y1046" s="23">
        <f t="shared" si="116"/>
        <v>2021</v>
      </c>
      <c r="Z1046" s="23" t="str">
        <f t="shared" si="112"/>
        <v>mar</v>
      </c>
      <c r="AA1046" s="23" t="str">
        <f t="shared" si="113"/>
        <v>mar</v>
      </c>
      <c r="AB1046" s="23" t="str">
        <f t="shared" si="117"/>
        <v>to</v>
      </c>
      <c r="AC1046" s="23" t="str">
        <f t="shared" si="118"/>
        <v>on</v>
      </c>
      <c r="AD1046" s="45"/>
      <c r="AE1046" s="45"/>
    </row>
    <row r="1047" spans="1:31" x14ac:dyDescent="0.25">
      <c r="A1047" s="45">
        <v>32624</v>
      </c>
      <c r="B1047" s="45"/>
      <c r="C1047" s="45">
        <v>10770</v>
      </c>
      <c r="D1047" s="52">
        <v>44267</v>
      </c>
      <c r="E1047" s="45">
        <v>1049435</v>
      </c>
      <c r="F1047" s="63">
        <v>407005</v>
      </c>
      <c r="G1047" s="45" t="s">
        <v>57</v>
      </c>
      <c r="H1047" s="34">
        <v>5585</v>
      </c>
      <c r="I1047" s="51">
        <v>20</v>
      </c>
      <c r="J1047" s="45">
        <v>-10</v>
      </c>
      <c r="K1047" s="45" t="s">
        <v>3051</v>
      </c>
      <c r="L1047" s="45">
        <v>13</v>
      </c>
      <c r="M1047" s="45">
        <v>3</v>
      </c>
      <c r="N1047" s="26">
        <v>10</v>
      </c>
      <c r="O1047" s="52">
        <v>44253</v>
      </c>
      <c r="P1047" s="26">
        <v>2110</v>
      </c>
      <c r="Q1047" s="45" t="s">
        <v>3779</v>
      </c>
      <c r="R1047" s="45" t="s">
        <v>3102</v>
      </c>
      <c r="S1047" s="45" t="s">
        <v>88</v>
      </c>
      <c r="T1047" s="45"/>
      <c r="V1047" s="45"/>
      <c r="W1047" s="23" t="str">
        <f t="shared" si="114"/>
        <v>2109</v>
      </c>
      <c r="X1047" s="23">
        <f t="shared" si="115"/>
        <v>2021</v>
      </c>
      <c r="Y1047" s="23">
        <f t="shared" si="116"/>
        <v>2021</v>
      </c>
      <c r="Z1047" s="23" t="str">
        <f t="shared" si="112"/>
        <v>mar</v>
      </c>
      <c r="AA1047" s="23" t="str">
        <f t="shared" si="113"/>
        <v>feb</v>
      </c>
      <c r="AB1047" s="23" t="str">
        <f t="shared" si="117"/>
        <v>fr</v>
      </c>
      <c r="AC1047" s="23" t="str">
        <f t="shared" si="118"/>
        <v>fr</v>
      </c>
      <c r="AD1047" s="45"/>
      <c r="AE1047" s="45"/>
    </row>
    <row r="1048" spans="1:31" x14ac:dyDescent="0.25">
      <c r="A1048" s="45">
        <v>32625</v>
      </c>
      <c r="B1048" s="45"/>
      <c r="C1048" s="45">
        <v>10771</v>
      </c>
      <c r="D1048" s="52">
        <v>44267</v>
      </c>
      <c r="E1048" s="45">
        <v>1050895</v>
      </c>
      <c r="F1048" s="63">
        <v>600025</v>
      </c>
      <c r="G1048" s="45" t="s">
        <v>60</v>
      </c>
      <c r="H1048" s="34">
        <v>71502</v>
      </c>
      <c r="I1048" s="51">
        <v>34</v>
      </c>
      <c r="J1048" s="45">
        <v>-4</v>
      </c>
      <c r="K1048" s="45" t="s">
        <v>3102</v>
      </c>
      <c r="L1048" s="45">
        <v>540</v>
      </c>
      <c r="M1048" s="45">
        <v>536</v>
      </c>
      <c r="N1048" s="26">
        <v>4</v>
      </c>
      <c r="O1048" s="52">
        <v>44263</v>
      </c>
      <c r="P1048" s="26">
        <v>2110</v>
      </c>
      <c r="Q1048" s="45" t="s">
        <v>3104</v>
      </c>
      <c r="R1048" s="45" t="s">
        <v>3102</v>
      </c>
      <c r="S1048" s="45" t="s">
        <v>89</v>
      </c>
      <c r="T1048" s="45"/>
      <c r="V1048" s="45"/>
      <c r="W1048" s="23" t="str">
        <f t="shared" si="114"/>
        <v>2111</v>
      </c>
      <c r="X1048" s="23">
        <f t="shared" si="115"/>
        <v>2021</v>
      </c>
      <c r="Y1048" s="23">
        <f t="shared" si="116"/>
        <v>2021</v>
      </c>
      <c r="Z1048" s="23" t="str">
        <f t="shared" si="112"/>
        <v>mar</v>
      </c>
      <c r="AA1048" s="23" t="str">
        <f t="shared" si="113"/>
        <v>mar</v>
      </c>
      <c r="AB1048" s="23" t="str">
        <f t="shared" si="117"/>
        <v>fr</v>
      </c>
      <c r="AC1048" s="23" t="str">
        <f t="shared" si="118"/>
        <v>ma</v>
      </c>
      <c r="AD1048" s="45"/>
      <c r="AE1048" s="45"/>
    </row>
    <row r="1049" spans="1:31" x14ac:dyDescent="0.25">
      <c r="A1049" s="45">
        <v>32627</v>
      </c>
      <c r="B1049" s="45"/>
      <c r="C1049" s="112">
        <v>10172</v>
      </c>
      <c r="D1049" s="35">
        <v>44270</v>
      </c>
      <c r="E1049" s="112">
        <v>1051161</v>
      </c>
      <c r="F1049" s="112">
        <v>421147</v>
      </c>
      <c r="G1049" s="112" t="s">
        <v>60</v>
      </c>
      <c r="H1049" s="112">
        <v>311752</v>
      </c>
      <c r="I1049" s="112">
        <v>25</v>
      </c>
      <c r="J1049" s="112">
        <v>-2</v>
      </c>
      <c r="K1049" s="112" t="s">
        <v>3051</v>
      </c>
      <c r="L1049" s="112">
        <v>122</v>
      </c>
      <c r="M1049" s="112">
        <v>120</v>
      </c>
      <c r="N1049" s="112">
        <v>2</v>
      </c>
      <c r="O1049" s="35">
        <v>44264</v>
      </c>
      <c r="P1049" s="112">
        <v>2111</v>
      </c>
      <c r="Q1049" s="112" t="s">
        <v>3103</v>
      </c>
      <c r="R1049" s="112" t="s">
        <v>3102</v>
      </c>
      <c r="S1049" s="112" t="s">
        <v>88</v>
      </c>
      <c r="T1049" s="45"/>
      <c r="V1049" s="45"/>
      <c r="W1049" s="23" t="str">
        <f t="shared" si="114"/>
        <v>2111</v>
      </c>
      <c r="X1049" s="23">
        <f t="shared" si="115"/>
        <v>2021</v>
      </c>
      <c r="Y1049" s="23">
        <f t="shared" si="116"/>
        <v>2021</v>
      </c>
      <c r="Z1049" s="23" t="str">
        <f t="shared" si="112"/>
        <v>mar</v>
      </c>
      <c r="AA1049" s="23" t="str">
        <f t="shared" si="113"/>
        <v>mar</v>
      </c>
      <c r="AB1049" s="23" t="str">
        <f t="shared" si="117"/>
        <v>ma</v>
      </c>
      <c r="AC1049" s="23" t="str">
        <f t="shared" si="118"/>
        <v>ti</v>
      </c>
      <c r="AD1049" s="45"/>
      <c r="AE1049" s="45"/>
    </row>
    <row r="1050" spans="1:31" x14ac:dyDescent="0.25">
      <c r="A1050" s="45">
        <v>32628</v>
      </c>
      <c r="B1050" s="45"/>
      <c r="C1050" s="112">
        <v>10775</v>
      </c>
      <c r="D1050" s="35">
        <v>44270</v>
      </c>
      <c r="E1050" s="112">
        <v>1049344</v>
      </c>
      <c r="F1050" s="112">
        <v>421813</v>
      </c>
      <c r="G1050" s="112" t="s">
        <v>60</v>
      </c>
      <c r="H1050" s="112">
        <v>29623</v>
      </c>
      <c r="I1050" s="112">
        <v>7</v>
      </c>
      <c r="J1050" s="112">
        <v>-1</v>
      </c>
      <c r="K1050" s="112" t="s">
        <v>3102</v>
      </c>
      <c r="L1050" s="112">
        <v>357</v>
      </c>
      <c r="M1050" s="112">
        <v>357</v>
      </c>
      <c r="N1050" s="112">
        <v>0</v>
      </c>
      <c r="O1050" s="35">
        <v>44251</v>
      </c>
      <c r="P1050" s="112">
        <v>2111</v>
      </c>
      <c r="Q1050" s="112" t="s">
        <v>3106</v>
      </c>
      <c r="R1050" s="112" t="s">
        <v>3051</v>
      </c>
      <c r="S1050" s="112" t="s">
        <v>89</v>
      </c>
      <c r="T1050" s="45"/>
      <c r="V1050" s="45"/>
      <c r="W1050" s="23" t="str">
        <f t="shared" si="114"/>
        <v>2109</v>
      </c>
      <c r="X1050" s="23">
        <f t="shared" si="115"/>
        <v>2021</v>
      </c>
      <c r="Y1050" s="23">
        <f t="shared" si="116"/>
        <v>2021</v>
      </c>
      <c r="Z1050" s="23" t="str">
        <f t="shared" si="112"/>
        <v>mar</v>
      </c>
      <c r="AA1050" s="23" t="str">
        <f t="shared" si="113"/>
        <v>feb</v>
      </c>
      <c r="AB1050" s="23" t="str">
        <f t="shared" si="117"/>
        <v>ma</v>
      </c>
      <c r="AC1050" s="23" t="str">
        <f t="shared" si="118"/>
        <v>on</v>
      </c>
      <c r="AD1050" s="45"/>
      <c r="AE1050" s="45"/>
    </row>
    <row r="1051" spans="1:31" x14ac:dyDescent="0.25">
      <c r="A1051" s="45">
        <v>32629</v>
      </c>
      <c r="B1051" s="45"/>
      <c r="C1051" s="112">
        <v>10776</v>
      </c>
      <c r="D1051" s="35">
        <v>44270</v>
      </c>
      <c r="E1051" s="112">
        <v>1050014</v>
      </c>
      <c r="F1051" s="112">
        <v>500875</v>
      </c>
      <c r="G1051" s="112" t="s">
        <v>60</v>
      </c>
      <c r="H1051" s="112">
        <v>29645</v>
      </c>
      <c r="I1051" s="112">
        <v>3</v>
      </c>
      <c r="J1051" s="112">
        <v>-1</v>
      </c>
      <c r="K1051" s="112" t="s">
        <v>3102</v>
      </c>
      <c r="L1051" s="112">
        <v>79</v>
      </c>
      <c r="M1051" s="112">
        <v>87</v>
      </c>
      <c r="N1051" s="112">
        <v>-8</v>
      </c>
      <c r="O1051" s="35">
        <v>44257</v>
      </c>
      <c r="P1051" s="112">
        <v>2111</v>
      </c>
      <c r="Q1051" s="112" t="s">
        <v>3809</v>
      </c>
      <c r="R1051" s="112" t="s">
        <v>3051</v>
      </c>
      <c r="S1051" s="112" t="s">
        <v>88</v>
      </c>
      <c r="T1051" s="45"/>
      <c r="V1051" s="45"/>
      <c r="W1051" s="23" t="str">
        <f t="shared" si="114"/>
        <v>2110</v>
      </c>
      <c r="X1051" s="23">
        <f t="shared" si="115"/>
        <v>2021</v>
      </c>
      <c r="Y1051" s="23">
        <f t="shared" si="116"/>
        <v>2021</v>
      </c>
      <c r="Z1051" s="23" t="str">
        <f t="shared" si="112"/>
        <v>mar</v>
      </c>
      <c r="AA1051" s="23" t="str">
        <f t="shared" si="113"/>
        <v>mar</v>
      </c>
      <c r="AB1051" s="23" t="str">
        <f t="shared" si="117"/>
        <v>ma</v>
      </c>
      <c r="AC1051" s="23" t="str">
        <f t="shared" si="118"/>
        <v>ti</v>
      </c>
      <c r="AD1051" s="45"/>
      <c r="AE1051" s="45"/>
    </row>
    <row r="1052" spans="1:31" x14ac:dyDescent="0.25">
      <c r="A1052" s="45">
        <v>32630</v>
      </c>
      <c r="B1052" s="45"/>
      <c r="C1052" s="112">
        <v>10778</v>
      </c>
      <c r="D1052" s="35">
        <v>44271</v>
      </c>
      <c r="E1052" s="112">
        <v>1050354</v>
      </c>
      <c r="F1052" s="112">
        <v>404001</v>
      </c>
      <c r="G1052" s="112" t="s">
        <v>57</v>
      </c>
      <c r="H1052" s="112">
        <v>526952</v>
      </c>
      <c r="I1052" s="112">
        <v>34</v>
      </c>
      <c r="J1052" s="112">
        <v>-1</v>
      </c>
      <c r="K1052" s="112" t="s">
        <v>3051</v>
      </c>
      <c r="L1052" s="112">
        <v>19</v>
      </c>
      <c r="M1052" s="112">
        <v>18</v>
      </c>
      <c r="N1052" s="112">
        <v>1</v>
      </c>
      <c r="O1052" s="35">
        <v>44259</v>
      </c>
      <c r="P1052" s="112">
        <v>2111</v>
      </c>
      <c r="Q1052" s="112" t="s">
        <v>3104</v>
      </c>
      <c r="R1052" s="112" t="s">
        <v>3102</v>
      </c>
      <c r="S1052" s="112" t="s">
        <v>88</v>
      </c>
      <c r="T1052" s="45"/>
      <c r="V1052" s="45"/>
      <c r="W1052" s="23" t="str">
        <f t="shared" si="114"/>
        <v>2110</v>
      </c>
      <c r="X1052" s="23">
        <f t="shared" si="115"/>
        <v>2021</v>
      </c>
      <c r="Y1052" s="23">
        <f t="shared" si="116"/>
        <v>2021</v>
      </c>
      <c r="Z1052" s="23" t="str">
        <f t="shared" si="112"/>
        <v>mar</v>
      </c>
      <c r="AA1052" s="23" t="str">
        <f t="shared" si="113"/>
        <v>mar</v>
      </c>
      <c r="AB1052" s="23" t="str">
        <f t="shared" si="117"/>
        <v>ti</v>
      </c>
      <c r="AC1052" s="23" t="str">
        <f t="shared" si="118"/>
        <v>to</v>
      </c>
      <c r="AD1052" s="45"/>
      <c r="AE1052" s="45"/>
    </row>
    <row r="1053" spans="1:31" x14ac:dyDescent="0.25">
      <c r="A1053" s="45">
        <v>32631</v>
      </c>
      <c r="B1053" s="45"/>
      <c r="C1053" s="112">
        <v>10779</v>
      </c>
      <c r="D1053" s="35">
        <v>44271</v>
      </c>
      <c r="E1053" s="112">
        <v>1051510</v>
      </c>
      <c r="F1053" s="112">
        <v>3386</v>
      </c>
      <c r="G1053" s="112" t="s">
        <v>60</v>
      </c>
      <c r="H1053" s="112">
        <v>548549</v>
      </c>
      <c r="I1053" s="112">
        <v>5</v>
      </c>
      <c r="J1053" s="112">
        <v>-1</v>
      </c>
      <c r="K1053" s="112" t="s">
        <v>3051</v>
      </c>
      <c r="L1053" s="112">
        <v>150</v>
      </c>
      <c r="M1053" s="112">
        <v>149</v>
      </c>
      <c r="N1053" s="112">
        <v>1</v>
      </c>
      <c r="O1053" s="35">
        <v>44266</v>
      </c>
      <c r="P1053" s="112">
        <v>2111</v>
      </c>
      <c r="Q1053" s="112" t="s">
        <v>3737</v>
      </c>
      <c r="R1053" s="112" t="s">
        <v>3102</v>
      </c>
      <c r="S1053" s="112" t="s">
        <v>88</v>
      </c>
      <c r="T1053" s="45"/>
      <c r="V1053" s="112" t="s">
        <v>3811</v>
      </c>
      <c r="W1053" s="23" t="str">
        <f t="shared" si="114"/>
        <v>2111</v>
      </c>
      <c r="X1053" s="23">
        <f t="shared" si="115"/>
        <v>2021</v>
      </c>
      <c r="Y1053" s="23">
        <f t="shared" si="116"/>
        <v>2021</v>
      </c>
      <c r="Z1053" s="23" t="str">
        <f t="shared" si="112"/>
        <v>mar</v>
      </c>
      <c r="AA1053" s="23" t="str">
        <f t="shared" si="113"/>
        <v>mar</v>
      </c>
      <c r="AB1053" s="23" t="str">
        <f t="shared" si="117"/>
        <v>ti</v>
      </c>
      <c r="AC1053" s="23" t="str">
        <f t="shared" si="118"/>
        <v>to</v>
      </c>
      <c r="AD1053" s="45"/>
      <c r="AE1053" s="45"/>
    </row>
    <row r="1054" spans="1:31" x14ac:dyDescent="0.25">
      <c r="A1054" s="45">
        <v>32632</v>
      </c>
      <c r="B1054" s="45"/>
      <c r="C1054" s="112">
        <v>10780</v>
      </c>
      <c r="D1054" s="35">
        <v>44271</v>
      </c>
      <c r="E1054" s="112">
        <v>1051657</v>
      </c>
      <c r="F1054" s="112">
        <v>71403</v>
      </c>
      <c r="G1054" s="112" t="s">
        <v>60</v>
      </c>
      <c r="H1054" s="112">
        <v>71403</v>
      </c>
      <c r="I1054" s="112">
        <v>40</v>
      </c>
      <c r="J1054" s="112">
        <v>-10</v>
      </c>
      <c r="K1054" s="112" t="s">
        <v>3102</v>
      </c>
      <c r="L1054" s="112">
        <v>161</v>
      </c>
      <c r="M1054" s="112">
        <v>166</v>
      </c>
      <c r="N1054" s="112">
        <v>-5</v>
      </c>
      <c r="O1054" s="35">
        <v>44267</v>
      </c>
      <c r="P1054" s="112">
        <v>2111</v>
      </c>
      <c r="Q1054" s="112" t="s">
        <v>70</v>
      </c>
      <c r="R1054" s="112" t="s">
        <v>3102</v>
      </c>
      <c r="S1054" s="112" t="s">
        <v>88</v>
      </c>
      <c r="T1054" s="45"/>
      <c r="V1054" s="112"/>
      <c r="W1054" s="23" t="str">
        <f t="shared" si="114"/>
        <v>2111</v>
      </c>
      <c r="X1054" s="23">
        <f t="shared" si="115"/>
        <v>2021</v>
      </c>
      <c r="Y1054" s="23">
        <f t="shared" si="116"/>
        <v>2021</v>
      </c>
      <c r="Z1054" s="23" t="str">
        <f t="shared" si="112"/>
        <v>mar</v>
      </c>
      <c r="AA1054" s="23" t="str">
        <f t="shared" si="113"/>
        <v>mar</v>
      </c>
      <c r="AB1054" s="23" t="str">
        <f t="shared" si="117"/>
        <v>ti</v>
      </c>
      <c r="AC1054" s="23" t="str">
        <f t="shared" si="118"/>
        <v>fr</v>
      </c>
      <c r="AD1054" s="45"/>
      <c r="AE1054" s="45"/>
    </row>
    <row r="1055" spans="1:31" x14ac:dyDescent="0.25">
      <c r="A1055" s="45">
        <v>32633</v>
      </c>
      <c r="B1055" s="45"/>
      <c r="C1055" s="112">
        <v>10784</v>
      </c>
      <c r="D1055" s="35">
        <v>44272</v>
      </c>
      <c r="E1055" s="112">
        <v>1051862</v>
      </c>
      <c r="F1055" s="112">
        <v>74311818</v>
      </c>
      <c r="G1055" s="112" t="s">
        <v>57</v>
      </c>
      <c r="H1055" s="112">
        <v>4299</v>
      </c>
      <c r="I1055" s="112">
        <v>1600</v>
      </c>
      <c r="J1055" s="112">
        <v>-10</v>
      </c>
      <c r="K1055" s="112" t="s">
        <v>3051</v>
      </c>
      <c r="L1055" s="112">
        <v>790</v>
      </c>
      <c r="M1055" s="112">
        <v>684</v>
      </c>
      <c r="N1055" s="112">
        <v>106</v>
      </c>
      <c r="O1055" s="35">
        <v>44270</v>
      </c>
      <c r="P1055" s="112">
        <v>2111</v>
      </c>
      <c r="Q1055" s="112" t="s">
        <v>3178</v>
      </c>
      <c r="R1055" s="112" t="s">
        <v>3051</v>
      </c>
      <c r="S1055" s="112" t="s">
        <v>88</v>
      </c>
      <c r="T1055" s="45"/>
      <c r="V1055" s="45"/>
      <c r="W1055" s="23" t="str">
        <f t="shared" si="114"/>
        <v>2112</v>
      </c>
      <c r="X1055" s="23">
        <f t="shared" si="115"/>
        <v>2021</v>
      </c>
      <c r="Y1055" s="23">
        <f t="shared" si="116"/>
        <v>2021</v>
      </c>
      <c r="Z1055" s="23" t="str">
        <f t="shared" si="112"/>
        <v>mar</v>
      </c>
      <c r="AA1055" s="23" t="str">
        <f t="shared" si="113"/>
        <v>mar</v>
      </c>
      <c r="AB1055" s="23" t="str">
        <f t="shared" si="117"/>
        <v>on</v>
      </c>
      <c r="AC1055" s="23" t="str">
        <f t="shared" si="118"/>
        <v>ma</v>
      </c>
      <c r="AD1055" s="45"/>
      <c r="AE1055" s="45"/>
    </row>
    <row r="1056" spans="1:31" x14ac:dyDescent="0.25">
      <c r="A1056" s="45">
        <v>32634</v>
      </c>
      <c r="B1056" s="45"/>
      <c r="C1056" s="112">
        <v>10785</v>
      </c>
      <c r="D1056" s="35">
        <v>44272</v>
      </c>
      <c r="E1056" s="112">
        <v>1051347</v>
      </c>
      <c r="F1056" s="112">
        <v>74311818</v>
      </c>
      <c r="G1056" s="112" t="s">
        <v>57</v>
      </c>
      <c r="H1056" s="112">
        <v>559018</v>
      </c>
      <c r="I1056" s="112">
        <v>420</v>
      </c>
      <c r="J1056" s="112">
        <v>-100</v>
      </c>
      <c r="K1056" s="112" t="s">
        <v>3051</v>
      </c>
      <c r="L1056" s="112">
        <v>163</v>
      </c>
      <c r="M1056" s="112">
        <v>162</v>
      </c>
      <c r="N1056" s="112">
        <v>1</v>
      </c>
      <c r="O1056" s="35">
        <v>44265</v>
      </c>
      <c r="P1056" s="112">
        <v>2111</v>
      </c>
      <c r="Q1056" s="112" t="s">
        <v>3107</v>
      </c>
      <c r="R1056" s="112" t="s">
        <v>3051</v>
      </c>
      <c r="S1056" s="112" t="s">
        <v>88</v>
      </c>
      <c r="T1056" s="45"/>
      <c r="V1056" s="45"/>
      <c r="W1056" s="23" t="str">
        <f t="shared" si="114"/>
        <v>2111</v>
      </c>
      <c r="X1056" s="23">
        <f t="shared" si="115"/>
        <v>2021</v>
      </c>
      <c r="Y1056" s="23">
        <f t="shared" si="116"/>
        <v>2021</v>
      </c>
      <c r="Z1056" s="23" t="str">
        <f t="shared" si="112"/>
        <v>mar</v>
      </c>
      <c r="AA1056" s="23" t="str">
        <f t="shared" si="113"/>
        <v>mar</v>
      </c>
      <c r="AB1056" s="23" t="str">
        <f t="shared" si="117"/>
        <v>on</v>
      </c>
      <c r="AC1056" s="23" t="str">
        <f t="shared" si="118"/>
        <v>on</v>
      </c>
      <c r="AD1056" s="45"/>
      <c r="AE1056" s="45"/>
    </row>
    <row r="1057" spans="1:31" x14ac:dyDescent="0.25">
      <c r="A1057" s="45">
        <v>32635</v>
      </c>
      <c r="B1057" s="45"/>
      <c r="C1057" s="112">
        <v>10788</v>
      </c>
      <c r="D1057" s="35">
        <v>44272</v>
      </c>
      <c r="E1057" s="112">
        <v>1051968</v>
      </c>
      <c r="F1057" s="112">
        <v>75823977</v>
      </c>
      <c r="G1057" s="112" t="s">
        <v>60</v>
      </c>
      <c r="H1057" s="112" t="s">
        <v>72</v>
      </c>
      <c r="I1057" s="112">
        <v>7</v>
      </c>
      <c r="J1057" s="112">
        <v>-2</v>
      </c>
      <c r="K1057" s="112" t="s">
        <v>3051</v>
      </c>
      <c r="L1057" s="112">
        <v>194</v>
      </c>
      <c r="M1057" s="112">
        <v>192</v>
      </c>
      <c r="N1057" s="112">
        <v>2</v>
      </c>
      <c r="O1057" s="35">
        <v>44271</v>
      </c>
      <c r="P1057" s="112">
        <v>2111</v>
      </c>
      <c r="Q1057" s="112" t="s">
        <v>3103</v>
      </c>
      <c r="R1057" s="112" t="s">
        <v>3102</v>
      </c>
      <c r="S1057" s="112" t="s">
        <v>88</v>
      </c>
      <c r="T1057" s="45"/>
      <c r="V1057" s="45"/>
      <c r="W1057" s="23" t="str">
        <f t="shared" si="114"/>
        <v>2112</v>
      </c>
      <c r="X1057" s="23">
        <f t="shared" si="115"/>
        <v>2021</v>
      </c>
      <c r="Y1057" s="23">
        <f t="shared" si="116"/>
        <v>2021</v>
      </c>
      <c r="Z1057" s="23" t="str">
        <f t="shared" si="112"/>
        <v>mar</v>
      </c>
      <c r="AA1057" s="23" t="str">
        <f t="shared" si="113"/>
        <v>mar</v>
      </c>
      <c r="AB1057" s="23" t="str">
        <f t="shared" si="117"/>
        <v>on</v>
      </c>
      <c r="AC1057" s="23" t="str">
        <f t="shared" si="118"/>
        <v>ti</v>
      </c>
      <c r="AD1057" s="45"/>
      <c r="AE1057" s="45"/>
    </row>
    <row r="1058" spans="1:31" x14ac:dyDescent="0.25">
      <c r="A1058" s="45">
        <v>32636</v>
      </c>
      <c r="B1058" s="45"/>
      <c r="C1058" s="112">
        <v>10789</v>
      </c>
      <c r="D1058" s="35">
        <v>44272</v>
      </c>
      <c r="E1058" s="112">
        <v>1050895</v>
      </c>
      <c r="F1058" s="112">
        <v>600025</v>
      </c>
      <c r="G1058" s="112" t="s">
        <v>60</v>
      </c>
      <c r="H1058" s="112">
        <v>71502</v>
      </c>
      <c r="I1058" s="112">
        <v>34</v>
      </c>
      <c r="J1058" s="112">
        <v>-4</v>
      </c>
      <c r="K1058" s="112" t="s">
        <v>3102</v>
      </c>
      <c r="L1058" s="112">
        <v>396</v>
      </c>
      <c r="M1058" s="112">
        <v>392</v>
      </c>
      <c r="N1058" s="112">
        <v>4</v>
      </c>
      <c r="O1058" s="35">
        <v>44263</v>
      </c>
      <c r="P1058" s="112">
        <v>2111</v>
      </c>
      <c r="Q1058" s="112" t="s">
        <v>3104</v>
      </c>
      <c r="R1058" s="112" t="s">
        <v>3102</v>
      </c>
      <c r="S1058" s="112" t="s">
        <v>89</v>
      </c>
      <c r="T1058" s="45"/>
      <c r="V1058" s="45"/>
      <c r="W1058" s="23" t="str">
        <f t="shared" si="114"/>
        <v>2111</v>
      </c>
      <c r="X1058" s="23">
        <f t="shared" si="115"/>
        <v>2021</v>
      </c>
      <c r="Y1058" s="23">
        <f t="shared" si="116"/>
        <v>2021</v>
      </c>
      <c r="Z1058" s="23" t="str">
        <f t="shared" si="112"/>
        <v>mar</v>
      </c>
      <c r="AA1058" s="23" t="str">
        <f t="shared" si="113"/>
        <v>mar</v>
      </c>
      <c r="AB1058" s="23" t="str">
        <f t="shared" si="117"/>
        <v>on</v>
      </c>
      <c r="AC1058" s="23" t="str">
        <f t="shared" si="118"/>
        <v>ma</v>
      </c>
      <c r="AD1058" s="45"/>
      <c r="AE1058" s="45"/>
    </row>
    <row r="1059" spans="1:31" x14ac:dyDescent="0.25">
      <c r="A1059" s="45">
        <v>32637</v>
      </c>
      <c r="B1059" s="45"/>
      <c r="C1059" s="112">
        <v>10796</v>
      </c>
      <c r="D1059" s="35">
        <v>44273</v>
      </c>
      <c r="E1059" s="112">
        <v>1045234</v>
      </c>
      <c r="F1059" s="112" t="s">
        <v>3737</v>
      </c>
      <c r="G1059" s="112" t="s">
        <v>57</v>
      </c>
      <c r="H1059" s="112">
        <v>29366</v>
      </c>
      <c r="I1059" s="112">
        <v>480</v>
      </c>
      <c r="J1059" s="112">
        <v>-10</v>
      </c>
      <c r="K1059" s="112" t="s">
        <v>3051</v>
      </c>
      <c r="L1059" s="112">
        <v>9</v>
      </c>
      <c r="M1059" s="112">
        <v>2</v>
      </c>
      <c r="N1059" s="112">
        <v>7</v>
      </c>
      <c r="O1059" s="35">
        <v>44223</v>
      </c>
      <c r="P1059" s="112">
        <v>2111</v>
      </c>
      <c r="Q1059" s="112" t="s">
        <v>3737</v>
      </c>
      <c r="R1059" s="112" t="s">
        <v>3051</v>
      </c>
      <c r="S1059" s="112" t="s">
        <v>88</v>
      </c>
      <c r="T1059" s="45"/>
      <c r="V1059" s="112" t="s">
        <v>3720</v>
      </c>
      <c r="W1059" s="23" t="str">
        <f t="shared" si="114"/>
        <v>2105</v>
      </c>
      <c r="X1059" s="23">
        <f t="shared" si="115"/>
        <v>2021</v>
      </c>
      <c r="Y1059" s="23">
        <f t="shared" si="116"/>
        <v>2021</v>
      </c>
      <c r="Z1059" s="23" t="str">
        <f t="shared" si="112"/>
        <v>mar</v>
      </c>
      <c r="AA1059" s="23" t="str">
        <f t="shared" si="113"/>
        <v>jan</v>
      </c>
      <c r="AB1059" s="23" t="str">
        <f t="shared" si="117"/>
        <v>to</v>
      </c>
      <c r="AC1059" s="23" t="str">
        <f t="shared" si="118"/>
        <v>on</v>
      </c>
      <c r="AD1059" s="45"/>
      <c r="AE1059" s="45"/>
    </row>
    <row r="1060" spans="1:31" x14ac:dyDescent="0.25">
      <c r="A1060" s="45">
        <v>32638</v>
      </c>
      <c r="B1060" s="45"/>
      <c r="C1060" s="112">
        <v>10797</v>
      </c>
      <c r="D1060" s="35">
        <v>44273</v>
      </c>
      <c r="E1060" s="112">
        <v>1051073</v>
      </c>
      <c r="F1060" s="112">
        <v>407005</v>
      </c>
      <c r="G1060" s="112" t="s">
        <v>57</v>
      </c>
      <c r="H1060" s="112">
        <v>56253</v>
      </c>
      <c r="I1060" s="112">
        <v>55</v>
      </c>
      <c r="J1060" s="112">
        <v>-10</v>
      </c>
      <c r="K1060" s="112" t="s">
        <v>3051</v>
      </c>
      <c r="L1060" s="112">
        <v>15</v>
      </c>
      <c r="M1060" s="112">
        <v>5</v>
      </c>
      <c r="N1060" s="112">
        <v>10</v>
      </c>
      <c r="O1060" s="35">
        <v>44265</v>
      </c>
      <c r="P1060" s="112">
        <v>2111</v>
      </c>
      <c r="Q1060" s="112" t="s">
        <v>3104</v>
      </c>
      <c r="R1060" s="112" t="s">
        <v>3102</v>
      </c>
      <c r="S1060" s="112" t="s">
        <v>88</v>
      </c>
      <c r="T1060" s="45"/>
      <c r="V1060" s="45"/>
      <c r="W1060" s="23" t="str">
        <f t="shared" si="114"/>
        <v>2111</v>
      </c>
      <c r="X1060" s="23">
        <f t="shared" si="115"/>
        <v>2021</v>
      </c>
      <c r="Y1060" s="23">
        <f t="shared" si="116"/>
        <v>2021</v>
      </c>
      <c r="Z1060" s="23" t="str">
        <f t="shared" si="112"/>
        <v>mar</v>
      </c>
      <c r="AA1060" s="23" t="str">
        <f t="shared" si="113"/>
        <v>mar</v>
      </c>
      <c r="AB1060" s="23" t="str">
        <f t="shared" si="117"/>
        <v>to</v>
      </c>
      <c r="AC1060" s="23" t="str">
        <f t="shared" si="118"/>
        <v>on</v>
      </c>
      <c r="AD1060" s="45"/>
      <c r="AE1060" s="45"/>
    </row>
    <row r="1061" spans="1:31" x14ac:dyDescent="0.25">
      <c r="A1061" s="45">
        <v>32639</v>
      </c>
      <c r="B1061" s="45"/>
      <c r="C1061" s="112">
        <v>10799</v>
      </c>
      <c r="D1061" s="35">
        <v>44274</v>
      </c>
      <c r="E1061" s="112">
        <v>1052224</v>
      </c>
      <c r="F1061" s="112">
        <v>36955000</v>
      </c>
      <c r="G1061" s="112" t="s">
        <v>57</v>
      </c>
      <c r="H1061" s="112">
        <v>42373</v>
      </c>
      <c r="I1061" s="112">
        <v>30</v>
      </c>
      <c r="J1061" s="112">
        <v>-10</v>
      </c>
      <c r="K1061" s="112" t="s">
        <v>3102</v>
      </c>
      <c r="L1061" s="112">
        <v>250</v>
      </c>
      <c r="M1061" s="112">
        <v>200</v>
      </c>
      <c r="N1061" s="112">
        <v>50</v>
      </c>
      <c r="O1061" s="35">
        <v>44272</v>
      </c>
      <c r="P1061" s="112">
        <v>2111</v>
      </c>
      <c r="Q1061" s="112" t="s">
        <v>3812</v>
      </c>
      <c r="R1061" s="112" t="s">
        <v>3102</v>
      </c>
      <c r="S1061" s="112" t="s">
        <v>88</v>
      </c>
      <c r="T1061" s="45"/>
      <c r="V1061" s="45"/>
      <c r="W1061" s="23" t="str">
        <f t="shared" si="114"/>
        <v>2112</v>
      </c>
      <c r="X1061" s="23">
        <f t="shared" si="115"/>
        <v>2021</v>
      </c>
      <c r="Y1061" s="23">
        <f t="shared" si="116"/>
        <v>2021</v>
      </c>
      <c r="Z1061" s="23" t="str">
        <f t="shared" si="112"/>
        <v>mar</v>
      </c>
      <c r="AA1061" s="23" t="str">
        <f t="shared" si="113"/>
        <v>mar</v>
      </c>
      <c r="AB1061" s="23" t="str">
        <f t="shared" si="117"/>
        <v>fr</v>
      </c>
      <c r="AC1061" s="23" t="str">
        <f t="shared" si="118"/>
        <v>on</v>
      </c>
      <c r="AD1061" s="45"/>
      <c r="AE1061" s="45"/>
    </row>
    <row r="1062" spans="1:31" x14ac:dyDescent="0.25">
      <c r="A1062" s="45">
        <v>32640</v>
      </c>
      <c r="B1062" s="45"/>
      <c r="C1062" s="112">
        <v>10801</v>
      </c>
      <c r="D1062" s="35">
        <v>44277</v>
      </c>
      <c r="E1062" s="112">
        <v>1052630</v>
      </c>
      <c r="F1062" s="112">
        <v>79211102</v>
      </c>
      <c r="G1062" s="112" t="s">
        <v>60</v>
      </c>
      <c r="H1062" s="112">
        <v>29154</v>
      </c>
      <c r="I1062" s="112">
        <v>5</v>
      </c>
      <c r="J1062" s="112">
        <v>-1</v>
      </c>
      <c r="K1062" s="112" t="s">
        <v>3102</v>
      </c>
      <c r="L1062" s="112">
        <v>114</v>
      </c>
      <c r="M1062" s="112">
        <v>113</v>
      </c>
      <c r="N1062" s="112">
        <v>1</v>
      </c>
      <c r="O1062" s="35">
        <v>44274</v>
      </c>
      <c r="P1062" s="112">
        <v>2112</v>
      </c>
      <c r="Q1062" s="112" t="s">
        <v>3103</v>
      </c>
      <c r="R1062" s="112" t="s">
        <v>3102</v>
      </c>
      <c r="S1062" s="112" t="s">
        <v>89</v>
      </c>
      <c r="T1062" s="45"/>
      <c r="V1062" s="45"/>
      <c r="W1062" s="23" t="str">
        <f t="shared" si="114"/>
        <v>2112</v>
      </c>
      <c r="X1062" s="23">
        <f t="shared" si="115"/>
        <v>2021</v>
      </c>
      <c r="Y1062" s="23">
        <f t="shared" si="116"/>
        <v>2021</v>
      </c>
      <c r="Z1062" s="23" t="str">
        <f t="shared" si="112"/>
        <v>mar</v>
      </c>
      <c r="AA1062" s="23" t="str">
        <f t="shared" si="113"/>
        <v>mar</v>
      </c>
      <c r="AB1062" s="23" t="str">
        <f t="shared" si="117"/>
        <v>ma</v>
      </c>
      <c r="AC1062" s="23" t="str">
        <f t="shared" si="118"/>
        <v>fr</v>
      </c>
      <c r="AD1062" s="45"/>
      <c r="AE1062" s="45"/>
    </row>
    <row r="1063" spans="1:31" x14ac:dyDescent="0.25">
      <c r="A1063" s="45">
        <v>32641</v>
      </c>
      <c r="B1063" s="45"/>
      <c r="C1063" s="112">
        <v>10807</v>
      </c>
      <c r="D1063" s="35">
        <v>44277</v>
      </c>
      <c r="E1063" s="112">
        <v>1049886</v>
      </c>
      <c r="F1063" s="113">
        <v>430016</v>
      </c>
      <c r="G1063" s="112" t="s">
        <v>60</v>
      </c>
      <c r="H1063" s="112">
        <v>10196</v>
      </c>
      <c r="I1063" s="112">
        <v>8</v>
      </c>
      <c r="J1063" s="112">
        <v>-1</v>
      </c>
      <c r="K1063" s="112" t="s">
        <v>3102</v>
      </c>
      <c r="L1063" s="112">
        <v>230</v>
      </c>
      <c r="M1063" s="112">
        <v>224</v>
      </c>
      <c r="N1063" s="112">
        <v>6</v>
      </c>
      <c r="O1063" s="35">
        <v>44258</v>
      </c>
      <c r="P1063" s="112">
        <v>2112</v>
      </c>
      <c r="Q1063" s="112" t="s">
        <v>70</v>
      </c>
      <c r="R1063" s="112" t="s">
        <v>3102</v>
      </c>
      <c r="S1063" s="112" t="s">
        <v>88</v>
      </c>
      <c r="T1063" s="45"/>
      <c r="V1063" s="45"/>
      <c r="W1063" s="23" t="str">
        <f t="shared" si="114"/>
        <v>2110</v>
      </c>
      <c r="X1063" s="23">
        <f t="shared" si="115"/>
        <v>2021</v>
      </c>
      <c r="Y1063" s="23">
        <f t="shared" si="116"/>
        <v>2021</v>
      </c>
      <c r="Z1063" s="23" t="str">
        <f t="shared" si="112"/>
        <v>mar</v>
      </c>
      <c r="AA1063" s="23" t="str">
        <f t="shared" si="113"/>
        <v>mar</v>
      </c>
      <c r="AB1063" s="23" t="str">
        <f t="shared" si="117"/>
        <v>ma</v>
      </c>
      <c r="AC1063" s="23" t="str">
        <f t="shared" si="118"/>
        <v>on</v>
      </c>
      <c r="AD1063" s="45"/>
      <c r="AE1063" s="45"/>
    </row>
    <row r="1064" spans="1:31" x14ac:dyDescent="0.25">
      <c r="A1064" s="45">
        <v>32642</v>
      </c>
      <c r="B1064" s="45"/>
      <c r="C1064" s="112">
        <v>10810</v>
      </c>
      <c r="D1064" s="35">
        <v>44277</v>
      </c>
      <c r="E1064" s="112">
        <v>1051315</v>
      </c>
      <c r="F1064" s="112">
        <v>421049</v>
      </c>
      <c r="G1064" s="112" t="s">
        <v>60</v>
      </c>
      <c r="H1064" s="112">
        <v>29373</v>
      </c>
      <c r="I1064" s="112">
        <v>2</v>
      </c>
      <c r="J1064" s="112">
        <v>-2</v>
      </c>
      <c r="K1064" s="112" t="s">
        <v>3102</v>
      </c>
      <c r="L1064" s="112">
        <v>440</v>
      </c>
      <c r="M1064" s="112">
        <v>440</v>
      </c>
      <c r="N1064" s="112">
        <v>0</v>
      </c>
      <c r="O1064" s="35">
        <v>44265</v>
      </c>
      <c r="P1064" s="112">
        <v>2112</v>
      </c>
      <c r="Q1064" s="112" t="s">
        <v>3106</v>
      </c>
      <c r="R1064" s="112" t="s">
        <v>3051</v>
      </c>
      <c r="S1064" s="112" t="s">
        <v>89</v>
      </c>
      <c r="T1064" s="45"/>
      <c r="V1064" s="45"/>
      <c r="W1064" s="23" t="str">
        <f t="shared" si="114"/>
        <v>2111</v>
      </c>
      <c r="X1064" s="23">
        <f t="shared" si="115"/>
        <v>2021</v>
      </c>
      <c r="Y1064" s="23">
        <f t="shared" si="116"/>
        <v>2021</v>
      </c>
      <c r="Z1064" s="23" t="str">
        <f t="shared" si="112"/>
        <v>mar</v>
      </c>
      <c r="AA1064" s="23" t="str">
        <f t="shared" si="113"/>
        <v>mar</v>
      </c>
      <c r="AB1064" s="23" t="str">
        <f t="shared" si="117"/>
        <v>ma</v>
      </c>
      <c r="AC1064" s="23" t="str">
        <f t="shared" si="118"/>
        <v>on</v>
      </c>
      <c r="AD1064" s="45"/>
      <c r="AE1064" s="45"/>
    </row>
    <row r="1065" spans="1:31" x14ac:dyDescent="0.25">
      <c r="A1065" s="45">
        <v>32643</v>
      </c>
      <c r="B1065" s="45"/>
      <c r="C1065" s="45">
        <v>10811</v>
      </c>
      <c r="D1065" s="52">
        <v>44278</v>
      </c>
      <c r="E1065" s="45">
        <v>1051705</v>
      </c>
      <c r="F1065" s="45">
        <v>421322</v>
      </c>
      <c r="G1065" s="45" t="s">
        <v>57</v>
      </c>
      <c r="H1065" s="34">
        <v>98022</v>
      </c>
      <c r="I1065" s="51">
        <v>6</v>
      </c>
      <c r="J1065" s="45">
        <v>-3</v>
      </c>
      <c r="K1065" s="45" t="s">
        <v>3051</v>
      </c>
      <c r="L1065" s="45">
        <v>161</v>
      </c>
      <c r="M1065" s="45">
        <v>138</v>
      </c>
      <c r="N1065" s="26">
        <v>23</v>
      </c>
      <c r="O1065" s="52">
        <v>44267</v>
      </c>
      <c r="P1065" s="26">
        <v>2112</v>
      </c>
      <c r="Q1065" s="45" t="s">
        <v>3110</v>
      </c>
      <c r="R1065" s="45" t="s">
        <v>3051</v>
      </c>
      <c r="S1065" s="45" t="s">
        <v>88</v>
      </c>
      <c r="T1065" s="45"/>
      <c r="V1065" s="45"/>
      <c r="W1065" s="23" t="str">
        <f t="shared" si="114"/>
        <v>2111</v>
      </c>
      <c r="X1065" s="23">
        <f t="shared" si="115"/>
        <v>2021</v>
      </c>
      <c r="Y1065" s="23">
        <f t="shared" si="116"/>
        <v>2021</v>
      </c>
      <c r="Z1065" s="23" t="str">
        <f t="shared" si="112"/>
        <v>mar</v>
      </c>
      <c r="AA1065" s="23" t="str">
        <f t="shared" si="113"/>
        <v>mar</v>
      </c>
      <c r="AB1065" s="23" t="str">
        <f t="shared" si="117"/>
        <v>ti</v>
      </c>
      <c r="AC1065" s="23" t="str">
        <f t="shared" si="118"/>
        <v>fr</v>
      </c>
      <c r="AD1065" s="45"/>
      <c r="AE1065" s="45"/>
    </row>
    <row r="1066" spans="1:31" x14ac:dyDescent="0.25">
      <c r="A1066" s="45">
        <v>32644</v>
      </c>
      <c r="B1066" s="45"/>
      <c r="C1066" s="45">
        <v>10812</v>
      </c>
      <c r="D1066" s="52">
        <v>44278</v>
      </c>
      <c r="E1066" s="45">
        <v>1052445</v>
      </c>
      <c r="F1066" s="45">
        <v>421230</v>
      </c>
      <c r="G1066" s="45" t="s">
        <v>60</v>
      </c>
      <c r="H1066" s="34">
        <v>77165</v>
      </c>
      <c r="I1066" s="51">
        <v>12</v>
      </c>
      <c r="J1066" s="45">
        <v>-3</v>
      </c>
      <c r="K1066" s="45" t="s">
        <v>3051</v>
      </c>
      <c r="L1066" s="45">
        <v>36</v>
      </c>
      <c r="M1066" s="45">
        <v>33</v>
      </c>
      <c r="N1066" s="26">
        <v>3</v>
      </c>
      <c r="O1066" s="52">
        <v>44273</v>
      </c>
      <c r="P1066" s="26">
        <v>2112</v>
      </c>
      <c r="Q1066" s="45" t="s">
        <v>3809</v>
      </c>
      <c r="R1066" s="45" t="s">
        <v>3102</v>
      </c>
      <c r="S1066" s="45" t="s">
        <v>89</v>
      </c>
      <c r="T1066" s="45"/>
      <c r="V1066" s="45"/>
      <c r="W1066" s="23" t="str">
        <f t="shared" si="114"/>
        <v>2112</v>
      </c>
      <c r="X1066" s="23">
        <f t="shared" si="115"/>
        <v>2021</v>
      </c>
      <c r="Y1066" s="23">
        <f t="shared" si="116"/>
        <v>2021</v>
      </c>
      <c r="Z1066" s="23" t="str">
        <f t="shared" si="112"/>
        <v>mar</v>
      </c>
      <c r="AA1066" s="23" t="str">
        <f t="shared" si="113"/>
        <v>mar</v>
      </c>
      <c r="AB1066" s="23" t="str">
        <f t="shared" si="117"/>
        <v>ti</v>
      </c>
      <c r="AC1066" s="23" t="str">
        <f t="shared" si="118"/>
        <v>to</v>
      </c>
      <c r="AD1066" s="45"/>
      <c r="AE1066" s="45"/>
    </row>
    <row r="1067" spans="1:31" x14ac:dyDescent="0.25">
      <c r="A1067" s="45">
        <v>32645</v>
      </c>
      <c r="B1067" s="45"/>
      <c r="C1067" s="45">
        <v>10814</v>
      </c>
      <c r="D1067" s="52">
        <v>44278</v>
      </c>
      <c r="E1067" s="45">
        <v>1050441</v>
      </c>
      <c r="F1067" s="45">
        <v>1938</v>
      </c>
      <c r="G1067" s="45" t="s">
        <v>57</v>
      </c>
      <c r="H1067" s="34">
        <v>377018</v>
      </c>
      <c r="I1067" s="51">
        <v>10</v>
      </c>
      <c r="J1067" s="45">
        <v>-9</v>
      </c>
      <c r="K1067" s="45" t="s">
        <v>3051</v>
      </c>
      <c r="L1067" s="45">
        <v>100</v>
      </c>
      <c r="M1067" s="45">
        <v>91</v>
      </c>
      <c r="N1067" s="26">
        <v>9</v>
      </c>
      <c r="O1067" s="52">
        <v>44259</v>
      </c>
      <c r="P1067" s="26">
        <v>2112</v>
      </c>
      <c r="Q1067" s="45" t="s">
        <v>3716</v>
      </c>
      <c r="R1067" s="45" t="s">
        <v>3102</v>
      </c>
      <c r="S1067" s="45" t="s">
        <v>89</v>
      </c>
      <c r="T1067" s="45"/>
      <c r="V1067" s="45"/>
      <c r="W1067" s="23" t="str">
        <f t="shared" si="114"/>
        <v>2110</v>
      </c>
      <c r="X1067" s="23">
        <f t="shared" si="115"/>
        <v>2021</v>
      </c>
      <c r="Y1067" s="23">
        <f t="shared" si="116"/>
        <v>2021</v>
      </c>
      <c r="Z1067" s="23" t="str">
        <f t="shared" si="112"/>
        <v>mar</v>
      </c>
      <c r="AA1067" s="23" t="str">
        <f t="shared" si="113"/>
        <v>mar</v>
      </c>
      <c r="AB1067" s="23" t="str">
        <f t="shared" si="117"/>
        <v>ti</v>
      </c>
      <c r="AC1067" s="23" t="str">
        <f t="shared" si="118"/>
        <v>to</v>
      </c>
      <c r="AD1067" s="45"/>
      <c r="AE1067" s="45"/>
    </row>
    <row r="1068" spans="1:31" x14ac:dyDescent="0.25">
      <c r="A1068" s="45">
        <v>32646</v>
      </c>
      <c r="B1068" s="45"/>
      <c r="C1068" s="45">
        <v>10815</v>
      </c>
      <c r="D1068" s="52">
        <v>44278</v>
      </c>
      <c r="E1068" s="45">
        <v>1051664</v>
      </c>
      <c r="F1068" s="45">
        <v>404001</v>
      </c>
      <c r="G1068" s="45" t="s">
        <v>57</v>
      </c>
      <c r="H1068" s="34">
        <v>700</v>
      </c>
      <c r="I1068" s="51">
        <v>30</v>
      </c>
      <c r="J1068" s="45">
        <v>-10</v>
      </c>
      <c r="K1068" s="45" t="s">
        <v>3051</v>
      </c>
      <c r="L1068" s="45">
        <v>211</v>
      </c>
      <c r="M1068" s="45">
        <v>201</v>
      </c>
      <c r="N1068" s="26">
        <v>10</v>
      </c>
      <c r="O1068" s="52">
        <v>44267</v>
      </c>
      <c r="P1068" s="26">
        <v>2112</v>
      </c>
      <c r="Q1068" s="45" t="s">
        <v>3108</v>
      </c>
      <c r="R1068" s="45" t="s">
        <v>3102</v>
      </c>
      <c r="S1068" s="45" t="s">
        <v>88</v>
      </c>
      <c r="T1068" s="45"/>
      <c r="V1068" s="45"/>
      <c r="W1068" s="23" t="str">
        <f t="shared" si="114"/>
        <v>2111</v>
      </c>
      <c r="X1068" s="23">
        <f t="shared" si="115"/>
        <v>2021</v>
      </c>
      <c r="Y1068" s="23">
        <f t="shared" si="116"/>
        <v>2021</v>
      </c>
      <c r="Z1068" s="23" t="str">
        <f t="shared" si="112"/>
        <v>mar</v>
      </c>
      <c r="AA1068" s="23" t="str">
        <f t="shared" si="113"/>
        <v>mar</v>
      </c>
      <c r="AB1068" s="23" t="str">
        <f t="shared" si="117"/>
        <v>ti</v>
      </c>
      <c r="AC1068" s="23" t="str">
        <f t="shared" si="118"/>
        <v>fr</v>
      </c>
      <c r="AD1068" s="45"/>
      <c r="AE1068" s="45"/>
    </row>
    <row r="1069" spans="1:31" x14ac:dyDescent="0.25">
      <c r="A1069" s="45">
        <v>32647</v>
      </c>
      <c r="B1069" s="45"/>
      <c r="C1069" s="45">
        <v>10816</v>
      </c>
      <c r="D1069" s="52">
        <v>44278</v>
      </c>
      <c r="E1069" s="45">
        <v>1051664</v>
      </c>
      <c r="F1069" s="45">
        <v>404001</v>
      </c>
      <c r="G1069" s="45" t="s">
        <v>57</v>
      </c>
      <c r="H1069" s="34">
        <v>311552</v>
      </c>
      <c r="I1069" s="51">
        <v>30</v>
      </c>
      <c r="J1069" s="45">
        <v>-2</v>
      </c>
      <c r="K1069" s="45" t="s">
        <v>3051</v>
      </c>
      <c r="L1069" s="45">
        <v>35</v>
      </c>
      <c r="M1069" s="45">
        <v>34</v>
      </c>
      <c r="N1069" s="26">
        <v>1</v>
      </c>
      <c r="O1069" s="52">
        <v>44267</v>
      </c>
      <c r="P1069" s="26">
        <v>2112</v>
      </c>
      <c r="Q1069" s="45" t="s">
        <v>3108</v>
      </c>
      <c r="R1069" s="45" t="s">
        <v>3102</v>
      </c>
      <c r="S1069" s="45" t="s">
        <v>88</v>
      </c>
      <c r="T1069" s="45"/>
      <c r="V1069" s="45"/>
      <c r="W1069" s="23" t="str">
        <f t="shared" si="114"/>
        <v>2111</v>
      </c>
      <c r="X1069" s="23">
        <f t="shared" si="115"/>
        <v>2021</v>
      </c>
      <c r="Y1069" s="23">
        <f t="shared" si="116"/>
        <v>2021</v>
      </c>
      <c r="Z1069" s="23" t="str">
        <f t="shared" si="112"/>
        <v>mar</v>
      </c>
      <c r="AA1069" s="23" t="str">
        <f t="shared" si="113"/>
        <v>mar</v>
      </c>
      <c r="AB1069" s="23" t="str">
        <f t="shared" si="117"/>
        <v>ti</v>
      </c>
      <c r="AC1069" s="23" t="str">
        <f t="shared" si="118"/>
        <v>fr</v>
      </c>
      <c r="AD1069" s="45"/>
      <c r="AE1069" s="45"/>
    </row>
    <row r="1070" spans="1:31" x14ac:dyDescent="0.25">
      <c r="A1070" s="45">
        <v>32648</v>
      </c>
      <c r="B1070" s="45"/>
      <c r="C1070" s="45">
        <v>10817</v>
      </c>
      <c r="D1070" s="52">
        <v>44278</v>
      </c>
      <c r="E1070" s="45">
        <v>1050494</v>
      </c>
      <c r="F1070" s="45">
        <v>700040</v>
      </c>
      <c r="G1070" s="45" t="s">
        <v>57</v>
      </c>
      <c r="H1070" s="34">
        <v>45872</v>
      </c>
      <c r="I1070" s="51">
        <v>60</v>
      </c>
      <c r="J1070" s="45">
        <v>-30</v>
      </c>
      <c r="K1070" s="45" t="s">
        <v>3051</v>
      </c>
      <c r="L1070" s="45">
        <v>273</v>
      </c>
      <c r="M1070" s="45">
        <v>273</v>
      </c>
      <c r="N1070" s="26">
        <v>0</v>
      </c>
      <c r="O1070" s="52">
        <v>44263</v>
      </c>
      <c r="P1070" s="26">
        <v>2112</v>
      </c>
      <c r="Q1070" s="45" t="s">
        <v>3322</v>
      </c>
      <c r="R1070" s="45" t="s">
        <v>3051</v>
      </c>
      <c r="S1070" s="45" t="s">
        <v>88</v>
      </c>
      <c r="T1070" s="45"/>
      <c r="V1070" s="45"/>
      <c r="W1070" s="23" t="str">
        <f t="shared" si="114"/>
        <v>2111</v>
      </c>
      <c r="X1070" s="23">
        <f t="shared" si="115"/>
        <v>2021</v>
      </c>
      <c r="Y1070" s="23">
        <f t="shared" si="116"/>
        <v>2021</v>
      </c>
      <c r="Z1070" s="23" t="str">
        <f t="shared" si="112"/>
        <v>mar</v>
      </c>
      <c r="AA1070" s="23" t="str">
        <f t="shared" si="113"/>
        <v>mar</v>
      </c>
      <c r="AB1070" s="23" t="str">
        <f t="shared" si="117"/>
        <v>ti</v>
      </c>
      <c r="AC1070" s="23" t="str">
        <f t="shared" si="118"/>
        <v>ma</v>
      </c>
      <c r="AD1070" s="45"/>
      <c r="AE1070" s="45"/>
    </row>
    <row r="1071" spans="1:31" x14ac:dyDescent="0.25">
      <c r="A1071" s="45">
        <v>32649</v>
      </c>
      <c r="B1071" s="45"/>
      <c r="C1071" s="45">
        <v>10818</v>
      </c>
      <c r="D1071" s="52">
        <v>44279</v>
      </c>
      <c r="E1071" s="45">
        <v>1051595</v>
      </c>
      <c r="F1071" s="45">
        <v>70103366</v>
      </c>
      <c r="G1071" s="45" t="s">
        <v>60</v>
      </c>
      <c r="H1071" s="45" t="s">
        <v>80</v>
      </c>
      <c r="I1071" s="51">
        <v>400</v>
      </c>
      <c r="J1071" s="45">
        <v>10</v>
      </c>
      <c r="K1071" s="45" t="s">
        <v>3051</v>
      </c>
      <c r="L1071" s="45">
        <v>543</v>
      </c>
      <c r="M1071" s="45">
        <v>567</v>
      </c>
      <c r="N1071" s="26">
        <v>-24</v>
      </c>
      <c r="O1071" s="52">
        <v>44267</v>
      </c>
      <c r="P1071" s="26">
        <v>2112</v>
      </c>
      <c r="Q1071" s="45" t="s">
        <v>3322</v>
      </c>
      <c r="R1071" s="45" t="s">
        <v>3102</v>
      </c>
      <c r="S1071" s="45" t="s">
        <v>88</v>
      </c>
      <c r="T1071" s="45"/>
      <c r="V1071" s="45"/>
      <c r="W1071" s="23" t="str">
        <f t="shared" si="114"/>
        <v>2111</v>
      </c>
      <c r="X1071" s="23">
        <f t="shared" si="115"/>
        <v>2021</v>
      </c>
      <c r="Y1071" s="23">
        <f t="shared" si="116"/>
        <v>2021</v>
      </c>
      <c r="Z1071" s="23" t="str">
        <f t="shared" si="112"/>
        <v>mar</v>
      </c>
      <c r="AA1071" s="23" t="str">
        <f t="shared" si="113"/>
        <v>mar</v>
      </c>
      <c r="AB1071" s="23" t="str">
        <f t="shared" si="117"/>
        <v>on</v>
      </c>
      <c r="AC1071" s="23" t="str">
        <f t="shared" si="118"/>
        <v>fr</v>
      </c>
      <c r="AD1071" s="45"/>
      <c r="AE1071" s="45"/>
    </row>
    <row r="1072" spans="1:31" x14ac:dyDescent="0.25">
      <c r="A1072" s="45">
        <v>32650</v>
      </c>
      <c r="B1072" s="45"/>
      <c r="C1072" s="45">
        <v>10822</v>
      </c>
      <c r="D1072" s="52">
        <v>44279</v>
      </c>
      <c r="E1072" s="45">
        <v>1052360</v>
      </c>
      <c r="F1072" s="45">
        <v>400007</v>
      </c>
      <c r="G1072" s="45" t="s">
        <v>57</v>
      </c>
      <c r="H1072" s="34">
        <v>5523</v>
      </c>
      <c r="I1072" s="51">
        <v>160</v>
      </c>
      <c r="J1072" s="45">
        <v>30</v>
      </c>
      <c r="K1072" s="45" t="s">
        <v>3051</v>
      </c>
      <c r="L1072" s="45">
        <v>1860</v>
      </c>
      <c r="M1072" s="45">
        <v>1890</v>
      </c>
      <c r="N1072" s="26">
        <v>30</v>
      </c>
      <c r="O1072" s="52">
        <v>44274</v>
      </c>
      <c r="P1072" s="26">
        <v>2112</v>
      </c>
      <c r="Q1072" s="45" t="s">
        <v>3161</v>
      </c>
      <c r="R1072" s="45" t="s">
        <v>3102</v>
      </c>
      <c r="S1072" s="45" t="s">
        <v>88</v>
      </c>
      <c r="T1072" s="45"/>
      <c r="V1072" s="45"/>
      <c r="W1072" s="23" t="str">
        <f t="shared" si="114"/>
        <v>2112</v>
      </c>
      <c r="X1072" s="23">
        <f t="shared" si="115"/>
        <v>2021</v>
      </c>
      <c r="Y1072" s="23">
        <f t="shared" si="116"/>
        <v>2021</v>
      </c>
      <c r="Z1072" s="23" t="str">
        <f t="shared" si="112"/>
        <v>mar</v>
      </c>
      <c r="AA1072" s="23" t="str">
        <f t="shared" si="113"/>
        <v>mar</v>
      </c>
      <c r="AB1072" s="23" t="str">
        <f t="shared" si="117"/>
        <v>on</v>
      </c>
      <c r="AC1072" s="23" t="str">
        <f t="shared" si="118"/>
        <v>fr</v>
      </c>
      <c r="AD1072" s="45"/>
      <c r="AE1072" s="45"/>
    </row>
    <row r="1073" spans="1:31" x14ac:dyDescent="0.25">
      <c r="A1073" s="45">
        <v>32651</v>
      </c>
      <c r="B1073" s="45"/>
      <c r="C1073" s="45">
        <v>10823</v>
      </c>
      <c r="D1073" s="52">
        <v>44279</v>
      </c>
      <c r="E1073" s="45">
        <v>1052347</v>
      </c>
      <c r="F1073" s="45">
        <v>3364</v>
      </c>
      <c r="G1073" s="45" t="s">
        <v>57</v>
      </c>
      <c r="H1073" s="34">
        <v>40613</v>
      </c>
      <c r="I1073" s="51">
        <v>0</v>
      </c>
      <c r="J1073" s="45">
        <v>40</v>
      </c>
      <c r="K1073" s="45" t="s">
        <v>3051</v>
      </c>
      <c r="L1073" s="45">
        <v>475</v>
      </c>
      <c r="M1073" s="45">
        <v>517</v>
      </c>
      <c r="N1073" s="26">
        <v>-42</v>
      </c>
      <c r="O1073" s="52">
        <v>44273</v>
      </c>
      <c r="P1073" s="26">
        <v>2112</v>
      </c>
      <c r="Q1073" s="45" t="s">
        <v>3103</v>
      </c>
      <c r="R1073" s="45" t="s">
        <v>3102</v>
      </c>
      <c r="S1073" s="45" t="s">
        <v>88</v>
      </c>
      <c r="T1073" s="45"/>
      <c r="V1073" s="45"/>
      <c r="W1073" s="23" t="str">
        <f t="shared" si="114"/>
        <v>2112</v>
      </c>
      <c r="X1073" s="23">
        <f t="shared" si="115"/>
        <v>2021</v>
      </c>
      <c r="Y1073" s="23">
        <f t="shared" si="116"/>
        <v>2021</v>
      </c>
      <c r="Z1073" s="23" t="str">
        <f t="shared" si="112"/>
        <v>mar</v>
      </c>
      <c r="AA1073" s="23" t="str">
        <f t="shared" si="113"/>
        <v>mar</v>
      </c>
      <c r="AB1073" s="23" t="str">
        <f t="shared" si="117"/>
        <v>on</v>
      </c>
      <c r="AC1073" s="23" t="str">
        <f t="shared" si="118"/>
        <v>to</v>
      </c>
      <c r="AD1073" s="45"/>
      <c r="AE1073" s="45"/>
    </row>
    <row r="1074" spans="1:31" x14ac:dyDescent="0.25">
      <c r="A1074" s="45">
        <v>32652</v>
      </c>
      <c r="B1074" s="45"/>
      <c r="C1074" s="45">
        <v>10826</v>
      </c>
      <c r="D1074" s="52">
        <v>44279</v>
      </c>
      <c r="E1074" s="45">
        <v>1052104</v>
      </c>
      <c r="F1074" s="45">
        <v>501254</v>
      </c>
      <c r="G1074" s="45" t="s">
        <v>60</v>
      </c>
      <c r="H1074" s="34">
        <v>10112</v>
      </c>
      <c r="I1074" s="51">
        <v>4</v>
      </c>
      <c r="J1074" s="45">
        <v>-3</v>
      </c>
      <c r="K1074" s="45" t="s">
        <v>3102</v>
      </c>
      <c r="L1074" s="45">
        <v>36</v>
      </c>
      <c r="M1074" s="45">
        <v>34</v>
      </c>
      <c r="N1074" s="26">
        <v>2</v>
      </c>
      <c r="O1074" s="52">
        <v>44272</v>
      </c>
      <c r="P1074" s="26">
        <v>2112</v>
      </c>
      <c r="Q1074" s="45" t="s">
        <v>3322</v>
      </c>
      <c r="R1074" s="45" t="s">
        <v>3102</v>
      </c>
      <c r="S1074" s="45" t="s">
        <v>89</v>
      </c>
      <c r="T1074" s="45"/>
      <c r="V1074" s="45"/>
      <c r="W1074" s="23" t="str">
        <f t="shared" si="114"/>
        <v>2112</v>
      </c>
      <c r="X1074" s="23">
        <f t="shared" si="115"/>
        <v>2021</v>
      </c>
      <c r="Y1074" s="23">
        <f t="shared" si="116"/>
        <v>2021</v>
      </c>
      <c r="Z1074" s="23" t="str">
        <f t="shared" si="112"/>
        <v>mar</v>
      </c>
      <c r="AA1074" s="23" t="str">
        <f t="shared" si="113"/>
        <v>mar</v>
      </c>
      <c r="AB1074" s="23" t="str">
        <f t="shared" si="117"/>
        <v>on</v>
      </c>
      <c r="AC1074" s="23" t="str">
        <f t="shared" si="118"/>
        <v>on</v>
      </c>
      <c r="AD1074" s="45"/>
      <c r="AE1074" s="45"/>
    </row>
    <row r="1075" spans="1:31" x14ac:dyDescent="0.25">
      <c r="A1075" s="45">
        <v>32653</v>
      </c>
      <c r="B1075" s="45"/>
      <c r="C1075" s="45">
        <v>10831</v>
      </c>
      <c r="D1075" s="52">
        <v>44280</v>
      </c>
      <c r="E1075" s="45">
        <v>1052432</v>
      </c>
      <c r="F1075" s="45">
        <v>96306000</v>
      </c>
      <c r="G1075" s="45" t="s">
        <v>60</v>
      </c>
      <c r="H1075" s="34">
        <v>53635</v>
      </c>
      <c r="I1075" s="51">
        <v>10</v>
      </c>
      <c r="J1075" s="45">
        <v>-2</v>
      </c>
      <c r="K1075" s="45" t="s">
        <v>3102</v>
      </c>
      <c r="L1075" s="45">
        <v>173</v>
      </c>
      <c r="M1075" s="45">
        <v>128</v>
      </c>
      <c r="N1075" s="26">
        <v>45</v>
      </c>
      <c r="O1075" s="52">
        <v>44273</v>
      </c>
      <c r="P1075" s="26">
        <v>2112</v>
      </c>
      <c r="Q1075" s="45" t="s">
        <v>3809</v>
      </c>
      <c r="R1075" s="45" t="s">
        <v>3051</v>
      </c>
      <c r="S1075" s="45" t="s">
        <v>89</v>
      </c>
      <c r="T1075" s="45"/>
      <c r="V1075" s="45"/>
      <c r="W1075" s="23" t="str">
        <f t="shared" si="114"/>
        <v>2112</v>
      </c>
      <c r="X1075" s="23">
        <f t="shared" si="115"/>
        <v>2021</v>
      </c>
      <c r="Y1075" s="23">
        <f t="shared" si="116"/>
        <v>2021</v>
      </c>
      <c r="Z1075" s="23" t="str">
        <f t="shared" si="112"/>
        <v>mar</v>
      </c>
      <c r="AA1075" s="23" t="str">
        <f t="shared" si="113"/>
        <v>mar</v>
      </c>
      <c r="AB1075" s="23" t="str">
        <f t="shared" si="117"/>
        <v>to</v>
      </c>
      <c r="AC1075" s="23" t="str">
        <f t="shared" si="118"/>
        <v>to</v>
      </c>
      <c r="AD1075" s="45"/>
      <c r="AE1075" s="45"/>
    </row>
    <row r="1076" spans="1:31" x14ac:dyDescent="0.25">
      <c r="A1076" s="45">
        <v>32654</v>
      </c>
      <c r="B1076" s="45"/>
      <c r="C1076" s="45">
        <v>10841</v>
      </c>
      <c r="D1076" s="52">
        <v>44281</v>
      </c>
      <c r="E1076" s="63">
        <v>1049305</v>
      </c>
      <c r="F1076" s="63">
        <v>700014</v>
      </c>
      <c r="G1076" s="45" t="s">
        <v>60</v>
      </c>
      <c r="H1076" s="34">
        <v>89130104</v>
      </c>
      <c r="I1076" s="51">
        <v>216</v>
      </c>
      <c r="J1076" s="45">
        <v>6</v>
      </c>
      <c r="K1076" s="45" t="s">
        <v>3051</v>
      </c>
      <c r="L1076" s="45">
        <v>8</v>
      </c>
      <c r="M1076" s="45">
        <v>14</v>
      </c>
      <c r="N1076" s="26">
        <v>-6</v>
      </c>
      <c r="O1076" s="52">
        <v>44270</v>
      </c>
      <c r="P1076" s="26">
        <v>2112</v>
      </c>
      <c r="Q1076" s="45" t="s">
        <v>3103</v>
      </c>
      <c r="R1076" s="45" t="s">
        <v>3102</v>
      </c>
      <c r="S1076" s="45" t="s">
        <v>88</v>
      </c>
      <c r="T1076" s="45"/>
      <c r="V1076" s="45"/>
      <c r="W1076" s="23" t="str">
        <f t="shared" si="114"/>
        <v>2112</v>
      </c>
      <c r="X1076" s="23">
        <f t="shared" si="115"/>
        <v>2021</v>
      </c>
      <c r="Y1076" s="23">
        <f t="shared" si="116"/>
        <v>2021</v>
      </c>
      <c r="Z1076" s="23" t="str">
        <f t="shared" si="112"/>
        <v>mar</v>
      </c>
      <c r="AA1076" s="23" t="str">
        <f t="shared" si="113"/>
        <v>mar</v>
      </c>
      <c r="AB1076" s="23" t="str">
        <f t="shared" si="117"/>
        <v>fr</v>
      </c>
      <c r="AC1076" s="23" t="str">
        <f t="shared" si="118"/>
        <v>ma</v>
      </c>
      <c r="AD1076" s="45"/>
      <c r="AE1076" s="45"/>
    </row>
    <row r="1077" spans="1:31" x14ac:dyDescent="0.25">
      <c r="A1077" s="45">
        <v>32655</v>
      </c>
      <c r="B1077" s="45"/>
      <c r="C1077" s="45">
        <v>10842</v>
      </c>
      <c r="D1077" s="52">
        <v>44281</v>
      </c>
      <c r="E1077" s="45">
        <v>1050405</v>
      </c>
      <c r="F1077" s="63">
        <v>700014</v>
      </c>
      <c r="G1077" s="45" t="s">
        <v>60</v>
      </c>
      <c r="H1077" s="34">
        <v>45874</v>
      </c>
      <c r="I1077" s="51">
        <v>360</v>
      </c>
      <c r="J1077" s="45">
        <v>-15</v>
      </c>
      <c r="K1077" s="45" t="s">
        <v>3051</v>
      </c>
      <c r="L1077" s="45">
        <v>585</v>
      </c>
      <c r="M1077" s="45">
        <v>570</v>
      </c>
      <c r="N1077" s="26">
        <v>15</v>
      </c>
      <c r="O1077" s="52">
        <v>44259</v>
      </c>
      <c r="P1077" s="26">
        <v>2112</v>
      </c>
      <c r="Q1077" s="45" t="s">
        <v>3161</v>
      </c>
      <c r="R1077" s="45" t="s">
        <v>3102</v>
      </c>
      <c r="S1077" s="45" t="s">
        <v>88</v>
      </c>
      <c r="T1077" s="45"/>
      <c r="V1077" s="45"/>
      <c r="W1077" s="23" t="str">
        <f t="shared" si="114"/>
        <v>2110</v>
      </c>
      <c r="X1077" s="23">
        <f t="shared" si="115"/>
        <v>2021</v>
      </c>
      <c r="Y1077" s="23">
        <f t="shared" si="116"/>
        <v>2021</v>
      </c>
      <c r="Z1077" s="23" t="str">
        <f t="shared" si="112"/>
        <v>mar</v>
      </c>
      <c r="AA1077" s="23" t="str">
        <f t="shared" si="113"/>
        <v>mar</v>
      </c>
      <c r="AB1077" s="23" t="str">
        <f t="shared" si="117"/>
        <v>fr</v>
      </c>
      <c r="AC1077" s="23" t="str">
        <f t="shared" si="118"/>
        <v>to</v>
      </c>
      <c r="AD1077" s="45"/>
      <c r="AE1077" s="45"/>
    </row>
    <row r="1078" spans="1:31" x14ac:dyDescent="0.25">
      <c r="A1078" s="45">
        <v>32656</v>
      </c>
      <c r="B1078" s="45"/>
      <c r="C1078" s="45">
        <v>10843</v>
      </c>
      <c r="D1078" s="52">
        <v>44281</v>
      </c>
      <c r="E1078" s="45">
        <v>1050411</v>
      </c>
      <c r="F1078" s="45">
        <v>700014</v>
      </c>
      <c r="G1078" s="45" t="s">
        <v>60</v>
      </c>
      <c r="H1078" s="34">
        <v>10184</v>
      </c>
      <c r="I1078" s="51">
        <v>25</v>
      </c>
      <c r="J1078" s="45">
        <v>-10</v>
      </c>
      <c r="K1078" s="45" t="s">
        <v>3051</v>
      </c>
      <c r="L1078" s="45">
        <v>146</v>
      </c>
      <c r="M1078" s="45">
        <v>141</v>
      </c>
      <c r="N1078" s="26">
        <v>5</v>
      </c>
      <c r="O1078" s="52">
        <v>44259</v>
      </c>
      <c r="P1078" s="26">
        <v>2112</v>
      </c>
      <c r="Q1078" s="45" t="s">
        <v>3161</v>
      </c>
      <c r="R1078" s="45" t="s">
        <v>3051</v>
      </c>
      <c r="S1078" s="45" t="s">
        <v>88</v>
      </c>
      <c r="T1078" s="45"/>
      <c r="V1078" s="45"/>
      <c r="W1078" s="23" t="str">
        <f t="shared" si="114"/>
        <v>2110</v>
      </c>
      <c r="X1078" s="23">
        <f t="shared" si="115"/>
        <v>2021</v>
      </c>
      <c r="Y1078" s="23">
        <f t="shared" si="116"/>
        <v>2021</v>
      </c>
      <c r="Z1078" s="23" t="str">
        <f t="shared" si="112"/>
        <v>mar</v>
      </c>
      <c r="AA1078" s="23" t="str">
        <f t="shared" si="113"/>
        <v>mar</v>
      </c>
      <c r="AB1078" s="23" t="str">
        <f t="shared" si="117"/>
        <v>fr</v>
      </c>
      <c r="AC1078" s="23" t="str">
        <f t="shared" si="118"/>
        <v>to</v>
      </c>
      <c r="AD1078" s="45"/>
      <c r="AE1078" s="45"/>
    </row>
    <row r="1079" spans="1:31" x14ac:dyDescent="0.25">
      <c r="A1079" s="45">
        <v>32657</v>
      </c>
      <c r="B1079" s="45"/>
      <c r="C1079" s="45">
        <v>10845</v>
      </c>
      <c r="D1079" s="52">
        <v>44284</v>
      </c>
      <c r="E1079" s="45">
        <v>1053171</v>
      </c>
      <c r="F1079" s="45">
        <v>63172700</v>
      </c>
      <c r="G1079" s="45" t="s">
        <v>60</v>
      </c>
      <c r="H1079" s="34" t="s">
        <v>3814</v>
      </c>
      <c r="I1079" s="51">
        <v>80</v>
      </c>
      <c r="J1079" s="45">
        <v>-79</v>
      </c>
      <c r="K1079" s="45" t="s">
        <v>3051</v>
      </c>
      <c r="L1079" s="45">
        <v>154</v>
      </c>
      <c r="M1079" s="45">
        <v>74</v>
      </c>
      <c r="N1079" s="26">
        <v>80</v>
      </c>
      <c r="O1079" s="52">
        <v>44279</v>
      </c>
      <c r="P1079" s="26">
        <v>2113</v>
      </c>
      <c r="Q1079" s="45" t="s">
        <v>3716</v>
      </c>
      <c r="R1079" s="45" t="s">
        <v>3102</v>
      </c>
      <c r="S1079" s="45" t="s">
        <v>89</v>
      </c>
      <c r="T1079" s="45"/>
      <c r="V1079" s="45"/>
      <c r="W1079" s="23" t="str">
        <f t="shared" si="114"/>
        <v>2113</v>
      </c>
      <c r="X1079" s="23">
        <f t="shared" si="115"/>
        <v>2021</v>
      </c>
      <c r="Y1079" s="23">
        <f t="shared" si="116"/>
        <v>2021</v>
      </c>
      <c r="Z1079" s="23" t="str">
        <f t="shared" si="112"/>
        <v>mar</v>
      </c>
      <c r="AA1079" s="23" t="str">
        <f t="shared" si="113"/>
        <v>mar</v>
      </c>
      <c r="AB1079" s="23" t="str">
        <f t="shared" si="117"/>
        <v>ma</v>
      </c>
      <c r="AC1079" s="23" t="str">
        <f t="shared" si="118"/>
        <v>on</v>
      </c>
      <c r="AD1079" s="45"/>
      <c r="AE1079" s="45"/>
    </row>
    <row r="1080" spans="1:31" x14ac:dyDescent="0.25">
      <c r="A1080" s="45">
        <v>32658</v>
      </c>
      <c r="B1080" s="45"/>
      <c r="C1080" s="45">
        <v>10846</v>
      </c>
      <c r="D1080" s="52">
        <v>44284</v>
      </c>
      <c r="E1080" s="45">
        <v>1053367</v>
      </c>
      <c r="F1080" s="45">
        <v>70153400</v>
      </c>
      <c r="G1080" s="45" t="s">
        <v>57</v>
      </c>
      <c r="H1080" s="34">
        <v>50515</v>
      </c>
      <c r="I1080" s="51">
        <v>25</v>
      </c>
      <c r="J1080" s="45">
        <v>-5</v>
      </c>
      <c r="K1080" s="45" t="s">
        <v>3102</v>
      </c>
      <c r="L1080" s="45">
        <v>121</v>
      </c>
      <c r="M1080" s="45">
        <v>136</v>
      </c>
      <c r="N1080" s="26">
        <v>-15</v>
      </c>
      <c r="O1080" s="52">
        <v>44280</v>
      </c>
      <c r="P1080" s="26">
        <v>2113</v>
      </c>
      <c r="Q1080" s="45" t="s">
        <v>3812</v>
      </c>
      <c r="R1080" s="45" t="s">
        <v>3051</v>
      </c>
      <c r="S1080" s="45" t="s">
        <v>88</v>
      </c>
      <c r="T1080" s="45"/>
      <c r="V1080" s="45"/>
      <c r="W1080" s="23" t="str">
        <f t="shared" si="114"/>
        <v>2113</v>
      </c>
      <c r="X1080" s="23">
        <f t="shared" si="115"/>
        <v>2021</v>
      </c>
      <c r="Y1080" s="23">
        <f t="shared" si="116"/>
        <v>2021</v>
      </c>
      <c r="Z1080" s="23" t="str">
        <f t="shared" si="112"/>
        <v>mar</v>
      </c>
      <c r="AA1080" s="23" t="str">
        <f t="shared" si="113"/>
        <v>mar</v>
      </c>
      <c r="AB1080" s="23" t="str">
        <f t="shared" si="117"/>
        <v>ma</v>
      </c>
      <c r="AC1080" s="23" t="str">
        <f t="shared" si="118"/>
        <v>to</v>
      </c>
      <c r="AD1080" s="45"/>
      <c r="AE1080" s="45"/>
    </row>
    <row r="1081" spans="1:31" x14ac:dyDescent="0.25">
      <c r="A1081" s="45">
        <v>32659</v>
      </c>
      <c r="B1081" s="45"/>
      <c r="C1081" s="45">
        <v>10849</v>
      </c>
      <c r="D1081" s="52">
        <v>44284</v>
      </c>
      <c r="E1081" s="45">
        <v>1049240</v>
      </c>
      <c r="F1081" s="45">
        <v>3515</v>
      </c>
      <c r="G1081" s="45" t="s">
        <v>57</v>
      </c>
      <c r="H1081" s="34">
        <v>10179</v>
      </c>
      <c r="I1081" s="51">
        <v>2</v>
      </c>
      <c r="J1081" s="45">
        <v>-1</v>
      </c>
      <c r="K1081" s="45" t="s">
        <v>3102</v>
      </c>
      <c r="L1081" s="45">
        <v>16</v>
      </c>
      <c r="M1081" s="45">
        <v>16</v>
      </c>
      <c r="N1081" s="26">
        <v>0</v>
      </c>
      <c r="O1081" s="52">
        <v>44251</v>
      </c>
      <c r="P1081" s="26">
        <v>2113</v>
      </c>
      <c r="Q1081" s="45" t="s">
        <v>3105</v>
      </c>
      <c r="R1081" s="45" t="s">
        <v>3051</v>
      </c>
      <c r="S1081" s="45" t="s">
        <v>88</v>
      </c>
      <c r="T1081" s="45"/>
      <c r="V1081" s="45"/>
      <c r="W1081" s="23" t="str">
        <f t="shared" si="114"/>
        <v>2109</v>
      </c>
      <c r="X1081" s="23">
        <f t="shared" si="115"/>
        <v>2021</v>
      </c>
      <c r="Y1081" s="23">
        <f t="shared" si="116"/>
        <v>2021</v>
      </c>
      <c r="Z1081" s="23" t="str">
        <f t="shared" si="112"/>
        <v>mar</v>
      </c>
      <c r="AA1081" s="23" t="str">
        <f t="shared" si="113"/>
        <v>feb</v>
      </c>
      <c r="AB1081" s="23" t="str">
        <f t="shared" si="117"/>
        <v>ma</v>
      </c>
      <c r="AC1081" s="23" t="str">
        <f t="shared" si="118"/>
        <v>on</v>
      </c>
      <c r="AD1081" s="45"/>
      <c r="AE1081" s="45"/>
    </row>
    <row r="1082" spans="1:31" x14ac:dyDescent="0.25">
      <c r="A1082" s="45">
        <v>32660</v>
      </c>
      <c r="B1082" s="45"/>
      <c r="C1082" s="45">
        <v>10850</v>
      </c>
      <c r="D1082" s="52">
        <v>44284</v>
      </c>
      <c r="E1082" s="45">
        <v>1050440</v>
      </c>
      <c r="F1082" s="45">
        <v>3515</v>
      </c>
      <c r="G1082" s="45" t="s">
        <v>57</v>
      </c>
      <c r="H1082" s="34">
        <v>549660</v>
      </c>
      <c r="I1082" s="51">
        <v>200</v>
      </c>
      <c r="J1082" s="45">
        <v>-160</v>
      </c>
      <c r="K1082" s="45" t="s">
        <v>3051</v>
      </c>
      <c r="L1082" s="45">
        <v>1240</v>
      </c>
      <c r="M1082" s="45">
        <v>1080</v>
      </c>
      <c r="N1082" s="26">
        <v>160</v>
      </c>
      <c r="O1082" s="52">
        <v>44259</v>
      </c>
      <c r="P1082" s="26">
        <v>2113</v>
      </c>
      <c r="Q1082" s="45" t="s">
        <v>3779</v>
      </c>
      <c r="R1082" s="45" t="s">
        <v>3102</v>
      </c>
      <c r="S1082" s="45" t="s">
        <v>88</v>
      </c>
      <c r="T1082" s="45"/>
      <c r="V1082" s="45"/>
      <c r="W1082" s="23" t="str">
        <f t="shared" si="114"/>
        <v>2110</v>
      </c>
      <c r="X1082" s="23">
        <f t="shared" si="115"/>
        <v>2021</v>
      </c>
      <c r="Y1082" s="23">
        <f t="shared" si="116"/>
        <v>2021</v>
      </c>
      <c r="Z1082" s="23" t="str">
        <f t="shared" si="112"/>
        <v>mar</v>
      </c>
      <c r="AA1082" s="23" t="str">
        <f t="shared" si="113"/>
        <v>mar</v>
      </c>
      <c r="AB1082" s="23" t="str">
        <f t="shared" si="117"/>
        <v>ma</v>
      </c>
      <c r="AC1082" s="23" t="str">
        <f t="shared" si="118"/>
        <v>to</v>
      </c>
      <c r="AD1082" s="45"/>
      <c r="AE1082" s="45"/>
    </row>
    <row r="1083" spans="1:31" x14ac:dyDescent="0.25">
      <c r="A1083" s="45">
        <v>32661</v>
      </c>
      <c r="B1083" s="45"/>
      <c r="C1083" s="45">
        <v>10851</v>
      </c>
      <c r="D1083" s="52">
        <v>44284</v>
      </c>
      <c r="E1083" s="45">
        <v>1050440</v>
      </c>
      <c r="F1083" s="45">
        <v>3515</v>
      </c>
      <c r="G1083" s="45" t="s">
        <v>57</v>
      </c>
      <c r="H1083" s="34">
        <v>29593</v>
      </c>
      <c r="I1083" s="51">
        <v>10</v>
      </c>
      <c r="J1083" s="45">
        <v>-9</v>
      </c>
      <c r="K1083" s="45" t="s">
        <v>3051</v>
      </c>
      <c r="L1083" s="45">
        <v>87</v>
      </c>
      <c r="M1083" s="45">
        <v>87</v>
      </c>
      <c r="N1083" s="26">
        <v>0</v>
      </c>
      <c r="O1083" s="52">
        <v>44259</v>
      </c>
      <c r="P1083" s="26">
        <v>2113</v>
      </c>
      <c r="Q1083" s="45" t="s">
        <v>3779</v>
      </c>
      <c r="R1083" s="45" t="s">
        <v>3051</v>
      </c>
      <c r="S1083" s="45" t="s">
        <v>88</v>
      </c>
      <c r="T1083" s="45"/>
      <c r="V1083" s="45"/>
      <c r="W1083" s="23" t="str">
        <f t="shared" si="114"/>
        <v>2110</v>
      </c>
      <c r="X1083" s="23">
        <f t="shared" si="115"/>
        <v>2021</v>
      </c>
      <c r="Y1083" s="23">
        <f t="shared" si="116"/>
        <v>2021</v>
      </c>
      <c r="Z1083" s="23" t="str">
        <f t="shared" ref="Z1083:Z1146" si="119">TEXT(D1083,"MMM")</f>
        <v>mar</v>
      </c>
      <c r="AA1083" s="23" t="str">
        <f t="shared" ref="AA1083:AA1146" si="120">TEXT(O1083,"MMM")</f>
        <v>mar</v>
      </c>
      <c r="AB1083" s="23" t="str">
        <f t="shared" si="117"/>
        <v>ma</v>
      </c>
      <c r="AC1083" s="23" t="str">
        <f t="shared" si="118"/>
        <v>to</v>
      </c>
      <c r="AD1083" s="45"/>
      <c r="AE1083" s="45"/>
    </row>
    <row r="1084" spans="1:31" x14ac:dyDescent="0.25">
      <c r="A1084" s="45">
        <v>32662</v>
      </c>
      <c r="B1084" s="45"/>
      <c r="C1084" s="45">
        <v>10853</v>
      </c>
      <c r="D1084" s="52">
        <v>44284</v>
      </c>
      <c r="E1084" s="45">
        <v>1051646</v>
      </c>
      <c r="F1084" s="45">
        <v>3515</v>
      </c>
      <c r="G1084" s="45" t="s">
        <v>57</v>
      </c>
      <c r="H1084" s="34">
        <v>548740</v>
      </c>
      <c r="I1084" s="51">
        <v>10</v>
      </c>
      <c r="J1084" s="45">
        <v>-10</v>
      </c>
      <c r="K1084" s="45" t="s">
        <v>3102</v>
      </c>
      <c r="L1084" s="45">
        <v>445</v>
      </c>
      <c r="M1084" s="45">
        <v>495</v>
      </c>
      <c r="N1084" s="26">
        <v>-50</v>
      </c>
      <c r="O1084" s="52">
        <v>44267</v>
      </c>
      <c r="P1084" s="26">
        <v>2113</v>
      </c>
      <c r="Q1084" s="45" t="s">
        <v>3269</v>
      </c>
      <c r="R1084" s="45" t="s">
        <v>3051</v>
      </c>
      <c r="S1084" s="45" t="s">
        <v>88</v>
      </c>
      <c r="T1084" s="45"/>
      <c r="V1084" s="45"/>
      <c r="W1084" s="23" t="str">
        <f t="shared" ref="W1084:W1106" si="121">CONCATENATE(RIGHT(TEXT(YEAR(O1084),"#"),2),TEXT(WEEKNUM(O1084),"0#"))</f>
        <v>2111</v>
      </c>
      <c r="X1084" s="23">
        <f t="shared" ref="X1084:X1147" si="122">YEAR(D1084)</f>
        <v>2021</v>
      </c>
      <c r="Y1084" s="23">
        <f t="shared" ref="Y1084:Y1147" si="123">YEAR(O1084)</f>
        <v>2021</v>
      </c>
      <c r="Z1084" s="23" t="str">
        <f t="shared" si="119"/>
        <v>mar</v>
      </c>
      <c r="AA1084" s="23" t="str">
        <f t="shared" si="120"/>
        <v>mar</v>
      </c>
      <c r="AB1084" s="23" t="str">
        <f t="shared" ref="AB1084:AB1147" si="124">TEXT(D1084,"DDD")</f>
        <v>ma</v>
      </c>
      <c r="AC1084" s="23" t="str">
        <f t="shared" ref="AC1084:AC1147" si="125">TEXT(O1084,"DDD")</f>
        <v>fr</v>
      </c>
      <c r="AD1084" s="45"/>
      <c r="AE1084" s="45"/>
    </row>
    <row r="1085" spans="1:31" x14ac:dyDescent="0.25">
      <c r="A1085" s="45">
        <v>32663</v>
      </c>
      <c r="B1085" s="45"/>
      <c r="C1085" s="45">
        <v>10854</v>
      </c>
      <c r="D1085" s="52">
        <v>44284</v>
      </c>
      <c r="E1085" s="45">
        <v>1053131</v>
      </c>
      <c r="F1085" s="45">
        <v>600010</v>
      </c>
      <c r="G1085" s="45" t="s">
        <v>60</v>
      </c>
      <c r="H1085" s="34">
        <v>29379</v>
      </c>
      <c r="I1085" s="51">
        <v>10</v>
      </c>
      <c r="J1085" s="45">
        <v>0</v>
      </c>
      <c r="K1085" s="45" t="s">
        <v>3051</v>
      </c>
      <c r="L1085" s="45">
        <v>367</v>
      </c>
      <c r="M1085" s="45">
        <v>357</v>
      </c>
      <c r="N1085" s="26">
        <v>10</v>
      </c>
      <c r="O1085" s="52">
        <v>44279</v>
      </c>
      <c r="P1085" s="26">
        <v>2113</v>
      </c>
      <c r="Q1085" s="45" t="s">
        <v>3809</v>
      </c>
      <c r="R1085" s="45" t="s">
        <v>3102</v>
      </c>
      <c r="S1085" s="45" t="s">
        <v>88</v>
      </c>
      <c r="T1085" s="45"/>
      <c r="V1085" s="45" t="s">
        <v>3815</v>
      </c>
      <c r="W1085" s="23" t="str">
        <f t="shared" si="121"/>
        <v>2113</v>
      </c>
      <c r="X1085" s="23">
        <f t="shared" si="122"/>
        <v>2021</v>
      </c>
      <c r="Y1085" s="23">
        <f t="shared" si="123"/>
        <v>2021</v>
      </c>
      <c r="Z1085" s="23" t="str">
        <f t="shared" si="119"/>
        <v>mar</v>
      </c>
      <c r="AA1085" s="23" t="str">
        <f t="shared" si="120"/>
        <v>mar</v>
      </c>
      <c r="AB1085" s="23" t="str">
        <f t="shared" si="124"/>
        <v>ma</v>
      </c>
      <c r="AC1085" s="23" t="str">
        <f t="shared" si="125"/>
        <v>on</v>
      </c>
      <c r="AD1085" s="45"/>
      <c r="AE1085" s="45"/>
    </row>
    <row r="1086" spans="1:31" x14ac:dyDescent="0.25">
      <c r="A1086" s="45">
        <v>32664</v>
      </c>
      <c r="B1086" s="45"/>
      <c r="C1086" s="45">
        <v>10855</v>
      </c>
      <c r="D1086" s="52">
        <v>44284</v>
      </c>
      <c r="E1086" s="45">
        <v>1052539</v>
      </c>
      <c r="F1086" s="45">
        <v>421322</v>
      </c>
      <c r="G1086" s="45" t="s">
        <v>57</v>
      </c>
      <c r="H1086" s="34">
        <v>29373</v>
      </c>
      <c r="I1086" s="51">
        <v>200</v>
      </c>
      <c r="J1086" s="45">
        <v>-190</v>
      </c>
      <c r="K1086" s="45" t="s">
        <v>3051</v>
      </c>
      <c r="L1086" s="45">
        <v>278</v>
      </c>
      <c r="M1086" s="45">
        <v>78</v>
      </c>
      <c r="N1086" s="26">
        <v>200</v>
      </c>
      <c r="O1086" s="52">
        <v>44274</v>
      </c>
      <c r="P1086" s="26">
        <v>2113</v>
      </c>
      <c r="Q1086" s="45" t="s">
        <v>3812</v>
      </c>
      <c r="R1086" s="45" t="s">
        <v>3102</v>
      </c>
      <c r="S1086" s="45" t="s">
        <v>88</v>
      </c>
      <c r="T1086" s="45"/>
      <c r="V1086" s="45"/>
      <c r="W1086" s="23" t="str">
        <f t="shared" si="121"/>
        <v>2112</v>
      </c>
      <c r="X1086" s="23">
        <f t="shared" si="122"/>
        <v>2021</v>
      </c>
      <c r="Y1086" s="23">
        <f t="shared" si="123"/>
        <v>2021</v>
      </c>
      <c r="Z1086" s="23" t="str">
        <f t="shared" si="119"/>
        <v>mar</v>
      </c>
      <c r="AA1086" s="23" t="str">
        <f t="shared" si="120"/>
        <v>mar</v>
      </c>
      <c r="AB1086" s="23" t="str">
        <f t="shared" si="124"/>
        <v>ma</v>
      </c>
      <c r="AC1086" s="23" t="str">
        <f t="shared" si="125"/>
        <v>fr</v>
      </c>
      <c r="AD1086" s="45"/>
      <c r="AE1086" s="45"/>
    </row>
    <row r="1087" spans="1:31" x14ac:dyDescent="0.25">
      <c r="A1087" s="45">
        <v>32665</v>
      </c>
      <c r="B1087" s="45"/>
      <c r="C1087" s="45">
        <v>10856</v>
      </c>
      <c r="D1087" s="52">
        <v>44285</v>
      </c>
      <c r="E1087" s="45">
        <v>1052624</v>
      </c>
      <c r="F1087" s="45">
        <v>405012</v>
      </c>
      <c r="G1087" s="45" t="s">
        <v>60</v>
      </c>
      <c r="H1087" s="34">
        <v>53624</v>
      </c>
      <c r="I1087" s="51">
        <v>1</v>
      </c>
      <c r="J1087" s="45">
        <v>-1</v>
      </c>
      <c r="K1087" s="45" t="s">
        <v>3102</v>
      </c>
      <c r="L1087" s="45">
        <v>247</v>
      </c>
      <c r="M1087" s="45">
        <v>227</v>
      </c>
      <c r="N1087" s="26">
        <v>20</v>
      </c>
      <c r="O1087" s="52">
        <v>44278</v>
      </c>
      <c r="P1087" s="26">
        <v>2113</v>
      </c>
      <c r="Q1087" s="45" t="s">
        <v>3809</v>
      </c>
      <c r="R1087" s="45" t="s">
        <v>3051</v>
      </c>
      <c r="S1087" s="45" t="s">
        <v>88</v>
      </c>
      <c r="T1087" s="45"/>
      <c r="V1087" s="45"/>
      <c r="W1087" s="23" t="str">
        <f t="shared" si="121"/>
        <v>2113</v>
      </c>
      <c r="X1087" s="23">
        <f t="shared" si="122"/>
        <v>2021</v>
      </c>
      <c r="Y1087" s="23">
        <f t="shared" si="123"/>
        <v>2021</v>
      </c>
      <c r="Z1087" s="23" t="str">
        <f t="shared" si="119"/>
        <v>mar</v>
      </c>
      <c r="AA1087" s="23" t="str">
        <f t="shared" si="120"/>
        <v>mar</v>
      </c>
      <c r="AB1087" s="23" t="str">
        <f t="shared" si="124"/>
        <v>ti</v>
      </c>
      <c r="AC1087" s="23" t="str">
        <f t="shared" si="125"/>
        <v>ti</v>
      </c>
      <c r="AD1087" s="45"/>
      <c r="AE1087" s="45"/>
    </row>
    <row r="1088" spans="1:31" x14ac:dyDescent="0.25">
      <c r="A1088" s="45">
        <v>32666</v>
      </c>
      <c r="B1088" s="45"/>
      <c r="C1088" s="45">
        <v>10857</v>
      </c>
      <c r="D1088" s="52">
        <v>44285</v>
      </c>
      <c r="E1088" s="45">
        <v>1052624</v>
      </c>
      <c r="F1088" s="45">
        <v>405012</v>
      </c>
      <c r="G1088" s="45" t="s">
        <v>60</v>
      </c>
      <c r="H1088" s="34">
        <v>691540</v>
      </c>
      <c r="I1088" s="51">
        <v>75</v>
      </c>
      <c r="J1088" s="45">
        <v>-5</v>
      </c>
      <c r="K1088" s="45" t="s">
        <v>3102</v>
      </c>
      <c r="L1088" s="45">
        <v>495</v>
      </c>
      <c r="M1088" s="45">
        <v>495</v>
      </c>
      <c r="N1088" s="26">
        <v>0</v>
      </c>
      <c r="O1088" s="52">
        <v>44278</v>
      </c>
      <c r="P1088" s="26">
        <v>2113</v>
      </c>
      <c r="Q1088" s="45" t="s">
        <v>3809</v>
      </c>
      <c r="R1088" s="45" t="s">
        <v>3051</v>
      </c>
      <c r="S1088" s="45" t="s">
        <v>88</v>
      </c>
      <c r="T1088" s="45"/>
      <c r="V1088" s="45"/>
      <c r="W1088" s="23" t="str">
        <f t="shared" si="121"/>
        <v>2113</v>
      </c>
      <c r="X1088" s="23">
        <f t="shared" si="122"/>
        <v>2021</v>
      </c>
      <c r="Y1088" s="23">
        <f t="shared" si="123"/>
        <v>2021</v>
      </c>
      <c r="Z1088" s="23" t="str">
        <f t="shared" si="119"/>
        <v>mar</v>
      </c>
      <c r="AA1088" s="23" t="str">
        <f t="shared" si="120"/>
        <v>mar</v>
      </c>
      <c r="AB1088" s="23" t="str">
        <f t="shared" si="124"/>
        <v>ti</v>
      </c>
      <c r="AC1088" s="23" t="str">
        <f t="shared" si="125"/>
        <v>ti</v>
      </c>
      <c r="AD1088" s="45"/>
      <c r="AE1088" s="45"/>
    </row>
    <row r="1089" spans="1:31" x14ac:dyDescent="0.25">
      <c r="A1089" s="45">
        <v>32667</v>
      </c>
      <c r="B1089" s="45"/>
      <c r="C1089" s="45">
        <v>10860</v>
      </c>
      <c r="D1089" s="52">
        <v>44285</v>
      </c>
      <c r="E1089" s="45">
        <v>1052254</v>
      </c>
      <c r="F1089" s="45">
        <v>404001</v>
      </c>
      <c r="G1089" s="45" t="s">
        <v>57</v>
      </c>
      <c r="H1089" s="34">
        <v>64754</v>
      </c>
      <c r="I1089" s="51">
        <v>1</v>
      </c>
      <c r="J1089" s="45">
        <v>-1</v>
      </c>
      <c r="K1089" s="45" t="s">
        <v>3102</v>
      </c>
      <c r="L1089" s="45">
        <v>0</v>
      </c>
      <c r="M1089" s="45">
        <v>0</v>
      </c>
      <c r="N1089" s="26">
        <v>0</v>
      </c>
      <c r="O1089" s="52">
        <v>44273</v>
      </c>
      <c r="P1089" s="26">
        <v>2113</v>
      </c>
      <c r="Q1089" s="45" t="s">
        <v>3269</v>
      </c>
      <c r="R1089" s="45" t="s">
        <v>3051</v>
      </c>
      <c r="S1089" s="45" t="s">
        <v>88</v>
      </c>
      <c r="T1089" s="45"/>
      <c r="V1089" s="45"/>
      <c r="W1089" s="23" t="str">
        <f t="shared" si="121"/>
        <v>2112</v>
      </c>
      <c r="X1089" s="23">
        <f t="shared" si="122"/>
        <v>2021</v>
      </c>
      <c r="Y1089" s="23">
        <f t="shared" si="123"/>
        <v>2021</v>
      </c>
      <c r="Z1089" s="23" t="str">
        <f t="shared" si="119"/>
        <v>mar</v>
      </c>
      <c r="AA1089" s="23" t="str">
        <f t="shared" si="120"/>
        <v>mar</v>
      </c>
      <c r="AB1089" s="23" t="str">
        <f t="shared" si="124"/>
        <v>ti</v>
      </c>
      <c r="AC1089" s="23" t="str">
        <f t="shared" si="125"/>
        <v>to</v>
      </c>
      <c r="AD1089" s="45"/>
      <c r="AE1089" s="45"/>
    </row>
    <row r="1090" spans="1:31" x14ac:dyDescent="0.25">
      <c r="A1090" s="45">
        <v>32668</v>
      </c>
      <c r="B1090" s="45"/>
      <c r="C1090" s="45">
        <v>10861</v>
      </c>
      <c r="D1090" s="52">
        <v>44285</v>
      </c>
      <c r="E1090" s="45">
        <v>1051920</v>
      </c>
      <c r="F1090" s="45">
        <v>501024</v>
      </c>
      <c r="G1090" s="45" t="s">
        <v>60</v>
      </c>
      <c r="H1090" s="34">
        <v>547640</v>
      </c>
      <c r="I1090" s="51">
        <v>15</v>
      </c>
      <c r="J1090" s="45">
        <v>-15</v>
      </c>
      <c r="K1090" s="45" t="s">
        <v>3102</v>
      </c>
      <c r="L1090" s="45">
        <v>1895</v>
      </c>
      <c r="M1090" s="45">
        <v>1791</v>
      </c>
      <c r="N1090" s="26">
        <v>104</v>
      </c>
      <c r="O1090" s="52">
        <v>44270</v>
      </c>
      <c r="P1090" s="26">
        <v>2113</v>
      </c>
      <c r="Q1090" s="45" t="s">
        <v>3716</v>
      </c>
      <c r="R1090" s="45" t="s">
        <v>3051</v>
      </c>
      <c r="S1090" s="45" t="s">
        <v>88</v>
      </c>
      <c r="T1090" s="45"/>
      <c r="V1090" s="45"/>
      <c r="W1090" s="23" t="str">
        <f t="shared" si="121"/>
        <v>2112</v>
      </c>
      <c r="X1090" s="23">
        <f t="shared" si="122"/>
        <v>2021</v>
      </c>
      <c r="Y1090" s="23">
        <f t="shared" si="123"/>
        <v>2021</v>
      </c>
      <c r="Z1090" s="23" t="str">
        <f t="shared" si="119"/>
        <v>mar</v>
      </c>
      <c r="AA1090" s="23" t="str">
        <f t="shared" si="120"/>
        <v>mar</v>
      </c>
      <c r="AB1090" s="23" t="str">
        <f t="shared" si="124"/>
        <v>ti</v>
      </c>
      <c r="AC1090" s="23" t="str">
        <f t="shared" si="125"/>
        <v>ma</v>
      </c>
      <c r="AD1090" s="45"/>
      <c r="AE1090" s="45"/>
    </row>
    <row r="1091" spans="1:31" x14ac:dyDescent="0.25">
      <c r="A1091" s="45">
        <v>32669</v>
      </c>
      <c r="B1091" s="45"/>
      <c r="C1091" s="45">
        <v>10863</v>
      </c>
      <c r="D1091" s="52">
        <v>44286</v>
      </c>
      <c r="E1091" s="45">
        <v>1052254</v>
      </c>
      <c r="F1091" s="45">
        <v>404001</v>
      </c>
      <c r="G1091" s="45" t="s">
        <v>57</v>
      </c>
      <c r="H1091" s="34">
        <v>583013</v>
      </c>
      <c r="I1091" s="51">
        <v>50</v>
      </c>
      <c r="J1091" s="45">
        <v>-20</v>
      </c>
      <c r="K1091" s="45" t="s">
        <v>3051</v>
      </c>
      <c r="L1091" s="45">
        <v>187</v>
      </c>
      <c r="M1091" s="45">
        <v>187</v>
      </c>
      <c r="N1091" s="26">
        <v>0</v>
      </c>
      <c r="O1091" s="52">
        <v>44273</v>
      </c>
      <c r="P1091" s="26">
        <v>2113</v>
      </c>
      <c r="Q1091" s="45" t="s">
        <v>3104</v>
      </c>
      <c r="R1091" s="45" t="s">
        <v>3051</v>
      </c>
      <c r="S1091" s="45" t="s">
        <v>88</v>
      </c>
      <c r="T1091" s="45"/>
      <c r="V1091" s="45"/>
      <c r="W1091" s="23" t="str">
        <f t="shared" si="121"/>
        <v>2112</v>
      </c>
      <c r="X1091" s="23">
        <f t="shared" si="122"/>
        <v>2021</v>
      </c>
      <c r="Y1091" s="23">
        <f t="shared" si="123"/>
        <v>2021</v>
      </c>
      <c r="Z1091" s="23" t="str">
        <f t="shared" si="119"/>
        <v>mar</v>
      </c>
      <c r="AA1091" s="23" t="str">
        <f t="shared" si="120"/>
        <v>mar</v>
      </c>
      <c r="AB1091" s="23" t="str">
        <f t="shared" si="124"/>
        <v>on</v>
      </c>
      <c r="AC1091" s="23" t="str">
        <f t="shared" si="125"/>
        <v>to</v>
      </c>
      <c r="AD1091" s="45"/>
      <c r="AE1091" s="45"/>
    </row>
    <row r="1092" spans="1:31" x14ac:dyDescent="0.25">
      <c r="A1092" s="45">
        <v>32670</v>
      </c>
      <c r="B1092" s="45"/>
      <c r="C1092" s="45">
        <v>10865</v>
      </c>
      <c r="D1092" s="52">
        <v>44286</v>
      </c>
      <c r="E1092" s="45">
        <v>1053735</v>
      </c>
      <c r="F1092" s="45">
        <v>74311818</v>
      </c>
      <c r="G1092" s="45" t="s">
        <v>57</v>
      </c>
      <c r="H1092" s="34">
        <v>526852</v>
      </c>
      <c r="I1092" s="51">
        <v>60</v>
      </c>
      <c r="J1092" s="45">
        <v>-5</v>
      </c>
      <c r="K1092" s="45" t="s">
        <v>3051</v>
      </c>
      <c r="L1092" s="45">
        <v>269</v>
      </c>
      <c r="M1092" s="45">
        <v>265</v>
      </c>
      <c r="N1092" s="26">
        <v>4</v>
      </c>
      <c r="O1092" s="52">
        <v>44284</v>
      </c>
      <c r="P1092" s="26">
        <v>2113</v>
      </c>
      <c r="Q1092" s="45" t="s">
        <v>3104</v>
      </c>
      <c r="R1092" s="45" t="s">
        <v>3102</v>
      </c>
      <c r="S1092" s="45" t="s">
        <v>88</v>
      </c>
      <c r="T1092" s="45"/>
      <c r="V1092" s="45"/>
      <c r="W1092" s="23" t="str">
        <f t="shared" si="121"/>
        <v>2114</v>
      </c>
      <c r="X1092" s="23">
        <f t="shared" si="122"/>
        <v>2021</v>
      </c>
      <c r="Y1092" s="23">
        <f t="shared" si="123"/>
        <v>2021</v>
      </c>
      <c r="Z1092" s="23" t="str">
        <f t="shared" si="119"/>
        <v>mar</v>
      </c>
      <c r="AA1092" s="23" t="str">
        <f t="shared" si="120"/>
        <v>mar</v>
      </c>
      <c r="AB1092" s="23" t="str">
        <f t="shared" si="124"/>
        <v>on</v>
      </c>
      <c r="AC1092" s="23" t="str">
        <f t="shared" si="125"/>
        <v>ma</v>
      </c>
      <c r="AD1092" s="45"/>
      <c r="AE1092" s="45"/>
    </row>
    <row r="1093" spans="1:31" x14ac:dyDescent="0.25">
      <c r="A1093" s="45">
        <v>32671</v>
      </c>
      <c r="B1093" s="45"/>
      <c r="C1093" s="45">
        <v>10866</v>
      </c>
      <c r="D1093" s="52">
        <v>44286</v>
      </c>
      <c r="E1093" s="45">
        <v>1053083</v>
      </c>
      <c r="F1093" s="45">
        <v>421322</v>
      </c>
      <c r="G1093" s="45" t="s">
        <v>57</v>
      </c>
      <c r="H1093" s="34">
        <v>77165</v>
      </c>
      <c r="I1093" s="51">
        <v>12</v>
      </c>
      <c r="J1093" s="45">
        <v>-6</v>
      </c>
      <c r="K1093" s="45" t="s">
        <v>3051</v>
      </c>
      <c r="L1093" s="45">
        <v>8</v>
      </c>
      <c r="M1093" s="45">
        <v>11</v>
      </c>
      <c r="N1093" s="26">
        <v>3</v>
      </c>
      <c r="O1093" s="52">
        <v>44279</v>
      </c>
      <c r="P1093" s="26">
        <v>2113</v>
      </c>
      <c r="Q1093" s="45" t="s">
        <v>3812</v>
      </c>
      <c r="R1093" s="45" t="s">
        <v>3051</v>
      </c>
      <c r="S1093" s="45" t="s">
        <v>88</v>
      </c>
      <c r="T1093" s="45"/>
      <c r="V1093" s="45"/>
      <c r="W1093" s="23" t="str">
        <f t="shared" si="121"/>
        <v>2113</v>
      </c>
      <c r="X1093" s="23">
        <f t="shared" si="122"/>
        <v>2021</v>
      </c>
      <c r="Y1093" s="23">
        <f t="shared" si="123"/>
        <v>2021</v>
      </c>
      <c r="Z1093" s="23" t="str">
        <f t="shared" si="119"/>
        <v>mar</v>
      </c>
      <c r="AA1093" s="23" t="str">
        <f t="shared" si="120"/>
        <v>mar</v>
      </c>
      <c r="AB1093" s="23" t="str">
        <f t="shared" si="124"/>
        <v>on</v>
      </c>
      <c r="AC1093" s="23" t="str">
        <f t="shared" si="125"/>
        <v>on</v>
      </c>
      <c r="AD1093" s="45"/>
      <c r="AE1093" s="45"/>
    </row>
    <row r="1094" spans="1:31" x14ac:dyDescent="0.25">
      <c r="A1094" s="45">
        <v>32672</v>
      </c>
      <c r="B1094" s="45"/>
      <c r="C1094" s="45">
        <v>10870</v>
      </c>
      <c r="D1094" s="52">
        <v>44292</v>
      </c>
      <c r="E1094" s="45">
        <v>1053150</v>
      </c>
      <c r="F1094" s="45">
        <v>500205</v>
      </c>
      <c r="G1094" s="45" t="s">
        <v>60</v>
      </c>
      <c r="H1094" s="34">
        <v>53723</v>
      </c>
      <c r="I1094" s="51">
        <v>1</v>
      </c>
      <c r="J1094" s="45">
        <v>-1</v>
      </c>
      <c r="K1094" s="45" t="s">
        <v>3102</v>
      </c>
      <c r="L1094" s="45">
        <v>29</v>
      </c>
      <c r="M1094" s="45">
        <v>19</v>
      </c>
      <c r="N1094" s="26">
        <v>10</v>
      </c>
      <c r="O1094" s="52">
        <v>44279</v>
      </c>
      <c r="P1094" s="26">
        <v>2114</v>
      </c>
      <c r="Q1094" s="45" t="s">
        <v>3809</v>
      </c>
      <c r="R1094" s="45" t="s">
        <v>3051</v>
      </c>
      <c r="S1094" s="45" t="s">
        <v>89</v>
      </c>
      <c r="T1094" s="45"/>
      <c r="V1094" s="45"/>
      <c r="W1094" s="23" t="str">
        <f t="shared" si="121"/>
        <v>2113</v>
      </c>
      <c r="X1094" s="23">
        <f t="shared" si="122"/>
        <v>2021</v>
      </c>
      <c r="Y1094" s="23">
        <f t="shared" si="123"/>
        <v>2021</v>
      </c>
      <c r="Z1094" s="23" t="str">
        <f t="shared" si="119"/>
        <v>apr</v>
      </c>
      <c r="AA1094" s="23" t="str">
        <f t="shared" si="120"/>
        <v>mar</v>
      </c>
      <c r="AB1094" s="23" t="str">
        <f t="shared" si="124"/>
        <v>ti</v>
      </c>
      <c r="AC1094" s="23" t="str">
        <f t="shared" si="125"/>
        <v>on</v>
      </c>
      <c r="AD1094" s="45"/>
      <c r="AE1094" s="45"/>
    </row>
    <row r="1095" spans="1:31" x14ac:dyDescent="0.25">
      <c r="A1095" s="45">
        <v>32673</v>
      </c>
      <c r="B1095" s="45"/>
      <c r="C1095" s="45">
        <v>10871</v>
      </c>
      <c r="D1095" s="52">
        <v>44292</v>
      </c>
      <c r="E1095" s="45">
        <v>1053150</v>
      </c>
      <c r="F1095" s="45">
        <v>500205</v>
      </c>
      <c r="G1095" s="45" t="s">
        <v>60</v>
      </c>
      <c r="H1095" s="34">
        <v>5380503</v>
      </c>
      <c r="I1095" s="51">
        <v>1</v>
      </c>
      <c r="J1095" s="45">
        <v>-1</v>
      </c>
      <c r="K1095" s="45" t="s">
        <v>3102</v>
      </c>
      <c r="L1095" s="45">
        <v>60</v>
      </c>
      <c r="M1095" s="45">
        <v>60</v>
      </c>
      <c r="N1095" s="26">
        <v>0</v>
      </c>
      <c r="O1095" s="52">
        <v>44279</v>
      </c>
      <c r="P1095" s="26">
        <v>2114</v>
      </c>
      <c r="Q1095" s="45" t="s">
        <v>3809</v>
      </c>
      <c r="R1095" s="45" t="s">
        <v>3051</v>
      </c>
      <c r="S1095" s="45" t="s">
        <v>89</v>
      </c>
      <c r="T1095" s="45"/>
      <c r="V1095" s="45"/>
      <c r="W1095" s="23" t="str">
        <f t="shared" si="121"/>
        <v>2113</v>
      </c>
      <c r="X1095" s="23">
        <f t="shared" si="122"/>
        <v>2021</v>
      </c>
      <c r="Y1095" s="23">
        <f t="shared" si="123"/>
        <v>2021</v>
      </c>
      <c r="Z1095" s="23" t="str">
        <f t="shared" si="119"/>
        <v>apr</v>
      </c>
      <c r="AA1095" s="23" t="str">
        <f t="shared" si="120"/>
        <v>mar</v>
      </c>
      <c r="AB1095" s="23" t="str">
        <f t="shared" si="124"/>
        <v>ti</v>
      </c>
      <c r="AC1095" s="23" t="str">
        <f t="shared" si="125"/>
        <v>on</v>
      </c>
      <c r="AD1095" s="45"/>
      <c r="AE1095" s="45"/>
    </row>
    <row r="1096" spans="1:31" x14ac:dyDescent="0.25">
      <c r="A1096" s="45">
        <v>32674</v>
      </c>
      <c r="B1096" s="45"/>
      <c r="C1096" s="45">
        <v>10879</v>
      </c>
      <c r="D1096" s="52">
        <v>44293</v>
      </c>
      <c r="E1096" s="45">
        <v>1052983</v>
      </c>
      <c r="F1096" s="45">
        <v>500898</v>
      </c>
      <c r="G1096" s="45" t="s">
        <v>60</v>
      </c>
      <c r="H1096" s="34">
        <v>41925</v>
      </c>
      <c r="I1096" s="51">
        <v>10</v>
      </c>
      <c r="J1096" s="45">
        <v>-10</v>
      </c>
      <c r="K1096" s="45" t="s">
        <v>3051</v>
      </c>
      <c r="L1096" s="45">
        <v>776</v>
      </c>
      <c r="M1096" s="45">
        <v>776</v>
      </c>
      <c r="N1096" s="26">
        <v>0</v>
      </c>
      <c r="O1096" s="52">
        <v>44281</v>
      </c>
      <c r="P1096" s="26">
        <v>2014</v>
      </c>
      <c r="Q1096" s="45" t="s">
        <v>70</v>
      </c>
      <c r="R1096" s="45" t="s">
        <v>3051</v>
      </c>
      <c r="S1096" s="45" t="s">
        <v>88</v>
      </c>
      <c r="T1096" s="45"/>
      <c r="V1096" s="45"/>
      <c r="W1096" s="23" t="str">
        <f t="shared" si="121"/>
        <v>2113</v>
      </c>
      <c r="X1096" s="23">
        <f t="shared" si="122"/>
        <v>2021</v>
      </c>
      <c r="Y1096" s="23">
        <f t="shared" si="123"/>
        <v>2021</v>
      </c>
      <c r="Z1096" s="23" t="str">
        <f t="shared" si="119"/>
        <v>apr</v>
      </c>
      <c r="AA1096" s="23" t="str">
        <f t="shared" si="120"/>
        <v>mar</v>
      </c>
      <c r="AB1096" s="23" t="str">
        <f t="shared" si="124"/>
        <v>on</v>
      </c>
      <c r="AC1096" s="23" t="str">
        <f t="shared" si="125"/>
        <v>fr</v>
      </c>
      <c r="AD1096" s="45"/>
      <c r="AE1096" s="45"/>
    </row>
    <row r="1097" spans="1:31" x14ac:dyDescent="0.25">
      <c r="A1097" s="45">
        <v>32675</v>
      </c>
      <c r="B1097" s="45"/>
      <c r="C1097" s="45">
        <v>10882</v>
      </c>
      <c r="D1097" s="52">
        <v>44294</v>
      </c>
      <c r="E1097" s="45">
        <v>1053907</v>
      </c>
      <c r="F1097" s="45">
        <v>400007</v>
      </c>
      <c r="G1097" s="45" t="s">
        <v>57</v>
      </c>
      <c r="H1097" s="34">
        <v>56605</v>
      </c>
      <c r="I1097" s="51">
        <v>40</v>
      </c>
      <c r="J1097" s="45">
        <v>-20</v>
      </c>
      <c r="K1097" s="45" t="s">
        <v>3051</v>
      </c>
      <c r="L1097" s="45">
        <v>123</v>
      </c>
      <c r="M1097" s="45">
        <v>113</v>
      </c>
      <c r="N1097" s="26">
        <v>10</v>
      </c>
      <c r="O1097" s="52">
        <v>44286</v>
      </c>
      <c r="P1097" s="26">
        <v>2014</v>
      </c>
      <c r="Q1097" s="45" t="s">
        <v>3812</v>
      </c>
      <c r="R1097" s="45" t="s">
        <v>3051</v>
      </c>
      <c r="S1097" s="45" t="s">
        <v>88</v>
      </c>
      <c r="T1097" s="45"/>
      <c r="V1097" s="45"/>
      <c r="W1097" s="23" t="str">
        <f t="shared" si="121"/>
        <v>2114</v>
      </c>
      <c r="X1097" s="23">
        <f t="shared" si="122"/>
        <v>2021</v>
      </c>
      <c r="Y1097" s="23">
        <f t="shared" si="123"/>
        <v>2021</v>
      </c>
      <c r="Z1097" s="23" t="str">
        <f t="shared" si="119"/>
        <v>apr</v>
      </c>
      <c r="AA1097" s="23" t="str">
        <f t="shared" si="120"/>
        <v>mar</v>
      </c>
      <c r="AB1097" s="23" t="str">
        <f t="shared" si="124"/>
        <v>to</v>
      </c>
      <c r="AC1097" s="23" t="str">
        <f t="shared" si="125"/>
        <v>on</v>
      </c>
      <c r="AD1097" s="45"/>
      <c r="AE1097" s="45"/>
    </row>
    <row r="1098" spans="1:31" x14ac:dyDescent="0.25">
      <c r="A1098" s="45">
        <v>32676</v>
      </c>
      <c r="B1098" s="45"/>
      <c r="C1098" s="45">
        <v>10883</v>
      </c>
      <c r="D1098" s="52">
        <v>44294</v>
      </c>
      <c r="E1098" s="45">
        <v>1053738</v>
      </c>
      <c r="F1098" s="45">
        <v>404532</v>
      </c>
      <c r="G1098" s="45" t="s">
        <v>60</v>
      </c>
      <c r="H1098" s="34">
        <v>549660</v>
      </c>
      <c r="I1098" s="51">
        <v>120</v>
      </c>
      <c r="J1098" s="45">
        <v>-50</v>
      </c>
      <c r="K1098" s="45" t="s">
        <v>3051</v>
      </c>
      <c r="L1098" s="45">
        <v>600</v>
      </c>
      <c r="M1098" s="45">
        <v>550</v>
      </c>
      <c r="N1098" s="26">
        <v>50</v>
      </c>
      <c r="O1098" s="52">
        <v>44286</v>
      </c>
      <c r="P1098" s="26">
        <v>2014</v>
      </c>
      <c r="Q1098" s="45" t="s">
        <v>70</v>
      </c>
      <c r="R1098" s="45" t="s">
        <v>3102</v>
      </c>
      <c r="S1098" s="45" t="s">
        <v>88</v>
      </c>
      <c r="T1098" s="45"/>
      <c r="V1098" s="45"/>
      <c r="W1098" s="23" t="str">
        <f t="shared" si="121"/>
        <v>2114</v>
      </c>
      <c r="X1098" s="23">
        <f t="shared" si="122"/>
        <v>2021</v>
      </c>
      <c r="Y1098" s="23">
        <f t="shared" si="123"/>
        <v>2021</v>
      </c>
      <c r="Z1098" s="23" t="str">
        <f t="shared" si="119"/>
        <v>apr</v>
      </c>
      <c r="AA1098" s="23" t="str">
        <f t="shared" si="120"/>
        <v>mar</v>
      </c>
      <c r="AB1098" s="23" t="str">
        <f t="shared" si="124"/>
        <v>to</v>
      </c>
      <c r="AC1098" s="23" t="str">
        <f t="shared" si="125"/>
        <v>on</v>
      </c>
      <c r="AD1098" s="45"/>
      <c r="AE1098" s="45"/>
    </row>
    <row r="1099" spans="1:31" x14ac:dyDescent="0.25">
      <c r="A1099" s="45">
        <v>32677</v>
      </c>
      <c r="B1099" s="45"/>
      <c r="C1099" s="45">
        <v>10886</v>
      </c>
      <c r="D1099" s="52">
        <v>44294</v>
      </c>
      <c r="E1099" s="45">
        <v>1053385</v>
      </c>
      <c r="F1099" s="45">
        <v>400007</v>
      </c>
      <c r="G1099" s="45" t="s">
        <v>57</v>
      </c>
      <c r="H1099" s="34">
        <v>38903</v>
      </c>
      <c r="I1099" s="51">
        <v>30</v>
      </c>
      <c r="J1099" s="45">
        <v>-15</v>
      </c>
      <c r="K1099" s="45" t="s">
        <v>3051</v>
      </c>
      <c r="L1099" s="45">
        <v>264</v>
      </c>
      <c r="M1099" s="45">
        <v>293</v>
      </c>
      <c r="N1099" s="26">
        <v>-29</v>
      </c>
      <c r="O1099" s="52">
        <v>44280</v>
      </c>
      <c r="P1099" s="26">
        <v>2014</v>
      </c>
      <c r="Q1099" s="45" t="s">
        <v>3111</v>
      </c>
      <c r="R1099" s="45" t="s">
        <v>3051</v>
      </c>
      <c r="S1099" s="45" t="s">
        <v>88</v>
      </c>
      <c r="T1099" s="45"/>
      <c r="V1099" s="45"/>
      <c r="W1099" s="23" t="str">
        <f t="shared" si="121"/>
        <v>2113</v>
      </c>
      <c r="X1099" s="23">
        <f t="shared" si="122"/>
        <v>2021</v>
      </c>
      <c r="Y1099" s="23">
        <f t="shared" si="123"/>
        <v>2021</v>
      </c>
      <c r="Z1099" s="23" t="str">
        <f t="shared" si="119"/>
        <v>apr</v>
      </c>
      <c r="AA1099" s="23" t="str">
        <f t="shared" si="120"/>
        <v>mar</v>
      </c>
      <c r="AB1099" s="23" t="str">
        <f t="shared" si="124"/>
        <v>to</v>
      </c>
      <c r="AC1099" s="23" t="str">
        <f t="shared" si="125"/>
        <v>to</v>
      </c>
      <c r="AD1099" s="45"/>
      <c r="AE1099" s="45"/>
    </row>
    <row r="1100" spans="1:31" x14ac:dyDescent="0.25">
      <c r="A1100" s="45">
        <v>32678</v>
      </c>
      <c r="B1100" s="45"/>
      <c r="C1100" s="45">
        <v>10887</v>
      </c>
      <c r="D1100" s="52">
        <v>44294</v>
      </c>
      <c r="E1100" s="45">
        <v>1053851</v>
      </c>
      <c r="F1100" s="45">
        <v>96808511</v>
      </c>
      <c r="G1100" s="45" t="s">
        <v>60</v>
      </c>
      <c r="H1100" s="34">
        <v>524752</v>
      </c>
      <c r="I1100" s="51">
        <v>48</v>
      </c>
      <c r="J1100" s="45">
        <v>-10</v>
      </c>
      <c r="K1100" s="45" t="s">
        <v>3051</v>
      </c>
      <c r="L1100" s="45">
        <v>534</v>
      </c>
      <c r="M1100" s="45">
        <v>523</v>
      </c>
      <c r="N1100" s="26">
        <v>11</v>
      </c>
      <c r="O1100" s="52">
        <v>44285</v>
      </c>
      <c r="P1100" s="26">
        <v>2014</v>
      </c>
      <c r="Q1100" s="45" t="s">
        <v>70</v>
      </c>
      <c r="R1100" s="45" t="s">
        <v>3102</v>
      </c>
      <c r="S1100" s="45" t="s">
        <v>88</v>
      </c>
      <c r="T1100" s="45"/>
      <c r="V1100" s="45"/>
      <c r="W1100" s="23" t="str">
        <f t="shared" si="121"/>
        <v>2114</v>
      </c>
      <c r="X1100" s="23">
        <f t="shared" si="122"/>
        <v>2021</v>
      </c>
      <c r="Y1100" s="23">
        <f t="shared" si="123"/>
        <v>2021</v>
      </c>
      <c r="Z1100" s="23" t="str">
        <f t="shared" si="119"/>
        <v>apr</v>
      </c>
      <c r="AA1100" s="23" t="str">
        <f t="shared" si="120"/>
        <v>mar</v>
      </c>
      <c r="AB1100" s="23" t="str">
        <f t="shared" si="124"/>
        <v>to</v>
      </c>
      <c r="AC1100" s="23" t="str">
        <f t="shared" si="125"/>
        <v>ti</v>
      </c>
      <c r="AD1100" s="45"/>
      <c r="AE1100" s="45"/>
    </row>
    <row r="1101" spans="1:31" x14ac:dyDescent="0.25">
      <c r="A1101" s="45">
        <v>32679</v>
      </c>
      <c r="B1101" s="45"/>
      <c r="C1101" s="112">
        <v>10891</v>
      </c>
      <c r="D1101" s="35">
        <v>44295</v>
      </c>
      <c r="E1101" s="63">
        <v>1054482</v>
      </c>
      <c r="F1101" s="63">
        <v>600025</v>
      </c>
      <c r="G1101" s="63" t="s">
        <v>60</v>
      </c>
      <c r="H1101" s="63">
        <v>77544</v>
      </c>
      <c r="I1101" s="112">
        <v>2</v>
      </c>
      <c r="J1101" s="112">
        <v>-1</v>
      </c>
      <c r="K1101" s="112" t="s">
        <v>3102</v>
      </c>
      <c r="L1101" s="112">
        <v>289</v>
      </c>
      <c r="M1101" s="112">
        <v>288</v>
      </c>
      <c r="N1101" s="112">
        <v>1</v>
      </c>
      <c r="O1101" s="35">
        <v>44293</v>
      </c>
      <c r="P1101" s="112">
        <v>2014</v>
      </c>
      <c r="Q1101" s="112" t="s">
        <v>3822</v>
      </c>
      <c r="R1101" s="112" t="s">
        <v>3102</v>
      </c>
      <c r="S1101" s="112" t="s">
        <v>89</v>
      </c>
      <c r="T1101" s="45"/>
      <c r="V1101" s="45"/>
      <c r="W1101" s="23" t="str">
        <f t="shared" si="121"/>
        <v>2115</v>
      </c>
      <c r="X1101" s="23">
        <f t="shared" si="122"/>
        <v>2021</v>
      </c>
      <c r="Y1101" s="23">
        <f t="shared" si="123"/>
        <v>2021</v>
      </c>
      <c r="Z1101" s="23" t="str">
        <f t="shared" si="119"/>
        <v>apr</v>
      </c>
      <c r="AA1101" s="23" t="str">
        <f t="shared" si="120"/>
        <v>apr</v>
      </c>
      <c r="AB1101" s="23" t="str">
        <f t="shared" si="124"/>
        <v>fr</v>
      </c>
      <c r="AC1101" s="23" t="str">
        <f t="shared" si="125"/>
        <v>on</v>
      </c>
      <c r="AD1101" s="45"/>
      <c r="AE1101" s="45"/>
    </row>
    <row r="1102" spans="1:31" x14ac:dyDescent="0.25">
      <c r="A1102" s="45">
        <v>32680</v>
      </c>
      <c r="B1102" s="45"/>
      <c r="C1102" s="112">
        <v>10893</v>
      </c>
      <c r="D1102" s="35">
        <v>44298</v>
      </c>
      <c r="E1102" s="112">
        <v>1053873</v>
      </c>
      <c r="F1102" s="63">
        <v>421309</v>
      </c>
      <c r="G1102" s="112" t="s">
        <v>60</v>
      </c>
      <c r="H1102" s="112">
        <v>29379</v>
      </c>
      <c r="I1102" s="112">
        <v>1</v>
      </c>
      <c r="J1102" s="112">
        <v>0</v>
      </c>
      <c r="K1102" s="112" t="s">
        <v>3102</v>
      </c>
      <c r="L1102" s="112">
        <v>14</v>
      </c>
      <c r="M1102" s="112">
        <v>14</v>
      </c>
      <c r="N1102" s="112">
        <v>0</v>
      </c>
      <c r="O1102" s="35">
        <v>44285</v>
      </c>
      <c r="P1102" s="112">
        <v>2015</v>
      </c>
      <c r="Q1102" s="112" t="s">
        <v>3322</v>
      </c>
      <c r="R1102" s="112" t="s">
        <v>3051</v>
      </c>
      <c r="S1102" s="112" t="s">
        <v>89</v>
      </c>
      <c r="T1102" s="45"/>
      <c r="V1102" s="45"/>
      <c r="W1102" s="23" t="str">
        <f t="shared" si="121"/>
        <v>2114</v>
      </c>
      <c r="X1102" s="23">
        <f t="shared" si="122"/>
        <v>2021</v>
      </c>
      <c r="Y1102" s="23">
        <f t="shared" si="123"/>
        <v>2021</v>
      </c>
      <c r="Z1102" s="23" t="str">
        <f t="shared" si="119"/>
        <v>apr</v>
      </c>
      <c r="AA1102" s="23" t="str">
        <f t="shared" si="120"/>
        <v>mar</v>
      </c>
      <c r="AB1102" s="23" t="str">
        <f t="shared" si="124"/>
        <v>ma</v>
      </c>
      <c r="AC1102" s="23" t="str">
        <f t="shared" si="125"/>
        <v>ti</v>
      </c>
      <c r="AD1102" s="45"/>
      <c r="AE1102" s="45"/>
    </row>
    <row r="1103" spans="1:31" x14ac:dyDescent="0.25">
      <c r="A1103" s="45">
        <v>32681</v>
      </c>
      <c r="B1103" s="45"/>
      <c r="C1103" s="112">
        <v>10894</v>
      </c>
      <c r="D1103" s="35">
        <v>44298</v>
      </c>
      <c r="E1103" s="112">
        <v>1053974</v>
      </c>
      <c r="F1103" s="63">
        <v>423333</v>
      </c>
      <c r="G1103" s="112" t="s">
        <v>3324</v>
      </c>
      <c r="H1103" s="112">
        <v>370500</v>
      </c>
      <c r="I1103" s="112">
        <v>30</v>
      </c>
      <c r="J1103" s="112">
        <v>-30</v>
      </c>
      <c r="K1103" s="112" t="s">
        <v>3051</v>
      </c>
      <c r="L1103" s="112">
        <v>151</v>
      </c>
      <c r="M1103" s="112">
        <v>151</v>
      </c>
      <c r="N1103" s="112">
        <v>0</v>
      </c>
      <c r="O1103" s="35">
        <v>44285</v>
      </c>
      <c r="P1103" s="112">
        <v>2015</v>
      </c>
      <c r="Q1103" s="112" t="s">
        <v>3753</v>
      </c>
      <c r="R1103" s="112" t="s">
        <v>3051</v>
      </c>
      <c r="S1103" s="112" t="s">
        <v>88</v>
      </c>
      <c r="T1103" s="45"/>
      <c r="V1103" s="45"/>
      <c r="W1103" s="23" t="str">
        <f t="shared" si="121"/>
        <v>2114</v>
      </c>
      <c r="X1103" s="23">
        <f t="shared" si="122"/>
        <v>2021</v>
      </c>
      <c r="Y1103" s="23">
        <f t="shared" si="123"/>
        <v>2021</v>
      </c>
      <c r="Z1103" s="23" t="str">
        <f t="shared" si="119"/>
        <v>apr</v>
      </c>
      <c r="AA1103" s="23" t="str">
        <f t="shared" si="120"/>
        <v>mar</v>
      </c>
      <c r="AB1103" s="23" t="str">
        <f t="shared" si="124"/>
        <v>ma</v>
      </c>
      <c r="AC1103" s="23" t="str">
        <f t="shared" si="125"/>
        <v>ti</v>
      </c>
      <c r="AD1103" s="45"/>
      <c r="AE1103" s="45"/>
    </row>
    <row r="1104" spans="1:31" x14ac:dyDescent="0.25">
      <c r="A1104" s="45">
        <v>32682</v>
      </c>
      <c r="B1104" s="45"/>
      <c r="C1104" s="112">
        <v>10895</v>
      </c>
      <c r="D1104" s="35">
        <v>44298</v>
      </c>
      <c r="E1104" s="112">
        <v>1053974</v>
      </c>
      <c r="F1104" s="63">
        <v>423333</v>
      </c>
      <c r="G1104" s="112" t="s">
        <v>3324</v>
      </c>
      <c r="H1104" s="112">
        <v>29373</v>
      </c>
      <c r="I1104" s="112">
        <v>10</v>
      </c>
      <c r="J1104" s="112">
        <v>-10</v>
      </c>
      <c r="K1104" s="112" t="s">
        <v>3051</v>
      </c>
      <c r="L1104" s="112">
        <v>74</v>
      </c>
      <c r="M1104" s="112">
        <v>74</v>
      </c>
      <c r="N1104" s="112">
        <v>0</v>
      </c>
      <c r="O1104" s="35">
        <v>44285</v>
      </c>
      <c r="P1104" s="112">
        <v>2015</v>
      </c>
      <c r="Q1104" s="112" t="s">
        <v>3753</v>
      </c>
      <c r="R1104" s="112" t="s">
        <v>3051</v>
      </c>
      <c r="S1104" s="112" t="s">
        <v>88</v>
      </c>
      <c r="T1104" s="45"/>
      <c r="V1104" s="45"/>
      <c r="W1104" s="23" t="str">
        <f t="shared" si="121"/>
        <v>2114</v>
      </c>
      <c r="X1104" s="23">
        <f t="shared" si="122"/>
        <v>2021</v>
      </c>
      <c r="Y1104" s="23">
        <f t="shared" si="123"/>
        <v>2021</v>
      </c>
      <c r="Z1104" s="23" t="str">
        <f t="shared" si="119"/>
        <v>apr</v>
      </c>
      <c r="AA1104" s="23" t="str">
        <f t="shared" si="120"/>
        <v>mar</v>
      </c>
      <c r="AB1104" s="23" t="str">
        <f t="shared" si="124"/>
        <v>ma</v>
      </c>
      <c r="AC1104" s="23" t="str">
        <f t="shared" si="125"/>
        <v>ti</v>
      </c>
      <c r="AD1104" s="45"/>
      <c r="AE1104" s="45"/>
    </row>
    <row r="1105" spans="1:31" x14ac:dyDescent="0.25">
      <c r="A1105" s="45">
        <v>32683</v>
      </c>
      <c r="B1105" s="45"/>
      <c r="C1105" s="112">
        <v>10896</v>
      </c>
      <c r="D1105" s="35">
        <v>44298</v>
      </c>
      <c r="E1105" s="112">
        <v>1053974</v>
      </c>
      <c r="F1105" s="63">
        <v>423333</v>
      </c>
      <c r="G1105" s="112" t="s">
        <v>3324</v>
      </c>
      <c r="H1105" s="112">
        <v>29374</v>
      </c>
      <c r="I1105" s="112">
        <v>10</v>
      </c>
      <c r="J1105" s="112">
        <v>-9</v>
      </c>
      <c r="K1105" s="112" t="s">
        <v>3051</v>
      </c>
      <c r="L1105" s="112">
        <v>218</v>
      </c>
      <c r="M1105" s="112">
        <v>209</v>
      </c>
      <c r="N1105" s="112">
        <v>9</v>
      </c>
      <c r="O1105" s="35">
        <v>44285</v>
      </c>
      <c r="P1105" s="112">
        <v>2015</v>
      </c>
      <c r="Q1105" s="112" t="s">
        <v>3753</v>
      </c>
      <c r="R1105" s="112" t="s">
        <v>3102</v>
      </c>
      <c r="S1105" s="112" t="s">
        <v>88</v>
      </c>
      <c r="T1105" s="45"/>
      <c r="V1105" s="45"/>
      <c r="W1105" s="23" t="str">
        <f t="shared" si="121"/>
        <v>2114</v>
      </c>
      <c r="X1105" s="23">
        <f t="shared" si="122"/>
        <v>2021</v>
      </c>
      <c r="Y1105" s="23">
        <f t="shared" si="123"/>
        <v>2021</v>
      </c>
      <c r="Z1105" s="23" t="str">
        <f t="shared" si="119"/>
        <v>apr</v>
      </c>
      <c r="AA1105" s="23" t="str">
        <f t="shared" si="120"/>
        <v>mar</v>
      </c>
      <c r="AB1105" s="23" t="str">
        <f t="shared" si="124"/>
        <v>ma</v>
      </c>
      <c r="AC1105" s="23" t="str">
        <f t="shared" si="125"/>
        <v>ti</v>
      </c>
      <c r="AD1105" s="45"/>
      <c r="AE1105" s="45"/>
    </row>
    <row r="1106" spans="1:31" x14ac:dyDescent="0.25">
      <c r="A1106" s="45">
        <v>32684</v>
      </c>
      <c r="B1106" s="45"/>
      <c r="C1106" s="112">
        <v>10897</v>
      </c>
      <c r="D1106" s="35">
        <v>44298</v>
      </c>
      <c r="E1106" s="112">
        <v>1053974</v>
      </c>
      <c r="F1106" s="63">
        <v>423333</v>
      </c>
      <c r="G1106" s="112" t="s">
        <v>3324</v>
      </c>
      <c r="H1106" s="112">
        <v>56753</v>
      </c>
      <c r="I1106" s="112">
        <v>15</v>
      </c>
      <c r="J1106" s="112">
        <v>-3</v>
      </c>
      <c r="K1106" s="112" t="s">
        <v>3051</v>
      </c>
      <c r="L1106" s="112">
        <v>151</v>
      </c>
      <c r="M1106" s="112">
        <v>148</v>
      </c>
      <c r="N1106" s="112">
        <v>3</v>
      </c>
      <c r="O1106" s="35">
        <v>44285</v>
      </c>
      <c r="P1106" s="112">
        <v>2015</v>
      </c>
      <c r="Q1106" s="112" t="s">
        <v>3753</v>
      </c>
      <c r="R1106" s="112" t="s">
        <v>3102</v>
      </c>
      <c r="S1106" s="112" t="s">
        <v>88</v>
      </c>
      <c r="T1106" s="45"/>
      <c r="V1106" s="45"/>
      <c r="W1106" s="23" t="str">
        <f t="shared" si="121"/>
        <v>2114</v>
      </c>
      <c r="X1106" s="23">
        <f t="shared" si="122"/>
        <v>2021</v>
      </c>
      <c r="Y1106" s="23">
        <f t="shared" si="123"/>
        <v>2021</v>
      </c>
      <c r="Z1106" s="23" t="str">
        <f t="shared" si="119"/>
        <v>apr</v>
      </c>
      <c r="AA1106" s="23" t="str">
        <f t="shared" si="120"/>
        <v>mar</v>
      </c>
      <c r="AB1106" s="23" t="str">
        <f t="shared" si="124"/>
        <v>ma</v>
      </c>
      <c r="AC1106" s="23" t="str">
        <f t="shared" si="125"/>
        <v>ti</v>
      </c>
      <c r="AD1106" s="45"/>
      <c r="AE1106" s="45"/>
    </row>
    <row r="1107" spans="1:31" x14ac:dyDescent="0.25">
      <c r="A1107" s="45">
        <v>32686</v>
      </c>
      <c r="B1107" s="45"/>
      <c r="C1107" s="112">
        <v>10901</v>
      </c>
      <c r="D1107" s="35">
        <v>44298</v>
      </c>
      <c r="E1107" s="112">
        <v>1054707</v>
      </c>
      <c r="F1107" s="63">
        <v>413001</v>
      </c>
      <c r="G1107" s="112" t="s">
        <v>60</v>
      </c>
      <c r="H1107" s="112">
        <v>77545</v>
      </c>
      <c r="I1107" s="112">
        <v>50</v>
      </c>
      <c r="J1107" s="112">
        <v>-30</v>
      </c>
      <c r="K1107" s="112" t="s">
        <v>3051</v>
      </c>
      <c r="L1107" s="112">
        <v>131</v>
      </c>
      <c r="M1107" s="112">
        <v>101</v>
      </c>
      <c r="N1107" s="112">
        <v>30</v>
      </c>
      <c r="O1107" s="35">
        <v>44294</v>
      </c>
      <c r="P1107" s="112">
        <v>2115</v>
      </c>
      <c r="Q1107" s="112" t="s">
        <v>3809</v>
      </c>
      <c r="R1107" s="112" t="s">
        <v>3102</v>
      </c>
      <c r="S1107" s="112" t="s">
        <v>88</v>
      </c>
      <c r="T1107" s="112"/>
      <c r="U1107" s="112"/>
      <c r="V1107" s="112" t="s">
        <v>3825</v>
      </c>
      <c r="W1107" s="112"/>
      <c r="X1107" s="23">
        <f t="shared" si="122"/>
        <v>2021</v>
      </c>
      <c r="Y1107" s="23">
        <f t="shared" si="123"/>
        <v>2021</v>
      </c>
      <c r="Z1107" s="23" t="str">
        <f t="shared" si="119"/>
        <v>apr</v>
      </c>
      <c r="AA1107" s="23" t="str">
        <f t="shared" si="120"/>
        <v>apr</v>
      </c>
      <c r="AB1107" s="23" t="str">
        <f t="shared" si="124"/>
        <v>ma</v>
      </c>
      <c r="AC1107" s="23" t="str">
        <f t="shared" si="125"/>
        <v>to</v>
      </c>
      <c r="AD1107" s="45"/>
      <c r="AE1107" s="45"/>
    </row>
    <row r="1108" spans="1:31" x14ac:dyDescent="0.25">
      <c r="A1108" s="45">
        <v>32689</v>
      </c>
      <c r="B1108" s="45"/>
      <c r="C1108" s="112">
        <v>10904</v>
      </c>
      <c r="D1108" s="35">
        <v>44298</v>
      </c>
      <c r="E1108" s="112">
        <v>1054584</v>
      </c>
      <c r="F1108" s="63">
        <v>426026</v>
      </c>
      <c r="G1108" s="112" t="s">
        <v>60</v>
      </c>
      <c r="H1108" s="112">
        <v>524752</v>
      </c>
      <c r="I1108" s="112">
        <v>10</v>
      </c>
      <c r="J1108" s="112">
        <v>-1</v>
      </c>
      <c r="K1108" s="112" t="s">
        <v>3051</v>
      </c>
      <c r="L1108" s="112">
        <v>333</v>
      </c>
      <c r="M1108" s="112">
        <v>333</v>
      </c>
      <c r="N1108" s="112">
        <v>0</v>
      </c>
      <c r="O1108" s="35">
        <v>44293</v>
      </c>
      <c r="P1108" s="112">
        <v>2115</v>
      </c>
      <c r="Q1108" s="112" t="s">
        <v>3822</v>
      </c>
      <c r="R1108" s="112" t="s">
        <v>3051</v>
      </c>
      <c r="S1108" s="112" t="s">
        <v>89</v>
      </c>
      <c r="T1108" s="112"/>
      <c r="U1108" s="112"/>
      <c r="V1108" s="112"/>
      <c r="W1108" s="112"/>
      <c r="X1108" s="23">
        <f t="shared" si="122"/>
        <v>2021</v>
      </c>
      <c r="Y1108" s="23">
        <f t="shared" si="123"/>
        <v>2021</v>
      </c>
      <c r="Z1108" s="23" t="str">
        <f t="shared" si="119"/>
        <v>apr</v>
      </c>
      <c r="AA1108" s="23" t="str">
        <f t="shared" si="120"/>
        <v>apr</v>
      </c>
      <c r="AB1108" s="23" t="str">
        <f t="shared" si="124"/>
        <v>ma</v>
      </c>
      <c r="AC1108" s="23" t="str">
        <f t="shared" si="125"/>
        <v>on</v>
      </c>
      <c r="AD1108" s="45"/>
      <c r="AE1108" s="45"/>
    </row>
    <row r="1109" spans="1:31" x14ac:dyDescent="0.25">
      <c r="A1109" s="45">
        <v>32691</v>
      </c>
      <c r="B1109" s="45"/>
      <c r="C1109" s="112">
        <v>10906</v>
      </c>
      <c r="D1109" s="35">
        <v>44298</v>
      </c>
      <c r="E1109" s="112">
        <v>1054771</v>
      </c>
      <c r="F1109" s="63">
        <v>413005</v>
      </c>
      <c r="G1109" s="112" t="s">
        <v>60</v>
      </c>
      <c r="H1109" s="112">
        <v>77349</v>
      </c>
      <c r="I1109" s="112">
        <v>10</v>
      </c>
      <c r="J1109" s="112">
        <v>-1</v>
      </c>
      <c r="K1109" s="112" t="s">
        <v>3051</v>
      </c>
      <c r="L1109" s="112">
        <v>18</v>
      </c>
      <c r="M1109" s="112">
        <v>17</v>
      </c>
      <c r="N1109" s="112">
        <v>1</v>
      </c>
      <c r="O1109" s="35">
        <v>44294</v>
      </c>
      <c r="P1109" s="112">
        <v>2115</v>
      </c>
      <c r="Q1109" s="112" t="s">
        <v>3822</v>
      </c>
      <c r="R1109" s="112" t="s">
        <v>3102</v>
      </c>
      <c r="S1109" s="112" t="s">
        <v>89</v>
      </c>
      <c r="T1109" s="112"/>
      <c r="U1109" s="112"/>
      <c r="V1109" s="112" t="s">
        <v>3823</v>
      </c>
      <c r="W1109" s="112"/>
      <c r="X1109" s="23">
        <f t="shared" si="122"/>
        <v>2021</v>
      </c>
      <c r="Y1109" s="23">
        <f t="shared" si="123"/>
        <v>2021</v>
      </c>
      <c r="Z1109" s="23" t="str">
        <f t="shared" si="119"/>
        <v>apr</v>
      </c>
      <c r="AA1109" s="23" t="str">
        <f t="shared" si="120"/>
        <v>apr</v>
      </c>
      <c r="AB1109" s="23" t="str">
        <f t="shared" si="124"/>
        <v>ma</v>
      </c>
      <c r="AC1109" s="23" t="str">
        <f t="shared" si="125"/>
        <v>to</v>
      </c>
      <c r="AD1109" s="45"/>
      <c r="AE1109" s="45"/>
    </row>
    <row r="1110" spans="1:31" x14ac:dyDescent="0.25">
      <c r="A1110" s="45">
        <v>32692</v>
      </c>
      <c r="B1110" s="45"/>
      <c r="C1110" s="112">
        <v>10908</v>
      </c>
      <c r="D1110" s="35">
        <v>44299</v>
      </c>
      <c r="E1110" s="112">
        <v>1052573</v>
      </c>
      <c r="F1110" s="63">
        <v>500912</v>
      </c>
      <c r="G1110" s="112" t="s">
        <v>60</v>
      </c>
      <c r="H1110" s="112">
        <v>5381905</v>
      </c>
      <c r="I1110" s="112">
        <v>36</v>
      </c>
      <c r="J1110" s="112">
        <v>-36</v>
      </c>
      <c r="K1110" s="112" t="s">
        <v>3102</v>
      </c>
      <c r="L1110" s="112">
        <v>115</v>
      </c>
      <c r="M1110" s="112">
        <v>115</v>
      </c>
      <c r="N1110" s="112">
        <v>0</v>
      </c>
      <c r="O1110" s="35">
        <v>44274</v>
      </c>
      <c r="P1110" s="112">
        <v>2115</v>
      </c>
      <c r="Q1110" s="112" t="s">
        <v>3322</v>
      </c>
      <c r="R1110" s="112" t="s">
        <v>3051</v>
      </c>
      <c r="S1110" s="112" t="s">
        <v>88</v>
      </c>
      <c r="T1110" s="112"/>
      <c r="U1110" s="112"/>
      <c r="V1110" s="112"/>
      <c r="W1110" s="112"/>
      <c r="X1110" s="23">
        <f t="shared" si="122"/>
        <v>2021</v>
      </c>
      <c r="Y1110" s="23">
        <f t="shared" si="123"/>
        <v>2021</v>
      </c>
      <c r="Z1110" s="23" t="str">
        <f t="shared" si="119"/>
        <v>apr</v>
      </c>
      <c r="AA1110" s="23" t="str">
        <f t="shared" si="120"/>
        <v>mar</v>
      </c>
      <c r="AB1110" s="23" t="str">
        <f t="shared" si="124"/>
        <v>ti</v>
      </c>
      <c r="AC1110" s="23" t="str">
        <f t="shared" si="125"/>
        <v>fr</v>
      </c>
      <c r="AD1110" s="45"/>
      <c r="AE1110" s="45"/>
    </row>
    <row r="1111" spans="1:31" x14ac:dyDescent="0.25">
      <c r="A1111" s="45">
        <v>32693</v>
      </c>
      <c r="B1111" s="45"/>
      <c r="C1111" s="112">
        <v>10911</v>
      </c>
      <c r="D1111" s="35">
        <v>44299</v>
      </c>
      <c r="E1111" s="112">
        <v>1053996</v>
      </c>
      <c r="F1111" s="63">
        <v>405012</v>
      </c>
      <c r="G1111" s="112" t="s">
        <v>60</v>
      </c>
      <c r="H1111" s="112">
        <v>3654</v>
      </c>
      <c r="I1111" s="112">
        <v>15</v>
      </c>
      <c r="J1111" s="112">
        <v>-5</v>
      </c>
      <c r="K1111" s="112" t="s">
        <v>3051</v>
      </c>
      <c r="L1111" s="112">
        <v>386</v>
      </c>
      <c r="M1111" s="112">
        <v>381</v>
      </c>
      <c r="N1111" s="112">
        <v>5</v>
      </c>
      <c r="O1111" s="35">
        <v>44286</v>
      </c>
      <c r="P1111" s="112">
        <v>2115</v>
      </c>
      <c r="Q1111" s="112" t="s">
        <v>3310</v>
      </c>
      <c r="R1111" s="112" t="s">
        <v>3102</v>
      </c>
      <c r="S1111" s="112" t="s">
        <v>88</v>
      </c>
      <c r="T1111" s="112"/>
      <c r="U1111" s="112"/>
      <c r="V1111" s="112"/>
      <c r="W1111" s="112"/>
      <c r="X1111" s="23">
        <f t="shared" si="122"/>
        <v>2021</v>
      </c>
      <c r="Y1111" s="23">
        <f t="shared" si="123"/>
        <v>2021</v>
      </c>
      <c r="Z1111" s="23" t="str">
        <f t="shared" si="119"/>
        <v>apr</v>
      </c>
      <c r="AA1111" s="23" t="str">
        <f t="shared" si="120"/>
        <v>mar</v>
      </c>
      <c r="AB1111" s="23" t="str">
        <f t="shared" si="124"/>
        <v>ti</v>
      </c>
      <c r="AC1111" s="23" t="str">
        <f t="shared" si="125"/>
        <v>on</v>
      </c>
      <c r="AD1111" s="45"/>
      <c r="AE1111" s="45"/>
    </row>
    <row r="1112" spans="1:31" x14ac:dyDescent="0.25">
      <c r="A1112" s="45">
        <v>32694</v>
      </c>
      <c r="B1112" s="45"/>
      <c r="C1112" s="112">
        <v>10912</v>
      </c>
      <c r="D1112" s="35">
        <v>44299</v>
      </c>
      <c r="E1112" s="112">
        <v>1053996</v>
      </c>
      <c r="F1112" s="63">
        <v>405012</v>
      </c>
      <c r="G1112" s="112" t="s">
        <v>60</v>
      </c>
      <c r="H1112" s="112">
        <v>380440</v>
      </c>
      <c r="I1112" s="112">
        <v>5</v>
      </c>
      <c r="J1112" s="112">
        <v>-1</v>
      </c>
      <c r="K1112" s="112" t="s">
        <v>3102</v>
      </c>
      <c r="L1112" s="112">
        <v>347</v>
      </c>
      <c r="M1112" s="112">
        <v>354</v>
      </c>
      <c r="N1112" s="112">
        <v>-7</v>
      </c>
      <c r="O1112" s="35">
        <v>44286</v>
      </c>
      <c r="P1112" s="112">
        <v>2115</v>
      </c>
      <c r="Q1112" s="112" t="s">
        <v>3310</v>
      </c>
      <c r="R1112" s="112" t="s">
        <v>3051</v>
      </c>
      <c r="S1112" s="112" t="s">
        <v>88</v>
      </c>
      <c r="T1112" s="112"/>
      <c r="U1112" s="112"/>
      <c r="V1112" s="112"/>
      <c r="W1112" s="112"/>
      <c r="X1112" s="23">
        <f t="shared" si="122"/>
        <v>2021</v>
      </c>
      <c r="Y1112" s="23">
        <f t="shared" si="123"/>
        <v>2021</v>
      </c>
      <c r="Z1112" s="23" t="str">
        <f t="shared" si="119"/>
        <v>apr</v>
      </c>
      <c r="AA1112" s="23" t="str">
        <f t="shared" si="120"/>
        <v>mar</v>
      </c>
      <c r="AB1112" s="23" t="str">
        <f t="shared" si="124"/>
        <v>ti</v>
      </c>
      <c r="AC1112" s="23" t="str">
        <f t="shared" si="125"/>
        <v>on</v>
      </c>
      <c r="AD1112" s="45"/>
      <c r="AE1112" s="45"/>
    </row>
    <row r="1113" spans="1:31" x14ac:dyDescent="0.25">
      <c r="A1113" s="45">
        <v>32695</v>
      </c>
      <c r="B1113" s="45"/>
      <c r="C1113" s="112">
        <v>10914</v>
      </c>
      <c r="D1113" s="35">
        <v>44299</v>
      </c>
      <c r="E1113" s="112">
        <v>1045417</v>
      </c>
      <c r="F1113" s="63">
        <v>407800</v>
      </c>
      <c r="G1113" s="112" t="s">
        <v>57</v>
      </c>
      <c r="H1113" s="112">
        <v>5381906</v>
      </c>
      <c r="I1113" s="112">
        <v>15</v>
      </c>
      <c r="J1113" s="112">
        <v>0</v>
      </c>
      <c r="K1113" s="112" t="s">
        <v>3051</v>
      </c>
      <c r="L1113" s="112">
        <v>48</v>
      </c>
      <c r="M1113" s="112">
        <v>48</v>
      </c>
      <c r="N1113" s="112"/>
      <c r="O1113" s="112"/>
      <c r="P1113" s="112"/>
      <c r="Q1113" s="112"/>
      <c r="R1113" s="112"/>
      <c r="S1113" s="112"/>
      <c r="T1113" s="112"/>
      <c r="U1113" s="112"/>
      <c r="V1113" s="112" t="s">
        <v>3826</v>
      </c>
      <c r="W1113" s="112" t="s">
        <v>3824</v>
      </c>
      <c r="X1113" s="23">
        <f t="shared" si="122"/>
        <v>2021</v>
      </c>
      <c r="Y1113" s="23">
        <f t="shared" si="123"/>
        <v>1900</v>
      </c>
      <c r="Z1113" s="23" t="str">
        <f t="shared" si="119"/>
        <v>apr</v>
      </c>
      <c r="AA1113" s="23" t="str">
        <f t="shared" si="120"/>
        <v>jan</v>
      </c>
      <c r="AB1113" s="23" t="str">
        <f t="shared" si="124"/>
        <v>ti</v>
      </c>
      <c r="AC1113" s="23" t="str">
        <f t="shared" si="125"/>
        <v>lø</v>
      </c>
      <c r="AD1113" s="45"/>
      <c r="AE1113" s="45"/>
    </row>
    <row r="1114" spans="1:31" x14ac:dyDescent="0.25">
      <c r="A1114" s="45">
        <v>32696</v>
      </c>
      <c r="B1114" s="45"/>
      <c r="C1114" s="112">
        <v>10915</v>
      </c>
      <c r="D1114" s="35">
        <v>44299</v>
      </c>
      <c r="E1114" s="112">
        <v>1053996</v>
      </c>
      <c r="F1114" s="63">
        <v>405012</v>
      </c>
      <c r="G1114" s="112" t="s">
        <v>60</v>
      </c>
      <c r="H1114" s="112">
        <v>522752</v>
      </c>
      <c r="I1114" s="112">
        <v>0</v>
      </c>
      <c r="J1114" s="112">
        <v>5</v>
      </c>
      <c r="K1114" s="112" t="s">
        <v>3051</v>
      </c>
      <c r="L1114" s="112">
        <v>157</v>
      </c>
      <c r="M1114" s="112">
        <v>162</v>
      </c>
      <c r="N1114" s="112">
        <v>-5</v>
      </c>
      <c r="O1114" s="35">
        <v>44286</v>
      </c>
      <c r="P1114" s="112">
        <v>2115</v>
      </c>
      <c r="Q1114" s="112" t="s">
        <v>3310</v>
      </c>
      <c r="R1114" s="112" t="s">
        <v>3102</v>
      </c>
      <c r="S1114" s="112" t="s">
        <v>88</v>
      </c>
      <c r="T1114" s="112"/>
      <c r="U1114" s="112"/>
      <c r="V1114" s="112"/>
      <c r="W1114" s="112"/>
      <c r="X1114" s="23">
        <f t="shared" si="122"/>
        <v>2021</v>
      </c>
      <c r="Y1114" s="23">
        <f t="shared" si="123"/>
        <v>2021</v>
      </c>
      <c r="Z1114" s="23" t="str">
        <f t="shared" si="119"/>
        <v>apr</v>
      </c>
      <c r="AA1114" s="23" t="str">
        <f t="shared" si="120"/>
        <v>mar</v>
      </c>
      <c r="AB1114" s="23" t="str">
        <f t="shared" si="124"/>
        <v>ti</v>
      </c>
      <c r="AC1114" s="23" t="str">
        <f t="shared" si="125"/>
        <v>on</v>
      </c>
      <c r="AD1114" s="45"/>
      <c r="AE1114" s="45"/>
    </row>
    <row r="1115" spans="1:31" x14ac:dyDescent="0.25">
      <c r="A1115" s="45">
        <v>32697</v>
      </c>
      <c r="B1115" s="45"/>
      <c r="C1115" s="112">
        <v>10918</v>
      </c>
      <c r="D1115" s="35">
        <v>44299</v>
      </c>
      <c r="E1115" s="112">
        <v>1054959</v>
      </c>
      <c r="F1115" s="63">
        <v>36955000</v>
      </c>
      <c r="G1115" s="112" t="s">
        <v>60</v>
      </c>
      <c r="H1115" s="112">
        <v>56865</v>
      </c>
      <c r="I1115" s="112">
        <v>10</v>
      </c>
      <c r="J1115" s="112">
        <v>-4</v>
      </c>
      <c r="K1115" s="112" t="s">
        <v>3102</v>
      </c>
      <c r="L1115" s="112">
        <v>77</v>
      </c>
      <c r="M1115" s="112">
        <v>73</v>
      </c>
      <c r="N1115" s="112">
        <v>4</v>
      </c>
      <c r="O1115" s="35">
        <v>44295</v>
      </c>
      <c r="P1115" s="112">
        <v>2115</v>
      </c>
      <c r="Q1115" s="112" t="s">
        <v>3822</v>
      </c>
      <c r="R1115" s="112" t="s">
        <v>3102</v>
      </c>
      <c r="S1115" s="112" t="s">
        <v>89</v>
      </c>
      <c r="T1115" s="112"/>
      <c r="U1115" s="112"/>
      <c r="V1115" s="112"/>
      <c r="W1115" s="112"/>
      <c r="X1115" s="23">
        <f t="shared" si="122"/>
        <v>2021</v>
      </c>
      <c r="Y1115" s="23">
        <f t="shared" si="123"/>
        <v>2021</v>
      </c>
      <c r="Z1115" s="23" t="str">
        <f t="shared" si="119"/>
        <v>apr</v>
      </c>
      <c r="AA1115" s="23" t="str">
        <f t="shared" si="120"/>
        <v>apr</v>
      </c>
      <c r="AB1115" s="23" t="str">
        <f t="shared" si="124"/>
        <v>ti</v>
      </c>
      <c r="AC1115" s="23" t="str">
        <f t="shared" si="125"/>
        <v>fr</v>
      </c>
      <c r="AD1115" s="45"/>
      <c r="AE1115" s="45"/>
    </row>
    <row r="1116" spans="1:31" x14ac:dyDescent="0.25">
      <c r="A1116" s="45">
        <v>32698</v>
      </c>
      <c r="B1116" s="45"/>
      <c r="C1116" s="112">
        <v>10919</v>
      </c>
      <c r="D1116" s="35">
        <v>44299</v>
      </c>
      <c r="E1116" s="63">
        <v>1054959</v>
      </c>
      <c r="F1116" s="63">
        <v>36955000</v>
      </c>
      <c r="G1116" s="112" t="s">
        <v>60</v>
      </c>
      <c r="H1116" s="112">
        <v>40123</v>
      </c>
      <c r="I1116" s="112">
        <v>10</v>
      </c>
      <c r="J1116" s="112">
        <v>30</v>
      </c>
      <c r="K1116" s="112" t="s">
        <v>3051</v>
      </c>
      <c r="L1116" s="112">
        <v>84</v>
      </c>
      <c r="M1116" s="112">
        <v>104</v>
      </c>
      <c r="N1116" s="112">
        <v>-20</v>
      </c>
      <c r="O1116" s="35">
        <v>44295</v>
      </c>
      <c r="P1116" s="112">
        <v>2115</v>
      </c>
      <c r="Q1116" s="112" t="s">
        <v>3822</v>
      </c>
      <c r="R1116" s="112" t="s">
        <v>3102</v>
      </c>
      <c r="S1116" s="112" t="s">
        <v>89</v>
      </c>
      <c r="T1116" s="112"/>
      <c r="U1116" s="112"/>
      <c r="V1116" s="112"/>
      <c r="W1116" s="112"/>
      <c r="X1116" s="23">
        <f t="shared" si="122"/>
        <v>2021</v>
      </c>
      <c r="Y1116" s="23">
        <f t="shared" si="123"/>
        <v>2021</v>
      </c>
      <c r="Z1116" s="23" t="str">
        <f t="shared" si="119"/>
        <v>apr</v>
      </c>
      <c r="AA1116" s="23" t="str">
        <f t="shared" si="120"/>
        <v>apr</v>
      </c>
      <c r="AB1116" s="23" t="str">
        <f t="shared" si="124"/>
        <v>ti</v>
      </c>
      <c r="AC1116" s="23" t="str">
        <f t="shared" si="125"/>
        <v>fr</v>
      </c>
      <c r="AD1116" s="45"/>
      <c r="AE1116" s="45"/>
    </row>
    <row r="1117" spans="1:31" x14ac:dyDescent="0.25">
      <c r="A1117" s="45">
        <v>32699</v>
      </c>
      <c r="B1117" s="45"/>
      <c r="C1117" s="112">
        <v>10920</v>
      </c>
      <c r="D1117" s="35">
        <v>44299</v>
      </c>
      <c r="E1117" s="112">
        <v>1053464</v>
      </c>
      <c r="F1117" s="63">
        <v>404001</v>
      </c>
      <c r="G1117" s="112" t="s">
        <v>57</v>
      </c>
      <c r="H1117" s="112">
        <v>29102</v>
      </c>
      <c r="I1117" s="112">
        <v>40</v>
      </c>
      <c r="J1117" s="112">
        <v>-10</v>
      </c>
      <c r="K1117" s="112" t="s">
        <v>3051</v>
      </c>
      <c r="L1117" s="112">
        <v>99</v>
      </c>
      <c r="M1117" s="112">
        <v>89</v>
      </c>
      <c r="N1117" s="112">
        <v>10</v>
      </c>
      <c r="O1117" s="35">
        <v>44281</v>
      </c>
      <c r="P1117" s="112">
        <v>2115</v>
      </c>
      <c r="Q1117" s="112" t="s">
        <v>3181</v>
      </c>
      <c r="R1117" s="112" t="s">
        <v>3102</v>
      </c>
      <c r="S1117" s="112" t="s">
        <v>88</v>
      </c>
      <c r="T1117" s="112"/>
      <c r="U1117" s="112"/>
      <c r="V1117" s="112"/>
      <c r="W1117" s="112"/>
      <c r="X1117" s="23">
        <f t="shared" si="122"/>
        <v>2021</v>
      </c>
      <c r="Y1117" s="23">
        <f t="shared" si="123"/>
        <v>2021</v>
      </c>
      <c r="Z1117" s="23" t="str">
        <f t="shared" si="119"/>
        <v>apr</v>
      </c>
      <c r="AA1117" s="23" t="str">
        <f t="shared" si="120"/>
        <v>mar</v>
      </c>
      <c r="AB1117" s="23" t="str">
        <f t="shared" si="124"/>
        <v>ti</v>
      </c>
      <c r="AC1117" s="23" t="str">
        <f t="shared" si="125"/>
        <v>fr</v>
      </c>
      <c r="AD1117" s="45"/>
      <c r="AE1117" s="45"/>
    </row>
    <row r="1118" spans="1:31" x14ac:dyDescent="0.25">
      <c r="A1118" s="45">
        <v>32700</v>
      </c>
      <c r="B1118" s="45"/>
      <c r="C1118" s="112">
        <v>10921</v>
      </c>
      <c r="D1118" s="35">
        <v>44299</v>
      </c>
      <c r="E1118" s="112">
        <v>1053464</v>
      </c>
      <c r="F1118" s="63">
        <v>404001</v>
      </c>
      <c r="G1118" s="112" t="s">
        <v>57</v>
      </c>
      <c r="H1118" s="112">
        <v>29351</v>
      </c>
      <c r="I1118" s="112">
        <v>20</v>
      </c>
      <c r="J1118" s="112">
        <v>-10</v>
      </c>
      <c r="K1118" s="112" t="s">
        <v>3051</v>
      </c>
      <c r="L1118" s="112">
        <v>100</v>
      </c>
      <c r="M1118" s="112">
        <v>90</v>
      </c>
      <c r="N1118" s="112">
        <v>10</v>
      </c>
      <c r="O1118" s="35">
        <v>44281</v>
      </c>
      <c r="P1118" s="112">
        <v>2115</v>
      </c>
      <c r="Q1118" s="112" t="s">
        <v>3181</v>
      </c>
      <c r="R1118" s="112" t="s">
        <v>3102</v>
      </c>
      <c r="S1118" s="112" t="s">
        <v>88</v>
      </c>
      <c r="T1118" s="112"/>
      <c r="U1118" s="112"/>
      <c r="V1118" s="112"/>
      <c r="W1118" s="112"/>
      <c r="X1118" s="23">
        <f t="shared" si="122"/>
        <v>2021</v>
      </c>
      <c r="Y1118" s="23">
        <f t="shared" si="123"/>
        <v>2021</v>
      </c>
      <c r="Z1118" s="23" t="str">
        <f t="shared" si="119"/>
        <v>apr</v>
      </c>
      <c r="AA1118" s="23" t="str">
        <f t="shared" si="120"/>
        <v>mar</v>
      </c>
      <c r="AB1118" s="23" t="str">
        <f t="shared" si="124"/>
        <v>ti</v>
      </c>
      <c r="AC1118" s="23" t="str">
        <f t="shared" si="125"/>
        <v>fr</v>
      </c>
      <c r="AD1118" s="45"/>
      <c r="AE1118" s="45"/>
    </row>
    <row r="1119" spans="1:31" x14ac:dyDescent="0.25">
      <c r="A1119" s="45">
        <v>32701</v>
      </c>
      <c r="B1119" s="45"/>
      <c r="C1119" s="112">
        <v>10922</v>
      </c>
      <c r="D1119" s="35">
        <v>44299</v>
      </c>
      <c r="E1119" s="112">
        <v>1053464</v>
      </c>
      <c r="F1119" s="63">
        <v>404001</v>
      </c>
      <c r="G1119" s="112" t="s">
        <v>57</v>
      </c>
      <c r="H1119" s="112">
        <v>297352</v>
      </c>
      <c r="I1119" s="112">
        <v>30</v>
      </c>
      <c r="J1119" s="112">
        <v>-5</v>
      </c>
      <c r="K1119" s="112" t="s">
        <v>3051</v>
      </c>
      <c r="L1119" s="112">
        <v>91</v>
      </c>
      <c r="M1119" s="112">
        <v>79</v>
      </c>
      <c r="N1119" s="112">
        <v>12</v>
      </c>
      <c r="O1119" s="35">
        <v>44281</v>
      </c>
      <c r="P1119" s="112">
        <v>2115</v>
      </c>
      <c r="Q1119" s="112" t="s">
        <v>3181</v>
      </c>
      <c r="R1119" s="112" t="s">
        <v>3102</v>
      </c>
      <c r="S1119" s="112" t="s">
        <v>88</v>
      </c>
      <c r="T1119" s="112"/>
      <c r="U1119" s="112"/>
      <c r="V1119" s="112"/>
      <c r="W1119" s="112"/>
      <c r="X1119" s="23">
        <f t="shared" si="122"/>
        <v>2021</v>
      </c>
      <c r="Y1119" s="23">
        <f t="shared" si="123"/>
        <v>2021</v>
      </c>
      <c r="Z1119" s="23" t="str">
        <f t="shared" si="119"/>
        <v>apr</v>
      </c>
      <c r="AA1119" s="23" t="str">
        <f t="shared" si="120"/>
        <v>mar</v>
      </c>
      <c r="AB1119" s="23" t="str">
        <f t="shared" si="124"/>
        <v>ti</v>
      </c>
      <c r="AC1119" s="23" t="str">
        <f t="shared" si="125"/>
        <v>fr</v>
      </c>
      <c r="AD1119" s="45"/>
      <c r="AE1119" s="45"/>
    </row>
    <row r="1120" spans="1:31" x14ac:dyDescent="0.25">
      <c r="A1120" s="45">
        <v>32702</v>
      </c>
      <c r="B1120" s="45"/>
      <c r="C1120" s="112">
        <v>10923</v>
      </c>
      <c r="D1120" s="35">
        <v>44299</v>
      </c>
      <c r="E1120" s="112">
        <v>1053214</v>
      </c>
      <c r="F1120" s="63">
        <v>404001</v>
      </c>
      <c r="G1120" s="112" t="s">
        <v>57</v>
      </c>
      <c r="H1120" s="112">
        <v>40613</v>
      </c>
      <c r="I1120" s="112">
        <v>140</v>
      </c>
      <c r="J1120" s="112">
        <v>-20</v>
      </c>
      <c r="K1120" s="112" t="s">
        <v>3051</v>
      </c>
      <c r="L1120" s="112">
        <v>543</v>
      </c>
      <c r="M1120" s="112">
        <v>543</v>
      </c>
      <c r="N1120" s="112">
        <v>0</v>
      </c>
      <c r="O1120" s="35">
        <v>44280</v>
      </c>
      <c r="P1120" s="112">
        <v>2115</v>
      </c>
      <c r="Q1120" s="112" t="s">
        <v>3161</v>
      </c>
      <c r="R1120" s="112" t="s">
        <v>3051</v>
      </c>
      <c r="S1120" s="112" t="s">
        <v>88</v>
      </c>
      <c r="T1120" s="45"/>
      <c r="V1120" s="45"/>
      <c r="W1120" s="23" t="str">
        <f t="shared" ref="W1120:W1151" si="126">CONCATENATE(RIGHT(TEXT(YEAR(O1120),"#"),2),TEXT(WEEKNUM(O1120),"0#"))</f>
        <v>2113</v>
      </c>
      <c r="X1120" s="23">
        <f t="shared" si="122"/>
        <v>2021</v>
      </c>
      <c r="Y1120" s="23">
        <f t="shared" si="123"/>
        <v>2021</v>
      </c>
      <c r="Z1120" s="23" t="str">
        <f t="shared" si="119"/>
        <v>apr</v>
      </c>
      <c r="AA1120" s="23" t="str">
        <f t="shared" si="120"/>
        <v>mar</v>
      </c>
      <c r="AB1120" s="23" t="str">
        <f t="shared" si="124"/>
        <v>ti</v>
      </c>
      <c r="AC1120" s="23" t="str">
        <f t="shared" si="125"/>
        <v>to</v>
      </c>
      <c r="AD1120" s="45"/>
      <c r="AE1120" s="45"/>
    </row>
    <row r="1121" spans="1:31" x14ac:dyDescent="0.25">
      <c r="A1121" s="45">
        <v>32703</v>
      </c>
      <c r="B1121" s="45"/>
      <c r="C1121" s="45">
        <v>10926</v>
      </c>
      <c r="D1121" s="52">
        <v>44300</v>
      </c>
      <c r="E1121" s="45">
        <v>1054058</v>
      </c>
      <c r="F1121" s="63">
        <v>407412</v>
      </c>
      <c r="G1121" s="45" t="s">
        <v>57</v>
      </c>
      <c r="H1121" s="34">
        <v>372518</v>
      </c>
      <c r="I1121" s="51">
        <v>240</v>
      </c>
      <c r="J1121" s="45">
        <v>-15</v>
      </c>
      <c r="K1121" s="45" t="s">
        <v>3102</v>
      </c>
      <c r="L1121" s="45">
        <v>433</v>
      </c>
      <c r="M1121" s="45">
        <v>418</v>
      </c>
      <c r="N1121" s="26">
        <v>15</v>
      </c>
      <c r="O1121" s="52">
        <v>44292</v>
      </c>
      <c r="P1121" s="26">
        <v>2115</v>
      </c>
      <c r="Q1121" s="45" t="s">
        <v>3104</v>
      </c>
      <c r="R1121" s="45" t="s">
        <v>3102</v>
      </c>
      <c r="S1121" s="45" t="s">
        <v>88</v>
      </c>
      <c r="T1121" s="45"/>
      <c r="V1121" s="45"/>
      <c r="W1121" s="23" t="str">
        <f t="shared" si="126"/>
        <v>2115</v>
      </c>
      <c r="X1121" s="23">
        <f t="shared" si="122"/>
        <v>2021</v>
      </c>
      <c r="Y1121" s="23">
        <f t="shared" si="123"/>
        <v>2021</v>
      </c>
      <c r="Z1121" s="23" t="str">
        <f t="shared" si="119"/>
        <v>apr</v>
      </c>
      <c r="AA1121" s="23" t="str">
        <f t="shared" si="120"/>
        <v>apr</v>
      </c>
      <c r="AB1121" s="23" t="str">
        <f t="shared" si="124"/>
        <v>on</v>
      </c>
      <c r="AC1121" s="23" t="str">
        <f t="shared" si="125"/>
        <v>ti</v>
      </c>
      <c r="AD1121" s="45"/>
      <c r="AE1121" s="45"/>
    </row>
    <row r="1122" spans="1:31" x14ac:dyDescent="0.25">
      <c r="A1122" s="45">
        <v>32704</v>
      </c>
      <c r="B1122" s="45"/>
      <c r="C1122" s="45">
        <v>10930</v>
      </c>
      <c r="D1122" s="52">
        <v>44301</v>
      </c>
      <c r="E1122" s="45">
        <v>1054897</v>
      </c>
      <c r="F1122" s="63">
        <v>421192</v>
      </c>
      <c r="G1122" s="45" t="s">
        <v>60</v>
      </c>
      <c r="H1122" s="34">
        <v>45825</v>
      </c>
      <c r="I1122" s="51">
        <v>20</v>
      </c>
      <c r="J1122" s="45">
        <v>30</v>
      </c>
      <c r="K1122" s="45" t="s">
        <v>3051</v>
      </c>
      <c r="L1122" s="45">
        <v>82</v>
      </c>
      <c r="M1122" s="45">
        <v>112</v>
      </c>
      <c r="N1122" s="26">
        <v>-30</v>
      </c>
      <c r="O1122" s="52">
        <v>44295</v>
      </c>
      <c r="P1122" s="26">
        <v>2115</v>
      </c>
      <c r="Q1122" s="45" t="s">
        <v>3822</v>
      </c>
      <c r="R1122" s="45" t="s">
        <v>3051</v>
      </c>
      <c r="S1122" s="45" t="s">
        <v>89</v>
      </c>
      <c r="T1122" s="45"/>
      <c r="V1122" s="45"/>
      <c r="W1122" s="23" t="str">
        <f t="shared" si="126"/>
        <v>2115</v>
      </c>
      <c r="X1122" s="23">
        <f t="shared" si="122"/>
        <v>2021</v>
      </c>
      <c r="Y1122" s="23">
        <f t="shared" si="123"/>
        <v>2021</v>
      </c>
      <c r="Z1122" s="23" t="str">
        <f t="shared" si="119"/>
        <v>apr</v>
      </c>
      <c r="AA1122" s="23" t="str">
        <f t="shared" si="120"/>
        <v>apr</v>
      </c>
      <c r="AB1122" s="23" t="str">
        <f t="shared" si="124"/>
        <v>to</v>
      </c>
      <c r="AC1122" s="23" t="str">
        <f t="shared" si="125"/>
        <v>fr</v>
      </c>
      <c r="AD1122" s="45"/>
      <c r="AE1122" s="45"/>
    </row>
    <row r="1123" spans="1:31" x14ac:dyDescent="0.25">
      <c r="A1123" s="45">
        <v>32705</v>
      </c>
      <c r="B1123" s="45"/>
      <c r="C1123" s="45">
        <v>10931</v>
      </c>
      <c r="D1123" s="52">
        <v>44301</v>
      </c>
      <c r="E1123" s="45">
        <v>1054482</v>
      </c>
      <c r="F1123" s="63">
        <v>600025</v>
      </c>
      <c r="G1123" s="45" t="s">
        <v>60</v>
      </c>
      <c r="H1123" s="34">
        <v>77544</v>
      </c>
      <c r="I1123" s="51">
        <v>2</v>
      </c>
      <c r="J1123" s="45">
        <v>-1</v>
      </c>
      <c r="K1123" s="45" t="s">
        <v>3102</v>
      </c>
      <c r="L1123" s="45">
        <v>585</v>
      </c>
      <c r="M1123" s="45">
        <v>584</v>
      </c>
      <c r="N1123" s="26">
        <v>1</v>
      </c>
      <c r="O1123" s="52">
        <v>44293</v>
      </c>
      <c r="P1123" s="26">
        <v>2115</v>
      </c>
      <c r="Q1123" s="45" t="s">
        <v>3822</v>
      </c>
      <c r="R1123" s="45" t="s">
        <v>3102</v>
      </c>
      <c r="S1123" s="45" t="s">
        <v>89</v>
      </c>
      <c r="T1123" s="45"/>
      <c r="V1123" s="45"/>
      <c r="W1123" s="23" t="str">
        <f t="shared" si="126"/>
        <v>2115</v>
      </c>
      <c r="X1123" s="23">
        <f t="shared" si="122"/>
        <v>2021</v>
      </c>
      <c r="Y1123" s="23">
        <f t="shared" si="123"/>
        <v>2021</v>
      </c>
      <c r="Z1123" s="23" t="str">
        <f t="shared" si="119"/>
        <v>apr</v>
      </c>
      <c r="AA1123" s="23" t="str">
        <f t="shared" si="120"/>
        <v>apr</v>
      </c>
      <c r="AB1123" s="23" t="str">
        <f t="shared" si="124"/>
        <v>to</v>
      </c>
      <c r="AC1123" s="23" t="str">
        <f t="shared" si="125"/>
        <v>on</v>
      </c>
      <c r="AD1123" s="45"/>
      <c r="AE1123" s="45"/>
    </row>
    <row r="1124" spans="1:31" x14ac:dyDescent="0.25">
      <c r="A1124" s="45">
        <v>32706</v>
      </c>
      <c r="B1124" s="45"/>
      <c r="C1124" s="45">
        <v>10932</v>
      </c>
      <c r="D1124" s="52">
        <v>44301</v>
      </c>
      <c r="E1124" s="45">
        <v>1055103</v>
      </c>
      <c r="F1124" s="63">
        <v>74311818</v>
      </c>
      <c r="G1124" s="45" t="s">
        <v>57</v>
      </c>
      <c r="H1124" s="34">
        <v>71603</v>
      </c>
      <c r="I1124" s="51">
        <v>45</v>
      </c>
      <c r="J1124" s="45">
        <v>-30</v>
      </c>
      <c r="K1124" s="45" t="s">
        <v>3051</v>
      </c>
      <c r="L1124" s="45">
        <v>747</v>
      </c>
      <c r="M1124" s="45">
        <v>792</v>
      </c>
      <c r="N1124" s="26">
        <v>-45</v>
      </c>
      <c r="O1124" s="52">
        <v>44298</v>
      </c>
      <c r="P1124" s="26">
        <v>2115</v>
      </c>
      <c r="Q1124" s="45" t="s">
        <v>3779</v>
      </c>
      <c r="R1124" s="45" t="s">
        <v>3051</v>
      </c>
      <c r="S1124" s="45" t="s">
        <v>88</v>
      </c>
      <c r="T1124" s="45"/>
      <c r="V1124" s="45"/>
      <c r="W1124" s="23" t="str">
        <f t="shared" si="126"/>
        <v>2116</v>
      </c>
      <c r="X1124" s="23">
        <f t="shared" si="122"/>
        <v>2021</v>
      </c>
      <c r="Y1124" s="23">
        <f t="shared" si="123"/>
        <v>2021</v>
      </c>
      <c r="Z1124" s="23" t="str">
        <f t="shared" si="119"/>
        <v>apr</v>
      </c>
      <c r="AA1124" s="23" t="str">
        <f t="shared" si="120"/>
        <v>apr</v>
      </c>
      <c r="AB1124" s="23" t="str">
        <f t="shared" si="124"/>
        <v>to</v>
      </c>
      <c r="AC1124" s="23" t="str">
        <f t="shared" si="125"/>
        <v>ma</v>
      </c>
      <c r="AD1124" s="45"/>
      <c r="AE1124" s="45"/>
    </row>
    <row r="1125" spans="1:31" x14ac:dyDescent="0.25">
      <c r="A1125" s="45">
        <v>32707</v>
      </c>
      <c r="B1125" s="45"/>
      <c r="C1125" s="45">
        <v>10935</v>
      </c>
      <c r="D1125" s="52">
        <v>44301</v>
      </c>
      <c r="E1125" s="45">
        <v>1054855</v>
      </c>
      <c r="F1125" s="63">
        <v>36955000</v>
      </c>
      <c r="G1125" s="45" t="s">
        <v>60</v>
      </c>
      <c r="H1125" s="34">
        <v>42375</v>
      </c>
      <c r="I1125" s="51">
        <v>50</v>
      </c>
      <c r="J1125" s="45">
        <v>20</v>
      </c>
      <c r="K1125" s="45" t="s">
        <v>3102</v>
      </c>
      <c r="L1125" s="45">
        <v>1073</v>
      </c>
      <c r="M1125" s="45">
        <v>1094</v>
      </c>
      <c r="N1125" s="26">
        <v>-21</v>
      </c>
      <c r="O1125" s="52">
        <v>44295</v>
      </c>
      <c r="P1125" s="26">
        <v>2115</v>
      </c>
      <c r="Q1125" s="45" t="s">
        <v>3832</v>
      </c>
      <c r="R1125" s="45" t="s">
        <v>3102</v>
      </c>
      <c r="S1125" s="45" t="s">
        <v>88</v>
      </c>
      <c r="T1125" s="45"/>
      <c r="V1125" s="45"/>
      <c r="W1125" s="23" t="str">
        <f t="shared" si="126"/>
        <v>2115</v>
      </c>
      <c r="X1125" s="23">
        <f t="shared" si="122"/>
        <v>2021</v>
      </c>
      <c r="Y1125" s="23">
        <f t="shared" si="123"/>
        <v>2021</v>
      </c>
      <c r="Z1125" s="23" t="str">
        <f t="shared" si="119"/>
        <v>apr</v>
      </c>
      <c r="AA1125" s="23" t="str">
        <f t="shared" si="120"/>
        <v>apr</v>
      </c>
      <c r="AB1125" s="23" t="str">
        <f t="shared" si="124"/>
        <v>to</v>
      </c>
      <c r="AC1125" s="23" t="str">
        <f t="shared" si="125"/>
        <v>fr</v>
      </c>
      <c r="AD1125" s="45"/>
      <c r="AE1125" s="45"/>
    </row>
    <row r="1126" spans="1:31" x14ac:dyDescent="0.25">
      <c r="A1126" s="45">
        <v>32708</v>
      </c>
      <c r="B1126" s="45"/>
      <c r="C1126" s="45">
        <v>10937</v>
      </c>
      <c r="D1126" s="52">
        <v>44302</v>
      </c>
      <c r="E1126" s="45">
        <v>1055229</v>
      </c>
      <c r="F1126" s="63">
        <v>1055229</v>
      </c>
      <c r="G1126" s="63" t="s">
        <v>60</v>
      </c>
      <c r="H1126" s="34">
        <v>548549</v>
      </c>
      <c r="I1126" s="51">
        <v>15</v>
      </c>
      <c r="J1126" s="45">
        <v>135</v>
      </c>
      <c r="K1126" s="45" t="s">
        <v>3102</v>
      </c>
      <c r="L1126" s="45">
        <v>280</v>
      </c>
      <c r="M1126" s="45">
        <v>415</v>
      </c>
      <c r="N1126" s="26">
        <v>-135</v>
      </c>
      <c r="O1126" s="52">
        <v>44299</v>
      </c>
      <c r="P1126" s="26">
        <v>2115</v>
      </c>
      <c r="Q1126" s="45" t="s">
        <v>3110</v>
      </c>
      <c r="R1126" s="45" t="s">
        <v>3102</v>
      </c>
      <c r="S1126" s="45" t="s">
        <v>88</v>
      </c>
      <c r="T1126" s="45"/>
      <c r="V1126" s="45"/>
      <c r="W1126" s="23" t="str">
        <f t="shared" si="126"/>
        <v>2116</v>
      </c>
      <c r="X1126" s="23">
        <f t="shared" si="122"/>
        <v>2021</v>
      </c>
      <c r="Y1126" s="23">
        <f t="shared" si="123"/>
        <v>2021</v>
      </c>
      <c r="Z1126" s="23" t="str">
        <f t="shared" si="119"/>
        <v>apr</v>
      </c>
      <c r="AA1126" s="23" t="str">
        <f t="shared" si="120"/>
        <v>apr</v>
      </c>
      <c r="AB1126" s="23" t="str">
        <f t="shared" si="124"/>
        <v>fr</v>
      </c>
      <c r="AC1126" s="23" t="str">
        <f t="shared" si="125"/>
        <v>ti</v>
      </c>
      <c r="AD1126" s="45"/>
      <c r="AE1126" s="45"/>
    </row>
    <row r="1127" spans="1:31" x14ac:dyDescent="0.25">
      <c r="A1127" s="45">
        <v>32709</v>
      </c>
      <c r="B1127" s="45"/>
      <c r="C1127" s="45">
        <v>10942</v>
      </c>
      <c r="D1127" s="52">
        <v>44302</v>
      </c>
      <c r="E1127" s="45">
        <v>1045644</v>
      </c>
      <c r="F1127" s="45" t="s">
        <v>3404</v>
      </c>
      <c r="G1127" s="45" t="s">
        <v>57</v>
      </c>
      <c r="H1127" s="34">
        <v>53766</v>
      </c>
      <c r="I1127" s="51">
        <v>30</v>
      </c>
      <c r="J1127" s="45">
        <v>-15</v>
      </c>
      <c r="K1127" s="45" t="s">
        <v>3051</v>
      </c>
      <c r="L1127" s="45">
        <v>216</v>
      </c>
      <c r="M1127" s="45">
        <v>201</v>
      </c>
      <c r="N1127" s="26">
        <v>15</v>
      </c>
      <c r="O1127" s="52">
        <v>44250</v>
      </c>
      <c r="P1127" s="28">
        <v>2116</v>
      </c>
      <c r="Q1127" s="45" t="s">
        <v>3737</v>
      </c>
      <c r="R1127" s="45" t="s">
        <v>3102</v>
      </c>
      <c r="S1127" s="45" t="s">
        <v>88</v>
      </c>
      <c r="T1127" s="45"/>
      <c r="V1127" s="45" t="s">
        <v>3720</v>
      </c>
      <c r="W1127" s="23" t="str">
        <f t="shared" si="126"/>
        <v>2109</v>
      </c>
      <c r="X1127" s="23">
        <f t="shared" si="122"/>
        <v>2021</v>
      </c>
      <c r="Y1127" s="23">
        <f t="shared" si="123"/>
        <v>2021</v>
      </c>
      <c r="Z1127" s="23" t="str">
        <f t="shared" si="119"/>
        <v>apr</v>
      </c>
      <c r="AA1127" s="23" t="str">
        <f t="shared" si="120"/>
        <v>feb</v>
      </c>
      <c r="AB1127" s="23" t="str">
        <f t="shared" si="124"/>
        <v>fr</v>
      </c>
      <c r="AC1127" s="23" t="str">
        <f t="shared" si="125"/>
        <v>ti</v>
      </c>
      <c r="AD1127" s="45"/>
      <c r="AE1127" s="45"/>
    </row>
    <row r="1128" spans="1:31" x14ac:dyDescent="0.25">
      <c r="A1128" s="45">
        <v>32710</v>
      </c>
      <c r="B1128" s="45"/>
      <c r="C1128" s="45">
        <v>10943</v>
      </c>
      <c r="D1128" s="52">
        <v>44302</v>
      </c>
      <c r="E1128" s="45">
        <v>1045644</v>
      </c>
      <c r="F1128" s="45" t="s">
        <v>3404</v>
      </c>
      <c r="G1128" s="45" t="s">
        <v>57</v>
      </c>
      <c r="H1128" s="34">
        <v>31793</v>
      </c>
      <c r="I1128" s="51">
        <v>110</v>
      </c>
      <c r="J1128" s="45">
        <v>-100</v>
      </c>
      <c r="K1128" s="45" t="s">
        <v>3051</v>
      </c>
      <c r="L1128" s="45">
        <v>158</v>
      </c>
      <c r="M1128" s="45">
        <v>58</v>
      </c>
      <c r="N1128" s="26">
        <v>100</v>
      </c>
      <c r="O1128" s="52">
        <v>44250</v>
      </c>
      <c r="P1128" s="28">
        <v>2116</v>
      </c>
      <c r="Q1128" s="45" t="s">
        <v>3737</v>
      </c>
      <c r="R1128" s="45" t="s">
        <v>3102</v>
      </c>
      <c r="S1128" s="45" t="s">
        <v>88</v>
      </c>
      <c r="T1128" s="45"/>
      <c r="V1128" s="45" t="s">
        <v>3720</v>
      </c>
      <c r="W1128" s="23" t="str">
        <f t="shared" si="126"/>
        <v>2109</v>
      </c>
      <c r="X1128" s="23">
        <f t="shared" si="122"/>
        <v>2021</v>
      </c>
      <c r="Y1128" s="23">
        <f t="shared" si="123"/>
        <v>2021</v>
      </c>
      <c r="Z1128" s="23" t="str">
        <f t="shared" si="119"/>
        <v>apr</v>
      </c>
      <c r="AA1128" s="23" t="str">
        <f t="shared" si="120"/>
        <v>feb</v>
      </c>
      <c r="AB1128" s="23" t="str">
        <f t="shared" si="124"/>
        <v>fr</v>
      </c>
      <c r="AC1128" s="23" t="str">
        <f t="shared" si="125"/>
        <v>ti</v>
      </c>
      <c r="AD1128" s="45"/>
      <c r="AE1128" s="45"/>
    </row>
    <row r="1129" spans="1:31" x14ac:dyDescent="0.25">
      <c r="A1129" s="45">
        <v>32711</v>
      </c>
      <c r="B1129" s="45"/>
      <c r="C1129" s="45">
        <v>10944</v>
      </c>
      <c r="D1129" s="52">
        <v>44302</v>
      </c>
      <c r="E1129" s="45">
        <v>1054541</v>
      </c>
      <c r="F1129" s="45">
        <v>421792</v>
      </c>
      <c r="G1129" s="45" t="s">
        <v>60</v>
      </c>
      <c r="H1129" s="34">
        <v>45894</v>
      </c>
      <c r="I1129" s="51">
        <v>16</v>
      </c>
      <c r="J1129" s="45">
        <v>-1</v>
      </c>
      <c r="K1129" s="45" t="s">
        <v>3102</v>
      </c>
      <c r="L1129" s="45">
        <v>528</v>
      </c>
      <c r="M1129" s="45">
        <v>527</v>
      </c>
      <c r="N1129" s="26">
        <v>1</v>
      </c>
      <c r="O1129" s="52">
        <v>44293</v>
      </c>
      <c r="P1129" s="28">
        <v>2116</v>
      </c>
      <c r="Q1129" s="45" t="s">
        <v>3111</v>
      </c>
      <c r="R1129" s="45" t="s">
        <v>3102</v>
      </c>
      <c r="S1129" s="45" t="s">
        <v>88</v>
      </c>
      <c r="T1129" s="45"/>
      <c r="V1129" s="45"/>
      <c r="W1129" s="23" t="str">
        <f t="shared" si="126"/>
        <v>2115</v>
      </c>
      <c r="X1129" s="23">
        <f t="shared" si="122"/>
        <v>2021</v>
      </c>
      <c r="Y1129" s="23">
        <f t="shared" si="123"/>
        <v>2021</v>
      </c>
      <c r="Z1129" s="23" t="str">
        <f t="shared" si="119"/>
        <v>apr</v>
      </c>
      <c r="AA1129" s="23" t="str">
        <f t="shared" si="120"/>
        <v>apr</v>
      </c>
      <c r="AB1129" s="23" t="str">
        <f t="shared" si="124"/>
        <v>fr</v>
      </c>
      <c r="AC1129" s="23" t="str">
        <f t="shared" si="125"/>
        <v>on</v>
      </c>
      <c r="AD1129" s="45"/>
      <c r="AE1129" s="45"/>
    </row>
    <row r="1130" spans="1:31" x14ac:dyDescent="0.25">
      <c r="A1130" s="45">
        <v>32712</v>
      </c>
      <c r="B1130" s="45"/>
      <c r="C1130" s="45">
        <v>10946</v>
      </c>
      <c r="D1130" s="52">
        <v>44302</v>
      </c>
      <c r="E1130" s="45">
        <v>1053831</v>
      </c>
      <c r="F1130" s="45">
        <v>421002</v>
      </c>
      <c r="G1130" s="45" t="s">
        <v>57</v>
      </c>
      <c r="H1130" s="34">
        <v>30885</v>
      </c>
      <c r="I1130" s="51">
        <v>100</v>
      </c>
      <c r="J1130" s="45">
        <v>-5</v>
      </c>
      <c r="K1130" s="45" t="s">
        <v>3051</v>
      </c>
      <c r="L1130" s="45">
        <v>528</v>
      </c>
      <c r="M1130" s="45">
        <v>527</v>
      </c>
      <c r="N1130" s="26">
        <v>1</v>
      </c>
      <c r="O1130" s="52">
        <v>44285</v>
      </c>
      <c r="P1130" s="28">
        <v>2116</v>
      </c>
      <c r="Q1130" s="45" t="s">
        <v>3181</v>
      </c>
      <c r="R1130" s="45" t="s">
        <v>3051</v>
      </c>
      <c r="S1130" s="45" t="s">
        <v>88</v>
      </c>
      <c r="T1130" s="45"/>
      <c r="V1130" s="45"/>
      <c r="W1130" s="23" t="str">
        <f t="shared" si="126"/>
        <v>2114</v>
      </c>
      <c r="X1130" s="23">
        <f t="shared" si="122"/>
        <v>2021</v>
      </c>
      <c r="Y1130" s="23">
        <f t="shared" si="123"/>
        <v>2021</v>
      </c>
      <c r="Z1130" s="23" t="str">
        <f t="shared" si="119"/>
        <v>apr</v>
      </c>
      <c r="AA1130" s="23" t="str">
        <f t="shared" si="120"/>
        <v>mar</v>
      </c>
      <c r="AB1130" s="23" t="str">
        <f t="shared" si="124"/>
        <v>fr</v>
      </c>
      <c r="AC1130" s="23" t="str">
        <f t="shared" si="125"/>
        <v>ti</v>
      </c>
      <c r="AD1130" s="45"/>
      <c r="AE1130" s="45"/>
    </row>
    <row r="1131" spans="1:31" x14ac:dyDescent="0.25">
      <c r="A1131" s="45">
        <v>32713</v>
      </c>
      <c r="B1131" s="45"/>
      <c r="C1131" s="45">
        <v>10947</v>
      </c>
      <c r="D1131" s="52">
        <v>44302</v>
      </c>
      <c r="E1131" s="45">
        <v>1053831</v>
      </c>
      <c r="F1131" s="45">
        <v>421002</v>
      </c>
      <c r="G1131" s="45" t="s">
        <v>57</v>
      </c>
      <c r="H1131" s="34">
        <v>38925</v>
      </c>
      <c r="I1131" s="51">
        <v>90</v>
      </c>
      <c r="J1131" s="45">
        <v>-9</v>
      </c>
      <c r="K1131" s="45" t="s">
        <v>3051</v>
      </c>
      <c r="L1131" s="45">
        <v>523</v>
      </c>
      <c r="M1131" s="45">
        <v>513</v>
      </c>
      <c r="N1131" s="26">
        <v>10</v>
      </c>
      <c r="O1131" s="52">
        <v>44285</v>
      </c>
      <c r="P1131" s="28">
        <v>2116</v>
      </c>
      <c r="Q1131" s="45" t="s">
        <v>3181</v>
      </c>
      <c r="R1131" s="45" t="s">
        <v>3102</v>
      </c>
      <c r="S1131" s="45" t="s">
        <v>88</v>
      </c>
      <c r="T1131" s="45"/>
      <c r="V1131" s="45"/>
      <c r="W1131" s="23" t="str">
        <f t="shared" si="126"/>
        <v>2114</v>
      </c>
      <c r="X1131" s="23">
        <f t="shared" si="122"/>
        <v>2021</v>
      </c>
      <c r="Y1131" s="23">
        <f t="shared" si="123"/>
        <v>2021</v>
      </c>
      <c r="Z1131" s="23" t="str">
        <f t="shared" si="119"/>
        <v>apr</v>
      </c>
      <c r="AA1131" s="23" t="str">
        <f t="shared" si="120"/>
        <v>mar</v>
      </c>
      <c r="AB1131" s="23" t="str">
        <f t="shared" si="124"/>
        <v>fr</v>
      </c>
      <c r="AC1131" s="23" t="str">
        <f t="shared" si="125"/>
        <v>ti</v>
      </c>
      <c r="AD1131" s="45"/>
      <c r="AE1131" s="45"/>
    </row>
    <row r="1132" spans="1:31" x14ac:dyDescent="0.25">
      <c r="A1132" s="45">
        <v>32714</v>
      </c>
      <c r="B1132" s="45"/>
      <c r="C1132" s="45">
        <v>10948</v>
      </c>
      <c r="D1132" s="52">
        <v>44305</v>
      </c>
      <c r="E1132" s="45">
        <v>1055105</v>
      </c>
      <c r="F1132" s="45">
        <v>600010</v>
      </c>
      <c r="G1132" s="45" t="s">
        <v>60</v>
      </c>
      <c r="H1132" s="34">
        <v>55006</v>
      </c>
      <c r="I1132" s="51">
        <v>2</v>
      </c>
      <c r="J1132" s="45">
        <v>-2</v>
      </c>
      <c r="K1132" s="45" t="s">
        <v>3102</v>
      </c>
      <c r="L1132" s="45">
        <v>214</v>
      </c>
      <c r="M1132" s="45">
        <v>212</v>
      </c>
      <c r="N1132" s="26">
        <v>2</v>
      </c>
      <c r="O1132" s="52">
        <v>44298</v>
      </c>
      <c r="P1132" s="28">
        <v>2116</v>
      </c>
      <c r="Q1132" s="45" t="s">
        <v>3384</v>
      </c>
      <c r="R1132" s="45" t="s">
        <v>3102</v>
      </c>
      <c r="S1132" s="45" t="s">
        <v>88</v>
      </c>
      <c r="T1132" s="45"/>
      <c r="V1132" s="45"/>
      <c r="W1132" s="23" t="str">
        <f t="shared" si="126"/>
        <v>2116</v>
      </c>
      <c r="X1132" s="23">
        <f t="shared" si="122"/>
        <v>2021</v>
      </c>
      <c r="Y1132" s="23">
        <f t="shared" si="123"/>
        <v>2021</v>
      </c>
      <c r="Z1132" s="23" t="str">
        <f t="shared" si="119"/>
        <v>apr</v>
      </c>
      <c r="AA1132" s="23" t="str">
        <f t="shared" si="120"/>
        <v>apr</v>
      </c>
      <c r="AB1132" s="23" t="str">
        <f t="shared" si="124"/>
        <v>ma</v>
      </c>
      <c r="AC1132" s="23" t="str">
        <f t="shared" si="125"/>
        <v>ma</v>
      </c>
      <c r="AD1132" s="45"/>
      <c r="AE1132" s="45"/>
    </row>
    <row r="1133" spans="1:31" x14ac:dyDescent="0.25">
      <c r="A1133" s="45">
        <v>32715</v>
      </c>
      <c r="B1133" s="45"/>
      <c r="C1133" s="45">
        <v>10949</v>
      </c>
      <c r="D1133" s="52">
        <v>44305</v>
      </c>
      <c r="E1133" s="45">
        <v>1054895</v>
      </c>
      <c r="F1133" s="45">
        <v>421322</v>
      </c>
      <c r="G1133" s="45" t="s">
        <v>57</v>
      </c>
      <c r="H1133" s="34">
        <v>70412</v>
      </c>
      <c r="I1133" s="51">
        <v>20</v>
      </c>
      <c r="J1133" s="45">
        <v>-10</v>
      </c>
      <c r="K1133" s="45" t="s">
        <v>3051</v>
      </c>
      <c r="L1133" s="45">
        <v>121</v>
      </c>
      <c r="M1133" s="45">
        <v>121</v>
      </c>
      <c r="N1133" s="26">
        <v>0</v>
      </c>
      <c r="O1133" s="52">
        <v>44295</v>
      </c>
      <c r="P1133" s="28">
        <v>2116</v>
      </c>
      <c r="Q1133" s="45" t="s">
        <v>3779</v>
      </c>
      <c r="R1133" s="45" t="s">
        <v>3051</v>
      </c>
      <c r="S1133" s="45" t="s">
        <v>88</v>
      </c>
      <c r="T1133" s="45"/>
      <c r="V1133" s="45"/>
      <c r="W1133" s="23" t="str">
        <f t="shared" si="126"/>
        <v>2115</v>
      </c>
      <c r="X1133" s="23">
        <f t="shared" si="122"/>
        <v>2021</v>
      </c>
      <c r="Y1133" s="23">
        <f t="shared" si="123"/>
        <v>2021</v>
      </c>
      <c r="Z1133" s="23" t="str">
        <f t="shared" si="119"/>
        <v>apr</v>
      </c>
      <c r="AA1133" s="23" t="str">
        <f t="shared" si="120"/>
        <v>apr</v>
      </c>
      <c r="AB1133" s="23" t="str">
        <f t="shared" si="124"/>
        <v>ma</v>
      </c>
      <c r="AC1133" s="23" t="str">
        <f t="shared" si="125"/>
        <v>fr</v>
      </c>
      <c r="AD1133" s="45"/>
      <c r="AE1133" s="45"/>
    </row>
    <row r="1134" spans="1:31" x14ac:dyDescent="0.25">
      <c r="A1134" s="45">
        <v>32716</v>
      </c>
      <c r="B1134" s="45"/>
      <c r="C1134" s="45">
        <v>10950</v>
      </c>
      <c r="D1134" s="52">
        <v>44305</v>
      </c>
      <c r="E1134" s="45">
        <v>1054895</v>
      </c>
      <c r="F1134" s="45">
        <v>421322</v>
      </c>
      <c r="G1134" s="45" t="s">
        <v>57</v>
      </c>
      <c r="H1134" s="34">
        <v>29154</v>
      </c>
      <c r="I1134" s="51">
        <v>5</v>
      </c>
      <c r="J1134" s="45">
        <v>-1</v>
      </c>
      <c r="K1134" s="45" t="s">
        <v>3102</v>
      </c>
      <c r="L1134" s="45">
        <v>4</v>
      </c>
      <c r="M1134" s="45">
        <v>3</v>
      </c>
      <c r="N1134" s="26">
        <v>1</v>
      </c>
      <c r="O1134" s="52">
        <v>44295</v>
      </c>
      <c r="P1134" s="28">
        <v>2116</v>
      </c>
      <c r="Q1134" s="45" t="s">
        <v>3779</v>
      </c>
      <c r="R1134" s="45" t="s">
        <v>3102</v>
      </c>
      <c r="S1134" s="45" t="s">
        <v>88</v>
      </c>
      <c r="T1134" s="45"/>
      <c r="V1134" s="45"/>
      <c r="W1134" s="23" t="str">
        <f t="shared" si="126"/>
        <v>2115</v>
      </c>
      <c r="X1134" s="23">
        <f t="shared" si="122"/>
        <v>2021</v>
      </c>
      <c r="Y1134" s="23">
        <f t="shared" si="123"/>
        <v>2021</v>
      </c>
      <c r="Z1134" s="23" t="str">
        <f t="shared" si="119"/>
        <v>apr</v>
      </c>
      <c r="AA1134" s="23" t="str">
        <f t="shared" si="120"/>
        <v>apr</v>
      </c>
      <c r="AB1134" s="23" t="str">
        <f t="shared" si="124"/>
        <v>ma</v>
      </c>
      <c r="AC1134" s="23" t="str">
        <f t="shared" si="125"/>
        <v>fr</v>
      </c>
      <c r="AD1134" s="45"/>
      <c r="AE1134" s="45"/>
    </row>
    <row r="1135" spans="1:31" x14ac:dyDescent="0.25">
      <c r="A1135" s="45">
        <v>32717</v>
      </c>
      <c r="B1135" s="45"/>
      <c r="C1135" s="45">
        <v>10951</v>
      </c>
      <c r="D1135" s="52">
        <v>44305</v>
      </c>
      <c r="E1135" s="45">
        <v>1054906</v>
      </c>
      <c r="F1135" s="45">
        <v>96306000</v>
      </c>
      <c r="G1135" s="45" t="s">
        <v>60</v>
      </c>
      <c r="H1135" s="34">
        <v>77635</v>
      </c>
      <c r="I1135" s="51">
        <v>50</v>
      </c>
      <c r="J1135" s="45">
        <v>-10</v>
      </c>
      <c r="K1135" s="45" t="s">
        <v>3051</v>
      </c>
      <c r="L1135" s="45">
        <v>390</v>
      </c>
      <c r="M1135" s="45">
        <v>380</v>
      </c>
      <c r="N1135" s="26">
        <v>10</v>
      </c>
      <c r="O1135" s="52">
        <v>44295</v>
      </c>
      <c r="P1135" s="28">
        <v>2116</v>
      </c>
      <c r="Q1135" s="45" t="s">
        <v>3835</v>
      </c>
      <c r="R1135" s="45" t="s">
        <v>3102</v>
      </c>
      <c r="S1135" s="45" t="s">
        <v>89</v>
      </c>
      <c r="T1135" s="45"/>
      <c r="V1135" s="45"/>
      <c r="W1135" s="23" t="str">
        <f t="shared" si="126"/>
        <v>2115</v>
      </c>
      <c r="X1135" s="23">
        <f t="shared" si="122"/>
        <v>2021</v>
      </c>
      <c r="Y1135" s="23">
        <f t="shared" si="123"/>
        <v>2021</v>
      </c>
      <c r="Z1135" s="23" t="str">
        <f t="shared" si="119"/>
        <v>apr</v>
      </c>
      <c r="AA1135" s="23" t="str">
        <f t="shared" si="120"/>
        <v>apr</v>
      </c>
      <c r="AB1135" s="23" t="str">
        <f t="shared" si="124"/>
        <v>ma</v>
      </c>
      <c r="AC1135" s="23" t="str">
        <f t="shared" si="125"/>
        <v>fr</v>
      </c>
      <c r="AD1135" s="45"/>
      <c r="AE1135" s="45"/>
    </row>
    <row r="1136" spans="1:31" x14ac:dyDescent="0.25">
      <c r="A1136" s="45">
        <v>32718</v>
      </c>
      <c r="B1136" s="45"/>
      <c r="C1136" s="45">
        <v>10953</v>
      </c>
      <c r="D1136" s="52">
        <v>44306</v>
      </c>
      <c r="E1136" s="45">
        <v>1054653</v>
      </c>
      <c r="F1136" s="45">
        <v>407005</v>
      </c>
      <c r="G1136" s="45" t="s">
        <v>57</v>
      </c>
      <c r="H1136" s="34">
        <v>29606</v>
      </c>
      <c r="I1136" s="51">
        <v>0</v>
      </c>
      <c r="J1136" s="45">
        <v>20</v>
      </c>
      <c r="K1136" s="45" t="s">
        <v>3051</v>
      </c>
      <c r="L1136" s="45">
        <v>53</v>
      </c>
      <c r="M1136" s="45">
        <v>73</v>
      </c>
      <c r="N1136" s="26">
        <v>-20</v>
      </c>
      <c r="O1136" s="52">
        <v>44295</v>
      </c>
      <c r="P1136" s="26">
        <v>2116</v>
      </c>
      <c r="Q1136" s="45" t="s">
        <v>3105</v>
      </c>
      <c r="R1136" s="45" t="s">
        <v>3102</v>
      </c>
      <c r="S1136" s="45" t="s">
        <v>88</v>
      </c>
      <c r="T1136" s="45"/>
      <c r="V1136" s="45" t="s">
        <v>3840</v>
      </c>
      <c r="W1136" s="23" t="str">
        <f t="shared" si="126"/>
        <v>2115</v>
      </c>
      <c r="X1136" s="23">
        <f t="shared" si="122"/>
        <v>2021</v>
      </c>
      <c r="Y1136" s="23">
        <f t="shared" si="123"/>
        <v>2021</v>
      </c>
      <c r="Z1136" s="23" t="str">
        <f t="shared" si="119"/>
        <v>apr</v>
      </c>
      <c r="AA1136" s="23" t="str">
        <f t="shared" si="120"/>
        <v>apr</v>
      </c>
      <c r="AB1136" s="23" t="str">
        <f t="shared" si="124"/>
        <v>ti</v>
      </c>
      <c r="AC1136" s="23" t="str">
        <f t="shared" si="125"/>
        <v>fr</v>
      </c>
      <c r="AD1136" s="45"/>
      <c r="AE1136" s="45"/>
    </row>
    <row r="1137" spans="1:31" x14ac:dyDescent="0.25">
      <c r="A1137" s="45">
        <v>32719</v>
      </c>
      <c r="B1137" s="45"/>
      <c r="C1137" s="45">
        <v>10954</v>
      </c>
      <c r="D1137" s="52">
        <v>44306</v>
      </c>
      <c r="E1137" s="45">
        <v>1051713</v>
      </c>
      <c r="F1137" s="45">
        <v>421854</v>
      </c>
      <c r="G1137" s="45" t="s">
        <v>60</v>
      </c>
      <c r="H1137" s="34">
        <v>524752</v>
      </c>
      <c r="I1137" s="51">
        <v>20</v>
      </c>
      <c r="J1137" s="45">
        <v>-5</v>
      </c>
      <c r="K1137" s="45" t="s">
        <v>3051</v>
      </c>
      <c r="L1137" s="45">
        <v>222</v>
      </c>
      <c r="M1137" s="45">
        <v>217</v>
      </c>
      <c r="N1137" s="26">
        <v>5</v>
      </c>
      <c r="O1137" s="52">
        <v>44274</v>
      </c>
      <c r="P1137" s="26">
        <v>2116</v>
      </c>
      <c r="Q1137" s="45" t="s">
        <v>3322</v>
      </c>
      <c r="R1137" s="45" t="s">
        <v>3102</v>
      </c>
      <c r="S1137" s="45" t="s">
        <v>88</v>
      </c>
      <c r="T1137" s="45"/>
      <c r="V1137" s="45"/>
      <c r="W1137" s="23" t="str">
        <f t="shared" si="126"/>
        <v>2112</v>
      </c>
      <c r="X1137" s="23">
        <f t="shared" si="122"/>
        <v>2021</v>
      </c>
      <c r="Y1137" s="23">
        <f t="shared" si="123"/>
        <v>2021</v>
      </c>
      <c r="Z1137" s="23" t="str">
        <f t="shared" si="119"/>
        <v>apr</v>
      </c>
      <c r="AA1137" s="23" t="str">
        <f t="shared" si="120"/>
        <v>mar</v>
      </c>
      <c r="AB1137" s="23" t="str">
        <f t="shared" si="124"/>
        <v>ti</v>
      </c>
      <c r="AC1137" s="23" t="str">
        <f t="shared" si="125"/>
        <v>fr</v>
      </c>
      <c r="AD1137" s="45"/>
      <c r="AE1137" s="45"/>
    </row>
    <row r="1138" spans="1:31" x14ac:dyDescent="0.25">
      <c r="A1138" s="45">
        <v>32720</v>
      </c>
      <c r="B1138" s="45"/>
      <c r="C1138" s="45">
        <v>10955</v>
      </c>
      <c r="D1138" s="52">
        <v>44306</v>
      </c>
      <c r="E1138" s="45">
        <v>1051713</v>
      </c>
      <c r="F1138" s="45">
        <v>421854</v>
      </c>
      <c r="G1138" s="45" t="s">
        <v>60</v>
      </c>
      <c r="H1138" s="34">
        <v>707752</v>
      </c>
      <c r="I1138" s="51">
        <v>30</v>
      </c>
      <c r="J1138" s="45">
        <v>5</v>
      </c>
      <c r="K1138" s="45" t="s">
        <v>3051</v>
      </c>
      <c r="L1138" s="45">
        <v>476</v>
      </c>
      <c r="M1138" s="45">
        <v>470</v>
      </c>
      <c r="N1138" s="26">
        <v>6</v>
      </c>
      <c r="O1138" s="52">
        <v>44274</v>
      </c>
      <c r="P1138" s="26">
        <v>2116</v>
      </c>
      <c r="Q1138" s="45" t="s">
        <v>3322</v>
      </c>
      <c r="R1138" s="45" t="s">
        <v>3051</v>
      </c>
      <c r="S1138" s="45" t="s">
        <v>88</v>
      </c>
      <c r="T1138" s="45"/>
      <c r="V1138" s="45"/>
      <c r="W1138" s="23" t="str">
        <f t="shared" si="126"/>
        <v>2112</v>
      </c>
      <c r="X1138" s="23">
        <f t="shared" si="122"/>
        <v>2021</v>
      </c>
      <c r="Y1138" s="23">
        <f t="shared" si="123"/>
        <v>2021</v>
      </c>
      <c r="Z1138" s="23" t="str">
        <f t="shared" si="119"/>
        <v>apr</v>
      </c>
      <c r="AA1138" s="23" t="str">
        <f t="shared" si="120"/>
        <v>mar</v>
      </c>
      <c r="AB1138" s="23" t="str">
        <f t="shared" si="124"/>
        <v>ti</v>
      </c>
      <c r="AC1138" s="23" t="str">
        <f t="shared" si="125"/>
        <v>fr</v>
      </c>
      <c r="AD1138" s="45"/>
      <c r="AE1138" s="45"/>
    </row>
    <row r="1139" spans="1:31" x14ac:dyDescent="0.25">
      <c r="A1139" s="45">
        <v>32721</v>
      </c>
      <c r="B1139" s="45"/>
      <c r="C1139" s="45">
        <v>10956</v>
      </c>
      <c r="D1139" s="52">
        <v>44306</v>
      </c>
      <c r="E1139" s="45">
        <v>1053065</v>
      </c>
      <c r="F1139" s="45">
        <v>408330</v>
      </c>
      <c r="G1139" s="45" t="s">
        <v>57</v>
      </c>
      <c r="H1139" s="34">
        <v>77542</v>
      </c>
      <c r="I1139" s="51">
        <v>18</v>
      </c>
      <c r="J1139" s="45">
        <v>-10</v>
      </c>
      <c r="K1139" s="45" t="s">
        <v>3102</v>
      </c>
      <c r="L1139" s="45">
        <v>291</v>
      </c>
      <c r="M1139" s="45">
        <v>281</v>
      </c>
      <c r="N1139" s="26">
        <v>10</v>
      </c>
      <c r="O1139" s="52">
        <v>44294</v>
      </c>
      <c r="P1139" s="26">
        <v>2116</v>
      </c>
      <c r="Q1139" s="45" t="s">
        <v>3105</v>
      </c>
      <c r="R1139" s="45" t="s">
        <v>3102</v>
      </c>
      <c r="S1139" s="45" t="s">
        <v>88</v>
      </c>
      <c r="T1139" s="45"/>
      <c r="V1139" s="45"/>
      <c r="W1139" s="23" t="str">
        <f t="shared" si="126"/>
        <v>2115</v>
      </c>
      <c r="X1139" s="23">
        <f t="shared" si="122"/>
        <v>2021</v>
      </c>
      <c r="Y1139" s="23">
        <f t="shared" si="123"/>
        <v>2021</v>
      </c>
      <c r="Z1139" s="23" t="str">
        <f t="shared" si="119"/>
        <v>apr</v>
      </c>
      <c r="AA1139" s="23" t="str">
        <f t="shared" si="120"/>
        <v>apr</v>
      </c>
      <c r="AB1139" s="23" t="str">
        <f t="shared" si="124"/>
        <v>ti</v>
      </c>
      <c r="AC1139" s="23" t="str">
        <f t="shared" si="125"/>
        <v>to</v>
      </c>
      <c r="AD1139" s="45"/>
      <c r="AE1139" s="45"/>
    </row>
    <row r="1140" spans="1:31" x14ac:dyDescent="0.25">
      <c r="A1140" s="45">
        <v>32722</v>
      </c>
      <c r="B1140" s="45"/>
      <c r="C1140" s="45">
        <v>10957</v>
      </c>
      <c r="D1140" s="52">
        <v>44306</v>
      </c>
      <c r="E1140" s="45">
        <v>1055298</v>
      </c>
      <c r="F1140" s="45">
        <v>500470</v>
      </c>
      <c r="G1140" s="45" t="s">
        <v>60</v>
      </c>
      <c r="H1140" s="34">
        <v>31997</v>
      </c>
      <c r="I1140" s="51">
        <v>13</v>
      </c>
      <c r="J1140" s="45">
        <v>-1</v>
      </c>
      <c r="K1140" s="45" t="s">
        <v>3102</v>
      </c>
      <c r="L1140" s="45">
        <v>64</v>
      </c>
      <c r="M1140" s="45">
        <v>63</v>
      </c>
      <c r="N1140" s="26">
        <v>1</v>
      </c>
      <c r="O1140" s="52">
        <v>44299</v>
      </c>
      <c r="P1140" s="26">
        <v>2116</v>
      </c>
      <c r="Q1140" s="45" t="s">
        <v>3110</v>
      </c>
      <c r="R1140" s="45" t="s">
        <v>3102</v>
      </c>
      <c r="S1140" s="45" t="s">
        <v>88</v>
      </c>
      <c r="T1140" s="45"/>
      <c r="V1140" s="45"/>
      <c r="W1140" s="23" t="str">
        <f t="shared" si="126"/>
        <v>2116</v>
      </c>
      <c r="X1140" s="23">
        <f t="shared" si="122"/>
        <v>2021</v>
      </c>
      <c r="Y1140" s="23">
        <f t="shared" si="123"/>
        <v>2021</v>
      </c>
      <c r="Z1140" s="23" t="str">
        <f t="shared" si="119"/>
        <v>apr</v>
      </c>
      <c r="AA1140" s="23" t="str">
        <f t="shared" si="120"/>
        <v>apr</v>
      </c>
      <c r="AB1140" s="23" t="str">
        <f t="shared" si="124"/>
        <v>ti</v>
      </c>
      <c r="AC1140" s="23" t="str">
        <f t="shared" si="125"/>
        <v>ti</v>
      </c>
      <c r="AD1140" s="45"/>
      <c r="AE1140" s="45"/>
    </row>
    <row r="1141" spans="1:31" x14ac:dyDescent="0.25">
      <c r="A1141" s="45">
        <v>32723</v>
      </c>
      <c r="B1141" s="45"/>
      <c r="C1141" s="45">
        <v>10958</v>
      </c>
      <c r="D1141" s="52">
        <v>44306</v>
      </c>
      <c r="E1141" s="45">
        <v>1050879</v>
      </c>
      <c r="F1141" s="45">
        <v>421717</v>
      </c>
      <c r="G1141" s="45" t="s">
        <v>60</v>
      </c>
      <c r="H1141" s="34">
        <v>47535</v>
      </c>
      <c r="I1141" s="51">
        <v>4</v>
      </c>
      <c r="J1141" s="45">
        <v>-3</v>
      </c>
      <c r="K1141" s="45" t="s">
        <v>3102</v>
      </c>
      <c r="L1141" s="45">
        <v>70</v>
      </c>
      <c r="M1141" s="45">
        <v>67</v>
      </c>
      <c r="N1141" s="26">
        <v>3</v>
      </c>
      <c r="O1141" s="52">
        <v>44292</v>
      </c>
      <c r="P1141" s="26">
        <v>2116</v>
      </c>
      <c r="Q1141" s="45" t="s">
        <v>3835</v>
      </c>
      <c r="R1141" s="45" t="s">
        <v>3102</v>
      </c>
      <c r="S1141" s="45" t="s">
        <v>89</v>
      </c>
      <c r="T1141" s="45"/>
      <c r="V1141" s="45"/>
      <c r="W1141" s="23" t="str">
        <f t="shared" si="126"/>
        <v>2115</v>
      </c>
      <c r="X1141" s="23">
        <f t="shared" si="122"/>
        <v>2021</v>
      </c>
      <c r="Y1141" s="23">
        <f t="shared" si="123"/>
        <v>2021</v>
      </c>
      <c r="Z1141" s="23" t="str">
        <f t="shared" si="119"/>
        <v>apr</v>
      </c>
      <c r="AA1141" s="23" t="str">
        <f t="shared" si="120"/>
        <v>apr</v>
      </c>
      <c r="AB1141" s="23" t="str">
        <f t="shared" si="124"/>
        <v>ti</v>
      </c>
      <c r="AC1141" s="23" t="str">
        <f t="shared" si="125"/>
        <v>ti</v>
      </c>
      <c r="AD1141" s="45"/>
      <c r="AE1141" s="45"/>
    </row>
    <row r="1142" spans="1:31" x14ac:dyDescent="0.25">
      <c r="A1142" s="45">
        <v>32724</v>
      </c>
      <c r="B1142" s="45"/>
      <c r="C1142" s="45">
        <v>10959</v>
      </c>
      <c r="D1142" s="52">
        <v>44306</v>
      </c>
      <c r="E1142" s="45">
        <v>1050879</v>
      </c>
      <c r="F1142" s="45">
        <v>421717</v>
      </c>
      <c r="G1142" s="45" t="s">
        <v>60</v>
      </c>
      <c r="H1142" s="45">
        <v>41943</v>
      </c>
      <c r="I1142" s="51">
        <v>3</v>
      </c>
      <c r="J1142" s="45">
        <v>-2</v>
      </c>
      <c r="K1142" s="45" t="s">
        <v>3102</v>
      </c>
      <c r="L1142" s="45">
        <v>151</v>
      </c>
      <c r="M1142" s="45">
        <v>149</v>
      </c>
      <c r="N1142" s="26">
        <v>2</v>
      </c>
      <c r="O1142" s="52">
        <v>44292</v>
      </c>
      <c r="P1142" s="26">
        <v>2116</v>
      </c>
      <c r="Q1142" s="45" t="s">
        <v>3835</v>
      </c>
      <c r="R1142" s="45" t="s">
        <v>3102</v>
      </c>
      <c r="S1142" s="45" t="s">
        <v>89</v>
      </c>
      <c r="T1142" s="45"/>
      <c r="V1142" s="45"/>
      <c r="W1142" s="23" t="str">
        <f t="shared" si="126"/>
        <v>2115</v>
      </c>
      <c r="X1142" s="23">
        <f t="shared" si="122"/>
        <v>2021</v>
      </c>
      <c r="Y1142" s="23">
        <f t="shared" si="123"/>
        <v>2021</v>
      </c>
      <c r="Z1142" s="23" t="str">
        <f t="shared" si="119"/>
        <v>apr</v>
      </c>
      <c r="AA1142" s="23" t="str">
        <f t="shared" si="120"/>
        <v>apr</v>
      </c>
      <c r="AB1142" s="23" t="str">
        <f t="shared" si="124"/>
        <v>ti</v>
      </c>
      <c r="AC1142" s="23" t="str">
        <f t="shared" si="125"/>
        <v>ti</v>
      </c>
      <c r="AD1142" s="45"/>
      <c r="AE1142" s="45"/>
    </row>
    <row r="1143" spans="1:31" x14ac:dyDescent="0.25">
      <c r="A1143" s="45">
        <v>32725</v>
      </c>
      <c r="B1143" s="45"/>
      <c r="C1143" s="45">
        <v>10960</v>
      </c>
      <c r="D1143" s="52">
        <v>44306</v>
      </c>
      <c r="E1143" s="45">
        <v>1050879</v>
      </c>
      <c r="F1143" s="45">
        <v>421717</v>
      </c>
      <c r="G1143" s="45" t="s">
        <v>60</v>
      </c>
      <c r="H1143" s="34">
        <v>41942</v>
      </c>
      <c r="I1143" s="51">
        <v>3</v>
      </c>
      <c r="J1143" s="45">
        <v>-2</v>
      </c>
      <c r="K1143" s="45" t="s">
        <v>3102</v>
      </c>
      <c r="L1143" s="45">
        <v>58</v>
      </c>
      <c r="M1143" s="45">
        <v>57</v>
      </c>
      <c r="N1143" s="26">
        <v>1</v>
      </c>
      <c r="O1143" s="52">
        <v>44292</v>
      </c>
      <c r="P1143" s="26">
        <v>2116</v>
      </c>
      <c r="Q1143" s="45" t="s">
        <v>3835</v>
      </c>
      <c r="R1143" s="45" t="s">
        <v>3102</v>
      </c>
      <c r="S1143" s="45" t="s">
        <v>89</v>
      </c>
      <c r="T1143" s="45"/>
      <c r="V1143" s="45"/>
      <c r="W1143" s="23" t="str">
        <f t="shared" si="126"/>
        <v>2115</v>
      </c>
      <c r="X1143" s="23">
        <f t="shared" si="122"/>
        <v>2021</v>
      </c>
      <c r="Y1143" s="23">
        <f t="shared" si="123"/>
        <v>2021</v>
      </c>
      <c r="Z1143" s="23" t="str">
        <f t="shared" si="119"/>
        <v>apr</v>
      </c>
      <c r="AA1143" s="23" t="str">
        <f t="shared" si="120"/>
        <v>apr</v>
      </c>
      <c r="AB1143" s="23" t="str">
        <f t="shared" si="124"/>
        <v>ti</v>
      </c>
      <c r="AC1143" s="23" t="str">
        <f t="shared" si="125"/>
        <v>ti</v>
      </c>
      <c r="AD1143" s="45"/>
      <c r="AE1143" s="45"/>
    </row>
    <row r="1144" spans="1:31" x14ac:dyDescent="0.25">
      <c r="A1144" s="45">
        <v>32726</v>
      </c>
      <c r="B1144" s="45"/>
      <c r="C1144" s="45">
        <v>10961</v>
      </c>
      <c r="D1144" s="52">
        <v>44306</v>
      </c>
      <c r="E1144" s="45">
        <v>1054432</v>
      </c>
      <c r="F1144" s="45">
        <v>3451</v>
      </c>
      <c r="G1144" s="45" t="s">
        <v>60</v>
      </c>
      <c r="H1144" s="34">
        <v>55005</v>
      </c>
      <c r="I1144" s="51">
        <v>10</v>
      </c>
      <c r="J1144" s="45">
        <v>-10</v>
      </c>
      <c r="K1144" s="45" t="s">
        <v>3051</v>
      </c>
      <c r="L1144" s="45">
        <v>327</v>
      </c>
      <c r="M1144" s="45">
        <v>327</v>
      </c>
      <c r="N1144" s="26">
        <v>0</v>
      </c>
      <c r="O1144" s="52">
        <v>44293</v>
      </c>
      <c r="P1144" s="26">
        <v>2116</v>
      </c>
      <c r="Q1144" s="45" t="s">
        <v>3835</v>
      </c>
      <c r="R1144" s="45" t="s">
        <v>3051</v>
      </c>
      <c r="S1144" s="45" t="s">
        <v>89</v>
      </c>
      <c r="T1144" s="45"/>
      <c r="V1144" s="45"/>
      <c r="W1144" s="23" t="str">
        <f t="shared" si="126"/>
        <v>2115</v>
      </c>
      <c r="X1144" s="23">
        <f t="shared" si="122"/>
        <v>2021</v>
      </c>
      <c r="Y1144" s="23">
        <f t="shared" si="123"/>
        <v>2021</v>
      </c>
      <c r="Z1144" s="23" t="str">
        <f t="shared" si="119"/>
        <v>apr</v>
      </c>
      <c r="AA1144" s="23" t="str">
        <f t="shared" si="120"/>
        <v>apr</v>
      </c>
      <c r="AB1144" s="23" t="str">
        <f t="shared" si="124"/>
        <v>ti</v>
      </c>
      <c r="AC1144" s="23" t="str">
        <f t="shared" si="125"/>
        <v>on</v>
      </c>
      <c r="AD1144" s="45"/>
      <c r="AE1144" s="45"/>
    </row>
    <row r="1145" spans="1:31" x14ac:dyDescent="0.25">
      <c r="A1145" s="45">
        <v>32727</v>
      </c>
      <c r="B1145" s="45"/>
      <c r="C1145" s="45">
        <v>10962</v>
      </c>
      <c r="D1145" s="52">
        <v>44306</v>
      </c>
      <c r="E1145" s="45">
        <v>1055146</v>
      </c>
      <c r="F1145" s="45">
        <v>500272</v>
      </c>
      <c r="G1145" s="45" t="s">
        <v>60</v>
      </c>
      <c r="H1145" s="34">
        <v>77645</v>
      </c>
      <c r="I1145" s="51">
        <v>1</v>
      </c>
      <c r="J1145" s="45">
        <v>-1</v>
      </c>
      <c r="K1145" s="45" t="s">
        <v>3102</v>
      </c>
      <c r="L1145" s="45">
        <v>338</v>
      </c>
      <c r="M1145" s="45">
        <v>338</v>
      </c>
      <c r="N1145" s="26">
        <v>0</v>
      </c>
      <c r="O1145" s="52">
        <v>44298</v>
      </c>
      <c r="P1145" s="26">
        <v>2116</v>
      </c>
      <c r="Q1145" s="45" t="s">
        <v>3809</v>
      </c>
      <c r="R1145" s="45" t="s">
        <v>3051</v>
      </c>
      <c r="S1145" s="45" t="s">
        <v>89</v>
      </c>
      <c r="T1145" s="45"/>
      <c r="V1145" s="45"/>
      <c r="W1145" s="23" t="str">
        <f t="shared" si="126"/>
        <v>2116</v>
      </c>
      <c r="X1145" s="23">
        <f t="shared" si="122"/>
        <v>2021</v>
      </c>
      <c r="Y1145" s="23">
        <f t="shared" si="123"/>
        <v>2021</v>
      </c>
      <c r="Z1145" s="23" t="str">
        <f t="shared" si="119"/>
        <v>apr</v>
      </c>
      <c r="AA1145" s="23" t="str">
        <f t="shared" si="120"/>
        <v>apr</v>
      </c>
      <c r="AB1145" s="23" t="str">
        <f t="shared" si="124"/>
        <v>ti</v>
      </c>
      <c r="AC1145" s="23" t="str">
        <f t="shared" si="125"/>
        <v>ma</v>
      </c>
      <c r="AD1145" s="45"/>
      <c r="AE1145" s="45"/>
    </row>
    <row r="1146" spans="1:31" x14ac:dyDescent="0.25">
      <c r="A1146" s="45">
        <v>32728</v>
      </c>
      <c r="B1146" s="45"/>
      <c r="C1146" s="45">
        <v>10964</v>
      </c>
      <c r="D1146" s="52">
        <v>44307</v>
      </c>
      <c r="E1146" s="45">
        <v>1055784</v>
      </c>
      <c r="F1146" s="45">
        <v>3379</v>
      </c>
      <c r="G1146" s="45" t="s">
        <v>60</v>
      </c>
      <c r="H1146" s="34">
        <v>77644</v>
      </c>
      <c r="I1146" s="51">
        <v>15</v>
      </c>
      <c r="J1146" s="45">
        <v>-5</v>
      </c>
      <c r="K1146" s="45" t="s">
        <v>3102</v>
      </c>
      <c r="L1146" s="45">
        <v>43</v>
      </c>
      <c r="M1146" s="45">
        <v>43</v>
      </c>
      <c r="N1146" s="26">
        <v>0</v>
      </c>
      <c r="O1146" s="52">
        <v>44308</v>
      </c>
      <c r="P1146" s="26">
        <v>2116</v>
      </c>
      <c r="Q1146" s="45" t="s">
        <v>3384</v>
      </c>
      <c r="R1146" s="45" t="s">
        <v>3051</v>
      </c>
      <c r="S1146" s="45" t="s">
        <v>88</v>
      </c>
      <c r="T1146" s="45"/>
      <c r="V1146" s="45"/>
      <c r="W1146" s="23" t="str">
        <f t="shared" si="126"/>
        <v>2117</v>
      </c>
      <c r="X1146" s="23">
        <f t="shared" si="122"/>
        <v>2021</v>
      </c>
      <c r="Y1146" s="23">
        <f t="shared" si="123"/>
        <v>2021</v>
      </c>
      <c r="Z1146" s="23" t="str">
        <f t="shared" si="119"/>
        <v>apr</v>
      </c>
      <c r="AA1146" s="23" t="str">
        <f t="shared" si="120"/>
        <v>apr</v>
      </c>
      <c r="AB1146" s="23" t="str">
        <f t="shared" si="124"/>
        <v>on</v>
      </c>
      <c r="AC1146" s="23" t="str">
        <f t="shared" si="125"/>
        <v>to</v>
      </c>
      <c r="AD1146" s="45"/>
      <c r="AE1146" s="45"/>
    </row>
    <row r="1147" spans="1:31" x14ac:dyDescent="0.25">
      <c r="A1147" s="45">
        <v>32729</v>
      </c>
      <c r="B1147" s="45"/>
      <c r="C1147" s="45">
        <v>10965</v>
      </c>
      <c r="D1147" s="52">
        <v>44307</v>
      </c>
      <c r="E1147" s="45">
        <v>1054590</v>
      </c>
      <c r="F1147" s="45">
        <v>421304</v>
      </c>
      <c r="G1147" s="45" t="s">
        <v>60</v>
      </c>
      <c r="H1147" s="34">
        <v>707752</v>
      </c>
      <c r="I1147" s="51">
        <v>24</v>
      </c>
      <c r="J1147" s="45">
        <v>-12</v>
      </c>
      <c r="K1147" s="45" t="s">
        <v>3051</v>
      </c>
      <c r="L1147" s="45">
        <v>476</v>
      </c>
      <c r="M1147" s="45">
        <v>476</v>
      </c>
      <c r="N1147" s="26">
        <v>0</v>
      </c>
      <c r="O1147" s="52">
        <v>44305</v>
      </c>
      <c r="P1147" s="26">
        <v>2116</v>
      </c>
      <c r="Q1147" s="45" t="s">
        <v>3737</v>
      </c>
      <c r="R1147" s="45" t="s">
        <v>3051</v>
      </c>
      <c r="S1147" s="45" t="s">
        <v>89</v>
      </c>
      <c r="T1147" s="45"/>
      <c r="V1147" s="45"/>
      <c r="W1147" s="23" t="str">
        <f t="shared" si="126"/>
        <v>2117</v>
      </c>
      <c r="X1147" s="23">
        <f t="shared" si="122"/>
        <v>2021</v>
      </c>
      <c r="Y1147" s="23">
        <f t="shared" si="123"/>
        <v>2021</v>
      </c>
      <c r="Z1147" s="23" t="str">
        <f t="shared" ref="Z1147:Z1210" si="127">TEXT(D1147,"MMM")</f>
        <v>apr</v>
      </c>
      <c r="AA1147" s="23" t="str">
        <f t="shared" ref="AA1147:AA1210" si="128">TEXT(O1147,"MMM")</f>
        <v>apr</v>
      </c>
      <c r="AB1147" s="23" t="str">
        <f t="shared" si="124"/>
        <v>on</v>
      </c>
      <c r="AC1147" s="23" t="str">
        <f t="shared" si="125"/>
        <v>ma</v>
      </c>
      <c r="AD1147" s="45"/>
      <c r="AE1147" s="45"/>
    </row>
    <row r="1148" spans="1:31" x14ac:dyDescent="0.25">
      <c r="A1148" s="45">
        <v>32730</v>
      </c>
      <c r="B1148" s="45"/>
      <c r="C1148" s="45">
        <v>10966</v>
      </c>
      <c r="D1148" s="52">
        <v>44307</v>
      </c>
      <c r="E1148" s="45">
        <v>1055249</v>
      </c>
      <c r="F1148" s="45">
        <v>407005</v>
      </c>
      <c r="G1148" s="45" t="s">
        <v>57</v>
      </c>
      <c r="H1148" s="34">
        <v>40133</v>
      </c>
      <c r="I1148" s="51">
        <v>20</v>
      </c>
      <c r="J1148" s="45">
        <v>-18</v>
      </c>
      <c r="K1148" s="45" t="s">
        <v>3051</v>
      </c>
      <c r="L1148" s="45">
        <v>106</v>
      </c>
      <c r="M1148" s="45">
        <v>88</v>
      </c>
      <c r="N1148" s="26">
        <v>18</v>
      </c>
      <c r="O1148" s="52">
        <v>44299</v>
      </c>
      <c r="P1148" s="26">
        <v>2116</v>
      </c>
      <c r="Q1148" s="45" t="s">
        <v>3269</v>
      </c>
      <c r="R1148" s="45" t="s">
        <v>3102</v>
      </c>
      <c r="S1148" s="45" t="s">
        <v>88</v>
      </c>
      <c r="T1148" s="45"/>
      <c r="V1148" s="45"/>
      <c r="W1148" s="23" t="str">
        <f t="shared" si="126"/>
        <v>2116</v>
      </c>
      <c r="X1148" s="23">
        <f t="shared" ref="X1148:X1211" si="129">YEAR(D1148)</f>
        <v>2021</v>
      </c>
      <c r="Y1148" s="23">
        <f t="shared" ref="Y1148:Y1211" si="130">YEAR(O1148)</f>
        <v>2021</v>
      </c>
      <c r="Z1148" s="23" t="str">
        <f t="shared" si="127"/>
        <v>apr</v>
      </c>
      <c r="AA1148" s="23" t="str">
        <f t="shared" si="128"/>
        <v>apr</v>
      </c>
      <c r="AB1148" s="23" t="str">
        <f t="shared" ref="AB1148:AB1211" si="131">TEXT(D1148,"DDD")</f>
        <v>on</v>
      </c>
      <c r="AC1148" s="23" t="str">
        <f t="shared" ref="AC1148:AC1211" si="132">TEXT(O1148,"DDD")</f>
        <v>ti</v>
      </c>
      <c r="AD1148" s="45"/>
      <c r="AE1148" s="45"/>
    </row>
    <row r="1149" spans="1:31" x14ac:dyDescent="0.25">
      <c r="A1149" s="45">
        <v>32731</v>
      </c>
      <c r="B1149" s="45"/>
      <c r="C1149" s="45">
        <v>10967</v>
      </c>
      <c r="D1149" s="52">
        <v>44307</v>
      </c>
      <c r="E1149" s="45">
        <v>1055249</v>
      </c>
      <c r="F1149" s="45">
        <v>407005</v>
      </c>
      <c r="G1149" s="45" t="s">
        <v>57</v>
      </c>
      <c r="H1149" s="34">
        <v>93209</v>
      </c>
      <c r="I1149" s="51">
        <v>8</v>
      </c>
      <c r="J1149" s="45">
        <v>-6</v>
      </c>
      <c r="K1149" s="45" t="s">
        <v>3051</v>
      </c>
      <c r="L1149" s="45">
        <v>109</v>
      </c>
      <c r="M1149" s="45">
        <v>104</v>
      </c>
      <c r="N1149" s="26">
        <v>5</v>
      </c>
      <c r="O1149" s="52">
        <v>44299</v>
      </c>
      <c r="P1149" s="26">
        <v>2116</v>
      </c>
      <c r="Q1149" s="45" t="s">
        <v>3269</v>
      </c>
      <c r="R1149" s="45" t="s">
        <v>3102</v>
      </c>
      <c r="S1149" s="45" t="s">
        <v>88</v>
      </c>
      <c r="T1149" s="45"/>
      <c r="V1149" s="45"/>
      <c r="W1149" s="23" t="str">
        <f t="shared" si="126"/>
        <v>2116</v>
      </c>
      <c r="X1149" s="23">
        <f t="shared" si="129"/>
        <v>2021</v>
      </c>
      <c r="Y1149" s="23">
        <f t="shared" si="130"/>
        <v>2021</v>
      </c>
      <c r="Z1149" s="23" t="str">
        <f t="shared" si="127"/>
        <v>apr</v>
      </c>
      <c r="AA1149" s="23" t="str">
        <f t="shared" si="128"/>
        <v>apr</v>
      </c>
      <c r="AB1149" s="23" t="str">
        <f t="shared" si="131"/>
        <v>on</v>
      </c>
      <c r="AC1149" s="23" t="str">
        <f t="shared" si="132"/>
        <v>ti</v>
      </c>
      <c r="AD1149" s="45"/>
      <c r="AE1149" s="45"/>
    </row>
    <row r="1150" spans="1:31" x14ac:dyDescent="0.25">
      <c r="A1150" s="45">
        <v>32732</v>
      </c>
      <c r="B1150" s="45"/>
      <c r="C1150" s="45">
        <v>10968</v>
      </c>
      <c r="D1150" s="52">
        <v>44307</v>
      </c>
      <c r="E1150" s="45">
        <v>1056106</v>
      </c>
      <c r="F1150" s="45">
        <v>70103366</v>
      </c>
      <c r="G1150" s="45" t="s">
        <v>60</v>
      </c>
      <c r="H1150" s="34">
        <v>522752</v>
      </c>
      <c r="I1150" s="51">
        <v>60</v>
      </c>
      <c r="J1150" s="45">
        <v>5</v>
      </c>
      <c r="K1150" s="45" t="s">
        <v>3051</v>
      </c>
      <c r="L1150" s="45">
        <v>453</v>
      </c>
      <c r="M1150" s="45">
        <v>458</v>
      </c>
      <c r="N1150" s="26">
        <v>-5</v>
      </c>
      <c r="O1150" s="52">
        <v>44306</v>
      </c>
      <c r="P1150" s="26">
        <v>2116</v>
      </c>
      <c r="Q1150" s="45" t="s">
        <v>3106</v>
      </c>
      <c r="R1150" s="45" t="s">
        <v>3102</v>
      </c>
      <c r="S1150" s="45" t="s">
        <v>88</v>
      </c>
      <c r="T1150" s="45"/>
      <c r="V1150" s="45"/>
      <c r="W1150" s="23" t="str">
        <f t="shared" si="126"/>
        <v>2117</v>
      </c>
      <c r="X1150" s="23">
        <f t="shared" si="129"/>
        <v>2021</v>
      </c>
      <c r="Y1150" s="23">
        <f t="shared" si="130"/>
        <v>2021</v>
      </c>
      <c r="Z1150" s="23" t="str">
        <f t="shared" si="127"/>
        <v>apr</v>
      </c>
      <c r="AA1150" s="23" t="str">
        <f t="shared" si="128"/>
        <v>apr</v>
      </c>
      <c r="AB1150" s="23" t="str">
        <f t="shared" si="131"/>
        <v>on</v>
      </c>
      <c r="AC1150" s="23" t="str">
        <f t="shared" si="132"/>
        <v>ti</v>
      </c>
      <c r="AD1150" s="45"/>
      <c r="AE1150" s="45"/>
    </row>
    <row r="1151" spans="1:31" x14ac:dyDescent="0.25">
      <c r="A1151" s="45">
        <v>32733</v>
      </c>
      <c r="B1151" s="45"/>
      <c r="C1151" s="45">
        <v>10969</v>
      </c>
      <c r="D1151" s="52">
        <v>44307</v>
      </c>
      <c r="E1151" s="45">
        <v>1056243</v>
      </c>
      <c r="F1151" s="45">
        <v>97125644</v>
      </c>
      <c r="G1151" s="45" t="s">
        <v>60</v>
      </c>
      <c r="H1151" s="34" t="s">
        <v>62</v>
      </c>
      <c r="I1151" s="51">
        <v>10</v>
      </c>
      <c r="J1151" s="45">
        <v>-10</v>
      </c>
      <c r="K1151" s="45" t="s">
        <v>3051</v>
      </c>
      <c r="L1151" s="45">
        <v>287</v>
      </c>
      <c r="M1151" s="45">
        <v>277</v>
      </c>
      <c r="N1151" s="26">
        <v>10</v>
      </c>
      <c r="O1151" s="52">
        <v>44305</v>
      </c>
      <c r="P1151" s="26">
        <v>2116</v>
      </c>
      <c r="Q1151" s="45" t="s">
        <v>3830</v>
      </c>
      <c r="R1151" s="45" t="s">
        <v>3102</v>
      </c>
      <c r="S1151" s="45" t="s">
        <v>89</v>
      </c>
      <c r="T1151" s="45"/>
      <c r="V1151" s="45"/>
      <c r="W1151" s="23" t="str">
        <f t="shared" si="126"/>
        <v>2117</v>
      </c>
      <c r="X1151" s="23">
        <f t="shared" si="129"/>
        <v>2021</v>
      </c>
      <c r="Y1151" s="23">
        <f t="shared" si="130"/>
        <v>2021</v>
      </c>
      <c r="Z1151" s="23" t="str">
        <f t="shared" si="127"/>
        <v>apr</v>
      </c>
      <c r="AA1151" s="23" t="str">
        <f t="shared" si="128"/>
        <v>apr</v>
      </c>
      <c r="AB1151" s="23" t="str">
        <f t="shared" si="131"/>
        <v>on</v>
      </c>
      <c r="AC1151" s="23" t="str">
        <f t="shared" si="132"/>
        <v>ma</v>
      </c>
      <c r="AD1151" s="45"/>
      <c r="AE1151" s="45"/>
    </row>
    <row r="1152" spans="1:31" x14ac:dyDescent="0.25">
      <c r="A1152" s="45">
        <v>32734</v>
      </c>
      <c r="B1152" s="45"/>
      <c r="C1152" s="45">
        <v>10970</v>
      </c>
      <c r="D1152" s="52">
        <v>44307</v>
      </c>
      <c r="E1152" s="45">
        <v>1056272</v>
      </c>
      <c r="F1152" s="45">
        <v>96341300</v>
      </c>
      <c r="G1152" s="45" t="s">
        <v>57</v>
      </c>
      <c r="H1152" s="34">
        <v>691133</v>
      </c>
      <c r="I1152" s="51">
        <v>400</v>
      </c>
      <c r="J1152" s="45">
        <v>-200</v>
      </c>
      <c r="K1152" s="45" t="s">
        <v>3051</v>
      </c>
      <c r="L1152" s="45">
        <v>295</v>
      </c>
      <c r="M1152" s="45">
        <v>485</v>
      </c>
      <c r="N1152" s="26">
        <v>190</v>
      </c>
      <c r="O1152" s="52">
        <v>44306</v>
      </c>
      <c r="P1152" s="26">
        <v>2116</v>
      </c>
      <c r="Q1152" s="45" t="s">
        <v>3111</v>
      </c>
      <c r="R1152" s="45" t="s">
        <v>3102</v>
      </c>
      <c r="S1152" s="45" t="s">
        <v>89</v>
      </c>
      <c r="T1152" s="45"/>
      <c r="V1152" s="45"/>
      <c r="W1152" s="23" t="str">
        <f t="shared" ref="W1152:W1183" si="133">CONCATENATE(RIGHT(TEXT(YEAR(O1152),"#"),2),TEXT(WEEKNUM(O1152),"0#"))</f>
        <v>2117</v>
      </c>
      <c r="X1152" s="23">
        <f t="shared" si="129"/>
        <v>2021</v>
      </c>
      <c r="Y1152" s="23">
        <f t="shared" si="130"/>
        <v>2021</v>
      </c>
      <c r="Z1152" s="23" t="str">
        <f t="shared" si="127"/>
        <v>apr</v>
      </c>
      <c r="AA1152" s="23" t="str">
        <f t="shared" si="128"/>
        <v>apr</v>
      </c>
      <c r="AB1152" s="23" t="str">
        <f t="shared" si="131"/>
        <v>on</v>
      </c>
      <c r="AC1152" s="23" t="str">
        <f t="shared" si="132"/>
        <v>ti</v>
      </c>
      <c r="AD1152" s="45"/>
      <c r="AE1152" s="45"/>
    </row>
    <row r="1153" spans="1:31" x14ac:dyDescent="0.25">
      <c r="A1153" s="45">
        <v>32735</v>
      </c>
      <c r="B1153" s="45"/>
      <c r="C1153" s="45">
        <v>10976</v>
      </c>
      <c r="D1153" s="52">
        <v>44308</v>
      </c>
      <c r="E1153" s="45">
        <v>1056236</v>
      </c>
      <c r="F1153" s="45">
        <v>79211102</v>
      </c>
      <c r="G1153" s="45" t="s">
        <v>60</v>
      </c>
      <c r="H1153" s="45" t="s">
        <v>62</v>
      </c>
      <c r="I1153" s="51">
        <v>0</v>
      </c>
      <c r="J1153" s="45">
        <v>10</v>
      </c>
      <c r="K1153" s="45" t="s">
        <v>3051</v>
      </c>
      <c r="L1153" s="45">
        <v>287</v>
      </c>
      <c r="M1153" s="45">
        <v>277</v>
      </c>
      <c r="N1153" s="26">
        <v>10</v>
      </c>
      <c r="O1153" s="52">
        <v>44306</v>
      </c>
      <c r="P1153" s="26">
        <v>2116</v>
      </c>
      <c r="Q1153" s="45" t="s">
        <v>3830</v>
      </c>
      <c r="R1153" s="45" t="s">
        <v>3102</v>
      </c>
      <c r="S1153" s="45" t="s">
        <v>89</v>
      </c>
      <c r="T1153" s="45"/>
      <c r="V1153" s="45"/>
      <c r="W1153" s="23" t="str">
        <f t="shared" si="133"/>
        <v>2117</v>
      </c>
      <c r="X1153" s="23">
        <f t="shared" si="129"/>
        <v>2021</v>
      </c>
      <c r="Y1153" s="23">
        <f t="shared" si="130"/>
        <v>2021</v>
      </c>
      <c r="Z1153" s="23" t="str">
        <f t="shared" si="127"/>
        <v>apr</v>
      </c>
      <c r="AA1153" s="23" t="str">
        <f t="shared" si="128"/>
        <v>apr</v>
      </c>
      <c r="AB1153" s="23" t="str">
        <f t="shared" si="131"/>
        <v>to</v>
      </c>
      <c r="AC1153" s="23" t="str">
        <f t="shared" si="132"/>
        <v>ti</v>
      </c>
      <c r="AD1153" s="45"/>
      <c r="AE1153" s="45"/>
    </row>
    <row r="1154" spans="1:31" x14ac:dyDescent="0.25">
      <c r="A1154" s="45">
        <v>32736</v>
      </c>
      <c r="B1154" s="45"/>
      <c r="C1154" s="45">
        <v>10978</v>
      </c>
      <c r="D1154" s="52">
        <v>44308</v>
      </c>
      <c r="E1154" s="45">
        <v>1054851</v>
      </c>
      <c r="F1154" s="45">
        <v>600010</v>
      </c>
      <c r="G1154" s="45" t="s">
        <v>60</v>
      </c>
      <c r="H1154" s="34">
        <v>31994</v>
      </c>
      <c r="I1154" s="51">
        <v>4</v>
      </c>
      <c r="J1154" s="45">
        <v>-4</v>
      </c>
      <c r="K1154" s="45" t="s">
        <v>3102</v>
      </c>
      <c r="L1154" s="45">
        <v>57</v>
      </c>
      <c r="M1154" s="45">
        <v>56</v>
      </c>
      <c r="N1154" s="26">
        <v>1</v>
      </c>
      <c r="O1154" s="52">
        <v>44302</v>
      </c>
      <c r="P1154" s="26">
        <v>2116</v>
      </c>
      <c r="Q1154" s="45" t="s">
        <v>70</v>
      </c>
      <c r="R1154" s="45" t="s">
        <v>3051</v>
      </c>
      <c r="S1154" s="45" t="s">
        <v>88</v>
      </c>
      <c r="T1154" s="45"/>
      <c r="V1154" s="45"/>
      <c r="W1154" s="23" t="str">
        <f t="shared" si="133"/>
        <v>2116</v>
      </c>
      <c r="X1154" s="23">
        <f t="shared" si="129"/>
        <v>2021</v>
      </c>
      <c r="Y1154" s="23">
        <f t="shared" si="130"/>
        <v>2021</v>
      </c>
      <c r="Z1154" s="23" t="str">
        <f t="shared" si="127"/>
        <v>apr</v>
      </c>
      <c r="AA1154" s="23" t="str">
        <f t="shared" si="128"/>
        <v>apr</v>
      </c>
      <c r="AB1154" s="23" t="str">
        <f t="shared" si="131"/>
        <v>to</v>
      </c>
      <c r="AC1154" s="23" t="str">
        <f t="shared" si="132"/>
        <v>fr</v>
      </c>
      <c r="AD1154" s="45"/>
      <c r="AE1154" s="45"/>
    </row>
    <row r="1155" spans="1:31" x14ac:dyDescent="0.25">
      <c r="A1155" s="45">
        <v>32737</v>
      </c>
      <c r="B1155" s="45"/>
      <c r="C1155" s="45">
        <v>10982</v>
      </c>
      <c r="D1155" s="52">
        <v>44308</v>
      </c>
      <c r="E1155" s="45">
        <v>1055344</v>
      </c>
      <c r="F1155" s="45">
        <v>501231</v>
      </c>
      <c r="G1155" s="45" t="s">
        <v>60</v>
      </c>
      <c r="H1155" s="34">
        <v>56734</v>
      </c>
      <c r="I1155" s="51">
        <v>1</v>
      </c>
      <c r="J1155" s="45">
        <v>-1</v>
      </c>
      <c r="K1155" s="45" t="s">
        <v>3102</v>
      </c>
      <c r="L1155" s="45">
        <v>75</v>
      </c>
      <c r="M1155" s="45">
        <v>74</v>
      </c>
      <c r="N1155" s="26">
        <v>1</v>
      </c>
      <c r="O1155" s="52">
        <v>44300</v>
      </c>
      <c r="P1155" s="26">
        <v>2116</v>
      </c>
      <c r="Q1155" s="45" t="s">
        <v>3830</v>
      </c>
      <c r="R1155" s="45" t="s">
        <v>3102</v>
      </c>
      <c r="S1155" s="45" t="s">
        <v>88</v>
      </c>
      <c r="T1155" s="45"/>
      <c r="V1155" s="45"/>
      <c r="W1155" s="23" t="str">
        <f t="shared" si="133"/>
        <v>2116</v>
      </c>
      <c r="X1155" s="23">
        <f t="shared" si="129"/>
        <v>2021</v>
      </c>
      <c r="Y1155" s="23">
        <f t="shared" si="130"/>
        <v>2021</v>
      </c>
      <c r="Z1155" s="23" t="str">
        <f t="shared" si="127"/>
        <v>apr</v>
      </c>
      <c r="AA1155" s="23" t="str">
        <f t="shared" si="128"/>
        <v>apr</v>
      </c>
      <c r="AB1155" s="23" t="str">
        <f t="shared" si="131"/>
        <v>to</v>
      </c>
      <c r="AC1155" s="23" t="str">
        <f t="shared" si="132"/>
        <v>on</v>
      </c>
      <c r="AD1155" s="45"/>
      <c r="AE1155" s="45"/>
    </row>
    <row r="1156" spans="1:31" x14ac:dyDescent="0.25">
      <c r="A1156" s="45">
        <v>32738</v>
      </c>
      <c r="B1156" s="45"/>
      <c r="C1156" s="45">
        <v>10983</v>
      </c>
      <c r="D1156" s="52">
        <v>44308</v>
      </c>
      <c r="E1156" s="45">
        <v>1055602</v>
      </c>
      <c r="F1156" s="45">
        <v>423202</v>
      </c>
      <c r="G1156" s="45" t="s">
        <v>60</v>
      </c>
      <c r="H1156" s="34">
        <v>56876</v>
      </c>
      <c r="I1156" s="51">
        <v>42</v>
      </c>
      <c r="J1156" s="45">
        <v>-6</v>
      </c>
      <c r="K1156" s="45" t="s">
        <v>3051</v>
      </c>
      <c r="L1156" s="45">
        <v>129</v>
      </c>
      <c r="M1156" s="45">
        <v>124</v>
      </c>
      <c r="N1156" s="26">
        <v>5</v>
      </c>
      <c r="O1156" s="52">
        <v>44301</v>
      </c>
      <c r="P1156" s="26">
        <v>2116</v>
      </c>
      <c r="Q1156" s="45" t="s">
        <v>3106</v>
      </c>
      <c r="R1156" s="45" t="s">
        <v>3102</v>
      </c>
      <c r="S1156" s="45" t="s">
        <v>88</v>
      </c>
      <c r="T1156" s="45"/>
      <c r="V1156" s="45"/>
      <c r="W1156" s="23" t="str">
        <f t="shared" si="133"/>
        <v>2116</v>
      </c>
      <c r="X1156" s="23">
        <f t="shared" si="129"/>
        <v>2021</v>
      </c>
      <c r="Y1156" s="23">
        <f t="shared" si="130"/>
        <v>2021</v>
      </c>
      <c r="Z1156" s="23" t="str">
        <f t="shared" si="127"/>
        <v>apr</v>
      </c>
      <c r="AA1156" s="23" t="str">
        <f t="shared" si="128"/>
        <v>apr</v>
      </c>
      <c r="AB1156" s="23" t="str">
        <f t="shared" si="131"/>
        <v>to</v>
      </c>
      <c r="AC1156" s="23" t="str">
        <f t="shared" si="132"/>
        <v>to</v>
      </c>
      <c r="AD1156" s="45"/>
      <c r="AE1156" s="45"/>
    </row>
    <row r="1157" spans="1:31" x14ac:dyDescent="0.25">
      <c r="A1157" s="45">
        <v>32739</v>
      </c>
      <c r="B1157" s="45"/>
      <c r="C1157" s="45">
        <v>10987</v>
      </c>
      <c r="D1157" s="52">
        <v>44309</v>
      </c>
      <c r="E1157" s="45">
        <v>1055764</v>
      </c>
      <c r="F1157" s="45">
        <v>404001</v>
      </c>
      <c r="G1157" s="45" t="s">
        <v>57</v>
      </c>
      <c r="H1157" s="34">
        <v>71404</v>
      </c>
      <c r="I1157" s="51">
        <v>100</v>
      </c>
      <c r="J1157" s="45">
        <v>-10</v>
      </c>
      <c r="K1157" s="45" t="s">
        <v>3102</v>
      </c>
      <c r="L1157" s="45">
        <v>701</v>
      </c>
      <c r="M1157" s="45">
        <v>691</v>
      </c>
      <c r="N1157" s="26">
        <v>10</v>
      </c>
      <c r="O1157" s="52">
        <v>44305</v>
      </c>
      <c r="P1157" s="26">
        <v>2116</v>
      </c>
      <c r="Q1157" s="45" t="s">
        <v>3110</v>
      </c>
      <c r="R1157" s="45" t="s">
        <v>3102</v>
      </c>
      <c r="S1157" s="45" t="s">
        <v>88</v>
      </c>
      <c r="T1157" s="45"/>
      <c r="V1157" s="45"/>
      <c r="W1157" s="23" t="str">
        <f t="shared" si="133"/>
        <v>2117</v>
      </c>
      <c r="X1157" s="23">
        <f t="shared" si="129"/>
        <v>2021</v>
      </c>
      <c r="Y1157" s="23">
        <f t="shared" si="130"/>
        <v>2021</v>
      </c>
      <c r="Z1157" s="23" t="str">
        <f t="shared" si="127"/>
        <v>apr</v>
      </c>
      <c r="AA1157" s="23" t="str">
        <f t="shared" si="128"/>
        <v>apr</v>
      </c>
      <c r="AB1157" s="23" t="str">
        <f t="shared" si="131"/>
        <v>fr</v>
      </c>
      <c r="AC1157" s="23" t="str">
        <f t="shared" si="132"/>
        <v>ma</v>
      </c>
      <c r="AD1157" s="45"/>
      <c r="AE1157" s="45"/>
    </row>
    <row r="1158" spans="1:31" x14ac:dyDescent="0.25">
      <c r="A1158" s="45">
        <v>32740</v>
      </c>
      <c r="B1158" s="45"/>
      <c r="C1158" s="45">
        <v>10989</v>
      </c>
      <c r="D1158" s="52">
        <v>44312</v>
      </c>
      <c r="E1158" s="45">
        <v>1054195</v>
      </c>
      <c r="F1158" s="45">
        <v>421210</v>
      </c>
      <c r="G1158" s="45" t="s">
        <v>60</v>
      </c>
      <c r="H1158" s="34">
        <v>311552</v>
      </c>
      <c r="I1158" s="51">
        <v>60</v>
      </c>
      <c r="J1158" s="45">
        <v>-1</v>
      </c>
      <c r="K1158" s="45" t="s">
        <v>3051</v>
      </c>
      <c r="L1158" s="45">
        <v>171</v>
      </c>
      <c r="M1158" s="45">
        <v>170</v>
      </c>
      <c r="N1158" s="26">
        <v>1</v>
      </c>
      <c r="O1158" s="52">
        <v>44292</v>
      </c>
      <c r="P1158" s="26">
        <v>2117</v>
      </c>
      <c r="Q1158" s="45" t="s">
        <v>70</v>
      </c>
      <c r="R1158" s="45" t="s">
        <v>3102</v>
      </c>
      <c r="S1158" s="45" t="s">
        <v>88</v>
      </c>
      <c r="T1158" s="45"/>
      <c r="V1158" s="45"/>
      <c r="W1158" s="23" t="str">
        <f t="shared" si="133"/>
        <v>2115</v>
      </c>
      <c r="X1158" s="23">
        <f t="shared" si="129"/>
        <v>2021</v>
      </c>
      <c r="Y1158" s="23">
        <f t="shared" si="130"/>
        <v>2021</v>
      </c>
      <c r="Z1158" s="23" t="str">
        <f t="shared" si="127"/>
        <v>apr</v>
      </c>
      <c r="AA1158" s="23" t="str">
        <f t="shared" si="128"/>
        <v>apr</v>
      </c>
      <c r="AB1158" s="23" t="str">
        <f t="shared" si="131"/>
        <v>ma</v>
      </c>
      <c r="AC1158" s="23" t="str">
        <f t="shared" si="132"/>
        <v>ti</v>
      </c>
      <c r="AD1158" s="45"/>
      <c r="AE1158" s="45"/>
    </row>
    <row r="1159" spans="1:31" x14ac:dyDescent="0.25">
      <c r="A1159" s="45">
        <v>32741</v>
      </c>
      <c r="B1159" s="45"/>
      <c r="C1159" s="45">
        <v>10990</v>
      </c>
      <c r="D1159" s="52">
        <v>44312</v>
      </c>
      <c r="E1159" s="45">
        <v>1054658</v>
      </c>
      <c r="F1159" s="45">
        <v>3361</v>
      </c>
      <c r="G1159" s="45" t="s">
        <v>60</v>
      </c>
      <c r="H1159" s="34">
        <v>53913</v>
      </c>
      <c r="I1159" s="51">
        <v>10</v>
      </c>
      <c r="J1159" s="45">
        <v>-9</v>
      </c>
      <c r="K1159" s="45" t="s">
        <v>3051</v>
      </c>
      <c r="L1159" s="45">
        <v>44</v>
      </c>
      <c r="M1159" s="45">
        <v>34</v>
      </c>
      <c r="N1159" s="26">
        <v>10</v>
      </c>
      <c r="O1159" s="52">
        <v>44293</v>
      </c>
      <c r="P1159" s="26">
        <v>2117</v>
      </c>
      <c r="Q1159" s="45" t="s">
        <v>3835</v>
      </c>
      <c r="R1159" s="45" t="s">
        <v>3102</v>
      </c>
      <c r="S1159" s="45" t="s">
        <v>89</v>
      </c>
      <c r="T1159" s="45"/>
      <c r="V1159" s="45"/>
      <c r="W1159" s="23" t="str">
        <f t="shared" si="133"/>
        <v>2115</v>
      </c>
      <c r="X1159" s="23">
        <f t="shared" si="129"/>
        <v>2021</v>
      </c>
      <c r="Y1159" s="23">
        <f t="shared" si="130"/>
        <v>2021</v>
      </c>
      <c r="Z1159" s="23" t="str">
        <f t="shared" si="127"/>
        <v>apr</v>
      </c>
      <c r="AA1159" s="23" t="str">
        <f t="shared" si="128"/>
        <v>apr</v>
      </c>
      <c r="AB1159" s="23" t="str">
        <f t="shared" si="131"/>
        <v>ma</v>
      </c>
      <c r="AC1159" s="23" t="str">
        <f t="shared" si="132"/>
        <v>on</v>
      </c>
      <c r="AD1159" s="45"/>
      <c r="AE1159" s="45"/>
    </row>
    <row r="1160" spans="1:31" x14ac:dyDescent="0.25">
      <c r="A1160" s="45">
        <v>32742</v>
      </c>
      <c r="B1160" s="45"/>
      <c r="C1160" s="45">
        <v>10991</v>
      </c>
      <c r="D1160" s="52">
        <v>44312</v>
      </c>
      <c r="E1160" s="45">
        <v>1056025</v>
      </c>
      <c r="F1160" s="45">
        <v>74311818</v>
      </c>
      <c r="G1160" s="45" t="s">
        <v>57</v>
      </c>
      <c r="H1160" s="34">
        <v>559018</v>
      </c>
      <c r="I1160" s="51">
        <v>420</v>
      </c>
      <c r="J1160" s="45">
        <v>-70</v>
      </c>
      <c r="K1160" s="45" t="s">
        <v>3051</v>
      </c>
      <c r="L1160" s="45">
        <v>256</v>
      </c>
      <c r="M1160" s="45">
        <v>273</v>
      </c>
      <c r="N1160" s="26">
        <v>-17</v>
      </c>
      <c r="O1160" s="52">
        <v>44305</v>
      </c>
      <c r="P1160" s="26">
        <v>2117</v>
      </c>
      <c r="Q1160" s="45" t="s">
        <v>3737</v>
      </c>
      <c r="R1160" s="45" t="s">
        <v>3051</v>
      </c>
      <c r="S1160" s="45" t="s">
        <v>88</v>
      </c>
      <c r="T1160" s="45"/>
      <c r="V1160" s="45"/>
      <c r="W1160" s="23" t="str">
        <f t="shared" si="133"/>
        <v>2117</v>
      </c>
      <c r="X1160" s="23">
        <f t="shared" si="129"/>
        <v>2021</v>
      </c>
      <c r="Y1160" s="23">
        <f t="shared" si="130"/>
        <v>2021</v>
      </c>
      <c r="Z1160" s="23" t="str">
        <f t="shared" si="127"/>
        <v>apr</v>
      </c>
      <c r="AA1160" s="23" t="str">
        <f t="shared" si="128"/>
        <v>apr</v>
      </c>
      <c r="AB1160" s="23" t="str">
        <f t="shared" si="131"/>
        <v>ma</v>
      </c>
      <c r="AC1160" s="23" t="str">
        <f t="shared" si="132"/>
        <v>ma</v>
      </c>
      <c r="AD1160" s="45"/>
      <c r="AE1160" s="45"/>
    </row>
    <row r="1161" spans="1:31" x14ac:dyDescent="0.25">
      <c r="A1161" s="45">
        <v>32743</v>
      </c>
      <c r="B1161" s="45"/>
      <c r="C1161" s="45">
        <v>10992</v>
      </c>
      <c r="D1161" s="52">
        <v>44312</v>
      </c>
      <c r="E1161" s="45">
        <v>1053886</v>
      </c>
      <c r="F1161" s="45">
        <v>3382</v>
      </c>
      <c r="G1161" s="45" t="s">
        <v>60</v>
      </c>
      <c r="H1161" s="34">
        <v>475552</v>
      </c>
      <c r="I1161" s="51">
        <v>46</v>
      </c>
      <c r="J1161" s="45">
        <v>-16</v>
      </c>
      <c r="K1161" s="45" t="s">
        <v>3051</v>
      </c>
      <c r="L1161" s="45">
        <v>20</v>
      </c>
      <c r="M1161" s="45">
        <v>5</v>
      </c>
      <c r="N1161" s="26">
        <v>15</v>
      </c>
      <c r="O1161" s="52">
        <v>44284</v>
      </c>
      <c r="P1161" s="26">
        <v>2117</v>
      </c>
      <c r="Q1161" s="45" t="s">
        <v>3322</v>
      </c>
      <c r="R1161" s="45" t="s">
        <v>3102</v>
      </c>
      <c r="S1161" s="45" t="s">
        <v>88</v>
      </c>
      <c r="T1161" s="45"/>
      <c r="V1161" s="45"/>
      <c r="W1161" s="23" t="str">
        <f t="shared" si="133"/>
        <v>2114</v>
      </c>
      <c r="X1161" s="23">
        <f t="shared" si="129"/>
        <v>2021</v>
      </c>
      <c r="Y1161" s="23">
        <f t="shared" si="130"/>
        <v>2021</v>
      </c>
      <c r="Z1161" s="23" t="str">
        <f t="shared" si="127"/>
        <v>apr</v>
      </c>
      <c r="AA1161" s="23" t="str">
        <f t="shared" si="128"/>
        <v>mar</v>
      </c>
      <c r="AB1161" s="23" t="str">
        <f t="shared" si="131"/>
        <v>ma</v>
      </c>
      <c r="AC1161" s="23" t="str">
        <f t="shared" si="132"/>
        <v>ma</v>
      </c>
      <c r="AD1161" s="45"/>
      <c r="AE1161" s="45"/>
    </row>
    <row r="1162" spans="1:31" x14ac:dyDescent="0.25">
      <c r="A1162" s="45">
        <v>32744</v>
      </c>
      <c r="B1162" s="45"/>
      <c r="C1162" s="45">
        <v>10993</v>
      </c>
      <c r="D1162" s="52">
        <v>44312</v>
      </c>
      <c r="E1162" s="45">
        <v>1054360</v>
      </c>
      <c r="F1162" s="45">
        <v>420050</v>
      </c>
      <c r="G1162" s="45" t="s">
        <v>57</v>
      </c>
      <c r="H1162" s="34">
        <v>41954</v>
      </c>
      <c r="I1162" s="51">
        <v>15</v>
      </c>
      <c r="J1162" s="45">
        <v>-4</v>
      </c>
      <c r="K1162" s="45" t="s">
        <v>3102</v>
      </c>
      <c r="L1162" s="45">
        <v>5</v>
      </c>
      <c r="M1162" s="45">
        <v>31</v>
      </c>
      <c r="N1162" s="26">
        <v>-26</v>
      </c>
      <c r="O1162" s="52">
        <v>44295</v>
      </c>
      <c r="P1162" s="26">
        <v>2117</v>
      </c>
      <c r="Q1162" s="45" t="s">
        <v>3108</v>
      </c>
      <c r="R1162" s="45" t="s">
        <v>3051</v>
      </c>
      <c r="S1162" s="45" t="s">
        <v>88</v>
      </c>
      <c r="T1162" s="45"/>
      <c r="V1162" s="45"/>
      <c r="W1162" s="23" t="str">
        <f t="shared" si="133"/>
        <v>2115</v>
      </c>
      <c r="X1162" s="23">
        <f t="shared" si="129"/>
        <v>2021</v>
      </c>
      <c r="Y1162" s="23">
        <f t="shared" si="130"/>
        <v>2021</v>
      </c>
      <c r="Z1162" s="23" t="str">
        <f t="shared" si="127"/>
        <v>apr</v>
      </c>
      <c r="AA1162" s="23" t="str">
        <f t="shared" si="128"/>
        <v>apr</v>
      </c>
      <c r="AB1162" s="23" t="str">
        <f t="shared" si="131"/>
        <v>ma</v>
      </c>
      <c r="AC1162" s="23" t="str">
        <f t="shared" si="132"/>
        <v>fr</v>
      </c>
      <c r="AD1162" s="45"/>
      <c r="AE1162" s="45"/>
    </row>
    <row r="1163" spans="1:31" x14ac:dyDescent="0.25">
      <c r="A1163" s="45">
        <v>32745</v>
      </c>
      <c r="B1163" s="45"/>
      <c r="C1163" s="45">
        <v>10994</v>
      </c>
      <c r="D1163" s="52">
        <v>44312</v>
      </c>
      <c r="E1163" s="45">
        <v>1056334</v>
      </c>
      <c r="F1163" s="45">
        <v>404001</v>
      </c>
      <c r="G1163" s="45" t="s">
        <v>57</v>
      </c>
      <c r="H1163" s="34">
        <v>10183</v>
      </c>
      <c r="I1163" s="51">
        <v>40</v>
      </c>
      <c r="J1163" s="45">
        <v>-5</v>
      </c>
      <c r="K1163" s="45" t="s">
        <v>3051</v>
      </c>
      <c r="L1163" s="45">
        <v>152</v>
      </c>
      <c r="M1163" s="45">
        <v>152</v>
      </c>
      <c r="N1163" s="26">
        <v>0</v>
      </c>
      <c r="O1163" s="52">
        <v>44308</v>
      </c>
      <c r="P1163" s="26">
        <v>2117</v>
      </c>
      <c r="Q1163" s="45" t="s">
        <v>3269</v>
      </c>
      <c r="R1163" s="45" t="s">
        <v>3051</v>
      </c>
      <c r="S1163" s="45" t="s">
        <v>88</v>
      </c>
      <c r="T1163" s="45"/>
      <c r="V1163" s="45"/>
      <c r="W1163" s="23" t="str">
        <f t="shared" si="133"/>
        <v>2117</v>
      </c>
      <c r="X1163" s="23">
        <f t="shared" si="129"/>
        <v>2021</v>
      </c>
      <c r="Y1163" s="23">
        <f t="shared" si="130"/>
        <v>2021</v>
      </c>
      <c r="Z1163" s="23" t="str">
        <f t="shared" si="127"/>
        <v>apr</v>
      </c>
      <c r="AA1163" s="23" t="str">
        <f t="shared" si="128"/>
        <v>apr</v>
      </c>
      <c r="AB1163" s="23" t="str">
        <f t="shared" si="131"/>
        <v>ma</v>
      </c>
      <c r="AC1163" s="23" t="str">
        <f t="shared" si="132"/>
        <v>to</v>
      </c>
      <c r="AD1163" s="45"/>
      <c r="AE1163" s="45"/>
    </row>
    <row r="1164" spans="1:31" x14ac:dyDescent="0.25">
      <c r="A1164" s="45">
        <v>32746</v>
      </c>
      <c r="B1164" s="45"/>
      <c r="C1164" s="45">
        <v>10997</v>
      </c>
      <c r="D1164" s="52">
        <v>44313</v>
      </c>
      <c r="E1164" s="45">
        <v>1056055</v>
      </c>
      <c r="F1164" s="45">
        <v>500470</v>
      </c>
      <c r="G1164" s="45" t="s">
        <v>60</v>
      </c>
      <c r="H1164" s="34">
        <v>41863</v>
      </c>
      <c r="I1164" s="51">
        <v>2</v>
      </c>
      <c r="J1164" s="45">
        <v>-1</v>
      </c>
      <c r="K1164" s="45" t="s">
        <v>3102</v>
      </c>
      <c r="L1164" s="45">
        <v>361</v>
      </c>
      <c r="M1164" s="45">
        <v>490</v>
      </c>
      <c r="N1164" s="26">
        <v>-129</v>
      </c>
      <c r="O1164" s="52">
        <v>44305</v>
      </c>
      <c r="P1164" s="26">
        <v>2117</v>
      </c>
      <c r="Q1164" s="45" t="s">
        <v>3809</v>
      </c>
      <c r="R1164" s="45" t="s">
        <v>3051</v>
      </c>
      <c r="S1164" s="45" t="s">
        <v>88</v>
      </c>
      <c r="T1164" s="45"/>
      <c r="V1164" s="45"/>
      <c r="W1164" s="23" t="str">
        <f t="shared" si="133"/>
        <v>2117</v>
      </c>
      <c r="X1164" s="23">
        <f t="shared" si="129"/>
        <v>2021</v>
      </c>
      <c r="Y1164" s="23">
        <f t="shared" si="130"/>
        <v>2021</v>
      </c>
      <c r="Z1164" s="23" t="str">
        <f t="shared" si="127"/>
        <v>apr</v>
      </c>
      <c r="AA1164" s="23" t="str">
        <f t="shared" si="128"/>
        <v>apr</v>
      </c>
      <c r="AB1164" s="23" t="str">
        <f t="shared" si="131"/>
        <v>ti</v>
      </c>
      <c r="AC1164" s="23" t="str">
        <f t="shared" si="132"/>
        <v>ma</v>
      </c>
      <c r="AD1164" s="45"/>
      <c r="AE1164" s="45"/>
    </row>
    <row r="1165" spans="1:31" x14ac:dyDescent="0.25">
      <c r="A1165" s="45">
        <v>32747</v>
      </c>
      <c r="B1165" s="45"/>
      <c r="C1165" s="45">
        <v>10998</v>
      </c>
      <c r="D1165" s="52">
        <v>44313</v>
      </c>
      <c r="E1165" s="45">
        <v>1055957</v>
      </c>
      <c r="F1165" s="45">
        <v>3125</v>
      </c>
      <c r="G1165" s="45" t="s">
        <v>60</v>
      </c>
      <c r="H1165" s="34">
        <v>29336</v>
      </c>
      <c r="I1165" s="51">
        <v>2</v>
      </c>
      <c r="J1165" s="45">
        <v>-2</v>
      </c>
      <c r="K1165" s="45" t="s">
        <v>3102</v>
      </c>
      <c r="L1165" s="45">
        <v>0</v>
      </c>
      <c r="M1165" s="45">
        <v>0</v>
      </c>
      <c r="N1165" s="26">
        <v>0</v>
      </c>
      <c r="O1165" s="52">
        <v>44305</v>
      </c>
      <c r="P1165" s="26">
        <v>2117</v>
      </c>
      <c r="Q1165" s="45" t="s">
        <v>3716</v>
      </c>
      <c r="R1165" s="45" t="s">
        <v>3051</v>
      </c>
      <c r="S1165" s="45" t="s">
        <v>88</v>
      </c>
      <c r="T1165" s="45"/>
      <c r="V1165" s="45"/>
      <c r="W1165" s="23" t="str">
        <f t="shared" si="133"/>
        <v>2117</v>
      </c>
      <c r="X1165" s="23">
        <f t="shared" si="129"/>
        <v>2021</v>
      </c>
      <c r="Y1165" s="23">
        <f t="shared" si="130"/>
        <v>2021</v>
      </c>
      <c r="Z1165" s="23" t="str">
        <f t="shared" si="127"/>
        <v>apr</v>
      </c>
      <c r="AA1165" s="23" t="str">
        <f t="shared" si="128"/>
        <v>apr</v>
      </c>
      <c r="AB1165" s="23" t="str">
        <f t="shared" si="131"/>
        <v>ti</v>
      </c>
      <c r="AC1165" s="23" t="str">
        <f t="shared" si="132"/>
        <v>ma</v>
      </c>
      <c r="AD1165" s="45"/>
      <c r="AE1165" s="45"/>
    </row>
    <row r="1166" spans="1:31" x14ac:dyDescent="0.25">
      <c r="A1166" s="45">
        <v>32748</v>
      </c>
      <c r="B1166" s="45"/>
      <c r="C1166" s="45">
        <v>11000</v>
      </c>
      <c r="D1166" s="52">
        <v>44313</v>
      </c>
      <c r="E1166" s="45">
        <v>1055957</v>
      </c>
      <c r="F1166" s="45">
        <v>3125</v>
      </c>
      <c r="G1166" s="45" t="s">
        <v>60</v>
      </c>
      <c r="H1166" s="34">
        <v>29334</v>
      </c>
      <c r="I1166" s="51">
        <v>1</v>
      </c>
      <c r="J1166" s="45">
        <v>-1</v>
      </c>
      <c r="K1166" s="45" t="s">
        <v>3102</v>
      </c>
      <c r="L1166" s="45">
        <v>10</v>
      </c>
      <c r="M1166" s="45">
        <v>20</v>
      </c>
      <c r="N1166" s="26">
        <v>-10</v>
      </c>
      <c r="O1166" s="52">
        <v>44305</v>
      </c>
      <c r="P1166" s="26">
        <v>2117</v>
      </c>
      <c r="Q1166" s="45" t="s">
        <v>3716</v>
      </c>
      <c r="R1166" s="45" t="s">
        <v>3051</v>
      </c>
      <c r="S1166" s="45" t="s">
        <v>88</v>
      </c>
      <c r="T1166" s="45"/>
      <c r="V1166" s="45"/>
      <c r="W1166" s="23" t="str">
        <f t="shared" si="133"/>
        <v>2117</v>
      </c>
      <c r="X1166" s="23">
        <f t="shared" si="129"/>
        <v>2021</v>
      </c>
      <c r="Y1166" s="23">
        <f t="shared" si="130"/>
        <v>2021</v>
      </c>
      <c r="Z1166" s="23" t="str">
        <f t="shared" si="127"/>
        <v>apr</v>
      </c>
      <c r="AA1166" s="23" t="str">
        <f t="shared" si="128"/>
        <v>apr</v>
      </c>
      <c r="AB1166" s="23" t="str">
        <f t="shared" si="131"/>
        <v>ti</v>
      </c>
      <c r="AC1166" s="23" t="str">
        <f t="shared" si="132"/>
        <v>ma</v>
      </c>
      <c r="AD1166" s="45"/>
      <c r="AE1166" s="45"/>
    </row>
    <row r="1167" spans="1:31" x14ac:dyDescent="0.25">
      <c r="A1167" s="45">
        <v>32749</v>
      </c>
      <c r="B1167" s="45"/>
      <c r="C1167" s="45"/>
      <c r="D1167" s="52"/>
      <c r="E1167" s="45"/>
      <c r="F1167" s="45"/>
      <c r="G1167" s="45"/>
      <c r="H1167" s="34"/>
      <c r="I1167" s="51"/>
      <c r="J1167" s="45"/>
      <c r="K1167" s="45"/>
      <c r="L1167" s="45"/>
      <c r="M1167" s="45"/>
      <c r="O1167" s="52"/>
      <c r="Q1167" s="45"/>
      <c r="R1167" s="45"/>
      <c r="S1167" s="45"/>
      <c r="T1167" s="45"/>
      <c r="V1167" s="45"/>
      <c r="W1167" s="23" t="str">
        <f t="shared" si="133"/>
        <v>000</v>
      </c>
      <c r="X1167" s="23">
        <f t="shared" si="129"/>
        <v>1900</v>
      </c>
      <c r="Y1167" s="23">
        <f t="shared" si="130"/>
        <v>1900</v>
      </c>
      <c r="Z1167" s="23" t="str">
        <f t="shared" si="127"/>
        <v>jan</v>
      </c>
      <c r="AA1167" s="23" t="str">
        <f t="shared" si="128"/>
        <v>jan</v>
      </c>
      <c r="AB1167" s="23" t="str">
        <f t="shared" si="131"/>
        <v>lø</v>
      </c>
      <c r="AC1167" s="23" t="str">
        <f t="shared" si="132"/>
        <v>lø</v>
      </c>
      <c r="AD1167" s="45"/>
      <c r="AE1167" s="45"/>
    </row>
    <row r="1168" spans="1:31" x14ac:dyDescent="0.25">
      <c r="A1168" s="45">
        <v>32750</v>
      </c>
      <c r="B1168" s="45"/>
      <c r="C1168" s="45"/>
      <c r="D1168" s="52"/>
      <c r="E1168" s="45"/>
      <c r="F1168" s="45"/>
      <c r="G1168" s="45"/>
      <c r="H1168" s="34"/>
      <c r="I1168" s="51"/>
      <c r="J1168" s="45"/>
      <c r="K1168" s="45"/>
      <c r="L1168" s="45"/>
      <c r="M1168" s="45"/>
      <c r="O1168" s="52"/>
      <c r="Q1168" s="45"/>
      <c r="R1168" s="45"/>
      <c r="S1168" s="45"/>
      <c r="T1168" s="45"/>
      <c r="V1168" s="45"/>
      <c r="W1168" s="23" t="str">
        <f t="shared" si="133"/>
        <v>000</v>
      </c>
      <c r="X1168" s="23">
        <f t="shared" si="129"/>
        <v>1900</v>
      </c>
      <c r="Y1168" s="23">
        <f t="shared" si="130"/>
        <v>1900</v>
      </c>
      <c r="Z1168" s="23" t="str">
        <f t="shared" si="127"/>
        <v>jan</v>
      </c>
      <c r="AA1168" s="23" t="str">
        <f t="shared" si="128"/>
        <v>jan</v>
      </c>
      <c r="AB1168" s="23" t="str">
        <f t="shared" si="131"/>
        <v>lø</v>
      </c>
      <c r="AC1168" s="23" t="str">
        <f t="shared" si="132"/>
        <v>lø</v>
      </c>
      <c r="AD1168" s="45"/>
      <c r="AE1168" s="45"/>
    </row>
    <row r="1169" spans="1:31" x14ac:dyDescent="0.25">
      <c r="A1169" s="45">
        <v>32751</v>
      </c>
      <c r="B1169" s="45"/>
      <c r="C1169" s="45">
        <v>11003</v>
      </c>
      <c r="D1169" s="52">
        <v>44313</v>
      </c>
      <c r="E1169" s="45">
        <v>1053925</v>
      </c>
      <c r="F1169" s="45">
        <v>600025</v>
      </c>
      <c r="G1169" s="45" t="s">
        <v>60</v>
      </c>
      <c r="H1169" s="34">
        <v>93013</v>
      </c>
      <c r="I1169" s="51">
        <v>3</v>
      </c>
      <c r="J1169" s="45">
        <v>-1</v>
      </c>
      <c r="K1169" s="45" t="s">
        <v>3051</v>
      </c>
      <c r="L1169" s="45">
        <v>11</v>
      </c>
      <c r="M1169" s="45">
        <v>11</v>
      </c>
      <c r="N1169" s="26">
        <v>0</v>
      </c>
      <c r="O1169" s="52">
        <v>44285</v>
      </c>
      <c r="P1169" s="26">
        <v>2117</v>
      </c>
      <c r="Q1169" s="45" t="s">
        <v>70</v>
      </c>
      <c r="R1169" s="45" t="s">
        <v>3051</v>
      </c>
      <c r="S1169" s="45" t="s">
        <v>88</v>
      </c>
      <c r="T1169" s="45"/>
      <c r="V1169" s="45"/>
      <c r="W1169" s="23" t="str">
        <f t="shared" si="133"/>
        <v>2114</v>
      </c>
      <c r="X1169" s="23">
        <f t="shared" si="129"/>
        <v>2021</v>
      </c>
      <c r="Y1169" s="23">
        <f t="shared" si="130"/>
        <v>2021</v>
      </c>
      <c r="Z1169" s="23" t="str">
        <f t="shared" si="127"/>
        <v>apr</v>
      </c>
      <c r="AA1169" s="23" t="str">
        <f t="shared" si="128"/>
        <v>mar</v>
      </c>
      <c r="AB1169" s="23" t="str">
        <f t="shared" si="131"/>
        <v>ti</v>
      </c>
      <c r="AC1169" s="23" t="str">
        <f t="shared" si="132"/>
        <v>ti</v>
      </c>
      <c r="AD1169" s="45"/>
      <c r="AE1169" s="45"/>
    </row>
    <row r="1170" spans="1:31" x14ac:dyDescent="0.25">
      <c r="A1170" s="45">
        <v>32752</v>
      </c>
      <c r="B1170" s="45"/>
      <c r="C1170" s="45">
        <v>11007</v>
      </c>
      <c r="D1170" s="52">
        <v>44313</v>
      </c>
      <c r="E1170" s="45">
        <v>1048801</v>
      </c>
      <c r="F1170" s="45" t="s">
        <v>3737</v>
      </c>
      <c r="G1170" s="45" t="s">
        <v>3737</v>
      </c>
      <c r="H1170" s="34">
        <v>45895</v>
      </c>
      <c r="I1170" s="51">
        <v>100</v>
      </c>
      <c r="J1170" s="45">
        <v>-100</v>
      </c>
      <c r="K1170" s="45" t="s">
        <v>3051</v>
      </c>
      <c r="L1170" s="45">
        <v>936</v>
      </c>
      <c r="M1170" s="45">
        <v>336</v>
      </c>
      <c r="N1170" s="26">
        <v>0</v>
      </c>
      <c r="O1170" s="52">
        <v>44246</v>
      </c>
      <c r="P1170" s="26">
        <v>2117</v>
      </c>
      <c r="Q1170" s="45" t="s">
        <v>3737</v>
      </c>
      <c r="R1170" s="45" t="s">
        <v>3051</v>
      </c>
      <c r="S1170" s="45" t="s">
        <v>88</v>
      </c>
      <c r="T1170" s="45"/>
      <c r="V1170" s="45" t="s">
        <v>3687</v>
      </c>
      <c r="W1170" s="23" t="str">
        <f t="shared" si="133"/>
        <v>2108</v>
      </c>
      <c r="X1170" s="23">
        <f t="shared" si="129"/>
        <v>2021</v>
      </c>
      <c r="Y1170" s="23">
        <f t="shared" si="130"/>
        <v>2021</v>
      </c>
      <c r="Z1170" s="23" t="str">
        <f t="shared" si="127"/>
        <v>apr</v>
      </c>
      <c r="AA1170" s="23" t="str">
        <f t="shared" si="128"/>
        <v>feb</v>
      </c>
      <c r="AB1170" s="23" t="str">
        <f t="shared" si="131"/>
        <v>ti</v>
      </c>
      <c r="AC1170" s="23" t="str">
        <f t="shared" si="132"/>
        <v>fr</v>
      </c>
      <c r="AD1170" s="45"/>
      <c r="AE1170" s="45"/>
    </row>
    <row r="1171" spans="1:31" x14ac:dyDescent="0.25">
      <c r="A1171" s="45">
        <v>32753</v>
      </c>
      <c r="B1171" s="45"/>
      <c r="C1171" s="45">
        <v>11008</v>
      </c>
      <c r="D1171" s="52">
        <v>44313</v>
      </c>
      <c r="E1171" s="45">
        <v>1054523</v>
      </c>
      <c r="F1171" s="45">
        <v>500205</v>
      </c>
      <c r="G1171" s="45" t="s">
        <v>60</v>
      </c>
      <c r="H1171" s="34">
        <v>70473</v>
      </c>
      <c r="I1171" s="51">
        <v>0</v>
      </c>
      <c r="J1171" s="45">
        <v>5</v>
      </c>
      <c r="K1171" s="45" t="s">
        <v>3102</v>
      </c>
      <c r="L1171" s="45">
        <v>288</v>
      </c>
      <c r="M1171" s="45">
        <v>271</v>
      </c>
      <c r="N1171" s="26">
        <v>17</v>
      </c>
      <c r="O1171" s="52">
        <v>44295</v>
      </c>
      <c r="P1171" s="26">
        <v>2117</v>
      </c>
      <c r="Q1171" s="45" t="s">
        <v>3842</v>
      </c>
      <c r="R1171" s="45" t="s">
        <v>3102</v>
      </c>
      <c r="S1171" s="45" t="s">
        <v>88</v>
      </c>
      <c r="T1171" s="45"/>
      <c r="V1171" s="45" t="s">
        <v>3843</v>
      </c>
      <c r="W1171" s="23" t="str">
        <f t="shared" si="133"/>
        <v>2115</v>
      </c>
      <c r="X1171" s="23">
        <f t="shared" si="129"/>
        <v>2021</v>
      </c>
      <c r="Y1171" s="23">
        <f t="shared" si="130"/>
        <v>2021</v>
      </c>
      <c r="Z1171" s="23" t="str">
        <f t="shared" si="127"/>
        <v>apr</v>
      </c>
      <c r="AA1171" s="23" t="str">
        <f t="shared" si="128"/>
        <v>apr</v>
      </c>
      <c r="AB1171" s="23" t="str">
        <f t="shared" si="131"/>
        <v>ti</v>
      </c>
      <c r="AC1171" s="23" t="str">
        <f t="shared" si="132"/>
        <v>fr</v>
      </c>
      <c r="AD1171" s="45"/>
      <c r="AE1171" s="45"/>
    </row>
    <row r="1172" spans="1:31" x14ac:dyDescent="0.25">
      <c r="A1172" s="45">
        <v>32754</v>
      </c>
      <c r="B1172" s="45"/>
      <c r="C1172" s="45">
        <v>11009</v>
      </c>
      <c r="D1172" s="52">
        <v>44313</v>
      </c>
      <c r="E1172" s="45">
        <v>1054523</v>
      </c>
      <c r="F1172" s="45">
        <v>500205</v>
      </c>
      <c r="G1172" s="45" t="s">
        <v>60</v>
      </c>
      <c r="H1172" s="34">
        <v>71602</v>
      </c>
      <c r="I1172" s="51">
        <v>15</v>
      </c>
      <c r="J1172" s="45">
        <v>3</v>
      </c>
      <c r="K1172" s="45" t="s">
        <v>3051</v>
      </c>
      <c r="L1172" s="45">
        <v>205</v>
      </c>
      <c r="M1172" s="45">
        <v>206</v>
      </c>
      <c r="N1172" s="26">
        <v>-1</v>
      </c>
      <c r="O1172" s="52">
        <v>44295</v>
      </c>
      <c r="P1172" s="26">
        <v>2117</v>
      </c>
      <c r="Q1172" s="45" t="s">
        <v>3842</v>
      </c>
      <c r="R1172" s="45" t="s">
        <v>3102</v>
      </c>
      <c r="S1172" s="45" t="s">
        <v>88</v>
      </c>
      <c r="T1172" s="45"/>
      <c r="V1172" s="45" t="s">
        <v>3843</v>
      </c>
      <c r="W1172" s="23" t="str">
        <f t="shared" si="133"/>
        <v>2115</v>
      </c>
      <c r="X1172" s="23">
        <f t="shared" si="129"/>
        <v>2021</v>
      </c>
      <c r="Y1172" s="23">
        <f t="shared" si="130"/>
        <v>2021</v>
      </c>
      <c r="Z1172" s="23" t="str">
        <f t="shared" si="127"/>
        <v>apr</v>
      </c>
      <c r="AA1172" s="23" t="str">
        <f t="shared" si="128"/>
        <v>apr</v>
      </c>
      <c r="AB1172" s="23" t="str">
        <f t="shared" si="131"/>
        <v>ti</v>
      </c>
      <c r="AC1172" s="23" t="str">
        <f t="shared" si="132"/>
        <v>fr</v>
      </c>
      <c r="AD1172" s="45"/>
      <c r="AE1172" s="45"/>
    </row>
    <row r="1173" spans="1:31" x14ac:dyDescent="0.25">
      <c r="A1173" s="45">
        <v>32755</v>
      </c>
      <c r="B1173" s="45"/>
      <c r="C1173" s="45">
        <v>11010</v>
      </c>
      <c r="D1173" s="52">
        <v>44313</v>
      </c>
      <c r="E1173" s="45">
        <v>1054523</v>
      </c>
      <c r="F1173" s="45">
        <v>500205</v>
      </c>
      <c r="G1173" s="45" t="s">
        <v>60</v>
      </c>
      <c r="H1173" s="34">
        <v>71603</v>
      </c>
      <c r="I1173" s="51">
        <v>15</v>
      </c>
      <c r="J1173" s="45">
        <v>3</v>
      </c>
      <c r="K1173" s="45" t="s">
        <v>3051</v>
      </c>
      <c r="L1173" s="45">
        <v>25</v>
      </c>
      <c r="M1173" s="45">
        <v>70</v>
      </c>
      <c r="N1173" s="26">
        <v>-45</v>
      </c>
      <c r="O1173" s="52">
        <v>44295</v>
      </c>
      <c r="P1173" s="26">
        <v>2117</v>
      </c>
      <c r="Q1173" s="45" t="s">
        <v>3842</v>
      </c>
      <c r="R1173" s="45" t="s">
        <v>3102</v>
      </c>
      <c r="S1173" s="45" t="s">
        <v>88</v>
      </c>
      <c r="T1173" s="45"/>
      <c r="V1173" s="45" t="s">
        <v>3843</v>
      </c>
      <c r="W1173" s="23" t="str">
        <f t="shared" si="133"/>
        <v>2115</v>
      </c>
      <c r="X1173" s="23">
        <f t="shared" si="129"/>
        <v>2021</v>
      </c>
      <c r="Y1173" s="23">
        <f t="shared" si="130"/>
        <v>2021</v>
      </c>
      <c r="Z1173" s="23" t="str">
        <f t="shared" si="127"/>
        <v>apr</v>
      </c>
      <c r="AA1173" s="23" t="str">
        <f t="shared" si="128"/>
        <v>apr</v>
      </c>
      <c r="AB1173" s="23" t="str">
        <f t="shared" si="131"/>
        <v>ti</v>
      </c>
      <c r="AC1173" s="23" t="str">
        <f t="shared" si="132"/>
        <v>fr</v>
      </c>
      <c r="AD1173" s="45"/>
      <c r="AE1173" s="45"/>
    </row>
    <row r="1174" spans="1:31" x14ac:dyDescent="0.25">
      <c r="A1174" s="45">
        <v>32756</v>
      </c>
      <c r="B1174" s="45"/>
      <c r="C1174" s="45">
        <v>11011</v>
      </c>
      <c r="D1174" s="52">
        <v>44313</v>
      </c>
      <c r="E1174" s="45">
        <v>1054523</v>
      </c>
      <c r="F1174" s="45">
        <v>500205</v>
      </c>
      <c r="G1174" s="45" t="s">
        <v>60</v>
      </c>
      <c r="H1174" s="34">
        <v>70475</v>
      </c>
      <c r="I1174" s="51">
        <v>10</v>
      </c>
      <c r="J1174" s="45">
        <v>3</v>
      </c>
      <c r="K1174" s="45" t="s">
        <v>3051</v>
      </c>
      <c r="L1174" s="45">
        <v>16</v>
      </c>
      <c r="M1174" s="45">
        <v>13</v>
      </c>
      <c r="N1174" s="26">
        <v>3</v>
      </c>
      <c r="O1174" s="52">
        <v>44295</v>
      </c>
      <c r="P1174" s="26">
        <v>2117</v>
      </c>
      <c r="Q1174" s="45" t="s">
        <v>3842</v>
      </c>
      <c r="R1174" s="45" t="s">
        <v>3102</v>
      </c>
      <c r="S1174" s="45" t="s">
        <v>88</v>
      </c>
      <c r="T1174" s="45"/>
      <c r="V1174" s="45" t="s">
        <v>3843</v>
      </c>
      <c r="W1174" s="23" t="str">
        <f t="shared" si="133"/>
        <v>2115</v>
      </c>
      <c r="X1174" s="23">
        <f t="shared" si="129"/>
        <v>2021</v>
      </c>
      <c r="Y1174" s="23">
        <f t="shared" si="130"/>
        <v>2021</v>
      </c>
      <c r="Z1174" s="23" t="str">
        <f t="shared" si="127"/>
        <v>apr</v>
      </c>
      <c r="AA1174" s="23" t="str">
        <f t="shared" si="128"/>
        <v>apr</v>
      </c>
      <c r="AB1174" s="23" t="str">
        <f t="shared" si="131"/>
        <v>ti</v>
      </c>
      <c r="AC1174" s="23" t="str">
        <f t="shared" si="132"/>
        <v>fr</v>
      </c>
      <c r="AD1174" s="45"/>
      <c r="AE1174" s="45"/>
    </row>
    <row r="1175" spans="1:31" x14ac:dyDescent="0.25">
      <c r="A1175" s="45">
        <v>32757</v>
      </c>
      <c r="B1175" s="45"/>
      <c r="C1175" s="45">
        <v>11012</v>
      </c>
      <c r="D1175" s="52">
        <v>44314</v>
      </c>
      <c r="E1175" s="45">
        <v>1056999</v>
      </c>
      <c r="F1175" s="45">
        <v>413005</v>
      </c>
      <c r="G1175" s="45" t="s">
        <v>60</v>
      </c>
      <c r="H1175" s="34">
        <v>56626</v>
      </c>
      <c r="I1175" s="51">
        <v>1</v>
      </c>
      <c r="J1175" s="45">
        <v>1</v>
      </c>
      <c r="K1175" s="45" t="s">
        <v>3102</v>
      </c>
      <c r="L1175" s="45">
        <v>41</v>
      </c>
      <c r="M1175" s="45">
        <v>42</v>
      </c>
      <c r="N1175" s="26">
        <v>-1</v>
      </c>
      <c r="O1175" s="52">
        <v>44312</v>
      </c>
      <c r="P1175" s="26">
        <v>2117</v>
      </c>
      <c r="Q1175" s="45" t="s">
        <v>3181</v>
      </c>
      <c r="R1175" s="45" t="s">
        <v>3102</v>
      </c>
      <c r="S1175" s="45" t="s">
        <v>89</v>
      </c>
      <c r="T1175" s="45"/>
      <c r="V1175" s="45"/>
      <c r="W1175" s="23" t="str">
        <f t="shared" si="133"/>
        <v>2118</v>
      </c>
      <c r="X1175" s="23">
        <f t="shared" si="129"/>
        <v>2021</v>
      </c>
      <c r="Y1175" s="23">
        <f t="shared" si="130"/>
        <v>2021</v>
      </c>
      <c r="Z1175" s="23" t="str">
        <f t="shared" si="127"/>
        <v>apr</v>
      </c>
      <c r="AA1175" s="23" t="str">
        <f t="shared" si="128"/>
        <v>apr</v>
      </c>
      <c r="AB1175" s="23" t="str">
        <f t="shared" si="131"/>
        <v>on</v>
      </c>
      <c r="AC1175" s="23" t="str">
        <f t="shared" si="132"/>
        <v>ma</v>
      </c>
      <c r="AD1175" s="45"/>
      <c r="AE1175" s="45"/>
    </row>
    <row r="1176" spans="1:31" x14ac:dyDescent="0.25">
      <c r="A1176" s="45">
        <v>32758</v>
      </c>
      <c r="B1176" s="45"/>
      <c r="C1176" s="45">
        <v>11014</v>
      </c>
      <c r="D1176" s="52">
        <v>44315</v>
      </c>
      <c r="E1176" s="45">
        <v>1053358</v>
      </c>
      <c r="F1176" s="45">
        <v>501257</v>
      </c>
      <c r="G1176" s="45" t="s">
        <v>57</v>
      </c>
      <c r="H1176" s="34">
        <v>29624</v>
      </c>
      <c r="I1176" s="51">
        <v>24</v>
      </c>
      <c r="J1176" s="45">
        <v>-4</v>
      </c>
      <c r="K1176" s="45" t="s">
        <v>3102</v>
      </c>
      <c r="L1176" s="45">
        <v>451</v>
      </c>
      <c r="M1176" s="45">
        <v>447</v>
      </c>
      <c r="N1176" s="26">
        <v>4</v>
      </c>
      <c r="O1176" s="52">
        <v>44280</v>
      </c>
      <c r="P1176" s="26">
        <v>2117</v>
      </c>
      <c r="Q1176" s="45" t="s">
        <v>3812</v>
      </c>
      <c r="R1176" s="45" t="s">
        <v>3102</v>
      </c>
      <c r="S1176" s="45" t="s">
        <v>88</v>
      </c>
      <c r="T1176" s="45"/>
      <c r="V1176" s="45">
        <v>247154</v>
      </c>
      <c r="W1176" s="23" t="str">
        <f t="shared" si="133"/>
        <v>2113</v>
      </c>
      <c r="X1176" s="23">
        <f t="shared" si="129"/>
        <v>2021</v>
      </c>
      <c r="Y1176" s="23">
        <f t="shared" si="130"/>
        <v>2021</v>
      </c>
      <c r="Z1176" s="23" t="str">
        <f t="shared" si="127"/>
        <v>apr</v>
      </c>
      <c r="AA1176" s="23" t="str">
        <f t="shared" si="128"/>
        <v>mar</v>
      </c>
      <c r="AB1176" s="23" t="str">
        <f t="shared" si="131"/>
        <v>to</v>
      </c>
      <c r="AC1176" s="23" t="str">
        <f t="shared" si="132"/>
        <v>to</v>
      </c>
      <c r="AD1176" s="45"/>
      <c r="AE1176" s="45"/>
    </row>
    <row r="1177" spans="1:31" x14ac:dyDescent="0.25">
      <c r="A1177" s="45">
        <v>32759</v>
      </c>
      <c r="B1177" s="45"/>
      <c r="C1177" s="45">
        <v>11016</v>
      </c>
      <c r="D1177" s="52">
        <v>44315</v>
      </c>
      <c r="E1177" s="45">
        <v>1057166</v>
      </c>
      <c r="F1177" s="45">
        <v>423329</v>
      </c>
      <c r="G1177" s="45" t="s">
        <v>60</v>
      </c>
      <c r="H1177" s="34">
        <v>56258</v>
      </c>
      <c r="I1177" s="51">
        <v>10</v>
      </c>
      <c r="J1177" s="45">
        <v>-8</v>
      </c>
      <c r="K1177" s="45" t="s">
        <v>3051</v>
      </c>
      <c r="L1177" s="45">
        <v>10</v>
      </c>
      <c r="M1177" s="45">
        <v>2</v>
      </c>
      <c r="N1177" s="26">
        <v>8</v>
      </c>
      <c r="O1177" s="52">
        <v>44313</v>
      </c>
      <c r="P1177" s="26">
        <v>2117</v>
      </c>
      <c r="Q1177" s="45" t="s">
        <v>3830</v>
      </c>
      <c r="R1177" s="45" t="s">
        <v>3102</v>
      </c>
      <c r="S1177" s="45" t="s">
        <v>88</v>
      </c>
      <c r="T1177" s="45"/>
      <c r="V1177" s="45"/>
      <c r="W1177" s="23" t="str">
        <f t="shared" si="133"/>
        <v>2118</v>
      </c>
      <c r="X1177" s="23">
        <f t="shared" si="129"/>
        <v>2021</v>
      </c>
      <c r="Y1177" s="23">
        <f t="shared" si="130"/>
        <v>2021</v>
      </c>
      <c r="Z1177" s="23" t="str">
        <f t="shared" si="127"/>
        <v>apr</v>
      </c>
      <c r="AA1177" s="23" t="str">
        <f t="shared" si="128"/>
        <v>apr</v>
      </c>
      <c r="AB1177" s="23" t="str">
        <f t="shared" si="131"/>
        <v>to</v>
      </c>
      <c r="AC1177" s="23" t="str">
        <f t="shared" si="132"/>
        <v>ti</v>
      </c>
      <c r="AD1177" s="45"/>
      <c r="AE1177" s="45"/>
    </row>
    <row r="1178" spans="1:31" x14ac:dyDescent="0.25">
      <c r="A1178" s="45">
        <v>32760</v>
      </c>
      <c r="B1178" s="45"/>
      <c r="C1178" s="45">
        <v>11017</v>
      </c>
      <c r="D1178" s="52">
        <v>44315</v>
      </c>
      <c r="E1178" s="45">
        <v>1056702</v>
      </c>
      <c r="F1178" s="45">
        <v>500389</v>
      </c>
      <c r="G1178" s="45" t="s">
        <v>60</v>
      </c>
      <c r="H1178" s="34">
        <v>70413</v>
      </c>
      <c r="I1178" s="51">
        <v>1</v>
      </c>
      <c r="J1178" s="45">
        <v>-1</v>
      </c>
      <c r="K1178" s="45" t="s">
        <v>3102</v>
      </c>
      <c r="L1178" s="45">
        <v>19</v>
      </c>
      <c r="M1178" s="45">
        <v>19</v>
      </c>
      <c r="N1178" s="26">
        <v>0</v>
      </c>
      <c r="O1178" s="52">
        <v>44309</v>
      </c>
      <c r="P1178" s="26">
        <v>2117</v>
      </c>
      <c r="Q1178" s="45" t="s">
        <v>3830</v>
      </c>
      <c r="R1178" s="45" t="s">
        <v>3051</v>
      </c>
      <c r="S1178" s="45" t="s">
        <v>89</v>
      </c>
      <c r="T1178" s="45"/>
      <c r="V1178" s="45"/>
      <c r="W1178" s="23" t="str">
        <f t="shared" si="133"/>
        <v>2117</v>
      </c>
      <c r="X1178" s="23">
        <f t="shared" si="129"/>
        <v>2021</v>
      </c>
      <c r="Y1178" s="23">
        <f t="shared" si="130"/>
        <v>2021</v>
      </c>
      <c r="Z1178" s="23" t="str">
        <f t="shared" si="127"/>
        <v>apr</v>
      </c>
      <c r="AA1178" s="23" t="str">
        <f t="shared" si="128"/>
        <v>apr</v>
      </c>
      <c r="AB1178" s="23" t="str">
        <f t="shared" si="131"/>
        <v>to</v>
      </c>
      <c r="AC1178" s="23" t="str">
        <f t="shared" si="132"/>
        <v>fr</v>
      </c>
      <c r="AD1178" s="45"/>
      <c r="AE1178" s="45"/>
    </row>
    <row r="1179" spans="1:31" x14ac:dyDescent="0.25">
      <c r="A1179" s="45">
        <v>32761</v>
      </c>
      <c r="B1179" s="45"/>
      <c r="C1179" s="45">
        <v>11020</v>
      </c>
      <c r="D1179" s="52">
        <v>44315</v>
      </c>
      <c r="E1179" s="45">
        <v>1056991</v>
      </c>
      <c r="F1179" s="45">
        <v>422000</v>
      </c>
      <c r="G1179" s="45" t="s">
        <v>60</v>
      </c>
      <c r="H1179" s="34">
        <v>77143</v>
      </c>
      <c r="I1179" s="51">
        <v>4</v>
      </c>
      <c r="J1179" s="45">
        <v>-4</v>
      </c>
      <c r="K1179" s="45" t="s">
        <v>3102</v>
      </c>
      <c r="L1179" s="45">
        <v>162</v>
      </c>
      <c r="M1179" s="45">
        <v>162</v>
      </c>
      <c r="N1179" s="26">
        <v>0</v>
      </c>
      <c r="O1179" s="52">
        <v>44312</v>
      </c>
      <c r="P1179" s="26">
        <v>2117</v>
      </c>
      <c r="Q1179" s="45" t="s">
        <v>3830</v>
      </c>
      <c r="R1179" s="45" t="s">
        <v>3051</v>
      </c>
      <c r="S1179" s="45" t="s">
        <v>88</v>
      </c>
      <c r="T1179" s="45"/>
      <c r="V1179" s="45"/>
      <c r="W1179" s="23" t="str">
        <f t="shared" si="133"/>
        <v>2118</v>
      </c>
      <c r="X1179" s="23">
        <f t="shared" si="129"/>
        <v>2021</v>
      </c>
      <c r="Y1179" s="23">
        <f t="shared" si="130"/>
        <v>2021</v>
      </c>
      <c r="Z1179" s="23" t="str">
        <f t="shared" si="127"/>
        <v>apr</v>
      </c>
      <c r="AA1179" s="23" t="str">
        <f t="shared" si="128"/>
        <v>apr</v>
      </c>
      <c r="AB1179" s="23" t="str">
        <f t="shared" si="131"/>
        <v>to</v>
      </c>
      <c r="AC1179" s="23" t="str">
        <f t="shared" si="132"/>
        <v>ma</v>
      </c>
      <c r="AD1179" s="45"/>
      <c r="AE1179" s="45"/>
    </row>
    <row r="1180" spans="1:31" x14ac:dyDescent="0.25">
      <c r="A1180" s="45">
        <v>32762</v>
      </c>
      <c r="B1180" s="45"/>
      <c r="C1180" s="45">
        <v>11023</v>
      </c>
      <c r="D1180" s="52">
        <v>44315</v>
      </c>
      <c r="E1180" s="45">
        <v>1054663</v>
      </c>
      <c r="F1180" s="45">
        <v>3515</v>
      </c>
      <c r="G1180" s="45" t="s">
        <v>57</v>
      </c>
      <c r="H1180" s="34">
        <v>29583</v>
      </c>
      <c r="I1180" s="51">
        <v>2</v>
      </c>
      <c r="J1180" s="45">
        <v>-2</v>
      </c>
      <c r="K1180" s="45" t="s">
        <v>3102</v>
      </c>
      <c r="L1180" s="45">
        <v>273</v>
      </c>
      <c r="M1180" s="45">
        <v>276</v>
      </c>
      <c r="N1180" s="26">
        <v>0</v>
      </c>
      <c r="O1180" s="52">
        <v>44301</v>
      </c>
      <c r="P1180" s="26">
        <v>2117</v>
      </c>
      <c r="Q1180" s="45" t="s">
        <v>3105</v>
      </c>
      <c r="R1180" s="45" t="s">
        <v>3051</v>
      </c>
      <c r="S1180" s="45" t="s">
        <v>88</v>
      </c>
      <c r="T1180" s="45"/>
      <c r="V1180" s="45"/>
      <c r="W1180" s="23" t="str">
        <f t="shared" si="133"/>
        <v>2116</v>
      </c>
      <c r="X1180" s="23">
        <f t="shared" si="129"/>
        <v>2021</v>
      </c>
      <c r="Y1180" s="23">
        <f t="shared" si="130"/>
        <v>2021</v>
      </c>
      <c r="Z1180" s="23" t="str">
        <f t="shared" si="127"/>
        <v>apr</v>
      </c>
      <c r="AA1180" s="23" t="str">
        <f t="shared" si="128"/>
        <v>apr</v>
      </c>
      <c r="AB1180" s="23" t="str">
        <f t="shared" si="131"/>
        <v>to</v>
      </c>
      <c r="AC1180" s="23" t="str">
        <f t="shared" si="132"/>
        <v>to</v>
      </c>
      <c r="AD1180" s="45"/>
      <c r="AE1180" s="45"/>
    </row>
    <row r="1181" spans="1:31" x14ac:dyDescent="0.25">
      <c r="A1181" s="45">
        <v>32763</v>
      </c>
      <c r="B1181" s="45"/>
      <c r="C1181" s="45">
        <v>11024</v>
      </c>
      <c r="D1181" s="52">
        <v>44315</v>
      </c>
      <c r="E1181" s="45">
        <v>1054663</v>
      </c>
      <c r="F1181" s="45">
        <v>3515</v>
      </c>
      <c r="G1181" s="45" t="s">
        <v>57</v>
      </c>
      <c r="H1181" s="34">
        <v>29663</v>
      </c>
      <c r="I1181" s="51">
        <v>1</v>
      </c>
      <c r="J1181" s="45">
        <v>-1</v>
      </c>
      <c r="K1181" s="45" t="s">
        <v>3102</v>
      </c>
      <c r="L1181" s="45">
        <v>35</v>
      </c>
      <c r="M1181" s="45">
        <v>61</v>
      </c>
      <c r="N1181" s="26">
        <v>-26</v>
      </c>
      <c r="O1181" s="52">
        <v>44301</v>
      </c>
      <c r="P1181" s="26">
        <v>2117</v>
      </c>
      <c r="Q1181" s="45" t="s">
        <v>3105</v>
      </c>
      <c r="R1181" s="45" t="s">
        <v>3051</v>
      </c>
      <c r="S1181" s="45" t="s">
        <v>88</v>
      </c>
      <c r="T1181" s="45"/>
      <c r="V1181" s="45"/>
      <c r="W1181" s="23" t="str">
        <f t="shared" si="133"/>
        <v>2116</v>
      </c>
      <c r="X1181" s="23">
        <f t="shared" si="129"/>
        <v>2021</v>
      </c>
      <c r="Y1181" s="23">
        <f t="shared" si="130"/>
        <v>2021</v>
      </c>
      <c r="Z1181" s="23" t="str">
        <f t="shared" si="127"/>
        <v>apr</v>
      </c>
      <c r="AA1181" s="23" t="str">
        <f t="shared" si="128"/>
        <v>apr</v>
      </c>
      <c r="AB1181" s="23" t="str">
        <f t="shared" si="131"/>
        <v>to</v>
      </c>
      <c r="AC1181" s="23" t="str">
        <f t="shared" si="132"/>
        <v>to</v>
      </c>
      <c r="AD1181" s="45"/>
      <c r="AE1181" s="45"/>
    </row>
    <row r="1182" spans="1:31" x14ac:dyDescent="0.25">
      <c r="A1182" s="45">
        <v>32764</v>
      </c>
      <c r="B1182" s="45"/>
      <c r="C1182" s="45">
        <v>11025</v>
      </c>
      <c r="D1182" s="52">
        <v>44315</v>
      </c>
      <c r="E1182" s="45">
        <v>1054663</v>
      </c>
      <c r="F1182" s="45">
        <v>3515</v>
      </c>
      <c r="G1182" s="45" t="s">
        <v>57</v>
      </c>
      <c r="H1182" s="34">
        <v>29664</v>
      </c>
      <c r="I1182" s="51">
        <v>2</v>
      </c>
      <c r="J1182" s="45">
        <v>-2</v>
      </c>
      <c r="K1182" s="45" t="s">
        <v>3102</v>
      </c>
      <c r="L1182" s="45">
        <v>216</v>
      </c>
      <c r="M1182" s="45">
        <v>176</v>
      </c>
      <c r="N1182" s="26">
        <v>-40</v>
      </c>
      <c r="O1182" s="52">
        <v>44301</v>
      </c>
      <c r="P1182" s="26">
        <v>2117</v>
      </c>
      <c r="Q1182" s="45" t="s">
        <v>3105</v>
      </c>
      <c r="R1182" s="45" t="s">
        <v>3051</v>
      </c>
      <c r="S1182" s="45" t="s">
        <v>88</v>
      </c>
      <c r="T1182" s="45"/>
      <c r="V1182" s="45"/>
      <c r="W1182" s="23" t="str">
        <f t="shared" si="133"/>
        <v>2116</v>
      </c>
      <c r="X1182" s="23">
        <f t="shared" si="129"/>
        <v>2021</v>
      </c>
      <c r="Y1182" s="23">
        <f t="shared" si="130"/>
        <v>2021</v>
      </c>
      <c r="Z1182" s="23" t="str">
        <f t="shared" si="127"/>
        <v>apr</v>
      </c>
      <c r="AA1182" s="23" t="str">
        <f t="shared" si="128"/>
        <v>apr</v>
      </c>
      <c r="AB1182" s="23" t="str">
        <f t="shared" si="131"/>
        <v>to</v>
      </c>
      <c r="AC1182" s="23" t="str">
        <f t="shared" si="132"/>
        <v>to</v>
      </c>
      <c r="AD1182" s="45"/>
      <c r="AE1182" s="45"/>
    </row>
    <row r="1183" spans="1:31" x14ac:dyDescent="0.25">
      <c r="A1183" s="45">
        <v>32765</v>
      </c>
      <c r="B1183" s="45"/>
      <c r="C1183" s="45">
        <v>11027</v>
      </c>
      <c r="D1183" s="52">
        <v>44319</v>
      </c>
      <c r="E1183" s="45">
        <v>1041667</v>
      </c>
      <c r="F1183" s="45" t="s">
        <v>3737</v>
      </c>
      <c r="G1183" s="45" t="s">
        <v>57</v>
      </c>
      <c r="H1183" s="34">
        <v>77745</v>
      </c>
      <c r="I1183" s="51">
        <v>260</v>
      </c>
      <c r="J1183" s="45">
        <v>-200</v>
      </c>
      <c r="K1183" s="45" t="s">
        <v>3051</v>
      </c>
      <c r="L1183" s="45">
        <v>352</v>
      </c>
      <c r="M1183" s="45">
        <v>353</v>
      </c>
      <c r="N1183" s="26">
        <v>-1</v>
      </c>
      <c r="O1183" s="52">
        <v>44202</v>
      </c>
      <c r="P1183" s="26">
        <v>2118</v>
      </c>
      <c r="Q1183" s="45" t="s">
        <v>3737</v>
      </c>
      <c r="R1183" s="45" t="s">
        <v>3051</v>
      </c>
      <c r="S1183" s="45" t="s">
        <v>88</v>
      </c>
      <c r="T1183" s="45"/>
      <c r="V1183" s="45" t="s">
        <v>3720</v>
      </c>
      <c r="W1183" s="23" t="str">
        <f t="shared" si="133"/>
        <v>2102</v>
      </c>
      <c r="X1183" s="23">
        <f t="shared" si="129"/>
        <v>2021</v>
      </c>
      <c r="Y1183" s="23">
        <f t="shared" si="130"/>
        <v>2021</v>
      </c>
      <c r="Z1183" s="23" t="str">
        <f t="shared" si="127"/>
        <v>maj</v>
      </c>
      <c r="AA1183" s="23" t="str">
        <f t="shared" si="128"/>
        <v>jan</v>
      </c>
      <c r="AB1183" s="23" t="str">
        <f t="shared" si="131"/>
        <v>ma</v>
      </c>
      <c r="AC1183" s="23" t="str">
        <f t="shared" si="132"/>
        <v>on</v>
      </c>
      <c r="AD1183" s="45"/>
      <c r="AE1183" s="45"/>
    </row>
    <row r="1184" spans="1:31" x14ac:dyDescent="0.25">
      <c r="A1184" s="45">
        <v>32766</v>
      </c>
      <c r="B1184" s="45"/>
      <c r="C1184" s="45">
        <v>11031</v>
      </c>
      <c r="D1184" s="52">
        <v>44319</v>
      </c>
      <c r="E1184" s="45">
        <v>1057356</v>
      </c>
      <c r="F1184" s="45">
        <v>74311818</v>
      </c>
      <c r="G1184" s="45" t="s">
        <v>57</v>
      </c>
      <c r="H1184" s="34">
        <v>55005</v>
      </c>
      <c r="I1184" s="51">
        <v>100</v>
      </c>
      <c r="J1184" s="45">
        <v>-10</v>
      </c>
      <c r="K1184" s="45" t="s">
        <v>3051</v>
      </c>
      <c r="L1184" s="45">
        <v>719</v>
      </c>
      <c r="M1184" s="45">
        <v>709</v>
      </c>
      <c r="N1184" s="26">
        <v>10</v>
      </c>
      <c r="O1184" s="52">
        <v>44314</v>
      </c>
      <c r="P1184" s="26">
        <v>2118</v>
      </c>
      <c r="Q1184" s="45" t="s">
        <v>3108</v>
      </c>
      <c r="R1184" s="45" t="s">
        <v>3102</v>
      </c>
      <c r="S1184" s="45" t="s">
        <v>88</v>
      </c>
      <c r="T1184" s="45"/>
      <c r="V1184" s="45"/>
      <c r="W1184" s="23" t="str">
        <f t="shared" ref="W1184:W1215" si="134">CONCATENATE(RIGHT(TEXT(YEAR(O1184),"#"),2),TEXT(WEEKNUM(O1184),"0#"))</f>
        <v>2118</v>
      </c>
      <c r="X1184" s="23">
        <f t="shared" si="129"/>
        <v>2021</v>
      </c>
      <c r="Y1184" s="23">
        <f t="shared" si="130"/>
        <v>2021</v>
      </c>
      <c r="Z1184" s="23" t="str">
        <f t="shared" si="127"/>
        <v>maj</v>
      </c>
      <c r="AA1184" s="23" t="str">
        <f t="shared" si="128"/>
        <v>apr</v>
      </c>
      <c r="AB1184" s="23" t="str">
        <f t="shared" si="131"/>
        <v>ma</v>
      </c>
      <c r="AC1184" s="23" t="str">
        <f t="shared" si="132"/>
        <v>on</v>
      </c>
      <c r="AD1184" s="45"/>
      <c r="AE1184" s="45"/>
    </row>
    <row r="1185" spans="1:31" x14ac:dyDescent="0.25">
      <c r="A1185" s="45">
        <v>32767</v>
      </c>
      <c r="B1185" s="45"/>
      <c r="C1185" s="45">
        <v>11033</v>
      </c>
      <c r="D1185" s="52">
        <v>44319</v>
      </c>
      <c r="E1185" s="45">
        <v>1056245</v>
      </c>
      <c r="F1185" s="45">
        <v>500875</v>
      </c>
      <c r="G1185" s="45" t="s">
        <v>57</v>
      </c>
      <c r="H1185" s="34">
        <v>71406</v>
      </c>
      <c r="I1185" s="51">
        <v>16</v>
      </c>
      <c r="J1185" s="45">
        <v>-1</v>
      </c>
      <c r="K1185" s="45" t="s">
        <v>3102</v>
      </c>
      <c r="L1185" s="45">
        <v>529</v>
      </c>
      <c r="M1185" s="45">
        <v>529</v>
      </c>
      <c r="N1185" s="26">
        <v>0</v>
      </c>
      <c r="O1185" s="52">
        <v>44306</v>
      </c>
      <c r="P1185" s="26">
        <v>2118</v>
      </c>
      <c r="Q1185" s="45" t="s">
        <v>3269</v>
      </c>
      <c r="R1185" s="45" t="s">
        <v>3051</v>
      </c>
      <c r="S1185" s="45" t="s">
        <v>88</v>
      </c>
      <c r="T1185" s="45"/>
      <c r="V1185" s="45"/>
      <c r="W1185" s="23" t="str">
        <f t="shared" si="134"/>
        <v>2117</v>
      </c>
      <c r="X1185" s="23">
        <f t="shared" si="129"/>
        <v>2021</v>
      </c>
      <c r="Y1185" s="23">
        <f t="shared" si="130"/>
        <v>2021</v>
      </c>
      <c r="Z1185" s="23" t="str">
        <f t="shared" si="127"/>
        <v>maj</v>
      </c>
      <c r="AA1185" s="23" t="str">
        <f t="shared" si="128"/>
        <v>apr</v>
      </c>
      <c r="AB1185" s="23" t="str">
        <f t="shared" si="131"/>
        <v>ma</v>
      </c>
      <c r="AC1185" s="23" t="str">
        <f t="shared" si="132"/>
        <v>ti</v>
      </c>
      <c r="AD1185" s="45"/>
      <c r="AE1185" s="45"/>
    </row>
    <row r="1186" spans="1:31" x14ac:dyDescent="0.25">
      <c r="A1186" s="45">
        <v>32768</v>
      </c>
      <c r="B1186" s="45"/>
      <c r="C1186" s="45">
        <v>11034</v>
      </c>
      <c r="D1186" s="52">
        <v>44320</v>
      </c>
      <c r="E1186" s="45">
        <v>1047075</v>
      </c>
      <c r="F1186" s="45" t="s">
        <v>3737</v>
      </c>
      <c r="G1186" s="45" t="s">
        <v>57</v>
      </c>
      <c r="H1186" s="34">
        <v>77542</v>
      </c>
      <c r="I1186" s="51">
        <v>100</v>
      </c>
      <c r="J1186" s="45">
        <v>-10</v>
      </c>
      <c r="K1186" s="45" t="s">
        <v>3051</v>
      </c>
      <c r="L1186" s="45">
        <v>259</v>
      </c>
      <c r="M1186" s="45">
        <v>249</v>
      </c>
      <c r="N1186" s="26">
        <v>10</v>
      </c>
      <c r="O1186" s="52">
        <v>44236</v>
      </c>
      <c r="P1186" s="26">
        <v>2118</v>
      </c>
      <c r="Q1186" s="45" t="s">
        <v>3737</v>
      </c>
      <c r="R1186" s="45" t="s">
        <v>3102</v>
      </c>
      <c r="S1186" s="45" t="s">
        <v>88</v>
      </c>
      <c r="T1186" s="45"/>
      <c r="V1186" s="45"/>
      <c r="W1186" s="23" t="str">
        <f t="shared" si="134"/>
        <v>2107</v>
      </c>
      <c r="X1186" s="23">
        <f t="shared" si="129"/>
        <v>2021</v>
      </c>
      <c r="Y1186" s="23">
        <f t="shared" si="130"/>
        <v>2021</v>
      </c>
      <c r="Z1186" s="23" t="str">
        <f t="shared" si="127"/>
        <v>maj</v>
      </c>
      <c r="AA1186" s="23" t="str">
        <f t="shared" si="128"/>
        <v>feb</v>
      </c>
      <c r="AB1186" s="23" t="str">
        <f t="shared" si="131"/>
        <v>ti</v>
      </c>
      <c r="AC1186" s="23" t="str">
        <f t="shared" si="132"/>
        <v>ti</v>
      </c>
      <c r="AD1186" s="45"/>
      <c r="AE1186" s="45"/>
    </row>
    <row r="1187" spans="1:31" x14ac:dyDescent="0.25">
      <c r="A1187" s="45">
        <v>32769</v>
      </c>
      <c r="B1187" s="45"/>
      <c r="C1187" s="45">
        <v>11039</v>
      </c>
      <c r="D1187" s="52">
        <v>44320</v>
      </c>
      <c r="E1187" s="45">
        <v>1057280</v>
      </c>
      <c r="F1187" s="45">
        <v>600063</v>
      </c>
      <c r="G1187" s="45" t="s">
        <v>60</v>
      </c>
      <c r="H1187" s="34">
        <v>707952</v>
      </c>
      <c r="I1187" s="51">
        <v>10</v>
      </c>
      <c r="J1187" s="45">
        <v>-8</v>
      </c>
      <c r="K1187" s="45" t="s">
        <v>3051</v>
      </c>
      <c r="L1187" s="45">
        <v>55</v>
      </c>
      <c r="M1187" s="45">
        <v>47</v>
      </c>
      <c r="N1187" s="26">
        <v>8</v>
      </c>
      <c r="O1187" s="52">
        <v>44314</v>
      </c>
      <c r="P1187" s="26">
        <v>2118</v>
      </c>
      <c r="Q1187" s="45" t="s">
        <v>3845</v>
      </c>
      <c r="R1187" s="45" t="s">
        <v>3102</v>
      </c>
      <c r="S1187" s="45" t="s">
        <v>89</v>
      </c>
      <c r="T1187" s="45"/>
      <c r="V1187" s="45"/>
      <c r="W1187" s="23" t="str">
        <f t="shared" si="134"/>
        <v>2118</v>
      </c>
      <c r="X1187" s="23">
        <f t="shared" si="129"/>
        <v>2021</v>
      </c>
      <c r="Y1187" s="23">
        <f t="shared" si="130"/>
        <v>2021</v>
      </c>
      <c r="Z1187" s="23" t="str">
        <f t="shared" si="127"/>
        <v>maj</v>
      </c>
      <c r="AA1187" s="23" t="str">
        <f t="shared" si="128"/>
        <v>apr</v>
      </c>
      <c r="AB1187" s="23" t="str">
        <f t="shared" si="131"/>
        <v>ti</v>
      </c>
      <c r="AC1187" s="23" t="str">
        <f t="shared" si="132"/>
        <v>on</v>
      </c>
      <c r="AD1187" s="45"/>
      <c r="AE1187" s="45"/>
    </row>
    <row r="1188" spans="1:31" x14ac:dyDescent="0.25">
      <c r="A1188" s="45">
        <v>32770</v>
      </c>
      <c r="B1188" s="45"/>
      <c r="C1188" s="45">
        <v>11041</v>
      </c>
      <c r="D1188" s="52">
        <v>44321</v>
      </c>
      <c r="E1188" s="45">
        <v>1057711</v>
      </c>
      <c r="F1188" s="45">
        <v>600041</v>
      </c>
      <c r="G1188" s="45" t="s">
        <v>60</v>
      </c>
      <c r="H1188" s="34">
        <v>56889</v>
      </c>
      <c r="I1188" s="51">
        <v>1</v>
      </c>
      <c r="J1188" s="45">
        <v>-1</v>
      </c>
      <c r="K1188" s="45" t="s">
        <v>3102</v>
      </c>
      <c r="L1188" s="45">
        <v>133</v>
      </c>
      <c r="M1188" s="45">
        <v>133</v>
      </c>
      <c r="N1188" s="26">
        <v>0</v>
      </c>
      <c r="O1188" s="52">
        <v>44319</v>
      </c>
      <c r="P1188" s="26">
        <v>2118</v>
      </c>
      <c r="Q1188" s="45" t="s">
        <v>3310</v>
      </c>
      <c r="R1188" s="45" t="s">
        <v>3051</v>
      </c>
      <c r="S1188" s="45" t="s">
        <v>89</v>
      </c>
      <c r="T1188" s="45"/>
      <c r="V1188" s="45"/>
      <c r="W1188" s="23" t="str">
        <f t="shared" si="134"/>
        <v>2119</v>
      </c>
      <c r="X1188" s="23">
        <f t="shared" si="129"/>
        <v>2021</v>
      </c>
      <c r="Y1188" s="23">
        <f t="shared" si="130"/>
        <v>2021</v>
      </c>
      <c r="Z1188" s="23" t="str">
        <f t="shared" si="127"/>
        <v>maj</v>
      </c>
      <c r="AA1188" s="23" t="str">
        <f t="shared" si="128"/>
        <v>maj</v>
      </c>
      <c r="AB1188" s="23" t="str">
        <f t="shared" si="131"/>
        <v>on</v>
      </c>
      <c r="AC1188" s="23" t="str">
        <f t="shared" si="132"/>
        <v>ma</v>
      </c>
      <c r="AD1188" s="45"/>
      <c r="AE1188" s="45"/>
    </row>
    <row r="1189" spans="1:31" x14ac:dyDescent="0.25">
      <c r="A1189" s="45">
        <v>32771</v>
      </c>
      <c r="B1189" s="45"/>
      <c r="C1189" s="45">
        <v>11043</v>
      </c>
      <c r="D1189" s="52">
        <v>44321</v>
      </c>
      <c r="E1189" s="45">
        <v>1056702</v>
      </c>
      <c r="F1189" s="45">
        <v>500389</v>
      </c>
      <c r="G1189" s="45" t="s">
        <v>60</v>
      </c>
      <c r="H1189" s="34">
        <v>31785</v>
      </c>
      <c r="I1189" s="51">
        <v>1</v>
      </c>
      <c r="J1189" s="45">
        <v>-1</v>
      </c>
      <c r="K1189" s="45" t="s">
        <v>3102</v>
      </c>
      <c r="L1189" s="45">
        <v>79</v>
      </c>
      <c r="M1189" s="45">
        <v>79</v>
      </c>
      <c r="N1189" s="26">
        <v>0</v>
      </c>
      <c r="O1189" s="52">
        <v>44309</v>
      </c>
      <c r="P1189" s="26">
        <v>2118</v>
      </c>
      <c r="Q1189" s="45" t="s">
        <v>3830</v>
      </c>
      <c r="R1189" s="45" t="s">
        <v>3051</v>
      </c>
      <c r="S1189" s="45" t="s">
        <v>89</v>
      </c>
      <c r="T1189" s="45"/>
      <c r="V1189" s="45"/>
      <c r="W1189" s="23" t="str">
        <f t="shared" si="134"/>
        <v>2117</v>
      </c>
      <c r="X1189" s="23">
        <f t="shared" si="129"/>
        <v>2021</v>
      </c>
      <c r="Y1189" s="23">
        <f t="shared" si="130"/>
        <v>2021</v>
      </c>
      <c r="Z1189" s="23" t="str">
        <f t="shared" si="127"/>
        <v>maj</v>
      </c>
      <c r="AA1189" s="23" t="str">
        <f t="shared" si="128"/>
        <v>apr</v>
      </c>
      <c r="AB1189" s="23" t="str">
        <f t="shared" si="131"/>
        <v>on</v>
      </c>
      <c r="AC1189" s="23" t="str">
        <f t="shared" si="132"/>
        <v>fr</v>
      </c>
      <c r="AD1189" s="45"/>
      <c r="AE1189" s="45"/>
    </row>
    <row r="1190" spans="1:31" ht="13.5" customHeight="1" x14ac:dyDescent="0.25">
      <c r="A1190" s="45">
        <v>32772</v>
      </c>
      <c r="B1190" s="45"/>
      <c r="C1190" s="45">
        <v>11045</v>
      </c>
      <c r="D1190" s="52">
        <v>44322</v>
      </c>
      <c r="E1190" s="45">
        <v>1057545</v>
      </c>
      <c r="F1190" s="45">
        <v>70103366</v>
      </c>
      <c r="G1190" s="45" t="s">
        <v>60</v>
      </c>
      <c r="H1190" s="34">
        <v>77545</v>
      </c>
      <c r="I1190" s="51">
        <v>60</v>
      </c>
      <c r="J1190" s="45">
        <v>-50</v>
      </c>
      <c r="K1190" s="45" t="s">
        <v>3051</v>
      </c>
      <c r="L1190" s="45">
        <v>445</v>
      </c>
      <c r="M1190" s="45">
        <v>445</v>
      </c>
      <c r="N1190" s="26">
        <v>0</v>
      </c>
      <c r="O1190" s="52">
        <v>44320</v>
      </c>
      <c r="P1190" s="26">
        <v>2118</v>
      </c>
      <c r="Q1190" s="45" t="s">
        <v>3322</v>
      </c>
      <c r="R1190" s="45" t="s">
        <v>3051</v>
      </c>
      <c r="S1190" s="45" t="s">
        <v>88</v>
      </c>
      <c r="T1190" s="45"/>
      <c r="V1190" s="45"/>
      <c r="W1190" s="23" t="str">
        <f t="shared" si="134"/>
        <v>2119</v>
      </c>
      <c r="X1190" s="23">
        <f t="shared" si="129"/>
        <v>2021</v>
      </c>
      <c r="Y1190" s="23">
        <f t="shared" si="130"/>
        <v>2021</v>
      </c>
      <c r="Z1190" s="23" t="str">
        <f t="shared" si="127"/>
        <v>maj</v>
      </c>
      <c r="AA1190" s="23" t="str">
        <f t="shared" si="128"/>
        <v>maj</v>
      </c>
      <c r="AB1190" s="23" t="str">
        <f t="shared" si="131"/>
        <v>to</v>
      </c>
      <c r="AC1190" s="23" t="str">
        <f t="shared" si="132"/>
        <v>ti</v>
      </c>
      <c r="AD1190" s="45"/>
      <c r="AE1190" s="45"/>
    </row>
    <row r="1191" spans="1:31" x14ac:dyDescent="0.25">
      <c r="A1191" s="45">
        <v>32773</v>
      </c>
      <c r="B1191" s="45"/>
      <c r="C1191" s="45">
        <v>11046</v>
      </c>
      <c r="D1191" s="52">
        <v>44322</v>
      </c>
      <c r="E1191" s="45">
        <v>1058207</v>
      </c>
      <c r="F1191" s="45">
        <v>74311818</v>
      </c>
      <c r="G1191" s="45" t="s">
        <v>57</v>
      </c>
      <c r="H1191" s="34">
        <v>29623</v>
      </c>
      <c r="I1191" s="51">
        <v>50</v>
      </c>
      <c r="J1191" s="45">
        <v>10</v>
      </c>
      <c r="K1191" s="45" t="s">
        <v>3051</v>
      </c>
      <c r="L1191" s="45">
        <v>117</v>
      </c>
      <c r="M1191" s="45">
        <v>130</v>
      </c>
      <c r="N1191" s="26">
        <v>-13</v>
      </c>
      <c r="O1191" s="52">
        <v>44321</v>
      </c>
      <c r="P1191" s="26">
        <v>2118</v>
      </c>
      <c r="Q1191" s="45" t="s">
        <v>3178</v>
      </c>
      <c r="R1191" s="45" t="s">
        <v>3102</v>
      </c>
      <c r="S1191" s="45" t="s">
        <v>3102</v>
      </c>
      <c r="T1191" s="45"/>
      <c r="V1191" s="45"/>
      <c r="W1191" s="23" t="str">
        <f t="shared" si="134"/>
        <v>2119</v>
      </c>
      <c r="X1191" s="23">
        <f t="shared" si="129"/>
        <v>2021</v>
      </c>
      <c r="Y1191" s="23">
        <f t="shared" si="130"/>
        <v>2021</v>
      </c>
      <c r="Z1191" s="23" t="str">
        <f t="shared" si="127"/>
        <v>maj</v>
      </c>
      <c r="AA1191" s="23" t="str">
        <f t="shared" si="128"/>
        <v>maj</v>
      </c>
      <c r="AB1191" s="23" t="str">
        <f t="shared" si="131"/>
        <v>to</v>
      </c>
      <c r="AC1191" s="23" t="str">
        <f t="shared" si="132"/>
        <v>on</v>
      </c>
      <c r="AD1191" s="45"/>
      <c r="AE1191" s="45"/>
    </row>
    <row r="1192" spans="1:31" x14ac:dyDescent="0.25">
      <c r="A1192" s="45">
        <v>32774</v>
      </c>
      <c r="B1192" s="45"/>
      <c r="C1192" s="45">
        <v>11059</v>
      </c>
      <c r="D1192" s="52">
        <v>44326</v>
      </c>
      <c r="E1192" s="45">
        <v>1055461</v>
      </c>
      <c r="F1192" s="45">
        <v>423094</v>
      </c>
      <c r="G1192" s="45" t="s">
        <v>60</v>
      </c>
      <c r="H1192" s="34">
        <v>10113</v>
      </c>
      <c r="I1192" s="51">
        <v>31</v>
      </c>
      <c r="J1192" s="45">
        <v>-1</v>
      </c>
      <c r="K1192" s="45" t="s">
        <v>3102</v>
      </c>
      <c r="L1192" s="45">
        <v>286</v>
      </c>
      <c r="M1192" s="45">
        <v>286</v>
      </c>
      <c r="N1192" s="26">
        <v>0</v>
      </c>
      <c r="O1192" s="52">
        <v>44300</v>
      </c>
      <c r="P1192" s="26">
        <v>2119</v>
      </c>
      <c r="Q1192" s="45" t="s">
        <v>3269</v>
      </c>
      <c r="R1192" s="45" t="s">
        <v>3051</v>
      </c>
      <c r="S1192" s="45" t="s">
        <v>88</v>
      </c>
      <c r="T1192" s="45"/>
      <c r="V1192" s="45"/>
      <c r="W1192" s="23" t="str">
        <f t="shared" si="134"/>
        <v>2116</v>
      </c>
      <c r="X1192" s="23">
        <f t="shared" si="129"/>
        <v>2021</v>
      </c>
      <c r="Y1192" s="23">
        <f t="shared" si="130"/>
        <v>2021</v>
      </c>
      <c r="Z1192" s="23" t="str">
        <f t="shared" si="127"/>
        <v>maj</v>
      </c>
      <c r="AA1192" s="23" t="str">
        <f t="shared" si="128"/>
        <v>apr</v>
      </c>
      <c r="AB1192" s="23" t="str">
        <f t="shared" si="131"/>
        <v>ma</v>
      </c>
      <c r="AC1192" s="23" t="str">
        <f t="shared" si="132"/>
        <v>on</v>
      </c>
      <c r="AD1192" s="45"/>
      <c r="AE1192" s="45"/>
    </row>
    <row r="1193" spans="1:31" x14ac:dyDescent="0.25">
      <c r="A1193" s="45">
        <v>32775</v>
      </c>
      <c r="B1193" s="45"/>
      <c r="C1193" s="45">
        <v>11061</v>
      </c>
      <c r="D1193" s="52">
        <v>44326</v>
      </c>
      <c r="E1193" s="45">
        <v>1055461</v>
      </c>
      <c r="F1193" s="45">
        <v>423094</v>
      </c>
      <c r="G1193" s="45" t="s">
        <v>60</v>
      </c>
      <c r="H1193" s="34">
        <v>56888</v>
      </c>
      <c r="I1193" s="51">
        <v>7</v>
      </c>
      <c r="J1193" s="45">
        <v>-1</v>
      </c>
      <c r="K1193" s="45" t="s">
        <v>3102</v>
      </c>
      <c r="L1193" s="45">
        <v>77</v>
      </c>
      <c r="M1193" s="45">
        <v>77</v>
      </c>
      <c r="N1193" s="26">
        <v>0</v>
      </c>
      <c r="O1193" s="52">
        <v>44300</v>
      </c>
      <c r="P1193" s="26">
        <v>2119</v>
      </c>
      <c r="Q1193" s="45" t="s">
        <v>3269</v>
      </c>
      <c r="R1193" s="45" t="s">
        <v>3051</v>
      </c>
      <c r="S1193" s="45" t="s">
        <v>88</v>
      </c>
      <c r="T1193" s="45"/>
      <c r="V1193" s="45"/>
      <c r="W1193" s="23" t="str">
        <f t="shared" si="134"/>
        <v>2116</v>
      </c>
      <c r="X1193" s="23">
        <f t="shared" si="129"/>
        <v>2021</v>
      </c>
      <c r="Y1193" s="23">
        <f t="shared" si="130"/>
        <v>2021</v>
      </c>
      <c r="Z1193" s="23" t="str">
        <f t="shared" si="127"/>
        <v>maj</v>
      </c>
      <c r="AA1193" s="23" t="str">
        <f t="shared" si="128"/>
        <v>apr</v>
      </c>
      <c r="AB1193" s="23" t="str">
        <f t="shared" si="131"/>
        <v>ma</v>
      </c>
      <c r="AC1193" s="23" t="str">
        <f t="shared" si="132"/>
        <v>on</v>
      </c>
      <c r="AD1193" s="45"/>
      <c r="AE1193" s="45"/>
    </row>
    <row r="1194" spans="1:31" x14ac:dyDescent="0.25">
      <c r="A1194" s="45">
        <v>32776</v>
      </c>
      <c r="B1194" s="45"/>
      <c r="C1194" s="45">
        <v>11062</v>
      </c>
      <c r="D1194" s="52">
        <v>44326</v>
      </c>
      <c r="E1194" s="45">
        <v>1055461</v>
      </c>
      <c r="F1194" s="45">
        <v>423094</v>
      </c>
      <c r="G1194" s="45" t="s">
        <v>60</v>
      </c>
      <c r="H1194" s="34">
        <v>56887</v>
      </c>
      <c r="I1194" s="51">
        <v>7</v>
      </c>
      <c r="J1194" s="45">
        <v>-1</v>
      </c>
      <c r="K1194" s="45" t="s">
        <v>3102</v>
      </c>
      <c r="L1194" s="45">
        <v>43</v>
      </c>
      <c r="M1194" s="45">
        <v>43</v>
      </c>
      <c r="N1194" s="26">
        <v>0</v>
      </c>
      <c r="O1194" s="52">
        <v>44300</v>
      </c>
      <c r="P1194" s="26">
        <v>2119</v>
      </c>
      <c r="Q1194" s="45" t="s">
        <v>3269</v>
      </c>
      <c r="R1194" s="45" t="s">
        <v>3051</v>
      </c>
      <c r="S1194" s="45" t="s">
        <v>88</v>
      </c>
      <c r="T1194" s="45"/>
      <c r="V1194" s="45"/>
      <c r="W1194" s="23" t="str">
        <f t="shared" si="134"/>
        <v>2116</v>
      </c>
      <c r="X1194" s="23">
        <f t="shared" si="129"/>
        <v>2021</v>
      </c>
      <c r="Y1194" s="23">
        <f t="shared" si="130"/>
        <v>2021</v>
      </c>
      <c r="Z1194" s="23" t="str">
        <f t="shared" si="127"/>
        <v>maj</v>
      </c>
      <c r="AA1194" s="23" t="str">
        <f t="shared" si="128"/>
        <v>apr</v>
      </c>
      <c r="AB1194" s="23" t="str">
        <f t="shared" si="131"/>
        <v>ma</v>
      </c>
      <c r="AC1194" s="23" t="str">
        <f t="shared" si="132"/>
        <v>on</v>
      </c>
      <c r="AD1194" s="45"/>
      <c r="AE1194" s="45"/>
    </row>
    <row r="1195" spans="1:31" x14ac:dyDescent="0.25">
      <c r="A1195" s="45">
        <v>32777</v>
      </c>
      <c r="B1195" s="45"/>
      <c r="C1195" s="45">
        <v>11063</v>
      </c>
      <c r="D1195" s="52">
        <v>44326</v>
      </c>
      <c r="E1195" s="45">
        <v>1055461</v>
      </c>
      <c r="F1195" s="45">
        <v>423094</v>
      </c>
      <c r="G1195" s="45" t="s">
        <v>60</v>
      </c>
      <c r="H1195" s="34">
        <v>71606</v>
      </c>
      <c r="I1195" s="51">
        <v>24</v>
      </c>
      <c r="J1195" s="45">
        <v>-1</v>
      </c>
      <c r="K1195" s="45" t="s">
        <v>3102</v>
      </c>
      <c r="L1195" s="45">
        <v>301</v>
      </c>
      <c r="M1195" s="45">
        <v>301</v>
      </c>
      <c r="N1195" s="26">
        <v>0</v>
      </c>
      <c r="O1195" s="52">
        <v>44300</v>
      </c>
      <c r="P1195" s="26">
        <v>2119</v>
      </c>
      <c r="Q1195" s="45" t="s">
        <v>3269</v>
      </c>
      <c r="R1195" s="45" t="s">
        <v>3051</v>
      </c>
      <c r="S1195" s="45" t="s">
        <v>88</v>
      </c>
      <c r="T1195" s="45"/>
      <c r="V1195" s="45"/>
      <c r="W1195" s="23" t="str">
        <f t="shared" si="134"/>
        <v>2116</v>
      </c>
      <c r="X1195" s="23">
        <f t="shared" si="129"/>
        <v>2021</v>
      </c>
      <c r="Y1195" s="23">
        <f t="shared" si="130"/>
        <v>2021</v>
      </c>
      <c r="Z1195" s="23" t="str">
        <f t="shared" si="127"/>
        <v>maj</v>
      </c>
      <c r="AA1195" s="23" t="str">
        <f t="shared" si="128"/>
        <v>apr</v>
      </c>
      <c r="AB1195" s="23" t="str">
        <f t="shared" si="131"/>
        <v>ma</v>
      </c>
      <c r="AC1195" s="23" t="str">
        <f t="shared" si="132"/>
        <v>on</v>
      </c>
      <c r="AD1195" s="45"/>
      <c r="AE1195" s="45"/>
    </row>
    <row r="1196" spans="1:31" x14ac:dyDescent="0.25">
      <c r="A1196" s="45">
        <v>32778</v>
      </c>
      <c r="B1196" s="45"/>
      <c r="C1196" s="45">
        <v>11064</v>
      </c>
      <c r="D1196" s="52">
        <v>44326</v>
      </c>
      <c r="E1196" s="45">
        <v>1055461</v>
      </c>
      <c r="F1196" s="45">
        <v>423094</v>
      </c>
      <c r="G1196" s="45" t="s">
        <v>60</v>
      </c>
      <c r="H1196" s="34">
        <v>31662</v>
      </c>
      <c r="I1196" s="51">
        <v>24</v>
      </c>
      <c r="J1196" s="45">
        <v>-1</v>
      </c>
      <c r="K1196" s="45" t="s">
        <v>3102</v>
      </c>
      <c r="L1196" s="45">
        <v>96</v>
      </c>
      <c r="M1196" s="45">
        <v>96</v>
      </c>
      <c r="N1196" s="26">
        <v>0</v>
      </c>
      <c r="O1196" s="52">
        <v>44300</v>
      </c>
      <c r="P1196" s="26">
        <v>2119</v>
      </c>
      <c r="Q1196" s="45" t="s">
        <v>3269</v>
      </c>
      <c r="R1196" s="45" t="s">
        <v>3051</v>
      </c>
      <c r="S1196" s="45" t="s">
        <v>88</v>
      </c>
      <c r="T1196" s="45"/>
      <c r="V1196" s="45"/>
      <c r="W1196" s="23" t="str">
        <f t="shared" si="134"/>
        <v>2116</v>
      </c>
      <c r="X1196" s="23">
        <f t="shared" si="129"/>
        <v>2021</v>
      </c>
      <c r="Y1196" s="23">
        <f t="shared" si="130"/>
        <v>2021</v>
      </c>
      <c r="Z1196" s="23" t="str">
        <f t="shared" si="127"/>
        <v>maj</v>
      </c>
      <c r="AA1196" s="23" t="str">
        <f t="shared" si="128"/>
        <v>apr</v>
      </c>
      <c r="AB1196" s="23" t="str">
        <f t="shared" si="131"/>
        <v>ma</v>
      </c>
      <c r="AC1196" s="23" t="str">
        <f t="shared" si="132"/>
        <v>on</v>
      </c>
      <c r="AD1196" s="45"/>
      <c r="AE1196" s="45"/>
    </row>
    <row r="1197" spans="1:31" x14ac:dyDescent="0.25">
      <c r="A1197" s="45">
        <v>32779</v>
      </c>
      <c r="B1197" s="45"/>
      <c r="C1197" s="45">
        <v>11067</v>
      </c>
      <c r="D1197" s="52">
        <v>44327</v>
      </c>
      <c r="E1197" s="45">
        <v>1057200</v>
      </c>
      <c r="F1197" s="45">
        <v>423333</v>
      </c>
      <c r="G1197" s="45" t="s">
        <v>60</v>
      </c>
      <c r="H1197" s="34">
        <v>42377</v>
      </c>
      <c r="I1197" s="51">
        <v>20</v>
      </c>
      <c r="J1197" s="45">
        <v>20</v>
      </c>
      <c r="K1197" s="45" t="s">
        <v>3051</v>
      </c>
      <c r="L1197" s="45">
        <v>47</v>
      </c>
      <c r="M1197" s="45">
        <v>67</v>
      </c>
      <c r="N1197" s="26">
        <v>-20</v>
      </c>
      <c r="O1197" s="52">
        <v>44314</v>
      </c>
      <c r="P1197" s="26">
        <v>2119</v>
      </c>
      <c r="Q1197" s="45" t="s">
        <v>70</v>
      </c>
      <c r="R1197" s="45" t="s">
        <v>3102</v>
      </c>
      <c r="S1197" s="45" t="s">
        <v>88</v>
      </c>
      <c r="T1197" s="45"/>
      <c r="V1197" s="45"/>
      <c r="W1197" s="23" t="str">
        <f t="shared" si="134"/>
        <v>2118</v>
      </c>
      <c r="X1197" s="23">
        <f t="shared" si="129"/>
        <v>2021</v>
      </c>
      <c r="Y1197" s="23">
        <f t="shared" si="130"/>
        <v>2021</v>
      </c>
      <c r="Z1197" s="23" t="str">
        <f t="shared" si="127"/>
        <v>maj</v>
      </c>
      <c r="AA1197" s="23" t="str">
        <f t="shared" si="128"/>
        <v>apr</v>
      </c>
      <c r="AB1197" s="23" t="str">
        <f t="shared" si="131"/>
        <v>ti</v>
      </c>
      <c r="AC1197" s="23" t="str">
        <f t="shared" si="132"/>
        <v>on</v>
      </c>
      <c r="AD1197" s="45"/>
      <c r="AE1197" s="45"/>
    </row>
    <row r="1198" spans="1:31" x14ac:dyDescent="0.25">
      <c r="A1198" s="45">
        <v>32780</v>
      </c>
      <c r="B1198" s="45"/>
      <c r="C1198" s="45">
        <v>11071</v>
      </c>
      <c r="D1198" s="52">
        <v>44327</v>
      </c>
      <c r="E1198" s="45">
        <v>1057334</v>
      </c>
      <c r="F1198" s="45">
        <v>404001</v>
      </c>
      <c r="G1198" s="45" t="s">
        <v>57</v>
      </c>
      <c r="H1198" s="34">
        <v>10189</v>
      </c>
      <c r="I1198" s="51">
        <v>30</v>
      </c>
      <c r="J1198" s="45">
        <v>-5</v>
      </c>
      <c r="K1198" s="45" t="s">
        <v>3051</v>
      </c>
      <c r="L1198" s="45">
        <v>85</v>
      </c>
      <c r="M1198" s="45">
        <v>80</v>
      </c>
      <c r="N1198" s="26">
        <v>5</v>
      </c>
      <c r="O1198" s="52">
        <v>44315</v>
      </c>
      <c r="P1198" s="26">
        <v>2119</v>
      </c>
      <c r="Q1198" s="45" t="s">
        <v>3108</v>
      </c>
      <c r="R1198" s="45" t="s">
        <v>3102</v>
      </c>
      <c r="S1198" s="45" t="s">
        <v>88</v>
      </c>
      <c r="T1198" s="45"/>
      <c r="V1198" s="45"/>
      <c r="W1198" s="23" t="str">
        <f t="shared" si="134"/>
        <v>2118</v>
      </c>
      <c r="X1198" s="23">
        <f t="shared" si="129"/>
        <v>2021</v>
      </c>
      <c r="Y1198" s="23">
        <f t="shared" si="130"/>
        <v>2021</v>
      </c>
      <c r="Z1198" s="23" t="str">
        <f t="shared" si="127"/>
        <v>maj</v>
      </c>
      <c r="AA1198" s="23" t="str">
        <f t="shared" si="128"/>
        <v>apr</v>
      </c>
      <c r="AB1198" s="23" t="str">
        <f t="shared" si="131"/>
        <v>ti</v>
      </c>
      <c r="AC1198" s="23" t="str">
        <f t="shared" si="132"/>
        <v>to</v>
      </c>
      <c r="AD1198" s="45"/>
      <c r="AE1198" s="45"/>
    </row>
    <row r="1199" spans="1:31" x14ac:dyDescent="0.25">
      <c r="A1199" s="45">
        <v>32781</v>
      </c>
      <c r="B1199" s="45"/>
      <c r="C1199" s="45">
        <v>11072</v>
      </c>
      <c r="D1199" s="52">
        <v>44327</v>
      </c>
      <c r="E1199" s="45">
        <v>1056734</v>
      </c>
      <c r="F1199" s="45">
        <v>404001</v>
      </c>
      <c r="G1199" s="45" t="s">
        <v>57</v>
      </c>
      <c r="H1199" s="34">
        <v>31746</v>
      </c>
      <c r="I1199" s="51">
        <v>10</v>
      </c>
      <c r="J1199" s="45">
        <v>-10</v>
      </c>
      <c r="K1199" s="45" t="s">
        <v>3051</v>
      </c>
      <c r="L1199" s="45">
        <v>56</v>
      </c>
      <c r="M1199" s="45">
        <v>56</v>
      </c>
      <c r="N1199" s="26">
        <v>0</v>
      </c>
      <c r="O1199" s="52">
        <v>44312</v>
      </c>
      <c r="P1199" s="26">
        <v>2119</v>
      </c>
      <c r="Q1199" s="45" t="s">
        <v>3110</v>
      </c>
      <c r="R1199" s="45" t="s">
        <v>3051</v>
      </c>
      <c r="S1199" s="45" t="s">
        <v>88</v>
      </c>
      <c r="T1199" s="45"/>
      <c r="V1199" s="45"/>
      <c r="W1199" s="23" t="str">
        <f t="shared" si="134"/>
        <v>2118</v>
      </c>
      <c r="X1199" s="23">
        <f t="shared" si="129"/>
        <v>2021</v>
      </c>
      <c r="Y1199" s="23">
        <f t="shared" si="130"/>
        <v>2021</v>
      </c>
      <c r="Z1199" s="23" t="str">
        <f t="shared" si="127"/>
        <v>maj</v>
      </c>
      <c r="AA1199" s="23" t="str">
        <f t="shared" si="128"/>
        <v>apr</v>
      </c>
      <c r="AB1199" s="23" t="str">
        <f t="shared" si="131"/>
        <v>ti</v>
      </c>
      <c r="AC1199" s="23" t="str">
        <f t="shared" si="132"/>
        <v>ma</v>
      </c>
      <c r="AD1199" s="45"/>
      <c r="AE1199" s="45"/>
    </row>
    <row r="1200" spans="1:31" x14ac:dyDescent="0.25">
      <c r="A1200" s="45">
        <v>32782</v>
      </c>
      <c r="B1200" s="45"/>
      <c r="C1200" s="45">
        <v>11074</v>
      </c>
      <c r="D1200" s="52">
        <v>44327</v>
      </c>
      <c r="E1200" s="45">
        <v>1054479</v>
      </c>
      <c r="F1200" s="45">
        <v>421170</v>
      </c>
      <c r="G1200" s="45" t="s">
        <v>60</v>
      </c>
      <c r="H1200" s="34">
        <v>29204</v>
      </c>
      <c r="I1200" s="51">
        <v>52</v>
      </c>
      <c r="J1200" s="45">
        <v>-4</v>
      </c>
      <c r="K1200" s="45" t="s">
        <v>3051</v>
      </c>
      <c r="L1200" s="45">
        <v>25</v>
      </c>
      <c r="M1200" s="45">
        <v>21</v>
      </c>
      <c r="N1200" s="26">
        <v>4</v>
      </c>
      <c r="O1200" s="52">
        <v>44293</v>
      </c>
      <c r="P1200" s="26">
        <v>2119</v>
      </c>
      <c r="Q1200" s="45" t="s">
        <v>3809</v>
      </c>
      <c r="R1200" s="45" t="s">
        <v>3102</v>
      </c>
      <c r="S1200" s="45" t="s">
        <v>88</v>
      </c>
      <c r="T1200" s="45"/>
      <c r="V1200" s="45"/>
      <c r="W1200" s="23" t="str">
        <f t="shared" si="134"/>
        <v>2115</v>
      </c>
      <c r="X1200" s="23">
        <f t="shared" si="129"/>
        <v>2021</v>
      </c>
      <c r="Y1200" s="23">
        <f t="shared" si="130"/>
        <v>2021</v>
      </c>
      <c r="Z1200" s="23" t="str">
        <f t="shared" si="127"/>
        <v>maj</v>
      </c>
      <c r="AA1200" s="23" t="str">
        <f t="shared" si="128"/>
        <v>apr</v>
      </c>
      <c r="AB1200" s="23" t="str">
        <f t="shared" si="131"/>
        <v>ti</v>
      </c>
      <c r="AC1200" s="23" t="str">
        <f t="shared" si="132"/>
        <v>on</v>
      </c>
      <c r="AD1200" s="45"/>
      <c r="AE1200" s="45"/>
    </row>
    <row r="1201" spans="1:31" x14ac:dyDescent="0.25">
      <c r="A1201" s="45">
        <v>32783</v>
      </c>
      <c r="B1201" s="45"/>
      <c r="C1201" s="45">
        <v>11075</v>
      </c>
      <c r="D1201" s="52">
        <v>44327</v>
      </c>
      <c r="E1201" s="45">
        <v>1058244</v>
      </c>
      <c r="F1201" s="45">
        <v>421178</v>
      </c>
      <c r="G1201" s="45" t="s">
        <v>60</v>
      </c>
      <c r="H1201" s="34">
        <v>296218</v>
      </c>
      <c r="I1201" s="51">
        <v>500</v>
      </c>
      <c r="J1201" s="45">
        <v>-36</v>
      </c>
      <c r="K1201" s="45" t="s">
        <v>3051</v>
      </c>
      <c r="L1201" s="45">
        <v>88</v>
      </c>
      <c r="M1201" s="45">
        <v>53</v>
      </c>
      <c r="N1201" s="26">
        <v>35</v>
      </c>
      <c r="O1201" s="52">
        <v>44321</v>
      </c>
      <c r="P1201" s="26">
        <v>2119</v>
      </c>
      <c r="Q1201" s="45" t="s">
        <v>3716</v>
      </c>
      <c r="R1201" s="45" t="s">
        <v>3102</v>
      </c>
      <c r="S1201" s="45" t="s">
        <v>88</v>
      </c>
      <c r="T1201" s="45"/>
      <c r="V1201" s="45"/>
      <c r="W1201" s="23" t="str">
        <f t="shared" si="134"/>
        <v>2119</v>
      </c>
      <c r="X1201" s="23">
        <f t="shared" si="129"/>
        <v>2021</v>
      </c>
      <c r="Y1201" s="23">
        <f t="shared" si="130"/>
        <v>2021</v>
      </c>
      <c r="Z1201" s="23" t="str">
        <f t="shared" si="127"/>
        <v>maj</v>
      </c>
      <c r="AA1201" s="23" t="str">
        <f t="shared" si="128"/>
        <v>maj</v>
      </c>
      <c r="AB1201" s="23" t="str">
        <f t="shared" si="131"/>
        <v>ti</v>
      </c>
      <c r="AC1201" s="23" t="str">
        <f t="shared" si="132"/>
        <v>on</v>
      </c>
      <c r="AD1201" s="45"/>
      <c r="AE1201" s="45"/>
    </row>
    <row r="1202" spans="1:31" x14ac:dyDescent="0.25">
      <c r="A1202" s="45">
        <v>32784</v>
      </c>
      <c r="B1202" s="45"/>
      <c r="C1202" s="45">
        <v>11076</v>
      </c>
      <c r="D1202" s="52">
        <v>44327</v>
      </c>
      <c r="E1202" s="45">
        <v>1058005</v>
      </c>
      <c r="F1202" s="45">
        <v>600010</v>
      </c>
      <c r="G1202" s="45" t="s">
        <v>60</v>
      </c>
      <c r="H1202" s="34">
        <v>9354</v>
      </c>
      <c r="I1202" s="51">
        <v>2</v>
      </c>
      <c r="J1202" s="45">
        <v>-2</v>
      </c>
      <c r="K1202" s="45" t="s">
        <v>3102</v>
      </c>
      <c r="L1202" s="45">
        <v>114</v>
      </c>
      <c r="M1202" s="45">
        <v>114</v>
      </c>
      <c r="N1202" s="26">
        <v>0</v>
      </c>
      <c r="O1202" s="52">
        <v>44320</v>
      </c>
      <c r="P1202" s="26">
        <v>2119</v>
      </c>
      <c r="Q1202" s="45" t="s">
        <v>3269</v>
      </c>
      <c r="R1202" s="45" t="s">
        <v>3051</v>
      </c>
      <c r="S1202" s="45" t="s">
        <v>88</v>
      </c>
      <c r="T1202" s="45"/>
      <c r="V1202" s="45"/>
      <c r="W1202" s="23" t="str">
        <f t="shared" si="134"/>
        <v>2119</v>
      </c>
      <c r="X1202" s="23">
        <f t="shared" si="129"/>
        <v>2021</v>
      </c>
      <c r="Y1202" s="23">
        <f t="shared" si="130"/>
        <v>2021</v>
      </c>
      <c r="Z1202" s="23" t="str">
        <f t="shared" si="127"/>
        <v>maj</v>
      </c>
      <c r="AA1202" s="23" t="str">
        <f t="shared" si="128"/>
        <v>maj</v>
      </c>
      <c r="AB1202" s="23" t="str">
        <f t="shared" si="131"/>
        <v>ti</v>
      </c>
      <c r="AC1202" s="23" t="str">
        <f t="shared" si="132"/>
        <v>ti</v>
      </c>
      <c r="AD1202" s="45"/>
      <c r="AE1202" s="45"/>
    </row>
    <row r="1203" spans="1:31" x14ac:dyDescent="0.25">
      <c r="A1203" s="45">
        <v>32785</v>
      </c>
      <c r="B1203" s="45"/>
      <c r="C1203" s="45">
        <v>11077</v>
      </c>
      <c r="D1203" s="52">
        <v>44327</v>
      </c>
      <c r="E1203" s="45">
        <v>1057664</v>
      </c>
      <c r="F1203" s="45">
        <v>600010</v>
      </c>
      <c r="G1203" s="45" t="s">
        <v>60</v>
      </c>
      <c r="H1203" s="34">
        <v>31791</v>
      </c>
      <c r="I1203" s="51">
        <v>1</v>
      </c>
      <c r="J1203" s="45">
        <v>9</v>
      </c>
      <c r="K1203" s="45" t="s">
        <v>3102</v>
      </c>
      <c r="L1203" s="45">
        <v>75</v>
      </c>
      <c r="M1203" s="45">
        <v>84</v>
      </c>
      <c r="N1203" s="26">
        <v>-9</v>
      </c>
      <c r="O1203" s="52">
        <v>44319</v>
      </c>
      <c r="P1203" s="26">
        <v>2119</v>
      </c>
      <c r="Q1203" s="45" t="s">
        <v>3830</v>
      </c>
      <c r="R1203" s="45" t="s">
        <v>3102</v>
      </c>
      <c r="S1203" s="45" t="s">
        <v>88</v>
      </c>
      <c r="T1203" s="45"/>
      <c r="V1203" s="45"/>
      <c r="W1203" s="23" t="str">
        <f t="shared" si="134"/>
        <v>2119</v>
      </c>
      <c r="X1203" s="23">
        <f t="shared" si="129"/>
        <v>2021</v>
      </c>
      <c r="Y1203" s="23">
        <f t="shared" si="130"/>
        <v>2021</v>
      </c>
      <c r="Z1203" s="23" t="str">
        <f t="shared" si="127"/>
        <v>maj</v>
      </c>
      <c r="AA1203" s="23" t="str">
        <f t="shared" si="128"/>
        <v>maj</v>
      </c>
      <c r="AB1203" s="23" t="str">
        <f t="shared" si="131"/>
        <v>ti</v>
      </c>
      <c r="AC1203" s="23" t="str">
        <f t="shared" si="132"/>
        <v>ma</v>
      </c>
      <c r="AD1203" s="45"/>
      <c r="AE1203" s="45"/>
    </row>
    <row r="1204" spans="1:31" x14ac:dyDescent="0.25">
      <c r="A1204" s="45">
        <v>32786</v>
      </c>
      <c r="B1204" s="45"/>
      <c r="C1204" s="45">
        <v>11079</v>
      </c>
      <c r="D1204" s="52">
        <v>44327</v>
      </c>
      <c r="E1204" s="45">
        <v>1057918</v>
      </c>
      <c r="F1204" s="45">
        <v>421147</v>
      </c>
      <c r="G1204" s="45" t="s">
        <v>60</v>
      </c>
      <c r="H1204" s="34">
        <v>311552</v>
      </c>
      <c r="I1204" s="51">
        <v>11</v>
      </c>
      <c r="J1204" s="45">
        <v>-1</v>
      </c>
      <c r="K1204" s="45" t="s">
        <v>3051</v>
      </c>
      <c r="L1204" s="45">
        <v>95</v>
      </c>
      <c r="M1204" s="45">
        <v>94</v>
      </c>
      <c r="N1204" s="26">
        <v>1</v>
      </c>
      <c r="O1204" s="52">
        <v>44320</v>
      </c>
      <c r="P1204" s="26">
        <v>2119</v>
      </c>
      <c r="Q1204" s="45" t="s">
        <v>70</v>
      </c>
      <c r="R1204" s="45" t="s">
        <v>3102</v>
      </c>
      <c r="S1204" s="45" t="s">
        <v>88</v>
      </c>
      <c r="T1204" s="45"/>
      <c r="V1204" s="45"/>
      <c r="W1204" s="23" t="str">
        <f t="shared" si="134"/>
        <v>2119</v>
      </c>
      <c r="X1204" s="23">
        <f t="shared" si="129"/>
        <v>2021</v>
      </c>
      <c r="Y1204" s="23">
        <f t="shared" si="130"/>
        <v>2021</v>
      </c>
      <c r="Z1204" s="23" t="str">
        <f t="shared" si="127"/>
        <v>maj</v>
      </c>
      <c r="AA1204" s="23" t="str">
        <f t="shared" si="128"/>
        <v>maj</v>
      </c>
      <c r="AB1204" s="23" t="str">
        <f t="shared" si="131"/>
        <v>ti</v>
      </c>
      <c r="AC1204" s="23" t="str">
        <f t="shared" si="132"/>
        <v>ti</v>
      </c>
      <c r="AD1204" s="45"/>
      <c r="AE1204" s="45"/>
    </row>
    <row r="1205" spans="1:31" x14ac:dyDescent="0.25">
      <c r="A1205" s="45">
        <v>32787</v>
      </c>
      <c r="B1205" s="45"/>
      <c r="C1205" s="45">
        <v>11080</v>
      </c>
      <c r="D1205" s="52">
        <v>44327</v>
      </c>
      <c r="E1205" s="45">
        <v>1056528</v>
      </c>
      <c r="F1205" s="45">
        <v>408320</v>
      </c>
      <c r="G1205" s="45" t="s">
        <v>57</v>
      </c>
      <c r="H1205" s="34">
        <v>31796</v>
      </c>
      <c r="I1205" s="51">
        <v>20</v>
      </c>
      <c r="J1205" s="45">
        <v>-10</v>
      </c>
      <c r="K1205" s="45" t="s">
        <v>3051</v>
      </c>
      <c r="L1205" s="45">
        <v>245</v>
      </c>
      <c r="M1205" s="45">
        <v>235</v>
      </c>
      <c r="N1205" s="26">
        <v>10</v>
      </c>
      <c r="O1205" s="52">
        <v>44309</v>
      </c>
      <c r="P1205" s="26">
        <v>2119</v>
      </c>
      <c r="Q1205" s="45" t="s">
        <v>3108</v>
      </c>
      <c r="R1205" s="45" t="s">
        <v>3102</v>
      </c>
      <c r="S1205" s="45" t="s">
        <v>88</v>
      </c>
      <c r="T1205" s="45"/>
      <c r="V1205" s="45"/>
      <c r="W1205" s="23" t="str">
        <f t="shared" si="134"/>
        <v>2117</v>
      </c>
      <c r="X1205" s="23">
        <f t="shared" si="129"/>
        <v>2021</v>
      </c>
      <c r="Y1205" s="23">
        <f t="shared" si="130"/>
        <v>2021</v>
      </c>
      <c r="Z1205" s="23" t="str">
        <f t="shared" si="127"/>
        <v>maj</v>
      </c>
      <c r="AA1205" s="23" t="str">
        <f t="shared" si="128"/>
        <v>apr</v>
      </c>
      <c r="AB1205" s="23" t="str">
        <f t="shared" si="131"/>
        <v>ti</v>
      </c>
      <c r="AC1205" s="23" t="str">
        <f t="shared" si="132"/>
        <v>fr</v>
      </c>
      <c r="AD1205" s="45"/>
      <c r="AE1205" s="45"/>
    </row>
    <row r="1206" spans="1:31" x14ac:dyDescent="0.25">
      <c r="A1206" s="45">
        <v>32788</v>
      </c>
      <c r="B1206" s="45"/>
      <c r="C1206" s="45">
        <v>11086</v>
      </c>
      <c r="D1206" s="52">
        <v>44328</v>
      </c>
      <c r="E1206" s="45">
        <v>1056115</v>
      </c>
      <c r="F1206" s="45">
        <v>405021</v>
      </c>
      <c r="G1206" s="45" t="s">
        <v>60</v>
      </c>
      <c r="H1206" s="34">
        <v>56863</v>
      </c>
      <c r="I1206" s="51">
        <v>10</v>
      </c>
      <c r="J1206" s="45">
        <v>-4</v>
      </c>
      <c r="K1206" s="45" t="s">
        <v>3102</v>
      </c>
      <c r="L1206" s="45">
        <v>152</v>
      </c>
      <c r="M1206" s="45">
        <v>152</v>
      </c>
      <c r="N1206" s="26">
        <v>0</v>
      </c>
      <c r="O1206" s="52">
        <v>44306</v>
      </c>
      <c r="P1206" s="26">
        <v>2119</v>
      </c>
      <c r="Q1206" s="45" t="s">
        <v>3106</v>
      </c>
      <c r="R1206" s="45" t="s">
        <v>3051</v>
      </c>
      <c r="S1206" s="45" t="s">
        <v>88</v>
      </c>
      <c r="T1206" s="45"/>
      <c r="V1206" s="45"/>
      <c r="W1206" s="23" t="str">
        <f t="shared" si="134"/>
        <v>2117</v>
      </c>
      <c r="X1206" s="23">
        <f t="shared" si="129"/>
        <v>2021</v>
      </c>
      <c r="Y1206" s="23">
        <f t="shared" si="130"/>
        <v>2021</v>
      </c>
      <c r="Z1206" s="23" t="str">
        <f t="shared" si="127"/>
        <v>maj</v>
      </c>
      <c r="AA1206" s="23" t="str">
        <f t="shared" si="128"/>
        <v>apr</v>
      </c>
      <c r="AB1206" s="23" t="str">
        <f t="shared" si="131"/>
        <v>on</v>
      </c>
      <c r="AC1206" s="23" t="str">
        <f t="shared" si="132"/>
        <v>ti</v>
      </c>
      <c r="AD1206" s="45"/>
      <c r="AE1206" s="45"/>
    </row>
    <row r="1207" spans="1:31" x14ac:dyDescent="0.25">
      <c r="A1207" s="45">
        <v>32789</v>
      </c>
      <c r="B1207" s="45"/>
      <c r="C1207" s="45"/>
      <c r="D1207" s="52"/>
      <c r="E1207" s="45"/>
      <c r="F1207" s="45"/>
      <c r="G1207" s="45"/>
      <c r="H1207" s="34"/>
      <c r="I1207" s="51"/>
      <c r="J1207" s="45"/>
      <c r="K1207" s="45"/>
      <c r="L1207" s="45"/>
      <c r="M1207" s="45"/>
      <c r="O1207" s="52"/>
      <c r="Q1207" s="45"/>
      <c r="R1207" s="45"/>
      <c r="S1207" s="45"/>
      <c r="T1207" s="45"/>
      <c r="V1207" s="45"/>
      <c r="W1207" s="23" t="str">
        <f t="shared" si="134"/>
        <v>000</v>
      </c>
      <c r="X1207" s="23">
        <f t="shared" si="129"/>
        <v>1900</v>
      </c>
      <c r="Y1207" s="23">
        <f t="shared" si="130"/>
        <v>1900</v>
      </c>
      <c r="Z1207" s="23" t="str">
        <f t="shared" si="127"/>
        <v>jan</v>
      </c>
      <c r="AA1207" s="23" t="str">
        <f t="shared" si="128"/>
        <v>jan</v>
      </c>
      <c r="AB1207" s="23" t="str">
        <f t="shared" si="131"/>
        <v>lø</v>
      </c>
      <c r="AC1207" s="23" t="str">
        <f t="shared" si="132"/>
        <v>lø</v>
      </c>
      <c r="AD1207" s="45"/>
      <c r="AE1207" s="45"/>
    </row>
    <row r="1208" spans="1:31" x14ac:dyDescent="0.25">
      <c r="A1208" s="45">
        <v>32790</v>
      </c>
      <c r="B1208" s="45"/>
      <c r="C1208" s="45">
        <v>11090</v>
      </c>
      <c r="D1208" s="52">
        <v>44328</v>
      </c>
      <c r="E1208" s="45">
        <v>1057901</v>
      </c>
      <c r="F1208" s="45">
        <v>500470</v>
      </c>
      <c r="G1208" s="45" t="s">
        <v>60</v>
      </c>
      <c r="H1208" s="34">
        <v>547640</v>
      </c>
      <c r="I1208" s="51">
        <v>5</v>
      </c>
      <c r="J1208" s="45">
        <v>45</v>
      </c>
      <c r="K1208" s="45" t="s">
        <v>3102</v>
      </c>
      <c r="L1208" s="45">
        <v>320</v>
      </c>
      <c r="M1208" s="45">
        <v>372</v>
      </c>
      <c r="N1208" s="26">
        <v>-52</v>
      </c>
      <c r="O1208" s="52">
        <v>44320</v>
      </c>
      <c r="P1208" s="26">
        <v>2119</v>
      </c>
      <c r="Q1208" s="45" t="s">
        <v>3846</v>
      </c>
      <c r="R1208" s="45" t="s">
        <v>3102</v>
      </c>
      <c r="S1208" s="45" t="s">
        <v>88</v>
      </c>
      <c r="T1208" s="45"/>
      <c r="V1208" s="45"/>
      <c r="W1208" s="23" t="str">
        <f t="shared" si="134"/>
        <v>2119</v>
      </c>
      <c r="X1208" s="23">
        <f t="shared" si="129"/>
        <v>2021</v>
      </c>
      <c r="Y1208" s="23">
        <f t="shared" si="130"/>
        <v>2021</v>
      </c>
      <c r="Z1208" s="23" t="str">
        <f t="shared" si="127"/>
        <v>maj</v>
      </c>
      <c r="AA1208" s="23" t="str">
        <f t="shared" si="128"/>
        <v>maj</v>
      </c>
      <c r="AB1208" s="23" t="str">
        <f t="shared" si="131"/>
        <v>on</v>
      </c>
      <c r="AC1208" s="23" t="str">
        <f t="shared" si="132"/>
        <v>ti</v>
      </c>
      <c r="AD1208" s="45"/>
      <c r="AE1208" s="45"/>
    </row>
    <row r="1209" spans="1:31" x14ac:dyDescent="0.25">
      <c r="A1209" s="45">
        <v>32791</v>
      </c>
      <c r="B1209" s="45"/>
      <c r="C1209" s="45">
        <v>11091</v>
      </c>
      <c r="D1209" s="52">
        <v>44328</v>
      </c>
      <c r="E1209" s="45">
        <v>1057901</v>
      </c>
      <c r="F1209" s="45">
        <v>500470</v>
      </c>
      <c r="G1209" s="45" t="s">
        <v>60</v>
      </c>
      <c r="H1209" s="34">
        <v>691013</v>
      </c>
      <c r="I1209" s="51">
        <v>10</v>
      </c>
      <c r="J1209" s="45">
        <v>190</v>
      </c>
      <c r="K1209" s="45" t="s">
        <v>3102</v>
      </c>
      <c r="L1209" s="45">
        <v>125</v>
      </c>
      <c r="M1209" s="45">
        <v>315</v>
      </c>
      <c r="N1209" s="26">
        <v>-190</v>
      </c>
      <c r="O1209" s="52">
        <v>44320</v>
      </c>
      <c r="P1209" s="26">
        <v>2119</v>
      </c>
      <c r="Q1209" s="45" t="s">
        <v>3846</v>
      </c>
      <c r="R1209" s="45" t="s">
        <v>3102</v>
      </c>
      <c r="S1209" s="45" t="s">
        <v>88</v>
      </c>
      <c r="T1209" s="45"/>
      <c r="V1209" s="45"/>
      <c r="W1209" s="23" t="str">
        <f t="shared" si="134"/>
        <v>2119</v>
      </c>
      <c r="X1209" s="23">
        <f t="shared" si="129"/>
        <v>2021</v>
      </c>
      <c r="Y1209" s="23">
        <f t="shared" si="130"/>
        <v>2021</v>
      </c>
      <c r="Z1209" s="23" t="str">
        <f t="shared" si="127"/>
        <v>maj</v>
      </c>
      <c r="AA1209" s="23" t="str">
        <f t="shared" si="128"/>
        <v>maj</v>
      </c>
      <c r="AB1209" s="23" t="str">
        <f t="shared" si="131"/>
        <v>on</v>
      </c>
      <c r="AC1209" s="23" t="str">
        <f t="shared" si="132"/>
        <v>ti</v>
      </c>
      <c r="AD1209" s="45"/>
      <c r="AE1209" s="45"/>
    </row>
    <row r="1210" spans="1:31" x14ac:dyDescent="0.25">
      <c r="A1210" s="45">
        <v>32792</v>
      </c>
      <c r="B1210" s="45"/>
      <c r="C1210" s="45">
        <v>11092</v>
      </c>
      <c r="D1210" s="52">
        <v>44328</v>
      </c>
      <c r="E1210" s="45">
        <v>1057901</v>
      </c>
      <c r="F1210" s="45">
        <v>500470</v>
      </c>
      <c r="G1210" s="45" t="s">
        <v>60</v>
      </c>
      <c r="H1210" s="34">
        <v>691014</v>
      </c>
      <c r="I1210" s="51">
        <v>10</v>
      </c>
      <c r="J1210" s="45">
        <v>190</v>
      </c>
      <c r="K1210" s="45" t="s">
        <v>3102</v>
      </c>
      <c r="L1210" s="45">
        <v>95</v>
      </c>
      <c r="M1210" s="45">
        <v>285</v>
      </c>
      <c r="N1210" s="26">
        <v>-190</v>
      </c>
      <c r="O1210" s="52">
        <v>44320</v>
      </c>
      <c r="P1210" s="26">
        <v>2119</v>
      </c>
      <c r="Q1210" s="45" t="s">
        <v>3846</v>
      </c>
      <c r="R1210" s="45" t="s">
        <v>3102</v>
      </c>
      <c r="S1210" s="45" t="s">
        <v>88</v>
      </c>
      <c r="T1210" s="45"/>
      <c r="V1210" s="45"/>
      <c r="W1210" s="23" t="str">
        <f t="shared" si="134"/>
        <v>2119</v>
      </c>
      <c r="X1210" s="23">
        <f t="shared" si="129"/>
        <v>2021</v>
      </c>
      <c r="Y1210" s="23">
        <f t="shared" si="130"/>
        <v>2021</v>
      </c>
      <c r="Z1210" s="23" t="str">
        <f t="shared" si="127"/>
        <v>maj</v>
      </c>
      <c r="AA1210" s="23" t="str">
        <f t="shared" si="128"/>
        <v>maj</v>
      </c>
      <c r="AB1210" s="23" t="str">
        <f t="shared" si="131"/>
        <v>on</v>
      </c>
      <c r="AC1210" s="23" t="str">
        <f t="shared" si="132"/>
        <v>ti</v>
      </c>
      <c r="AD1210" s="45"/>
      <c r="AE1210" s="45"/>
    </row>
    <row r="1211" spans="1:31" x14ac:dyDescent="0.25">
      <c r="A1211" s="45">
        <v>32793</v>
      </c>
      <c r="B1211" s="45"/>
      <c r="C1211" s="45">
        <v>11095</v>
      </c>
      <c r="D1211" s="52">
        <v>44330</v>
      </c>
      <c r="E1211" s="45">
        <v>1057755</v>
      </c>
      <c r="F1211" s="45">
        <v>422000</v>
      </c>
      <c r="G1211" s="45" t="s">
        <v>60</v>
      </c>
      <c r="H1211" s="34">
        <v>56604</v>
      </c>
      <c r="I1211" s="51">
        <v>30</v>
      </c>
      <c r="J1211" s="45">
        <v>-10</v>
      </c>
      <c r="K1211" s="45" t="s">
        <v>3051</v>
      </c>
      <c r="L1211" s="45">
        <v>279</v>
      </c>
      <c r="M1211" s="45">
        <v>269</v>
      </c>
      <c r="N1211" s="26">
        <v>10</v>
      </c>
      <c r="O1211" s="52">
        <v>44319</v>
      </c>
      <c r="P1211" s="26">
        <v>2119</v>
      </c>
      <c r="Q1211" s="45" t="s">
        <v>3111</v>
      </c>
      <c r="R1211" s="45" t="s">
        <v>3102</v>
      </c>
      <c r="S1211" s="45" t="s">
        <v>88</v>
      </c>
      <c r="T1211" s="45"/>
      <c r="V1211" s="45"/>
      <c r="W1211" s="23" t="str">
        <f t="shared" si="134"/>
        <v>2119</v>
      </c>
      <c r="X1211" s="23">
        <f t="shared" si="129"/>
        <v>2021</v>
      </c>
      <c r="Y1211" s="23">
        <f t="shared" si="130"/>
        <v>2021</v>
      </c>
      <c r="Z1211" s="23" t="str">
        <f t="shared" ref="Z1211:Z1274" si="135">TEXT(D1211,"MMM")</f>
        <v>maj</v>
      </c>
      <c r="AA1211" s="23" t="str">
        <f t="shared" ref="AA1211:AA1228" si="136">TEXT(O1211,"MMM")</f>
        <v>maj</v>
      </c>
      <c r="AB1211" s="23" t="str">
        <f t="shared" si="131"/>
        <v>fr</v>
      </c>
      <c r="AC1211" s="23" t="str">
        <f t="shared" si="132"/>
        <v>ma</v>
      </c>
      <c r="AD1211" s="45"/>
      <c r="AE1211" s="45"/>
    </row>
    <row r="1212" spans="1:31" x14ac:dyDescent="0.25">
      <c r="A1212" s="45">
        <v>32794</v>
      </c>
      <c r="B1212" s="45"/>
      <c r="C1212" s="45">
        <v>11096</v>
      </c>
      <c r="D1212" s="52">
        <v>44330</v>
      </c>
      <c r="E1212" s="45">
        <v>1057755</v>
      </c>
      <c r="F1212" s="45">
        <v>422000</v>
      </c>
      <c r="G1212" s="45" t="s">
        <v>60</v>
      </c>
      <c r="H1212" s="34">
        <v>450052</v>
      </c>
      <c r="I1212" s="51">
        <v>40</v>
      </c>
      <c r="J1212" s="45">
        <v>-15</v>
      </c>
      <c r="K1212" s="45" t="s">
        <v>3051</v>
      </c>
      <c r="L1212" s="45">
        <v>360</v>
      </c>
      <c r="M1212" s="45">
        <v>335</v>
      </c>
      <c r="N1212" s="26">
        <v>25</v>
      </c>
      <c r="O1212" s="52">
        <v>44319</v>
      </c>
      <c r="P1212" s="26">
        <v>2119</v>
      </c>
      <c r="Q1212" s="45" t="s">
        <v>3111</v>
      </c>
      <c r="R1212" s="45" t="s">
        <v>3102</v>
      </c>
      <c r="S1212" s="45" t="s">
        <v>88</v>
      </c>
      <c r="T1212" s="45"/>
      <c r="V1212" s="45"/>
      <c r="W1212" s="23" t="str">
        <f t="shared" si="134"/>
        <v>2119</v>
      </c>
      <c r="X1212" s="23">
        <f t="shared" ref="X1212:X1275" si="137">YEAR(D1212)</f>
        <v>2021</v>
      </c>
      <c r="Y1212" s="23">
        <f t="shared" ref="Y1212:Y1228" si="138">YEAR(O1212)</f>
        <v>2021</v>
      </c>
      <c r="Z1212" s="23" t="str">
        <f t="shared" si="135"/>
        <v>maj</v>
      </c>
      <c r="AA1212" s="23" t="str">
        <f t="shared" si="136"/>
        <v>maj</v>
      </c>
      <c r="AB1212" s="23" t="str">
        <f t="shared" ref="AB1212:AB1275" si="139">TEXT(D1212,"DDD")</f>
        <v>fr</v>
      </c>
      <c r="AC1212" s="23" t="str">
        <f t="shared" ref="AC1212:AC1228" si="140">TEXT(O1212,"DDD")</f>
        <v>ma</v>
      </c>
      <c r="AD1212" s="45"/>
      <c r="AE1212" s="45"/>
    </row>
    <row r="1213" spans="1:31" x14ac:dyDescent="0.25">
      <c r="A1213" s="45">
        <v>32795</v>
      </c>
      <c r="B1213" s="45"/>
      <c r="C1213" s="45">
        <v>11099</v>
      </c>
      <c r="D1213" s="52">
        <v>44331</v>
      </c>
      <c r="E1213" s="45">
        <v>1058496</v>
      </c>
      <c r="F1213" s="45">
        <v>600040</v>
      </c>
      <c r="G1213" s="45" t="s">
        <v>57</v>
      </c>
      <c r="H1213" s="34">
        <v>2977</v>
      </c>
      <c r="I1213" s="51">
        <v>2</v>
      </c>
      <c r="J1213" s="45">
        <v>-2</v>
      </c>
      <c r="K1213" s="45" t="s">
        <v>3051</v>
      </c>
      <c r="L1213" s="45">
        <v>19</v>
      </c>
      <c r="M1213" s="45">
        <v>30</v>
      </c>
      <c r="N1213" s="26">
        <v>-11</v>
      </c>
      <c r="O1213" s="52">
        <v>44323</v>
      </c>
      <c r="P1213" s="26">
        <v>2119</v>
      </c>
      <c r="Q1213" s="45" t="s">
        <v>3850</v>
      </c>
      <c r="R1213" s="45" t="s">
        <v>3051</v>
      </c>
      <c r="S1213" s="45" t="s">
        <v>89</v>
      </c>
      <c r="T1213" s="45"/>
      <c r="V1213" s="45"/>
      <c r="W1213" s="23" t="str">
        <f t="shared" si="134"/>
        <v>2119</v>
      </c>
      <c r="X1213" s="23">
        <f t="shared" si="137"/>
        <v>2021</v>
      </c>
      <c r="Y1213" s="23">
        <f t="shared" si="138"/>
        <v>2021</v>
      </c>
      <c r="Z1213" s="23" t="str">
        <f t="shared" si="135"/>
        <v>maj</v>
      </c>
      <c r="AA1213" s="23" t="str">
        <f t="shared" si="136"/>
        <v>maj</v>
      </c>
      <c r="AB1213" s="23" t="str">
        <f t="shared" si="139"/>
        <v>lø</v>
      </c>
      <c r="AC1213" s="23" t="str">
        <f t="shared" si="140"/>
        <v>fr</v>
      </c>
      <c r="AD1213" s="45"/>
      <c r="AE1213" s="45"/>
    </row>
    <row r="1214" spans="1:31" x14ac:dyDescent="0.25">
      <c r="A1214" s="45">
        <v>32796</v>
      </c>
      <c r="B1214" s="45"/>
      <c r="C1214" s="45">
        <v>11102</v>
      </c>
      <c r="D1214" s="52">
        <v>44333</v>
      </c>
      <c r="E1214" s="45">
        <v>1058841</v>
      </c>
      <c r="F1214" s="45">
        <v>413005</v>
      </c>
      <c r="G1214" s="45" t="s">
        <v>60</v>
      </c>
      <c r="H1214" s="34">
        <v>29622</v>
      </c>
      <c r="I1214" s="51">
        <v>10</v>
      </c>
      <c r="J1214" s="45">
        <v>-10</v>
      </c>
      <c r="K1214" s="45" t="s">
        <v>3051</v>
      </c>
      <c r="L1214" s="45">
        <v>102</v>
      </c>
      <c r="M1214" s="45">
        <v>102</v>
      </c>
      <c r="N1214" s="26">
        <v>0</v>
      </c>
      <c r="O1214" s="52">
        <v>44326</v>
      </c>
      <c r="P1214" s="26">
        <v>2120</v>
      </c>
      <c r="Q1214" s="45" t="s">
        <v>3716</v>
      </c>
      <c r="R1214" s="45" t="s">
        <v>3051</v>
      </c>
      <c r="S1214" s="45" t="s">
        <v>88</v>
      </c>
      <c r="T1214" s="45"/>
      <c r="V1214" s="45"/>
      <c r="W1214" s="23" t="str">
        <f t="shared" si="134"/>
        <v>2120</v>
      </c>
      <c r="X1214" s="23">
        <f t="shared" si="137"/>
        <v>2021</v>
      </c>
      <c r="Y1214" s="23">
        <f t="shared" si="138"/>
        <v>2021</v>
      </c>
      <c r="Z1214" s="23" t="str">
        <f t="shared" si="135"/>
        <v>maj</v>
      </c>
      <c r="AA1214" s="23" t="str">
        <f t="shared" si="136"/>
        <v>maj</v>
      </c>
      <c r="AB1214" s="23" t="str">
        <f t="shared" si="139"/>
        <v>ma</v>
      </c>
      <c r="AC1214" s="23" t="str">
        <f t="shared" si="140"/>
        <v>ma</v>
      </c>
      <c r="AD1214" s="45"/>
      <c r="AE1214" s="45"/>
    </row>
    <row r="1215" spans="1:31" x14ac:dyDescent="0.25">
      <c r="A1215" s="45">
        <v>32797</v>
      </c>
      <c r="B1215" s="45"/>
      <c r="C1215" s="45">
        <v>11103</v>
      </c>
      <c r="D1215" s="52">
        <v>44333</v>
      </c>
      <c r="E1215" s="45">
        <v>1058841</v>
      </c>
      <c r="F1215" s="45">
        <v>413005</v>
      </c>
      <c r="G1215" s="45" t="s">
        <v>60</v>
      </c>
      <c r="H1215" s="34">
        <v>29152</v>
      </c>
      <c r="I1215" s="51">
        <v>8</v>
      </c>
      <c r="J1215" s="45">
        <v>0</v>
      </c>
      <c r="K1215" s="45" t="s">
        <v>3051</v>
      </c>
      <c r="L1215" s="45">
        <v>12</v>
      </c>
      <c r="M1215" s="45">
        <v>12</v>
      </c>
      <c r="N1215" s="26">
        <v>0</v>
      </c>
      <c r="O1215" s="52">
        <v>44326</v>
      </c>
      <c r="P1215" s="26">
        <v>2120</v>
      </c>
      <c r="Q1215" s="45" t="s">
        <v>3716</v>
      </c>
      <c r="R1215" s="45" t="s">
        <v>3051</v>
      </c>
      <c r="S1215" s="45" t="s">
        <v>88</v>
      </c>
      <c r="T1215" s="45"/>
      <c r="V1215" s="45"/>
      <c r="W1215" s="23" t="str">
        <f t="shared" si="134"/>
        <v>2120</v>
      </c>
      <c r="X1215" s="23">
        <f t="shared" si="137"/>
        <v>2021</v>
      </c>
      <c r="Y1215" s="23">
        <f t="shared" si="138"/>
        <v>2021</v>
      </c>
      <c r="Z1215" s="23" t="str">
        <f t="shared" si="135"/>
        <v>maj</v>
      </c>
      <c r="AA1215" s="23" t="str">
        <f t="shared" si="136"/>
        <v>maj</v>
      </c>
      <c r="AB1215" s="23" t="str">
        <f t="shared" si="139"/>
        <v>ma</v>
      </c>
      <c r="AC1215" s="23" t="str">
        <f t="shared" si="140"/>
        <v>ma</v>
      </c>
      <c r="AD1215" s="45"/>
      <c r="AE1215" s="45"/>
    </row>
    <row r="1216" spans="1:31" x14ac:dyDescent="0.25">
      <c r="A1216" s="45">
        <v>32798</v>
      </c>
      <c r="B1216" s="45"/>
      <c r="C1216" s="45">
        <v>11114</v>
      </c>
      <c r="D1216" s="52">
        <v>44334</v>
      </c>
      <c r="E1216" s="45">
        <v>1059430</v>
      </c>
      <c r="F1216" s="45">
        <v>421628</v>
      </c>
      <c r="G1216" s="45" t="s">
        <v>60</v>
      </c>
      <c r="H1216" s="34">
        <v>10199</v>
      </c>
      <c r="I1216" s="51">
        <v>5</v>
      </c>
      <c r="J1216" s="45">
        <v>-4</v>
      </c>
      <c r="K1216" s="45" t="s">
        <v>3051</v>
      </c>
      <c r="L1216" s="45">
        <v>203</v>
      </c>
      <c r="M1216" s="45">
        <v>199</v>
      </c>
      <c r="N1216" s="26">
        <v>4</v>
      </c>
      <c r="O1216" s="52">
        <v>44330</v>
      </c>
      <c r="P1216" s="26">
        <v>2120</v>
      </c>
      <c r="Q1216" s="45" t="s">
        <v>3845</v>
      </c>
      <c r="R1216" s="45" t="s">
        <v>3102</v>
      </c>
      <c r="S1216" s="45" t="s">
        <v>88</v>
      </c>
      <c r="T1216" s="45"/>
      <c r="V1216" s="45"/>
      <c r="W1216" s="23" t="str">
        <f t="shared" ref="W1216:W1228" si="141">CONCATENATE(RIGHT(TEXT(YEAR(O1216),"#"),2),TEXT(WEEKNUM(O1216),"0#"))</f>
        <v>2120</v>
      </c>
      <c r="X1216" s="23">
        <f t="shared" si="137"/>
        <v>2021</v>
      </c>
      <c r="Y1216" s="23">
        <f t="shared" si="138"/>
        <v>2021</v>
      </c>
      <c r="Z1216" s="23" t="str">
        <f t="shared" si="135"/>
        <v>maj</v>
      </c>
      <c r="AA1216" s="23" t="str">
        <f t="shared" si="136"/>
        <v>maj</v>
      </c>
      <c r="AB1216" s="23" t="str">
        <f t="shared" si="139"/>
        <v>ti</v>
      </c>
      <c r="AC1216" s="23" t="str">
        <f t="shared" si="140"/>
        <v>fr</v>
      </c>
      <c r="AD1216" s="45"/>
      <c r="AE1216" s="45"/>
    </row>
    <row r="1217" spans="1:31" x14ac:dyDescent="0.25">
      <c r="A1217" s="45">
        <v>32799</v>
      </c>
      <c r="B1217" s="45"/>
      <c r="C1217" s="45">
        <v>11116</v>
      </c>
      <c r="D1217" s="52">
        <v>44334</v>
      </c>
      <c r="E1217" s="45">
        <v>1058701</v>
      </c>
      <c r="F1217" s="45">
        <v>423378</v>
      </c>
      <c r="G1217" s="45" t="s">
        <v>60</v>
      </c>
      <c r="H1217" s="34">
        <v>35875</v>
      </c>
      <c r="I1217" s="51">
        <v>10</v>
      </c>
      <c r="J1217" s="45">
        <v>-2</v>
      </c>
      <c r="K1217" s="45" t="s">
        <v>3102</v>
      </c>
      <c r="L1217" s="45">
        <v>103</v>
      </c>
      <c r="M1217" s="45">
        <v>99</v>
      </c>
      <c r="N1217" s="26">
        <v>4</v>
      </c>
      <c r="O1217" s="52">
        <v>44326</v>
      </c>
      <c r="P1217" s="26">
        <v>2120</v>
      </c>
      <c r="Q1217" s="45" t="s">
        <v>3716</v>
      </c>
      <c r="R1217" s="45" t="s">
        <v>3102</v>
      </c>
      <c r="S1217" s="45" t="s">
        <v>88</v>
      </c>
      <c r="T1217" s="45"/>
      <c r="V1217" s="45"/>
      <c r="W1217" s="23" t="str">
        <f t="shared" si="141"/>
        <v>2120</v>
      </c>
      <c r="X1217" s="23">
        <f t="shared" si="137"/>
        <v>2021</v>
      </c>
      <c r="Y1217" s="23">
        <f t="shared" si="138"/>
        <v>2021</v>
      </c>
      <c r="Z1217" s="23" t="str">
        <f t="shared" si="135"/>
        <v>maj</v>
      </c>
      <c r="AA1217" s="23" t="str">
        <f t="shared" si="136"/>
        <v>maj</v>
      </c>
      <c r="AB1217" s="23" t="str">
        <f t="shared" si="139"/>
        <v>ti</v>
      </c>
      <c r="AC1217" s="23" t="str">
        <f t="shared" si="140"/>
        <v>ma</v>
      </c>
      <c r="AD1217" s="45"/>
      <c r="AE1217" s="45"/>
    </row>
    <row r="1218" spans="1:31" x14ac:dyDescent="0.25">
      <c r="A1218" s="45">
        <v>32800</v>
      </c>
      <c r="B1218" s="45"/>
      <c r="C1218" s="45">
        <v>11118</v>
      </c>
      <c r="D1218" s="52">
        <v>44334</v>
      </c>
      <c r="E1218" s="45">
        <v>1057627</v>
      </c>
      <c r="F1218" s="45">
        <v>500434</v>
      </c>
      <c r="G1218" s="45" t="s">
        <v>60</v>
      </c>
      <c r="H1218" s="34">
        <v>71605</v>
      </c>
      <c r="I1218" s="51">
        <v>15</v>
      </c>
      <c r="J1218" s="45">
        <v>-15</v>
      </c>
      <c r="K1218" s="45" t="s">
        <v>3051</v>
      </c>
      <c r="L1218" s="45">
        <v>465</v>
      </c>
      <c r="M1218" s="45">
        <v>450</v>
      </c>
      <c r="N1218" s="26">
        <v>15</v>
      </c>
      <c r="O1218" s="52">
        <v>44319</v>
      </c>
      <c r="P1218" s="26">
        <v>2120</v>
      </c>
      <c r="Q1218" s="45" t="s">
        <v>3830</v>
      </c>
      <c r="R1218" s="45" t="s">
        <v>3102</v>
      </c>
      <c r="S1218" s="45" t="s">
        <v>88</v>
      </c>
      <c r="T1218" s="45"/>
      <c r="V1218" s="45"/>
      <c r="W1218" s="23" t="str">
        <f t="shared" si="141"/>
        <v>2119</v>
      </c>
      <c r="X1218" s="23">
        <f t="shared" si="137"/>
        <v>2021</v>
      </c>
      <c r="Y1218" s="23">
        <f t="shared" si="138"/>
        <v>2021</v>
      </c>
      <c r="Z1218" s="23" t="str">
        <f t="shared" si="135"/>
        <v>maj</v>
      </c>
      <c r="AA1218" s="23" t="str">
        <f t="shared" si="136"/>
        <v>maj</v>
      </c>
      <c r="AB1218" s="23" t="str">
        <f t="shared" si="139"/>
        <v>ti</v>
      </c>
      <c r="AC1218" s="23" t="str">
        <f t="shared" si="140"/>
        <v>ma</v>
      </c>
      <c r="AD1218" s="45"/>
      <c r="AE1218" s="45"/>
    </row>
    <row r="1219" spans="1:31" x14ac:dyDescent="0.25">
      <c r="A1219" s="45">
        <v>32801</v>
      </c>
      <c r="B1219" s="45"/>
      <c r="C1219" s="45">
        <v>11123</v>
      </c>
      <c r="D1219" s="52">
        <v>44335</v>
      </c>
      <c r="E1219" s="45">
        <v>1057625</v>
      </c>
      <c r="F1219" s="45">
        <v>501308</v>
      </c>
      <c r="G1219" s="45" t="s">
        <v>60</v>
      </c>
      <c r="H1219" s="34">
        <v>35873</v>
      </c>
      <c r="I1219" s="51">
        <v>5</v>
      </c>
      <c r="J1219" s="45">
        <v>-5</v>
      </c>
      <c r="K1219" s="45" t="s">
        <v>3102</v>
      </c>
      <c r="L1219" s="45">
        <v>227</v>
      </c>
      <c r="M1219" s="45">
        <v>230</v>
      </c>
      <c r="N1219" s="26">
        <v>-3</v>
      </c>
      <c r="O1219" s="52">
        <v>44319</v>
      </c>
      <c r="P1219" s="26">
        <v>2120</v>
      </c>
      <c r="Q1219" s="45" t="s">
        <v>3850</v>
      </c>
      <c r="R1219" s="45" t="s">
        <v>3051</v>
      </c>
      <c r="S1219" s="45" t="s">
        <v>89</v>
      </c>
      <c r="T1219" s="45"/>
      <c r="V1219" s="45"/>
      <c r="W1219" s="23" t="str">
        <f t="shared" si="141"/>
        <v>2119</v>
      </c>
      <c r="X1219" s="23">
        <f t="shared" si="137"/>
        <v>2021</v>
      </c>
      <c r="Y1219" s="23">
        <f t="shared" si="138"/>
        <v>2021</v>
      </c>
      <c r="Z1219" s="23" t="str">
        <f t="shared" si="135"/>
        <v>maj</v>
      </c>
      <c r="AA1219" s="23" t="str">
        <f t="shared" si="136"/>
        <v>maj</v>
      </c>
      <c r="AB1219" s="23" t="str">
        <f t="shared" si="139"/>
        <v>on</v>
      </c>
      <c r="AC1219" s="23" t="str">
        <f t="shared" si="140"/>
        <v>ma</v>
      </c>
      <c r="AD1219" s="45"/>
      <c r="AE1219" s="45"/>
    </row>
    <row r="1220" spans="1:31" x14ac:dyDescent="0.25">
      <c r="A1220" s="45">
        <v>32802</v>
      </c>
      <c r="B1220" s="45"/>
      <c r="C1220" s="45">
        <v>11124</v>
      </c>
      <c r="D1220" s="52">
        <v>44335</v>
      </c>
      <c r="E1220" s="45">
        <v>1057625</v>
      </c>
      <c r="F1220" s="45">
        <v>501308</v>
      </c>
      <c r="G1220" s="45" t="s">
        <v>60</v>
      </c>
      <c r="H1220" s="34">
        <v>31743</v>
      </c>
      <c r="I1220" s="51">
        <v>5</v>
      </c>
      <c r="J1220" s="45">
        <v>-5</v>
      </c>
      <c r="K1220" s="45" t="s">
        <v>3102</v>
      </c>
      <c r="L1220" s="45">
        <v>251</v>
      </c>
      <c r="M1220" s="45">
        <v>250</v>
      </c>
      <c r="N1220" s="26">
        <v>1</v>
      </c>
      <c r="O1220" s="52">
        <v>44319</v>
      </c>
      <c r="P1220" s="26">
        <v>2120</v>
      </c>
      <c r="Q1220" s="45" t="s">
        <v>3850</v>
      </c>
      <c r="R1220" s="45" t="s">
        <v>3051</v>
      </c>
      <c r="S1220" s="45" t="s">
        <v>89</v>
      </c>
      <c r="T1220" s="45"/>
      <c r="V1220" s="45"/>
      <c r="W1220" s="23" t="str">
        <f t="shared" si="141"/>
        <v>2119</v>
      </c>
      <c r="X1220" s="23">
        <f t="shared" si="137"/>
        <v>2021</v>
      </c>
      <c r="Y1220" s="23">
        <f t="shared" si="138"/>
        <v>2021</v>
      </c>
      <c r="Z1220" s="23" t="str">
        <f t="shared" si="135"/>
        <v>maj</v>
      </c>
      <c r="AA1220" s="23" t="str">
        <f t="shared" si="136"/>
        <v>maj</v>
      </c>
      <c r="AB1220" s="23" t="str">
        <f t="shared" si="139"/>
        <v>on</v>
      </c>
      <c r="AC1220" s="23" t="str">
        <f t="shared" si="140"/>
        <v>ma</v>
      </c>
      <c r="AD1220" s="45"/>
      <c r="AE1220" s="45"/>
    </row>
    <row r="1221" spans="1:31" x14ac:dyDescent="0.25">
      <c r="A1221" s="45">
        <v>32803</v>
      </c>
      <c r="B1221" s="45"/>
      <c r="C1221" s="45">
        <v>11131</v>
      </c>
      <c r="D1221" s="52">
        <v>44336</v>
      </c>
      <c r="E1221" s="45">
        <v>1055458</v>
      </c>
      <c r="F1221" s="45">
        <v>600010</v>
      </c>
      <c r="G1221" s="45" t="s">
        <v>60</v>
      </c>
      <c r="H1221" s="34">
        <v>93244</v>
      </c>
      <c r="I1221" s="51">
        <v>2</v>
      </c>
      <c r="J1221" s="45">
        <v>-1</v>
      </c>
      <c r="K1221" s="45" t="s">
        <v>3051</v>
      </c>
      <c r="L1221" s="45">
        <v>286</v>
      </c>
      <c r="M1221" s="45">
        <v>285</v>
      </c>
      <c r="N1221" s="26">
        <v>1</v>
      </c>
      <c r="O1221" s="52">
        <v>44326</v>
      </c>
      <c r="P1221" s="26">
        <v>2120</v>
      </c>
      <c r="Q1221" s="45" t="s">
        <v>3310</v>
      </c>
      <c r="R1221" s="45" t="s">
        <v>3102</v>
      </c>
      <c r="S1221" s="45" t="s">
        <v>89</v>
      </c>
      <c r="T1221" s="45"/>
      <c r="V1221" s="45"/>
      <c r="W1221" s="23" t="str">
        <f t="shared" si="141"/>
        <v>2120</v>
      </c>
      <c r="X1221" s="23">
        <f t="shared" si="137"/>
        <v>2021</v>
      </c>
      <c r="Y1221" s="23">
        <f t="shared" si="138"/>
        <v>2021</v>
      </c>
      <c r="Z1221" s="23" t="str">
        <f t="shared" si="135"/>
        <v>maj</v>
      </c>
      <c r="AA1221" s="23" t="str">
        <f t="shared" si="136"/>
        <v>maj</v>
      </c>
      <c r="AB1221" s="23" t="str">
        <f t="shared" si="139"/>
        <v>to</v>
      </c>
      <c r="AC1221" s="23" t="str">
        <f t="shared" si="140"/>
        <v>ma</v>
      </c>
      <c r="AD1221" s="45"/>
      <c r="AE1221" s="45"/>
    </row>
    <row r="1222" spans="1:31" x14ac:dyDescent="0.25">
      <c r="A1222" s="45">
        <v>32804</v>
      </c>
      <c r="B1222" s="45"/>
      <c r="C1222" s="45">
        <v>11134</v>
      </c>
      <c r="D1222" s="52">
        <v>44336</v>
      </c>
      <c r="E1222" s="45">
        <v>1058774</v>
      </c>
      <c r="F1222" s="45">
        <v>700040</v>
      </c>
      <c r="G1222" s="45" t="s">
        <v>57</v>
      </c>
      <c r="H1222" s="34">
        <v>56864</v>
      </c>
      <c r="I1222" s="51">
        <v>120</v>
      </c>
      <c r="J1222" s="45">
        <v>-6</v>
      </c>
      <c r="K1222" s="45" t="s">
        <v>3051</v>
      </c>
      <c r="L1222" s="45">
        <v>174</v>
      </c>
      <c r="M1222" s="45">
        <v>174</v>
      </c>
      <c r="N1222" s="26">
        <v>0</v>
      </c>
      <c r="O1222" s="52">
        <v>44328</v>
      </c>
      <c r="P1222" s="26">
        <v>2120</v>
      </c>
      <c r="Q1222" s="45" t="s">
        <v>3161</v>
      </c>
      <c r="R1222" s="45" t="s">
        <v>3051</v>
      </c>
      <c r="S1222" s="45" t="s">
        <v>88</v>
      </c>
      <c r="T1222" s="45"/>
      <c r="V1222" s="45"/>
      <c r="W1222" s="23" t="str">
        <f t="shared" si="141"/>
        <v>2120</v>
      </c>
      <c r="X1222" s="23">
        <f t="shared" si="137"/>
        <v>2021</v>
      </c>
      <c r="Y1222" s="23">
        <f t="shared" si="138"/>
        <v>2021</v>
      </c>
      <c r="Z1222" s="23" t="str">
        <f t="shared" si="135"/>
        <v>maj</v>
      </c>
      <c r="AA1222" s="23" t="str">
        <f t="shared" si="136"/>
        <v>maj</v>
      </c>
      <c r="AB1222" s="23" t="str">
        <f t="shared" si="139"/>
        <v>to</v>
      </c>
      <c r="AC1222" s="23" t="str">
        <f t="shared" si="140"/>
        <v>on</v>
      </c>
      <c r="AD1222" s="45"/>
      <c r="AE1222" s="45"/>
    </row>
    <row r="1223" spans="1:31" x14ac:dyDescent="0.25">
      <c r="A1223" s="45">
        <v>32805</v>
      </c>
      <c r="B1223" s="45"/>
      <c r="C1223" s="45">
        <v>11135</v>
      </c>
      <c r="D1223" s="52">
        <v>44336</v>
      </c>
      <c r="E1223" s="45">
        <v>1059444</v>
      </c>
      <c r="F1223" s="45">
        <v>501419</v>
      </c>
      <c r="G1223" s="45" t="s">
        <v>60</v>
      </c>
      <c r="H1223" s="34">
        <v>29624</v>
      </c>
      <c r="I1223" s="51">
        <v>15</v>
      </c>
      <c r="J1223" s="45">
        <v>-5</v>
      </c>
      <c r="K1223" s="45" t="s">
        <v>3102</v>
      </c>
      <c r="L1223" s="45">
        <v>412</v>
      </c>
      <c r="M1223" s="45">
        <v>408</v>
      </c>
      <c r="N1223" s="26">
        <v>4</v>
      </c>
      <c r="O1223" s="52">
        <v>44330</v>
      </c>
      <c r="P1223" s="26">
        <v>2120</v>
      </c>
      <c r="Q1223" s="45" t="s">
        <v>3322</v>
      </c>
      <c r="R1223" s="45" t="s">
        <v>3102</v>
      </c>
      <c r="S1223" s="45" t="s">
        <v>89</v>
      </c>
      <c r="T1223" s="45"/>
      <c r="V1223" s="45"/>
      <c r="W1223" s="23" t="str">
        <f t="shared" si="141"/>
        <v>2120</v>
      </c>
      <c r="X1223" s="23">
        <f t="shared" si="137"/>
        <v>2021</v>
      </c>
      <c r="Y1223" s="23">
        <f t="shared" si="138"/>
        <v>2021</v>
      </c>
      <c r="Z1223" s="23" t="str">
        <f t="shared" si="135"/>
        <v>maj</v>
      </c>
      <c r="AA1223" s="23" t="str">
        <f t="shared" si="136"/>
        <v>maj</v>
      </c>
      <c r="AB1223" s="23" t="str">
        <f t="shared" si="139"/>
        <v>to</v>
      </c>
      <c r="AC1223" s="23" t="str">
        <f t="shared" si="140"/>
        <v>fr</v>
      </c>
      <c r="AD1223" s="45"/>
      <c r="AE1223" s="45"/>
    </row>
    <row r="1224" spans="1:31" x14ac:dyDescent="0.25">
      <c r="A1224" s="45">
        <v>32806</v>
      </c>
      <c r="B1224" s="45"/>
      <c r="C1224" s="45">
        <v>11136</v>
      </c>
      <c r="D1224" s="52">
        <v>44336</v>
      </c>
      <c r="E1224" s="45">
        <v>1057794</v>
      </c>
      <c r="F1224" s="45">
        <v>700040</v>
      </c>
      <c r="G1224" s="45" t="s">
        <v>57</v>
      </c>
      <c r="H1224" s="34">
        <v>45873</v>
      </c>
      <c r="I1224" s="51">
        <v>21</v>
      </c>
      <c r="J1224" s="45">
        <v>-6</v>
      </c>
      <c r="K1224" s="45" t="s">
        <v>3102</v>
      </c>
      <c r="L1224" s="45">
        <v>570</v>
      </c>
      <c r="M1224" s="45">
        <v>567</v>
      </c>
      <c r="N1224" s="26">
        <v>4</v>
      </c>
      <c r="O1224" s="52">
        <v>44319</v>
      </c>
      <c r="P1224" s="26">
        <v>2120</v>
      </c>
      <c r="Q1224" s="45" t="s">
        <v>3108</v>
      </c>
      <c r="R1224" s="45" t="s">
        <v>3102</v>
      </c>
      <c r="S1224" s="45" t="s">
        <v>88</v>
      </c>
      <c r="T1224" s="45"/>
      <c r="V1224" s="45"/>
      <c r="W1224" s="23" t="str">
        <f t="shared" si="141"/>
        <v>2119</v>
      </c>
      <c r="X1224" s="23">
        <f t="shared" si="137"/>
        <v>2021</v>
      </c>
      <c r="Y1224" s="23">
        <f t="shared" si="138"/>
        <v>2021</v>
      </c>
      <c r="Z1224" s="23" t="str">
        <f t="shared" si="135"/>
        <v>maj</v>
      </c>
      <c r="AA1224" s="23" t="str">
        <f t="shared" si="136"/>
        <v>maj</v>
      </c>
      <c r="AB1224" s="23" t="str">
        <f t="shared" si="139"/>
        <v>to</v>
      </c>
      <c r="AC1224" s="23" t="str">
        <f t="shared" si="140"/>
        <v>ma</v>
      </c>
      <c r="AD1224" s="45"/>
      <c r="AE1224" s="45"/>
    </row>
    <row r="1225" spans="1:31" x14ac:dyDescent="0.25">
      <c r="A1225" s="45">
        <v>32807</v>
      </c>
      <c r="B1225" s="45"/>
      <c r="C1225" s="45">
        <v>11137</v>
      </c>
      <c r="D1225" s="52">
        <v>44337</v>
      </c>
      <c r="E1225" s="45">
        <v>1059207</v>
      </c>
      <c r="F1225" s="45">
        <v>3364</v>
      </c>
      <c r="G1225" s="45" t="s">
        <v>57</v>
      </c>
      <c r="H1225" s="34">
        <v>299152</v>
      </c>
      <c r="I1225" s="51">
        <v>20</v>
      </c>
      <c r="J1225" s="45">
        <v>-20</v>
      </c>
      <c r="K1225" s="45" t="s">
        <v>3051</v>
      </c>
      <c r="L1225" s="45">
        <v>47</v>
      </c>
      <c r="M1225" s="45">
        <v>47</v>
      </c>
      <c r="N1225" s="26">
        <v>0</v>
      </c>
      <c r="O1225" s="52">
        <v>44328</v>
      </c>
      <c r="P1225" s="26">
        <v>2120</v>
      </c>
      <c r="Q1225" s="45" t="s">
        <v>3812</v>
      </c>
      <c r="R1225" s="45" t="s">
        <v>3051</v>
      </c>
      <c r="S1225" s="45" t="s">
        <v>88</v>
      </c>
      <c r="T1225" s="45"/>
      <c r="V1225" s="45"/>
      <c r="W1225" s="23" t="str">
        <f t="shared" si="141"/>
        <v>2120</v>
      </c>
      <c r="X1225" s="23">
        <f t="shared" si="137"/>
        <v>2021</v>
      </c>
      <c r="Y1225" s="23">
        <f t="shared" si="138"/>
        <v>2021</v>
      </c>
      <c r="Z1225" s="23" t="str">
        <f t="shared" si="135"/>
        <v>maj</v>
      </c>
      <c r="AA1225" s="23" t="str">
        <f t="shared" si="136"/>
        <v>maj</v>
      </c>
      <c r="AB1225" s="23" t="str">
        <f t="shared" si="139"/>
        <v>fr</v>
      </c>
      <c r="AC1225" s="23" t="str">
        <f t="shared" si="140"/>
        <v>on</v>
      </c>
      <c r="AD1225" s="45"/>
      <c r="AE1225" s="45"/>
    </row>
    <row r="1226" spans="1:31" x14ac:dyDescent="0.25">
      <c r="A1226" s="45">
        <v>32808</v>
      </c>
      <c r="B1226" s="45"/>
      <c r="C1226" s="45">
        <v>11138</v>
      </c>
      <c r="D1226" s="52">
        <v>44337</v>
      </c>
      <c r="E1226" s="45">
        <v>1059207</v>
      </c>
      <c r="F1226" s="45">
        <v>3364</v>
      </c>
      <c r="G1226" s="45" t="s">
        <v>57</v>
      </c>
      <c r="H1226" s="34">
        <v>476218</v>
      </c>
      <c r="I1226" s="51">
        <v>100</v>
      </c>
      <c r="J1226" s="45">
        <v>-10</v>
      </c>
      <c r="K1226" s="45" t="s">
        <v>3051</v>
      </c>
      <c r="L1226" s="45">
        <v>675</v>
      </c>
      <c r="M1226" s="45">
        <v>675</v>
      </c>
      <c r="N1226" s="26">
        <v>10</v>
      </c>
      <c r="O1226" s="52">
        <v>44328</v>
      </c>
      <c r="P1226" s="26">
        <v>2120</v>
      </c>
      <c r="Q1226" s="45" t="s">
        <v>3812</v>
      </c>
      <c r="R1226" s="45" t="s">
        <v>3102</v>
      </c>
      <c r="S1226" s="45" t="s">
        <v>88</v>
      </c>
      <c r="T1226" s="45"/>
      <c r="V1226" s="45"/>
      <c r="W1226" s="23" t="str">
        <f t="shared" si="141"/>
        <v>2120</v>
      </c>
      <c r="X1226" s="23">
        <f t="shared" si="137"/>
        <v>2021</v>
      </c>
      <c r="Y1226" s="23">
        <f t="shared" si="138"/>
        <v>2021</v>
      </c>
      <c r="Z1226" s="23" t="str">
        <f t="shared" si="135"/>
        <v>maj</v>
      </c>
      <c r="AA1226" s="23" t="str">
        <f t="shared" si="136"/>
        <v>maj</v>
      </c>
      <c r="AB1226" s="23" t="str">
        <f t="shared" si="139"/>
        <v>fr</v>
      </c>
      <c r="AC1226" s="23" t="str">
        <f t="shared" si="140"/>
        <v>on</v>
      </c>
      <c r="AD1226" s="45"/>
      <c r="AE1226" s="45"/>
    </row>
    <row r="1227" spans="1:31" x14ac:dyDescent="0.25">
      <c r="A1227" s="45">
        <v>32809</v>
      </c>
      <c r="B1227" s="45"/>
      <c r="C1227" s="45">
        <v>11139</v>
      </c>
      <c r="D1227" s="52">
        <v>44337</v>
      </c>
      <c r="E1227" s="45">
        <v>1059938</v>
      </c>
      <c r="F1227" s="45">
        <v>74311818</v>
      </c>
      <c r="G1227" s="45" t="s">
        <v>57</v>
      </c>
      <c r="H1227" s="34">
        <v>56885</v>
      </c>
      <c r="I1227" s="51">
        <v>2</v>
      </c>
      <c r="J1227" s="45">
        <v>1</v>
      </c>
      <c r="K1227" s="45" t="s">
        <v>3102</v>
      </c>
      <c r="L1227" s="45">
        <v>73</v>
      </c>
      <c r="M1227" s="45">
        <v>74</v>
      </c>
      <c r="N1227" s="26">
        <v>-1</v>
      </c>
      <c r="O1227" s="52">
        <v>44335</v>
      </c>
      <c r="P1227" s="26">
        <v>2120</v>
      </c>
      <c r="Q1227" s="45" t="s">
        <v>3106</v>
      </c>
      <c r="R1227" s="45" t="s">
        <v>3102</v>
      </c>
      <c r="S1227" s="45" t="s">
        <v>88</v>
      </c>
      <c r="T1227" s="45"/>
      <c r="V1227" s="45"/>
      <c r="W1227" s="23" t="str">
        <f t="shared" si="141"/>
        <v>2121</v>
      </c>
      <c r="X1227" s="23">
        <f t="shared" si="137"/>
        <v>2021</v>
      </c>
      <c r="Y1227" s="23">
        <f t="shared" si="138"/>
        <v>2021</v>
      </c>
      <c r="Z1227" s="23" t="str">
        <f t="shared" si="135"/>
        <v>maj</v>
      </c>
      <c r="AA1227" s="23" t="str">
        <f t="shared" si="136"/>
        <v>maj</v>
      </c>
      <c r="AB1227" s="23" t="str">
        <f t="shared" si="139"/>
        <v>fr</v>
      </c>
      <c r="AC1227" s="23" t="str">
        <f t="shared" si="140"/>
        <v>on</v>
      </c>
      <c r="AD1227" s="45"/>
      <c r="AE1227" s="45"/>
    </row>
    <row r="1228" spans="1:31" x14ac:dyDescent="0.25">
      <c r="A1228" s="45">
        <v>32810</v>
      </c>
      <c r="B1228" s="45"/>
      <c r="C1228" s="45">
        <v>11140</v>
      </c>
      <c r="D1228" s="52">
        <v>44337</v>
      </c>
      <c r="E1228" s="45">
        <v>1059378</v>
      </c>
      <c r="F1228" s="45">
        <v>400001</v>
      </c>
      <c r="G1228" s="45" t="s">
        <v>57</v>
      </c>
      <c r="H1228" s="34">
        <v>77549</v>
      </c>
      <c r="I1228" s="51">
        <v>40</v>
      </c>
      <c r="J1228" s="45">
        <v>-10</v>
      </c>
      <c r="K1228" s="45" t="s">
        <v>3051</v>
      </c>
      <c r="L1228" s="45">
        <v>75</v>
      </c>
      <c r="M1228" s="45">
        <v>65</v>
      </c>
      <c r="N1228" s="26">
        <v>10</v>
      </c>
      <c r="O1228" s="52">
        <v>44330</v>
      </c>
      <c r="P1228" s="26">
        <v>2120</v>
      </c>
      <c r="Q1228" s="45" t="s">
        <v>3108</v>
      </c>
      <c r="R1228" s="45" t="s">
        <v>3102</v>
      </c>
      <c r="S1228" s="45" t="s">
        <v>88</v>
      </c>
      <c r="T1228" s="45"/>
      <c r="V1228" s="45"/>
      <c r="W1228" s="23" t="str">
        <f t="shared" si="141"/>
        <v>2120</v>
      </c>
      <c r="X1228" s="23">
        <f t="shared" si="137"/>
        <v>2021</v>
      </c>
      <c r="Y1228" s="23">
        <f t="shared" si="138"/>
        <v>2021</v>
      </c>
      <c r="Z1228" s="23" t="str">
        <f t="shared" si="135"/>
        <v>maj</v>
      </c>
      <c r="AA1228" s="23" t="str">
        <f t="shared" si="136"/>
        <v>maj</v>
      </c>
      <c r="AB1228" s="23" t="str">
        <f t="shared" si="139"/>
        <v>fr</v>
      </c>
      <c r="AC1228" s="23" t="str">
        <f t="shared" si="140"/>
        <v>fr</v>
      </c>
      <c r="AD1228" s="45"/>
      <c r="AE1228" s="45"/>
    </row>
    <row r="1229" spans="1:31" x14ac:dyDescent="0.25">
      <c r="A1229" s="45">
        <v>32811</v>
      </c>
      <c r="B1229" s="45"/>
      <c r="C1229" s="45">
        <v>11141</v>
      </c>
      <c r="D1229" s="52">
        <v>44337</v>
      </c>
      <c r="E1229" s="45">
        <v>1059378</v>
      </c>
      <c r="F1229" s="45">
        <v>400001</v>
      </c>
      <c r="G1229" s="45" t="s">
        <v>57</v>
      </c>
      <c r="H1229" s="34">
        <v>70125</v>
      </c>
      <c r="I1229" s="51">
        <v>4</v>
      </c>
      <c r="J1229" s="45">
        <v>-2</v>
      </c>
      <c r="K1229" s="45" t="s">
        <v>3051</v>
      </c>
      <c r="L1229" s="45">
        <v>92</v>
      </c>
      <c r="M1229" s="45">
        <v>92</v>
      </c>
      <c r="N1229" s="26">
        <v>0</v>
      </c>
      <c r="O1229" s="117">
        <v>44330</v>
      </c>
      <c r="P1229" s="26">
        <v>2120</v>
      </c>
      <c r="Q1229" s="45" t="s">
        <v>3108</v>
      </c>
      <c r="R1229" s="45" t="s">
        <v>3051</v>
      </c>
      <c r="S1229" s="45" t="s">
        <v>88</v>
      </c>
      <c r="T1229" s="45"/>
      <c r="V1229" s="45"/>
      <c r="W1229" s="23" t="e">
        <f>CONCATENATE(RIGHT(TEXT(YEAR(#REF!),"#"),2),TEXT(WEEKNUM(#REF!),"0#"))</f>
        <v>#REF!</v>
      </c>
      <c r="X1229" s="23">
        <f t="shared" si="137"/>
        <v>2021</v>
      </c>
      <c r="Y1229" s="23" t="e">
        <f>YEAR(#REF!)</f>
        <v>#REF!</v>
      </c>
      <c r="Z1229" s="23" t="str">
        <f t="shared" si="135"/>
        <v>maj</v>
      </c>
      <c r="AA1229" s="23" t="e">
        <f>TEXT(#REF!,"MMM")</f>
        <v>#REF!</v>
      </c>
      <c r="AB1229" s="23" t="str">
        <f t="shared" si="139"/>
        <v>fr</v>
      </c>
      <c r="AC1229" s="23" t="e">
        <f>TEXT(#REF!,"DDD")</f>
        <v>#REF!</v>
      </c>
      <c r="AD1229" s="45"/>
      <c r="AE1229" s="45"/>
    </row>
    <row r="1230" spans="1:31" x14ac:dyDescent="0.25">
      <c r="A1230" s="45">
        <v>32812</v>
      </c>
      <c r="B1230" s="45"/>
      <c r="C1230" s="45">
        <v>11147</v>
      </c>
      <c r="D1230" s="52">
        <v>44341</v>
      </c>
      <c r="E1230" s="45">
        <v>1059706</v>
      </c>
      <c r="F1230" s="45">
        <v>407005</v>
      </c>
      <c r="G1230" s="45" t="s">
        <v>57</v>
      </c>
      <c r="H1230" s="34">
        <v>42875</v>
      </c>
      <c r="I1230" s="51">
        <v>180</v>
      </c>
      <c r="J1230" s="45">
        <v>-20</v>
      </c>
      <c r="K1230" s="45" t="s">
        <v>3051</v>
      </c>
      <c r="L1230" s="45">
        <v>762</v>
      </c>
      <c r="M1230" s="45">
        <v>762</v>
      </c>
      <c r="N1230" s="26">
        <v>0</v>
      </c>
      <c r="O1230" s="52">
        <v>44334</v>
      </c>
      <c r="P1230" s="26">
        <v>2121</v>
      </c>
      <c r="Q1230" s="45" t="s">
        <v>3812</v>
      </c>
      <c r="R1230" s="45" t="s">
        <v>3051</v>
      </c>
      <c r="S1230" s="45" t="s">
        <v>88</v>
      </c>
      <c r="T1230" s="45"/>
      <c r="V1230" s="45"/>
      <c r="W1230" s="23" t="str">
        <f t="shared" ref="W1230:W1293" si="142">CONCATENATE(RIGHT(TEXT(YEAR(O1230),"#"),2),TEXT(WEEKNUM(O1230),"0#"))</f>
        <v>2121</v>
      </c>
      <c r="X1230" s="23">
        <f t="shared" si="137"/>
        <v>2021</v>
      </c>
      <c r="Y1230" s="23">
        <f t="shared" ref="Y1230:Y1293" si="143">YEAR(O1230)</f>
        <v>2021</v>
      </c>
      <c r="Z1230" s="23" t="str">
        <f t="shared" si="135"/>
        <v>maj</v>
      </c>
      <c r="AA1230" s="23" t="str">
        <f t="shared" ref="AA1230:AA1293" si="144">TEXT(O1230,"MMM")</f>
        <v>maj</v>
      </c>
      <c r="AB1230" s="23" t="str">
        <f t="shared" si="139"/>
        <v>ti</v>
      </c>
      <c r="AC1230" s="23" t="str">
        <f t="shared" ref="AC1230:AC1293" si="145">TEXT(O1230,"DDD")</f>
        <v>ti</v>
      </c>
      <c r="AD1230" s="45"/>
      <c r="AE1230" s="45"/>
    </row>
    <row r="1231" spans="1:31" x14ac:dyDescent="0.25">
      <c r="A1231" s="45">
        <v>32813</v>
      </c>
      <c r="B1231" s="45"/>
      <c r="C1231" s="45">
        <v>11148</v>
      </c>
      <c r="D1231" s="52">
        <v>44341</v>
      </c>
      <c r="E1231" s="45">
        <v>1059706</v>
      </c>
      <c r="F1231" s="45">
        <v>407005</v>
      </c>
      <c r="G1231" s="45" t="s">
        <v>57</v>
      </c>
      <c r="H1231" s="34">
        <v>29609</v>
      </c>
      <c r="I1231" s="51">
        <v>40</v>
      </c>
      <c r="J1231" s="45">
        <v>-10</v>
      </c>
      <c r="K1231" s="45" t="s">
        <v>3051</v>
      </c>
      <c r="L1231" s="45">
        <v>102</v>
      </c>
      <c r="M1231" s="45">
        <v>92</v>
      </c>
      <c r="N1231" s="26">
        <v>10</v>
      </c>
      <c r="O1231" s="52">
        <v>44334</v>
      </c>
      <c r="P1231" s="26">
        <v>2121</v>
      </c>
      <c r="Q1231" s="45" t="s">
        <v>3110</v>
      </c>
      <c r="R1231" s="45" t="s">
        <v>3102</v>
      </c>
      <c r="S1231" s="45" t="s">
        <v>88</v>
      </c>
      <c r="T1231" s="45"/>
      <c r="V1231" s="45"/>
      <c r="W1231" s="23" t="str">
        <f t="shared" si="142"/>
        <v>2121</v>
      </c>
      <c r="X1231" s="23">
        <f t="shared" si="137"/>
        <v>2021</v>
      </c>
      <c r="Y1231" s="23">
        <f t="shared" si="143"/>
        <v>2021</v>
      </c>
      <c r="Z1231" s="23" t="str">
        <f t="shared" si="135"/>
        <v>maj</v>
      </c>
      <c r="AA1231" s="23" t="str">
        <f t="shared" si="144"/>
        <v>maj</v>
      </c>
      <c r="AB1231" s="23" t="str">
        <f t="shared" si="139"/>
        <v>ti</v>
      </c>
      <c r="AC1231" s="23" t="str">
        <f t="shared" si="145"/>
        <v>ti</v>
      </c>
      <c r="AD1231" s="45"/>
      <c r="AE1231" s="45"/>
    </row>
    <row r="1232" spans="1:31" x14ac:dyDescent="0.25">
      <c r="A1232" s="45">
        <v>32814</v>
      </c>
      <c r="B1232" s="45"/>
      <c r="C1232" s="45">
        <v>11150</v>
      </c>
      <c r="D1232" s="52">
        <v>44343</v>
      </c>
      <c r="E1232" s="45">
        <v>1057694</v>
      </c>
      <c r="F1232" s="45">
        <v>420005</v>
      </c>
      <c r="G1232" s="45" t="s">
        <v>57</v>
      </c>
      <c r="H1232" s="34">
        <v>71602</v>
      </c>
      <c r="I1232" s="51">
        <v>255</v>
      </c>
      <c r="J1232" s="45">
        <v>-255</v>
      </c>
      <c r="K1232" s="45" t="s">
        <v>3051</v>
      </c>
      <c r="L1232" s="45">
        <v>136</v>
      </c>
      <c r="M1232" s="45">
        <v>136</v>
      </c>
      <c r="N1232" s="26">
        <v>0</v>
      </c>
      <c r="O1232" s="52">
        <v>44315</v>
      </c>
      <c r="P1232" s="26">
        <v>2121</v>
      </c>
      <c r="Q1232" s="45" t="s">
        <v>3108</v>
      </c>
      <c r="R1232" s="45" t="s">
        <v>3051</v>
      </c>
      <c r="S1232" s="45" t="s">
        <v>88</v>
      </c>
      <c r="T1232" s="45"/>
      <c r="V1232" s="45"/>
      <c r="W1232" s="23" t="str">
        <f t="shared" si="142"/>
        <v>2118</v>
      </c>
      <c r="X1232" s="23">
        <f t="shared" si="137"/>
        <v>2021</v>
      </c>
      <c r="Y1232" s="23">
        <f t="shared" si="143"/>
        <v>2021</v>
      </c>
      <c r="Z1232" s="23" t="str">
        <f t="shared" si="135"/>
        <v>maj</v>
      </c>
      <c r="AA1232" s="23" t="str">
        <f t="shared" si="144"/>
        <v>apr</v>
      </c>
      <c r="AB1232" s="23" t="str">
        <f t="shared" si="139"/>
        <v>to</v>
      </c>
      <c r="AC1232" s="23" t="str">
        <f t="shared" si="145"/>
        <v>to</v>
      </c>
      <c r="AD1232" s="45"/>
      <c r="AE1232" s="45"/>
    </row>
    <row r="1233" spans="1:31" x14ac:dyDescent="0.25">
      <c r="A1233" s="45">
        <v>32815</v>
      </c>
      <c r="B1233" s="45"/>
      <c r="C1233" s="45">
        <v>11151</v>
      </c>
      <c r="D1233" s="52">
        <v>44343</v>
      </c>
      <c r="E1233" s="45">
        <v>1057845</v>
      </c>
      <c r="F1233" s="45">
        <v>400012</v>
      </c>
      <c r="G1233" s="45" t="s">
        <v>60</v>
      </c>
      <c r="H1233" s="34">
        <v>9931663</v>
      </c>
      <c r="I1233" s="51">
        <v>50</v>
      </c>
      <c r="J1233" s="45">
        <v>-25</v>
      </c>
      <c r="K1233" s="45" t="s">
        <v>3051</v>
      </c>
      <c r="L1233" s="45">
        <v>39</v>
      </c>
      <c r="M1233" s="45">
        <v>14</v>
      </c>
      <c r="N1233" s="26">
        <v>25</v>
      </c>
      <c r="O1233" s="52">
        <v>44328</v>
      </c>
      <c r="P1233" s="26">
        <v>2121</v>
      </c>
      <c r="Q1233" s="45" t="s">
        <v>3322</v>
      </c>
      <c r="R1233" s="45" t="s">
        <v>3102</v>
      </c>
      <c r="S1233" s="45" t="s">
        <v>88</v>
      </c>
      <c r="T1233" s="45"/>
      <c r="V1233" s="45"/>
      <c r="W1233" s="23" t="str">
        <f t="shared" si="142"/>
        <v>2120</v>
      </c>
      <c r="X1233" s="23">
        <f t="shared" si="137"/>
        <v>2021</v>
      </c>
      <c r="Y1233" s="23">
        <f t="shared" si="143"/>
        <v>2021</v>
      </c>
      <c r="Z1233" s="23" t="str">
        <f t="shared" si="135"/>
        <v>maj</v>
      </c>
      <c r="AA1233" s="23" t="str">
        <f t="shared" si="144"/>
        <v>maj</v>
      </c>
      <c r="AB1233" s="23" t="str">
        <f t="shared" si="139"/>
        <v>to</v>
      </c>
      <c r="AC1233" s="23" t="str">
        <f t="shared" si="145"/>
        <v>on</v>
      </c>
      <c r="AD1233" s="45"/>
      <c r="AE1233" s="45"/>
    </row>
    <row r="1234" spans="1:31" x14ac:dyDescent="0.25">
      <c r="A1234" s="45">
        <v>32816</v>
      </c>
      <c r="B1234" s="45"/>
      <c r="C1234" s="45">
        <v>11152</v>
      </c>
      <c r="D1234" s="52">
        <v>44343</v>
      </c>
      <c r="E1234" s="45">
        <v>1059450</v>
      </c>
      <c r="F1234" s="45">
        <v>3396</v>
      </c>
      <c r="G1234" s="45" t="s">
        <v>57</v>
      </c>
      <c r="H1234" s="34" t="s">
        <v>3866</v>
      </c>
      <c r="I1234" s="51">
        <v>100</v>
      </c>
      <c r="J1234" s="45">
        <v>-10</v>
      </c>
      <c r="K1234" s="45" t="s">
        <v>3051</v>
      </c>
      <c r="L1234" s="45">
        <v>42</v>
      </c>
      <c r="M1234" s="45">
        <v>32</v>
      </c>
      <c r="N1234" s="26">
        <v>10</v>
      </c>
      <c r="O1234" s="52">
        <v>44330</v>
      </c>
      <c r="P1234" s="26">
        <v>2121</v>
      </c>
      <c r="Q1234" s="45" t="s">
        <v>3322</v>
      </c>
      <c r="R1234" s="45" t="s">
        <v>3102</v>
      </c>
      <c r="S1234" s="45" t="s">
        <v>88</v>
      </c>
      <c r="T1234" s="45"/>
      <c r="V1234" s="45"/>
      <c r="W1234" s="23" t="str">
        <f t="shared" si="142"/>
        <v>2120</v>
      </c>
      <c r="X1234" s="23">
        <f t="shared" si="137"/>
        <v>2021</v>
      </c>
      <c r="Y1234" s="23">
        <f t="shared" si="143"/>
        <v>2021</v>
      </c>
      <c r="Z1234" s="23" t="str">
        <f t="shared" si="135"/>
        <v>maj</v>
      </c>
      <c r="AA1234" s="23" t="str">
        <f t="shared" si="144"/>
        <v>maj</v>
      </c>
      <c r="AB1234" s="23" t="str">
        <f t="shared" si="139"/>
        <v>to</v>
      </c>
      <c r="AC1234" s="23" t="str">
        <f t="shared" si="145"/>
        <v>fr</v>
      </c>
      <c r="AD1234" s="45"/>
      <c r="AE1234" s="45"/>
    </row>
    <row r="1235" spans="1:31" x14ac:dyDescent="0.25">
      <c r="A1235" s="45">
        <v>32817</v>
      </c>
      <c r="B1235" s="45"/>
      <c r="C1235" s="45">
        <v>11154</v>
      </c>
      <c r="D1235" s="52">
        <v>44343</v>
      </c>
      <c r="E1235" s="45">
        <v>1059800</v>
      </c>
      <c r="F1235" s="45">
        <v>3302</v>
      </c>
      <c r="G1235" s="45" t="s">
        <v>57</v>
      </c>
      <c r="H1235" s="34">
        <v>297618</v>
      </c>
      <c r="I1235" s="51">
        <v>6</v>
      </c>
      <c r="J1235" s="45">
        <v>-1</v>
      </c>
      <c r="K1235" s="45" t="s">
        <v>3102</v>
      </c>
      <c r="L1235" s="45">
        <v>461</v>
      </c>
      <c r="M1235" s="45">
        <v>460</v>
      </c>
      <c r="N1235" s="26">
        <v>1</v>
      </c>
      <c r="O1235" s="52">
        <v>44334</v>
      </c>
      <c r="P1235" s="26">
        <v>2121</v>
      </c>
      <c r="Q1235" s="45" t="s">
        <v>3110</v>
      </c>
      <c r="R1235" s="45" t="s">
        <v>3102</v>
      </c>
      <c r="S1235" s="45" t="s">
        <v>88</v>
      </c>
      <c r="T1235" s="45"/>
      <c r="V1235" s="45"/>
      <c r="W1235" s="23" t="str">
        <f t="shared" si="142"/>
        <v>2121</v>
      </c>
      <c r="X1235" s="23">
        <f t="shared" si="137"/>
        <v>2021</v>
      </c>
      <c r="Y1235" s="23">
        <f t="shared" si="143"/>
        <v>2021</v>
      </c>
      <c r="Z1235" s="23" t="str">
        <f t="shared" si="135"/>
        <v>maj</v>
      </c>
      <c r="AA1235" s="23" t="str">
        <f t="shared" si="144"/>
        <v>maj</v>
      </c>
      <c r="AB1235" s="23" t="str">
        <f t="shared" si="139"/>
        <v>to</v>
      </c>
      <c r="AC1235" s="23" t="str">
        <f t="shared" si="145"/>
        <v>ti</v>
      </c>
      <c r="AD1235" s="45"/>
      <c r="AE1235" s="45"/>
    </row>
    <row r="1236" spans="1:31" x14ac:dyDescent="0.25">
      <c r="A1236" s="45">
        <v>32818</v>
      </c>
      <c r="B1236" s="45"/>
      <c r="C1236" s="45">
        <v>11156</v>
      </c>
      <c r="D1236" s="52">
        <v>44343</v>
      </c>
      <c r="E1236" s="45">
        <v>1059805</v>
      </c>
      <c r="F1236" s="45">
        <v>423204</v>
      </c>
      <c r="G1236" s="45" t="s">
        <v>60</v>
      </c>
      <c r="H1236" s="34">
        <v>29359</v>
      </c>
      <c r="I1236" s="51">
        <v>20</v>
      </c>
      <c r="J1236" s="45">
        <v>-20</v>
      </c>
      <c r="K1236" s="45" t="s">
        <v>3051</v>
      </c>
      <c r="L1236" s="45">
        <v>85</v>
      </c>
      <c r="M1236" s="45">
        <v>65</v>
      </c>
      <c r="N1236" s="26">
        <v>20</v>
      </c>
      <c r="O1236" s="52">
        <v>44334</v>
      </c>
      <c r="P1236" s="26">
        <v>2121</v>
      </c>
      <c r="Q1236" s="45" t="s">
        <v>70</v>
      </c>
      <c r="R1236" s="45" t="s">
        <v>3102</v>
      </c>
      <c r="S1236" s="45" t="s">
        <v>88</v>
      </c>
      <c r="T1236" s="45"/>
      <c r="V1236" s="45"/>
      <c r="W1236" s="23" t="str">
        <f t="shared" si="142"/>
        <v>2121</v>
      </c>
      <c r="X1236" s="23">
        <f t="shared" si="137"/>
        <v>2021</v>
      </c>
      <c r="Y1236" s="23">
        <f t="shared" si="143"/>
        <v>2021</v>
      </c>
      <c r="Z1236" s="23" t="str">
        <f t="shared" si="135"/>
        <v>maj</v>
      </c>
      <c r="AA1236" s="23" t="str">
        <f t="shared" si="144"/>
        <v>maj</v>
      </c>
      <c r="AB1236" s="23" t="str">
        <f t="shared" si="139"/>
        <v>to</v>
      </c>
      <c r="AC1236" s="23" t="str">
        <f t="shared" si="145"/>
        <v>ti</v>
      </c>
      <c r="AD1236" s="45"/>
      <c r="AE1236" s="45"/>
    </row>
    <row r="1237" spans="1:31" x14ac:dyDescent="0.25">
      <c r="A1237" s="45">
        <v>32819</v>
      </c>
      <c r="B1237" s="45"/>
      <c r="C1237" s="45">
        <v>11159</v>
      </c>
      <c r="D1237" s="52">
        <v>44343</v>
      </c>
      <c r="E1237" s="45">
        <v>1059937</v>
      </c>
      <c r="F1237" s="45">
        <v>405012</v>
      </c>
      <c r="G1237" s="45" t="s">
        <v>60</v>
      </c>
      <c r="H1237" s="34">
        <v>547660</v>
      </c>
      <c r="I1237" s="51">
        <v>20</v>
      </c>
      <c r="J1237" s="45">
        <v>5</v>
      </c>
      <c r="K1237" s="45" t="s">
        <v>3051</v>
      </c>
      <c r="L1237" s="45">
        <v>305</v>
      </c>
      <c r="M1237" s="45">
        <v>310</v>
      </c>
      <c r="N1237" s="26">
        <v>-5</v>
      </c>
      <c r="O1237" s="52">
        <v>44335</v>
      </c>
      <c r="P1237" s="26">
        <v>2121</v>
      </c>
      <c r="Q1237" s="45" t="s">
        <v>3846</v>
      </c>
      <c r="R1237" s="45" t="s">
        <v>3102</v>
      </c>
      <c r="S1237" s="45" t="s">
        <v>88</v>
      </c>
      <c r="T1237" s="45"/>
      <c r="V1237" s="45"/>
      <c r="W1237" s="23" t="str">
        <f t="shared" si="142"/>
        <v>2121</v>
      </c>
      <c r="X1237" s="23">
        <f t="shared" si="137"/>
        <v>2021</v>
      </c>
      <c r="Y1237" s="23">
        <f t="shared" si="143"/>
        <v>2021</v>
      </c>
      <c r="Z1237" s="23" t="str">
        <f t="shared" si="135"/>
        <v>maj</v>
      </c>
      <c r="AA1237" s="23" t="str">
        <f t="shared" si="144"/>
        <v>maj</v>
      </c>
      <c r="AB1237" s="23" t="str">
        <f t="shared" si="139"/>
        <v>to</v>
      </c>
      <c r="AC1237" s="23" t="str">
        <f t="shared" si="145"/>
        <v>on</v>
      </c>
      <c r="AD1237" s="45"/>
      <c r="AE1237" s="45"/>
    </row>
    <row r="1238" spans="1:31" x14ac:dyDescent="0.25">
      <c r="A1238" s="45">
        <v>32820</v>
      </c>
      <c r="B1238" s="45"/>
      <c r="C1238" s="45">
        <v>11160</v>
      </c>
      <c r="D1238" s="52">
        <v>44343</v>
      </c>
      <c r="E1238" s="45">
        <v>1058125</v>
      </c>
      <c r="F1238" s="45">
        <v>3515</v>
      </c>
      <c r="G1238" s="45" t="s">
        <v>57</v>
      </c>
      <c r="H1238" s="34">
        <v>549660</v>
      </c>
      <c r="I1238" s="51">
        <v>100</v>
      </c>
      <c r="J1238" s="45">
        <v>-50</v>
      </c>
      <c r="K1238" s="45" t="s">
        <v>3051</v>
      </c>
      <c r="L1238" s="45">
        <v>755</v>
      </c>
      <c r="M1238" s="45">
        <v>705</v>
      </c>
      <c r="N1238" s="26">
        <v>50</v>
      </c>
      <c r="O1238" s="52">
        <v>44321</v>
      </c>
      <c r="P1238" s="26">
        <v>2121</v>
      </c>
      <c r="Q1238" s="45" t="s">
        <v>3178</v>
      </c>
      <c r="R1238" s="45" t="s">
        <v>3102</v>
      </c>
      <c r="S1238" s="45" t="s">
        <v>88</v>
      </c>
      <c r="T1238" s="45"/>
      <c r="V1238" s="45"/>
      <c r="W1238" s="23" t="str">
        <f t="shared" si="142"/>
        <v>2119</v>
      </c>
      <c r="X1238" s="23">
        <f t="shared" si="137"/>
        <v>2021</v>
      </c>
      <c r="Y1238" s="23">
        <f t="shared" si="143"/>
        <v>2021</v>
      </c>
      <c r="Z1238" s="23" t="str">
        <f t="shared" si="135"/>
        <v>maj</v>
      </c>
      <c r="AA1238" s="23" t="str">
        <f t="shared" si="144"/>
        <v>maj</v>
      </c>
      <c r="AB1238" s="23" t="str">
        <f t="shared" si="139"/>
        <v>to</v>
      </c>
      <c r="AC1238" s="23" t="str">
        <f t="shared" si="145"/>
        <v>on</v>
      </c>
      <c r="AD1238" s="45"/>
      <c r="AE1238" s="45"/>
    </row>
    <row r="1239" spans="1:31" x14ac:dyDescent="0.25">
      <c r="A1239" s="45">
        <v>32821</v>
      </c>
      <c r="B1239" s="45"/>
      <c r="C1239" s="45">
        <v>11165</v>
      </c>
      <c r="D1239" s="52">
        <v>44343</v>
      </c>
      <c r="E1239" s="45">
        <v>1060237</v>
      </c>
      <c r="F1239" s="45">
        <v>421002</v>
      </c>
      <c r="G1239" s="45" t="s">
        <v>57</v>
      </c>
      <c r="H1239" s="45">
        <v>701299</v>
      </c>
      <c r="I1239" s="51">
        <v>-1</v>
      </c>
      <c r="J1239" s="45">
        <v>-1</v>
      </c>
      <c r="K1239" s="45" t="s">
        <v>3051</v>
      </c>
      <c r="L1239" s="45">
        <v>29</v>
      </c>
      <c r="M1239" s="45">
        <v>29</v>
      </c>
      <c r="N1239" s="26">
        <v>0</v>
      </c>
      <c r="O1239" s="52">
        <v>44337</v>
      </c>
      <c r="P1239" s="26">
        <v>2121</v>
      </c>
      <c r="Q1239" s="45" t="s">
        <v>3108</v>
      </c>
      <c r="R1239" s="45" t="s">
        <v>3051</v>
      </c>
      <c r="S1239" s="45" t="s">
        <v>88</v>
      </c>
      <c r="T1239" s="45"/>
      <c r="V1239" s="45"/>
      <c r="W1239" s="23" t="str">
        <f t="shared" si="142"/>
        <v>2121</v>
      </c>
      <c r="X1239" s="23">
        <f t="shared" si="137"/>
        <v>2021</v>
      </c>
      <c r="Y1239" s="23">
        <f t="shared" si="143"/>
        <v>2021</v>
      </c>
      <c r="Z1239" s="23" t="str">
        <f t="shared" si="135"/>
        <v>maj</v>
      </c>
      <c r="AA1239" s="23" t="str">
        <f t="shared" si="144"/>
        <v>maj</v>
      </c>
      <c r="AB1239" s="23" t="str">
        <f t="shared" si="139"/>
        <v>to</v>
      </c>
      <c r="AC1239" s="23" t="str">
        <f t="shared" si="145"/>
        <v>fr</v>
      </c>
      <c r="AD1239" s="45"/>
      <c r="AE1239" s="45"/>
    </row>
    <row r="1240" spans="1:31" x14ac:dyDescent="0.25">
      <c r="A1240" s="45">
        <v>32822</v>
      </c>
      <c r="B1240" s="45"/>
      <c r="C1240" s="45">
        <v>11174</v>
      </c>
      <c r="D1240" s="52">
        <v>44344</v>
      </c>
      <c r="E1240" s="45">
        <v>1059771</v>
      </c>
      <c r="F1240" s="45">
        <v>500875</v>
      </c>
      <c r="G1240" s="45" t="s">
        <v>60</v>
      </c>
      <c r="H1240" s="34">
        <v>29623</v>
      </c>
      <c r="I1240" s="51">
        <v>24</v>
      </c>
      <c r="J1240" s="45">
        <v>-10</v>
      </c>
      <c r="K1240" s="45" t="s">
        <v>3102</v>
      </c>
      <c r="L1240" s="45">
        <v>280</v>
      </c>
      <c r="M1240" s="45">
        <v>265</v>
      </c>
      <c r="N1240" s="26">
        <v>15</v>
      </c>
      <c r="O1240" s="52">
        <v>44335</v>
      </c>
      <c r="P1240" s="26">
        <v>2121</v>
      </c>
      <c r="Q1240" s="45" t="s">
        <v>70</v>
      </c>
      <c r="R1240" s="45" t="s">
        <v>3102</v>
      </c>
      <c r="S1240" s="45" t="s">
        <v>88</v>
      </c>
      <c r="T1240" s="45"/>
      <c r="V1240" s="45"/>
      <c r="W1240" s="23" t="str">
        <f t="shared" si="142"/>
        <v>2121</v>
      </c>
      <c r="X1240" s="23">
        <f t="shared" si="137"/>
        <v>2021</v>
      </c>
      <c r="Y1240" s="23">
        <f t="shared" si="143"/>
        <v>2021</v>
      </c>
      <c r="Z1240" s="23" t="str">
        <f t="shared" si="135"/>
        <v>maj</v>
      </c>
      <c r="AA1240" s="23" t="str">
        <f t="shared" si="144"/>
        <v>maj</v>
      </c>
      <c r="AB1240" s="23" t="str">
        <f t="shared" si="139"/>
        <v>fr</v>
      </c>
      <c r="AC1240" s="23" t="str">
        <f t="shared" si="145"/>
        <v>on</v>
      </c>
      <c r="AD1240" s="45"/>
      <c r="AE1240" s="45"/>
    </row>
    <row r="1241" spans="1:31" x14ac:dyDescent="0.25">
      <c r="A1241" s="45">
        <v>32823</v>
      </c>
      <c r="B1241" s="45"/>
      <c r="C1241" s="45">
        <v>11175</v>
      </c>
      <c r="D1241" s="52">
        <v>44344</v>
      </c>
      <c r="E1241" s="45">
        <v>1060293</v>
      </c>
      <c r="F1241" s="45">
        <v>500470</v>
      </c>
      <c r="G1241" s="45" t="s">
        <v>60</v>
      </c>
      <c r="H1241" s="34">
        <v>5523</v>
      </c>
      <c r="I1241" s="51">
        <v>50</v>
      </c>
      <c r="J1241" s="45">
        <v>450</v>
      </c>
      <c r="K1241" s="45" t="s">
        <v>3051</v>
      </c>
      <c r="L1241" s="45">
        <v>670</v>
      </c>
      <c r="M1241" s="45">
        <v>1120</v>
      </c>
      <c r="N1241" s="26">
        <v>-450</v>
      </c>
      <c r="O1241" s="52">
        <v>44337</v>
      </c>
      <c r="P1241" s="26">
        <v>2121</v>
      </c>
      <c r="Q1241" s="45" t="s">
        <v>3845</v>
      </c>
      <c r="R1241" s="45" t="s">
        <v>3102</v>
      </c>
      <c r="S1241" s="45" t="s">
        <v>88</v>
      </c>
      <c r="T1241" s="45"/>
      <c r="V1241" s="45"/>
      <c r="W1241" s="23" t="str">
        <f t="shared" si="142"/>
        <v>2121</v>
      </c>
      <c r="X1241" s="23">
        <f t="shared" si="137"/>
        <v>2021</v>
      </c>
      <c r="Y1241" s="23">
        <f t="shared" si="143"/>
        <v>2021</v>
      </c>
      <c r="Z1241" s="23" t="str">
        <f t="shared" si="135"/>
        <v>maj</v>
      </c>
      <c r="AA1241" s="23" t="str">
        <f t="shared" si="144"/>
        <v>maj</v>
      </c>
      <c r="AB1241" s="23" t="str">
        <f t="shared" si="139"/>
        <v>fr</v>
      </c>
      <c r="AC1241" s="23" t="str">
        <f t="shared" si="145"/>
        <v>fr</v>
      </c>
      <c r="AD1241" s="45"/>
      <c r="AE1241" s="45"/>
    </row>
    <row r="1242" spans="1:31" x14ac:dyDescent="0.25">
      <c r="A1242" s="45">
        <v>32824</v>
      </c>
      <c r="B1242" s="45"/>
      <c r="C1242" s="45">
        <v>11177</v>
      </c>
      <c r="D1242" s="52">
        <v>44347</v>
      </c>
      <c r="E1242" s="45">
        <v>1060983</v>
      </c>
      <c r="F1242" s="45">
        <v>66152310</v>
      </c>
      <c r="G1242" s="45" t="s">
        <v>57</v>
      </c>
      <c r="H1242" s="34">
        <v>559018</v>
      </c>
      <c r="I1242" s="51">
        <v>126</v>
      </c>
      <c r="J1242" s="45">
        <v>-30</v>
      </c>
      <c r="K1242" s="45" t="s">
        <v>3051</v>
      </c>
      <c r="L1242" s="45">
        <v>151</v>
      </c>
      <c r="M1242" s="45">
        <v>121</v>
      </c>
      <c r="N1242" s="26">
        <v>30</v>
      </c>
      <c r="O1242" s="52">
        <v>44344</v>
      </c>
      <c r="P1242" s="26">
        <v>2122</v>
      </c>
      <c r="Q1242" s="45" t="s">
        <v>3111</v>
      </c>
      <c r="R1242" s="45" t="s">
        <v>3102</v>
      </c>
      <c r="S1242" s="45" t="s">
        <v>88</v>
      </c>
      <c r="T1242" s="45"/>
      <c r="V1242" s="45"/>
      <c r="W1242" s="23" t="str">
        <f t="shared" si="142"/>
        <v>2122</v>
      </c>
      <c r="X1242" s="23">
        <f t="shared" si="137"/>
        <v>2021</v>
      </c>
      <c r="Y1242" s="23">
        <f t="shared" si="143"/>
        <v>2021</v>
      </c>
      <c r="Z1242" s="23" t="str">
        <f t="shared" si="135"/>
        <v>maj</v>
      </c>
      <c r="AA1242" s="23" t="str">
        <f t="shared" si="144"/>
        <v>maj</v>
      </c>
      <c r="AB1242" s="23" t="str">
        <f t="shared" si="139"/>
        <v>ma</v>
      </c>
      <c r="AC1242" s="23" t="str">
        <f t="shared" si="145"/>
        <v>fr</v>
      </c>
      <c r="AD1242" s="45"/>
      <c r="AE1242" s="45"/>
    </row>
    <row r="1243" spans="1:31" x14ac:dyDescent="0.25">
      <c r="A1243" s="45">
        <v>32825</v>
      </c>
      <c r="B1243" s="45"/>
      <c r="C1243" s="45">
        <v>11180</v>
      </c>
      <c r="D1243" s="52">
        <v>44347</v>
      </c>
      <c r="E1243" s="45">
        <v>1058966</v>
      </c>
      <c r="F1243" s="45">
        <v>407560</v>
      </c>
      <c r="G1243" s="45" t="s">
        <v>57</v>
      </c>
      <c r="H1243" s="34">
        <v>29156</v>
      </c>
      <c r="I1243" s="51">
        <v>10</v>
      </c>
      <c r="J1243" s="45">
        <v>-2</v>
      </c>
      <c r="K1243" s="45" t="s">
        <v>3102</v>
      </c>
      <c r="L1243" s="45">
        <v>33</v>
      </c>
      <c r="M1243" s="45">
        <v>31</v>
      </c>
      <c r="N1243" s="26">
        <v>2</v>
      </c>
      <c r="O1243" s="52">
        <v>44330</v>
      </c>
      <c r="P1243" s="26">
        <v>2122</v>
      </c>
      <c r="Q1243" s="45" t="s">
        <v>3111</v>
      </c>
      <c r="R1243" s="45" t="s">
        <v>3102</v>
      </c>
      <c r="S1243" s="45" t="s">
        <v>88</v>
      </c>
      <c r="T1243" s="45"/>
      <c r="V1243" s="45"/>
      <c r="W1243" s="23" t="str">
        <f t="shared" si="142"/>
        <v>2120</v>
      </c>
      <c r="X1243" s="23">
        <f t="shared" si="137"/>
        <v>2021</v>
      </c>
      <c r="Y1243" s="23">
        <f t="shared" si="143"/>
        <v>2021</v>
      </c>
      <c r="Z1243" s="23" t="str">
        <f t="shared" si="135"/>
        <v>maj</v>
      </c>
      <c r="AA1243" s="23" t="str">
        <f t="shared" si="144"/>
        <v>maj</v>
      </c>
      <c r="AB1243" s="23" t="str">
        <f t="shared" si="139"/>
        <v>ma</v>
      </c>
      <c r="AC1243" s="23" t="str">
        <f t="shared" si="145"/>
        <v>fr</v>
      </c>
      <c r="AD1243" s="45"/>
      <c r="AE1243" s="45"/>
    </row>
    <row r="1244" spans="1:31" x14ac:dyDescent="0.25">
      <c r="A1244" s="45">
        <v>32826</v>
      </c>
      <c r="B1244" s="45"/>
      <c r="C1244" s="45">
        <v>11181</v>
      </c>
      <c r="D1244" s="52">
        <v>44347</v>
      </c>
      <c r="E1244" s="45">
        <v>1060288</v>
      </c>
      <c r="F1244" s="45">
        <v>501219</v>
      </c>
      <c r="G1244" s="45" t="s">
        <v>60</v>
      </c>
      <c r="H1244" s="34">
        <v>475552</v>
      </c>
      <c r="I1244" s="51">
        <v>10</v>
      </c>
      <c r="J1244" s="45">
        <v>-1</v>
      </c>
      <c r="K1244" s="45" t="s">
        <v>3051</v>
      </c>
      <c r="L1244" s="45">
        <v>333</v>
      </c>
      <c r="M1244" s="45">
        <v>341</v>
      </c>
      <c r="N1244" s="26">
        <v>-8</v>
      </c>
      <c r="O1244" s="52">
        <v>44337</v>
      </c>
      <c r="P1244" s="26">
        <v>2122</v>
      </c>
      <c r="Q1244" s="45" t="s">
        <v>3830</v>
      </c>
      <c r="R1244" s="45" t="s">
        <v>3051</v>
      </c>
      <c r="S1244" s="45" t="s">
        <v>89</v>
      </c>
      <c r="T1244" s="45"/>
      <c r="V1244" s="45"/>
      <c r="W1244" s="23" t="str">
        <f t="shared" si="142"/>
        <v>2121</v>
      </c>
      <c r="X1244" s="23">
        <f t="shared" si="137"/>
        <v>2021</v>
      </c>
      <c r="Y1244" s="23">
        <f t="shared" si="143"/>
        <v>2021</v>
      </c>
      <c r="Z1244" s="23" t="str">
        <f t="shared" si="135"/>
        <v>maj</v>
      </c>
      <c r="AA1244" s="23" t="str">
        <f t="shared" si="144"/>
        <v>maj</v>
      </c>
      <c r="AB1244" s="23" t="str">
        <f t="shared" si="139"/>
        <v>ma</v>
      </c>
      <c r="AC1244" s="23" t="str">
        <f t="shared" si="145"/>
        <v>fr</v>
      </c>
      <c r="AD1244" s="45"/>
      <c r="AE1244" s="45"/>
    </row>
    <row r="1245" spans="1:31" x14ac:dyDescent="0.25">
      <c r="A1245" s="45">
        <v>32827</v>
      </c>
      <c r="B1245" s="45"/>
      <c r="C1245" s="45">
        <v>11182</v>
      </c>
      <c r="D1245" s="52">
        <v>44347</v>
      </c>
      <c r="E1245" s="45">
        <v>1060488</v>
      </c>
      <c r="F1245" s="45">
        <v>500200</v>
      </c>
      <c r="G1245" s="45" t="s">
        <v>60</v>
      </c>
      <c r="H1245" s="34">
        <v>77533</v>
      </c>
      <c r="I1245" s="51">
        <v>50</v>
      </c>
      <c r="J1245" s="45">
        <v>-10</v>
      </c>
      <c r="K1245" s="45" t="s">
        <v>3051</v>
      </c>
      <c r="L1245" s="45">
        <v>531</v>
      </c>
      <c r="M1245" s="45">
        <v>521</v>
      </c>
      <c r="N1245" s="26">
        <v>10</v>
      </c>
      <c r="O1245" s="52">
        <v>44341</v>
      </c>
      <c r="P1245" s="26">
        <v>2122</v>
      </c>
      <c r="Q1245" s="45" t="s">
        <v>70</v>
      </c>
      <c r="R1245" s="45" t="s">
        <v>3102</v>
      </c>
      <c r="S1245" s="45" t="s">
        <v>88</v>
      </c>
      <c r="T1245" s="45"/>
      <c r="V1245" s="45"/>
      <c r="W1245" s="23" t="str">
        <f t="shared" si="142"/>
        <v>2122</v>
      </c>
      <c r="X1245" s="23">
        <f t="shared" si="137"/>
        <v>2021</v>
      </c>
      <c r="Y1245" s="23">
        <f t="shared" si="143"/>
        <v>2021</v>
      </c>
      <c r="Z1245" s="23" t="str">
        <f t="shared" si="135"/>
        <v>maj</v>
      </c>
      <c r="AA1245" s="23" t="str">
        <f t="shared" si="144"/>
        <v>maj</v>
      </c>
      <c r="AB1245" s="23" t="str">
        <f t="shared" si="139"/>
        <v>ma</v>
      </c>
      <c r="AC1245" s="23" t="str">
        <f t="shared" si="145"/>
        <v>ti</v>
      </c>
      <c r="AD1245" s="45"/>
      <c r="AE1245" s="45"/>
    </row>
    <row r="1246" spans="1:31" x14ac:dyDescent="0.25">
      <c r="A1246" s="45">
        <v>32828</v>
      </c>
      <c r="B1246" s="45"/>
      <c r="C1246" s="45">
        <v>11185</v>
      </c>
      <c r="D1246" s="52">
        <v>44347</v>
      </c>
      <c r="E1246" s="45">
        <v>1058326</v>
      </c>
      <c r="F1246" s="45">
        <v>425053</v>
      </c>
      <c r="G1246" s="45" t="s">
        <v>57</v>
      </c>
      <c r="H1246" s="34">
        <v>71403</v>
      </c>
      <c r="I1246" s="51">
        <v>20</v>
      </c>
      <c r="J1246" s="45">
        <v>-5</v>
      </c>
      <c r="K1246" s="45" t="s">
        <v>3102</v>
      </c>
      <c r="L1246" s="45">
        <v>385</v>
      </c>
      <c r="M1246" s="45">
        <v>380</v>
      </c>
      <c r="N1246" s="26">
        <v>5</v>
      </c>
      <c r="O1246" s="52">
        <v>44326</v>
      </c>
      <c r="P1246" s="26">
        <v>2122</v>
      </c>
      <c r="Q1246" s="45" t="s">
        <v>3812</v>
      </c>
      <c r="R1246" s="45" t="s">
        <v>3102</v>
      </c>
      <c r="S1246" s="45" t="s">
        <v>88</v>
      </c>
      <c r="T1246" s="45"/>
      <c r="V1246" s="45"/>
      <c r="W1246" s="23" t="str">
        <f t="shared" si="142"/>
        <v>2120</v>
      </c>
      <c r="X1246" s="23">
        <f t="shared" si="137"/>
        <v>2021</v>
      </c>
      <c r="Y1246" s="23">
        <f t="shared" si="143"/>
        <v>2021</v>
      </c>
      <c r="Z1246" s="23" t="str">
        <f t="shared" si="135"/>
        <v>maj</v>
      </c>
      <c r="AA1246" s="23" t="str">
        <f t="shared" si="144"/>
        <v>maj</v>
      </c>
      <c r="AB1246" s="23" t="str">
        <f t="shared" si="139"/>
        <v>ma</v>
      </c>
      <c r="AC1246" s="23" t="str">
        <f t="shared" si="145"/>
        <v>ma</v>
      </c>
      <c r="AD1246" s="45"/>
      <c r="AE1246" s="45"/>
    </row>
    <row r="1247" spans="1:31" x14ac:dyDescent="0.25">
      <c r="A1247" s="45">
        <v>32829</v>
      </c>
      <c r="B1247" s="45"/>
      <c r="C1247" s="45">
        <v>11186</v>
      </c>
      <c r="D1247" s="52">
        <v>44347</v>
      </c>
      <c r="E1247" s="45">
        <v>1059180</v>
      </c>
      <c r="F1247" s="45">
        <v>700005</v>
      </c>
      <c r="G1247" s="45" t="s">
        <v>60</v>
      </c>
      <c r="H1247" s="34">
        <v>56613</v>
      </c>
      <c r="I1247" s="51">
        <v>12</v>
      </c>
      <c r="J1247" s="45">
        <v>-9</v>
      </c>
      <c r="K1247" s="45" t="s">
        <v>3051</v>
      </c>
      <c r="L1247" s="45">
        <v>12</v>
      </c>
      <c r="M1247" s="45">
        <v>3</v>
      </c>
      <c r="N1247" s="26">
        <v>9</v>
      </c>
      <c r="O1247" s="52">
        <v>44330</v>
      </c>
      <c r="P1247" s="26">
        <v>2122</v>
      </c>
      <c r="Q1247" s="45" t="s">
        <v>3106</v>
      </c>
      <c r="R1247" s="45" t="s">
        <v>3102</v>
      </c>
      <c r="S1247" s="45" t="s">
        <v>88</v>
      </c>
      <c r="T1247" s="45"/>
      <c r="V1247" s="45"/>
      <c r="W1247" s="23" t="str">
        <f t="shared" si="142"/>
        <v>2120</v>
      </c>
      <c r="X1247" s="23">
        <f t="shared" si="137"/>
        <v>2021</v>
      </c>
      <c r="Y1247" s="23">
        <f t="shared" si="143"/>
        <v>2021</v>
      </c>
      <c r="Z1247" s="23" t="str">
        <f t="shared" si="135"/>
        <v>maj</v>
      </c>
      <c r="AA1247" s="23" t="str">
        <f t="shared" si="144"/>
        <v>maj</v>
      </c>
      <c r="AB1247" s="23" t="str">
        <f t="shared" si="139"/>
        <v>ma</v>
      </c>
      <c r="AC1247" s="23" t="str">
        <f t="shared" si="145"/>
        <v>fr</v>
      </c>
      <c r="AD1247" s="45"/>
      <c r="AE1247" s="45"/>
    </row>
    <row r="1248" spans="1:31" x14ac:dyDescent="0.25">
      <c r="A1248" s="45">
        <v>32830</v>
      </c>
      <c r="B1248" s="45"/>
      <c r="C1248" s="45">
        <v>11188</v>
      </c>
      <c r="D1248" s="52">
        <v>44348</v>
      </c>
      <c r="E1248" s="45">
        <v>1058957</v>
      </c>
      <c r="F1248" s="45">
        <v>500912</v>
      </c>
      <c r="G1248" s="45" t="s">
        <v>60</v>
      </c>
      <c r="H1248" s="34">
        <v>71255</v>
      </c>
      <c r="I1248" s="51">
        <v>20</v>
      </c>
      <c r="J1248" s="45">
        <v>-19</v>
      </c>
      <c r="K1248" s="45" t="s">
        <v>3051</v>
      </c>
      <c r="L1248" s="45">
        <v>1066</v>
      </c>
      <c r="M1248" s="45">
        <v>1046</v>
      </c>
      <c r="N1248" s="26">
        <v>20</v>
      </c>
      <c r="O1248" s="52">
        <v>44327</v>
      </c>
      <c r="P1248" s="26">
        <v>2122</v>
      </c>
      <c r="Q1248" s="45" t="s">
        <v>3846</v>
      </c>
      <c r="R1248" s="45" t="s">
        <v>3102</v>
      </c>
      <c r="S1248" s="45" t="s">
        <v>89</v>
      </c>
      <c r="T1248" s="45"/>
      <c r="V1248" s="45"/>
      <c r="W1248" s="23" t="str">
        <f t="shared" si="142"/>
        <v>2120</v>
      </c>
      <c r="X1248" s="23">
        <f t="shared" si="137"/>
        <v>2021</v>
      </c>
      <c r="Y1248" s="23">
        <f t="shared" si="143"/>
        <v>2021</v>
      </c>
      <c r="Z1248" s="23" t="str">
        <f t="shared" si="135"/>
        <v>jun</v>
      </c>
      <c r="AA1248" s="23" t="str">
        <f t="shared" si="144"/>
        <v>maj</v>
      </c>
      <c r="AB1248" s="23" t="str">
        <f t="shared" si="139"/>
        <v>ti</v>
      </c>
      <c r="AC1248" s="23" t="str">
        <f t="shared" si="145"/>
        <v>ti</v>
      </c>
      <c r="AD1248" s="45"/>
      <c r="AE1248" s="45"/>
    </row>
    <row r="1249" spans="1:31" x14ac:dyDescent="0.25">
      <c r="A1249" s="45">
        <v>32831</v>
      </c>
      <c r="B1249" s="45"/>
      <c r="C1249" s="45">
        <v>11189</v>
      </c>
      <c r="D1249" s="52">
        <v>44348</v>
      </c>
      <c r="E1249" s="45">
        <v>1058724</v>
      </c>
      <c r="F1249" s="45">
        <v>400012</v>
      </c>
      <c r="G1249" s="45" t="s">
        <v>60</v>
      </c>
      <c r="H1249" s="34">
        <v>5380634</v>
      </c>
      <c r="I1249" s="51">
        <v>135</v>
      </c>
      <c r="J1249" s="45">
        <v>-15</v>
      </c>
      <c r="K1249" s="45" t="s">
        <v>3051</v>
      </c>
      <c r="L1249" s="45">
        <v>14</v>
      </c>
      <c r="M1249" s="45">
        <v>25</v>
      </c>
      <c r="N1249" s="26">
        <v>-11</v>
      </c>
      <c r="O1249" s="52">
        <v>44335</v>
      </c>
      <c r="P1249" s="26">
        <v>2122</v>
      </c>
      <c r="Q1249" s="45" t="s">
        <v>3322</v>
      </c>
      <c r="R1249" s="45" t="s">
        <v>3051</v>
      </c>
      <c r="S1249" s="45" t="s">
        <v>88</v>
      </c>
      <c r="T1249" s="45"/>
      <c r="V1249" s="45"/>
      <c r="W1249" s="23" t="str">
        <f t="shared" si="142"/>
        <v>2121</v>
      </c>
      <c r="X1249" s="23">
        <f t="shared" si="137"/>
        <v>2021</v>
      </c>
      <c r="Y1249" s="23">
        <f t="shared" si="143"/>
        <v>2021</v>
      </c>
      <c r="Z1249" s="23" t="str">
        <f t="shared" si="135"/>
        <v>jun</v>
      </c>
      <c r="AA1249" s="23" t="str">
        <f t="shared" si="144"/>
        <v>maj</v>
      </c>
      <c r="AB1249" s="23" t="str">
        <f t="shared" si="139"/>
        <v>ti</v>
      </c>
      <c r="AC1249" s="23" t="str">
        <f t="shared" si="145"/>
        <v>on</v>
      </c>
      <c r="AD1249" s="45"/>
      <c r="AE1249" s="45"/>
    </row>
    <row r="1250" spans="1:31" x14ac:dyDescent="0.25">
      <c r="A1250" s="45">
        <v>32832</v>
      </c>
      <c r="B1250" s="45"/>
      <c r="C1250" s="45">
        <v>11193</v>
      </c>
      <c r="D1250" s="52">
        <v>44348</v>
      </c>
      <c r="E1250" s="45">
        <v>979455</v>
      </c>
      <c r="F1250" s="45" t="s">
        <v>3737</v>
      </c>
      <c r="G1250" s="45" t="s">
        <v>3737</v>
      </c>
      <c r="H1250" s="34">
        <v>56234</v>
      </c>
      <c r="I1250" s="51">
        <v>5</v>
      </c>
      <c r="J1250" s="45">
        <v>-2</v>
      </c>
      <c r="K1250" s="45" t="s">
        <v>3051</v>
      </c>
      <c r="L1250" s="45">
        <v>43</v>
      </c>
      <c r="M1250" s="45">
        <v>43</v>
      </c>
      <c r="N1250" s="26">
        <v>0</v>
      </c>
      <c r="O1250" s="52">
        <v>43648</v>
      </c>
      <c r="P1250" s="26">
        <v>2122</v>
      </c>
      <c r="Q1250" s="45" t="s">
        <v>3737</v>
      </c>
      <c r="R1250" s="45" t="s">
        <v>3051</v>
      </c>
      <c r="S1250" s="45" t="s">
        <v>88</v>
      </c>
      <c r="T1250" s="45"/>
      <c r="V1250" s="45" t="s">
        <v>3867</v>
      </c>
      <c r="W1250" s="23" t="str">
        <f t="shared" si="142"/>
        <v>1927</v>
      </c>
      <c r="X1250" s="23">
        <f t="shared" si="137"/>
        <v>2021</v>
      </c>
      <c r="Y1250" s="23">
        <f t="shared" si="143"/>
        <v>2019</v>
      </c>
      <c r="Z1250" s="23" t="str">
        <f t="shared" si="135"/>
        <v>jun</v>
      </c>
      <c r="AA1250" s="23" t="str">
        <f t="shared" si="144"/>
        <v>jul</v>
      </c>
      <c r="AB1250" s="23" t="str">
        <f t="shared" si="139"/>
        <v>ti</v>
      </c>
      <c r="AC1250" s="23" t="str">
        <f t="shared" si="145"/>
        <v>ti</v>
      </c>
      <c r="AD1250" s="45"/>
      <c r="AE1250" s="45"/>
    </row>
    <row r="1251" spans="1:31" x14ac:dyDescent="0.25">
      <c r="A1251" s="45">
        <v>32833</v>
      </c>
      <c r="B1251" s="45"/>
      <c r="C1251" s="45">
        <v>11193</v>
      </c>
      <c r="D1251" s="52">
        <v>44348</v>
      </c>
      <c r="E1251" s="45">
        <v>979455</v>
      </c>
      <c r="F1251" s="45" t="s">
        <v>3737</v>
      </c>
      <c r="G1251" s="45" t="s">
        <v>3737</v>
      </c>
      <c r="H1251" s="34">
        <v>56235</v>
      </c>
      <c r="I1251" s="51">
        <v>10</v>
      </c>
      <c r="J1251" s="45">
        <v>-10</v>
      </c>
      <c r="K1251" s="45" t="s">
        <v>3051</v>
      </c>
      <c r="L1251" s="45">
        <v>25</v>
      </c>
      <c r="M1251" s="45">
        <v>25</v>
      </c>
      <c r="N1251" s="26">
        <v>0</v>
      </c>
      <c r="O1251" s="52">
        <v>43648</v>
      </c>
      <c r="P1251" s="26">
        <v>2122</v>
      </c>
      <c r="Q1251" s="45" t="s">
        <v>3737</v>
      </c>
      <c r="R1251" s="45" t="s">
        <v>3051</v>
      </c>
      <c r="S1251" s="45" t="s">
        <v>88</v>
      </c>
      <c r="T1251" s="45"/>
      <c r="V1251" s="45" t="s">
        <v>3867</v>
      </c>
      <c r="W1251" s="23" t="str">
        <f t="shared" si="142"/>
        <v>1927</v>
      </c>
      <c r="X1251" s="23">
        <f t="shared" si="137"/>
        <v>2021</v>
      </c>
      <c r="Y1251" s="23">
        <f t="shared" si="143"/>
        <v>2019</v>
      </c>
      <c r="Z1251" s="23" t="str">
        <f t="shared" si="135"/>
        <v>jun</v>
      </c>
      <c r="AA1251" s="23" t="str">
        <f t="shared" si="144"/>
        <v>jul</v>
      </c>
      <c r="AB1251" s="23" t="str">
        <f t="shared" si="139"/>
        <v>ti</v>
      </c>
      <c r="AC1251" s="23" t="str">
        <f t="shared" si="145"/>
        <v>ti</v>
      </c>
      <c r="AD1251" s="45"/>
      <c r="AE1251" s="45"/>
    </row>
    <row r="1252" spans="1:31" x14ac:dyDescent="0.25">
      <c r="A1252" s="45">
        <v>32834</v>
      </c>
      <c r="B1252" s="45"/>
      <c r="C1252" s="45">
        <v>11195</v>
      </c>
      <c r="D1252" s="52">
        <v>44349</v>
      </c>
      <c r="E1252" s="45">
        <v>1058725</v>
      </c>
      <c r="F1252" s="45">
        <v>400012</v>
      </c>
      <c r="G1252" s="45" t="s">
        <v>57</v>
      </c>
      <c r="H1252" s="34">
        <v>38853</v>
      </c>
      <c r="I1252" s="51">
        <v>74</v>
      </c>
      <c r="J1252" s="45">
        <v>-14</v>
      </c>
      <c r="K1252" s="45" t="s">
        <v>3102</v>
      </c>
      <c r="L1252" s="45">
        <v>814</v>
      </c>
      <c r="M1252" s="45">
        <v>800</v>
      </c>
      <c r="N1252" s="26">
        <v>14</v>
      </c>
      <c r="O1252" s="52">
        <v>44336</v>
      </c>
      <c r="P1252" s="26">
        <v>2122</v>
      </c>
      <c r="Q1252" s="45" t="s">
        <v>3106</v>
      </c>
      <c r="R1252" s="45" t="s">
        <v>3102</v>
      </c>
      <c r="S1252" s="45" t="s">
        <v>88</v>
      </c>
      <c r="T1252" s="45"/>
      <c r="V1252" s="45"/>
      <c r="W1252" s="23" t="str">
        <f t="shared" si="142"/>
        <v>2121</v>
      </c>
      <c r="X1252" s="23">
        <f t="shared" si="137"/>
        <v>2021</v>
      </c>
      <c r="Y1252" s="23">
        <f t="shared" si="143"/>
        <v>2021</v>
      </c>
      <c r="Z1252" s="23" t="str">
        <f t="shared" si="135"/>
        <v>jun</v>
      </c>
      <c r="AA1252" s="23" t="str">
        <f t="shared" si="144"/>
        <v>maj</v>
      </c>
      <c r="AB1252" s="23" t="str">
        <f t="shared" si="139"/>
        <v>on</v>
      </c>
      <c r="AC1252" s="23" t="str">
        <f t="shared" si="145"/>
        <v>to</v>
      </c>
      <c r="AD1252" s="45"/>
      <c r="AE1252" s="45"/>
    </row>
    <row r="1253" spans="1:31" x14ac:dyDescent="0.25">
      <c r="A1253" s="45">
        <v>32835</v>
      </c>
      <c r="B1253" s="45"/>
      <c r="C1253" s="45">
        <v>11196</v>
      </c>
      <c r="D1253" s="52">
        <v>44349</v>
      </c>
      <c r="E1253" s="45">
        <v>1058725</v>
      </c>
      <c r="F1253" s="45">
        <v>400012</v>
      </c>
      <c r="G1253" s="45" t="s">
        <v>57</v>
      </c>
      <c r="H1253" s="34">
        <v>38904</v>
      </c>
      <c r="I1253" s="51">
        <v>76</v>
      </c>
      <c r="J1253" s="45">
        <v>-16</v>
      </c>
      <c r="K1253" s="45" t="s">
        <v>3102</v>
      </c>
      <c r="L1253" s="45">
        <v>827</v>
      </c>
      <c r="M1253" s="45">
        <v>816</v>
      </c>
      <c r="N1253" s="26">
        <v>11</v>
      </c>
      <c r="O1253" s="52">
        <v>44336</v>
      </c>
      <c r="P1253" s="26">
        <v>2122</v>
      </c>
      <c r="Q1253" s="45" t="s">
        <v>3106</v>
      </c>
      <c r="R1253" s="45" t="s">
        <v>3102</v>
      </c>
      <c r="S1253" s="45" t="s">
        <v>88</v>
      </c>
      <c r="T1253" s="45"/>
      <c r="V1253" s="45"/>
      <c r="W1253" s="23" t="str">
        <f t="shared" si="142"/>
        <v>2121</v>
      </c>
      <c r="X1253" s="23">
        <f t="shared" si="137"/>
        <v>2021</v>
      </c>
      <c r="Y1253" s="23">
        <f t="shared" si="143"/>
        <v>2021</v>
      </c>
      <c r="Z1253" s="23" t="str">
        <f t="shared" si="135"/>
        <v>jun</v>
      </c>
      <c r="AA1253" s="23" t="str">
        <f t="shared" si="144"/>
        <v>maj</v>
      </c>
      <c r="AB1253" s="23" t="str">
        <f t="shared" si="139"/>
        <v>on</v>
      </c>
      <c r="AC1253" s="23" t="str">
        <f t="shared" si="145"/>
        <v>to</v>
      </c>
      <c r="AD1253" s="45"/>
      <c r="AE1253" s="45"/>
    </row>
    <row r="1254" spans="1:31" x14ac:dyDescent="0.25">
      <c r="A1254" s="45">
        <v>32836</v>
      </c>
      <c r="B1254" s="45"/>
      <c r="C1254" s="45">
        <v>11197</v>
      </c>
      <c r="D1254" s="52">
        <v>44349</v>
      </c>
      <c r="E1254" s="45">
        <v>1058725</v>
      </c>
      <c r="F1254" s="45">
        <v>400012</v>
      </c>
      <c r="G1254" s="45" t="s">
        <v>57</v>
      </c>
      <c r="H1254" s="34">
        <v>10196</v>
      </c>
      <c r="I1254" s="51">
        <v>5</v>
      </c>
      <c r="J1254" s="45">
        <v>-4</v>
      </c>
      <c r="K1254" s="1" t="s">
        <v>3051</v>
      </c>
      <c r="L1254" s="45">
        <v>107</v>
      </c>
      <c r="M1254" s="45">
        <v>103</v>
      </c>
      <c r="N1254" s="26">
        <v>4</v>
      </c>
      <c r="O1254" s="52">
        <v>44336</v>
      </c>
      <c r="P1254" s="26">
        <v>2122</v>
      </c>
      <c r="Q1254" s="45" t="s">
        <v>3106</v>
      </c>
      <c r="R1254" s="45" t="s">
        <v>3102</v>
      </c>
      <c r="S1254" s="45" t="s">
        <v>88</v>
      </c>
      <c r="T1254" s="45"/>
      <c r="V1254" s="45"/>
      <c r="W1254" s="23" t="str">
        <f t="shared" si="142"/>
        <v>2121</v>
      </c>
      <c r="X1254" s="23">
        <f t="shared" si="137"/>
        <v>2021</v>
      </c>
      <c r="Y1254" s="23">
        <f t="shared" si="143"/>
        <v>2021</v>
      </c>
      <c r="Z1254" s="23" t="str">
        <f t="shared" si="135"/>
        <v>jun</v>
      </c>
      <c r="AA1254" s="23" t="str">
        <f t="shared" si="144"/>
        <v>maj</v>
      </c>
      <c r="AB1254" s="23" t="str">
        <f t="shared" si="139"/>
        <v>on</v>
      </c>
      <c r="AC1254" s="23" t="str">
        <f t="shared" si="145"/>
        <v>to</v>
      </c>
      <c r="AD1254" s="45"/>
      <c r="AE1254" s="45"/>
    </row>
    <row r="1255" spans="1:31" x14ac:dyDescent="0.25">
      <c r="A1255" s="45">
        <v>32837</v>
      </c>
      <c r="B1255" s="45"/>
      <c r="C1255" s="45">
        <v>11198</v>
      </c>
      <c r="D1255" s="52">
        <v>44349</v>
      </c>
      <c r="E1255" s="45">
        <v>1058725</v>
      </c>
      <c r="F1255" s="45">
        <v>400012</v>
      </c>
      <c r="G1255" s="45" t="s">
        <v>57</v>
      </c>
      <c r="H1255" s="34">
        <v>38903</v>
      </c>
      <c r="I1255" s="51">
        <v>61</v>
      </c>
      <c r="J1255" s="45">
        <v>-1</v>
      </c>
      <c r="K1255" s="45" t="s">
        <v>3102</v>
      </c>
      <c r="L1255" s="45">
        <v>1100</v>
      </c>
      <c r="M1255" s="45">
        <v>1099</v>
      </c>
      <c r="N1255" s="26">
        <v>1</v>
      </c>
      <c r="O1255" s="52">
        <v>44336</v>
      </c>
      <c r="P1255" s="26">
        <v>2122</v>
      </c>
      <c r="Q1255" s="45" t="s">
        <v>3106</v>
      </c>
      <c r="R1255" s="45" t="s">
        <v>3102</v>
      </c>
      <c r="S1255" s="45" t="s">
        <v>88</v>
      </c>
      <c r="T1255" s="45"/>
      <c r="V1255" s="45"/>
      <c r="W1255" s="23" t="str">
        <f t="shared" si="142"/>
        <v>2121</v>
      </c>
      <c r="X1255" s="23">
        <f t="shared" si="137"/>
        <v>2021</v>
      </c>
      <c r="Y1255" s="23">
        <f t="shared" si="143"/>
        <v>2021</v>
      </c>
      <c r="Z1255" s="23" t="str">
        <f t="shared" si="135"/>
        <v>jun</v>
      </c>
      <c r="AA1255" s="23" t="str">
        <f t="shared" si="144"/>
        <v>maj</v>
      </c>
      <c r="AB1255" s="23" t="str">
        <f t="shared" si="139"/>
        <v>on</v>
      </c>
      <c r="AC1255" s="23" t="str">
        <f t="shared" si="145"/>
        <v>to</v>
      </c>
      <c r="AD1255" s="45"/>
      <c r="AE1255" s="45"/>
    </row>
    <row r="1256" spans="1:31" x14ac:dyDescent="0.25">
      <c r="A1256" s="45">
        <v>32838</v>
      </c>
      <c r="B1256" s="45"/>
      <c r="C1256" s="45">
        <v>11205</v>
      </c>
      <c r="D1256" s="52">
        <v>44350</v>
      </c>
      <c r="E1256" s="45">
        <v>1061175</v>
      </c>
      <c r="F1256" s="45">
        <v>75823977</v>
      </c>
      <c r="G1256" s="45" t="s">
        <v>60</v>
      </c>
      <c r="H1256" s="34">
        <v>6432</v>
      </c>
      <c r="I1256" s="51">
        <v>12</v>
      </c>
      <c r="J1256" s="45">
        <v>-12</v>
      </c>
      <c r="K1256" s="45" t="s">
        <v>3051</v>
      </c>
      <c r="L1256" s="45">
        <v>128</v>
      </c>
      <c r="M1256" s="45">
        <v>130</v>
      </c>
      <c r="N1256" s="26">
        <v>-2</v>
      </c>
      <c r="O1256" s="52">
        <v>44347</v>
      </c>
      <c r="P1256" s="26">
        <v>2122</v>
      </c>
      <c r="Q1256" s="45" t="s">
        <v>3846</v>
      </c>
      <c r="R1256" s="45" t="s">
        <v>3051</v>
      </c>
      <c r="S1256" s="45" t="s">
        <v>89</v>
      </c>
      <c r="T1256" s="45"/>
      <c r="V1256" s="45"/>
      <c r="W1256" s="23" t="str">
        <f t="shared" si="142"/>
        <v>2123</v>
      </c>
      <c r="X1256" s="23">
        <f t="shared" si="137"/>
        <v>2021</v>
      </c>
      <c r="Y1256" s="23">
        <f t="shared" si="143"/>
        <v>2021</v>
      </c>
      <c r="Z1256" s="23" t="str">
        <f t="shared" si="135"/>
        <v>jun</v>
      </c>
      <c r="AA1256" s="23" t="str">
        <f t="shared" si="144"/>
        <v>maj</v>
      </c>
      <c r="AB1256" s="23" t="str">
        <f t="shared" si="139"/>
        <v>to</v>
      </c>
      <c r="AC1256" s="23" t="str">
        <f t="shared" si="145"/>
        <v>ma</v>
      </c>
      <c r="AD1256" s="45"/>
      <c r="AE1256" s="45"/>
    </row>
    <row r="1257" spans="1:31" x14ac:dyDescent="0.25">
      <c r="A1257" s="45">
        <v>32839</v>
      </c>
      <c r="B1257" s="45"/>
      <c r="C1257" s="45">
        <v>11206</v>
      </c>
      <c r="D1257" s="52">
        <v>44350</v>
      </c>
      <c r="E1257" s="45">
        <v>1060621</v>
      </c>
      <c r="F1257" s="45">
        <v>3449</v>
      </c>
      <c r="G1257" s="45" t="s">
        <v>60</v>
      </c>
      <c r="H1257" s="34">
        <v>549569</v>
      </c>
      <c r="I1257" s="51">
        <v>5</v>
      </c>
      <c r="J1257" s="45">
        <v>-5</v>
      </c>
      <c r="K1257" s="45" t="s">
        <v>3051</v>
      </c>
      <c r="L1257" s="45">
        <v>70</v>
      </c>
      <c r="M1257" s="45">
        <v>70</v>
      </c>
      <c r="N1257" s="26">
        <v>0</v>
      </c>
      <c r="O1257" s="52">
        <v>44342</v>
      </c>
      <c r="P1257" s="26">
        <v>2122</v>
      </c>
      <c r="Q1257" s="45" t="s">
        <v>3845</v>
      </c>
      <c r="R1257" s="45" t="s">
        <v>3051</v>
      </c>
      <c r="S1257" s="45" t="s">
        <v>89</v>
      </c>
      <c r="T1257" s="45"/>
      <c r="V1257" s="45"/>
      <c r="W1257" s="23" t="str">
        <f t="shared" si="142"/>
        <v>2122</v>
      </c>
      <c r="X1257" s="23">
        <f t="shared" si="137"/>
        <v>2021</v>
      </c>
      <c r="Y1257" s="23">
        <f t="shared" si="143"/>
        <v>2021</v>
      </c>
      <c r="Z1257" s="23" t="str">
        <f t="shared" si="135"/>
        <v>jun</v>
      </c>
      <c r="AA1257" s="23" t="str">
        <f t="shared" si="144"/>
        <v>maj</v>
      </c>
      <c r="AB1257" s="23" t="str">
        <f t="shared" si="139"/>
        <v>to</v>
      </c>
      <c r="AC1257" s="23" t="str">
        <f t="shared" si="145"/>
        <v>on</v>
      </c>
      <c r="AD1257" s="45"/>
      <c r="AE1257" s="45"/>
    </row>
    <row r="1258" spans="1:31" x14ac:dyDescent="0.25">
      <c r="A1258" s="45">
        <v>32840</v>
      </c>
      <c r="B1258" s="45"/>
      <c r="C1258" s="45">
        <v>11207</v>
      </c>
      <c r="D1258" s="52">
        <v>44350</v>
      </c>
      <c r="E1258" s="45">
        <v>1061306</v>
      </c>
      <c r="F1258" s="45">
        <v>423329</v>
      </c>
      <c r="G1258" s="45" t="s">
        <v>57</v>
      </c>
      <c r="H1258" s="34">
        <v>29374</v>
      </c>
      <c r="I1258" s="51">
        <v>10</v>
      </c>
      <c r="J1258" s="45">
        <v>-10</v>
      </c>
      <c r="K1258" s="45" t="s">
        <v>3051</v>
      </c>
      <c r="L1258" s="45">
        <v>196</v>
      </c>
      <c r="M1258" s="45">
        <v>186</v>
      </c>
      <c r="N1258" s="26">
        <v>10</v>
      </c>
      <c r="O1258" s="52">
        <v>44347</v>
      </c>
      <c r="P1258" s="26">
        <v>2122</v>
      </c>
      <c r="Q1258" s="45" t="s">
        <v>3110</v>
      </c>
      <c r="R1258" s="45" t="s">
        <v>3102</v>
      </c>
      <c r="S1258" s="45" t="s">
        <v>88</v>
      </c>
      <c r="T1258" s="45"/>
      <c r="V1258" s="45"/>
      <c r="W1258" s="23" t="str">
        <f t="shared" si="142"/>
        <v>2123</v>
      </c>
      <c r="X1258" s="23">
        <f t="shared" si="137"/>
        <v>2021</v>
      </c>
      <c r="Y1258" s="23">
        <f t="shared" si="143"/>
        <v>2021</v>
      </c>
      <c r="Z1258" s="23" t="str">
        <f t="shared" si="135"/>
        <v>jun</v>
      </c>
      <c r="AA1258" s="23" t="str">
        <f t="shared" si="144"/>
        <v>maj</v>
      </c>
      <c r="AB1258" s="23" t="str">
        <f t="shared" si="139"/>
        <v>to</v>
      </c>
      <c r="AC1258" s="23" t="str">
        <f t="shared" si="145"/>
        <v>ma</v>
      </c>
      <c r="AD1258" s="45"/>
      <c r="AE1258" s="45"/>
    </row>
    <row r="1259" spans="1:31" x14ac:dyDescent="0.25">
      <c r="A1259" s="45">
        <v>32841</v>
      </c>
      <c r="B1259" s="45"/>
      <c r="C1259" s="45">
        <v>11208</v>
      </c>
      <c r="D1259" s="52">
        <v>44350</v>
      </c>
      <c r="E1259" s="45">
        <v>1061306</v>
      </c>
      <c r="F1259" s="45">
        <v>423329</v>
      </c>
      <c r="G1259" s="45" t="s">
        <v>57</v>
      </c>
      <c r="H1259" s="34">
        <v>70675</v>
      </c>
      <c r="I1259" s="51">
        <v>4</v>
      </c>
      <c r="J1259" s="45">
        <v>-4</v>
      </c>
      <c r="K1259" s="45" t="s">
        <v>3051</v>
      </c>
      <c r="L1259" s="45">
        <v>91</v>
      </c>
      <c r="M1259" s="45">
        <v>91</v>
      </c>
      <c r="N1259" s="26">
        <v>0</v>
      </c>
      <c r="O1259" s="52">
        <v>44347</v>
      </c>
      <c r="P1259" s="26">
        <v>2122</v>
      </c>
      <c r="Q1259" s="45" t="s">
        <v>3110</v>
      </c>
      <c r="R1259" s="45" t="s">
        <v>3051</v>
      </c>
      <c r="S1259" s="45" t="s">
        <v>88</v>
      </c>
      <c r="T1259" s="45"/>
      <c r="V1259" s="45"/>
      <c r="W1259" s="23" t="str">
        <f t="shared" si="142"/>
        <v>2123</v>
      </c>
      <c r="X1259" s="23">
        <f t="shared" si="137"/>
        <v>2021</v>
      </c>
      <c r="Y1259" s="23">
        <f t="shared" si="143"/>
        <v>2021</v>
      </c>
      <c r="Z1259" s="23" t="str">
        <f t="shared" si="135"/>
        <v>jun</v>
      </c>
      <c r="AA1259" s="23" t="str">
        <f t="shared" si="144"/>
        <v>maj</v>
      </c>
      <c r="AB1259" s="23" t="str">
        <f t="shared" si="139"/>
        <v>to</v>
      </c>
      <c r="AC1259" s="23" t="str">
        <f t="shared" si="145"/>
        <v>ma</v>
      </c>
      <c r="AD1259" s="45"/>
      <c r="AE1259" s="45"/>
    </row>
    <row r="1260" spans="1:31" x14ac:dyDescent="0.25">
      <c r="A1260" s="45">
        <v>32842</v>
      </c>
      <c r="B1260" s="45"/>
      <c r="C1260" s="45">
        <v>11209</v>
      </c>
      <c r="D1260" s="52">
        <v>44350</v>
      </c>
      <c r="E1260" s="45">
        <v>1061306</v>
      </c>
      <c r="F1260" s="45">
        <v>423329</v>
      </c>
      <c r="G1260" s="45" t="s">
        <v>57</v>
      </c>
      <c r="H1260" s="34">
        <v>40097</v>
      </c>
      <c r="I1260" s="51">
        <v>5</v>
      </c>
      <c r="J1260" s="45">
        <v>1</v>
      </c>
      <c r="K1260" s="45" t="s">
        <v>3102</v>
      </c>
      <c r="L1260" s="45">
        <v>193</v>
      </c>
      <c r="M1260" s="45">
        <v>195</v>
      </c>
      <c r="N1260" s="26">
        <v>-2</v>
      </c>
      <c r="O1260" s="52">
        <v>44347</v>
      </c>
      <c r="P1260" s="26">
        <v>2122</v>
      </c>
      <c r="Q1260" s="45" t="s">
        <v>3110</v>
      </c>
      <c r="R1260" s="45" t="s">
        <v>3102</v>
      </c>
      <c r="S1260" s="45" t="s">
        <v>88</v>
      </c>
      <c r="T1260" s="45"/>
      <c r="V1260" s="45"/>
      <c r="W1260" s="23" t="str">
        <f t="shared" si="142"/>
        <v>2123</v>
      </c>
      <c r="X1260" s="23">
        <f t="shared" si="137"/>
        <v>2021</v>
      </c>
      <c r="Y1260" s="23">
        <f t="shared" si="143"/>
        <v>2021</v>
      </c>
      <c r="Z1260" s="23" t="str">
        <f t="shared" si="135"/>
        <v>jun</v>
      </c>
      <c r="AA1260" s="23" t="str">
        <f t="shared" si="144"/>
        <v>maj</v>
      </c>
      <c r="AB1260" s="23" t="str">
        <f t="shared" si="139"/>
        <v>to</v>
      </c>
      <c r="AC1260" s="23" t="str">
        <f t="shared" si="145"/>
        <v>ma</v>
      </c>
      <c r="AD1260" s="45"/>
      <c r="AE1260" s="45"/>
    </row>
    <row r="1261" spans="1:31" x14ac:dyDescent="0.25">
      <c r="A1261" s="45">
        <v>32843</v>
      </c>
      <c r="B1261" s="45"/>
      <c r="C1261" s="45">
        <v>11212</v>
      </c>
      <c r="D1261" s="52">
        <v>44350</v>
      </c>
      <c r="E1261" s="45">
        <v>1060661</v>
      </c>
      <c r="F1261" s="45">
        <v>421322</v>
      </c>
      <c r="G1261" s="45" t="s">
        <v>57</v>
      </c>
      <c r="H1261" s="34">
        <v>29592</v>
      </c>
      <c r="I1261" s="51">
        <v>66</v>
      </c>
      <c r="J1261" s="45">
        <v>-6</v>
      </c>
      <c r="K1261" s="45" t="s">
        <v>3102</v>
      </c>
      <c r="L1261" s="45">
        <v>522</v>
      </c>
      <c r="M1261" s="45">
        <v>516</v>
      </c>
      <c r="N1261" s="26">
        <v>6</v>
      </c>
      <c r="O1261" s="52">
        <v>44342</v>
      </c>
      <c r="P1261" s="26">
        <v>2122</v>
      </c>
      <c r="Q1261" s="45" t="s">
        <v>3104</v>
      </c>
      <c r="R1261" s="45" t="s">
        <v>3102</v>
      </c>
      <c r="S1261" s="45" t="s">
        <v>88</v>
      </c>
      <c r="T1261" s="45"/>
      <c r="V1261" s="45"/>
      <c r="W1261" s="23" t="str">
        <f t="shared" si="142"/>
        <v>2122</v>
      </c>
      <c r="X1261" s="23">
        <f t="shared" si="137"/>
        <v>2021</v>
      </c>
      <c r="Y1261" s="23">
        <f t="shared" si="143"/>
        <v>2021</v>
      </c>
      <c r="Z1261" s="23" t="str">
        <f t="shared" si="135"/>
        <v>jun</v>
      </c>
      <c r="AA1261" s="23" t="str">
        <f t="shared" si="144"/>
        <v>maj</v>
      </c>
      <c r="AB1261" s="23" t="str">
        <f t="shared" si="139"/>
        <v>to</v>
      </c>
      <c r="AC1261" s="23" t="str">
        <f t="shared" si="145"/>
        <v>on</v>
      </c>
      <c r="AD1261" s="45"/>
      <c r="AE1261" s="45"/>
    </row>
    <row r="1262" spans="1:31" x14ac:dyDescent="0.25">
      <c r="A1262" s="45">
        <v>32844</v>
      </c>
      <c r="B1262" s="45"/>
      <c r="C1262" s="45">
        <v>11213</v>
      </c>
      <c r="D1262" s="52">
        <v>44350</v>
      </c>
      <c r="E1262" s="45">
        <v>1060084</v>
      </c>
      <c r="F1262" s="45">
        <v>423350</v>
      </c>
      <c r="G1262" s="45" t="s">
        <v>60</v>
      </c>
      <c r="H1262" s="34">
        <v>93209</v>
      </c>
      <c r="I1262" s="51">
        <v>30</v>
      </c>
      <c r="J1262" s="45">
        <v>4</v>
      </c>
      <c r="K1262" s="45" t="s">
        <v>3102</v>
      </c>
      <c r="L1262" s="45">
        <v>155</v>
      </c>
      <c r="M1262" s="45">
        <v>159</v>
      </c>
      <c r="N1262" s="26">
        <v>-4</v>
      </c>
      <c r="O1262" s="52">
        <v>44335</v>
      </c>
      <c r="P1262" s="26">
        <v>2122</v>
      </c>
      <c r="Q1262" s="45" t="s">
        <v>3850</v>
      </c>
      <c r="R1262" s="45" t="s">
        <v>3102</v>
      </c>
      <c r="S1262" s="45" t="s">
        <v>89</v>
      </c>
      <c r="T1262" s="45"/>
      <c r="V1262" s="45"/>
      <c r="W1262" s="23" t="str">
        <f t="shared" si="142"/>
        <v>2121</v>
      </c>
      <c r="X1262" s="23">
        <f t="shared" si="137"/>
        <v>2021</v>
      </c>
      <c r="Y1262" s="23">
        <f t="shared" si="143"/>
        <v>2021</v>
      </c>
      <c r="Z1262" s="23" t="str">
        <f t="shared" si="135"/>
        <v>jun</v>
      </c>
      <c r="AA1262" s="23" t="str">
        <f t="shared" si="144"/>
        <v>maj</v>
      </c>
      <c r="AB1262" s="23" t="str">
        <f t="shared" si="139"/>
        <v>to</v>
      </c>
      <c r="AC1262" s="23" t="str">
        <f t="shared" si="145"/>
        <v>on</v>
      </c>
      <c r="AD1262" s="45"/>
      <c r="AE1262" s="45"/>
    </row>
    <row r="1263" spans="1:31" x14ac:dyDescent="0.25">
      <c r="A1263" s="45">
        <v>32845</v>
      </c>
      <c r="B1263" s="45"/>
      <c r="C1263" s="45">
        <v>11214</v>
      </c>
      <c r="D1263" s="52">
        <v>44350</v>
      </c>
      <c r="E1263" s="45">
        <v>1052694</v>
      </c>
      <c r="F1263" s="45">
        <v>420005</v>
      </c>
      <c r="G1263" s="45" t="s">
        <v>57</v>
      </c>
      <c r="H1263" s="34">
        <v>70674</v>
      </c>
      <c r="I1263" s="51">
        <v>16</v>
      </c>
      <c r="J1263" s="45">
        <v>48</v>
      </c>
      <c r="K1263" s="45" t="s">
        <v>3051</v>
      </c>
      <c r="L1263" s="45">
        <v>127</v>
      </c>
      <c r="M1263" s="45">
        <v>127</v>
      </c>
      <c r="N1263" s="26">
        <v>0</v>
      </c>
      <c r="O1263" s="52">
        <v>44279</v>
      </c>
      <c r="P1263" s="26">
        <v>2122</v>
      </c>
      <c r="Q1263" s="45" t="s">
        <v>3737</v>
      </c>
      <c r="R1263" s="45" t="s">
        <v>3102</v>
      </c>
      <c r="S1263" s="45" t="s">
        <v>88</v>
      </c>
      <c r="T1263" s="45"/>
      <c r="V1263" s="45" t="s">
        <v>3687</v>
      </c>
      <c r="W1263" s="23" t="str">
        <f t="shared" si="142"/>
        <v>2113</v>
      </c>
      <c r="X1263" s="23">
        <f t="shared" si="137"/>
        <v>2021</v>
      </c>
      <c r="Y1263" s="23">
        <f t="shared" si="143"/>
        <v>2021</v>
      </c>
      <c r="Z1263" s="23" t="str">
        <f t="shared" si="135"/>
        <v>jun</v>
      </c>
      <c r="AA1263" s="23" t="str">
        <f t="shared" si="144"/>
        <v>mar</v>
      </c>
      <c r="AB1263" s="23" t="str">
        <f t="shared" si="139"/>
        <v>to</v>
      </c>
      <c r="AC1263" s="23" t="str">
        <f t="shared" si="145"/>
        <v>on</v>
      </c>
      <c r="AD1263" s="45"/>
      <c r="AE1263" s="45"/>
    </row>
    <row r="1264" spans="1:31" x14ac:dyDescent="0.25">
      <c r="A1264" s="45">
        <v>32846</v>
      </c>
      <c r="B1264" s="45"/>
      <c r="C1264" s="45">
        <v>11215</v>
      </c>
      <c r="D1264" s="52">
        <v>44350</v>
      </c>
      <c r="E1264" s="45">
        <v>1060984</v>
      </c>
      <c r="F1264" s="45">
        <v>421002</v>
      </c>
      <c r="G1264" s="45" t="s">
        <v>57</v>
      </c>
      <c r="H1264" s="34">
        <v>40609</v>
      </c>
      <c r="I1264" s="51">
        <v>10</v>
      </c>
      <c r="J1264" s="45">
        <v>-1</v>
      </c>
      <c r="K1264" s="45" t="s">
        <v>3102</v>
      </c>
      <c r="L1264" s="45">
        <v>48</v>
      </c>
      <c r="M1264" s="45">
        <v>37</v>
      </c>
      <c r="N1264" s="26">
        <v>11</v>
      </c>
      <c r="O1264" s="52">
        <v>44344</v>
      </c>
      <c r="P1264" s="26">
        <v>2122</v>
      </c>
      <c r="Q1264" s="45" t="s">
        <v>3108</v>
      </c>
      <c r="R1264" s="45" t="s">
        <v>3102</v>
      </c>
      <c r="S1264" s="45" t="s">
        <v>88</v>
      </c>
      <c r="T1264" s="45"/>
      <c r="V1264" s="45"/>
      <c r="W1264" s="23" t="str">
        <f t="shared" si="142"/>
        <v>2122</v>
      </c>
      <c r="X1264" s="23">
        <f t="shared" si="137"/>
        <v>2021</v>
      </c>
      <c r="Y1264" s="23">
        <f t="shared" si="143"/>
        <v>2021</v>
      </c>
      <c r="Z1264" s="23" t="str">
        <f t="shared" si="135"/>
        <v>jun</v>
      </c>
      <c r="AA1264" s="23" t="str">
        <f t="shared" si="144"/>
        <v>maj</v>
      </c>
      <c r="AB1264" s="23" t="str">
        <f t="shared" si="139"/>
        <v>to</v>
      </c>
      <c r="AC1264" s="23" t="str">
        <f t="shared" si="145"/>
        <v>fr</v>
      </c>
      <c r="AD1264" s="45"/>
      <c r="AE1264" s="45"/>
    </row>
    <row r="1265" spans="1:31" x14ac:dyDescent="0.25">
      <c r="A1265" s="45">
        <v>32847</v>
      </c>
      <c r="B1265" s="45"/>
      <c r="C1265" s="45">
        <v>11217</v>
      </c>
      <c r="D1265" s="52">
        <v>44350</v>
      </c>
      <c r="E1265" s="45">
        <v>1057694</v>
      </c>
      <c r="F1265" s="45">
        <v>420005</v>
      </c>
      <c r="G1265" s="45" t="s">
        <v>57</v>
      </c>
      <c r="H1265" s="34">
        <v>71602</v>
      </c>
      <c r="I1265" s="51">
        <v>255</v>
      </c>
      <c r="J1265" s="45">
        <v>-255</v>
      </c>
      <c r="K1265" s="45" t="s">
        <v>3051</v>
      </c>
      <c r="L1265" s="45">
        <v>900</v>
      </c>
      <c r="M1265" s="45">
        <v>871</v>
      </c>
      <c r="N1265" s="26">
        <v>29</v>
      </c>
      <c r="O1265" s="52">
        <v>44315</v>
      </c>
      <c r="P1265" s="26">
        <v>2122</v>
      </c>
      <c r="Q1265" s="45" t="s">
        <v>3108</v>
      </c>
      <c r="R1265" s="45" t="s">
        <v>3051</v>
      </c>
      <c r="S1265" s="45" t="s">
        <v>88</v>
      </c>
      <c r="T1265" s="45"/>
      <c r="V1265" s="45" t="s">
        <v>3869</v>
      </c>
      <c r="W1265" s="23" t="str">
        <f t="shared" si="142"/>
        <v>2118</v>
      </c>
      <c r="X1265" s="23">
        <f t="shared" si="137"/>
        <v>2021</v>
      </c>
      <c r="Y1265" s="23">
        <f t="shared" si="143"/>
        <v>2021</v>
      </c>
      <c r="Z1265" s="23" t="str">
        <f t="shared" si="135"/>
        <v>jun</v>
      </c>
      <c r="AA1265" s="23" t="str">
        <f t="shared" si="144"/>
        <v>apr</v>
      </c>
      <c r="AB1265" s="23" t="str">
        <f t="shared" si="139"/>
        <v>to</v>
      </c>
      <c r="AC1265" s="23" t="str">
        <f t="shared" si="145"/>
        <v>to</v>
      </c>
      <c r="AD1265" s="45"/>
      <c r="AE1265" s="45"/>
    </row>
    <row r="1266" spans="1:31" x14ac:dyDescent="0.25">
      <c r="A1266" s="45">
        <v>32848</v>
      </c>
      <c r="B1266" s="45"/>
      <c r="C1266" s="45">
        <v>11218</v>
      </c>
      <c r="D1266" s="52">
        <v>44350</v>
      </c>
      <c r="E1266" s="45">
        <v>1053664</v>
      </c>
      <c r="F1266" s="45">
        <v>420005</v>
      </c>
      <c r="G1266" s="45" t="s">
        <v>57</v>
      </c>
      <c r="H1266" s="34">
        <v>55105</v>
      </c>
      <c r="I1266" s="51">
        <v>0</v>
      </c>
      <c r="J1266" s="45">
        <v>50</v>
      </c>
      <c r="K1266" s="45" t="s">
        <v>3051</v>
      </c>
      <c r="L1266" s="45">
        <v>127</v>
      </c>
      <c r="M1266" s="45">
        <v>127</v>
      </c>
      <c r="N1266" s="26">
        <v>0</v>
      </c>
      <c r="O1266" s="52">
        <v>44286</v>
      </c>
      <c r="P1266" s="26">
        <v>2122</v>
      </c>
      <c r="Q1266" s="45" t="s">
        <v>3737</v>
      </c>
      <c r="R1266" s="45" t="s">
        <v>3051</v>
      </c>
      <c r="S1266" s="45" t="s">
        <v>88</v>
      </c>
      <c r="T1266" s="45"/>
      <c r="V1266" s="45" t="s">
        <v>3687</v>
      </c>
      <c r="W1266" s="23" t="str">
        <f t="shared" si="142"/>
        <v>2114</v>
      </c>
      <c r="X1266" s="23">
        <f t="shared" si="137"/>
        <v>2021</v>
      </c>
      <c r="Y1266" s="23">
        <f t="shared" si="143"/>
        <v>2021</v>
      </c>
      <c r="Z1266" s="23" t="str">
        <f t="shared" si="135"/>
        <v>jun</v>
      </c>
      <c r="AA1266" s="23" t="str">
        <f t="shared" si="144"/>
        <v>mar</v>
      </c>
      <c r="AB1266" s="23" t="str">
        <f t="shared" si="139"/>
        <v>to</v>
      </c>
      <c r="AC1266" s="23" t="str">
        <f t="shared" si="145"/>
        <v>on</v>
      </c>
      <c r="AD1266" s="45"/>
      <c r="AE1266" s="45"/>
    </row>
    <row r="1267" spans="1:31" x14ac:dyDescent="0.25">
      <c r="A1267" s="45">
        <v>32849</v>
      </c>
      <c r="B1267" s="45"/>
      <c r="C1267" s="45">
        <v>11219</v>
      </c>
      <c r="D1267" s="52">
        <v>44350</v>
      </c>
      <c r="E1267" s="45">
        <v>1054354</v>
      </c>
      <c r="F1267" s="45">
        <v>420005</v>
      </c>
      <c r="G1267" s="45" t="s">
        <v>57</v>
      </c>
      <c r="H1267" s="34">
        <v>45896</v>
      </c>
      <c r="I1267" s="51">
        <v>150</v>
      </c>
      <c r="J1267" s="45">
        <v>75</v>
      </c>
      <c r="K1267" s="45" t="s">
        <v>3051</v>
      </c>
      <c r="L1267" s="45">
        <v>606</v>
      </c>
      <c r="M1267" s="45">
        <v>681</v>
      </c>
      <c r="N1267" s="26">
        <v>-75</v>
      </c>
      <c r="O1267" s="52">
        <v>44308</v>
      </c>
      <c r="P1267" s="26">
        <v>2122</v>
      </c>
      <c r="Q1267" s="45" t="s">
        <v>3110</v>
      </c>
      <c r="R1267" s="45" t="s">
        <v>3102</v>
      </c>
      <c r="S1267" s="45" t="s">
        <v>88</v>
      </c>
      <c r="T1267" s="45"/>
      <c r="V1267" s="45"/>
      <c r="W1267" s="23" t="str">
        <f t="shared" si="142"/>
        <v>2117</v>
      </c>
      <c r="X1267" s="23">
        <f t="shared" si="137"/>
        <v>2021</v>
      </c>
      <c r="Y1267" s="23">
        <f t="shared" si="143"/>
        <v>2021</v>
      </c>
      <c r="Z1267" s="23" t="str">
        <f t="shared" si="135"/>
        <v>jun</v>
      </c>
      <c r="AA1267" s="23" t="str">
        <f t="shared" si="144"/>
        <v>apr</v>
      </c>
      <c r="AB1267" s="23" t="str">
        <f t="shared" si="139"/>
        <v>to</v>
      </c>
      <c r="AC1267" s="23" t="str">
        <f t="shared" si="145"/>
        <v>to</v>
      </c>
      <c r="AD1267" s="45"/>
      <c r="AE1267" s="45"/>
    </row>
    <row r="1268" spans="1:31" x14ac:dyDescent="0.25">
      <c r="A1268" s="45">
        <v>32850</v>
      </c>
      <c r="B1268" s="45"/>
      <c r="C1268" s="45">
        <v>11220</v>
      </c>
      <c r="D1268" s="52">
        <v>44350</v>
      </c>
      <c r="E1268" s="45">
        <v>1054354</v>
      </c>
      <c r="F1268" s="45">
        <v>420005</v>
      </c>
      <c r="G1268" s="45" t="s">
        <v>57</v>
      </c>
      <c r="H1268" s="34">
        <v>40105</v>
      </c>
      <c r="I1268" s="51">
        <v>0</v>
      </c>
      <c r="J1268" s="45">
        <v>10</v>
      </c>
      <c r="K1268" s="45" t="s">
        <v>3051</v>
      </c>
      <c r="L1268" s="45">
        <v>28</v>
      </c>
      <c r="M1268" s="45">
        <v>33</v>
      </c>
      <c r="N1268" s="26">
        <v>-5</v>
      </c>
      <c r="O1268" s="52">
        <v>44308</v>
      </c>
      <c r="P1268" s="26">
        <v>2122</v>
      </c>
      <c r="Q1268" s="45" t="s">
        <v>3737</v>
      </c>
      <c r="R1268" s="45" t="s">
        <v>3051</v>
      </c>
      <c r="S1268" s="45" t="s">
        <v>88</v>
      </c>
      <c r="T1268" s="45"/>
      <c r="V1268" s="45"/>
      <c r="W1268" s="23" t="str">
        <f t="shared" si="142"/>
        <v>2117</v>
      </c>
      <c r="X1268" s="23">
        <f t="shared" si="137"/>
        <v>2021</v>
      </c>
      <c r="Y1268" s="23">
        <f t="shared" si="143"/>
        <v>2021</v>
      </c>
      <c r="Z1268" s="23" t="str">
        <f t="shared" si="135"/>
        <v>jun</v>
      </c>
      <c r="AA1268" s="23" t="str">
        <f t="shared" si="144"/>
        <v>apr</v>
      </c>
      <c r="AB1268" s="23" t="str">
        <f t="shared" si="139"/>
        <v>to</v>
      </c>
      <c r="AC1268" s="23" t="str">
        <f t="shared" si="145"/>
        <v>to</v>
      </c>
      <c r="AD1268" s="45"/>
      <c r="AE1268" s="45"/>
    </row>
    <row r="1269" spans="1:31" x14ac:dyDescent="0.25">
      <c r="A1269" s="45">
        <v>32851</v>
      </c>
      <c r="B1269" s="45"/>
      <c r="C1269" s="45">
        <v>11221</v>
      </c>
      <c r="D1269" s="52">
        <v>44354</v>
      </c>
      <c r="E1269" s="45">
        <v>1061419</v>
      </c>
      <c r="F1269" s="45">
        <v>3379</v>
      </c>
      <c r="G1269" s="45" t="s">
        <v>60</v>
      </c>
      <c r="H1269" s="34">
        <v>548225</v>
      </c>
      <c r="I1269" s="51">
        <v>20</v>
      </c>
      <c r="J1269" s="45">
        <v>180</v>
      </c>
      <c r="K1269" s="45" t="s">
        <v>3102</v>
      </c>
      <c r="L1269" s="45">
        <v>115</v>
      </c>
      <c r="M1269" s="45">
        <v>317</v>
      </c>
      <c r="N1269" s="26">
        <v>-202</v>
      </c>
      <c r="O1269" s="52">
        <v>44348</v>
      </c>
      <c r="P1269" s="26">
        <v>2123</v>
      </c>
      <c r="Q1269" s="45" t="s">
        <v>3716</v>
      </c>
      <c r="R1269" s="45" t="s">
        <v>3102</v>
      </c>
      <c r="S1269" s="45" t="s">
        <v>88</v>
      </c>
      <c r="T1269" s="45"/>
      <c r="V1269" s="45"/>
      <c r="W1269" s="23" t="str">
        <f t="shared" si="142"/>
        <v>2123</v>
      </c>
      <c r="X1269" s="23">
        <f t="shared" si="137"/>
        <v>2021</v>
      </c>
      <c r="Y1269" s="23">
        <f t="shared" si="143"/>
        <v>2021</v>
      </c>
      <c r="Z1269" s="23" t="str">
        <f t="shared" si="135"/>
        <v>jun</v>
      </c>
      <c r="AA1269" s="23" t="str">
        <f t="shared" si="144"/>
        <v>jun</v>
      </c>
      <c r="AB1269" s="23" t="str">
        <f t="shared" si="139"/>
        <v>ma</v>
      </c>
      <c r="AC1269" s="23" t="str">
        <f t="shared" si="145"/>
        <v>ti</v>
      </c>
      <c r="AD1269" s="45"/>
      <c r="AE1269" s="45"/>
    </row>
    <row r="1270" spans="1:31" x14ac:dyDescent="0.25">
      <c r="A1270" s="45">
        <v>32852</v>
      </c>
      <c r="B1270" s="45"/>
      <c r="C1270" s="45">
        <v>11222</v>
      </c>
      <c r="D1270" s="52">
        <v>44354</v>
      </c>
      <c r="E1270" s="45">
        <v>1058523</v>
      </c>
      <c r="F1270" s="45">
        <v>3367</v>
      </c>
      <c r="G1270" s="45" t="s">
        <v>60</v>
      </c>
      <c r="H1270" s="34">
        <v>64406</v>
      </c>
      <c r="I1270" s="51">
        <v>10</v>
      </c>
      <c r="J1270" s="45">
        <v>-2</v>
      </c>
      <c r="K1270" s="45" t="s">
        <v>3102</v>
      </c>
      <c r="L1270" s="45">
        <v>2456</v>
      </c>
      <c r="M1270" s="45">
        <v>2454</v>
      </c>
      <c r="N1270" s="26">
        <v>2</v>
      </c>
      <c r="O1270" s="52">
        <v>44337</v>
      </c>
      <c r="P1270" s="26">
        <v>2123</v>
      </c>
      <c r="Q1270" s="45" t="s">
        <v>3845</v>
      </c>
      <c r="R1270" s="45" t="s">
        <v>3102</v>
      </c>
      <c r="S1270" s="45" t="s">
        <v>89</v>
      </c>
      <c r="T1270" s="45"/>
      <c r="V1270" s="45"/>
      <c r="W1270" s="23" t="str">
        <f t="shared" si="142"/>
        <v>2121</v>
      </c>
      <c r="X1270" s="23">
        <f t="shared" si="137"/>
        <v>2021</v>
      </c>
      <c r="Y1270" s="23">
        <f t="shared" si="143"/>
        <v>2021</v>
      </c>
      <c r="Z1270" s="23" t="str">
        <f t="shared" si="135"/>
        <v>jun</v>
      </c>
      <c r="AA1270" s="23" t="str">
        <f t="shared" si="144"/>
        <v>maj</v>
      </c>
      <c r="AB1270" s="23" t="str">
        <f t="shared" si="139"/>
        <v>ma</v>
      </c>
      <c r="AC1270" s="23" t="str">
        <f t="shared" si="145"/>
        <v>fr</v>
      </c>
      <c r="AD1270" s="45"/>
      <c r="AE1270" s="45"/>
    </row>
    <row r="1271" spans="1:31" x14ac:dyDescent="0.25">
      <c r="A1271" s="45">
        <v>32853</v>
      </c>
      <c r="B1271" s="45"/>
      <c r="C1271" s="45">
        <v>11223</v>
      </c>
      <c r="D1271" s="52">
        <v>44354</v>
      </c>
      <c r="E1271" s="45">
        <v>1061473</v>
      </c>
      <c r="F1271" s="45">
        <v>86281488</v>
      </c>
      <c r="G1271" s="45" t="s">
        <v>60</v>
      </c>
      <c r="H1271" s="34">
        <v>77535</v>
      </c>
      <c r="I1271" s="51">
        <v>1</v>
      </c>
      <c r="J1271" s="45">
        <v>-1</v>
      </c>
      <c r="K1271" s="45" t="s">
        <v>3102</v>
      </c>
      <c r="L1271" s="45">
        <v>233</v>
      </c>
      <c r="M1271" s="45">
        <v>232</v>
      </c>
      <c r="N1271" s="26">
        <v>1</v>
      </c>
      <c r="O1271" s="52">
        <v>44348</v>
      </c>
      <c r="P1271" s="26">
        <v>2123</v>
      </c>
      <c r="Q1271" s="45" t="s">
        <v>3846</v>
      </c>
      <c r="R1271" s="45" t="s">
        <v>3102</v>
      </c>
      <c r="S1271" s="45" t="s">
        <v>89</v>
      </c>
      <c r="T1271" s="45" t="s">
        <v>3870</v>
      </c>
      <c r="V1271" s="45"/>
      <c r="W1271" s="23" t="str">
        <f t="shared" si="142"/>
        <v>2123</v>
      </c>
      <c r="X1271" s="23">
        <f t="shared" si="137"/>
        <v>2021</v>
      </c>
      <c r="Y1271" s="23">
        <f t="shared" si="143"/>
        <v>2021</v>
      </c>
      <c r="Z1271" s="23" t="str">
        <f t="shared" si="135"/>
        <v>jun</v>
      </c>
      <c r="AA1271" s="23" t="str">
        <f t="shared" si="144"/>
        <v>jun</v>
      </c>
      <c r="AB1271" s="23" t="str">
        <f t="shared" si="139"/>
        <v>ma</v>
      </c>
      <c r="AC1271" s="23" t="str">
        <f t="shared" si="145"/>
        <v>ti</v>
      </c>
      <c r="AD1271" s="45"/>
      <c r="AE1271" s="45"/>
    </row>
    <row r="1272" spans="1:31" x14ac:dyDescent="0.25">
      <c r="A1272" s="45">
        <v>32854</v>
      </c>
      <c r="B1272" s="45"/>
      <c r="C1272" s="45">
        <v>11228</v>
      </c>
      <c r="D1272" s="52">
        <v>44355</v>
      </c>
      <c r="E1272" s="45">
        <v>1061863</v>
      </c>
      <c r="F1272" s="45">
        <v>39539539</v>
      </c>
      <c r="G1272" s="45" t="s">
        <v>60</v>
      </c>
      <c r="H1272" s="34">
        <v>559618</v>
      </c>
      <c r="I1272" s="51">
        <v>5</v>
      </c>
      <c r="J1272" s="45">
        <v>-1</v>
      </c>
      <c r="K1272" s="45" t="s">
        <v>3102</v>
      </c>
      <c r="L1272" s="45">
        <v>23</v>
      </c>
      <c r="M1272" s="45">
        <v>22</v>
      </c>
      <c r="N1272" s="26">
        <v>1</v>
      </c>
      <c r="O1272" s="52">
        <v>44350</v>
      </c>
      <c r="P1272" s="26">
        <v>2123</v>
      </c>
      <c r="Q1272" s="45" t="s">
        <v>3310</v>
      </c>
      <c r="R1272" s="45" t="s">
        <v>3102</v>
      </c>
      <c r="S1272" s="45" t="s">
        <v>89</v>
      </c>
      <c r="T1272" s="45"/>
      <c r="V1272" s="45"/>
      <c r="W1272" s="23" t="str">
        <f t="shared" si="142"/>
        <v>2123</v>
      </c>
      <c r="X1272" s="23">
        <f t="shared" si="137"/>
        <v>2021</v>
      </c>
      <c r="Y1272" s="23">
        <f t="shared" si="143"/>
        <v>2021</v>
      </c>
      <c r="Z1272" s="23" t="str">
        <f t="shared" si="135"/>
        <v>jun</v>
      </c>
      <c r="AA1272" s="23" t="str">
        <f t="shared" si="144"/>
        <v>jun</v>
      </c>
      <c r="AB1272" s="23" t="str">
        <f t="shared" si="139"/>
        <v>ti</v>
      </c>
      <c r="AC1272" s="23" t="str">
        <f t="shared" si="145"/>
        <v>to</v>
      </c>
      <c r="AD1272" s="45"/>
      <c r="AE1272" s="45"/>
    </row>
    <row r="1273" spans="1:31" x14ac:dyDescent="0.25">
      <c r="A1273" s="45">
        <v>32855</v>
      </c>
      <c r="B1273" s="45"/>
      <c r="C1273" s="45">
        <v>11229</v>
      </c>
      <c r="D1273" s="52">
        <v>44355</v>
      </c>
      <c r="E1273" s="45">
        <v>1061182</v>
      </c>
      <c r="F1273" s="45">
        <v>96306000</v>
      </c>
      <c r="G1273" s="45" t="s">
        <v>60</v>
      </c>
      <c r="H1273" s="34" t="s">
        <v>2845</v>
      </c>
      <c r="I1273" s="51">
        <v>135</v>
      </c>
      <c r="J1273" s="45">
        <v>-10</v>
      </c>
      <c r="K1273" s="45" t="s">
        <v>3102</v>
      </c>
      <c r="L1273" s="45">
        <v>661</v>
      </c>
      <c r="M1273" s="45">
        <v>652</v>
      </c>
      <c r="N1273" s="26">
        <v>9</v>
      </c>
      <c r="O1273" s="52">
        <v>44347</v>
      </c>
      <c r="P1273" s="26">
        <v>2123</v>
      </c>
      <c r="Q1273" s="45" t="s">
        <v>3716</v>
      </c>
      <c r="R1273" s="45" t="s">
        <v>3102</v>
      </c>
      <c r="S1273" s="45" t="s">
        <v>88</v>
      </c>
      <c r="T1273" s="45"/>
      <c r="V1273" s="45"/>
      <c r="W1273" s="23" t="str">
        <f t="shared" si="142"/>
        <v>2123</v>
      </c>
      <c r="X1273" s="23">
        <f t="shared" si="137"/>
        <v>2021</v>
      </c>
      <c r="Y1273" s="23">
        <f t="shared" si="143"/>
        <v>2021</v>
      </c>
      <c r="Z1273" s="23" t="str">
        <f t="shared" si="135"/>
        <v>jun</v>
      </c>
      <c r="AA1273" s="23" t="str">
        <f t="shared" si="144"/>
        <v>maj</v>
      </c>
      <c r="AB1273" s="23" t="str">
        <f t="shared" si="139"/>
        <v>ti</v>
      </c>
      <c r="AC1273" s="23" t="str">
        <f t="shared" si="145"/>
        <v>ma</v>
      </c>
      <c r="AD1273" s="45"/>
      <c r="AE1273" s="45"/>
    </row>
    <row r="1274" spans="1:31" x14ac:dyDescent="0.25">
      <c r="A1274" s="45">
        <v>32856</v>
      </c>
      <c r="B1274" s="45"/>
      <c r="C1274" s="45">
        <v>11230</v>
      </c>
      <c r="D1274" s="52">
        <v>44355</v>
      </c>
      <c r="E1274" s="45">
        <v>1060269</v>
      </c>
      <c r="F1274" s="45">
        <v>421322</v>
      </c>
      <c r="G1274" s="45" t="s">
        <v>57</v>
      </c>
      <c r="H1274" s="34" t="s">
        <v>3871</v>
      </c>
      <c r="I1274" s="51">
        <v>14</v>
      </c>
      <c r="J1274" s="45">
        <v>-1</v>
      </c>
      <c r="K1274" s="45" t="s">
        <v>3102</v>
      </c>
      <c r="L1274" s="45">
        <v>41</v>
      </c>
      <c r="M1274" s="45">
        <v>41</v>
      </c>
      <c r="N1274" s="26">
        <v>0</v>
      </c>
      <c r="O1274" s="52">
        <v>44337</v>
      </c>
      <c r="P1274" s="26">
        <v>2123</v>
      </c>
      <c r="Q1274" s="45" t="s">
        <v>3104</v>
      </c>
      <c r="R1274" s="45" t="s">
        <v>3051</v>
      </c>
      <c r="S1274" s="45" t="s">
        <v>88</v>
      </c>
      <c r="T1274" s="45"/>
      <c r="V1274" s="45"/>
      <c r="W1274" s="23" t="str">
        <f t="shared" si="142"/>
        <v>2121</v>
      </c>
      <c r="X1274" s="23">
        <f t="shared" si="137"/>
        <v>2021</v>
      </c>
      <c r="Y1274" s="23">
        <f t="shared" si="143"/>
        <v>2021</v>
      </c>
      <c r="Z1274" s="23" t="str">
        <f t="shared" si="135"/>
        <v>jun</v>
      </c>
      <c r="AA1274" s="23" t="str">
        <f t="shared" si="144"/>
        <v>maj</v>
      </c>
      <c r="AB1274" s="23" t="str">
        <f t="shared" si="139"/>
        <v>ti</v>
      </c>
      <c r="AC1274" s="23" t="str">
        <f t="shared" si="145"/>
        <v>fr</v>
      </c>
      <c r="AD1274" s="45"/>
      <c r="AE1274" s="45"/>
    </row>
    <row r="1275" spans="1:31" x14ac:dyDescent="0.25">
      <c r="A1275" s="45">
        <v>32857</v>
      </c>
      <c r="B1275" s="45"/>
      <c r="C1275" s="45">
        <v>11232</v>
      </c>
      <c r="D1275" s="52">
        <v>44355</v>
      </c>
      <c r="E1275" s="45">
        <v>1061864</v>
      </c>
      <c r="F1275" s="45">
        <v>400007</v>
      </c>
      <c r="G1275" s="45" t="s">
        <v>57</v>
      </c>
      <c r="H1275" s="34">
        <v>525252</v>
      </c>
      <c r="I1275" s="51">
        <v>3</v>
      </c>
      <c r="J1275" s="45">
        <v>-3</v>
      </c>
      <c r="K1275" s="45" t="s">
        <v>3102</v>
      </c>
      <c r="L1275" s="45">
        <v>417</v>
      </c>
      <c r="M1275" s="45">
        <v>417</v>
      </c>
      <c r="N1275" s="26">
        <v>0</v>
      </c>
      <c r="O1275" s="52">
        <v>44350</v>
      </c>
      <c r="P1275" s="26">
        <v>2123</v>
      </c>
      <c r="Q1275" s="45" t="s">
        <v>3178</v>
      </c>
      <c r="R1275" s="45" t="s">
        <v>3051</v>
      </c>
      <c r="S1275" s="45" t="s">
        <v>88</v>
      </c>
      <c r="T1275" s="45"/>
      <c r="V1275" s="45"/>
      <c r="W1275" s="23" t="str">
        <f t="shared" si="142"/>
        <v>2123</v>
      </c>
      <c r="X1275" s="23">
        <f t="shared" si="137"/>
        <v>2021</v>
      </c>
      <c r="Y1275" s="23">
        <f t="shared" si="143"/>
        <v>2021</v>
      </c>
      <c r="Z1275" s="23" t="str">
        <f t="shared" ref="Z1275:Z1338" si="146">TEXT(D1275,"MMM")</f>
        <v>jun</v>
      </c>
      <c r="AA1275" s="23" t="str">
        <f t="shared" si="144"/>
        <v>jun</v>
      </c>
      <c r="AB1275" s="23" t="str">
        <f t="shared" si="139"/>
        <v>ti</v>
      </c>
      <c r="AC1275" s="23" t="str">
        <f t="shared" si="145"/>
        <v>to</v>
      </c>
      <c r="AD1275" s="45"/>
      <c r="AE1275" s="45"/>
    </row>
    <row r="1276" spans="1:31" x14ac:dyDescent="0.25">
      <c r="A1276" s="45">
        <v>32858</v>
      </c>
      <c r="B1276" s="45"/>
      <c r="C1276" s="45">
        <v>11233</v>
      </c>
      <c r="D1276" s="52">
        <v>44355</v>
      </c>
      <c r="E1276" s="45">
        <v>1061864</v>
      </c>
      <c r="F1276" s="45">
        <v>400007</v>
      </c>
      <c r="G1276" s="45" t="s">
        <v>57</v>
      </c>
      <c r="H1276" s="34">
        <v>35873</v>
      </c>
      <c r="I1276" s="51">
        <v>10</v>
      </c>
      <c r="J1276" s="45">
        <v>-10</v>
      </c>
      <c r="K1276" s="45" t="s">
        <v>3102</v>
      </c>
      <c r="L1276" s="45">
        <v>390</v>
      </c>
      <c r="M1276" s="45">
        <v>390</v>
      </c>
      <c r="N1276" s="26">
        <v>0</v>
      </c>
      <c r="O1276" s="52">
        <v>44350</v>
      </c>
      <c r="P1276" s="26">
        <v>2123</v>
      </c>
      <c r="Q1276" s="45" t="s">
        <v>3178</v>
      </c>
      <c r="R1276" s="45" t="s">
        <v>3051</v>
      </c>
      <c r="S1276" s="45" t="s">
        <v>88</v>
      </c>
      <c r="T1276" s="45"/>
      <c r="V1276" s="45"/>
      <c r="W1276" s="23" t="str">
        <f t="shared" si="142"/>
        <v>2123</v>
      </c>
      <c r="X1276" s="23">
        <f t="shared" ref="X1276:X1339" si="147">YEAR(D1276)</f>
        <v>2021</v>
      </c>
      <c r="Y1276" s="23">
        <f t="shared" si="143"/>
        <v>2021</v>
      </c>
      <c r="Z1276" s="23" t="str">
        <f t="shared" si="146"/>
        <v>jun</v>
      </c>
      <c r="AA1276" s="23" t="str">
        <f t="shared" si="144"/>
        <v>jun</v>
      </c>
      <c r="AB1276" s="23" t="str">
        <f t="shared" ref="AB1276:AB1339" si="148">TEXT(D1276,"DDD")</f>
        <v>ti</v>
      </c>
      <c r="AC1276" s="23" t="str">
        <f t="shared" si="145"/>
        <v>to</v>
      </c>
      <c r="AD1276" s="45"/>
      <c r="AE1276" s="45"/>
    </row>
    <row r="1277" spans="1:31" x14ac:dyDescent="0.25">
      <c r="A1277" s="45">
        <v>32859</v>
      </c>
      <c r="B1277" s="45"/>
      <c r="C1277" s="45">
        <v>11234</v>
      </c>
      <c r="D1277" s="52">
        <v>44356</v>
      </c>
      <c r="E1277" s="45">
        <v>1061281</v>
      </c>
      <c r="F1277" s="45">
        <v>70403300</v>
      </c>
      <c r="G1277" s="45" t="s">
        <v>57</v>
      </c>
      <c r="H1277" s="34">
        <v>691133</v>
      </c>
      <c r="I1277" s="51">
        <v>50</v>
      </c>
      <c r="J1277" s="45">
        <v>-10</v>
      </c>
      <c r="K1277" s="45" t="s">
        <v>3102</v>
      </c>
      <c r="L1277" s="45">
        <v>1015</v>
      </c>
      <c r="M1277" s="45">
        <v>1005</v>
      </c>
      <c r="N1277" s="26">
        <v>10</v>
      </c>
      <c r="O1277" s="52">
        <v>44354</v>
      </c>
      <c r="P1277" s="26">
        <v>2123</v>
      </c>
      <c r="Q1277" s="45" t="s">
        <v>3161</v>
      </c>
      <c r="R1277" s="45" t="s">
        <v>3102</v>
      </c>
      <c r="S1277" s="45" t="s">
        <v>88</v>
      </c>
      <c r="T1277" s="45"/>
      <c r="V1277" s="45"/>
      <c r="W1277" s="23" t="str">
        <f t="shared" si="142"/>
        <v>2124</v>
      </c>
      <c r="X1277" s="23">
        <f t="shared" si="147"/>
        <v>2021</v>
      </c>
      <c r="Y1277" s="23">
        <f t="shared" si="143"/>
        <v>2021</v>
      </c>
      <c r="Z1277" s="23" t="str">
        <f t="shared" si="146"/>
        <v>jun</v>
      </c>
      <c r="AA1277" s="23" t="str">
        <f t="shared" si="144"/>
        <v>jun</v>
      </c>
      <c r="AB1277" s="23" t="str">
        <f t="shared" si="148"/>
        <v>on</v>
      </c>
      <c r="AC1277" s="23" t="str">
        <f t="shared" si="145"/>
        <v>ma</v>
      </c>
      <c r="AD1277" s="45"/>
      <c r="AE1277" s="45"/>
    </row>
    <row r="1278" spans="1:31" x14ac:dyDescent="0.25">
      <c r="A1278" s="45">
        <v>32860</v>
      </c>
      <c r="B1278" s="45"/>
      <c r="C1278" s="45">
        <v>11236</v>
      </c>
      <c r="D1278" s="52">
        <v>44356</v>
      </c>
      <c r="E1278" s="45">
        <v>1061833</v>
      </c>
      <c r="F1278" s="45">
        <v>96306000</v>
      </c>
      <c r="G1278" s="45" t="s">
        <v>60</v>
      </c>
      <c r="H1278" s="34">
        <v>53565</v>
      </c>
      <c r="I1278" s="51">
        <v>30</v>
      </c>
      <c r="J1278" s="45">
        <v>-6</v>
      </c>
      <c r="K1278" s="45" t="s">
        <v>3102</v>
      </c>
      <c r="L1278" s="45">
        <v>99</v>
      </c>
      <c r="M1278" s="45">
        <v>93</v>
      </c>
      <c r="N1278" s="26">
        <v>6</v>
      </c>
      <c r="O1278" s="52">
        <v>44350</v>
      </c>
      <c r="P1278" s="26">
        <v>2123</v>
      </c>
      <c r="Q1278" s="45" t="s">
        <v>3310</v>
      </c>
      <c r="R1278" s="45" t="s">
        <v>3102</v>
      </c>
      <c r="S1278" s="45" t="s">
        <v>89</v>
      </c>
      <c r="T1278" s="45"/>
      <c r="V1278" s="45"/>
      <c r="W1278" s="23" t="str">
        <f t="shared" si="142"/>
        <v>2123</v>
      </c>
      <c r="X1278" s="23">
        <f t="shared" si="147"/>
        <v>2021</v>
      </c>
      <c r="Y1278" s="23">
        <f t="shared" si="143"/>
        <v>2021</v>
      </c>
      <c r="Z1278" s="23" t="str">
        <f t="shared" si="146"/>
        <v>jun</v>
      </c>
      <c r="AA1278" s="23" t="str">
        <f t="shared" si="144"/>
        <v>jun</v>
      </c>
      <c r="AB1278" s="23" t="str">
        <f t="shared" si="148"/>
        <v>on</v>
      </c>
      <c r="AC1278" s="23" t="str">
        <f t="shared" si="145"/>
        <v>to</v>
      </c>
      <c r="AD1278" s="45"/>
      <c r="AE1278" s="45"/>
    </row>
    <row r="1279" spans="1:31" x14ac:dyDescent="0.25">
      <c r="A1279" s="45">
        <v>32861</v>
      </c>
      <c r="B1279" s="45"/>
      <c r="C1279" s="45">
        <v>11237</v>
      </c>
      <c r="D1279" s="52">
        <v>44356</v>
      </c>
      <c r="E1279" s="45">
        <v>1059864</v>
      </c>
      <c r="F1279" s="45">
        <v>407903</v>
      </c>
      <c r="G1279" s="45" t="s">
        <v>57</v>
      </c>
      <c r="H1279" s="34">
        <v>77759</v>
      </c>
      <c r="I1279" s="51">
        <v>640</v>
      </c>
      <c r="J1279" s="45">
        <v>-20</v>
      </c>
      <c r="K1279" s="45" t="s">
        <v>3051</v>
      </c>
      <c r="L1279" s="45">
        <v>883</v>
      </c>
      <c r="M1279" s="45">
        <v>883</v>
      </c>
      <c r="N1279" s="26">
        <v>0</v>
      </c>
      <c r="O1279" s="52">
        <v>44342</v>
      </c>
      <c r="P1279" s="26">
        <v>2123</v>
      </c>
      <c r="Q1279" s="45" t="s">
        <v>3161</v>
      </c>
      <c r="R1279" s="45" t="s">
        <v>3051</v>
      </c>
      <c r="S1279" s="45" t="s">
        <v>88</v>
      </c>
      <c r="T1279" s="45"/>
      <c r="V1279" s="45"/>
      <c r="W1279" s="23" t="str">
        <f t="shared" si="142"/>
        <v>2122</v>
      </c>
      <c r="X1279" s="23">
        <f t="shared" si="147"/>
        <v>2021</v>
      </c>
      <c r="Y1279" s="23">
        <f t="shared" si="143"/>
        <v>2021</v>
      </c>
      <c r="Z1279" s="23" t="str">
        <f t="shared" si="146"/>
        <v>jun</v>
      </c>
      <c r="AA1279" s="23" t="str">
        <f t="shared" si="144"/>
        <v>maj</v>
      </c>
      <c r="AB1279" s="23" t="str">
        <f t="shared" si="148"/>
        <v>on</v>
      </c>
      <c r="AC1279" s="23" t="str">
        <f t="shared" si="145"/>
        <v>on</v>
      </c>
      <c r="AD1279" s="45"/>
      <c r="AE1279" s="45"/>
    </row>
    <row r="1280" spans="1:31" x14ac:dyDescent="0.25">
      <c r="A1280" s="45">
        <v>32862</v>
      </c>
      <c r="B1280" s="45"/>
      <c r="C1280" s="45">
        <v>11238</v>
      </c>
      <c r="D1280" s="52">
        <v>44356</v>
      </c>
      <c r="E1280" s="45">
        <v>1060824</v>
      </c>
      <c r="F1280" s="45">
        <v>420005</v>
      </c>
      <c r="G1280" s="45" t="s">
        <v>57</v>
      </c>
      <c r="H1280" s="34">
        <v>31742</v>
      </c>
      <c r="I1280" s="51">
        <v>50</v>
      </c>
      <c r="J1280" s="45">
        <v>10</v>
      </c>
      <c r="K1280" s="45" t="s">
        <v>3051</v>
      </c>
      <c r="L1280" s="45">
        <v>364</v>
      </c>
      <c r="M1280" s="45">
        <v>374</v>
      </c>
      <c r="N1280" s="26">
        <v>-10</v>
      </c>
      <c r="O1280" s="52">
        <v>44344</v>
      </c>
      <c r="P1280" s="26">
        <v>2123</v>
      </c>
      <c r="Q1280" s="45" t="s">
        <v>3812</v>
      </c>
      <c r="R1280" s="45" t="s">
        <v>3102</v>
      </c>
      <c r="S1280" s="45" t="s">
        <v>88</v>
      </c>
      <c r="T1280" s="45"/>
      <c r="V1280" s="45"/>
      <c r="W1280" s="23" t="str">
        <f t="shared" si="142"/>
        <v>2122</v>
      </c>
      <c r="X1280" s="23">
        <f t="shared" si="147"/>
        <v>2021</v>
      </c>
      <c r="Y1280" s="23">
        <f t="shared" si="143"/>
        <v>2021</v>
      </c>
      <c r="Z1280" s="23" t="str">
        <f t="shared" si="146"/>
        <v>jun</v>
      </c>
      <c r="AA1280" s="23" t="str">
        <f t="shared" si="144"/>
        <v>maj</v>
      </c>
      <c r="AB1280" s="23" t="str">
        <f t="shared" si="148"/>
        <v>on</v>
      </c>
      <c r="AC1280" s="23" t="str">
        <f t="shared" si="145"/>
        <v>fr</v>
      </c>
      <c r="AD1280" s="45"/>
      <c r="AE1280" s="45"/>
    </row>
    <row r="1281" spans="1:31" x14ac:dyDescent="0.25">
      <c r="A1281" s="45">
        <v>32863</v>
      </c>
      <c r="B1281" s="45"/>
      <c r="C1281" s="45">
        <v>11239</v>
      </c>
      <c r="D1281" s="52">
        <v>44356</v>
      </c>
      <c r="E1281" s="45">
        <v>1061555</v>
      </c>
      <c r="F1281" s="45">
        <v>405012</v>
      </c>
      <c r="G1281" s="45" t="s">
        <v>60</v>
      </c>
      <c r="H1281" s="34">
        <v>3151</v>
      </c>
      <c r="I1281" s="51">
        <v>30</v>
      </c>
      <c r="J1281" s="45">
        <v>-10</v>
      </c>
      <c r="K1281" s="45" t="s">
        <v>3051</v>
      </c>
      <c r="L1281" s="45">
        <v>40</v>
      </c>
      <c r="M1281" s="45">
        <v>30</v>
      </c>
      <c r="N1281" s="26">
        <v>10</v>
      </c>
      <c r="O1281" s="52">
        <v>44349</v>
      </c>
      <c r="P1281" s="26">
        <v>2123</v>
      </c>
      <c r="Q1281" s="45" t="s">
        <v>3106</v>
      </c>
      <c r="R1281" s="45" t="s">
        <v>3102</v>
      </c>
      <c r="S1281" s="45" t="s">
        <v>88</v>
      </c>
      <c r="T1281" s="45"/>
      <c r="V1281" s="45"/>
      <c r="W1281" s="23" t="str">
        <f t="shared" si="142"/>
        <v>2123</v>
      </c>
      <c r="X1281" s="23">
        <f t="shared" si="147"/>
        <v>2021</v>
      </c>
      <c r="Y1281" s="23">
        <f t="shared" si="143"/>
        <v>2021</v>
      </c>
      <c r="Z1281" s="23" t="str">
        <f t="shared" si="146"/>
        <v>jun</v>
      </c>
      <c r="AA1281" s="23" t="str">
        <f t="shared" si="144"/>
        <v>jun</v>
      </c>
      <c r="AB1281" s="23" t="str">
        <f t="shared" si="148"/>
        <v>on</v>
      </c>
      <c r="AC1281" s="23" t="str">
        <f t="shared" si="145"/>
        <v>on</v>
      </c>
      <c r="AD1281" s="45"/>
      <c r="AE1281" s="45"/>
    </row>
    <row r="1282" spans="1:31" x14ac:dyDescent="0.25">
      <c r="A1282" s="45">
        <v>32864</v>
      </c>
      <c r="B1282" s="45"/>
      <c r="C1282" s="45">
        <v>11241</v>
      </c>
      <c r="D1282" s="52">
        <v>44356</v>
      </c>
      <c r="E1282" s="45">
        <v>1062209</v>
      </c>
      <c r="F1282" s="45">
        <v>74311818</v>
      </c>
      <c r="G1282" s="45" t="s">
        <v>57</v>
      </c>
      <c r="H1282" s="34">
        <v>370600</v>
      </c>
      <c r="I1282" s="51">
        <v>5</v>
      </c>
      <c r="J1282" s="45">
        <v>-5</v>
      </c>
      <c r="K1282" s="45" t="s">
        <v>3102</v>
      </c>
      <c r="L1282" s="45">
        <v>74</v>
      </c>
      <c r="M1282" s="45">
        <v>74</v>
      </c>
      <c r="N1282" s="26">
        <v>0</v>
      </c>
      <c r="O1282" s="52">
        <v>44354</v>
      </c>
      <c r="P1282" s="26">
        <v>2123</v>
      </c>
      <c r="Q1282" s="45" t="s">
        <v>3269</v>
      </c>
      <c r="R1282" s="45" t="s">
        <v>3051</v>
      </c>
      <c r="S1282" s="45" t="s">
        <v>88</v>
      </c>
      <c r="T1282" s="45" t="s">
        <v>3872</v>
      </c>
      <c r="V1282" s="45"/>
      <c r="W1282" s="23" t="str">
        <f t="shared" si="142"/>
        <v>2124</v>
      </c>
      <c r="X1282" s="23">
        <f t="shared" si="147"/>
        <v>2021</v>
      </c>
      <c r="Y1282" s="23">
        <f t="shared" si="143"/>
        <v>2021</v>
      </c>
      <c r="Z1282" s="23" t="str">
        <f t="shared" si="146"/>
        <v>jun</v>
      </c>
      <c r="AA1282" s="23" t="str">
        <f t="shared" si="144"/>
        <v>jun</v>
      </c>
      <c r="AB1282" s="23" t="str">
        <f t="shared" si="148"/>
        <v>on</v>
      </c>
      <c r="AC1282" s="23" t="str">
        <f t="shared" si="145"/>
        <v>ma</v>
      </c>
      <c r="AD1282" s="45"/>
      <c r="AE1282" s="45"/>
    </row>
    <row r="1283" spans="1:31" x14ac:dyDescent="0.25">
      <c r="A1283" s="45">
        <v>32865</v>
      </c>
      <c r="B1283" s="45"/>
      <c r="C1283" s="45">
        <v>11242</v>
      </c>
      <c r="D1283" s="52">
        <v>44448</v>
      </c>
      <c r="E1283" s="45">
        <v>1061950</v>
      </c>
      <c r="F1283" s="45">
        <v>3379</v>
      </c>
      <c r="G1283" s="45" t="s">
        <v>60</v>
      </c>
      <c r="H1283" s="34">
        <v>208933990</v>
      </c>
      <c r="I1283" s="51">
        <v>50</v>
      </c>
      <c r="J1283" s="45">
        <v>-40</v>
      </c>
      <c r="K1283" s="45" t="s">
        <v>3102</v>
      </c>
      <c r="L1283" s="45">
        <v>270</v>
      </c>
      <c r="M1283" s="45">
        <v>230</v>
      </c>
      <c r="N1283" s="26">
        <v>40</v>
      </c>
      <c r="O1283" s="52">
        <v>44351</v>
      </c>
      <c r="P1283" s="26">
        <v>2123</v>
      </c>
      <c r="Q1283" s="45" t="s">
        <v>3111</v>
      </c>
      <c r="R1283" s="45" t="s">
        <v>3102</v>
      </c>
      <c r="S1283" s="45" t="s">
        <v>89</v>
      </c>
      <c r="T1283" s="45"/>
      <c r="V1283" s="45"/>
      <c r="W1283" s="23" t="str">
        <f t="shared" si="142"/>
        <v>2123</v>
      </c>
      <c r="X1283" s="23">
        <f t="shared" si="147"/>
        <v>2021</v>
      </c>
      <c r="Y1283" s="23">
        <f t="shared" si="143"/>
        <v>2021</v>
      </c>
      <c r="Z1283" s="23" t="str">
        <f t="shared" si="146"/>
        <v>sep</v>
      </c>
      <c r="AA1283" s="23" t="str">
        <f t="shared" si="144"/>
        <v>jun</v>
      </c>
      <c r="AB1283" s="23" t="str">
        <f t="shared" si="148"/>
        <v>to</v>
      </c>
      <c r="AC1283" s="23" t="str">
        <f t="shared" si="145"/>
        <v>fr</v>
      </c>
      <c r="AD1283" s="45"/>
      <c r="AE1283" s="45"/>
    </row>
    <row r="1284" spans="1:31" x14ac:dyDescent="0.25">
      <c r="A1284" s="45">
        <v>32866</v>
      </c>
      <c r="B1284" s="45"/>
      <c r="C1284" s="45">
        <v>11244</v>
      </c>
      <c r="D1284" s="52">
        <v>44357</v>
      </c>
      <c r="E1284" s="45">
        <v>1062143</v>
      </c>
      <c r="F1284" s="45">
        <v>3387</v>
      </c>
      <c r="G1284" s="45" t="s">
        <v>60</v>
      </c>
      <c r="H1284" s="34">
        <v>549660</v>
      </c>
      <c r="I1284" s="51">
        <v>30</v>
      </c>
      <c r="J1284" s="45">
        <v>-5</v>
      </c>
      <c r="K1284" s="45" t="s">
        <v>3102</v>
      </c>
      <c r="L1284" s="45">
        <v>1115</v>
      </c>
      <c r="M1284" s="45">
        <v>1110</v>
      </c>
      <c r="N1284" s="26">
        <v>5</v>
      </c>
      <c r="O1284" s="52">
        <v>44354</v>
      </c>
      <c r="P1284" s="26">
        <v>2123</v>
      </c>
      <c r="Q1284" s="45" t="s">
        <v>3846</v>
      </c>
      <c r="R1284" s="45" t="s">
        <v>3102</v>
      </c>
      <c r="S1284" s="45" t="s">
        <v>89</v>
      </c>
      <c r="T1284" s="45"/>
      <c r="V1284" s="45"/>
      <c r="W1284" s="23" t="str">
        <f t="shared" si="142"/>
        <v>2124</v>
      </c>
      <c r="X1284" s="23">
        <f t="shared" si="147"/>
        <v>2021</v>
      </c>
      <c r="Y1284" s="23">
        <f t="shared" si="143"/>
        <v>2021</v>
      </c>
      <c r="Z1284" s="23" t="str">
        <f t="shared" si="146"/>
        <v>jun</v>
      </c>
      <c r="AA1284" s="23" t="str">
        <f t="shared" si="144"/>
        <v>jun</v>
      </c>
      <c r="AB1284" s="23" t="str">
        <f t="shared" si="148"/>
        <v>to</v>
      </c>
      <c r="AC1284" s="23" t="str">
        <f t="shared" si="145"/>
        <v>ma</v>
      </c>
      <c r="AD1284" s="45"/>
      <c r="AE1284" s="45"/>
    </row>
    <row r="1285" spans="1:31" x14ac:dyDescent="0.25">
      <c r="A1285" s="45">
        <v>32867</v>
      </c>
      <c r="B1285" s="45"/>
      <c r="C1285" s="45">
        <v>11245</v>
      </c>
      <c r="D1285" s="52">
        <v>44357</v>
      </c>
      <c r="E1285" s="45">
        <v>1059904</v>
      </c>
      <c r="F1285" s="45">
        <v>404001</v>
      </c>
      <c r="G1285" s="45" t="s">
        <v>57</v>
      </c>
      <c r="H1285" s="34">
        <v>525452</v>
      </c>
      <c r="I1285" s="51">
        <v>30</v>
      </c>
      <c r="J1285" s="45">
        <v>-5</v>
      </c>
      <c r="K1285" s="45" t="s">
        <v>3051</v>
      </c>
      <c r="L1285" s="45">
        <v>76</v>
      </c>
      <c r="M1285" s="45">
        <v>71</v>
      </c>
      <c r="N1285" s="26">
        <v>5</v>
      </c>
      <c r="O1285" s="52">
        <v>44341</v>
      </c>
      <c r="P1285" s="26">
        <v>2123</v>
      </c>
      <c r="Q1285" s="45" t="s">
        <v>3812</v>
      </c>
      <c r="R1285" s="45" t="s">
        <v>3102</v>
      </c>
      <c r="S1285" s="45" t="s">
        <v>88</v>
      </c>
      <c r="T1285" s="45"/>
      <c r="V1285" s="45"/>
      <c r="W1285" s="23" t="str">
        <f t="shared" si="142"/>
        <v>2122</v>
      </c>
      <c r="X1285" s="23">
        <f t="shared" si="147"/>
        <v>2021</v>
      </c>
      <c r="Y1285" s="23">
        <f t="shared" si="143"/>
        <v>2021</v>
      </c>
      <c r="Z1285" s="23" t="str">
        <f t="shared" si="146"/>
        <v>jun</v>
      </c>
      <c r="AA1285" s="23" t="str">
        <f t="shared" si="144"/>
        <v>maj</v>
      </c>
      <c r="AB1285" s="23" t="str">
        <f t="shared" si="148"/>
        <v>to</v>
      </c>
      <c r="AC1285" s="23" t="str">
        <f t="shared" si="145"/>
        <v>ti</v>
      </c>
      <c r="AD1285" s="45"/>
      <c r="AE1285" s="45"/>
    </row>
    <row r="1286" spans="1:31" x14ac:dyDescent="0.25">
      <c r="A1286" s="45">
        <v>32868</v>
      </c>
      <c r="B1286" s="45"/>
      <c r="C1286" s="45">
        <v>11246</v>
      </c>
      <c r="D1286" s="52">
        <v>44357</v>
      </c>
      <c r="E1286" s="45">
        <v>1061634</v>
      </c>
      <c r="F1286" s="45">
        <v>404001</v>
      </c>
      <c r="G1286" s="45" t="s">
        <v>57</v>
      </c>
      <c r="H1286" s="34">
        <v>583013</v>
      </c>
      <c r="I1286" s="51">
        <v>70</v>
      </c>
      <c r="J1286" s="45">
        <v>-10</v>
      </c>
      <c r="K1286" s="45" t="s">
        <v>3051</v>
      </c>
      <c r="L1286" s="45">
        <v>157</v>
      </c>
      <c r="M1286" s="45">
        <v>147</v>
      </c>
      <c r="N1286" s="26">
        <v>10</v>
      </c>
      <c r="O1286" s="52">
        <v>44350</v>
      </c>
      <c r="P1286" s="26">
        <v>2123</v>
      </c>
      <c r="Q1286" s="45" t="s">
        <v>3110</v>
      </c>
      <c r="R1286" s="45" t="s">
        <v>3102</v>
      </c>
      <c r="S1286" s="45" t="s">
        <v>88</v>
      </c>
      <c r="T1286" s="45"/>
      <c r="V1286" s="45"/>
      <c r="W1286" s="23" t="str">
        <f t="shared" si="142"/>
        <v>2123</v>
      </c>
      <c r="X1286" s="23">
        <f t="shared" si="147"/>
        <v>2021</v>
      </c>
      <c r="Y1286" s="23">
        <f t="shared" si="143"/>
        <v>2021</v>
      </c>
      <c r="Z1286" s="23" t="str">
        <f t="shared" si="146"/>
        <v>jun</v>
      </c>
      <c r="AA1286" s="23" t="str">
        <f t="shared" si="144"/>
        <v>jun</v>
      </c>
      <c r="AB1286" s="23" t="str">
        <f t="shared" si="148"/>
        <v>to</v>
      </c>
      <c r="AC1286" s="23" t="str">
        <f t="shared" si="145"/>
        <v>to</v>
      </c>
      <c r="AD1286" s="45"/>
      <c r="AE1286" s="45"/>
    </row>
    <row r="1287" spans="1:31" x14ac:dyDescent="0.25">
      <c r="A1287" s="45">
        <v>32869</v>
      </c>
      <c r="B1287" s="45"/>
      <c r="C1287" s="45">
        <v>11248</v>
      </c>
      <c r="D1287" s="52">
        <v>44357</v>
      </c>
      <c r="E1287" s="45">
        <v>1061614</v>
      </c>
      <c r="F1287" s="45">
        <v>421322</v>
      </c>
      <c r="G1287" s="45" t="s">
        <v>57</v>
      </c>
      <c r="H1287" s="34">
        <v>556052</v>
      </c>
      <c r="I1287" s="51">
        <v>1</v>
      </c>
      <c r="J1287" s="45">
        <v>-1</v>
      </c>
      <c r="K1287" s="45" t="s">
        <v>3102</v>
      </c>
      <c r="L1287" s="45">
        <v>302</v>
      </c>
      <c r="M1287" s="45">
        <v>302</v>
      </c>
      <c r="N1287" s="26">
        <v>0</v>
      </c>
      <c r="O1287" s="52">
        <v>44349</v>
      </c>
      <c r="P1287" s="26">
        <v>2123</v>
      </c>
      <c r="Q1287" s="45" t="s">
        <v>3104</v>
      </c>
      <c r="R1287" s="45" t="s">
        <v>3051</v>
      </c>
      <c r="S1287" s="45" t="s">
        <v>88</v>
      </c>
      <c r="T1287" s="45"/>
      <c r="V1287" s="45"/>
      <c r="W1287" s="23" t="str">
        <f t="shared" si="142"/>
        <v>2123</v>
      </c>
      <c r="X1287" s="23">
        <f t="shared" si="147"/>
        <v>2021</v>
      </c>
      <c r="Y1287" s="23">
        <f t="shared" si="143"/>
        <v>2021</v>
      </c>
      <c r="Z1287" s="23" t="str">
        <f t="shared" si="146"/>
        <v>jun</v>
      </c>
      <c r="AA1287" s="23" t="str">
        <f t="shared" si="144"/>
        <v>jun</v>
      </c>
      <c r="AB1287" s="23" t="str">
        <f t="shared" si="148"/>
        <v>to</v>
      </c>
      <c r="AC1287" s="23" t="str">
        <f t="shared" si="145"/>
        <v>on</v>
      </c>
      <c r="AD1287" s="45"/>
      <c r="AE1287" s="45"/>
    </row>
    <row r="1288" spans="1:31" x14ac:dyDescent="0.25">
      <c r="A1288" s="45">
        <v>32870</v>
      </c>
      <c r="B1288" s="45"/>
      <c r="C1288" s="45">
        <v>11249</v>
      </c>
      <c r="D1288" s="52">
        <v>44358</v>
      </c>
      <c r="E1288" s="45">
        <v>1061425</v>
      </c>
      <c r="F1288" s="45">
        <v>75823977</v>
      </c>
      <c r="G1288" s="45" t="s">
        <v>60</v>
      </c>
      <c r="H1288" s="34">
        <v>290600</v>
      </c>
      <c r="I1288" s="51">
        <v>5</v>
      </c>
      <c r="J1288" s="45">
        <v>-5</v>
      </c>
      <c r="K1288" s="45" t="s">
        <v>3102</v>
      </c>
      <c r="L1288" s="45">
        <v>423</v>
      </c>
      <c r="M1288" s="45">
        <v>403</v>
      </c>
      <c r="N1288" s="26">
        <v>20</v>
      </c>
      <c r="O1288" s="52">
        <v>44348</v>
      </c>
      <c r="P1288" s="26">
        <v>2123</v>
      </c>
      <c r="Q1288" s="45" t="s">
        <v>70</v>
      </c>
      <c r="R1288" s="45" t="s">
        <v>3102</v>
      </c>
      <c r="S1288" s="45" t="s">
        <v>89</v>
      </c>
      <c r="T1288" s="45"/>
      <c r="V1288" s="45"/>
      <c r="W1288" s="23" t="str">
        <f t="shared" si="142"/>
        <v>2123</v>
      </c>
      <c r="X1288" s="23">
        <f t="shared" si="147"/>
        <v>2021</v>
      </c>
      <c r="Y1288" s="23">
        <f t="shared" si="143"/>
        <v>2021</v>
      </c>
      <c r="Z1288" s="23" t="str">
        <f t="shared" si="146"/>
        <v>jun</v>
      </c>
      <c r="AA1288" s="23" t="str">
        <f t="shared" si="144"/>
        <v>jun</v>
      </c>
      <c r="AB1288" s="23" t="str">
        <f t="shared" si="148"/>
        <v>fr</v>
      </c>
      <c r="AC1288" s="23" t="str">
        <f t="shared" si="145"/>
        <v>ti</v>
      </c>
      <c r="AD1288" s="45"/>
      <c r="AE1288" s="45"/>
    </row>
    <row r="1289" spans="1:31" x14ac:dyDescent="0.25">
      <c r="A1289" s="45">
        <v>32871</v>
      </c>
      <c r="B1289" s="45"/>
      <c r="C1289" s="45">
        <v>11251</v>
      </c>
      <c r="D1289" s="52">
        <v>44358</v>
      </c>
      <c r="E1289" s="45">
        <v>1060714</v>
      </c>
      <c r="F1289" s="45">
        <v>404001</v>
      </c>
      <c r="G1289" s="45" t="s">
        <v>57</v>
      </c>
      <c r="H1289" s="34">
        <v>366113</v>
      </c>
      <c r="I1289" s="51">
        <v>30</v>
      </c>
      <c r="J1289" s="45">
        <v>-30</v>
      </c>
      <c r="K1289" s="45" t="s">
        <v>3051</v>
      </c>
      <c r="L1289" s="45">
        <v>200</v>
      </c>
      <c r="M1289" s="45">
        <v>200</v>
      </c>
      <c r="N1289" s="26">
        <v>0</v>
      </c>
      <c r="O1289" s="52">
        <v>44350</v>
      </c>
      <c r="P1289" s="26">
        <v>2123</v>
      </c>
      <c r="Q1289" s="45" t="s">
        <v>3110</v>
      </c>
      <c r="R1289" s="45" t="s">
        <v>3051</v>
      </c>
      <c r="S1289" s="45" t="s">
        <v>89</v>
      </c>
      <c r="T1289" s="45"/>
      <c r="V1289" s="45"/>
      <c r="W1289" s="23" t="str">
        <f t="shared" si="142"/>
        <v>2123</v>
      </c>
      <c r="X1289" s="23">
        <f t="shared" si="147"/>
        <v>2021</v>
      </c>
      <c r="Y1289" s="23">
        <f t="shared" si="143"/>
        <v>2021</v>
      </c>
      <c r="Z1289" s="23" t="str">
        <f t="shared" si="146"/>
        <v>jun</v>
      </c>
      <c r="AA1289" s="23" t="str">
        <f t="shared" si="144"/>
        <v>jun</v>
      </c>
      <c r="AB1289" s="23" t="str">
        <f t="shared" si="148"/>
        <v>fr</v>
      </c>
      <c r="AC1289" s="23" t="str">
        <f t="shared" si="145"/>
        <v>to</v>
      </c>
      <c r="AD1289" s="45"/>
      <c r="AE1289" s="45"/>
    </row>
    <row r="1290" spans="1:31" x14ac:dyDescent="0.25">
      <c r="A1290" s="45">
        <v>32872</v>
      </c>
      <c r="B1290" s="45"/>
      <c r="C1290" s="45">
        <v>11253</v>
      </c>
      <c r="D1290" s="52">
        <v>44358</v>
      </c>
      <c r="E1290" s="45">
        <v>1060742</v>
      </c>
      <c r="F1290" s="45">
        <v>404010</v>
      </c>
      <c r="G1290" s="45" t="s">
        <v>60</v>
      </c>
      <c r="H1290" s="34" t="s">
        <v>3873</v>
      </c>
      <c r="I1290" s="51">
        <v>200</v>
      </c>
      <c r="J1290" s="45">
        <v>-160</v>
      </c>
      <c r="K1290" s="45" t="s">
        <v>3051</v>
      </c>
      <c r="L1290" s="45">
        <v>334</v>
      </c>
      <c r="M1290" s="45">
        <v>146</v>
      </c>
      <c r="N1290" s="26">
        <v>188</v>
      </c>
      <c r="O1290" s="52">
        <v>44342</v>
      </c>
      <c r="P1290" s="26">
        <v>2123</v>
      </c>
      <c r="Q1290" s="45" t="s">
        <v>3310</v>
      </c>
      <c r="R1290" s="45" t="s">
        <v>3102</v>
      </c>
      <c r="S1290" s="45" t="s">
        <v>89</v>
      </c>
      <c r="T1290" s="45"/>
      <c r="V1290" s="45"/>
      <c r="W1290" s="23" t="str">
        <f t="shared" si="142"/>
        <v>2122</v>
      </c>
      <c r="X1290" s="23">
        <f t="shared" si="147"/>
        <v>2021</v>
      </c>
      <c r="Y1290" s="23">
        <f t="shared" si="143"/>
        <v>2021</v>
      </c>
      <c r="Z1290" s="23" t="str">
        <f t="shared" si="146"/>
        <v>jun</v>
      </c>
      <c r="AA1290" s="23" t="str">
        <f t="shared" si="144"/>
        <v>maj</v>
      </c>
      <c r="AB1290" s="23" t="str">
        <f t="shared" si="148"/>
        <v>fr</v>
      </c>
      <c r="AC1290" s="23" t="str">
        <f t="shared" si="145"/>
        <v>on</v>
      </c>
      <c r="AD1290" s="45"/>
      <c r="AE1290" s="45"/>
    </row>
    <row r="1291" spans="1:31" x14ac:dyDescent="0.25">
      <c r="A1291" s="45">
        <v>32873</v>
      </c>
      <c r="B1291" s="45"/>
      <c r="C1291" s="45">
        <v>11254</v>
      </c>
      <c r="D1291" s="52">
        <v>44358</v>
      </c>
      <c r="E1291" s="45">
        <v>1062141</v>
      </c>
      <c r="F1291" s="45">
        <v>3353</v>
      </c>
      <c r="G1291" s="45" t="s">
        <v>60</v>
      </c>
      <c r="H1291" s="34">
        <v>41845</v>
      </c>
      <c r="I1291" s="51">
        <v>12</v>
      </c>
      <c r="J1291" s="45">
        <v>-2</v>
      </c>
      <c r="K1291" s="45" t="s">
        <v>3102</v>
      </c>
      <c r="L1291" s="45">
        <v>38</v>
      </c>
      <c r="M1291" s="45">
        <v>38</v>
      </c>
      <c r="N1291" s="26">
        <v>0</v>
      </c>
      <c r="O1291" s="52">
        <v>44354</v>
      </c>
      <c r="P1291" s="26">
        <v>2123</v>
      </c>
      <c r="Q1291" s="45" t="s">
        <v>3111</v>
      </c>
      <c r="R1291" s="45" t="s">
        <v>3051</v>
      </c>
      <c r="S1291" s="45" t="s">
        <v>88</v>
      </c>
      <c r="T1291" s="45"/>
      <c r="V1291" s="45"/>
      <c r="W1291" s="23" t="str">
        <f t="shared" si="142"/>
        <v>2124</v>
      </c>
      <c r="X1291" s="23">
        <f t="shared" si="147"/>
        <v>2021</v>
      </c>
      <c r="Y1291" s="23">
        <f t="shared" si="143"/>
        <v>2021</v>
      </c>
      <c r="Z1291" s="23" t="str">
        <f t="shared" si="146"/>
        <v>jun</v>
      </c>
      <c r="AA1291" s="23" t="str">
        <f t="shared" si="144"/>
        <v>jun</v>
      </c>
      <c r="AB1291" s="23" t="str">
        <f t="shared" si="148"/>
        <v>fr</v>
      </c>
      <c r="AC1291" s="23" t="str">
        <f t="shared" si="145"/>
        <v>ma</v>
      </c>
      <c r="AD1291" s="45"/>
      <c r="AE1291" s="45"/>
    </row>
    <row r="1292" spans="1:31" x14ac:dyDescent="0.25">
      <c r="A1292" s="45">
        <v>32874</v>
      </c>
      <c r="B1292" s="45"/>
      <c r="C1292" s="45">
        <v>11243</v>
      </c>
      <c r="D1292" s="52">
        <v>44356</v>
      </c>
      <c r="E1292" s="45">
        <v>1052594</v>
      </c>
      <c r="F1292" s="45" t="s">
        <v>3737</v>
      </c>
      <c r="G1292" s="45" t="s">
        <v>3737</v>
      </c>
      <c r="H1292" s="34">
        <v>53793</v>
      </c>
      <c r="I1292" s="51">
        <v>45</v>
      </c>
      <c r="J1292" s="45">
        <v>-15</v>
      </c>
      <c r="K1292" s="45" t="s">
        <v>3051</v>
      </c>
      <c r="L1292" s="45">
        <v>300</v>
      </c>
      <c r="M1292" s="45">
        <v>300</v>
      </c>
      <c r="N1292" s="26">
        <v>0</v>
      </c>
      <c r="O1292" s="52">
        <v>44278</v>
      </c>
      <c r="P1292" s="26">
        <v>2123</v>
      </c>
      <c r="Q1292" s="45" t="s">
        <v>3737</v>
      </c>
      <c r="R1292" s="45" t="s">
        <v>3051</v>
      </c>
      <c r="S1292" s="45" t="s">
        <v>3737</v>
      </c>
      <c r="T1292" s="45"/>
      <c r="V1292" s="45"/>
      <c r="W1292" s="23" t="str">
        <f t="shared" si="142"/>
        <v>2113</v>
      </c>
      <c r="X1292" s="23">
        <f t="shared" si="147"/>
        <v>2021</v>
      </c>
      <c r="Y1292" s="23">
        <f t="shared" si="143"/>
        <v>2021</v>
      </c>
      <c r="Z1292" s="23" t="str">
        <f t="shared" si="146"/>
        <v>jun</v>
      </c>
      <c r="AA1292" s="23" t="str">
        <f t="shared" si="144"/>
        <v>mar</v>
      </c>
      <c r="AB1292" s="23" t="str">
        <f t="shared" si="148"/>
        <v>on</v>
      </c>
      <c r="AC1292" s="23" t="str">
        <f t="shared" si="145"/>
        <v>ti</v>
      </c>
      <c r="AD1292" s="45"/>
      <c r="AE1292" s="45"/>
    </row>
    <row r="1293" spans="1:31" x14ac:dyDescent="0.25">
      <c r="A1293" s="45">
        <v>32875</v>
      </c>
      <c r="B1293" s="45"/>
      <c r="C1293" s="45">
        <v>11255</v>
      </c>
      <c r="D1293" s="52">
        <v>44358</v>
      </c>
      <c r="E1293" s="45">
        <v>1061250</v>
      </c>
      <c r="F1293" s="45">
        <v>430016</v>
      </c>
      <c r="G1293" s="45" t="s">
        <v>60</v>
      </c>
      <c r="H1293" s="34">
        <v>29813</v>
      </c>
      <c r="I1293" s="51">
        <v>5</v>
      </c>
      <c r="J1293" s="45">
        <v>-5</v>
      </c>
      <c r="K1293" s="45" t="s">
        <v>3102</v>
      </c>
      <c r="L1293" s="45">
        <v>0</v>
      </c>
      <c r="M1293" s="45">
        <v>0</v>
      </c>
      <c r="N1293" s="26">
        <v>0</v>
      </c>
      <c r="O1293" s="52">
        <v>44349</v>
      </c>
      <c r="P1293" s="26">
        <v>2123</v>
      </c>
      <c r="Q1293" s="45" t="s">
        <v>70</v>
      </c>
      <c r="R1293" s="45" t="s">
        <v>3051</v>
      </c>
      <c r="S1293" s="45" t="s">
        <v>88</v>
      </c>
      <c r="T1293" s="45"/>
      <c r="V1293" s="45"/>
      <c r="W1293" s="23" t="str">
        <f t="shared" si="142"/>
        <v>2123</v>
      </c>
      <c r="X1293" s="23">
        <f t="shared" si="147"/>
        <v>2021</v>
      </c>
      <c r="Y1293" s="23">
        <f t="shared" si="143"/>
        <v>2021</v>
      </c>
      <c r="Z1293" s="23" t="str">
        <f t="shared" si="146"/>
        <v>jun</v>
      </c>
      <c r="AA1293" s="23" t="str">
        <f t="shared" si="144"/>
        <v>jun</v>
      </c>
      <c r="AB1293" s="23" t="str">
        <f t="shared" si="148"/>
        <v>fr</v>
      </c>
      <c r="AC1293" s="23" t="str">
        <f t="shared" si="145"/>
        <v>on</v>
      </c>
      <c r="AD1293" s="45"/>
      <c r="AE1293" s="45"/>
    </row>
    <row r="1294" spans="1:31" x14ac:dyDescent="0.25">
      <c r="A1294" s="45">
        <v>32876</v>
      </c>
      <c r="B1294" s="45"/>
      <c r="C1294" s="45">
        <v>11256</v>
      </c>
      <c r="D1294" s="52">
        <v>44358</v>
      </c>
      <c r="E1294" s="45">
        <v>1061250</v>
      </c>
      <c r="F1294" s="45">
        <v>430016</v>
      </c>
      <c r="G1294" s="45" t="s">
        <v>60</v>
      </c>
      <c r="H1294" s="34">
        <v>29583</v>
      </c>
      <c r="I1294" s="51">
        <v>1</v>
      </c>
      <c r="J1294" s="45">
        <v>-1</v>
      </c>
      <c r="K1294" s="45" t="s">
        <v>3102</v>
      </c>
      <c r="L1294" s="45">
        <v>534</v>
      </c>
      <c r="M1294" s="45">
        <v>534</v>
      </c>
      <c r="N1294" s="26">
        <v>0</v>
      </c>
      <c r="O1294" s="52">
        <v>44349</v>
      </c>
      <c r="P1294" s="26">
        <v>2123</v>
      </c>
      <c r="Q1294" s="45" t="s">
        <v>70</v>
      </c>
      <c r="R1294" s="45" t="s">
        <v>3051</v>
      </c>
      <c r="S1294" s="45" t="s">
        <v>88</v>
      </c>
      <c r="T1294" s="45"/>
      <c r="V1294" s="45"/>
      <c r="W1294" s="23" t="str">
        <f t="shared" ref="W1294:W1357" si="149">CONCATENATE(RIGHT(TEXT(YEAR(O1294),"#"),2),TEXT(WEEKNUM(O1294),"0#"))</f>
        <v>2123</v>
      </c>
      <c r="X1294" s="23">
        <f t="shared" si="147"/>
        <v>2021</v>
      </c>
      <c r="Y1294" s="23">
        <f t="shared" ref="Y1294:Y1357" si="150">YEAR(O1294)</f>
        <v>2021</v>
      </c>
      <c r="Z1294" s="23" t="str">
        <f t="shared" si="146"/>
        <v>jun</v>
      </c>
      <c r="AA1294" s="23" t="str">
        <f t="shared" ref="AA1294:AA1357" si="151">TEXT(O1294,"MMM")</f>
        <v>jun</v>
      </c>
      <c r="AB1294" s="23" t="str">
        <f t="shared" si="148"/>
        <v>fr</v>
      </c>
      <c r="AC1294" s="23" t="str">
        <f t="shared" ref="AC1294:AC1357" si="152">TEXT(O1294,"DDD")</f>
        <v>on</v>
      </c>
      <c r="AD1294" s="45"/>
      <c r="AE1294" s="45"/>
    </row>
    <row r="1295" spans="1:31" x14ac:dyDescent="0.25">
      <c r="A1295" s="45">
        <v>32877</v>
      </c>
      <c r="B1295" s="45"/>
      <c r="C1295" s="45">
        <v>11257</v>
      </c>
      <c r="D1295" s="52">
        <v>44358</v>
      </c>
      <c r="E1295" s="45">
        <v>1061946</v>
      </c>
      <c r="F1295" s="45">
        <v>3515</v>
      </c>
      <c r="G1295" s="45" t="s">
        <v>57</v>
      </c>
      <c r="H1295" s="34">
        <v>41925</v>
      </c>
      <c r="I1295" s="51">
        <v>67</v>
      </c>
      <c r="J1295" s="45">
        <v>-10</v>
      </c>
      <c r="K1295" s="45" t="s">
        <v>3102</v>
      </c>
      <c r="L1295" s="45">
        <v>480</v>
      </c>
      <c r="M1295" s="45">
        <v>470</v>
      </c>
      <c r="N1295" s="26">
        <v>10</v>
      </c>
      <c r="O1295" s="52">
        <v>44351</v>
      </c>
      <c r="P1295" s="26">
        <v>2123</v>
      </c>
      <c r="Q1295" s="45" t="s">
        <v>3812</v>
      </c>
      <c r="R1295" s="45" t="s">
        <v>3102</v>
      </c>
      <c r="S1295" s="45" t="s">
        <v>88</v>
      </c>
      <c r="T1295" s="45"/>
      <c r="V1295" s="45"/>
      <c r="W1295" s="23" t="str">
        <f t="shared" si="149"/>
        <v>2123</v>
      </c>
      <c r="X1295" s="23">
        <f t="shared" si="147"/>
        <v>2021</v>
      </c>
      <c r="Y1295" s="23">
        <f t="shared" si="150"/>
        <v>2021</v>
      </c>
      <c r="Z1295" s="23" t="str">
        <f t="shared" si="146"/>
        <v>jun</v>
      </c>
      <c r="AA1295" s="23" t="str">
        <f t="shared" si="151"/>
        <v>jun</v>
      </c>
      <c r="AB1295" s="23" t="str">
        <f t="shared" si="148"/>
        <v>fr</v>
      </c>
      <c r="AC1295" s="23" t="str">
        <f t="shared" si="152"/>
        <v>fr</v>
      </c>
      <c r="AD1295" s="45"/>
      <c r="AE1295" s="45"/>
    </row>
    <row r="1296" spans="1:31" x14ac:dyDescent="0.25">
      <c r="A1296" s="45">
        <v>32878</v>
      </c>
      <c r="B1296" s="45"/>
      <c r="C1296" s="45">
        <v>11261</v>
      </c>
      <c r="D1296" s="52">
        <v>44358</v>
      </c>
      <c r="E1296" s="45">
        <v>1062157</v>
      </c>
      <c r="F1296" s="45">
        <v>3495</v>
      </c>
      <c r="G1296" s="45" t="s">
        <v>60</v>
      </c>
      <c r="H1296" s="34">
        <v>208833990</v>
      </c>
      <c r="I1296" s="51">
        <v>1000</v>
      </c>
      <c r="J1296" s="45">
        <v>-50</v>
      </c>
      <c r="K1296" s="45" t="s">
        <v>3051</v>
      </c>
      <c r="L1296" s="45">
        <v>50</v>
      </c>
      <c r="M1296" s="45">
        <v>0</v>
      </c>
      <c r="N1296" s="26">
        <v>50</v>
      </c>
      <c r="O1296" s="52">
        <v>44354</v>
      </c>
      <c r="P1296" s="26">
        <v>2123</v>
      </c>
      <c r="Q1296" s="45" t="s">
        <v>3716</v>
      </c>
      <c r="R1296" s="45" t="s">
        <v>3102</v>
      </c>
      <c r="S1296" s="45" t="s">
        <v>88</v>
      </c>
      <c r="T1296" s="45"/>
      <c r="V1296" s="45"/>
      <c r="W1296" s="23" t="str">
        <f t="shared" si="149"/>
        <v>2124</v>
      </c>
      <c r="X1296" s="23">
        <f t="shared" si="147"/>
        <v>2021</v>
      </c>
      <c r="Y1296" s="23">
        <f t="shared" si="150"/>
        <v>2021</v>
      </c>
      <c r="Z1296" s="23" t="str">
        <f t="shared" si="146"/>
        <v>jun</v>
      </c>
      <c r="AA1296" s="23" t="str">
        <f t="shared" si="151"/>
        <v>jun</v>
      </c>
      <c r="AB1296" s="23" t="str">
        <f t="shared" si="148"/>
        <v>fr</v>
      </c>
      <c r="AC1296" s="23" t="str">
        <f t="shared" si="152"/>
        <v>ma</v>
      </c>
      <c r="AD1296" s="45"/>
      <c r="AE1296" s="45"/>
    </row>
    <row r="1297" spans="1:31" x14ac:dyDescent="0.25">
      <c r="A1297" s="45">
        <v>32879</v>
      </c>
      <c r="B1297" s="45"/>
      <c r="C1297" s="45">
        <v>10262</v>
      </c>
      <c r="D1297" s="52">
        <v>44358</v>
      </c>
      <c r="E1297" s="45">
        <v>1062157</v>
      </c>
      <c r="F1297" s="45">
        <v>3495</v>
      </c>
      <c r="G1297" s="45" t="s">
        <v>60</v>
      </c>
      <c r="H1297" s="34">
        <v>652060</v>
      </c>
      <c r="I1297" s="51">
        <v>400</v>
      </c>
      <c r="J1297" s="45">
        <v>400</v>
      </c>
      <c r="K1297" s="45" t="s">
        <v>3051</v>
      </c>
      <c r="L1297" s="45">
        <v>1020</v>
      </c>
      <c r="M1297" s="45">
        <v>1020</v>
      </c>
      <c r="N1297" s="26">
        <v>0</v>
      </c>
      <c r="O1297" s="52">
        <v>44354</v>
      </c>
      <c r="P1297" s="26">
        <v>2123</v>
      </c>
      <c r="Q1297" s="45" t="s">
        <v>3716</v>
      </c>
      <c r="R1297" s="45" t="s">
        <v>3051</v>
      </c>
      <c r="S1297" s="45" t="s">
        <v>88</v>
      </c>
      <c r="T1297" s="45"/>
      <c r="V1297" s="45"/>
      <c r="W1297" s="23" t="str">
        <f t="shared" si="149"/>
        <v>2124</v>
      </c>
      <c r="X1297" s="23">
        <f t="shared" si="147"/>
        <v>2021</v>
      </c>
      <c r="Y1297" s="23">
        <f t="shared" si="150"/>
        <v>2021</v>
      </c>
      <c r="Z1297" s="23" t="str">
        <f t="shared" si="146"/>
        <v>jun</v>
      </c>
      <c r="AA1297" s="23" t="str">
        <f t="shared" si="151"/>
        <v>jun</v>
      </c>
      <c r="AB1297" s="23" t="str">
        <f t="shared" si="148"/>
        <v>fr</v>
      </c>
      <c r="AC1297" s="23" t="str">
        <f t="shared" si="152"/>
        <v>ma</v>
      </c>
      <c r="AD1297" s="45"/>
      <c r="AE1297" s="45"/>
    </row>
    <row r="1298" spans="1:31" x14ac:dyDescent="0.25">
      <c r="A1298" s="45">
        <v>32880</v>
      </c>
      <c r="B1298" s="45"/>
      <c r="C1298" s="45">
        <v>11264</v>
      </c>
      <c r="D1298" s="52">
        <v>44361</v>
      </c>
      <c r="E1298" s="45">
        <v>1062582</v>
      </c>
      <c r="F1298" s="45">
        <v>3445</v>
      </c>
      <c r="G1298" s="45" t="s">
        <v>60</v>
      </c>
      <c r="H1298" s="34">
        <v>45893</v>
      </c>
      <c r="I1298" s="51">
        <v>16</v>
      </c>
      <c r="J1298" s="45">
        <v>-15</v>
      </c>
      <c r="K1298" s="45" t="s">
        <v>3102</v>
      </c>
      <c r="L1298" s="45">
        <v>1056</v>
      </c>
      <c r="M1298" s="45">
        <v>1141</v>
      </c>
      <c r="N1298" s="26">
        <v>-85</v>
      </c>
      <c r="O1298" s="52">
        <v>44356</v>
      </c>
      <c r="P1298" s="26">
        <v>2124</v>
      </c>
      <c r="Q1298" s="45" t="s">
        <v>3874</v>
      </c>
      <c r="R1298" s="45" t="s">
        <v>3102</v>
      </c>
      <c r="S1298" s="45" t="s">
        <v>89</v>
      </c>
      <c r="T1298" s="45"/>
      <c r="V1298" s="45"/>
      <c r="W1298" s="23" t="str">
        <f t="shared" si="149"/>
        <v>2124</v>
      </c>
      <c r="X1298" s="23">
        <f t="shared" si="147"/>
        <v>2021</v>
      </c>
      <c r="Y1298" s="23">
        <f t="shared" si="150"/>
        <v>2021</v>
      </c>
      <c r="Z1298" s="23" t="str">
        <f t="shared" si="146"/>
        <v>jun</v>
      </c>
      <c r="AA1298" s="23" t="str">
        <f t="shared" si="151"/>
        <v>jun</v>
      </c>
      <c r="AB1298" s="23" t="str">
        <f t="shared" si="148"/>
        <v>ma</v>
      </c>
      <c r="AC1298" s="23" t="str">
        <f t="shared" si="152"/>
        <v>on</v>
      </c>
      <c r="AD1298" s="45"/>
      <c r="AE1298" s="45"/>
    </row>
    <row r="1299" spans="1:31" x14ac:dyDescent="0.25">
      <c r="A1299" s="45">
        <v>32881</v>
      </c>
      <c r="B1299" s="45"/>
      <c r="C1299" s="45">
        <v>11266</v>
      </c>
      <c r="D1299" s="52">
        <v>44361</v>
      </c>
      <c r="E1299" s="45">
        <v>1061762</v>
      </c>
      <c r="F1299" s="45">
        <v>407005</v>
      </c>
      <c r="G1299" s="45" t="s">
        <v>57</v>
      </c>
      <c r="H1299" s="34">
        <v>70674</v>
      </c>
      <c r="I1299" s="51">
        <v>4</v>
      </c>
      <c r="J1299" s="45">
        <v>-4</v>
      </c>
      <c r="K1299" s="45" t="s">
        <v>3051</v>
      </c>
      <c r="L1299" s="45">
        <v>45</v>
      </c>
      <c r="M1299" s="45">
        <v>45</v>
      </c>
      <c r="N1299" s="26">
        <v>0</v>
      </c>
      <c r="O1299" s="52">
        <v>44351</v>
      </c>
      <c r="P1299" s="26">
        <v>2124</v>
      </c>
      <c r="Q1299" s="45" t="s">
        <v>3161</v>
      </c>
      <c r="R1299" s="45" t="s">
        <v>3051</v>
      </c>
      <c r="S1299" s="45" t="s">
        <v>88</v>
      </c>
      <c r="T1299" s="45"/>
      <c r="V1299" s="45"/>
      <c r="W1299" s="23" t="str">
        <f t="shared" si="149"/>
        <v>2123</v>
      </c>
      <c r="X1299" s="23">
        <f t="shared" si="147"/>
        <v>2021</v>
      </c>
      <c r="Y1299" s="23">
        <f t="shared" si="150"/>
        <v>2021</v>
      </c>
      <c r="Z1299" s="23" t="str">
        <f t="shared" si="146"/>
        <v>jun</v>
      </c>
      <c r="AA1299" s="23" t="str">
        <f t="shared" si="151"/>
        <v>jun</v>
      </c>
      <c r="AB1299" s="23" t="str">
        <f t="shared" si="148"/>
        <v>ma</v>
      </c>
      <c r="AC1299" s="23" t="str">
        <f t="shared" si="152"/>
        <v>fr</v>
      </c>
      <c r="AD1299" s="45"/>
      <c r="AE1299" s="45"/>
    </row>
    <row r="1300" spans="1:31" x14ac:dyDescent="0.25">
      <c r="A1300" s="45">
        <v>32882</v>
      </c>
      <c r="B1300" s="45"/>
      <c r="C1300" s="45">
        <v>11267</v>
      </c>
      <c r="D1300" s="52">
        <v>44361</v>
      </c>
      <c r="E1300" s="45">
        <v>1058073</v>
      </c>
      <c r="F1300" s="45">
        <v>700034</v>
      </c>
      <c r="G1300" s="45" t="s">
        <v>60</v>
      </c>
      <c r="H1300" s="34">
        <v>29626</v>
      </c>
      <c r="I1300" s="51">
        <v>40</v>
      </c>
      <c r="J1300" s="45">
        <v>-30</v>
      </c>
      <c r="K1300" s="45" t="s">
        <v>3051</v>
      </c>
      <c r="L1300" s="45">
        <v>89</v>
      </c>
      <c r="M1300" s="45">
        <v>59</v>
      </c>
      <c r="N1300" s="26">
        <v>30</v>
      </c>
      <c r="O1300" s="52">
        <v>44328</v>
      </c>
      <c r="P1300" s="26">
        <v>2124</v>
      </c>
      <c r="Q1300" s="45" t="s">
        <v>3322</v>
      </c>
      <c r="R1300" s="45" t="s">
        <v>3102</v>
      </c>
      <c r="S1300" s="45" t="s">
        <v>88</v>
      </c>
      <c r="T1300" s="45"/>
      <c r="V1300" s="45"/>
      <c r="W1300" s="23" t="str">
        <f t="shared" si="149"/>
        <v>2120</v>
      </c>
      <c r="X1300" s="23">
        <f t="shared" si="147"/>
        <v>2021</v>
      </c>
      <c r="Y1300" s="23">
        <f t="shared" si="150"/>
        <v>2021</v>
      </c>
      <c r="Z1300" s="23" t="str">
        <f t="shared" si="146"/>
        <v>jun</v>
      </c>
      <c r="AA1300" s="23" t="str">
        <f t="shared" si="151"/>
        <v>maj</v>
      </c>
      <c r="AB1300" s="23" t="str">
        <f t="shared" si="148"/>
        <v>ma</v>
      </c>
      <c r="AC1300" s="23" t="str">
        <f t="shared" si="152"/>
        <v>on</v>
      </c>
      <c r="AD1300" s="45"/>
      <c r="AE1300" s="45"/>
    </row>
    <row r="1301" spans="1:31" x14ac:dyDescent="0.25">
      <c r="A1301" s="45">
        <v>32883</v>
      </c>
      <c r="B1301" s="45"/>
      <c r="C1301" s="45">
        <v>11268</v>
      </c>
      <c r="D1301" s="52">
        <v>44361</v>
      </c>
      <c r="E1301" s="45">
        <v>1058073</v>
      </c>
      <c r="F1301" s="45">
        <v>700034</v>
      </c>
      <c r="G1301" s="45" t="s">
        <v>60</v>
      </c>
      <c r="H1301" s="34">
        <v>29376</v>
      </c>
      <c r="I1301" s="51">
        <v>3</v>
      </c>
      <c r="J1301" s="45">
        <v>30</v>
      </c>
      <c r="K1301" s="45" t="s">
        <v>3102</v>
      </c>
      <c r="L1301" s="45">
        <v>369</v>
      </c>
      <c r="M1301" s="45">
        <v>399</v>
      </c>
      <c r="N1301" s="26">
        <v>-30</v>
      </c>
      <c r="O1301" s="52">
        <v>44328</v>
      </c>
      <c r="P1301" s="26">
        <v>2124</v>
      </c>
      <c r="Q1301" s="45" t="s">
        <v>3322</v>
      </c>
      <c r="R1301" s="45" t="s">
        <v>3102</v>
      </c>
      <c r="S1301" s="45" t="s">
        <v>88</v>
      </c>
      <c r="T1301" s="45"/>
      <c r="V1301" s="45"/>
      <c r="W1301" s="23" t="str">
        <f t="shared" si="149"/>
        <v>2120</v>
      </c>
      <c r="X1301" s="23">
        <f t="shared" si="147"/>
        <v>2021</v>
      </c>
      <c r="Y1301" s="23">
        <f t="shared" si="150"/>
        <v>2021</v>
      </c>
      <c r="Z1301" s="23" t="str">
        <f t="shared" si="146"/>
        <v>jun</v>
      </c>
      <c r="AA1301" s="23" t="str">
        <f t="shared" si="151"/>
        <v>maj</v>
      </c>
      <c r="AB1301" s="23" t="str">
        <f t="shared" si="148"/>
        <v>ma</v>
      </c>
      <c r="AC1301" s="23" t="str">
        <f t="shared" si="152"/>
        <v>on</v>
      </c>
      <c r="AD1301" s="45"/>
      <c r="AE1301" s="45"/>
    </row>
    <row r="1302" spans="1:31" x14ac:dyDescent="0.25">
      <c r="A1302" s="45">
        <v>32884</v>
      </c>
      <c r="B1302" s="45"/>
      <c r="C1302" s="45">
        <v>11270</v>
      </c>
      <c r="D1302" s="52">
        <v>44361</v>
      </c>
      <c r="E1302" s="45">
        <v>1058581</v>
      </c>
      <c r="F1302" s="45">
        <v>500144</v>
      </c>
      <c r="G1302" s="45" t="s">
        <v>60</v>
      </c>
      <c r="H1302" s="34">
        <v>547140</v>
      </c>
      <c r="I1302" s="51">
        <v>1000</v>
      </c>
      <c r="J1302" s="45">
        <v>-8</v>
      </c>
      <c r="K1302" s="45" t="s">
        <v>3051</v>
      </c>
      <c r="L1302" s="45">
        <v>35</v>
      </c>
      <c r="M1302" s="45">
        <v>45</v>
      </c>
      <c r="N1302" s="26">
        <v>-10</v>
      </c>
      <c r="O1302" s="52">
        <v>44342</v>
      </c>
      <c r="P1302" s="26">
        <v>2124</v>
      </c>
      <c r="Q1302" s="45" t="s">
        <v>70</v>
      </c>
      <c r="R1302" s="45" t="s">
        <v>3051</v>
      </c>
      <c r="S1302" s="45" t="s">
        <v>88</v>
      </c>
      <c r="T1302" s="45"/>
      <c r="V1302" s="45"/>
      <c r="W1302" s="23" t="str">
        <f t="shared" si="149"/>
        <v>2122</v>
      </c>
      <c r="X1302" s="23">
        <f t="shared" si="147"/>
        <v>2021</v>
      </c>
      <c r="Y1302" s="23">
        <f t="shared" si="150"/>
        <v>2021</v>
      </c>
      <c r="Z1302" s="23" t="str">
        <f t="shared" si="146"/>
        <v>jun</v>
      </c>
      <c r="AA1302" s="23" t="str">
        <f t="shared" si="151"/>
        <v>maj</v>
      </c>
      <c r="AB1302" s="23" t="str">
        <f t="shared" si="148"/>
        <v>ma</v>
      </c>
      <c r="AC1302" s="23" t="str">
        <f t="shared" si="152"/>
        <v>on</v>
      </c>
      <c r="AD1302" s="45"/>
      <c r="AE1302" s="45"/>
    </row>
    <row r="1303" spans="1:31" x14ac:dyDescent="0.25">
      <c r="A1303" s="45">
        <v>32885</v>
      </c>
      <c r="B1303" s="45"/>
      <c r="C1303" s="45">
        <v>10271</v>
      </c>
      <c r="D1303" s="52">
        <v>44361</v>
      </c>
      <c r="E1303" s="45">
        <v>1061801</v>
      </c>
      <c r="F1303" s="45">
        <v>423001</v>
      </c>
      <c r="G1303" s="45" t="s">
        <v>60</v>
      </c>
      <c r="H1303" s="34">
        <v>547640</v>
      </c>
      <c r="I1303" s="51">
        <v>2</v>
      </c>
      <c r="J1303" s="45">
        <v>8</v>
      </c>
      <c r="K1303" s="45" t="s">
        <v>3102</v>
      </c>
      <c r="L1303" s="45">
        <v>1550</v>
      </c>
      <c r="M1303" s="45">
        <v>1554</v>
      </c>
      <c r="N1303" s="26">
        <v>-4</v>
      </c>
      <c r="O1303" s="52">
        <v>44350</v>
      </c>
      <c r="P1303" s="26">
        <v>2124</v>
      </c>
      <c r="Q1303" s="45" t="s">
        <v>3845</v>
      </c>
      <c r="R1303" s="45" t="s">
        <v>3051</v>
      </c>
      <c r="S1303" s="45" t="s">
        <v>88</v>
      </c>
      <c r="T1303" s="45"/>
      <c r="V1303" s="45"/>
      <c r="W1303" s="23" t="str">
        <f t="shared" si="149"/>
        <v>2123</v>
      </c>
      <c r="X1303" s="23">
        <f t="shared" si="147"/>
        <v>2021</v>
      </c>
      <c r="Y1303" s="23">
        <f t="shared" si="150"/>
        <v>2021</v>
      </c>
      <c r="Z1303" s="23" t="str">
        <f t="shared" si="146"/>
        <v>jun</v>
      </c>
      <c r="AA1303" s="23" t="str">
        <f t="shared" si="151"/>
        <v>jun</v>
      </c>
      <c r="AB1303" s="23" t="str">
        <f t="shared" si="148"/>
        <v>ma</v>
      </c>
      <c r="AC1303" s="23" t="str">
        <f t="shared" si="152"/>
        <v>to</v>
      </c>
      <c r="AD1303" s="45"/>
      <c r="AE1303" s="45"/>
    </row>
    <row r="1304" spans="1:31" x14ac:dyDescent="0.25">
      <c r="A1304" s="45">
        <v>32886</v>
      </c>
      <c r="B1304" s="45"/>
      <c r="C1304" s="45">
        <v>10273</v>
      </c>
      <c r="D1304" s="52">
        <v>44361</v>
      </c>
      <c r="E1304" s="45">
        <v>1062300</v>
      </c>
      <c r="F1304" s="45">
        <v>36955000</v>
      </c>
      <c r="G1304" s="45" t="s">
        <v>60</v>
      </c>
      <c r="H1304" s="34">
        <v>2517</v>
      </c>
      <c r="I1304" s="51">
        <v>100</v>
      </c>
      <c r="J1304" s="45">
        <v>5</v>
      </c>
      <c r="K1304" s="45" t="s">
        <v>3051</v>
      </c>
      <c r="L1304" s="45">
        <v>95</v>
      </c>
      <c r="M1304" s="45">
        <v>100</v>
      </c>
      <c r="N1304" s="26">
        <v>-5</v>
      </c>
      <c r="O1304" s="52">
        <v>44356</v>
      </c>
      <c r="P1304" s="26">
        <v>2124</v>
      </c>
      <c r="Q1304" s="45" t="s">
        <v>3809</v>
      </c>
      <c r="R1304" s="45" t="s">
        <v>3102</v>
      </c>
      <c r="S1304" s="45" t="s">
        <v>88</v>
      </c>
      <c r="T1304" s="45"/>
      <c r="V1304" s="45"/>
      <c r="W1304" s="23" t="str">
        <f t="shared" si="149"/>
        <v>2124</v>
      </c>
      <c r="X1304" s="23">
        <f t="shared" si="147"/>
        <v>2021</v>
      </c>
      <c r="Y1304" s="23">
        <f t="shared" si="150"/>
        <v>2021</v>
      </c>
      <c r="Z1304" s="23" t="str">
        <f t="shared" si="146"/>
        <v>jun</v>
      </c>
      <c r="AA1304" s="23" t="str">
        <f t="shared" si="151"/>
        <v>jun</v>
      </c>
      <c r="AB1304" s="23" t="str">
        <f t="shared" si="148"/>
        <v>ma</v>
      </c>
      <c r="AC1304" s="23" t="str">
        <f t="shared" si="152"/>
        <v>on</v>
      </c>
      <c r="AD1304" s="45"/>
      <c r="AE1304" s="45"/>
    </row>
    <row r="1305" spans="1:31" x14ac:dyDescent="0.25">
      <c r="A1305" s="45">
        <v>32887</v>
      </c>
      <c r="B1305" s="45"/>
      <c r="C1305" s="45">
        <v>10274</v>
      </c>
      <c r="D1305" s="52">
        <v>44361</v>
      </c>
      <c r="E1305" s="45">
        <v>1062390</v>
      </c>
      <c r="F1305" s="45">
        <v>501237</v>
      </c>
      <c r="G1305" s="45" t="s">
        <v>60</v>
      </c>
      <c r="H1305" s="34">
        <v>10188</v>
      </c>
      <c r="I1305" s="51">
        <v>2</v>
      </c>
      <c r="J1305" s="45">
        <v>-1</v>
      </c>
      <c r="K1305" s="45" t="s">
        <v>3102</v>
      </c>
      <c r="L1305" s="45">
        <v>12</v>
      </c>
      <c r="M1305" s="45">
        <v>11</v>
      </c>
      <c r="N1305" s="26">
        <v>1</v>
      </c>
      <c r="O1305" s="52">
        <v>44356</v>
      </c>
      <c r="P1305" s="26">
        <v>2124</v>
      </c>
      <c r="Q1305" s="45" t="s">
        <v>3874</v>
      </c>
      <c r="R1305" s="45" t="s">
        <v>3102</v>
      </c>
      <c r="S1305" s="45" t="s">
        <v>89</v>
      </c>
      <c r="T1305" s="45"/>
      <c r="V1305" s="45"/>
      <c r="W1305" s="23" t="str">
        <f t="shared" si="149"/>
        <v>2124</v>
      </c>
      <c r="X1305" s="23">
        <f t="shared" si="147"/>
        <v>2021</v>
      </c>
      <c r="Y1305" s="23">
        <f t="shared" si="150"/>
        <v>2021</v>
      </c>
      <c r="Z1305" s="23" t="str">
        <f t="shared" si="146"/>
        <v>jun</v>
      </c>
      <c r="AA1305" s="23" t="str">
        <f t="shared" si="151"/>
        <v>jun</v>
      </c>
      <c r="AB1305" s="23" t="str">
        <f t="shared" si="148"/>
        <v>ma</v>
      </c>
      <c r="AC1305" s="23" t="str">
        <f t="shared" si="152"/>
        <v>on</v>
      </c>
      <c r="AD1305" s="45"/>
      <c r="AE1305" s="45"/>
    </row>
    <row r="1306" spans="1:31" x14ac:dyDescent="0.25">
      <c r="A1306" s="45">
        <v>32888</v>
      </c>
      <c r="B1306" s="45"/>
      <c r="C1306" s="45">
        <v>10275</v>
      </c>
      <c r="D1306" s="52">
        <v>44362</v>
      </c>
      <c r="E1306" s="45">
        <v>1058727</v>
      </c>
      <c r="F1306" s="45">
        <v>3767</v>
      </c>
      <c r="G1306" s="45" t="s">
        <v>60</v>
      </c>
      <c r="H1306" s="34">
        <v>311752</v>
      </c>
      <c r="I1306" s="51">
        <v>15</v>
      </c>
      <c r="J1306" s="45">
        <v>-1</v>
      </c>
      <c r="K1306" s="45" t="s">
        <v>3051</v>
      </c>
      <c r="L1306" s="45">
        <v>38</v>
      </c>
      <c r="M1306" s="45">
        <v>37</v>
      </c>
      <c r="N1306" s="26">
        <v>1</v>
      </c>
      <c r="O1306" s="52">
        <v>44337</v>
      </c>
      <c r="P1306" s="26">
        <v>2124</v>
      </c>
      <c r="Q1306" s="45" t="s">
        <v>3181</v>
      </c>
      <c r="R1306" s="45" t="s">
        <v>3102</v>
      </c>
      <c r="S1306" s="45" t="s">
        <v>88</v>
      </c>
      <c r="T1306" s="45"/>
      <c r="V1306" s="45"/>
      <c r="W1306" s="23" t="str">
        <f t="shared" si="149"/>
        <v>2121</v>
      </c>
      <c r="X1306" s="23">
        <f t="shared" si="147"/>
        <v>2021</v>
      </c>
      <c r="Y1306" s="23">
        <f t="shared" si="150"/>
        <v>2021</v>
      </c>
      <c r="Z1306" s="23" t="str">
        <f t="shared" si="146"/>
        <v>jun</v>
      </c>
      <c r="AA1306" s="23" t="str">
        <f t="shared" si="151"/>
        <v>maj</v>
      </c>
      <c r="AB1306" s="23" t="str">
        <f t="shared" si="148"/>
        <v>ti</v>
      </c>
      <c r="AC1306" s="23" t="str">
        <f t="shared" si="152"/>
        <v>fr</v>
      </c>
      <c r="AD1306" s="45"/>
      <c r="AE1306" s="45"/>
    </row>
    <row r="1307" spans="1:31" x14ac:dyDescent="0.25">
      <c r="A1307" s="45">
        <v>32889</v>
      </c>
      <c r="B1307" s="45"/>
      <c r="C1307" s="45">
        <v>11278</v>
      </c>
      <c r="D1307" s="52">
        <v>44362</v>
      </c>
      <c r="E1307" s="45">
        <v>1058727</v>
      </c>
      <c r="F1307" s="45">
        <v>3767</v>
      </c>
      <c r="G1307" s="45" t="s">
        <v>60</v>
      </c>
      <c r="H1307" s="34">
        <v>521452</v>
      </c>
      <c r="I1307" s="51">
        <v>10</v>
      </c>
      <c r="J1307" s="45">
        <v>-1</v>
      </c>
      <c r="K1307" s="45" t="s">
        <v>3051</v>
      </c>
      <c r="L1307" s="45">
        <v>77</v>
      </c>
      <c r="M1307" s="45">
        <v>63</v>
      </c>
      <c r="N1307" s="26">
        <v>-6</v>
      </c>
      <c r="O1307" s="52">
        <v>44337</v>
      </c>
      <c r="P1307" s="26">
        <v>2124</v>
      </c>
      <c r="Q1307" s="45" t="s">
        <v>3181</v>
      </c>
      <c r="R1307" s="45" t="s">
        <v>3051</v>
      </c>
      <c r="S1307" s="45" t="s">
        <v>88</v>
      </c>
      <c r="T1307" s="45"/>
      <c r="V1307" s="45"/>
      <c r="W1307" s="23" t="str">
        <f t="shared" si="149"/>
        <v>2121</v>
      </c>
      <c r="X1307" s="23">
        <f t="shared" si="147"/>
        <v>2021</v>
      </c>
      <c r="Y1307" s="23">
        <f t="shared" si="150"/>
        <v>2021</v>
      </c>
      <c r="Z1307" s="23" t="str">
        <f t="shared" si="146"/>
        <v>jun</v>
      </c>
      <c r="AA1307" s="23" t="str">
        <f t="shared" si="151"/>
        <v>maj</v>
      </c>
      <c r="AB1307" s="23" t="str">
        <f t="shared" si="148"/>
        <v>ti</v>
      </c>
      <c r="AC1307" s="23" t="str">
        <f t="shared" si="152"/>
        <v>fr</v>
      </c>
      <c r="AD1307" s="45"/>
      <c r="AE1307" s="45"/>
    </row>
    <row r="1308" spans="1:31" x14ac:dyDescent="0.25">
      <c r="A1308" s="45">
        <v>32890</v>
      </c>
      <c r="B1308" s="45"/>
      <c r="C1308" s="45">
        <v>11279</v>
      </c>
      <c r="D1308" s="52">
        <v>44362</v>
      </c>
      <c r="E1308" s="45">
        <v>1058727</v>
      </c>
      <c r="F1308" s="45">
        <v>3767</v>
      </c>
      <c r="G1308" s="45" t="s">
        <v>60</v>
      </c>
      <c r="H1308" s="34">
        <v>526852</v>
      </c>
      <c r="I1308" s="51">
        <v>20</v>
      </c>
      <c r="J1308" s="45">
        <v>2</v>
      </c>
      <c r="K1308" s="45" t="s">
        <v>3051</v>
      </c>
      <c r="L1308" s="45">
        <v>260</v>
      </c>
      <c r="M1308" s="45">
        <v>264</v>
      </c>
      <c r="N1308" s="26">
        <v>-4</v>
      </c>
      <c r="O1308" s="52">
        <v>44337</v>
      </c>
      <c r="P1308" s="26">
        <v>2124</v>
      </c>
      <c r="Q1308" s="45" t="s">
        <v>3181</v>
      </c>
      <c r="R1308" s="45" t="s">
        <v>3102</v>
      </c>
      <c r="S1308" s="45" t="s">
        <v>88</v>
      </c>
      <c r="T1308" s="45"/>
      <c r="V1308" s="45"/>
      <c r="W1308" s="23" t="str">
        <f t="shared" si="149"/>
        <v>2121</v>
      </c>
      <c r="X1308" s="23">
        <f t="shared" si="147"/>
        <v>2021</v>
      </c>
      <c r="Y1308" s="23">
        <f t="shared" si="150"/>
        <v>2021</v>
      </c>
      <c r="Z1308" s="23" t="str">
        <f t="shared" si="146"/>
        <v>jun</v>
      </c>
      <c r="AA1308" s="23" t="str">
        <f t="shared" si="151"/>
        <v>maj</v>
      </c>
      <c r="AB1308" s="23" t="str">
        <f t="shared" si="148"/>
        <v>ti</v>
      </c>
      <c r="AC1308" s="23" t="str">
        <f t="shared" si="152"/>
        <v>fr</v>
      </c>
      <c r="AD1308" s="45"/>
      <c r="AE1308" s="45"/>
    </row>
    <row r="1309" spans="1:31" x14ac:dyDescent="0.25">
      <c r="A1309" s="45">
        <v>32891</v>
      </c>
      <c r="B1309" s="45"/>
      <c r="C1309" s="45">
        <v>11281</v>
      </c>
      <c r="D1309" s="52">
        <v>44363</v>
      </c>
      <c r="E1309" s="45">
        <v>1062567</v>
      </c>
      <c r="F1309" s="45">
        <v>413160</v>
      </c>
      <c r="G1309" s="45" t="s">
        <v>60</v>
      </c>
      <c r="H1309" s="34">
        <v>547640</v>
      </c>
      <c r="I1309" s="51">
        <v>30</v>
      </c>
      <c r="J1309" s="45">
        <v>-5</v>
      </c>
      <c r="K1309" s="45" t="s">
        <v>3051</v>
      </c>
      <c r="L1309" s="45">
        <v>1510</v>
      </c>
      <c r="M1309" s="45">
        <v>1515</v>
      </c>
      <c r="N1309" s="26">
        <v>-4</v>
      </c>
      <c r="O1309" s="52">
        <v>44356</v>
      </c>
      <c r="P1309" s="26">
        <v>2124</v>
      </c>
      <c r="Q1309" s="45" t="s">
        <v>3874</v>
      </c>
      <c r="R1309" s="45" t="s">
        <v>3051</v>
      </c>
      <c r="S1309" s="45" t="s">
        <v>89</v>
      </c>
      <c r="T1309" s="45"/>
      <c r="V1309" s="45"/>
      <c r="W1309" s="23" t="str">
        <f t="shared" si="149"/>
        <v>2124</v>
      </c>
      <c r="X1309" s="23">
        <f t="shared" si="147"/>
        <v>2021</v>
      </c>
      <c r="Y1309" s="23">
        <f t="shared" si="150"/>
        <v>2021</v>
      </c>
      <c r="Z1309" s="23" t="str">
        <f t="shared" si="146"/>
        <v>jun</v>
      </c>
      <c r="AA1309" s="23" t="str">
        <f t="shared" si="151"/>
        <v>jun</v>
      </c>
      <c r="AB1309" s="23" t="str">
        <f t="shared" si="148"/>
        <v>on</v>
      </c>
      <c r="AC1309" s="23" t="str">
        <f t="shared" si="152"/>
        <v>on</v>
      </c>
      <c r="AD1309" s="45"/>
      <c r="AE1309" s="45"/>
    </row>
    <row r="1310" spans="1:31" x14ac:dyDescent="0.25">
      <c r="A1310" s="45">
        <v>32892</v>
      </c>
      <c r="B1310" s="45"/>
      <c r="C1310" s="45">
        <v>11284</v>
      </c>
      <c r="D1310" s="52">
        <v>44364</v>
      </c>
      <c r="E1310" s="45">
        <v>1063256</v>
      </c>
      <c r="F1310" s="45">
        <v>77403300</v>
      </c>
      <c r="G1310" s="45" t="s">
        <v>57</v>
      </c>
      <c r="H1310" s="34">
        <v>548200</v>
      </c>
      <c r="I1310" s="51">
        <v>10</v>
      </c>
      <c r="J1310" s="45">
        <v>-10</v>
      </c>
      <c r="K1310" s="45" t="s">
        <v>3051</v>
      </c>
      <c r="L1310" s="45">
        <v>255</v>
      </c>
      <c r="M1310" s="45">
        <v>255</v>
      </c>
      <c r="N1310" s="26">
        <v>0</v>
      </c>
      <c r="O1310" s="52">
        <v>44362</v>
      </c>
      <c r="P1310" s="26">
        <v>2124</v>
      </c>
      <c r="Q1310" s="45" t="s">
        <v>3110</v>
      </c>
      <c r="R1310" s="45" t="s">
        <v>3051</v>
      </c>
      <c r="S1310" s="45" t="s">
        <v>88</v>
      </c>
      <c r="T1310" s="45"/>
      <c r="V1310" s="45"/>
      <c r="W1310" s="23" t="str">
        <f t="shared" si="149"/>
        <v>2125</v>
      </c>
      <c r="X1310" s="23">
        <f t="shared" si="147"/>
        <v>2021</v>
      </c>
      <c r="Y1310" s="23">
        <f t="shared" si="150"/>
        <v>2021</v>
      </c>
      <c r="Z1310" s="23" t="str">
        <f t="shared" si="146"/>
        <v>jun</v>
      </c>
      <c r="AA1310" s="23" t="str">
        <f t="shared" si="151"/>
        <v>jun</v>
      </c>
      <c r="AB1310" s="23" t="str">
        <f t="shared" si="148"/>
        <v>to</v>
      </c>
      <c r="AC1310" s="23" t="str">
        <f t="shared" si="152"/>
        <v>ti</v>
      </c>
      <c r="AD1310" s="45"/>
      <c r="AE1310" s="45"/>
    </row>
    <row r="1311" spans="1:31" x14ac:dyDescent="0.25">
      <c r="A1311" s="45">
        <v>32893</v>
      </c>
      <c r="B1311" s="45"/>
      <c r="C1311" s="45">
        <v>11286</v>
      </c>
      <c r="D1311" s="52">
        <v>44364</v>
      </c>
      <c r="E1311" s="45">
        <v>1063449</v>
      </c>
      <c r="F1311" s="45">
        <v>66152310</v>
      </c>
      <c r="G1311" s="45" t="s">
        <v>57</v>
      </c>
      <c r="H1311" s="34">
        <v>5585</v>
      </c>
      <c r="I1311" s="51">
        <v>160</v>
      </c>
      <c r="J1311" s="45">
        <v>-10</v>
      </c>
      <c r="K1311" s="45" t="s">
        <v>3051</v>
      </c>
      <c r="L1311" s="45">
        <v>439</v>
      </c>
      <c r="M1311" s="45">
        <v>429</v>
      </c>
      <c r="N1311" s="26">
        <v>10</v>
      </c>
      <c r="O1311" s="52">
        <v>44363</v>
      </c>
      <c r="P1311" s="26">
        <v>2124</v>
      </c>
      <c r="Q1311" s="45" t="s">
        <v>3812</v>
      </c>
      <c r="R1311" s="45" t="s">
        <v>3102</v>
      </c>
      <c r="S1311" s="45" t="s">
        <v>88</v>
      </c>
      <c r="T1311" s="45"/>
      <c r="V1311" s="45"/>
      <c r="W1311" s="23" t="str">
        <f t="shared" si="149"/>
        <v>2125</v>
      </c>
      <c r="X1311" s="23">
        <f t="shared" si="147"/>
        <v>2021</v>
      </c>
      <c r="Y1311" s="23">
        <f t="shared" si="150"/>
        <v>2021</v>
      </c>
      <c r="Z1311" s="23" t="str">
        <f t="shared" si="146"/>
        <v>jun</v>
      </c>
      <c r="AA1311" s="23" t="str">
        <f t="shared" si="151"/>
        <v>jun</v>
      </c>
      <c r="AB1311" s="23" t="str">
        <f t="shared" si="148"/>
        <v>to</v>
      </c>
      <c r="AC1311" s="23" t="str">
        <f t="shared" si="152"/>
        <v>on</v>
      </c>
      <c r="AD1311" s="45"/>
      <c r="AE1311" s="45"/>
    </row>
    <row r="1312" spans="1:31" x14ac:dyDescent="0.25">
      <c r="A1312" s="45">
        <v>32894</v>
      </c>
      <c r="B1312" s="45"/>
      <c r="C1312" s="45">
        <v>11287</v>
      </c>
      <c r="D1312" s="52">
        <v>44364</v>
      </c>
      <c r="E1312" s="45">
        <v>1063096</v>
      </c>
      <c r="F1312" s="45">
        <v>3386</v>
      </c>
      <c r="G1312" s="45" t="s">
        <v>60</v>
      </c>
      <c r="H1312" s="34">
        <v>691013</v>
      </c>
      <c r="I1312" s="51">
        <v>80</v>
      </c>
      <c r="J1312" s="45">
        <v>-20</v>
      </c>
      <c r="K1312" s="45" t="s">
        <v>3102</v>
      </c>
      <c r="L1312" s="45">
        <v>2110</v>
      </c>
      <c r="M1312" s="45">
        <v>1595</v>
      </c>
      <c r="N1312" s="26">
        <v>515</v>
      </c>
      <c r="O1312" s="52">
        <v>44361</v>
      </c>
      <c r="P1312" s="26">
        <v>2124</v>
      </c>
      <c r="Q1312" s="45" t="s">
        <v>3809</v>
      </c>
      <c r="R1312" s="45" t="s">
        <v>3102</v>
      </c>
      <c r="S1312" s="45" t="s">
        <v>88</v>
      </c>
      <c r="T1312" s="45"/>
      <c r="V1312" s="45"/>
      <c r="W1312" s="23" t="str">
        <f t="shared" si="149"/>
        <v>2125</v>
      </c>
      <c r="X1312" s="23">
        <f t="shared" si="147"/>
        <v>2021</v>
      </c>
      <c r="Y1312" s="23">
        <f t="shared" si="150"/>
        <v>2021</v>
      </c>
      <c r="Z1312" s="23" t="str">
        <f t="shared" si="146"/>
        <v>jun</v>
      </c>
      <c r="AA1312" s="23" t="str">
        <f t="shared" si="151"/>
        <v>jun</v>
      </c>
      <c r="AB1312" s="23" t="str">
        <f t="shared" si="148"/>
        <v>to</v>
      </c>
      <c r="AC1312" s="23" t="str">
        <f t="shared" si="152"/>
        <v>ma</v>
      </c>
      <c r="AD1312" s="45"/>
      <c r="AE1312" s="45"/>
    </row>
    <row r="1313" spans="1:31" x14ac:dyDescent="0.25">
      <c r="A1313" s="45">
        <v>32895</v>
      </c>
      <c r="B1313" s="45"/>
      <c r="C1313" s="45">
        <v>11288</v>
      </c>
      <c r="D1313" s="52">
        <v>44364</v>
      </c>
      <c r="E1313" s="45">
        <v>1062053</v>
      </c>
      <c r="F1313" s="45">
        <v>86448209</v>
      </c>
      <c r="G1313" s="45" t="s">
        <v>57</v>
      </c>
      <c r="H1313" s="34">
        <v>4590</v>
      </c>
      <c r="I1313" s="51">
        <v>100</v>
      </c>
      <c r="J1313" s="45">
        <v>-5</v>
      </c>
      <c r="K1313" s="45" t="s">
        <v>3051</v>
      </c>
      <c r="L1313" s="45">
        <v>50</v>
      </c>
      <c r="M1313" s="45">
        <v>45</v>
      </c>
      <c r="N1313" s="26">
        <v>5</v>
      </c>
      <c r="O1313" s="52">
        <v>44351</v>
      </c>
      <c r="P1313" s="26">
        <v>2124</v>
      </c>
      <c r="Q1313" s="45" t="s">
        <v>3809</v>
      </c>
      <c r="R1313" s="45" t="s">
        <v>3102</v>
      </c>
      <c r="S1313" s="45" t="s">
        <v>89</v>
      </c>
      <c r="T1313" s="45"/>
      <c r="V1313" s="45"/>
      <c r="W1313" s="23" t="str">
        <f t="shared" si="149"/>
        <v>2123</v>
      </c>
      <c r="X1313" s="23">
        <f t="shared" si="147"/>
        <v>2021</v>
      </c>
      <c r="Y1313" s="23">
        <f t="shared" si="150"/>
        <v>2021</v>
      </c>
      <c r="Z1313" s="23" t="str">
        <f t="shared" si="146"/>
        <v>jun</v>
      </c>
      <c r="AA1313" s="23" t="str">
        <f t="shared" si="151"/>
        <v>jun</v>
      </c>
      <c r="AB1313" s="23" t="str">
        <f t="shared" si="148"/>
        <v>to</v>
      </c>
      <c r="AC1313" s="23" t="str">
        <f t="shared" si="152"/>
        <v>fr</v>
      </c>
      <c r="AD1313" s="45"/>
      <c r="AE1313" s="45"/>
    </row>
    <row r="1314" spans="1:31" x14ac:dyDescent="0.25">
      <c r="A1314" s="45">
        <v>32896</v>
      </c>
      <c r="B1314" s="45"/>
      <c r="C1314" s="45">
        <v>11291</v>
      </c>
      <c r="D1314" s="52">
        <v>44369</v>
      </c>
      <c r="E1314" s="45">
        <v>1063424</v>
      </c>
      <c r="F1314" s="45">
        <v>3370</v>
      </c>
      <c r="G1314" s="45" t="s">
        <v>60</v>
      </c>
      <c r="H1314" s="34">
        <v>53784</v>
      </c>
      <c r="I1314" s="51">
        <v>2</v>
      </c>
      <c r="J1314" s="45">
        <v>1</v>
      </c>
      <c r="K1314" s="45" t="s">
        <v>3102</v>
      </c>
      <c r="L1314" s="45">
        <v>75</v>
      </c>
      <c r="M1314" s="45">
        <v>75</v>
      </c>
      <c r="N1314" s="26">
        <v>0</v>
      </c>
      <c r="O1314" s="52">
        <v>44362</v>
      </c>
      <c r="P1314" s="26">
        <v>2125</v>
      </c>
      <c r="Q1314" s="45" t="s">
        <v>3322</v>
      </c>
      <c r="R1314" s="45" t="s">
        <v>3051</v>
      </c>
      <c r="S1314" s="45" t="s">
        <v>88</v>
      </c>
      <c r="T1314" s="45"/>
      <c r="V1314" s="45"/>
      <c r="W1314" s="23" t="str">
        <f t="shared" si="149"/>
        <v>2125</v>
      </c>
      <c r="X1314" s="23">
        <f t="shared" si="147"/>
        <v>2021</v>
      </c>
      <c r="Y1314" s="23">
        <f t="shared" si="150"/>
        <v>2021</v>
      </c>
      <c r="Z1314" s="23" t="str">
        <f t="shared" si="146"/>
        <v>jun</v>
      </c>
      <c r="AA1314" s="23" t="str">
        <f t="shared" si="151"/>
        <v>jun</v>
      </c>
      <c r="AB1314" s="23" t="str">
        <f t="shared" si="148"/>
        <v>ti</v>
      </c>
      <c r="AC1314" s="23" t="str">
        <f t="shared" si="152"/>
        <v>ti</v>
      </c>
      <c r="AD1314" s="45"/>
      <c r="AE1314" s="45"/>
    </row>
    <row r="1315" spans="1:31" x14ac:dyDescent="0.25">
      <c r="A1315" s="45">
        <v>32897</v>
      </c>
      <c r="B1315" s="45"/>
      <c r="C1315" s="45">
        <v>11293</v>
      </c>
      <c r="D1315" s="52">
        <v>44369</v>
      </c>
      <c r="E1315" s="45">
        <v>1062292</v>
      </c>
      <c r="F1315" s="45">
        <v>423333</v>
      </c>
      <c r="G1315" s="45" t="s">
        <v>57</v>
      </c>
      <c r="H1315" s="34">
        <v>29593</v>
      </c>
      <c r="I1315" s="51">
        <v>10</v>
      </c>
      <c r="J1315" s="45">
        <v>-9</v>
      </c>
      <c r="K1315" s="45" t="s">
        <v>3051</v>
      </c>
      <c r="L1315" s="45">
        <v>133</v>
      </c>
      <c r="M1315" s="45">
        <v>124</v>
      </c>
      <c r="N1315" s="26">
        <v>9</v>
      </c>
      <c r="O1315" s="52">
        <v>44355</v>
      </c>
      <c r="P1315" s="26">
        <v>2125</v>
      </c>
      <c r="Q1315" s="45" t="s">
        <v>3110</v>
      </c>
      <c r="R1315" s="45" t="s">
        <v>3102</v>
      </c>
      <c r="S1315" s="45" t="s">
        <v>88</v>
      </c>
      <c r="T1315" s="45"/>
      <c r="V1315" s="45"/>
      <c r="W1315" s="23" t="str">
        <f t="shared" si="149"/>
        <v>2124</v>
      </c>
      <c r="X1315" s="23">
        <f t="shared" si="147"/>
        <v>2021</v>
      </c>
      <c r="Y1315" s="23">
        <f t="shared" si="150"/>
        <v>2021</v>
      </c>
      <c r="Z1315" s="23" t="str">
        <f t="shared" si="146"/>
        <v>jun</v>
      </c>
      <c r="AA1315" s="23" t="str">
        <f t="shared" si="151"/>
        <v>jun</v>
      </c>
      <c r="AB1315" s="23" t="str">
        <f t="shared" si="148"/>
        <v>ti</v>
      </c>
      <c r="AC1315" s="23" t="str">
        <f t="shared" si="152"/>
        <v>ti</v>
      </c>
      <c r="AD1315" s="45"/>
      <c r="AE1315" s="45"/>
    </row>
    <row r="1316" spans="1:31" x14ac:dyDescent="0.25">
      <c r="A1316" s="45">
        <v>32898</v>
      </c>
      <c r="B1316" s="45"/>
      <c r="C1316" s="45">
        <v>11294</v>
      </c>
      <c r="D1316" s="52">
        <v>44369</v>
      </c>
      <c r="E1316" s="45">
        <v>1062292</v>
      </c>
      <c r="F1316" s="45">
        <v>423333</v>
      </c>
      <c r="G1316" s="45" t="s">
        <v>57</v>
      </c>
      <c r="H1316" s="34">
        <v>56756</v>
      </c>
      <c r="I1316" s="51">
        <v>2</v>
      </c>
      <c r="J1316" s="45">
        <v>-1</v>
      </c>
      <c r="K1316" s="45" t="s">
        <v>3102</v>
      </c>
      <c r="L1316" s="45">
        <v>152</v>
      </c>
      <c r="M1316" s="45">
        <v>151</v>
      </c>
      <c r="N1316" s="26">
        <v>1</v>
      </c>
      <c r="O1316" s="52">
        <v>44355</v>
      </c>
      <c r="P1316" s="26">
        <v>2125</v>
      </c>
      <c r="Q1316" s="45" t="s">
        <v>3110</v>
      </c>
      <c r="R1316" s="45" t="s">
        <v>3102</v>
      </c>
      <c r="S1316" s="45" t="s">
        <v>88</v>
      </c>
      <c r="T1316" s="45"/>
      <c r="V1316" s="45"/>
      <c r="W1316" s="23" t="str">
        <f t="shared" si="149"/>
        <v>2124</v>
      </c>
      <c r="X1316" s="23">
        <f t="shared" si="147"/>
        <v>2021</v>
      </c>
      <c r="Y1316" s="23">
        <f t="shared" si="150"/>
        <v>2021</v>
      </c>
      <c r="Z1316" s="23" t="str">
        <f t="shared" si="146"/>
        <v>jun</v>
      </c>
      <c r="AA1316" s="23" t="str">
        <f t="shared" si="151"/>
        <v>jun</v>
      </c>
      <c r="AB1316" s="23" t="str">
        <f t="shared" si="148"/>
        <v>ti</v>
      </c>
      <c r="AC1316" s="23" t="str">
        <f t="shared" si="152"/>
        <v>ti</v>
      </c>
      <c r="AD1316" s="45"/>
      <c r="AE1316" s="45"/>
    </row>
    <row r="1317" spans="1:31" x14ac:dyDescent="0.25">
      <c r="A1317" s="45">
        <v>32899</v>
      </c>
      <c r="B1317" s="45"/>
      <c r="C1317" s="45">
        <v>11299</v>
      </c>
      <c r="D1317" s="52">
        <v>44370</v>
      </c>
      <c r="E1317" s="45">
        <v>1064055</v>
      </c>
      <c r="F1317" s="45">
        <v>77403300</v>
      </c>
      <c r="G1317" s="45" t="s">
        <v>57</v>
      </c>
      <c r="H1317" s="34">
        <v>708869</v>
      </c>
      <c r="I1317" s="51">
        <v>120</v>
      </c>
      <c r="J1317" s="45">
        <v>-48</v>
      </c>
      <c r="K1317" s="45" t="s">
        <v>3051</v>
      </c>
      <c r="L1317" s="45">
        <v>408</v>
      </c>
      <c r="M1317" s="45">
        <v>360</v>
      </c>
      <c r="N1317" s="26">
        <v>48</v>
      </c>
      <c r="O1317" s="52">
        <v>44369</v>
      </c>
      <c r="P1317" s="26">
        <v>2125</v>
      </c>
      <c r="Q1317" s="45" t="s">
        <v>3108</v>
      </c>
      <c r="R1317" s="45" t="s">
        <v>3102</v>
      </c>
      <c r="S1317" s="45" t="s">
        <v>88</v>
      </c>
      <c r="T1317" s="45"/>
      <c r="V1317" s="45"/>
      <c r="W1317" s="23" t="str">
        <f t="shared" si="149"/>
        <v>2126</v>
      </c>
      <c r="X1317" s="23">
        <f t="shared" si="147"/>
        <v>2021</v>
      </c>
      <c r="Y1317" s="23">
        <f t="shared" si="150"/>
        <v>2021</v>
      </c>
      <c r="Z1317" s="23" t="str">
        <f t="shared" si="146"/>
        <v>jun</v>
      </c>
      <c r="AA1317" s="23" t="str">
        <f t="shared" si="151"/>
        <v>jun</v>
      </c>
      <c r="AB1317" s="23" t="str">
        <f t="shared" si="148"/>
        <v>on</v>
      </c>
      <c r="AC1317" s="23" t="str">
        <f t="shared" si="152"/>
        <v>ti</v>
      </c>
      <c r="AD1317" s="45"/>
      <c r="AE1317" s="45"/>
    </row>
    <row r="1318" spans="1:31" x14ac:dyDescent="0.25">
      <c r="A1318" s="45">
        <v>32900</v>
      </c>
      <c r="B1318" s="45"/>
      <c r="C1318" s="45">
        <v>11300</v>
      </c>
      <c r="D1318" s="52">
        <v>44370</v>
      </c>
      <c r="E1318" s="45">
        <v>1063584</v>
      </c>
      <c r="F1318" s="45">
        <v>3347</v>
      </c>
      <c r="G1318" s="45" t="s">
        <v>60</v>
      </c>
      <c r="H1318" s="34">
        <v>56012</v>
      </c>
      <c r="I1318" s="51">
        <v>14</v>
      </c>
      <c r="J1318" s="45">
        <v>-14</v>
      </c>
      <c r="K1318" s="45" t="s">
        <v>3051</v>
      </c>
      <c r="L1318" s="45">
        <v>44</v>
      </c>
      <c r="M1318" s="45">
        <v>45</v>
      </c>
      <c r="N1318" s="26">
        <v>-1</v>
      </c>
      <c r="O1318" s="52">
        <v>44363</v>
      </c>
      <c r="P1318" s="26">
        <v>2125</v>
      </c>
      <c r="Q1318" s="45" t="s">
        <v>3322</v>
      </c>
      <c r="R1318" s="45" t="s">
        <v>3051</v>
      </c>
      <c r="S1318" s="45" t="s">
        <v>88</v>
      </c>
      <c r="T1318" s="45"/>
      <c r="V1318" s="45"/>
      <c r="W1318" s="23" t="str">
        <f t="shared" si="149"/>
        <v>2125</v>
      </c>
      <c r="X1318" s="23">
        <f t="shared" si="147"/>
        <v>2021</v>
      </c>
      <c r="Y1318" s="23">
        <f t="shared" si="150"/>
        <v>2021</v>
      </c>
      <c r="Z1318" s="23" t="str">
        <f t="shared" si="146"/>
        <v>jun</v>
      </c>
      <c r="AA1318" s="23" t="str">
        <f t="shared" si="151"/>
        <v>jun</v>
      </c>
      <c r="AB1318" s="23" t="str">
        <f t="shared" si="148"/>
        <v>on</v>
      </c>
      <c r="AC1318" s="23" t="str">
        <f t="shared" si="152"/>
        <v>on</v>
      </c>
      <c r="AD1318" s="45"/>
      <c r="AE1318" s="45"/>
    </row>
    <row r="1319" spans="1:31" x14ac:dyDescent="0.25">
      <c r="A1319" s="45">
        <v>32901</v>
      </c>
      <c r="B1319" s="45"/>
      <c r="C1319" s="45">
        <v>11301</v>
      </c>
      <c r="D1319" s="52">
        <v>44370</v>
      </c>
      <c r="E1319" s="45">
        <v>1063881</v>
      </c>
      <c r="F1319" s="45">
        <v>501095</v>
      </c>
      <c r="G1319" s="45" t="s">
        <v>60</v>
      </c>
      <c r="H1319" s="34">
        <v>71253</v>
      </c>
      <c r="I1319" s="51">
        <v>10</v>
      </c>
      <c r="J1319" s="45">
        <v>-6</v>
      </c>
      <c r="K1319" s="45" t="s">
        <v>3102</v>
      </c>
      <c r="L1319" s="45">
        <v>560</v>
      </c>
      <c r="M1319" s="45">
        <v>554</v>
      </c>
      <c r="N1319" s="26">
        <v>6</v>
      </c>
      <c r="O1319" s="52">
        <v>44365</v>
      </c>
      <c r="P1319" s="26">
        <v>2125</v>
      </c>
      <c r="Q1319" s="45" t="s">
        <v>3716</v>
      </c>
      <c r="R1319" s="45" t="s">
        <v>3102</v>
      </c>
      <c r="S1319" s="45" t="s">
        <v>89</v>
      </c>
      <c r="T1319" s="45"/>
      <c r="V1319" s="45"/>
      <c r="W1319" s="23" t="str">
        <f t="shared" si="149"/>
        <v>2125</v>
      </c>
      <c r="X1319" s="23">
        <f t="shared" si="147"/>
        <v>2021</v>
      </c>
      <c r="Y1319" s="23">
        <f t="shared" si="150"/>
        <v>2021</v>
      </c>
      <c r="Z1319" s="23" t="str">
        <f t="shared" si="146"/>
        <v>jun</v>
      </c>
      <c r="AA1319" s="23" t="str">
        <f t="shared" si="151"/>
        <v>jun</v>
      </c>
      <c r="AB1319" s="23" t="str">
        <f t="shared" si="148"/>
        <v>on</v>
      </c>
      <c r="AC1319" s="23" t="str">
        <f t="shared" si="152"/>
        <v>fr</v>
      </c>
      <c r="AD1319" s="45"/>
      <c r="AE1319" s="45"/>
    </row>
    <row r="1320" spans="1:31" x14ac:dyDescent="0.25">
      <c r="A1320" s="45">
        <v>32902</v>
      </c>
      <c r="B1320" s="45"/>
      <c r="C1320" s="45">
        <v>11302</v>
      </c>
      <c r="D1320" s="52">
        <v>44370</v>
      </c>
      <c r="E1320" s="45">
        <v>1063618</v>
      </c>
      <c r="F1320" s="45">
        <v>400007</v>
      </c>
      <c r="G1320" s="45" t="s">
        <v>57</v>
      </c>
      <c r="H1320" s="34">
        <v>31999</v>
      </c>
      <c r="I1320" s="51">
        <v>20</v>
      </c>
      <c r="J1320" s="45">
        <v>-10</v>
      </c>
      <c r="K1320" s="45" t="s">
        <v>3051</v>
      </c>
      <c r="L1320" s="45">
        <v>187</v>
      </c>
      <c r="M1320" s="45">
        <v>187</v>
      </c>
      <c r="N1320" s="26">
        <v>0</v>
      </c>
      <c r="O1320" s="52">
        <v>44364</v>
      </c>
      <c r="P1320" s="26">
        <v>2125</v>
      </c>
      <c r="Q1320" s="45" t="s">
        <v>3108</v>
      </c>
      <c r="R1320" s="45" t="s">
        <v>3051</v>
      </c>
      <c r="S1320" s="45" t="s">
        <v>88</v>
      </c>
      <c r="T1320" s="45"/>
      <c r="V1320" s="45"/>
      <c r="W1320" s="23" t="str">
        <f t="shared" si="149"/>
        <v>2125</v>
      </c>
      <c r="X1320" s="23">
        <f t="shared" si="147"/>
        <v>2021</v>
      </c>
      <c r="Y1320" s="23">
        <f t="shared" si="150"/>
        <v>2021</v>
      </c>
      <c r="Z1320" s="23" t="str">
        <f t="shared" si="146"/>
        <v>jun</v>
      </c>
      <c r="AA1320" s="23" t="str">
        <f t="shared" si="151"/>
        <v>jun</v>
      </c>
      <c r="AB1320" s="23" t="str">
        <f t="shared" si="148"/>
        <v>on</v>
      </c>
      <c r="AC1320" s="23" t="str">
        <f t="shared" si="152"/>
        <v>to</v>
      </c>
      <c r="AD1320" s="45"/>
      <c r="AE1320" s="45"/>
    </row>
    <row r="1321" spans="1:31" x14ac:dyDescent="0.25">
      <c r="A1321" s="45">
        <v>32903</v>
      </c>
      <c r="B1321" s="45"/>
      <c r="C1321" s="45">
        <v>11303</v>
      </c>
      <c r="D1321" s="52">
        <v>44371</v>
      </c>
      <c r="E1321" s="45">
        <v>1062998</v>
      </c>
      <c r="F1321" s="45">
        <v>421138</v>
      </c>
      <c r="G1321" s="45" t="s">
        <v>60</v>
      </c>
      <c r="H1321" s="34">
        <v>526852</v>
      </c>
      <c r="I1321" s="51">
        <v>10</v>
      </c>
      <c r="J1321" s="45">
        <v>-1</v>
      </c>
      <c r="K1321" s="45" t="s">
        <v>3051</v>
      </c>
      <c r="L1321" s="45">
        <v>43</v>
      </c>
      <c r="M1321" s="45">
        <v>44</v>
      </c>
      <c r="N1321" s="26">
        <v>-1</v>
      </c>
      <c r="O1321" s="52">
        <v>44358</v>
      </c>
      <c r="P1321" s="26">
        <v>2125</v>
      </c>
      <c r="Q1321" s="45" t="s">
        <v>3846</v>
      </c>
      <c r="R1321" s="45" t="s">
        <v>3051</v>
      </c>
      <c r="S1321" s="45" t="s">
        <v>88</v>
      </c>
      <c r="T1321" s="45"/>
      <c r="V1321" s="45"/>
      <c r="W1321" s="23" t="str">
        <f t="shared" si="149"/>
        <v>2124</v>
      </c>
      <c r="X1321" s="23">
        <f t="shared" si="147"/>
        <v>2021</v>
      </c>
      <c r="Y1321" s="23">
        <f t="shared" si="150"/>
        <v>2021</v>
      </c>
      <c r="Z1321" s="23" t="str">
        <f t="shared" si="146"/>
        <v>jun</v>
      </c>
      <c r="AA1321" s="23" t="str">
        <f t="shared" si="151"/>
        <v>jun</v>
      </c>
      <c r="AB1321" s="23" t="str">
        <f t="shared" si="148"/>
        <v>to</v>
      </c>
      <c r="AC1321" s="23" t="str">
        <f t="shared" si="152"/>
        <v>fr</v>
      </c>
      <c r="AD1321" s="45"/>
      <c r="AE1321" s="45"/>
    </row>
    <row r="1322" spans="1:31" x14ac:dyDescent="0.25">
      <c r="A1322" s="45">
        <v>32904</v>
      </c>
      <c r="B1322" s="45"/>
      <c r="C1322" s="45">
        <v>11305</v>
      </c>
      <c r="D1322" s="52">
        <v>44371</v>
      </c>
      <c r="E1322" s="45">
        <v>1063883</v>
      </c>
      <c r="F1322" s="45">
        <v>600010</v>
      </c>
      <c r="G1322" s="45" t="s">
        <v>60</v>
      </c>
      <c r="H1322" s="34">
        <v>9354</v>
      </c>
      <c r="I1322" s="51">
        <v>2</v>
      </c>
      <c r="J1322" s="45">
        <v>-1</v>
      </c>
      <c r="K1322" s="45" t="s">
        <v>3102</v>
      </c>
      <c r="L1322" s="45">
        <v>157</v>
      </c>
      <c r="M1322" s="45">
        <v>157</v>
      </c>
      <c r="N1322" s="26">
        <v>0</v>
      </c>
      <c r="O1322" s="52">
        <v>44364</v>
      </c>
      <c r="P1322" s="26">
        <v>2125</v>
      </c>
      <c r="Q1322" s="45" t="s">
        <v>3850</v>
      </c>
      <c r="R1322" s="45" t="s">
        <v>3051</v>
      </c>
      <c r="S1322" s="45" t="s">
        <v>89</v>
      </c>
      <c r="T1322" s="45"/>
      <c r="V1322" s="45"/>
      <c r="W1322" s="23" t="str">
        <f t="shared" si="149"/>
        <v>2125</v>
      </c>
      <c r="X1322" s="23">
        <f t="shared" si="147"/>
        <v>2021</v>
      </c>
      <c r="Y1322" s="23">
        <f t="shared" si="150"/>
        <v>2021</v>
      </c>
      <c r="Z1322" s="23" t="str">
        <f t="shared" si="146"/>
        <v>jun</v>
      </c>
      <c r="AA1322" s="23" t="str">
        <f t="shared" si="151"/>
        <v>jun</v>
      </c>
      <c r="AB1322" s="23" t="str">
        <f t="shared" si="148"/>
        <v>to</v>
      </c>
      <c r="AC1322" s="23" t="str">
        <f t="shared" si="152"/>
        <v>to</v>
      </c>
      <c r="AD1322" s="45"/>
      <c r="AE1322" s="45"/>
    </row>
    <row r="1323" spans="1:31" x14ac:dyDescent="0.25">
      <c r="A1323" s="45">
        <v>32905</v>
      </c>
      <c r="B1323" s="45"/>
      <c r="C1323" s="45">
        <v>11306</v>
      </c>
      <c r="D1323" s="52">
        <v>44371</v>
      </c>
      <c r="E1323" s="45">
        <v>1059340</v>
      </c>
      <c r="F1323" s="45">
        <v>500898</v>
      </c>
      <c r="G1323" s="45" t="s">
        <v>60</v>
      </c>
      <c r="H1323" s="34">
        <v>41944</v>
      </c>
      <c r="I1323" s="51">
        <v>2</v>
      </c>
      <c r="J1323" s="45">
        <v>-1</v>
      </c>
      <c r="K1323" s="45" t="s">
        <v>3102</v>
      </c>
      <c r="L1323" s="45">
        <v>34</v>
      </c>
      <c r="M1323" s="45">
        <v>34</v>
      </c>
      <c r="N1323" s="26">
        <v>0</v>
      </c>
      <c r="O1323" s="52">
        <v>44330</v>
      </c>
      <c r="P1323" s="26">
        <v>2125</v>
      </c>
      <c r="Q1323" s="45" t="s">
        <v>3845</v>
      </c>
      <c r="R1323" s="45" t="s">
        <v>3051</v>
      </c>
      <c r="S1323" s="45" t="s">
        <v>88</v>
      </c>
      <c r="T1323" s="45"/>
      <c r="V1323" s="45"/>
      <c r="W1323" s="23" t="str">
        <f t="shared" si="149"/>
        <v>2120</v>
      </c>
      <c r="X1323" s="23">
        <f t="shared" si="147"/>
        <v>2021</v>
      </c>
      <c r="Y1323" s="23">
        <f t="shared" si="150"/>
        <v>2021</v>
      </c>
      <c r="Z1323" s="23" t="str">
        <f t="shared" si="146"/>
        <v>jun</v>
      </c>
      <c r="AA1323" s="23" t="str">
        <f t="shared" si="151"/>
        <v>maj</v>
      </c>
      <c r="AB1323" s="23" t="str">
        <f t="shared" si="148"/>
        <v>to</v>
      </c>
      <c r="AC1323" s="23" t="str">
        <f t="shared" si="152"/>
        <v>fr</v>
      </c>
      <c r="AD1323" s="45"/>
      <c r="AE1323" s="45"/>
    </row>
    <row r="1324" spans="1:31" x14ac:dyDescent="0.25">
      <c r="A1324" s="45">
        <v>32906</v>
      </c>
      <c r="B1324" s="45"/>
      <c r="C1324" s="45">
        <v>11307</v>
      </c>
      <c r="D1324" s="52">
        <v>44371</v>
      </c>
      <c r="E1324" s="45">
        <v>1059340</v>
      </c>
      <c r="F1324" s="45">
        <v>500898</v>
      </c>
      <c r="G1324" s="45" t="s">
        <v>60</v>
      </c>
      <c r="H1324" s="34">
        <v>41794</v>
      </c>
      <c r="I1324" s="51">
        <v>2</v>
      </c>
      <c r="J1324" s="45">
        <v>-1</v>
      </c>
      <c r="K1324" s="45" t="s">
        <v>3102</v>
      </c>
      <c r="L1324" s="45">
        <v>68</v>
      </c>
      <c r="M1324" s="45">
        <v>67</v>
      </c>
      <c r="N1324" s="26">
        <v>1</v>
      </c>
      <c r="O1324" s="52">
        <v>44330</v>
      </c>
      <c r="P1324" s="26">
        <v>2125</v>
      </c>
      <c r="Q1324" s="45" t="s">
        <v>3845</v>
      </c>
      <c r="R1324" s="45" t="s">
        <v>3102</v>
      </c>
      <c r="S1324" s="45" t="s">
        <v>88</v>
      </c>
      <c r="T1324" s="45"/>
      <c r="V1324" s="45"/>
      <c r="W1324" s="23" t="str">
        <f t="shared" si="149"/>
        <v>2120</v>
      </c>
      <c r="X1324" s="23">
        <f t="shared" si="147"/>
        <v>2021</v>
      </c>
      <c r="Y1324" s="23">
        <f t="shared" si="150"/>
        <v>2021</v>
      </c>
      <c r="Z1324" s="23" t="str">
        <f t="shared" si="146"/>
        <v>jun</v>
      </c>
      <c r="AA1324" s="23" t="str">
        <f t="shared" si="151"/>
        <v>maj</v>
      </c>
      <c r="AB1324" s="23" t="str">
        <f t="shared" si="148"/>
        <v>to</v>
      </c>
      <c r="AC1324" s="23" t="str">
        <f t="shared" si="152"/>
        <v>fr</v>
      </c>
      <c r="AD1324" s="45"/>
      <c r="AE1324" s="45"/>
    </row>
    <row r="1325" spans="1:31" x14ac:dyDescent="0.25">
      <c r="A1325" s="45">
        <v>32907</v>
      </c>
      <c r="B1325" s="45"/>
      <c r="C1325" s="45">
        <v>11308</v>
      </c>
      <c r="D1325" s="52">
        <v>44371</v>
      </c>
      <c r="E1325" s="45">
        <v>1059340</v>
      </c>
      <c r="F1325" s="45">
        <v>500898</v>
      </c>
      <c r="G1325" s="45" t="s">
        <v>60</v>
      </c>
      <c r="H1325" s="34">
        <v>53713</v>
      </c>
      <c r="I1325" s="51">
        <v>5</v>
      </c>
      <c r="J1325" s="45">
        <v>-5</v>
      </c>
      <c r="K1325" s="45" t="s">
        <v>3051</v>
      </c>
      <c r="L1325" s="45">
        <v>111</v>
      </c>
      <c r="M1325" s="45">
        <v>107</v>
      </c>
      <c r="N1325" s="26">
        <v>4</v>
      </c>
      <c r="O1325" s="52">
        <v>44330</v>
      </c>
      <c r="P1325" s="26">
        <v>2125</v>
      </c>
      <c r="Q1325" s="45" t="s">
        <v>3845</v>
      </c>
      <c r="R1325" s="45" t="s">
        <v>3102</v>
      </c>
      <c r="S1325" s="45" t="s">
        <v>88</v>
      </c>
      <c r="T1325" s="45"/>
      <c r="V1325" s="45"/>
      <c r="W1325" s="23" t="str">
        <f t="shared" si="149"/>
        <v>2120</v>
      </c>
      <c r="X1325" s="23">
        <f t="shared" si="147"/>
        <v>2021</v>
      </c>
      <c r="Y1325" s="23">
        <f t="shared" si="150"/>
        <v>2021</v>
      </c>
      <c r="Z1325" s="23" t="str">
        <f t="shared" si="146"/>
        <v>jun</v>
      </c>
      <c r="AA1325" s="23" t="str">
        <f t="shared" si="151"/>
        <v>maj</v>
      </c>
      <c r="AB1325" s="23" t="str">
        <f t="shared" si="148"/>
        <v>to</v>
      </c>
      <c r="AC1325" s="23" t="str">
        <f t="shared" si="152"/>
        <v>fr</v>
      </c>
      <c r="AD1325" s="45"/>
      <c r="AE1325" s="45"/>
    </row>
    <row r="1326" spans="1:31" x14ac:dyDescent="0.25">
      <c r="A1326" s="45">
        <v>32908</v>
      </c>
      <c r="B1326" s="45"/>
      <c r="C1326" s="45">
        <v>11309</v>
      </c>
      <c r="D1326" s="52">
        <v>44371</v>
      </c>
      <c r="E1326" s="45">
        <v>1063540</v>
      </c>
      <c r="F1326" s="45">
        <v>501192</v>
      </c>
      <c r="G1326" s="45" t="s">
        <v>60</v>
      </c>
      <c r="H1326" s="34">
        <v>10186</v>
      </c>
      <c r="I1326" s="51">
        <v>3</v>
      </c>
      <c r="J1326" s="45">
        <v>-1</v>
      </c>
      <c r="K1326" s="45" t="s">
        <v>3102</v>
      </c>
      <c r="L1326" s="45">
        <v>48</v>
      </c>
      <c r="M1326" s="45">
        <v>47</v>
      </c>
      <c r="N1326" s="26">
        <v>1</v>
      </c>
      <c r="O1326" s="52">
        <v>44363</v>
      </c>
      <c r="P1326" s="26">
        <v>2125</v>
      </c>
      <c r="Q1326" s="45" t="s">
        <v>3846</v>
      </c>
      <c r="R1326" s="45" t="s">
        <v>3102</v>
      </c>
      <c r="S1326" s="45" t="s">
        <v>89</v>
      </c>
      <c r="T1326" s="45"/>
      <c r="V1326" s="45"/>
      <c r="W1326" s="23" t="str">
        <f t="shared" si="149"/>
        <v>2125</v>
      </c>
      <c r="X1326" s="23">
        <f t="shared" si="147"/>
        <v>2021</v>
      </c>
      <c r="Y1326" s="23">
        <f t="shared" si="150"/>
        <v>2021</v>
      </c>
      <c r="Z1326" s="23" t="str">
        <f t="shared" si="146"/>
        <v>jun</v>
      </c>
      <c r="AA1326" s="23" t="str">
        <f t="shared" si="151"/>
        <v>jun</v>
      </c>
      <c r="AB1326" s="23" t="str">
        <f t="shared" si="148"/>
        <v>to</v>
      </c>
      <c r="AC1326" s="23" t="str">
        <f t="shared" si="152"/>
        <v>on</v>
      </c>
      <c r="AD1326" s="45"/>
      <c r="AE1326" s="45"/>
    </row>
    <row r="1327" spans="1:31" x14ac:dyDescent="0.25">
      <c r="A1327" s="45">
        <v>32909</v>
      </c>
      <c r="B1327" s="45"/>
      <c r="C1327" s="45">
        <v>11313</v>
      </c>
      <c r="D1327" s="52">
        <v>44375</v>
      </c>
      <c r="E1327" s="45">
        <v>1063971</v>
      </c>
      <c r="F1327" s="45">
        <v>421192</v>
      </c>
      <c r="G1327" s="45" t="s">
        <v>60</v>
      </c>
      <c r="H1327" s="34">
        <v>5524</v>
      </c>
      <c r="I1327" s="51">
        <v>100</v>
      </c>
      <c r="J1327" s="45">
        <v>20</v>
      </c>
      <c r="K1327" s="45" t="s">
        <v>3051</v>
      </c>
      <c r="L1327" s="45">
        <v>900</v>
      </c>
      <c r="M1327" s="45">
        <v>920</v>
      </c>
      <c r="N1327" s="26">
        <v>-20</v>
      </c>
      <c r="O1327" s="52">
        <v>44368</v>
      </c>
      <c r="P1327" s="26">
        <v>2126</v>
      </c>
      <c r="Q1327" s="45" t="s">
        <v>3809</v>
      </c>
      <c r="R1327" s="45" t="s">
        <v>3102</v>
      </c>
      <c r="S1327" s="45" t="s">
        <v>88</v>
      </c>
      <c r="T1327" s="45"/>
      <c r="V1327" s="45"/>
      <c r="W1327" s="23" t="str">
        <f t="shared" si="149"/>
        <v>2126</v>
      </c>
      <c r="X1327" s="23">
        <f t="shared" si="147"/>
        <v>2021</v>
      </c>
      <c r="Y1327" s="23">
        <f t="shared" si="150"/>
        <v>2021</v>
      </c>
      <c r="Z1327" s="23" t="str">
        <f t="shared" si="146"/>
        <v>jun</v>
      </c>
      <c r="AA1327" s="23" t="str">
        <f t="shared" si="151"/>
        <v>jun</v>
      </c>
      <c r="AB1327" s="23" t="str">
        <f t="shared" si="148"/>
        <v>ma</v>
      </c>
      <c r="AC1327" s="23" t="str">
        <f t="shared" si="152"/>
        <v>ma</v>
      </c>
      <c r="AD1327" s="45"/>
      <c r="AE1327" s="45"/>
    </row>
    <row r="1328" spans="1:31" x14ac:dyDescent="0.25">
      <c r="A1328" s="45">
        <v>32910</v>
      </c>
      <c r="B1328" s="45"/>
      <c r="C1328" s="45">
        <v>11315</v>
      </c>
      <c r="D1328" s="52">
        <v>44375</v>
      </c>
      <c r="E1328" s="45">
        <v>1061986</v>
      </c>
      <c r="F1328" s="45">
        <v>421854</v>
      </c>
      <c r="G1328" s="45" t="s">
        <v>60</v>
      </c>
      <c r="H1328" s="34" t="s">
        <v>3878</v>
      </c>
      <c r="I1328" s="51">
        <v>10</v>
      </c>
      <c r="J1328" s="45">
        <v>-10</v>
      </c>
      <c r="K1328" s="45" t="s">
        <v>3051</v>
      </c>
      <c r="L1328" s="45">
        <v>89</v>
      </c>
      <c r="M1328" s="45">
        <v>89</v>
      </c>
      <c r="N1328" s="26">
        <v>0</v>
      </c>
      <c r="O1328" s="52">
        <v>44351</v>
      </c>
      <c r="P1328" s="26">
        <v>2126</v>
      </c>
      <c r="Q1328" s="45" t="s">
        <v>3846</v>
      </c>
      <c r="R1328" s="45" t="s">
        <v>3051</v>
      </c>
      <c r="S1328" s="45" t="s">
        <v>88</v>
      </c>
      <c r="T1328" s="45"/>
      <c r="V1328" s="45"/>
      <c r="W1328" s="23" t="str">
        <f t="shared" si="149"/>
        <v>2123</v>
      </c>
      <c r="X1328" s="23">
        <f t="shared" si="147"/>
        <v>2021</v>
      </c>
      <c r="Y1328" s="23">
        <f t="shared" si="150"/>
        <v>2021</v>
      </c>
      <c r="Z1328" s="23" t="str">
        <f t="shared" si="146"/>
        <v>jun</v>
      </c>
      <c r="AA1328" s="23" t="str">
        <f t="shared" si="151"/>
        <v>jun</v>
      </c>
      <c r="AB1328" s="23" t="str">
        <f t="shared" si="148"/>
        <v>ma</v>
      </c>
      <c r="AC1328" s="23" t="str">
        <f t="shared" si="152"/>
        <v>fr</v>
      </c>
      <c r="AD1328" s="45"/>
      <c r="AE1328" s="45"/>
    </row>
    <row r="1329" spans="1:31" x14ac:dyDescent="0.25">
      <c r="A1329" s="45">
        <v>32911</v>
      </c>
      <c r="B1329" s="45"/>
      <c r="C1329" s="45">
        <v>11317</v>
      </c>
      <c r="D1329" s="52">
        <v>44375</v>
      </c>
      <c r="E1329" s="45">
        <v>1063491</v>
      </c>
      <c r="F1329" s="45">
        <v>421025</v>
      </c>
      <c r="G1329" s="45" t="s">
        <v>60</v>
      </c>
      <c r="H1329" s="34">
        <v>29355</v>
      </c>
      <c r="I1329" s="51">
        <v>100</v>
      </c>
      <c r="J1329" s="45">
        <v>-20</v>
      </c>
      <c r="K1329" s="45" t="s">
        <v>3051</v>
      </c>
      <c r="L1329" s="45">
        <v>54</v>
      </c>
      <c r="M1329" s="45">
        <v>74</v>
      </c>
      <c r="N1329" s="26">
        <v>20</v>
      </c>
      <c r="O1329" s="52">
        <v>44363</v>
      </c>
      <c r="P1329" s="26">
        <v>2126</v>
      </c>
      <c r="Q1329" s="45" t="s">
        <v>70</v>
      </c>
      <c r="R1329" s="45" t="s">
        <v>3102</v>
      </c>
      <c r="S1329" s="45" t="s">
        <v>88</v>
      </c>
      <c r="T1329" s="45"/>
      <c r="V1329" s="45"/>
      <c r="W1329" s="23" t="str">
        <f t="shared" si="149"/>
        <v>2125</v>
      </c>
      <c r="X1329" s="23">
        <f t="shared" si="147"/>
        <v>2021</v>
      </c>
      <c r="Y1329" s="23">
        <f t="shared" si="150"/>
        <v>2021</v>
      </c>
      <c r="Z1329" s="23" t="str">
        <f t="shared" si="146"/>
        <v>jun</v>
      </c>
      <c r="AA1329" s="23" t="str">
        <f t="shared" si="151"/>
        <v>jun</v>
      </c>
      <c r="AB1329" s="23" t="str">
        <f t="shared" si="148"/>
        <v>ma</v>
      </c>
      <c r="AC1329" s="23" t="str">
        <f t="shared" si="152"/>
        <v>on</v>
      </c>
      <c r="AD1329" s="45"/>
      <c r="AE1329" s="45"/>
    </row>
    <row r="1330" spans="1:31" x14ac:dyDescent="0.25">
      <c r="A1330" s="45">
        <v>32912</v>
      </c>
      <c r="B1330" s="45"/>
      <c r="C1330" s="45">
        <v>11318</v>
      </c>
      <c r="D1330" s="52">
        <v>44375</v>
      </c>
      <c r="E1330" s="45">
        <v>1063514</v>
      </c>
      <c r="F1330" s="45">
        <v>426015</v>
      </c>
      <c r="G1330" s="45" t="s">
        <v>60</v>
      </c>
      <c r="H1330" s="34">
        <v>5524</v>
      </c>
      <c r="I1330" s="51">
        <v>200</v>
      </c>
      <c r="J1330" s="45">
        <v>-40</v>
      </c>
      <c r="K1330" s="45" t="s">
        <v>3051</v>
      </c>
      <c r="L1330" s="45">
        <v>900</v>
      </c>
      <c r="M1330" s="45">
        <v>888</v>
      </c>
      <c r="N1330" s="26">
        <v>12</v>
      </c>
      <c r="O1330" s="52">
        <v>44363</v>
      </c>
      <c r="P1330" s="26">
        <v>2126</v>
      </c>
      <c r="Q1330" s="45" t="s">
        <v>3846</v>
      </c>
      <c r="R1330" s="45" t="s">
        <v>3051</v>
      </c>
      <c r="S1330" s="45" t="s">
        <v>88</v>
      </c>
      <c r="T1330" s="45"/>
      <c r="V1330" s="45"/>
      <c r="W1330" s="23" t="str">
        <f t="shared" si="149"/>
        <v>2125</v>
      </c>
      <c r="X1330" s="23">
        <f t="shared" si="147"/>
        <v>2021</v>
      </c>
      <c r="Y1330" s="23">
        <f t="shared" si="150"/>
        <v>2021</v>
      </c>
      <c r="Z1330" s="23" t="str">
        <f t="shared" si="146"/>
        <v>jun</v>
      </c>
      <c r="AA1330" s="23" t="str">
        <f t="shared" si="151"/>
        <v>jun</v>
      </c>
      <c r="AB1330" s="23" t="str">
        <f t="shared" si="148"/>
        <v>ma</v>
      </c>
      <c r="AC1330" s="23" t="str">
        <f t="shared" si="152"/>
        <v>on</v>
      </c>
      <c r="AD1330" s="45"/>
      <c r="AE1330" s="45"/>
    </row>
    <row r="1331" spans="1:31" x14ac:dyDescent="0.25">
      <c r="A1331" s="45">
        <v>32913</v>
      </c>
      <c r="B1331" s="45"/>
      <c r="C1331" s="45">
        <v>11321</v>
      </c>
      <c r="D1331" s="52">
        <v>44375</v>
      </c>
      <c r="E1331" s="45">
        <v>1064371</v>
      </c>
      <c r="F1331" s="45">
        <v>421230</v>
      </c>
      <c r="G1331" s="45" t="s">
        <v>60</v>
      </c>
      <c r="H1331" s="34">
        <v>93139</v>
      </c>
      <c r="I1331" s="51">
        <v>2</v>
      </c>
      <c r="J1331" s="45">
        <v>-1</v>
      </c>
      <c r="K1331" s="45" t="s">
        <v>3051</v>
      </c>
      <c r="L1331" s="45">
        <v>11</v>
      </c>
      <c r="M1331" s="45">
        <v>10</v>
      </c>
      <c r="N1331" s="26">
        <v>1</v>
      </c>
      <c r="O1331" s="52">
        <v>44371</v>
      </c>
      <c r="P1331" s="26">
        <v>2126</v>
      </c>
      <c r="Q1331" s="45" t="s">
        <v>3111</v>
      </c>
      <c r="R1331" s="45" t="s">
        <v>3102</v>
      </c>
      <c r="S1331" s="45" t="s">
        <v>89</v>
      </c>
      <c r="T1331" s="45"/>
      <c r="V1331" s="45"/>
      <c r="W1331" s="23" t="str">
        <f t="shared" si="149"/>
        <v>2126</v>
      </c>
      <c r="X1331" s="23">
        <f t="shared" si="147"/>
        <v>2021</v>
      </c>
      <c r="Y1331" s="23">
        <f t="shared" si="150"/>
        <v>2021</v>
      </c>
      <c r="Z1331" s="23" t="str">
        <f t="shared" si="146"/>
        <v>jun</v>
      </c>
      <c r="AA1331" s="23" t="str">
        <f t="shared" si="151"/>
        <v>jun</v>
      </c>
      <c r="AB1331" s="23" t="str">
        <f t="shared" si="148"/>
        <v>ma</v>
      </c>
      <c r="AC1331" s="23" t="str">
        <f t="shared" si="152"/>
        <v>to</v>
      </c>
      <c r="AD1331" s="45"/>
      <c r="AE1331" s="45"/>
    </row>
    <row r="1332" spans="1:31" x14ac:dyDescent="0.25">
      <c r="A1332" s="45">
        <v>32914</v>
      </c>
      <c r="B1332" s="45"/>
      <c r="C1332" s="45">
        <v>11322</v>
      </c>
      <c r="D1332" s="52">
        <v>44375</v>
      </c>
      <c r="E1332" s="45">
        <v>1063780</v>
      </c>
      <c r="F1332" s="45">
        <v>70153400</v>
      </c>
      <c r="G1332" s="45" t="s">
        <v>57</v>
      </c>
      <c r="H1332" s="34">
        <v>9348</v>
      </c>
      <c r="I1332" s="51">
        <v>2</v>
      </c>
      <c r="J1332" s="45">
        <v>-2</v>
      </c>
      <c r="K1332" s="45" t="s">
        <v>3051</v>
      </c>
      <c r="L1332" s="45">
        <v>2</v>
      </c>
      <c r="M1332" s="45">
        <v>0</v>
      </c>
      <c r="N1332" s="26">
        <v>2</v>
      </c>
      <c r="O1332" s="52">
        <v>44365</v>
      </c>
      <c r="P1332" s="26">
        <v>2126</v>
      </c>
      <c r="Q1332" s="45" t="s">
        <v>3845</v>
      </c>
      <c r="R1332" s="45" t="s">
        <v>3102</v>
      </c>
      <c r="S1332" s="45" t="s">
        <v>88</v>
      </c>
      <c r="T1332" s="45"/>
      <c r="V1332" s="45"/>
      <c r="W1332" s="23" t="str">
        <f t="shared" si="149"/>
        <v>2125</v>
      </c>
      <c r="X1332" s="23">
        <f t="shared" si="147"/>
        <v>2021</v>
      </c>
      <c r="Y1332" s="23">
        <f t="shared" si="150"/>
        <v>2021</v>
      </c>
      <c r="Z1332" s="23" t="str">
        <f t="shared" si="146"/>
        <v>jun</v>
      </c>
      <c r="AA1332" s="23" t="str">
        <f t="shared" si="151"/>
        <v>jun</v>
      </c>
      <c r="AB1332" s="23" t="str">
        <f t="shared" si="148"/>
        <v>ma</v>
      </c>
      <c r="AC1332" s="23" t="str">
        <f t="shared" si="152"/>
        <v>fr</v>
      </c>
      <c r="AD1332" s="45"/>
      <c r="AE1332" s="45"/>
    </row>
    <row r="1333" spans="1:31" x14ac:dyDescent="0.25">
      <c r="A1333" s="45">
        <v>32915</v>
      </c>
      <c r="B1333" s="45"/>
      <c r="C1333" s="45">
        <v>11325</v>
      </c>
      <c r="D1333" s="52">
        <v>44375</v>
      </c>
      <c r="E1333" s="45">
        <v>1063654</v>
      </c>
      <c r="F1333" s="45">
        <v>501257</v>
      </c>
      <c r="G1333" s="45" t="s">
        <v>57</v>
      </c>
      <c r="H1333" s="34">
        <v>56604</v>
      </c>
      <c r="I1333" s="51">
        <v>50</v>
      </c>
      <c r="J1333" s="45">
        <v>-45</v>
      </c>
      <c r="K1333" s="45" t="s">
        <v>3051</v>
      </c>
      <c r="L1333" s="45">
        <v>234</v>
      </c>
      <c r="M1333" s="45">
        <v>187</v>
      </c>
      <c r="N1333" s="26">
        <v>45</v>
      </c>
      <c r="O1333" s="52">
        <v>44363</v>
      </c>
      <c r="P1333" s="26">
        <v>2126</v>
      </c>
      <c r="Q1333" s="45" t="s">
        <v>3110</v>
      </c>
      <c r="R1333" s="45" t="s">
        <v>3102</v>
      </c>
      <c r="S1333" s="45" t="s">
        <v>88</v>
      </c>
      <c r="T1333" s="45"/>
      <c r="V1333" s="45"/>
      <c r="W1333" s="23" t="str">
        <f t="shared" si="149"/>
        <v>2125</v>
      </c>
      <c r="X1333" s="23">
        <f t="shared" si="147"/>
        <v>2021</v>
      </c>
      <c r="Y1333" s="23">
        <f t="shared" si="150"/>
        <v>2021</v>
      </c>
      <c r="Z1333" s="23" t="str">
        <f t="shared" si="146"/>
        <v>jun</v>
      </c>
      <c r="AA1333" s="23" t="str">
        <f t="shared" si="151"/>
        <v>jun</v>
      </c>
      <c r="AB1333" s="23" t="str">
        <f t="shared" si="148"/>
        <v>ma</v>
      </c>
      <c r="AC1333" s="23" t="str">
        <f t="shared" si="152"/>
        <v>on</v>
      </c>
      <c r="AD1333" s="45"/>
      <c r="AE1333" s="45"/>
    </row>
    <row r="1334" spans="1:31" x14ac:dyDescent="0.25">
      <c r="A1334" s="45">
        <v>32916</v>
      </c>
      <c r="B1334" s="45"/>
      <c r="C1334" s="45">
        <v>11326</v>
      </c>
      <c r="D1334" s="52">
        <v>44375</v>
      </c>
      <c r="E1334" s="45">
        <v>1061078</v>
      </c>
      <c r="F1334" s="45">
        <v>501257</v>
      </c>
      <c r="G1334" s="45" t="s">
        <v>57</v>
      </c>
      <c r="H1334" s="34">
        <v>56865</v>
      </c>
      <c r="I1334" s="51">
        <v>2</v>
      </c>
      <c r="J1334" s="45">
        <v>-1</v>
      </c>
      <c r="K1334" s="45" t="s">
        <v>3102</v>
      </c>
      <c r="L1334" s="45">
        <v>37</v>
      </c>
      <c r="M1334" s="45">
        <v>38</v>
      </c>
      <c r="N1334" s="26">
        <v>-1</v>
      </c>
      <c r="O1334" s="52">
        <v>44344</v>
      </c>
      <c r="P1334" s="26">
        <v>2126</v>
      </c>
      <c r="Q1334" s="45" t="s">
        <v>3845</v>
      </c>
      <c r="R1334" s="45" t="s">
        <v>3051</v>
      </c>
      <c r="S1334" s="45" t="s">
        <v>88</v>
      </c>
      <c r="T1334" s="45"/>
      <c r="V1334" s="45"/>
      <c r="W1334" s="23" t="str">
        <f t="shared" si="149"/>
        <v>2122</v>
      </c>
      <c r="X1334" s="23">
        <f t="shared" si="147"/>
        <v>2021</v>
      </c>
      <c r="Y1334" s="23">
        <f t="shared" si="150"/>
        <v>2021</v>
      </c>
      <c r="Z1334" s="23" t="str">
        <f t="shared" si="146"/>
        <v>jun</v>
      </c>
      <c r="AA1334" s="23" t="str">
        <f t="shared" si="151"/>
        <v>maj</v>
      </c>
      <c r="AB1334" s="23" t="str">
        <f t="shared" si="148"/>
        <v>ma</v>
      </c>
      <c r="AC1334" s="23" t="str">
        <f t="shared" si="152"/>
        <v>fr</v>
      </c>
      <c r="AD1334" s="45"/>
      <c r="AE1334" s="45"/>
    </row>
    <row r="1335" spans="1:31" x14ac:dyDescent="0.25">
      <c r="A1335" s="45">
        <v>32917</v>
      </c>
      <c r="B1335" s="45"/>
      <c r="C1335" s="45">
        <v>11327</v>
      </c>
      <c r="D1335" s="52">
        <v>44376</v>
      </c>
      <c r="E1335" s="45">
        <v>1060384</v>
      </c>
      <c r="F1335" s="45">
        <v>400012</v>
      </c>
      <c r="G1335" s="45" t="s">
        <v>60</v>
      </c>
      <c r="H1335" s="34">
        <v>6156</v>
      </c>
      <c r="I1335" s="51">
        <v>5</v>
      </c>
      <c r="J1335" s="45">
        <v>-2</v>
      </c>
      <c r="K1335" s="45" t="s">
        <v>3051</v>
      </c>
      <c r="L1335" s="45">
        <v>37</v>
      </c>
      <c r="M1335" s="45">
        <v>30</v>
      </c>
      <c r="N1335" s="26">
        <v>7</v>
      </c>
      <c r="O1335" s="52">
        <v>44355</v>
      </c>
      <c r="P1335" s="26">
        <v>2126</v>
      </c>
      <c r="Q1335" s="45" t="s">
        <v>3384</v>
      </c>
      <c r="R1335" s="45" t="s">
        <v>3102</v>
      </c>
      <c r="S1335" s="45" t="s">
        <v>88</v>
      </c>
      <c r="T1335" s="45"/>
      <c r="V1335" s="45"/>
      <c r="W1335" s="23" t="str">
        <f t="shared" si="149"/>
        <v>2124</v>
      </c>
      <c r="X1335" s="23">
        <f t="shared" si="147"/>
        <v>2021</v>
      </c>
      <c r="Y1335" s="23">
        <f t="shared" si="150"/>
        <v>2021</v>
      </c>
      <c r="Z1335" s="23" t="str">
        <f t="shared" si="146"/>
        <v>jun</v>
      </c>
      <c r="AA1335" s="23" t="str">
        <f t="shared" si="151"/>
        <v>jun</v>
      </c>
      <c r="AB1335" s="23" t="str">
        <f t="shared" si="148"/>
        <v>ti</v>
      </c>
      <c r="AC1335" s="23" t="str">
        <f t="shared" si="152"/>
        <v>ti</v>
      </c>
      <c r="AD1335" s="45"/>
      <c r="AE1335" s="45"/>
    </row>
    <row r="1336" spans="1:31" x14ac:dyDescent="0.25">
      <c r="A1336" s="45">
        <v>32918</v>
      </c>
      <c r="B1336" s="45"/>
      <c r="C1336" s="45">
        <v>11328</v>
      </c>
      <c r="D1336" s="52">
        <v>44376</v>
      </c>
      <c r="E1336" s="45">
        <v>1060384</v>
      </c>
      <c r="F1336" s="45">
        <v>400012</v>
      </c>
      <c r="G1336" s="45" t="s">
        <v>60</v>
      </c>
      <c r="H1336" s="34">
        <v>6154</v>
      </c>
      <c r="I1336" s="51">
        <v>6</v>
      </c>
      <c r="J1336" s="45">
        <v>2</v>
      </c>
      <c r="K1336" s="45" t="s">
        <v>3051</v>
      </c>
      <c r="L1336" s="45">
        <v>33</v>
      </c>
      <c r="M1336" s="45">
        <v>35</v>
      </c>
      <c r="N1336" s="26">
        <v>-2</v>
      </c>
      <c r="O1336" s="52">
        <v>44355</v>
      </c>
      <c r="P1336" s="26">
        <v>2126</v>
      </c>
      <c r="Q1336" s="45" t="s">
        <v>3384</v>
      </c>
      <c r="R1336" s="45" t="s">
        <v>3102</v>
      </c>
      <c r="S1336" s="45" t="s">
        <v>88</v>
      </c>
      <c r="T1336" s="45"/>
      <c r="V1336" s="45"/>
      <c r="W1336" s="23" t="str">
        <f t="shared" si="149"/>
        <v>2124</v>
      </c>
      <c r="X1336" s="23">
        <f t="shared" si="147"/>
        <v>2021</v>
      </c>
      <c r="Y1336" s="23">
        <f t="shared" si="150"/>
        <v>2021</v>
      </c>
      <c r="Z1336" s="23" t="str">
        <f t="shared" si="146"/>
        <v>jun</v>
      </c>
      <c r="AA1336" s="23" t="str">
        <f t="shared" si="151"/>
        <v>jun</v>
      </c>
      <c r="AB1336" s="23" t="str">
        <f t="shared" si="148"/>
        <v>ti</v>
      </c>
      <c r="AC1336" s="23" t="str">
        <f t="shared" si="152"/>
        <v>ti</v>
      </c>
      <c r="AD1336" s="45"/>
      <c r="AE1336" s="45"/>
    </row>
    <row r="1337" spans="1:31" x14ac:dyDescent="0.25">
      <c r="A1337" s="45">
        <v>32919</v>
      </c>
      <c r="B1337" s="45"/>
      <c r="C1337" s="45">
        <v>11329</v>
      </c>
      <c r="D1337" s="52">
        <v>44376</v>
      </c>
      <c r="E1337" s="45">
        <v>1060384</v>
      </c>
      <c r="F1337" s="45">
        <v>400012</v>
      </c>
      <c r="G1337" s="45" t="s">
        <v>60</v>
      </c>
      <c r="H1337" s="34">
        <v>9929372</v>
      </c>
      <c r="I1337" s="51">
        <v>50</v>
      </c>
      <c r="J1337" s="45">
        <v>-1</v>
      </c>
      <c r="K1337" s="45" t="s">
        <v>3051</v>
      </c>
      <c r="L1337" s="45">
        <v>0</v>
      </c>
      <c r="M1337" s="45">
        <v>0</v>
      </c>
      <c r="N1337" s="26">
        <v>0</v>
      </c>
      <c r="O1337" s="52">
        <v>44358</v>
      </c>
      <c r="P1337" s="26">
        <v>2126</v>
      </c>
      <c r="Q1337" s="45" t="s">
        <v>3110</v>
      </c>
      <c r="R1337" s="45" t="s">
        <v>3051</v>
      </c>
      <c r="S1337" s="45" t="s">
        <v>88</v>
      </c>
      <c r="T1337" s="45"/>
      <c r="V1337" s="45"/>
      <c r="W1337" s="23" t="str">
        <f t="shared" si="149"/>
        <v>2124</v>
      </c>
      <c r="X1337" s="23">
        <f t="shared" si="147"/>
        <v>2021</v>
      </c>
      <c r="Y1337" s="23">
        <f t="shared" si="150"/>
        <v>2021</v>
      </c>
      <c r="Z1337" s="23" t="str">
        <f t="shared" si="146"/>
        <v>jun</v>
      </c>
      <c r="AA1337" s="23" t="str">
        <f t="shared" si="151"/>
        <v>jun</v>
      </c>
      <c r="AB1337" s="23" t="str">
        <f t="shared" si="148"/>
        <v>ti</v>
      </c>
      <c r="AC1337" s="23" t="str">
        <f t="shared" si="152"/>
        <v>fr</v>
      </c>
      <c r="AD1337" s="45"/>
      <c r="AE1337" s="45"/>
    </row>
    <row r="1338" spans="1:31" x14ac:dyDescent="0.25">
      <c r="A1338" s="45">
        <v>32920</v>
      </c>
      <c r="B1338" s="45"/>
      <c r="C1338" s="45">
        <v>11331</v>
      </c>
      <c r="D1338" s="52">
        <v>44376</v>
      </c>
      <c r="E1338" s="45">
        <v>1064531</v>
      </c>
      <c r="F1338" s="45">
        <v>501193</v>
      </c>
      <c r="G1338" s="45" t="s">
        <v>60</v>
      </c>
      <c r="H1338" s="34">
        <v>29662</v>
      </c>
      <c r="I1338" s="51">
        <v>2</v>
      </c>
      <c r="J1338" s="45">
        <v>-1</v>
      </c>
      <c r="K1338" s="45" t="s">
        <v>3102</v>
      </c>
      <c r="L1338" s="45">
        <v>89</v>
      </c>
      <c r="M1338" s="45">
        <v>95</v>
      </c>
      <c r="N1338" s="26">
        <v>-6</v>
      </c>
      <c r="O1338" s="52">
        <v>44371</v>
      </c>
      <c r="P1338" s="26">
        <v>2126</v>
      </c>
      <c r="Q1338" s="45" t="s">
        <v>3106</v>
      </c>
      <c r="R1338" s="45" t="s">
        <v>3051</v>
      </c>
      <c r="S1338" s="45" t="s">
        <v>89</v>
      </c>
      <c r="T1338" s="45"/>
      <c r="V1338" s="45"/>
      <c r="W1338" s="23" t="str">
        <f t="shared" si="149"/>
        <v>2126</v>
      </c>
      <c r="X1338" s="23">
        <f t="shared" si="147"/>
        <v>2021</v>
      </c>
      <c r="Y1338" s="23">
        <f t="shared" si="150"/>
        <v>2021</v>
      </c>
      <c r="Z1338" s="23" t="str">
        <f t="shared" si="146"/>
        <v>jun</v>
      </c>
      <c r="AA1338" s="23" t="str">
        <f t="shared" si="151"/>
        <v>jun</v>
      </c>
      <c r="AB1338" s="23" t="str">
        <f t="shared" si="148"/>
        <v>ti</v>
      </c>
      <c r="AC1338" s="23" t="str">
        <f t="shared" si="152"/>
        <v>to</v>
      </c>
      <c r="AD1338" s="45"/>
      <c r="AE1338" s="45"/>
    </row>
    <row r="1339" spans="1:31" x14ac:dyDescent="0.25">
      <c r="A1339" s="45">
        <v>32921</v>
      </c>
      <c r="B1339" s="45"/>
      <c r="C1339" s="45">
        <v>11333</v>
      </c>
      <c r="D1339" s="52">
        <v>44376</v>
      </c>
      <c r="E1339" s="45">
        <v>1063727</v>
      </c>
      <c r="F1339" s="45">
        <v>418155</v>
      </c>
      <c r="G1339" s="45" t="s">
        <v>57</v>
      </c>
      <c r="H1339" s="34">
        <v>405199</v>
      </c>
      <c r="I1339" s="51">
        <v>80</v>
      </c>
      <c r="J1339" s="45">
        <v>-40</v>
      </c>
      <c r="K1339" s="45" t="s">
        <v>3051</v>
      </c>
      <c r="L1339" s="45">
        <v>242</v>
      </c>
      <c r="M1339" s="45">
        <v>252</v>
      </c>
      <c r="N1339" s="26">
        <v>-10</v>
      </c>
      <c r="O1339" s="52">
        <v>44364</v>
      </c>
      <c r="P1339" s="26">
        <v>2126</v>
      </c>
      <c r="Q1339" s="45" t="s">
        <v>3104</v>
      </c>
      <c r="R1339" s="45" t="s">
        <v>3051</v>
      </c>
      <c r="S1339" s="45" t="s">
        <v>88</v>
      </c>
      <c r="T1339" s="45"/>
      <c r="V1339" s="45"/>
      <c r="W1339" s="23" t="str">
        <f t="shared" si="149"/>
        <v>2125</v>
      </c>
      <c r="X1339" s="23">
        <f t="shared" si="147"/>
        <v>2021</v>
      </c>
      <c r="Y1339" s="23">
        <f t="shared" si="150"/>
        <v>2021</v>
      </c>
      <c r="Z1339" s="23" t="str">
        <f t="shared" ref="Z1339:Z1402" si="153">TEXT(D1339,"MMM")</f>
        <v>jun</v>
      </c>
      <c r="AA1339" s="23" t="str">
        <f t="shared" si="151"/>
        <v>jun</v>
      </c>
      <c r="AB1339" s="23" t="str">
        <f t="shared" si="148"/>
        <v>ti</v>
      </c>
      <c r="AC1339" s="23" t="str">
        <f t="shared" si="152"/>
        <v>to</v>
      </c>
      <c r="AD1339" s="45"/>
      <c r="AE1339" s="45"/>
    </row>
    <row r="1340" spans="1:31" x14ac:dyDescent="0.25">
      <c r="A1340" s="45">
        <v>32922</v>
      </c>
      <c r="B1340" s="45"/>
      <c r="C1340" s="45">
        <v>11334</v>
      </c>
      <c r="D1340" s="52">
        <v>44376</v>
      </c>
      <c r="E1340" s="45">
        <v>1063315</v>
      </c>
      <c r="F1340" s="45">
        <v>407005</v>
      </c>
      <c r="G1340" s="45" t="s">
        <v>57</v>
      </c>
      <c r="H1340" s="34">
        <v>40514</v>
      </c>
      <c r="I1340" s="51">
        <v>110</v>
      </c>
      <c r="J1340" s="45">
        <v>-10</v>
      </c>
      <c r="K1340" s="45" t="s">
        <v>3051</v>
      </c>
      <c r="L1340" s="45">
        <v>757</v>
      </c>
      <c r="M1340" s="45">
        <v>727</v>
      </c>
      <c r="N1340" s="26">
        <v>30</v>
      </c>
      <c r="O1340" s="52">
        <v>44363</v>
      </c>
      <c r="P1340" s="26">
        <v>2126</v>
      </c>
      <c r="Q1340" s="45" t="s">
        <v>3161</v>
      </c>
      <c r="R1340" s="45" t="s">
        <v>3102</v>
      </c>
      <c r="S1340" s="45" t="s">
        <v>88</v>
      </c>
      <c r="T1340" s="45"/>
      <c r="V1340" s="45"/>
      <c r="W1340" s="23" t="str">
        <f t="shared" si="149"/>
        <v>2125</v>
      </c>
      <c r="X1340" s="23">
        <f t="shared" ref="X1340:X1403" si="154">YEAR(D1340)</f>
        <v>2021</v>
      </c>
      <c r="Y1340" s="23">
        <f t="shared" si="150"/>
        <v>2021</v>
      </c>
      <c r="Z1340" s="23" t="str">
        <f t="shared" si="153"/>
        <v>jun</v>
      </c>
      <c r="AA1340" s="23" t="str">
        <f t="shared" si="151"/>
        <v>jun</v>
      </c>
      <c r="AB1340" s="23" t="str">
        <f t="shared" ref="AB1340:AB1403" si="155">TEXT(D1340,"DDD")</f>
        <v>ti</v>
      </c>
      <c r="AC1340" s="23" t="str">
        <f t="shared" si="152"/>
        <v>on</v>
      </c>
      <c r="AD1340" s="45"/>
      <c r="AE1340" s="45"/>
    </row>
    <row r="1341" spans="1:31" x14ac:dyDescent="0.25">
      <c r="A1341" s="45">
        <v>32923</v>
      </c>
      <c r="B1341" s="45"/>
      <c r="C1341" s="45">
        <v>11335</v>
      </c>
      <c r="D1341" s="52">
        <v>44376</v>
      </c>
      <c r="E1341" s="45">
        <v>1063315</v>
      </c>
      <c r="F1341" s="45">
        <v>407005</v>
      </c>
      <c r="G1341" s="45" t="s">
        <v>57</v>
      </c>
      <c r="H1341" s="34">
        <v>53703</v>
      </c>
      <c r="I1341" s="51">
        <v>30</v>
      </c>
      <c r="J1341" s="45">
        <v>-15</v>
      </c>
      <c r="K1341" s="45" t="s">
        <v>3051</v>
      </c>
      <c r="L1341" s="45">
        <v>217</v>
      </c>
      <c r="M1341" s="45">
        <v>202</v>
      </c>
      <c r="N1341" s="26">
        <v>15</v>
      </c>
      <c r="O1341" s="52">
        <v>44363</v>
      </c>
      <c r="P1341" s="26">
        <v>2126</v>
      </c>
      <c r="Q1341" s="45" t="s">
        <v>3161</v>
      </c>
      <c r="R1341" s="45" t="s">
        <v>3102</v>
      </c>
      <c r="S1341" s="45" t="s">
        <v>88</v>
      </c>
      <c r="T1341" s="45"/>
      <c r="V1341" s="45"/>
      <c r="W1341" s="23" t="str">
        <f t="shared" si="149"/>
        <v>2125</v>
      </c>
      <c r="X1341" s="23">
        <f t="shared" si="154"/>
        <v>2021</v>
      </c>
      <c r="Y1341" s="23">
        <f t="shared" si="150"/>
        <v>2021</v>
      </c>
      <c r="Z1341" s="23" t="str">
        <f t="shared" si="153"/>
        <v>jun</v>
      </c>
      <c r="AA1341" s="23" t="str">
        <f t="shared" si="151"/>
        <v>jun</v>
      </c>
      <c r="AB1341" s="23" t="str">
        <f t="shared" si="155"/>
        <v>ti</v>
      </c>
      <c r="AC1341" s="23" t="str">
        <f t="shared" si="152"/>
        <v>on</v>
      </c>
      <c r="AD1341" s="45"/>
      <c r="AE1341" s="45"/>
    </row>
    <row r="1342" spans="1:31" x14ac:dyDescent="0.25">
      <c r="A1342" s="45">
        <v>32924</v>
      </c>
      <c r="B1342" s="45"/>
      <c r="C1342" s="45">
        <v>11336</v>
      </c>
      <c r="D1342" s="52">
        <v>44376</v>
      </c>
      <c r="E1342" s="45">
        <v>1063315</v>
      </c>
      <c r="F1342" s="45">
        <v>407005</v>
      </c>
      <c r="G1342" s="45" t="s">
        <v>57</v>
      </c>
      <c r="H1342" s="34">
        <v>70603</v>
      </c>
      <c r="I1342" s="51">
        <v>96</v>
      </c>
      <c r="J1342" s="45">
        <v>-16</v>
      </c>
      <c r="K1342" s="45" t="s">
        <v>3051</v>
      </c>
      <c r="L1342" s="45">
        <v>342</v>
      </c>
      <c r="M1342" s="45">
        <v>342</v>
      </c>
      <c r="N1342" s="26">
        <v>0</v>
      </c>
      <c r="O1342" s="52">
        <v>44363</v>
      </c>
      <c r="P1342" s="26">
        <v>2126</v>
      </c>
      <c r="Q1342" s="45" t="s">
        <v>3879</v>
      </c>
      <c r="R1342" s="45" t="s">
        <v>3051</v>
      </c>
      <c r="S1342" s="45" t="s">
        <v>88</v>
      </c>
      <c r="T1342" s="45"/>
      <c r="V1342" s="45"/>
      <c r="W1342" s="23" t="str">
        <f t="shared" si="149"/>
        <v>2125</v>
      </c>
      <c r="X1342" s="23">
        <f t="shared" si="154"/>
        <v>2021</v>
      </c>
      <c r="Y1342" s="23">
        <f t="shared" si="150"/>
        <v>2021</v>
      </c>
      <c r="Z1342" s="23" t="str">
        <f t="shared" si="153"/>
        <v>jun</v>
      </c>
      <c r="AA1342" s="23" t="str">
        <f t="shared" si="151"/>
        <v>jun</v>
      </c>
      <c r="AB1342" s="23" t="str">
        <f t="shared" si="155"/>
        <v>ti</v>
      </c>
      <c r="AC1342" s="23" t="str">
        <f t="shared" si="152"/>
        <v>on</v>
      </c>
      <c r="AD1342" s="45"/>
      <c r="AE1342" s="45"/>
    </row>
    <row r="1343" spans="1:31" x14ac:dyDescent="0.25">
      <c r="A1343" s="45">
        <v>32925</v>
      </c>
      <c r="B1343" s="45"/>
      <c r="C1343" s="45">
        <v>11337</v>
      </c>
      <c r="D1343" s="52">
        <v>44377</v>
      </c>
      <c r="E1343" s="45">
        <v>1054203</v>
      </c>
      <c r="F1343" s="45">
        <v>407611</v>
      </c>
      <c r="G1343" s="45" t="s">
        <v>57</v>
      </c>
      <c r="H1343" s="34">
        <v>5551303</v>
      </c>
      <c r="I1343" s="51">
        <v>200</v>
      </c>
      <c r="J1343" s="45">
        <v>-10</v>
      </c>
      <c r="K1343" s="45" t="s">
        <v>3051</v>
      </c>
      <c r="L1343" s="45">
        <v>174</v>
      </c>
      <c r="M1343" s="45">
        <v>184</v>
      </c>
      <c r="N1343" s="26">
        <v>-10</v>
      </c>
      <c r="O1343" s="52">
        <v>44308</v>
      </c>
      <c r="P1343" s="26">
        <v>2126</v>
      </c>
      <c r="Q1343" s="45" t="s">
        <v>3737</v>
      </c>
      <c r="R1343" s="45" t="s">
        <v>3051</v>
      </c>
      <c r="S1343" s="45" t="s">
        <v>88</v>
      </c>
      <c r="T1343" s="45"/>
      <c r="V1343" s="45" t="s">
        <v>3687</v>
      </c>
      <c r="W1343" s="23" t="str">
        <f t="shared" si="149"/>
        <v>2117</v>
      </c>
      <c r="X1343" s="23">
        <f t="shared" si="154"/>
        <v>2021</v>
      </c>
      <c r="Y1343" s="23">
        <f t="shared" si="150"/>
        <v>2021</v>
      </c>
      <c r="Z1343" s="23" t="str">
        <f t="shared" si="153"/>
        <v>jun</v>
      </c>
      <c r="AA1343" s="23" t="str">
        <f t="shared" si="151"/>
        <v>apr</v>
      </c>
      <c r="AB1343" s="23" t="str">
        <f t="shared" si="155"/>
        <v>on</v>
      </c>
      <c r="AC1343" s="23" t="str">
        <f t="shared" si="152"/>
        <v>to</v>
      </c>
      <c r="AD1343" s="45"/>
      <c r="AE1343" s="45"/>
    </row>
    <row r="1344" spans="1:31" x14ac:dyDescent="0.25">
      <c r="A1344" s="45">
        <v>32926</v>
      </c>
      <c r="B1344" s="45"/>
      <c r="C1344" s="45">
        <v>11339</v>
      </c>
      <c r="D1344" s="52">
        <v>44377</v>
      </c>
      <c r="E1344" s="45">
        <v>1062667</v>
      </c>
      <c r="F1344" s="45">
        <v>400007</v>
      </c>
      <c r="G1344" s="45" t="s">
        <v>57</v>
      </c>
      <c r="H1344" s="34">
        <v>29393</v>
      </c>
      <c r="I1344" s="51">
        <v>5</v>
      </c>
      <c r="J1344" s="45">
        <v>-5</v>
      </c>
      <c r="K1344" s="45" t="s">
        <v>3051</v>
      </c>
      <c r="L1344" s="45">
        <v>111</v>
      </c>
      <c r="M1344" s="45">
        <v>111</v>
      </c>
      <c r="N1344" s="26">
        <v>0</v>
      </c>
      <c r="O1344" s="52">
        <v>44357</v>
      </c>
      <c r="P1344" s="26">
        <v>2126</v>
      </c>
      <c r="Q1344" s="45" t="s">
        <v>3108</v>
      </c>
      <c r="R1344" s="45" t="s">
        <v>3051</v>
      </c>
      <c r="S1344" s="45" t="s">
        <v>88</v>
      </c>
      <c r="T1344" s="45"/>
      <c r="V1344" s="45"/>
      <c r="W1344" s="23" t="str">
        <f t="shared" si="149"/>
        <v>2124</v>
      </c>
      <c r="X1344" s="23">
        <f t="shared" si="154"/>
        <v>2021</v>
      </c>
      <c r="Y1344" s="23">
        <f t="shared" si="150"/>
        <v>2021</v>
      </c>
      <c r="Z1344" s="23" t="str">
        <f t="shared" si="153"/>
        <v>jun</v>
      </c>
      <c r="AA1344" s="23" t="str">
        <f t="shared" si="151"/>
        <v>jun</v>
      </c>
      <c r="AB1344" s="23" t="str">
        <f t="shared" si="155"/>
        <v>on</v>
      </c>
      <c r="AC1344" s="23" t="str">
        <f t="shared" si="152"/>
        <v>to</v>
      </c>
      <c r="AD1344" s="45"/>
      <c r="AE1344" s="45"/>
    </row>
    <row r="1345" spans="1:31" x14ac:dyDescent="0.25">
      <c r="A1345" s="45">
        <v>32927</v>
      </c>
      <c r="B1345" s="45"/>
      <c r="C1345" s="45">
        <v>11341</v>
      </c>
      <c r="D1345" s="52">
        <v>44377</v>
      </c>
      <c r="E1345" s="45">
        <v>1064057</v>
      </c>
      <c r="F1345" s="45">
        <v>36955000</v>
      </c>
      <c r="G1345" s="45" t="s">
        <v>60</v>
      </c>
      <c r="H1345" s="34" t="s">
        <v>150</v>
      </c>
      <c r="I1345" s="51">
        <v>400</v>
      </c>
      <c r="J1345" s="45">
        <v>-10</v>
      </c>
      <c r="K1345" s="45" t="s">
        <v>3051</v>
      </c>
      <c r="L1345" s="45">
        <v>256</v>
      </c>
      <c r="M1345" s="45">
        <v>248</v>
      </c>
      <c r="N1345" s="26">
        <v>8</v>
      </c>
      <c r="O1345" s="52">
        <v>44370</v>
      </c>
      <c r="P1345" s="26">
        <v>2126</v>
      </c>
      <c r="Q1345" s="45" t="s">
        <v>3108</v>
      </c>
      <c r="R1345" s="45" t="s">
        <v>3102</v>
      </c>
      <c r="S1345" s="45" t="s">
        <v>88</v>
      </c>
      <c r="T1345" s="45"/>
      <c r="V1345" s="45"/>
      <c r="W1345" s="23" t="str">
        <f t="shared" si="149"/>
        <v>2126</v>
      </c>
      <c r="X1345" s="23">
        <f t="shared" si="154"/>
        <v>2021</v>
      </c>
      <c r="Y1345" s="23">
        <f t="shared" si="150"/>
        <v>2021</v>
      </c>
      <c r="Z1345" s="23" t="str">
        <f t="shared" si="153"/>
        <v>jun</v>
      </c>
      <c r="AA1345" s="23" t="str">
        <f t="shared" si="151"/>
        <v>jun</v>
      </c>
      <c r="AB1345" s="23" t="str">
        <f t="shared" si="155"/>
        <v>on</v>
      </c>
      <c r="AC1345" s="23" t="str">
        <f t="shared" si="152"/>
        <v>on</v>
      </c>
      <c r="AD1345" s="45"/>
      <c r="AE1345" s="45"/>
    </row>
    <row r="1346" spans="1:31" x14ac:dyDescent="0.25">
      <c r="A1346" s="45">
        <v>32928</v>
      </c>
      <c r="B1346" s="45"/>
      <c r="C1346" s="45">
        <v>11343</v>
      </c>
      <c r="D1346" s="52">
        <v>44378</v>
      </c>
      <c r="E1346" s="45">
        <v>1064870</v>
      </c>
      <c r="F1346" s="45">
        <v>500460</v>
      </c>
      <c r="G1346" s="45" t="s">
        <v>60</v>
      </c>
      <c r="H1346" s="34">
        <v>29621</v>
      </c>
      <c r="I1346" s="51">
        <v>1</v>
      </c>
      <c r="J1346" s="45">
        <v>-1</v>
      </c>
      <c r="K1346" s="45" t="s">
        <v>3102</v>
      </c>
      <c r="L1346" s="45">
        <v>132</v>
      </c>
      <c r="M1346" s="45">
        <v>132</v>
      </c>
      <c r="N1346" s="26">
        <v>0</v>
      </c>
      <c r="O1346" s="52">
        <v>44375</v>
      </c>
      <c r="P1346" s="26">
        <v>2126</v>
      </c>
      <c r="Q1346" s="45" t="s">
        <v>3845</v>
      </c>
      <c r="R1346" s="45" t="s">
        <v>3051</v>
      </c>
      <c r="S1346" s="45" t="s">
        <v>89</v>
      </c>
      <c r="T1346" s="45"/>
      <c r="V1346" s="45"/>
      <c r="W1346" s="23" t="str">
        <f t="shared" si="149"/>
        <v>2127</v>
      </c>
      <c r="X1346" s="23">
        <f t="shared" si="154"/>
        <v>2021</v>
      </c>
      <c r="Y1346" s="23">
        <f t="shared" si="150"/>
        <v>2021</v>
      </c>
      <c r="Z1346" s="23" t="str">
        <f t="shared" si="153"/>
        <v>jul</v>
      </c>
      <c r="AA1346" s="23" t="str">
        <f t="shared" si="151"/>
        <v>jun</v>
      </c>
      <c r="AB1346" s="23" t="str">
        <f t="shared" si="155"/>
        <v>to</v>
      </c>
      <c r="AC1346" s="23" t="str">
        <f t="shared" si="152"/>
        <v>ma</v>
      </c>
      <c r="AD1346" s="45"/>
      <c r="AE1346" s="45"/>
    </row>
    <row r="1347" spans="1:31" x14ac:dyDescent="0.25">
      <c r="A1347" s="45">
        <v>32929</v>
      </c>
      <c r="B1347" s="45"/>
      <c r="C1347" s="45">
        <v>11344</v>
      </c>
      <c r="D1347" s="52">
        <v>44378</v>
      </c>
      <c r="E1347" s="45">
        <v>1059340</v>
      </c>
      <c r="F1347" s="45">
        <v>500898</v>
      </c>
      <c r="G1347" s="45" t="s">
        <v>60</v>
      </c>
      <c r="H1347" s="34">
        <v>41794</v>
      </c>
      <c r="I1347" s="51">
        <v>2</v>
      </c>
      <c r="J1347" s="45">
        <v>-1</v>
      </c>
      <c r="K1347" s="45" t="s">
        <v>3102</v>
      </c>
      <c r="L1347" s="45">
        <v>76</v>
      </c>
      <c r="M1347" s="45">
        <v>75</v>
      </c>
      <c r="N1347" s="26">
        <v>1</v>
      </c>
      <c r="O1347" s="52">
        <v>44330</v>
      </c>
      <c r="P1347" s="26">
        <v>2126</v>
      </c>
      <c r="Q1347" s="45" t="s">
        <v>3845</v>
      </c>
      <c r="R1347" s="45" t="s">
        <v>3102</v>
      </c>
      <c r="S1347" s="45" t="s">
        <v>88</v>
      </c>
      <c r="T1347" s="45"/>
      <c r="V1347" s="45"/>
      <c r="W1347" s="23" t="str">
        <f t="shared" si="149"/>
        <v>2120</v>
      </c>
      <c r="X1347" s="23">
        <f t="shared" si="154"/>
        <v>2021</v>
      </c>
      <c r="Y1347" s="23">
        <f t="shared" si="150"/>
        <v>2021</v>
      </c>
      <c r="Z1347" s="23" t="str">
        <f t="shared" si="153"/>
        <v>jul</v>
      </c>
      <c r="AA1347" s="23" t="str">
        <f t="shared" si="151"/>
        <v>maj</v>
      </c>
      <c r="AB1347" s="23" t="str">
        <f t="shared" si="155"/>
        <v>to</v>
      </c>
      <c r="AC1347" s="23" t="str">
        <f t="shared" si="152"/>
        <v>fr</v>
      </c>
      <c r="AD1347" s="45"/>
      <c r="AE1347" s="45"/>
    </row>
    <row r="1348" spans="1:31" x14ac:dyDescent="0.25">
      <c r="A1348" s="45">
        <v>32930</v>
      </c>
      <c r="B1348" s="45"/>
      <c r="C1348" s="45">
        <v>11345</v>
      </c>
      <c r="D1348" s="52">
        <v>44378</v>
      </c>
      <c r="E1348" s="45">
        <v>1059340</v>
      </c>
      <c r="F1348" s="45">
        <v>500898</v>
      </c>
      <c r="G1348" s="45" t="s">
        <v>60</v>
      </c>
      <c r="H1348" s="34">
        <v>53713</v>
      </c>
      <c r="I1348" s="51">
        <v>5</v>
      </c>
      <c r="J1348" s="45">
        <v>-5</v>
      </c>
      <c r="K1348" s="45" t="s">
        <v>3051</v>
      </c>
      <c r="L1348" s="45">
        <v>196</v>
      </c>
      <c r="M1348" s="45">
        <v>196</v>
      </c>
      <c r="N1348" s="26">
        <v>0</v>
      </c>
      <c r="O1348" s="52">
        <v>44330</v>
      </c>
      <c r="P1348" s="26">
        <v>2126</v>
      </c>
      <c r="Q1348" s="45" t="s">
        <v>3845</v>
      </c>
      <c r="R1348" s="45" t="s">
        <v>3051</v>
      </c>
      <c r="S1348" s="45" t="s">
        <v>88</v>
      </c>
      <c r="T1348" s="45"/>
      <c r="V1348" s="45"/>
      <c r="W1348" s="23" t="str">
        <f t="shared" si="149"/>
        <v>2120</v>
      </c>
      <c r="X1348" s="23">
        <f t="shared" si="154"/>
        <v>2021</v>
      </c>
      <c r="Y1348" s="23">
        <f t="shared" si="150"/>
        <v>2021</v>
      </c>
      <c r="Z1348" s="23" t="str">
        <f t="shared" si="153"/>
        <v>jul</v>
      </c>
      <c r="AA1348" s="23" t="str">
        <f t="shared" si="151"/>
        <v>maj</v>
      </c>
      <c r="AB1348" s="23" t="str">
        <f t="shared" si="155"/>
        <v>to</v>
      </c>
      <c r="AC1348" s="23" t="str">
        <f t="shared" si="152"/>
        <v>fr</v>
      </c>
      <c r="AD1348" s="45"/>
      <c r="AE1348" s="45"/>
    </row>
    <row r="1349" spans="1:31" x14ac:dyDescent="0.25">
      <c r="A1349" s="45">
        <v>32931</v>
      </c>
      <c r="B1349" s="45"/>
      <c r="C1349" s="45">
        <v>11346</v>
      </c>
      <c r="D1349" s="52">
        <v>44378</v>
      </c>
      <c r="E1349" s="45">
        <v>1057547</v>
      </c>
      <c r="F1349" s="45">
        <v>500899</v>
      </c>
      <c r="G1349" s="45" t="s">
        <v>60</v>
      </c>
      <c r="H1349" s="34">
        <v>45873</v>
      </c>
      <c r="I1349" s="51">
        <v>15</v>
      </c>
      <c r="J1349" s="45">
        <v>-15</v>
      </c>
      <c r="K1349" s="45" t="s">
        <v>3051</v>
      </c>
      <c r="L1349" s="45">
        <v>782</v>
      </c>
      <c r="M1349" s="45">
        <v>782</v>
      </c>
      <c r="N1349" s="26">
        <v>0</v>
      </c>
      <c r="O1349" s="52">
        <v>44322</v>
      </c>
      <c r="P1349" s="26">
        <v>2126</v>
      </c>
      <c r="Q1349" s="45" t="s">
        <v>3850</v>
      </c>
      <c r="R1349" s="45" t="s">
        <v>3051</v>
      </c>
      <c r="S1349" s="45" t="s">
        <v>89</v>
      </c>
      <c r="T1349" s="45"/>
      <c r="V1349" s="45"/>
      <c r="W1349" s="23" t="str">
        <f t="shared" si="149"/>
        <v>2119</v>
      </c>
      <c r="X1349" s="23">
        <f t="shared" si="154"/>
        <v>2021</v>
      </c>
      <c r="Y1349" s="23">
        <f t="shared" si="150"/>
        <v>2021</v>
      </c>
      <c r="Z1349" s="23" t="str">
        <f t="shared" si="153"/>
        <v>jul</v>
      </c>
      <c r="AA1349" s="23" t="str">
        <f t="shared" si="151"/>
        <v>maj</v>
      </c>
      <c r="AB1349" s="23" t="str">
        <f t="shared" si="155"/>
        <v>to</v>
      </c>
      <c r="AC1349" s="23" t="str">
        <f t="shared" si="152"/>
        <v>to</v>
      </c>
      <c r="AD1349" s="45"/>
      <c r="AE1349" s="45"/>
    </row>
    <row r="1350" spans="1:31" x14ac:dyDescent="0.25">
      <c r="A1350" s="45">
        <v>32932</v>
      </c>
      <c r="B1350" s="45"/>
      <c r="C1350" s="45">
        <v>11348</v>
      </c>
      <c r="D1350" s="52">
        <v>44378</v>
      </c>
      <c r="E1350" s="45">
        <v>1064062</v>
      </c>
      <c r="F1350" s="45">
        <v>500775</v>
      </c>
      <c r="G1350" s="45" t="s">
        <v>60</v>
      </c>
      <c r="H1350" s="34">
        <v>29663</v>
      </c>
      <c r="I1350" s="51">
        <v>5</v>
      </c>
      <c r="J1350" s="45">
        <v>-4</v>
      </c>
      <c r="K1350" s="45" t="s">
        <v>3102</v>
      </c>
      <c r="L1350" s="45">
        <v>57</v>
      </c>
      <c r="M1350" s="45">
        <v>62</v>
      </c>
      <c r="N1350" s="26">
        <v>-5</v>
      </c>
      <c r="O1350" s="52">
        <v>44371</v>
      </c>
      <c r="P1350" s="26">
        <v>2126</v>
      </c>
      <c r="Q1350" s="45" t="s">
        <v>3106</v>
      </c>
      <c r="R1350" s="45" t="s">
        <v>3051</v>
      </c>
      <c r="S1350" s="45" t="s">
        <v>3102</v>
      </c>
      <c r="T1350" s="45"/>
      <c r="V1350" s="45"/>
      <c r="W1350" s="23" t="str">
        <f t="shared" si="149"/>
        <v>2126</v>
      </c>
      <c r="X1350" s="23">
        <f t="shared" si="154"/>
        <v>2021</v>
      </c>
      <c r="Y1350" s="23">
        <f t="shared" si="150"/>
        <v>2021</v>
      </c>
      <c r="Z1350" s="23" t="str">
        <f t="shared" si="153"/>
        <v>jul</v>
      </c>
      <c r="AA1350" s="23" t="str">
        <f t="shared" si="151"/>
        <v>jun</v>
      </c>
      <c r="AB1350" s="23" t="str">
        <f t="shared" si="155"/>
        <v>to</v>
      </c>
      <c r="AC1350" s="23" t="str">
        <f t="shared" si="152"/>
        <v>to</v>
      </c>
      <c r="AD1350" s="45"/>
      <c r="AE1350" s="45"/>
    </row>
    <row r="1351" spans="1:31" x14ac:dyDescent="0.25">
      <c r="A1351" s="45">
        <v>32933</v>
      </c>
      <c r="B1351" s="45"/>
      <c r="C1351" s="45">
        <v>11349</v>
      </c>
      <c r="D1351" s="52">
        <v>44379</v>
      </c>
      <c r="E1351" s="45">
        <v>1064327</v>
      </c>
      <c r="F1351" s="45">
        <v>421322</v>
      </c>
      <c r="G1351" s="45" t="s">
        <v>57</v>
      </c>
      <c r="H1351" s="34" t="s">
        <v>3398</v>
      </c>
      <c r="I1351" s="51">
        <v>1</v>
      </c>
      <c r="J1351" s="45">
        <v>9</v>
      </c>
      <c r="K1351" s="45" t="s">
        <v>3102</v>
      </c>
      <c r="L1351" s="45">
        <v>118</v>
      </c>
      <c r="M1351" s="45">
        <v>118</v>
      </c>
      <c r="N1351" s="26">
        <v>0</v>
      </c>
      <c r="O1351" s="52">
        <v>44370</v>
      </c>
      <c r="P1351" s="26">
        <v>2126</v>
      </c>
      <c r="Q1351" s="45" t="s">
        <v>3105</v>
      </c>
      <c r="R1351" s="45" t="s">
        <v>3051</v>
      </c>
      <c r="S1351" s="45" t="s">
        <v>88</v>
      </c>
      <c r="T1351" s="45"/>
      <c r="V1351" s="45"/>
      <c r="W1351" s="23" t="str">
        <f t="shared" si="149"/>
        <v>2126</v>
      </c>
      <c r="X1351" s="23">
        <f t="shared" si="154"/>
        <v>2021</v>
      </c>
      <c r="Y1351" s="23">
        <f t="shared" si="150"/>
        <v>2021</v>
      </c>
      <c r="Z1351" s="23" t="str">
        <f t="shared" si="153"/>
        <v>jul</v>
      </c>
      <c r="AA1351" s="23" t="str">
        <f t="shared" si="151"/>
        <v>jun</v>
      </c>
      <c r="AB1351" s="23" t="str">
        <f t="shared" si="155"/>
        <v>fr</v>
      </c>
      <c r="AC1351" s="23" t="str">
        <f t="shared" si="152"/>
        <v>on</v>
      </c>
      <c r="AD1351" s="45"/>
      <c r="AE1351" s="45"/>
    </row>
    <row r="1352" spans="1:31" x14ac:dyDescent="0.25">
      <c r="A1352" s="45">
        <v>32934</v>
      </c>
      <c r="B1352" s="45"/>
      <c r="C1352" s="45">
        <v>11350</v>
      </c>
      <c r="D1352" s="52">
        <v>44379</v>
      </c>
      <c r="E1352" s="45">
        <v>1064327</v>
      </c>
      <c r="F1352" s="45">
        <v>421322</v>
      </c>
      <c r="G1352" s="45" t="s">
        <v>57</v>
      </c>
      <c r="H1352" s="34">
        <v>29662</v>
      </c>
      <c r="I1352" s="51">
        <v>1</v>
      </c>
      <c r="J1352" s="45">
        <v>9</v>
      </c>
      <c r="K1352" s="45" t="s">
        <v>3102</v>
      </c>
      <c r="L1352" s="45">
        <v>88</v>
      </c>
      <c r="M1352" s="45">
        <v>88</v>
      </c>
      <c r="N1352" s="26">
        <v>0</v>
      </c>
      <c r="O1352" s="52">
        <v>44370</v>
      </c>
      <c r="P1352" s="26">
        <v>2126</v>
      </c>
      <c r="Q1352" s="45" t="s">
        <v>3105</v>
      </c>
      <c r="R1352" s="45" t="s">
        <v>3051</v>
      </c>
      <c r="S1352" s="45" t="s">
        <v>88</v>
      </c>
      <c r="T1352" s="45"/>
      <c r="V1352" s="45"/>
      <c r="W1352" s="23" t="str">
        <f t="shared" si="149"/>
        <v>2126</v>
      </c>
      <c r="X1352" s="23">
        <f t="shared" si="154"/>
        <v>2021</v>
      </c>
      <c r="Y1352" s="23">
        <f t="shared" si="150"/>
        <v>2021</v>
      </c>
      <c r="Z1352" s="23" t="str">
        <f t="shared" si="153"/>
        <v>jul</v>
      </c>
      <c r="AA1352" s="23" t="str">
        <f t="shared" si="151"/>
        <v>jun</v>
      </c>
      <c r="AB1352" s="23" t="str">
        <f t="shared" si="155"/>
        <v>fr</v>
      </c>
      <c r="AC1352" s="23" t="str">
        <f t="shared" si="152"/>
        <v>on</v>
      </c>
      <c r="AD1352" s="45"/>
      <c r="AE1352" s="45"/>
    </row>
    <row r="1353" spans="1:31" x14ac:dyDescent="0.25">
      <c r="A1353" s="45">
        <v>32935</v>
      </c>
      <c r="B1353" s="45"/>
      <c r="C1353" s="45">
        <v>11352</v>
      </c>
      <c r="D1353" s="52">
        <v>44379</v>
      </c>
      <c r="E1353" s="45">
        <v>1063100</v>
      </c>
      <c r="F1353" s="45">
        <v>3445</v>
      </c>
      <c r="G1353" s="45" t="s">
        <v>60</v>
      </c>
      <c r="H1353" s="34">
        <v>45893</v>
      </c>
      <c r="I1353" s="51">
        <v>1</v>
      </c>
      <c r="J1353" s="45">
        <v>-1</v>
      </c>
      <c r="K1353" s="45" t="s">
        <v>3102</v>
      </c>
      <c r="L1353" s="45">
        <v>41</v>
      </c>
      <c r="M1353" s="45">
        <v>41</v>
      </c>
      <c r="N1353" s="26">
        <v>0</v>
      </c>
      <c r="O1353" s="52">
        <v>44361</v>
      </c>
      <c r="P1353" s="26">
        <v>2126</v>
      </c>
      <c r="Q1353" s="45" t="s">
        <v>3716</v>
      </c>
      <c r="R1353" s="45" t="s">
        <v>3051</v>
      </c>
      <c r="S1353" s="45" t="s">
        <v>88</v>
      </c>
      <c r="T1353" s="45"/>
      <c r="V1353" s="45"/>
      <c r="W1353" s="23" t="str">
        <f t="shared" si="149"/>
        <v>2125</v>
      </c>
      <c r="X1353" s="23">
        <f t="shared" si="154"/>
        <v>2021</v>
      </c>
      <c r="Y1353" s="23">
        <f t="shared" si="150"/>
        <v>2021</v>
      </c>
      <c r="Z1353" s="23" t="str">
        <f t="shared" si="153"/>
        <v>jul</v>
      </c>
      <c r="AA1353" s="23" t="str">
        <f t="shared" si="151"/>
        <v>jun</v>
      </c>
      <c r="AB1353" s="23" t="str">
        <f t="shared" si="155"/>
        <v>fr</v>
      </c>
      <c r="AC1353" s="23" t="str">
        <f t="shared" si="152"/>
        <v>ma</v>
      </c>
      <c r="AD1353" s="45"/>
      <c r="AE1353" s="45"/>
    </row>
    <row r="1354" spans="1:31" x14ac:dyDescent="0.25">
      <c r="A1354" s="45">
        <v>32936</v>
      </c>
      <c r="B1354" s="45"/>
      <c r="C1354" s="45">
        <v>11353</v>
      </c>
      <c r="D1354" s="52">
        <v>44379</v>
      </c>
      <c r="E1354" s="45">
        <v>1063100</v>
      </c>
      <c r="F1354" s="45">
        <v>3445</v>
      </c>
      <c r="G1354" s="45" t="s">
        <v>60</v>
      </c>
      <c r="H1354" s="34">
        <v>29662</v>
      </c>
      <c r="I1354" s="51">
        <v>1</v>
      </c>
      <c r="J1354" s="45">
        <v>-1</v>
      </c>
      <c r="K1354" s="45" t="s">
        <v>3102</v>
      </c>
      <c r="L1354" s="45">
        <v>88</v>
      </c>
      <c r="M1354" s="45">
        <v>88</v>
      </c>
      <c r="N1354" s="26">
        <v>0</v>
      </c>
      <c r="O1354" s="52">
        <v>44361</v>
      </c>
      <c r="P1354" s="26">
        <v>2126</v>
      </c>
      <c r="Q1354" s="45" t="s">
        <v>3716</v>
      </c>
      <c r="R1354" s="45" t="s">
        <v>3051</v>
      </c>
      <c r="S1354" s="45" t="s">
        <v>88</v>
      </c>
      <c r="T1354" s="45"/>
      <c r="V1354" s="45"/>
      <c r="W1354" s="23" t="str">
        <f t="shared" si="149"/>
        <v>2125</v>
      </c>
      <c r="X1354" s="23">
        <f t="shared" si="154"/>
        <v>2021</v>
      </c>
      <c r="Y1354" s="23">
        <f t="shared" si="150"/>
        <v>2021</v>
      </c>
      <c r="Z1354" s="23" t="str">
        <f t="shared" si="153"/>
        <v>jul</v>
      </c>
      <c r="AA1354" s="23" t="str">
        <f t="shared" si="151"/>
        <v>jun</v>
      </c>
      <c r="AB1354" s="23" t="str">
        <f t="shared" si="155"/>
        <v>fr</v>
      </c>
      <c r="AC1354" s="23" t="str">
        <f t="shared" si="152"/>
        <v>ma</v>
      </c>
      <c r="AD1354" s="45"/>
      <c r="AE1354" s="45"/>
    </row>
    <row r="1355" spans="1:31" x14ac:dyDescent="0.25">
      <c r="A1355" s="45">
        <v>32937</v>
      </c>
      <c r="B1355" s="45"/>
      <c r="C1355" s="45">
        <v>11354</v>
      </c>
      <c r="D1355" s="52">
        <v>44379</v>
      </c>
      <c r="E1355" s="45">
        <v>1063100</v>
      </c>
      <c r="F1355" s="45">
        <v>3445</v>
      </c>
      <c r="G1355" s="45" t="s">
        <v>60</v>
      </c>
      <c r="H1355" s="34">
        <v>29664</v>
      </c>
      <c r="I1355" s="51">
        <v>1</v>
      </c>
      <c r="J1355" s="45">
        <v>-1</v>
      </c>
      <c r="K1355" s="45" t="s">
        <v>3102</v>
      </c>
      <c r="L1355" s="45">
        <v>126</v>
      </c>
      <c r="M1355" s="45">
        <v>126</v>
      </c>
      <c r="N1355" s="26">
        <v>0</v>
      </c>
      <c r="O1355" s="52">
        <v>44361</v>
      </c>
      <c r="P1355" s="26">
        <v>2126</v>
      </c>
      <c r="Q1355" s="45" t="s">
        <v>3716</v>
      </c>
      <c r="R1355" s="45" t="s">
        <v>3051</v>
      </c>
      <c r="S1355" s="45" t="s">
        <v>88</v>
      </c>
      <c r="T1355" s="45"/>
      <c r="V1355" s="45"/>
      <c r="W1355" s="23" t="str">
        <f t="shared" si="149"/>
        <v>2125</v>
      </c>
      <c r="X1355" s="23">
        <f t="shared" si="154"/>
        <v>2021</v>
      </c>
      <c r="Y1355" s="23">
        <f t="shared" si="150"/>
        <v>2021</v>
      </c>
      <c r="Z1355" s="23" t="str">
        <f t="shared" si="153"/>
        <v>jul</v>
      </c>
      <c r="AA1355" s="23" t="str">
        <f t="shared" si="151"/>
        <v>jun</v>
      </c>
      <c r="AB1355" s="23" t="str">
        <f t="shared" si="155"/>
        <v>fr</v>
      </c>
      <c r="AC1355" s="23" t="str">
        <f t="shared" si="152"/>
        <v>ma</v>
      </c>
      <c r="AD1355" s="45"/>
      <c r="AE1355" s="45"/>
    </row>
    <row r="1356" spans="1:31" x14ac:dyDescent="0.25">
      <c r="A1356" s="45">
        <v>32938</v>
      </c>
      <c r="B1356" s="45"/>
      <c r="C1356" s="45">
        <v>11355</v>
      </c>
      <c r="D1356" s="52">
        <v>44379</v>
      </c>
      <c r="E1356" s="45">
        <v>1063100</v>
      </c>
      <c r="F1356" s="45">
        <v>3445</v>
      </c>
      <c r="G1356" s="45" t="s">
        <v>60</v>
      </c>
      <c r="H1356" s="34">
        <v>29686</v>
      </c>
      <c r="I1356" s="51">
        <v>1</v>
      </c>
      <c r="J1356" s="45">
        <v>-1</v>
      </c>
      <c r="K1356" s="45" t="s">
        <v>3102</v>
      </c>
      <c r="L1356" s="45">
        <v>52</v>
      </c>
      <c r="M1356" s="45">
        <v>52</v>
      </c>
      <c r="N1356" s="26">
        <v>0</v>
      </c>
      <c r="O1356" s="52">
        <v>44361</v>
      </c>
      <c r="P1356" s="26">
        <v>2126</v>
      </c>
      <c r="Q1356" s="45" t="s">
        <v>3716</v>
      </c>
      <c r="R1356" s="45" t="s">
        <v>3051</v>
      </c>
      <c r="S1356" s="45" t="s">
        <v>88</v>
      </c>
      <c r="T1356" s="45"/>
      <c r="V1356" s="45"/>
      <c r="W1356" s="23" t="str">
        <f t="shared" si="149"/>
        <v>2125</v>
      </c>
      <c r="X1356" s="23">
        <f t="shared" si="154"/>
        <v>2021</v>
      </c>
      <c r="Y1356" s="23">
        <f t="shared" si="150"/>
        <v>2021</v>
      </c>
      <c r="Z1356" s="23" t="str">
        <f t="shared" si="153"/>
        <v>jul</v>
      </c>
      <c r="AA1356" s="23" t="str">
        <f t="shared" si="151"/>
        <v>jun</v>
      </c>
      <c r="AB1356" s="23" t="str">
        <f t="shared" si="155"/>
        <v>fr</v>
      </c>
      <c r="AC1356" s="23" t="str">
        <f t="shared" si="152"/>
        <v>ma</v>
      </c>
      <c r="AD1356" s="45"/>
      <c r="AE1356" s="45"/>
    </row>
    <row r="1357" spans="1:31" x14ac:dyDescent="0.25">
      <c r="A1357" s="45">
        <v>32939</v>
      </c>
      <c r="B1357" s="45"/>
      <c r="C1357" s="45">
        <v>11356</v>
      </c>
      <c r="D1357" s="52">
        <v>44379</v>
      </c>
      <c r="E1357" s="45">
        <v>1064666</v>
      </c>
      <c r="F1357" s="45">
        <v>418031</v>
      </c>
      <c r="G1357" s="45" t="s">
        <v>60</v>
      </c>
      <c r="H1357" s="34">
        <v>29989</v>
      </c>
      <c r="I1357" s="51">
        <v>30</v>
      </c>
      <c r="J1357" s="45">
        <v>-30</v>
      </c>
      <c r="K1357" s="45" t="s">
        <v>3051</v>
      </c>
      <c r="L1357" s="45">
        <v>373</v>
      </c>
      <c r="M1357" s="45">
        <v>383</v>
      </c>
      <c r="N1357" s="26">
        <v>-10</v>
      </c>
      <c r="O1357" s="52">
        <v>44372</v>
      </c>
      <c r="P1357" s="26">
        <v>2126</v>
      </c>
      <c r="Q1357" s="45" t="s">
        <v>3716</v>
      </c>
      <c r="R1357" s="45" t="s">
        <v>3051</v>
      </c>
      <c r="S1357" s="45" t="s">
        <v>88</v>
      </c>
      <c r="T1357" s="45"/>
      <c r="V1357" s="45"/>
      <c r="W1357" s="23" t="str">
        <f t="shared" si="149"/>
        <v>2126</v>
      </c>
      <c r="X1357" s="23">
        <f t="shared" si="154"/>
        <v>2021</v>
      </c>
      <c r="Y1357" s="23">
        <f t="shared" si="150"/>
        <v>2021</v>
      </c>
      <c r="Z1357" s="23" t="str">
        <f t="shared" si="153"/>
        <v>jul</v>
      </c>
      <c r="AA1357" s="23" t="str">
        <f t="shared" si="151"/>
        <v>jun</v>
      </c>
      <c r="AB1357" s="23" t="str">
        <f t="shared" si="155"/>
        <v>fr</v>
      </c>
      <c r="AC1357" s="23" t="str">
        <f t="shared" si="152"/>
        <v>fr</v>
      </c>
      <c r="AD1357" s="45"/>
      <c r="AE1357" s="45"/>
    </row>
    <row r="1358" spans="1:31" x14ac:dyDescent="0.25">
      <c r="A1358" s="45">
        <v>32940</v>
      </c>
      <c r="B1358" s="45"/>
      <c r="C1358" s="45">
        <v>11363</v>
      </c>
      <c r="D1358" s="52">
        <v>44383</v>
      </c>
      <c r="E1358" s="45">
        <v>1054354</v>
      </c>
      <c r="F1358" s="45">
        <v>420005</v>
      </c>
      <c r="G1358" s="45" t="s">
        <v>57</v>
      </c>
      <c r="H1358" s="34">
        <v>45874</v>
      </c>
      <c r="I1358" s="51"/>
      <c r="J1358" s="45">
        <v>15</v>
      </c>
      <c r="K1358" s="45" t="s">
        <v>3051</v>
      </c>
      <c r="L1358" s="45">
        <v>2860</v>
      </c>
      <c r="M1358" s="45">
        <v>2875</v>
      </c>
      <c r="N1358" s="26">
        <v>-15</v>
      </c>
      <c r="O1358" s="52">
        <v>44308</v>
      </c>
      <c r="P1358" s="26">
        <v>2127</v>
      </c>
      <c r="Q1358" s="45" t="s">
        <v>3737</v>
      </c>
      <c r="R1358" s="45" t="s">
        <v>3102</v>
      </c>
      <c r="S1358" s="45" t="s">
        <v>88</v>
      </c>
      <c r="T1358" s="45"/>
      <c r="V1358" s="45" t="s">
        <v>3687</v>
      </c>
      <c r="W1358" s="23" t="str">
        <f t="shared" ref="W1358:W1421" si="156">CONCATENATE(RIGHT(TEXT(YEAR(O1358),"#"),2),TEXT(WEEKNUM(O1358),"0#"))</f>
        <v>2117</v>
      </c>
      <c r="X1358" s="23">
        <f t="shared" si="154"/>
        <v>2021</v>
      </c>
      <c r="Y1358" s="23">
        <f t="shared" ref="Y1358:Y1421" si="157">YEAR(O1358)</f>
        <v>2021</v>
      </c>
      <c r="Z1358" s="23" t="str">
        <f t="shared" si="153"/>
        <v>jul</v>
      </c>
      <c r="AA1358" s="23" t="str">
        <f t="shared" ref="AA1358:AA1421" si="158">TEXT(O1358,"MMM")</f>
        <v>apr</v>
      </c>
      <c r="AB1358" s="23" t="str">
        <f t="shared" si="155"/>
        <v>ti</v>
      </c>
      <c r="AC1358" s="23" t="str">
        <f t="shared" ref="AC1358:AC1421" si="159">TEXT(O1358,"DDD")</f>
        <v>to</v>
      </c>
      <c r="AD1358" s="45"/>
      <c r="AE1358" s="45"/>
    </row>
    <row r="1359" spans="1:31" x14ac:dyDescent="0.25">
      <c r="A1359" s="45">
        <v>32941</v>
      </c>
      <c r="B1359" s="45"/>
      <c r="C1359" s="45">
        <v>11365</v>
      </c>
      <c r="D1359" s="52">
        <v>44383</v>
      </c>
      <c r="E1359" s="45">
        <v>1054354</v>
      </c>
      <c r="F1359" s="45">
        <v>420005</v>
      </c>
      <c r="G1359" s="45" t="s">
        <v>57</v>
      </c>
      <c r="H1359" s="34">
        <v>70105</v>
      </c>
      <c r="I1359" s="51"/>
      <c r="J1359" s="45">
        <v>1</v>
      </c>
      <c r="K1359" s="45" t="s">
        <v>3051</v>
      </c>
      <c r="L1359" s="45">
        <v>488</v>
      </c>
      <c r="M1359" s="45">
        <v>489</v>
      </c>
      <c r="N1359" s="26">
        <v>-1</v>
      </c>
      <c r="O1359" s="52">
        <v>44308</v>
      </c>
      <c r="P1359" s="26">
        <v>2127</v>
      </c>
      <c r="Q1359" s="45" t="s">
        <v>3737</v>
      </c>
      <c r="R1359" s="45" t="s">
        <v>3102</v>
      </c>
      <c r="S1359" s="45" t="s">
        <v>88</v>
      </c>
      <c r="T1359" s="45"/>
      <c r="V1359" s="45" t="s">
        <v>3687</v>
      </c>
      <c r="W1359" s="23" t="str">
        <f t="shared" si="156"/>
        <v>2117</v>
      </c>
      <c r="X1359" s="23">
        <f t="shared" si="154"/>
        <v>2021</v>
      </c>
      <c r="Y1359" s="23">
        <f t="shared" si="157"/>
        <v>2021</v>
      </c>
      <c r="Z1359" s="23" t="str">
        <f t="shared" si="153"/>
        <v>jul</v>
      </c>
      <c r="AA1359" s="23" t="str">
        <f t="shared" si="158"/>
        <v>apr</v>
      </c>
      <c r="AB1359" s="23" t="str">
        <f t="shared" si="155"/>
        <v>ti</v>
      </c>
      <c r="AC1359" s="23" t="str">
        <f t="shared" si="159"/>
        <v>to</v>
      </c>
      <c r="AD1359" s="45"/>
      <c r="AE1359" s="45"/>
    </row>
    <row r="1360" spans="1:31" x14ac:dyDescent="0.25">
      <c r="A1360" s="45">
        <v>32942</v>
      </c>
      <c r="B1360" s="45"/>
      <c r="C1360" s="45">
        <v>11366</v>
      </c>
      <c r="D1360" s="52">
        <v>44383</v>
      </c>
      <c r="E1360" s="45">
        <v>1054686</v>
      </c>
      <c r="F1360" s="45">
        <v>420005</v>
      </c>
      <c r="G1360" s="45" t="s">
        <v>57</v>
      </c>
      <c r="H1360" s="34">
        <v>71602</v>
      </c>
      <c r="I1360" s="51"/>
      <c r="J1360" s="45">
        <v>255</v>
      </c>
      <c r="K1360" s="45" t="s">
        <v>3051</v>
      </c>
      <c r="L1360" s="45">
        <v>1641</v>
      </c>
      <c r="M1360" s="45">
        <v>1641</v>
      </c>
      <c r="N1360" s="26">
        <v>0</v>
      </c>
      <c r="O1360" s="52"/>
      <c r="P1360" s="26">
        <v>2127</v>
      </c>
      <c r="Q1360" s="45" t="s">
        <v>3737</v>
      </c>
      <c r="R1360" s="45" t="s">
        <v>3051</v>
      </c>
      <c r="S1360" s="45" t="s">
        <v>88</v>
      </c>
      <c r="T1360" s="45"/>
      <c r="V1360" s="45" t="s">
        <v>3687</v>
      </c>
      <c r="W1360" s="23" t="str">
        <f t="shared" si="156"/>
        <v>000</v>
      </c>
      <c r="X1360" s="23">
        <f t="shared" si="154"/>
        <v>2021</v>
      </c>
      <c r="Y1360" s="23">
        <f t="shared" si="157"/>
        <v>1900</v>
      </c>
      <c r="Z1360" s="23" t="str">
        <f t="shared" si="153"/>
        <v>jul</v>
      </c>
      <c r="AA1360" s="23" t="str">
        <f t="shared" si="158"/>
        <v>jan</v>
      </c>
      <c r="AB1360" s="23" t="str">
        <f t="shared" si="155"/>
        <v>ti</v>
      </c>
      <c r="AC1360" s="23" t="str">
        <f t="shared" si="159"/>
        <v>lø</v>
      </c>
      <c r="AD1360" s="45"/>
      <c r="AE1360" s="45"/>
    </row>
    <row r="1361" spans="1:31" x14ac:dyDescent="0.25">
      <c r="A1361" s="45">
        <v>32943</v>
      </c>
      <c r="B1361" s="45"/>
      <c r="C1361" s="45">
        <v>11367</v>
      </c>
      <c r="D1361" s="52">
        <v>44383</v>
      </c>
      <c r="E1361" s="45">
        <v>1056904</v>
      </c>
      <c r="F1361" s="45">
        <v>420005</v>
      </c>
      <c r="G1361" s="45" t="s">
        <v>57</v>
      </c>
      <c r="H1361" s="34">
        <v>45856</v>
      </c>
      <c r="I1361" s="51"/>
      <c r="J1361" s="45">
        <v>10</v>
      </c>
      <c r="K1361" s="45" t="s">
        <v>3051</v>
      </c>
      <c r="L1361" s="45">
        <v>73</v>
      </c>
      <c r="M1361" s="45">
        <v>83</v>
      </c>
      <c r="N1361" s="26">
        <v>-10</v>
      </c>
      <c r="O1361" s="52">
        <v>44313</v>
      </c>
      <c r="P1361" s="26">
        <v>2127</v>
      </c>
      <c r="Q1361" s="45" t="s">
        <v>3737</v>
      </c>
      <c r="R1361" s="45" t="s">
        <v>3102</v>
      </c>
      <c r="S1361" s="45" t="s">
        <v>88</v>
      </c>
      <c r="T1361" s="45"/>
      <c r="V1361" s="45" t="s">
        <v>3687</v>
      </c>
      <c r="W1361" s="23" t="str">
        <f t="shared" si="156"/>
        <v>2118</v>
      </c>
      <c r="X1361" s="23">
        <f t="shared" si="154"/>
        <v>2021</v>
      </c>
      <c r="Y1361" s="23">
        <f t="shared" si="157"/>
        <v>2021</v>
      </c>
      <c r="Z1361" s="23" t="str">
        <f t="shared" si="153"/>
        <v>jul</v>
      </c>
      <c r="AA1361" s="23" t="str">
        <f t="shared" si="158"/>
        <v>apr</v>
      </c>
      <c r="AB1361" s="23" t="str">
        <f t="shared" si="155"/>
        <v>ti</v>
      </c>
      <c r="AC1361" s="23" t="str">
        <f t="shared" si="159"/>
        <v>ti</v>
      </c>
      <c r="AD1361" s="45"/>
      <c r="AE1361" s="45"/>
    </row>
    <row r="1362" spans="1:31" x14ac:dyDescent="0.25">
      <c r="A1362" s="45">
        <v>32944</v>
      </c>
      <c r="B1362" s="45"/>
      <c r="C1362" s="45">
        <v>11369</v>
      </c>
      <c r="D1362" s="52">
        <v>44383</v>
      </c>
      <c r="E1362" s="45">
        <v>1065184</v>
      </c>
      <c r="F1362" s="45">
        <v>55563100</v>
      </c>
      <c r="G1362" s="45" t="s">
        <v>60</v>
      </c>
      <c r="H1362" s="34">
        <v>77715</v>
      </c>
      <c r="I1362" s="51">
        <v>30</v>
      </c>
      <c r="J1362" s="45">
        <v>-10</v>
      </c>
      <c r="K1362" s="45" t="s">
        <v>3102</v>
      </c>
      <c r="L1362" s="45">
        <v>273</v>
      </c>
      <c r="M1362" s="45">
        <v>262</v>
      </c>
      <c r="N1362" s="26">
        <v>11</v>
      </c>
      <c r="O1362" s="52">
        <v>44377</v>
      </c>
      <c r="P1362" s="26">
        <v>2127</v>
      </c>
      <c r="Q1362" s="45" t="s">
        <v>3111</v>
      </c>
      <c r="R1362" s="45" t="s">
        <v>3102</v>
      </c>
      <c r="S1362" s="45" t="s">
        <v>88</v>
      </c>
      <c r="T1362" s="45"/>
      <c r="V1362" s="45"/>
      <c r="W1362" s="23" t="str">
        <f t="shared" si="156"/>
        <v>2127</v>
      </c>
      <c r="X1362" s="23">
        <f t="shared" si="154"/>
        <v>2021</v>
      </c>
      <c r="Y1362" s="23">
        <f t="shared" si="157"/>
        <v>2021</v>
      </c>
      <c r="Z1362" s="23" t="str">
        <f t="shared" si="153"/>
        <v>jul</v>
      </c>
      <c r="AA1362" s="23" t="str">
        <f t="shared" si="158"/>
        <v>jun</v>
      </c>
      <c r="AB1362" s="23" t="str">
        <f t="shared" si="155"/>
        <v>ti</v>
      </c>
      <c r="AC1362" s="23" t="str">
        <f t="shared" si="159"/>
        <v>on</v>
      </c>
      <c r="AD1362" s="45"/>
      <c r="AE1362" s="45"/>
    </row>
    <row r="1363" spans="1:31" x14ac:dyDescent="0.25">
      <c r="A1363" s="45">
        <v>32945</v>
      </c>
      <c r="B1363" s="45"/>
      <c r="C1363" s="45">
        <v>11373</v>
      </c>
      <c r="D1363" s="52">
        <v>44384</v>
      </c>
      <c r="E1363" s="45">
        <v>1064710</v>
      </c>
      <c r="F1363" s="45">
        <v>430016</v>
      </c>
      <c r="G1363" s="45" t="s">
        <v>60</v>
      </c>
      <c r="H1363" s="34">
        <v>10172</v>
      </c>
      <c r="I1363" s="51">
        <v>3</v>
      </c>
      <c r="J1363" s="45">
        <v>1</v>
      </c>
      <c r="K1363" s="45" t="s">
        <v>3102</v>
      </c>
      <c r="L1363" s="45">
        <v>76</v>
      </c>
      <c r="M1363" s="45">
        <v>77</v>
      </c>
      <c r="N1363" s="26">
        <v>-1</v>
      </c>
      <c r="O1363" s="52">
        <v>44372</v>
      </c>
      <c r="P1363" s="26">
        <v>2127</v>
      </c>
      <c r="Q1363" s="45" t="s">
        <v>3845</v>
      </c>
      <c r="R1363" s="45" t="s">
        <v>3102</v>
      </c>
      <c r="S1363" s="45" t="s">
        <v>88</v>
      </c>
      <c r="T1363" s="45"/>
      <c r="V1363" s="45"/>
      <c r="W1363" s="23" t="str">
        <f t="shared" si="156"/>
        <v>2126</v>
      </c>
      <c r="X1363" s="23">
        <f t="shared" si="154"/>
        <v>2021</v>
      </c>
      <c r="Y1363" s="23">
        <f t="shared" si="157"/>
        <v>2021</v>
      </c>
      <c r="Z1363" s="23" t="str">
        <f t="shared" si="153"/>
        <v>jul</v>
      </c>
      <c r="AA1363" s="23" t="str">
        <f t="shared" si="158"/>
        <v>jun</v>
      </c>
      <c r="AB1363" s="23" t="str">
        <f t="shared" si="155"/>
        <v>on</v>
      </c>
      <c r="AC1363" s="23" t="str">
        <f t="shared" si="159"/>
        <v>fr</v>
      </c>
      <c r="AD1363" s="45"/>
      <c r="AE1363" s="45"/>
    </row>
    <row r="1364" spans="1:31" x14ac:dyDescent="0.25">
      <c r="A1364" s="45">
        <v>32946</v>
      </c>
      <c r="B1364" s="45"/>
      <c r="C1364" s="45">
        <v>11375</v>
      </c>
      <c r="D1364" s="52">
        <v>44384</v>
      </c>
      <c r="E1364" s="45">
        <v>1064923</v>
      </c>
      <c r="F1364" s="45">
        <v>70103366</v>
      </c>
      <c r="G1364" s="45" t="s">
        <v>60</v>
      </c>
      <c r="H1364" s="34">
        <v>5581</v>
      </c>
      <c r="I1364" s="51">
        <v>200</v>
      </c>
      <c r="J1364" s="45">
        <v>24</v>
      </c>
      <c r="K1364" s="45" t="s">
        <v>3051</v>
      </c>
      <c r="L1364" s="45">
        <v>459</v>
      </c>
      <c r="M1364" s="45">
        <v>483</v>
      </c>
      <c r="N1364" s="26">
        <v>-24</v>
      </c>
      <c r="O1364" s="52">
        <v>44382</v>
      </c>
      <c r="P1364" s="26">
        <v>2127</v>
      </c>
      <c r="Q1364" s="45" t="s">
        <v>3809</v>
      </c>
      <c r="R1364" s="45" t="s">
        <v>3102</v>
      </c>
      <c r="S1364" s="45" t="s">
        <v>88</v>
      </c>
      <c r="T1364" s="45"/>
      <c r="V1364" s="45"/>
      <c r="W1364" s="23" t="str">
        <f t="shared" si="156"/>
        <v>2128</v>
      </c>
      <c r="X1364" s="23">
        <f t="shared" si="154"/>
        <v>2021</v>
      </c>
      <c r="Y1364" s="23">
        <f t="shared" si="157"/>
        <v>2021</v>
      </c>
      <c r="Z1364" s="23" t="str">
        <f t="shared" si="153"/>
        <v>jul</v>
      </c>
      <c r="AA1364" s="23" t="str">
        <f t="shared" si="158"/>
        <v>jul</v>
      </c>
      <c r="AB1364" s="23" t="str">
        <f t="shared" si="155"/>
        <v>on</v>
      </c>
      <c r="AC1364" s="23" t="str">
        <f t="shared" si="159"/>
        <v>ma</v>
      </c>
      <c r="AD1364" s="45"/>
      <c r="AE1364" s="45"/>
    </row>
    <row r="1365" spans="1:31" x14ac:dyDescent="0.25">
      <c r="A1365" s="45">
        <v>32947</v>
      </c>
      <c r="B1365" s="45"/>
      <c r="C1365" s="45">
        <v>11381</v>
      </c>
      <c r="D1365" s="52">
        <v>44386</v>
      </c>
      <c r="E1365" s="45">
        <v>1065171</v>
      </c>
      <c r="F1365" s="45">
        <v>500151</v>
      </c>
      <c r="G1365" s="45" t="s">
        <v>57</v>
      </c>
      <c r="H1365" s="34">
        <v>29816</v>
      </c>
      <c r="I1365" s="51">
        <v>10</v>
      </c>
      <c r="J1365" s="45">
        <v>-9</v>
      </c>
      <c r="K1365" s="45" t="s">
        <v>3102</v>
      </c>
      <c r="L1365" s="45">
        <v>184</v>
      </c>
      <c r="M1365" s="45">
        <v>163</v>
      </c>
      <c r="N1365" s="26">
        <v>21</v>
      </c>
      <c r="O1365" s="52">
        <v>44378</v>
      </c>
      <c r="P1365" s="26">
        <v>2127</v>
      </c>
      <c r="Q1365" s="45" t="s">
        <v>3269</v>
      </c>
      <c r="R1365" s="45" t="s">
        <v>3102</v>
      </c>
      <c r="S1365" s="45" t="s">
        <v>88</v>
      </c>
      <c r="T1365" s="45"/>
      <c r="V1365" s="45"/>
      <c r="W1365" s="23" t="str">
        <f t="shared" si="156"/>
        <v>2127</v>
      </c>
      <c r="X1365" s="23">
        <f t="shared" si="154"/>
        <v>2021</v>
      </c>
      <c r="Y1365" s="23">
        <f t="shared" si="157"/>
        <v>2021</v>
      </c>
      <c r="Z1365" s="23" t="str">
        <f t="shared" si="153"/>
        <v>jul</v>
      </c>
      <c r="AA1365" s="23" t="str">
        <f t="shared" si="158"/>
        <v>jul</v>
      </c>
      <c r="AB1365" s="23" t="str">
        <f t="shared" si="155"/>
        <v>fr</v>
      </c>
      <c r="AC1365" s="23" t="str">
        <f t="shared" si="159"/>
        <v>to</v>
      </c>
      <c r="AD1365" s="45"/>
      <c r="AE1365" s="45"/>
    </row>
    <row r="1366" spans="1:31" x14ac:dyDescent="0.25">
      <c r="A1366" s="45">
        <v>32948</v>
      </c>
      <c r="B1366" s="45"/>
      <c r="C1366" s="45">
        <v>11382</v>
      </c>
      <c r="D1366" s="52">
        <v>44386</v>
      </c>
      <c r="E1366" s="45">
        <v>1065622</v>
      </c>
      <c r="F1366" s="45">
        <v>501209</v>
      </c>
      <c r="G1366" s="45" t="s">
        <v>60</v>
      </c>
      <c r="H1366" s="34">
        <v>53789</v>
      </c>
      <c r="I1366" s="51">
        <v>3</v>
      </c>
      <c r="J1366" s="45">
        <v>-1</v>
      </c>
      <c r="K1366" s="45" t="s">
        <v>3102</v>
      </c>
      <c r="L1366" s="45">
        <v>19</v>
      </c>
      <c r="M1366" s="45">
        <v>19</v>
      </c>
      <c r="N1366" s="26">
        <v>0</v>
      </c>
      <c r="O1366" s="52">
        <v>44379</v>
      </c>
      <c r="P1366" s="26">
        <v>2127</v>
      </c>
      <c r="Q1366" s="45" t="s">
        <v>3716</v>
      </c>
      <c r="R1366" s="45" t="s">
        <v>3051</v>
      </c>
      <c r="S1366" s="45" t="s">
        <v>89</v>
      </c>
      <c r="T1366" s="45"/>
      <c r="V1366" s="45"/>
      <c r="W1366" s="23" t="str">
        <f t="shared" si="156"/>
        <v>2127</v>
      </c>
      <c r="X1366" s="23">
        <f t="shared" si="154"/>
        <v>2021</v>
      </c>
      <c r="Y1366" s="23">
        <f t="shared" si="157"/>
        <v>2021</v>
      </c>
      <c r="Z1366" s="23" t="str">
        <f t="shared" si="153"/>
        <v>jul</v>
      </c>
      <c r="AA1366" s="23" t="str">
        <f t="shared" si="158"/>
        <v>jul</v>
      </c>
      <c r="AB1366" s="23" t="str">
        <f t="shared" si="155"/>
        <v>fr</v>
      </c>
      <c r="AC1366" s="23" t="str">
        <f t="shared" si="159"/>
        <v>fr</v>
      </c>
      <c r="AD1366" s="45"/>
      <c r="AE1366" s="45"/>
    </row>
    <row r="1367" spans="1:31" x14ac:dyDescent="0.25">
      <c r="A1367" s="45">
        <v>32949</v>
      </c>
      <c r="B1367" s="45"/>
      <c r="C1367" s="45">
        <v>11391</v>
      </c>
      <c r="D1367" s="52">
        <v>44389</v>
      </c>
      <c r="E1367" s="45">
        <v>1066009</v>
      </c>
      <c r="F1367" s="45">
        <v>74311818</v>
      </c>
      <c r="G1367" s="45" t="s">
        <v>57</v>
      </c>
      <c r="H1367" s="34">
        <v>548725</v>
      </c>
      <c r="I1367" s="51">
        <v>5</v>
      </c>
      <c r="J1367" s="45">
        <v>-5</v>
      </c>
      <c r="K1367" s="45" t="s">
        <v>3102</v>
      </c>
      <c r="L1367" s="45">
        <v>220</v>
      </c>
      <c r="M1367" s="45">
        <v>220</v>
      </c>
      <c r="N1367" s="26">
        <v>0</v>
      </c>
      <c r="O1367" s="52">
        <v>44384</v>
      </c>
      <c r="P1367" s="26">
        <v>2128</v>
      </c>
      <c r="Q1367" s="45" t="s">
        <v>3110</v>
      </c>
      <c r="R1367" s="45" t="s">
        <v>3051</v>
      </c>
      <c r="S1367" s="45" t="s">
        <v>88</v>
      </c>
      <c r="T1367" s="45"/>
      <c r="V1367" s="45"/>
      <c r="W1367" s="23" t="str">
        <f t="shared" si="156"/>
        <v>2128</v>
      </c>
      <c r="X1367" s="23">
        <f t="shared" si="154"/>
        <v>2021</v>
      </c>
      <c r="Y1367" s="23">
        <f t="shared" si="157"/>
        <v>2021</v>
      </c>
      <c r="Z1367" s="23" t="str">
        <f t="shared" si="153"/>
        <v>jul</v>
      </c>
      <c r="AA1367" s="23" t="str">
        <f t="shared" si="158"/>
        <v>jul</v>
      </c>
      <c r="AB1367" s="23" t="str">
        <f t="shared" si="155"/>
        <v>ma</v>
      </c>
      <c r="AC1367" s="23" t="str">
        <f t="shared" si="159"/>
        <v>on</v>
      </c>
      <c r="AD1367" s="45"/>
      <c r="AE1367" s="45"/>
    </row>
    <row r="1368" spans="1:31" x14ac:dyDescent="0.25">
      <c r="A1368" s="45">
        <v>32950</v>
      </c>
      <c r="B1368" s="45"/>
      <c r="C1368" s="45">
        <v>11392</v>
      </c>
      <c r="D1368" s="52">
        <v>44389</v>
      </c>
      <c r="E1368" s="45">
        <v>1066189</v>
      </c>
      <c r="F1368" s="45">
        <v>501079</v>
      </c>
      <c r="G1368" s="45" t="s">
        <v>60</v>
      </c>
      <c r="H1368" s="34">
        <v>70475</v>
      </c>
      <c r="I1368" s="51">
        <v>10</v>
      </c>
      <c r="J1368" s="45">
        <v>-10</v>
      </c>
      <c r="K1368" s="45" t="s">
        <v>3102</v>
      </c>
      <c r="L1368" s="45">
        <v>134</v>
      </c>
      <c r="M1368" s="45">
        <v>125</v>
      </c>
      <c r="N1368" s="26">
        <v>9</v>
      </c>
      <c r="O1368" s="52">
        <v>44385</v>
      </c>
      <c r="P1368" s="26">
        <v>2128</v>
      </c>
      <c r="Q1368" s="45" t="s">
        <v>3111</v>
      </c>
      <c r="R1368" s="45" t="s">
        <v>3102</v>
      </c>
      <c r="S1368" s="45" t="s">
        <v>89</v>
      </c>
      <c r="T1368" s="45"/>
      <c r="V1368" s="45"/>
      <c r="W1368" s="23" t="str">
        <f t="shared" si="156"/>
        <v>2128</v>
      </c>
      <c r="X1368" s="23">
        <f t="shared" si="154"/>
        <v>2021</v>
      </c>
      <c r="Y1368" s="23">
        <f t="shared" si="157"/>
        <v>2021</v>
      </c>
      <c r="Z1368" s="23" t="str">
        <f t="shared" si="153"/>
        <v>jul</v>
      </c>
      <c r="AA1368" s="23" t="str">
        <f t="shared" si="158"/>
        <v>jul</v>
      </c>
      <c r="AB1368" s="23" t="str">
        <f t="shared" si="155"/>
        <v>ma</v>
      </c>
      <c r="AC1368" s="23" t="str">
        <f t="shared" si="159"/>
        <v>to</v>
      </c>
      <c r="AD1368" s="45"/>
      <c r="AE1368" s="45"/>
    </row>
    <row r="1369" spans="1:31" x14ac:dyDescent="0.25">
      <c r="A1369" s="45">
        <v>32951</v>
      </c>
      <c r="B1369" s="45"/>
      <c r="C1369" s="45">
        <v>11394</v>
      </c>
      <c r="D1369" s="52">
        <v>44390</v>
      </c>
      <c r="E1369" s="45">
        <v>1065418</v>
      </c>
      <c r="F1369" s="45">
        <v>400001</v>
      </c>
      <c r="G1369" s="45" t="s">
        <v>57</v>
      </c>
      <c r="H1369" s="34">
        <v>45826</v>
      </c>
      <c r="I1369" s="51">
        <v>30</v>
      </c>
      <c r="J1369" s="45">
        <v>-10</v>
      </c>
      <c r="K1369" s="45" t="s">
        <v>3051</v>
      </c>
      <c r="L1369" s="45">
        <v>46</v>
      </c>
      <c r="M1369" s="45">
        <v>36</v>
      </c>
      <c r="N1369" s="26">
        <v>10</v>
      </c>
      <c r="O1369" s="52">
        <v>44379</v>
      </c>
      <c r="P1369" s="26">
        <v>2128</v>
      </c>
      <c r="Q1369" s="45" t="s">
        <v>3269</v>
      </c>
      <c r="R1369" s="45" t="s">
        <v>3102</v>
      </c>
      <c r="S1369" s="45" t="s">
        <v>88</v>
      </c>
      <c r="T1369" s="45"/>
      <c r="V1369" s="45"/>
      <c r="W1369" s="23" t="str">
        <f t="shared" si="156"/>
        <v>2127</v>
      </c>
      <c r="X1369" s="23">
        <f t="shared" si="154"/>
        <v>2021</v>
      </c>
      <c r="Y1369" s="23">
        <f t="shared" si="157"/>
        <v>2021</v>
      </c>
      <c r="Z1369" s="23" t="str">
        <f t="shared" si="153"/>
        <v>jul</v>
      </c>
      <c r="AA1369" s="23" t="str">
        <f t="shared" si="158"/>
        <v>jul</v>
      </c>
      <c r="AB1369" s="23" t="str">
        <f t="shared" si="155"/>
        <v>ti</v>
      </c>
      <c r="AC1369" s="23" t="str">
        <f t="shared" si="159"/>
        <v>fr</v>
      </c>
      <c r="AD1369" s="45"/>
      <c r="AE1369" s="45"/>
    </row>
    <row r="1370" spans="1:31" x14ac:dyDescent="0.25">
      <c r="A1370" s="45">
        <v>32952</v>
      </c>
      <c r="B1370" s="45"/>
      <c r="C1370" s="45">
        <v>11395</v>
      </c>
      <c r="D1370" s="52">
        <v>44390</v>
      </c>
      <c r="E1370" s="45">
        <v>1065714</v>
      </c>
      <c r="F1370" s="45">
        <v>501207</v>
      </c>
      <c r="G1370" s="45" t="s">
        <v>60</v>
      </c>
      <c r="H1370" s="34">
        <v>64403</v>
      </c>
      <c r="I1370" s="51">
        <v>5</v>
      </c>
      <c r="J1370" s="45">
        <v>-2</v>
      </c>
      <c r="K1370" s="45" t="s">
        <v>3102</v>
      </c>
      <c r="L1370" s="45">
        <v>585</v>
      </c>
      <c r="M1370" s="45">
        <v>583</v>
      </c>
      <c r="N1370" s="26">
        <v>2</v>
      </c>
      <c r="O1370" s="52">
        <v>44383</v>
      </c>
      <c r="P1370" s="26">
        <v>2128</v>
      </c>
      <c r="Q1370" s="45" t="s">
        <v>3110</v>
      </c>
      <c r="R1370" s="45" t="s">
        <v>3102</v>
      </c>
      <c r="S1370" s="45" t="s">
        <v>89</v>
      </c>
      <c r="T1370" s="45"/>
      <c r="V1370" s="45"/>
      <c r="W1370" s="23" t="str">
        <f t="shared" si="156"/>
        <v>2128</v>
      </c>
      <c r="X1370" s="23">
        <f t="shared" si="154"/>
        <v>2021</v>
      </c>
      <c r="Y1370" s="23">
        <f t="shared" si="157"/>
        <v>2021</v>
      </c>
      <c r="Z1370" s="23" t="str">
        <f t="shared" si="153"/>
        <v>jul</v>
      </c>
      <c r="AA1370" s="23" t="str">
        <f t="shared" si="158"/>
        <v>jul</v>
      </c>
      <c r="AB1370" s="23" t="str">
        <f t="shared" si="155"/>
        <v>ti</v>
      </c>
      <c r="AC1370" s="23" t="str">
        <f t="shared" si="159"/>
        <v>ti</v>
      </c>
      <c r="AD1370" s="45"/>
      <c r="AE1370" s="45"/>
    </row>
    <row r="1371" spans="1:31" x14ac:dyDescent="0.25">
      <c r="A1371" s="45">
        <v>32953</v>
      </c>
      <c r="B1371" s="45"/>
      <c r="C1371" s="45">
        <v>11396</v>
      </c>
      <c r="D1371" s="52">
        <v>44390</v>
      </c>
      <c r="E1371" s="45">
        <v>1066298</v>
      </c>
      <c r="F1371" s="45">
        <v>36955000</v>
      </c>
      <c r="G1371" s="45" t="s">
        <v>60</v>
      </c>
      <c r="H1371" s="34">
        <v>557010</v>
      </c>
      <c r="I1371" s="51">
        <v>15</v>
      </c>
      <c r="J1371" s="45">
        <v>-15</v>
      </c>
      <c r="K1371" s="45" t="s">
        <v>3051</v>
      </c>
      <c r="L1371" s="45">
        <v>136</v>
      </c>
      <c r="M1371" s="45">
        <v>136</v>
      </c>
      <c r="N1371" s="26">
        <v>0</v>
      </c>
      <c r="O1371" s="52">
        <v>44386</v>
      </c>
      <c r="P1371" s="26">
        <v>2128</v>
      </c>
      <c r="Q1371" s="45" t="s">
        <v>3716</v>
      </c>
      <c r="R1371" s="45" t="s">
        <v>3051</v>
      </c>
      <c r="S1371" s="45" t="s">
        <v>89</v>
      </c>
      <c r="T1371" s="45"/>
      <c r="V1371" s="45"/>
      <c r="W1371" s="23" t="str">
        <f t="shared" si="156"/>
        <v>2128</v>
      </c>
      <c r="X1371" s="23">
        <f t="shared" si="154"/>
        <v>2021</v>
      </c>
      <c r="Y1371" s="23">
        <f t="shared" si="157"/>
        <v>2021</v>
      </c>
      <c r="Z1371" s="23" t="str">
        <f t="shared" si="153"/>
        <v>jul</v>
      </c>
      <c r="AA1371" s="23" t="str">
        <f t="shared" si="158"/>
        <v>jul</v>
      </c>
      <c r="AB1371" s="23" t="str">
        <f t="shared" si="155"/>
        <v>ti</v>
      </c>
      <c r="AC1371" s="23" t="str">
        <f t="shared" si="159"/>
        <v>fr</v>
      </c>
      <c r="AD1371" s="45"/>
      <c r="AE1371" s="45"/>
    </row>
    <row r="1372" spans="1:31" x14ac:dyDescent="0.25">
      <c r="A1372" s="45">
        <v>32954</v>
      </c>
      <c r="B1372" s="45"/>
      <c r="C1372" s="45">
        <v>11401</v>
      </c>
      <c r="D1372" s="52">
        <v>44391</v>
      </c>
      <c r="E1372" s="45">
        <v>1065783</v>
      </c>
      <c r="F1372" s="45">
        <v>501408</v>
      </c>
      <c r="G1372" s="45" t="s">
        <v>60</v>
      </c>
      <c r="H1372" s="34">
        <v>56865</v>
      </c>
      <c r="I1372" s="51">
        <v>40</v>
      </c>
      <c r="J1372" s="45">
        <v>-6</v>
      </c>
      <c r="K1372" s="45" t="s">
        <v>3051</v>
      </c>
      <c r="L1372" s="45">
        <v>103</v>
      </c>
      <c r="M1372" s="45">
        <v>103</v>
      </c>
      <c r="N1372" s="26">
        <v>0</v>
      </c>
      <c r="O1372" s="52">
        <v>44383</v>
      </c>
      <c r="P1372" s="26">
        <v>2128</v>
      </c>
      <c r="Q1372" s="45" t="s">
        <v>3716</v>
      </c>
      <c r="R1372" s="45" t="s">
        <v>3051</v>
      </c>
      <c r="S1372" s="45" t="s">
        <v>88</v>
      </c>
      <c r="T1372" s="45"/>
      <c r="V1372" s="45"/>
      <c r="W1372" s="23" t="str">
        <f t="shared" si="156"/>
        <v>2128</v>
      </c>
      <c r="X1372" s="23">
        <f t="shared" si="154"/>
        <v>2021</v>
      </c>
      <c r="Y1372" s="23">
        <f t="shared" si="157"/>
        <v>2021</v>
      </c>
      <c r="Z1372" s="23" t="str">
        <f t="shared" si="153"/>
        <v>jul</v>
      </c>
      <c r="AA1372" s="23" t="str">
        <f t="shared" si="158"/>
        <v>jul</v>
      </c>
      <c r="AB1372" s="23" t="str">
        <f t="shared" si="155"/>
        <v>on</v>
      </c>
      <c r="AC1372" s="23" t="str">
        <f t="shared" si="159"/>
        <v>ti</v>
      </c>
      <c r="AD1372" s="45"/>
      <c r="AE1372" s="45"/>
    </row>
    <row r="1373" spans="1:31" x14ac:dyDescent="0.25">
      <c r="A1373" s="45">
        <v>32955</v>
      </c>
      <c r="B1373" s="45"/>
      <c r="C1373" s="45">
        <v>11402</v>
      </c>
      <c r="D1373" s="52">
        <v>44391</v>
      </c>
      <c r="E1373" s="45">
        <v>1065503</v>
      </c>
      <c r="F1373" s="45">
        <v>500460</v>
      </c>
      <c r="G1373" s="45" t="s">
        <v>60</v>
      </c>
      <c r="H1373" s="34">
        <v>10185</v>
      </c>
      <c r="I1373" s="51">
        <v>5</v>
      </c>
      <c r="J1373" s="45">
        <v>-5</v>
      </c>
      <c r="K1373" s="45" t="s">
        <v>3051</v>
      </c>
      <c r="L1373" s="45">
        <v>48</v>
      </c>
      <c r="M1373" s="45">
        <v>43</v>
      </c>
      <c r="N1373" s="26">
        <v>5</v>
      </c>
      <c r="O1373" s="52">
        <v>44383</v>
      </c>
      <c r="P1373" s="26">
        <v>2128</v>
      </c>
      <c r="Q1373" s="45" t="s">
        <v>3846</v>
      </c>
      <c r="R1373" s="45" t="s">
        <v>3102</v>
      </c>
      <c r="S1373" s="45" t="s">
        <v>88</v>
      </c>
      <c r="T1373" s="45"/>
      <c r="V1373" s="45"/>
      <c r="W1373" s="23" t="str">
        <f t="shared" si="156"/>
        <v>2128</v>
      </c>
      <c r="X1373" s="23">
        <f t="shared" si="154"/>
        <v>2021</v>
      </c>
      <c r="Y1373" s="23">
        <f t="shared" si="157"/>
        <v>2021</v>
      </c>
      <c r="Z1373" s="23" t="str">
        <f t="shared" si="153"/>
        <v>jul</v>
      </c>
      <c r="AA1373" s="23" t="str">
        <f t="shared" si="158"/>
        <v>jul</v>
      </c>
      <c r="AB1373" s="23" t="str">
        <f t="shared" si="155"/>
        <v>on</v>
      </c>
      <c r="AC1373" s="23" t="str">
        <f t="shared" si="159"/>
        <v>ti</v>
      </c>
      <c r="AD1373" s="45"/>
      <c r="AE1373" s="45"/>
    </row>
    <row r="1374" spans="1:31" x14ac:dyDescent="0.25">
      <c r="A1374" s="45">
        <v>32956</v>
      </c>
      <c r="B1374" s="45"/>
      <c r="C1374" s="45">
        <v>11406</v>
      </c>
      <c r="D1374" s="52">
        <v>44392</v>
      </c>
      <c r="E1374" s="45">
        <v>1065593</v>
      </c>
      <c r="F1374" s="45">
        <v>426003</v>
      </c>
      <c r="G1374" s="45" t="s">
        <v>60</v>
      </c>
      <c r="H1374" s="34">
        <v>70603</v>
      </c>
      <c r="I1374" s="51">
        <v>1</v>
      </c>
      <c r="J1374" s="45">
        <v>-1</v>
      </c>
      <c r="K1374" s="45" t="s">
        <v>3102</v>
      </c>
      <c r="L1374" s="45">
        <v>560</v>
      </c>
      <c r="M1374" s="45">
        <v>560</v>
      </c>
      <c r="N1374" s="26">
        <v>0</v>
      </c>
      <c r="O1374" s="52">
        <v>44382</v>
      </c>
      <c r="P1374" s="26">
        <v>2128</v>
      </c>
      <c r="Q1374" s="45" t="s">
        <v>3111</v>
      </c>
      <c r="R1374" s="45" t="s">
        <v>3051</v>
      </c>
      <c r="S1374" s="45" t="s">
        <v>88</v>
      </c>
      <c r="T1374" s="45"/>
      <c r="V1374" s="45"/>
      <c r="W1374" s="23" t="str">
        <f t="shared" si="156"/>
        <v>2128</v>
      </c>
      <c r="X1374" s="23">
        <f t="shared" si="154"/>
        <v>2021</v>
      </c>
      <c r="Y1374" s="23">
        <f t="shared" si="157"/>
        <v>2021</v>
      </c>
      <c r="Z1374" s="23" t="str">
        <f t="shared" si="153"/>
        <v>jul</v>
      </c>
      <c r="AA1374" s="23" t="str">
        <f t="shared" si="158"/>
        <v>jul</v>
      </c>
      <c r="AB1374" s="23" t="str">
        <f t="shared" si="155"/>
        <v>to</v>
      </c>
      <c r="AC1374" s="23" t="str">
        <f t="shared" si="159"/>
        <v>ma</v>
      </c>
      <c r="AD1374" s="45"/>
      <c r="AE1374" s="45"/>
    </row>
    <row r="1375" spans="1:31" x14ac:dyDescent="0.25">
      <c r="A1375" s="45">
        <v>32957</v>
      </c>
      <c r="B1375" s="45"/>
      <c r="C1375" s="45">
        <v>11407</v>
      </c>
      <c r="D1375" s="52">
        <v>44393</v>
      </c>
      <c r="E1375" s="45">
        <v>1066307</v>
      </c>
      <c r="F1375" s="45">
        <v>400007</v>
      </c>
      <c r="G1375" s="45" t="s">
        <v>57</v>
      </c>
      <c r="H1375" s="34">
        <v>77535</v>
      </c>
      <c r="I1375" s="51">
        <v>230</v>
      </c>
      <c r="J1375" s="45">
        <v>-233</v>
      </c>
      <c r="K1375" s="45" t="s">
        <v>3051</v>
      </c>
      <c r="L1375" s="45">
        <v>88</v>
      </c>
      <c r="M1375" s="45">
        <v>88</v>
      </c>
      <c r="N1375" s="26">
        <v>0</v>
      </c>
      <c r="O1375" s="52">
        <v>44386</v>
      </c>
      <c r="P1375" s="26">
        <v>2128</v>
      </c>
      <c r="Q1375" s="45" t="s">
        <v>3161</v>
      </c>
      <c r="R1375" s="45" t="s">
        <v>3051</v>
      </c>
      <c r="S1375" s="45" t="s">
        <v>88</v>
      </c>
      <c r="T1375" s="45"/>
      <c r="V1375" s="45"/>
      <c r="W1375" s="23" t="str">
        <f t="shared" si="156"/>
        <v>2128</v>
      </c>
      <c r="X1375" s="23">
        <f t="shared" si="154"/>
        <v>2021</v>
      </c>
      <c r="Y1375" s="23">
        <f t="shared" si="157"/>
        <v>2021</v>
      </c>
      <c r="Z1375" s="23" t="str">
        <f t="shared" si="153"/>
        <v>jul</v>
      </c>
      <c r="AA1375" s="23" t="str">
        <f t="shared" si="158"/>
        <v>jul</v>
      </c>
      <c r="AB1375" s="23" t="str">
        <f t="shared" si="155"/>
        <v>fr</v>
      </c>
      <c r="AC1375" s="23" t="str">
        <f t="shared" si="159"/>
        <v>fr</v>
      </c>
      <c r="AD1375" s="45"/>
      <c r="AE1375" s="45"/>
    </row>
    <row r="1376" spans="1:31" x14ac:dyDescent="0.25">
      <c r="A1376" s="45">
        <v>32958</v>
      </c>
      <c r="B1376" s="45"/>
      <c r="C1376" s="45">
        <v>11409</v>
      </c>
      <c r="D1376" s="52">
        <v>44393</v>
      </c>
      <c r="E1376" s="45">
        <v>1066498</v>
      </c>
      <c r="F1376" s="45">
        <v>74311818</v>
      </c>
      <c r="G1376" s="45" t="s">
        <v>57</v>
      </c>
      <c r="H1376" s="34">
        <v>547625</v>
      </c>
      <c r="I1376" s="51">
        <v>590</v>
      </c>
      <c r="J1376" s="45">
        <v>50</v>
      </c>
      <c r="K1376" s="45" t="s">
        <v>3102</v>
      </c>
      <c r="L1376" s="45">
        <v>1170</v>
      </c>
      <c r="M1376" s="45">
        <v>1175</v>
      </c>
      <c r="N1376" s="26">
        <v>-5</v>
      </c>
      <c r="O1376" s="52">
        <v>44389</v>
      </c>
      <c r="P1376" s="26">
        <v>2128</v>
      </c>
      <c r="Q1376" s="45" t="s">
        <v>3110</v>
      </c>
      <c r="R1376" s="45" t="s">
        <v>3051</v>
      </c>
      <c r="S1376" s="45" t="s">
        <v>88</v>
      </c>
      <c r="T1376" s="45"/>
      <c r="V1376" s="45"/>
      <c r="W1376" s="23" t="str">
        <f t="shared" si="156"/>
        <v>2129</v>
      </c>
      <c r="X1376" s="23">
        <f t="shared" si="154"/>
        <v>2021</v>
      </c>
      <c r="Y1376" s="23">
        <f t="shared" si="157"/>
        <v>2021</v>
      </c>
      <c r="Z1376" s="23" t="str">
        <f t="shared" si="153"/>
        <v>jul</v>
      </c>
      <c r="AA1376" s="23" t="str">
        <f t="shared" si="158"/>
        <v>jul</v>
      </c>
      <c r="AB1376" s="23" t="str">
        <f t="shared" si="155"/>
        <v>fr</v>
      </c>
      <c r="AC1376" s="23" t="str">
        <f t="shared" si="159"/>
        <v>ma</v>
      </c>
      <c r="AD1376" s="45"/>
      <c r="AE1376" s="45"/>
    </row>
    <row r="1377" spans="1:31" x14ac:dyDescent="0.25">
      <c r="A1377" s="45">
        <v>32959</v>
      </c>
      <c r="B1377" s="45"/>
      <c r="C1377" s="45">
        <v>11410</v>
      </c>
      <c r="D1377" s="52">
        <v>44393</v>
      </c>
      <c r="E1377" s="45">
        <v>1066498</v>
      </c>
      <c r="F1377" s="45">
        <v>74311818</v>
      </c>
      <c r="G1377" s="45" t="s">
        <v>57</v>
      </c>
      <c r="H1377" s="34">
        <v>44014</v>
      </c>
      <c r="I1377" s="51">
        <v>400</v>
      </c>
      <c r="J1377" s="45">
        <v>200</v>
      </c>
      <c r="K1377" s="45" t="s">
        <v>3051</v>
      </c>
      <c r="L1377" s="45">
        <v>2764</v>
      </c>
      <c r="M1377" s="45">
        <v>2989</v>
      </c>
      <c r="N1377" s="26">
        <v>-225</v>
      </c>
      <c r="O1377" s="52">
        <v>44389</v>
      </c>
      <c r="P1377" s="26">
        <v>2128</v>
      </c>
      <c r="Q1377" s="45" t="s">
        <v>3110</v>
      </c>
      <c r="R1377" s="45" t="s">
        <v>3102</v>
      </c>
      <c r="S1377" s="45" t="s">
        <v>88</v>
      </c>
      <c r="T1377" s="45"/>
      <c r="V1377" s="45"/>
      <c r="W1377" s="23" t="str">
        <f t="shared" si="156"/>
        <v>2129</v>
      </c>
      <c r="X1377" s="23">
        <f t="shared" si="154"/>
        <v>2021</v>
      </c>
      <c r="Y1377" s="23">
        <f t="shared" si="157"/>
        <v>2021</v>
      </c>
      <c r="Z1377" s="23" t="str">
        <f t="shared" si="153"/>
        <v>jul</v>
      </c>
      <c r="AA1377" s="23" t="str">
        <f t="shared" si="158"/>
        <v>jul</v>
      </c>
      <c r="AB1377" s="23" t="str">
        <f t="shared" si="155"/>
        <v>fr</v>
      </c>
      <c r="AC1377" s="23" t="str">
        <f t="shared" si="159"/>
        <v>ma</v>
      </c>
      <c r="AD1377" s="45"/>
      <c r="AE1377" s="45"/>
    </row>
    <row r="1378" spans="1:31" x14ac:dyDescent="0.25">
      <c r="A1378" s="45">
        <v>32960</v>
      </c>
      <c r="B1378" s="45"/>
      <c r="C1378" s="45">
        <v>11411</v>
      </c>
      <c r="D1378" s="52">
        <v>44393</v>
      </c>
      <c r="E1378" s="45">
        <v>1066498</v>
      </c>
      <c r="F1378" s="45">
        <v>74311818</v>
      </c>
      <c r="G1378" s="45" t="s">
        <v>57</v>
      </c>
      <c r="H1378" s="34" t="s">
        <v>73</v>
      </c>
      <c r="I1378" s="51">
        <v>70</v>
      </c>
      <c r="J1378" s="45">
        <v>10</v>
      </c>
      <c r="K1378" s="45" t="s">
        <v>3051</v>
      </c>
      <c r="L1378" s="45">
        <v>177</v>
      </c>
      <c r="M1378" s="45">
        <v>187</v>
      </c>
      <c r="N1378" s="26">
        <v>-10</v>
      </c>
      <c r="O1378" s="52">
        <v>44389</v>
      </c>
      <c r="P1378" s="26">
        <v>2128</v>
      </c>
      <c r="Q1378" s="45" t="s">
        <v>3110</v>
      </c>
      <c r="R1378" s="45" t="s">
        <v>3102</v>
      </c>
      <c r="S1378" s="45" t="s">
        <v>88</v>
      </c>
      <c r="T1378" s="45"/>
      <c r="V1378" s="45"/>
      <c r="W1378" s="23" t="str">
        <f t="shared" si="156"/>
        <v>2129</v>
      </c>
      <c r="X1378" s="23">
        <f t="shared" si="154"/>
        <v>2021</v>
      </c>
      <c r="Y1378" s="23">
        <f t="shared" si="157"/>
        <v>2021</v>
      </c>
      <c r="Z1378" s="23" t="str">
        <f t="shared" si="153"/>
        <v>jul</v>
      </c>
      <c r="AA1378" s="23" t="str">
        <f t="shared" si="158"/>
        <v>jul</v>
      </c>
      <c r="AB1378" s="23" t="str">
        <f t="shared" si="155"/>
        <v>fr</v>
      </c>
      <c r="AC1378" s="23" t="str">
        <f t="shared" si="159"/>
        <v>ma</v>
      </c>
      <c r="AD1378" s="45"/>
      <c r="AE1378" s="45"/>
    </row>
    <row r="1379" spans="1:31" x14ac:dyDescent="0.25">
      <c r="A1379" s="45">
        <v>32961</v>
      </c>
      <c r="B1379" s="45"/>
      <c r="C1379" s="45">
        <v>11412</v>
      </c>
      <c r="D1379" s="52">
        <v>44393</v>
      </c>
      <c r="E1379" s="45">
        <v>1059374</v>
      </c>
      <c r="F1379" s="45">
        <v>420005</v>
      </c>
      <c r="G1379" s="45" t="s">
        <v>57</v>
      </c>
      <c r="H1379" s="34">
        <v>41863</v>
      </c>
      <c r="I1379" s="51">
        <v>50</v>
      </c>
      <c r="J1379" s="45">
        <v>-10</v>
      </c>
      <c r="K1379" s="45" t="s">
        <v>3051</v>
      </c>
      <c r="L1379" s="45">
        <v>357</v>
      </c>
      <c r="M1379" s="45">
        <v>357</v>
      </c>
      <c r="N1379" s="26">
        <v>0</v>
      </c>
      <c r="O1379" s="52">
        <v>44335</v>
      </c>
      <c r="P1379" s="26">
        <v>2128</v>
      </c>
      <c r="Q1379" s="45" t="s">
        <v>3161</v>
      </c>
      <c r="R1379" s="45" t="s">
        <v>3051</v>
      </c>
      <c r="S1379" s="45" t="s">
        <v>88</v>
      </c>
      <c r="T1379" s="45"/>
      <c r="V1379" s="45"/>
      <c r="W1379" s="23" t="str">
        <f t="shared" si="156"/>
        <v>2121</v>
      </c>
      <c r="X1379" s="23">
        <f t="shared" si="154"/>
        <v>2021</v>
      </c>
      <c r="Y1379" s="23">
        <f t="shared" si="157"/>
        <v>2021</v>
      </c>
      <c r="Z1379" s="23" t="str">
        <f t="shared" si="153"/>
        <v>jul</v>
      </c>
      <c r="AA1379" s="23" t="str">
        <f t="shared" si="158"/>
        <v>maj</v>
      </c>
      <c r="AB1379" s="23" t="str">
        <f t="shared" si="155"/>
        <v>fr</v>
      </c>
      <c r="AC1379" s="23" t="str">
        <f t="shared" si="159"/>
        <v>on</v>
      </c>
      <c r="AD1379" s="45"/>
      <c r="AE1379" s="45"/>
    </row>
    <row r="1380" spans="1:31" x14ac:dyDescent="0.25">
      <c r="A1380" s="45">
        <v>32962</v>
      </c>
      <c r="B1380" s="45"/>
      <c r="C1380" s="45">
        <v>11413</v>
      </c>
      <c r="D1380" s="52">
        <v>44393</v>
      </c>
      <c r="E1380" s="45">
        <v>1064464</v>
      </c>
      <c r="F1380" s="45">
        <v>420005</v>
      </c>
      <c r="G1380" s="45" t="s">
        <v>57</v>
      </c>
      <c r="H1380" s="34">
        <v>41853</v>
      </c>
      <c r="I1380" s="51">
        <v>20</v>
      </c>
      <c r="J1380" s="45">
        <v>-10</v>
      </c>
      <c r="K1380" s="45" t="s">
        <v>3051</v>
      </c>
      <c r="L1380" s="45">
        <v>428</v>
      </c>
      <c r="M1380" s="45">
        <v>416</v>
      </c>
      <c r="N1380" s="26">
        <v>12</v>
      </c>
      <c r="O1380" s="52">
        <v>44372</v>
      </c>
      <c r="P1380" s="26">
        <v>2128</v>
      </c>
      <c r="Q1380" s="45" t="s">
        <v>3111</v>
      </c>
      <c r="R1380" s="45" t="s">
        <v>3102</v>
      </c>
      <c r="S1380" s="45" t="s">
        <v>88</v>
      </c>
      <c r="T1380" s="45"/>
      <c r="V1380" s="45"/>
      <c r="W1380" s="23" t="str">
        <f t="shared" si="156"/>
        <v>2126</v>
      </c>
      <c r="X1380" s="23">
        <f t="shared" si="154"/>
        <v>2021</v>
      </c>
      <c r="Y1380" s="23">
        <f t="shared" si="157"/>
        <v>2021</v>
      </c>
      <c r="Z1380" s="23" t="str">
        <f t="shared" si="153"/>
        <v>jul</v>
      </c>
      <c r="AA1380" s="23" t="str">
        <f t="shared" si="158"/>
        <v>jun</v>
      </c>
      <c r="AB1380" s="23" t="str">
        <f t="shared" si="155"/>
        <v>fr</v>
      </c>
      <c r="AC1380" s="23" t="str">
        <f t="shared" si="159"/>
        <v>fr</v>
      </c>
      <c r="AD1380" s="45"/>
      <c r="AE1380" s="45"/>
    </row>
    <row r="1381" spans="1:31" x14ac:dyDescent="0.25">
      <c r="A1381" s="45">
        <v>32963</v>
      </c>
      <c r="B1381" s="45"/>
      <c r="C1381" s="45">
        <v>11414</v>
      </c>
      <c r="D1381" s="52">
        <v>44397</v>
      </c>
      <c r="E1381" s="45">
        <v>1065984</v>
      </c>
      <c r="F1381" s="45">
        <v>404001</v>
      </c>
      <c r="G1381" s="45" t="s">
        <v>57</v>
      </c>
      <c r="H1381" s="34">
        <v>31749</v>
      </c>
      <c r="I1381" s="51">
        <v>30</v>
      </c>
      <c r="J1381" s="45">
        <v>-20</v>
      </c>
      <c r="K1381" s="45" t="s">
        <v>3051</v>
      </c>
      <c r="L1381" s="45">
        <v>192</v>
      </c>
      <c r="M1381" s="45">
        <v>162</v>
      </c>
      <c r="N1381" s="26">
        <v>30</v>
      </c>
      <c r="O1381" s="52">
        <v>44385</v>
      </c>
      <c r="P1381" s="26">
        <v>2129</v>
      </c>
      <c r="Q1381" s="45" t="s">
        <v>3108</v>
      </c>
      <c r="R1381" s="45" t="s">
        <v>3102</v>
      </c>
      <c r="S1381" s="45" t="s">
        <v>88</v>
      </c>
      <c r="T1381" s="45"/>
      <c r="V1381" s="45"/>
      <c r="W1381" s="23" t="str">
        <f t="shared" si="156"/>
        <v>2128</v>
      </c>
      <c r="X1381" s="23">
        <f t="shared" si="154"/>
        <v>2021</v>
      </c>
      <c r="Y1381" s="23">
        <f t="shared" si="157"/>
        <v>2021</v>
      </c>
      <c r="Z1381" s="23" t="str">
        <f t="shared" si="153"/>
        <v>jul</v>
      </c>
      <c r="AA1381" s="23" t="str">
        <f t="shared" si="158"/>
        <v>jul</v>
      </c>
      <c r="AB1381" s="23" t="str">
        <f t="shared" si="155"/>
        <v>ti</v>
      </c>
      <c r="AC1381" s="23" t="str">
        <f t="shared" si="159"/>
        <v>to</v>
      </c>
      <c r="AD1381" s="45"/>
      <c r="AE1381" s="45"/>
    </row>
    <row r="1382" spans="1:31" x14ac:dyDescent="0.25">
      <c r="A1382" s="45">
        <v>32964</v>
      </c>
      <c r="B1382" s="45"/>
      <c r="C1382" s="45">
        <v>11418</v>
      </c>
      <c r="D1382" s="52">
        <v>44398</v>
      </c>
      <c r="E1382" s="45">
        <v>1066798</v>
      </c>
      <c r="F1382" s="45">
        <v>36955000</v>
      </c>
      <c r="G1382" s="45" t="s">
        <v>60</v>
      </c>
      <c r="H1382" s="34">
        <v>41945</v>
      </c>
      <c r="I1382" s="51">
        <v>5</v>
      </c>
      <c r="J1382" s="45">
        <v>-5</v>
      </c>
      <c r="K1382" s="45" t="s">
        <v>3102</v>
      </c>
      <c r="L1382" s="45">
        <v>50</v>
      </c>
      <c r="M1382" s="45">
        <v>50</v>
      </c>
      <c r="N1382" s="26">
        <v>0</v>
      </c>
      <c r="O1382" s="52">
        <v>44391</v>
      </c>
      <c r="P1382" s="26">
        <v>2129</v>
      </c>
      <c r="Q1382" s="45" t="s">
        <v>3880</v>
      </c>
      <c r="R1382" s="45" t="s">
        <v>3051</v>
      </c>
      <c r="S1382" s="45" t="s">
        <v>89</v>
      </c>
      <c r="T1382" s="45"/>
      <c r="V1382" s="45"/>
      <c r="W1382" s="23" t="str">
        <f t="shared" si="156"/>
        <v>2129</v>
      </c>
      <c r="X1382" s="23">
        <f t="shared" si="154"/>
        <v>2021</v>
      </c>
      <c r="Y1382" s="23">
        <f t="shared" si="157"/>
        <v>2021</v>
      </c>
      <c r="Z1382" s="23" t="str">
        <f t="shared" si="153"/>
        <v>jul</v>
      </c>
      <c r="AA1382" s="23" t="str">
        <f t="shared" si="158"/>
        <v>jul</v>
      </c>
      <c r="AB1382" s="23" t="str">
        <f t="shared" si="155"/>
        <v>on</v>
      </c>
      <c r="AC1382" s="23" t="str">
        <f t="shared" si="159"/>
        <v>on</v>
      </c>
      <c r="AD1382" s="45"/>
      <c r="AE1382" s="45"/>
    </row>
    <row r="1383" spans="1:31" x14ac:dyDescent="0.25">
      <c r="A1383" s="45">
        <v>32965</v>
      </c>
      <c r="B1383" s="45"/>
      <c r="C1383" s="45">
        <v>11423</v>
      </c>
      <c r="D1383" s="52">
        <v>44398</v>
      </c>
      <c r="E1383" s="45">
        <v>1064463</v>
      </c>
      <c r="F1383" s="45">
        <v>413160</v>
      </c>
      <c r="G1383" s="45" t="s">
        <v>60</v>
      </c>
      <c r="H1383" s="34">
        <v>377018</v>
      </c>
      <c r="I1383" s="51">
        <v>8</v>
      </c>
      <c r="J1383" s="45">
        <v>-5</v>
      </c>
      <c r="K1383" s="45" t="s">
        <v>3102</v>
      </c>
      <c r="L1383" s="45">
        <v>111</v>
      </c>
      <c r="M1383" s="45">
        <v>103</v>
      </c>
      <c r="N1383" s="26">
        <v>8</v>
      </c>
      <c r="O1383" s="52">
        <v>44371</v>
      </c>
      <c r="P1383" s="26">
        <v>2129</v>
      </c>
      <c r="Q1383" s="45" t="s">
        <v>3850</v>
      </c>
      <c r="R1383" s="45" t="s">
        <v>3102</v>
      </c>
      <c r="S1383" s="45" t="s">
        <v>89</v>
      </c>
      <c r="T1383" s="45"/>
      <c r="V1383" s="45"/>
      <c r="W1383" s="23" t="str">
        <f t="shared" si="156"/>
        <v>2126</v>
      </c>
      <c r="X1383" s="23">
        <f t="shared" si="154"/>
        <v>2021</v>
      </c>
      <c r="Y1383" s="23">
        <f t="shared" si="157"/>
        <v>2021</v>
      </c>
      <c r="Z1383" s="23" t="str">
        <f t="shared" si="153"/>
        <v>jul</v>
      </c>
      <c r="AA1383" s="23" t="str">
        <f t="shared" si="158"/>
        <v>jun</v>
      </c>
      <c r="AB1383" s="23" t="str">
        <f t="shared" si="155"/>
        <v>on</v>
      </c>
      <c r="AC1383" s="23" t="str">
        <f t="shared" si="159"/>
        <v>to</v>
      </c>
      <c r="AD1383" s="45"/>
      <c r="AE1383" s="45"/>
    </row>
    <row r="1384" spans="1:31" x14ac:dyDescent="0.25">
      <c r="A1384" s="45">
        <v>32966</v>
      </c>
      <c r="B1384" s="45"/>
      <c r="C1384" s="45">
        <v>11425</v>
      </c>
      <c r="D1384" s="52">
        <v>44399</v>
      </c>
      <c r="E1384" s="45">
        <v>1066800</v>
      </c>
      <c r="F1384" s="45">
        <v>500174</v>
      </c>
      <c r="G1384" s="45" t="s">
        <v>60</v>
      </c>
      <c r="H1384" s="34">
        <v>38905</v>
      </c>
      <c r="I1384" s="51">
        <v>15</v>
      </c>
      <c r="J1384" s="45">
        <v>-14</v>
      </c>
      <c r="K1384" s="45" t="s">
        <v>3102</v>
      </c>
      <c r="L1384" s="45">
        <v>382</v>
      </c>
      <c r="M1384" s="45">
        <v>368</v>
      </c>
      <c r="N1384" s="26">
        <v>14</v>
      </c>
      <c r="O1384" s="52">
        <v>44391</v>
      </c>
      <c r="P1384" s="26">
        <v>2129</v>
      </c>
      <c r="Q1384" s="45" t="s">
        <v>3111</v>
      </c>
      <c r="R1384" s="45" t="s">
        <v>3102</v>
      </c>
      <c r="S1384" s="45" t="s">
        <v>88</v>
      </c>
      <c r="T1384" s="45"/>
      <c r="V1384" s="45"/>
      <c r="W1384" s="23" t="str">
        <f t="shared" si="156"/>
        <v>2129</v>
      </c>
      <c r="X1384" s="23">
        <f t="shared" si="154"/>
        <v>2021</v>
      </c>
      <c r="Y1384" s="23">
        <f t="shared" si="157"/>
        <v>2021</v>
      </c>
      <c r="Z1384" s="23" t="str">
        <f t="shared" si="153"/>
        <v>jul</v>
      </c>
      <c r="AA1384" s="23" t="str">
        <f t="shared" si="158"/>
        <v>jul</v>
      </c>
      <c r="AB1384" s="23" t="str">
        <f t="shared" si="155"/>
        <v>to</v>
      </c>
      <c r="AC1384" s="23" t="str">
        <f t="shared" si="159"/>
        <v>on</v>
      </c>
      <c r="AD1384" s="45"/>
      <c r="AE1384" s="45"/>
    </row>
    <row r="1385" spans="1:31" x14ac:dyDescent="0.25">
      <c r="A1385" s="45">
        <v>32967</v>
      </c>
      <c r="B1385" s="45"/>
      <c r="C1385" s="45">
        <v>11426</v>
      </c>
      <c r="D1385" s="52">
        <v>44399</v>
      </c>
      <c r="E1385" s="45">
        <v>1066920</v>
      </c>
      <c r="F1385" s="45">
        <v>96306000</v>
      </c>
      <c r="G1385" s="45" t="s">
        <v>60</v>
      </c>
      <c r="H1385" s="34">
        <v>3661</v>
      </c>
      <c r="I1385" s="51">
        <v>55</v>
      </c>
      <c r="J1385" s="45">
        <v>-55</v>
      </c>
      <c r="K1385" s="45" t="s">
        <v>3051</v>
      </c>
      <c r="L1385" s="45">
        <v>45</v>
      </c>
      <c r="M1385" s="45">
        <v>48</v>
      </c>
      <c r="N1385" s="26">
        <v>-3</v>
      </c>
      <c r="O1385" s="52">
        <v>44393</v>
      </c>
      <c r="P1385" s="26">
        <v>2129</v>
      </c>
      <c r="Q1385" s="45" t="s">
        <v>3716</v>
      </c>
      <c r="R1385" s="45" t="s">
        <v>3051</v>
      </c>
      <c r="S1385" s="45" t="s">
        <v>89</v>
      </c>
      <c r="T1385" s="45"/>
      <c r="V1385" s="45"/>
      <c r="W1385" s="23" t="str">
        <f t="shared" si="156"/>
        <v>2129</v>
      </c>
      <c r="X1385" s="23">
        <f t="shared" si="154"/>
        <v>2021</v>
      </c>
      <c r="Y1385" s="23">
        <f t="shared" si="157"/>
        <v>2021</v>
      </c>
      <c r="Z1385" s="23" t="str">
        <f t="shared" si="153"/>
        <v>jul</v>
      </c>
      <c r="AA1385" s="23" t="str">
        <f t="shared" si="158"/>
        <v>jul</v>
      </c>
      <c r="AB1385" s="23" t="str">
        <f t="shared" si="155"/>
        <v>to</v>
      </c>
      <c r="AC1385" s="23" t="str">
        <f t="shared" si="159"/>
        <v>fr</v>
      </c>
      <c r="AD1385" s="45"/>
      <c r="AE1385" s="45"/>
    </row>
    <row r="1386" spans="1:31" x14ac:dyDescent="0.25">
      <c r="A1386" s="45">
        <v>32968</v>
      </c>
      <c r="B1386" s="45"/>
      <c r="C1386" s="45">
        <v>11428</v>
      </c>
      <c r="D1386" s="52">
        <v>44399</v>
      </c>
      <c r="E1386" s="45">
        <v>1066744</v>
      </c>
      <c r="F1386" s="45">
        <v>404001</v>
      </c>
      <c r="G1386" s="45" t="s">
        <v>57</v>
      </c>
      <c r="H1386" s="34">
        <v>41923</v>
      </c>
      <c r="I1386" s="51">
        <v>150</v>
      </c>
      <c r="J1386" s="45">
        <v>-20</v>
      </c>
      <c r="K1386" s="45" t="s">
        <v>3051</v>
      </c>
      <c r="L1386" s="45">
        <v>176</v>
      </c>
      <c r="M1386" s="45">
        <v>156</v>
      </c>
      <c r="N1386" s="26">
        <v>20</v>
      </c>
      <c r="O1386" s="52">
        <v>44392</v>
      </c>
      <c r="P1386" s="26">
        <v>2129</v>
      </c>
      <c r="Q1386" s="45" t="s">
        <v>3108</v>
      </c>
      <c r="R1386" s="45" t="s">
        <v>3102</v>
      </c>
      <c r="S1386" s="45" t="s">
        <v>88</v>
      </c>
      <c r="T1386" s="45"/>
      <c r="V1386" s="45"/>
      <c r="W1386" s="23" t="str">
        <f t="shared" si="156"/>
        <v>2129</v>
      </c>
      <c r="X1386" s="23">
        <f t="shared" si="154"/>
        <v>2021</v>
      </c>
      <c r="Y1386" s="23">
        <f t="shared" si="157"/>
        <v>2021</v>
      </c>
      <c r="Z1386" s="23" t="str">
        <f t="shared" si="153"/>
        <v>jul</v>
      </c>
      <c r="AA1386" s="23" t="str">
        <f t="shared" si="158"/>
        <v>jul</v>
      </c>
      <c r="AB1386" s="23" t="str">
        <f t="shared" si="155"/>
        <v>to</v>
      </c>
      <c r="AC1386" s="23" t="str">
        <f t="shared" si="159"/>
        <v>to</v>
      </c>
      <c r="AD1386" s="45"/>
      <c r="AE1386" s="45"/>
    </row>
    <row r="1387" spans="1:31" x14ac:dyDescent="0.25">
      <c r="A1387" s="45">
        <v>32969</v>
      </c>
      <c r="B1387" s="45"/>
      <c r="C1387" s="45">
        <v>11432</v>
      </c>
      <c r="D1387" s="52">
        <v>44400</v>
      </c>
      <c r="E1387" s="45">
        <v>1065257</v>
      </c>
      <c r="F1387" s="45">
        <v>3386</v>
      </c>
      <c r="G1387" s="45" t="s">
        <v>60</v>
      </c>
      <c r="H1387" s="34">
        <v>549549</v>
      </c>
      <c r="I1387" s="51">
        <v>6</v>
      </c>
      <c r="J1387" s="45">
        <v>-4</v>
      </c>
      <c r="K1387" s="45" t="s">
        <v>3102</v>
      </c>
      <c r="L1387" s="45">
        <v>1005</v>
      </c>
      <c r="M1387" s="45">
        <v>1024</v>
      </c>
      <c r="N1387" s="26">
        <v>-19</v>
      </c>
      <c r="O1387" s="52">
        <v>44377</v>
      </c>
      <c r="P1387" s="26">
        <v>2129</v>
      </c>
      <c r="Q1387" s="45" t="s">
        <v>3322</v>
      </c>
      <c r="R1387" s="45" t="s">
        <v>3051</v>
      </c>
      <c r="S1387" s="45" t="s">
        <v>88</v>
      </c>
      <c r="T1387" s="45"/>
      <c r="V1387" s="45"/>
      <c r="W1387" s="23" t="str">
        <f t="shared" si="156"/>
        <v>2127</v>
      </c>
      <c r="X1387" s="23">
        <f t="shared" si="154"/>
        <v>2021</v>
      </c>
      <c r="Y1387" s="23">
        <f t="shared" si="157"/>
        <v>2021</v>
      </c>
      <c r="Z1387" s="23" t="str">
        <f t="shared" si="153"/>
        <v>jul</v>
      </c>
      <c r="AA1387" s="23" t="str">
        <f t="shared" si="158"/>
        <v>jun</v>
      </c>
      <c r="AB1387" s="23" t="str">
        <f t="shared" si="155"/>
        <v>fr</v>
      </c>
      <c r="AC1387" s="23" t="str">
        <f t="shared" si="159"/>
        <v>on</v>
      </c>
      <c r="AD1387" s="45"/>
      <c r="AE1387" s="45"/>
    </row>
    <row r="1388" spans="1:31" x14ac:dyDescent="0.25">
      <c r="A1388" s="45">
        <v>32970</v>
      </c>
      <c r="B1388" s="45"/>
      <c r="C1388" s="45">
        <v>11433</v>
      </c>
      <c r="D1388" s="52">
        <v>44400</v>
      </c>
      <c r="E1388" s="45">
        <v>1067312</v>
      </c>
      <c r="F1388" s="45">
        <v>421628</v>
      </c>
      <c r="G1388" s="45" t="s">
        <v>60</v>
      </c>
      <c r="H1388" s="34">
        <v>56253</v>
      </c>
      <c r="I1388" s="51">
        <v>10</v>
      </c>
      <c r="J1388" s="45">
        <v>-8</v>
      </c>
      <c r="K1388" s="45" t="s">
        <v>3102</v>
      </c>
      <c r="L1388" s="45">
        <v>50</v>
      </c>
      <c r="M1388" s="45">
        <v>42</v>
      </c>
      <c r="N1388" s="26">
        <v>8</v>
      </c>
      <c r="O1388" s="52">
        <v>44397</v>
      </c>
      <c r="P1388" s="26">
        <v>2129</v>
      </c>
      <c r="Q1388" s="45" t="s">
        <v>3322</v>
      </c>
      <c r="R1388" s="45" t="s">
        <v>3102</v>
      </c>
      <c r="S1388" s="45" t="s">
        <v>88</v>
      </c>
      <c r="T1388" s="45"/>
      <c r="V1388" s="45"/>
      <c r="W1388" s="23" t="str">
        <f t="shared" si="156"/>
        <v>2130</v>
      </c>
      <c r="X1388" s="23">
        <f t="shared" si="154"/>
        <v>2021</v>
      </c>
      <c r="Y1388" s="23">
        <f t="shared" si="157"/>
        <v>2021</v>
      </c>
      <c r="Z1388" s="23" t="str">
        <f t="shared" si="153"/>
        <v>jul</v>
      </c>
      <c r="AA1388" s="23" t="str">
        <f t="shared" si="158"/>
        <v>jul</v>
      </c>
      <c r="AB1388" s="23" t="str">
        <f t="shared" si="155"/>
        <v>fr</v>
      </c>
      <c r="AC1388" s="23" t="str">
        <f t="shared" si="159"/>
        <v>ti</v>
      </c>
      <c r="AD1388" s="45"/>
      <c r="AE1388" s="45"/>
    </row>
    <row r="1389" spans="1:31" x14ac:dyDescent="0.25">
      <c r="A1389" s="45">
        <v>32971</v>
      </c>
      <c r="B1389" s="45"/>
      <c r="C1389" s="45">
        <v>11435</v>
      </c>
      <c r="D1389" s="52">
        <v>44400</v>
      </c>
      <c r="E1389" s="45">
        <v>1066818</v>
      </c>
      <c r="F1389" s="45">
        <v>421832</v>
      </c>
      <c r="G1389" s="45" t="s">
        <v>60</v>
      </c>
      <c r="H1389" s="34">
        <v>93209</v>
      </c>
      <c r="I1389" s="51">
        <v>4</v>
      </c>
      <c r="J1389" s="45">
        <v>-3</v>
      </c>
      <c r="K1389" s="45" t="s">
        <v>3051</v>
      </c>
      <c r="L1389" s="45">
        <v>96</v>
      </c>
      <c r="M1389" s="45">
        <v>93</v>
      </c>
      <c r="N1389" s="26">
        <v>3</v>
      </c>
      <c r="O1389" s="52">
        <v>44391</v>
      </c>
      <c r="P1389" s="26">
        <v>2129</v>
      </c>
      <c r="Q1389" s="45" t="s">
        <v>3845</v>
      </c>
      <c r="R1389" s="45" t="s">
        <v>3102</v>
      </c>
      <c r="S1389" s="45" t="s">
        <v>89</v>
      </c>
      <c r="T1389" s="45"/>
      <c r="V1389" s="45"/>
      <c r="W1389" s="23" t="str">
        <f t="shared" si="156"/>
        <v>2129</v>
      </c>
      <c r="X1389" s="23">
        <f t="shared" si="154"/>
        <v>2021</v>
      </c>
      <c r="Y1389" s="23">
        <f t="shared" si="157"/>
        <v>2021</v>
      </c>
      <c r="Z1389" s="23" t="str">
        <f t="shared" si="153"/>
        <v>jul</v>
      </c>
      <c r="AA1389" s="23" t="str">
        <f t="shared" si="158"/>
        <v>jul</v>
      </c>
      <c r="AB1389" s="23" t="str">
        <f t="shared" si="155"/>
        <v>fr</v>
      </c>
      <c r="AC1389" s="23" t="str">
        <f t="shared" si="159"/>
        <v>on</v>
      </c>
      <c r="AD1389" s="45"/>
      <c r="AE1389" s="45"/>
    </row>
    <row r="1390" spans="1:31" x14ac:dyDescent="0.25">
      <c r="A1390" s="45">
        <v>32972</v>
      </c>
      <c r="B1390" s="45"/>
      <c r="C1390" s="45">
        <v>11436</v>
      </c>
      <c r="D1390" s="52">
        <v>44400</v>
      </c>
      <c r="E1390" s="45">
        <v>1066984</v>
      </c>
      <c r="F1390" s="45">
        <v>404001</v>
      </c>
      <c r="G1390" s="45" t="s">
        <v>57</v>
      </c>
      <c r="H1390" s="34">
        <v>450052</v>
      </c>
      <c r="I1390" s="51">
        <v>305</v>
      </c>
      <c r="J1390" s="45">
        <v>-5</v>
      </c>
      <c r="K1390" s="45" t="s">
        <v>3051</v>
      </c>
      <c r="L1390" s="45">
        <v>373</v>
      </c>
      <c r="M1390" s="45">
        <v>373</v>
      </c>
      <c r="N1390" s="26">
        <v>0</v>
      </c>
      <c r="O1390" s="52">
        <v>44396</v>
      </c>
      <c r="P1390" s="26">
        <v>2129</v>
      </c>
      <c r="Q1390" s="45" t="s">
        <v>3779</v>
      </c>
      <c r="R1390" s="45" t="s">
        <v>3051</v>
      </c>
      <c r="S1390" s="45" t="s">
        <v>88</v>
      </c>
      <c r="T1390" s="45"/>
      <c r="V1390" s="45"/>
      <c r="W1390" s="23" t="str">
        <f t="shared" si="156"/>
        <v>2130</v>
      </c>
      <c r="X1390" s="23">
        <f t="shared" si="154"/>
        <v>2021</v>
      </c>
      <c r="Y1390" s="23">
        <f t="shared" si="157"/>
        <v>2021</v>
      </c>
      <c r="Z1390" s="23" t="str">
        <f t="shared" si="153"/>
        <v>jul</v>
      </c>
      <c r="AA1390" s="23" t="str">
        <f t="shared" si="158"/>
        <v>jul</v>
      </c>
      <c r="AB1390" s="23" t="str">
        <f t="shared" si="155"/>
        <v>fr</v>
      </c>
      <c r="AC1390" s="23" t="str">
        <f t="shared" si="159"/>
        <v>ma</v>
      </c>
      <c r="AD1390" s="45"/>
      <c r="AE1390" s="45"/>
    </row>
    <row r="1391" spans="1:31" x14ac:dyDescent="0.25">
      <c r="A1391" s="45">
        <v>32973</v>
      </c>
      <c r="B1391" s="45"/>
      <c r="C1391" s="45">
        <v>11438</v>
      </c>
      <c r="D1391" s="52">
        <v>44403</v>
      </c>
      <c r="E1391" s="45">
        <v>1065903</v>
      </c>
      <c r="F1391" s="45">
        <v>421073</v>
      </c>
      <c r="G1391" s="45" t="s">
        <v>60</v>
      </c>
      <c r="H1391" s="34">
        <v>292515552</v>
      </c>
      <c r="I1391" s="51">
        <v>120</v>
      </c>
      <c r="J1391" s="45">
        <v>-11</v>
      </c>
      <c r="K1391" s="45" t="s">
        <v>3051</v>
      </c>
      <c r="L1391" s="45">
        <v>32</v>
      </c>
      <c r="M1391" s="45">
        <v>22</v>
      </c>
      <c r="N1391" s="26">
        <v>10</v>
      </c>
      <c r="O1391" s="52">
        <v>44384</v>
      </c>
      <c r="P1391" s="26">
        <v>2130</v>
      </c>
      <c r="Q1391" s="45" t="s">
        <v>3809</v>
      </c>
      <c r="R1391" s="45" t="s">
        <v>3102</v>
      </c>
      <c r="S1391" s="45" t="s">
        <v>88</v>
      </c>
      <c r="T1391" s="45"/>
      <c r="V1391" s="45"/>
      <c r="W1391" s="23" t="str">
        <f t="shared" si="156"/>
        <v>2128</v>
      </c>
      <c r="X1391" s="23">
        <f t="shared" si="154"/>
        <v>2021</v>
      </c>
      <c r="Y1391" s="23">
        <f t="shared" si="157"/>
        <v>2021</v>
      </c>
      <c r="Z1391" s="23" t="str">
        <f t="shared" si="153"/>
        <v>jul</v>
      </c>
      <c r="AA1391" s="23" t="str">
        <f t="shared" si="158"/>
        <v>jul</v>
      </c>
      <c r="AB1391" s="23" t="str">
        <f t="shared" si="155"/>
        <v>ma</v>
      </c>
      <c r="AC1391" s="23" t="str">
        <f t="shared" si="159"/>
        <v>on</v>
      </c>
      <c r="AD1391" s="45"/>
      <c r="AE1391" s="45"/>
    </row>
    <row r="1392" spans="1:31" x14ac:dyDescent="0.25">
      <c r="A1392" s="45">
        <v>32974</v>
      </c>
      <c r="B1392" s="45"/>
      <c r="C1392" s="45">
        <v>11439</v>
      </c>
      <c r="D1392" s="52">
        <v>44403</v>
      </c>
      <c r="E1392" s="45">
        <v>1065102</v>
      </c>
      <c r="F1392" s="45">
        <v>600057</v>
      </c>
      <c r="G1392" s="45" t="s">
        <v>60</v>
      </c>
      <c r="H1392" s="34">
        <v>525252</v>
      </c>
      <c r="I1392" s="51">
        <v>50</v>
      </c>
      <c r="J1392" s="45">
        <v>-5</v>
      </c>
      <c r="K1392" s="45" t="s">
        <v>3102</v>
      </c>
      <c r="L1392" s="45">
        <v>133</v>
      </c>
      <c r="M1392" s="45">
        <v>114</v>
      </c>
      <c r="N1392" s="26">
        <v>19</v>
      </c>
      <c r="O1392" s="52">
        <v>44377</v>
      </c>
      <c r="P1392" s="26">
        <v>2130</v>
      </c>
      <c r="Q1392" s="45" t="s">
        <v>70</v>
      </c>
      <c r="R1392" s="45" t="s">
        <v>3102</v>
      </c>
      <c r="S1392" s="45" t="s">
        <v>88</v>
      </c>
      <c r="T1392" s="45"/>
      <c r="V1392" s="45"/>
      <c r="W1392" s="23" t="str">
        <f t="shared" si="156"/>
        <v>2127</v>
      </c>
      <c r="X1392" s="23">
        <f t="shared" si="154"/>
        <v>2021</v>
      </c>
      <c r="Y1392" s="23">
        <f t="shared" si="157"/>
        <v>2021</v>
      </c>
      <c r="Z1392" s="23" t="str">
        <f t="shared" si="153"/>
        <v>jul</v>
      </c>
      <c r="AA1392" s="23" t="str">
        <f t="shared" si="158"/>
        <v>jun</v>
      </c>
      <c r="AB1392" s="23" t="str">
        <f t="shared" si="155"/>
        <v>ma</v>
      </c>
      <c r="AC1392" s="23" t="str">
        <f t="shared" si="159"/>
        <v>on</v>
      </c>
      <c r="AD1392" s="45"/>
      <c r="AE1392" s="45"/>
    </row>
    <row r="1393" spans="1:31" x14ac:dyDescent="0.25">
      <c r="A1393" s="45">
        <v>32975</v>
      </c>
      <c r="B1393" s="45"/>
      <c r="C1393" s="45">
        <v>11441</v>
      </c>
      <c r="D1393" s="52">
        <v>44403</v>
      </c>
      <c r="E1393" s="45">
        <v>1054203</v>
      </c>
      <c r="F1393" s="45">
        <v>407611</v>
      </c>
      <c r="G1393" s="45" t="s">
        <v>57</v>
      </c>
      <c r="H1393" s="34">
        <v>691546</v>
      </c>
      <c r="I1393" s="51">
        <v>200</v>
      </c>
      <c r="J1393" s="45">
        <v>-160</v>
      </c>
      <c r="K1393" s="45" t="s">
        <v>3051</v>
      </c>
      <c r="L1393" s="45">
        <v>1265</v>
      </c>
      <c r="M1393" s="45">
        <v>1105</v>
      </c>
      <c r="N1393" s="26">
        <v>160</v>
      </c>
      <c r="O1393" s="52">
        <v>44308</v>
      </c>
      <c r="P1393" s="26">
        <v>2130</v>
      </c>
      <c r="Q1393" s="45" t="s">
        <v>3269</v>
      </c>
      <c r="R1393" s="45" t="s">
        <v>3102</v>
      </c>
      <c r="S1393" s="45" t="s">
        <v>88</v>
      </c>
      <c r="T1393" s="45"/>
      <c r="V1393" s="45"/>
      <c r="W1393" s="23" t="str">
        <f t="shared" si="156"/>
        <v>2117</v>
      </c>
      <c r="X1393" s="23">
        <f t="shared" si="154"/>
        <v>2021</v>
      </c>
      <c r="Y1393" s="23">
        <f t="shared" si="157"/>
        <v>2021</v>
      </c>
      <c r="Z1393" s="23" t="str">
        <f t="shared" si="153"/>
        <v>jul</v>
      </c>
      <c r="AA1393" s="23" t="str">
        <f t="shared" si="158"/>
        <v>apr</v>
      </c>
      <c r="AB1393" s="23" t="str">
        <f t="shared" si="155"/>
        <v>ma</v>
      </c>
      <c r="AC1393" s="23" t="str">
        <f t="shared" si="159"/>
        <v>to</v>
      </c>
      <c r="AD1393" s="45"/>
      <c r="AE1393" s="45"/>
    </row>
    <row r="1394" spans="1:31" x14ac:dyDescent="0.25">
      <c r="A1394" s="45">
        <v>32976</v>
      </c>
      <c r="B1394" s="45"/>
      <c r="C1394" s="45">
        <v>11442</v>
      </c>
      <c r="D1394" s="52">
        <v>44403</v>
      </c>
      <c r="E1394" s="45">
        <v>1057499</v>
      </c>
      <c r="F1394" s="45">
        <v>407611</v>
      </c>
      <c r="G1394" s="45" t="s">
        <v>57</v>
      </c>
      <c r="H1394" s="34">
        <v>41794</v>
      </c>
      <c r="I1394" s="51">
        <v>50</v>
      </c>
      <c r="J1394" s="45">
        <v>-10</v>
      </c>
      <c r="K1394" s="45" t="s">
        <v>3051</v>
      </c>
      <c r="L1394" s="45">
        <v>64</v>
      </c>
      <c r="M1394" s="45">
        <v>54</v>
      </c>
      <c r="N1394" s="26">
        <v>10</v>
      </c>
      <c r="O1394" s="52">
        <v>44344</v>
      </c>
      <c r="P1394" s="26">
        <v>2130</v>
      </c>
      <c r="Q1394" s="45" t="s">
        <v>3161</v>
      </c>
      <c r="R1394" s="45" t="s">
        <v>3102</v>
      </c>
      <c r="S1394" s="45" t="s">
        <v>88</v>
      </c>
      <c r="T1394" s="45"/>
      <c r="V1394" s="45"/>
      <c r="W1394" s="23" t="str">
        <f t="shared" si="156"/>
        <v>2122</v>
      </c>
      <c r="X1394" s="23">
        <f t="shared" si="154"/>
        <v>2021</v>
      </c>
      <c r="Y1394" s="23">
        <f t="shared" si="157"/>
        <v>2021</v>
      </c>
      <c r="Z1394" s="23" t="str">
        <f t="shared" si="153"/>
        <v>jul</v>
      </c>
      <c r="AA1394" s="23" t="str">
        <f t="shared" si="158"/>
        <v>maj</v>
      </c>
      <c r="AB1394" s="23" t="str">
        <f t="shared" si="155"/>
        <v>ma</v>
      </c>
      <c r="AC1394" s="23" t="str">
        <f t="shared" si="159"/>
        <v>fr</v>
      </c>
      <c r="AD1394" s="45"/>
      <c r="AE1394" s="45"/>
    </row>
    <row r="1395" spans="1:31" x14ac:dyDescent="0.25">
      <c r="A1395" s="45">
        <v>32977</v>
      </c>
      <c r="B1395" s="45"/>
      <c r="C1395" s="45">
        <v>11443</v>
      </c>
      <c r="D1395" s="52">
        <v>44403</v>
      </c>
      <c r="E1395" s="45">
        <v>1064696</v>
      </c>
      <c r="F1395" s="45">
        <v>421322</v>
      </c>
      <c r="G1395" s="45" t="s">
        <v>57</v>
      </c>
      <c r="H1395" s="34">
        <v>31744</v>
      </c>
      <c r="I1395" s="51">
        <v>80</v>
      </c>
      <c r="J1395" s="45">
        <v>-20</v>
      </c>
      <c r="K1395" s="45" t="s">
        <v>3051</v>
      </c>
      <c r="L1395" s="45">
        <v>197</v>
      </c>
      <c r="M1395" s="45">
        <v>186</v>
      </c>
      <c r="N1395" s="26">
        <v>11</v>
      </c>
      <c r="O1395" s="52">
        <v>44372</v>
      </c>
      <c r="P1395" s="26">
        <v>2130</v>
      </c>
      <c r="Q1395" s="45" t="s">
        <v>3108</v>
      </c>
      <c r="R1395" s="45" t="s">
        <v>3051</v>
      </c>
      <c r="S1395" s="45" t="s">
        <v>88</v>
      </c>
      <c r="T1395" s="45"/>
      <c r="V1395" s="45"/>
      <c r="W1395" s="23" t="str">
        <f t="shared" si="156"/>
        <v>2126</v>
      </c>
      <c r="X1395" s="23">
        <f t="shared" si="154"/>
        <v>2021</v>
      </c>
      <c r="Y1395" s="23">
        <f t="shared" si="157"/>
        <v>2021</v>
      </c>
      <c r="Z1395" s="23" t="str">
        <f t="shared" si="153"/>
        <v>jul</v>
      </c>
      <c r="AA1395" s="23" t="str">
        <f t="shared" si="158"/>
        <v>jun</v>
      </c>
      <c r="AB1395" s="23" t="str">
        <f t="shared" si="155"/>
        <v>ma</v>
      </c>
      <c r="AC1395" s="23" t="str">
        <f t="shared" si="159"/>
        <v>fr</v>
      </c>
      <c r="AD1395" s="45"/>
      <c r="AE1395" s="45"/>
    </row>
    <row r="1396" spans="1:31" x14ac:dyDescent="0.25">
      <c r="A1396" s="45">
        <v>32978</v>
      </c>
      <c r="B1396" s="45"/>
      <c r="C1396" s="45">
        <v>11444</v>
      </c>
      <c r="D1396" s="52">
        <v>44403</v>
      </c>
      <c r="E1396" s="45">
        <v>1067104</v>
      </c>
      <c r="F1396" s="45">
        <v>421322</v>
      </c>
      <c r="G1396" s="45" t="s">
        <v>57</v>
      </c>
      <c r="H1396" s="34">
        <v>10183</v>
      </c>
      <c r="I1396" s="51">
        <v>30</v>
      </c>
      <c r="J1396" s="45">
        <v>-10</v>
      </c>
      <c r="K1396" s="45" t="s">
        <v>3051</v>
      </c>
      <c r="L1396" s="45">
        <v>184</v>
      </c>
      <c r="M1396" s="45">
        <v>183</v>
      </c>
      <c r="N1396" s="26">
        <v>1</v>
      </c>
      <c r="O1396" s="52">
        <v>44393</v>
      </c>
      <c r="P1396" s="26">
        <v>2130</v>
      </c>
      <c r="Q1396" s="45" t="s">
        <v>3108</v>
      </c>
      <c r="R1396" s="45" t="s">
        <v>3051</v>
      </c>
      <c r="S1396" s="45" t="s">
        <v>88</v>
      </c>
      <c r="T1396" s="45"/>
      <c r="V1396" s="45"/>
      <c r="W1396" s="23" t="str">
        <f t="shared" si="156"/>
        <v>2129</v>
      </c>
      <c r="X1396" s="23">
        <f t="shared" si="154"/>
        <v>2021</v>
      </c>
      <c r="Y1396" s="23">
        <f t="shared" si="157"/>
        <v>2021</v>
      </c>
      <c r="Z1396" s="23" t="str">
        <f t="shared" si="153"/>
        <v>jul</v>
      </c>
      <c r="AA1396" s="23" t="str">
        <f t="shared" si="158"/>
        <v>jul</v>
      </c>
      <c r="AB1396" s="23" t="str">
        <f t="shared" si="155"/>
        <v>ma</v>
      </c>
      <c r="AC1396" s="23" t="str">
        <f t="shared" si="159"/>
        <v>fr</v>
      </c>
      <c r="AD1396" s="45"/>
      <c r="AE1396" s="45"/>
    </row>
    <row r="1397" spans="1:31" x14ac:dyDescent="0.25">
      <c r="A1397" s="45">
        <v>32979</v>
      </c>
      <c r="B1397" s="45"/>
      <c r="C1397" s="45">
        <v>11447</v>
      </c>
      <c r="D1397" s="52">
        <v>44404</v>
      </c>
      <c r="E1397" s="45">
        <v>1066620</v>
      </c>
      <c r="F1397" s="45">
        <v>500875</v>
      </c>
      <c r="G1397" s="45" t="s">
        <v>60</v>
      </c>
      <c r="H1397" s="34">
        <v>53562</v>
      </c>
      <c r="I1397" s="51">
        <v>5</v>
      </c>
      <c r="J1397" s="45">
        <v>-3</v>
      </c>
      <c r="K1397" s="45" t="s">
        <v>3102</v>
      </c>
      <c r="L1397" s="45">
        <v>64</v>
      </c>
      <c r="M1397" s="45">
        <v>66</v>
      </c>
      <c r="N1397" s="26">
        <v>-2</v>
      </c>
      <c r="O1397" s="52">
        <v>44390</v>
      </c>
      <c r="P1397" s="26">
        <v>2130</v>
      </c>
      <c r="Q1397" s="45" t="s">
        <v>3846</v>
      </c>
      <c r="R1397" s="45" t="s">
        <v>3051</v>
      </c>
      <c r="S1397" s="45" t="s">
        <v>88</v>
      </c>
      <c r="T1397" s="45"/>
      <c r="V1397" s="45"/>
      <c r="W1397" s="23" t="str">
        <f t="shared" si="156"/>
        <v>2129</v>
      </c>
      <c r="X1397" s="23">
        <f t="shared" si="154"/>
        <v>2021</v>
      </c>
      <c r="Y1397" s="23">
        <f t="shared" si="157"/>
        <v>2021</v>
      </c>
      <c r="Z1397" s="23" t="str">
        <f t="shared" si="153"/>
        <v>jul</v>
      </c>
      <c r="AA1397" s="23" t="str">
        <f t="shared" si="158"/>
        <v>jul</v>
      </c>
      <c r="AB1397" s="23" t="str">
        <f t="shared" si="155"/>
        <v>ti</v>
      </c>
      <c r="AC1397" s="23" t="str">
        <f t="shared" si="159"/>
        <v>ti</v>
      </c>
      <c r="AD1397" s="45"/>
      <c r="AE1397" s="45"/>
    </row>
    <row r="1398" spans="1:31" x14ac:dyDescent="0.25">
      <c r="A1398" s="45">
        <v>32980</v>
      </c>
      <c r="B1398" s="45"/>
      <c r="C1398" s="45">
        <v>11448</v>
      </c>
      <c r="D1398" s="52">
        <v>44404</v>
      </c>
      <c r="E1398" s="45">
        <v>1065066</v>
      </c>
      <c r="F1398" s="45">
        <v>413160</v>
      </c>
      <c r="G1398" s="45" t="s">
        <v>60</v>
      </c>
      <c r="H1398" s="34">
        <v>5045</v>
      </c>
      <c r="I1398" s="51">
        <v>12</v>
      </c>
      <c r="J1398" s="45">
        <v>48</v>
      </c>
      <c r="K1398" s="45" t="s">
        <v>3051</v>
      </c>
      <c r="L1398" s="45">
        <v>181</v>
      </c>
      <c r="M1398" s="45">
        <v>181</v>
      </c>
      <c r="N1398" s="26">
        <v>0</v>
      </c>
      <c r="O1398" s="52">
        <v>44377</v>
      </c>
      <c r="P1398" s="26">
        <v>2130</v>
      </c>
      <c r="Q1398" s="45" t="s">
        <v>70</v>
      </c>
      <c r="R1398" s="45" t="s">
        <v>3051</v>
      </c>
      <c r="S1398" s="45" t="s">
        <v>88</v>
      </c>
      <c r="T1398" s="45"/>
      <c r="V1398" s="45"/>
      <c r="W1398" s="23" t="str">
        <f t="shared" si="156"/>
        <v>2127</v>
      </c>
      <c r="X1398" s="23">
        <f t="shared" si="154"/>
        <v>2021</v>
      </c>
      <c r="Y1398" s="23">
        <f t="shared" si="157"/>
        <v>2021</v>
      </c>
      <c r="Z1398" s="23" t="str">
        <f t="shared" si="153"/>
        <v>jul</v>
      </c>
      <c r="AA1398" s="23" t="str">
        <f t="shared" si="158"/>
        <v>jun</v>
      </c>
      <c r="AB1398" s="23" t="str">
        <f t="shared" si="155"/>
        <v>ti</v>
      </c>
      <c r="AC1398" s="23" t="str">
        <f t="shared" si="159"/>
        <v>on</v>
      </c>
      <c r="AD1398" s="45"/>
      <c r="AE1398" s="45"/>
    </row>
    <row r="1399" spans="1:31" x14ac:dyDescent="0.25">
      <c r="A1399" s="45">
        <v>32981</v>
      </c>
      <c r="B1399" s="45"/>
      <c r="C1399" s="45">
        <v>11449</v>
      </c>
      <c r="D1399" s="52">
        <v>44404</v>
      </c>
      <c r="E1399" s="45">
        <v>1067684</v>
      </c>
      <c r="F1399" s="45">
        <v>45893</v>
      </c>
      <c r="G1399" s="45" t="s">
        <v>60</v>
      </c>
      <c r="H1399" s="34">
        <v>45893</v>
      </c>
      <c r="I1399" s="51">
        <v>5</v>
      </c>
      <c r="J1399" s="45">
        <v>-1</v>
      </c>
      <c r="K1399" s="45" t="s">
        <v>3102</v>
      </c>
      <c r="L1399" s="45">
        <v>734</v>
      </c>
      <c r="M1399" s="45">
        <v>729</v>
      </c>
      <c r="N1399" s="26">
        <v>5</v>
      </c>
      <c r="O1399" s="52">
        <v>44399</v>
      </c>
      <c r="P1399" s="26">
        <v>2130</v>
      </c>
      <c r="Q1399" s="45" t="s">
        <v>3322</v>
      </c>
      <c r="R1399" s="45" t="s">
        <v>3102</v>
      </c>
      <c r="S1399" s="45" t="s">
        <v>89</v>
      </c>
      <c r="T1399" s="45"/>
      <c r="V1399" s="45"/>
      <c r="W1399" s="23" t="str">
        <f t="shared" si="156"/>
        <v>2130</v>
      </c>
      <c r="X1399" s="23">
        <f t="shared" si="154"/>
        <v>2021</v>
      </c>
      <c r="Y1399" s="23">
        <f t="shared" si="157"/>
        <v>2021</v>
      </c>
      <c r="Z1399" s="23" t="str">
        <f t="shared" si="153"/>
        <v>jul</v>
      </c>
      <c r="AA1399" s="23" t="str">
        <f t="shared" si="158"/>
        <v>jul</v>
      </c>
      <c r="AB1399" s="23" t="str">
        <f t="shared" si="155"/>
        <v>ti</v>
      </c>
      <c r="AC1399" s="23" t="str">
        <f t="shared" si="159"/>
        <v>to</v>
      </c>
      <c r="AD1399" s="45"/>
      <c r="AE1399" s="45"/>
    </row>
    <row r="1400" spans="1:31" x14ac:dyDescent="0.25">
      <c r="A1400" s="45">
        <v>32982</v>
      </c>
      <c r="B1400" s="45"/>
      <c r="C1400" s="45">
        <v>11452</v>
      </c>
      <c r="D1400" s="52">
        <v>44405</v>
      </c>
      <c r="E1400" s="45">
        <v>1067790</v>
      </c>
      <c r="F1400" s="45">
        <v>421628</v>
      </c>
      <c r="G1400" s="45" t="s">
        <v>60</v>
      </c>
      <c r="H1400" s="34">
        <v>77148</v>
      </c>
      <c r="I1400" s="51">
        <v>15</v>
      </c>
      <c r="J1400" s="45">
        <v>-5</v>
      </c>
      <c r="K1400" s="45" t="s">
        <v>3102</v>
      </c>
      <c r="L1400" s="45">
        <v>1</v>
      </c>
      <c r="M1400" s="45">
        <v>0</v>
      </c>
      <c r="N1400" s="26">
        <v>1</v>
      </c>
      <c r="O1400" s="52">
        <v>44400</v>
      </c>
      <c r="P1400" s="26">
        <v>2130</v>
      </c>
      <c r="Q1400" s="45" t="s">
        <v>3322</v>
      </c>
      <c r="R1400" s="45" t="s">
        <v>3051</v>
      </c>
      <c r="S1400" s="45" t="s">
        <v>88</v>
      </c>
      <c r="T1400" s="45"/>
      <c r="V1400" s="45"/>
      <c r="W1400" s="23" t="str">
        <f t="shared" si="156"/>
        <v>2130</v>
      </c>
      <c r="X1400" s="23">
        <f t="shared" si="154"/>
        <v>2021</v>
      </c>
      <c r="Y1400" s="23">
        <f t="shared" si="157"/>
        <v>2021</v>
      </c>
      <c r="Z1400" s="23" t="str">
        <f t="shared" si="153"/>
        <v>jul</v>
      </c>
      <c r="AA1400" s="23" t="str">
        <f t="shared" si="158"/>
        <v>jul</v>
      </c>
      <c r="AB1400" s="23" t="str">
        <f t="shared" si="155"/>
        <v>on</v>
      </c>
      <c r="AC1400" s="23" t="str">
        <f t="shared" si="159"/>
        <v>fr</v>
      </c>
      <c r="AD1400" s="45"/>
      <c r="AE1400" s="45"/>
    </row>
    <row r="1401" spans="1:31" x14ac:dyDescent="0.25">
      <c r="A1401" s="45">
        <v>32983</v>
      </c>
      <c r="B1401" s="45"/>
      <c r="C1401" s="45">
        <v>11453</v>
      </c>
      <c r="D1401" s="52">
        <v>44405</v>
      </c>
      <c r="E1401" s="45">
        <v>1067611</v>
      </c>
      <c r="F1401" s="45">
        <v>421002</v>
      </c>
      <c r="G1401" s="45" t="s">
        <v>57</v>
      </c>
      <c r="H1401" s="34">
        <v>77725</v>
      </c>
      <c r="I1401" s="51">
        <v>5</v>
      </c>
      <c r="J1401" s="45">
        <v>-1</v>
      </c>
      <c r="K1401" s="45" t="s">
        <v>3102</v>
      </c>
      <c r="L1401" s="45">
        <v>121</v>
      </c>
      <c r="M1401" s="45">
        <v>120</v>
      </c>
      <c r="N1401" s="26">
        <v>1</v>
      </c>
      <c r="O1401" s="52">
        <v>44399</v>
      </c>
      <c r="P1401" s="26">
        <v>2130</v>
      </c>
      <c r="Q1401" s="45" t="s">
        <v>3161</v>
      </c>
      <c r="R1401" s="45" t="s">
        <v>3102</v>
      </c>
      <c r="S1401" s="45" t="s">
        <v>88</v>
      </c>
      <c r="T1401" s="45"/>
      <c r="V1401" s="45"/>
      <c r="W1401" s="23" t="str">
        <f t="shared" si="156"/>
        <v>2130</v>
      </c>
      <c r="X1401" s="23">
        <f t="shared" si="154"/>
        <v>2021</v>
      </c>
      <c r="Y1401" s="23">
        <f t="shared" si="157"/>
        <v>2021</v>
      </c>
      <c r="Z1401" s="23" t="str">
        <f t="shared" si="153"/>
        <v>jul</v>
      </c>
      <c r="AA1401" s="23" t="str">
        <f t="shared" si="158"/>
        <v>jul</v>
      </c>
      <c r="AB1401" s="23" t="str">
        <f t="shared" si="155"/>
        <v>on</v>
      </c>
      <c r="AC1401" s="23" t="str">
        <f t="shared" si="159"/>
        <v>to</v>
      </c>
      <c r="AD1401" s="45"/>
      <c r="AE1401" s="45"/>
    </row>
    <row r="1402" spans="1:31" x14ac:dyDescent="0.25">
      <c r="A1402" s="45">
        <v>32984</v>
      </c>
      <c r="B1402" s="45"/>
      <c r="C1402" s="45">
        <v>11455</v>
      </c>
      <c r="D1402" s="52">
        <v>44406</v>
      </c>
      <c r="E1402" s="45">
        <v>1067299</v>
      </c>
      <c r="F1402" s="45">
        <v>407005</v>
      </c>
      <c r="G1402" s="45" t="s">
        <v>57</v>
      </c>
      <c r="H1402" s="34">
        <v>372518</v>
      </c>
      <c r="I1402" s="51">
        <v>25</v>
      </c>
      <c r="J1402" s="45">
        <v>-24</v>
      </c>
      <c r="K1402" s="45" t="s">
        <v>3051</v>
      </c>
      <c r="L1402" s="45">
        <v>30</v>
      </c>
      <c r="M1402" s="45">
        <v>6</v>
      </c>
      <c r="N1402" s="26">
        <v>24</v>
      </c>
      <c r="O1402" s="52">
        <v>44398</v>
      </c>
      <c r="P1402" s="26">
        <v>2130</v>
      </c>
      <c r="Q1402" s="45" t="s">
        <v>3779</v>
      </c>
      <c r="R1402" s="45" t="s">
        <v>3102</v>
      </c>
      <c r="S1402" s="45" t="s">
        <v>88</v>
      </c>
      <c r="T1402" s="45"/>
      <c r="V1402" s="45"/>
      <c r="W1402" s="23" t="str">
        <f t="shared" si="156"/>
        <v>2130</v>
      </c>
      <c r="X1402" s="23">
        <f t="shared" si="154"/>
        <v>2021</v>
      </c>
      <c r="Y1402" s="23">
        <f t="shared" si="157"/>
        <v>2021</v>
      </c>
      <c r="Z1402" s="23" t="str">
        <f t="shared" si="153"/>
        <v>jul</v>
      </c>
      <c r="AA1402" s="23" t="str">
        <f t="shared" si="158"/>
        <v>jul</v>
      </c>
      <c r="AB1402" s="23" t="str">
        <f t="shared" si="155"/>
        <v>to</v>
      </c>
      <c r="AC1402" s="23" t="str">
        <f t="shared" si="159"/>
        <v>on</v>
      </c>
      <c r="AD1402" s="45"/>
      <c r="AE1402" s="45"/>
    </row>
    <row r="1403" spans="1:31" x14ac:dyDescent="0.25">
      <c r="A1403" s="45">
        <v>32985</v>
      </c>
      <c r="B1403" s="45"/>
      <c r="C1403" s="45">
        <v>11460</v>
      </c>
      <c r="D1403" s="52">
        <v>44406</v>
      </c>
      <c r="E1403" s="45">
        <v>1067415</v>
      </c>
      <c r="F1403" s="45">
        <v>413158</v>
      </c>
      <c r="G1403" s="45" t="s">
        <v>60</v>
      </c>
      <c r="H1403" s="34">
        <v>319600</v>
      </c>
      <c r="I1403" s="51">
        <v>2</v>
      </c>
      <c r="J1403" s="45">
        <v>-2</v>
      </c>
      <c r="K1403" s="45" t="s">
        <v>3051</v>
      </c>
      <c r="L1403" s="45">
        <v>112</v>
      </c>
      <c r="M1403" s="45">
        <v>112</v>
      </c>
      <c r="N1403" s="26">
        <v>0</v>
      </c>
      <c r="O1403" s="52">
        <v>44398</v>
      </c>
      <c r="P1403" s="26">
        <v>2130</v>
      </c>
      <c r="Q1403" s="45" t="s">
        <v>3809</v>
      </c>
      <c r="R1403" s="45" t="s">
        <v>3051</v>
      </c>
      <c r="S1403" s="45" t="s">
        <v>89</v>
      </c>
      <c r="T1403" s="45"/>
      <c r="V1403" s="45"/>
      <c r="W1403" s="23" t="str">
        <f t="shared" si="156"/>
        <v>2130</v>
      </c>
      <c r="X1403" s="23">
        <f t="shared" si="154"/>
        <v>2021</v>
      </c>
      <c r="Y1403" s="23">
        <f t="shared" si="157"/>
        <v>2021</v>
      </c>
      <c r="Z1403" s="23" t="str">
        <f t="shared" ref="Z1403:Z1466" si="160">TEXT(D1403,"MMM")</f>
        <v>jul</v>
      </c>
      <c r="AA1403" s="23" t="str">
        <f t="shared" si="158"/>
        <v>jul</v>
      </c>
      <c r="AB1403" s="23" t="str">
        <f t="shared" si="155"/>
        <v>to</v>
      </c>
      <c r="AC1403" s="23" t="str">
        <f t="shared" si="159"/>
        <v>on</v>
      </c>
      <c r="AD1403" s="45"/>
      <c r="AE1403" s="45"/>
    </row>
    <row r="1404" spans="1:31" x14ac:dyDescent="0.25">
      <c r="A1404" s="45">
        <v>32986</v>
      </c>
      <c r="B1404" s="45"/>
      <c r="C1404" s="45">
        <v>11462</v>
      </c>
      <c r="D1404" s="52">
        <v>44406</v>
      </c>
      <c r="E1404" s="45">
        <v>1067442</v>
      </c>
      <c r="F1404" s="45">
        <v>500151</v>
      </c>
      <c r="G1404" s="45" t="s">
        <v>57</v>
      </c>
      <c r="H1404" s="34">
        <v>56737</v>
      </c>
      <c r="I1404" s="51">
        <v>2</v>
      </c>
      <c r="J1404" s="45">
        <v>-1</v>
      </c>
      <c r="K1404" s="45" t="s">
        <v>3102</v>
      </c>
      <c r="L1404" s="45">
        <v>37</v>
      </c>
      <c r="M1404" s="45">
        <v>36</v>
      </c>
      <c r="N1404" s="26">
        <v>1</v>
      </c>
      <c r="O1404" s="52">
        <v>44399</v>
      </c>
      <c r="P1404" s="26">
        <v>2130</v>
      </c>
      <c r="Q1404" s="45" t="s">
        <v>3108</v>
      </c>
      <c r="R1404" s="45" t="s">
        <v>3102</v>
      </c>
      <c r="S1404" s="45" t="s">
        <v>88</v>
      </c>
      <c r="T1404" s="45"/>
      <c r="V1404" s="45"/>
      <c r="W1404" s="23" t="str">
        <f t="shared" si="156"/>
        <v>2130</v>
      </c>
      <c r="X1404" s="23">
        <f t="shared" ref="X1404:X1467" si="161">YEAR(D1404)</f>
        <v>2021</v>
      </c>
      <c r="Y1404" s="23">
        <f t="shared" si="157"/>
        <v>2021</v>
      </c>
      <c r="Z1404" s="23" t="str">
        <f t="shared" si="160"/>
        <v>jul</v>
      </c>
      <c r="AA1404" s="23" t="str">
        <f t="shared" si="158"/>
        <v>jul</v>
      </c>
      <c r="AB1404" s="23" t="str">
        <f t="shared" ref="AB1404:AB1467" si="162">TEXT(D1404,"DDD")</f>
        <v>to</v>
      </c>
      <c r="AC1404" s="23" t="str">
        <f t="shared" si="159"/>
        <v>to</v>
      </c>
      <c r="AD1404" s="45"/>
      <c r="AE1404" s="45"/>
    </row>
    <row r="1405" spans="1:31" x14ac:dyDescent="0.25">
      <c r="A1405" s="45">
        <v>32987</v>
      </c>
      <c r="B1405" s="45"/>
      <c r="C1405" s="45">
        <v>11465</v>
      </c>
      <c r="D1405" s="52">
        <v>44407</v>
      </c>
      <c r="E1405" s="45">
        <v>1067489</v>
      </c>
      <c r="F1405" s="45">
        <v>74311818</v>
      </c>
      <c r="G1405" s="45" t="s">
        <v>60</v>
      </c>
      <c r="H1405" s="34">
        <v>10183</v>
      </c>
      <c r="I1405" s="51">
        <v>1</v>
      </c>
      <c r="J1405" s="45">
        <v>4</v>
      </c>
      <c r="K1405" s="45" t="s">
        <v>3102</v>
      </c>
      <c r="L1405" s="45">
        <v>289</v>
      </c>
      <c r="M1405" s="45">
        <v>288</v>
      </c>
      <c r="N1405" s="26">
        <v>1</v>
      </c>
      <c r="O1405" s="52">
        <v>44398</v>
      </c>
      <c r="P1405" s="26">
        <v>2130</v>
      </c>
      <c r="Q1405" s="45" t="s">
        <v>3846</v>
      </c>
      <c r="R1405" s="45" t="s">
        <v>3051</v>
      </c>
      <c r="S1405" s="45" t="s">
        <v>88</v>
      </c>
      <c r="T1405" s="45"/>
      <c r="V1405" s="45"/>
      <c r="W1405" s="23" t="str">
        <f t="shared" si="156"/>
        <v>2130</v>
      </c>
      <c r="X1405" s="23">
        <f t="shared" si="161"/>
        <v>2021</v>
      </c>
      <c r="Y1405" s="23">
        <f t="shared" si="157"/>
        <v>2021</v>
      </c>
      <c r="Z1405" s="23" t="str">
        <f t="shared" si="160"/>
        <v>jul</v>
      </c>
      <c r="AA1405" s="23" t="str">
        <f t="shared" si="158"/>
        <v>jul</v>
      </c>
      <c r="AB1405" s="23" t="str">
        <f t="shared" si="162"/>
        <v>fr</v>
      </c>
      <c r="AC1405" s="23" t="str">
        <f t="shared" si="159"/>
        <v>on</v>
      </c>
      <c r="AD1405" s="45"/>
      <c r="AE1405" s="45"/>
    </row>
    <row r="1406" spans="1:31" x14ac:dyDescent="0.25">
      <c r="A1406" s="45">
        <v>32988</v>
      </c>
      <c r="B1406" s="45"/>
      <c r="C1406" s="45">
        <v>11466</v>
      </c>
      <c r="D1406" s="52">
        <v>44407</v>
      </c>
      <c r="E1406" s="45">
        <v>1068050</v>
      </c>
      <c r="F1406" s="45">
        <v>77403300</v>
      </c>
      <c r="G1406" s="45" t="s">
        <v>57</v>
      </c>
      <c r="H1406" s="34">
        <v>29393</v>
      </c>
      <c r="I1406" s="51">
        <v>2</v>
      </c>
      <c r="J1406" s="45">
        <v>-2</v>
      </c>
      <c r="K1406" s="45" t="s">
        <v>3102</v>
      </c>
      <c r="L1406" s="45">
        <v>136</v>
      </c>
      <c r="M1406" s="45">
        <v>136</v>
      </c>
      <c r="N1406" s="26">
        <v>0</v>
      </c>
      <c r="O1406" s="52">
        <v>44405</v>
      </c>
      <c r="P1406" s="26">
        <v>2130</v>
      </c>
      <c r="Q1406" s="45" t="s">
        <v>3845</v>
      </c>
      <c r="R1406" s="45" t="s">
        <v>3051</v>
      </c>
      <c r="S1406" s="45" t="s">
        <v>88</v>
      </c>
      <c r="T1406" s="45"/>
      <c r="V1406" s="45"/>
      <c r="W1406" s="23" t="str">
        <f t="shared" si="156"/>
        <v>2131</v>
      </c>
      <c r="X1406" s="23">
        <f t="shared" si="161"/>
        <v>2021</v>
      </c>
      <c r="Y1406" s="23">
        <f t="shared" si="157"/>
        <v>2021</v>
      </c>
      <c r="Z1406" s="23" t="str">
        <f t="shared" si="160"/>
        <v>jul</v>
      </c>
      <c r="AA1406" s="23" t="str">
        <f t="shared" si="158"/>
        <v>jul</v>
      </c>
      <c r="AB1406" s="23" t="str">
        <f t="shared" si="162"/>
        <v>fr</v>
      </c>
      <c r="AC1406" s="23" t="str">
        <f t="shared" si="159"/>
        <v>on</v>
      </c>
      <c r="AD1406" s="45"/>
      <c r="AE1406" s="45"/>
    </row>
    <row r="1407" spans="1:31" x14ac:dyDescent="0.25">
      <c r="A1407" s="45">
        <v>32989</v>
      </c>
      <c r="B1407" s="45"/>
      <c r="C1407" s="45">
        <v>11467</v>
      </c>
      <c r="D1407" s="52">
        <v>44407</v>
      </c>
      <c r="E1407" s="45">
        <v>1068050</v>
      </c>
      <c r="F1407" s="45">
        <v>77403300</v>
      </c>
      <c r="G1407" s="45" t="s">
        <v>57</v>
      </c>
      <c r="H1407" s="34" t="s">
        <v>3904</v>
      </c>
      <c r="I1407" s="51">
        <v>1</v>
      </c>
      <c r="J1407" s="45">
        <v>-1</v>
      </c>
      <c r="K1407" s="45" t="s">
        <v>3102</v>
      </c>
      <c r="L1407" s="45">
        <v>206</v>
      </c>
      <c r="M1407" s="45">
        <v>206</v>
      </c>
      <c r="N1407" s="26">
        <v>0</v>
      </c>
      <c r="O1407" s="52">
        <v>44405</v>
      </c>
      <c r="P1407" s="26">
        <v>2130</v>
      </c>
      <c r="Q1407" s="45" t="s">
        <v>3845</v>
      </c>
      <c r="R1407" s="45" t="s">
        <v>3051</v>
      </c>
      <c r="S1407" s="45" t="s">
        <v>88</v>
      </c>
      <c r="T1407" s="45"/>
      <c r="V1407" s="45"/>
      <c r="W1407" s="23" t="str">
        <f t="shared" si="156"/>
        <v>2131</v>
      </c>
      <c r="X1407" s="23">
        <f t="shared" si="161"/>
        <v>2021</v>
      </c>
      <c r="Y1407" s="23">
        <f t="shared" si="157"/>
        <v>2021</v>
      </c>
      <c r="Z1407" s="23" t="str">
        <f t="shared" si="160"/>
        <v>jul</v>
      </c>
      <c r="AA1407" s="23" t="str">
        <f t="shared" si="158"/>
        <v>jul</v>
      </c>
      <c r="AB1407" s="23" t="str">
        <f t="shared" si="162"/>
        <v>fr</v>
      </c>
      <c r="AC1407" s="23" t="str">
        <f t="shared" si="159"/>
        <v>on</v>
      </c>
      <c r="AD1407" s="45"/>
      <c r="AE1407" s="45"/>
    </row>
    <row r="1408" spans="1:31" x14ac:dyDescent="0.25">
      <c r="A1408" s="45">
        <v>32990</v>
      </c>
      <c r="B1408" s="45"/>
      <c r="C1408" s="45">
        <v>11469</v>
      </c>
      <c r="D1408" s="52">
        <v>44410</v>
      </c>
      <c r="E1408" s="45">
        <v>1067620</v>
      </c>
      <c r="F1408" s="45">
        <v>501192</v>
      </c>
      <c r="G1408" s="45" t="s">
        <v>60</v>
      </c>
      <c r="H1408" s="34">
        <v>77725</v>
      </c>
      <c r="I1408" s="51">
        <v>5</v>
      </c>
      <c r="J1408" s="45">
        <v>-1</v>
      </c>
      <c r="K1408" s="45" t="s">
        <v>3102</v>
      </c>
      <c r="L1408" s="45">
        <v>117</v>
      </c>
      <c r="M1408" s="45">
        <v>116</v>
      </c>
      <c r="N1408" s="26">
        <v>1</v>
      </c>
      <c r="O1408" s="52">
        <v>44399</v>
      </c>
      <c r="P1408" s="26">
        <v>2131</v>
      </c>
      <c r="Q1408" s="45" t="s">
        <v>3809</v>
      </c>
      <c r="R1408" s="45" t="s">
        <v>3102</v>
      </c>
      <c r="S1408" s="45" t="s">
        <v>88</v>
      </c>
      <c r="T1408" s="45"/>
      <c r="V1408" s="45"/>
      <c r="W1408" s="23" t="str">
        <f t="shared" si="156"/>
        <v>2130</v>
      </c>
      <c r="X1408" s="23">
        <f t="shared" si="161"/>
        <v>2021</v>
      </c>
      <c r="Y1408" s="23">
        <f t="shared" si="157"/>
        <v>2021</v>
      </c>
      <c r="Z1408" s="23" t="str">
        <f t="shared" si="160"/>
        <v>aug</v>
      </c>
      <c r="AA1408" s="23" t="str">
        <f t="shared" si="158"/>
        <v>jul</v>
      </c>
      <c r="AB1408" s="23" t="str">
        <f t="shared" si="162"/>
        <v>ma</v>
      </c>
      <c r="AC1408" s="23" t="str">
        <f t="shared" si="159"/>
        <v>to</v>
      </c>
      <c r="AD1408" s="45"/>
      <c r="AE1408" s="45"/>
    </row>
    <row r="1409" spans="1:31" x14ac:dyDescent="0.25">
      <c r="A1409" s="45">
        <v>32991</v>
      </c>
      <c r="B1409" s="45"/>
      <c r="C1409" s="45">
        <v>11471</v>
      </c>
      <c r="D1409" s="52">
        <v>44410</v>
      </c>
      <c r="E1409" s="45">
        <v>1065108</v>
      </c>
      <c r="F1409" s="45">
        <v>421404</v>
      </c>
      <c r="G1409" s="45" t="s">
        <v>60</v>
      </c>
      <c r="H1409" s="34">
        <v>406099</v>
      </c>
      <c r="I1409" s="51">
        <v>12</v>
      </c>
      <c r="J1409" s="45">
        <v>-1</v>
      </c>
      <c r="K1409" s="45" t="s">
        <v>3102</v>
      </c>
      <c r="L1409" s="45">
        <v>223</v>
      </c>
      <c r="M1409" s="45">
        <v>223</v>
      </c>
      <c r="N1409" s="26">
        <v>0</v>
      </c>
      <c r="O1409" s="52">
        <v>44377</v>
      </c>
      <c r="P1409" s="26">
        <v>2131</v>
      </c>
      <c r="Q1409" s="45" t="s">
        <v>3809</v>
      </c>
      <c r="R1409" s="45" t="s">
        <v>3051</v>
      </c>
      <c r="S1409" s="45" t="s">
        <v>89</v>
      </c>
      <c r="T1409" s="45"/>
      <c r="V1409" s="45"/>
      <c r="W1409" s="23" t="str">
        <f t="shared" si="156"/>
        <v>2127</v>
      </c>
      <c r="X1409" s="23">
        <f t="shared" si="161"/>
        <v>2021</v>
      </c>
      <c r="Y1409" s="23">
        <f t="shared" si="157"/>
        <v>2021</v>
      </c>
      <c r="Z1409" s="23" t="str">
        <f t="shared" si="160"/>
        <v>aug</v>
      </c>
      <c r="AA1409" s="23" t="str">
        <f t="shared" si="158"/>
        <v>jun</v>
      </c>
      <c r="AB1409" s="23" t="str">
        <f t="shared" si="162"/>
        <v>ma</v>
      </c>
      <c r="AC1409" s="23" t="str">
        <f t="shared" si="159"/>
        <v>on</v>
      </c>
      <c r="AD1409" s="45"/>
      <c r="AE1409" s="45"/>
    </row>
    <row r="1410" spans="1:31" x14ac:dyDescent="0.25">
      <c r="A1410" s="45">
        <v>32992</v>
      </c>
      <c r="B1410" s="45"/>
      <c r="C1410" s="45">
        <v>11472</v>
      </c>
      <c r="D1410" s="52">
        <v>44410</v>
      </c>
      <c r="E1410" s="45">
        <v>1068265</v>
      </c>
      <c r="F1410" s="45">
        <v>74311818</v>
      </c>
      <c r="G1410" s="45" t="s">
        <v>57</v>
      </c>
      <c r="H1410" s="34">
        <v>77646</v>
      </c>
      <c r="I1410" s="51">
        <v>20</v>
      </c>
      <c r="J1410" s="45">
        <v>-10</v>
      </c>
      <c r="K1410" s="45" t="s">
        <v>3051</v>
      </c>
      <c r="L1410" s="45">
        <v>52</v>
      </c>
      <c r="M1410" s="45">
        <v>32</v>
      </c>
      <c r="N1410" s="26">
        <v>20</v>
      </c>
      <c r="O1410" s="52">
        <v>44405</v>
      </c>
      <c r="P1410" s="26">
        <v>2131</v>
      </c>
      <c r="Q1410" s="45" t="s">
        <v>3161</v>
      </c>
      <c r="R1410" s="45" t="s">
        <v>3102</v>
      </c>
      <c r="S1410" s="45" t="s">
        <v>88</v>
      </c>
      <c r="T1410" s="45"/>
      <c r="V1410" s="45"/>
      <c r="W1410" s="23" t="str">
        <f t="shared" si="156"/>
        <v>2131</v>
      </c>
      <c r="X1410" s="23">
        <f t="shared" si="161"/>
        <v>2021</v>
      </c>
      <c r="Y1410" s="23">
        <f t="shared" si="157"/>
        <v>2021</v>
      </c>
      <c r="Z1410" s="23" t="str">
        <f t="shared" si="160"/>
        <v>aug</v>
      </c>
      <c r="AA1410" s="23" t="str">
        <f t="shared" si="158"/>
        <v>jul</v>
      </c>
      <c r="AB1410" s="23" t="str">
        <f t="shared" si="162"/>
        <v>ma</v>
      </c>
      <c r="AC1410" s="23" t="str">
        <f t="shared" si="159"/>
        <v>on</v>
      </c>
      <c r="AD1410" s="45"/>
      <c r="AE1410" s="45"/>
    </row>
    <row r="1411" spans="1:31" x14ac:dyDescent="0.25">
      <c r="A1411" s="45">
        <v>32993</v>
      </c>
      <c r="B1411" s="45"/>
      <c r="C1411" s="45">
        <v>11473</v>
      </c>
      <c r="D1411" s="52">
        <v>44410</v>
      </c>
      <c r="E1411" s="45">
        <v>1067155</v>
      </c>
      <c r="F1411" s="45">
        <v>400012</v>
      </c>
      <c r="G1411" s="45" t="s">
        <v>57</v>
      </c>
      <c r="H1411" s="34">
        <v>42374</v>
      </c>
      <c r="I1411" s="51">
        <v>6</v>
      </c>
      <c r="J1411" s="45">
        <v>1</v>
      </c>
      <c r="K1411" s="45" t="s">
        <v>3102</v>
      </c>
      <c r="L1411" s="45">
        <v>265</v>
      </c>
      <c r="M1411" s="45">
        <v>266</v>
      </c>
      <c r="N1411" s="26">
        <v>-1</v>
      </c>
      <c r="O1411" s="52">
        <v>44397</v>
      </c>
      <c r="P1411" s="26">
        <v>2131</v>
      </c>
      <c r="Q1411" s="45" t="s">
        <v>3845</v>
      </c>
      <c r="R1411" s="45" t="s">
        <v>3102</v>
      </c>
      <c r="S1411" s="45" t="s">
        <v>88</v>
      </c>
      <c r="T1411" s="45"/>
      <c r="V1411" s="45"/>
      <c r="W1411" s="23" t="str">
        <f t="shared" si="156"/>
        <v>2130</v>
      </c>
      <c r="X1411" s="23">
        <f t="shared" si="161"/>
        <v>2021</v>
      </c>
      <c r="Y1411" s="23">
        <f t="shared" si="157"/>
        <v>2021</v>
      </c>
      <c r="Z1411" s="23" t="str">
        <f t="shared" si="160"/>
        <v>aug</v>
      </c>
      <c r="AA1411" s="23" t="str">
        <f t="shared" si="158"/>
        <v>jul</v>
      </c>
      <c r="AB1411" s="23" t="str">
        <f t="shared" si="162"/>
        <v>ma</v>
      </c>
      <c r="AC1411" s="23" t="str">
        <f t="shared" si="159"/>
        <v>ti</v>
      </c>
      <c r="AD1411" s="45"/>
      <c r="AE1411" s="45"/>
    </row>
    <row r="1412" spans="1:31" x14ac:dyDescent="0.25">
      <c r="A1412" s="45">
        <v>32994</v>
      </c>
      <c r="B1412" s="45"/>
      <c r="C1412" s="45">
        <v>11476</v>
      </c>
      <c r="D1412" s="52">
        <v>44410</v>
      </c>
      <c r="E1412" s="45">
        <v>1067155</v>
      </c>
      <c r="F1412" s="45">
        <v>400012</v>
      </c>
      <c r="G1412" s="45" t="s">
        <v>57</v>
      </c>
      <c r="H1412" s="34">
        <v>9977536</v>
      </c>
      <c r="I1412" s="51">
        <v>50</v>
      </c>
      <c r="J1412" s="45">
        <v>1</v>
      </c>
      <c r="K1412" s="45" t="s">
        <v>3051</v>
      </c>
      <c r="L1412" s="45">
        <v>0</v>
      </c>
      <c r="M1412" s="45">
        <v>1</v>
      </c>
      <c r="N1412" s="26">
        <v>-1</v>
      </c>
      <c r="O1412" s="52">
        <v>44397</v>
      </c>
      <c r="P1412" s="26">
        <v>2131</v>
      </c>
      <c r="Q1412" s="45" t="s">
        <v>3845</v>
      </c>
      <c r="R1412" s="45" t="s">
        <v>3102</v>
      </c>
      <c r="S1412" s="45" t="s">
        <v>88</v>
      </c>
      <c r="T1412" s="45"/>
      <c r="V1412" s="45"/>
      <c r="W1412" s="23" t="str">
        <f t="shared" si="156"/>
        <v>2130</v>
      </c>
      <c r="X1412" s="23">
        <f t="shared" si="161"/>
        <v>2021</v>
      </c>
      <c r="Y1412" s="23">
        <f t="shared" si="157"/>
        <v>2021</v>
      </c>
      <c r="Z1412" s="23" t="str">
        <f t="shared" si="160"/>
        <v>aug</v>
      </c>
      <c r="AA1412" s="23" t="str">
        <f t="shared" si="158"/>
        <v>jul</v>
      </c>
      <c r="AB1412" s="23" t="str">
        <f t="shared" si="162"/>
        <v>ma</v>
      </c>
      <c r="AC1412" s="23" t="str">
        <f t="shared" si="159"/>
        <v>ti</v>
      </c>
      <c r="AD1412" s="45"/>
      <c r="AE1412" s="45"/>
    </row>
    <row r="1413" spans="1:31" x14ac:dyDescent="0.25">
      <c r="A1413" s="45">
        <v>32995</v>
      </c>
      <c r="B1413" s="45"/>
      <c r="C1413" s="45">
        <v>11477</v>
      </c>
      <c r="D1413" s="52">
        <v>44410</v>
      </c>
      <c r="E1413" s="45">
        <v>1066438</v>
      </c>
      <c r="F1413" s="45">
        <v>500502</v>
      </c>
      <c r="G1413" s="45" t="s">
        <v>57</v>
      </c>
      <c r="H1413" s="34">
        <v>71252</v>
      </c>
      <c r="I1413" s="51">
        <v>2</v>
      </c>
      <c r="J1413" s="45">
        <v>-1</v>
      </c>
      <c r="K1413" s="45" t="s">
        <v>3102</v>
      </c>
      <c r="L1413" s="45">
        <v>547</v>
      </c>
      <c r="M1413" s="45">
        <v>547</v>
      </c>
      <c r="N1413" s="26">
        <v>0</v>
      </c>
      <c r="O1413" s="52">
        <v>44389</v>
      </c>
      <c r="P1413" s="26">
        <v>2131</v>
      </c>
      <c r="Q1413" s="45" t="s">
        <v>3110</v>
      </c>
      <c r="R1413" s="45" t="s">
        <v>3051</v>
      </c>
      <c r="S1413" s="45" t="s">
        <v>88</v>
      </c>
      <c r="T1413" s="45"/>
      <c r="V1413" s="45"/>
      <c r="W1413" s="23" t="str">
        <f t="shared" si="156"/>
        <v>2129</v>
      </c>
      <c r="X1413" s="23">
        <f t="shared" si="161"/>
        <v>2021</v>
      </c>
      <c r="Y1413" s="23">
        <f t="shared" si="157"/>
        <v>2021</v>
      </c>
      <c r="Z1413" s="23" t="str">
        <f t="shared" si="160"/>
        <v>aug</v>
      </c>
      <c r="AA1413" s="23" t="str">
        <f t="shared" si="158"/>
        <v>jul</v>
      </c>
      <c r="AB1413" s="23" t="str">
        <f t="shared" si="162"/>
        <v>ma</v>
      </c>
      <c r="AC1413" s="23" t="str">
        <f t="shared" si="159"/>
        <v>ma</v>
      </c>
      <c r="AD1413" s="45"/>
      <c r="AE1413" s="45"/>
    </row>
    <row r="1414" spans="1:31" x14ac:dyDescent="0.25">
      <c r="A1414" s="45">
        <v>32996</v>
      </c>
      <c r="B1414" s="45"/>
      <c r="C1414" s="45">
        <v>11478</v>
      </c>
      <c r="D1414" s="52">
        <v>44410</v>
      </c>
      <c r="E1414" s="45">
        <v>1066438</v>
      </c>
      <c r="F1414" s="45">
        <v>500502</v>
      </c>
      <c r="G1414" s="45" t="s">
        <v>57</v>
      </c>
      <c r="H1414" s="34">
        <v>56885</v>
      </c>
      <c r="I1414" s="51">
        <v>4</v>
      </c>
      <c r="J1414" s="45">
        <v>-1</v>
      </c>
      <c r="K1414" s="45" t="s">
        <v>3102</v>
      </c>
      <c r="L1414" s="45">
        <v>40</v>
      </c>
      <c r="M1414" s="45">
        <v>39</v>
      </c>
      <c r="N1414" s="26">
        <v>1</v>
      </c>
      <c r="O1414" s="52">
        <v>44389</v>
      </c>
      <c r="P1414" s="26">
        <v>2131</v>
      </c>
      <c r="Q1414" s="45" t="s">
        <v>3110</v>
      </c>
      <c r="R1414" s="45" t="s">
        <v>3102</v>
      </c>
      <c r="S1414" s="45" t="s">
        <v>88</v>
      </c>
      <c r="T1414" s="45"/>
      <c r="V1414" s="45"/>
      <c r="W1414" s="23" t="str">
        <f t="shared" si="156"/>
        <v>2129</v>
      </c>
      <c r="X1414" s="23">
        <f t="shared" si="161"/>
        <v>2021</v>
      </c>
      <c r="Y1414" s="23">
        <f t="shared" si="157"/>
        <v>2021</v>
      </c>
      <c r="Z1414" s="23" t="str">
        <f t="shared" si="160"/>
        <v>aug</v>
      </c>
      <c r="AA1414" s="23" t="str">
        <f t="shared" si="158"/>
        <v>jul</v>
      </c>
      <c r="AB1414" s="23" t="str">
        <f t="shared" si="162"/>
        <v>ma</v>
      </c>
      <c r="AC1414" s="23" t="str">
        <f t="shared" si="159"/>
        <v>ma</v>
      </c>
      <c r="AD1414" s="45"/>
      <c r="AE1414" s="45"/>
    </row>
    <row r="1415" spans="1:31" x14ac:dyDescent="0.25">
      <c r="A1415" s="45">
        <v>32997</v>
      </c>
      <c r="B1415" s="45"/>
      <c r="C1415" s="45">
        <v>11479</v>
      </c>
      <c r="D1415" s="52">
        <v>44410</v>
      </c>
      <c r="E1415" s="45">
        <v>1067051</v>
      </c>
      <c r="F1415" s="45">
        <v>500502</v>
      </c>
      <c r="G1415" s="45" t="s">
        <v>60</v>
      </c>
      <c r="H1415" s="34">
        <v>70414</v>
      </c>
      <c r="I1415" s="51">
        <v>12</v>
      </c>
      <c r="J1415" s="45">
        <v>-2</v>
      </c>
      <c r="K1415" s="45" t="s">
        <v>3102</v>
      </c>
      <c r="L1415" s="45">
        <v>388</v>
      </c>
      <c r="M1415" s="45">
        <v>388</v>
      </c>
      <c r="N1415" s="26">
        <v>0</v>
      </c>
      <c r="O1415" s="52">
        <v>44396</v>
      </c>
      <c r="P1415" s="26">
        <v>2131</v>
      </c>
      <c r="Q1415" s="45" t="s">
        <v>3716</v>
      </c>
      <c r="R1415" s="45" t="s">
        <v>3051</v>
      </c>
      <c r="S1415" s="45" t="s">
        <v>88</v>
      </c>
      <c r="T1415" s="45"/>
      <c r="V1415" s="45"/>
      <c r="W1415" s="23" t="str">
        <f t="shared" si="156"/>
        <v>2130</v>
      </c>
      <c r="X1415" s="23">
        <f t="shared" si="161"/>
        <v>2021</v>
      </c>
      <c r="Y1415" s="23">
        <f t="shared" si="157"/>
        <v>2021</v>
      </c>
      <c r="Z1415" s="23" t="str">
        <f t="shared" si="160"/>
        <v>aug</v>
      </c>
      <c r="AA1415" s="23" t="str">
        <f t="shared" si="158"/>
        <v>jul</v>
      </c>
      <c r="AB1415" s="23" t="str">
        <f t="shared" si="162"/>
        <v>ma</v>
      </c>
      <c r="AC1415" s="23" t="str">
        <f t="shared" si="159"/>
        <v>ma</v>
      </c>
      <c r="AD1415" s="45"/>
      <c r="AE1415" s="45"/>
    </row>
    <row r="1416" spans="1:31" x14ac:dyDescent="0.25">
      <c r="A1416" s="45">
        <v>32998</v>
      </c>
      <c r="B1416" s="45"/>
      <c r="C1416" s="45">
        <v>11481</v>
      </c>
      <c r="D1416" s="52">
        <v>44411</v>
      </c>
      <c r="E1416" s="45">
        <v>1058725</v>
      </c>
      <c r="F1416" s="45">
        <v>400012</v>
      </c>
      <c r="G1416" s="45" t="s">
        <v>57</v>
      </c>
      <c r="H1416" s="34">
        <v>9970474</v>
      </c>
      <c r="I1416" s="51">
        <v>100</v>
      </c>
      <c r="J1416" s="45">
        <v>-7</v>
      </c>
      <c r="K1416" s="45" t="s">
        <v>3051</v>
      </c>
      <c r="L1416" s="45">
        <v>0</v>
      </c>
      <c r="M1416" s="45">
        <v>0</v>
      </c>
      <c r="N1416" s="26">
        <v>0</v>
      </c>
      <c r="O1416" s="52">
        <v>44336</v>
      </c>
      <c r="P1416" s="26">
        <v>2131</v>
      </c>
      <c r="Q1416" s="45" t="s">
        <v>3106</v>
      </c>
      <c r="R1416" s="45" t="s">
        <v>3051</v>
      </c>
      <c r="S1416" s="45" t="s">
        <v>88</v>
      </c>
      <c r="T1416" s="45"/>
      <c r="V1416" s="45"/>
      <c r="W1416" s="23" t="str">
        <f t="shared" si="156"/>
        <v>2121</v>
      </c>
      <c r="X1416" s="23">
        <f t="shared" si="161"/>
        <v>2021</v>
      </c>
      <c r="Y1416" s="23">
        <f t="shared" si="157"/>
        <v>2021</v>
      </c>
      <c r="Z1416" s="23" t="str">
        <f t="shared" si="160"/>
        <v>aug</v>
      </c>
      <c r="AA1416" s="23" t="str">
        <f t="shared" si="158"/>
        <v>maj</v>
      </c>
      <c r="AB1416" s="23" t="str">
        <f t="shared" si="162"/>
        <v>ti</v>
      </c>
      <c r="AC1416" s="23" t="str">
        <f t="shared" si="159"/>
        <v>to</v>
      </c>
      <c r="AD1416" s="45"/>
      <c r="AE1416" s="45"/>
    </row>
    <row r="1417" spans="1:31" x14ac:dyDescent="0.25">
      <c r="A1417" s="45">
        <v>32999</v>
      </c>
      <c r="B1417" s="45"/>
      <c r="C1417" s="45">
        <v>11482</v>
      </c>
      <c r="D1417" s="52">
        <v>44411</v>
      </c>
      <c r="E1417" s="45">
        <v>1068003</v>
      </c>
      <c r="F1417" s="45">
        <v>407005</v>
      </c>
      <c r="G1417" s="45" t="s">
        <v>57</v>
      </c>
      <c r="H1417" s="34">
        <v>296218</v>
      </c>
      <c r="I1417" s="51">
        <v>30</v>
      </c>
      <c r="J1417" s="45">
        <v>-24</v>
      </c>
      <c r="K1417" s="45" t="s">
        <v>3051</v>
      </c>
      <c r="L1417" s="45">
        <v>179</v>
      </c>
      <c r="M1417" s="45">
        <v>155</v>
      </c>
      <c r="N1417" s="26">
        <v>24</v>
      </c>
      <c r="O1417" s="52">
        <v>44404</v>
      </c>
      <c r="P1417" s="26">
        <v>2131</v>
      </c>
      <c r="Q1417" s="45" t="s">
        <v>3779</v>
      </c>
      <c r="R1417" s="45" t="s">
        <v>3102</v>
      </c>
      <c r="S1417" s="45" t="s">
        <v>88</v>
      </c>
      <c r="T1417" s="45"/>
      <c r="V1417" s="45"/>
      <c r="W1417" s="23" t="str">
        <f t="shared" si="156"/>
        <v>2131</v>
      </c>
      <c r="X1417" s="23">
        <f t="shared" si="161"/>
        <v>2021</v>
      </c>
      <c r="Y1417" s="23">
        <f t="shared" si="157"/>
        <v>2021</v>
      </c>
      <c r="Z1417" s="23" t="str">
        <f t="shared" si="160"/>
        <v>aug</v>
      </c>
      <c r="AA1417" s="23" t="str">
        <f t="shared" si="158"/>
        <v>jul</v>
      </c>
      <c r="AB1417" s="23" t="str">
        <f t="shared" si="162"/>
        <v>ti</v>
      </c>
      <c r="AC1417" s="23" t="str">
        <f t="shared" si="159"/>
        <v>ti</v>
      </c>
      <c r="AD1417" s="45"/>
      <c r="AE1417" s="45"/>
    </row>
    <row r="1418" spans="1:31" x14ac:dyDescent="0.25">
      <c r="A1418" s="45">
        <v>33000</v>
      </c>
      <c r="B1418" s="45"/>
      <c r="C1418" s="45">
        <v>11483</v>
      </c>
      <c r="D1418" s="52">
        <v>44411</v>
      </c>
      <c r="E1418" s="45">
        <v>1068424</v>
      </c>
      <c r="F1418" s="45">
        <v>421002</v>
      </c>
      <c r="G1418" s="45" t="s">
        <v>57</v>
      </c>
      <c r="H1418" s="34">
        <v>56606</v>
      </c>
      <c r="I1418" s="51">
        <v>40</v>
      </c>
      <c r="J1418" s="45">
        <v>-30</v>
      </c>
      <c r="K1418" s="45" t="s">
        <v>3051</v>
      </c>
      <c r="L1418" s="45">
        <v>614</v>
      </c>
      <c r="M1418" s="45">
        <v>584</v>
      </c>
      <c r="N1418" s="26">
        <v>30</v>
      </c>
      <c r="O1418" s="52">
        <v>44406</v>
      </c>
      <c r="P1418" s="26">
        <v>2131</v>
      </c>
      <c r="Q1418" s="45" t="s">
        <v>3846</v>
      </c>
      <c r="R1418" s="45" t="s">
        <v>3102</v>
      </c>
      <c r="S1418" s="45" t="s">
        <v>88</v>
      </c>
      <c r="T1418" s="45"/>
      <c r="V1418" s="45"/>
      <c r="W1418" s="23" t="str">
        <f t="shared" si="156"/>
        <v>2131</v>
      </c>
      <c r="X1418" s="23">
        <f t="shared" si="161"/>
        <v>2021</v>
      </c>
      <c r="Y1418" s="23">
        <f t="shared" si="157"/>
        <v>2021</v>
      </c>
      <c r="Z1418" s="23" t="str">
        <f t="shared" si="160"/>
        <v>aug</v>
      </c>
      <c r="AA1418" s="23" t="str">
        <f t="shared" si="158"/>
        <v>jul</v>
      </c>
      <c r="AB1418" s="23" t="str">
        <f t="shared" si="162"/>
        <v>ti</v>
      </c>
      <c r="AC1418" s="23" t="str">
        <f t="shared" si="159"/>
        <v>to</v>
      </c>
      <c r="AD1418" s="45"/>
      <c r="AE1418" s="45"/>
    </row>
    <row r="1419" spans="1:31" x14ac:dyDescent="0.25">
      <c r="A1419" s="45">
        <v>33001</v>
      </c>
      <c r="B1419" s="45"/>
      <c r="C1419" s="45">
        <v>11446</v>
      </c>
      <c r="D1419" s="52">
        <v>44404</v>
      </c>
      <c r="E1419" s="45">
        <v>1067289</v>
      </c>
      <c r="F1419" s="45">
        <v>500775</v>
      </c>
      <c r="G1419" s="45" t="s">
        <v>60</v>
      </c>
      <c r="H1419" s="34">
        <v>70436</v>
      </c>
      <c r="I1419" s="51">
        <v>10</v>
      </c>
      <c r="J1419" s="45">
        <v>-9</v>
      </c>
      <c r="K1419" s="45" t="s">
        <v>3051</v>
      </c>
      <c r="L1419" s="45">
        <v>50</v>
      </c>
      <c r="M1419" s="45">
        <v>41</v>
      </c>
      <c r="N1419" s="26">
        <v>9</v>
      </c>
      <c r="O1419" s="52">
        <v>44397</v>
      </c>
      <c r="P1419" s="26">
        <v>2131</v>
      </c>
      <c r="Q1419" s="45" t="s">
        <v>3880</v>
      </c>
      <c r="R1419" s="45" t="s">
        <v>3102</v>
      </c>
      <c r="S1419" s="45" t="s">
        <v>89</v>
      </c>
      <c r="T1419" s="45"/>
      <c r="V1419" s="45"/>
      <c r="W1419" s="23" t="str">
        <f t="shared" si="156"/>
        <v>2130</v>
      </c>
      <c r="X1419" s="23">
        <f t="shared" si="161"/>
        <v>2021</v>
      </c>
      <c r="Y1419" s="23">
        <f t="shared" si="157"/>
        <v>2021</v>
      </c>
      <c r="Z1419" s="23" t="str">
        <f t="shared" si="160"/>
        <v>jul</v>
      </c>
      <c r="AA1419" s="23" t="str">
        <f t="shared" si="158"/>
        <v>jul</v>
      </c>
      <c r="AB1419" s="23" t="str">
        <f t="shared" si="162"/>
        <v>ti</v>
      </c>
      <c r="AC1419" s="23" t="str">
        <f t="shared" si="159"/>
        <v>ti</v>
      </c>
      <c r="AD1419" s="45"/>
      <c r="AE1419" s="45"/>
    </row>
    <row r="1420" spans="1:31" x14ac:dyDescent="0.25">
      <c r="A1420" s="45">
        <v>33002</v>
      </c>
      <c r="B1420" s="45"/>
      <c r="C1420" s="45">
        <v>11485</v>
      </c>
      <c r="D1420" s="52">
        <v>44411</v>
      </c>
      <c r="E1420" s="45">
        <v>1068424</v>
      </c>
      <c r="F1420" s="45">
        <v>421002</v>
      </c>
      <c r="G1420" s="45" t="s">
        <v>57</v>
      </c>
      <c r="H1420" s="34">
        <v>53713</v>
      </c>
      <c r="I1420" s="51">
        <v>10</v>
      </c>
      <c r="J1420" s="45">
        <v>-5</v>
      </c>
      <c r="K1420" s="45" t="s">
        <v>3051</v>
      </c>
      <c r="L1420" s="45">
        <v>88</v>
      </c>
      <c r="M1420" s="45">
        <v>83</v>
      </c>
      <c r="N1420" s="26">
        <v>5</v>
      </c>
      <c r="O1420" s="52">
        <v>44406</v>
      </c>
      <c r="P1420" s="26">
        <v>2131</v>
      </c>
      <c r="Q1420" s="45" t="s">
        <v>3846</v>
      </c>
      <c r="R1420" s="45" t="s">
        <v>3102</v>
      </c>
      <c r="S1420" s="45" t="s">
        <v>88</v>
      </c>
      <c r="T1420" s="45"/>
      <c r="V1420" s="45"/>
      <c r="W1420" s="23" t="str">
        <f t="shared" si="156"/>
        <v>2131</v>
      </c>
      <c r="X1420" s="23">
        <f t="shared" si="161"/>
        <v>2021</v>
      </c>
      <c r="Y1420" s="23">
        <f t="shared" si="157"/>
        <v>2021</v>
      </c>
      <c r="Z1420" s="23" t="str">
        <f t="shared" si="160"/>
        <v>aug</v>
      </c>
      <c r="AA1420" s="23" t="str">
        <f t="shared" si="158"/>
        <v>jul</v>
      </c>
      <c r="AB1420" s="23" t="str">
        <f t="shared" si="162"/>
        <v>ti</v>
      </c>
      <c r="AC1420" s="23" t="str">
        <f t="shared" si="159"/>
        <v>to</v>
      </c>
      <c r="AD1420" s="45"/>
      <c r="AE1420" s="45"/>
    </row>
    <row r="1421" spans="1:31" x14ac:dyDescent="0.25">
      <c r="A1421" s="45">
        <v>33003</v>
      </c>
      <c r="B1421" s="45"/>
      <c r="C1421" s="45">
        <v>11486</v>
      </c>
      <c r="D1421" s="52">
        <v>44411</v>
      </c>
      <c r="E1421" s="45">
        <v>1067739</v>
      </c>
      <c r="F1421" s="45">
        <v>421056</v>
      </c>
      <c r="G1421" s="45" t="s">
        <v>60</v>
      </c>
      <c r="H1421" s="34">
        <v>56603</v>
      </c>
      <c r="I1421" s="51">
        <v>1</v>
      </c>
      <c r="J1421" s="45">
        <v>-1</v>
      </c>
      <c r="K1421" s="45" t="s">
        <v>3102</v>
      </c>
      <c r="L1421" s="45">
        <v>371</v>
      </c>
      <c r="M1421" s="45">
        <v>356</v>
      </c>
      <c r="N1421" s="26">
        <v>15</v>
      </c>
      <c r="O1421" s="52">
        <v>44400</v>
      </c>
      <c r="P1421" s="26">
        <v>2131</v>
      </c>
      <c r="Q1421" s="45" t="s">
        <v>3322</v>
      </c>
      <c r="R1421" s="45" t="s">
        <v>3051</v>
      </c>
      <c r="S1421" s="45" t="s">
        <v>88</v>
      </c>
      <c r="T1421" s="45"/>
      <c r="V1421" s="45"/>
      <c r="W1421" s="23" t="str">
        <f t="shared" si="156"/>
        <v>2130</v>
      </c>
      <c r="X1421" s="23">
        <f t="shared" si="161"/>
        <v>2021</v>
      </c>
      <c r="Y1421" s="23">
        <f t="shared" si="157"/>
        <v>2021</v>
      </c>
      <c r="Z1421" s="23" t="str">
        <f t="shared" si="160"/>
        <v>aug</v>
      </c>
      <c r="AA1421" s="23" t="str">
        <f t="shared" si="158"/>
        <v>jul</v>
      </c>
      <c r="AB1421" s="23" t="str">
        <f t="shared" si="162"/>
        <v>ti</v>
      </c>
      <c r="AC1421" s="23" t="str">
        <f t="shared" si="159"/>
        <v>fr</v>
      </c>
      <c r="AD1421" s="45"/>
      <c r="AE1421" s="45"/>
    </row>
    <row r="1422" spans="1:31" x14ac:dyDescent="0.25">
      <c r="A1422" s="45">
        <v>33004</v>
      </c>
      <c r="B1422" s="45"/>
      <c r="C1422" s="45">
        <v>11488</v>
      </c>
      <c r="D1422" s="52">
        <v>44412</v>
      </c>
      <c r="E1422" s="45">
        <v>1060395</v>
      </c>
      <c r="F1422" s="45">
        <v>420005</v>
      </c>
      <c r="G1422" s="45" t="s">
        <v>57</v>
      </c>
      <c r="H1422" s="34">
        <v>29103</v>
      </c>
      <c r="I1422" s="51">
        <v>150</v>
      </c>
      <c r="J1422" s="45">
        <v>-40</v>
      </c>
      <c r="K1422" s="45" t="s">
        <v>3051</v>
      </c>
      <c r="L1422" s="45">
        <v>165</v>
      </c>
      <c r="M1422" s="45">
        <v>115</v>
      </c>
      <c r="N1422" s="26">
        <v>50</v>
      </c>
      <c r="O1422" s="52">
        <v>44342</v>
      </c>
      <c r="P1422" s="26">
        <v>2131</v>
      </c>
      <c r="Q1422" s="45" t="s">
        <v>3108</v>
      </c>
      <c r="R1422" s="45" t="s">
        <v>3102</v>
      </c>
      <c r="S1422" s="45" t="s">
        <v>88</v>
      </c>
      <c r="T1422" s="45"/>
      <c r="V1422" s="45"/>
      <c r="W1422" s="23" t="str">
        <f t="shared" ref="W1422:W1485" si="163">CONCATENATE(RIGHT(TEXT(YEAR(O1422),"#"),2),TEXT(WEEKNUM(O1422),"0#"))</f>
        <v>2122</v>
      </c>
      <c r="X1422" s="23">
        <f t="shared" si="161"/>
        <v>2021</v>
      </c>
      <c r="Y1422" s="23">
        <f t="shared" ref="Y1422:Y1485" si="164">YEAR(O1422)</f>
        <v>2021</v>
      </c>
      <c r="Z1422" s="23" t="str">
        <f t="shared" si="160"/>
        <v>aug</v>
      </c>
      <c r="AA1422" s="23" t="str">
        <f t="shared" ref="AA1422:AA1485" si="165">TEXT(O1422,"MMM")</f>
        <v>maj</v>
      </c>
      <c r="AB1422" s="23" t="str">
        <f t="shared" si="162"/>
        <v>on</v>
      </c>
      <c r="AC1422" s="23" t="str">
        <f t="shared" ref="AC1422:AC1485" si="166">TEXT(O1422,"DDD")</f>
        <v>on</v>
      </c>
      <c r="AD1422" s="45"/>
      <c r="AE1422" s="45"/>
    </row>
    <row r="1423" spans="1:31" x14ac:dyDescent="0.25">
      <c r="A1423" s="45">
        <v>33005</v>
      </c>
      <c r="B1423" s="45"/>
      <c r="C1423" s="45">
        <v>11490</v>
      </c>
      <c r="D1423" s="52">
        <v>44412</v>
      </c>
      <c r="E1423" s="45">
        <v>1062095</v>
      </c>
      <c r="F1423" s="45">
        <v>420005</v>
      </c>
      <c r="G1423" s="45" t="s">
        <v>57</v>
      </c>
      <c r="H1423" s="34">
        <v>13454</v>
      </c>
      <c r="I1423" s="51">
        <v>206</v>
      </c>
      <c r="J1423" s="45">
        <v>-45</v>
      </c>
      <c r="K1423" s="45" t="s">
        <v>3051</v>
      </c>
      <c r="L1423" s="45">
        <v>0</v>
      </c>
      <c r="M1423" s="45">
        <v>0</v>
      </c>
      <c r="N1423" s="26">
        <v>0</v>
      </c>
      <c r="O1423" s="52">
        <v>44363</v>
      </c>
      <c r="P1423" s="26">
        <v>2131</v>
      </c>
      <c r="Q1423" s="45" t="s">
        <v>3737</v>
      </c>
      <c r="R1423" s="45" t="s">
        <v>3051</v>
      </c>
      <c r="S1423" s="45" t="s">
        <v>88</v>
      </c>
      <c r="T1423" s="45"/>
      <c r="V1423" s="45" t="s">
        <v>3905</v>
      </c>
      <c r="W1423" s="23" t="str">
        <f t="shared" si="163"/>
        <v>2125</v>
      </c>
      <c r="X1423" s="23">
        <f t="shared" si="161"/>
        <v>2021</v>
      </c>
      <c r="Y1423" s="23">
        <f t="shared" si="164"/>
        <v>2021</v>
      </c>
      <c r="Z1423" s="23" t="str">
        <f t="shared" si="160"/>
        <v>aug</v>
      </c>
      <c r="AA1423" s="23" t="str">
        <f t="shared" si="165"/>
        <v>jun</v>
      </c>
      <c r="AB1423" s="23" t="str">
        <f t="shared" si="162"/>
        <v>on</v>
      </c>
      <c r="AC1423" s="23" t="str">
        <f t="shared" si="166"/>
        <v>on</v>
      </c>
      <c r="AD1423" s="45"/>
      <c r="AE1423" s="45"/>
    </row>
    <row r="1424" spans="1:31" x14ac:dyDescent="0.25">
      <c r="A1424" s="45">
        <v>33006</v>
      </c>
      <c r="B1424" s="45"/>
      <c r="C1424" s="45">
        <v>11491</v>
      </c>
      <c r="D1424" s="52">
        <v>44412</v>
      </c>
      <c r="E1424" s="45">
        <v>1062095</v>
      </c>
      <c r="F1424" s="45">
        <v>420005</v>
      </c>
      <c r="G1424" s="45" t="s">
        <v>57</v>
      </c>
      <c r="H1424" s="34" t="s">
        <v>3906</v>
      </c>
      <c r="I1424" s="51">
        <v>175</v>
      </c>
      <c r="J1424" s="45">
        <v>175</v>
      </c>
      <c r="K1424" s="45" t="s">
        <v>3102</v>
      </c>
      <c r="L1424" s="45">
        <v>0</v>
      </c>
      <c r="M1424" s="45">
        <v>175</v>
      </c>
      <c r="N1424" s="26">
        <v>-175</v>
      </c>
      <c r="O1424" s="52">
        <v>44363</v>
      </c>
      <c r="P1424" s="26">
        <v>2131</v>
      </c>
      <c r="Q1424" s="45" t="s">
        <v>3737</v>
      </c>
      <c r="R1424" s="45" t="s">
        <v>3102</v>
      </c>
      <c r="S1424" s="45" t="s">
        <v>88</v>
      </c>
      <c r="T1424" s="45"/>
      <c r="V1424" s="45" t="s">
        <v>3908</v>
      </c>
      <c r="W1424" s="23" t="str">
        <f t="shared" si="163"/>
        <v>2125</v>
      </c>
      <c r="X1424" s="23">
        <f t="shared" si="161"/>
        <v>2021</v>
      </c>
      <c r="Y1424" s="23">
        <f t="shared" si="164"/>
        <v>2021</v>
      </c>
      <c r="Z1424" s="23" t="str">
        <f t="shared" si="160"/>
        <v>aug</v>
      </c>
      <c r="AA1424" s="23" t="str">
        <f t="shared" si="165"/>
        <v>jun</v>
      </c>
      <c r="AB1424" s="23" t="str">
        <f t="shared" si="162"/>
        <v>on</v>
      </c>
      <c r="AC1424" s="23" t="str">
        <f t="shared" si="166"/>
        <v>on</v>
      </c>
      <c r="AD1424" s="45"/>
      <c r="AE1424" s="45"/>
    </row>
    <row r="1425" spans="1:31" x14ac:dyDescent="0.25">
      <c r="A1425" s="45">
        <v>33007</v>
      </c>
      <c r="B1425" s="45"/>
      <c r="C1425" s="45">
        <v>11492</v>
      </c>
      <c r="D1425" s="52">
        <v>44412</v>
      </c>
      <c r="E1425" s="45">
        <v>1062095</v>
      </c>
      <c r="F1425" s="45">
        <v>420005</v>
      </c>
      <c r="G1425" s="45" t="s">
        <v>57</v>
      </c>
      <c r="H1425" s="34" t="s">
        <v>3907</v>
      </c>
      <c r="I1425" s="51">
        <v>175</v>
      </c>
      <c r="J1425" s="45">
        <v>175</v>
      </c>
      <c r="K1425" s="45" t="s">
        <v>3102</v>
      </c>
      <c r="L1425" s="45">
        <v>0</v>
      </c>
      <c r="M1425" s="45">
        <v>175</v>
      </c>
      <c r="N1425" s="26">
        <v>-175</v>
      </c>
      <c r="O1425" s="52">
        <v>44363</v>
      </c>
      <c r="P1425" s="26">
        <v>2131</v>
      </c>
      <c r="Q1425" s="45" t="s">
        <v>3737</v>
      </c>
      <c r="R1425" s="45" t="s">
        <v>3102</v>
      </c>
      <c r="S1425" s="45" t="s">
        <v>88</v>
      </c>
      <c r="T1425" s="45"/>
      <c r="V1425" s="45" t="s">
        <v>3908</v>
      </c>
      <c r="W1425" s="23" t="str">
        <f t="shared" si="163"/>
        <v>2125</v>
      </c>
      <c r="X1425" s="23">
        <f t="shared" si="161"/>
        <v>2021</v>
      </c>
      <c r="Y1425" s="23">
        <f t="shared" si="164"/>
        <v>2021</v>
      </c>
      <c r="Z1425" s="23" t="str">
        <f t="shared" si="160"/>
        <v>aug</v>
      </c>
      <c r="AA1425" s="23" t="str">
        <f t="shared" si="165"/>
        <v>jun</v>
      </c>
      <c r="AB1425" s="23" t="str">
        <f t="shared" si="162"/>
        <v>on</v>
      </c>
      <c r="AC1425" s="23" t="str">
        <f t="shared" si="166"/>
        <v>on</v>
      </c>
      <c r="AD1425" s="45"/>
      <c r="AE1425" s="45"/>
    </row>
    <row r="1426" spans="1:31" x14ac:dyDescent="0.25">
      <c r="A1426" s="45">
        <v>33008</v>
      </c>
      <c r="B1426" s="45"/>
      <c r="C1426" s="45">
        <v>11493</v>
      </c>
      <c r="D1426" s="52">
        <v>44412</v>
      </c>
      <c r="E1426" s="45">
        <v>1067865</v>
      </c>
      <c r="F1426" s="45">
        <v>430016</v>
      </c>
      <c r="G1426" s="45" t="s">
        <v>60</v>
      </c>
      <c r="H1426" s="34">
        <v>45873</v>
      </c>
      <c r="I1426" s="51">
        <v>39</v>
      </c>
      <c r="J1426" s="45">
        <v>-1</v>
      </c>
      <c r="K1426" s="45" t="s">
        <v>3102</v>
      </c>
      <c r="L1426" s="45">
        <v>48</v>
      </c>
      <c r="M1426" s="45">
        <v>51</v>
      </c>
      <c r="N1426" s="26">
        <v>-3</v>
      </c>
      <c r="O1426" s="52">
        <v>44405</v>
      </c>
      <c r="P1426" s="26">
        <v>2131</v>
      </c>
      <c r="Q1426" s="45" t="s">
        <v>70</v>
      </c>
      <c r="R1426" s="45" t="s">
        <v>3051</v>
      </c>
      <c r="S1426" s="45" t="s">
        <v>88</v>
      </c>
      <c r="T1426" s="45"/>
      <c r="V1426" s="45"/>
      <c r="W1426" s="23" t="str">
        <f t="shared" si="163"/>
        <v>2131</v>
      </c>
      <c r="X1426" s="23">
        <f t="shared" si="161"/>
        <v>2021</v>
      </c>
      <c r="Y1426" s="23">
        <f t="shared" si="164"/>
        <v>2021</v>
      </c>
      <c r="Z1426" s="23" t="str">
        <f t="shared" si="160"/>
        <v>aug</v>
      </c>
      <c r="AA1426" s="23" t="str">
        <f t="shared" si="165"/>
        <v>jul</v>
      </c>
      <c r="AB1426" s="23" t="str">
        <f t="shared" si="162"/>
        <v>on</v>
      </c>
      <c r="AC1426" s="23" t="str">
        <f t="shared" si="166"/>
        <v>on</v>
      </c>
      <c r="AD1426" s="45"/>
      <c r="AE1426" s="45"/>
    </row>
    <row r="1427" spans="1:31" x14ac:dyDescent="0.25">
      <c r="A1427" s="45">
        <v>33009</v>
      </c>
      <c r="B1427" s="45"/>
      <c r="C1427" s="45">
        <v>11494</v>
      </c>
      <c r="D1427" s="52">
        <v>44412</v>
      </c>
      <c r="E1427" s="45">
        <v>1067485</v>
      </c>
      <c r="F1427" s="45">
        <v>501257</v>
      </c>
      <c r="G1427" s="45" t="s">
        <v>57</v>
      </c>
      <c r="H1427" s="34">
        <v>29605</v>
      </c>
      <c r="I1427" s="51">
        <v>3</v>
      </c>
      <c r="J1427" s="45">
        <v>-2</v>
      </c>
      <c r="K1427" s="45" t="s">
        <v>3051</v>
      </c>
      <c r="L1427" s="45">
        <v>234</v>
      </c>
      <c r="M1427" s="45">
        <v>234</v>
      </c>
      <c r="N1427" s="26">
        <v>0</v>
      </c>
      <c r="O1427" s="52">
        <v>44398</v>
      </c>
      <c r="P1427" s="26">
        <v>2131</v>
      </c>
      <c r="Q1427" s="45" t="s">
        <v>3108</v>
      </c>
      <c r="R1427" s="45" t="s">
        <v>3051</v>
      </c>
      <c r="S1427" s="45" t="s">
        <v>88</v>
      </c>
      <c r="T1427" s="45"/>
      <c r="V1427" s="45"/>
      <c r="W1427" s="23" t="str">
        <f t="shared" si="163"/>
        <v>2130</v>
      </c>
      <c r="X1427" s="23">
        <f t="shared" si="161"/>
        <v>2021</v>
      </c>
      <c r="Y1427" s="23">
        <f t="shared" si="164"/>
        <v>2021</v>
      </c>
      <c r="Z1427" s="23" t="str">
        <f t="shared" si="160"/>
        <v>aug</v>
      </c>
      <c r="AA1427" s="23" t="str">
        <f t="shared" si="165"/>
        <v>jul</v>
      </c>
      <c r="AB1427" s="23" t="str">
        <f t="shared" si="162"/>
        <v>on</v>
      </c>
      <c r="AC1427" s="23" t="str">
        <f t="shared" si="166"/>
        <v>on</v>
      </c>
      <c r="AD1427" s="45"/>
      <c r="AE1427" s="45"/>
    </row>
    <row r="1428" spans="1:31" x14ac:dyDescent="0.25">
      <c r="A1428" s="45">
        <v>33010</v>
      </c>
      <c r="B1428" s="45"/>
      <c r="C1428" s="45">
        <v>11495</v>
      </c>
      <c r="D1428" s="52">
        <v>44412</v>
      </c>
      <c r="E1428" s="45">
        <v>1068006</v>
      </c>
      <c r="F1428" s="45">
        <v>405012</v>
      </c>
      <c r="G1428" s="45" t="s">
        <v>60</v>
      </c>
      <c r="H1428" s="34">
        <v>691013</v>
      </c>
      <c r="I1428" s="51">
        <v>85</v>
      </c>
      <c r="J1428" s="45">
        <v>-20</v>
      </c>
      <c r="K1428" s="45" t="s">
        <v>3051</v>
      </c>
      <c r="L1428" s="45">
        <v>1540</v>
      </c>
      <c r="M1428" s="45">
        <v>1560</v>
      </c>
      <c r="N1428" s="26">
        <v>-20</v>
      </c>
      <c r="O1428" s="52">
        <v>44405</v>
      </c>
      <c r="P1428" s="26">
        <v>2131</v>
      </c>
      <c r="Q1428" s="45" t="s">
        <v>70</v>
      </c>
      <c r="R1428" s="45" t="s">
        <v>3051</v>
      </c>
      <c r="S1428" s="45" t="s">
        <v>88</v>
      </c>
      <c r="T1428" s="45"/>
      <c r="V1428" s="45"/>
      <c r="W1428" s="23" t="str">
        <f t="shared" si="163"/>
        <v>2131</v>
      </c>
      <c r="X1428" s="23">
        <f t="shared" si="161"/>
        <v>2021</v>
      </c>
      <c r="Y1428" s="23">
        <f t="shared" si="164"/>
        <v>2021</v>
      </c>
      <c r="Z1428" s="23" t="str">
        <f t="shared" si="160"/>
        <v>aug</v>
      </c>
      <c r="AA1428" s="23" t="str">
        <f t="shared" si="165"/>
        <v>jul</v>
      </c>
      <c r="AB1428" s="23" t="str">
        <f t="shared" si="162"/>
        <v>on</v>
      </c>
      <c r="AC1428" s="23" t="str">
        <f t="shared" si="166"/>
        <v>on</v>
      </c>
      <c r="AD1428" s="45"/>
      <c r="AE1428" s="45"/>
    </row>
    <row r="1429" spans="1:31" x14ac:dyDescent="0.25">
      <c r="A1429" s="45">
        <v>33011</v>
      </c>
      <c r="B1429" s="45"/>
      <c r="C1429" s="45">
        <v>11497</v>
      </c>
      <c r="D1429" s="52">
        <v>44413</v>
      </c>
      <c r="E1429" s="45">
        <v>1068425</v>
      </c>
      <c r="F1429" s="45">
        <v>600043</v>
      </c>
      <c r="G1429" s="45" t="s">
        <v>60</v>
      </c>
      <c r="H1429" s="34">
        <v>70623</v>
      </c>
      <c r="I1429" s="51">
        <v>10</v>
      </c>
      <c r="J1429" s="45">
        <v>-2</v>
      </c>
      <c r="K1429" s="45" t="s">
        <v>3102</v>
      </c>
      <c r="L1429" s="45">
        <v>258</v>
      </c>
      <c r="M1429" s="45">
        <v>257</v>
      </c>
      <c r="N1429" s="26">
        <v>1</v>
      </c>
      <c r="O1429" s="52">
        <v>44406</v>
      </c>
      <c r="P1429" s="26">
        <v>2131</v>
      </c>
      <c r="Q1429" s="45" t="s">
        <v>3880</v>
      </c>
      <c r="R1429" s="45" t="s">
        <v>3102</v>
      </c>
      <c r="S1429" s="45" t="s">
        <v>89</v>
      </c>
      <c r="T1429" s="45"/>
      <c r="V1429" s="45"/>
      <c r="W1429" s="23" t="str">
        <f t="shared" si="163"/>
        <v>2131</v>
      </c>
      <c r="X1429" s="23">
        <f t="shared" si="161"/>
        <v>2021</v>
      </c>
      <c r="Y1429" s="23">
        <f t="shared" si="164"/>
        <v>2021</v>
      </c>
      <c r="Z1429" s="23" t="str">
        <f t="shared" si="160"/>
        <v>aug</v>
      </c>
      <c r="AA1429" s="23" t="str">
        <f t="shared" si="165"/>
        <v>jul</v>
      </c>
      <c r="AB1429" s="23" t="str">
        <f t="shared" si="162"/>
        <v>to</v>
      </c>
      <c r="AC1429" s="23" t="str">
        <f t="shared" si="166"/>
        <v>to</v>
      </c>
      <c r="AD1429" s="45"/>
      <c r="AE1429" s="45"/>
    </row>
    <row r="1430" spans="1:31" x14ac:dyDescent="0.25">
      <c r="A1430" s="45">
        <v>33012</v>
      </c>
      <c r="B1430" s="45"/>
      <c r="C1430" s="45">
        <v>11498</v>
      </c>
      <c r="D1430" s="52">
        <v>44413</v>
      </c>
      <c r="E1430" s="45">
        <v>1068769</v>
      </c>
      <c r="F1430" s="45">
        <v>421292</v>
      </c>
      <c r="G1430" s="45" t="s">
        <v>60</v>
      </c>
      <c r="H1430" s="34">
        <v>29665</v>
      </c>
      <c r="I1430" s="51">
        <v>6</v>
      </c>
      <c r="J1430" s="45">
        <v>-6</v>
      </c>
      <c r="K1430" s="45" t="s">
        <v>3102</v>
      </c>
      <c r="L1430" s="45">
        <v>369</v>
      </c>
      <c r="M1430" s="45">
        <v>369</v>
      </c>
      <c r="N1430" s="26">
        <v>0</v>
      </c>
      <c r="O1430" s="52">
        <v>44411</v>
      </c>
      <c r="P1430" s="26">
        <v>2131</v>
      </c>
      <c r="Q1430" s="45" t="s">
        <v>3809</v>
      </c>
      <c r="R1430" s="45" t="s">
        <v>3051</v>
      </c>
      <c r="S1430" s="45" t="s">
        <v>88</v>
      </c>
      <c r="T1430" s="45"/>
      <c r="V1430" s="45"/>
      <c r="W1430" s="23" t="str">
        <f t="shared" si="163"/>
        <v>2132</v>
      </c>
      <c r="X1430" s="23">
        <f t="shared" si="161"/>
        <v>2021</v>
      </c>
      <c r="Y1430" s="23">
        <f t="shared" si="164"/>
        <v>2021</v>
      </c>
      <c r="Z1430" s="23" t="str">
        <f t="shared" si="160"/>
        <v>aug</v>
      </c>
      <c r="AA1430" s="23" t="str">
        <f t="shared" si="165"/>
        <v>aug</v>
      </c>
      <c r="AB1430" s="23" t="str">
        <f t="shared" si="162"/>
        <v>to</v>
      </c>
      <c r="AC1430" s="23" t="str">
        <f t="shared" si="166"/>
        <v>ti</v>
      </c>
      <c r="AD1430" s="45"/>
      <c r="AE1430" s="45"/>
    </row>
    <row r="1431" spans="1:31" x14ac:dyDescent="0.25">
      <c r="A1431" s="45">
        <v>33013</v>
      </c>
      <c r="B1431" s="45"/>
      <c r="C1431" s="45">
        <v>11499</v>
      </c>
      <c r="D1431" s="52">
        <v>44413</v>
      </c>
      <c r="E1431" s="45">
        <v>1068769</v>
      </c>
      <c r="F1431" s="45">
        <v>421292</v>
      </c>
      <c r="G1431" s="45" t="s">
        <v>60</v>
      </c>
      <c r="H1431" s="34">
        <v>29663</v>
      </c>
      <c r="I1431" s="51">
        <v>10</v>
      </c>
      <c r="J1431" s="45">
        <v>-10</v>
      </c>
      <c r="K1431" s="45" t="s">
        <v>3051</v>
      </c>
      <c r="L1431" s="45">
        <v>14</v>
      </c>
      <c r="M1431" s="45">
        <v>34</v>
      </c>
      <c r="N1431" s="26">
        <v>20</v>
      </c>
      <c r="O1431" s="52">
        <v>44411</v>
      </c>
      <c r="P1431" s="26">
        <v>2131</v>
      </c>
      <c r="Q1431" s="45" t="s">
        <v>3809</v>
      </c>
      <c r="R1431" s="45" t="s">
        <v>3051</v>
      </c>
      <c r="S1431" s="45" t="s">
        <v>88</v>
      </c>
      <c r="T1431" s="45"/>
      <c r="V1431" s="45"/>
      <c r="W1431" s="23" t="str">
        <f t="shared" si="163"/>
        <v>2132</v>
      </c>
      <c r="X1431" s="23">
        <f t="shared" si="161"/>
        <v>2021</v>
      </c>
      <c r="Y1431" s="23">
        <f t="shared" si="164"/>
        <v>2021</v>
      </c>
      <c r="Z1431" s="23" t="str">
        <f t="shared" si="160"/>
        <v>aug</v>
      </c>
      <c r="AA1431" s="23" t="str">
        <f t="shared" si="165"/>
        <v>aug</v>
      </c>
      <c r="AB1431" s="23" t="str">
        <f t="shared" si="162"/>
        <v>to</v>
      </c>
      <c r="AC1431" s="23" t="str">
        <f t="shared" si="166"/>
        <v>ti</v>
      </c>
      <c r="AD1431" s="45"/>
      <c r="AE1431" s="45"/>
    </row>
    <row r="1432" spans="1:31" x14ac:dyDescent="0.25">
      <c r="A1432" s="45">
        <v>33014</v>
      </c>
      <c r="B1432" s="45"/>
      <c r="C1432" s="45">
        <v>11501</v>
      </c>
      <c r="D1432" s="52">
        <v>44413</v>
      </c>
      <c r="E1432" s="45">
        <v>1068500</v>
      </c>
      <c r="F1432" s="45">
        <v>500843</v>
      </c>
      <c r="G1432" s="45" t="s">
        <v>60</v>
      </c>
      <c r="H1432" s="45">
        <v>5552503</v>
      </c>
      <c r="I1432" s="51">
        <v>0</v>
      </c>
      <c r="J1432" s="45">
        <v>6</v>
      </c>
      <c r="K1432" s="45" t="s">
        <v>3102</v>
      </c>
      <c r="L1432" s="45">
        <v>362</v>
      </c>
      <c r="M1432" s="45">
        <v>372</v>
      </c>
      <c r="N1432" s="26">
        <v>-10</v>
      </c>
      <c r="O1432" s="52">
        <v>44407</v>
      </c>
      <c r="P1432" s="26">
        <v>2131</v>
      </c>
      <c r="Q1432" s="45" t="s">
        <v>3880</v>
      </c>
      <c r="R1432" s="45" t="s">
        <v>3102</v>
      </c>
      <c r="S1432" s="45" t="s">
        <v>89</v>
      </c>
      <c r="T1432" s="45"/>
      <c r="V1432" s="45" t="s">
        <v>3909</v>
      </c>
      <c r="W1432" s="23" t="str">
        <f t="shared" si="163"/>
        <v>2131</v>
      </c>
      <c r="X1432" s="23">
        <f t="shared" si="161"/>
        <v>2021</v>
      </c>
      <c r="Y1432" s="23">
        <f t="shared" si="164"/>
        <v>2021</v>
      </c>
      <c r="Z1432" s="23" t="str">
        <f t="shared" si="160"/>
        <v>aug</v>
      </c>
      <c r="AA1432" s="23" t="str">
        <f t="shared" si="165"/>
        <v>jul</v>
      </c>
      <c r="AB1432" s="23" t="str">
        <f t="shared" si="162"/>
        <v>to</v>
      </c>
      <c r="AC1432" s="23" t="str">
        <f t="shared" si="166"/>
        <v>fr</v>
      </c>
      <c r="AD1432" s="45"/>
      <c r="AE1432" s="45"/>
    </row>
    <row r="1433" spans="1:31" x14ac:dyDescent="0.25">
      <c r="A1433" s="45">
        <v>33015</v>
      </c>
      <c r="B1433" s="45"/>
      <c r="C1433" s="45">
        <v>11502</v>
      </c>
      <c r="D1433" s="52">
        <v>44413</v>
      </c>
      <c r="E1433" s="45">
        <v>1068500</v>
      </c>
      <c r="F1433" s="45">
        <v>500843</v>
      </c>
      <c r="G1433" s="45" t="s">
        <v>60</v>
      </c>
      <c r="H1433" s="34">
        <v>5552505</v>
      </c>
      <c r="I1433" s="51">
        <v>0</v>
      </c>
      <c r="J1433" s="45">
        <v>8</v>
      </c>
      <c r="K1433" s="45" t="s">
        <v>3102</v>
      </c>
      <c r="L1433" s="45">
        <v>168</v>
      </c>
      <c r="M1433" s="45">
        <v>177</v>
      </c>
      <c r="N1433" s="26">
        <v>-9</v>
      </c>
      <c r="O1433" s="52">
        <v>44407</v>
      </c>
      <c r="P1433" s="26">
        <v>2131</v>
      </c>
      <c r="Q1433" s="45" t="s">
        <v>3880</v>
      </c>
      <c r="R1433" s="45" t="s">
        <v>3102</v>
      </c>
      <c r="S1433" s="45" t="s">
        <v>89</v>
      </c>
      <c r="T1433" s="45"/>
      <c r="V1433" s="45" t="s">
        <v>3909</v>
      </c>
      <c r="W1433" s="23" t="str">
        <f t="shared" si="163"/>
        <v>2131</v>
      </c>
      <c r="X1433" s="23">
        <f t="shared" si="161"/>
        <v>2021</v>
      </c>
      <c r="Y1433" s="23">
        <f t="shared" si="164"/>
        <v>2021</v>
      </c>
      <c r="Z1433" s="23" t="str">
        <f t="shared" si="160"/>
        <v>aug</v>
      </c>
      <c r="AA1433" s="23" t="str">
        <f t="shared" si="165"/>
        <v>jul</v>
      </c>
      <c r="AB1433" s="23" t="str">
        <f t="shared" si="162"/>
        <v>to</v>
      </c>
      <c r="AC1433" s="23" t="str">
        <f t="shared" si="166"/>
        <v>fr</v>
      </c>
      <c r="AD1433" s="45"/>
      <c r="AE1433" s="45"/>
    </row>
    <row r="1434" spans="1:31" x14ac:dyDescent="0.25">
      <c r="A1434" s="45">
        <v>33016</v>
      </c>
      <c r="B1434" s="45"/>
      <c r="C1434" s="45">
        <v>11503</v>
      </c>
      <c r="D1434" s="52">
        <v>44413</v>
      </c>
      <c r="E1434" s="45">
        <v>1068500</v>
      </c>
      <c r="F1434" s="45">
        <v>500843</v>
      </c>
      <c r="G1434" s="45" t="s">
        <v>60</v>
      </c>
      <c r="H1434" s="34">
        <v>5552305</v>
      </c>
      <c r="I1434" s="51">
        <v>0</v>
      </c>
      <c r="J1434" s="45">
        <v>6</v>
      </c>
      <c r="K1434" s="45" t="s">
        <v>3102</v>
      </c>
      <c r="L1434" s="45">
        <v>8</v>
      </c>
      <c r="M1434" s="45">
        <v>8</v>
      </c>
      <c r="N1434" s="26">
        <v>0</v>
      </c>
      <c r="O1434" s="52">
        <v>44407</v>
      </c>
      <c r="P1434" s="26">
        <v>2131</v>
      </c>
      <c r="Q1434" s="45" t="s">
        <v>3880</v>
      </c>
      <c r="R1434" s="45" t="s">
        <v>3102</v>
      </c>
      <c r="S1434" s="45" t="s">
        <v>89</v>
      </c>
      <c r="T1434" s="45"/>
      <c r="V1434" s="45" t="s">
        <v>3909</v>
      </c>
      <c r="W1434" s="23" t="str">
        <f t="shared" si="163"/>
        <v>2131</v>
      </c>
      <c r="X1434" s="23">
        <f t="shared" si="161"/>
        <v>2021</v>
      </c>
      <c r="Y1434" s="23">
        <f t="shared" si="164"/>
        <v>2021</v>
      </c>
      <c r="Z1434" s="23" t="str">
        <f t="shared" si="160"/>
        <v>aug</v>
      </c>
      <c r="AA1434" s="23" t="str">
        <f t="shared" si="165"/>
        <v>jul</v>
      </c>
      <c r="AB1434" s="23" t="str">
        <f t="shared" si="162"/>
        <v>to</v>
      </c>
      <c r="AC1434" s="23" t="str">
        <f t="shared" si="166"/>
        <v>fr</v>
      </c>
      <c r="AD1434" s="45"/>
      <c r="AE1434" s="45"/>
    </row>
    <row r="1435" spans="1:31" x14ac:dyDescent="0.25">
      <c r="A1435" s="45">
        <v>33017</v>
      </c>
      <c r="B1435" s="45"/>
      <c r="C1435" s="45">
        <v>11504</v>
      </c>
      <c r="D1435" s="52">
        <v>44413</v>
      </c>
      <c r="E1435" s="45">
        <v>1068048</v>
      </c>
      <c r="F1435" s="45">
        <v>501422</v>
      </c>
      <c r="G1435" s="45" t="s">
        <v>60</v>
      </c>
      <c r="H1435" s="34">
        <v>70608</v>
      </c>
      <c r="I1435" s="51">
        <v>2</v>
      </c>
      <c r="J1435" s="45">
        <v>-1</v>
      </c>
      <c r="K1435" s="45" t="s">
        <v>3102</v>
      </c>
      <c r="L1435" s="45">
        <v>26</v>
      </c>
      <c r="M1435" s="45">
        <v>26</v>
      </c>
      <c r="N1435" s="26">
        <v>0</v>
      </c>
      <c r="O1435" s="52">
        <v>44405</v>
      </c>
      <c r="P1435" s="26">
        <v>2131</v>
      </c>
      <c r="Q1435" s="45" t="s">
        <v>3322</v>
      </c>
      <c r="R1435" s="45" t="s">
        <v>3051</v>
      </c>
      <c r="S1435" s="45" t="s">
        <v>88</v>
      </c>
      <c r="T1435" s="45"/>
      <c r="V1435" s="45"/>
      <c r="W1435" s="23" t="str">
        <f t="shared" si="163"/>
        <v>2131</v>
      </c>
      <c r="X1435" s="23">
        <f t="shared" si="161"/>
        <v>2021</v>
      </c>
      <c r="Y1435" s="23">
        <f t="shared" si="164"/>
        <v>2021</v>
      </c>
      <c r="Z1435" s="23" t="str">
        <f t="shared" si="160"/>
        <v>aug</v>
      </c>
      <c r="AA1435" s="23" t="str">
        <f t="shared" si="165"/>
        <v>jul</v>
      </c>
      <c r="AB1435" s="23" t="str">
        <f t="shared" si="162"/>
        <v>to</v>
      </c>
      <c r="AC1435" s="23" t="str">
        <f t="shared" si="166"/>
        <v>on</v>
      </c>
      <c r="AD1435" s="45"/>
      <c r="AE1435" s="45"/>
    </row>
    <row r="1436" spans="1:31" x14ac:dyDescent="0.25">
      <c r="A1436" s="45">
        <v>33018</v>
      </c>
      <c r="B1436" s="45"/>
      <c r="C1436" s="45">
        <v>11505</v>
      </c>
      <c r="D1436" s="52">
        <v>44413</v>
      </c>
      <c r="E1436" s="45">
        <v>1068656</v>
      </c>
      <c r="F1436" s="45">
        <v>500351</v>
      </c>
      <c r="G1436" s="45" t="s">
        <v>60</v>
      </c>
      <c r="H1436" s="34">
        <v>524752</v>
      </c>
      <c r="I1436" s="51">
        <v>6</v>
      </c>
      <c r="J1436" s="45">
        <v>-1</v>
      </c>
      <c r="K1436" s="45" t="s">
        <v>3102</v>
      </c>
      <c r="L1436" s="45">
        <v>347</v>
      </c>
      <c r="M1436" s="45">
        <v>346</v>
      </c>
      <c r="N1436" s="26">
        <v>1</v>
      </c>
      <c r="O1436" s="52">
        <v>44410</v>
      </c>
      <c r="P1436" s="26">
        <v>2131</v>
      </c>
      <c r="Q1436" s="45" t="s">
        <v>3106</v>
      </c>
      <c r="R1436" s="45" t="s">
        <v>3102</v>
      </c>
      <c r="S1436" s="45" t="s">
        <v>89</v>
      </c>
      <c r="T1436" s="45"/>
      <c r="V1436" s="45"/>
      <c r="W1436" s="23" t="str">
        <f t="shared" si="163"/>
        <v>2132</v>
      </c>
      <c r="X1436" s="23">
        <f t="shared" si="161"/>
        <v>2021</v>
      </c>
      <c r="Y1436" s="23">
        <f t="shared" si="164"/>
        <v>2021</v>
      </c>
      <c r="Z1436" s="23" t="str">
        <f t="shared" si="160"/>
        <v>aug</v>
      </c>
      <c r="AA1436" s="23" t="str">
        <f t="shared" si="165"/>
        <v>aug</v>
      </c>
      <c r="AB1436" s="23" t="str">
        <f t="shared" si="162"/>
        <v>to</v>
      </c>
      <c r="AC1436" s="23" t="str">
        <f t="shared" si="166"/>
        <v>ma</v>
      </c>
      <c r="AD1436" s="45"/>
      <c r="AE1436" s="45"/>
    </row>
    <row r="1437" spans="1:31" x14ac:dyDescent="0.25">
      <c r="A1437" s="45">
        <v>33019</v>
      </c>
      <c r="B1437" s="45"/>
      <c r="C1437" s="45">
        <v>11506</v>
      </c>
      <c r="D1437" s="52">
        <v>44414</v>
      </c>
      <c r="E1437" s="45">
        <v>1068190</v>
      </c>
      <c r="F1437" s="45">
        <v>421322</v>
      </c>
      <c r="G1437" s="45" t="s">
        <v>57</v>
      </c>
      <c r="H1437" s="34">
        <v>71605</v>
      </c>
      <c r="I1437" s="51">
        <v>60</v>
      </c>
      <c r="J1437" s="45">
        <v>-6</v>
      </c>
      <c r="K1437" s="45" t="s">
        <v>3051</v>
      </c>
      <c r="L1437" s="45">
        <v>476</v>
      </c>
      <c r="M1437" s="45">
        <v>471</v>
      </c>
      <c r="N1437" s="26">
        <v>5</v>
      </c>
      <c r="O1437" s="52">
        <v>44405</v>
      </c>
      <c r="P1437" s="26">
        <v>2131</v>
      </c>
      <c r="Q1437" s="45" t="s">
        <v>3384</v>
      </c>
      <c r="R1437" s="45" t="s">
        <v>3102</v>
      </c>
      <c r="S1437" s="45" t="s">
        <v>88</v>
      </c>
      <c r="T1437" s="45"/>
      <c r="V1437" s="45"/>
      <c r="W1437" s="23" t="str">
        <f t="shared" si="163"/>
        <v>2131</v>
      </c>
      <c r="X1437" s="23">
        <f t="shared" si="161"/>
        <v>2021</v>
      </c>
      <c r="Y1437" s="23">
        <f t="shared" si="164"/>
        <v>2021</v>
      </c>
      <c r="Z1437" s="23" t="str">
        <f t="shared" si="160"/>
        <v>aug</v>
      </c>
      <c r="AA1437" s="23" t="str">
        <f t="shared" si="165"/>
        <v>jul</v>
      </c>
      <c r="AB1437" s="23" t="str">
        <f t="shared" si="162"/>
        <v>fr</v>
      </c>
      <c r="AC1437" s="23" t="str">
        <f t="shared" si="166"/>
        <v>on</v>
      </c>
      <c r="AD1437" s="45"/>
      <c r="AE1437" s="45"/>
    </row>
    <row r="1438" spans="1:31" x14ac:dyDescent="0.25">
      <c r="A1438" s="45">
        <v>33020</v>
      </c>
      <c r="B1438" s="45"/>
      <c r="C1438" s="45">
        <v>11510</v>
      </c>
      <c r="D1438" s="52">
        <v>44414</v>
      </c>
      <c r="E1438" s="45">
        <v>1068454</v>
      </c>
      <c r="F1438" s="45">
        <v>404001</v>
      </c>
      <c r="G1438" s="45" t="s">
        <v>57</v>
      </c>
      <c r="H1438" s="34">
        <v>40608</v>
      </c>
      <c r="I1438" s="51">
        <v>25</v>
      </c>
      <c r="J1438" s="45">
        <v>-25</v>
      </c>
      <c r="K1438" s="45" t="s">
        <v>3051</v>
      </c>
      <c r="L1438" s="45">
        <v>313</v>
      </c>
      <c r="M1438" s="45">
        <v>313</v>
      </c>
      <c r="N1438" s="26">
        <v>0</v>
      </c>
      <c r="O1438" s="52">
        <v>44410</v>
      </c>
      <c r="P1438" s="26">
        <v>2131</v>
      </c>
      <c r="Q1438" s="45" t="s">
        <v>3737</v>
      </c>
      <c r="R1438" s="45" t="s">
        <v>3102</v>
      </c>
      <c r="S1438" s="45" t="s">
        <v>88</v>
      </c>
      <c r="T1438" s="45"/>
      <c r="V1438" s="45" t="s">
        <v>3910</v>
      </c>
      <c r="W1438" s="23" t="str">
        <f t="shared" si="163"/>
        <v>2132</v>
      </c>
      <c r="X1438" s="23">
        <f t="shared" si="161"/>
        <v>2021</v>
      </c>
      <c r="Y1438" s="23">
        <f t="shared" si="164"/>
        <v>2021</v>
      </c>
      <c r="Z1438" s="23" t="str">
        <f t="shared" si="160"/>
        <v>aug</v>
      </c>
      <c r="AA1438" s="23" t="str">
        <f t="shared" si="165"/>
        <v>aug</v>
      </c>
      <c r="AB1438" s="23" t="str">
        <f t="shared" si="162"/>
        <v>fr</v>
      </c>
      <c r="AC1438" s="23" t="str">
        <f t="shared" si="166"/>
        <v>ma</v>
      </c>
      <c r="AD1438" s="45"/>
      <c r="AE1438" s="45"/>
    </row>
    <row r="1439" spans="1:31" x14ac:dyDescent="0.25">
      <c r="A1439" s="45">
        <v>33021</v>
      </c>
      <c r="B1439" s="45"/>
      <c r="C1439" s="45">
        <v>11511</v>
      </c>
      <c r="D1439" s="52">
        <v>44414</v>
      </c>
      <c r="E1439" s="45">
        <v>1068454</v>
      </c>
      <c r="F1439" s="45">
        <v>404001</v>
      </c>
      <c r="G1439" s="45" t="s">
        <v>57</v>
      </c>
      <c r="H1439" s="34">
        <v>40609</v>
      </c>
      <c r="I1439" s="51">
        <v>0</v>
      </c>
      <c r="J1439" s="45">
        <v>25</v>
      </c>
      <c r="K1439" s="45" t="s">
        <v>3051</v>
      </c>
      <c r="L1439" s="45">
        <v>122</v>
      </c>
      <c r="M1439" s="45">
        <v>122</v>
      </c>
      <c r="N1439" s="26">
        <v>0</v>
      </c>
      <c r="O1439" s="52">
        <v>44410</v>
      </c>
      <c r="P1439" s="26">
        <v>2131</v>
      </c>
      <c r="Q1439" s="45" t="s">
        <v>3737</v>
      </c>
      <c r="R1439" s="45" t="s">
        <v>3102</v>
      </c>
      <c r="S1439" s="45" t="s">
        <v>88</v>
      </c>
      <c r="T1439" s="45"/>
      <c r="V1439" s="45" t="s">
        <v>3910</v>
      </c>
      <c r="W1439" s="23" t="str">
        <f t="shared" si="163"/>
        <v>2132</v>
      </c>
      <c r="X1439" s="23">
        <f t="shared" si="161"/>
        <v>2021</v>
      </c>
      <c r="Y1439" s="23">
        <f t="shared" si="164"/>
        <v>2021</v>
      </c>
      <c r="Z1439" s="23" t="str">
        <f t="shared" si="160"/>
        <v>aug</v>
      </c>
      <c r="AA1439" s="23" t="str">
        <f t="shared" si="165"/>
        <v>aug</v>
      </c>
      <c r="AB1439" s="23" t="str">
        <f t="shared" si="162"/>
        <v>fr</v>
      </c>
      <c r="AC1439" s="23" t="str">
        <f t="shared" si="166"/>
        <v>ma</v>
      </c>
      <c r="AD1439" s="45"/>
      <c r="AE1439" s="45"/>
    </row>
    <row r="1440" spans="1:31" x14ac:dyDescent="0.25">
      <c r="A1440" s="45">
        <v>33022</v>
      </c>
      <c r="B1440" s="45"/>
      <c r="C1440" s="45">
        <v>11512</v>
      </c>
      <c r="D1440" s="52">
        <v>44414</v>
      </c>
      <c r="E1440" s="45">
        <v>1068102</v>
      </c>
      <c r="F1440" s="45">
        <v>3764</v>
      </c>
      <c r="G1440" s="45" t="s">
        <v>60</v>
      </c>
      <c r="H1440" s="34">
        <v>5552503</v>
      </c>
      <c r="I1440" s="51">
        <v>6</v>
      </c>
      <c r="J1440" s="45">
        <v>-6</v>
      </c>
      <c r="K1440" s="45" t="s">
        <v>3102</v>
      </c>
      <c r="L1440" s="45">
        <v>362</v>
      </c>
      <c r="M1440" s="45">
        <v>372</v>
      </c>
      <c r="N1440" s="26">
        <v>-10</v>
      </c>
      <c r="O1440" s="52">
        <v>44407</v>
      </c>
      <c r="P1440" s="26">
        <v>2131</v>
      </c>
      <c r="Q1440" s="45" t="s">
        <v>3880</v>
      </c>
      <c r="R1440" s="45" t="s">
        <v>3102</v>
      </c>
      <c r="S1440" s="45" t="s">
        <v>89</v>
      </c>
      <c r="T1440" s="45"/>
      <c r="V1440" s="45" t="s">
        <v>3911</v>
      </c>
      <c r="W1440" s="23" t="str">
        <f t="shared" si="163"/>
        <v>2131</v>
      </c>
      <c r="X1440" s="23">
        <f t="shared" si="161"/>
        <v>2021</v>
      </c>
      <c r="Y1440" s="23">
        <f t="shared" si="164"/>
        <v>2021</v>
      </c>
      <c r="Z1440" s="23" t="str">
        <f t="shared" si="160"/>
        <v>aug</v>
      </c>
      <c r="AA1440" s="23" t="str">
        <f t="shared" si="165"/>
        <v>jul</v>
      </c>
      <c r="AB1440" s="23" t="str">
        <f t="shared" si="162"/>
        <v>fr</v>
      </c>
      <c r="AC1440" s="23" t="str">
        <f t="shared" si="166"/>
        <v>fr</v>
      </c>
      <c r="AD1440" s="45"/>
      <c r="AE1440" s="45"/>
    </row>
    <row r="1441" spans="1:31" x14ac:dyDescent="0.25">
      <c r="A1441" s="45">
        <v>33023</v>
      </c>
      <c r="B1441" s="45"/>
      <c r="C1441" s="45">
        <v>11513</v>
      </c>
      <c r="D1441" s="52">
        <v>44414</v>
      </c>
      <c r="E1441" s="45">
        <v>1068102</v>
      </c>
      <c r="F1441" s="45">
        <v>3765</v>
      </c>
      <c r="G1441" s="45" t="s">
        <v>60</v>
      </c>
      <c r="H1441" s="34">
        <v>5552305</v>
      </c>
      <c r="I1441" s="51">
        <v>6</v>
      </c>
      <c r="J1441" s="45">
        <v>-6</v>
      </c>
      <c r="K1441" s="45" t="s">
        <v>3102</v>
      </c>
      <c r="L1441" s="45">
        <v>8</v>
      </c>
      <c r="M1441" s="45">
        <v>8</v>
      </c>
      <c r="N1441" s="26">
        <v>0</v>
      </c>
      <c r="O1441" s="52">
        <v>44407</v>
      </c>
      <c r="P1441" s="26">
        <v>2131</v>
      </c>
      <c r="Q1441" s="45" t="s">
        <v>3880</v>
      </c>
      <c r="R1441" s="45" t="s">
        <v>3102</v>
      </c>
      <c r="S1441" s="45" t="s">
        <v>89</v>
      </c>
      <c r="T1441" s="45"/>
      <c r="V1441" s="45" t="s">
        <v>3911</v>
      </c>
      <c r="W1441" s="23" t="str">
        <f t="shared" si="163"/>
        <v>2131</v>
      </c>
      <c r="X1441" s="23">
        <f t="shared" si="161"/>
        <v>2021</v>
      </c>
      <c r="Y1441" s="23">
        <f t="shared" si="164"/>
        <v>2021</v>
      </c>
      <c r="Z1441" s="23" t="str">
        <f t="shared" si="160"/>
        <v>aug</v>
      </c>
      <c r="AA1441" s="23" t="str">
        <f t="shared" si="165"/>
        <v>jul</v>
      </c>
      <c r="AB1441" s="23" t="str">
        <f t="shared" si="162"/>
        <v>fr</v>
      </c>
      <c r="AC1441" s="23" t="str">
        <f t="shared" si="166"/>
        <v>fr</v>
      </c>
      <c r="AD1441" s="45"/>
      <c r="AE1441" s="45"/>
    </row>
    <row r="1442" spans="1:31" x14ac:dyDescent="0.25">
      <c r="A1442" s="45">
        <v>33024</v>
      </c>
      <c r="B1442" s="45"/>
      <c r="C1442" s="45">
        <v>11514</v>
      </c>
      <c r="D1442" s="52">
        <v>44414</v>
      </c>
      <c r="E1442" s="45">
        <v>1068102</v>
      </c>
      <c r="F1442" s="45">
        <v>3766</v>
      </c>
      <c r="G1442" s="45" t="s">
        <v>60</v>
      </c>
      <c r="H1442" s="34">
        <v>5552505</v>
      </c>
      <c r="I1442" s="51">
        <v>8</v>
      </c>
      <c r="J1442" s="45">
        <v>-8</v>
      </c>
      <c r="K1442" s="45" t="s">
        <v>3102</v>
      </c>
      <c r="L1442" s="45">
        <v>168</v>
      </c>
      <c r="M1442" s="45">
        <v>177</v>
      </c>
      <c r="N1442" s="26">
        <v>-9</v>
      </c>
      <c r="O1442" s="52">
        <v>44407</v>
      </c>
      <c r="P1442" s="26">
        <v>2131</v>
      </c>
      <c r="Q1442" s="45" t="s">
        <v>3880</v>
      </c>
      <c r="R1442" s="45" t="s">
        <v>3102</v>
      </c>
      <c r="S1442" s="45" t="s">
        <v>89</v>
      </c>
      <c r="T1442" s="45"/>
      <c r="V1442" s="45" t="s">
        <v>3911</v>
      </c>
      <c r="W1442" s="23" t="str">
        <f t="shared" si="163"/>
        <v>2131</v>
      </c>
      <c r="X1442" s="23">
        <f t="shared" si="161"/>
        <v>2021</v>
      </c>
      <c r="Y1442" s="23">
        <f t="shared" si="164"/>
        <v>2021</v>
      </c>
      <c r="Z1442" s="23" t="str">
        <f t="shared" si="160"/>
        <v>aug</v>
      </c>
      <c r="AA1442" s="23" t="str">
        <f t="shared" si="165"/>
        <v>jul</v>
      </c>
      <c r="AB1442" s="23" t="str">
        <f t="shared" si="162"/>
        <v>fr</v>
      </c>
      <c r="AC1442" s="23" t="str">
        <f t="shared" si="166"/>
        <v>fr</v>
      </c>
      <c r="AD1442" s="45"/>
      <c r="AE1442" s="45"/>
    </row>
    <row r="1443" spans="1:31" x14ac:dyDescent="0.25">
      <c r="A1443" s="45">
        <v>33025</v>
      </c>
      <c r="B1443" s="45"/>
      <c r="C1443" s="45">
        <v>11515</v>
      </c>
      <c r="D1443" s="52">
        <v>44414</v>
      </c>
      <c r="E1443" s="45">
        <v>1066041</v>
      </c>
      <c r="F1443" s="45">
        <v>400012</v>
      </c>
      <c r="G1443" s="45" t="s">
        <v>57</v>
      </c>
      <c r="H1443" s="34">
        <v>9977532</v>
      </c>
      <c r="I1443" s="51">
        <v>50</v>
      </c>
      <c r="J1443" s="45">
        <v>-25</v>
      </c>
      <c r="K1443" s="45" t="s">
        <v>3051</v>
      </c>
      <c r="L1443" s="45">
        <v>25</v>
      </c>
      <c r="M1443" s="45">
        <v>0</v>
      </c>
      <c r="N1443" s="26">
        <v>25</v>
      </c>
      <c r="O1443" s="52">
        <v>44403</v>
      </c>
      <c r="P1443" s="26">
        <v>2131</v>
      </c>
      <c r="Q1443" s="45" t="s">
        <v>3912</v>
      </c>
      <c r="R1443" s="45" t="s">
        <v>3102</v>
      </c>
      <c r="S1443" s="45" t="s">
        <v>88</v>
      </c>
      <c r="T1443" s="45"/>
      <c r="V1443" s="45"/>
      <c r="W1443" s="23" t="str">
        <f t="shared" si="163"/>
        <v>2131</v>
      </c>
      <c r="X1443" s="23">
        <f t="shared" si="161"/>
        <v>2021</v>
      </c>
      <c r="Y1443" s="23">
        <f t="shared" si="164"/>
        <v>2021</v>
      </c>
      <c r="Z1443" s="23" t="str">
        <f t="shared" si="160"/>
        <v>aug</v>
      </c>
      <c r="AA1443" s="23" t="str">
        <f t="shared" si="165"/>
        <v>jul</v>
      </c>
      <c r="AB1443" s="23" t="str">
        <f t="shared" si="162"/>
        <v>fr</v>
      </c>
      <c r="AC1443" s="23" t="str">
        <f t="shared" si="166"/>
        <v>ma</v>
      </c>
      <c r="AD1443" s="45"/>
      <c r="AE1443" s="45"/>
    </row>
    <row r="1444" spans="1:31" x14ac:dyDescent="0.25">
      <c r="A1444" s="45">
        <v>33026</v>
      </c>
      <c r="B1444" s="45"/>
      <c r="C1444" s="45">
        <v>11517</v>
      </c>
      <c r="D1444" s="52">
        <v>44414</v>
      </c>
      <c r="E1444" s="45">
        <v>1068573</v>
      </c>
      <c r="F1444" s="45">
        <v>500502</v>
      </c>
      <c r="G1444" s="45" t="s">
        <v>60</v>
      </c>
      <c r="H1444" s="34">
        <v>70473</v>
      </c>
      <c r="I1444" s="51">
        <v>120</v>
      </c>
      <c r="J1444" s="45">
        <v>-20</v>
      </c>
      <c r="K1444" s="45" t="s">
        <v>3051</v>
      </c>
      <c r="L1444" s="45">
        <v>152</v>
      </c>
      <c r="M1444" s="45">
        <v>131</v>
      </c>
      <c r="N1444" s="26">
        <v>21</v>
      </c>
      <c r="O1444" s="52">
        <v>44412</v>
      </c>
      <c r="P1444" s="26">
        <v>2131</v>
      </c>
      <c r="Q1444" s="45" t="s">
        <v>3106</v>
      </c>
      <c r="R1444" s="45" t="s">
        <v>3102</v>
      </c>
      <c r="S1444" s="45" t="s">
        <v>88</v>
      </c>
      <c r="T1444" s="45"/>
      <c r="V1444" s="45"/>
      <c r="W1444" s="23" t="str">
        <f t="shared" si="163"/>
        <v>2132</v>
      </c>
      <c r="X1444" s="23">
        <f t="shared" si="161"/>
        <v>2021</v>
      </c>
      <c r="Y1444" s="23">
        <f t="shared" si="164"/>
        <v>2021</v>
      </c>
      <c r="Z1444" s="23" t="str">
        <f t="shared" si="160"/>
        <v>aug</v>
      </c>
      <c r="AA1444" s="23" t="str">
        <f t="shared" si="165"/>
        <v>aug</v>
      </c>
      <c r="AB1444" s="23" t="str">
        <f t="shared" si="162"/>
        <v>fr</v>
      </c>
      <c r="AC1444" s="23" t="str">
        <f t="shared" si="166"/>
        <v>on</v>
      </c>
      <c r="AD1444" s="45"/>
      <c r="AE1444" s="45"/>
    </row>
    <row r="1445" spans="1:31" x14ac:dyDescent="0.25">
      <c r="A1445" s="45">
        <v>33027</v>
      </c>
      <c r="B1445" s="45"/>
      <c r="C1445" s="45">
        <v>11522</v>
      </c>
      <c r="D1445" s="52">
        <v>44417</v>
      </c>
      <c r="E1445" s="45">
        <v>1068757</v>
      </c>
      <c r="F1445" s="45">
        <v>86281488</v>
      </c>
      <c r="G1445" s="45" t="s">
        <v>60</v>
      </c>
      <c r="H1445" s="34">
        <v>70473</v>
      </c>
      <c r="I1445" s="51">
        <v>3</v>
      </c>
      <c r="J1445" s="45">
        <v>-1</v>
      </c>
      <c r="K1445" s="45" t="s">
        <v>3102</v>
      </c>
      <c r="L1445" s="45">
        <v>152</v>
      </c>
      <c r="M1445" s="45">
        <v>131</v>
      </c>
      <c r="N1445" s="26">
        <v>21</v>
      </c>
      <c r="O1445" s="52">
        <v>44411</v>
      </c>
      <c r="P1445" s="26">
        <v>2132</v>
      </c>
      <c r="Q1445" s="45" t="s">
        <v>3880</v>
      </c>
      <c r="R1445" s="45" t="s">
        <v>3102</v>
      </c>
      <c r="S1445" s="45" t="s">
        <v>89</v>
      </c>
      <c r="T1445" s="45"/>
      <c r="V1445" s="45"/>
      <c r="W1445" s="23" t="str">
        <f t="shared" si="163"/>
        <v>2132</v>
      </c>
      <c r="X1445" s="23">
        <f t="shared" si="161"/>
        <v>2021</v>
      </c>
      <c r="Y1445" s="23">
        <f t="shared" si="164"/>
        <v>2021</v>
      </c>
      <c r="Z1445" s="23" t="str">
        <f t="shared" si="160"/>
        <v>aug</v>
      </c>
      <c r="AA1445" s="23" t="str">
        <f t="shared" si="165"/>
        <v>aug</v>
      </c>
      <c r="AB1445" s="23" t="str">
        <f t="shared" si="162"/>
        <v>ma</v>
      </c>
      <c r="AC1445" s="23" t="str">
        <f t="shared" si="166"/>
        <v>ti</v>
      </c>
      <c r="AD1445" s="45"/>
      <c r="AE1445" s="45"/>
    </row>
    <row r="1446" spans="1:31" x14ac:dyDescent="0.25">
      <c r="A1446" s="45">
        <v>33028</v>
      </c>
      <c r="B1446" s="45"/>
      <c r="C1446" s="45">
        <v>11523</v>
      </c>
      <c r="D1446" s="52">
        <v>44418</v>
      </c>
      <c r="E1446" s="45">
        <v>1069084</v>
      </c>
      <c r="F1446" s="45">
        <v>421628</v>
      </c>
      <c r="G1446" s="45" t="s">
        <v>60</v>
      </c>
      <c r="H1446" s="34">
        <v>707752</v>
      </c>
      <c r="I1446" s="51">
        <v>50</v>
      </c>
      <c r="J1446" s="45">
        <v>-1</v>
      </c>
      <c r="K1446" s="45" t="s">
        <v>3102</v>
      </c>
      <c r="L1446" s="45">
        <v>534</v>
      </c>
      <c r="M1446" s="45">
        <v>533</v>
      </c>
      <c r="N1446" s="26">
        <v>1</v>
      </c>
      <c r="O1446" s="52">
        <v>44413</v>
      </c>
      <c r="P1446" s="26">
        <v>2132</v>
      </c>
      <c r="Q1446" s="45" t="s">
        <v>3181</v>
      </c>
      <c r="R1446" s="45" t="s">
        <v>3102</v>
      </c>
      <c r="S1446" s="45" t="s">
        <v>88</v>
      </c>
      <c r="T1446" s="45"/>
      <c r="V1446" s="45"/>
      <c r="W1446" s="23" t="str">
        <f t="shared" si="163"/>
        <v>2132</v>
      </c>
      <c r="X1446" s="23">
        <f t="shared" si="161"/>
        <v>2021</v>
      </c>
      <c r="Y1446" s="23">
        <f t="shared" si="164"/>
        <v>2021</v>
      </c>
      <c r="Z1446" s="23" t="str">
        <f t="shared" si="160"/>
        <v>aug</v>
      </c>
      <c r="AA1446" s="23" t="str">
        <f t="shared" si="165"/>
        <v>aug</v>
      </c>
      <c r="AB1446" s="23" t="str">
        <f t="shared" si="162"/>
        <v>ti</v>
      </c>
      <c r="AC1446" s="23" t="str">
        <f t="shared" si="166"/>
        <v>to</v>
      </c>
      <c r="AD1446" s="45"/>
      <c r="AE1446" s="45"/>
    </row>
    <row r="1447" spans="1:31" x14ac:dyDescent="0.25">
      <c r="A1447" s="45">
        <v>33029</v>
      </c>
      <c r="B1447" s="45"/>
      <c r="C1447" s="45">
        <v>11527</v>
      </c>
      <c r="D1447" s="52">
        <v>44419</v>
      </c>
      <c r="E1447" s="45">
        <v>1069396</v>
      </c>
      <c r="F1447" s="45">
        <v>74311818</v>
      </c>
      <c r="G1447" s="45" t="s">
        <v>57</v>
      </c>
      <c r="H1447" s="34">
        <v>559018</v>
      </c>
      <c r="I1447" s="51">
        <v>82</v>
      </c>
      <c r="J1447" s="45">
        <v>-2</v>
      </c>
      <c r="K1447" s="45" t="s">
        <v>3102</v>
      </c>
      <c r="L1447" s="45">
        <v>106</v>
      </c>
      <c r="M1447" s="45">
        <v>104</v>
      </c>
      <c r="N1447" s="26">
        <v>2</v>
      </c>
      <c r="O1447" s="52">
        <v>44417</v>
      </c>
      <c r="P1447" s="26">
        <v>2132</v>
      </c>
      <c r="Q1447" s="45" t="s">
        <v>3846</v>
      </c>
      <c r="R1447" s="45" t="s">
        <v>3102</v>
      </c>
      <c r="S1447" s="45" t="s">
        <v>88</v>
      </c>
      <c r="T1447" s="45"/>
      <c r="V1447" s="45"/>
      <c r="W1447" s="23" t="str">
        <f t="shared" si="163"/>
        <v>2133</v>
      </c>
      <c r="X1447" s="23">
        <f t="shared" si="161"/>
        <v>2021</v>
      </c>
      <c r="Y1447" s="23">
        <f t="shared" si="164"/>
        <v>2021</v>
      </c>
      <c r="Z1447" s="23" t="str">
        <f t="shared" si="160"/>
        <v>aug</v>
      </c>
      <c r="AA1447" s="23" t="str">
        <f t="shared" si="165"/>
        <v>aug</v>
      </c>
      <c r="AB1447" s="23" t="str">
        <f t="shared" si="162"/>
        <v>on</v>
      </c>
      <c r="AC1447" s="23" t="str">
        <f t="shared" si="166"/>
        <v>ma</v>
      </c>
      <c r="AD1447" s="45"/>
      <c r="AE1447" s="45"/>
    </row>
    <row r="1448" spans="1:31" x14ac:dyDescent="0.25">
      <c r="A1448" s="45">
        <v>33030</v>
      </c>
      <c r="B1448" s="45"/>
      <c r="C1448" s="45">
        <v>11528</v>
      </c>
      <c r="D1448" s="52">
        <v>44419</v>
      </c>
      <c r="E1448" s="45">
        <v>1067776</v>
      </c>
      <c r="F1448" s="45">
        <v>500875</v>
      </c>
      <c r="G1448" s="45" t="s">
        <v>60</v>
      </c>
      <c r="H1448" s="34">
        <v>31733</v>
      </c>
      <c r="I1448" s="51">
        <v>11</v>
      </c>
      <c r="J1448" s="45">
        <v>-1</v>
      </c>
      <c r="K1448" s="45" t="s">
        <v>3102</v>
      </c>
      <c r="L1448" s="45">
        <v>57</v>
      </c>
      <c r="M1448" s="45">
        <v>56</v>
      </c>
      <c r="N1448" s="26">
        <v>1</v>
      </c>
      <c r="O1448" s="52">
        <v>44400</v>
      </c>
      <c r="P1448" s="26">
        <v>2132</v>
      </c>
      <c r="Q1448" s="45" t="s">
        <v>3809</v>
      </c>
      <c r="R1448" s="45" t="s">
        <v>3102</v>
      </c>
      <c r="S1448" s="45" t="s">
        <v>88</v>
      </c>
      <c r="T1448" s="45"/>
      <c r="V1448" s="45"/>
      <c r="W1448" s="23" t="str">
        <f t="shared" si="163"/>
        <v>2130</v>
      </c>
      <c r="X1448" s="23">
        <f t="shared" si="161"/>
        <v>2021</v>
      </c>
      <c r="Y1448" s="23">
        <f t="shared" si="164"/>
        <v>2021</v>
      </c>
      <c r="Z1448" s="23" t="str">
        <f t="shared" si="160"/>
        <v>aug</v>
      </c>
      <c r="AA1448" s="23" t="str">
        <f t="shared" si="165"/>
        <v>jul</v>
      </c>
      <c r="AB1448" s="23" t="str">
        <f t="shared" si="162"/>
        <v>on</v>
      </c>
      <c r="AC1448" s="23" t="str">
        <f t="shared" si="166"/>
        <v>fr</v>
      </c>
      <c r="AD1448" s="45"/>
      <c r="AE1448" s="45"/>
    </row>
    <row r="1449" spans="1:31" x14ac:dyDescent="0.25">
      <c r="A1449" s="45">
        <v>33031</v>
      </c>
      <c r="B1449" s="45"/>
      <c r="C1449" s="45">
        <v>11529</v>
      </c>
      <c r="D1449" s="52">
        <v>44419</v>
      </c>
      <c r="E1449" s="45">
        <v>1068376</v>
      </c>
      <c r="F1449" s="45">
        <v>500434</v>
      </c>
      <c r="G1449" s="45" t="s">
        <v>60</v>
      </c>
      <c r="H1449" s="34">
        <v>29354</v>
      </c>
      <c r="I1449" s="51">
        <v>40</v>
      </c>
      <c r="J1449" s="45">
        <v>-20</v>
      </c>
      <c r="K1449" s="45" t="s">
        <v>3051</v>
      </c>
      <c r="L1449" s="45">
        <v>445</v>
      </c>
      <c r="M1449" s="45">
        <v>455</v>
      </c>
      <c r="N1449" s="26">
        <v>-10</v>
      </c>
      <c r="O1449" s="52">
        <v>44406</v>
      </c>
      <c r="P1449" s="26">
        <v>2132</v>
      </c>
      <c r="Q1449" s="45" t="s">
        <v>3322</v>
      </c>
      <c r="R1449" s="45" t="s">
        <v>3051</v>
      </c>
      <c r="S1449" s="45" t="s">
        <v>88</v>
      </c>
      <c r="T1449" s="45"/>
      <c r="V1449" s="45"/>
      <c r="W1449" s="23" t="str">
        <f t="shared" si="163"/>
        <v>2131</v>
      </c>
      <c r="X1449" s="23">
        <f t="shared" si="161"/>
        <v>2021</v>
      </c>
      <c r="Y1449" s="23">
        <f t="shared" si="164"/>
        <v>2021</v>
      </c>
      <c r="Z1449" s="23" t="str">
        <f t="shared" si="160"/>
        <v>aug</v>
      </c>
      <c r="AA1449" s="23" t="str">
        <f t="shared" si="165"/>
        <v>jul</v>
      </c>
      <c r="AB1449" s="23" t="str">
        <f t="shared" si="162"/>
        <v>on</v>
      </c>
      <c r="AC1449" s="23" t="str">
        <f t="shared" si="166"/>
        <v>to</v>
      </c>
      <c r="AD1449" s="45"/>
      <c r="AE1449" s="45"/>
    </row>
    <row r="1450" spans="1:31" x14ac:dyDescent="0.25">
      <c r="A1450" s="45">
        <v>33032</v>
      </c>
      <c r="B1450" s="45"/>
      <c r="C1450" s="45">
        <v>11530</v>
      </c>
      <c r="D1450" s="52">
        <v>44419</v>
      </c>
      <c r="E1450" s="45">
        <v>1068376</v>
      </c>
      <c r="F1450" s="45">
        <v>500434</v>
      </c>
      <c r="G1450" s="45" t="s">
        <v>60</v>
      </c>
      <c r="H1450" s="34">
        <v>29603</v>
      </c>
      <c r="I1450" s="51">
        <v>12</v>
      </c>
      <c r="J1450" s="45">
        <v>-2</v>
      </c>
      <c r="K1450" s="45" t="s">
        <v>3102</v>
      </c>
      <c r="L1450" s="45">
        <v>162</v>
      </c>
      <c r="M1450" s="45">
        <v>169</v>
      </c>
      <c r="N1450" s="26">
        <v>-7</v>
      </c>
      <c r="O1450" s="52">
        <v>44406</v>
      </c>
      <c r="P1450" s="26">
        <v>2132</v>
      </c>
      <c r="Q1450" s="45" t="s">
        <v>3322</v>
      </c>
      <c r="R1450" s="45" t="s">
        <v>3102</v>
      </c>
      <c r="S1450" s="45" t="s">
        <v>88</v>
      </c>
      <c r="T1450" s="45"/>
      <c r="V1450" s="45"/>
      <c r="W1450" s="23" t="str">
        <f t="shared" si="163"/>
        <v>2131</v>
      </c>
      <c r="X1450" s="23">
        <f t="shared" si="161"/>
        <v>2021</v>
      </c>
      <c r="Y1450" s="23">
        <f t="shared" si="164"/>
        <v>2021</v>
      </c>
      <c r="Z1450" s="23" t="str">
        <f t="shared" si="160"/>
        <v>aug</v>
      </c>
      <c r="AA1450" s="23" t="str">
        <f t="shared" si="165"/>
        <v>jul</v>
      </c>
      <c r="AB1450" s="23" t="str">
        <f t="shared" si="162"/>
        <v>on</v>
      </c>
      <c r="AC1450" s="23" t="str">
        <f t="shared" si="166"/>
        <v>to</v>
      </c>
      <c r="AD1450" s="45"/>
      <c r="AE1450" s="45"/>
    </row>
    <row r="1451" spans="1:31" x14ac:dyDescent="0.25">
      <c r="A1451" s="45">
        <v>33033</v>
      </c>
      <c r="B1451" s="45"/>
      <c r="C1451" s="45">
        <v>11531</v>
      </c>
      <c r="D1451" s="52">
        <v>44419</v>
      </c>
      <c r="E1451" s="45">
        <v>1068884</v>
      </c>
      <c r="F1451" s="45">
        <v>404001</v>
      </c>
      <c r="G1451" s="45" t="s">
        <v>57</v>
      </c>
      <c r="H1451" s="34">
        <v>77523</v>
      </c>
      <c r="I1451" s="51">
        <v>50</v>
      </c>
      <c r="J1451" s="45">
        <v>-10</v>
      </c>
      <c r="K1451" s="45" t="s">
        <v>3051</v>
      </c>
      <c r="L1451" s="45">
        <v>217</v>
      </c>
      <c r="M1451" s="45">
        <v>207</v>
      </c>
      <c r="N1451" s="26">
        <v>10</v>
      </c>
      <c r="O1451" s="52">
        <v>44382</v>
      </c>
      <c r="P1451" s="26">
        <v>2132</v>
      </c>
      <c r="Q1451" s="45" t="s">
        <v>3812</v>
      </c>
      <c r="R1451" s="45" t="s">
        <v>3102</v>
      </c>
      <c r="S1451" s="45" t="s">
        <v>88</v>
      </c>
      <c r="T1451" s="45"/>
      <c r="V1451" s="45"/>
      <c r="W1451" s="23" t="str">
        <f t="shared" si="163"/>
        <v>2128</v>
      </c>
      <c r="X1451" s="23">
        <f t="shared" si="161"/>
        <v>2021</v>
      </c>
      <c r="Y1451" s="23">
        <f t="shared" si="164"/>
        <v>2021</v>
      </c>
      <c r="Z1451" s="23" t="str">
        <f t="shared" si="160"/>
        <v>aug</v>
      </c>
      <c r="AA1451" s="23" t="str">
        <f t="shared" si="165"/>
        <v>jul</v>
      </c>
      <c r="AB1451" s="23" t="str">
        <f t="shared" si="162"/>
        <v>on</v>
      </c>
      <c r="AC1451" s="23" t="str">
        <f t="shared" si="166"/>
        <v>ma</v>
      </c>
      <c r="AD1451" s="45"/>
      <c r="AE1451" s="45"/>
    </row>
    <row r="1452" spans="1:31" x14ac:dyDescent="0.25">
      <c r="A1452" s="45">
        <v>33034</v>
      </c>
      <c r="B1452" s="45"/>
      <c r="C1452" s="45">
        <v>11532</v>
      </c>
      <c r="D1452" s="52">
        <v>44419</v>
      </c>
      <c r="E1452" s="45">
        <v>1069244</v>
      </c>
      <c r="F1452" s="45">
        <v>404001</v>
      </c>
      <c r="G1452" s="45" t="s">
        <v>57</v>
      </c>
      <c r="H1452" s="34">
        <v>475752</v>
      </c>
      <c r="I1452" s="51">
        <v>560</v>
      </c>
      <c r="J1452" s="45">
        <v>-3</v>
      </c>
      <c r="K1452" s="45" t="s">
        <v>3051</v>
      </c>
      <c r="L1452" s="45">
        <v>342</v>
      </c>
      <c r="M1452" s="45">
        <v>345</v>
      </c>
      <c r="N1452" s="26">
        <v>-3</v>
      </c>
      <c r="O1452" s="52">
        <v>44417</v>
      </c>
      <c r="P1452" s="26">
        <v>2132</v>
      </c>
      <c r="Q1452" s="45" t="s">
        <v>3737</v>
      </c>
      <c r="R1452" s="45" t="s">
        <v>3051</v>
      </c>
      <c r="S1452" s="45" t="s">
        <v>88</v>
      </c>
      <c r="T1452" s="45"/>
      <c r="V1452" s="45"/>
      <c r="W1452" s="23" t="str">
        <f t="shared" si="163"/>
        <v>2133</v>
      </c>
      <c r="X1452" s="23">
        <f t="shared" si="161"/>
        <v>2021</v>
      </c>
      <c r="Y1452" s="23">
        <f t="shared" si="164"/>
        <v>2021</v>
      </c>
      <c r="Z1452" s="23" t="str">
        <f t="shared" si="160"/>
        <v>aug</v>
      </c>
      <c r="AA1452" s="23" t="str">
        <f t="shared" si="165"/>
        <v>aug</v>
      </c>
      <c r="AB1452" s="23" t="str">
        <f t="shared" si="162"/>
        <v>on</v>
      </c>
      <c r="AC1452" s="23" t="str">
        <f t="shared" si="166"/>
        <v>ma</v>
      </c>
      <c r="AD1452" s="45"/>
      <c r="AE1452" s="45"/>
    </row>
    <row r="1453" spans="1:31" x14ac:dyDescent="0.25">
      <c r="A1453" s="45">
        <v>33035</v>
      </c>
      <c r="B1453" s="45"/>
      <c r="C1453" s="45">
        <v>11533</v>
      </c>
      <c r="D1453" s="52">
        <v>44420</v>
      </c>
      <c r="E1453" s="45">
        <v>1065575</v>
      </c>
      <c r="F1453" s="45">
        <v>400012</v>
      </c>
      <c r="G1453" s="45" t="s">
        <v>57</v>
      </c>
      <c r="H1453" s="34">
        <v>9977533</v>
      </c>
      <c r="I1453" s="51">
        <v>50</v>
      </c>
      <c r="J1453" s="45">
        <v>-1</v>
      </c>
      <c r="K1453" s="45" t="s">
        <v>3051</v>
      </c>
      <c r="L1453" s="45">
        <v>4</v>
      </c>
      <c r="M1453" s="45">
        <v>4</v>
      </c>
      <c r="N1453" s="26">
        <v>0</v>
      </c>
      <c r="O1453" s="52">
        <v>44400</v>
      </c>
      <c r="P1453" s="26">
        <v>2132</v>
      </c>
      <c r="Q1453" s="45" t="s">
        <v>3812</v>
      </c>
      <c r="R1453" s="45" t="s">
        <v>3051</v>
      </c>
      <c r="S1453" s="45" t="s">
        <v>88</v>
      </c>
      <c r="T1453" s="45"/>
      <c r="V1453" s="45"/>
      <c r="W1453" s="23" t="str">
        <f t="shared" si="163"/>
        <v>2130</v>
      </c>
      <c r="X1453" s="23">
        <f t="shared" si="161"/>
        <v>2021</v>
      </c>
      <c r="Y1453" s="23">
        <f t="shared" si="164"/>
        <v>2021</v>
      </c>
      <c r="Z1453" s="23" t="str">
        <f t="shared" si="160"/>
        <v>aug</v>
      </c>
      <c r="AA1453" s="23" t="str">
        <f t="shared" si="165"/>
        <v>jul</v>
      </c>
      <c r="AB1453" s="23" t="str">
        <f t="shared" si="162"/>
        <v>to</v>
      </c>
      <c r="AC1453" s="23" t="str">
        <f t="shared" si="166"/>
        <v>fr</v>
      </c>
      <c r="AD1453" s="45"/>
      <c r="AE1453" s="45"/>
    </row>
    <row r="1454" spans="1:31" x14ac:dyDescent="0.25">
      <c r="A1454" s="45">
        <v>33036</v>
      </c>
      <c r="B1454" s="45"/>
      <c r="C1454" s="45">
        <v>11534</v>
      </c>
      <c r="D1454" s="52">
        <v>44420</v>
      </c>
      <c r="E1454" s="45">
        <v>1065575</v>
      </c>
      <c r="F1454" s="45">
        <v>400012</v>
      </c>
      <c r="G1454" s="45" t="s">
        <v>57</v>
      </c>
      <c r="H1454" s="34">
        <v>29753</v>
      </c>
      <c r="I1454" s="51">
        <v>5</v>
      </c>
      <c r="J1454" s="45">
        <v>-4</v>
      </c>
      <c r="K1454" s="45" t="s">
        <v>3051</v>
      </c>
      <c r="L1454" s="45">
        <v>78</v>
      </c>
      <c r="M1454" s="45">
        <v>74</v>
      </c>
      <c r="N1454" s="26">
        <v>4</v>
      </c>
      <c r="O1454" s="52">
        <v>44400</v>
      </c>
      <c r="P1454" s="26">
        <v>2132</v>
      </c>
      <c r="Q1454" s="45" t="s">
        <v>3812</v>
      </c>
      <c r="R1454" s="45" t="s">
        <v>3102</v>
      </c>
      <c r="S1454" s="45" t="s">
        <v>88</v>
      </c>
      <c r="T1454" s="45"/>
      <c r="V1454" s="45"/>
      <c r="W1454" s="23" t="str">
        <f t="shared" si="163"/>
        <v>2130</v>
      </c>
      <c r="X1454" s="23">
        <f t="shared" si="161"/>
        <v>2021</v>
      </c>
      <c r="Y1454" s="23">
        <f t="shared" si="164"/>
        <v>2021</v>
      </c>
      <c r="Z1454" s="23" t="str">
        <f t="shared" si="160"/>
        <v>aug</v>
      </c>
      <c r="AA1454" s="23" t="str">
        <f t="shared" si="165"/>
        <v>jul</v>
      </c>
      <c r="AB1454" s="23" t="str">
        <f t="shared" si="162"/>
        <v>to</v>
      </c>
      <c r="AC1454" s="23" t="str">
        <f t="shared" si="166"/>
        <v>fr</v>
      </c>
      <c r="AD1454" s="45"/>
      <c r="AE1454" s="45"/>
    </row>
    <row r="1455" spans="1:31" x14ac:dyDescent="0.25">
      <c r="A1455" s="45">
        <v>33037</v>
      </c>
      <c r="B1455" s="45"/>
      <c r="C1455" s="45">
        <v>11540</v>
      </c>
      <c r="D1455" s="52">
        <v>44420</v>
      </c>
      <c r="E1455" s="45">
        <v>1069228</v>
      </c>
      <c r="F1455" s="45">
        <v>421628</v>
      </c>
      <c r="G1455" s="45" t="s">
        <v>60</v>
      </c>
      <c r="H1455" s="34">
        <v>31669</v>
      </c>
      <c r="I1455" s="51">
        <v>74</v>
      </c>
      <c r="J1455" s="45">
        <v>-1</v>
      </c>
      <c r="K1455" s="45" t="s">
        <v>3102</v>
      </c>
      <c r="L1455" s="45">
        <v>102</v>
      </c>
      <c r="M1455" s="45">
        <v>101</v>
      </c>
      <c r="N1455" s="26">
        <v>1</v>
      </c>
      <c r="O1455" s="52">
        <v>44414</v>
      </c>
      <c r="P1455" s="26">
        <v>2132</v>
      </c>
      <c r="Q1455" s="45" t="s">
        <v>3809</v>
      </c>
      <c r="R1455" s="45" t="s">
        <v>3102</v>
      </c>
      <c r="S1455" s="45" t="s">
        <v>88</v>
      </c>
      <c r="T1455" s="45"/>
      <c r="V1455" s="45"/>
      <c r="W1455" s="23" t="str">
        <f t="shared" si="163"/>
        <v>2132</v>
      </c>
      <c r="X1455" s="23">
        <f t="shared" si="161"/>
        <v>2021</v>
      </c>
      <c r="Y1455" s="23">
        <f t="shared" si="164"/>
        <v>2021</v>
      </c>
      <c r="Z1455" s="23" t="str">
        <f t="shared" si="160"/>
        <v>aug</v>
      </c>
      <c r="AA1455" s="23" t="str">
        <f t="shared" si="165"/>
        <v>aug</v>
      </c>
      <c r="AB1455" s="23" t="str">
        <f t="shared" si="162"/>
        <v>to</v>
      </c>
      <c r="AC1455" s="23" t="str">
        <f t="shared" si="166"/>
        <v>fr</v>
      </c>
      <c r="AD1455" s="45"/>
      <c r="AE1455" s="45"/>
    </row>
    <row r="1456" spans="1:31" x14ac:dyDescent="0.25">
      <c r="A1456" s="45">
        <v>33038</v>
      </c>
      <c r="B1456" s="45"/>
      <c r="C1456" s="45">
        <v>11541</v>
      </c>
      <c r="D1456" s="52">
        <v>44420</v>
      </c>
      <c r="E1456" s="45">
        <v>1069414</v>
      </c>
      <c r="F1456" s="45">
        <v>70103366</v>
      </c>
      <c r="G1456" s="45" t="s">
        <v>60</v>
      </c>
      <c r="H1456" s="34">
        <v>3219</v>
      </c>
      <c r="I1456" s="51">
        <v>330</v>
      </c>
      <c r="J1456" s="45">
        <v>5</v>
      </c>
      <c r="K1456" s="45" t="s">
        <v>3051</v>
      </c>
      <c r="L1456" s="45">
        <v>278</v>
      </c>
      <c r="M1456" s="45">
        <v>283</v>
      </c>
      <c r="N1456" s="26">
        <v>-5</v>
      </c>
      <c r="O1456" s="52">
        <v>44418</v>
      </c>
      <c r="P1456" s="26">
        <v>2132</v>
      </c>
      <c r="Q1456" s="45" t="s">
        <v>3850</v>
      </c>
      <c r="R1456" s="45" t="s">
        <v>3102</v>
      </c>
      <c r="S1456" s="45" t="s">
        <v>88</v>
      </c>
      <c r="T1456" s="45"/>
      <c r="V1456" s="45"/>
      <c r="W1456" s="23" t="str">
        <f t="shared" si="163"/>
        <v>2133</v>
      </c>
      <c r="X1456" s="23">
        <f t="shared" si="161"/>
        <v>2021</v>
      </c>
      <c r="Y1456" s="23">
        <f t="shared" si="164"/>
        <v>2021</v>
      </c>
      <c r="Z1456" s="23" t="str">
        <f t="shared" si="160"/>
        <v>aug</v>
      </c>
      <c r="AA1456" s="23" t="str">
        <f t="shared" si="165"/>
        <v>aug</v>
      </c>
      <c r="AB1456" s="23" t="str">
        <f t="shared" si="162"/>
        <v>to</v>
      </c>
      <c r="AC1456" s="23" t="str">
        <f t="shared" si="166"/>
        <v>ti</v>
      </c>
      <c r="AD1456" s="45"/>
      <c r="AE1456" s="45"/>
    </row>
    <row r="1457" spans="1:31" x14ac:dyDescent="0.25">
      <c r="A1457" s="45">
        <v>33039</v>
      </c>
      <c r="B1457" s="45"/>
      <c r="C1457" s="45">
        <v>11542</v>
      </c>
      <c r="D1457" s="52">
        <v>44420</v>
      </c>
      <c r="E1457" s="45">
        <v>1058691</v>
      </c>
      <c r="F1457" s="45">
        <v>420013</v>
      </c>
      <c r="G1457" s="45" t="s">
        <v>57</v>
      </c>
      <c r="H1457" s="34">
        <v>10136</v>
      </c>
      <c r="I1457" s="51">
        <v>5</v>
      </c>
      <c r="J1457" s="45">
        <v>-1</v>
      </c>
      <c r="K1457" s="45" t="s">
        <v>3051</v>
      </c>
      <c r="L1457" s="45">
        <v>126</v>
      </c>
      <c r="M1457" s="45">
        <v>121</v>
      </c>
      <c r="N1457" s="26">
        <v>5</v>
      </c>
      <c r="O1457" s="52">
        <v>44336</v>
      </c>
      <c r="P1457" s="26">
        <v>2132</v>
      </c>
      <c r="Q1457" s="45" t="s">
        <v>3812</v>
      </c>
      <c r="R1457" s="45" t="s">
        <v>3051</v>
      </c>
      <c r="S1457" s="45" t="s">
        <v>88</v>
      </c>
      <c r="T1457" s="45"/>
      <c r="V1457" s="45" t="s">
        <v>3913</v>
      </c>
      <c r="W1457" s="23" t="str">
        <f t="shared" si="163"/>
        <v>2121</v>
      </c>
      <c r="X1457" s="23">
        <f t="shared" si="161"/>
        <v>2021</v>
      </c>
      <c r="Y1457" s="23">
        <f t="shared" si="164"/>
        <v>2021</v>
      </c>
      <c r="Z1457" s="23" t="str">
        <f t="shared" si="160"/>
        <v>aug</v>
      </c>
      <c r="AA1457" s="23" t="str">
        <f t="shared" si="165"/>
        <v>maj</v>
      </c>
      <c r="AB1457" s="23" t="str">
        <f t="shared" si="162"/>
        <v>to</v>
      </c>
      <c r="AC1457" s="23" t="str">
        <f t="shared" si="166"/>
        <v>to</v>
      </c>
      <c r="AD1457" s="45"/>
      <c r="AE1457" s="45"/>
    </row>
    <row r="1458" spans="1:31" x14ac:dyDescent="0.25">
      <c r="A1458" s="45">
        <v>33040</v>
      </c>
      <c r="B1458" s="45"/>
      <c r="C1458" s="45">
        <v>11543</v>
      </c>
      <c r="D1458" s="52">
        <v>44420</v>
      </c>
      <c r="E1458" s="45">
        <v>1058691</v>
      </c>
      <c r="F1458" s="45">
        <v>420013</v>
      </c>
      <c r="G1458" s="45" t="s">
        <v>57</v>
      </c>
      <c r="H1458" s="34">
        <v>29752</v>
      </c>
      <c r="I1458" s="51">
        <v>50</v>
      </c>
      <c r="J1458" s="45">
        <v>-5</v>
      </c>
      <c r="K1458" s="45" t="s">
        <v>3051</v>
      </c>
      <c r="L1458" s="45">
        <v>155</v>
      </c>
      <c r="M1458" s="45">
        <v>150</v>
      </c>
      <c r="N1458" s="26">
        <v>5</v>
      </c>
      <c r="O1458" s="52">
        <v>44336</v>
      </c>
      <c r="P1458" s="26">
        <v>2132</v>
      </c>
      <c r="Q1458" s="45" t="s">
        <v>3110</v>
      </c>
      <c r="R1458" s="45" t="s">
        <v>3102</v>
      </c>
      <c r="S1458" s="45" t="s">
        <v>88</v>
      </c>
      <c r="T1458" s="45"/>
      <c r="V1458" s="45"/>
      <c r="W1458" s="23" t="str">
        <f t="shared" si="163"/>
        <v>2121</v>
      </c>
      <c r="X1458" s="23">
        <f t="shared" si="161"/>
        <v>2021</v>
      </c>
      <c r="Y1458" s="23">
        <f t="shared" si="164"/>
        <v>2021</v>
      </c>
      <c r="Z1458" s="23" t="str">
        <f t="shared" si="160"/>
        <v>aug</v>
      </c>
      <c r="AA1458" s="23" t="str">
        <f t="shared" si="165"/>
        <v>maj</v>
      </c>
      <c r="AB1458" s="23" t="str">
        <f t="shared" si="162"/>
        <v>to</v>
      </c>
      <c r="AC1458" s="23" t="str">
        <f t="shared" si="166"/>
        <v>to</v>
      </c>
      <c r="AD1458" s="45"/>
      <c r="AE1458" s="45"/>
    </row>
    <row r="1459" spans="1:31" x14ac:dyDescent="0.25">
      <c r="A1459" s="45">
        <v>33041</v>
      </c>
      <c r="B1459" s="45"/>
      <c r="C1459" s="45">
        <v>11544</v>
      </c>
      <c r="D1459" s="52">
        <v>44420</v>
      </c>
      <c r="E1459" s="45">
        <v>1058691</v>
      </c>
      <c r="F1459" s="45">
        <v>420013</v>
      </c>
      <c r="G1459" s="45" t="s">
        <v>57</v>
      </c>
      <c r="H1459" s="34">
        <v>38852</v>
      </c>
      <c r="I1459" s="51">
        <v>150</v>
      </c>
      <c r="J1459" s="45">
        <v>-3</v>
      </c>
      <c r="K1459" s="45" t="s">
        <v>3051</v>
      </c>
      <c r="L1459" s="45">
        <v>138</v>
      </c>
      <c r="M1459" s="45">
        <v>138</v>
      </c>
      <c r="N1459" s="26">
        <v>0</v>
      </c>
      <c r="O1459" s="52">
        <v>44336</v>
      </c>
      <c r="P1459" s="26">
        <v>2132</v>
      </c>
      <c r="Q1459" s="45" t="s">
        <v>3110</v>
      </c>
      <c r="R1459" s="45" t="s">
        <v>3051</v>
      </c>
      <c r="S1459" s="45" t="s">
        <v>88</v>
      </c>
      <c r="T1459" s="45"/>
      <c r="V1459" s="45" t="s">
        <v>3913</v>
      </c>
      <c r="W1459" s="23" t="str">
        <f t="shared" si="163"/>
        <v>2121</v>
      </c>
      <c r="X1459" s="23">
        <f t="shared" si="161"/>
        <v>2021</v>
      </c>
      <c r="Y1459" s="23">
        <f t="shared" si="164"/>
        <v>2021</v>
      </c>
      <c r="Z1459" s="23" t="str">
        <f t="shared" si="160"/>
        <v>aug</v>
      </c>
      <c r="AA1459" s="23" t="str">
        <f t="shared" si="165"/>
        <v>maj</v>
      </c>
      <c r="AB1459" s="23" t="str">
        <f t="shared" si="162"/>
        <v>to</v>
      </c>
      <c r="AC1459" s="23" t="str">
        <f t="shared" si="166"/>
        <v>to</v>
      </c>
      <c r="AD1459" s="45"/>
      <c r="AE1459" s="45"/>
    </row>
    <row r="1460" spans="1:31" x14ac:dyDescent="0.25">
      <c r="A1460" s="45">
        <v>33042</v>
      </c>
      <c r="B1460" s="45"/>
      <c r="C1460" s="45">
        <v>11545</v>
      </c>
      <c r="D1460" s="52">
        <v>44420</v>
      </c>
      <c r="E1460" s="45">
        <v>1058691</v>
      </c>
      <c r="F1460" s="45">
        <v>420013</v>
      </c>
      <c r="G1460" s="45" t="s">
        <v>57</v>
      </c>
      <c r="H1460" s="34">
        <v>77729</v>
      </c>
      <c r="I1460" s="51">
        <v>140</v>
      </c>
      <c r="J1460" s="45">
        <v>-5</v>
      </c>
      <c r="K1460" s="45" t="s">
        <v>3051</v>
      </c>
      <c r="L1460" s="45">
        <v>61</v>
      </c>
      <c r="M1460" s="45">
        <v>61</v>
      </c>
      <c r="N1460" s="26">
        <v>0</v>
      </c>
      <c r="O1460" s="52">
        <v>44336</v>
      </c>
      <c r="P1460" s="26">
        <v>2132</v>
      </c>
      <c r="Q1460" s="45" t="s">
        <v>3812</v>
      </c>
      <c r="R1460" s="45" t="s">
        <v>3051</v>
      </c>
      <c r="S1460" s="45" t="s">
        <v>88</v>
      </c>
      <c r="T1460" s="45"/>
      <c r="V1460" s="45" t="s">
        <v>3913</v>
      </c>
      <c r="W1460" s="23" t="str">
        <f t="shared" si="163"/>
        <v>2121</v>
      </c>
      <c r="X1460" s="23">
        <f t="shared" si="161"/>
        <v>2021</v>
      </c>
      <c r="Y1460" s="23">
        <f t="shared" si="164"/>
        <v>2021</v>
      </c>
      <c r="Z1460" s="23" t="str">
        <f t="shared" si="160"/>
        <v>aug</v>
      </c>
      <c r="AA1460" s="23" t="str">
        <f t="shared" si="165"/>
        <v>maj</v>
      </c>
      <c r="AB1460" s="23" t="str">
        <f t="shared" si="162"/>
        <v>to</v>
      </c>
      <c r="AC1460" s="23" t="str">
        <f t="shared" si="166"/>
        <v>to</v>
      </c>
      <c r="AD1460" s="45"/>
      <c r="AE1460" s="45"/>
    </row>
    <row r="1461" spans="1:31" x14ac:dyDescent="0.25">
      <c r="A1461" s="45">
        <v>33043</v>
      </c>
      <c r="B1461" s="45"/>
      <c r="C1461" s="45">
        <v>11546</v>
      </c>
      <c r="D1461" s="52">
        <v>44421</v>
      </c>
      <c r="E1461" s="45">
        <v>1060395</v>
      </c>
      <c r="F1461" s="45" t="s">
        <v>3404</v>
      </c>
      <c r="G1461" s="45" t="s">
        <v>57</v>
      </c>
      <c r="H1461" s="34" t="s">
        <v>3354</v>
      </c>
      <c r="I1461" s="51">
        <v>0</v>
      </c>
      <c r="J1461" s="45">
        <v>24</v>
      </c>
      <c r="K1461" s="45" t="s">
        <v>3051</v>
      </c>
      <c r="L1461" s="45">
        <v>384</v>
      </c>
      <c r="M1461" s="45">
        <v>480</v>
      </c>
      <c r="N1461" s="26">
        <v>-96</v>
      </c>
      <c r="O1461" s="52">
        <v>44342</v>
      </c>
      <c r="P1461" s="26">
        <v>2132</v>
      </c>
      <c r="Q1461" s="45" t="s">
        <v>3737</v>
      </c>
      <c r="R1461" s="45" t="s">
        <v>3102</v>
      </c>
      <c r="S1461" s="45" t="s">
        <v>88</v>
      </c>
      <c r="T1461" s="45"/>
      <c r="V1461" s="45"/>
      <c r="W1461" s="23" t="str">
        <f t="shared" si="163"/>
        <v>2122</v>
      </c>
      <c r="X1461" s="23">
        <f t="shared" si="161"/>
        <v>2021</v>
      </c>
      <c r="Y1461" s="23">
        <f t="shared" si="164"/>
        <v>2021</v>
      </c>
      <c r="Z1461" s="23" t="str">
        <f t="shared" si="160"/>
        <v>aug</v>
      </c>
      <c r="AA1461" s="23" t="str">
        <f t="shared" si="165"/>
        <v>maj</v>
      </c>
      <c r="AB1461" s="23" t="str">
        <f t="shared" si="162"/>
        <v>fr</v>
      </c>
      <c r="AC1461" s="23" t="str">
        <f t="shared" si="166"/>
        <v>on</v>
      </c>
      <c r="AD1461" s="45"/>
      <c r="AE1461" s="45"/>
    </row>
    <row r="1462" spans="1:31" x14ac:dyDescent="0.25">
      <c r="A1462" s="45">
        <v>33044</v>
      </c>
      <c r="B1462" s="45"/>
      <c r="C1462" s="45">
        <v>11550</v>
      </c>
      <c r="D1462" s="52">
        <v>44421</v>
      </c>
      <c r="E1462" s="45">
        <v>1069005</v>
      </c>
      <c r="F1462" s="45">
        <v>421792</v>
      </c>
      <c r="G1462" s="45" t="s">
        <v>60</v>
      </c>
      <c r="H1462" s="34">
        <v>53603</v>
      </c>
      <c r="I1462" s="51">
        <v>15</v>
      </c>
      <c r="J1462" s="45">
        <v>-14</v>
      </c>
      <c r="K1462" s="45" t="s">
        <v>3051</v>
      </c>
      <c r="L1462" s="45">
        <v>401</v>
      </c>
      <c r="M1462" s="45">
        <v>393</v>
      </c>
      <c r="N1462" s="26">
        <v>8</v>
      </c>
      <c r="O1462" s="52">
        <v>44417</v>
      </c>
      <c r="P1462" s="26">
        <v>2132</v>
      </c>
      <c r="Q1462" s="45" t="s">
        <v>3880</v>
      </c>
      <c r="R1462" s="45" t="s">
        <v>3102</v>
      </c>
      <c r="S1462" s="45" t="s">
        <v>89</v>
      </c>
      <c r="T1462" s="45"/>
      <c r="V1462" s="45"/>
      <c r="W1462" s="23" t="str">
        <f t="shared" si="163"/>
        <v>2133</v>
      </c>
      <c r="X1462" s="23">
        <f t="shared" si="161"/>
        <v>2021</v>
      </c>
      <c r="Y1462" s="23">
        <f t="shared" si="164"/>
        <v>2021</v>
      </c>
      <c r="Z1462" s="23" t="str">
        <f t="shared" si="160"/>
        <v>aug</v>
      </c>
      <c r="AA1462" s="23" t="str">
        <f t="shared" si="165"/>
        <v>aug</v>
      </c>
      <c r="AB1462" s="23" t="str">
        <f t="shared" si="162"/>
        <v>fr</v>
      </c>
      <c r="AC1462" s="23" t="str">
        <f t="shared" si="166"/>
        <v>ma</v>
      </c>
      <c r="AD1462" s="45"/>
      <c r="AE1462" s="45"/>
    </row>
    <row r="1463" spans="1:31" x14ac:dyDescent="0.25">
      <c r="A1463" s="45">
        <v>33045</v>
      </c>
      <c r="B1463" s="45"/>
      <c r="C1463" s="45">
        <v>11551</v>
      </c>
      <c r="D1463" s="52">
        <v>44421</v>
      </c>
      <c r="E1463" s="45">
        <v>1069161</v>
      </c>
      <c r="F1463" s="45">
        <v>418140</v>
      </c>
      <c r="G1463" s="45" t="s">
        <v>60</v>
      </c>
      <c r="H1463" s="34">
        <v>60005</v>
      </c>
      <c r="I1463" s="51">
        <v>4</v>
      </c>
      <c r="J1463" s="45">
        <v>-1</v>
      </c>
      <c r="K1463" s="45" t="s">
        <v>3051</v>
      </c>
      <c r="L1463" s="45">
        <v>10</v>
      </c>
      <c r="M1463" s="45">
        <v>9</v>
      </c>
      <c r="N1463" s="26">
        <v>1</v>
      </c>
      <c r="O1463" s="52">
        <v>44414</v>
      </c>
      <c r="P1463" s="26">
        <v>2132</v>
      </c>
      <c r="Q1463" s="45" t="s">
        <v>3880</v>
      </c>
      <c r="R1463" s="45" t="s">
        <v>3102</v>
      </c>
      <c r="S1463" s="45" t="s">
        <v>88</v>
      </c>
      <c r="T1463" s="45"/>
      <c r="V1463" s="45"/>
      <c r="W1463" s="23" t="str">
        <f t="shared" si="163"/>
        <v>2132</v>
      </c>
      <c r="X1463" s="23">
        <f t="shared" si="161"/>
        <v>2021</v>
      </c>
      <c r="Y1463" s="23">
        <f t="shared" si="164"/>
        <v>2021</v>
      </c>
      <c r="Z1463" s="23" t="str">
        <f t="shared" si="160"/>
        <v>aug</v>
      </c>
      <c r="AA1463" s="23" t="str">
        <f t="shared" si="165"/>
        <v>aug</v>
      </c>
      <c r="AB1463" s="23" t="str">
        <f t="shared" si="162"/>
        <v>fr</v>
      </c>
      <c r="AC1463" s="23" t="str">
        <f t="shared" si="166"/>
        <v>fr</v>
      </c>
      <c r="AD1463" s="45"/>
      <c r="AE1463" s="45"/>
    </row>
    <row r="1464" spans="1:31" x14ac:dyDescent="0.25">
      <c r="A1464" s="45">
        <v>33046</v>
      </c>
      <c r="B1464" s="45"/>
      <c r="C1464" s="45">
        <v>11554</v>
      </c>
      <c r="D1464" s="52">
        <v>44421</v>
      </c>
      <c r="E1464" s="45">
        <v>1069575</v>
      </c>
      <c r="F1464" s="45">
        <v>501419</v>
      </c>
      <c r="G1464" s="45" t="s">
        <v>60</v>
      </c>
      <c r="H1464" s="34">
        <v>70673</v>
      </c>
      <c r="I1464" s="51">
        <v>0</v>
      </c>
      <c r="J1464" s="45">
        <v>3</v>
      </c>
      <c r="K1464" s="45" t="s">
        <v>3102</v>
      </c>
      <c r="L1464" s="45">
        <v>269</v>
      </c>
      <c r="M1464" s="45">
        <v>272</v>
      </c>
      <c r="N1464" s="26">
        <v>-3</v>
      </c>
      <c r="O1464" s="52">
        <v>44418</v>
      </c>
      <c r="P1464" s="26">
        <v>2132</v>
      </c>
      <c r="Q1464" s="45" t="s">
        <v>3914</v>
      </c>
      <c r="R1464" s="45" t="s">
        <v>3102</v>
      </c>
      <c r="S1464" s="45" t="s">
        <v>89</v>
      </c>
      <c r="T1464" s="45"/>
      <c r="V1464" s="45"/>
      <c r="W1464" s="23" t="str">
        <f t="shared" si="163"/>
        <v>2133</v>
      </c>
      <c r="X1464" s="23">
        <f t="shared" si="161"/>
        <v>2021</v>
      </c>
      <c r="Y1464" s="23">
        <f t="shared" si="164"/>
        <v>2021</v>
      </c>
      <c r="Z1464" s="23" t="str">
        <f t="shared" si="160"/>
        <v>aug</v>
      </c>
      <c r="AA1464" s="23" t="str">
        <f t="shared" si="165"/>
        <v>aug</v>
      </c>
      <c r="AB1464" s="23" t="str">
        <f t="shared" si="162"/>
        <v>fr</v>
      </c>
      <c r="AC1464" s="23" t="str">
        <f t="shared" si="166"/>
        <v>ti</v>
      </c>
      <c r="AD1464" s="45"/>
      <c r="AE1464" s="45"/>
    </row>
    <row r="1465" spans="1:31" x14ac:dyDescent="0.25">
      <c r="A1465" s="45">
        <v>33047</v>
      </c>
      <c r="B1465" s="45"/>
      <c r="C1465" s="45">
        <v>11555</v>
      </c>
      <c r="D1465" s="52">
        <v>44421</v>
      </c>
      <c r="E1465" s="45">
        <v>1067944</v>
      </c>
      <c r="F1465" s="45">
        <v>400001</v>
      </c>
      <c r="G1465" s="45" t="s">
        <v>57</v>
      </c>
      <c r="H1465" s="34">
        <v>473752</v>
      </c>
      <c r="I1465" s="51">
        <v>220</v>
      </c>
      <c r="J1465" s="45">
        <v>-116</v>
      </c>
      <c r="K1465" s="45" t="s">
        <v>3102</v>
      </c>
      <c r="L1465" s="45">
        <v>808</v>
      </c>
      <c r="M1465" s="45">
        <v>808</v>
      </c>
      <c r="N1465" s="26">
        <v>0</v>
      </c>
      <c r="O1465" s="52">
        <v>44407</v>
      </c>
      <c r="P1465" s="26">
        <v>2132</v>
      </c>
      <c r="Q1465" s="45" t="s">
        <v>3108</v>
      </c>
      <c r="R1465" s="45" t="s">
        <v>3051</v>
      </c>
      <c r="S1465" s="45" t="s">
        <v>88</v>
      </c>
      <c r="T1465" s="45"/>
      <c r="V1465" s="45"/>
      <c r="W1465" s="23" t="str">
        <f t="shared" si="163"/>
        <v>2131</v>
      </c>
      <c r="X1465" s="23">
        <f t="shared" si="161"/>
        <v>2021</v>
      </c>
      <c r="Y1465" s="23">
        <f t="shared" si="164"/>
        <v>2021</v>
      </c>
      <c r="Z1465" s="23" t="str">
        <f t="shared" si="160"/>
        <v>aug</v>
      </c>
      <c r="AA1465" s="23" t="str">
        <f t="shared" si="165"/>
        <v>jul</v>
      </c>
      <c r="AB1465" s="23" t="str">
        <f t="shared" si="162"/>
        <v>fr</v>
      </c>
      <c r="AC1465" s="23" t="str">
        <f t="shared" si="166"/>
        <v>fr</v>
      </c>
      <c r="AD1465" s="45"/>
      <c r="AE1465" s="45"/>
    </row>
    <row r="1466" spans="1:31" x14ac:dyDescent="0.25">
      <c r="A1466" s="45">
        <v>33048</v>
      </c>
      <c r="B1466" s="45"/>
      <c r="C1466" s="45">
        <v>11556</v>
      </c>
      <c r="D1466" s="52">
        <v>44421</v>
      </c>
      <c r="E1466" s="45">
        <v>1069446</v>
      </c>
      <c r="F1466" s="45">
        <v>423323</v>
      </c>
      <c r="G1466" s="45" t="s">
        <v>60</v>
      </c>
      <c r="H1466" s="34">
        <v>56862</v>
      </c>
      <c r="I1466" s="51">
        <v>18</v>
      </c>
      <c r="J1466" s="45">
        <v>-3</v>
      </c>
      <c r="K1466" s="45" t="s">
        <v>3051</v>
      </c>
      <c r="L1466" s="45">
        <v>83</v>
      </c>
      <c r="M1466" s="45">
        <v>80</v>
      </c>
      <c r="N1466" s="26">
        <v>3</v>
      </c>
      <c r="O1466" s="52">
        <v>44418</v>
      </c>
      <c r="P1466" s="26">
        <v>2132</v>
      </c>
      <c r="Q1466" s="45" t="s">
        <v>3850</v>
      </c>
      <c r="R1466" s="45" t="s">
        <v>3102</v>
      </c>
      <c r="S1466" s="45" t="s">
        <v>88</v>
      </c>
      <c r="T1466" s="45"/>
      <c r="V1466" s="45"/>
      <c r="W1466" s="23" t="str">
        <f t="shared" si="163"/>
        <v>2133</v>
      </c>
      <c r="X1466" s="23">
        <f t="shared" si="161"/>
        <v>2021</v>
      </c>
      <c r="Y1466" s="23">
        <f t="shared" si="164"/>
        <v>2021</v>
      </c>
      <c r="Z1466" s="23" t="str">
        <f t="shared" si="160"/>
        <v>aug</v>
      </c>
      <c r="AA1466" s="23" t="str">
        <f t="shared" si="165"/>
        <v>aug</v>
      </c>
      <c r="AB1466" s="23" t="str">
        <f t="shared" si="162"/>
        <v>fr</v>
      </c>
      <c r="AC1466" s="23" t="str">
        <f t="shared" si="166"/>
        <v>ti</v>
      </c>
      <c r="AD1466" s="45"/>
      <c r="AE1466" s="45"/>
    </row>
    <row r="1467" spans="1:31" x14ac:dyDescent="0.25">
      <c r="A1467" s="45">
        <v>33049</v>
      </c>
      <c r="B1467" s="45"/>
      <c r="C1467" s="45">
        <v>11557</v>
      </c>
      <c r="D1467" s="52">
        <v>44421</v>
      </c>
      <c r="E1467" s="45">
        <v>1068929</v>
      </c>
      <c r="F1467" s="45">
        <v>36955000</v>
      </c>
      <c r="G1467" s="45" t="s">
        <v>60</v>
      </c>
      <c r="H1467" s="34">
        <v>42375</v>
      </c>
      <c r="I1467" s="51">
        <v>110</v>
      </c>
      <c r="J1467" s="45">
        <v>-10</v>
      </c>
      <c r="K1467" s="45" t="s">
        <v>3102</v>
      </c>
      <c r="L1467" s="45">
        <v>944</v>
      </c>
      <c r="M1467" s="45">
        <v>922</v>
      </c>
      <c r="N1467" s="26">
        <v>20</v>
      </c>
      <c r="O1467" s="52">
        <v>44414</v>
      </c>
      <c r="P1467" s="26">
        <v>2132</v>
      </c>
      <c r="Q1467" s="45" t="s">
        <v>3845</v>
      </c>
      <c r="R1467" s="45" t="s">
        <v>3051</v>
      </c>
      <c r="S1467" s="45" t="s">
        <v>88</v>
      </c>
      <c r="T1467" s="45"/>
      <c r="V1467" s="45"/>
      <c r="W1467" s="23" t="str">
        <f t="shared" si="163"/>
        <v>2132</v>
      </c>
      <c r="X1467" s="23">
        <f t="shared" si="161"/>
        <v>2021</v>
      </c>
      <c r="Y1467" s="23">
        <f t="shared" si="164"/>
        <v>2021</v>
      </c>
      <c r="Z1467" s="23" t="str">
        <f t="shared" ref="Z1467:Z1501" si="167">TEXT(D1467,"MMM")</f>
        <v>aug</v>
      </c>
      <c r="AA1467" s="23" t="str">
        <f t="shared" si="165"/>
        <v>aug</v>
      </c>
      <c r="AB1467" s="23" t="str">
        <f t="shared" si="162"/>
        <v>fr</v>
      </c>
      <c r="AC1467" s="23" t="str">
        <f t="shared" si="166"/>
        <v>fr</v>
      </c>
      <c r="AD1467" s="45"/>
      <c r="AE1467" s="45"/>
    </row>
    <row r="1468" spans="1:31" x14ac:dyDescent="0.25">
      <c r="A1468" s="45">
        <v>33050</v>
      </c>
      <c r="B1468" s="45"/>
      <c r="C1468" s="45">
        <v>11560</v>
      </c>
      <c r="D1468" s="52">
        <v>44421</v>
      </c>
      <c r="E1468" s="45">
        <v>1068587</v>
      </c>
      <c r="F1468" s="45">
        <v>430016</v>
      </c>
      <c r="G1468" s="45" t="s">
        <v>60</v>
      </c>
      <c r="H1468" s="34">
        <v>29103</v>
      </c>
      <c r="I1468" s="51">
        <v>8</v>
      </c>
      <c r="J1468" s="45">
        <v>1</v>
      </c>
      <c r="K1468" s="45" t="s">
        <v>3102</v>
      </c>
      <c r="L1468" s="45">
        <v>668</v>
      </c>
      <c r="M1468" s="45">
        <v>669</v>
      </c>
      <c r="N1468" s="26">
        <v>-1</v>
      </c>
      <c r="O1468" s="52">
        <v>44412</v>
      </c>
      <c r="P1468" s="26">
        <v>2132</v>
      </c>
      <c r="Q1468" s="45" t="s">
        <v>3809</v>
      </c>
      <c r="R1468" s="45" t="s">
        <v>3102</v>
      </c>
      <c r="S1468" s="45" t="s">
        <v>88</v>
      </c>
      <c r="T1468" s="45"/>
      <c r="V1468" s="45"/>
      <c r="W1468" s="23" t="str">
        <f t="shared" si="163"/>
        <v>2132</v>
      </c>
      <c r="X1468" s="23">
        <f t="shared" ref="X1468:X1501" si="168">YEAR(D1468)</f>
        <v>2021</v>
      </c>
      <c r="Y1468" s="23">
        <f t="shared" si="164"/>
        <v>2021</v>
      </c>
      <c r="Z1468" s="23" t="str">
        <f t="shared" si="167"/>
        <v>aug</v>
      </c>
      <c r="AA1468" s="23" t="str">
        <f t="shared" si="165"/>
        <v>aug</v>
      </c>
      <c r="AB1468" s="23" t="str">
        <f t="shared" ref="AB1468:AB1501" si="169">TEXT(D1468,"DDD")</f>
        <v>fr</v>
      </c>
      <c r="AC1468" s="23" t="str">
        <f t="shared" si="166"/>
        <v>on</v>
      </c>
      <c r="AD1468" s="45"/>
      <c r="AE1468" s="45"/>
    </row>
    <row r="1469" spans="1:31" x14ac:dyDescent="0.25">
      <c r="A1469" s="45">
        <v>33051</v>
      </c>
      <c r="B1469" s="45"/>
      <c r="C1469" s="45">
        <v>11561</v>
      </c>
      <c r="D1469" s="52">
        <v>44424</v>
      </c>
      <c r="E1469" s="45">
        <v>1069507</v>
      </c>
      <c r="F1469" s="45">
        <v>340008</v>
      </c>
      <c r="G1469" s="45" t="s">
        <v>3915</v>
      </c>
      <c r="H1469" s="34">
        <v>473952</v>
      </c>
      <c r="I1469" s="51">
        <v>4</v>
      </c>
      <c r="J1469" s="45">
        <v>-2</v>
      </c>
      <c r="K1469" s="45" t="s">
        <v>3102</v>
      </c>
      <c r="L1469" s="45">
        <v>549</v>
      </c>
      <c r="M1469" s="45">
        <v>547</v>
      </c>
      <c r="N1469" s="26">
        <v>2</v>
      </c>
      <c r="O1469" s="52">
        <v>44418</v>
      </c>
      <c r="P1469" s="26">
        <v>2133</v>
      </c>
      <c r="Q1469" s="45" t="s">
        <v>3880</v>
      </c>
      <c r="R1469" s="45" t="s">
        <v>3102</v>
      </c>
      <c r="S1469" s="45" t="s">
        <v>89</v>
      </c>
      <c r="T1469" s="45"/>
      <c r="V1469" s="45"/>
      <c r="W1469" s="23" t="str">
        <f t="shared" si="163"/>
        <v>2133</v>
      </c>
      <c r="X1469" s="23">
        <f t="shared" si="168"/>
        <v>2021</v>
      </c>
      <c r="Y1469" s="23">
        <f t="shared" si="164"/>
        <v>2021</v>
      </c>
      <c r="Z1469" s="23" t="str">
        <f t="shared" si="167"/>
        <v>aug</v>
      </c>
      <c r="AA1469" s="23" t="str">
        <f t="shared" si="165"/>
        <v>aug</v>
      </c>
      <c r="AB1469" s="23" t="str">
        <f t="shared" si="169"/>
        <v>ma</v>
      </c>
      <c r="AC1469" s="23" t="str">
        <f t="shared" si="166"/>
        <v>ti</v>
      </c>
      <c r="AD1469" s="45"/>
      <c r="AE1469" s="45"/>
    </row>
    <row r="1470" spans="1:31" x14ac:dyDescent="0.25">
      <c r="A1470" s="45">
        <v>33052</v>
      </c>
      <c r="B1470" s="45"/>
      <c r="C1470" s="45">
        <v>11562</v>
      </c>
      <c r="D1470" s="52">
        <v>44424</v>
      </c>
      <c r="E1470" s="45">
        <v>1068932</v>
      </c>
      <c r="F1470" s="45">
        <v>500502</v>
      </c>
      <c r="G1470" s="45" t="s">
        <v>60</v>
      </c>
      <c r="H1470" s="34">
        <v>53575</v>
      </c>
      <c r="I1470" s="51">
        <v>220</v>
      </c>
      <c r="J1470" s="45">
        <v>-20</v>
      </c>
      <c r="K1470" s="45" t="s">
        <v>3051</v>
      </c>
      <c r="L1470" s="45">
        <v>182</v>
      </c>
      <c r="M1470" s="45">
        <v>157</v>
      </c>
      <c r="N1470" s="26">
        <v>25</v>
      </c>
      <c r="O1470" s="52">
        <v>44417</v>
      </c>
      <c r="P1470" s="26">
        <v>2133</v>
      </c>
      <c r="Q1470" s="45" t="s">
        <v>3737</v>
      </c>
      <c r="R1470" s="45" t="s">
        <v>3102</v>
      </c>
      <c r="S1470" s="45" t="s">
        <v>88</v>
      </c>
      <c r="T1470" s="45"/>
      <c r="V1470" s="45"/>
      <c r="W1470" s="23" t="str">
        <f t="shared" si="163"/>
        <v>2133</v>
      </c>
      <c r="X1470" s="23">
        <f t="shared" si="168"/>
        <v>2021</v>
      </c>
      <c r="Y1470" s="23">
        <f t="shared" si="164"/>
        <v>2021</v>
      </c>
      <c r="Z1470" s="23" t="str">
        <f t="shared" si="167"/>
        <v>aug</v>
      </c>
      <c r="AA1470" s="23" t="str">
        <f t="shared" si="165"/>
        <v>aug</v>
      </c>
      <c r="AB1470" s="23" t="str">
        <f t="shared" si="169"/>
        <v>ma</v>
      </c>
      <c r="AC1470" s="23" t="str">
        <f t="shared" si="166"/>
        <v>ma</v>
      </c>
      <c r="AD1470" s="45"/>
      <c r="AE1470" s="45"/>
    </row>
    <row r="1471" spans="1:31" x14ac:dyDescent="0.25">
      <c r="A1471" s="45">
        <v>33053</v>
      </c>
      <c r="B1471" s="45"/>
      <c r="C1471" s="45">
        <v>11563</v>
      </c>
      <c r="D1471" s="52">
        <v>44424</v>
      </c>
      <c r="E1471" s="45">
        <v>1068631</v>
      </c>
      <c r="F1471" s="45">
        <v>96306000</v>
      </c>
      <c r="G1471" s="45" t="s">
        <v>60</v>
      </c>
      <c r="H1471" s="34">
        <v>77645</v>
      </c>
      <c r="I1471" s="51">
        <v>13</v>
      </c>
      <c r="J1471" s="45">
        <v>-10</v>
      </c>
      <c r="K1471" s="45" t="s">
        <v>3102</v>
      </c>
      <c r="L1471" s="45">
        <v>88</v>
      </c>
      <c r="M1471" s="45">
        <v>85</v>
      </c>
      <c r="N1471" s="26">
        <v>3</v>
      </c>
      <c r="O1471" s="52">
        <v>44414</v>
      </c>
      <c r="P1471" s="26">
        <v>2133</v>
      </c>
      <c r="Q1471" s="45" t="s">
        <v>3845</v>
      </c>
      <c r="R1471" s="45" t="s">
        <v>3051</v>
      </c>
      <c r="S1471" s="45" t="s">
        <v>88</v>
      </c>
      <c r="T1471" s="45"/>
      <c r="V1471" s="45"/>
      <c r="W1471" s="23" t="str">
        <f t="shared" si="163"/>
        <v>2132</v>
      </c>
      <c r="X1471" s="23">
        <f t="shared" si="168"/>
        <v>2021</v>
      </c>
      <c r="Y1471" s="23">
        <f t="shared" si="164"/>
        <v>2021</v>
      </c>
      <c r="Z1471" s="23" t="str">
        <f t="shared" si="167"/>
        <v>aug</v>
      </c>
      <c r="AA1471" s="23" t="str">
        <f t="shared" si="165"/>
        <v>aug</v>
      </c>
      <c r="AB1471" s="23" t="str">
        <f t="shared" si="169"/>
        <v>ma</v>
      </c>
      <c r="AC1471" s="23" t="str">
        <f t="shared" si="166"/>
        <v>fr</v>
      </c>
      <c r="AD1471" s="45"/>
      <c r="AE1471" s="45"/>
    </row>
    <row r="1472" spans="1:31" x14ac:dyDescent="0.25">
      <c r="A1472" s="45">
        <v>33054</v>
      </c>
      <c r="B1472" s="45"/>
      <c r="C1472" s="45">
        <v>11564</v>
      </c>
      <c r="D1472" s="52">
        <v>44424</v>
      </c>
      <c r="E1472" s="45">
        <v>1068515</v>
      </c>
      <c r="F1472" s="45">
        <v>418031</v>
      </c>
      <c r="G1472" s="45" t="s">
        <v>57</v>
      </c>
      <c r="H1472" s="34">
        <v>299752</v>
      </c>
      <c r="I1472" s="51">
        <v>20</v>
      </c>
      <c r="J1472" s="45">
        <v>-1</v>
      </c>
      <c r="K1472" s="45" t="s">
        <v>3051</v>
      </c>
      <c r="L1472" s="45">
        <v>107</v>
      </c>
      <c r="M1472" s="45">
        <v>107</v>
      </c>
      <c r="N1472" s="26">
        <v>0</v>
      </c>
      <c r="O1472" s="52">
        <v>44407</v>
      </c>
      <c r="P1472" s="26">
        <v>2133</v>
      </c>
      <c r="Q1472" s="45" t="s">
        <v>3108</v>
      </c>
      <c r="R1472" s="45"/>
      <c r="S1472" s="45" t="s">
        <v>88</v>
      </c>
      <c r="T1472" s="45"/>
      <c r="V1472" s="45" t="s">
        <v>3916</v>
      </c>
      <c r="W1472" s="23" t="str">
        <f t="shared" si="163"/>
        <v>2131</v>
      </c>
      <c r="X1472" s="23">
        <f t="shared" si="168"/>
        <v>2021</v>
      </c>
      <c r="Y1472" s="23">
        <f t="shared" si="164"/>
        <v>2021</v>
      </c>
      <c r="Z1472" s="23" t="str">
        <f t="shared" si="167"/>
        <v>aug</v>
      </c>
      <c r="AA1472" s="23" t="str">
        <f t="shared" si="165"/>
        <v>jul</v>
      </c>
      <c r="AB1472" s="23" t="str">
        <f t="shared" si="169"/>
        <v>ma</v>
      </c>
      <c r="AC1472" s="23" t="str">
        <f t="shared" si="166"/>
        <v>fr</v>
      </c>
      <c r="AD1472" s="45"/>
      <c r="AE1472" s="45"/>
    </row>
    <row r="1473" spans="1:31" x14ac:dyDescent="0.25">
      <c r="A1473" s="45">
        <v>33055</v>
      </c>
      <c r="B1473" s="45"/>
      <c r="C1473" s="45">
        <v>11565</v>
      </c>
      <c r="D1473" s="52">
        <v>44424</v>
      </c>
      <c r="E1473" s="45">
        <v>1069158</v>
      </c>
      <c r="F1473" s="45">
        <v>418031</v>
      </c>
      <c r="G1473" s="45" t="s">
        <v>57</v>
      </c>
      <c r="H1473" s="34">
        <v>56623</v>
      </c>
      <c r="I1473" s="51">
        <v>30</v>
      </c>
      <c r="J1473" s="45">
        <v>-27</v>
      </c>
      <c r="K1473" s="45" t="s">
        <v>3051</v>
      </c>
      <c r="L1473" s="45">
        <v>111</v>
      </c>
      <c r="M1473" s="45">
        <v>104</v>
      </c>
      <c r="N1473" s="26">
        <v>7</v>
      </c>
      <c r="O1473" s="52">
        <v>44414</v>
      </c>
      <c r="P1473" s="26">
        <v>2133</v>
      </c>
      <c r="Q1473" s="45" t="s">
        <v>3384</v>
      </c>
      <c r="R1473" s="45" t="s">
        <v>3051</v>
      </c>
      <c r="S1473" s="45" t="s">
        <v>88</v>
      </c>
      <c r="T1473" s="45"/>
      <c r="V1473" s="45"/>
      <c r="W1473" s="23" t="str">
        <f t="shared" si="163"/>
        <v>2132</v>
      </c>
      <c r="X1473" s="23">
        <f t="shared" si="168"/>
        <v>2021</v>
      </c>
      <c r="Y1473" s="23">
        <f t="shared" si="164"/>
        <v>2021</v>
      </c>
      <c r="Z1473" s="23" t="str">
        <f t="shared" si="167"/>
        <v>aug</v>
      </c>
      <c r="AA1473" s="23" t="str">
        <f t="shared" si="165"/>
        <v>aug</v>
      </c>
      <c r="AB1473" s="23" t="str">
        <f t="shared" si="169"/>
        <v>ma</v>
      </c>
      <c r="AC1473" s="23" t="str">
        <f t="shared" si="166"/>
        <v>fr</v>
      </c>
      <c r="AD1473" s="45"/>
      <c r="AE1473" s="45"/>
    </row>
    <row r="1474" spans="1:31" x14ac:dyDescent="0.25">
      <c r="A1474" s="45">
        <v>33056</v>
      </c>
      <c r="B1474" s="45"/>
      <c r="C1474" s="45">
        <v>11566</v>
      </c>
      <c r="D1474" s="52">
        <v>44424</v>
      </c>
      <c r="E1474" s="45">
        <v>1069849</v>
      </c>
      <c r="F1474" s="45">
        <v>3515</v>
      </c>
      <c r="G1474" s="45" t="s">
        <v>57</v>
      </c>
      <c r="H1474" s="34">
        <v>77513</v>
      </c>
      <c r="I1474" s="51">
        <v>0</v>
      </c>
      <c r="J1474" s="45">
        <v>3</v>
      </c>
      <c r="K1474" s="45" t="s">
        <v>3102</v>
      </c>
      <c r="L1474" s="45">
        <v>38</v>
      </c>
      <c r="M1474" s="45">
        <v>83</v>
      </c>
      <c r="N1474" s="26">
        <v>-45</v>
      </c>
      <c r="O1474" s="52">
        <v>44420</v>
      </c>
      <c r="P1474" s="26">
        <v>2133</v>
      </c>
      <c r="Q1474" s="45" t="s">
        <v>3106</v>
      </c>
      <c r="R1474" s="45" t="s">
        <v>3051</v>
      </c>
      <c r="S1474" s="45" t="s">
        <v>88</v>
      </c>
      <c r="T1474" s="45"/>
      <c r="V1474" s="45"/>
      <c r="W1474" s="23" t="str">
        <f t="shared" si="163"/>
        <v>2133</v>
      </c>
      <c r="X1474" s="23">
        <f t="shared" si="168"/>
        <v>2021</v>
      </c>
      <c r="Y1474" s="23">
        <f t="shared" si="164"/>
        <v>2021</v>
      </c>
      <c r="Z1474" s="23" t="str">
        <f t="shared" si="167"/>
        <v>aug</v>
      </c>
      <c r="AA1474" s="23" t="str">
        <f t="shared" si="165"/>
        <v>aug</v>
      </c>
      <c r="AB1474" s="23" t="str">
        <f t="shared" si="169"/>
        <v>ma</v>
      </c>
      <c r="AC1474" s="23" t="str">
        <f t="shared" si="166"/>
        <v>to</v>
      </c>
      <c r="AD1474" s="45"/>
      <c r="AE1474" s="45"/>
    </row>
    <row r="1475" spans="1:31" x14ac:dyDescent="0.25">
      <c r="A1475" s="45">
        <v>33057</v>
      </c>
      <c r="B1475" s="45"/>
      <c r="C1475" s="45">
        <v>11569</v>
      </c>
      <c r="D1475" s="52">
        <v>44425</v>
      </c>
      <c r="E1475" s="45">
        <v>1059374</v>
      </c>
      <c r="F1475" s="45">
        <v>420005</v>
      </c>
      <c r="G1475" s="45" t="s">
        <v>57</v>
      </c>
      <c r="H1475" s="34">
        <v>29388</v>
      </c>
      <c r="I1475" s="51">
        <v>0</v>
      </c>
      <c r="J1475" s="45">
        <v>480</v>
      </c>
      <c r="K1475" s="45" t="s">
        <v>3051</v>
      </c>
      <c r="L1475" s="45">
        <v>0</v>
      </c>
      <c r="M1475" s="45">
        <v>480</v>
      </c>
      <c r="N1475" s="26">
        <v>-480</v>
      </c>
      <c r="O1475" s="52">
        <v>44377</v>
      </c>
      <c r="P1475" s="26">
        <v>2133</v>
      </c>
      <c r="Q1475" s="45" t="s">
        <v>3917</v>
      </c>
      <c r="R1475" s="45" t="s">
        <v>3102</v>
      </c>
      <c r="S1475" s="45" t="s">
        <v>88</v>
      </c>
      <c r="T1475" s="45"/>
      <c r="V1475" s="45" t="s">
        <v>3918</v>
      </c>
      <c r="W1475" s="23" t="str">
        <f t="shared" si="163"/>
        <v>2127</v>
      </c>
      <c r="X1475" s="23">
        <f t="shared" si="168"/>
        <v>2021</v>
      </c>
      <c r="Y1475" s="23">
        <f t="shared" si="164"/>
        <v>2021</v>
      </c>
      <c r="Z1475" s="23" t="str">
        <f t="shared" si="167"/>
        <v>aug</v>
      </c>
      <c r="AA1475" s="23" t="str">
        <f t="shared" si="165"/>
        <v>jun</v>
      </c>
      <c r="AB1475" s="23" t="str">
        <f t="shared" si="169"/>
        <v>ti</v>
      </c>
      <c r="AC1475" s="23" t="str">
        <f t="shared" si="166"/>
        <v>on</v>
      </c>
      <c r="AD1475" s="45"/>
      <c r="AE1475" s="45"/>
    </row>
    <row r="1476" spans="1:31" x14ac:dyDescent="0.25">
      <c r="A1476" s="45">
        <v>33058</v>
      </c>
      <c r="B1476" s="45"/>
      <c r="C1476" s="45">
        <v>11570</v>
      </c>
      <c r="D1476" s="52">
        <v>44425</v>
      </c>
      <c r="E1476" s="45">
        <v>1058685</v>
      </c>
      <c r="F1476" s="45">
        <v>420005</v>
      </c>
      <c r="G1476" s="45" t="s">
        <v>57</v>
      </c>
      <c r="H1476" s="34" t="s">
        <v>3919</v>
      </c>
      <c r="I1476" s="51">
        <v>360</v>
      </c>
      <c r="J1476" s="45">
        <v>24</v>
      </c>
      <c r="K1476" s="45" t="s">
        <v>3051</v>
      </c>
      <c r="L1476" s="45">
        <v>24</v>
      </c>
      <c r="M1476" s="45">
        <v>0</v>
      </c>
      <c r="N1476" s="26">
        <v>-24</v>
      </c>
      <c r="O1476" s="52">
        <v>44328</v>
      </c>
      <c r="P1476" s="26">
        <v>2133</v>
      </c>
      <c r="Q1476" s="45" t="s">
        <v>3737</v>
      </c>
      <c r="R1476" s="45" t="s">
        <v>3102</v>
      </c>
      <c r="S1476" s="45" t="s">
        <v>88</v>
      </c>
      <c r="T1476" s="45"/>
      <c r="V1476" s="45"/>
      <c r="W1476" s="23" t="str">
        <f t="shared" si="163"/>
        <v>2120</v>
      </c>
      <c r="X1476" s="23">
        <f t="shared" si="168"/>
        <v>2021</v>
      </c>
      <c r="Y1476" s="23">
        <f t="shared" si="164"/>
        <v>2021</v>
      </c>
      <c r="Z1476" s="23" t="str">
        <f t="shared" si="167"/>
        <v>aug</v>
      </c>
      <c r="AA1476" s="23" t="str">
        <f t="shared" si="165"/>
        <v>maj</v>
      </c>
      <c r="AB1476" s="23" t="str">
        <f t="shared" si="169"/>
        <v>ti</v>
      </c>
      <c r="AC1476" s="23" t="str">
        <f t="shared" si="166"/>
        <v>on</v>
      </c>
      <c r="AD1476" s="45"/>
      <c r="AE1476" s="45"/>
    </row>
    <row r="1477" spans="1:31" x14ac:dyDescent="0.25">
      <c r="A1477" s="45">
        <v>33059</v>
      </c>
      <c r="B1477" s="45"/>
      <c r="C1477" s="45">
        <v>11571</v>
      </c>
      <c r="D1477" s="52">
        <v>44425</v>
      </c>
      <c r="E1477" s="45">
        <v>1060395</v>
      </c>
      <c r="F1477" s="45">
        <v>420005</v>
      </c>
      <c r="G1477" s="45" t="s">
        <v>57</v>
      </c>
      <c r="H1477" s="34">
        <v>56116</v>
      </c>
      <c r="I1477" s="51">
        <v>40</v>
      </c>
      <c r="J1477" s="45">
        <v>1</v>
      </c>
      <c r="K1477" s="45" t="s">
        <v>3051</v>
      </c>
      <c r="L1477" s="45">
        <v>28</v>
      </c>
      <c r="M1477" s="45">
        <v>29</v>
      </c>
      <c r="N1477" s="26">
        <v>-1</v>
      </c>
      <c r="O1477" s="52">
        <v>44342</v>
      </c>
      <c r="P1477" s="26">
        <v>2133</v>
      </c>
      <c r="Q1477" s="45" t="s">
        <v>3110</v>
      </c>
      <c r="R1477" s="45" t="s">
        <v>3102</v>
      </c>
      <c r="S1477" s="45" t="s">
        <v>88</v>
      </c>
      <c r="T1477" s="45"/>
      <c r="V1477" s="45"/>
      <c r="W1477" s="23" t="str">
        <f t="shared" si="163"/>
        <v>2122</v>
      </c>
      <c r="X1477" s="23">
        <f t="shared" si="168"/>
        <v>2021</v>
      </c>
      <c r="Y1477" s="23">
        <f t="shared" si="164"/>
        <v>2021</v>
      </c>
      <c r="Z1477" s="23" t="str">
        <f t="shared" si="167"/>
        <v>aug</v>
      </c>
      <c r="AA1477" s="23" t="str">
        <f t="shared" si="165"/>
        <v>maj</v>
      </c>
      <c r="AB1477" s="23" t="str">
        <f t="shared" si="169"/>
        <v>ti</v>
      </c>
      <c r="AC1477" s="23" t="str">
        <f t="shared" si="166"/>
        <v>on</v>
      </c>
      <c r="AD1477" s="45"/>
      <c r="AE1477" s="45"/>
    </row>
    <row r="1478" spans="1:31" x14ac:dyDescent="0.25">
      <c r="A1478" s="45">
        <v>33060</v>
      </c>
      <c r="B1478" s="45"/>
      <c r="C1478" s="45">
        <v>11572</v>
      </c>
      <c r="D1478" s="52">
        <v>44425</v>
      </c>
      <c r="E1478" s="45">
        <v>1062095</v>
      </c>
      <c r="F1478" s="45">
        <v>420005</v>
      </c>
      <c r="G1478" s="45" t="s">
        <v>57</v>
      </c>
      <c r="H1478" s="34">
        <v>13416</v>
      </c>
      <c r="I1478" s="51">
        <v>16</v>
      </c>
      <c r="J1478" s="45">
        <v>164</v>
      </c>
      <c r="K1478" s="45" t="s">
        <v>3051</v>
      </c>
      <c r="L1478" s="45">
        <v>164</v>
      </c>
      <c r="M1478" s="45">
        <v>328</v>
      </c>
      <c r="N1478" s="26">
        <v>-164</v>
      </c>
      <c r="O1478" s="52">
        <v>44419</v>
      </c>
      <c r="P1478" s="26">
        <v>2133</v>
      </c>
      <c r="Q1478" s="45" t="s">
        <v>3737</v>
      </c>
      <c r="R1478" s="45" t="s">
        <v>3102</v>
      </c>
      <c r="S1478" s="45" t="s">
        <v>88</v>
      </c>
      <c r="T1478" s="45"/>
      <c r="V1478" s="45" t="s">
        <v>3920</v>
      </c>
      <c r="W1478" s="23" t="str">
        <f t="shared" si="163"/>
        <v>2133</v>
      </c>
      <c r="X1478" s="23">
        <f t="shared" si="168"/>
        <v>2021</v>
      </c>
      <c r="Y1478" s="23">
        <f t="shared" si="164"/>
        <v>2021</v>
      </c>
      <c r="Z1478" s="23" t="str">
        <f t="shared" si="167"/>
        <v>aug</v>
      </c>
      <c r="AA1478" s="23" t="str">
        <f t="shared" si="165"/>
        <v>aug</v>
      </c>
      <c r="AB1478" s="23" t="str">
        <f t="shared" si="169"/>
        <v>ti</v>
      </c>
      <c r="AC1478" s="23" t="str">
        <f t="shared" si="166"/>
        <v>on</v>
      </c>
      <c r="AD1478" s="45"/>
      <c r="AE1478" s="45"/>
    </row>
    <row r="1479" spans="1:31" x14ac:dyDescent="0.25">
      <c r="A1479" s="45">
        <v>33061</v>
      </c>
      <c r="B1479" s="45"/>
      <c r="C1479" s="45">
        <v>11574</v>
      </c>
      <c r="D1479" s="52">
        <v>44425</v>
      </c>
      <c r="E1479" s="45">
        <v>1068776</v>
      </c>
      <c r="F1479" s="45">
        <v>3302</v>
      </c>
      <c r="G1479" s="45" t="s">
        <v>57</v>
      </c>
      <c r="H1479" s="34">
        <v>29625</v>
      </c>
      <c r="I1479" s="51">
        <v>2</v>
      </c>
      <c r="J1479" s="45">
        <v>-1</v>
      </c>
      <c r="K1479" s="45" t="s">
        <v>3102</v>
      </c>
      <c r="L1479" s="45">
        <v>221</v>
      </c>
      <c r="M1479" s="45">
        <v>220</v>
      </c>
      <c r="N1479" s="26">
        <v>1</v>
      </c>
      <c r="O1479" s="52">
        <v>44411</v>
      </c>
      <c r="P1479" s="26">
        <v>2133</v>
      </c>
      <c r="Q1479" s="45" t="s">
        <v>3809</v>
      </c>
      <c r="R1479" s="45" t="s">
        <v>3102</v>
      </c>
      <c r="S1479" s="45" t="s">
        <v>88</v>
      </c>
      <c r="T1479" s="45"/>
      <c r="V1479" s="45"/>
      <c r="W1479" s="23" t="str">
        <f t="shared" si="163"/>
        <v>2132</v>
      </c>
      <c r="X1479" s="23">
        <f t="shared" si="168"/>
        <v>2021</v>
      </c>
      <c r="Y1479" s="23">
        <f t="shared" si="164"/>
        <v>2021</v>
      </c>
      <c r="Z1479" s="23" t="str">
        <f t="shared" si="167"/>
        <v>aug</v>
      </c>
      <c r="AA1479" s="23" t="str">
        <f t="shared" si="165"/>
        <v>aug</v>
      </c>
      <c r="AB1479" s="23" t="str">
        <f t="shared" si="169"/>
        <v>ti</v>
      </c>
      <c r="AC1479" s="23" t="str">
        <f t="shared" si="166"/>
        <v>ti</v>
      </c>
      <c r="AD1479" s="45"/>
      <c r="AE1479" s="45"/>
    </row>
    <row r="1480" spans="1:31" x14ac:dyDescent="0.25">
      <c r="A1480" s="45">
        <v>33062</v>
      </c>
      <c r="B1480" s="45"/>
      <c r="C1480" s="45">
        <v>11575</v>
      </c>
      <c r="D1480" s="52">
        <v>44425</v>
      </c>
      <c r="E1480" s="45">
        <v>1070150</v>
      </c>
      <c r="F1480" s="45">
        <v>99920233</v>
      </c>
      <c r="G1480" s="45" t="s">
        <v>60</v>
      </c>
      <c r="H1480" s="34">
        <v>3661</v>
      </c>
      <c r="I1480" s="51">
        <v>50</v>
      </c>
      <c r="J1480" s="45">
        <v>-5</v>
      </c>
      <c r="K1480" s="45" t="s">
        <v>3102</v>
      </c>
      <c r="L1480" s="45">
        <v>20</v>
      </c>
      <c r="M1480" s="45">
        <v>27</v>
      </c>
      <c r="N1480" s="26">
        <v>-7</v>
      </c>
      <c r="O1480" s="52">
        <v>44421</v>
      </c>
      <c r="P1480" s="26">
        <v>2133</v>
      </c>
      <c r="Q1480" s="45" t="s">
        <v>3809</v>
      </c>
      <c r="R1480" s="45" t="s">
        <v>3051</v>
      </c>
      <c r="S1480" s="45" t="s">
        <v>88</v>
      </c>
      <c r="T1480" s="45"/>
      <c r="V1480" s="45"/>
      <c r="W1480" s="23" t="str">
        <f t="shared" si="163"/>
        <v>2133</v>
      </c>
      <c r="X1480" s="23">
        <f t="shared" si="168"/>
        <v>2021</v>
      </c>
      <c r="Y1480" s="23">
        <f t="shared" si="164"/>
        <v>2021</v>
      </c>
      <c r="Z1480" s="23" t="str">
        <f t="shared" si="167"/>
        <v>aug</v>
      </c>
      <c r="AA1480" s="23" t="str">
        <f t="shared" si="165"/>
        <v>aug</v>
      </c>
      <c r="AB1480" s="23" t="str">
        <f t="shared" si="169"/>
        <v>ti</v>
      </c>
      <c r="AC1480" s="23" t="str">
        <f t="shared" si="166"/>
        <v>fr</v>
      </c>
      <c r="AD1480" s="45"/>
      <c r="AE1480" s="45"/>
    </row>
    <row r="1481" spans="1:31" x14ac:dyDescent="0.25">
      <c r="A1481" s="45">
        <v>33063</v>
      </c>
      <c r="B1481" s="45"/>
      <c r="C1481" s="45">
        <v>11576</v>
      </c>
      <c r="D1481" s="52">
        <v>44425</v>
      </c>
      <c r="E1481" s="45">
        <v>1070150</v>
      </c>
      <c r="F1481" s="45">
        <v>99920233</v>
      </c>
      <c r="G1481" s="45" t="s">
        <v>60</v>
      </c>
      <c r="H1481" s="34">
        <v>549101</v>
      </c>
      <c r="I1481" s="51">
        <v>20</v>
      </c>
      <c r="J1481" s="45">
        <v>2</v>
      </c>
      <c r="K1481" s="45" t="s">
        <v>3051</v>
      </c>
      <c r="L1481" s="45">
        <v>106</v>
      </c>
      <c r="M1481" s="45">
        <v>108</v>
      </c>
      <c r="N1481" s="26">
        <v>-2</v>
      </c>
      <c r="O1481" s="52">
        <v>44421</v>
      </c>
      <c r="P1481" s="26">
        <v>2133</v>
      </c>
      <c r="Q1481" s="45" t="s">
        <v>3809</v>
      </c>
      <c r="R1481" s="45" t="s">
        <v>3102</v>
      </c>
      <c r="S1481" s="45" t="s">
        <v>88</v>
      </c>
      <c r="T1481" s="45"/>
      <c r="V1481" s="45"/>
      <c r="W1481" s="23" t="str">
        <f t="shared" si="163"/>
        <v>2133</v>
      </c>
      <c r="X1481" s="23">
        <f t="shared" si="168"/>
        <v>2021</v>
      </c>
      <c r="Y1481" s="23">
        <f t="shared" si="164"/>
        <v>2021</v>
      </c>
      <c r="Z1481" s="23" t="str">
        <f t="shared" si="167"/>
        <v>aug</v>
      </c>
      <c r="AA1481" s="23" t="str">
        <f t="shared" si="165"/>
        <v>aug</v>
      </c>
      <c r="AB1481" s="23" t="str">
        <f t="shared" si="169"/>
        <v>ti</v>
      </c>
      <c r="AC1481" s="23" t="str">
        <f t="shared" si="166"/>
        <v>fr</v>
      </c>
      <c r="AD1481" s="45"/>
      <c r="AE1481" s="45"/>
    </row>
    <row r="1482" spans="1:31" x14ac:dyDescent="0.25">
      <c r="A1482" s="45">
        <v>33064</v>
      </c>
      <c r="B1482" s="45"/>
      <c r="C1482" s="45">
        <v>11577</v>
      </c>
      <c r="D1482" s="52">
        <v>44425</v>
      </c>
      <c r="E1482" s="45">
        <v>1068631</v>
      </c>
      <c r="F1482" s="45">
        <v>963060000</v>
      </c>
      <c r="G1482" s="45" t="s">
        <v>60</v>
      </c>
      <c r="H1482" s="34" t="s">
        <v>3921</v>
      </c>
      <c r="I1482" s="51">
        <v>60</v>
      </c>
      <c r="J1482" s="45">
        <v>2</v>
      </c>
      <c r="K1482" s="45" t="s">
        <v>3051</v>
      </c>
      <c r="L1482" s="45">
        <v>54</v>
      </c>
      <c r="M1482" s="45">
        <v>52</v>
      </c>
      <c r="N1482" s="26">
        <v>2</v>
      </c>
      <c r="O1482" s="52">
        <v>44414</v>
      </c>
      <c r="P1482" s="26">
        <v>2133</v>
      </c>
      <c r="Q1482" s="45" t="s">
        <v>3845</v>
      </c>
      <c r="R1482" s="45" t="s">
        <v>3051</v>
      </c>
      <c r="S1482" s="45" t="s">
        <v>88</v>
      </c>
      <c r="T1482" s="45"/>
      <c r="V1482" s="45"/>
      <c r="W1482" s="23" t="str">
        <f t="shared" si="163"/>
        <v>2132</v>
      </c>
      <c r="X1482" s="23">
        <f t="shared" si="168"/>
        <v>2021</v>
      </c>
      <c r="Y1482" s="23">
        <f t="shared" si="164"/>
        <v>2021</v>
      </c>
      <c r="Z1482" s="23" t="str">
        <f t="shared" si="167"/>
        <v>aug</v>
      </c>
      <c r="AA1482" s="23" t="str">
        <f t="shared" si="165"/>
        <v>aug</v>
      </c>
      <c r="AB1482" s="23" t="str">
        <f t="shared" si="169"/>
        <v>ti</v>
      </c>
      <c r="AC1482" s="23" t="str">
        <f t="shared" si="166"/>
        <v>fr</v>
      </c>
      <c r="AD1482" s="45"/>
      <c r="AE1482" s="45"/>
    </row>
    <row r="1483" spans="1:31" x14ac:dyDescent="0.25">
      <c r="A1483" s="45">
        <v>33065</v>
      </c>
      <c r="B1483" s="45"/>
      <c r="C1483" s="45">
        <v>11581</v>
      </c>
      <c r="D1483" s="52">
        <v>44425</v>
      </c>
      <c r="E1483" s="45">
        <v>1069342</v>
      </c>
      <c r="F1483" s="45">
        <v>500275</v>
      </c>
      <c r="G1483" s="45" t="s">
        <v>60</v>
      </c>
      <c r="H1483" s="34">
        <v>77635</v>
      </c>
      <c r="I1483" s="51">
        <v>15</v>
      </c>
      <c r="J1483" s="45">
        <v>-5</v>
      </c>
      <c r="K1483" s="45" t="s">
        <v>3102</v>
      </c>
      <c r="L1483" s="45">
        <v>159</v>
      </c>
      <c r="M1483" s="45">
        <v>175</v>
      </c>
      <c r="N1483" s="26">
        <v>-16</v>
      </c>
      <c r="O1483" s="52">
        <v>44417</v>
      </c>
      <c r="P1483" s="26">
        <v>2133</v>
      </c>
      <c r="Q1483" s="45" t="s">
        <v>3880</v>
      </c>
      <c r="R1483" s="45" t="s">
        <v>3102</v>
      </c>
      <c r="S1483" s="45" t="s">
        <v>89</v>
      </c>
      <c r="T1483" s="45"/>
      <c r="V1483" s="45"/>
      <c r="W1483" s="23" t="str">
        <f t="shared" si="163"/>
        <v>2133</v>
      </c>
      <c r="X1483" s="23">
        <f t="shared" si="168"/>
        <v>2021</v>
      </c>
      <c r="Y1483" s="23">
        <f t="shared" si="164"/>
        <v>2021</v>
      </c>
      <c r="Z1483" s="23" t="str">
        <f t="shared" si="167"/>
        <v>aug</v>
      </c>
      <c r="AA1483" s="23" t="str">
        <f t="shared" si="165"/>
        <v>aug</v>
      </c>
      <c r="AB1483" s="23" t="str">
        <f t="shared" si="169"/>
        <v>ti</v>
      </c>
      <c r="AC1483" s="23" t="str">
        <f t="shared" si="166"/>
        <v>ma</v>
      </c>
      <c r="AD1483" s="45"/>
      <c r="AE1483" s="45"/>
    </row>
    <row r="1484" spans="1:31" x14ac:dyDescent="0.25">
      <c r="A1484" s="45">
        <v>33066</v>
      </c>
      <c r="B1484" s="45"/>
      <c r="C1484" s="45">
        <v>11584</v>
      </c>
      <c r="D1484" s="52">
        <v>44426</v>
      </c>
      <c r="E1484" s="45">
        <v>1068923</v>
      </c>
      <c r="F1484" s="45">
        <v>501257</v>
      </c>
      <c r="G1484" s="45" t="s">
        <v>57</v>
      </c>
      <c r="H1484" s="34">
        <v>5524</v>
      </c>
      <c r="I1484" s="51">
        <v>1100</v>
      </c>
      <c r="J1484" s="45">
        <v>-70</v>
      </c>
      <c r="K1484" s="45" t="s">
        <v>3051</v>
      </c>
      <c r="L1484" s="45">
        <v>680</v>
      </c>
      <c r="M1484" s="45">
        <v>680</v>
      </c>
      <c r="N1484" s="26">
        <v>0</v>
      </c>
      <c r="O1484" s="52">
        <v>44412</v>
      </c>
      <c r="P1484" s="26">
        <v>2133</v>
      </c>
      <c r="Q1484" s="45" t="s">
        <v>3384</v>
      </c>
      <c r="R1484" s="45" t="s">
        <v>3051</v>
      </c>
      <c r="S1484" s="45" t="s">
        <v>88</v>
      </c>
      <c r="T1484" s="45"/>
      <c r="V1484" s="45"/>
      <c r="W1484" s="23" t="str">
        <f t="shared" si="163"/>
        <v>2132</v>
      </c>
      <c r="X1484" s="23">
        <f t="shared" si="168"/>
        <v>2021</v>
      </c>
      <c r="Y1484" s="23">
        <f t="shared" si="164"/>
        <v>2021</v>
      </c>
      <c r="Z1484" s="23" t="str">
        <f t="shared" si="167"/>
        <v>aug</v>
      </c>
      <c r="AA1484" s="23" t="str">
        <f t="shared" si="165"/>
        <v>aug</v>
      </c>
      <c r="AB1484" s="23" t="str">
        <f t="shared" si="169"/>
        <v>on</v>
      </c>
      <c r="AC1484" s="23" t="str">
        <f t="shared" si="166"/>
        <v>on</v>
      </c>
      <c r="AD1484" s="45"/>
      <c r="AE1484" s="45"/>
    </row>
    <row r="1485" spans="1:31" x14ac:dyDescent="0.25">
      <c r="A1485" s="45">
        <v>33067</v>
      </c>
      <c r="B1485" s="45"/>
      <c r="C1485" s="45">
        <v>11586</v>
      </c>
      <c r="D1485" s="52">
        <v>44426</v>
      </c>
      <c r="E1485" s="45">
        <v>1068928</v>
      </c>
      <c r="F1485" s="45">
        <v>500898</v>
      </c>
      <c r="G1485" s="45" t="s">
        <v>57</v>
      </c>
      <c r="H1485" s="34">
        <v>44016</v>
      </c>
      <c r="I1485" s="51">
        <v>1</v>
      </c>
      <c r="J1485" s="45">
        <v>-1</v>
      </c>
      <c r="K1485" s="45" t="s">
        <v>3102</v>
      </c>
      <c r="L1485" s="45">
        <v>50</v>
      </c>
      <c r="M1485" s="45">
        <v>30</v>
      </c>
      <c r="N1485" s="26">
        <v>20</v>
      </c>
      <c r="O1485" s="52">
        <v>44414</v>
      </c>
      <c r="P1485" s="26">
        <v>2133</v>
      </c>
      <c r="Q1485" s="45" t="s">
        <v>3809</v>
      </c>
      <c r="R1485" s="45" t="s">
        <v>3051</v>
      </c>
      <c r="S1485" s="45" t="s">
        <v>88</v>
      </c>
      <c r="T1485" s="45"/>
      <c r="V1485" s="45"/>
      <c r="W1485" s="23" t="str">
        <f t="shared" si="163"/>
        <v>2132</v>
      </c>
      <c r="X1485" s="23">
        <f t="shared" si="168"/>
        <v>2021</v>
      </c>
      <c r="Y1485" s="23">
        <f t="shared" si="164"/>
        <v>2021</v>
      </c>
      <c r="Z1485" s="23" t="str">
        <f t="shared" si="167"/>
        <v>aug</v>
      </c>
      <c r="AA1485" s="23" t="str">
        <f t="shared" si="165"/>
        <v>aug</v>
      </c>
      <c r="AB1485" s="23" t="str">
        <f t="shared" si="169"/>
        <v>on</v>
      </c>
      <c r="AC1485" s="23" t="str">
        <f t="shared" si="166"/>
        <v>fr</v>
      </c>
      <c r="AD1485" s="45"/>
      <c r="AE1485" s="45"/>
    </row>
    <row r="1486" spans="1:31" x14ac:dyDescent="0.25">
      <c r="A1486" s="45">
        <v>33068</v>
      </c>
      <c r="B1486" s="45"/>
      <c r="C1486" s="45">
        <v>11587</v>
      </c>
      <c r="D1486" s="52">
        <v>44426</v>
      </c>
      <c r="E1486" s="45">
        <v>1069457</v>
      </c>
      <c r="F1486" s="45">
        <v>450019</v>
      </c>
      <c r="G1486" s="45" t="s">
        <v>60</v>
      </c>
      <c r="H1486" s="34">
        <v>71503</v>
      </c>
      <c r="I1486" s="51">
        <v>20</v>
      </c>
      <c r="J1486" s="45">
        <v>-5</v>
      </c>
      <c r="K1486" s="45" t="s">
        <v>3102</v>
      </c>
      <c r="L1486" s="45">
        <v>161</v>
      </c>
      <c r="M1486" s="45">
        <v>161</v>
      </c>
      <c r="N1486" s="26">
        <v>0</v>
      </c>
      <c r="O1486" s="52">
        <v>44418</v>
      </c>
      <c r="P1486" s="26">
        <v>2133</v>
      </c>
      <c r="Q1486" s="45" t="s">
        <v>3880</v>
      </c>
      <c r="R1486" s="45" t="s">
        <v>3051</v>
      </c>
      <c r="S1486" s="45" t="s">
        <v>89</v>
      </c>
      <c r="T1486" s="45"/>
      <c r="V1486" s="45"/>
      <c r="W1486" s="23" t="str">
        <f t="shared" ref="W1486:W1501" si="170">CONCATENATE(RIGHT(TEXT(YEAR(O1486),"#"),2),TEXT(WEEKNUM(O1486),"0#"))</f>
        <v>2133</v>
      </c>
      <c r="X1486" s="23">
        <f t="shared" si="168"/>
        <v>2021</v>
      </c>
      <c r="Y1486" s="23">
        <f t="shared" ref="Y1486:Y1501" si="171">YEAR(O1486)</f>
        <v>2021</v>
      </c>
      <c r="Z1486" s="23" t="str">
        <f t="shared" si="167"/>
        <v>aug</v>
      </c>
      <c r="AA1486" s="23" t="str">
        <f t="shared" ref="AA1486:AA1501" si="172">TEXT(O1486,"MMM")</f>
        <v>aug</v>
      </c>
      <c r="AB1486" s="23" t="str">
        <f t="shared" si="169"/>
        <v>on</v>
      </c>
      <c r="AC1486" s="23" t="str">
        <f t="shared" ref="AC1486:AC1501" si="173">TEXT(O1486,"DDD")</f>
        <v>ti</v>
      </c>
      <c r="AD1486" s="45"/>
      <c r="AE1486" s="45"/>
    </row>
    <row r="1487" spans="1:31" x14ac:dyDescent="0.25">
      <c r="A1487" s="45">
        <v>33069</v>
      </c>
      <c r="B1487" s="45"/>
      <c r="C1487" s="45">
        <v>11589</v>
      </c>
      <c r="D1487" s="52">
        <v>44426</v>
      </c>
      <c r="E1487" s="45">
        <v>1069577</v>
      </c>
      <c r="F1487" s="45">
        <v>407005</v>
      </c>
      <c r="G1487" s="45" t="s">
        <v>57</v>
      </c>
      <c r="H1487" s="34">
        <v>10174</v>
      </c>
      <c r="I1487" s="51">
        <v>15</v>
      </c>
      <c r="J1487" s="45">
        <v>-5</v>
      </c>
      <c r="K1487" s="45" t="s">
        <v>3051</v>
      </c>
      <c r="L1487" s="45">
        <v>37</v>
      </c>
      <c r="M1487" s="45">
        <v>32</v>
      </c>
      <c r="N1487" s="26">
        <v>5</v>
      </c>
      <c r="O1487" s="52">
        <v>44419</v>
      </c>
      <c r="P1487" s="26">
        <v>2133</v>
      </c>
      <c r="Q1487" s="45" t="s">
        <v>3181</v>
      </c>
      <c r="R1487" s="45" t="s">
        <v>3102</v>
      </c>
      <c r="S1487" s="45" t="s">
        <v>88</v>
      </c>
      <c r="T1487" s="45"/>
      <c r="V1487" s="45"/>
      <c r="W1487" s="23" t="str">
        <f t="shared" si="170"/>
        <v>2133</v>
      </c>
      <c r="X1487" s="23">
        <f t="shared" si="168"/>
        <v>2021</v>
      </c>
      <c r="Y1487" s="23">
        <f t="shared" si="171"/>
        <v>2021</v>
      </c>
      <c r="Z1487" s="23" t="str">
        <f t="shared" si="167"/>
        <v>aug</v>
      </c>
      <c r="AA1487" s="23" t="str">
        <f t="shared" si="172"/>
        <v>aug</v>
      </c>
      <c r="AB1487" s="23" t="str">
        <f t="shared" si="169"/>
        <v>on</v>
      </c>
      <c r="AC1487" s="23" t="str">
        <f t="shared" si="173"/>
        <v>on</v>
      </c>
      <c r="AD1487" s="45"/>
      <c r="AE1487" s="45"/>
    </row>
    <row r="1488" spans="1:31" x14ac:dyDescent="0.25">
      <c r="A1488" s="45">
        <v>33070</v>
      </c>
      <c r="B1488" s="45"/>
      <c r="C1488" s="45">
        <v>11592</v>
      </c>
      <c r="D1488" s="52">
        <v>44426</v>
      </c>
      <c r="E1488" s="45">
        <v>1068874</v>
      </c>
      <c r="F1488" s="45">
        <v>3463</v>
      </c>
      <c r="G1488" s="45" t="s">
        <v>57</v>
      </c>
      <c r="H1488" s="34">
        <v>559018</v>
      </c>
      <c r="I1488" s="51">
        <v>210</v>
      </c>
      <c r="J1488" s="45">
        <v>-18</v>
      </c>
      <c r="K1488" s="45" t="s">
        <v>3051</v>
      </c>
      <c r="L1488" s="45">
        <v>5</v>
      </c>
      <c r="M1488" s="45">
        <v>3</v>
      </c>
      <c r="N1488" s="26">
        <v>2</v>
      </c>
      <c r="O1488" s="52">
        <v>44413</v>
      </c>
      <c r="P1488" s="26">
        <v>2133</v>
      </c>
      <c r="Q1488" s="45" t="s">
        <v>3737</v>
      </c>
      <c r="R1488" s="45" t="s">
        <v>3051</v>
      </c>
      <c r="S1488" s="45" t="s">
        <v>88</v>
      </c>
      <c r="T1488" s="45"/>
      <c r="V1488" s="45"/>
      <c r="W1488" s="23" t="str">
        <f t="shared" si="170"/>
        <v>2132</v>
      </c>
      <c r="X1488" s="23">
        <f t="shared" si="168"/>
        <v>2021</v>
      </c>
      <c r="Y1488" s="23">
        <f t="shared" si="171"/>
        <v>2021</v>
      </c>
      <c r="Z1488" s="23" t="str">
        <f t="shared" si="167"/>
        <v>aug</v>
      </c>
      <c r="AA1488" s="23" t="str">
        <f t="shared" si="172"/>
        <v>aug</v>
      </c>
      <c r="AB1488" s="23" t="str">
        <f t="shared" si="169"/>
        <v>on</v>
      </c>
      <c r="AC1488" s="23" t="str">
        <f t="shared" si="173"/>
        <v>to</v>
      </c>
      <c r="AD1488" s="45"/>
      <c r="AE1488" s="45"/>
    </row>
    <row r="1489" spans="1:31" x14ac:dyDescent="0.25">
      <c r="A1489" s="45">
        <v>33071</v>
      </c>
      <c r="B1489" s="45"/>
      <c r="C1489" s="45">
        <v>11595</v>
      </c>
      <c r="D1489" s="52">
        <v>44427</v>
      </c>
      <c r="E1489" s="45">
        <v>1069899</v>
      </c>
      <c r="F1489" s="45">
        <v>501257</v>
      </c>
      <c r="G1489" s="45" t="s">
        <v>57</v>
      </c>
      <c r="H1489" s="34">
        <v>559618</v>
      </c>
      <c r="I1489" s="51">
        <v>0</v>
      </c>
      <c r="J1489" s="45">
        <v>1</v>
      </c>
      <c r="K1489" s="45" t="s">
        <v>3102</v>
      </c>
      <c r="L1489" s="45">
        <v>41</v>
      </c>
      <c r="M1489" s="45">
        <v>41</v>
      </c>
      <c r="N1489" s="26">
        <v>0</v>
      </c>
      <c r="O1489" s="52">
        <v>44420</v>
      </c>
      <c r="P1489" s="26">
        <v>2133</v>
      </c>
      <c r="Q1489" s="45" t="s">
        <v>3737</v>
      </c>
      <c r="R1489" s="45" t="s">
        <v>3051</v>
      </c>
      <c r="S1489" s="45" t="s">
        <v>89</v>
      </c>
      <c r="T1489" s="45"/>
      <c r="V1489" s="45"/>
      <c r="W1489" s="23" t="str">
        <f t="shared" si="170"/>
        <v>2133</v>
      </c>
      <c r="X1489" s="23">
        <f t="shared" si="168"/>
        <v>2021</v>
      </c>
      <c r="Y1489" s="23">
        <f t="shared" si="171"/>
        <v>2021</v>
      </c>
      <c r="Z1489" s="23" t="str">
        <f t="shared" si="167"/>
        <v>aug</v>
      </c>
      <c r="AA1489" s="23" t="str">
        <f t="shared" si="172"/>
        <v>aug</v>
      </c>
      <c r="AB1489" s="23" t="str">
        <f t="shared" si="169"/>
        <v>to</v>
      </c>
      <c r="AC1489" s="23" t="str">
        <f t="shared" si="173"/>
        <v>to</v>
      </c>
      <c r="AD1489" s="45"/>
      <c r="AE1489" s="45"/>
    </row>
    <row r="1490" spans="1:31" x14ac:dyDescent="0.25">
      <c r="A1490" s="45">
        <v>33072</v>
      </c>
      <c r="B1490" s="45"/>
      <c r="C1490" s="45">
        <v>11596</v>
      </c>
      <c r="D1490" s="52">
        <v>44427</v>
      </c>
      <c r="E1490" s="45">
        <v>1070288</v>
      </c>
      <c r="F1490" s="45">
        <v>3472</v>
      </c>
      <c r="G1490" s="45" t="s">
        <v>60</v>
      </c>
      <c r="H1490" s="45">
        <v>77623</v>
      </c>
      <c r="I1490" s="51">
        <v>2</v>
      </c>
      <c r="J1490" s="45">
        <v>-1</v>
      </c>
      <c r="K1490" s="45" t="s">
        <v>3102</v>
      </c>
      <c r="L1490" s="45">
        <v>24</v>
      </c>
      <c r="M1490" s="45">
        <v>23</v>
      </c>
      <c r="N1490" s="26">
        <v>1</v>
      </c>
      <c r="O1490" s="52">
        <v>44424</v>
      </c>
      <c r="P1490" s="26">
        <v>2133</v>
      </c>
      <c r="Q1490" s="45" t="s">
        <v>3880</v>
      </c>
      <c r="R1490" s="45" t="s">
        <v>3102</v>
      </c>
      <c r="S1490" s="45" t="s">
        <v>89</v>
      </c>
      <c r="T1490" s="45"/>
      <c r="V1490" s="45"/>
      <c r="W1490" s="23" t="str">
        <f t="shared" si="170"/>
        <v>2134</v>
      </c>
      <c r="X1490" s="23">
        <f t="shared" si="168"/>
        <v>2021</v>
      </c>
      <c r="Y1490" s="23">
        <f t="shared" si="171"/>
        <v>2021</v>
      </c>
      <c r="Z1490" s="23" t="str">
        <f t="shared" si="167"/>
        <v>aug</v>
      </c>
      <c r="AA1490" s="23" t="str">
        <f t="shared" si="172"/>
        <v>aug</v>
      </c>
      <c r="AB1490" s="23" t="str">
        <f t="shared" si="169"/>
        <v>to</v>
      </c>
      <c r="AC1490" s="23" t="str">
        <f t="shared" si="173"/>
        <v>ma</v>
      </c>
      <c r="AD1490" s="45"/>
      <c r="AE1490" s="45"/>
    </row>
    <row r="1491" spans="1:31" x14ac:dyDescent="0.25">
      <c r="A1491" s="45">
        <v>33073</v>
      </c>
      <c r="B1491" s="45"/>
      <c r="C1491" s="45">
        <v>11599</v>
      </c>
      <c r="D1491" s="52">
        <v>44427</v>
      </c>
      <c r="E1491" s="45">
        <v>1070307</v>
      </c>
      <c r="F1491" s="45">
        <v>501192</v>
      </c>
      <c r="G1491" s="45" t="s">
        <v>60</v>
      </c>
      <c r="H1491" s="34">
        <v>56602</v>
      </c>
      <c r="I1491" s="51">
        <v>4</v>
      </c>
      <c r="J1491" s="45">
        <v>-2</v>
      </c>
      <c r="K1491" s="45" t="s">
        <v>3051</v>
      </c>
      <c r="L1491" s="45">
        <v>147</v>
      </c>
      <c r="M1491" s="45">
        <v>145</v>
      </c>
      <c r="N1491" s="26">
        <v>2</v>
      </c>
      <c r="O1491" s="52">
        <v>44424</v>
      </c>
      <c r="P1491" s="26">
        <v>2133</v>
      </c>
      <c r="Q1491" s="45" t="s">
        <v>3106</v>
      </c>
      <c r="R1491" s="45" t="s">
        <v>3102</v>
      </c>
      <c r="S1491" s="45" t="s">
        <v>89</v>
      </c>
      <c r="T1491" s="45"/>
      <c r="V1491" s="45"/>
      <c r="W1491" s="23" t="str">
        <f t="shared" si="170"/>
        <v>2134</v>
      </c>
      <c r="X1491" s="23">
        <f t="shared" si="168"/>
        <v>2021</v>
      </c>
      <c r="Y1491" s="23">
        <f t="shared" si="171"/>
        <v>2021</v>
      </c>
      <c r="Z1491" s="23" t="str">
        <f t="shared" si="167"/>
        <v>aug</v>
      </c>
      <c r="AA1491" s="23" t="str">
        <f t="shared" si="172"/>
        <v>aug</v>
      </c>
      <c r="AB1491" s="23" t="str">
        <f t="shared" si="169"/>
        <v>to</v>
      </c>
      <c r="AC1491" s="23" t="str">
        <f t="shared" si="173"/>
        <v>ma</v>
      </c>
      <c r="AD1491" s="45"/>
      <c r="AE1491" s="45"/>
    </row>
    <row r="1492" spans="1:31" x14ac:dyDescent="0.25">
      <c r="A1492" s="45">
        <v>33074</v>
      </c>
      <c r="B1492" s="45"/>
      <c r="C1492" s="45">
        <v>11600</v>
      </c>
      <c r="D1492" s="52">
        <v>44427</v>
      </c>
      <c r="E1492" s="45">
        <v>1070596</v>
      </c>
      <c r="F1492" s="45">
        <v>66152310</v>
      </c>
      <c r="G1492" s="45" t="s">
        <v>57</v>
      </c>
      <c r="H1492" s="34">
        <v>29624</v>
      </c>
      <c r="I1492" s="51">
        <v>6</v>
      </c>
      <c r="J1492" s="45">
        <v>1</v>
      </c>
      <c r="K1492" s="45" t="s">
        <v>3102</v>
      </c>
      <c r="L1492" s="45">
        <v>59</v>
      </c>
      <c r="M1492" s="45">
        <v>60</v>
      </c>
      <c r="N1492" s="26">
        <v>-1</v>
      </c>
      <c r="O1492" s="52">
        <v>44426</v>
      </c>
      <c r="P1492" s="26">
        <v>2133</v>
      </c>
      <c r="Q1492" s="45" t="s">
        <v>3110</v>
      </c>
      <c r="R1492" s="45" t="s">
        <v>3102</v>
      </c>
      <c r="S1492" s="45" t="s">
        <v>88</v>
      </c>
      <c r="T1492" s="45"/>
      <c r="V1492" s="45"/>
      <c r="W1492" s="23" t="str">
        <f t="shared" si="170"/>
        <v>2134</v>
      </c>
      <c r="X1492" s="23">
        <f t="shared" si="168"/>
        <v>2021</v>
      </c>
      <c r="Y1492" s="23">
        <f t="shared" si="171"/>
        <v>2021</v>
      </c>
      <c r="Z1492" s="23" t="str">
        <f t="shared" si="167"/>
        <v>aug</v>
      </c>
      <c r="AA1492" s="23" t="str">
        <f t="shared" si="172"/>
        <v>aug</v>
      </c>
      <c r="AB1492" s="23" t="str">
        <f t="shared" si="169"/>
        <v>to</v>
      </c>
      <c r="AC1492" s="23" t="str">
        <f t="shared" si="173"/>
        <v>on</v>
      </c>
      <c r="AD1492" s="45"/>
      <c r="AE1492" s="45"/>
    </row>
    <row r="1493" spans="1:31" x14ac:dyDescent="0.25">
      <c r="A1493" s="45">
        <v>33075</v>
      </c>
      <c r="B1493" s="45"/>
      <c r="C1493" s="45">
        <v>11601</v>
      </c>
      <c r="D1493" s="52">
        <v>44427</v>
      </c>
      <c r="E1493" s="45">
        <v>1070052</v>
      </c>
      <c r="F1493" s="45">
        <v>36955000</v>
      </c>
      <c r="G1493" s="45" t="s">
        <v>60</v>
      </c>
      <c r="H1493" s="34">
        <v>41943</v>
      </c>
      <c r="I1493" s="51">
        <v>35</v>
      </c>
      <c r="J1493" s="45">
        <v>-5</v>
      </c>
      <c r="K1493" s="45" t="s">
        <v>3102</v>
      </c>
      <c r="L1493" s="45">
        <v>43</v>
      </c>
      <c r="M1493" s="45">
        <v>48</v>
      </c>
      <c r="N1493" s="26">
        <v>5</v>
      </c>
      <c r="O1493" s="52">
        <v>44421</v>
      </c>
      <c r="P1493" s="26">
        <v>2133</v>
      </c>
      <c r="Q1493" s="45" t="s">
        <v>3880</v>
      </c>
      <c r="R1493" s="45" t="s">
        <v>3102</v>
      </c>
      <c r="S1493" s="45" t="s">
        <v>88</v>
      </c>
      <c r="T1493" s="45"/>
      <c r="V1493" s="45"/>
      <c r="W1493" s="23" t="str">
        <f t="shared" si="170"/>
        <v>2133</v>
      </c>
      <c r="X1493" s="23">
        <f t="shared" si="168"/>
        <v>2021</v>
      </c>
      <c r="Y1493" s="23">
        <f t="shared" si="171"/>
        <v>2021</v>
      </c>
      <c r="Z1493" s="23" t="str">
        <f t="shared" si="167"/>
        <v>aug</v>
      </c>
      <c r="AA1493" s="23" t="str">
        <f t="shared" si="172"/>
        <v>aug</v>
      </c>
      <c r="AB1493" s="23" t="str">
        <f t="shared" si="169"/>
        <v>to</v>
      </c>
      <c r="AC1493" s="23" t="str">
        <f t="shared" si="173"/>
        <v>fr</v>
      </c>
      <c r="AD1493" s="45"/>
      <c r="AE1493" s="45"/>
    </row>
    <row r="1494" spans="1:31" x14ac:dyDescent="0.25">
      <c r="A1494" s="45">
        <v>33076</v>
      </c>
      <c r="B1494" s="45"/>
      <c r="C1494" s="45">
        <v>11603</v>
      </c>
      <c r="D1494" s="52">
        <v>44431</v>
      </c>
      <c r="E1494" s="45">
        <v>1070080</v>
      </c>
      <c r="F1494" s="45">
        <v>421322</v>
      </c>
      <c r="G1494" s="45" t="s">
        <v>57</v>
      </c>
      <c r="H1494" s="34">
        <v>71606</v>
      </c>
      <c r="I1494" s="51">
        <v>40</v>
      </c>
      <c r="J1494" s="45">
        <v>-10</v>
      </c>
      <c r="K1494" s="45" t="s">
        <v>3102</v>
      </c>
      <c r="L1494" s="45">
        <v>296</v>
      </c>
      <c r="M1494" s="45">
        <v>286</v>
      </c>
      <c r="N1494" s="26">
        <v>10</v>
      </c>
      <c r="O1494" s="52">
        <v>44421</v>
      </c>
      <c r="P1494" s="26">
        <v>2134</v>
      </c>
      <c r="Q1494" s="45" t="s">
        <v>3105</v>
      </c>
      <c r="R1494" s="45" t="s">
        <v>3102</v>
      </c>
      <c r="S1494" s="45" t="s">
        <v>88</v>
      </c>
      <c r="T1494" s="45"/>
      <c r="V1494" s="45"/>
      <c r="W1494" s="23" t="str">
        <f t="shared" si="170"/>
        <v>2133</v>
      </c>
      <c r="X1494" s="23">
        <f t="shared" si="168"/>
        <v>2021</v>
      </c>
      <c r="Y1494" s="23">
        <f t="shared" si="171"/>
        <v>2021</v>
      </c>
      <c r="Z1494" s="23" t="str">
        <f t="shared" si="167"/>
        <v>aug</v>
      </c>
      <c r="AA1494" s="23" t="str">
        <f t="shared" si="172"/>
        <v>aug</v>
      </c>
      <c r="AB1494" s="23" t="str">
        <f t="shared" si="169"/>
        <v>ma</v>
      </c>
      <c r="AC1494" s="23" t="str">
        <f t="shared" si="173"/>
        <v>fr</v>
      </c>
      <c r="AD1494" s="45"/>
      <c r="AE1494" s="45"/>
    </row>
    <row r="1495" spans="1:31" x14ac:dyDescent="0.25">
      <c r="A1495" s="45">
        <v>33077</v>
      </c>
      <c r="B1495" s="45"/>
      <c r="C1495" s="45">
        <v>11604</v>
      </c>
      <c r="D1495" s="52">
        <v>44431</v>
      </c>
      <c r="E1495" s="45">
        <v>1070226</v>
      </c>
      <c r="F1495" s="45">
        <v>423094</v>
      </c>
      <c r="G1495" s="45" t="s">
        <v>60</v>
      </c>
      <c r="H1495" s="34">
        <v>44013</v>
      </c>
      <c r="I1495" s="51">
        <v>150</v>
      </c>
      <c r="J1495" s="45">
        <v>-20</v>
      </c>
      <c r="K1495" s="45" t="s">
        <v>3051</v>
      </c>
      <c r="L1495" s="45">
        <v>2477</v>
      </c>
      <c r="M1495" s="45">
        <v>2477</v>
      </c>
      <c r="N1495" s="26">
        <v>0</v>
      </c>
      <c r="O1495" s="52">
        <v>44424</v>
      </c>
      <c r="P1495" s="26">
        <v>2134</v>
      </c>
      <c r="Q1495" s="45" t="s">
        <v>3880</v>
      </c>
      <c r="R1495" s="45" t="s">
        <v>3051</v>
      </c>
      <c r="S1495" s="45" t="s">
        <v>89</v>
      </c>
      <c r="T1495" s="45"/>
      <c r="V1495" s="45"/>
      <c r="W1495" s="23" t="str">
        <f t="shared" si="170"/>
        <v>2134</v>
      </c>
      <c r="X1495" s="23">
        <f t="shared" si="168"/>
        <v>2021</v>
      </c>
      <c r="Y1495" s="23">
        <f t="shared" si="171"/>
        <v>2021</v>
      </c>
      <c r="Z1495" s="23" t="str">
        <f t="shared" si="167"/>
        <v>aug</v>
      </c>
      <c r="AA1495" s="23" t="str">
        <f t="shared" si="172"/>
        <v>aug</v>
      </c>
      <c r="AB1495" s="23" t="str">
        <f t="shared" si="169"/>
        <v>ma</v>
      </c>
      <c r="AC1495" s="23" t="str">
        <f t="shared" si="173"/>
        <v>ma</v>
      </c>
      <c r="AD1495" s="45"/>
      <c r="AE1495" s="45"/>
    </row>
    <row r="1496" spans="1:31" x14ac:dyDescent="0.25">
      <c r="A1496" s="45">
        <v>33078</v>
      </c>
      <c r="B1496" s="45"/>
      <c r="C1496" s="45">
        <v>11615</v>
      </c>
      <c r="D1496" s="52">
        <v>44431</v>
      </c>
      <c r="E1496" s="45">
        <v>1070925</v>
      </c>
      <c r="F1496" s="45">
        <v>77403300</v>
      </c>
      <c r="G1496" s="45" t="s">
        <v>57</v>
      </c>
      <c r="H1496" s="34">
        <v>56924</v>
      </c>
      <c r="I1496" s="51">
        <v>5</v>
      </c>
      <c r="J1496" s="45">
        <v>-4</v>
      </c>
      <c r="K1496" s="45" t="s">
        <v>3051</v>
      </c>
      <c r="L1496" s="45">
        <v>30</v>
      </c>
      <c r="M1496" s="45">
        <v>26</v>
      </c>
      <c r="N1496" s="26">
        <v>4</v>
      </c>
      <c r="O1496" s="52">
        <v>44428</v>
      </c>
      <c r="P1496" s="26">
        <v>2134</v>
      </c>
      <c r="Q1496" s="45" t="s">
        <v>3110</v>
      </c>
      <c r="R1496" s="45" t="s">
        <v>3102</v>
      </c>
      <c r="S1496" s="45" t="s">
        <v>88</v>
      </c>
      <c r="T1496" s="45"/>
      <c r="V1496" s="45" t="s">
        <v>3924</v>
      </c>
      <c r="W1496" s="23" t="str">
        <f t="shared" si="170"/>
        <v>2134</v>
      </c>
      <c r="X1496" s="23">
        <f t="shared" si="168"/>
        <v>2021</v>
      </c>
      <c r="Y1496" s="23">
        <f t="shared" si="171"/>
        <v>2021</v>
      </c>
      <c r="Z1496" s="23" t="str">
        <f t="shared" si="167"/>
        <v>aug</v>
      </c>
      <c r="AA1496" s="23" t="str">
        <f t="shared" si="172"/>
        <v>aug</v>
      </c>
      <c r="AB1496" s="23" t="str">
        <f t="shared" si="169"/>
        <v>ma</v>
      </c>
      <c r="AC1496" s="23" t="str">
        <f t="shared" si="173"/>
        <v>fr</v>
      </c>
      <c r="AD1496" s="45"/>
      <c r="AE1496" s="45"/>
    </row>
    <row r="1497" spans="1:31" x14ac:dyDescent="0.25">
      <c r="A1497" s="45">
        <v>33079</v>
      </c>
      <c r="B1497" s="45"/>
      <c r="C1497" s="45">
        <v>11618</v>
      </c>
      <c r="D1497" s="52">
        <v>44432</v>
      </c>
      <c r="E1497" s="45">
        <v>1069930</v>
      </c>
      <c r="F1497" s="45">
        <v>600010</v>
      </c>
      <c r="G1497" s="45" t="s">
        <v>3323</v>
      </c>
      <c r="H1497" s="34">
        <v>29255</v>
      </c>
      <c r="I1497" s="51">
        <v>5</v>
      </c>
      <c r="J1497" s="45">
        <v>-5</v>
      </c>
      <c r="K1497" s="45" t="s">
        <v>3051</v>
      </c>
      <c r="L1497" s="45">
        <v>31</v>
      </c>
      <c r="M1497" s="45">
        <v>31</v>
      </c>
      <c r="N1497" s="26">
        <v>0</v>
      </c>
      <c r="O1497" s="52">
        <v>44420</v>
      </c>
      <c r="P1497" s="26">
        <v>2134</v>
      </c>
      <c r="Q1497" s="45" t="s">
        <v>3922</v>
      </c>
      <c r="R1497" s="45" t="s">
        <v>3051</v>
      </c>
      <c r="S1497" s="45" t="s">
        <v>89</v>
      </c>
      <c r="T1497" s="45"/>
      <c r="V1497" s="45" t="s">
        <v>3923</v>
      </c>
      <c r="W1497" s="23" t="str">
        <f t="shared" si="170"/>
        <v>2133</v>
      </c>
      <c r="X1497" s="23">
        <f t="shared" si="168"/>
        <v>2021</v>
      </c>
      <c r="Y1497" s="23">
        <f t="shared" si="171"/>
        <v>2021</v>
      </c>
      <c r="Z1497" s="23" t="str">
        <f t="shared" si="167"/>
        <v>aug</v>
      </c>
      <c r="AA1497" s="23" t="str">
        <f t="shared" si="172"/>
        <v>aug</v>
      </c>
      <c r="AB1497" s="23" t="str">
        <f t="shared" si="169"/>
        <v>ti</v>
      </c>
      <c r="AC1497" s="23" t="str">
        <f t="shared" si="173"/>
        <v>to</v>
      </c>
      <c r="AD1497" s="45"/>
      <c r="AE1497" s="45"/>
    </row>
    <row r="1498" spans="1:31" x14ac:dyDescent="0.25">
      <c r="A1498" s="45">
        <v>33080</v>
      </c>
      <c r="B1498" s="45"/>
      <c r="C1498" s="45">
        <v>11619</v>
      </c>
      <c r="D1498" s="52">
        <v>44432</v>
      </c>
      <c r="E1498" s="45">
        <v>1069930</v>
      </c>
      <c r="F1498" s="45">
        <v>600010</v>
      </c>
      <c r="G1498" s="45" t="s">
        <v>3323</v>
      </c>
      <c r="H1498" s="34">
        <v>29379</v>
      </c>
      <c r="I1498" s="51">
        <v>10</v>
      </c>
      <c r="J1498" s="45">
        <v>-10</v>
      </c>
      <c r="K1498" s="45" t="s">
        <v>3051</v>
      </c>
      <c r="L1498" s="45">
        <v>392</v>
      </c>
      <c r="M1498" s="45">
        <v>392</v>
      </c>
      <c r="N1498" s="26">
        <v>0</v>
      </c>
      <c r="O1498" s="52">
        <v>44420</v>
      </c>
      <c r="P1498" s="26">
        <v>2134</v>
      </c>
      <c r="Q1498" s="45" t="s">
        <v>3922</v>
      </c>
      <c r="R1498" s="45" t="s">
        <v>3051</v>
      </c>
      <c r="S1498" s="45" t="s">
        <v>89</v>
      </c>
      <c r="T1498" s="45"/>
      <c r="V1498" s="45" t="s">
        <v>3923</v>
      </c>
      <c r="W1498" s="23" t="str">
        <f t="shared" si="170"/>
        <v>2133</v>
      </c>
      <c r="X1498" s="23">
        <f t="shared" si="168"/>
        <v>2021</v>
      </c>
      <c r="Y1498" s="23">
        <f t="shared" si="171"/>
        <v>2021</v>
      </c>
      <c r="Z1498" s="23" t="str">
        <f t="shared" si="167"/>
        <v>aug</v>
      </c>
      <c r="AA1498" s="23" t="str">
        <f t="shared" si="172"/>
        <v>aug</v>
      </c>
      <c r="AB1498" s="23" t="str">
        <f t="shared" si="169"/>
        <v>ti</v>
      </c>
      <c r="AC1498" s="23" t="str">
        <f t="shared" si="173"/>
        <v>to</v>
      </c>
      <c r="AD1498" s="45"/>
      <c r="AE1498" s="45"/>
    </row>
    <row r="1499" spans="1:31" x14ac:dyDescent="0.25">
      <c r="A1499" s="45">
        <v>33081</v>
      </c>
      <c r="B1499" s="45"/>
      <c r="C1499" s="45">
        <v>11622</v>
      </c>
      <c r="D1499" s="52">
        <v>44432</v>
      </c>
      <c r="E1499" s="45">
        <v>1070691</v>
      </c>
      <c r="F1499" s="45">
        <v>501192</v>
      </c>
      <c r="G1499" s="45" t="s">
        <v>60</v>
      </c>
      <c r="H1499" s="34">
        <v>77123</v>
      </c>
      <c r="I1499" s="51">
        <v>1</v>
      </c>
      <c r="J1499" s="45">
        <v>-1</v>
      </c>
      <c r="K1499" s="45" t="s">
        <v>3102</v>
      </c>
      <c r="L1499" s="45">
        <v>41</v>
      </c>
      <c r="M1499" s="45">
        <v>41</v>
      </c>
      <c r="N1499" s="26">
        <v>0</v>
      </c>
      <c r="O1499" s="52">
        <v>44426</v>
      </c>
      <c r="P1499" s="26">
        <v>2134</v>
      </c>
      <c r="Q1499" s="45" t="s">
        <v>3880</v>
      </c>
      <c r="R1499" s="45" t="s">
        <v>3051</v>
      </c>
      <c r="S1499" s="45" t="s">
        <v>89</v>
      </c>
      <c r="T1499" s="45"/>
      <c r="V1499" s="45"/>
      <c r="W1499" s="23" t="str">
        <f t="shared" si="170"/>
        <v>2134</v>
      </c>
      <c r="X1499" s="23">
        <f t="shared" si="168"/>
        <v>2021</v>
      </c>
      <c r="Y1499" s="23">
        <f t="shared" si="171"/>
        <v>2021</v>
      </c>
      <c r="Z1499" s="23" t="str">
        <f t="shared" si="167"/>
        <v>aug</v>
      </c>
      <c r="AA1499" s="23" t="str">
        <f t="shared" si="172"/>
        <v>aug</v>
      </c>
      <c r="AB1499" s="23" t="str">
        <f t="shared" si="169"/>
        <v>ti</v>
      </c>
      <c r="AC1499" s="23" t="str">
        <f t="shared" si="173"/>
        <v>on</v>
      </c>
      <c r="AD1499" s="45"/>
      <c r="AE1499" s="45"/>
    </row>
    <row r="1500" spans="1:31" x14ac:dyDescent="0.25">
      <c r="A1500" s="45">
        <v>33082</v>
      </c>
      <c r="B1500" s="45"/>
      <c r="C1500" s="45">
        <v>11623</v>
      </c>
      <c r="D1500" s="52">
        <v>44433</v>
      </c>
      <c r="E1500" s="45">
        <v>1068923</v>
      </c>
      <c r="F1500" s="45">
        <v>501257</v>
      </c>
      <c r="G1500" s="45" t="s">
        <v>57</v>
      </c>
      <c r="H1500" s="34">
        <v>31793</v>
      </c>
      <c r="I1500" s="51">
        <v>2</v>
      </c>
      <c r="J1500" s="45">
        <v>-2</v>
      </c>
      <c r="K1500" s="45" t="s">
        <v>3102</v>
      </c>
      <c r="L1500" s="45">
        <v>722</v>
      </c>
      <c r="M1500" s="45">
        <v>722</v>
      </c>
      <c r="N1500" s="26">
        <v>0</v>
      </c>
      <c r="O1500" s="52">
        <v>44412</v>
      </c>
      <c r="P1500" s="26">
        <v>2134</v>
      </c>
      <c r="Q1500" s="45" t="s">
        <v>3384</v>
      </c>
      <c r="R1500" s="45" t="s">
        <v>3051</v>
      </c>
      <c r="S1500" s="45" t="s">
        <v>88</v>
      </c>
      <c r="T1500" s="45"/>
      <c r="V1500" s="45"/>
      <c r="W1500" s="23" t="str">
        <f t="shared" si="170"/>
        <v>2132</v>
      </c>
      <c r="X1500" s="23">
        <f t="shared" si="168"/>
        <v>2021</v>
      </c>
      <c r="Y1500" s="23">
        <f t="shared" si="171"/>
        <v>2021</v>
      </c>
      <c r="Z1500" s="23" t="str">
        <f t="shared" si="167"/>
        <v>aug</v>
      </c>
      <c r="AA1500" s="23" t="str">
        <f t="shared" si="172"/>
        <v>aug</v>
      </c>
      <c r="AB1500" s="23" t="str">
        <f t="shared" si="169"/>
        <v>on</v>
      </c>
      <c r="AC1500" s="23" t="str">
        <f t="shared" si="173"/>
        <v>on</v>
      </c>
      <c r="AD1500" s="45"/>
      <c r="AE1500" s="45"/>
    </row>
    <row r="1501" spans="1:31" x14ac:dyDescent="0.25">
      <c r="A1501" s="45">
        <v>33083</v>
      </c>
      <c r="B1501" s="45"/>
      <c r="C1501" s="45">
        <v>11624</v>
      </c>
      <c r="D1501" s="52">
        <v>44433</v>
      </c>
      <c r="E1501" s="45">
        <v>1068923</v>
      </c>
      <c r="F1501" s="45">
        <v>501257</v>
      </c>
      <c r="G1501" s="45" t="s">
        <v>57</v>
      </c>
      <c r="H1501" s="34">
        <v>71604</v>
      </c>
      <c r="I1501" s="51">
        <v>5</v>
      </c>
      <c r="J1501" s="45">
        <v>-5</v>
      </c>
      <c r="K1501" s="45" t="s">
        <v>3102</v>
      </c>
      <c r="L1501" s="45">
        <v>642</v>
      </c>
      <c r="M1501" s="45">
        <v>636</v>
      </c>
      <c r="N1501" s="26">
        <v>6</v>
      </c>
      <c r="O1501" s="52">
        <v>44412</v>
      </c>
      <c r="P1501" s="26">
        <v>2134</v>
      </c>
      <c r="Q1501" s="45" t="s">
        <v>3384</v>
      </c>
      <c r="R1501" s="45" t="s">
        <v>3102</v>
      </c>
      <c r="S1501" s="45" t="s">
        <v>88</v>
      </c>
      <c r="T1501" s="45"/>
      <c r="V1501" s="45"/>
      <c r="W1501" s="23" t="str">
        <f t="shared" si="170"/>
        <v>2132</v>
      </c>
      <c r="X1501" s="23">
        <f t="shared" si="168"/>
        <v>2021</v>
      </c>
      <c r="Y1501" s="23">
        <f t="shared" si="171"/>
        <v>2021</v>
      </c>
      <c r="Z1501" s="23" t="str">
        <f t="shared" si="167"/>
        <v>aug</v>
      </c>
      <c r="AA1501" s="23" t="str">
        <f t="shared" si="172"/>
        <v>aug</v>
      </c>
      <c r="AB1501" s="23" t="str">
        <f t="shared" si="169"/>
        <v>on</v>
      </c>
      <c r="AC1501" s="23" t="str">
        <f t="shared" si="173"/>
        <v>on</v>
      </c>
      <c r="AD1501" s="45"/>
      <c r="AE1501" s="45"/>
    </row>
    <row r="1502" spans="1:31" x14ac:dyDescent="0.25">
      <c r="A1502" s="45">
        <v>33084</v>
      </c>
      <c r="B1502" s="45"/>
      <c r="C1502" s="45">
        <v>11630</v>
      </c>
      <c r="D1502" s="52">
        <v>44433</v>
      </c>
      <c r="E1502" s="45">
        <v>1070564</v>
      </c>
      <c r="F1502" s="45">
        <v>407005</v>
      </c>
      <c r="G1502" s="45" t="s">
        <v>57</v>
      </c>
      <c r="H1502" s="34">
        <v>372518</v>
      </c>
      <c r="I1502" s="51">
        <v>50</v>
      </c>
      <c r="J1502" s="45">
        <v>-48</v>
      </c>
      <c r="K1502" s="45" t="s">
        <v>3051</v>
      </c>
      <c r="L1502" s="45">
        <v>553</v>
      </c>
      <c r="M1502" s="45">
        <v>505</v>
      </c>
      <c r="N1502" s="26">
        <v>48</v>
      </c>
      <c r="O1502" s="52">
        <v>44426</v>
      </c>
      <c r="P1502" s="26">
        <v>2134</v>
      </c>
      <c r="Q1502" s="45" t="s">
        <v>3178</v>
      </c>
      <c r="R1502" s="45" t="s">
        <v>3102</v>
      </c>
      <c r="S1502" s="45" t="s">
        <v>88</v>
      </c>
      <c r="T1502" s="45"/>
      <c r="V1502" s="45" t="s">
        <v>3925</v>
      </c>
      <c r="W1502" s="23" t="str">
        <f t="shared" ref="W1502:W1540" si="174">CONCATENATE(RIGHT(TEXT(YEAR(O1502),"#"),2),TEXT(WEEKNUM(O1502),"0#"))</f>
        <v>2134</v>
      </c>
      <c r="X1502" s="23">
        <f t="shared" ref="X1502:X1540" si="175">YEAR(D1502)</f>
        <v>2021</v>
      </c>
      <c r="Y1502" s="23">
        <f t="shared" ref="Y1502:Y1540" si="176">YEAR(O1502)</f>
        <v>2021</v>
      </c>
      <c r="Z1502" s="23" t="str">
        <f t="shared" ref="Z1502:Z1508" si="177">TEXT(D1502,"MMM")</f>
        <v>aug</v>
      </c>
      <c r="AA1502" s="23" t="str">
        <f t="shared" ref="AA1502:AA1508" si="178">TEXT(O1502,"MMM")</f>
        <v>aug</v>
      </c>
      <c r="AB1502" s="23" t="str">
        <f t="shared" ref="AB1502:AB1540" si="179">TEXT(D1502,"DDD")</f>
        <v>on</v>
      </c>
      <c r="AC1502" s="23" t="str">
        <f t="shared" ref="AC1502:AC1540" si="180">TEXT(O1502,"DDD")</f>
        <v>on</v>
      </c>
      <c r="AD1502" s="45"/>
      <c r="AE1502" s="45"/>
    </row>
    <row r="1503" spans="1:31" x14ac:dyDescent="0.25">
      <c r="A1503" s="45">
        <v>33085</v>
      </c>
      <c r="B1503" s="45"/>
      <c r="C1503" s="45">
        <v>11631</v>
      </c>
      <c r="D1503" s="52">
        <v>44433</v>
      </c>
      <c r="E1503" s="45">
        <v>1070564</v>
      </c>
      <c r="F1503" s="45">
        <v>407005</v>
      </c>
      <c r="G1503" s="45" t="s">
        <v>57</v>
      </c>
      <c r="H1503" s="34">
        <v>29752</v>
      </c>
      <c r="I1503" s="51">
        <v>5</v>
      </c>
      <c r="J1503" s="45">
        <v>5</v>
      </c>
      <c r="K1503" s="45" t="s">
        <v>3051</v>
      </c>
      <c r="L1503" s="45">
        <v>114</v>
      </c>
      <c r="M1503" s="45">
        <v>119</v>
      </c>
      <c r="N1503" s="26">
        <v>-5</v>
      </c>
      <c r="O1503" s="52">
        <v>44426</v>
      </c>
      <c r="P1503" s="26">
        <v>2134</v>
      </c>
      <c r="Q1503" s="45" t="s">
        <v>3178</v>
      </c>
      <c r="R1503" s="45" t="s">
        <v>3102</v>
      </c>
      <c r="S1503" s="45" t="s">
        <v>88</v>
      </c>
      <c r="T1503" s="45"/>
      <c r="V1503" s="45"/>
      <c r="W1503" s="23" t="str">
        <f t="shared" si="174"/>
        <v>2134</v>
      </c>
      <c r="X1503" s="23">
        <f t="shared" si="175"/>
        <v>2021</v>
      </c>
      <c r="Y1503" s="23">
        <f t="shared" si="176"/>
        <v>2021</v>
      </c>
      <c r="Z1503" s="23" t="str">
        <f t="shared" si="177"/>
        <v>aug</v>
      </c>
      <c r="AA1503" s="23" t="str">
        <f t="shared" si="178"/>
        <v>aug</v>
      </c>
      <c r="AB1503" s="23" t="str">
        <f t="shared" si="179"/>
        <v>on</v>
      </c>
      <c r="AC1503" s="23" t="str">
        <f t="shared" si="180"/>
        <v>on</v>
      </c>
      <c r="AD1503" s="45"/>
      <c r="AE1503" s="45"/>
    </row>
    <row r="1504" spans="1:31" x14ac:dyDescent="0.25">
      <c r="A1504" s="45">
        <v>33086</v>
      </c>
      <c r="B1504" s="45"/>
      <c r="C1504" s="45">
        <v>11632</v>
      </c>
      <c r="D1504" s="52">
        <v>44434</v>
      </c>
      <c r="E1504" s="45">
        <v>1069823</v>
      </c>
      <c r="F1504" s="45">
        <v>36955000</v>
      </c>
      <c r="G1504" s="45" t="s">
        <v>60</v>
      </c>
      <c r="H1504" s="34" t="s">
        <v>3264</v>
      </c>
      <c r="I1504" s="51">
        <v>90</v>
      </c>
      <c r="J1504" s="45">
        <v>-10</v>
      </c>
      <c r="K1504" s="45" t="s">
        <v>3102</v>
      </c>
      <c r="L1504" s="45">
        <v>159</v>
      </c>
      <c r="M1504" s="45">
        <v>151</v>
      </c>
      <c r="N1504" s="26">
        <v>8</v>
      </c>
      <c r="O1504" s="52">
        <v>44421</v>
      </c>
      <c r="P1504" s="26">
        <v>2134</v>
      </c>
      <c r="Q1504" s="45" t="s">
        <v>3809</v>
      </c>
      <c r="R1504" s="45" t="s">
        <v>3102</v>
      </c>
      <c r="S1504" s="45" t="s">
        <v>88</v>
      </c>
      <c r="T1504" s="45"/>
      <c r="V1504" s="45"/>
      <c r="W1504" s="23" t="str">
        <f t="shared" si="174"/>
        <v>2133</v>
      </c>
      <c r="X1504" s="23">
        <f t="shared" si="175"/>
        <v>2021</v>
      </c>
      <c r="Y1504" s="23">
        <f t="shared" si="176"/>
        <v>2021</v>
      </c>
      <c r="Z1504" s="23" t="str">
        <f t="shared" si="177"/>
        <v>aug</v>
      </c>
      <c r="AA1504" s="23" t="str">
        <f t="shared" si="178"/>
        <v>aug</v>
      </c>
      <c r="AB1504" s="23" t="str">
        <f t="shared" si="179"/>
        <v>to</v>
      </c>
      <c r="AC1504" s="23" t="str">
        <f t="shared" si="180"/>
        <v>fr</v>
      </c>
      <c r="AD1504" s="45"/>
      <c r="AE1504" s="45"/>
    </row>
    <row r="1505" spans="1:31" x14ac:dyDescent="0.25">
      <c r="A1505" s="45">
        <v>33087</v>
      </c>
      <c r="B1505" s="45"/>
      <c r="C1505" s="45">
        <v>11633</v>
      </c>
      <c r="D1505" s="52">
        <v>44434</v>
      </c>
      <c r="E1505" s="45">
        <v>1069823</v>
      </c>
      <c r="F1505" s="45">
        <v>36955000</v>
      </c>
      <c r="G1505" s="45" t="s">
        <v>60</v>
      </c>
      <c r="H1505" s="34">
        <v>42375</v>
      </c>
      <c r="I1505" s="51">
        <v>138</v>
      </c>
      <c r="J1505" s="45">
        <v>-5</v>
      </c>
      <c r="K1505" s="45" t="s">
        <v>3102</v>
      </c>
      <c r="L1505" s="45">
        <v>669</v>
      </c>
      <c r="M1505" s="45">
        <v>528</v>
      </c>
      <c r="N1505" s="26">
        <v>141</v>
      </c>
      <c r="O1505" s="52">
        <v>44421</v>
      </c>
      <c r="P1505" s="26">
        <v>2134</v>
      </c>
      <c r="Q1505" s="45" t="s">
        <v>3809</v>
      </c>
      <c r="R1505" s="45" t="s">
        <v>3102</v>
      </c>
      <c r="S1505" s="45" t="s">
        <v>88</v>
      </c>
      <c r="T1505" s="45"/>
      <c r="V1505" s="45"/>
      <c r="W1505" s="23" t="str">
        <f t="shared" si="174"/>
        <v>2133</v>
      </c>
      <c r="X1505" s="23">
        <f t="shared" si="175"/>
        <v>2021</v>
      </c>
      <c r="Y1505" s="23">
        <f t="shared" si="176"/>
        <v>2021</v>
      </c>
      <c r="Z1505" s="23" t="str">
        <f t="shared" si="177"/>
        <v>aug</v>
      </c>
      <c r="AA1505" s="23" t="str">
        <f t="shared" si="178"/>
        <v>aug</v>
      </c>
      <c r="AB1505" s="23" t="str">
        <f t="shared" si="179"/>
        <v>to</v>
      </c>
      <c r="AC1505" s="23" t="str">
        <f t="shared" si="180"/>
        <v>fr</v>
      </c>
      <c r="AD1505" s="45"/>
      <c r="AE1505" s="45"/>
    </row>
    <row r="1506" spans="1:31" x14ac:dyDescent="0.25">
      <c r="A1506" s="45">
        <v>33088</v>
      </c>
      <c r="B1506" s="45"/>
      <c r="C1506" s="45">
        <v>11638</v>
      </c>
      <c r="D1506" s="52">
        <v>44435</v>
      </c>
      <c r="E1506" s="45">
        <v>1069025</v>
      </c>
      <c r="F1506" s="45">
        <v>423094</v>
      </c>
      <c r="G1506" s="45" t="s">
        <v>60</v>
      </c>
      <c r="H1506" s="34">
        <v>29682</v>
      </c>
      <c r="I1506" s="51">
        <v>12</v>
      </c>
      <c r="J1506" s="45">
        <v>-1</v>
      </c>
      <c r="K1506" s="45" t="s">
        <v>3102</v>
      </c>
      <c r="L1506" s="45">
        <v>99</v>
      </c>
      <c r="M1506" s="45">
        <v>98</v>
      </c>
      <c r="N1506" s="26">
        <v>1</v>
      </c>
      <c r="O1506" s="52">
        <v>44413</v>
      </c>
      <c r="P1506" s="26">
        <v>2134</v>
      </c>
      <c r="Q1506" s="45" t="s">
        <v>3880</v>
      </c>
      <c r="R1506" s="45" t="s">
        <v>3102</v>
      </c>
      <c r="S1506" s="45" t="s">
        <v>88</v>
      </c>
      <c r="T1506" s="45"/>
      <c r="V1506" s="45"/>
      <c r="W1506" s="23" t="str">
        <f t="shared" si="174"/>
        <v>2132</v>
      </c>
      <c r="X1506" s="23">
        <f t="shared" si="175"/>
        <v>2021</v>
      </c>
      <c r="Y1506" s="23">
        <f t="shared" si="176"/>
        <v>2021</v>
      </c>
      <c r="Z1506" s="23" t="str">
        <f t="shared" si="177"/>
        <v>aug</v>
      </c>
      <c r="AA1506" s="23" t="str">
        <f t="shared" si="178"/>
        <v>aug</v>
      </c>
      <c r="AB1506" s="23" t="str">
        <f t="shared" si="179"/>
        <v>fr</v>
      </c>
      <c r="AC1506" s="23" t="str">
        <f t="shared" si="180"/>
        <v>to</v>
      </c>
      <c r="AD1506" s="45"/>
      <c r="AE1506" s="45"/>
    </row>
    <row r="1507" spans="1:31" x14ac:dyDescent="0.25">
      <c r="A1507" s="45">
        <v>33089</v>
      </c>
      <c r="B1507" s="45"/>
      <c r="C1507" s="45">
        <v>11647</v>
      </c>
      <c r="D1507" s="52">
        <v>44438</v>
      </c>
      <c r="E1507" s="45">
        <v>1061165</v>
      </c>
      <c r="F1507" s="45">
        <v>407611</v>
      </c>
      <c r="G1507" s="45" t="s">
        <v>57</v>
      </c>
      <c r="H1507" s="34">
        <v>56882</v>
      </c>
      <c r="I1507" s="51">
        <v>25</v>
      </c>
      <c r="J1507" s="45">
        <v>-5</v>
      </c>
      <c r="K1507" s="45" t="s">
        <v>3051</v>
      </c>
      <c r="L1507" s="45">
        <v>39</v>
      </c>
      <c r="M1507" s="45">
        <v>39</v>
      </c>
      <c r="N1507" s="26">
        <v>0</v>
      </c>
      <c r="O1507" s="52">
        <v>44371</v>
      </c>
      <c r="P1507" s="26">
        <v>2135</v>
      </c>
      <c r="Q1507" s="45" t="s">
        <v>3111</v>
      </c>
      <c r="R1507" s="45" t="s">
        <v>3051</v>
      </c>
      <c r="S1507" s="45" t="s">
        <v>88</v>
      </c>
      <c r="T1507" s="45"/>
      <c r="V1507" s="45"/>
      <c r="W1507" s="23" t="str">
        <f t="shared" si="174"/>
        <v>2126</v>
      </c>
      <c r="X1507" s="23">
        <f t="shared" si="175"/>
        <v>2021</v>
      </c>
      <c r="Y1507" s="23">
        <f t="shared" si="176"/>
        <v>2021</v>
      </c>
      <c r="Z1507" s="23" t="str">
        <f t="shared" si="177"/>
        <v>aug</v>
      </c>
      <c r="AA1507" s="23" t="str">
        <f t="shared" si="178"/>
        <v>jun</v>
      </c>
      <c r="AB1507" s="23" t="str">
        <f t="shared" si="179"/>
        <v>ma</v>
      </c>
      <c r="AC1507" s="23" t="str">
        <f t="shared" si="180"/>
        <v>to</v>
      </c>
      <c r="AD1507" s="45"/>
      <c r="AE1507" s="45"/>
    </row>
    <row r="1508" spans="1:31" x14ac:dyDescent="0.25">
      <c r="A1508" s="45">
        <v>33090</v>
      </c>
      <c r="B1508" s="45"/>
      <c r="C1508" s="45">
        <v>11651</v>
      </c>
      <c r="D1508" s="52">
        <v>44438</v>
      </c>
      <c r="E1508" s="45">
        <v>1062284</v>
      </c>
      <c r="F1508" s="45">
        <v>400001</v>
      </c>
      <c r="G1508" s="45" t="s">
        <v>57</v>
      </c>
      <c r="H1508" s="34">
        <v>476218</v>
      </c>
      <c r="I1508" s="51">
        <v>40</v>
      </c>
      <c r="J1508" s="45">
        <v>-10</v>
      </c>
      <c r="K1508" s="45" t="s">
        <v>3051</v>
      </c>
      <c r="L1508" s="45">
        <v>169</v>
      </c>
      <c r="M1508" s="45">
        <v>159</v>
      </c>
      <c r="N1508" s="26">
        <v>10</v>
      </c>
      <c r="O1508" s="52">
        <v>44357</v>
      </c>
      <c r="P1508" s="26">
        <v>2135</v>
      </c>
      <c r="Q1508" s="45" t="s">
        <v>3110</v>
      </c>
      <c r="R1508" s="45" t="s">
        <v>3102</v>
      </c>
      <c r="S1508" s="45" t="s">
        <v>88</v>
      </c>
      <c r="T1508" s="45"/>
      <c r="V1508" s="45"/>
      <c r="W1508" s="23" t="str">
        <f t="shared" si="174"/>
        <v>2124</v>
      </c>
      <c r="X1508" s="23">
        <f t="shared" si="175"/>
        <v>2021</v>
      </c>
      <c r="Y1508" s="23">
        <f t="shared" si="176"/>
        <v>2021</v>
      </c>
      <c r="Z1508" s="23" t="str">
        <f t="shared" si="177"/>
        <v>aug</v>
      </c>
      <c r="AA1508" s="23" t="str">
        <f t="shared" si="178"/>
        <v>jun</v>
      </c>
      <c r="AB1508" s="23" t="str">
        <f t="shared" si="179"/>
        <v>ma</v>
      </c>
      <c r="AC1508" s="23" t="str">
        <f t="shared" si="180"/>
        <v>to</v>
      </c>
      <c r="AD1508" s="45"/>
      <c r="AE1508" s="45"/>
    </row>
    <row r="1509" spans="1:31" x14ac:dyDescent="0.25">
      <c r="A1509" s="45">
        <v>33091</v>
      </c>
      <c r="B1509" s="45"/>
      <c r="C1509" s="45">
        <v>11656</v>
      </c>
      <c r="D1509" s="52">
        <v>44438</v>
      </c>
      <c r="E1509" s="45">
        <v>1071566</v>
      </c>
      <c r="F1509" s="45">
        <v>70103366</v>
      </c>
      <c r="G1509" s="45" t="s">
        <v>60</v>
      </c>
      <c r="H1509" s="34">
        <v>93015</v>
      </c>
      <c r="I1509" s="51">
        <v>8</v>
      </c>
      <c r="J1509" s="45">
        <v>1</v>
      </c>
      <c r="K1509" s="45" t="s">
        <v>3051</v>
      </c>
      <c r="L1509" s="45">
        <v>4</v>
      </c>
      <c r="M1509" s="45">
        <v>5</v>
      </c>
      <c r="N1509" s="26">
        <v>-1</v>
      </c>
      <c r="O1509" s="52">
        <v>44434</v>
      </c>
      <c r="P1509" s="26">
        <v>2135</v>
      </c>
      <c r="Q1509" s="45" t="s">
        <v>3880</v>
      </c>
      <c r="R1509" s="45" t="s">
        <v>3102</v>
      </c>
      <c r="S1509" s="45" t="s">
        <v>88</v>
      </c>
      <c r="T1509" s="45"/>
      <c r="V1509" s="45"/>
      <c r="W1509" s="23" t="str">
        <f t="shared" si="174"/>
        <v>2135</v>
      </c>
      <c r="X1509" s="23">
        <f t="shared" si="175"/>
        <v>2021</v>
      </c>
      <c r="Y1509" s="23">
        <f t="shared" si="176"/>
        <v>2021</v>
      </c>
      <c r="Z1509" s="23" t="str">
        <f t="shared" ref="Z1509:Z1540" si="181">TEXT(D1509,"MMM")</f>
        <v>aug</v>
      </c>
      <c r="AA1509" s="23" t="str">
        <f t="shared" ref="AA1509:AA1540" si="182">TEXT(O1509,"MMM")</f>
        <v>aug</v>
      </c>
      <c r="AB1509" s="23" t="str">
        <f t="shared" si="179"/>
        <v>ma</v>
      </c>
      <c r="AC1509" s="23" t="str">
        <f t="shared" si="180"/>
        <v>to</v>
      </c>
      <c r="AD1509" s="45"/>
      <c r="AE1509" s="45"/>
    </row>
    <row r="1510" spans="1:31" x14ac:dyDescent="0.25">
      <c r="A1510" s="45">
        <v>33092</v>
      </c>
      <c r="B1510" s="45"/>
      <c r="C1510" s="45">
        <v>11657</v>
      </c>
      <c r="D1510" s="52">
        <v>44438</v>
      </c>
      <c r="E1510" s="45">
        <v>1071553</v>
      </c>
      <c r="F1510" s="45">
        <v>36955000</v>
      </c>
      <c r="G1510" s="45" t="s">
        <v>60</v>
      </c>
      <c r="H1510" s="34">
        <v>5525</v>
      </c>
      <c r="I1510" s="51">
        <v>20</v>
      </c>
      <c r="J1510" s="45">
        <v>-10</v>
      </c>
      <c r="K1510" s="45" t="s">
        <v>3051</v>
      </c>
      <c r="L1510" s="45">
        <v>1260</v>
      </c>
      <c r="M1510" s="45">
        <v>1180</v>
      </c>
      <c r="N1510" s="26">
        <v>80</v>
      </c>
      <c r="O1510" s="52">
        <v>44433</v>
      </c>
      <c r="P1510" s="26">
        <v>2135</v>
      </c>
      <c r="Q1510" s="45" t="s">
        <v>3880</v>
      </c>
      <c r="R1510" s="45" t="s">
        <v>3051</v>
      </c>
      <c r="S1510" s="45" t="s">
        <v>89</v>
      </c>
      <c r="T1510" s="45"/>
      <c r="V1510" s="45"/>
      <c r="W1510" s="23" t="str">
        <f t="shared" si="174"/>
        <v>2135</v>
      </c>
      <c r="X1510" s="23">
        <f t="shared" si="175"/>
        <v>2021</v>
      </c>
      <c r="Y1510" s="23">
        <f t="shared" si="176"/>
        <v>2021</v>
      </c>
      <c r="Z1510" s="23" t="str">
        <f t="shared" si="181"/>
        <v>aug</v>
      </c>
      <c r="AA1510" s="23" t="str">
        <f t="shared" si="182"/>
        <v>aug</v>
      </c>
      <c r="AB1510" s="23" t="str">
        <f t="shared" si="179"/>
        <v>ma</v>
      </c>
      <c r="AC1510" s="23" t="str">
        <f t="shared" si="180"/>
        <v>on</v>
      </c>
      <c r="AD1510" s="45"/>
      <c r="AE1510" s="45"/>
    </row>
    <row r="1511" spans="1:31" x14ac:dyDescent="0.25">
      <c r="A1511" s="45">
        <v>33093</v>
      </c>
      <c r="B1511" s="45"/>
      <c r="C1511" s="45">
        <v>11658</v>
      </c>
      <c r="D1511" s="52">
        <v>44438</v>
      </c>
      <c r="E1511" s="45">
        <v>1060828</v>
      </c>
      <c r="F1511" s="45">
        <v>407954</v>
      </c>
      <c r="G1511" s="45" t="s">
        <v>57</v>
      </c>
      <c r="H1511" s="34">
        <v>31731</v>
      </c>
      <c r="I1511" s="51">
        <v>30</v>
      </c>
      <c r="J1511" s="45">
        <v>-20</v>
      </c>
      <c r="K1511" s="45" t="s">
        <v>3051</v>
      </c>
      <c r="L1511" s="45">
        <v>92</v>
      </c>
      <c r="M1511" s="45">
        <v>72</v>
      </c>
      <c r="N1511" s="26">
        <v>20</v>
      </c>
      <c r="O1511" s="52">
        <v>44384</v>
      </c>
      <c r="P1511" s="26">
        <v>2135</v>
      </c>
      <c r="Q1511" s="45" t="s">
        <v>3269</v>
      </c>
      <c r="R1511" s="45" t="s">
        <v>3102</v>
      </c>
      <c r="S1511" s="45" t="s">
        <v>88</v>
      </c>
      <c r="T1511" s="45"/>
      <c r="V1511" s="45"/>
      <c r="W1511" s="23" t="str">
        <f t="shared" si="174"/>
        <v>2128</v>
      </c>
      <c r="X1511" s="23">
        <f t="shared" si="175"/>
        <v>2021</v>
      </c>
      <c r="Y1511" s="23">
        <f t="shared" si="176"/>
        <v>2021</v>
      </c>
      <c r="Z1511" s="23" t="str">
        <f t="shared" si="181"/>
        <v>aug</v>
      </c>
      <c r="AA1511" s="23" t="str">
        <f t="shared" si="182"/>
        <v>jul</v>
      </c>
      <c r="AB1511" s="23" t="str">
        <f t="shared" si="179"/>
        <v>ma</v>
      </c>
      <c r="AC1511" s="23" t="str">
        <f t="shared" si="180"/>
        <v>on</v>
      </c>
      <c r="AD1511" s="45"/>
      <c r="AE1511" s="45"/>
    </row>
    <row r="1512" spans="1:31" x14ac:dyDescent="0.25">
      <c r="A1512" s="45">
        <v>33094</v>
      </c>
      <c r="B1512" s="45"/>
      <c r="C1512" s="45">
        <v>11659</v>
      </c>
      <c r="D1512" s="52">
        <v>44439</v>
      </c>
      <c r="E1512" s="45">
        <v>1070842</v>
      </c>
      <c r="F1512" s="45">
        <v>70153400</v>
      </c>
      <c r="G1512" s="45" t="s">
        <v>57</v>
      </c>
      <c r="H1512" s="34">
        <v>10116</v>
      </c>
      <c r="I1512" s="51">
        <v>3</v>
      </c>
      <c r="J1512" s="45">
        <v>-2</v>
      </c>
      <c r="K1512" s="45" t="s">
        <v>3102</v>
      </c>
      <c r="L1512" s="45">
        <v>265</v>
      </c>
      <c r="M1512" s="45">
        <v>225</v>
      </c>
      <c r="N1512" s="26">
        <v>40</v>
      </c>
      <c r="O1512" s="52">
        <v>44427</v>
      </c>
      <c r="P1512" s="26">
        <v>2135</v>
      </c>
      <c r="Q1512" s="45" t="s">
        <v>70</v>
      </c>
      <c r="R1512" s="45" t="s">
        <v>3051</v>
      </c>
      <c r="S1512" s="45" t="s">
        <v>89</v>
      </c>
      <c r="T1512" s="45"/>
      <c r="V1512" s="45"/>
      <c r="W1512" s="23" t="str">
        <f t="shared" si="174"/>
        <v>2134</v>
      </c>
      <c r="X1512" s="23">
        <f t="shared" si="175"/>
        <v>2021</v>
      </c>
      <c r="Y1512" s="23">
        <f t="shared" si="176"/>
        <v>2021</v>
      </c>
      <c r="Z1512" s="23" t="str">
        <f t="shared" si="181"/>
        <v>aug</v>
      </c>
      <c r="AA1512" s="23" t="str">
        <f t="shared" si="182"/>
        <v>aug</v>
      </c>
      <c r="AB1512" s="23" t="str">
        <f t="shared" si="179"/>
        <v>ti</v>
      </c>
      <c r="AC1512" s="23" t="str">
        <f t="shared" si="180"/>
        <v>to</v>
      </c>
      <c r="AD1512" s="45"/>
      <c r="AE1512" s="45"/>
    </row>
    <row r="1513" spans="1:31" x14ac:dyDescent="0.25">
      <c r="A1513" s="45">
        <v>33095</v>
      </c>
      <c r="B1513" s="45"/>
      <c r="C1513" s="45">
        <v>11668</v>
      </c>
      <c r="D1513" s="52">
        <v>44439</v>
      </c>
      <c r="E1513" s="45">
        <v>1069866</v>
      </c>
      <c r="F1513" s="45">
        <v>421728</v>
      </c>
      <c r="G1513" s="45" t="s">
        <v>57</v>
      </c>
      <c r="H1513" s="34">
        <v>450252</v>
      </c>
      <c r="I1513" s="51">
        <v>300</v>
      </c>
      <c r="J1513" s="45">
        <v>-240</v>
      </c>
      <c r="K1513" s="45" t="s">
        <v>3051</v>
      </c>
      <c r="L1513" s="45">
        <v>958</v>
      </c>
      <c r="M1513" s="45">
        <v>718</v>
      </c>
      <c r="N1513" s="26">
        <v>240</v>
      </c>
      <c r="O1513" s="52">
        <v>44420</v>
      </c>
      <c r="P1513" s="26">
        <v>2135</v>
      </c>
      <c r="Q1513" s="45" t="s">
        <v>3269</v>
      </c>
      <c r="R1513" s="45" t="s">
        <v>3102</v>
      </c>
      <c r="S1513" s="45" t="s">
        <v>88</v>
      </c>
      <c r="T1513" s="45"/>
      <c r="V1513" s="45"/>
      <c r="W1513" s="23" t="str">
        <f t="shared" si="174"/>
        <v>2133</v>
      </c>
      <c r="X1513" s="23">
        <f t="shared" si="175"/>
        <v>2021</v>
      </c>
      <c r="Y1513" s="23">
        <f t="shared" si="176"/>
        <v>2021</v>
      </c>
      <c r="Z1513" s="23" t="str">
        <f t="shared" si="181"/>
        <v>aug</v>
      </c>
      <c r="AA1513" s="23" t="str">
        <f t="shared" si="182"/>
        <v>aug</v>
      </c>
      <c r="AB1513" s="23" t="str">
        <f t="shared" si="179"/>
        <v>ti</v>
      </c>
      <c r="AC1513" s="23" t="str">
        <f t="shared" si="180"/>
        <v>to</v>
      </c>
      <c r="AD1513" s="45"/>
      <c r="AE1513" s="45"/>
    </row>
    <row r="1514" spans="1:31" x14ac:dyDescent="0.25">
      <c r="A1514" s="45">
        <v>33096</v>
      </c>
      <c r="B1514" s="45"/>
      <c r="C1514" s="45">
        <v>11677</v>
      </c>
      <c r="D1514" s="52">
        <v>44440</v>
      </c>
      <c r="E1514" s="45">
        <v>1071230</v>
      </c>
      <c r="F1514" s="45">
        <v>3379</v>
      </c>
      <c r="G1514" s="45" t="s">
        <v>60</v>
      </c>
      <c r="H1514" s="34">
        <v>64408</v>
      </c>
      <c r="I1514" s="51">
        <v>3</v>
      </c>
      <c r="J1514" s="45">
        <v>22</v>
      </c>
      <c r="K1514" s="45" t="s">
        <v>3102</v>
      </c>
      <c r="L1514" s="45">
        <v>98</v>
      </c>
      <c r="M1514" s="45">
        <v>119</v>
      </c>
      <c r="N1514" s="26">
        <v>-21</v>
      </c>
      <c r="O1514" s="52">
        <v>44432</v>
      </c>
      <c r="P1514" s="26">
        <v>2135</v>
      </c>
      <c r="Q1514" s="45" t="s">
        <v>3846</v>
      </c>
      <c r="R1514" s="45" t="s">
        <v>3102</v>
      </c>
      <c r="S1514" s="45" t="s">
        <v>88</v>
      </c>
      <c r="T1514" s="45"/>
      <c r="V1514" s="45"/>
      <c r="W1514" s="23" t="str">
        <f t="shared" si="174"/>
        <v>2135</v>
      </c>
      <c r="X1514" s="23">
        <f t="shared" si="175"/>
        <v>2021</v>
      </c>
      <c r="Y1514" s="23">
        <f t="shared" si="176"/>
        <v>2021</v>
      </c>
      <c r="Z1514" s="23" t="str">
        <f t="shared" si="181"/>
        <v>sep</v>
      </c>
      <c r="AA1514" s="23" t="str">
        <f t="shared" si="182"/>
        <v>aug</v>
      </c>
      <c r="AB1514" s="23" t="str">
        <f t="shared" si="179"/>
        <v>on</v>
      </c>
      <c r="AC1514" s="23" t="str">
        <f t="shared" si="180"/>
        <v>ti</v>
      </c>
      <c r="AD1514" s="45"/>
      <c r="AE1514" s="45"/>
    </row>
    <row r="1515" spans="1:31" x14ac:dyDescent="0.25">
      <c r="A1515" s="45">
        <v>33097</v>
      </c>
      <c r="B1515" s="45"/>
      <c r="C1515" s="45">
        <v>11680</v>
      </c>
      <c r="D1515" s="52">
        <v>44440</v>
      </c>
      <c r="E1515" s="45">
        <v>1071344</v>
      </c>
      <c r="F1515" s="45">
        <v>423333</v>
      </c>
      <c r="G1515" s="45" t="s">
        <v>60</v>
      </c>
      <c r="H1515" s="34">
        <v>41942</v>
      </c>
      <c r="I1515" s="51">
        <v>2</v>
      </c>
      <c r="J1515" s="45">
        <v>-1</v>
      </c>
      <c r="K1515" s="45" t="s">
        <v>3102</v>
      </c>
      <c r="L1515" s="45">
        <v>32</v>
      </c>
      <c r="M1515" s="45">
        <v>41</v>
      </c>
      <c r="N1515" s="26">
        <v>-9</v>
      </c>
      <c r="O1515" s="52">
        <v>44432</v>
      </c>
      <c r="P1515" s="26">
        <v>2135</v>
      </c>
      <c r="Q1515" s="45" t="s">
        <v>3846</v>
      </c>
      <c r="R1515" s="45" t="s">
        <v>3102</v>
      </c>
      <c r="S1515" s="45" t="s">
        <v>88</v>
      </c>
      <c r="T1515" s="45"/>
      <c r="V1515" s="45"/>
      <c r="W1515" s="23" t="str">
        <f t="shared" si="174"/>
        <v>2135</v>
      </c>
      <c r="X1515" s="23">
        <f t="shared" si="175"/>
        <v>2021</v>
      </c>
      <c r="Y1515" s="23">
        <f t="shared" si="176"/>
        <v>2021</v>
      </c>
      <c r="Z1515" s="23" t="str">
        <f t="shared" si="181"/>
        <v>sep</v>
      </c>
      <c r="AA1515" s="23" t="str">
        <f t="shared" si="182"/>
        <v>aug</v>
      </c>
      <c r="AB1515" s="23" t="str">
        <f t="shared" si="179"/>
        <v>on</v>
      </c>
      <c r="AC1515" s="23" t="str">
        <f t="shared" si="180"/>
        <v>ti</v>
      </c>
      <c r="AD1515" s="45"/>
      <c r="AE1515" s="45"/>
    </row>
    <row r="1516" spans="1:31" x14ac:dyDescent="0.25">
      <c r="A1516" s="45">
        <v>33098</v>
      </c>
      <c r="B1516" s="45"/>
      <c r="C1516" s="45">
        <v>11685</v>
      </c>
      <c r="D1516" s="52">
        <v>44441</v>
      </c>
      <c r="E1516" s="45">
        <v>1071426</v>
      </c>
      <c r="F1516" s="45">
        <v>501193</v>
      </c>
      <c r="G1516" s="45" t="s">
        <v>60</v>
      </c>
      <c r="H1516" s="34">
        <v>5525</v>
      </c>
      <c r="I1516" s="51">
        <v>20</v>
      </c>
      <c r="J1516" s="45">
        <v>-10</v>
      </c>
      <c r="K1516" s="45" t="s">
        <v>3051</v>
      </c>
      <c r="L1516" s="45">
        <v>1330</v>
      </c>
      <c r="M1516" s="45">
        <v>1250</v>
      </c>
      <c r="N1516" s="26">
        <v>80</v>
      </c>
      <c r="O1516" s="52">
        <v>44435</v>
      </c>
      <c r="P1516" s="26">
        <v>2135</v>
      </c>
      <c r="Q1516" s="45" t="s">
        <v>3880</v>
      </c>
      <c r="R1516" s="45" t="s">
        <v>3051</v>
      </c>
      <c r="S1516" s="45" t="s">
        <v>89</v>
      </c>
      <c r="T1516" s="45"/>
      <c r="V1516" s="45"/>
      <c r="W1516" s="23" t="str">
        <f t="shared" si="174"/>
        <v>2135</v>
      </c>
      <c r="X1516" s="23">
        <f t="shared" si="175"/>
        <v>2021</v>
      </c>
      <c r="Y1516" s="23">
        <f t="shared" si="176"/>
        <v>2021</v>
      </c>
      <c r="Z1516" s="23" t="str">
        <f t="shared" si="181"/>
        <v>sep</v>
      </c>
      <c r="AA1516" s="23" t="str">
        <f t="shared" si="182"/>
        <v>aug</v>
      </c>
      <c r="AB1516" s="23" t="str">
        <f t="shared" si="179"/>
        <v>to</v>
      </c>
      <c r="AC1516" s="23" t="str">
        <f t="shared" si="180"/>
        <v>fr</v>
      </c>
      <c r="AD1516" s="45"/>
      <c r="AE1516" s="45"/>
    </row>
    <row r="1517" spans="1:31" x14ac:dyDescent="0.25">
      <c r="A1517" s="45">
        <v>33099</v>
      </c>
      <c r="B1517" s="45"/>
      <c r="C1517" s="45">
        <v>11686</v>
      </c>
      <c r="D1517" s="52">
        <v>44441</v>
      </c>
      <c r="E1517" s="45">
        <v>1070831</v>
      </c>
      <c r="F1517" s="45">
        <v>407005</v>
      </c>
      <c r="G1517" s="45" t="s">
        <v>57</v>
      </c>
      <c r="H1517" s="34">
        <v>77242</v>
      </c>
      <c r="I1517" s="51">
        <v>20</v>
      </c>
      <c r="J1517" s="45">
        <v>-10</v>
      </c>
      <c r="K1517" s="45" t="s">
        <v>3051</v>
      </c>
      <c r="L1517" s="45">
        <v>36</v>
      </c>
      <c r="M1517" s="45">
        <v>26</v>
      </c>
      <c r="N1517" s="26">
        <v>10</v>
      </c>
      <c r="O1517" s="52">
        <v>44428</v>
      </c>
      <c r="P1517" s="26">
        <v>2135</v>
      </c>
      <c r="Q1517" s="45" t="s">
        <v>3846</v>
      </c>
      <c r="R1517" s="45" t="s">
        <v>3102</v>
      </c>
      <c r="S1517" s="45" t="s">
        <v>89</v>
      </c>
      <c r="T1517" s="45"/>
      <c r="V1517" s="45"/>
      <c r="W1517" s="23" t="str">
        <f t="shared" si="174"/>
        <v>2134</v>
      </c>
      <c r="X1517" s="23">
        <f t="shared" si="175"/>
        <v>2021</v>
      </c>
      <c r="Y1517" s="23">
        <f t="shared" si="176"/>
        <v>2021</v>
      </c>
      <c r="Z1517" s="23" t="str">
        <f t="shared" si="181"/>
        <v>sep</v>
      </c>
      <c r="AA1517" s="23" t="str">
        <f t="shared" si="182"/>
        <v>aug</v>
      </c>
      <c r="AB1517" s="23" t="str">
        <f t="shared" si="179"/>
        <v>to</v>
      </c>
      <c r="AC1517" s="23" t="str">
        <f t="shared" si="180"/>
        <v>fr</v>
      </c>
      <c r="AD1517" s="45"/>
      <c r="AE1517" s="45"/>
    </row>
    <row r="1518" spans="1:31" x14ac:dyDescent="0.25">
      <c r="A1518" s="45">
        <v>33100</v>
      </c>
      <c r="B1518" s="45"/>
      <c r="C1518" s="45">
        <v>11688</v>
      </c>
      <c r="D1518" s="52">
        <v>44441</v>
      </c>
      <c r="E1518" s="45">
        <v>1071114</v>
      </c>
      <c r="F1518" s="45">
        <v>426015</v>
      </c>
      <c r="G1518" s="45" t="s">
        <v>60</v>
      </c>
      <c r="H1518" s="34">
        <v>45874</v>
      </c>
      <c r="I1518" s="51">
        <v>30</v>
      </c>
      <c r="J1518" s="45">
        <v>-15</v>
      </c>
      <c r="K1518" s="45" t="s">
        <v>3051</v>
      </c>
      <c r="L1518" s="45">
        <v>1125</v>
      </c>
      <c r="M1518" s="45">
        <v>1110</v>
      </c>
      <c r="N1518" s="26">
        <v>15</v>
      </c>
      <c r="O1518" s="52">
        <v>44431</v>
      </c>
      <c r="P1518" s="26">
        <v>2135</v>
      </c>
      <c r="Q1518" s="45" t="s">
        <v>3716</v>
      </c>
      <c r="R1518" s="45" t="s">
        <v>3102</v>
      </c>
      <c r="S1518" s="45" t="s">
        <v>88</v>
      </c>
      <c r="T1518" s="45"/>
      <c r="V1518" s="45"/>
      <c r="W1518" s="23" t="str">
        <f t="shared" si="174"/>
        <v>2135</v>
      </c>
      <c r="X1518" s="23">
        <f t="shared" si="175"/>
        <v>2021</v>
      </c>
      <c r="Y1518" s="23">
        <f t="shared" si="176"/>
        <v>2021</v>
      </c>
      <c r="Z1518" s="23" t="str">
        <f t="shared" si="181"/>
        <v>sep</v>
      </c>
      <c r="AA1518" s="23" t="str">
        <f t="shared" si="182"/>
        <v>aug</v>
      </c>
      <c r="AB1518" s="23" t="str">
        <f t="shared" si="179"/>
        <v>to</v>
      </c>
      <c r="AC1518" s="23" t="str">
        <f t="shared" si="180"/>
        <v>ma</v>
      </c>
      <c r="AD1518" s="45"/>
      <c r="AE1518" s="45"/>
    </row>
    <row r="1519" spans="1:31" x14ac:dyDescent="0.25">
      <c r="A1519" s="45">
        <v>33101</v>
      </c>
      <c r="B1519" s="45"/>
      <c r="C1519" s="45">
        <v>11690</v>
      </c>
      <c r="D1519" s="52">
        <v>44441</v>
      </c>
      <c r="E1519" s="45">
        <v>1071056</v>
      </c>
      <c r="F1519" s="45">
        <v>421322</v>
      </c>
      <c r="G1519" s="45" t="s">
        <v>57</v>
      </c>
      <c r="H1519" s="34">
        <v>70414</v>
      </c>
      <c r="I1519" s="51">
        <v>30</v>
      </c>
      <c r="J1519" s="45">
        <v>-10</v>
      </c>
      <c r="K1519" s="45" t="s">
        <v>3051</v>
      </c>
      <c r="L1519" s="45">
        <v>640</v>
      </c>
      <c r="M1519" s="45">
        <v>630</v>
      </c>
      <c r="N1519" s="26">
        <v>10</v>
      </c>
      <c r="O1519" s="52">
        <v>44428</v>
      </c>
      <c r="P1519" s="26">
        <v>2135</v>
      </c>
      <c r="Q1519" s="45" t="s">
        <v>3110</v>
      </c>
      <c r="R1519" s="45" t="s">
        <v>3102</v>
      </c>
      <c r="S1519" s="45" t="s">
        <v>88</v>
      </c>
      <c r="T1519" s="45"/>
      <c r="V1519" s="45"/>
      <c r="W1519" s="23" t="str">
        <f t="shared" si="174"/>
        <v>2134</v>
      </c>
      <c r="X1519" s="23">
        <f t="shared" si="175"/>
        <v>2021</v>
      </c>
      <c r="Y1519" s="23">
        <f t="shared" si="176"/>
        <v>2021</v>
      </c>
      <c r="Z1519" s="23" t="str">
        <f t="shared" si="181"/>
        <v>sep</v>
      </c>
      <c r="AA1519" s="23" t="str">
        <f t="shared" si="182"/>
        <v>aug</v>
      </c>
      <c r="AB1519" s="23" t="str">
        <f t="shared" si="179"/>
        <v>to</v>
      </c>
      <c r="AC1519" s="23" t="str">
        <f t="shared" si="180"/>
        <v>fr</v>
      </c>
      <c r="AD1519" s="45"/>
      <c r="AE1519" s="45"/>
    </row>
    <row r="1520" spans="1:31" x14ac:dyDescent="0.25">
      <c r="A1520" s="45">
        <v>33102</v>
      </c>
      <c r="B1520" s="45"/>
      <c r="C1520" s="45">
        <v>11691</v>
      </c>
      <c r="D1520" s="52">
        <v>44441</v>
      </c>
      <c r="E1520" s="45">
        <v>1071056</v>
      </c>
      <c r="F1520" s="45">
        <v>421322</v>
      </c>
      <c r="G1520" s="45" t="s">
        <v>57</v>
      </c>
      <c r="H1520" s="34" t="s">
        <v>87</v>
      </c>
      <c r="I1520" s="51">
        <v>10</v>
      </c>
      <c r="J1520" s="45">
        <v>-9</v>
      </c>
      <c r="K1520" s="45" t="s">
        <v>3051</v>
      </c>
      <c r="L1520" s="45">
        <v>291</v>
      </c>
      <c r="M1520" s="45">
        <v>282</v>
      </c>
      <c r="N1520" s="26">
        <v>9</v>
      </c>
      <c r="O1520" s="52">
        <v>44428</v>
      </c>
      <c r="P1520" s="26">
        <v>2135</v>
      </c>
      <c r="Q1520" s="45" t="s">
        <v>3105</v>
      </c>
      <c r="R1520" s="45" t="s">
        <v>3102</v>
      </c>
      <c r="S1520" s="45" t="s">
        <v>88</v>
      </c>
      <c r="T1520" s="45"/>
      <c r="V1520" s="45"/>
      <c r="W1520" s="23" t="str">
        <f t="shared" si="174"/>
        <v>2134</v>
      </c>
      <c r="X1520" s="23">
        <f t="shared" si="175"/>
        <v>2021</v>
      </c>
      <c r="Y1520" s="23">
        <f t="shared" si="176"/>
        <v>2021</v>
      </c>
      <c r="Z1520" s="23" t="str">
        <f t="shared" si="181"/>
        <v>sep</v>
      </c>
      <c r="AA1520" s="23" t="str">
        <f t="shared" si="182"/>
        <v>aug</v>
      </c>
      <c r="AB1520" s="23" t="str">
        <f t="shared" si="179"/>
        <v>to</v>
      </c>
      <c r="AC1520" s="23" t="str">
        <f t="shared" si="180"/>
        <v>fr</v>
      </c>
      <c r="AD1520" s="45"/>
      <c r="AE1520" s="45"/>
    </row>
    <row r="1521" spans="1:31" x14ac:dyDescent="0.25">
      <c r="A1521" s="45">
        <v>33103</v>
      </c>
      <c r="B1521" s="45"/>
      <c r="C1521" s="45">
        <v>11692</v>
      </c>
      <c r="D1521" s="52">
        <v>44441</v>
      </c>
      <c r="E1521" s="45">
        <v>1068533</v>
      </c>
      <c r="F1521" s="45">
        <v>3463</v>
      </c>
      <c r="G1521" s="45" t="s">
        <v>60</v>
      </c>
      <c r="H1521" s="34">
        <v>31994</v>
      </c>
      <c r="I1521" s="51">
        <v>3</v>
      </c>
      <c r="J1521" s="45">
        <v>-3</v>
      </c>
      <c r="K1521" s="45" t="s">
        <v>3102</v>
      </c>
      <c r="L1521" s="45">
        <v>427</v>
      </c>
      <c r="M1521" s="45">
        <v>427</v>
      </c>
      <c r="N1521" s="26">
        <v>0</v>
      </c>
      <c r="O1521" s="52">
        <v>44413</v>
      </c>
      <c r="P1521" s="26">
        <v>2135</v>
      </c>
      <c r="Q1521" s="45" t="s">
        <v>70</v>
      </c>
      <c r="R1521" s="45" t="s">
        <v>3051</v>
      </c>
      <c r="S1521" s="45" t="s">
        <v>89</v>
      </c>
      <c r="T1521" s="45"/>
      <c r="V1521" s="45"/>
      <c r="W1521" s="23" t="str">
        <f t="shared" si="174"/>
        <v>2132</v>
      </c>
      <c r="X1521" s="23">
        <f t="shared" si="175"/>
        <v>2021</v>
      </c>
      <c r="Y1521" s="23">
        <f t="shared" si="176"/>
        <v>2021</v>
      </c>
      <c r="Z1521" s="23" t="str">
        <f t="shared" si="181"/>
        <v>sep</v>
      </c>
      <c r="AA1521" s="23" t="str">
        <f t="shared" si="182"/>
        <v>aug</v>
      </c>
      <c r="AB1521" s="23" t="str">
        <f t="shared" si="179"/>
        <v>to</v>
      </c>
      <c r="AC1521" s="23" t="str">
        <f t="shared" si="180"/>
        <v>to</v>
      </c>
      <c r="AD1521" s="45"/>
      <c r="AE1521" s="45"/>
    </row>
    <row r="1522" spans="1:31" x14ac:dyDescent="0.25">
      <c r="A1522" s="45">
        <v>33104</v>
      </c>
      <c r="B1522" s="45"/>
      <c r="C1522" s="45">
        <v>11695</v>
      </c>
      <c r="D1522" s="52">
        <v>44445</v>
      </c>
      <c r="E1522" s="45">
        <v>1072229</v>
      </c>
      <c r="F1522" s="45">
        <v>3495</v>
      </c>
      <c r="G1522" s="45" t="s">
        <v>60</v>
      </c>
      <c r="H1522" s="34">
        <v>582318</v>
      </c>
      <c r="I1522" s="51">
        <v>50</v>
      </c>
      <c r="J1522" s="45">
        <v>-40</v>
      </c>
      <c r="K1522" s="45" t="s">
        <v>3051</v>
      </c>
      <c r="L1522" s="45">
        <v>59</v>
      </c>
      <c r="M1522" s="45">
        <v>19</v>
      </c>
      <c r="N1522" s="26">
        <v>40</v>
      </c>
      <c r="O1522" s="52">
        <v>44439</v>
      </c>
      <c r="P1522" s="26">
        <v>2136</v>
      </c>
      <c r="Q1522" s="45" t="s">
        <v>3930</v>
      </c>
      <c r="R1522" s="45" t="s">
        <v>3102</v>
      </c>
      <c r="S1522" s="45" t="s">
        <v>89</v>
      </c>
      <c r="T1522" s="45"/>
      <c r="V1522" s="45" t="s">
        <v>3931</v>
      </c>
      <c r="W1522" s="23" t="str">
        <f t="shared" si="174"/>
        <v>2136</v>
      </c>
      <c r="X1522" s="23">
        <f t="shared" si="175"/>
        <v>2021</v>
      </c>
      <c r="Y1522" s="23">
        <f t="shared" si="176"/>
        <v>2021</v>
      </c>
      <c r="Z1522" s="23" t="str">
        <f t="shared" si="181"/>
        <v>sep</v>
      </c>
      <c r="AA1522" s="23" t="str">
        <f t="shared" si="182"/>
        <v>aug</v>
      </c>
      <c r="AB1522" s="23" t="str">
        <f t="shared" si="179"/>
        <v>ma</v>
      </c>
      <c r="AC1522" s="23" t="str">
        <f t="shared" si="180"/>
        <v>ti</v>
      </c>
      <c r="AD1522" s="45"/>
      <c r="AE1522" s="45"/>
    </row>
    <row r="1523" spans="1:31" x14ac:dyDescent="0.25">
      <c r="A1523" s="45">
        <v>33105</v>
      </c>
      <c r="B1523" s="45"/>
      <c r="C1523" s="45">
        <v>11698</v>
      </c>
      <c r="D1523" s="52">
        <v>44445</v>
      </c>
      <c r="E1523" s="45">
        <v>1071011</v>
      </c>
      <c r="F1523" s="45">
        <v>79323232</v>
      </c>
      <c r="G1523" s="45" t="s">
        <v>60</v>
      </c>
      <c r="H1523" s="34">
        <v>375540</v>
      </c>
      <c r="I1523" s="51">
        <v>0</v>
      </c>
      <c r="J1523" s="45">
        <v>5</v>
      </c>
      <c r="K1523" s="45" t="s">
        <v>3051</v>
      </c>
      <c r="L1523" s="45">
        <v>399</v>
      </c>
      <c r="M1523" s="45">
        <v>399</v>
      </c>
      <c r="N1523" s="26">
        <v>0</v>
      </c>
      <c r="O1523" s="52">
        <v>44440</v>
      </c>
      <c r="P1523" s="26">
        <v>2136</v>
      </c>
      <c r="Q1523" s="45" t="s">
        <v>3880</v>
      </c>
      <c r="R1523" s="45" t="s">
        <v>3102</v>
      </c>
      <c r="S1523" s="45" t="s">
        <v>89</v>
      </c>
      <c r="T1523" s="45"/>
      <c r="V1523" s="45" t="s">
        <v>3932</v>
      </c>
      <c r="W1523" s="23" t="str">
        <f t="shared" si="174"/>
        <v>2136</v>
      </c>
      <c r="X1523" s="23">
        <f t="shared" si="175"/>
        <v>2021</v>
      </c>
      <c r="Y1523" s="23">
        <f t="shared" si="176"/>
        <v>2021</v>
      </c>
      <c r="Z1523" s="23" t="str">
        <f t="shared" si="181"/>
        <v>sep</v>
      </c>
      <c r="AA1523" s="23" t="str">
        <f t="shared" si="182"/>
        <v>sep</v>
      </c>
      <c r="AB1523" s="23" t="str">
        <f t="shared" si="179"/>
        <v>ma</v>
      </c>
      <c r="AC1523" s="23" t="str">
        <f t="shared" si="180"/>
        <v>on</v>
      </c>
      <c r="AD1523" s="45"/>
      <c r="AE1523" s="45"/>
    </row>
    <row r="1524" spans="1:31" x14ac:dyDescent="0.25">
      <c r="A1524" s="45">
        <v>33106</v>
      </c>
      <c r="B1524" s="45"/>
      <c r="C1524" s="45">
        <v>11700</v>
      </c>
      <c r="D1524" s="52">
        <v>44446</v>
      </c>
      <c r="E1524" s="45">
        <v>1072437</v>
      </c>
      <c r="F1524" s="45">
        <v>3370</v>
      </c>
      <c r="G1524" s="45" t="s">
        <v>60</v>
      </c>
      <c r="H1524" s="34">
        <v>375540</v>
      </c>
      <c r="I1524" s="51">
        <v>5</v>
      </c>
      <c r="J1524" s="45">
        <v>-5</v>
      </c>
      <c r="K1524" s="45" t="s">
        <v>3051</v>
      </c>
      <c r="L1524" s="45">
        <v>399</v>
      </c>
      <c r="M1524" s="45">
        <v>399</v>
      </c>
      <c r="N1524" s="26">
        <v>0</v>
      </c>
      <c r="O1524" s="52">
        <v>44440</v>
      </c>
      <c r="P1524" s="26">
        <v>2136</v>
      </c>
      <c r="Q1524" s="45" t="s">
        <v>3880</v>
      </c>
      <c r="R1524" s="45" t="s">
        <v>3102</v>
      </c>
      <c r="S1524" s="45" t="s">
        <v>89</v>
      </c>
      <c r="T1524" s="45"/>
      <c r="V1524" s="45" t="s">
        <v>3932</v>
      </c>
      <c r="W1524" s="23" t="str">
        <f t="shared" si="174"/>
        <v>2136</v>
      </c>
      <c r="X1524" s="23">
        <f t="shared" si="175"/>
        <v>2021</v>
      </c>
      <c r="Y1524" s="23">
        <f t="shared" si="176"/>
        <v>2021</v>
      </c>
      <c r="Z1524" s="23" t="str">
        <f t="shared" si="181"/>
        <v>sep</v>
      </c>
      <c r="AA1524" s="23" t="str">
        <f t="shared" si="182"/>
        <v>sep</v>
      </c>
      <c r="AB1524" s="23" t="str">
        <f t="shared" si="179"/>
        <v>ti</v>
      </c>
      <c r="AC1524" s="23" t="str">
        <f t="shared" si="180"/>
        <v>on</v>
      </c>
      <c r="AD1524" s="45"/>
      <c r="AE1524" s="45"/>
    </row>
    <row r="1525" spans="1:31" x14ac:dyDescent="0.25">
      <c r="A1525" s="45">
        <v>33107</v>
      </c>
      <c r="B1525" s="45"/>
      <c r="C1525" s="45">
        <v>11701</v>
      </c>
      <c r="D1525" s="52">
        <v>44446</v>
      </c>
      <c r="E1525" s="45">
        <v>1072578</v>
      </c>
      <c r="F1525" s="45">
        <v>3386</v>
      </c>
      <c r="G1525" s="45" t="s">
        <v>60</v>
      </c>
      <c r="H1525" s="34">
        <v>691013</v>
      </c>
      <c r="I1525" s="51">
        <v>60</v>
      </c>
      <c r="J1525" s="45">
        <v>-10</v>
      </c>
      <c r="K1525" s="45" t="s">
        <v>3051</v>
      </c>
      <c r="L1525" s="45">
        <v>680</v>
      </c>
      <c r="M1525" s="45">
        <v>670</v>
      </c>
      <c r="N1525" s="26">
        <v>10</v>
      </c>
      <c r="O1525" s="52">
        <v>44441</v>
      </c>
      <c r="P1525" s="26">
        <v>2136</v>
      </c>
      <c r="Q1525" s="45" t="s">
        <v>3845</v>
      </c>
      <c r="R1525" s="45" t="s">
        <v>3102</v>
      </c>
      <c r="S1525" s="45" t="s">
        <v>88</v>
      </c>
      <c r="T1525" s="45"/>
      <c r="V1525" s="45"/>
      <c r="W1525" s="23" t="str">
        <f t="shared" si="174"/>
        <v>2136</v>
      </c>
      <c r="X1525" s="23">
        <f t="shared" si="175"/>
        <v>2021</v>
      </c>
      <c r="Y1525" s="23">
        <f t="shared" si="176"/>
        <v>2021</v>
      </c>
      <c r="Z1525" s="23" t="str">
        <f t="shared" si="181"/>
        <v>sep</v>
      </c>
      <c r="AA1525" s="23" t="str">
        <f t="shared" si="182"/>
        <v>sep</v>
      </c>
      <c r="AB1525" s="23" t="str">
        <f t="shared" si="179"/>
        <v>ti</v>
      </c>
      <c r="AC1525" s="23" t="str">
        <f t="shared" si="180"/>
        <v>to</v>
      </c>
      <c r="AD1525" s="45"/>
      <c r="AE1525" s="45"/>
    </row>
    <row r="1526" spans="1:31" x14ac:dyDescent="0.25">
      <c r="A1526" s="45">
        <v>33108</v>
      </c>
      <c r="B1526" s="45"/>
      <c r="C1526" s="45">
        <v>11702</v>
      </c>
      <c r="D1526" s="52">
        <v>44446</v>
      </c>
      <c r="E1526" s="45">
        <v>1072495</v>
      </c>
      <c r="F1526" s="45">
        <v>501381</v>
      </c>
      <c r="G1526" s="45" t="s">
        <v>60</v>
      </c>
      <c r="H1526" s="34">
        <v>56603</v>
      </c>
      <c r="I1526" s="51">
        <v>20</v>
      </c>
      <c r="J1526" s="45">
        <v>-18</v>
      </c>
      <c r="K1526" s="45" t="s">
        <v>3051</v>
      </c>
      <c r="L1526" s="45">
        <v>315</v>
      </c>
      <c r="M1526" s="45">
        <v>297</v>
      </c>
      <c r="N1526" s="26">
        <v>18</v>
      </c>
      <c r="O1526" s="52">
        <v>44440</v>
      </c>
      <c r="P1526" s="26">
        <v>2136</v>
      </c>
      <c r="Q1526" s="45" t="s">
        <v>3880</v>
      </c>
      <c r="R1526" s="45" t="s">
        <v>3102</v>
      </c>
      <c r="S1526" s="45" t="s">
        <v>89</v>
      </c>
      <c r="T1526" s="45"/>
      <c r="V1526" s="45"/>
      <c r="W1526" s="23" t="str">
        <f t="shared" si="174"/>
        <v>2136</v>
      </c>
      <c r="X1526" s="23">
        <f t="shared" si="175"/>
        <v>2021</v>
      </c>
      <c r="Y1526" s="23">
        <f t="shared" si="176"/>
        <v>2021</v>
      </c>
      <c r="Z1526" s="23" t="str">
        <f t="shared" si="181"/>
        <v>sep</v>
      </c>
      <c r="AA1526" s="23" t="str">
        <f t="shared" si="182"/>
        <v>sep</v>
      </c>
      <c r="AB1526" s="23" t="str">
        <f t="shared" si="179"/>
        <v>ti</v>
      </c>
      <c r="AC1526" s="23" t="str">
        <f t="shared" si="180"/>
        <v>on</v>
      </c>
      <c r="AD1526" s="45"/>
      <c r="AE1526" s="45"/>
    </row>
    <row r="1527" spans="1:31" x14ac:dyDescent="0.25">
      <c r="A1527" s="45">
        <v>33109</v>
      </c>
      <c r="B1527" s="45"/>
      <c r="C1527" s="45">
        <v>11706</v>
      </c>
      <c r="D1527" s="52">
        <v>44448</v>
      </c>
      <c r="E1527" s="45">
        <v>1072633</v>
      </c>
      <c r="F1527" s="45">
        <v>426003</v>
      </c>
      <c r="G1527" s="45" t="s">
        <v>60</v>
      </c>
      <c r="H1527" s="34">
        <v>71254</v>
      </c>
      <c r="I1527" s="51">
        <v>35</v>
      </c>
      <c r="J1527" s="45">
        <v>-15</v>
      </c>
      <c r="K1527" s="45" t="s">
        <v>3102</v>
      </c>
      <c r="L1527" s="45">
        <v>197</v>
      </c>
      <c r="M1527" s="45">
        <v>82</v>
      </c>
      <c r="N1527" s="26">
        <v>115</v>
      </c>
      <c r="O1527" s="52">
        <v>44441</v>
      </c>
      <c r="P1527" s="26">
        <v>2136</v>
      </c>
      <c r="Q1527" s="45" t="s">
        <v>3845</v>
      </c>
      <c r="R1527" s="45" t="s">
        <v>3102</v>
      </c>
      <c r="S1527" s="45" t="s">
        <v>88</v>
      </c>
      <c r="T1527" s="45"/>
      <c r="V1527" s="45"/>
      <c r="W1527" s="23" t="str">
        <f t="shared" si="174"/>
        <v>2136</v>
      </c>
      <c r="X1527" s="23">
        <f t="shared" si="175"/>
        <v>2021</v>
      </c>
      <c r="Y1527" s="23">
        <f t="shared" si="176"/>
        <v>2021</v>
      </c>
      <c r="Z1527" s="23" t="str">
        <f t="shared" si="181"/>
        <v>sep</v>
      </c>
      <c r="AA1527" s="23" t="str">
        <f t="shared" si="182"/>
        <v>sep</v>
      </c>
      <c r="AB1527" s="23" t="str">
        <f t="shared" si="179"/>
        <v>to</v>
      </c>
      <c r="AC1527" s="23" t="str">
        <f t="shared" si="180"/>
        <v>to</v>
      </c>
      <c r="AD1527" s="45"/>
      <c r="AE1527" s="45"/>
    </row>
    <row r="1528" spans="1:31" x14ac:dyDescent="0.25">
      <c r="A1528" s="45">
        <v>33110</v>
      </c>
      <c r="B1528" s="45"/>
      <c r="C1528" s="45">
        <v>11710</v>
      </c>
      <c r="D1528" s="52">
        <v>44448</v>
      </c>
      <c r="E1528" s="45">
        <v>1071494</v>
      </c>
      <c r="F1528" s="45">
        <v>404001</v>
      </c>
      <c r="G1528" s="45" t="s">
        <v>57</v>
      </c>
      <c r="H1528" s="34">
        <v>10172</v>
      </c>
      <c r="I1528" s="51">
        <v>25</v>
      </c>
      <c r="J1528" s="45">
        <v>-5</v>
      </c>
      <c r="K1528" s="45" t="s">
        <v>3051</v>
      </c>
      <c r="L1528" s="45">
        <v>61</v>
      </c>
      <c r="M1528" s="45">
        <v>56</v>
      </c>
      <c r="N1528" s="26">
        <v>5</v>
      </c>
      <c r="O1528" s="52">
        <v>44434</v>
      </c>
      <c r="P1528" s="26">
        <v>2136</v>
      </c>
      <c r="Q1528" s="45" t="s">
        <v>3161</v>
      </c>
      <c r="R1528" s="45" t="s">
        <v>3102</v>
      </c>
      <c r="S1528" s="45" t="s">
        <v>88</v>
      </c>
      <c r="T1528" s="45"/>
      <c r="V1528" s="45"/>
      <c r="W1528" s="23" t="str">
        <f t="shared" si="174"/>
        <v>2135</v>
      </c>
      <c r="X1528" s="23">
        <f t="shared" si="175"/>
        <v>2021</v>
      </c>
      <c r="Y1528" s="23">
        <f t="shared" si="176"/>
        <v>2021</v>
      </c>
      <c r="Z1528" s="23" t="str">
        <f t="shared" si="181"/>
        <v>sep</v>
      </c>
      <c r="AA1528" s="23" t="str">
        <f t="shared" si="182"/>
        <v>aug</v>
      </c>
      <c r="AB1528" s="23" t="str">
        <f t="shared" si="179"/>
        <v>to</v>
      </c>
      <c r="AC1528" s="23" t="str">
        <f t="shared" si="180"/>
        <v>to</v>
      </c>
      <c r="AD1528" s="45"/>
      <c r="AE1528" s="45"/>
    </row>
    <row r="1529" spans="1:31" x14ac:dyDescent="0.25">
      <c r="A1529" s="45">
        <v>33111</v>
      </c>
      <c r="B1529" s="45"/>
      <c r="C1529" s="45">
        <v>11711</v>
      </c>
      <c r="D1529" s="52">
        <v>44452</v>
      </c>
      <c r="E1529" s="45">
        <v>1071791</v>
      </c>
      <c r="F1529" s="45">
        <v>3515</v>
      </c>
      <c r="G1529" s="45" t="s">
        <v>57</v>
      </c>
      <c r="H1529" s="34">
        <v>70415</v>
      </c>
      <c r="I1529" s="51">
        <v>20</v>
      </c>
      <c r="J1529" s="45">
        <v>-10</v>
      </c>
      <c r="K1529" s="45" t="s">
        <v>3051</v>
      </c>
      <c r="L1529" s="45">
        <v>355</v>
      </c>
      <c r="M1529" s="45">
        <v>345</v>
      </c>
      <c r="N1529" s="26">
        <v>10</v>
      </c>
      <c r="O1529" s="52">
        <v>44435</v>
      </c>
      <c r="P1529" s="26">
        <v>2137</v>
      </c>
      <c r="Q1529" s="45" t="s">
        <v>3110</v>
      </c>
      <c r="R1529" s="45" t="s">
        <v>3102</v>
      </c>
      <c r="S1529" s="45" t="s">
        <v>88</v>
      </c>
      <c r="T1529" s="45"/>
      <c r="V1529" s="45"/>
      <c r="W1529" s="23" t="str">
        <f t="shared" si="174"/>
        <v>2135</v>
      </c>
      <c r="X1529" s="23">
        <f t="shared" si="175"/>
        <v>2021</v>
      </c>
      <c r="Y1529" s="23">
        <f t="shared" si="176"/>
        <v>2021</v>
      </c>
      <c r="Z1529" s="23" t="str">
        <f t="shared" si="181"/>
        <v>sep</v>
      </c>
      <c r="AA1529" s="23" t="str">
        <f t="shared" si="182"/>
        <v>aug</v>
      </c>
      <c r="AB1529" s="23" t="str">
        <f t="shared" si="179"/>
        <v>ma</v>
      </c>
      <c r="AC1529" s="23" t="str">
        <f t="shared" si="180"/>
        <v>fr</v>
      </c>
      <c r="AD1529" s="45"/>
      <c r="AE1529" s="45"/>
    </row>
    <row r="1530" spans="1:31" x14ac:dyDescent="0.25">
      <c r="A1530" s="45">
        <v>33112</v>
      </c>
      <c r="B1530" s="45"/>
      <c r="C1530" s="45">
        <v>11712</v>
      </c>
      <c r="D1530" s="52">
        <v>44452</v>
      </c>
      <c r="E1530" s="45">
        <v>1070962</v>
      </c>
      <c r="F1530" s="45">
        <v>3515</v>
      </c>
      <c r="G1530" s="45" t="s">
        <v>57</v>
      </c>
      <c r="H1530" s="34">
        <v>56865</v>
      </c>
      <c r="I1530" s="51">
        <v>18</v>
      </c>
      <c r="J1530" s="45">
        <v>-6</v>
      </c>
      <c r="K1530" s="45" t="s">
        <v>3051</v>
      </c>
      <c r="L1530" s="45">
        <v>129</v>
      </c>
      <c r="M1530" s="45">
        <v>123</v>
      </c>
      <c r="N1530" s="26">
        <v>6</v>
      </c>
      <c r="O1530" s="52">
        <v>44428</v>
      </c>
      <c r="P1530" s="26">
        <v>2137</v>
      </c>
      <c r="Q1530" s="45" t="s">
        <v>3106</v>
      </c>
      <c r="R1530" s="45" t="s">
        <v>3102</v>
      </c>
      <c r="S1530" s="45" t="s">
        <v>88</v>
      </c>
      <c r="T1530" s="45"/>
      <c r="V1530" s="45"/>
      <c r="W1530" s="23" t="str">
        <f t="shared" si="174"/>
        <v>2134</v>
      </c>
      <c r="X1530" s="23">
        <f t="shared" si="175"/>
        <v>2021</v>
      </c>
      <c r="Y1530" s="23">
        <f t="shared" si="176"/>
        <v>2021</v>
      </c>
      <c r="Z1530" s="23" t="str">
        <f t="shared" si="181"/>
        <v>sep</v>
      </c>
      <c r="AA1530" s="23" t="str">
        <f t="shared" si="182"/>
        <v>aug</v>
      </c>
      <c r="AB1530" s="23" t="str">
        <f t="shared" si="179"/>
        <v>ma</v>
      </c>
      <c r="AC1530" s="23" t="str">
        <f t="shared" si="180"/>
        <v>fr</v>
      </c>
      <c r="AD1530" s="45"/>
      <c r="AE1530" s="45"/>
    </row>
    <row r="1531" spans="1:31" x14ac:dyDescent="0.25">
      <c r="A1531" s="45">
        <v>33113</v>
      </c>
      <c r="B1531" s="45"/>
      <c r="C1531" s="45">
        <v>11713</v>
      </c>
      <c r="D1531" s="52">
        <v>44452</v>
      </c>
      <c r="E1531" s="45">
        <v>1067426</v>
      </c>
      <c r="F1531" s="45">
        <v>407800</v>
      </c>
      <c r="G1531" s="45" t="s">
        <v>57</v>
      </c>
      <c r="H1531" s="34">
        <v>29373</v>
      </c>
      <c r="I1531" s="51">
        <v>180</v>
      </c>
      <c r="J1531" s="45">
        <v>10</v>
      </c>
      <c r="K1531" s="45" t="s">
        <v>3051</v>
      </c>
      <c r="L1531" s="45">
        <v>491</v>
      </c>
      <c r="M1531" s="45">
        <v>500</v>
      </c>
      <c r="N1531" s="26">
        <v>-9</v>
      </c>
      <c r="O1531" s="52">
        <v>44407</v>
      </c>
      <c r="P1531" s="26">
        <v>2137</v>
      </c>
      <c r="Q1531" s="45" t="s">
        <v>3845</v>
      </c>
      <c r="R1531" s="45" t="s">
        <v>3102</v>
      </c>
      <c r="S1531" s="45" t="s">
        <v>88</v>
      </c>
      <c r="T1531" s="45"/>
      <c r="V1531" s="45"/>
      <c r="W1531" s="23" t="str">
        <f t="shared" si="174"/>
        <v>2131</v>
      </c>
      <c r="X1531" s="23">
        <f t="shared" si="175"/>
        <v>2021</v>
      </c>
      <c r="Y1531" s="23">
        <f t="shared" si="176"/>
        <v>2021</v>
      </c>
      <c r="Z1531" s="23" t="str">
        <f t="shared" si="181"/>
        <v>sep</v>
      </c>
      <c r="AA1531" s="23" t="str">
        <f t="shared" si="182"/>
        <v>jul</v>
      </c>
      <c r="AB1531" s="23" t="str">
        <f t="shared" si="179"/>
        <v>ma</v>
      </c>
      <c r="AC1531" s="23" t="str">
        <f t="shared" si="180"/>
        <v>fr</v>
      </c>
      <c r="AD1531" s="45"/>
      <c r="AE1531" s="45"/>
    </row>
    <row r="1532" spans="1:31" x14ac:dyDescent="0.25">
      <c r="A1532" s="45">
        <v>33114</v>
      </c>
      <c r="B1532" s="45"/>
      <c r="C1532" s="45">
        <v>11714</v>
      </c>
      <c r="D1532" s="52">
        <v>44452</v>
      </c>
      <c r="E1532" s="45">
        <v>1073035</v>
      </c>
      <c r="F1532" s="45">
        <v>426026</v>
      </c>
      <c r="G1532" s="45" t="s">
        <v>60</v>
      </c>
      <c r="H1532" s="34">
        <v>524752</v>
      </c>
      <c r="I1532" s="51">
        <v>3</v>
      </c>
      <c r="J1532" s="45">
        <v>-1</v>
      </c>
      <c r="K1532" s="45" t="s">
        <v>3051</v>
      </c>
      <c r="L1532" s="45">
        <v>262</v>
      </c>
      <c r="M1532" s="45">
        <v>261</v>
      </c>
      <c r="N1532" s="26">
        <v>1</v>
      </c>
      <c r="O1532" s="52">
        <v>44445</v>
      </c>
      <c r="P1532" s="26">
        <v>2137</v>
      </c>
      <c r="Q1532" s="45" t="s">
        <v>3846</v>
      </c>
      <c r="R1532" s="45" t="s">
        <v>3102</v>
      </c>
      <c r="S1532" s="45" t="s">
        <v>89</v>
      </c>
      <c r="T1532" s="45"/>
      <c r="V1532" s="45"/>
      <c r="W1532" s="23" t="str">
        <f t="shared" si="174"/>
        <v>2137</v>
      </c>
      <c r="X1532" s="23">
        <f t="shared" si="175"/>
        <v>2021</v>
      </c>
      <c r="Y1532" s="23">
        <f t="shared" si="176"/>
        <v>2021</v>
      </c>
      <c r="Z1532" s="23" t="str">
        <f t="shared" si="181"/>
        <v>sep</v>
      </c>
      <c r="AA1532" s="23" t="str">
        <f t="shared" si="182"/>
        <v>sep</v>
      </c>
      <c r="AB1532" s="23" t="str">
        <f t="shared" si="179"/>
        <v>ma</v>
      </c>
      <c r="AC1532" s="23" t="str">
        <f t="shared" si="180"/>
        <v>ma</v>
      </c>
      <c r="AD1532" s="45"/>
      <c r="AE1532" s="45"/>
    </row>
    <row r="1533" spans="1:31" x14ac:dyDescent="0.25">
      <c r="A1533" s="45">
        <v>33115</v>
      </c>
      <c r="B1533" s="45"/>
      <c r="C1533" s="45">
        <v>11716</v>
      </c>
      <c r="D1533" s="52">
        <v>44453</v>
      </c>
      <c r="E1533" s="45">
        <v>1073273</v>
      </c>
      <c r="F1533" s="45">
        <v>77403300</v>
      </c>
      <c r="G1533" s="45" t="s">
        <v>57</v>
      </c>
      <c r="H1533" s="34">
        <v>3219</v>
      </c>
      <c r="I1533" s="51">
        <v>60</v>
      </c>
      <c r="J1533" s="45">
        <v>-55</v>
      </c>
      <c r="K1533" s="45" t="s">
        <v>3051</v>
      </c>
      <c r="L1533" s="45">
        <v>83</v>
      </c>
      <c r="M1533" s="45">
        <v>28</v>
      </c>
      <c r="N1533" s="26">
        <v>55</v>
      </c>
      <c r="O1533" s="52">
        <v>44448</v>
      </c>
      <c r="P1533" s="26">
        <v>2137</v>
      </c>
      <c r="Q1533" s="45" t="s">
        <v>3812</v>
      </c>
      <c r="R1533" s="45" t="s">
        <v>3102</v>
      </c>
      <c r="S1533" s="45" t="s">
        <v>88</v>
      </c>
      <c r="T1533" s="45"/>
      <c r="V1533" s="45"/>
      <c r="W1533" s="23" t="str">
        <f t="shared" si="174"/>
        <v>2137</v>
      </c>
      <c r="X1533" s="23">
        <f t="shared" si="175"/>
        <v>2021</v>
      </c>
      <c r="Y1533" s="23">
        <f t="shared" si="176"/>
        <v>2021</v>
      </c>
      <c r="Z1533" s="23" t="str">
        <f t="shared" si="181"/>
        <v>sep</v>
      </c>
      <c r="AA1533" s="23" t="str">
        <f t="shared" si="182"/>
        <v>sep</v>
      </c>
      <c r="AB1533" s="23" t="str">
        <f t="shared" si="179"/>
        <v>ti</v>
      </c>
      <c r="AC1533" s="23" t="str">
        <f t="shared" si="180"/>
        <v>to</v>
      </c>
      <c r="AD1533" s="45"/>
      <c r="AE1533" s="45"/>
    </row>
    <row r="1534" spans="1:31" x14ac:dyDescent="0.25">
      <c r="A1534" s="45">
        <v>33116</v>
      </c>
      <c r="B1534" s="45"/>
      <c r="C1534" s="45">
        <v>11718</v>
      </c>
      <c r="D1534" s="52">
        <v>44453</v>
      </c>
      <c r="E1534" s="45">
        <v>1071668</v>
      </c>
      <c r="F1534" s="45">
        <v>407005</v>
      </c>
      <c r="G1534" s="45" t="s">
        <v>57</v>
      </c>
      <c r="H1534" s="34">
        <v>5055</v>
      </c>
      <c r="I1534" s="51">
        <v>20</v>
      </c>
      <c r="J1534" s="45">
        <v>-18</v>
      </c>
      <c r="K1534" s="45" t="s">
        <v>3051</v>
      </c>
      <c r="L1534" s="45">
        <v>54</v>
      </c>
      <c r="M1534" s="45">
        <v>36</v>
      </c>
      <c r="N1534" s="26">
        <v>18</v>
      </c>
      <c r="O1534" s="52">
        <v>44435</v>
      </c>
      <c r="P1534" s="26">
        <v>2137</v>
      </c>
      <c r="Q1534" s="45" t="s">
        <v>3178</v>
      </c>
      <c r="R1534" s="45" t="s">
        <v>3102</v>
      </c>
      <c r="S1534" s="45" t="s">
        <v>88</v>
      </c>
      <c r="T1534" s="45"/>
      <c r="V1534" s="45"/>
      <c r="W1534" s="23" t="str">
        <f t="shared" si="174"/>
        <v>2135</v>
      </c>
      <c r="X1534" s="23">
        <f t="shared" si="175"/>
        <v>2021</v>
      </c>
      <c r="Y1534" s="23">
        <f t="shared" si="176"/>
        <v>2021</v>
      </c>
      <c r="Z1534" s="23" t="str">
        <f t="shared" si="181"/>
        <v>sep</v>
      </c>
      <c r="AA1534" s="23" t="str">
        <f t="shared" si="182"/>
        <v>aug</v>
      </c>
      <c r="AB1534" s="23" t="str">
        <f t="shared" si="179"/>
        <v>ti</v>
      </c>
      <c r="AC1534" s="23" t="str">
        <f t="shared" si="180"/>
        <v>fr</v>
      </c>
      <c r="AD1534" s="45"/>
      <c r="AE1534" s="45"/>
    </row>
    <row r="1535" spans="1:31" x14ac:dyDescent="0.25">
      <c r="A1535" s="45">
        <v>33117</v>
      </c>
      <c r="B1535" s="45"/>
      <c r="C1535" s="45">
        <v>11719</v>
      </c>
      <c r="D1535" s="52">
        <v>44453</v>
      </c>
      <c r="E1535" s="45">
        <v>1073352</v>
      </c>
      <c r="F1535" s="45">
        <v>3472</v>
      </c>
      <c r="G1535" s="45" t="s">
        <v>60</v>
      </c>
      <c r="H1535" s="34">
        <v>561552</v>
      </c>
      <c r="I1535" s="51">
        <v>3</v>
      </c>
      <c r="J1535" s="45">
        <v>-1</v>
      </c>
      <c r="K1535" s="45" t="s">
        <v>3051</v>
      </c>
      <c r="L1535" s="45">
        <v>117</v>
      </c>
      <c r="M1535" s="45">
        <v>116</v>
      </c>
      <c r="N1535" s="26">
        <v>1</v>
      </c>
      <c r="O1535" s="52">
        <v>44447</v>
      </c>
      <c r="P1535" s="26">
        <v>2137</v>
      </c>
      <c r="Q1535" s="45" t="s">
        <v>3111</v>
      </c>
      <c r="R1535" s="45" t="s">
        <v>3102</v>
      </c>
      <c r="S1535" s="45" t="s">
        <v>89</v>
      </c>
      <c r="T1535" s="45"/>
      <c r="V1535" s="45"/>
      <c r="W1535" s="23" t="str">
        <f t="shared" si="174"/>
        <v>2137</v>
      </c>
      <c r="X1535" s="23">
        <f t="shared" si="175"/>
        <v>2021</v>
      </c>
      <c r="Y1535" s="23">
        <f t="shared" si="176"/>
        <v>2021</v>
      </c>
      <c r="Z1535" s="23" t="str">
        <f t="shared" si="181"/>
        <v>sep</v>
      </c>
      <c r="AA1535" s="23" t="str">
        <f t="shared" si="182"/>
        <v>sep</v>
      </c>
      <c r="AB1535" s="23" t="str">
        <f t="shared" si="179"/>
        <v>ti</v>
      </c>
      <c r="AC1535" s="23" t="str">
        <f t="shared" si="180"/>
        <v>on</v>
      </c>
      <c r="AD1535" s="45"/>
      <c r="AE1535" s="45"/>
    </row>
    <row r="1536" spans="1:31" x14ac:dyDescent="0.25">
      <c r="A1536" s="45">
        <v>33118</v>
      </c>
      <c r="B1536" s="45"/>
      <c r="C1536" s="45">
        <v>11721</v>
      </c>
      <c r="D1536" s="52">
        <v>44453</v>
      </c>
      <c r="E1536" s="45">
        <v>1073689</v>
      </c>
      <c r="F1536" s="45">
        <v>66152310</v>
      </c>
      <c r="G1536" s="45" t="s">
        <v>57</v>
      </c>
      <c r="H1536" s="34">
        <v>524752</v>
      </c>
      <c r="I1536" s="51">
        <v>3</v>
      </c>
      <c r="J1536" s="45">
        <v>-1</v>
      </c>
      <c r="K1536" s="45" t="s">
        <v>3051</v>
      </c>
      <c r="L1536" s="45">
        <v>445</v>
      </c>
      <c r="M1536" s="45">
        <v>445</v>
      </c>
      <c r="N1536" s="26">
        <v>1</v>
      </c>
      <c r="O1536" s="52">
        <v>44449</v>
      </c>
      <c r="P1536" s="26">
        <v>2137</v>
      </c>
      <c r="Q1536" s="45" t="s">
        <v>3110</v>
      </c>
      <c r="R1536" s="45" t="s">
        <v>3102</v>
      </c>
      <c r="S1536" s="45" t="s">
        <v>88</v>
      </c>
      <c r="T1536" s="45"/>
      <c r="V1536" s="45"/>
      <c r="W1536" s="23" t="str">
        <f t="shared" si="174"/>
        <v>2137</v>
      </c>
      <c r="X1536" s="23">
        <f t="shared" si="175"/>
        <v>2021</v>
      </c>
      <c r="Y1536" s="23">
        <f t="shared" si="176"/>
        <v>2021</v>
      </c>
      <c r="Z1536" s="23" t="str">
        <f t="shared" si="181"/>
        <v>sep</v>
      </c>
      <c r="AA1536" s="23" t="str">
        <f t="shared" si="182"/>
        <v>sep</v>
      </c>
      <c r="AB1536" s="23" t="str">
        <f t="shared" si="179"/>
        <v>ti</v>
      </c>
      <c r="AC1536" s="23" t="str">
        <f t="shared" si="180"/>
        <v>fr</v>
      </c>
      <c r="AD1536" s="45"/>
      <c r="AE1536" s="45"/>
    </row>
    <row r="1537" spans="1:31" x14ac:dyDescent="0.25">
      <c r="A1537" s="45">
        <v>33119</v>
      </c>
      <c r="B1537" s="45"/>
      <c r="C1537" s="45">
        <v>11724</v>
      </c>
      <c r="D1537" s="52">
        <v>44453</v>
      </c>
      <c r="E1537" s="45">
        <v>1073779</v>
      </c>
      <c r="F1537" s="45">
        <v>70103366</v>
      </c>
      <c r="G1537" s="45" t="s">
        <v>60</v>
      </c>
      <c r="H1537" s="34">
        <v>549025</v>
      </c>
      <c r="I1537" s="51">
        <v>10</v>
      </c>
      <c r="J1537" s="45">
        <v>90</v>
      </c>
      <c r="K1537" s="45" t="s">
        <v>3102</v>
      </c>
      <c r="L1537" s="45">
        <v>1185</v>
      </c>
      <c r="M1537" s="45">
        <v>1275</v>
      </c>
      <c r="N1537" s="26">
        <v>90</v>
      </c>
      <c r="O1537" s="52">
        <v>44449</v>
      </c>
      <c r="P1537" s="26">
        <v>2137</v>
      </c>
      <c r="Q1537" s="45" t="s">
        <v>3269</v>
      </c>
      <c r="R1537" s="45" t="s">
        <v>3102</v>
      </c>
      <c r="S1537" s="45" t="s">
        <v>88</v>
      </c>
      <c r="T1537" s="45"/>
      <c r="V1537" s="45"/>
      <c r="W1537" s="23" t="str">
        <f t="shared" si="174"/>
        <v>2137</v>
      </c>
      <c r="X1537" s="23">
        <f t="shared" si="175"/>
        <v>2021</v>
      </c>
      <c r="Y1537" s="23">
        <f t="shared" si="176"/>
        <v>2021</v>
      </c>
      <c r="Z1537" s="23" t="str">
        <f t="shared" si="181"/>
        <v>sep</v>
      </c>
      <c r="AA1537" s="23" t="str">
        <f t="shared" si="182"/>
        <v>sep</v>
      </c>
      <c r="AB1537" s="23" t="str">
        <f t="shared" si="179"/>
        <v>ti</v>
      </c>
      <c r="AC1537" s="23" t="str">
        <f t="shared" si="180"/>
        <v>fr</v>
      </c>
      <c r="AD1537" s="45"/>
      <c r="AE1537" s="45"/>
    </row>
    <row r="1538" spans="1:31" x14ac:dyDescent="0.25">
      <c r="A1538" s="45">
        <v>33120</v>
      </c>
      <c r="B1538" s="45"/>
      <c r="C1538" s="45">
        <v>11725</v>
      </c>
      <c r="D1538" s="52">
        <v>44453</v>
      </c>
      <c r="E1538" s="45">
        <v>1073046</v>
      </c>
      <c r="F1538" s="45">
        <v>423323</v>
      </c>
      <c r="G1538" s="45" t="s">
        <v>60</v>
      </c>
      <c r="H1538" s="34">
        <v>29377</v>
      </c>
      <c r="I1538" s="51">
        <v>3</v>
      </c>
      <c r="J1538" s="45">
        <v>-1</v>
      </c>
      <c r="K1538" s="45" t="s">
        <v>3102</v>
      </c>
      <c r="L1538" s="45">
        <v>174</v>
      </c>
      <c r="M1538" s="45">
        <v>174</v>
      </c>
      <c r="N1538" s="26">
        <v>0</v>
      </c>
      <c r="O1538" s="52">
        <v>44445</v>
      </c>
      <c r="P1538" s="26">
        <v>2137</v>
      </c>
      <c r="Q1538" s="45" t="s">
        <v>3716</v>
      </c>
      <c r="R1538" s="45" t="s">
        <v>3051</v>
      </c>
      <c r="S1538" s="45" t="s">
        <v>88</v>
      </c>
      <c r="T1538" s="45"/>
      <c r="V1538" s="45"/>
      <c r="W1538" s="23" t="str">
        <f t="shared" si="174"/>
        <v>2137</v>
      </c>
      <c r="X1538" s="23">
        <f t="shared" si="175"/>
        <v>2021</v>
      </c>
      <c r="Y1538" s="23">
        <f t="shared" si="176"/>
        <v>2021</v>
      </c>
      <c r="Z1538" s="23" t="str">
        <f t="shared" si="181"/>
        <v>sep</v>
      </c>
      <c r="AA1538" s="23" t="str">
        <f t="shared" si="182"/>
        <v>sep</v>
      </c>
      <c r="AB1538" s="23" t="str">
        <f t="shared" si="179"/>
        <v>ti</v>
      </c>
      <c r="AC1538" s="23" t="str">
        <f t="shared" si="180"/>
        <v>ma</v>
      </c>
      <c r="AD1538" s="45"/>
      <c r="AE1538" s="45"/>
    </row>
    <row r="1539" spans="1:31" x14ac:dyDescent="0.25">
      <c r="A1539" s="45">
        <v>33121</v>
      </c>
      <c r="B1539" s="45"/>
      <c r="C1539" s="45">
        <v>11726</v>
      </c>
      <c r="D1539" s="52">
        <v>44453</v>
      </c>
      <c r="E1539" s="45">
        <v>1073046</v>
      </c>
      <c r="F1539" s="45">
        <v>423323</v>
      </c>
      <c r="G1539" s="45" t="s">
        <v>60</v>
      </c>
      <c r="H1539" s="34">
        <v>45871</v>
      </c>
      <c r="I1539" s="51">
        <v>1</v>
      </c>
      <c r="J1539" s="45">
        <v>-1</v>
      </c>
      <c r="K1539" s="45" t="s">
        <v>3102</v>
      </c>
      <c r="L1539" s="45">
        <v>99</v>
      </c>
      <c r="M1539" s="45">
        <v>99</v>
      </c>
      <c r="N1539" s="26">
        <v>0</v>
      </c>
      <c r="O1539" s="52">
        <v>44445</v>
      </c>
      <c r="P1539" s="26">
        <v>2137</v>
      </c>
      <c r="Q1539" s="45" t="s">
        <v>3716</v>
      </c>
      <c r="R1539" s="45" t="s">
        <v>3051</v>
      </c>
      <c r="S1539" s="45" t="s">
        <v>88</v>
      </c>
      <c r="T1539" s="45"/>
      <c r="V1539" s="45"/>
      <c r="W1539" s="23" t="str">
        <f t="shared" si="174"/>
        <v>2137</v>
      </c>
      <c r="X1539" s="23">
        <f t="shared" si="175"/>
        <v>2021</v>
      </c>
      <c r="Y1539" s="23">
        <f t="shared" si="176"/>
        <v>2021</v>
      </c>
      <c r="Z1539" s="23" t="str">
        <f t="shared" si="181"/>
        <v>sep</v>
      </c>
      <c r="AA1539" s="23" t="str">
        <f t="shared" si="182"/>
        <v>sep</v>
      </c>
      <c r="AB1539" s="23" t="str">
        <f t="shared" si="179"/>
        <v>ti</v>
      </c>
      <c r="AC1539" s="23" t="str">
        <f t="shared" si="180"/>
        <v>ma</v>
      </c>
      <c r="AD1539" s="45"/>
      <c r="AE1539" s="45"/>
    </row>
    <row r="1540" spans="1:31" x14ac:dyDescent="0.25">
      <c r="A1540" s="45">
        <v>33122</v>
      </c>
      <c r="B1540" s="45"/>
      <c r="C1540" s="45">
        <v>11727</v>
      </c>
      <c r="D1540" s="52">
        <v>44453</v>
      </c>
      <c r="E1540" s="45">
        <v>1073046</v>
      </c>
      <c r="F1540" s="45">
        <v>423323</v>
      </c>
      <c r="G1540" s="45" t="s">
        <v>60</v>
      </c>
      <c r="H1540" s="34">
        <v>101877</v>
      </c>
      <c r="I1540" s="51">
        <v>1</v>
      </c>
      <c r="J1540" s="45">
        <v>-1</v>
      </c>
      <c r="K1540" s="45" t="s">
        <v>3102</v>
      </c>
      <c r="L1540" s="45">
        <v>86</v>
      </c>
      <c r="M1540" s="45">
        <v>86</v>
      </c>
      <c r="N1540" s="26">
        <v>0</v>
      </c>
      <c r="O1540" s="52">
        <v>44445</v>
      </c>
      <c r="P1540" s="26">
        <v>2137</v>
      </c>
      <c r="Q1540" s="45" t="s">
        <v>3716</v>
      </c>
      <c r="R1540" s="45" t="s">
        <v>3051</v>
      </c>
      <c r="S1540" s="45" t="s">
        <v>88</v>
      </c>
      <c r="T1540" s="45"/>
      <c r="V1540" s="45"/>
      <c r="W1540" s="23" t="str">
        <f t="shared" si="174"/>
        <v>2137</v>
      </c>
      <c r="X1540" s="23">
        <f t="shared" si="175"/>
        <v>2021</v>
      </c>
      <c r="Y1540" s="23">
        <f t="shared" si="176"/>
        <v>2021</v>
      </c>
      <c r="Z1540" s="23" t="str">
        <f t="shared" si="181"/>
        <v>sep</v>
      </c>
      <c r="AA1540" s="23" t="str">
        <f t="shared" si="182"/>
        <v>sep</v>
      </c>
      <c r="AB1540" s="23" t="str">
        <f t="shared" si="179"/>
        <v>ti</v>
      </c>
      <c r="AC1540" s="23" t="str">
        <f t="shared" si="180"/>
        <v>ma</v>
      </c>
      <c r="AD1540" s="45"/>
      <c r="AE1540" s="45"/>
    </row>
    <row r="1541" spans="1:31" x14ac:dyDescent="0.25">
      <c r="A1541" s="45">
        <v>33123</v>
      </c>
      <c r="B1541" s="45"/>
      <c r="C1541" s="45">
        <v>11728</v>
      </c>
      <c r="D1541" s="52">
        <v>44453</v>
      </c>
      <c r="E1541" s="45">
        <v>1073046</v>
      </c>
      <c r="F1541" s="45">
        <v>423323</v>
      </c>
      <c r="G1541" s="45" t="s">
        <v>60</v>
      </c>
      <c r="H1541" s="34">
        <v>458788</v>
      </c>
      <c r="I1541" s="51">
        <v>1</v>
      </c>
      <c r="J1541" s="45">
        <v>-1</v>
      </c>
      <c r="K1541" s="45" t="s">
        <v>3102</v>
      </c>
      <c r="L1541" s="45">
        <v>49</v>
      </c>
      <c r="M1541" s="45">
        <v>49</v>
      </c>
      <c r="N1541" s="26">
        <v>0</v>
      </c>
      <c r="O1541" s="52">
        <v>44445</v>
      </c>
      <c r="P1541" s="26">
        <v>2137</v>
      </c>
      <c r="Q1541" s="45" t="s">
        <v>3716</v>
      </c>
      <c r="R1541" s="45" t="s">
        <v>3051</v>
      </c>
      <c r="S1541" s="45" t="s">
        <v>88</v>
      </c>
      <c r="T1541" s="45"/>
      <c r="V1541" s="45"/>
      <c r="W1541" s="23" t="str">
        <f t="shared" ref="W1541:W1604" si="183">CONCATENATE(RIGHT(TEXT(YEAR(O1541),"#"),2),TEXT(WEEKNUM(O1541),"0#"))</f>
        <v>2137</v>
      </c>
      <c r="X1541" s="23">
        <f t="shared" ref="X1541:X1604" si="184">YEAR(D1541)</f>
        <v>2021</v>
      </c>
      <c r="Y1541" s="23">
        <f t="shared" ref="Y1541:Y1604" si="185">YEAR(O1541)</f>
        <v>2021</v>
      </c>
      <c r="Z1541" s="23" t="str">
        <f t="shared" ref="Z1541:Z1572" si="186">TEXT(D1541,"MMM")</f>
        <v>sep</v>
      </c>
      <c r="AA1541" s="23" t="str">
        <f t="shared" ref="AA1541:AA1572" si="187">TEXT(O1541,"MMM")</f>
        <v>sep</v>
      </c>
      <c r="AB1541" s="23" t="str">
        <f t="shared" ref="AB1541:AB1604" si="188">TEXT(D1541,"DDD")</f>
        <v>ti</v>
      </c>
      <c r="AC1541" s="23" t="str">
        <f t="shared" ref="AC1541:AC1604" si="189">TEXT(O1541,"DDD")</f>
        <v>ma</v>
      </c>
      <c r="AD1541" s="45"/>
      <c r="AE1541" s="45"/>
    </row>
    <row r="1542" spans="1:31" x14ac:dyDescent="0.25">
      <c r="A1542" s="45">
        <v>33124</v>
      </c>
      <c r="B1542" s="45"/>
      <c r="C1542" s="45">
        <v>11729</v>
      </c>
      <c r="D1542" s="52">
        <v>44453</v>
      </c>
      <c r="E1542" s="45">
        <v>1073046</v>
      </c>
      <c r="F1542" s="45">
        <v>423323</v>
      </c>
      <c r="G1542" s="45" t="s">
        <v>60</v>
      </c>
      <c r="H1542" s="34">
        <v>568677</v>
      </c>
      <c r="I1542" s="51">
        <v>1</v>
      </c>
      <c r="J1542" s="45">
        <v>-1</v>
      </c>
      <c r="K1542" s="45" t="s">
        <v>3102</v>
      </c>
      <c r="L1542" s="45">
        <v>50</v>
      </c>
      <c r="M1542" s="45">
        <v>50</v>
      </c>
      <c r="N1542" s="26">
        <v>0</v>
      </c>
      <c r="O1542" s="52">
        <v>44445</v>
      </c>
      <c r="P1542" s="26">
        <v>2137</v>
      </c>
      <c r="Q1542" s="45" t="s">
        <v>3716</v>
      </c>
      <c r="R1542" s="45" t="s">
        <v>3051</v>
      </c>
      <c r="S1542" s="45" t="s">
        <v>88</v>
      </c>
      <c r="T1542" s="45"/>
      <c r="V1542" s="45"/>
      <c r="W1542" s="23" t="str">
        <f t="shared" si="183"/>
        <v>2137</v>
      </c>
      <c r="X1542" s="23">
        <f t="shared" si="184"/>
        <v>2021</v>
      </c>
      <c r="Y1542" s="23">
        <f t="shared" si="185"/>
        <v>2021</v>
      </c>
      <c r="Z1542" s="23" t="str">
        <f t="shared" si="186"/>
        <v>sep</v>
      </c>
      <c r="AA1542" s="23" t="str">
        <f t="shared" si="187"/>
        <v>sep</v>
      </c>
      <c r="AB1542" s="23" t="str">
        <f t="shared" si="188"/>
        <v>ti</v>
      </c>
      <c r="AC1542" s="23" t="str">
        <f t="shared" si="189"/>
        <v>ma</v>
      </c>
      <c r="AD1542" s="45"/>
      <c r="AE1542" s="45"/>
    </row>
    <row r="1543" spans="1:31" x14ac:dyDescent="0.25">
      <c r="A1543" s="45">
        <v>33125</v>
      </c>
      <c r="B1543" s="45"/>
      <c r="C1543" s="45">
        <v>11730</v>
      </c>
      <c r="D1543" s="52">
        <v>44453</v>
      </c>
      <c r="E1543" s="45">
        <v>1073046</v>
      </c>
      <c r="F1543" s="45">
        <v>423323</v>
      </c>
      <c r="G1543" s="45" t="s">
        <v>60</v>
      </c>
      <c r="H1543" s="34">
        <v>41862</v>
      </c>
      <c r="I1543" s="51">
        <v>5</v>
      </c>
      <c r="J1543" s="45">
        <v>1</v>
      </c>
      <c r="K1543" s="45" t="s">
        <v>3102</v>
      </c>
      <c r="L1543" s="45">
        <v>33</v>
      </c>
      <c r="M1543" s="45">
        <v>34</v>
      </c>
      <c r="N1543" s="26">
        <v>-1</v>
      </c>
      <c r="O1543" s="52">
        <v>44445</v>
      </c>
      <c r="P1543" s="26">
        <v>2137</v>
      </c>
      <c r="Q1543" s="45" t="s">
        <v>3716</v>
      </c>
      <c r="R1543" s="45" t="s">
        <v>3102</v>
      </c>
      <c r="S1543" s="45" t="s">
        <v>88</v>
      </c>
      <c r="T1543" s="45"/>
      <c r="V1543" s="45"/>
      <c r="W1543" s="23" t="str">
        <f t="shared" si="183"/>
        <v>2137</v>
      </c>
      <c r="X1543" s="23">
        <f t="shared" si="184"/>
        <v>2021</v>
      </c>
      <c r="Y1543" s="23">
        <f t="shared" si="185"/>
        <v>2021</v>
      </c>
      <c r="Z1543" s="23" t="str">
        <f t="shared" si="186"/>
        <v>sep</v>
      </c>
      <c r="AA1543" s="23" t="str">
        <f t="shared" si="187"/>
        <v>sep</v>
      </c>
      <c r="AB1543" s="23" t="str">
        <f t="shared" si="188"/>
        <v>ti</v>
      </c>
      <c r="AC1543" s="23" t="str">
        <f t="shared" si="189"/>
        <v>ma</v>
      </c>
      <c r="AD1543" s="45"/>
      <c r="AE1543" s="45"/>
    </row>
    <row r="1544" spans="1:31" x14ac:dyDescent="0.25">
      <c r="A1544" s="45">
        <v>33126</v>
      </c>
      <c r="B1544" s="45"/>
      <c r="C1544" s="45">
        <v>11731</v>
      </c>
      <c r="D1544" s="52">
        <v>44453</v>
      </c>
      <c r="E1544" s="45">
        <v>1062095</v>
      </c>
      <c r="F1544" s="45" t="s">
        <v>3737</v>
      </c>
      <c r="G1544" s="45" t="s">
        <v>57</v>
      </c>
      <c r="H1544" s="34" t="s">
        <v>3933</v>
      </c>
      <c r="I1544" s="51">
        <v>0</v>
      </c>
      <c r="J1544" s="45">
        <v>150</v>
      </c>
      <c r="K1544" s="45" t="s">
        <v>3051</v>
      </c>
      <c r="L1544" s="45">
        <v>371</v>
      </c>
      <c r="M1544" s="45">
        <v>521</v>
      </c>
      <c r="N1544" s="26">
        <v>-150</v>
      </c>
      <c r="O1544" s="52">
        <v>44419</v>
      </c>
      <c r="P1544" s="26">
        <v>2137</v>
      </c>
      <c r="Q1544" s="45" t="s">
        <v>3737</v>
      </c>
      <c r="R1544" s="45" t="s">
        <v>3102</v>
      </c>
      <c r="S1544" s="45" t="s">
        <v>88</v>
      </c>
      <c r="T1544" s="45"/>
      <c r="V1544" s="45"/>
      <c r="W1544" s="23" t="str">
        <f t="shared" si="183"/>
        <v>2133</v>
      </c>
      <c r="X1544" s="23">
        <f t="shared" si="184"/>
        <v>2021</v>
      </c>
      <c r="Y1544" s="23">
        <f t="shared" si="185"/>
        <v>2021</v>
      </c>
      <c r="Z1544" s="23" t="str">
        <f t="shared" si="186"/>
        <v>sep</v>
      </c>
      <c r="AA1544" s="23" t="str">
        <f t="shared" si="187"/>
        <v>aug</v>
      </c>
      <c r="AB1544" s="23" t="str">
        <f t="shared" si="188"/>
        <v>ti</v>
      </c>
      <c r="AC1544" s="23" t="str">
        <f t="shared" si="189"/>
        <v>on</v>
      </c>
      <c r="AD1544" s="45"/>
      <c r="AE1544" s="45"/>
    </row>
    <row r="1545" spans="1:31" x14ac:dyDescent="0.25">
      <c r="A1545" s="45">
        <v>33127</v>
      </c>
      <c r="B1545" s="45"/>
      <c r="C1545" s="45">
        <v>11733</v>
      </c>
      <c r="D1545" s="52">
        <v>44453</v>
      </c>
      <c r="E1545" s="45">
        <v>1073224</v>
      </c>
      <c r="F1545" s="45">
        <v>500389</v>
      </c>
      <c r="G1545" s="45" t="s">
        <v>60</v>
      </c>
      <c r="H1545" s="34">
        <v>40603</v>
      </c>
      <c r="I1545" s="51">
        <v>25</v>
      </c>
      <c r="J1545" s="45">
        <v>-25</v>
      </c>
      <c r="K1545" s="45" t="s">
        <v>3051</v>
      </c>
      <c r="L1545" s="45">
        <v>710</v>
      </c>
      <c r="M1545" s="45">
        <v>710</v>
      </c>
      <c r="N1545" s="26">
        <v>0</v>
      </c>
      <c r="O1545" s="52">
        <v>44447</v>
      </c>
      <c r="P1545" s="26">
        <v>2137</v>
      </c>
      <c r="Q1545" s="45" t="s">
        <v>70</v>
      </c>
      <c r="R1545" s="45" t="s">
        <v>3051</v>
      </c>
      <c r="S1545" s="45" t="s">
        <v>88</v>
      </c>
      <c r="T1545" s="45"/>
      <c r="V1545" s="45"/>
      <c r="W1545" s="23" t="str">
        <f t="shared" si="183"/>
        <v>2137</v>
      </c>
      <c r="X1545" s="23">
        <f t="shared" si="184"/>
        <v>2021</v>
      </c>
      <c r="Y1545" s="23">
        <f t="shared" si="185"/>
        <v>2021</v>
      </c>
      <c r="Z1545" s="23" t="str">
        <f t="shared" si="186"/>
        <v>sep</v>
      </c>
      <c r="AA1545" s="23" t="str">
        <f t="shared" si="187"/>
        <v>sep</v>
      </c>
      <c r="AB1545" s="23" t="str">
        <f t="shared" si="188"/>
        <v>ti</v>
      </c>
      <c r="AC1545" s="23" t="str">
        <f t="shared" si="189"/>
        <v>on</v>
      </c>
      <c r="AD1545" s="45"/>
      <c r="AE1545" s="45"/>
    </row>
    <row r="1546" spans="1:31" x14ac:dyDescent="0.25">
      <c r="A1546" s="45">
        <v>33128</v>
      </c>
      <c r="B1546" s="45"/>
      <c r="C1546" s="45">
        <v>11734</v>
      </c>
      <c r="D1546" s="52">
        <v>44454</v>
      </c>
      <c r="E1546" s="45">
        <v>1073044</v>
      </c>
      <c r="F1546" s="45">
        <v>423336</v>
      </c>
      <c r="G1546" s="45" t="s">
        <v>60</v>
      </c>
      <c r="H1546" s="34">
        <v>525052</v>
      </c>
      <c r="I1546" s="51">
        <v>36</v>
      </c>
      <c r="J1546" s="45">
        <v>-33</v>
      </c>
      <c r="K1546" s="45" t="s">
        <v>3051</v>
      </c>
      <c r="L1546" s="45">
        <v>338</v>
      </c>
      <c r="M1546" s="45">
        <v>290</v>
      </c>
      <c r="N1546" s="26">
        <v>48</v>
      </c>
      <c r="O1546" s="52">
        <v>44445</v>
      </c>
      <c r="P1546" s="26">
        <v>2137</v>
      </c>
      <c r="Q1546" s="45" t="s">
        <v>3111</v>
      </c>
      <c r="R1546" s="45" t="s">
        <v>3102</v>
      </c>
      <c r="S1546" s="45" t="s">
        <v>88</v>
      </c>
      <c r="T1546" s="45"/>
      <c r="V1546" s="45"/>
      <c r="W1546" s="23" t="str">
        <f t="shared" si="183"/>
        <v>2137</v>
      </c>
      <c r="X1546" s="23">
        <f t="shared" si="184"/>
        <v>2021</v>
      </c>
      <c r="Y1546" s="23">
        <f t="shared" si="185"/>
        <v>2021</v>
      </c>
      <c r="Z1546" s="23" t="str">
        <f t="shared" si="186"/>
        <v>sep</v>
      </c>
      <c r="AA1546" s="23" t="str">
        <f t="shared" si="187"/>
        <v>sep</v>
      </c>
      <c r="AB1546" s="23" t="str">
        <f t="shared" si="188"/>
        <v>on</v>
      </c>
      <c r="AC1546" s="23" t="str">
        <f t="shared" si="189"/>
        <v>ma</v>
      </c>
      <c r="AD1546" s="45"/>
      <c r="AE1546" s="45"/>
    </row>
    <row r="1547" spans="1:31" x14ac:dyDescent="0.25">
      <c r="A1547" s="45">
        <v>33129</v>
      </c>
      <c r="B1547" s="45"/>
      <c r="C1547" s="45">
        <v>11736</v>
      </c>
      <c r="D1547" s="52">
        <v>44455</v>
      </c>
      <c r="E1547" s="45">
        <v>1072539</v>
      </c>
      <c r="F1547" s="45">
        <v>407005</v>
      </c>
      <c r="G1547" s="45" t="s">
        <v>57</v>
      </c>
      <c r="H1547" s="34">
        <v>707752</v>
      </c>
      <c r="I1547" s="51">
        <v>48</v>
      </c>
      <c r="J1547" s="45">
        <v>-6</v>
      </c>
      <c r="K1547" s="45" t="s">
        <v>3051</v>
      </c>
      <c r="L1547" s="45">
        <v>360</v>
      </c>
      <c r="M1547" s="45">
        <v>354</v>
      </c>
      <c r="N1547" s="26">
        <v>6</v>
      </c>
      <c r="O1547" s="52">
        <v>44442</v>
      </c>
      <c r="P1547" s="26">
        <v>2137</v>
      </c>
      <c r="Q1547" s="45" t="s">
        <v>3812</v>
      </c>
      <c r="R1547" s="45" t="s">
        <v>3102</v>
      </c>
      <c r="S1547" s="45" t="s">
        <v>88</v>
      </c>
      <c r="T1547" s="45"/>
      <c r="V1547" s="45"/>
      <c r="W1547" s="23" t="str">
        <f t="shared" si="183"/>
        <v>2136</v>
      </c>
      <c r="X1547" s="23">
        <f t="shared" si="184"/>
        <v>2021</v>
      </c>
      <c r="Y1547" s="23">
        <f t="shared" si="185"/>
        <v>2021</v>
      </c>
      <c r="Z1547" s="23" t="str">
        <f t="shared" si="186"/>
        <v>sep</v>
      </c>
      <c r="AA1547" s="23" t="str">
        <f t="shared" si="187"/>
        <v>sep</v>
      </c>
      <c r="AB1547" s="23" t="str">
        <f t="shared" si="188"/>
        <v>to</v>
      </c>
      <c r="AC1547" s="23" t="str">
        <f t="shared" si="189"/>
        <v>fr</v>
      </c>
      <c r="AD1547" s="45"/>
      <c r="AE1547" s="45"/>
    </row>
    <row r="1548" spans="1:31" x14ac:dyDescent="0.25">
      <c r="A1548" s="45">
        <v>33130</v>
      </c>
      <c r="B1548" s="45"/>
      <c r="C1548" s="45">
        <v>11737</v>
      </c>
      <c r="D1548" s="52">
        <v>44455</v>
      </c>
      <c r="E1548" s="45">
        <v>1072539</v>
      </c>
      <c r="F1548" s="45">
        <v>407005</v>
      </c>
      <c r="G1548" s="45" t="s">
        <v>57</v>
      </c>
      <c r="H1548" s="34">
        <v>617</v>
      </c>
      <c r="I1548" s="51">
        <v>22</v>
      </c>
      <c r="J1548" s="45">
        <v>2</v>
      </c>
      <c r="K1548" s="45" t="s">
        <v>3102</v>
      </c>
      <c r="L1548" s="45">
        <v>492</v>
      </c>
      <c r="M1548" s="45">
        <v>494</v>
      </c>
      <c r="N1548" s="26">
        <v>-2</v>
      </c>
      <c r="O1548" s="52">
        <v>44442</v>
      </c>
      <c r="P1548" s="26">
        <v>2137</v>
      </c>
      <c r="Q1548" s="45" t="s">
        <v>3812</v>
      </c>
      <c r="R1548" s="45" t="s">
        <v>3102</v>
      </c>
      <c r="S1548" s="45" t="s">
        <v>88</v>
      </c>
      <c r="T1548" s="45"/>
      <c r="V1548" s="45"/>
      <c r="W1548" s="23" t="str">
        <f t="shared" si="183"/>
        <v>2136</v>
      </c>
      <c r="X1548" s="23">
        <f t="shared" si="184"/>
        <v>2021</v>
      </c>
      <c r="Y1548" s="23">
        <f t="shared" si="185"/>
        <v>2021</v>
      </c>
      <c r="Z1548" s="23" t="str">
        <f t="shared" si="186"/>
        <v>sep</v>
      </c>
      <c r="AA1548" s="23" t="str">
        <f t="shared" si="187"/>
        <v>sep</v>
      </c>
      <c r="AB1548" s="23" t="str">
        <f t="shared" si="188"/>
        <v>to</v>
      </c>
      <c r="AC1548" s="23" t="str">
        <f t="shared" si="189"/>
        <v>fr</v>
      </c>
      <c r="AD1548" s="45"/>
      <c r="AE1548" s="45"/>
    </row>
    <row r="1549" spans="1:31" x14ac:dyDescent="0.25">
      <c r="A1549" s="45">
        <v>33131</v>
      </c>
      <c r="B1549" s="45"/>
      <c r="C1549" s="45">
        <v>11739</v>
      </c>
      <c r="D1549" s="52">
        <v>44455</v>
      </c>
      <c r="E1549" s="45">
        <v>1068376</v>
      </c>
      <c r="F1549" s="45">
        <v>500434</v>
      </c>
      <c r="G1549" s="45" t="s">
        <v>60</v>
      </c>
      <c r="H1549" s="34">
        <v>29354</v>
      </c>
      <c r="I1549" s="51">
        <v>40</v>
      </c>
      <c r="J1549" s="45">
        <v>-20</v>
      </c>
      <c r="K1549" s="45" t="s">
        <v>3051</v>
      </c>
      <c r="L1549" s="45">
        <v>104</v>
      </c>
      <c r="M1549" s="45">
        <v>84</v>
      </c>
      <c r="N1549" s="26">
        <v>20</v>
      </c>
      <c r="O1549" s="52">
        <v>44406</v>
      </c>
      <c r="P1549" s="26">
        <v>2137</v>
      </c>
      <c r="Q1549" s="45" t="s">
        <v>3322</v>
      </c>
      <c r="R1549" s="45" t="s">
        <v>3102</v>
      </c>
      <c r="S1549" s="45" t="s">
        <v>88</v>
      </c>
      <c r="T1549" s="45"/>
      <c r="V1549" s="45"/>
      <c r="W1549" s="23" t="str">
        <f t="shared" si="183"/>
        <v>2131</v>
      </c>
      <c r="X1549" s="23">
        <f t="shared" si="184"/>
        <v>2021</v>
      </c>
      <c r="Y1549" s="23">
        <f t="shared" si="185"/>
        <v>2021</v>
      </c>
      <c r="Z1549" s="23" t="str">
        <f t="shared" si="186"/>
        <v>sep</v>
      </c>
      <c r="AA1549" s="23" t="str">
        <f t="shared" si="187"/>
        <v>jul</v>
      </c>
      <c r="AB1549" s="23" t="str">
        <f t="shared" si="188"/>
        <v>to</v>
      </c>
      <c r="AC1549" s="23" t="str">
        <f t="shared" si="189"/>
        <v>to</v>
      </c>
      <c r="AD1549" s="45"/>
      <c r="AE1549" s="45"/>
    </row>
    <row r="1550" spans="1:31" x14ac:dyDescent="0.25">
      <c r="A1550" s="45">
        <v>33132</v>
      </c>
      <c r="B1550" s="45"/>
      <c r="C1550" s="45">
        <v>11740</v>
      </c>
      <c r="D1550" s="52">
        <v>44455</v>
      </c>
      <c r="E1550" s="45">
        <v>1073983</v>
      </c>
      <c r="F1550" s="45">
        <v>3379</v>
      </c>
      <c r="G1550" s="45" t="s">
        <v>60</v>
      </c>
      <c r="H1550" s="34">
        <v>548740</v>
      </c>
      <c r="I1550" s="51">
        <v>40</v>
      </c>
      <c r="J1550" s="45">
        <v>-40</v>
      </c>
      <c r="K1550" s="45" t="s">
        <v>3102</v>
      </c>
      <c r="L1550" s="45">
        <v>535</v>
      </c>
      <c r="M1550" s="45">
        <v>495</v>
      </c>
      <c r="N1550" s="26">
        <v>40</v>
      </c>
      <c r="O1550" s="52">
        <v>44453</v>
      </c>
      <c r="P1550" s="26">
        <v>2137</v>
      </c>
      <c r="Q1550" s="45" t="s">
        <v>3110</v>
      </c>
      <c r="R1550" s="45" t="s">
        <v>3102</v>
      </c>
      <c r="S1550" s="45" t="s">
        <v>88</v>
      </c>
      <c r="T1550" s="45"/>
      <c r="V1550" s="45"/>
      <c r="W1550" s="23" t="str">
        <f t="shared" si="183"/>
        <v>2138</v>
      </c>
      <c r="X1550" s="23">
        <f t="shared" si="184"/>
        <v>2021</v>
      </c>
      <c r="Y1550" s="23">
        <f t="shared" si="185"/>
        <v>2021</v>
      </c>
      <c r="Z1550" s="23" t="str">
        <f t="shared" si="186"/>
        <v>sep</v>
      </c>
      <c r="AA1550" s="23" t="str">
        <f t="shared" si="187"/>
        <v>sep</v>
      </c>
      <c r="AB1550" s="23" t="str">
        <f t="shared" si="188"/>
        <v>to</v>
      </c>
      <c r="AC1550" s="23" t="str">
        <f t="shared" si="189"/>
        <v>ti</v>
      </c>
      <c r="AD1550" s="45"/>
      <c r="AE1550" s="45"/>
    </row>
    <row r="1551" spans="1:31" x14ac:dyDescent="0.25">
      <c r="A1551" s="45">
        <v>33133</v>
      </c>
      <c r="B1551" s="45"/>
      <c r="C1551" s="45">
        <v>11745</v>
      </c>
      <c r="D1551" s="52">
        <v>44459</v>
      </c>
      <c r="E1551" s="45">
        <v>1074220</v>
      </c>
      <c r="F1551" s="45">
        <v>87741050</v>
      </c>
      <c r="G1551" s="45" t="s">
        <v>60</v>
      </c>
      <c r="H1551" s="34" t="s">
        <v>78</v>
      </c>
      <c r="I1551" s="51">
        <v>10</v>
      </c>
      <c r="J1551" s="45">
        <v>-2</v>
      </c>
      <c r="K1551" s="45" t="s">
        <v>3051</v>
      </c>
      <c r="L1551" s="45">
        <v>90</v>
      </c>
      <c r="M1551" s="45">
        <v>88</v>
      </c>
      <c r="N1551" s="26">
        <v>2</v>
      </c>
      <c r="O1551" s="52">
        <v>44454</v>
      </c>
      <c r="P1551" s="26">
        <v>2138</v>
      </c>
      <c r="Q1551" s="45" t="s">
        <v>3322</v>
      </c>
      <c r="R1551" s="45" t="s">
        <v>3102</v>
      </c>
      <c r="S1551" s="45" t="s">
        <v>88</v>
      </c>
      <c r="T1551" s="45"/>
      <c r="V1551" s="45"/>
      <c r="W1551" s="23" t="str">
        <f t="shared" si="183"/>
        <v>2138</v>
      </c>
      <c r="X1551" s="23">
        <f t="shared" si="184"/>
        <v>2021</v>
      </c>
      <c r="Y1551" s="23">
        <f t="shared" si="185"/>
        <v>2021</v>
      </c>
      <c r="Z1551" s="23" t="str">
        <f t="shared" si="186"/>
        <v>sep</v>
      </c>
      <c r="AA1551" s="23" t="str">
        <f t="shared" si="187"/>
        <v>sep</v>
      </c>
      <c r="AB1551" s="23" t="str">
        <f t="shared" si="188"/>
        <v>ma</v>
      </c>
      <c r="AC1551" s="23" t="str">
        <f t="shared" si="189"/>
        <v>on</v>
      </c>
      <c r="AD1551" s="45"/>
      <c r="AE1551" s="45"/>
    </row>
    <row r="1552" spans="1:31" x14ac:dyDescent="0.25">
      <c r="A1552" s="45">
        <v>33134</v>
      </c>
      <c r="B1552" s="45"/>
      <c r="C1552" s="45">
        <v>11746</v>
      </c>
      <c r="D1552" s="52">
        <v>44459</v>
      </c>
      <c r="E1552" s="45">
        <v>1073587</v>
      </c>
      <c r="F1552" s="45">
        <v>421170</v>
      </c>
      <c r="G1552" s="45" t="s">
        <v>60</v>
      </c>
      <c r="H1552" s="34">
        <v>41922</v>
      </c>
      <c r="I1552" s="51">
        <v>24</v>
      </c>
      <c r="J1552" s="45">
        <v>-4</v>
      </c>
      <c r="K1552" s="45" t="s">
        <v>3102</v>
      </c>
      <c r="L1552" s="45">
        <v>766</v>
      </c>
      <c r="M1552" s="45">
        <v>762</v>
      </c>
      <c r="N1552" s="26">
        <v>4</v>
      </c>
      <c r="O1552" s="52">
        <v>44448</v>
      </c>
      <c r="P1552" s="26">
        <v>2138</v>
      </c>
      <c r="Q1552" s="45" t="s">
        <v>3106</v>
      </c>
      <c r="R1552" s="45" t="s">
        <v>3102</v>
      </c>
      <c r="S1552" s="45" t="s">
        <v>88</v>
      </c>
      <c r="T1552" s="45"/>
      <c r="V1552" s="45"/>
      <c r="W1552" s="23" t="str">
        <f t="shared" si="183"/>
        <v>2137</v>
      </c>
      <c r="X1552" s="23">
        <f t="shared" si="184"/>
        <v>2021</v>
      </c>
      <c r="Y1552" s="23">
        <f t="shared" si="185"/>
        <v>2021</v>
      </c>
      <c r="Z1552" s="23" t="str">
        <f t="shared" si="186"/>
        <v>sep</v>
      </c>
      <c r="AA1552" s="23" t="str">
        <f t="shared" si="187"/>
        <v>sep</v>
      </c>
      <c r="AB1552" s="23" t="str">
        <f t="shared" si="188"/>
        <v>ma</v>
      </c>
      <c r="AC1552" s="23" t="str">
        <f t="shared" si="189"/>
        <v>to</v>
      </c>
      <c r="AD1552" s="45"/>
      <c r="AE1552" s="45"/>
    </row>
    <row r="1553" spans="1:31" x14ac:dyDescent="0.25">
      <c r="A1553" s="45">
        <v>33135</v>
      </c>
      <c r="B1553" s="45"/>
      <c r="C1553" s="45">
        <v>11744</v>
      </c>
      <c r="D1553" s="52">
        <v>44459</v>
      </c>
      <c r="E1553" s="45">
        <v>1065074</v>
      </c>
      <c r="F1553" s="45">
        <v>400001</v>
      </c>
      <c r="G1553" s="45" t="s">
        <v>57</v>
      </c>
      <c r="H1553" s="34">
        <v>70416</v>
      </c>
      <c r="I1553" s="51">
        <v>30</v>
      </c>
      <c r="J1553" s="45">
        <v>-14</v>
      </c>
      <c r="K1553" s="45" t="s">
        <v>3051</v>
      </c>
      <c r="L1553" s="45">
        <v>118</v>
      </c>
      <c r="M1553" s="45">
        <v>118</v>
      </c>
      <c r="N1553" s="26">
        <v>0</v>
      </c>
      <c r="O1553" s="52">
        <v>44383</v>
      </c>
      <c r="P1553" s="26">
        <v>2138</v>
      </c>
      <c r="Q1553" s="45" t="s">
        <v>3108</v>
      </c>
      <c r="R1553" s="45" t="s">
        <v>3051</v>
      </c>
      <c r="S1553" s="45" t="s">
        <v>88</v>
      </c>
      <c r="T1553" s="45"/>
      <c r="V1553" s="45"/>
      <c r="W1553" s="23" t="str">
        <f t="shared" si="183"/>
        <v>2128</v>
      </c>
      <c r="X1553" s="23">
        <f t="shared" si="184"/>
        <v>2021</v>
      </c>
      <c r="Y1553" s="23">
        <f t="shared" si="185"/>
        <v>2021</v>
      </c>
      <c r="Z1553" s="23" t="str">
        <f t="shared" si="186"/>
        <v>sep</v>
      </c>
      <c r="AA1553" s="23" t="str">
        <f t="shared" si="187"/>
        <v>jul</v>
      </c>
      <c r="AB1553" s="23" t="str">
        <f t="shared" si="188"/>
        <v>ma</v>
      </c>
      <c r="AC1553" s="23" t="str">
        <f t="shared" si="189"/>
        <v>ti</v>
      </c>
      <c r="AD1553" s="45"/>
      <c r="AE1553" s="45"/>
    </row>
    <row r="1554" spans="1:31" x14ac:dyDescent="0.25">
      <c r="A1554" s="45">
        <v>33136</v>
      </c>
      <c r="B1554" s="45"/>
      <c r="C1554" s="45">
        <v>11748</v>
      </c>
      <c r="D1554" s="52">
        <v>44459</v>
      </c>
      <c r="E1554" s="45">
        <v>1074553</v>
      </c>
      <c r="F1554" s="45">
        <v>66152310</v>
      </c>
      <c r="G1554" s="45" t="s">
        <v>57</v>
      </c>
      <c r="H1554" s="34">
        <v>376016</v>
      </c>
      <c r="I1554" s="51">
        <v>16</v>
      </c>
      <c r="J1554" s="45">
        <v>-4</v>
      </c>
      <c r="K1554" s="45" t="s">
        <v>3102</v>
      </c>
      <c r="L1554" s="45">
        <v>168</v>
      </c>
      <c r="M1554" s="45">
        <v>164</v>
      </c>
      <c r="N1554" s="26">
        <v>4</v>
      </c>
      <c r="O1554" s="52">
        <v>44456</v>
      </c>
      <c r="P1554" s="26">
        <v>2138</v>
      </c>
      <c r="Q1554" s="45" t="s">
        <v>3812</v>
      </c>
      <c r="R1554" s="45" t="s">
        <v>3102</v>
      </c>
      <c r="S1554" s="45" t="s">
        <v>88</v>
      </c>
      <c r="T1554" s="45"/>
      <c r="V1554" s="45"/>
      <c r="W1554" s="23" t="str">
        <f t="shared" si="183"/>
        <v>2138</v>
      </c>
      <c r="X1554" s="23">
        <f t="shared" si="184"/>
        <v>2021</v>
      </c>
      <c r="Y1554" s="23">
        <f t="shared" si="185"/>
        <v>2021</v>
      </c>
      <c r="Z1554" s="23" t="str">
        <f t="shared" si="186"/>
        <v>sep</v>
      </c>
      <c r="AA1554" s="23" t="str">
        <f t="shared" si="187"/>
        <v>sep</v>
      </c>
      <c r="AB1554" s="23" t="str">
        <f t="shared" si="188"/>
        <v>ma</v>
      </c>
      <c r="AC1554" s="23" t="str">
        <f t="shared" si="189"/>
        <v>fr</v>
      </c>
      <c r="AD1554" s="45"/>
      <c r="AE1554" s="45"/>
    </row>
    <row r="1555" spans="1:31" x14ac:dyDescent="0.25">
      <c r="A1555" s="45">
        <v>33137</v>
      </c>
      <c r="B1555" s="45"/>
      <c r="C1555" s="45">
        <v>11750</v>
      </c>
      <c r="D1555" s="52">
        <v>44460</v>
      </c>
      <c r="E1555" s="45">
        <v>1071964</v>
      </c>
      <c r="F1555" s="45">
        <v>400012</v>
      </c>
      <c r="G1555" s="45" t="s">
        <v>57</v>
      </c>
      <c r="H1555" s="34">
        <v>9977534</v>
      </c>
      <c r="I1555" s="51">
        <v>50</v>
      </c>
      <c r="J1555" s="45">
        <v>-18</v>
      </c>
      <c r="K1555" s="45" t="s">
        <v>3051</v>
      </c>
      <c r="L1555" s="45">
        <v>2</v>
      </c>
      <c r="M1555" s="45">
        <v>2</v>
      </c>
      <c r="N1555" s="26">
        <v>0</v>
      </c>
      <c r="O1555" s="52">
        <v>44452</v>
      </c>
      <c r="P1555" s="26">
        <v>2138</v>
      </c>
      <c r="Q1555" s="45" t="s">
        <v>3110</v>
      </c>
      <c r="R1555" s="45" t="s">
        <v>3051</v>
      </c>
      <c r="S1555" s="45" t="s">
        <v>88</v>
      </c>
      <c r="T1555" s="45"/>
      <c r="V1555" s="45"/>
      <c r="W1555" s="23" t="str">
        <f t="shared" si="183"/>
        <v>2138</v>
      </c>
      <c r="X1555" s="23">
        <f t="shared" si="184"/>
        <v>2021</v>
      </c>
      <c r="Y1555" s="23">
        <f t="shared" si="185"/>
        <v>2021</v>
      </c>
      <c r="Z1555" s="23" t="str">
        <f t="shared" si="186"/>
        <v>sep</v>
      </c>
      <c r="AA1555" s="23" t="str">
        <f t="shared" si="187"/>
        <v>sep</v>
      </c>
      <c r="AB1555" s="23" t="str">
        <f t="shared" si="188"/>
        <v>ti</v>
      </c>
      <c r="AC1555" s="23" t="str">
        <f t="shared" si="189"/>
        <v>ma</v>
      </c>
      <c r="AD1555" s="45"/>
      <c r="AE1555" s="45"/>
    </row>
    <row r="1556" spans="1:31" x14ac:dyDescent="0.25">
      <c r="A1556" s="45">
        <v>33138</v>
      </c>
      <c r="B1556" s="45"/>
      <c r="C1556" s="45">
        <v>11751</v>
      </c>
      <c r="D1556" s="52">
        <v>44460</v>
      </c>
      <c r="E1556" s="45">
        <v>1074463</v>
      </c>
      <c r="F1556" s="45">
        <v>87454400</v>
      </c>
      <c r="G1556" s="45" t="s">
        <v>60</v>
      </c>
      <c r="H1556" s="34" t="s">
        <v>2805</v>
      </c>
      <c r="I1556" s="51">
        <v>24</v>
      </c>
      <c r="J1556" s="45">
        <v>264</v>
      </c>
      <c r="K1556" s="45" t="s">
        <v>3051</v>
      </c>
      <c r="L1556" s="45">
        <v>277</v>
      </c>
      <c r="M1556" s="45">
        <v>682</v>
      </c>
      <c r="N1556" s="26">
        <v>-405</v>
      </c>
      <c r="O1556" s="52">
        <v>44455</v>
      </c>
      <c r="P1556" s="26">
        <v>2138</v>
      </c>
      <c r="Q1556" s="45" t="s">
        <v>3110</v>
      </c>
      <c r="R1556" s="45" t="s">
        <v>3102</v>
      </c>
      <c r="S1556" s="45" t="s">
        <v>88</v>
      </c>
      <c r="T1556" s="45"/>
      <c r="V1556" s="45"/>
      <c r="W1556" s="23" t="str">
        <f t="shared" si="183"/>
        <v>2138</v>
      </c>
      <c r="X1556" s="23">
        <f t="shared" si="184"/>
        <v>2021</v>
      </c>
      <c r="Y1556" s="23">
        <f t="shared" si="185"/>
        <v>2021</v>
      </c>
      <c r="Z1556" s="23" t="str">
        <f t="shared" si="186"/>
        <v>sep</v>
      </c>
      <c r="AA1556" s="23" t="str">
        <f t="shared" si="187"/>
        <v>sep</v>
      </c>
      <c r="AB1556" s="23" t="str">
        <f t="shared" si="188"/>
        <v>ti</v>
      </c>
      <c r="AC1556" s="23" t="str">
        <f t="shared" si="189"/>
        <v>to</v>
      </c>
      <c r="AD1556" s="45"/>
      <c r="AE1556" s="45"/>
    </row>
    <row r="1557" spans="1:31" x14ac:dyDescent="0.25">
      <c r="A1557" s="45">
        <v>33139</v>
      </c>
      <c r="B1557" s="45"/>
      <c r="C1557" s="45">
        <v>11752</v>
      </c>
      <c r="D1557" s="52">
        <v>44460</v>
      </c>
      <c r="E1557" s="45">
        <v>1073814</v>
      </c>
      <c r="F1557" s="45">
        <v>413141</v>
      </c>
      <c r="G1557" s="45" t="s">
        <v>60</v>
      </c>
      <c r="H1557" s="34">
        <v>56704</v>
      </c>
      <c r="I1557" s="51">
        <v>10</v>
      </c>
      <c r="J1557" s="45">
        <v>-9</v>
      </c>
      <c r="K1557" s="45" t="s">
        <v>3051</v>
      </c>
      <c r="L1557" s="45">
        <v>236</v>
      </c>
      <c r="M1557" s="45">
        <v>228</v>
      </c>
      <c r="N1557" s="26">
        <v>8</v>
      </c>
      <c r="O1557" s="52">
        <v>44449</v>
      </c>
      <c r="P1557" s="26">
        <v>2138</v>
      </c>
      <c r="Q1557" s="45" t="s">
        <v>3269</v>
      </c>
      <c r="R1557" s="45" t="s">
        <v>3102</v>
      </c>
      <c r="S1557" s="45" t="s">
        <v>88</v>
      </c>
      <c r="T1557" s="45"/>
      <c r="V1557" s="45"/>
      <c r="W1557" s="23" t="str">
        <f t="shared" si="183"/>
        <v>2137</v>
      </c>
      <c r="X1557" s="23">
        <f t="shared" si="184"/>
        <v>2021</v>
      </c>
      <c r="Y1557" s="23">
        <f t="shared" si="185"/>
        <v>2021</v>
      </c>
      <c r="Z1557" s="23" t="str">
        <f t="shared" si="186"/>
        <v>sep</v>
      </c>
      <c r="AA1557" s="23" t="str">
        <f t="shared" si="187"/>
        <v>sep</v>
      </c>
      <c r="AB1557" s="23" t="str">
        <f t="shared" si="188"/>
        <v>ti</v>
      </c>
      <c r="AC1557" s="23" t="str">
        <f t="shared" si="189"/>
        <v>fr</v>
      </c>
      <c r="AD1557" s="45"/>
      <c r="AE1557" s="45"/>
    </row>
    <row r="1558" spans="1:31" x14ac:dyDescent="0.25">
      <c r="A1558" s="45">
        <v>33140</v>
      </c>
      <c r="B1558" s="45"/>
      <c r="C1558" s="45">
        <v>11753</v>
      </c>
      <c r="D1558" s="52">
        <v>44460</v>
      </c>
      <c r="E1558" s="45">
        <v>1067715</v>
      </c>
      <c r="F1558" s="45">
        <v>420005</v>
      </c>
      <c r="G1558" s="45" t="s">
        <v>57</v>
      </c>
      <c r="H1558" s="34">
        <v>53705</v>
      </c>
      <c r="I1558" s="51">
        <v>720</v>
      </c>
      <c r="J1558" s="45">
        <v>-720</v>
      </c>
      <c r="K1558" s="45" t="s">
        <v>3051</v>
      </c>
      <c r="L1558" s="45">
        <v>265</v>
      </c>
      <c r="M1558" s="45">
        <v>260</v>
      </c>
      <c r="N1558" s="26">
        <v>5</v>
      </c>
      <c r="O1558" s="52">
        <v>44404</v>
      </c>
      <c r="P1558" s="26">
        <v>2138</v>
      </c>
      <c r="Q1558" s="45" t="s">
        <v>3737</v>
      </c>
      <c r="R1558" s="45" t="s">
        <v>3051</v>
      </c>
      <c r="S1558" s="45" t="s">
        <v>88</v>
      </c>
      <c r="T1558" s="45"/>
      <c r="V1558" s="45"/>
      <c r="W1558" s="23" t="str">
        <f t="shared" si="183"/>
        <v>2131</v>
      </c>
      <c r="X1558" s="23">
        <f t="shared" si="184"/>
        <v>2021</v>
      </c>
      <c r="Y1558" s="23">
        <f t="shared" si="185"/>
        <v>2021</v>
      </c>
      <c r="Z1558" s="23" t="str">
        <f t="shared" si="186"/>
        <v>sep</v>
      </c>
      <c r="AA1558" s="23" t="str">
        <f t="shared" si="187"/>
        <v>jul</v>
      </c>
      <c r="AB1558" s="23" t="str">
        <f t="shared" si="188"/>
        <v>ti</v>
      </c>
      <c r="AC1558" s="23" t="str">
        <f t="shared" si="189"/>
        <v>ti</v>
      </c>
      <c r="AD1558" s="45"/>
      <c r="AE1558" s="45"/>
    </row>
    <row r="1559" spans="1:31" x14ac:dyDescent="0.25">
      <c r="A1559" s="45">
        <v>33141</v>
      </c>
      <c r="B1559" s="45"/>
      <c r="C1559" s="45">
        <v>11754</v>
      </c>
      <c r="D1559" s="52">
        <v>44460</v>
      </c>
      <c r="E1559" s="45">
        <v>1067034</v>
      </c>
      <c r="F1559" s="45">
        <v>420005</v>
      </c>
      <c r="G1559" s="45" t="s">
        <v>57</v>
      </c>
      <c r="H1559" s="34">
        <v>29102</v>
      </c>
      <c r="I1559" s="51">
        <v>800</v>
      </c>
      <c r="J1559" s="45">
        <v>-30</v>
      </c>
      <c r="K1559" s="45" t="s">
        <v>3051</v>
      </c>
      <c r="L1559" s="45">
        <v>92</v>
      </c>
      <c r="M1559" s="45">
        <v>62</v>
      </c>
      <c r="N1559" s="26">
        <v>30</v>
      </c>
      <c r="O1559" s="52">
        <v>44398</v>
      </c>
      <c r="P1559" s="26">
        <v>2138</v>
      </c>
      <c r="Q1559" s="45" t="s">
        <v>3812</v>
      </c>
      <c r="R1559" s="45" t="s">
        <v>3102</v>
      </c>
      <c r="S1559" s="45" t="s">
        <v>88</v>
      </c>
      <c r="T1559" s="45"/>
      <c r="V1559" s="45"/>
      <c r="W1559" s="23" t="str">
        <f t="shared" si="183"/>
        <v>2130</v>
      </c>
      <c r="X1559" s="23">
        <f t="shared" si="184"/>
        <v>2021</v>
      </c>
      <c r="Y1559" s="23">
        <f t="shared" si="185"/>
        <v>2021</v>
      </c>
      <c r="Z1559" s="23" t="str">
        <f t="shared" si="186"/>
        <v>sep</v>
      </c>
      <c r="AA1559" s="23" t="str">
        <f t="shared" si="187"/>
        <v>jul</v>
      </c>
      <c r="AB1559" s="23" t="str">
        <f t="shared" si="188"/>
        <v>ti</v>
      </c>
      <c r="AC1559" s="23" t="str">
        <f t="shared" si="189"/>
        <v>on</v>
      </c>
      <c r="AD1559" s="45"/>
      <c r="AE1559" s="45"/>
    </row>
    <row r="1560" spans="1:31" x14ac:dyDescent="0.25">
      <c r="A1560" s="45">
        <v>33142</v>
      </c>
      <c r="B1560" s="45"/>
      <c r="C1560" s="45">
        <v>11755</v>
      </c>
      <c r="D1560" s="52">
        <v>44460</v>
      </c>
      <c r="E1560" s="45">
        <v>1062855</v>
      </c>
      <c r="F1560" s="45">
        <v>420005</v>
      </c>
      <c r="G1560" s="45" t="s">
        <v>57</v>
      </c>
      <c r="H1560" s="34">
        <v>53515</v>
      </c>
      <c r="I1560" s="51">
        <v>100</v>
      </c>
      <c r="J1560" s="45">
        <v>-50</v>
      </c>
      <c r="K1560" s="45" t="s">
        <v>3051</v>
      </c>
      <c r="L1560" s="45">
        <v>186</v>
      </c>
      <c r="M1560" s="45">
        <v>186</v>
      </c>
      <c r="N1560" s="26">
        <v>0</v>
      </c>
      <c r="O1560" s="52">
        <v>44362</v>
      </c>
      <c r="P1560" s="26">
        <v>2138</v>
      </c>
      <c r="Q1560" s="45" t="s">
        <v>3178</v>
      </c>
      <c r="R1560" s="45" t="s">
        <v>3051</v>
      </c>
      <c r="S1560" s="45" t="s">
        <v>88</v>
      </c>
      <c r="T1560" s="45"/>
      <c r="V1560" s="45"/>
      <c r="W1560" s="23" t="str">
        <f t="shared" si="183"/>
        <v>2125</v>
      </c>
      <c r="X1560" s="23">
        <f t="shared" si="184"/>
        <v>2021</v>
      </c>
      <c r="Y1560" s="23">
        <f t="shared" si="185"/>
        <v>2021</v>
      </c>
      <c r="Z1560" s="23" t="str">
        <f t="shared" si="186"/>
        <v>sep</v>
      </c>
      <c r="AA1560" s="23" t="str">
        <f t="shared" si="187"/>
        <v>jun</v>
      </c>
      <c r="AB1560" s="23" t="str">
        <f t="shared" si="188"/>
        <v>ti</v>
      </c>
      <c r="AC1560" s="23" t="str">
        <f t="shared" si="189"/>
        <v>ti</v>
      </c>
      <c r="AD1560" s="45"/>
      <c r="AE1560" s="45"/>
    </row>
    <row r="1561" spans="1:31" x14ac:dyDescent="0.25">
      <c r="A1561" s="45">
        <v>33143</v>
      </c>
      <c r="B1561" s="45"/>
      <c r="C1561" s="45">
        <v>11756</v>
      </c>
      <c r="D1561" s="52">
        <v>44460</v>
      </c>
      <c r="E1561" s="45">
        <v>1063804</v>
      </c>
      <c r="F1561" s="45">
        <v>420005</v>
      </c>
      <c r="G1561" s="45" t="s">
        <v>57</v>
      </c>
      <c r="H1561" s="34">
        <v>70604</v>
      </c>
      <c r="I1561" s="51">
        <v>32</v>
      </c>
      <c r="J1561" s="45">
        <v>-32</v>
      </c>
      <c r="K1561" s="45" t="s">
        <v>3051</v>
      </c>
      <c r="L1561" s="45">
        <v>142</v>
      </c>
      <c r="M1561" s="45">
        <v>142</v>
      </c>
      <c r="N1561" s="26">
        <v>0</v>
      </c>
      <c r="O1561" s="52">
        <v>44370</v>
      </c>
      <c r="P1561" s="26">
        <v>2138</v>
      </c>
      <c r="Q1561" s="45" t="s">
        <v>3104</v>
      </c>
      <c r="R1561" s="45" t="s">
        <v>3051</v>
      </c>
      <c r="S1561" s="45" t="s">
        <v>88</v>
      </c>
      <c r="T1561" s="45"/>
      <c r="V1561" s="45"/>
      <c r="W1561" s="23" t="str">
        <f t="shared" si="183"/>
        <v>2126</v>
      </c>
      <c r="X1561" s="23">
        <f t="shared" si="184"/>
        <v>2021</v>
      </c>
      <c r="Y1561" s="23">
        <f t="shared" si="185"/>
        <v>2021</v>
      </c>
      <c r="Z1561" s="23" t="str">
        <f t="shared" si="186"/>
        <v>sep</v>
      </c>
      <c r="AA1561" s="23" t="str">
        <f t="shared" si="187"/>
        <v>jun</v>
      </c>
      <c r="AB1561" s="23" t="str">
        <f t="shared" si="188"/>
        <v>ti</v>
      </c>
      <c r="AC1561" s="23" t="str">
        <f t="shared" si="189"/>
        <v>on</v>
      </c>
      <c r="AD1561" s="45"/>
      <c r="AE1561" s="45"/>
    </row>
    <row r="1562" spans="1:31" x14ac:dyDescent="0.25">
      <c r="A1562" s="45">
        <v>33144</v>
      </c>
      <c r="B1562" s="45"/>
      <c r="C1562" s="45">
        <v>11757</v>
      </c>
      <c r="D1562" s="52">
        <v>44460</v>
      </c>
      <c r="E1562" s="45">
        <v>1063804</v>
      </c>
      <c r="F1562" s="45">
        <v>42005</v>
      </c>
      <c r="G1562" s="45" t="s">
        <v>57</v>
      </c>
      <c r="H1562" s="34">
        <v>70607</v>
      </c>
      <c r="I1562" s="51">
        <v>64</v>
      </c>
      <c r="J1562" s="45">
        <v>-32</v>
      </c>
      <c r="K1562" s="45" t="s">
        <v>3051</v>
      </c>
      <c r="L1562" s="45">
        <v>63</v>
      </c>
      <c r="M1562" s="45">
        <v>63</v>
      </c>
      <c r="N1562" s="26">
        <v>0</v>
      </c>
      <c r="O1562" s="52">
        <v>44370</v>
      </c>
      <c r="P1562" s="26">
        <v>2138</v>
      </c>
      <c r="Q1562" s="45" t="s">
        <v>3110</v>
      </c>
      <c r="R1562" s="45" t="s">
        <v>3051</v>
      </c>
      <c r="S1562" s="45" t="s">
        <v>88</v>
      </c>
      <c r="T1562" s="45"/>
      <c r="V1562" s="45"/>
      <c r="W1562" s="23" t="str">
        <f t="shared" si="183"/>
        <v>2126</v>
      </c>
      <c r="X1562" s="23">
        <f t="shared" si="184"/>
        <v>2021</v>
      </c>
      <c r="Y1562" s="23">
        <f t="shared" si="185"/>
        <v>2021</v>
      </c>
      <c r="Z1562" s="23" t="str">
        <f t="shared" si="186"/>
        <v>sep</v>
      </c>
      <c r="AA1562" s="23" t="str">
        <f t="shared" si="187"/>
        <v>jun</v>
      </c>
      <c r="AB1562" s="23" t="str">
        <f t="shared" si="188"/>
        <v>ti</v>
      </c>
      <c r="AC1562" s="23" t="str">
        <f t="shared" si="189"/>
        <v>on</v>
      </c>
      <c r="AD1562" s="45"/>
      <c r="AE1562" s="45"/>
    </row>
    <row r="1563" spans="1:31" x14ac:dyDescent="0.25">
      <c r="A1563" s="45">
        <v>33145</v>
      </c>
      <c r="B1563" s="45"/>
      <c r="C1563" s="45">
        <v>11758</v>
      </c>
      <c r="D1563" s="52"/>
      <c r="E1563" s="45"/>
      <c r="F1563" s="45"/>
      <c r="G1563" s="45"/>
      <c r="H1563" s="34"/>
      <c r="I1563" s="51"/>
      <c r="J1563" s="45"/>
      <c r="K1563" s="45"/>
      <c r="L1563" s="45"/>
      <c r="M1563" s="45"/>
      <c r="O1563" s="52"/>
      <c r="Q1563" s="45"/>
      <c r="R1563" s="45"/>
      <c r="S1563" s="45"/>
      <c r="T1563" s="45"/>
      <c r="V1563" s="45"/>
      <c r="W1563" s="23" t="str">
        <f t="shared" si="183"/>
        <v>000</v>
      </c>
      <c r="X1563" s="23">
        <f t="shared" si="184"/>
        <v>1900</v>
      </c>
      <c r="Y1563" s="23">
        <f t="shared" si="185"/>
        <v>1900</v>
      </c>
      <c r="Z1563" s="23" t="str">
        <f t="shared" si="186"/>
        <v>jan</v>
      </c>
      <c r="AA1563" s="23" t="str">
        <f t="shared" si="187"/>
        <v>jan</v>
      </c>
      <c r="AB1563" s="23" t="str">
        <f t="shared" si="188"/>
        <v>lø</v>
      </c>
      <c r="AC1563" s="23" t="str">
        <f t="shared" si="189"/>
        <v>lø</v>
      </c>
      <c r="AD1563" s="45"/>
      <c r="AE1563" s="45"/>
    </row>
    <row r="1564" spans="1:31" x14ac:dyDescent="0.25">
      <c r="A1564" s="45">
        <v>33146</v>
      </c>
      <c r="B1564" s="45"/>
      <c r="C1564" s="45">
        <v>11760</v>
      </c>
      <c r="D1564" s="52">
        <v>44461</v>
      </c>
      <c r="E1564" s="45">
        <v>1061924</v>
      </c>
      <c r="F1564" s="45">
        <v>400012</v>
      </c>
      <c r="G1564" s="45" t="s">
        <v>60</v>
      </c>
      <c r="H1564" s="34">
        <v>5380776</v>
      </c>
      <c r="I1564" s="51">
        <v>60</v>
      </c>
      <c r="J1564" s="45">
        <v>-60</v>
      </c>
      <c r="K1564" s="45" t="s">
        <v>3051</v>
      </c>
      <c r="L1564" s="45">
        <v>134</v>
      </c>
      <c r="M1564" s="45">
        <v>134</v>
      </c>
      <c r="N1564" s="26">
        <v>0</v>
      </c>
      <c r="O1564" s="52">
        <v>44362</v>
      </c>
      <c r="P1564" s="26">
        <v>2138</v>
      </c>
      <c r="Q1564" s="45" t="s">
        <v>70</v>
      </c>
      <c r="R1564" s="45" t="s">
        <v>3051</v>
      </c>
      <c r="S1564" s="45" t="s">
        <v>89</v>
      </c>
      <c r="T1564" s="45"/>
      <c r="V1564" s="45"/>
      <c r="W1564" s="23" t="str">
        <f t="shared" si="183"/>
        <v>2125</v>
      </c>
      <c r="X1564" s="23">
        <f t="shared" si="184"/>
        <v>2021</v>
      </c>
      <c r="Y1564" s="23">
        <f t="shared" si="185"/>
        <v>2021</v>
      </c>
      <c r="Z1564" s="23" t="str">
        <f t="shared" si="186"/>
        <v>sep</v>
      </c>
      <c r="AA1564" s="23" t="str">
        <f t="shared" si="187"/>
        <v>jun</v>
      </c>
      <c r="AB1564" s="23" t="str">
        <f t="shared" si="188"/>
        <v>on</v>
      </c>
      <c r="AC1564" s="23" t="str">
        <f t="shared" si="189"/>
        <v>ti</v>
      </c>
      <c r="AD1564" s="45"/>
      <c r="AE1564" s="45"/>
    </row>
    <row r="1565" spans="1:31" x14ac:dyDescent="0.25">
      <c r="A1565" s="45">
        <v>33147</v>
      </c>
      <c r="B1565" s="45"/>
      <c r="C1565" s="45">
        <v>11761</v>
      </c>
      <c r="D1565" s="52">
        <v>44461</v>
      </c>
      <c r="E1565" s="45">
        <v>1061924</v>
      </c>
      <c r="F1565" s="45">
        <v>400012</v>
      </c>
      <c r="G1565" s="45" t="s">
        <v>57</v>
      </c>
      <c r="H1565" s="34">
        <v>9941924</v>
      </c>
      <c r="I1565" s="51">
        <v>50</v>
      </c>
      <c r="J1565" s="45">
        <v>-50</v>
      </c>
      <c r="K1565" s="45" t="s">
        <v>3051</v>
      </c>
      <c r="L1565" s="45">
        <v>112</v>
      </c>
      <c r="M1565" s="45">
        <v>112</v>
      </c>
      <c r="N1565" s="26">
        <v>0</v>
      </c>
      <c r="O1565" s="52">
        <v>44371</v>
      </c>
      <c r="P1565" s="26">
        <v>2138</v>
      </c>
      <c r="Q1565" s="45" t="s">
        <v>3181</v>
      </c>
      <c r="R1565" s="45" t="s">
        <v>3051</v>
      </c>
      <c r="S1565" s="45" t="s">
        <v>88</v>
      </c>
      <c r="T1565" s="45"/>
      <c r="V1565" s="45"/>
      <c r="W1565" s="23" t="str">
        <f t="shared" si="183"/>
        <v>2126</v>
      </c>
      <c r="X1565" s="23">
        <f t="shared" si="184"/>
        <v>2021</v>
      </c>
      <c r="Y1565" s="23">
        <f t="shared" si="185"/>
        <v>2021</v>
      </c>
      <c r="Z1565" s="23" t="str">
        <f t="shared" si="186"/>
        <v>sep</v>
      </c>
      <c r="AA1565" s="23" t="str">
        <f t="shared" si="187"/>
        <v>jun</v>
      </c>
      <c r="AB1565" s="23" t="str">
        <f t="shared" si="188"/>
        <v>on</v>
      </c>
      <c r="AC1565" s="23" t="str">
        <f t="shared" si="189"/>
        <v>to</v>
      </c>
      <c r="AD1565" s="45"/>
      <c r="AE1565" s="45"/>
    </row>
    <row r="1566" spans="1:31" x14ac:dyDescent="0.25">
      <c r="A1566" s="45">
        <v>33148</v>
      </c>
      <c r="B1566" s="45"/>
      <c r="C1566" s="45">
        <v>11762</v>
      </c>
      <c r="D1566" s="52">
        <v>44461</v>
      </c>
      <c r="E1566" s="45">
        <v>1073902</v>
      </c>
      <c r="F1566" s="45">
        <v>501403</v>
      </c>
      <c r="G1566" s="45" t="s">
        <v>60</v>
      </c>
      <c r="H1566" s="34">
        <v>29143</v>
      </c>
      <c r="I1566" s="51">
        <v>2</v>
      </c>
      <c r="J1566" s="45">
        <v>-2</v>
      </c>
      <c r="K1566" s="45" t="s">
        <v>3102</v>
      </c>
      <c r="L1566" s="45">
        <v>490</v>
      </c>
      <c r="M1566" s="45">
        <v>490</v>
      </c>
      <c r="N1566" s="26">
        <v>0</v>
      </c>
      <c r="O1566" s="52">
        <v>44456</v>
      </c>
      <c r="P1566" s="26">
        <v>2138</v>
      </c>
      <c r="Q1566" s="45" t="s">
        <v>3716</v>
      </c>
      <c r="R1566" s="45" t="s">
        <v>3051</v>
      </c>
      <c r="S1566" s="45" t="s">
        <v>89</v>
      </c>
      <c r="T1566" s="45"/>
      <c r="V1566" s="45"/>
      <c r="W1566" s="23" t="str">
        <f t="shared" si="183"/>
        <v>2138</v>
      </c>
      <c r="X1566" s="23">
        <f t="shared" si="184"/>
        <v>2021</v>
      </c>
      <c r="Y1566" s="23">
        <f t="shared" si="185"/>
        <v>2021</v>
      </c>
      <c r="Z1566" s="23" t="str">
        <f t="shared" si="186"/>
        <v>sep</v>
      </c>
      <c r="AA1566" s="23" t="str">
        <f t="shared" si="187"/>
        <v>sep</v>
      </c>
      <c r="AB1566" s="23" t="str">
        <f t="shared" si="188"/>
        <v>on</v>
      </c>
      <c r="AC1566" s="23" t="str">
        <f t="shared" si="189"/>
        <v>fr</v>
      </c>
      <c r="AD1566" s="45"/>
      <c r="AE1566" s="45"/>
    </row>
    <row r="1567" spans="1:31" x14ac:dyDescent="0.25">
      <c r="A1567" s="45">
        <v>33149</v>
      </c>
      <c r="B1567" s="45"/>
      <c r="C1567" s="45">
        <v>11765</v>
      </c>
      <c r="D1567" s="52">
        <v>44461</v>
      </c>
      <c r="E1567" s="45">
        <v>1065924</v>
      </c>
      <c r="F1567" s="45">
        <v>407940</v>
      </c>
      <c r="G1567" s="45" t="s">
        <v>60</v>
      </c>
      <c r="H1567" s="34">
        <v>77147</v>
      </c>
      <c r="I1567" s="51">
        <v>6</v>
      </c>
      <c r="J1567" s="45">
        <v>-1</v>
      </c>
      <c r="K1567" s="45" t="s">
        <v>3102</v>
      </c>
      <c r="L1567" s="45">
        <v>113</v>
      </c>
      <c r="M1567" s="45">
        <v>112</v>
      </c>
      <c r="N1567" s="26">
        <v>1</v>
      </c>
      <c r="O1567" s="52">
        <v>44385</v>
      </c>
      <c r="P1567" s="26">
        <v>2138</v>
      </c>
      <c r="Q1567" s="45" t="s">
        <v>3809</v>
      </c>
      <c r="R1567" s="45" t="s">
        <v>3102</v>
      </c>
      <c r="S1567" s="45" t="s">
        <v>88</v>
      </c>
      <c r="T1567" s="45"/>
      <c r="V1567" s="45"/>
      <c r="W1567" s="23" t="str">
        <f t="shared" si="183"/>
        <v>2128</v>
      </c>
      <c r="X1567" s="23">
        <f t="shared" si="184"/>
        <v>2021</v>
      </c>
      <c r="Y1567" s="23">
        <f t="shared" si="185"/>
        <v>2021</v>
      </c>
      <c r="Z1567" s="23" t="str">
        <f t="shared" si="186"/>
        <v>sep</v>
      </c>
      <c r="AA1567" s="23" t="str">
        <f t="shared" si="187"/>
        <v>jul</v>
      </c>
      <c r="AB1567" s="23" t="str">
        <f t="shared" si="188"/>
        <v>on</v>
      </c>
      <c r="AC1567" s="23" t="str">
        <f t="shared" si="189"/>
        <v>to</v>
      </c>
      <c r="AD1567" s="45"/>
      <c r="AE1567" s="45"/>
    </row>
    <row r="1568" spans="1:31" x14ac:dyDescent="0.25">
      <c r="A1568" s="45">
        <v>33150</v>
      </c>
      <c r="B1568" s="45"/>
      <c r="C1568" s="45">
        <v>11767</v>
      </c>
      <c r="D1568" s="52">
        <v>44461</v>
      </c>
      <c r="E1568" s="45">
        <v>1073378</v>
      </c>
      <c r="F1568" s="45">
        <v>74311818</v>
      </c>
      <c r="G1568" s="45" t="s">
        <v>57</v>
      </c>
      <c r="H1568" s="34">
        <v>42873</v>
      </c>
      <c r="I1568" s="51">
        <v>100</v>
      </c>
      <c r="J1568" s="45">
        <v>100</v>
      </c>
      <c r="K1568" s="45" t="s">
        <v>3051</v>
      </c>
      <c r="L1568" s="45">
        <v>524</v>
      </c>
      <c r="M1568" s="45">
        <v>631</v>
      </c>
      <c r="N1568" s="26">
        <v>-107</v>
      </c>
      <c r="O1568" s="52">
        <v>44447</v>
      </c>
      <c r="P1568" s="26">
        <v>2138</v>
      </c>
      <c r="Q1568" s="45" t="s">
        <v>3812</v>
      </c>
      <c r="R1568" s="45" t="s">
        <v>3102</v>
      </c>
      <c r="S1568" s="45" t="s">
        <v>88</v>
      </c>
      <c r="T1568" s="45"/>
      <c r="V1568" s="45"/>
      <c r="W1568" s="23" t="str">
        <f t="shared" si="183"/>
        <v>2137</v>
      </c>
      <c r="X1568" s="23">
        <f t="shared" si="184"/>
        <v>2021</v>
      </c>
      <c r="Y1568" s="23">
        <f t="shared" si="185"/>
        <v>2021</v>
      </c>
      <c r="Z1568" s="23" t="str">
        <f t="shared" si="186"/>
        <v>sep</v>
      </c>
      <c r="AA1568" s="23" t="str">
        <f t="shared" si="187"/>
        <v>sep</v>
      </c>
      <c r="AB1568" s="23" t="str">
        <f t="shared" si="188"/>
        <v>on</v>
      </c>
      <c r="AC1568" s="23" t="str">
        <f t="shared" si="189"/>
        <v>on</v>
      </c>
      <c r="AD1568" s="45"/>
      <c r="AE1568" s="45"/>
    </row>
    <row r="1569" spans="1:31" x14ac:dyDescent="0.25">
      <c r="A1569" s="45">
        <v>33151</v>
      </c>
      <c r="B1569" s="45"/>
      <c r="C1569" s="45">
        <v>11768</v>
      </c>
      <c r="D1569" s="52">
        <v>44461</v>
      </c>
      <c r="E1569" s="45">
        <v>1073378</v>
      </c>
      <c r="F1569" s="45">
        <v>74311818</v>
      </c>
      <c r="G1569" s="45" t="s">
        <v>57</v>
      </c>
      <c r="H1569" s="34">
        <v>454518</v>
      </c>
      <c r="I1569" s="51">
        <v>240</v>
      </c>
      <c r="J1569" s="45">
        <v>12</v>
      </c>
      <c r="K1569" s="45" t="s">
        <v>3051</v>
      </c>
      <c r="L1569" s="45">
        <v>97</v>
      </c>
      <c r="M1569" s="45">
        <v>85</v>
      </c>
      <c r="N1569" s="26">
        <v>12</v>
      </c>
      <c r="O1569" s="52">
        <v>44447</v>
      </c>
      <c r="P1569" s="26">
        <v>2138</v>
      </c>
      <c r="Q1569" s="45" t="s">
        <v>3812</v>
      </c>
      <c r="R1569" s="45" t="s">
        <v>3102</v>
      </c>
      <c r="S1569" s="45" t="s">
        <v>88</v>
      </c>
      <c r="T1569" s="45"/>
      <c r="V1569" s="45"/>
      <c r="W1569" s="23" t="str">
        <f t="shared" si="183"/>
        <v>2137</v>
      </c>
      <c r="X1569" s="23">
        <f t="shared" si="184"/>
        <v>2021</v>
      </c>
      <c r="Y1569" s="23">
        <f t="shared" si="185"/>
        <v>2021</v>
      </c>
      <c r="Z1569" s="23" t="str">
        <f t="shared" si="186"/>
        <v>sep</v>
      </c>
      <c r="AA1569" s="23" t="str">
        <f t="shared" si="187"/>
        <v>sep</v>
      </c>
      <c r="AB1569" s="23" t="str">
        <f t="shared" si="188"/>
        <v>on</v>
      </c>
      <c r="AC1569" s="23" t="str">
        <f t="shared" si="189"/>
        <v>on</v>
      </c>
      <c r="AD1569" s="45"/>
      <c r="AE1569" s="45"/>
    </row>
    <row r="1570" spans="1:31" x14ac:dyDescent="0.25">
      <c r="A1570" s="45">
        <v>33152</v>
      </c>
      <c r="B1570" s="45"/>
      <c r="C1570" s="45">
        <v>11769</v>
      </c>
      <c r="D1570" s="52">
        <v>44461</v>
      </c>
      <c r="E1570" s="45">
        <v>1074024</v>
      </c>
      <c r="F1570" s="45">
        <v>423329</v>
      </c>
      <c r="G1570" s="45" t="s">
        <v>57</v>
      </c>
      <c r="H1570" s="34">
        <v>53713</v>
      </c>
      <c r="I1570" s="51">
        <v>5</v>
      </c>
      <c r="J1570" s="45">
        <v>-4</v>
      </c>
      <c r="K1570" s="45"/>
      <c r="L1570" s="45">
        <v>116</v>
      </c>
      <c r="M1570" s="45">
        <v>112</v>
      </c>
      <c r="N1570" s="26">
        <v>4</v>
      </c>
      <c r="O1570" s="52">
        <v>44453</v>
      </c>
      <c r="P1570" s="26">
        <v>2138</v>
      </c>
      <c r="Q1570" s="45" t="s">
        <v>3779</v>
      </c>
      <c r="R1570" s="45" t="s">
        <v>3102</v>
      </c>
      <c r="S1570" s="45" t="s">
        <v>88</v>
      </c>
      <c r="T1570" s="45"/>
      <c r="V1570" s="45"/>
      <c r="W1570" s="23" t="str">
        <f t="shared" si="183"/>
        <v>2138</v>
      </c>
      <c r="X1570" s="23">
        <f t="shared" si="184"/>
        <v>2021</v>
      </c>
      <c r="Y1570" s="23">
        <f t="shared" si="185"/>
        <v>2021</v>
      </c>
      <c r="Z1570" s="23" t="str">
        <f t="shared" si="186"/>
        <v>sep</v>
      </c>
      <c r="AA1570" s="23" t="str">
        <f t="shared" si="187"/>
        <v>sep</v>
      </c>
      <c r="AB1570" s="23" t="str">
        <f t="shared" si="188"/>
        <v>on</v>
      </c>
      <c r="AC1570" s="23" t="str">
        <f t="shared" si="189"/>
        <v>ti</v>
      </c>
      <c r="AD1570" s="45"/>
      <c r="AE1570" s="45"/>
    </row>
    <row r="1571" spans="1:31" x14ac:dyDescent="0.25">
      <c r="A1571" s="45">
        <v>33153</v>
      </c>
      <c r="B1571" s="45"/>
      <c r="C1571" s="45">
        <v>11770</v>
      </c>
      <c r="D1571" s="52">
        <v>44461</v>
      </c>
      <c r="E1571" s="45">
        <v>1073843</v>
      </c>
      <c r="F1571" s="45">
        <v>96306000</v>
      </c>
      <c r="G1571" s="45" t="s">
        <v>3323</v>
      </c>
      <c r="H1571" s="34">
        <v>77625</v>
      </c>
      <c r="I1571" s="51">
        <v>38</v>
      </c>
      <c r="J1571" s="45">
        <v>-8</v>
      </c>
      <c r="K1571" s="45" t="s">
        <v>3102</v>
      </c>
      <c r="L1571" s="45">
        <v>426</v>
      </c>
      <c r="M1571" s="45">
        <v>419</v>
      </c>
      <c r="N1571" s="26">
        <v>7</v>
      </c>
      <c r="O1571" s="52">
        <v>44453</v>
      </c>
      <c r="P1571" s="26">
        <v>2138</v>
      </c>
      <c r="Q1571" s="45" t="s">
        <v>3269</v>
      </c>
      <c r="R1571" s="45" t="s">
        <v>3102</v>
      </c>
      <c r="S1571" s="45" t="s">
        <v>88</v>
      </c>
      <c r="T1571" s="45"/>
      <c r="V1571" s="45"/>
      <c r="W1571" s="23" t="str">
        <f t="shared" si="183"/>
        <v>2138</v>
      </c>
      <c r="X1571" s="23">
        <f t="shared" si="184"/>
        <v>2021</v>
      </c>
      <c r="Y1571" s="23">
        <f t="shared" si="185"/>
        <v>2021</v>
      </c>
      <c r="Z1571" s="23" t="str">
        <f t="shared" si="186"/>
        <v>sep</v>
      </c>
      <c r="AA1571" s="23" t="str">
        <f t="shared" si="187"/>
        <v>sep</v>
      </c>
      <c r="AB1571" s="23" t="str">
        <f t="shared" si="188"/>
        <v>on</v>
      </c>
      <c r="AC1571" s="23" t="str">
        <f t="shared" si="189"/>
        <v>ti</v>
      </c>
      <c r="AD1571" s="45"/>
      <c r="AE1571" s="45"/>
    </row>
    <row r="1572" spans="1:31" x14ac:dyDescent="0.25">
      <c r="A1572" s="45">
        <v>33154</v>
      </c>
      <c r="B1572" s="45"/>
      <c r="C1572" s="45">
        <v>11771</v>
      </c>
      <c r="D1572" s="52">
        <v>44461</v>
      </c>
      <c r="E1572" s="45">
        <v>1074248</v>
      </c>
      <c r="F1572" s="45">
        <v>423323</v>
      </c>
      <c r="G1572" s="45" t="s">
        <v>60</v>
      </c>
      <c r="H1572" s="34">
        <v>35874</v>
      </c>
      <c r="I1572" s="51">
        <v>15</v>
      </c>
      <c r="J1572" s="45">
        <v>1</v>
      </c>
      <c r="K1572" s="45" t="s">
        <v>3102</v>
      </c>
      <c r="L1572" s="45">
        <v>246</v>
      </c>
      <c r="M1572" s="45">
        <v>245</v>
      </c>
      <c r="N1572" s="26">
        <v>1</v>
      </c>
      <c r="O1572" s="52">
        <v>44455</v>
      </c>
      <c r="P1572" s="26">
        <v>2138</v>
      </c>
      <c r="Q1572" s="45" t="s">
        <v>70</v>
      </c>
      <c r="R1572" s="45" t="s">
        <v>3102</v>
      </c>
      <c r="S1572" s="45" t="s">
        <v>88</v>
      </c>
      <c r="T1572" s="45"/>
      <c r="V1572" s="45"/>
      <c r="W1572" s="23" t="str">
        <f t="shared" si="183"/>
        <v>2138</v>
      </c>
      <c r="X1572" s="23">
        <f t="shared" si="184"/>
        <v>2021</v>
      </c>
      <c r="Y1572" s="23">
        <f t="shared" si="185"/>
        <v>2021</v>
      </c>
      <c r="Z1572" s="23" t="str">
        <f t="shared" si="186"/>
        <v>sep</v>
      </c>
      <c r="AA1572" s="23" t="str">
        <f t="shared" si="187"/>
        <v>sep</v>
      </c>
      <c r="AB1572" s="23" t="str">
        <f t="shared" si="188"/>
        <v>on</v>
      </c>
      <c r="AC1572" s="23" t="str">
        <f t="shared" si="189"/>
        <v>to</v>
      </c>
      <c r="AD1572" s="45"/>
      <c r="AE1572" s="45"/>
    </row>
    <row r="1573" spans="1:31" x14ac:dyDescent="0.25">
      <c r="A1573" s="45">
        <v>33155</v>
      </c>
      <c r="B1573" s="45"/>
      <c r="C1573" s="45">
        <v>11775</v>
      </c>
      <c r="D1573" s="52">
        <v>44462</v>
      </c>
      <c r="E1573" s="45">
        <v>1055975</v>
      </c>
      <c r="F1573" s="45">
        <v>420005</v>
      </c>
      <c r="G1573" s="45" t="s">
        <v>57</v>
      </c>
      <c r="H1573" s="34">
        <v>31942</v>
      </c>
      <c r="I1573" s="51">
        <v>100</v>
      </c>
      <c r="J1573" s="45">
        <v>-50</v>
      </c>
      <c r="K1573" s="45" t="s">
        <v>3051</v>
      </c>
      <c r="L1573" s="45">
        <v>150</v>
      </c>
      <c r="M1573" s="45">
        <v>150</v>
      </c>
      <c r="N1573" s="26">
        <v>0</v>
      </c>
      <c r="O1573" s="52">
        <v>44307</v>
      </c>
      <c r="P1573" s="26">
        <v>2138</v>
      </c>
      <c r="Q1573" s="45" t="s">
        <v>3737</v>
      </c>
      <c r="R1573" s="45" t="s">
        <v>3051</v>
      </c>
      <c r="S1573" s="45" t="s">
        <v>88</v>
      </c>
      <c r="T1573" s="45"/>
      <c r="V1573" s="45"/>
      <c r="W1573" s="23" t="str">
        <f t="shared" si="183"/>
        <v>2117</v>
      </c>
      <c r="X1573" s="23">
        <f t="shared" si="184"/>
        <v>2021</v>
      </c>
      <c r="Y1573" s="23">
        <f t="shared" si="185"/>
        <v>2021</v>
      </c>
      <c r="Z1573" s="23" t="str">
        <f t="shared" ref="Z1573:Z1604" si="190">TEXT(D1573,"MMM")</f>
        <v>sep</v>
      </c>
      <c r="AA1573" s="23" t="str">
        <f t="shared" ref="AA1573:AA1604" si="191">TEXT(O1573,"MMM")</f>
        <v>apr</v>
      </c>
      <c r="AB1573" s="23" t="str">
        <f t="shared" si="188"/>
        <v>to</v>
      </c>
      <c r="AC1573" s="23" t="str">
        <f t="shared" si="189"/>
        <v>on</v>
      </c>
      <c r="AD1573" s="45"/>
      <c r="AE1573" s="45"/>
    </row>
    <row r="1574" spans="1:31" x14ac:dyDescent="0.25">
      <c r="A1574" s="45">
        <v>33156</v>
      </c>
      <c r="B1574" s="45"/>
      <c r="C1574" s="45">
        <v>11776</v>
      </c>
      <c r="D1574" s="52">
        <v>44462</v>
      </c>
      <c r="E1574" s="45">
        <v>1069175</v>
      </c>
      <c r="F1574" s="45">
        <v>420005</v>
      </c>
      <c r="G1574" s="45" t="s">
        <v>57</v>
      </c>
      <c r="H1574" s="34">
        <v>77165</v>
      </c>
      <c r="I1574" s="51">
        <v>30</v>
      </c>
      <c r="J1574" s="45">
        <v>-3</v>
      </c>
      <c r="K1574" s="45" t="s">
        <v>3051</v>
      </c>
      <c r="L1574" s="45">
        <v>29</v>
      </c>
      <c r="M1574" s="45">
        <v>29</v>
      </c>
      <c r="N1574" s="26">
        <v>0</v>
      </c>
      <c r="O1574" s="52">
        <v>44419</v>
      </c>
      <c r="P1574" s="26">
        <v>2138</v>
      </c>
      <c r="Q1574" s="45" t="s">
        <v>3845</v>
      </c>
      <c r="R1574" s="45" t="s">
        <v>3051</v>
      </c>
      <c r="S1574" s="45" t="s">
        <v>88</v>
      </c>
      <c r="T1574" s="45"/>
      <c r="V1574" s="45"/>
      <c r="W1574" s="23" t="str">
        <f t="shared" si="183"/>
        <v>2133</v>
      </c>
      <c r="X1574" s="23">
        <f t="shared" si="184"/>
        <v>2021</v>
      </c>
      <c r="Y1574" s="23">
        <f t="shared" si="185"/>
        <v>2021</v>
      </c>
      <c r="Z1574" s="23" t="str">
        <f t="shared" si="190"/>
        <v>sep</v>
      </c>
      <c r="AA1574" s="23" t="str">
        <f t="shared" si="191"/>
        <v>aug</v>
      </c>
      <c r="AB1574" s="23" t="str">
        <f t="shared" si="188"/>
        <v>to</v>
      </c>
      <c r="AC1574" s="23" t="str">
        <f t="shared" si="189"/>
        <v>on</v>
      </c>
      <c r="AD1574" s="45"/>
      <c r="AE1574" s="45"/>
    </row>
    <row r="1575" spans="1:31" x14ac:dyDescent="0.25">
      <c r="A1575" s="45">
        <v>33157</v>
      </c>
      <c r="B1575" s="45"/>
      <c r="C1575" s="45">
        <v>11779</v>
      </c>
      <c r="D1575" s="52">
        <v>44462</v>
      </c>
      <c r="E1575" s="45">
        <v>1073718</v>
      </c>
      <c r="F1575" s="45">
        <v>426015</v>
      </c>
      <c r="G1575" s="45" t="s">
        <v>60</v>
      </c>
      <c r="H1575" s="34">
        <v>53515</v>
      </c>
      <c r="I1575" s="51">
        <v>2</v>
      </c>
      <c r="J1575" s="45">
        <v>-2</v>
      </c>
      <c r="K1575" s="45" t="s">
        <v>3102</v>
      </c>
      <c r="L1575" s="45">
        <v>162</v>
      </c>
      <c r="M1575" s="45">
        <v>162</v>
      </c>
      <c r="N1575" s="26">
        <v>0</v>
      </c>
      <c r="O1575" s="52">
        <v>44449</v>
      </c>
      <c r="P1575" s="26">
        <v>2138</v>
      </c>
      <c r="Q1575" s="45" t="s">
        <v>3846</v>
      </c>
      <c r="R1575" s="45" t="s">
        <v>3051</v>
      </c>
      <c r="S1575" s="45" t="s">
        <v>89</v>
      </c>
      <c r="T1575" s="45"/>
      <c r="V1575" s="45"/>
      <c r="W1575" s="23" t="str">
        <f t="shared" si="183"/>
        <v>2137</v>
      </c>
      <c r="X1575" s="23">
        <f t="shared" si="184"/>
        <v>2021</v>
      </c>
      <c r="Y1575" s="23">
        <f t="shared" si="185"/>
        <v>2021</v>
      </c>
      <c r="Z1575" s="23" t="str">
        <f t="shared" si="190"/>
        <v>sep</v>
      </c>
      <c r="AA1575" s="23" t="str">
        <f t="shared" si="191"/>
        <v>sep</v>
      </c>
      <c r="AB1575" s="23" t="str">
        <f t="shared" si="188"/>
        <v>to</v>
      </c>
      <c r="AC1575" s="23" t="str">
        <f t="shared" si="189"/>
        <v>fr</v>
      </c>
      <c r="AD1575" s="45"/>
      <c r="AE1575" s="45"/>
    </row>
    <row r="1576" spans="1:31" x14ac:dyDescent="0.25">
      <c r="A1576" s="45">
        <v>33158</v>
      </c>
      <c r="B1576" s="45"/>
      <c r="C1576" s="45">
        <v>11783</v>
      </c>
      <c r="D1576" s="52">
        <v>44463</v>
      </c>
      <c r="E1576" s="45">
        <v>1074701</v>
      </c>
      <c r="F1576" s="45">
        <v>3386</v>
      </c>
      <c r="G1576" s="45" t="s">
        <v>60</v>
      </c>
      <c r="H1576" s="34">
        <v>44012</v>
      </c>
      <c r="I1576" s="51">
        <v>5</v>
      </c>
      <c r="J1576" s="45">
        <v>-1</v>
      </c>
      <c r="K1576" s="45" t="s">
        <v>3102</v>
      </c>
      <c r="L1576" s="45">
        <v>179</v>
      </c>
      <c r="M1576" s="45">
        <v>204</v>
      </c>
      <c r="N1576" s="26">
        <v>-25</v>
      </c>
      <c r="O1576" s="52">
        <v>44459</v>
      </c>
      <c r="P1576" s="26">
        <v>2139</v>
      </c>
      <c r="Q1576" s="45" t="s">
        <v>3846</v>
      </c>
      <c r="R1576" s="45" t="s">
        <v>3051</v>
      </c>
      <c r="S1576" s="45" t="s">
        <v>89</v>
      </c>
      <c r="T1576" s="45"/>
      <c r="V1576" s="45"/>
      <c r="W1576" s="23" t="str">
        <f t="shared" si="183"/>
        <v>2139</v>
      </c>
      <c r="X1576" s="23">
        <f t="shared" si="184"/>
        <v>2021</v>
      </c>
      <c r="Y1576" s="23">
        <f t="shared" si="185"/>
        <v>2021</v>
      </c>
      <c r="Z1576" s="23" t="str">
        <f t="shared" si="190"/>
        <v>sep</v>
      </c>
      <c r="AA1576" s="23" t="str">
        <f t="shared" si="191"/>
        <v>sep</v>
      </c>
      <c r="AB1576" s="23" t="str">
        <f t="shared" si="188"/>
        <v>fr</v>
      </c>
      <c r="AC1576" s="23" t="str">
        <f t="shared" si="189"/>
        <v>ma</v>
      </c>
      <c r="AD1576" s="45"/>
      <c r="AE1576" s="45"/>
    </row>
    <row r="1577" spans="1:31" x14ac:dyDescent="0.25">
      <c r="A1577" s="45">
        <v>33159</v>
      </c>
      <c r="B1577" s="45"/>
      <c r="C1577" s="45">
        <v>11788</v>
      </c>
      <c r="D1577" s="52">
        <v>44466</v>
      </c>
      <c r="E1577" s="45">
        <v>1074759</v>
      </c>
      <c r="F1577" s="45">
        <v>501192</v>
      </c>
      <c r="G1577" s="45" t="s">
        <v>60</v>
      </c>
      <c r="H1577" s="34">
        <v>31713</v>
      </c>
      <c r="I1577" s="51">
        <v>10</v>
      </c>
      <c r="J1577" s="45">
        <v>-9</v>
      </c>
      <c r="K1577" s="45"/>
      <c r="L1577" s="45">
        <v>32</v>
      </c>
      <c r="M1577" s="45">
        <v>23</v>
      </c>
      <c r="N1577" s="26">
        <v>9</v>
      </c>
      <c r="O1577" s="52">
        <v>44459</v>
      </c>
      <c r="P1577" s="26">
        <v>2139</v>
      </c>
      <c r="Q1577" s="45" t="s">
        <v>3846</v>
      </c>
      <c r="R1577" s="45" t="s">
        <v>3102</v>
      </c>
      <c r="S1577" s="45" t="s">
        <v>89</v>
      </c>
      <c r="T1577" s="45"/>
      <c r="V1577" s="45"/>
      <c r="W1577" s="23" t="str">
        <f t="shared" si="183"/>
        <v>2139</v>
      </c>
      <c r="X1577" s="23">
        <f t="shared" si="184"/>
        <v>2021</v>
      </c>
      <c r="Y1577" s="23">
        <f t="shared" si="185"/>
        <v>2021</v>
      </c>
      <c r="Z1577" s="23" t="str">
        <f t="shared" si="190"/>
        <v>sep</v>
      </c>
      <c r="AA1577" s="23" t="str">
        <f t="shared" si="191"/>
        <v>sep</v>
      </c>
      <c r="AB1577" s="23" t="str">
        <f t="shared" si="188"/>
        <v>ma</v>
      </c>
      <c r="AC1577" s="23" t="str">
        <f t="shared" si="189"/>
        <v>ma</v>
      </c>
      <c r="AD1577" s="45"/>
      <c r="AE1577" s="45"/>
    </row>
    <row r="1578" spans="1:31" x14ac:dyDescent="0.25">
      <c r="A1578" s="45">
        <v>33160</v>
      </c>
      <c r="B1578" s="45"/>
      <c r="C1578" s="45">
        <v>11789</v>
      </c>
      <c r="D1578" s="52">
        <v>44466</v>
      </c>
      <c r="E1578" s="45">
        <v>1073640</v>
      </c>
      <c r="F1578" s="45">
        <v>501127</v>
      </c>
      <c r="G1578" s="45" t="s">
        <v>60</v>
      </c>
      <c r="H1578" s="34">
        <v>5525</v>
      </c>
      <c r="I1578" s="51">
        <v>25</v>
      </c>
      <c r="J1578" s="45">
        <v>-10</v>
      </c>
      <c r="K1578" s="45" t="s">
        <v>3102</v>
      </c>
      <c r="L1578" s="45">
        <v>1130</v>
      </c>
      <c r="M1578" s="45">
        <v>1170</v>
      </c>
      <c r="N1578" s="26">
        <v>-40</v>
      </c>
      <c r="O1578" s="52">
        <v>44363</v>
      </c>
      <c r="P1578" s="26">
        <v>2139</v>
      </c>
      <c r="Q1578" s="45" t="s">
        <v>3106</v>
      </c>
      <c r="R1578" s="45" t="s">
        <v>3051</v>
      </c>
      <c r="S1578" s="45" t="s">
        <v>88</v>
      </c>
      <c r="T1578" s="45"/>
      <c r="V1578" s="45"/>
      <c r="W1578" s="23" t="str">
        <f t="shared" si="183"/>
        <v>2125</v>
      </c>
      <c r="X1578" s="23">
        <f t="shared" si="184"/>
        <v>2021</v>
      </c>
      <c r="Y1578" s="23">
        <f t="shared" si="185"/>
        <v>2021</v>
      </c>
      <c r="Z1578" s="23" t="str">
        <f t="shared" si="190"/>
        <v>sep</v>
      </c>
      <c r="AA1578" s="23" t="str">
        <f t="shared" si="191"/>
        <v>jun</v>
      </c>
      <c r="AB1578" s="23" t="str">
        <f t="shared" si="188"/>
        <v>ma</v>
      </c>
      <c r="AC1578" s="23" t="str">
        <f t="shared" si="189"/>
        <v>on</v>
      </c>
      <c r="AD1578" s="45"/>
      <c r="AE1578" s="45"/>
    </row>
    <row r="1579" spans="1:31" x14ac:dyDescent="0.25">
      <c r="A1579" s="45">
        <v>33161</v>
      </c>
      <c r="B1579" s="45"/>
      <c r="C1579" s="45">
        <v>11791</v>
      </c>
      <c r="D1579" s="52">
        <v>44466</v>
      </c>
      <c r="E1579" s="45">
        <v>1074524</v>
      </c>
      <c r="F1579" s="45">
        <v>404001</v>
      </c>
      <c r="G1579" s="45" t="s">
        <v>57</v>
      </c>
      <c r="H1579" s="34">
        <v>691144</v>
      </c>
      <c r="I1579" s="51">
        <v>500</v>
      </c>
      <c r="J1579" s="45">
        <v>-400</v>
      </c>
      <c r="K1579" s="45" t="s">
        <v>3051</v>
      </c>
      <c r="L1579" s="45">
        <v>705</v>
      </c>
      <c r="M1579" s="45">
        <v>305</v>
      </c>
      <c r="N1579" s="26">
        <v>400</v>
      </c>
      <c r="O1579" s="52">
        <v>44456</v>
      </c>
      <c r="P1579" s="26">
        <v>2139</v>
      </c>
      <c r="Q1579" s="45" t="s">
        <v>3110</v>
      </c>
      <c r="R1579" s="45" t="s">
        <v>3102</v>
      </c>
      <c r="S1579" s="45" t="s">
        <v>88</v>
      </c>
      <c r="T1579" s="45"/>
      <c r="V1579" s="45"/>
      <c r="W1579" s="23" t="str">
        <f t="shared" si="183"/>
        <v>2138</v>
      </c>
      <c r="X1579" s="23">
        <f t="shared" si="184"/>
        <v>2021</v>
      </c>
      <c r="Y1579" s="23">
        <f t="shared" si="185"/>
        <v>2021</v>
      </c>
      <c r="Z1579" s="23" t="str">
        <f t="shared" si="190"/>
        <v>sep</v>
      </c>
      <c r="AA1579" s="23" t="str">
        <f t="shared" si="191"/>
        <v>sep</v>
      </c>
      <c r="AB1579" s="23" t="str">
        <f t="shared" si="188"/>
        <v>ma</v>
      </c>
      <c r="AC1579" s="23" t="str">
        <f t="shared" si="189"/>
        <v>fr</v>
      </c>
      <c r="AD1579" s="45"/>
      <c r="AE1579" s="45"/>
    </row>
    <row r="1580" spans="1:31" x14ac:dyDescent="0.25">
      <c r="A1580" s="45">
        <v>33162</v>
      </c>
      <c r="B1580" s="45"/>
      <c r="C1580" s="45">
        <v>11796</v>
      </c>
      <c r="D1580" s="52">
        <v>44467</v>
      </c>
      <c r="E1580" s="45">
        <v>1075095</v>
      </c>
      <c r="F1580" s="45">
        <v>3361</v>
      </c>
      <c r="G1580" s="45" t="s">
        <v>60</v>
      </c>
      <c r="H1580" s="34">
        <v>93249</v>
      </c>
      <c r="I1580" s="51">
        <v>2</v>
      </c>
      <c r="J1580" s="45">
        <v>-2</v>
      </c>
      <c r="K1580" s="45" t="s">
        <v>3051</v>
      </c>
      <c r="L1580" s="45">
        <v>105</v>
      </c>
      <c r="M1580" s="45">
        <v>105</v>
      </c>
      <c r="N1580" s="26">
        <v>0</v>
      </c>
      <c r="O1580" s="52">
        <v>44461</v>
      </c>
      <c r="P1580" s="26">
        <v>2139</v>
      </c>
      <c r="Q1580" s="45" t="s">
        <v>3936</v>
      </c>
      <c r="R1580" s="45" t="s">
        <v>3102</v>
      </c>
      <c r="S1580" s="45" t="s">
        <v>89</v>
      </c>
      <c r="T1580" s="45"/>
      <c r="V1580" s="45" t="s">
        <v>3937</v>
      </c>
      <c r="W1580" s="23" t="str">
        <f t="shared" si="183"/>
        <v>2139</v>
      </c>
      <c r="X1580" s="23">
        <f t="shared" si="184"/>
        <v>2021</v>
      </c>
      <c r="Y1580" s="23">
        <f t="shared" si="185"/>
        <v>2021</v>
      </c>
      <c r="Z1580" s="23" t="str">
        <f t="shared" si="190"/>
        <v>sep</v>
      </c>
      <c r="AA1580" s="23" t="str">
        <f t="shared" si="191"/>
        <v>sep</v>
      </c>
      <c r="AB1580" s="23" t="str">
        <f t="shared" si="188"/>
        <v>ti</v>
      </c>
      <c r="AC1580" s="23" t="str">
        <f t="shared" si="189"/>
        <v>on</v>
      </c>
      <c r="AD1580" s="45"/>
      <c r="AE1580" s="45"/>
    </row>
    <row r="1581" spans="1:31" x14ac:dyDescent="0.25">
      <c r="A1581" s="45">
        <v>33163</v>
      </c>
      <c r="B1581" s="45"/>
      <c r="C1581" s="45">
        <v>11797</v>
      </c>
      <c r="D1581" s="52">
        <v>44467</v>
      </c>
      <c r="E1581" s="45">
        <v>1075213</v>
      </c>
      <c r="F1581" s="45">
        <v>3386</v>
      </c>
      <c r="G1581" s="45" t="s">
        <v>60</v>
      </c>
      <c r="H1581" s="34">
        <v>29623</v>
      </c>
      <c r="I1581" s="51">
        <v>40</v>
      </c>
      <c r="J1581" s="45">
        <v>-30</v>
      </c>
      <c r="K1581" s="45" t="s">
        <v>3051</v>
      </c>
      <c r="L1581" s="45">
        <v>618</v>
      </c>
      <c r="M1581" s="45">
        <v>588</v>
      </c>
      <c r="N1581" s="26">
        <v>30</v>
      </c>
      <c r="O1581" s="52">
        <v>44462</v>
      </c>
      <c r="P1581" s="26">
        <v>2139</v>
      </c>
      <c r="Q1581" s="45" t="s">
        <v>3322</v>
      </c>
      <c r="R1581" s="45" t="s">
        <v>3102</v>
      </c>
      <c r="S1581" s="45" t="s">
        <v>88</v>
      </c>
      <c r="T1581" s="45"/>
      <c r="V1581" s="45"/>
      <c r="W1581" s="23" t="str">
        <f t="shared" si="183"/>
        <v>2139</v>
      </c>
      <c r="X1581" s="23">
        <f t="shared" si="184"/>
        <v>2021</v>
      </c>
      <c r="Y1581" s="23">
        <f t="shared" si="185"/>
        <v>2021</v>
      </c>
      <c r="Z1581" s="23" t="str">
        <f t="shared" si="190"/>
        <v>sep</v>
      </c>
      <c r="AA1581" s="23" t="str">
        <f t="shared" si="191"/>
        <v>sep</v>
      </c>
      <c r="AB1581" s="23" t="str">
        <f t="shared" si="188"/>
        <v>ti</v>
      </c>
      <c r="AC1581" s="23" t="str">
        <f t="shared" si="189"/>
        <v>to</v>
      </c>
      <c r="AD1581" s="45"/>
      <c r="AE1581" s="45"/>
    </row>
    <row r="1582" spans="1:31" x14ac:dyDescent="0.25">
      <c r="A1582" s="45">
        <v>33164</v>
      </c>
      <c r="B1582" s="45"/>
      <c r="C1582" s="45">
        <v>11798</v>
      </c>
      <c r="D1582" s="52">
        <v>44467</v>
      </c>
      <c r="E1582" s="45">
        <v>1075213</v>
      </c>
      <c r="F1582" s="45">
        <v>3386</v>
      </c>
      <c r="G1582" s="45" t="s">
        <v>60</v>
      </c>
      <c r="H1582" s="34">
        <v>29373</v>
      </c>
      <c r="I1582" s="51">
        <v>0</v>
      </c>
      <c r="J1582" s="45">
        <v>30</v>
      </c>
      <c r="K1582" s="45" t="s">
        <v>3051</v>
      </c>
      <c r="L1582" s="45">
        <v>214</v>
      </c>
      <c r="M1582" s="45">
        <v>244</v>
      </c>
      <c r="N1582" s="26">
        <v>-30</v>
      </c>
      <c r="O1582" s="52">
        <v>44462</v>
      </c>
      <c r="P1582" s="26">
        <v>2139</v>
      </c>
      <c r="Q1582" s="45" t="s">
        <v>3322</v>
      </c>
      <c r="R1582" s="45" t="s">
        <v>3102</v>
      </c>
      <c r="S1582" s="45" t="s">
        <v>88</v>
      </c>
      <c r="T1582" s="45"/>
      <c r="V1582" s="45"/>
      <c r="W1582" s="23" t="str">
        <f t="shared" si="183"/>
        <v>2139</v>
      </c>
      <c r="X1582" s="23">
        <f t="shared" si="184"/>
        <v>2021</v>
      </c>
      <c r="Y1582" s="23">
        <f t="shared" si="185"/>
        <v>2021</v>
      </c>
      <c r="Z1582" s="23" t="str">
        <f t="shared" si="190"/>
        <v>sep</v>
      </c>
      <c r="AA1582" s="23" t="str">
        <f t="shared" si="191"/>
        <v>sep</v>
      </c>
      <c r="AB1582" s="23" t="str">
        <f t="shared" si="188"/>
        <v>ti</v>
      </c>
      <c r="AC1582" s="23" t="str">
        <f t="shared" si="189"/>
        <v>to</v>
      </c>
      <c r="AD1582" s="45"/>
      <c r="AE1582" s="45"/>
    </row>
    <row r="1583" spans="1:31" x14ac:dyDescent="0.25">
      <c r="A1583" s="45">
        <v>33165</v>
      </c>
      <c r="B1583" s="45"/>
      <c r="C1583" s="45">
        <v>11800</v>
      </c>
      <c r="D1583" s="52">
        <v>44467</v>
      </c>
      <c r="E1583" s="45">
        <v>1075037</v>
      </c>
      <c r="F1583" s="45">
        <v>413160</v>
      </c>
      <c r="G1583" s="45" t="s">
        <v>60</v>
      </c>
      <c r="H1583" s="34">
        <v>93249</v>
      </c>
      <c r="I1583" s="51">
        <v>0</v>
      </c>
      <c r="J1583" s="45">
        <v>2</v>
      </c>
      <c r="K1583" s="45" t="s">
        <v>3051</v>
      </c>
      <c r="L1583" s="45">
        <v>105</v>
      </c>
      <c r="M1583" s="45">
        <v>105</v>
      </c>
      <c r="N1583" s="26">
        <v>0</v>
      </c>
      <c r="O1583" s="52">
        <v>44461</v>
      </c>
      <c r="P1583" s="26">
        <v>2139</v>
      </c>
      <c r="Q1583" s="45" t="s">
        <v>3936</v>
      </c>
      <c r="R1583" s="45" t="s">
        <v>3102</v>
      </c>
      <c r="S1583" s="45" t="s">
        <v>89</v>
      </c>
      <c r="T1583" s="45"/>
      <c r="V1583" s="45"/>
      <c r="W1583" s="23" t="str">
        <f t="shared" si="183"/>
        <v>2139</v>
      </c>
      <c r="X1583" s="23">
        <f t="shared" si="184"/>
        <v>2021</v>
      </c>
      <c r="Y1583" s="23">
        <f t="shared" si="185"/>
        <v>2021</v>
      </c>
      <c r="Z1583" s="23" t="str">
        <f t="shared" si="190"/>
        <v>sep</v>
      </c>
      <c r="AA1583" s="23" t="str">
        <f t="shared" si="191"/>
        <v>sep</v>
      </c>
      <c r="AB1583" s="23" t="str">
        <f t="shared" si="188"/>
        <v>ti</v>
      </c>
      <c r="AC1583" s="23" t="str">
        <f t="shared" si="189"/>
        <v>on</v>
      </c>
      <c r="AD1583" s="45"/>
      <c r="AE1583" s="45"/>
    </row>
    <row r="1584" spans="1:31" x14ac:dyDescent="0.25">
      <c r="A1584" s="45">
        <v>33166</v>
      </c>
      <c r="B1584" s="45"/>
      <c r="C1584" s="45">
        <v>11801</v>
      </c>
      <c r="D1584" s="52">
        <v>44467</v>
      </c>
      <c r="E1584" s="45">
        <v>1074794</v>
      </c>
      <c r="F1584" s="45">
        <v>422000</v>
      </c>
      <c r="G1584" s="45" t="s">
        <v>60</v>
      </c>
      <c r="H1584" s="34">
        <v>70374</v>
      </c>
      <c r="I1584" s="51">
        <v>4</v>
      </c>
      <c r="J1584" s="45">
        <v>-2</v>
      </c>
      <c r="K1584" s="45" t="s">
        <v>3102</v>
      </c>
      <c r="L1584" s="45">
        <v>155</v>
      </c>
      <c r="M1584" s="45">
        <v>154</v>
      </c>
      <c r="N1584" s="26">
        <v>1</v>
      </c>
      <c r="O1584" s="52">
        <v>44459</v>
      </c>
      <c r="P1584" s="26">
        <v>2139</v>
      </c>
      <c r="Q1584" s="45" t="s">
        <v>3106</v>
      </c>
      <c r="R1584" s="45" t="s">
        <v>3051</v>
      </c>
      <c r="S1584" s="45" t="s">
        <v>88</v>
      </c>
      <c r="T1584" s="45"/>
      <c r="V1584" s="45"/>
      <c r="W1584" s="23" t="str">
        <f t="shared" si="183"/>
        <v>2139</v>
      </c>
      <c r="X1584" s="23">
        <f t="shared" si="184"/>
        <v>2021</v>
      </c>
      <c r="Y1584" s="23">
        <f t="shared" si="185"/>
        <v>2021</v>
      </c>
      <c r="Z1584" s="23" t="str">
        <f t="shared" si="190"/>
        <v>sep</v>
      </c>
      <c r="AA1584" s="23" t="str">
        <f t="shared" si="191"/>
        <v>sep</v>
      </c>
      <c r="AB1584" s="23" t="str">
        <f t="shared" si="188"/>
        <v>ti</v>
      </c>
      <c r="AC1584" s="23" t="str">
        <f t="shared" si="189"/>
        <v>ma</v>
      </c>
      <c r="AD1584" s="45"/>
      <c r="AE1584" s="45"/>
    </row>
    <row r="1585" spans="1:31" x14ac:dyDescent="0.25">
      <c r="A1585" s="45">
        <v>33167</v>
      </c>
      <c r="B1585" s="45"/>
      <c r="C1585" s="45">
        <v>11802</v>
      </c>
      <c r="D1585" s="52">
        <v>44467</v>
      </c>
      <c r="E1585" s="45">
        <v>1074794</v>
      </c>
      <c r="F1585" s="45">
        <v>422000</v>
      </c>
      <c r="G1585" s="45" t="s">
        <v>60</v>
      </c>
      <c r="H1585" s="34">
        <v>53801754</v>
      </c>
      <c r="I1585" s="51">
        <v>2</v>
      </c>
      <c r="J1585" s="45">
        <v>-1</v>
      </c>
      <c r="K1585" s="45" t="s">
        <v>3102</v>
      </c>
      <c r="L1585" s="45">
        <v>99</v>
      </c>
      <c r="M1585" s="45">
        <v>98</v>
      </c>
      <c r="N1585" s="26">
        <v>1</v>
      </c>
      <c r="O1585" s="52">
        <v>44459</v>
      </c>
      <c r="P1585" s="26">
        <v>2139</v>
      </c>
      <c r="Q1585" s="45" t="s">
        <v>3106</v>
      </c>
      <c r="R1585" s="45" t="s">
        <v>3102</v>
      </c>
      <c r="S1585" s="45" t="s">
        <v>88</v>
      </c>
      <c r="T1585" s="45"/>
      <c r="V1585" s="45"/>
      <c r="W1585" s="23" t="str">
        <f t="shared" si="183"/>
        <v>2139</v>
      </c>
      <c r="X1585" s="23">
        <f t="shared" si="184"/>
        <v>2021</v>
      </c>
      <c r="Y1585" s="23">
        <f t="shared" si="185"/>
        <v>2021</v>
      </c>
      <c r="Z1585" s="23" t="str">
        <f t="shared" si="190"/>
        <v>sep</v>
      </c>
      <c r="AA1585" s="23" t="str">
        <f t="shared" si="191"/>
        <v>sep</v>
      </c>
      <c r="AB1585" s="23" t="str">
        <f t="shared" si="188"/>
        <v>ti</v>
      </c>
      <c r="AC1585" s="23" t="str">
        <f t="shared" si="189"/>
        <v>ma</v>
      </c>
      <c r="AD1585" s="45"/>
      <c r="AE1585" s="45"/>
    </row>
    <row r="1586" spans="1:31" x14ac:dyDescent="0.25">
      <c r="A1586" s="45">
        <v>33168</v>
      </c>
      <c r="B1586" s="45"/>
      <c r="C1586" s="45">
        <v>11803</v>
      </c>
      <c r="D1586" s="52">
        <v>44468</v>
      </c>
      <c r="E1586" s="45">
        <v>1062290</v>
      </c>
      <c r="F1586" s="45">
        <v>407005</v>
      </c>
      <c r="G1586" s="45" t="s">
        <v>57</v>
      </c>
      <c r="H1586" s="34">
        <v>29623</v>
      </c>
      <c r="I1586" s="51">
        <v>670</v>
      </c>
      <c r="J1586" s="45">
        <v>-1</v>
      </c>
      <c r="K1586" s="45" t="s">
        <v>3051</v>
      </c>
      <c r="L1586" s="45">
        <v>114</v>
      </c>
      <c r="M1586" s="45">
        <v>114</v>
      </c>
      <c r="N1586" s="26">
        <v>0</v>
      </c>
      <c r="O1586" s="52">
        <v>44356</v>
      </c>
      <c r="P1586" s="26">
        <v>2139</v>
      </c>
      <c r="Q1586" s="45" t="s">
        <v>3737</v>
      </c>
      <c r="R1586" s="45" t="s">
        <v>3051</v>
      </c>
      <c r="S1586" s="45" t="s">
        <v>88</v>
      </c>
      <c r="T1586" s="45"/>
      <c r="V1586" s="45"/>
      <c r="W1586" s="23" t="str">
        <f t="shared" si="183"/>
        <v>2124</v>
      </c>
      <c r="X1586" s="23">
        <f t="shared" si="184"/>
        <v>2021</v>
      </c>
      <c r="Y1586" s="23">
        <f t="shared" si="185"/>
        <v>2021</v>
      </c>
      <c r="Z1586" s="23" t="str">
        <f t="shared" si="190"/>
        <v>sep</v>
      </c>
      <c r="AA1586" s="23" t="str">
        <f t="shared" si="191"/>
        <v>jun</v>
      </c>
      <c r="AB1586" s="23" t="str">
        <f t="shared" si="188"/>
        <v>on</v>
      </c>
      <c r="AC1586" s="23" t="str">
        <f t="shared" si="189"/>
        <v>on</v>
      </c>
      <c r="AD1586" s="45"/>
      <c r="AE1586" s="45"/>
    </row>
    <row r="1587" spans="1:31" x14ac:dyDescent="0.25">
      <c r="A1587" s="45">
        <v>33169</v>
      </c>
      <c r="B1587" s="45"/>
      <c r="C1587" s="45">
        <v>11804</v>
      </c>
      <c r="D1587" s="52">
        <v>44468</v>
      </c>
      <c r="E1587" s="45">
        <v>1062665</v>
      </c>
      <c r="F1587" s="45">
        <v>407005</v>
      </c>
      <c r="G1587" s="45" t="s">
        <v>57</v>
      </c>
      <c r="H1587" s="34">
        <v>29626</v>
      </c>
      <c r="I1587" s="51">
        <v>70</v>
      </c>
      <c r="J1587" s="45">
        <v>-1</v>
      </c>
      <c r="K1587" s="45" t="s">
        <v>3051</v>
      </c>
      <c r="L1587" s="45">
        <v>105</v>
      </c>
      <c r="M1587" s="45">
        <v>105</v>
      </c>
      <c r="N1587" s="26">
        <v>0</v>
      </c>
      <c r="O1587" s="52">
        <v>44358</v>
      </c>
      <c r="P1587" s="26">
        <v>2139</v>
      </c>
      <c r="Q1587" s="45" t="s">
        <v>3737</v>
      </c>
      <c r="R1587" s="45" t="s">
        <v>3051</v>
      </c>
      <c r="S1587" s="45" t="s">
        <v>88</v>
      </c>
      <c r="T1587" s="45"/>
      <c r="V1587" s="45"/>
      <c r="W1587" s="23" t="str">
        <f t="shared" si="183"/>
        <v>2124</v>
      </c>
      <c r="X1587" s="23">
        <f t="shared" si="184"/>
        <v>2021</v>
      </c>
      <c r="Y1587" s="23">
        <f t="shared" si="185"/>
        <v>2021</v>
      </c>
      <c r="Z1587" s="23" t="str">
        <f t="shared" si="190"/>
        <v>sep</v>
      </c>
      <c r="AA1587" s="23" t="str">
        <f t="shared" si="191"/>
        <v>jun</v>
      </c>
      <c r="AB1587" s="23" t="str">
        <f t="shared" si="188"/>
        <v>on</v>
      </c>
      <c r="AC1587" s="23" t="str">
        <f t="shared" si="189"/>
        <v>fr</v>
      </c>
      <c r="AD1587" s="45"/>
      <c r="AE1587" s="45"/>
    </row>
    <row r="1588" spans="1:31" x14ac:dyDescent="0.25">
      <c r="A1588" s="45">
        <v>33170</v>
      </c>
      <c r="B1588" s="45"/>
      <c r="C1588" s="45">
        <v>11811</v>
      </c>
      <c r="D1588" s="52">
        <v>44469</v>
      </c>
      <c r="E1588" s="45">
        <v>1075084</v>
      </c>
      <c r="F1588" s="45">
        <v>407005</v>
      </c>
      <c r="G1588" s="45" t="s">
        <v>57</v>
      </c>
      <c r="H1588" s="34">
        <v>366113</v>
      </c>
      <c r="I1588" s="51">
        <v>100</v>
      </c>
      <c r="J1588" s="45">
        <v>-10</v>
      </c>
      <c r="K1588" s="45" t="s">
        <v>3051</v>
      </c>
      <c r="L1588" s="45">
        <v>263</v>
      </c>
      <c r="M1588" s="45">
        <v>263</v>
      </c>
      <c r="N1588" s="26">
        <v>0</v>
      </c>
      <c r="O1588" s="52">
        <v>44462</v>
      </c>
      <c r="P1588" s="26">
        <v>2139</v>
      </c>
      <c r="Q1588" s="45" t="s">
        <v>3178</v>
      </c>
      <c r="R1588" s="45" t="s">
        <v>3051</v>
      </c>
      <c r="S1588" s="45" t="s">
        <v>88</v>
      </c>
      <c r="T1588" s="45"/>
      <c r="V1588" s="45"/>
      <c r="W1588" s="23" t="str">
        <f t="shared" si="183"/>
        <v>2139</v>
      </c>
      <c r="X1588" s="23">
        <f t="shared" si="184"/>
        <v>2021</v>
      </c>
      <c r="Y1588" s="23">
        <f t="shared" si="185"/>
        <v>2021</v>
      </c>
      <c r="Z1588" s="23" t="str">
        <f t="shared" si="190"/>
        <v>sep</v>
      </c>
      <c r="AA1588" s="23" t="str">
        <f t="shared" si="191"/>
        <v>sep</v>
      </c>
      <c r="AB1588" s="23" t="str">
        <f t="shared" si="188"/>
        <v>to</v>
      </c>
      <c r="AC1588" s="23" t="str">
        <f t="shared" si="189"/>
        <v>to</v>
      </c>
      <c r="AD1588" s="45"/>
      <c r="AE1588" s="45"/>
    </row>
    <row r="1589" spans="1:31" x14ac:dyDescent="0.25">
      <c r="A1589" s="45">
        <v>33171</v>
      </c>
      <c r="B1589" s="45"/>
      <c r="C1589" s="45">
        <v>11812</v>
      </c>
      <c r="D1589" s="52">
        <v>44469</v>
      </c>
      <c r="E1589" s="45">
        <v>1075084</v>
      </c>
      <c r="F1589" s="45">
        <v>404001</v>
      </c>
      <c r="G1589" s="45" t="s">
        <v>57</v>
      </c>
      <c r="H1589" s="34">
        <v>53801032</v>
      </c>
      <c r="I1589" s="51">
        <v>24</v>
      </c>
      <c r="J1589" s="45">
        <v>-2</v>
      </c>
      <c r="K1589" s="45" t="s">
        <v>3102</v>
      </c>
      <c r="L1589" s="45">
        <v>5</v>
      </c>
      <c r="M1589" s="45">
        <v>3</v>
      </c>
      <c r="N1589" s="26">
        <v>2</v>
      </c>
      <c r="O1589" s="52">
        <v>44462</v>
      </c>
      <c r="P1589" s="26">
        <v>2139</v>
      </c>
      <c r="Q1589" s="45" t="s">
        <v>3178</v>
      </c>
      <c r="R1589" s="45" t="s">
        <v>3102</v>
      </c>
      <c r="S1589" s="45" t="s">
        <v>88</v>
      </c>
      <c r="T1589" s="45"/>
      <c r="V1589" s="45"/>
      <c r="W1589" s="23" t="str">
        <f t="shared" si="183"/>
        <v>2139</v>
      </c>
      <c r="X1589" s="23">
        <f t="shared" si="184"/>
        <v>2021</v>
      </c>
      <c r="Y1589" s="23">
        <f t="shared" si="185"/>
        <v>2021</v>
      </c>
      <c r="Z1589" s="23" t="str">
        <f t="shared" si="190"/>
        <v>sep</v>
      </c>
      <c r="AA1589" s="23" t="str">
        <f t="shared" si="191"/>
        <v>sep</v>
      </c>
      <c r="AB1589" s="23" t="str">
        <f t="shared" si="188"/>
        <v>to</v>
      </c>
      <c r="AC1589" s="23" t="str">
        <f t="shared" si="189"/>
        <v>to</v>
      </c>
      <c r="AD1589" s="45"/>
      <c r="AE1589" s="45"/>
    </row>
    <row r="1590" spans="1:31" x14ac:dyDescent="0.25">
      <c r="A1590" s="45">
        <v>33172</v>
      </c>
      <c r="B1590" s="45"/>
      <c r="C1590" s="45">
        <v>11813</v>
      </c>
      <c r="D1590" s="52">
        <v>44469</v>
      </c>
      <c r="E1590" s="45">
        <v>1075175</v>
      </c>
      <c r="F1590" s="45">
        <v>77403300</v>
      </c>
      <c r="G1590" s="45" t="s">
        <v>57</v>
      </c>
      <c r="H1590" s="34">
        <v>56233</v>
      </c>
      <c r="I1590" s="51">
        <v>1</v>
      </c>
      <c r="J1590" s="45">
        <v>-1</v>
      </c>
      <c r="K1590" s="45" t="s">
        <v>3102</v>
      </c>
      <c r="L1590" s="45">
        <v>30</v>
      </c>
      <c r="M1590" s="45">
        <v>31</v>
      </c>
      <c r="N1590" s="26">
        <v>-1</v>
      </c>
      <c r="O1590" s="52">
        <v>44462</v>
      </c>
      <c r="P1590" s="26">
        <v>2139</v>
      </c>
      <c r="Q1590" s="45" t="s">
        <v>3110</v>
      </c>
      <c r="R1590" s="45" t="s">
        <v>3051</v>
      </c>
      <c r="S1590" s="45" t="s">
        <v>88</v>
      </c>
      <c r="T1590" s="45"/>
      <c r="V1590" s="45"/>
      <c r="W1590" s="23" t="str">
        <f t="shared" si="183"/>
        <v>2139</v>
      </c>
      <c r="X1590" s="23">
        <f t="shared" si="184"/>
        <v>2021</v>
      </c>
      <c r="Y1590" s="23">
        <f t="shared" si="185"/>
        <v>2021</v>
      </c>
      <c r="Z1590" s="23" t="str">
        <f t="shared" si="190"/>
        <v>sep</v>
      </c>
      <c r="AA1590" s="23" t="str">
        <f t="shared" si="191"/>
        <v>sep</v>
      </c>
      <c r="AB1590" s="23" t="str">
        <f t="shared" si="188"/>
        <v>to</v>
      </c>
      <c r="AC1590" s="23" t="str">
        <f t="shared" si="189"/>
        <v>to</v>
      </c>
      <c r="AD1590" s="45"/>
      <c r="AE1590" s="45"/>
    </row>
    <row r="1591" spans="1:31" x14ac:dyDescent="0.25">
      <c r="A1591" s="45">
        <v>33173</v>
      </c>
      <c r="B1591" s="45"/>
      <c r="C1591" s="45">
        <v>11815</v>
      </c>
      <c r="D1591" s="52">
        <v>44469</v>
      </c>
      <c r="E1591" s="45">
        <v>1074436</v>
      </c>
      <c r="F1591" s="45">
        <v>500231</v>
      </c>
      <c r="G1591" s="45" t="s">
        <v>60</v>
      </c>
      <c r="H1591" s="34">
        <v>70425</v>
      </c>
      <c r="I1591" s="51">
        <v>10</v>
      </c>
      <c r="J1591" s="45">
        <v>-9</v>
      </c>
      <c r="K1591" s="45"/>
      <c r="L1591" s="45">
        <v>17</v>
      </c>
      <c r="M1591" s="45">
        <v>8</v>
      </c>
      <c r="N1591" s="26">
        <v>9</v>
      </c>
      <c r="O1591" s="52">
        <v>44455</v>
      </c>
      <c r="P1591" s="26">
        <v>2139</v>
      </c>
      <c r="Q1591" s="45" t="s">
        <v>3106</v>
      </c>
      <c r="R1591" s="45" t="s">
        <v>3102</v>
      </c>
      <c r="S1591" s="45" t="s">
        <v>89</v>
      </c>
      <c r="T1591" s="45"/>
      <c r="V1591" s="45"/>
      <c r="W1591" s="23" t="str">
        <f t="shared" si="183"/>
        <v>2138</v>
      </c>
      <c r="X1591" s="23">
        <f t="shared" si="184"/>
        <v>2021</v>
      </c>
      <c r="Y1591" s="23">
        <f t="shared" si="185"/>
        <v>2021</v>
      </c>
      <c r="Z1591" s="23" t="str">
        <f t="shared" si="190"/>
        <v>sep</v>
      </c>
      <c r="AA1591" s="23" t="str">
        <f t="shared" si="191"/>
        <v>sep</v>
      </c>
      <c r="AB1591" s="23" t="str">
        <f t="shared" si="188"/>
        <v>to</v>
      </c>
      <c r="AC1591" s="23" t="str">
        <f t="shared" si="189"/>
        <v>to</v>
      </c>
      <c r="AD1591" s="45"/>
      <c r="AE1591" s="45"/>
    </row>
    <row r="1592" spans="1:31" x14ac:dyDescent="0.25">
      <c r="A1592" s="45">
        <v>33174</v>
      </c>
      <c r="B1592" s="45"/>
      <c r="C1592" s="45">
        <v>11816</v>
      </c>
      <c r="D1592" s="52">
        <v>44469</v>
      </c>
      <c r="E1592" s="45">
        <v>1074359</v>
      </c>
      <c r="F1592" s="45">
        <v>407005</v>
      </c>
      <c r="G1592" s="45" t="s">
        <v>57</v>
      </c>
      <c r="H1592" s="34">
        <v>29153</v>
      </c>
      <c r="I1592" s="51">
        <v>8</v>
      </c>
      <c r="J1592" s="45">
        <v>-8</v>
      </c>
      <c r="K1592" s="45" t="s">
        <v>3051</v>
      </c>
      <c r="L1592" s="45">
        <v>85</v>
      </c>
      <c r="M1592" s="45">
        <v>85</v>
      </c>
      <c r="N1592" s="26">
        <v>0</v>
      </c>
      <c r="O1592" s="52">
        <v>44455</v>
      </c>
      <c r="P1592" s="26">
        <v>2139</v>
      </c>
      <c r="Q1592" s="45" t="s">
        <v>3812</v>
      </c>
      <c r="R1592" s="45" t="s">
        <v>3051</v>
      </c>
      <c r="S1592" s="45" t="s">
        <v>88</v>
      </c>
      <c r="T1592" s="45"/>
      <c r="V1592" s="45"/>
      <c r="W1592" s="23" t="str">
        <f t="shared" si="183"/>
        <v>2138</v>
      </c>
      <c r="X1592" s="23">
        <f t="shared" si="184"/>
        <v>2021</v>
      </c>
      <c r="Y1592" s="23">
        <f t="shared" si="185"/>
        <v>2021</v>
      </c>
      <c r="Z1592" s="23" t="str">
        <f t="shared" si="190"/>
        <v>sep</v>
      </c>
      <c r="AA1592" s="23" t="str">
        <f t="shared" si="191"/>
        <v>sep</v>
      </c>
      <c r="AB1592" s="23" t="str">
        <f t="shared" si="188"/>
        <v>to</v>
      </c>
      <c r="AC1592" s="23" t="str">
        <f t="shared" si="189"/>
        <v>to</v>
      </c>
      <c r="AD1592" s="45"/>
      <c r="AE1592" s="45"/>
    </row>
    <row r="1593" spans="1:31" x14ac:dyDescent="0.25">
      <c r="A1593" s="45">
        <v>33175</v>
      </c>
      <c r="B1593" s="45"/>
      <c r="C1593" s="45">
        <v>11819</v>
      </c>
      <c r="D1593" s="52">
        <v>44470</v>
      </c>
      <c r="E1593" s="45">
        <v>1075231</v>
      </c>
      <c r="F1593" s="45">
        <v>407005</v>
      </c>
      <c r="G1593" s="45" t="s">
        <v>57</v>
      </c>
      <c r="H1593" s="34">
        <v>31795</v>
      </c>
      <c r="I1593" s="51">
        <v>10</v>
      </c>
      <c r="J1593" s="45">
        <v>-10</v>
      </c>
      <c r="K1593" s="45" t="s">
        <v>3051</v>
      </c>
      <c r="L1593" s="45">
        <v>73</v>
      </c>
      <c r="M1593" s="45">
        <v>73</v>
      </c>
      <c r="N1593" s="26">
        <v>0</v>
      </c>
      <c r="O1593" s="52">
        <v>44462</v>
      </c>
      <c r="P1593" s="26">
        <v>2139</v>
      </c>
      <c r="Q1593" s="45" t="s">
        <v>3161</v>
      </c>
      <c r="R1593" s="45" t="s">
        <v>3051</v>
      </c>
      <c r="S1593" s="45" t="s">
        <v>88</v>
      </c>
      <c r="T1593" s="45"/>
      <c r="V1593" s="45"/>
      <c r="W1593" s="23" t="str">
        <f t="shared" si="183"/>
        <v>2139</v>
      </c>
      <c r="X1593" s="23">
        <f t="shared" si="184"/>
        <v>2021</v>
      </c>
      <c r="Y1593" s="23">
        <f t="shared" si="185"/>
        <v>2021</v>
      </c>
      <c r="Z1593" s="23" t="str">
        <f t="shared" si="190"/>
        <v>okt</v>
      </c>
      <c r="AA1593" s="23" t="str">
        <f t="shared" si="191"/>
        <v>sep</v>
      </c>
      <c r="AB1593" s="23" t="str">
        <f t="shared" si="188"/>
        <v>fr</v>
      </c>
      <c r="AC1593" s="23" t="str">
        <f t="shared" si="189"/>
        <v>to</v>
      </c>
      <c r="AD1593" s="45"/>
      <c r="AE1593" s="45"/>
    </row>
    <row r="1594" spans="1:31" x14ac:dyDescent="0.25">
      <c r="A1594" s="45">
        <v>33176</v>
      </c>
      <c r="B1594" s="45"/>
      <c r="C1594" s="45">
        <v>11821</v>
      </c>
      <c r="D1594" s="52">
        <v>44473</v>
      </c>
      <c r="E1594" s="45">
        <v>1076039</v>
      </c>
      <c r="F1594" s="45">
        <v>3263</v>
      </c>
      <c r="G1594" s="45" t="s">
        <v>60</v>
      </c>
      <c r="H1594" s="34">
        <v>53792</v>
      </c>
      <c r="I1594" s="51">
        <v>100</v>
      </c>
      <c r="J1594" s="45">
        <v>-1</v>
      </c>
      <c r="K1594" s="45" t="s">
        <v>3102</v>
      </c>
      <c r="L1594" s="45">
        <v>185</v>
      </c>
      <c r="M1594" s="45">
        <v>194</v>
      </c>
      <c r="N1594" s="26">
        <v>1</v>
      </c>
      <c r="O1594" s="52">
        <v>44468</v>
      </c>
      <c r="P1594" s="26">
        <v>2140</v>
      </c>
      <c r="Q1594" s="45" t="s">
        <v>3322</v>
      </c>
      <c r="R1594" s="45" t="s">
        <v>3102</v>
      </c>
      <c r="S1594" s="45" t="s">
        <v>89</v>
      </c>
      <c r="T1594" s="45"/>
      <c r="V1594" s="45"/>
      <c r="W1594" s="23" t="str">
        <f t="shared" si="183"/>
        <v>2140</v>
      </c>
      <c r="X1594" s="23">
        <f t="shared" si="184"/>
        <v>2021</v>
      </c>
      <c r="Y1594" s="23">
        <f t="shared" si="185"/>
        <v>2021</v>
      </c>
      <c r="Z1594" s="23" t="str">
        <f t="shared" si="190"/>
        <v>okt</v>
      </c>
      <c r="AA1594" s="23" t="str">
        <f t="shared" si="191"/>
        <v>sep</v>
      </c>
      <c r="AB1594" s="23" t="str">
        <f t="shared" si="188"/>
        <v>ma</v>
      </c>
      <c r="AC1594" s="23" t="str">
        <f t="shared" si="189"/>
        <v>on</v>
      </c>
      <c r="AD1594" s="45"/>
      <c r="AE1594" s="45"/>
    </row>
    <row r="1595" spans="1:31" x14ac:dyDescent="0.25">
      <c r="A1595" s="45">
        <v>33177</v>
      </c>
      <c r="B1595" s="45"/>
      <c r="C1595" s="45">
        <v>11825</v>
      </c>
      <c r="D1595" s="52">
        <v>44473</v>
      </c>
      <c r="E1595" s="45">
        <v>1075218</v>
      </c>
      <c r="F1595" s="45">
        <v>421628</v>
      </c>
      <c r="G1595" s="45" t="s">
        <v>60</v>
      </c>
      <c r="H1595" s="34">
        <v>707752</v>
      </c>
      <c r="I1595" s="51">
        <v>50</v>
      </c>
      <c r="J1595" s="45">
        <v>-2</v>
      </c>
      <c r="K1595" s="45" t="s">
        <v>3102</v>
      </c>
      <c r="L1595" s="45">
        <v>47</v>
      </c>
      <c r="M1595" s="45">
        <v>51</v>
      </c>
      <c r="N1595" s="26">
        <v>-4</v>
      </c>
      <c r="O1595" s="52">
        <v>44462</v>
      </c>
      <c r="P1595" s="26">
        <v>2140</v>
      </c>
      <c r="Q1595" s="45" t="s">
        <v>3106</v>
      </c>
      <c r="R1595" s="45" t="s">
        <v>3102</v>
      </c>
      <c r="S1595" s="45" t="s">
        <v>88</v>
      </c>
      <c r="T1595" s="45"/>
      <c r="V1595" s="45"/>
      <c r="W1595" s="23" t="str">
        <f t="shared" si="183"/>
        <v>2139</v>
      </c>
      <c r="X1595" s="23">
        <f t="shared" si="184"/>
        <v>2021</v>
      </c>
      <c r="Y1595" s="23">
        <f t="shared" si="185"/>
        <v>2021</v>
      </c>
      <c r="Z1595" s="23" t="str">
        <f t="shared" si="190"/>
        <v>okt</v>
      </c>
      <c r="AA1595" s="23" t="str">
        <f t="shared" si="191"/>
        <v>sep</v>
      </c>
      <c r="AB1595" s="23" t="str">
        <f t="shared" si="188"/>
        <v>ma</v>
      </c>
      <c r="AC1595" s="23" t="str">
        <f t="shared" si="189"/>
        <v>to</v>
      </c>
      <c r="AD1595" s="45"/>
      <c r="AE1595" s="45"/>
    </row>
    <row r="1596" spans="1:31" x14ac:dyDescent="0.25">
      <c r="A1596" s="45">
        <v>33178</v>
      </c>
      <c r="B1596" s="45"/>
      <c r="C1596" s="45">
        <v>11828</v>
      </c>
      <c r="D1596" s="52">
        <v>44473</v>
      </c>
      <c r="E1596" s="45">
        <v>1074391</v>
      </c>
      <c r="F1596" s="45">
        <v>559518</v>
      </c>
      <c r="G1596" s="45" t="s">
        <v>57</v>
      </c>
      <c r="H1596" s="34">
        <v>3302</v>
      </c>
      <c r="I1596" s="51">
        <v>82</v>
      </c>
      <c r="J1596" s="45">
        <v>-40</v>
      </c>
      <c r="K1596" s="45" t="s">
        <v>3102</v>
      </c>
      <c r="L1596" s="45">
        <v>25</v>
      </c>
      <c r="M1596" s="45">
        <v>30</v>
      </c>
      <c r="N1596" s="26">
        <v>-5</v>
      </c>
      <c r="O1596" s="52">
        <v>44467</v>
      </c>
      <c r="P1596" s="26">
        <v>2140</v>
      </c>
      <c r="Q1596" s="45" t="s">
        <v>3105</v>
      </c>
      <c r="R1596" s="45" t="s">
        <v>3051</v>
      </c>
      <c r="S1596" s="45" t="s">
        <v>88</v>
      </c>
      <c r="T1596" s="45"/>
      <c r="V1596" s="45"/>
      <c r="W1596" s="23" t="str">
        <f t="shared" si="183"/>
        <v>2140</v>
      </c>
      <c r="X1596" s="23">
        <f t="shared" si="184"/>
        <v>2021</v>
      </c>
      <c r="Y1596" s="23">
        <f t="shared" si="185"/>
        <v>2021</v>
      </c>
      <c r="Z1596" s="23" t="str">
        <f t="shared" si="190"/>
        <v>okt</v>
      </c>
      <c r="AA1596" s="23" t="str">
        <f t="shared" si="191"/>
        <v>sep</v>
      </c>
      <c r="AB1596" s="23" t="str">
        <f t="shared" si="188"/>
        <v>ma</v>
      </c>
      <c r="AC1596" s="23" t="str">
        <f t="shared" si="189"/>
        <v>ti</v>
      </c>
      <c r="AD1596" s="45"/>
      <c r="AE1596" s="45"/>
    </row>
    <row r="1597" spans="1:31" x14ac:dyDescent="0.25">
      <c r="A1597" s="45">
        <v>33179</v>
      </c>
      <c r="B1597" s="45"/>
      <c r="C1597" s="45">
        <v>11834</v>
      </c>
      <c r="D1597" s="52">
        <v>44475</v>
      </c>
      <c r="E1597" s="45">
        <v>1075993</v>
      </c>
      <c r="F1597" s="45">
        <v>405012</v>
      </c>
      <c r="G1597" s="45" t="s">
        <v>60</v>
      </c>
      <c r="H1597" s="34">
        <v>5045</v>
      </c>
      <c r="I1597" s="51">
        <v>132</v>
      </c>
      <c r="J1597" s="45">
        <v>24</v>
      </c>
      <c r="K1597" s="45" t="s">
        <v>3051</v>
      </c>
      <c r="L1597" s="45">
        <v>496</v>
      </c>
      <c r="M1597" s="45">
        <v>520</v>
      </c>
      <c r="N1597" s="26">
        <v>-24</v>
      </c>
      <c r="O1597" s="52">
        <v>44468</v>
      </c>
      <c r="P1597" s="26">
        <v>2140</v>
      </c>
      <c r="Q1597" s="45" t="s">
        <v>70</v>
      </c>
      <c r="R1597" s="45" t="s">
        <v>3102</v>
      </c>
      <c r="S1597" s="45" t="s">
        <v>88</v>
      </c>
      <c r="T1597" s="45"/>
      <c r="V1597" s="45"/>
      <c r="W1597" s="23" t="str">
        <f t="shared" si="183"/>
        <v>2140</v>
      </c>
      <c r="X1597" s="23">
        <f t="shared" si="184"/>
        <v>2021</v>
      </c>
      <c r="Y1597" s="23">
        <f t="shared" si="185"/>
        <v>2021</v>
      </c>
      <c r="Z1597" s="23" t="str">
        <f t="shared" si="190"/>
        <v>okt</v>
      </c>
      <c r="AA1597" s="23" t="str">
        <f t="shared" si="191"/>
        <v>sep</v>
      </c>
      <c r="AB1597" s="23" t="str">
        <f t="shared" si="188"/>
        <v>on</v>
      </c>
      <c r="AC1597" s="23" t="str">
        <f t="shared" si="189"/>
        <v>on</v>
      </c>
      <c r="AD1597" s="45"/>
      <c r="AE1597" s="45"/>
    </row>
    <row r="1598" spans="1:31" x14ac:dyDescent="0.25">
      <c r="A1598" s="45">
        <v>33180</v>
      </c>
      <c r="B1598" s="45"/>
      <c r="C1598" s="45">
        <v>11835</v>
      </c>
      <c r="D1598" s="52">
        <v>44476</v>
      </c>
      <c r="E1598" s="45">
        <v>1076258</v>
      </c>
      <c r="F1598" s="45">
        <v>70153400</v>
      </c>
      <c r="G1598" s="45" t="s">
        <v>57</v>
      </c>
      <c r="H1598" s="34">
        <v>4299</v>
      </c>
      <c r="I1598" s="51">
        <v>40</v>
      </c>
      <c r="J1598" s="45">
        <v>-40</v>
      </c>
      <c r="K1598" s="45" t="s">
        <v>3051</v>
      </c>
      <c r="L1598" s="45">
        <v>128</v>
      </c>
      <c r="M1598" s="45">
        <v>128</v>
      </c>
      <c r="N1598" s="26">
        <v>0</v>
      </c>
      <c r="O1598" s="52">
        <v>44469</v>
      </c>
      <c r="P1598" s="26">
        <v>2140</v>
      </c>
      <c r="Q1598" s="45" t="s">
        <v>3384</v>
      </c>
      <c r="R1598" s="45" t="s">
        <v>3051</v>
      </c>
      <c r="S1598" s="45" t="s">
        <v>88</v>
      </c>
      <c r="T1598" s="45"/>
      <c r="V1598" s="45"/>
      <c r="W1598" s="23" t="str">
        <f t="shared" si="183"/>
        <v>2140</v>
      </c>
      <c r="X1598" s="23">
        <f t="shared" si="184"/>
        <v>2021</v>
      </c>
      <c r="Y1598" s="23">
        <f t="shared" si="185"/>
        <v>2021</v>
      </c>
      <c r="Z1598" s="23" t="str">
        <f t="shared" si="190"/>
        <v>okt</v>
      </c>
      <c r="AA1598" s="23" t="str">
        <f t="shared" si="191"/>
        <v>sep</v>
      </c>
      <c r="AB1598" s="23" t="str">
        <f t="shared" si="188"/>
        <v>to</v>
      </c>
      <c r="AC1598" s="23" t="str">
        <f t="shared" si="189"/>
        <v>to</v>
      </c>
      <c r="AD1598" s="45"/>
      <c r="AE1598" s="45"/>
    </row>
    <row r="1599" spans="1:31" x14ac:dyDescent="0.25">
      <c r="A1599" s="45">
        <v>33181</v>
      </c>
      <c r="B1599" s="45"/>
      <c r="C1599" s="45">
        <v>11836</v>
      </c>
      <c r="D1599" s="52">
        <v>44476</v>
      </c>
      <c r="E1599" s="45">
        <v>1076495</v>
      </c>
      <c r="F1599" s="45">
        <v>3353</v>
      </c>
      <c r="G1599" s="45" t="s">
        <v>60</v>
      </c>
      <c r="H1599" s="34">
        <v>41845</v>
      </c>
      <c r="I1599" s="51">
        <v>12</v>
      </c>
      <c r="J1599" s="45">
        <v>-2</v>
      </c>
      <c r="K1599" s="45" t="s">
        <v>3102</v>
      </c>
      <c r="L1599" s="45">
        <v>141</v>
      </c>
      <c r="M1599" s="45">
        <v>139</v>
      </c>
      <c r="N1599" s="26">
        <v>2</v>
      </c>
      <c r="O1599" s="52">
        <v>44470</v>
      </c>
      <c r="P1599" s="26">
        <v>2140</v>
      </c>
      <c r="Q1599" s="45" t="s">
        <v>3322</v>
      </c>
      <c r="R1599" s="45" t="s">
        <v>3102</v>
      </c>
      <c r="S1599" s="45" t="s">
        <v>88</v>
      </c>
      <c r="T1599" s="45"/>
      <c r="V1599" s="45"/>
      <c r="W1599" s="23" t="str">
        <f t="shared" si="183"/>
        <v>2140</v>
      </c>
      <c r="X1599" s="23">
        <f t="shared" si="184"/>
        <v>2021</v>
      </c>
      <c r="Y1599" s="23">
        <f t="shared" si="185"/>
        <v>2021</v>
      </c>
      <c r="Z1599" s="23" t="str">
        <f t="shared" si="190"/>
        <v>okt</v>
      </c>
      <c r="AA1599" s="23" t="str">
        <f t="shared" si="191"/>
        <v>okt</v>
      </c>
      <c r="AB1599" s="23" t="str">
        <f t="shared" si="188"/>
        <v>to</v>
      </c>
      <c r="AC1599" s="23" t="str">
        <f t="shared" si="189"/>
        <v>fr</v>
      </c>
      <c r="AD1599" s="45"/>
      <c r="AE1599" s="45"/>
    </row>
    <row r="1600" spans="1:31" x14ac:dyDescent="0.25">
      <c r="A1600" s="45">
        <v>33182</v>
      </c>
      <c r="B1600" s="45"/>
      <c r="C1600" s="45">
        <v>11837</v>
      </c>
      <c r="D1600" s="52">
        <v>44476</v>
      </c>
      <c r="E1600" s="45">
        <v>1075856</v>
      </c>
      <c r="F1600" s="45">
        <v>407005</v>
      </c>
      <c r="G1600" s="45" t="s">
        <v>57</v>
      </c>
      <c r="H1600" s="34">
        <v>29585</v>
      </c>
      <c r="I1600" s="51">
        <v>10</v>
      </c>
      <c r="J1600" s="45">
        <v>-10</v>
      </c>
      <c r="K1600" s="45" t="s">
        <v>3051</v>
      </c>
      <c r="L1600" s="45">
        <v>30</v>
      </c>
      <c r="M1600" s="45">
        <v>60</v>
      </c>
      <c r="N1600" s="26">
        <v>-30</v>
      </c>
      <c r="O1600" s="52">
        <v>44468</v>
      </c>
      <c r="P1600" s="26">
        <v>2140</v>
      </c>
      <c r="Q1600" s="45" t="s">
        <v>3110</v>
      </c>
      <c r="R1600" s="45" t="s">
        <v>3051</v>
      </c>
      <c r="S1600" s="45" t="s">
        <v>88</v>
      </c>
      <c r="T1600" s="45"/>
      <c r="V1600" s="45"/>
      <c r="W1600" s="23" t="str">
        <f t="shared" si="183"/>
        <v>2140</v>
      </c>
      <c r="X1600" s="23">
        <f t="shared" si="184"/>
        <v>2021</v>
      </c>
      <c r="Y1600" s="23">
        <f t="shared" si="185"/>
        <v>2021</v>
      </c>
      <c r="Z1600" s="23" t="str">
        <f t="shared" si="190"/>
        <v>okt</v>
      </c>
      <c r="AA1600" s="23" t="str">
        <f t="shared" si="191"/>
        <v>sep</v>
      </c>
      <c r="AB1600" s="23" t="str">
        <f t="shared" si="188"/>
        <v>to</v>
      </c>
      <c r="AC1600" s="23" t="str">
        <f t="shared" si="189"/>
        <v>on</v>
      </c>
      <c r="AD1600" s="45"/>
      <c r="AE1600" s="45"/>
    </row>
    <row r="1601" spans="1:31" x14ac:dyDescent="0.25">
      <c r="A1601" s="45">
        <v>33183</v>
      </c>
      <c r="B1601" s="45"/>
      <c r="C1601" s="45">
        <v>11838</v>
      </c>
      <c r="D1601" s="52">
        <v>44476</v>
      </c>
      <c r="E1601" s="45">
        <v>1075856</v>
      </c>
      <c r="F1601" s="45">
        <v>407005</v>
      </c>
      <c r="G1601" s="45" t="s">
        <v>57</v>
      </c>
      <c r="H1601" s="34">
        <v>29753</v>
      </c>
      <c r="I1601" s="51">
        <v>10</v>
      </c>
      <c r="J1601" s="45">
        <v>5</v>
      </c>
      <c r="K1601" s="45" t="s">
        <v>3051</v>
      </c>
      <c r="L1601" s="45">
        <v>152</v>
      </c>
      <c r="M1601" s="45">
        <v>152</v>
      </c>
      <c r="N1601" s="26">
        <v>0</v>
      </c>
      <c r="O1601" s="52">
        <v>44468</v>
      </c>
      <c r="P1601" s="26">
        <v>2140</v>
      </c>
      <c r="Q1601" s="45" t="s">
        <v>3938</v>
      </c>
      <c r="R1601" s="45" t="s">
        <v>3051</v>
      </c>
      <c r="S1601" s="45" t="s">
        <v>88</v>
      </c>
      <c r="T1601" s="45"/>
      <c r="V1601" s="45"/>
      <c r="W1601" s="23" t="str">
        <f t="shared" si="183"/>
        <v>2140</v>
      </c>
      <c r="X1601" s="23">
        <f t="shared" si="184"/>
        <v>2021</v>
      </c>
      <c r="Y1601" s="23">
        <f t="shared" si="185"/>
        <v>2021</v>
      </c>
      <c r="Z1601" s="23" t="str">
        <f t="shared" si="190"/>
        <v>okt</v>
      </c>
      <c r="AA1601" s="23" t="str">
        <f t="shared" si="191"/>
        <v>sep</v>
      </c>
      <c r="AB1601" s="23" t="str">
        <f t="shared" si="188"/>
        <v>to</v>
      </c>
      <c r="AC1601" s="23" t="str">
        <f t="shared" si="189"/>
        <v>on</v>
      </c>
      <c r="AD1601" s="45"/>
      <c r="AE1601" s="45"/>
    </row>
    <row r="1602" spans="1:31" x14ac:dyDescent="0.25">
      <c r="A1602" s="45">
        <v>33184</v>
      </c>
      <c r="B1602" s="45"/>
      <c r="C1602" s="45">
        <v>11840</v>
      </c>
      <c r="D1602" s="52">
        <v>44476</v>
      </c>
      <c r="E1602" s="45">
        <v>1073723</v>
      </c>
      <c r="F1602" s="45">
        <v>418140</v>
      </c>
      <c r="G1602" s="45" t="s">
        <v>60</v>
      </c>
      <c r="H1602" s="34">
        <v>10123</v>
      </c>
      <c r="I1602" s="51">
        <v>7</v>
      </c>
      <c r="J1602" s="45">
        <v>-7</v>
      </c>
      <c r="K1602" s="45" t="s">
        <v>3102</v>
      </c>
      <c r="L1602" s="45">
        <v>88</v>
      </c>
      <c r="M1602" s="45">
        <v>81</v>
      </c>
      <c r="N1602" s="26">
        <v>7</v>
      </c>
      <c r="O1602" s="52">
        <v>44452</v>
      </c>
      <c r="P1602" s="26">
        <v>2140</v>
      </c>
      <c r="Q1602" s="45" t="s">
        <v>3322</v>
      </c>
      <c r="R1602" s="45" t="s">
        <v>3102</v>
      </c>
      <c r="S1602" s="45" t="s">
        <v>89</v>
      </c>
      <c r="T1602" s="45"/>
      <c r="V1602" s="45"/>
      <c r="W1602" s="23" t="str">
        <f t="shared" si="183"/>
        <v>2138</v>
      </c>
      <c r="X1602" s="23">
        <f t="shared" si="184"/>
        <v>2021</v>
      </c>
      <c r="Y1602" s="23">
        <f t="shared" si="185"/>
        <v>2021</v>
      </c>
      <c r="Z1602" s="23" t="str">
        <f t="shared" si="190"/>
        <v>okt</v>
      </c>
      <c r="AA1602" s="23" t="str">
        <f t="shared" si="191"/>
        <v>sep</v>
      </c>
      <c r="AB1602" s="23" t="str">
        <f t="shared" si="188"/>
        <v>to</v>
      </c>
      <c r="AC1602" s="23" t="str">
        <f t="shared" si="189"/>
        <v>ma</v>
      </c>
      <c r="AD1602" s="45"/>
      <c r="AE1602" s="45"/>
    </row>
    <row r="1603" spans="1:31" x14ac:dyDescent="0.25">
      <c r="A1603" s="45">
        <v>33185</v>
      </c>
      <c r="B1603" s="45"/>
      <c r="C1603" s="45">
        <v>11842</v>
      </c>
      <c r="D1603" s="52">
        <v>44477</v>
      </c>
      <c r="E1603" s="45">
        <v>1075590</v>
      </c>
      <c r="F1603" s="45">
        <v>501422</v>
      </c>
      <c r="G1603" s="45" t="s">
        <v>60</v>
      </c>
      <c r="H1603" s="34">
        <v>56619</v>
      </c>
      <c r="I1603" s="51">
        <v>2</v>
      </c>
      <c r="J1603" s="45">
        <v>6</v>
      </c>
      <c r="K1603" s="45" t="s">
        <v>3102</v>
      </c>
      <c r="L1603" s="45">
        <v>22</v>
      </c>
      <c r="M1603" s="45">
        <v>29</v>
      </c>
      <c r="N1603" s="26">
        <v>-7</v>
      </c>
      <c r="O1603" s="52">
        <v>44466</v>
      </c>
      <c r="P1603" s="26">
        <v>2140</v>
      </c>
      <c r="Q1603" s="45" t="s">
        <v>3936</v>
      </c>
      <c r="R1603" s="45" t="s">
        <v>3102</v>
      </c>
      <c r="S1603" s="45" t="s">
        <v>88</v>
      </c>
      <c r="T1603" s="45"/>
      <c r="V1603" s="45"/>
      <c r="W1603" s="23" t="str">
        <f t="shared" si="183"/>
        <v>2140</v>
      </c>
      <c r="X1603" s="23">
        <f t="shared" si="184"/>
        <v>2021</v>
      </c>
      <c r="Y1603" s="23">
        <f t="shared" si="185"/>
        <v>2021</v>
      </c>
      <c r="Z1603" s="23" t="str">
        <f t="shared" si="190"/>
        <v>okt</v>
      </c>
      <c r="AA1603" s="23" t="str">
        <f t="shared" si="191"/>
        <v>sep</v>
      </c>
      <c r="AB1603" s="23" t="str">
        <f t="shared" si="188"/>
        <v>fr</v>
      </c>
      <c r="AC1603" s="23" t="str">
        <f t="shared" si="189"/>
        <v>ma</v>
      </c>
      <c r="AD1603" s="45"/>
      <c r="AE1603" s="45"/>
    </row>
    <row r="1604" spans="1:31" x14ac:dyDescent="0.25">
      <c r="A1604" s="45">
        <v>33186</v>
      </c>
      <c r="B1604" s="45"/>
      <c r="C1604" s="45">
        <v>11844</v>
      </c>
      <c r="D1604" s="52">
        <v>44481</v>
      </c>
      <c r="E1604" s="45">
        <v>1063064</v>
      </c>
      <c r="F1604" s="45" t="s">
        <v>3404</v>
      </c>
      <c r="G1604" s="45" t="s">
        <v>57</v>
      </c>
      <c r="H1604" s="34">
        <v>708</v>
      </c>
      <c r="I1604" s="51">
        <v>15</v>
      </c>
      <c r="J1604" s="45">
        <v>-5</v>
      </c>
      <c r="K1604" s="45" t="s">
        <v>3102</v>
      </c>
      <c r="L1604" s="45">
        <v>261</v>
      </c>
      <c r="M1604" s="45">
        <v>256</v>
      </c>
      <c r="N1604" s="26">
        <v>5</v>
      </c>
      <c r="O1604" s="52">
        <v>44365</v>
      </c>
      <c r="P1604" s="26">
        <v>2141</v>
      </c>
      <c r="Q1604" s="45" t="s">
        <v>3737</v>
      </c>
      <c r="R1604" s="45" t="s">
        <v>3102</v>
      </c>
      <c r="S1604" s="45" t="s">
        <v>88</v>
      </c>
      <c r="T1604" s="45"/>
      <c r="V1604" s="45"/>
      <c r="W1604" s="23" t="str">
        <f t="shared" si="183"/>
        <v>2125</v>
      </c>
      <c r="X1604" s="23">
        <f t="shared" si="184"/>
        <v>2021</v>
      </c>
      <c r="Y1604" s="23">
        <f t="shared" si="185"/>
        <v>2021</v>
      </c>
      <c r="Z1604" s="23" t="str">
        <f t="shared" si="190"/>
        <v>okt</v>
      </c>
      <c r="AA1604" s="23" t="str">
        <f t="shared" si="191"/>
        <v>jun</v>
      </c>
      <c r="AB1604" s="23" t="str">
        <f t="shared" si="188"/>
        <v>ti</v>
      </c>
      <c r="AC1604" s="23" t="str">
        <f t="shared" si="189"/>
        <v>fr</v>
      </c>
      <c r="AD1604" s="45"/>
      <c r="AE1604" s="45"/>
    </row>
    <row r="1605" spans="1:31" x14ac:dyDescent="0.25">
      <c r="A1605" s="45">
        <v>33187</v>
      </c>
      <c r="B1605" s="45"/>
      <c r="C1605" s="45">
        <v>11845</v>
      </c>
      <c r="D1605" s="52">
        <v>44481</v>
      </c>
      <c r="E1605" s="45">
        <v>1063064</v>
      </c>
      <c r="F1605" s="45" t="s">
        <v>3404</v>
      </c>
      <c r="G1605" s="45" t="s">
        <v>57</v>
      </c>
      <c r="H1605" s="34">
        <v>93209</v>
      </c>
      <c r="I1605" s="51">
        <v>12</v>
      </c>
      <c r="J1605" s="45">
        <v>-9</v>
      </c>
      <c r="K1605" s="45" t="s">
        <v>3051</v>
      </c>
      <c r="L1605" s="45">
        <v>50</v>
      </c>
      <c r="M1605" s="45">
        <v>47</v>
      </c>
      <c r="N1605" s="26">
        <v>3</v>
      </c>
      <c r="O1605" s="52">
        <v>44365</v>
      </c>
      <c r="P1605" s="26">
        <v>2141</v>
      </c>
      <c r="Q1605" s="45" t="s">
        <v>3737</v>
      </c>
      <c r="R1605" s="45" t="s">
        <v>3051</v>
      </c>
      <c r="S1605" s="45" t="s">
        <v>88</v>
      </c>
      <c r="T1605" s="45"/>
      <c r="V1605" s="45"/>
      <c r="W1605" s="23" t="str">
        <f t="shared" ref="W1605:W1668" si="192">CONCATENATE(RIGHT(TEXT(YEAR(O1605),"#"),2),TEXT(WEEKNUM(O1605),"0#"))</f>
        <v>2125</v>
      </c>
      <c r="X1605" s="23">
        <f t="shared" ref="X1605:X1668" si="193">YEAR(D1605)</f>
        <v>2021</v>
      </c>
      <c r="Y1605" s="23">
        <f t="shared" ref="Y1605:Y1668" si="194">YEAR(O1605)</f>
        <v>2021</v>
      </c>
      <c r="Z1605" s="23" t="str">
        <f t="shared" ref="Z1605:Z1636" si="195">TEXT(D1605,"MMM")</f>
        <v>okt</v>
      </c>
      <c r="AA1605" s="23" t="str">
        <f t="shared" ref="AA1605:AA1636" si="196">TEXT(O1605,"MMM")</f>
        <v>jun</v>
      </c>
      <c r="AB1605" s="23" t="str">
        <f t="shared" ref="AB1605:AB1668" si="197">TEXT(D1605,"DDD")</f>
        <v>ti</v>
      </c>
      <c r="AC1605" s="23" t="str">
        <f t="shared" ref="AC1605:AC1668" si="198">TEXT(O1605,"DDD")</f>
        <v>fr</v>
      </c>
      <c r="AD1605" s="45"/>
      <c r="AE1605" s="45"/>
    </row>
    <row r="1606" spans="1:31" x14ac:dyDescent="0.25">
      <c r="A1606" s="45">
        <v>33188</v>
      </c>
      <c r="B1606" s="45"/>
      <c r="C1606" s="45">
        <v>11846</v>
      </c>
      <c r="D1606" s="52">
        <v>44481</v>
      </c>
      <c r="E1606" s="45">
        <v>1063064</v>
      </c>
      <c r="F1606" s="45" t="s">
        <v>3404</v>
      </c>
      <c r="G1606" s="45" t="s">
        <v>57</v>
      </c>
      <c r="H1606" s="34">
        <v>70643</v>
      </c>
      <c r="I1606" s="51">
        <v>20</v>
      </c>
      <c r="J1606" s="45">
        <v>10</v>
      </c>
      <c r="K1606" s="45" t="s">
        <v>3051</v>
      </c>
      <c r="L1606" s="45">
        <v>14</v>
      </c>
      <c r="M1606" s="45">
        <v>9</v>
      </c>
      <c r="N1606" s="26">
        <v>5</v>
      </c>
      <c r="O1606" s="52">
        <v>44365</v>
      </c>
      <c r="P1606" s="26">
        <v>2141</v>
      </c>
      <c r="Q1606" s="45" t="s">
        <v>3737</v>
      </c>
      <c r="R1606" s="45" t="s">
        <v>3051</v>
      </c>
      <c r="S1606" s="45" t="s">
        <v>88</v>
      </c>
      <c r="T1606" s="45"/>
      <c r="V1606" s="45"/>
      <c r="W1606" s="23" t="str">
        <f t="shared" si="192"/>
        <v>2125</v>
      </c>
      <c r="X1606" s="23">
        <f t="shared" si="193"/>
        <v>2021</v>
      </c>
      <c r="Y1606" s="23">
        <f t="shared" si="194"/>
        <v>2021</v>
      </c>
      <c r="Z1606" s="23" t="str">
        <f t="shared" si="195"/>
        <v>okt</v>
      </c>
      <c r="AA1606" s="23" t="str">
        <f t="shared" si="196"/>
        <v>jun</v>
      </c>
      <c r="AB1606" s="23" t="str">
        <f t="shared" si="197"/>
        <v>ti</v>
      </c>
      <c r="AC1606" s="23" t="str">
        <f t="shared" si="198"/>
        <v>fr</v>
      </c>
      <c r="AD1606" s="45"/>
      <c r="AE1606" s="45"/>
    </row>
    <row r="1607" spans="1:31" x14ac:dyDescent="0.25">
      <c r="A1607" s="45">
        <v>33189</v>
      </c>
      <c r="B1607" s="45"/>
      <c r="C1607" s="45">
        <v>11847</v>
      </c>
      <c r="D1607" s="52">
        <v>44481</v>
      </c>
      <c r="E1607" s="45">
        <v>1068865</v>
      </c>
      <c r="F1607" s="45">
        <v>407800</v>
      </c>
      <c r="G1607" s="45" t="s">
        <v>57</v>
      </c>
      <c r="H1607" s="34">
        <v>56013</v>
      </c>
      <c r="I1607" s="51">
        <v>40</v>
      </c>
      <c r="J1607" s="45">
        <v>-1</v>
      </c>
      <c r="K1607" s="45" t="s">
        <v>3051</v>
      </c>
      <c r="L1607" s="45">
        <v>95</v>
      </c>
      <c r="M1607" s="45">
        <v>94</v>
      </c>
      <c r="N1607" s="26">
        <v>1</v>
      </c>
      <c r="O1607" s="52">
        <v>44418</v>
      </c>
      <c r="P1607" s="26">
        <v>2141</v>
      </c>
      <c r="Q1607" s="45" t="s">
        <v>3106</v>
      </c>
      <c r="R1607" s="45" t="s">
        <v>3102</v>
      </c>
      <c r="S1607" s="45" t="s">
        <v>88</v>
      </c>
      <c r="T1607" s="45"/>
      <c r="V1607" s="45"/>
      <c r="W1607" s="23" t="str">
        <f t="shared" si="192"/>
        <v>2133</v>
      </c>
      <c r="X1607" s="23">
        <f t="shared" si="193"/>
        <v>2021</v>
      </c>
      <c r="Y1607" s="23">
        <f t="shared" si="194"/>
        <v>2021</v>
      </c>
      <c r="Z1607" s="23" t="str">
        <f t="shared" si="195"/>
        <v>okt</v>
      </c>
      <c r="AA1607" s="23" t="str">
        <f t="shared" si="196"/>
        <v>aug</v>
      </c>
      <c r="AB1607" s="23" t="str">
        <f t="shared" si="197"/>
        <v>ti</v>
      </c>
      <c r="AC1607" s="23" t="str">
        <f t="shared" si="198"/>
        <v>ti</v>
      </c>
      <c r="AD1607" s="45"/>
      <c r="AE1607" s="45"/>
    </row>
    <row r="1608" spans="1:31" x14ac:dyDescent="0.25">
      <c r="A1608" s="45">
        <v>33190</v>
      </c>
      <c r="B1608" s="45"/>
      <c r="C1608" s="45">
        <v>11848</v>
      </c>
      <c r="D1608" s="52">
        <v>44481</v>
      </c>
      <c r="E1608" s="45">
        <v>1068865</v>
      </c>
      <c r="F1608" s="45">
        <v>407800</v>
      </c>
      <c r="G1608" s="45" t="s">
        <v>57</v>
      </c>
      <c r="H1608" s="34">
        <v>56753</v>
      </c>
      <c r="I1608" s="51">
        <v>24</v>
      </c>
      <c r="J1608" s="45">
        <v>12</v>
      </c>
      <c r="K1608" s="45" t="s">
        <v>3051</v>
      </c>
      <c r="L1608" s="45">
        <v>216</v>
      </c>
      <c r="M1608" s="45">
        <v>252</v>
      </c>
      <c r="N1608" s="26">
        <v>-36</v>
      </c>
      <c r="O1608" s="52">
        <v>44418</v>
      </c>
      <c r="P1608" s="26">
        <v>2141</v>
      </c>
      <c r="Q1608" s="45" t="s">
        <v>3845</v>
      </c>
      <c r="R1608" s="45" t="s">
        <v>3102</v>
      </c>
      <c r="S1608" s="45" t="s">
        <v>88</v>
      </c>
      <c r="T1608" s="45"/>
      <c r="V1608" s="45"/>
      <c r="W1608" s="23" t="str">
        <f t="shared" si="192"/>
        <v>2133</v>
      </c>
      <c r="X1608" s="23">
        <f t="shared" si="193"/>
        <v>2021</v>
      </c>
      <c r="Y1608" s="23">
        <f t="shared" si="194"/>
        <v>2021</v>
      </c>
      <c r="Z1608" s="23" t="str">
        <f t="shared" si="195"/>
        <v>okt</v>
      </c>
      <c r="AA1608" s="23" t="str">
        <f t="shared" si="196"/>
        <v>aug</v>
      </c>
      <c r="AB1608" s="23" t="str">
        <f t="shared" si="197"/>
        <v>ti</v>
      </c>
      <c r="AC1608" s="23" t="str">
        <f t="shared" si="198"/>
        <v>ti</v>
      </c>
      <c r="AD1608" s="45"/>
      <c r="AE1608" s="45"/>
    </row>
    <row r="1609" spans="1:31" x14ac:dyDescent="0.25">
      <c r="A1609" s="45">
        <v>33191</v>
      </c>
      <c r="B1609" s="45"/>
      <c r="C1609" s="45">
        <v>11848</v>
      </c>
      <c r="D1609" s="52">
        <v>44481</v>
      </c>
      <c r="E1609" s="45">
        <v>1068865</v>
      </c>
      <c r="F1609" s="45">
        <v>407800</v>
      </c>
      <c r="G1609" s="45" t="s">
        <v>57</v>
      </c>
      <c r="H1609" s="34">
        <v>77749</v>
      </c>
      <c r="I1609" s="51">
        <v>40</v>
      </c>
      <c r="J1609" s="45">
        <v>20</v>
      </c>
      <c r="K1609" s="45" t="s">
        <v>3051</v>
      </c>
      <c r="L1609" s="45">
        <v>659</v>
      </c>
      <c r="M1609" s="45">
        <v>699</v>
      </c>
      <c r="N1609" s="26">
        <v>-40</v>
      </c>
      <c r="O1609" s="52">
        <v>44418</v>
      </c>
      <c r="P1609" s="26">
        <v>2141</v>
      </c>
      <c r="Q1609" s="45" t="s">
        <v>3845</v>
      </c>
      <c r="R1609" s="45" t="s">
        <v>3102</v>
      </c>
      <c r="S1609" s="45" t="s">
        <v>88</v>
      </c>
      <c r="T1609" s="45"/>
      <c r="V1609" s="45"/>
      <c r="W1609" s="23" t="str">
        <f t="shared" si="192"/>
        <v>2133</v>
      </c>
      <c r="X1609" s="23">
        <f t="shared" si="193"/>
        <v>2021</v>
      </c>
      <c r="Y1609" s="23">
        <f t="shared" si="194"/>
        <v>2021</v>
      </c>
      <c r="Z1609" s="23" t="str">
        <f t="shared" si="195"/>
        <v>okt</v>
      </c>
      <c r="AA1609" s="23" t="str">
        <f t="shared" si="196"/>
        <v>aug</v>
      </c>
      <c r="AB1609" s="23" t="str">
        <f t="shared" si="197"/>
        <v>ti</v>
      </c>
      <c r="AC1609" s="23" t="str">
        <f t="shared" si="198"/>
        <v>ti</v>
      </c>
      <c r="AD1609" s="45"/>
      <c r="AE1609" s="45"/>
    </row>
    <row r="1610" spans="1:31" x14ac:dyDescent="0.25">
      <c r="A1610" s="45">
        <v>33192</v>
      </c>
      <c r="B1610" s="45"/>
      <c r="C1610" s="45">
        <v>11849</v>
      </c>
      <c r="D1610" s="52">
        <v>44481</v>
      </c>
      <c r="E1610" s="45">
        <v>1072735</v>
      </c>
      <c r="F1610" s="45">
        <v>422020</v>
      </c>
      <c r="G1610" s="45" t="s">
        <v>57</v>
      </c>
      <c r="H1610" s="34">
        <v>56706</v>
      </c>
      <c r="I1610" s="51">
        <v>10</v>
      </c>
      <c r="J1610" s="45">
        <v>-10</v>
      </c>
      <c r="K1610" s="45" t="s">
        <v>3051</v>
      </c>
      <c r="L1610" s="45">
        <v>144</v>
      </c>
      <c r="M1610" s="45">
        <v>134</v>
      </c>
      <c r="N1610" s="26">
        <v>10</v>
      </c>
      <c r="O1610" s="52">
        <v>44445</v>
      </c>
      <c r="P1610" s="26">
        <v>2141</v>
      </c>
      <c r="Q1610" s="45" t="s">
        <v>3105</v>
      </c>
      <c r="R1610" s="45" t="s">
        <v>3102</v>
      </c>
      <c r="S1610" s="45" t="s">
        <v>88</v>
      </c>
      <c r="T1610" s="45"/>
      <c r="V1610" s="45"/>
      <c r="W1610" s="23" t="str">
        <f t="shared" si="192"/>
        <v>2137</v>
      </c>
      <c r="X1610" s="23">
        <f t="shared" si="193"/>
        <v>2021</v>
      </c>
      <c r="Y1610" s="23">
        <f t="shared" si="194"/>
        <v>2021</v>
      </c>
      <c r="Z1610" s="23" t="str">
        <f t="shared" si="195"/>
        <v>okt</v>
      </c>
      <c r="AA1610" s="23" t="str">
        <f t="shared" si="196"/>
        <v>sep</v>
      </c>
      <c r="AB1610" s="23" t="str">
        <f t="shared" si="197"/>
        <v>ti</v>
      </c>
      <c r="AC1610" s="23" t="str">
        <f t="shared" si="198"/>
        <v>ma</v>
      </c>
      <c r="AD1610" s="45"/>
      <c r="AE1610" s="45"/>
    </row>
    <row r="1611" spans="1:31" x14ac:dyDescent="0.25">
      <c r="A1611" s="45">
        <v>33193</v>
      </c>
      <c r="B1611" s="45"/>
      <c r="C1611" s="45">
        <v>11852</v>
      </c>
      <c r="D1611" s="52">
        <v>44481</v>
      </c>
      <c r="E1611" s="45">
        <v>1077076</v>
      </c>
      <c r="F1611" s="45">
        <v>74311818</v>
      </c>
      <c r="G1611" s="45" t="s">
        <v>57</v>
      </c>
      <c r="H1611" s="34">
        <v>708869</v>
      </c>
      <c r="I1611" s="51">
        <v>0</v>
      </c>
      <c r="J1611" s="45">
        <v>11</v>
      </c>
      <c r="K1611" s="45" t="s">
        <v>3102</v>
      </c>
      <c r="L1611" s="45">
        <v>291</v>
      </c>
      <c r="M1611" s="45">
        <v>291</v>
      </c>
      <c r="N1611" s="26">
        <v>0</v>
      </c>
      <c r="O1611" s="52">
        <v>44475</v>
      </c>
      <c r="P1611" s="26">
        <v>2141</v>
      </c>
      <c r="Q1611" s="45" t="s">
        <v>3737</v>
      </c>
      <c r="R1611" s="45" t="s">
        <v>3051</v>
      </c>
      <c r="S1611" s="45" t="s">
        <v>88</v>
      </c>
      <c r="T1611" s="45"/>
      <c r="V1611" s="45"/>
      <c r="W1611" s="23" t="str">
        <f t="shared" si="192"/>
        <v>2141</v>
      </c>
      <c r="X1611" s="23">
        <f t="shared" si="193"/>
        <v>2021</v>
      </c>
      <c r="Y1611" s="23">
        <f t="shared" si="194"/>
        <v>2021</v>
      </c>
      <c r="Z1611" s="23" t="str">
        <f t="shared" si="195"/>
        <v>okt</v>
      </c>
      <c r="AA1611" s="23" t="str">
        <f t="shared" si="196"/>
        <v>okt</v>
      </c>
      <c r="AB1611" s="23" t="str">
        <f t="shared" si="197"/>
        <v>ti</v>
      </c>
      <c r="AC1611" s="23" t="str">
        <f t="shared" si="198"/>
        <v>on</v>
      </c>
      <c r="AD1611" s="45"/>
      <c r="AE1611" s="45"/>
    </row>
    <row r="1612" spans="1:31" x14ac:dyDescent="0.25">
      <c r="A1612" s="45">
        <v>33194</v>
      </c>
      <c r="B1612" s="45"/>
      <c r="C1612" s="45">
        <v>11856</v>
      </c>
      <c r="D1612" s="52">
        <v>44482</v>
      </c>
      <c r="E1612" s="45">
        <v>1076862</v>
      </c>
      <c r="F1612" s="45">
        <v>3302</v>
      </c>
      <c r="G1612" s="45" t="s">
        <v>57</v>
      </c>
      <c r="H1612" s="34">
        <v>548740</v>
      </c>
      <c r="I1612" s="51">
        <v>50</v>
      </c>
      <c r="J1612" s="45">
        <v>-40</v>
      </c>
      <c r="K1612" s="45" t="s">
        <v>3051</v>
      </c>
      <c r="L1612" s="45">
        <v>965</v>
      </c>
      <c r="M1612" s="45">
        <v>965</v>
      </c>
      <c r="N1612" s="26">
        <v>0</v>
      </c>
      <c r="O1612" s="52">
        <v>44474</v>
      </c>
      <c r="P1612" s="26">
        <v>2141</v>
      </c>
      <c r="Q1612" s="45" t="s">
        <v>3105</v>
      </c>
      <c r="R1612" s="45" t="s">
        <v>3051</v>
      </c>
      <c r="S1612" s="45" t="s">
        <v>88</v>
      </c>
      <c r="T1612" s="45"/>
      <c r="V1612" s="45"/>
      <c r="W1612" s="23" t="str">
        <f t="shared" si="192"/>
        <v>2141</v>
      </c>
      <c r="X1612" s="23">
        <f t="shared" si="193"/>
        <v>2021</v>
      </c>
      <c r="Y1612" s="23">
        <f t="shared" si="194"/>
        <v>2021</v>
      </c>
      <c r="Z1612" s="23" t="str">
        <f t="shared" si="195"/>
        <v>okt</v>
      </c>
      <c r="AA1612" s="23" t="str">
        <f t="shared" si="196"/>
        <v>okt</v>
      </c>
      <c r="AB1612" s="23" t="str">
        <f t="shared" si="197"/>
        <v>on</v>
      </c>
      <c r="AC1612" s="23" t="str">
        <f t="shared" si="198"/>
        <v>ti</v>
      </c>
      <c r="AD1612" s="45"/>
      <c r="AE1612" s="45"/>
    </row>
    <row r="1613" spans="1:31" x14ac:dyDescent="0.25">
      <c r="A1613" s="45">
        <v>33195</v>
      </c>
      <c r="B1613" s="45"/>
      <c r="C1613" s="45">
        <v>11857</v>
      </c>
      <c r="D1613" s="52">
        <v>44482</v>
      </c>
      <c r="E1613" s="45">
        <v>1075226</v>
      </c>
      <c r="F1613" s="45">
        <v>407995</v>
      </c>
      <c r="G1613" s="45" t="s">
        <v>57</v>
      </c>
      <c r="H1613" s="34">
        <v>71253</v>
      </c>
      <c r="I1613" s="51">
        <v>40</v>
      </c>
      <c r="J1613" s="45">
        <v>-20</v>
      </c>
      <c r="K1613" s="45" t="s">
        <v>3051</v>
      </c>
      <c r="L1613" s="45">
        <v>808</v>
      </c>
      <c r="M1613" s="45">
        <v>812</v>
      </c>
      <c r="N1613" s="26">
        <v>-4</v>
      </c>
      <c r="O1613" s="52">
        <v>44466</v>
      </c>
      <c r="P1613" s="26">
        <v>2141</v>
      </c>
      <c r="Q1613" s="45" t="s">
        <v>3108</v>
      </c>
      <c r="R1613" s="45" t="s">
        <v>3051</v>
      </c>
      <c r="S1613" s="45" t="s">
        <v>88</v>
      </c>
      <c r="T1613" s="45"/>
      <c r="V1613" s="45"/>
      <c r="W1613" s="23" t="str">
        <f t="shared" si="192"/>
        <v>2140</v>
      </c>
      <c r="X1613" s="23">
        <f t="shared" si="193"/>
        <v>2021</v>
      </c>
      <c r="Y1613" s="23">
        <f t="shared" si="194"/>
        <v>2021</v>
      </c>
      <c r="Z1613" s="23" t="str">
        <f t="shared" si="195"/>
        <v>okt</v>
      </c>
      <c r="AA1613" s="23" t="str">
        <f t="shared" si="196"/>
        <v>sep</v>
      </c>
      <c r="AB1613" s="23" t="str">
        <f t="shared" si="197"/>
        <v>on</v>
      </c>
      <c r="AC1613" s="23" t="str">
        <f t="shared" si="198"/>
        <v>ma</v>
      </c>
      <c r="AD1613" s="45"/>
      <c r="AE1613" s="45"/>
    </row>
    <row r="1614" spans="1:31" x14ac:dyDescent="0.25">
      <c r="A1614" s="45">
        <v>33196</v>
      </c>
      <c r="B1614" s="45"/>
      <c r="C1614" s="45">
        <v>11858</v>
      </c>
      <c r="D1614" s="52">
        <v>44482</v>
      </c>
      <c r="E1614" s="45">
        <v>1075493</v>
      </c>
      <c r="F1614" s="45">
        <v>418140</v>
      </c>
      <c r="G1614" s="45" t="s">
        <v>60</v>
      </c>
      <c r="H1614" s="34">
        <v>29353</v>
      </c>
      <c r="I1614" s="51">
        <v>12</v>
      </c>
      <c r="J1614" s="45">
        <v>-1</v>
      </c>
      <c r="K1614" s="45" t="s">
        <v>3102</v>
      </c>
      <c r="L1614" s="45">
        <v>427</v>
      </c>
      <c r="M1614" s="45">
        <v>426</v>
      </c>
      <c r="N1614" s="26">
        <v>1</v>
      </c>
      <c r="O1614" s="52">
        <v>44463</v>
      </c>
      <c r="P1614" s="26">
        <v>2141</v>
      </c>
      <c r="Q1614" s="45" t="s">
        <v>3936</v>
      </c>
      <c r="R1614" s="45" t="s">
        <v>3102</v>
      </c>
      <c r="S1614" s="45" t="s">
        <v>88</v>
      </c>
      <c r="T1614" s="45"/>
      <c r="V1614" s="45"/>
      <c r="W1614" s="23" t="str">
        <f t="shared" si="192"/>
        <v>2139</v>
      </c>
      <c r="X1614" s="23">
        <f t="shared" si="193"/>
        <v>2021</v>
      </c>
      <c r="Y1614" s="23">
        <f t="shared" si="194"/>
        <v>2021</v>
      </c>
      <c r="Z1614" s="23" t="str">
        <f t="shared" si="195"/>
        <v>okt</v>
      </c>
      <c r="AA1614" s="23" t="str">
        <f t="shared" si="196"/>
        <v>sep</v>
      </c>
      <c r="AB1614" s="23" t="str">
        <f t="shared" si="197"/>
        <v>on</v>
      </c>
      <c r="AC1614" s="23" t="str">
        <f t="shared" si="198"/>
        <v>fr</v>
      </c>
      <c r="AD1614" s="45"/>
      <c r="AE1614" s="45"/>
    </row>
    <row r="1615" spans="1:31" x14ac:dyDescent="0.25">
      <c r="A1615" s="45">
        <v>33197</v>
      </c>
      <c r="B1615" s="45"/>
      <c r="C1615" s="45">
        <v>11861</v>
      </c>
      <c r="D1615" s="52">
        <v>44483</v>
      </c>
      <c r="E1615" s="45">
        <v>1075720</v>
      </c>
      <c r="F1615" s="45">
        <v>423329</v>
      </c>
      <c r="G1615" s="45" t="s">
        <v>57</v>
      </c>
      <c r="H1615" s="34">
        <v>45874</v>
      </c>
      <c r="I1615" s="51">
        <v>30</v>
      </c>
      <c r="J1615" s="45">
        <v>-15</v>
      </c>
      <c r="K1615" s="45" t="s">
        <v>3051</v>
      </c>
      <c r="L1615" s="45">
        <v>716</v>
      </c>
      <c r="M1615" s="45">
        <v>716</v>
      </c>
      <c r="N1615" s="26">
        <v>0</v>
      </c>
      <c r="O1615" s="52">
        <v>44466</v>
      </c>
      <c r="P1615" s="26">
        <v>2141</v>
      </c>
      <c r="Q1615" s="45" t="s">
        <v>3812</v>
      </c>
      <c r="R1615" s="45" t="s">
        <v>3051</v>
      </c>
      <c r="S1615" s="45" t="s">
        <v>88</v>
      </c>
      <c r="T1615" s="45"/>
      <c r="V1615" s="45"/>
      <c r="W1615" s="23" t="str">
        <f t="shared" si="192"/>
        <v>2140</v>
      </c>
      <c r="X1615" s="23">
        <f t="shared" si="193"/>
        <v>2021</v>
      </c>
      <c r="Y1615" s="23">
        <f t="shared" si="194"/>
        <v>2021</v>
      </c>
      <c r="Z1615" s="23" t="str">
        <f t="shared" si="195"/>
        <v>okt</v>
      </c>
      <c r="AA1615" s="23" t="str">
        <f t="shared" si="196"/>
        <v>sep</v>
      </c>
      <c r="AB1615" s="23" t="str">
        <f t="shared" si="197"/>
        <v>to</v>
      </c>
      <c r="AC1615" s="23" t="str">
        <f t="shared" si="198"/>
        <v>ma</v>
      </c>
      <c r="AD1615" s="45"/>
      <c r="AE1615" s="45"/>
    </row>
    <row r="1616" spans="1:31" x14ac:dyDescent="0.25">
      <c r="A1616" s="45">
        <v>33198</v>
      </c>
      <c r="B1616" s="45"/>
      <c r="C1616" s="45">
        <v>11862</v>
      </c>
      <c r="D1616" s="52">
        <v>44483</v>
      </c>
      <c r="E1616" s="45">
        <v>1073090</v>
      </c>
      <c r="F1616" s="45">
        <v>3383</v>
      </c>
      <c r="G1616" s="45" t="s">
        <v>60</v>
      </c>
      <c r="H1616" s="34">
        <v>290100</v>
      </c>
      <c r="I1616" s="51">
        <v>2</v>
      </c>
      <c r="J1616" s="45">
        <v>-2</v>
      </c>
      <c r="K1616" s="45" t="s">
        <v>3102</v>
      </c>
      <c r="L1616" s="45">
        <v>468</v>
      </c>
      <c r="M1616" s="45">
        <v>468</v>
      </c>
      <c r="N1616" s="26">
        <v>0</v>
      </c>
      <c r="O1616" s="52">
        <v>44453</v>
      </c>
      <c r="P1616" s="26">
        <v>2141</v>
      </c>
      <c r="Q1616" s="45" t="s">
        <v>3110</v>
      </c>
      <c r="R1616" s="45" t="s">
        <v>3051</v>
      </c>
      <c r="S1616" s="45" t="s">
        <v>89</v>
      </c>
      <c r="T1616" s="45"/>
      <c r="V1616" s="45"/>
      <c r="W1616" s="23" t="str">
        <f t="shared" si="192"/>
        <v>2138</v>
      </c>
      <c r="X1616" s="23">
        <f t="shared" si="193"/>
        <v>2021</v>
      </c>
      <c r="Y1616" s="23">
        <f t="shared" si="194"/>
        <v>2021</v>
      </c>
      <c r="Z1616" s="23" t="str">
        <f t="shared" si="195"/>
        <v>okt</v>
      </c>
      <c r="AA1616" s="23" t="str">
        <f t="shared" si="196"/>
        <v>sep</v>
      </c>
      <c r="AB1616" s="23" t="str">
        <f t="shared" si="197"/>
        <v>to</v>
      </c>
      <c r="AC1616" s="23" t="str">
        <f t="shared" si="198"/>
        <v>ti</v>
      </c>
      <c r="AD1616" s="45"/>
      <c r="AE1616" s="45"/>
    </row>
    <row r="1617" spans="1:31" x14ac:dyDescent="0.25">
      <c r="A1617" s="45">
        <v>33199</v>
      </c>
      <c r="B1617" s="45"/>
      <c r="C1617" s="45">
        <v>11863</v>
      </c>
      <c r="D1617" s="52">
        <v>44483</v>
      </c>
      <c r="E1617" s="45">
        <v>1077134</v>
      </c>
      <c r="F1617" s="45">
        <v>423323</v>
      </c>
      <c r="G1617" s="45" t="s">
        <v>60</v>
      </c>
      <c r="H1617" s="34">
        <v>5381904</v>
      </c>
      <c r="I1617" s="51">
        <v>20</v>
      </c>
      <c r="J1617" s="45">
        <v>1</v>
      </c>
      <c r="K1617" s="45" t="s">
        <v>3102</v>
      </c>
      <c r="L1617" s="45">
        <v>32</v>
      </c>
      <c r="M1617" s="45">
        <v>33</v>
      </c>
      <c r="N1617" s="26">
        <v>-1</v>
      </c>
      <c r="O1617" s="52">
        <v>44476</v>
      </c>
      <c r="P1617" s="26">
        <v>2141</v>
      </c>
      <c r="Q1617" s="45" t="s">
        <v>3322</v>
      </c>
      <c r="R1617" s="45" t="s">
        <v>3102</v>
      </c>
      <c r="S1617" s="45" t="s">
        <v>88</v>
      </c>
      <c r="T1617" s="45"/>
      <c r="V1617" s="45"/>
      <c r="W1617" s="23" t="str">
        <f t="shared" si="192"/>
        <v>2141</v>
      </c>
      <c r="X1617" s="23">
        <f t="shared" si="193"/>
        <v>2021</v>
      </c>
      <c r="Y1617" s="23">
        <f t="shared" si="194"/>
        <v>2021</v>
      </c>
      <c r="Z1617" s="23" t="str">
        <f t="shared" si="195"/>
        <v>okt</v>
      </c>
      <c r="AA1617" s="23" t="str">
        <f t="shared" si="196"/>
        <v>okt</v>
      </c>
      <c r="AB1617" s="23" t="str">
        <f t="shared" si="197"/>
        <v>to</v>
      </c>
      <c r="AC1617" s="23" t="str">
        <f t="shared" si="198"/>
        <v>to</v>
      </c>
      <c r="AD1617" s="45"/>
      <c r="AE1617" s="45"/>
    </row>
    <row r="1618" spans="1:31" x14ac:dyDescent="0.25">
      <c r="A1618" s="45">
        <v>33200</v>
      </c>
      <c r="B1618" s="45"/>
      <c r="C1618" s="45">
        <v>11866</v>
      </c>
      <c r="D1618" s="52">
        <v>44483</v>
      </c>
      <c r="E1618" s="45">
        <v>1078011</v>
      </c>
      <c r="F1618" s="45">
        <v>38874950</v>
      </c>
      <c r="G1618" s="45" t="s">
        <v>60</v>
      </c>
      <c r="H1618" s="34">
        <v>559018</v>
      </c>
      <c r="I1618" s="51">
        <v>24</v>
      </c>
      <c r="J1618" s="45">
        <v>-6</v>
      </c>
      <c r="K1618" s="45" t="s">
        <v>3051</v>
      </c>
      <c r="L1618" s="45">
        <v>140</v>
      </c>
      <c r="M1618" s="45">
        <v>134</v>
      </c>
      <c r="N1618" s="26">
        <v>6</v>
      </c>
      <c r="O1618" s="52">
        <v>44482</v>
      </c>
      <c r="P1618" s="26">
        <v>2141</v>
      </c>
      <c r="Q1618" s="45" t="s">
        <v>3181</v>
      </c>
      <c r="R1618" s="45" t="s">
        <v>3102</v>
      </c>
      <c r="S1618" s="45" t="s">
        <v>88</v>
      </c>
      <c r="T1618" s="45"/>
      <c r="V1618" s="45"/>
      <c r="W1618" s="23" t="str">
        <f t="shared" si="192"/>
        <v>2142</v>
      </c>
      <c r="X1618" s="23">
        <f t="shared" si="193"/>
        <v>2021</v>
      </c>
      <c r="Y1618" s="23">
        <f t="shared" si="194"/>
        <v>2021</v>
      </c>
      <c r="Z1618" s="23" t="str">
        <f t="shared" si="195"/>
        <v>okt</v>
      </c>
      <c r="AA1618" s="23" t="str">
        <f t="shared" si="196"/>
        <v>okt</v>
      </c>
      <c r="AB1618" s="23" t="str">
        <f t="shared" si="197"/>
        <v>to</v>
      </c>
      <c r="AC1618" s="23" t="str">
        <f t="shared" si="198"/>
        <v>on</v>
      </c>
      <c r="AD1618" s="45"/>
      <c r="AE1618" s="45"/>
    </row>
    <row r="1619" spans="1:31" x14ac:dyDescent="0.25">
      <c r="A1619" s="45">
        <v>33201</v>
      </c>
      <c r="B1619" s="45"/>
      <c r="C1619" s="45">
        <v>11867</v>
      </c>
      <c r="D1619" s="52">
        <v>44483</v>
      </c>
      <c r="E1619" s="45">
        <v>1077911</v>
      </c>
      <c r="F1619" s="45">
        <v>77403300</v>
      </c>
      <c r="G1619" s="45" t="s">
        <v>57</v>
      </c>
      <c r="H1619" s="34">
        <v>5551301</v>
      </c>
      <c r="I1619" s="51">
        <v>1</v>
      </c>
      <c r="J1619" s="45">
        <v>-1</v>
      </c>
      <c r="K1619" s="45" t="s">
        <v>3102</v>
      </c>
      <c r="L1619" s="45">
        <v>304</v>
      </c>
      <c r="M1619" s="45">
        <v>304</v>
      </c>
      <c r="N1619" s="26">
        <v>0</v>
      </c>
      <c r="O1619" s="52">
        <v>44482</v>
      </c>
      <c r="P1619" s="26">
        <v>2141</v>
      </c>
      <c r="Q1619" s="45" t="s">
        <v>3105</v>
      </c>
      <c r="R1619" s="45" t="s">
        <v>3051</v>
      </c>
      <c r="S1619" s="45" t="s">
        <v>88</v>
      </c>
      <c r="T1619" s="45"/>
      <c r="V1619" s="45"/>
      <c r="W1619" s="23" t="str">
        <f t="shared" si="192"/>
        <v>2142</v>
      </c>
      <c r="X1619" s="23">
        <f t="shared" si="193"/>
        <v>2021</v>
      </c>
      <c r="Y1619" s="23">
        <f t="shared" si="194"/>
        <v>2021</v>
      </c>
      <c r="Z1619" s="23" t="str">
        <f t="shared" si="195"/>
        <v>okt</v>
      </c>
      <c r="AA1619" s="23" t="str">
        <f t="shared" si="196"/>
        <v>okt</v>
      </c>
      <c r="AB1619" s="23" t="str">
        <f t="shared" si="197"/>
        <v>to</v>
      </c>
      <c r="AC1619" s="23" t="str">
        <f t="shared" si="198"/>
        <v>on</v>
      </c>
      <c r="AD1619" s="45"/>
      <c r="AE1619" s="45"/>
    </row>
    <row r="1620" spans="1:31" x14ac:dyDescent="0.25">
      <c r="A1620" s="45">
        <v>33202</v>
      </c>
      <c r="B1620" s="45"/>
      <c r="C1620" s="45">
        <v>11868</v>
      </c>
      <c r="D1620" s="52">
        <v>44483</v>
      </c>
      <c r="E1620" s="45">
        <v>1075760</v>
      </c>
      <c r="F1620" s="45">
        <v>501422</v>
      </c>
      <c r="G1620" s="45" t="s">
        <v>60</v>
      </c>
      <c r="H1620" s="34">
        <v>29626</v>
      </c>
      <c r="I1620" s="51">
        <v>10</v>
      </c>
      <c r="J1620" s="45">
        <v>-9</v>
      </c>
      <c r="K1620" s="45" t="s">
        <v>3051</v>
      </c>
      <c r="L1620" s="45">
        <v>345</v>
      </c>
      <c r="M1620" s="45">
        <v>336</v>
      </c>
      <c r="N1620" s="26">
        <v>9</v>
      </c>
      <c r="O1620" s="52">
        <v>44468</v>
      </c>
      <c r="P1620" s="26">
        <v>2141</v>
      </c>
      <c r="Q1620" s="45" t="s">
        <v>3936</v>
      </c>
      <c r="R1620" s="45" t="s">
        <v>3102</v>
      </c>
      <c r="S1620" s="45" t="s">
        <v>88</v>
      </c>
      <c r="T1620" s="45"/>
      <c r="V1620" s="45"/>
      <c r="W1620" s="23" t="str">
        <f t="shared" si="192"/>
        <v>2140</v>
      </c>
      <c r="X1620" s="23">
        <f t="shared" si="193"/>
        <v>2021</v>
      </c>
      <c r="Y1620" s="23">
        <f t="shared" si="194"/>
        <v>2021</v>
      </c>
      <c r="Z1620" s="23" t="str">
        <f t="shared" si="195"/>
        <v>okt</v>
      </c>
      <c r="AA1620" s="23" t="str">
        <f t="shared" si="196"/>
        <v>sep</v>
      </c>
      <c r="AB1620" s="23" t="str">
        <f t="shared" si="197"/>
        <v>to</v>
      </c>
      <c r="AC1620" s="23" t="str">
        <f t="shared" si="198"/>
        <v>on</v>
      </c>
      <c r="AD1620" s="45"/>
      <c r="AE1620" s="45"/>
    </row>
    <row r="1621" spans="1:31" x14ac:dyDescent="0.25">
      <c r="A1621" s="45">
        <v>33203</v>
      </c>
      <c r="B1621" s="45"/>
      <c r="C1621" s="45">
        <v>11869</v>
      </c>
      <c r="D1621" s="52">
        <v>44483</v>
      </c>
      <c r="E1621" s="45">
        <v>1076656</v>
      </c>
      <c r="F1621" s="45">
        <v>501422</v>
      </c>
      <c r="G1621" s="45" t="s">
        <v>60</v>
      </c>
      <c r="H1621" s="34">
        <v>56607</v>
      </c>
      <c r="I1621" s="51">
        <v>5</v>
      </c>
      <c r="J1621" s="45">
        <v>-4</v>
      </c>
      <c r="K1621" s="45" t="s">
        <v>3102</v>
      </c>
      <c r="L1621" s="45">
        <v>246</v>
      </c>
      <c r="M1621" s="45">
        <v>242</v>
      </c>
      <c r="N1621" s="26">
        <v>4</v>
      </c>
      <c r="O1621" s="52">
        <v>44473</v>
      </c>
      <c r="P1621" s="26">
        <v>2141</v>
      </c>
      <c r="Q1621" s="45" t="s">
        <v>3106</v>
      </c>
      <c r="R1621" s="45" t="s">
        <v>3102</v>
      </c>
      <c r="S1621" s="45" t="s">
        <v>88</v>
      </c>
      <c r="T1621" s="45"/>
      <c r="V1621" s="45"/>
      <c r="W1621" s="23" t="str">
        <f t="shared" si="192"/>
        <v>2141</v>
      </c>
      <c r="X1621" s="23">
        <f t="shared" si="193"/>
        <v>2021</v>
      </c>
      <c r="Y1621" s="23">
        <f t="shared" si="194"/>
        <v>2021</v>
      </c>
      <c r="Z1621" s="23" t="str">
        <f t="shared" si="195"/>
        <v>okt</v>
      </c>
      <c r="AA1621" s="23" t="str">
        <f t="shared" si="196"/>
        <v>okt</v>
      </c>
      <c r="AB1621" s="23" t="str">
        <f t="shared" si="197"/>
        <v>to</v>
      </c>
      <c r="AC1621" s="23" t="str">
        <f t="shared" si="198"/>
        <v>ma</v>
      </c>
      <c r="AD1621" s="45"/>
      <c r="AE1621" s="45"/>
    </row>
    <row r="1622" spans="1:31" x14ac:dyDescent="0.25">
      <c r="A1622" s="45">
        <v>33204</v>
      </c>
      <c r="B1622" s="45"/>
      <c r="C1622" s="45">
        <v>11877</v>
      </c>
      <c r="D1622" s="52">
        <v>44484</v>
      </c>
      <c r="E1622" s="45">
        <v>1076060</v>
      </c>
      <c r="F1622" s="45">
        <v>501024</v>
      </c>
      <c r="G1622" s="45" t="s">
        <v>60</v>
      </c>
      <c r="H1622" s="34">
        <v>10113</v>
      </c>
      <c r="I1622" s="51">
        <v>1</v>
      </c>
      <c r="J1622" s="45">
        <v>-1</v>
      </c>
      <c r="K1622" s="45" t="s">
        <v>3102</v>
      </c>
      <c r="L1622" s="45">
        <v>198</v>
      </c>
      <c r="M1622" s="45">
        <v>199</v>
      </c>
      <c r="N1622" s="26">
        <v>-1</v>
      </c>
      <c r="O1622" s="52">
        <v>44468</v>
      </c>
      <c r="P1622" s="26">
        <v>2141</v>
      </c>
      <c r="Q1622" s="45" t="s">
        <v>3846</v>
      </c>
      <c r="R1622" s="45" t="s">
        <v>3051</v>
      </c>
      <c r="S1622" s="45" t="s">
        <v>88</v>
      </c>
      <c r="T1622" s="45"/>
      <c r="V1622" s="45" t="s">
        <v>3940</v>
      </c>
      <c r="W1622" s="23" t="str">
        <f t="shared" si="192"/>
        <v>2140</v>
      </c>
      <c r="X1622" s="23">
        <f t="shared" si="193"/>
        <v>2021</v>
      </c>
      <c r="Y1622" s="23">
        <f t="shared" si="194"/>
        <v>2021</v>
      </c>
      <c r="Z1622" s="23" t="str">
        <f t="shared" si="195"/>
        <v>okt</v>
      </c>
      <c r="AA1622" s="23" t="str">
        <f t="shared" si="196"/>
        <v>sep</v>
      </c>
      <c r="AB1622" s="23" t="str">
        <f t="shared" si="197"/>
        <v>fr</v>
      </c>
      <c r="AC1622" s="23" t="str">
        <f t="shared" si="198"/>
        <v>on</v>
      </c>
      <c r="AD1622" s="45"/>
      <c r="AE1622" s="45"/>
    </row>
    <row r="1623" spans="1:31" x14ac:dyDescent="0.25">
      <c r="A1623" s="45">
        <v>33205</v>
      </c>
      <c r="B1623" s="45"/>
      <c r="C1623" s="45">
        <v>11879</v>
      </c>
      <c r="D1623" s="52">
        <v>44484</v>
      </c>
      <c r="E1623" s="45">
        <v>1076060</v>
      </c>
      <c r="F1623" s="45">
        <v>501024</v>
      </c>
      <c r="G1623" s="45" t="s">
        <v>60</v>
      </c>
      <c r="H1623" s="34">
        <v>70674</v>
      </c>
      <c r="I1623" s="51">
        <v>7</v>
      </c>
      <c r="J1623" s="45">
        <v>-7</v>
      </c>
      <c r="K1623" s="45" t="s">
        <v>3102</v>
      </c>
      <c r="L1623" s="45">
        <v>164</v>
      </c>
      <c r="M1623" s="45">
        <v>164</v>
      </c>
      <c r="N1623" s="26">
        <v>0</v>
      </c>
      <c r="O1623" s="52">
        <v>44468</v>
      </c>
      <c r="P1623" s="26">
        <v>2141</v>
      </c>
      <c r="Q1623" s="45" t="s">
        <v>3846</v>
      </c>
      <c r="R1623" s="45" t="s">
        <v>3051</v>
      </c>
      <c r="S1623" s="45" t="s">
        <v>88</v>
      </c>
      <c r="T1623" s="45"/>
      <c r="V1623" s="45" t="s">
        <v>3940</v>
      </c>
      <c r="W1623" s="23" t="str">
        <f t="shared" si="192"/>
        <v>2140</v>
      </c>
      <c r="X1623" s="23">
        <f t="shared" si="193"/>
        <v>2021</v>
      </c>
      <c r="Y1623" s="23">
        <f t="shared" si="194"/>
        <v>2021</v>
      </c>
      <c r="Z1623" s="23" t="str">
        <f t="shared" si="195"/>
        <v>okt</v>
      </c>
      <c r="AA1623" s="23" t="str">
        <f t="shared" si="196"/>
        <v>sep</v>
      </c>
      <c r="AB1623" s="23" t="str">
        <f t="shared" si="197"/>
        <v>fr</v>
      </c>
      <c r="AC1623" s="23" t="str">
        <f t="shared" si="198"/>
        <v>on</v>
      </c>
      <c r="AD1623" s="45"/>
      <c r="AE1623" s="45"/>
    </row>
    <row r="1624" spans="1:31" x14ac:dyDescent="0.25">
      <c r="A1624" s="45">
        <v>33206</v>
      </c>
      <c r="B1624" s="45"/>
      <c r="C1624" s="45">
        <v>11880</v>
      </c>
      <c r="D1624" s="52">
        <v>44484</v>
      </c>
      <c r="E1624" s="45">
        <v>1076060</v>
      </c>
      <c r="F1624" s="45">
        <v>501024</v>
      </c>
      <c r="G1624" s="45" t="s">
        <v>60</v>
      </c>
      <c r="H1624" s="34">
        <v>10145</v>
      </c>
      <c r="I1624" s="51">
        <v>2</v>
      </c>
      <c r="J1624" s="45">
        <v>-1</v>
      </c>
      <c r="K1624" s="45" t="s">
        <v>3102</v>
      </c>
      <c r="L1624" s="45">
        <v>156</v>
      </c>
      <c r="M1624" s="45">
        <v>158</v>
      </c>
      <c r="N1624" s="26">
        <v>-2</v>
      </c>
      <c r="O1624" s="52">
        <v>44468</v>
      </c>
      <c r="P1624" s="26">
        <v>2141</v>
      </c>
      <c r="Q1624" s="45" t="s">
        <v>3846</v>
      </c>
      <c r="R1624" s="45" t="s">
        <v>3051</v>
      </c>
      <c r="S1624" s="45" t="s">
        <v>88</v>
      </c>
      <c r="T1624" s="45"/>
      <c r="V1624" s="45" t="s">
        <v>3940</v>
      </c>
      <c r="W1624" s="23" t="str">
        <f t="shared" si="192"/>
        <v>2140</v>
      </c>
      <c r="X1624" s="23">
        <f t="shared" si="193"/>
        <v>2021</v>
      </c>
      <c r="Y1624" s="23">
        <f t="shared" si="194"/>
        <v>2021</v>
      </c>
      <c r="Z1624" s="23" t="str">
        <f t="shared" si="195"/>
        <v>okt</v>
      </c>
      <c r="AA1624" s="23" t="str">
        <f t="shared" si="196"/>
        <v>sep</v>
      </c>
      <c r="AB1624" s="23" t="str">
        <f t="shared" si="197"/>
        <v>fr</v>
      </c>
      <c r="AC1624" s="23" t="str">
        <f t="shared" si="198"/>
        <v>on</v>
      </c>
      <c r="AD1624" s="45"/>
      <c r="AE1624" s="45"/>
    </row>
    <row r="1625" spans="1:31" x14ac:dyDescent="0.25">
      <c r="A1625" s="45">
        <v>33207</v>
      </c>
      <c r="B1625" s="45"/>
      <c r="C1625" s="45">
        <v>11881</v>
      </c>
      <c r="D1625" s="52">
        <v>44484</v>
      </c>
      <c r="E1625" s="45">
        <v>1076060</v>
      </c>
      <c r="F1625" s="45">
        <v>501024</v>
      </c>
      <c r="G1625" s="45" t="s">
        <v>60</v>
      </c>
      <c r="H1625" s="34">
        <v>10116</v>
      </c>
      <c r="I1625" s="51">
        <v>1</v>
      </c>
      <c r="J1625" s="45">
        <v>-1</v>
      </c>
      <c r="K1625" s="45" t="s">
        <v>3102</v>
      </c>
      <c r="L1625" s="45">
        <v>313</v>
      </c>
      <c r="M1625" s="45">
        <v>313</v>
      </c>
      <c r="N1625" s="26">
        <v>0</v>
      </c>
      <c r="O1625" s="52">
        <v>44468</v>
      </c>
      <c r="P1625" s="26">
        <v>2141</v>
      </c>
      <c r="Q1625" s="45" t="s">
        <v>3846</v>
      </c>
      <c r="R1625" s="45" t="s">
        <v>3051</v>
      </c>
      <c r="S1625" s="45" t="s">
        <v>88</v>
      </c>
      <c r="T1625" s="45"/>
      <c r="V1625" s="45" t="s">
        <v>3940</v>
      </c>
      <c r="W1625" s="23" t="str">
        <f t="shared" si="192"/>
        <v>2140</v>
      </c>
      <c r="X1625" s="23">
        <f t="shared" si="193"/>
        <v>2021</v>
      </c>
      <c r="Y1625" s="23">
        <f t="shared" si="194"/>
        <v>2021</v>
      </c>
      <c r="Z1625" s="23" t="str">
        <f t="shared" si="195"/>
        <v>okt</v>
      </c>
      <c r="AA1625" s="23" t="str">
        <f t="shared" si="196"/>
        <v>sep</v>
      </c>
      <c r="AB1625" s="23" t="str">
        <f t="shared" si="197"/>
        <v>fr</v>
      </c>
      <c r="AC1625" s="23" t="str">
        <f t="shared" si="198"/>
        <v>on</v>
      </c>
      <c r="AD1625" s="45"/>
      <c r="AE1625" s="45"/>
    </row>
    <row r="1626" spans="1:31" x14ac:dyDescent="0.25">
      <c r="A1626" s="45">
        <v>33208</v>
      </c>
      <c r="B1626" s="45"/>
      <c r="C1626" s="45">
        <v>11882</v>
      </c>
      <c r="D1626" s="52">
        <v>44484</v>
      </c>
      <c r="E1626" s="45">
        <v>1076060</v>
      </c>
      <c r="F1626" s="45">
        <v>501024</v>
      </c>
      <c r="G1626" s="45" t="s">
        <v>60</v>
      </c>
      <c r="H1626" s="34">
        <v>10136</v>
      </c>
      <c r="I1626" s="51">
        <v>1</v>
      </c>
      <c r="J1626" s="45">
        <v>-1</v>
      </c>
      <c r="K1626" s="45" t="s">
        <v>3102</v>
      </c>
      <c r="L1626" s="45">
        <v>26</v>
      </c>
      <c r="M1626" s="45">
        <v>26</v>
      </c>
      <c r="N1626" s="26">
        <v>0</v>
      </c>
      <c r="O1626" s="52">
        <v>44468</v>
      </c>
      <c r="P1626" s="26">
        <v>2141</v>
      </c>
      <c r="Q1626" s="45" t="s">
        <v>3846</v>
      </c>
      <c r="R1626" s="45" t="s">
        <v>3051</v>
      </c>
      <c r="S1626" s="45" t="s">
        <v>88</v>
      </c>
      <c r="T1626" s="45"/>
      <c r="V1626" s="45" t="s">
        <v>3940</v>
      </c>
      <c r="W1626" s="23" t="str">
        <f t="shared" si="192"/>
        <v>2140</v>
      </c>
      <c r="X1626" s="23">
        <f t="shared" si="193"/>
        <v>2021</v>
      </c>
      <c r="Y1626" s="23">
        <f t="shared" si="194"/>
        <v>2021</v>
      </c>
      <c r="Z1626" s="23" t="str">
        <f t="shared" si="195"/>
        <v>okt</v>
      </c>
      <c r="AA1626" s="23" t="str">
        <f t="shared" si="196"/>
        <v>sep</v>
      </c>
      <c r="AB1626" s="23" t="str">
        <f t="shared" si="197"/>
        <v>fr</v>
      </c>
      <c r="AC1626" s="23" t="str">
        <f t="shared" si="198"/>
        <v>on</v>
      </c>
      <c r="AD1626" s="45"/>
      <c r="AE1626" s="45"/>
    </row>
    <row r="1627" spans="1:31" x14ac:dyDescent="0.25">
      <c r="A1627" s="45">
        <v>33209</v>
      </c>
      <c r="B1627" s="45"/>
      <c r="C1627" s="45">
        <v>11883</v>
      </c>
      <c r="D1627" s="52">
        <v>44484</v>
      </c>
      <c r="E1627" s="45">
        <v>1076060</v>
      </c>
      <c r="F1627" s="45">
        <v>501024</v>
      </c>
      <c r="G1627" s="45" t="s">
        <v>60</v>
      </c>
      <c r="H1627" s="34">
        <v>10146</v>
      </c>
      <c r="I1627" s="51">
        <v>1</v>
      </c>
      <c r="J1627" s="45">
        <v>-1</v>
      </c>
      <c r="K1627" s="45" t="s">
        <v>3102</v>
      </c>
      <c r="L1627" s="45">
        <v>113</v>
      </c>
      <c r="M1627" s="45">
        <v>113</v>
      </c>
      <c r="N1627" s="26">
        <v>0</v>
      </c>
      <c r="O1627" s="52">
        <v>44468</v>
      </c>
      <c r="P1627" s="26">
        <v>2141</v>
      </c>
      <c r="Q1627" s="45" t="s">
        <v>3846</v>
      </c>
      <c r="R1627" s="45" t="s">
        <v>3051</v>
      </c>
      <c r="S1627" s="45" t="s">
        <v>88</v>
      </c>
      <c r="T1627" s="45"/>
      <c r="V1627" s="45" t="s">
        <v>3940</v>
      </c>
      <c r="W1627" s="23" t="str">
        <f t="shared" si="192"/>
        <v>2140</v>
      </c>
      <c r="X1627" s="23">
        <f t="shared" si="193"/>
        <v>2021</v>
      </c>
      <c r="Y1627" s="23">
        <f t="shared" si="194"/>
        <v>2021</v>
      </c>
      <c r="Z1627" s="23" t="str">
        <f t="shared" si="195"/>
        <v>okt</v>
      </c>
      <c r="AA1627" s="23" t="str">
        <f t="shared" si="196"/>
        <v>sep</v>
      </c>
      <c r="AB1627" s="23" t="str">
        <f t="shared" si="197"/>
        <v>fr</v>
      </c>
      <c r="AC1627" s="23" t="str">
        <f t="shared" si="198"/>
        <v>on</v>
      </c>
      <c r="AD1627" s="45"/>
      <c r="AE1627" s="45"/>
    </row>
    <row r="1628" spans="1:31" x14ac:dyDescent="0.25">
      <c r="A1628" s="45">
        <v>33210</v>
      </c>
      <c r="B1628" s="45"/>
      <c r="C1628" s="45">
        <v>11884</v>
      </c>
      <c r="D1628" s="52">
        <v>44484</v>
      </c>
      <c r="E1628" s="45">
        <v>1075469</v>
      </c>
      <c r="F1628" s="45">
        <v>3379</v>
      </c>
      <c r="G1628" s="45" t="s">
        <v>60</v>
      </c>
      <c r="H1628" s="34">
        <v>209410990</v>
      </c>
      <c r="I1628" s="51">
        <v>50</v>
      </c>
      <c r="J1628" s="45">
        <v>-50</v>
      </c>
      <c r="K1628" s="45" t="s">
        <v>3051</v>
      </c>
      <c r="L1628" s="45">
        <v>325</v>
      </c>
      <c r="M1628" s="45">
        <v>325</v>
      </c>
      <c r="N1628" s="26">
        <v>0</v>
      </c>
      <c r="O1628" s="52">
        <v>44463</v>
      </c>
      <c r="P1628" s="26">
        <v>2141</v>
      </c>
      <c r="Q1628" s="45" t="s">
        <v>70</v>
      </c>
      <c r="R1628" s="45" t="s">
        <v>3051</v>
      </c>
      <c r="S1628" s="45" t="s">
        <v>88</v>
      </c>
      <c r="T1628" s="45"/>
      <c r="V1628" s="45"/>
      <c r="W1628" s="23" t="str">
        <f t="shared" si="192"/>
        <v>2139</v>
      </c>
      <c r="X1628" s="23">
        <f t="shared" si="193"/>
        <v>2021</v>
      </c>
      <c r="Y1628" s="23">
        <f t="shared" si="194"/>
        <v>2021</v>
      </c>
      <c r="Z1628" s="23" t="str">
        <f t="shared" si="195"/>
        <v>okt</v>
      </c>
      <c r="AA1628" s="23" t="str">
        <f t="shared" si="196"/>
        <v>sep</v>
      </c>
      <c r="AB1628" s="23" t="str">
        <f t="shared" si="197"/>
        <v>fr</v>
      </c>
      <c r="AC1628" s="23" t="str">
        <f t="shared" si="198"/>
        <v>fr</v>
      </c>
      <c r="AD1628" s="45"/>
      <c r="AE1628" s="45"/>
    </row>
    <row r="1629" spans="1:31" x14ac:dyDescent="0.25">
      <c r="A1629" s="45">
        <v>33211</v>
      </c>
      <c r="B1629" s="45"/>
      <c r="C1629" s="45">
        <v>11885</v>
      </c>
      <c r="D1629" s="52">
        <v>44484</v>
      </c>
      <c r="E1629" s="45">
        <v>1075469</v>
      </c>
      <c r="F1629" s="45">
        <v>3379</v>
      </c>
      <c r="G1629" s="45" t="s">
        <v>60</v>
      </c>
      <c r="H1629" s="34">
        <v>208733990</v>
      </c>
      <c r="I1629" s="51">
        <v>50</v>
      </c>
      <c r="J1629" s="45">
        <v>-50</v>
      </c>
      <c r="K1629" s="45" t="s">
        <v>3051</v>
      </c>
      <c r="L1629" s="45">
        <v>35</v>
      </c>
      <c r="M1629" s="45">
        <v>35</v>
      </c>
      <c r="N1629" s="26">
        <v>0</v>
      </c>
      <c r="O1629" s="52">
        <v>44463</v>
      </c>
      <c r="P1629" s="26">
        <v>2141</v>
      </c>
      <c r="Q1629" s="45" t="s">
        <v>70</v>
      </c>
      <c r="R1629" s="45" t="s">
        <v>3051</v>
      </c>
      <c r="S1629" s="45" t="s">
        <v>88</v>
      </c>
      <c r="T1629" s="45"/>
      <c r="V1629" s="45"/>
      <c r="W1629" s="23" t="str">
        <f t="shared" si="192"/>
        <v>2139</v>
      </c>
      <c r="X1629" s="23">
        <f t="shared" si="193"/>
        <v>2021</v>
      </c>
      <c r="Y1629" s="23">
        <f t="shared" si="194"/>
        <v>2021</v>
      </c>
      <c r="Z1629" s="23" t="str">
        <f t="shared" si="195"/>
        <v>okt</v>
      </c>
      <c r="AA1629" s="23" t="str">
        <f t="shared" si="196"/>
        <v>sep</v>
      </c>
      <c r="AB1629" s="23" t="str">
        <f t="shared" si="197"/>
        <v>fr</v>
      </c>
      <c r="AC1629" s="23" t="str">
        <f t="shared" si="198"/>
        <v>fr</v>
      </c>
      <c r="AD1629" s="45"/>
      <c r="AE1629" s="45"/>
    </row>
    <row r="1630" spans="1:31" x14ac:dyDescent="0.25">
      <c r="A1630" s="45">
        <v>33212</v>
      </c>
      <c r="B1630" s="45"/>
      <c r="C1630" s="45">
        <v>11888</v>
      </c>
      <c r="D1630" s="52">
        <v>44484</v>
      </c>
      <c r="E1630" s="45">
        <v>1077242</v>
      </c>
      <c r="F1630" s="45">
        <v>3536</v>
      </c>
      <c r="G1630" s="45" t="s">
        <v>57</v>
      </c>
      <c r="H1630" s="34">
        <v>380455</v>
      </c>
      <c r="I1630" s="51">
        <v>20</v>
      </c>
      <c r="J1630" s="45">
        <v>-10</v>
      </c>
      <c r="K1630" s="45" t="s">
        <v>3102</v>
      </c>
      <c r="L1630" s="45">
        <v>28</v>
      </c>
      <c r="M1630" s="45">
        <v>18</v>
      </c>
      <c r="N1630" s="26">
        <v>10</v>
      </c>
      <c r="O1630" s="52">
        <v>44476</v>
      </c>
      <c r="P1630" s="26">
        <v>2141</v>
      </c>
      <c r="Q1630" s="45" t="s">
        <v>70</v>
      </c>
      <c r="R1630" s="45" t="s">
        <v>3102</v>
      </c>
      <c r="S1630" s="45" t="s">
        <v>89</v>
      </c>
      <c r="T1630" s="45"/>
      <c r="V1630" s="45"/>
      <c r="W1630" s="23" t="str">
        <f t="shared" si="192"/>
        <v>2141</v>
      </c>
      <c r="X1630" s="23">
        <f t="shared" si="193"/>
        <v>2021</v>
      </c>
      <c r="Y1630" s="23">
        <f t="shared" si="194"/>
        <v>2021</v>
      </c>
      <c r="Z1630" s="23" t="str">
        <f t="shared" si="195"/>
        <v>okt</v>
      </c>
      <c r="AA1630" s="23" t="str">
        <f t="shared" si="196"/>
        <v>okt</v>
      </c>
      <c r="AB1630" s="23" t="str">
        <f t="shared" si="197"/>
        <v>fr</v>
      </c>
      <c r="AC1630" s="23" t="str">
        <f t="shared" si="198"/>
        <v>to</v>
      </c>
      <c r="AD1630" s="45"/>
      <c r="AE1630" s="45"/>
    </row>
    <row r="1631" spans="1:31" x14ac:dyDescent="0.25">
      <c r="A1631" s="45">
        <v>33213</v>
      </c>
      <c r="B1631" s="45"/>
      <c r="C1631" s="45">
        <v>11893</v>
      </c>
      <c r="D1631" s="52">
        <v>44487</v>
      </c>
      <c r="E1631" s="45">
        <v>1077051</v>
      </c>
      <c r="F1631" s="45">
        <v>500775</v>
      </c>
      <c r="G1631" s="45" t="s">
        <v>60</v>
      </c>
      <c r="H1631" s="34">
        <v>40603</v>
      </c>
      <c r="I1631" s="51">
        <v>5</v>
      </c>
      <c r="J1631" s="45">
        <v>-1</v>
      </c>
      <c r="K1631" s="45" t="s">
        <v>3102</v>
      </c>
      <c r="L1631" s="45">
        <v>380</v>
      </c>
      <c r="M1631" s="45">
        <v>244</v>
      </c>
      <c r="N1631" s="26">
        <v>136</v>
      </c>
      <c r="O1631" s="52">
        <v>44476</v>
      </c>
      <c r="P1631" s="26">
        <v>2142</v>
      </c>
      <c r="Q1631" s="45" t="s">
        <v>3322</v>
      </c>
      <c r="R1631" s="45" t="s">
        <v>3102</v>
      </c>
      <c r="S1631" s="45" t="s">
        <v>88</v>
      </c>
      <c r="T1631" s="45"/>
      <c r="V1631" s="45"/>
      <c r="W1631" s="23" t="str">
        <f t="shared" si="192"/>
        <v>2141</v>
      </c>
      <c r="X1631" s="23">
        <f t="shared" si="193"/>
        <v>2021</v>
      </c>
      <c r="Y1631" s="23">
        <f t="shared" si="194"/>
        <v>2021</v>
      </c>
      <c r="Z1631" s="23" t="str">
        <f t="shared" si="195"/>
        <v>okt</v>
      </c>
      <c r="AA1631" s="23" t="str">
        <f t="shared" si="196"/>
        <v>okt</v>
      </c>
      <c r="AB1631" s="23" t="str">
        <f t="shared" si="197"/>
        <v>ma</v>
      </c>
      <c r="AC1631" s="23" t="str">
        <f t="shared" si="198"/>
        <v>to</v>
      </c>
      <c r="AD1631" s="45"/>
      <c r="AE1631" s="45"/>
    </row>
    <row r="1632" spans="1:31" x14ac:dyDescent="0.25">
      <c r="A1632" s="45">
        <v>33214</v>
      </c>
      <c r="B1632" s="45"/>
      <c r="C1632" s="45">
        <v>11894</v>
      </c>
      <c r="D1632" s="52">
        <v>44487</v>
      </c>
      <c r="E1632" s="45">
        <v>1077051</v>
      </c>
      <c r="F1632" s="45">
        <v>500775</v>
      </c>
      <c r="G1632" s="45" t="s">
        <v>60</v>
      </c>
      <c r="H1632" s="34">
        <v>29359</v>
      </c>
      <c r="I1632" s="51">
        <v>5</v>
      </c>
      <c r="J1632" s="45">
        <v>-3</v>
      </c>
      <c r="K1632" s="45" t="s">
        <v>3102</v>
      </c>
      <c r="L1632" s="45">
        <v>175</v>
      </c>
      <c r="M1632" s="45">
        <v>172</v>
      </c>
      <c r="N1632" s="26">
        <v>3</v>
      </c>
      <c r="O1632" s="52">
        <v>44476</v>
      </c>
      <c r="P1632" s="26">
        <v>2142</v>
      </c>
      <c r="Q1632" s="45" t="s">
        <v>3322</v>
      </c>
      <c r="R1632" s="45" t="s">
        <v>3102</v>
      </c>
      <c r="S1632" s="45" t="s">
        <v>88</v>
      </c>
      <c r="T1632" s="45"/>
      <c r="V1632" s="45"/>
      <c r="W1632" s="23" t="str">
        <f t="shared" si="192"/>
        <v>2141</v>
      </c>
      <c r="X1632" s="23">
        <f t="shared" si="193"/>
        <v>2021</v>
      </c>
      <c r="Y1632" s="23">
        <f t="shared" si="194"/>
        <v>2021</v>
      </c>
      <c r="Z1632" s="23" t="str">
        <f t="shared" si="195"/>
        <v>okt</v>
      </c>
      <c r="AA1632" s="23" t="str">
        <f t="shared" si="196"/>
        <v>okt</v>
      </c>
      <c r="AB1632" s="23" t="str">
        <f t="shared" si="197"/>
        <v>ma</v>
      </c>
      <c r="AC1632" s="23" t="str">
        <f t="shared" si="198"/>
        <v>to</v>
      </c>
      <c r="AD1632" s="45"/>
      <c r="AE1632" s="45"/>
    </row>
    <row r="1633" spans="1:31" x14ac:dyDescent="0.25">
      <c r="A1633" s="45">
        <v>33215</v>
      </c>
      <c r="B1633" s="45"/>
      <c r="C1633" s="45">
        <v>11895</v>
      </c>
      <c r="D1633" s="52">
        <v>44487</v>
      </c>
      <c r="E1633" s="45">
        <v>1077270</v>
      </c>
      <c r="F1633" s="45">
        <v>96306000</v>
      </c>
      <c r="G1633" s="45" t="s">
        <v>60</v>
      </c>
      <c r="H1633" s="34" t="s">
        <v>3777</v>
      </c>
      <c r="I1633" s="51">
        <v>50</v>
      </c>
      <c r="J1633" s="45">
        <v>-40</v>
      </c>
      <c r="K1633" s="45" t="s">
        <v>3102</v>
      </c>
      <c r="L1633" s="45">
        <v>101</v>
      </c>
      <c r="M1633" s="45">
        <v>61</v>
      </c>
      <c r="N1633" s="26">
        <v>40</v>
      </c>
      <c r="O1633" s="52">
        <v>44477</v>
      </c>
      <c r="P1633" s="26">
        <v>2142</v>
      </c>
      <c r="Q1633" s="45" t="s">
        <v>3111</v>
      </c>
      <c r="R1633" s="45" t="s">
        <v>3102</v>
      </c>
      <c r="S1633" s="45" t="s">
        <v>89</v>
      </c>
      <c r="T1633" s="45"/>
      <c r="V1633" s="45"/>
      <c r="W1633" s="23" t="str">
        <f t="shared" si="192"/>
        <v>2141</v>
      </c>
      <c r="X1633" s="23">
        <f t="shared" si="193"/>
        <v>2021</v>
      </c>
      <c r="Y1633" s="23">
        <f t="shared" si="194"/>
        <v>2021</v>
      </c>
      <c r="Z1633" s="23" t="str">
        <f t="shared" si="195"/>
        <v>okt</v>
      </c>
      <c r="AA1633" s="23" t="str">
        <f t="shared" si="196"/>
        <v>okt</v>
      </c>
      <c r="AB1633" s="23" t="str">
        <f t="shared" si="197"/>
        <v>ma</v>
      </c>
      <c r="AC1633" s="23" t="str">
        <f t="shared" si="198"/>
        <v>fr</v>
      </c>
      <c r="AD1633" s="45"/>
      <c r="AE1633" s="45"/>
    </row>
    <row r="1634" spans="1:31" x14ac:dyDescent="0.25">
      <c r="A1634" s="45">
        <v>33216</v>
      </c>
      <c r="B1634" s="45"/>
      <c r="C1634" s="45">
        <v>11898</v>
      </c>
      <c r="D1634" s="52">
        <v>44487</v>
      </c>
      <c r="E1634" s="45">
        <v>1077054</v>
      </c>
      <c r="F1634" s="45">
        <v>404001</v>
      </c>
      <c r="G1634" s="45" t="s">
        <v>57</v>
      </c>
      <c r="H1634" s="34">
        <v>70424</v>
      </c>
      <c r="I1634" s="51">
        <v>10</v>
      </c>
      <c r="J1634" s="45">
        <v>-10</v>
      </c>
      <c r="K1634" s="45" t="s">
        <v>3051</v>
      </c>
      <c r="L1634" s="45">
        <v>54</v>
      </c>
      <c r="M1634" s="45">
        <v>54</v>
      </c>
      <c r="N1634" s="26">
        <v>0</v>
      </c>
      <c r="O1634" s="52">
        <v>44476</v>
      </c>
      <c r="P1634" s="26">
        <v>2142</v>
      </c>
      <c r="Q1634" s="45" t="s">
        <v>3111</v>
      </c>
      <c r="R1634" s="45" t="s">
        <v>3051</v>
      </c>
      <c r="S1634" s="45" t="s">
        <v>88</v>
      </c>
      <c r="T1634" s="45"/>
      <c r="V1634" s="45"/>
      <c r="W1634" s="23" t="str">
        <f t="shared" si="192"/>
        <v>2141</v>
      </c>
      <c r="X1634" s="23">
        <f t="shared" si="193"/>
        <v>2021</v>
      </c>
      <c r="Y1634" s="23">
        <f t="shared" si="194"/>
        <v>2021</v>
      </c>
      <c r="Z1634" s="23" t="str">
        <f t="shared" si="195"/>
        <v>okt</v>
      </c>
      <c r="AA1634" s="23" t="str">
        <f t="shared" si="196"/>
        <v>okt</v>
      </c>
      <c r="AB1634" s="23" t="str">
        <f t="shared" si="197"/>
        <v>ma</v>
      </c>
      <c r="AC1634" s="23" t="str">
        <f t="shared" si="198"/>
        <v>to</v>
      </c>
      <c r="AD1634" s="45"/>
      <c r="AE1634" s="45"/>
    </row>
    <row r="1635" spans="1:31" x14ac:dyDescent="0.25">
      <c r="A1635" s="45">
        <v>33217</v>
      </c>
      <c r="B1635" s="45"/>
      <c r="C1635" s="45">
        <v>11905</v>
      </c>
      <c r="D1635" s="52">
        <v>44488</v>
      </c>
      <c r="E1635" s="45">
        <v>1077263</v>
      </c>
      <c r="F1635" s="45">
        <v>500162</v>
      </c>
      <c r="G1635" s="45" t="s">
        <v>60</v>
      </c>
      <c r="H1635" s="34">
        <v>64403</v>
      </c>
      <c r="I1635" s="51">
        <v>5</v>
      </c>
      <c r="J1635" s="45">
        <v>-5</v>
      </c>
      <c r="K1635" s="45" t="s">
        <v>3102</v>
      </c>
      <c r="L1635" s="45">
        <v>2200</v>
      </c>
      <c r="M1635" s="45">
        <v>2200</v>
      </c>
      <c r="N1635" s="26">
        <v>0</v>
      </c>
      <c r="O1635" s="52">
        <v>44476</v>
      </c>
      <c r="P1635" s="26">
        <v>2142</v>
      </c>
      <c r="Q1635" s="45" t="s">
        <v>3716</v>
      </c>
      <c r="R1635" s="45" t="s">
        <v>3051</v>
      </c>
      <c r="S1635" s="45" t="s">
        <v>89</v>
      </c>
      <c r="T1635" s="45"/>
      <c r="V1635" s="45"/>
      <c r="W1635" s="23" t="str">
        <f t="shared" si="192"/>
        <v>2141</v>
      </c>
      <c r="X1635" s="23">
        <f t="shared" si="193"/>
        <v>2021</v>
      </c>
      <c r="Y1635" s="23">
        <f t="shared" si="194"/>
        <v>2021</v>
      </c>
      <c r="Z1635" s="23" t="str">
        <f t="shared" si="195"/>
        <v>okt</v>
      </c>
      <c r="AA1635" s="23" t="str">
        <f t="shared" si="196"/>
        <v>okt</v>
      </c>
      <c r="AB1635" s="23" t="str">
        <f t="shared" si="197"/>
        <v>ti</v>
      </c>
      <c r="AC1635" s="23" t="str">
        <f t="shared" si="198"/>
        <v>to</v>
      </c>
      <c r="AD1635" s="45"/>
      <c r="AE1635" s="45"/>
    </row>
    <row r="1636" spans="1:31" x14ac:dyDescent="0.25">
      <c r="A1636" s="45">
        <v>33218</v>
      </c>
      <c r="B1636" s="45"/>
      <c r="C1636" s="45">
        <v>11906</v>
      </c>
      <c r="D1636" s="52">
        <v>44488</v>
      </c>
      <c r="E1636" s="45">
        <v>1077263</v>
      </c>
      <c r="F1636" s="45">
        <v>500162</v>
      </c>
      <c r="G1636" s="45" t="s">
        <v>60</v>
      </c>
      <c r="H1636" s="34">
        <v>64402</v>
      </c>
      <c r="I1636" s="51">
        <v>5</v>
      </c>
      <c r="J1636" s="45">
        <v>-5</v>
      </c>
      <c r="K1636" s="45" t="s">
        <v>3102</v>
      </c>
      <c r="L1636" s="45">
        <v>298</v>
      </c>
      <c r="M1636" s="45">
        <v>298</v>
      </c>
      <c r="N1636" s="26">
        <v>0</v>
      </c>
      <c r="O1636" s="52">
        <v>44476</v>
      </c>
      <c r="P1636" s="26">
        <v>2142</v>
      </c>
      <c r="Q1636" s="45" t="s">
        <v>3716</v>
      </c>
      <c r="R1636" s="45" t="s">
        <v>3051</v>
      </c>
      <c r="S1636" s="45" t="s">
        <v>89</v>
      </c>
      <c r="T1636" s="45"/>
      <c r="V1636" s="45"/>
      <c r="W1636" s="23" t="str">
        <f t="shared" si="192"/>
        <v>2141</v>
      </c>
      <c r="X1636" s="23">
        <f t="shared" si="193"/>
        <v>2021</v>
      </c>
      <c r="Y1636" s="23">
        <f t="shared" si="194"/>
        <v>2021</v>
      </c>
      <c r="Z1636" s="23" t="str">
        <f t="shared" si="195"/>
        <v>okt</v>
      </c>
      <c r="AA1636" s="23" t="str">
        <f t="shared" si="196"/>
        <v>okt</v>
      </c>
      <c r="AB1636" s="23" t="str">
        <f t="shared" si="197"/>
        <v>ti</v>
      </c>
      <c r="AC1636" s="23" t="str">
        <f t="shared" si="198"/>
        <v>to</v>
      </c>
      <c r="AD1636" s="45"/>
      <c r="AE1636" s="45"/>
    </row>
    <row r="1637" spans="1:31" x14ac:dyDescent="0.25">
      <c r="A1637" s="45">
        <v>33219</v>
      </c>
      <c r="B1637" s="45"/>
      <c r="C1637" s="45">
        <v>11909</v>
      </c>
      <c r="D1637" s="52">
        <v>44488</v>
      </c>
      <c r="E1637" s="45">
        <v>1062855</v>
      </c>
      <c r="F1637" s="45">
        <v>420005</v>
      </c>
      <c r="G1637" s="45" t="s">
        <v>57</v>
      </c>
      <c r="H1637" s="34" t="s">
        <v>3942</v>
      </c>
      <c r="I1637" s="51">
        <v>384</v>
      </c>
      <c r="J1637" s="45">
        <v>-384</v>
      </c>
      <c r="K1637" s="45" t="s">
        <v>3051</v>
      </c>
      <c r="L1637" s="45">
        <v>0</v>
      </c>
      <c r="M1637" s="45">
        <v>0</v>
      </c>
      <c r="N1637" s="26">
        <v>0</v>
      </c>
      <c r="O1637" s="52">
        <v>44425</v>
      </c>
      <c r="P1637" s="26">
        <v>2142</v>
      </c>
      <c r="Q1637" s="45" t="s">
        <v>3269</v>
      </c>
      <c r="R1637" s="45" t="s">
        <v>3051</v>
      </c>
      <c r="S1637" s="45" t="s">
        <v>88</v>
      </c>
      <c r="T1637" s="45"/>
      <c r="V1637" s="45"/>
      <c r="W1637" s="23" t="str">
        <f t="shared" si="192"/>
        <v>2134</v>
      </c>
      <c r="X1637" s="23">
        <f t="shared" si="193"/>
        <v>2021</v>
      </c>
      <c r="Y1637" s="23">
        <f t="shared" si="194"/>
        <v>2021</v>
      </c>
      <c r="Z1637" s="23" t="str">
        <f t="shared" ref="Z1637:Z1668" si="199">TEXT(D1637,"MMM")</f>
        <v>okt</v>
      </c>
      <c r="AA1637" s="23" t="str">
        <f t="shared" ref="AA1637:AA1668" si="200">TEXT(O1637,"MMM")</f>
        <v>aug</v>
      </c>
      <c r="AB1637" s="23" t="str">
        <f t="shared" si="197"/>
        <v>ti</v>
      </c>
      <c r="AC1637" s="23" t="str">
        <f t="shared" si="198"/>
        <v>ti</v>
      </c>
      <c r="AD1637" s="45"/>
      <c r="AE1637" s="45"/>
    </row>
    <row r="1638" spans="1:31" x14ac:dyDescent="0.25">
      <c r="A1638" s="45">
        <v>33220</v>
      </c>
      <c r="B1638" s="45"/>
      <c r="C1638" s="45">
        <v>11910</v>
      </c>
      <c r="D1638" s="52">
        <v>44488</v>
      </c>
      <c r="E1638" s="45">
        <v>1077354</v>
      </c>
      <c r="F1638" s="45">
        <v>404001</v>
      </c>
      <c r="G1638" s="45" t="s">
        <v>57</v>
      </c>
      <c r="H1638" s="34">
        <v>311552</v>
      </c>
      <c r="I1638" s="51">
        <v>30</v>
      </c>
      <c r="J1638" s="45">
        <v>-1</v>
      </c>
      <c r="K1638" s="45" t="s">
        <v>3051</v>
      </c>
      <c r="L1638" s="45">
        <v>136</v>
      </c>
      <c r="M1638" s="45">
        <v>132</v>
      </c>
      <c r="N1638" s="26">
        <v>4</v>
      </c>
      <c r="O1638" s="52">
        <v>44478</v>
      </c>
      <c r="P1638" s="26">
        <v>2142</v>
      </c>
      <c r="Q1638" s="45" t="s">
        <v>3269</v>
      </c>
      <c r="R1638" s="45" t="s">
        <v>3102</v>
      </c>
      <c r="S1638" s="45" t="s">
        <v>88</v>
      </c>
      <c r="T1638" s="45"/>
      <c r="V1638" s="45"/>
      <c r="W1638" s="23" t="str">
        <f t="shared" si="192"/>
        <v>2141</v>
      </c>
      <c r="X1638" s="23">
        <f t="shared" si="193"/>
        <v>2021</v>
      </c>
      <c r="Y1638" s="23">
        <f t="shared" si="194"/>
        <v>2021</v>
      </c>
      <c r="Z1638" s="23" t="str">
        <f t="shared" si="199"/>
        <v>okt</v>
      </c>
      <c r="AA1638" s="23" t="str">
        <f t="shared" si="200"/>
        <v>okt</v>
      </c>
      <c r="AB1638" s="23" t="str">
        <f t="shared" si="197"/>
        <v>ti</v>
      </c>
      <c r="AC1638" s="23" t="str">
        <f t="shared" si="198"/>
        <v>lø</v>
      </c>
      <c r="AD1638" s="45"/>
      <c r="AE1638" s="45"/>
    </row>
    <row r="1639" spans="1:31" x14ac:dyDescent="0.25">
      <c r="A1639" s="45">
        <v>33221</v>
      </c>
      <c r="B1639" s="45"/>
      <c r="C1639" s="45">
        <v>11911</v>
      </c>
      <c r="D1639" s="52">
        <v>44488</v>
      </c>
      <c r="E1639" s="45">
        <v>1077354</v>
      </c>
      <c r="F1639" s="45">
        <v>404001</v>
      </c>
      <c r="G1639" s="45" t="s">
        <v>57</v>
      </c>
      <c r="H1639" s="34">
        <v>549125</v>
      </c>
      <c r="I1639" s="51">
        <v>50</v>
      </c>
      <c r="J1639" s="45">
        <v>-40</v>
      </c>
      <c r="K1639" s="45" t="s">
        <v>3102</v>
      </c>
      <c r="L1639" s="45">
        <v>200</v>
      </c>
      <c r="M1639" s="45">
        <v>160</v>
      </c>
      <c r="N1639" s="26">
        <v>40</v>
      </c>
      <c r="O1639" s="52">
        <v>44478</v>
      </c>
      <c r="P1639" s="26">
        <v>2142</v>
      </c>
      <c r="Q1639" s="45" t="s">
        <v>3269</v>
      </c>
      <c r="R1639" s="45" t="s">
        <v>3102</v>
      </c>
      <c r="S1639" s="45" t="s">
        <v>88</v>
      </c>
      <c r="T1639" s="45"/>
      <c r="V1639" s="45"/>
      <c r="W1639" s="23" t="str">
        <f t="shared" si="192"/>
        <v>2141</v>
      </c>
      <c r="X1639" s="23">
        <f t="shared" si="193"/>
        <v>2021</v>
      </c>
      <c r="Y1639" s="23">
        <f t="shared" si="194"/>
        <v>2021</v>
      </c>
      <c r="Z1639" s="23" t="str">
        <f t="shared" si="199"/>
        <v>okt</v>
      </c>
      <c r="AA1639" s="23" t="str">
        <f t="shared" si="200"/>
        <v>okt</v>
      </c>
      <c r="AB1639" s="23" t="str">
        <f t="shared" si="197"/>
        <v>ti</v>
      </c>
      <c r="AC1639" s="23" t="str">
        <f t="shared" si="198"/>
        <v>lø</v>
      </c>
      <c r="AD1639" s="45"/>
      <c r="AE1639" s="45"/>
    </row>
    <row r="1640" spans="1:31" x14ac:dyDescent="0.25">
      <c r="A1640" s="45">
        <v>33222</v>
      </c>
      <c r="B1640" s="45"/>
      <c r="C1640" s="45">
        <v>11912</v>
      </c>
      <c r="D1640" s="52">
        <v>44488</v>
      </c>
      <c r="E1640" s="45">
        <v>1077354</v>
      </c>
      <c r="F1640" s="45">
        <v>404001</v>
      </c>
      <c r="G1640" s="45" t="s">
        <v>57</v>
      </c>
      <c r="H1640" s="34">
        <v>56614</v>
      </c>
      <c r="I1640" s="51">
        <v>16</v>
      </c>
      <c r="J1640" s="45">
        <v>4</v>
      </c>
      <c r="K1640" s="45" t="s">
        <v>3051</v>
      </c>
      <c r="L1640" s="45">
        <v>23</v>
      </c>
      <c r="M1640" s="45">
        <v>23</v>
      </c>
      <c r="N1640" s="26">
        <v>0</v>
      </c>
      <c r="O1640" s="52">
        <v>44478</v>
      </c>
      <c r="P1640" s="26">
        <v>2142</v>
      </c>
      <c r="Q1640" s="45" t="s">
        <v>3269</v>
      </c>
      <c r="R1640" s="45" t="s">
        <v>3051</v>
      </c>
      <c r="S1640" s="45" t="s">
        <v>88</v>
      </c>
      <c r="T1640" s="45"/>
      <c r="V1640" s="45"/>
      <c r="W1640" s="23" t="str">
        <f t="shared" si="192"/>
        <v>2141</v>
      </c>
      <c r="X1640" s="23">
        <f t="shared" si="193"/>
        <v>2021</v>
      </c>
      <c r="Y1640" s="23">
        <f t="shared" si="194"/>
        <v>2021</v>
      </c>
      <c r="Z1640" s="23" t="str">
        <f t="shared" si="199"/>
        <v>okt</v>
      </c>
      <c r="AA1640" s="23" t="str">
        <f t="shared" si="200"/>
        <v>okt</v>
      </c>
      <c r="AB1640" s="23" t="str">
        <f t="shared" si="197"/>
        <v>ti</v>
      </c>
      <c r="AC1640" s="23" t="str">
        <f t="shared" si="198"/>
        <v>lø</v>
      </c>
      <c r="AD1640" s="45"/>
      <c r="AE1640" s="45"/>
    </row>
    <row r="1641" spans="1:31" x14ac:dyDescent="0.25">
      <c r="A1641" s="45">
        <v>33223</v>
      </c>
      <c r="B1641" s="45"/>
      <c r="C1641" s="45">
        <v>11899</v>
      </c>
      <c r="D1641" s="52">
        <v>44488</v>
      </c>
      <c r="E1641" s="45">
        <v>1078254</v>
      </c>
      <c r="F1641" s="45">
        <v>400007</v>
      </c>
      <c r="G1641" s="45" t="s">
        <v>57</v>
      </c>
      <c r="H1641" s="34">
        <v>29103</v>
      </c>
      <c r="I1641" s="51">
        <v>50</v>
      </c>
      <c r="J1641" s="45">
        <v>-20</v>
      </c>
      <c r="K1641" s="45" t="s">
        <v>3051</v>
      </c>
      <c r="L1641" s="45"/>
      <c r="M1641" s="45"/>
      <c r="O1641" s="52">
        <v>44484</v>
      </c>
      <c r="P1641" s="26">
        <v>2142</v>
      </c>
      <c r="Q1641" s="45"/>
      <c r="R1641" s="45" t="s">
        <v>3102</v>
      </c>
      <c r="S1641" s="45" t="s">
        <v>88</v>
      </c>
      <c r="T1641" s="45"/>
      <c r="V1641" s="45" t="s">
        <v>3943</v>
      </c>
      <c r="W1641" s="23" t="str">
        <f t="shared" si="192"/>
        <v>2142</v>
      </c>
      <c r="X1641" s="23">
        <f t="shared" si="193"/>
        <v>2021</v>
      </c>
      <c r="Y1641" s="23">
        <f t="shared" si="194"/>
        <v>2021</v>
      </c>
      <c r="Z1641" s="23" t="str">
        <f t="shared" si="199"/>
        <v>okt</v>
      </c>
      <c r="AA1641" s="23" t="str">
        <f t="shared" si="200"/>
        <v>okt</v>
      </c>
      <c r="AB1641" s="23" t="str">
        <f t="shared" si="197"/>
        <v>ti</v>
      </c>
      <c r="AC1641" s="23" t="str">
        <f t="shared" si="198"/>
        <v>fr</v>
      </c>
      <c r="AD1641" s="45"/>
      <c r="AE1641" s="45"/>
    </row>
    <row r="1642" spans="1:31" x14ac:dyDescent="0.25">
      <c r="A1642" s="45">
        <v>33224</v>
      </c>
      <c r="B1642" s="45"/>
      <c r="C1642" s="45">
        <v>11900</v>
      </c>
      <c r="D1642" s="52">
        <v>44488</v>
      </c>
      <c r="E1642" s="45">
        <v>1078254</v>
      </c>
      <c r="F1642" s="45">
        <v>400007</v>
      </c>
      <c r="G1642" s="45" t="s">
        <v>57</v>
      </c>
      <c r="H1642" s="34">
        <v>29113</v>
      </c>
      <c r="I1642" s="51">
        <v>0</v>
      </c>
      <c r="J1642" s="45">
        <v>20</v>
      </c>
      <c r="K1642" s="45" t="s">
        <v>3051</v>
      </c>
      <c r="L1642" s="45"/>
      <c r="M1642" s="45"/>
      <c r="O1642" s="52">
        <v>44484</v>
      </c>
      <c r="P1642" s="26">
        <v>2142</v>
      </c>
      <c r="Q1642" s="45"/>
      <c r="R1642" s="45" t="s">
        <v>3102</v>
      </c>
      <c r="S1642" s="45" t="s">
        <v>88</v>
      </c>
      <c r="T1642" s="45"/>
      <c r="V1642" s="45" t="s">
        <v>3943</v>
      </c>
      <c r="W1642" s="23" t="str">
        <f t="shared" si="192"/>
        <v>2142</v>
      </c>
      <c r="X1642" s="23">
        <f t="shared" si="193"/>
        <v>2021</v>
      </c>
      <c r="Y1642" s="23">
        <f t="shared" si="194"/>
        <v>2021</v>
      </c>
      <c r="Z1642" s="23" t="str">
        <f t="shared" si="199"/>
        <v>okt</v>
      </c>
      <c r="AA1642" s="23" t="str">
        <f t="shared" si="200"/>
        <v>okt</v>
      </c>
      <c r="AB1642" s="23" t="str">
        <f t="shared" si="197"/>
        <v>ti</v>
      </c>
      <c r="AC1642" s="23" t="str">
        <f t="shared" si="198"/>
        <v>fr</v>
      </c>
      <c r="AD1642" s="45"/>
      <c r="AE1642" s="45"/>
    </row>
    <row r="1643" spans="1:31" x14ac:dyDescent="0.25">
      <c r="A1643" s="45">
        <v>33225</v>
      </c>
      <c r="B1643" s="45"/>
      <c r="C1643" s="45">
        <v>11916</v>
      </c>
      <c r="D1643" s="52">
        <v>44488</v>
      </c>
      <c r="E1643" s="45">
        <v>1078087</v>
      </c>
      <c r="F1643" s="45">
        <v>500151</v>
      </c>
      <c r="G1643" s="45" t="s">
        <v>57</v>
      </c>
      <c r="H1643" s="34">
        <v>31734</v>
      </c>
      <c r="I1643" s="51">
        <v>10</v>
      </c>
      <c r="J1643" s="45">
        <v>-10</v>
      </c>
      <c r="K1643" s="45" t="s">
        <v>3051</v>
      </c>
      <c r="L1643" s="45">
        <v>73</v>
      </c>
      <c r="M1643" s="45">
        <v>63</v>
      </c>
      <c r="N1643" s="26">
        <v>10</v>
      </c>
      <c r="O1643" s="52">
        <v>44483</v>
      </c>
      <c r="P1643" s="26">
        <v>2142</v>
      </c>
      <c r="Q1643" s="45" t="s">
        <v>3269</v>
      </c>
      <c r="R1643" s="45" t="s">
        <v>3102</v>
      </c>
      <c r="S1643" s="45" t="s">
        <v>88</v>
      </c>
      <c r="T1643" s="45"/>
      <c r="V1643" s="45"/>
      <c r="W1643" s="23" t="str">
        <f t="shared" si="192"/>
        <v>2142</v>
      </c>
      <c r="X1643" s="23">
        <f t="shared" si="193"/>
        <v>2021</v>
      </c>
      <c r="Y1643" s="23">
        <f t="shared" si="194"/>
        <v>2021</v>
      </c>
      <c r="Z1643" s="23" t="str">
        <f t="shared" si="199"/>
        <v>okt</v>
      </c>
      <c r="AA1643" s="23" t="str">
        <f t="shared" si="200"/>
        <v>okt</v>
      </c>
      <c r="AB1643" s="23" t="str">
        <f t="shared" si="197"/>
        <v>ti</v>
      </c>
      <c r="AC1643" s="23" t="str">
        <f t="shared" si="198"/>
        <v>to</v>
      </c>
      <c r="AD1643" s="45"/>
      <c r="AE1643" s="45"/>
    </row>
    <row r="1644" spans="1:31" x14ac:dyDescent="0.25">
      <c r="A1644" s="45">
        <v>33226</v>
      </c>
      <c r="B1644" s="45"/>
      <c r="C1644" s="45">
        <v>11918</v>
      </c>
      <c r="D1644" s="52">
        <v>44488</v>
      </c>
      <c r="E1644" s="45">
        <v>1075423</v>
      </c>
      <c r="F1644" s="45">
        <v>3463</v>
      </c>
      <c r="G1644" s="45" t="s">
        <v>60</v>
      </c>
      <c r="H1644" s="34">
        <v>40513</v>
      </c>
      <c r="I1644" s="51">
        <v>10</v>
      </c>
      <c r="J1644" s="45">
        <v>-10</v>
      </c>
      <c r="K1644" s="45" t="s">
        <v>3051</v>
      </c>
      <c r="L1644" s="45">
        <v>323</v>
      </c>
      <c r="M1644" s="45">
        <v>323</v>
      </c>
      <c r="N1644" s="26">
        <v>0</v>
      </c>
      <c r="O1644" s="52">
        <v>44469</v>
      </c>
      <c r="P1644" s="26">
        <v>2142</v>
      </c>
      <c r="Q1644" s="45" t="s">
        <v>3111</v>
      </c>
      <c r="R1644" s="45" t="s">
        <v>3051</v>
      </c>
      <c r="S1644" s="45" t="s">
        <v>89</v>
      </c>
      <c r="T1644" s="45"/>
      <c r="V1644" s="45"/>
      <c r="W1644" s="23" t="str">
        <f t="shared" si="192"/>
        <v>2140</v>
      </c>
      <c r="X1644" s="23">
        <f t="shared" si="193"/>
        <v>2021</v>
      </c>
      <c r="Y1644" s="23">
        <f t="shared" si="194"/>
        <v>2021</v>
      </c>
      <c r="Z1644" s="23" t="str">
        <f t="shared" si="199"/>
        <v>okt</v>
      </c>
      <c r="AA1644" s="23" t="str">
        <f t="shared" si="200"/>
        <v>sep</v>
      </c>
      <c r="AB1644" s="23" t="str">
        <f t="shared" si="197"/>
        <v>ti</v>
      </c>
      <c r="AC1644" s="23" t="str">
        <f t="shared" si="198"/>
        <v>to</v>
      </c>
      <c r="AD1644" s="45"/>
      <c r="AE1644" s="45"/>
    </row>
    <row r="1645" spans="1:31" x14ac:dyDescent="0.25">
      <c r="A1645" s="45">
        <v>33227</v>
      </c>
      <c r="B1645" s="45"/>
      <c r="C1645" s="45">
        <v>11923</v>
      </c>
      <c r="D1645" s="52">
        <v>44489</v>
      </c>
      <c r="E1645" s="45">
        <v>1077036</v>
      </c>
      <c r="F1645" s="45">
        <v>3445</v>
      </c>
      <c r="G1645" s="45" t="s">
        <v>60</v>
      </c>
      <c r="H1645" s="34">
        <v>10184</v>
      </c>
      <c r="I1645" s="51">
        <v>5</v>
      </c>
      <c r="J1645" s="45">
        <v>-5</v>
      </c>
      <c r="K1645" s="45" t="s">
        <v>3051</v>
      </c>
      <c r="L1645" s="45">
        <v>123</v>
      </c>
      <c r="M1645" s="45">
        <v>123</v>
      </c>
      <c r="N1645" s="26">
        <v>0</v>
      </c>
      <c r="O1645" s="52">
        <v>44475</v>
      </c>
      <c r="P1645" s="26">
        <v>2142</v>
      </c>
      <c r="Q1645" s="45" t="s">
        <v>3310</v>
      </c>
      <c r="R1645" s="45" t="s">
        <v>3051</v>
      </c>
      <c r="S1645" s="45" t="s">
        <v>89</v>
      </c>
      <c r="T1645" s="45"/>
      <c r="V1645" s="45"/>
      <c r="W1645" s="23" t="str">
        <f t="shared" si="192"/>
        <v>2141</v>
      </c>
      <c r="X1645" s="23">
        <f t="shared" si="193"/>
        <v>2021</v>
      </c>
      <c r="Y1645" s="23">
        <f t="shared" si="194"/>
        <v>2021</v>
      </c>
      <c r="Z1645" s="23" t="str">
        <f t="shared" si="199"/>
        <v>okt</v>
      </c>
      <c r="AA1645" s="23" t="str">
        <f t="shared" si="200"/>
        <v>okt</v>
      </c>
      <c r="AB1645" s="23" t="str">
        <f t="shared" si="197"/>
        <v>on</v>
      </c>
      <c r="AC1645" s="23" t="str">
        <f t="shared" si="198"/>
        <v>on</v>
      </c>
      <c r="AD1645" s="45"/>
      <c r="AE1645" s="45"/>
    </row>
    <row r="1646" spans="1:31" x14ac:dyDescent="0.25">
      <c r="A1646" s="45">
        <v>33228</v>
      </c>
      <c r="B1646" s="45"/>
      <c r="C1646" s="45">
        <v>11925</v>
      </c>
      <c r="D1646" s="52">
        <v>44489</v>
      </c>
      <c r="E1646" s="45">
        <v>1078254</v>
      </c>
      <c r="F1646" s="45">
        <v>400007</v>
      </c>
      <c r="G1646" s="45" t="s">
        <v>57</v>
      </c>
      <c r="H1646" s="34">
        <v>691543</v>
      </c>
      <c r="I1646" s="51">
        <v>20</v>
      </c>
      <c r="J1646" s="45">
        <v>-20</v>
      </c>
      <c r="K1646" s="45" t="s">
        <v>3102</v>
      </c>
      <c r="L1646" s="45">
        <v>135</v>
      </c>
      <c r="M1646" s="45">
        <v>140</v>
      </c>
      <c r="N1646" s="26">
        <v>-5</v>
      </c>
      <c r="O1646" s="52">
        <v>44484</v>
      </c>
      <c r="P1646" s="26">
        <v>2142</v>
      </c>
      <c r="Q1646" s="45" t="s">
        <v>3812</v>
      </c>
      <c r="R1646" s="45" t="s">
        <v>3051</v>
      </c>
      <c r="S1646" s="45" t="s">
        <v>88</v>
      </c>
      <c r="T1646" s="45"/>
      <c r="V1646" s="45"/>
      <c r="W1646" s="23" t="str">
        <f t="shared" si="192"/>
        <v>2142</v>
      </c>
      <c r="X1646" s="23">
        <f t="shared" si="193"/>
        <v>2021</v>
      </c>
      <c r="Y1646" s="23">
        <f t="shared" si="194"/>
        <v>2021</v>
      </c>
      <c r="Z1646" s="23" t="str">
        <f t="shared" si="199"/>
        <v>okt</v>
      </c>
      <c r="AA1646" s="23" t="str">
        <f t="shared" si="200"/>
        <v>okt</v>
      </c>
      <c r="AB1646" s="23" t="str">
        <f t="shared" si="197"/>
        <v>on</v>
      </c>
      <c r="AC1646" s="23" t="str">
        <f t="shared" si="198"/>
        <v>fr</v>
      </c>
      <c r="AD1646" s="45"/>
      <c r="AE1646" s="45"/>
    </row>
    <row r="1647" spans="1:31" x14ac:dyDescent="0.25">
      <c r="A1647" s="45">
        <v>33229</v>
      </c>
      <c r="B1647" s="45"/>
      <c r="C1647" s="45">
        <v>11926</v>
      </c>
      <c r="D1647" s="52">
        <v>44489</v>
      </c>
      <c r="E1647" s="45">
        <v>1078254</v>
      </c>
      <c r="F1647" s="45">
        <v>400007</v>
      </c>
      <c r="G1647" s="45" t="s">
        <v>57</v>
      </c>
      <c r="H1647" s="34">
        <v>547640</v>
      </c>
      <c r="I1647" s="51">
        <v>5</v>
      </c>
      <c r="J1647" s="45">
        <v>-5</v>
      </c>
      <c r="K1647" s="45" t="s">
        <v>3102</v>
      </c>
      <c r="L1647" s="45">
        <v>650</v>
      </c>
      <c r="M1647" s="45">
        <v>650</v>
      </c>
      <c r="N1647" s="26">
        <v>0</v>
      </c>
      <c r="O1647" s="52">
        <v>44484</v>
      </c>
      <c r="P1647" s="26">
        <v>2142</v>
      </c>
      <c r="Q1647" s="45" t="s">
        <v>3812</v>
      </c>
      <c r="R1647" s="45" t="s">
        <v>3051</v>
      </c>
      <c r="S1647" s="45" t="s">
        <v>88</v>
      </c>
      <c r="T1647" s="45"/>
      <c r="V1647" s="45"/>
      <c r="W1647" s="23" t="str">
        <f t="shared" si="192"/>
        <v>2142</v>
      </c>
      <c r="X1647" s="23">
        <f t="shared" si="193"/>
        <v>2021</v>
      </c>
      <c r="Y1647" s="23">
        <f t="shared" si="194"/>
        <v>2021</v>
      </c>
      <c r="Z1647" s="23" t="str">
        <f t="shared" si="199"/>
        <v>okt</v>
      </c>
      <c r="AA1647" s="23" t="str">
        <f t="shared" si="200"/>
        <v>okt</v>
      </c>
      <c r="AB1647" s="23" t="str">
        <f t="shared" si="197"/>
        <v>on</v>
      </c>
      <c r="AC1647" s="23" t="str">
        <f t="shared" si="198"/>
        <v>fr</v>
      </c>
      <c r="AD1647" s="45"/>
      <c r="AE1647" s="45"/>
    </row>
    <row r="1648" spans="1:31" x14ac:dyDescent="0.25">
      <c r="A1648" s="45">
        <v>33230</v>
      </c>
      <c r="B1648" s="45"/>
      <c r="C1648" s="45">
        <v>11937</v>
      </c>
      <c r="D1648" s="52">
        <v>44491</v>
      </c>
      <c r="E1648" s="45">
        <v>1078314</v>
      </c>
      <c r="F1648" s="45">
        <v>404001</v>
      </c>
      <c r="G1648" s="45" t="s">
        <v>57</v>
      </c>
      <c r="H1648" s="34">
        <v>10179</v>
      </c>
      <c r="I1648" s="51">
        <v>15</v>
      </c>
      <c r="J1648" s="45">
        <v>15</v>
      </c>
      <c r="K1648" s="45" t="s">
        <v>3051</v>
      </c>
      <c r="L1648" s="45">
        <v>139</v>
      </c>
      <c r="M1648" s="45">
        <v>139</v>
      </c>
      <c r="N1648" s="26">
        <v>0</v>
      </c>
      <c r="O1648" s="52">
        <v>44487</v>
      </c>
      <c r="P1648" s="26">
        <v>2143</v>
      </c>
      <c r="Q1648" s="45" t="s">
        <v>3269</v>
      </c>
      <c r="R1648" s="45" t="s">
        <v>3051</v>
      </c>
      <c r="S1648" s="45" t="s">
        <v>88</v>
      </c>
      <c r="T1648" s="45"/>
      <c r="V1648" s="45"/>
      <c r="W1648" s="23" t="str">
        <f t="shared" si="192"/>
        <v>2143</v>
      </c>
      <c r="X1648" s="23">
        <f t="shared" si="193"/>
        <v>2021</v>
      </c>
      <c r="Y1648" s="23">
        <f t="shared" si="194"/>
        <v>2021</v>
      </c>
      <c r="Z1648" s="23" t="str">
        <f t="shared" si="199"/>
        <v>okt</v>
      </c>
      <c r="AA1648" s="23" t="str">
        <f t="shared" si="200"/>
        <v>okt</v>
      </c>
      <c r="AB1648" s="23" t="str">
        <f t="shared" si="197"/>
        <v>fr</v>
      </c>
      <c r="AC1648" s="23" t="str">
        <f t="shared" si="198"/>
        <v>ma</v>
      </c>
      <c r="AD1648" s="45"/>
      <c r="AE1648" s="45"/>
    </row>
    <row r="1649" spans="1:31" x14ac:dyDescent="0.25">
      <c r="A1649" s="45">
        <v>33231</v>
      </c>
      <c r="B1649" s="45"/>
      <c r="C1649" s="45">
        <v>11939</v>
      </c>
      <c r="D1649" s="52">
        <v>44491</v>
      </c>
      <c r="E1649" s="45">
        <v>1078394</v>
      </c>
      <c r="F1649" s="45">
        <v>418031</v>
      </c>
      <c r="G1649" s="45" t="s">
        <v>60</v>
      </c>
      <c r="H1649" s="34">
        <v>38903</v>
      </c>
      <c r="I1649" s="51">
        <v>45</v>
      </c>
      <c r="J1649" s="45">
        <v>-15</v>
      </c>
      <c r="K1649" s="45" t="s">
        <v>3051</v>
      </c>
      <c r="L1649" s="45">
        <v>218</v>
      </c>
      <c r="M1649" s="45">
        <v>203</v>
      </c>
      <c r="N1649" s="26">
        <v>15</v>
      </c>
      <c r="O1649" s="52">
        <v>44484</v>
      </c>
      <c r="P1649" s="26">
        <v>2143</v>
      </c>
      <c r="Q1649" s="45" t="s">
        <v>3936</v>
      </c>
      <c r="R1649" s="45" t="s">
        <v>3102</v>
      </c>
      <c r="S1649" s="45" t="s">
        <v>88</v>
      </c>
      <c r="T1649" s="45"/>
      <c r="V1649" s="45"/>
      <c r="W1649" s="23" t="str">
        <f t="shared" si="192"/>
        <v>2142</v>
      </c>
      <c r="X1649" s="23">
        <f t="shared" si="193"/>
        <v>2021</v>
      </c>
      <c r="Y1649" s="23">
        <f t="shared" si="194"/>
        <v>2021</v>
      </c>
      <c r="Z1649" s="23" t="str">
        <f t="shared" si="199"/>
        <v>okt</v>
      </c>
      <c r="AA1649" s="23" t="str">
        <f t="shared" si="200"/>
        <v>okt</v>
      </c>
      <c r="AB1649" s="23" t="str">
        <f t="shared" si="197"/>
        <v>fr</v>
      </c>
      <c r="AC1649" s="23" t="str">
        <f t="shared" si="198"/>
        <v>fr</v>
      </c>
      <c r="AD1649" s="45"/>
      <c r="AE1649" s="45"/>
    </row>
    <row r="1650" spans="1:31" x14ac:dyDescent="0.25">
      <c r="A1650" s="45">
        <v>33232</v>
      </c>
      <c r="B1650" s="45"/>
      <c r="C1650" s="45">
        <v>11940</v>
      </c>
      <c r="D1650" s="52">
        <v>44491</v>
      </c>
      <c r="E1650" s="45">
        <v>1077214</v>
      </c>
      <c r="F1650" s="45">
        <v>700040</v>
      </c>
      <c r="G1650" s="45" t="s">
        <v>57</v>
      </c>
      <c r="H1650" s="34">
        <v>45852</v>
      </c>
      <c r="I1650" s="51">
        <v>120</v>
      </c>
      <c r="J1650" s="45">
        <v>-20</v>
      </c>
      <c r="K1650" s="45" t="s">
        <v>3051</v>
      </c>
      <c r="L1650" s="45">
        <v>63</v>
      </c>
      <c r="M1650" s="45">
        <v>63</v>
      </c>
      <c r="N1650" s="26">
        <v>0</v>
      </c>
      <c r="O1650" s="52">
        <v>44478</v>
      </c>
      <c r="P1650" s="26">
        <v>2143</v>
      </c>
      <c r="Q1650" s="45" t="s">
        <v>3108</v>
      </c>
      <c r="R1650" s="45" t="s">
        <v>3051</v>
      </c>
      <c r="S1650" s="45" t="s">
        <v>88</v>
      </c>
      <c r="T1650" s="45"/>
      <c r="V1650" s="45"/>
      <c r="W1650" s="23" t="str">
        <f t="shared" si="192"/>
        <v>2141</v>
      </c>
      <c r="X1650" s="23">
        <f t="shared" si="193"/>
        <v>2021</v>
      </c>
      <c r="Y1650" s="23">
        <f t="shared" si="194"/>
        <v>2021</v>
      </c>
      <c r="Z1650" s="23" t="str">
        <f t="shared" si="199"/>
        <v>okt</v>
      </c>
      <c r="AA1650" s="23" t="str">
        <f t="shared" si="200"/>
        <v>okt</v>
      </c>
      <c r="AB1650" s="23" t="str">
        <f t="shared" si="197"/>
        <v>fr</v>
      </c>
      <c r="AC1650" s="23" t="str">
        <f t="shared" si="198"/>
        <v>lø</v>
      </c>
      <c r="AD1650" s="45"/>
      <c r="AE1650" s="45"/>
    </row>
    <row r="1651" spans="1:31" x14ac:dyDescent="0.25">
      <c r="A1651" s="45">
        <v>33233</v>
      </c>
      <c r="B1651" s="45"/>
      <c r="C1651" s="45">
        <v>11942</v>
      </c>
      <c r="D1651" s="52">
        <v>44491</v>
      </c>
      <c r="E1651" s="45">
        <v>1062861</v>
      </c>
      <c r="F1651" s="45">
        <v>407845</v>
      </c>
      <c r="G1651" s="45" t="s">
        <v>57</v>
      </c>
      <c r="H1651" s="34">
        <v>56622</v>
      </c>
      <c r="I1651" s="51">
        <v>2</v>
      </c>
      <c r="J1651" s="45">
        <v>-2</v>
      </c>
      <c r="K1651" s="45" t="s">
        <v>3102</v>
      </c>
      <c r="L1651" s="45">
        <v>108</v>
      </c>
      <c r="M1651" s="45">
        <v>88</v>
      </c>
      <c r="N1651" s="26">
        <v>20</v>
      </c>
      <c r="O1651" s="52">
        <v>44434</v>
      </c>
      <c r="P1651" s="26">
        <v>2143</v>
      </c>
      <c r="Q1651" s="45" t="s">
        <v>3108</v>
      </c>
      <c r="R1651" s="45" t="s">
        <v>3102</v>
      </c>
      <c r="S1651" s="45" t="s">
        <v>88</v>
      </c>
      <c r="T1651" s="45"/>
      <c r="V1651" s="45"/>
      <c r="W1651" s="23" t="str">
        <f t="shared" si="192"/>
        <v>2135</v>
      </c>
      <c r="X1651" s="23">
        <f t="shared" si="193"/>
        <v>2021</v>
      </c>
      <c r="Y1651" s="23">
        <f t="shared" si="194"/>
        <v>2021</v>
      </c>
      <c r="Z1651" s="23" t="str">
        <f t="shared" si="199"/>
        <v>okt</v>
      </c>
      <c r="AA1651" s="23" t="str">
        <f t="shared" si="200"/>
        <v>aug</v>
      </c>
      <c r="AB1651" s="23" t="str">
        <f t="shared" si="197"/>
        <v>fr</v>
      </c>
      <c r="AC1651" s="23" t="str">
        <f t="shared" si="198"/>
        <v>to</v>
      </c>
      <c r="AD1651" s="45"/>
      <c r="AE1651" s="45"/>
    </row>
    <row r="1652" spans="1:31" x14ac:dyDescent="0.25">
      <c r="A1652" s="45">
        <v>33234</v>
      </c>
      <c r="B1652" s="45"/>
      <c r="C1652" s="45">
        <v>11943</v>
      </c>
      <c r="D1652" s="52">
        <v>44494</v>
      </c>
      <c r="E1652" s="45">
        <v>1077094</v>
      </c>
      <c r="F1652" s="45">
        <v>425053</v>
      </c>
      <c r="G1652" s="45" t="s">
        <v>57</v>
      </c>
      <c r="H1652" s="34">
        <v>71609</v>
      </c>
      <c r="I1652" s="51">
        <v>23</v>
      </c>
      <c r="J1652" s="45">
        <v>-15</v>
      </c>
      <c r="K1652" s="45" t="s">
        <v>3102</v>
      </c>
      <c r="L1652" s="45">
        <v>134</v>
      </c>
      <c r="M1652" s="45">
        <v>119</v>
      </c>
      <c r="N1652" s="26">
        <v>15</v>
      </c>
      <c r="O1652" s="52">
        <v>44476</v>
      </c>
      <c r="P1652" s="26">
        <v>2143</v>
      </c>
      <c r="Q1652" s="45" t="s">
        <v>3108</v>
      </c>
      <c r="R1652" s="45" t="s">
        <v>3102</v>
      </c>
      <c r="S1652" s="45" t="s">
        <v>88</v>
      </c>
      <c r="T1652" s="45"/>
      <c r="V1652" s="45"/>
      <c r="W1652" s="23" t="str">
        <f t="shared" si="192"/>
        <v>2141</v>
      </c>
      <c r="X1652" s="23">
        <f t="shared" si="193"/>
        <v>2021</v>
      </c>
      <c r="Y1652" s="23">
        <f t="shared" si="194"/>
        <v>2021</v>
      </c>
      <c r="Z1652" s="23" t="str">
        <f t="shared" si="199"/>
        <v>okt</v>
      </c>
      <c r="AA1652" s="23" t="str">
        <f t="shared" si="200"/>
        <v>okt</v>
      </c>
      <c r="AB1652" s="23" t="str">
        <f t="shared" si="197"/>
        <v>ma</v>
      </c>
      <c r="AC1652" s="23" t="str">
        <f t="shared" si="198"/>
        <v>to</v>
      </c>
      <c r="AD1652" s="45"/>
      <c r="AE1652" s="45"/>
    </row>
    <row r="1653" spans="1:31" x14ac:dyDescent="0.25">
      <c r="A1653" s="45">
        <v>33235</v>
      </c>
      <c r="B1653" s="45"/>
      <c r="C1653" s="45">
        <v>11947</v>
      </c>
      <c r="D1653" s="52">
        <v>44495</v>
      </c>
      <c r="E1653" s="45">
        <v>1078646</v>
      </c>
      <c r="F1653" s="45">
        <v>421790</v>
      </c>
      <c r="G1653" s="45" t="s">
        <v>60</v>
      </c>
      <c r="H1653" s="34">
        <v>53785</v>
      </c>
      <c r="I1653" s="51">
        <v>3</v>
      </c>
      <c r="J1653" s="45">
        <v>-3</v>
      </c>
      <c r="K1653" s="45" t="s">
        <v>3102</v>
      </c>
      <c r="L1653" s="45">
        <v>696</v>
      </c>
      <c r="M1653" s="45">
        <v>666</v>
      </c>
      <c r="N1653" s="26">
        <v>30</v>
      </c>
      <c r="O1653" s="52">
        <v>44485</v>
      </c>
      <c r="P1653" s="26">
        <v>2143</v>
      </c>
      <c r="Q1653" s="45" t="s">
        <v>3846</v>
      </c>
      <c r="R1653" s="45" t="s">
        <v>3102</v>
      </c>
      <c r="S1653" s="45" t="s">
        <v>89</v>
      </c>
      <c r="T1653" s="45"/>
      <c r="V1653" s="45"/>
      <c r="W1653" s="23" t="str">
        <f t="shared" si="192"/>
        <v>2142</v>
      </c>
      <c r="X1653" s="23">
        <f t="shared" si="193"/>
        <v>2021</v>
      </c>
      <c r="Y1653" s="23">
        <f t="shared" si="194"/>
        <v>2021</v>
      </c>
      <c r="Z1653" s="23" t="str">
        <f t="shared" si="199"/>
        <v>okt</v>
      </c>
      <c r="AA1653" s="23" t="str">
        <f t="shared" si="200"/>
        <v>okt</v>
      </c>
      <c r="AB1653" s="23" t="str">
        <f t="shared" si="197"/>
        <v>ti</v>
      </c>
      <c r="AC1653" s="23" t="str">
        <f t="shared" si="198"/>
        <v>lø</v>
      </c>
      <c r="AD1653" s="45"/>
      <c r="AE1653" s="45"/>
    </row>
    <row r="1654" spans="1:31" x14ac:dyDescent="0.25">
      <c r="A1654" s="45">
        <v>33236</v>
      </c>
      <c r="B1654" s="45"/>
      <c r="C1654" s="45">
        <v>11949</v>
      </c>
      <c r="D1654" s="52">
        <v>44495</v>
      </c>
      <c r="E1654" s="45">
        <v>1078375</v>
      </c>
      <c r="F1654" s="45">
        <v>421322</v>
      </c>
      <c r="G1654" s="45" t="s">
        <v>57</v>
      </c>
      <c r="H1654" s="34">
        <v>29374</v>
      </c>
      <c r="I1654" s="51">
        <v>100</v>
      </c>
      <c r="J1654" s="45">
        <v>-20</v>
      </c>
      <c r="K1654" s="45" t="s">
        <v>3051</v>
      </c>
      <c r="L1654" s="45">
        <v>222</v>
      </c>
      <c r="M1654" s="45">
        <v>222</v>
      </c>
      <c r="N1654" s="26">
        <v>0</v>
      </c>
      <c r="O1654" s="52">
        <v>44490</v>
      </c>
      <c r="P1654" s="26">
        <v>2143</v>
      </c>
      <c r="Q1654" s="45" t="s">
        <v>3716</v>
      </c>
      <c r="R1654" s="45" t="s">
        <v>3051</v>
      </c>
      <c r="S1654" s="45" t="s">
        <v>89</v>
      </c>
      <c r="T1654" s="45"/>
      <c r="V1654" s="45"/>
      <c r="W1654" s="23" t="str">
        <f t="shared" si="192"/>
        <v>2143</v>
      </c>
      <c r="X1654" s="23">
        <f t="shared" si="193"/>
        <v>2021</v>
      </c>
      <c r="Y1654" s="23">
        <f t="shared" si="194"/>
        <v>2021</v>
      </c>
      <c r="Z1654" s="23" t="str">
        <f t="shared" si="199"/>
        <v>okt</v>
      </c>
      <c r="AA1654" s="23" t="str">
        <f t="shared" si="200"/>
        <v>okt</v>
      </c>
      <c r="AB1654" s="23" t="str">
        <f t="shared" si="197"/>
        <v>ti</v>
      </c>
      <c r="AC1654" s="23" t="str">
        <f t="shared" si="198"/>
        <v>to</v>
      </c>
      <c r="AD1654" s="45"/>
      <c r="AE1654" s="45"/>
    </row>
    <row r="1655" spans="1:31" x14ac:dyDescent="0.25">
      <c r="A1655" s="45">
        <v>33237</v>
      </c>
      <c r="B1655" s="45"/>
      <c r="C1655" s="45">
        <v>11950</v>
      </c>
      <c r="D1655" s="52">
        <v>44496</v>
      </c>
      <c r="E1655" s="45">
        <v>1079271</v>
      </c>
      <c r="F1655" s="45">
        <v>3379</v>
      </c>
      <c r="G1655" s="45" t="s">
        <v>60</v>
      </c>
      <c r="H1655" s="34">
        <v>548560</v>
      </c>
      <c r="I1655" s="51">
        <v>50</v>
      </c>
      <c r="J1655" s="45">
        <v>-40</v>
      </c>
      <c r="K1655" s="45"/>
      <c r="L1655" s="45">
        <v>95</v>
      </c>
      <c r="M1655" s="45">
        <v>55</v>
      </c>
      <c r="N1655" s="26">
        <v>40</v>
      </c>
      <c r="O1655" s="52">
        <v>44491</v>
      </c>
      <c r="P1655" s="26">
        <v>2143</v>
      </c>
      <c r="Q1655" s="45" t="s">
        <v>3111</v>
      </c>
      <c r="R1655" s="45" t="s">
        <v>3102</v>
      </c>
      <c r="S1655" s="45" t="s">
        <v>88</v>
      </c>
      <c r="T1655" s="45"/>
      <c r="V1655" s="45"/>
      <c r="W1655" s="23" t="str">
        <f t="shared" si="192"/>
        <v>2143</v>
      </c>
      <c r="X1655" s="23">
        <f t="shared" si="193"/>
        <v>2021</v>
      </c>
      <c r="Y1655" s="23">
        <f t="shared" si="194"/>
        <v>2021</v>
      </c>
      <c r="Z1655" s="23" t="str">
        <f t="shared" si="199"/>
        <v>okt</v>
      </c>
      <c r="AA1655" s="23" t="str">
        <f t="shared" si="200"/>
        <v>okt</v>
      </c>
      <c r="AB1655" s="23" t="str">
        <f t="shared" si="197"/>
        <v>on</v>
      </c>
      <c r="AC1655" s="23" t="str">
        <f t="shared" si="198"/>
        <v>fr</v>
      </c>
      <c r="AD1655" s="45"/>
      <c r="AE1655" s="45"/>
    </row>
    <row r="1656" spans="1:31" x14ac:dyDescent="0.25">
      <c r="A1656" s="45">
        <v>33238</v>
      </c>
      <c r="B1656" s="45"/>
      <c r="C1656" s="45">
        <v>11960</v>
      </c>
      <c r="D1656" s="52">
        <v>44497</v>
      </c>
      <c r="E1656" s="45">
        <v>1078994</v>
      </c>
      <c r="F1656" s="45">
        <v>423094</v>
      </c>
      <c r="G1656" s="45" t="s">
        <v>60</v>
      </c>
      <c r="H1656" s="34">
        <v>29604</v>
      </c>
      <c r="I1656" s="51">
        <v>2</v>
      </c>
      <c r="J1656" s="45">
        <v>-1</v>
      </c>
      <c r="K1656" s="45" t="s">
        <v>3102</v>
      </c>
      <c r="L1656" s="45">
        <v>357</v>
      </c>
      <c r="M1656" s="45">
        <v>357</v>
      </c>
      <c r="N1656" s="26">
        <v>0</v>
      </c>
      <c r="O1656" s="52">
        <v>44489</v>
      </c>
      <c r="P1656" s="26">
        <v>2143</v>
      </c>
      <c r="Q1656" s="45" t="s">
        <v>70</v>
      </c>
      <c r="R1656" s="45" t="s">
        <v>3051</v>
      </c>
      <c r="S1656" s="45" t="s">
        <v>88</v>
      </c>
      <c r="T1656" s="45"/>
      <c r="V1656" s="45"/>
      <c r="W1656" s="23" t="str">
        <f t="shared" si="192"/>
        <v>2143</v>
      </c>
      <c r="X1656" s="23">
        <f t="shared" si="193"/>
        <v>2021</v>
      </c>
      <c r="Y1656" s="23">
        <f t="shared" si="194"/>
        <v>2021</v>
      </c>
      <c r="Z1656" s="23" t="str">
        <f t="shared" si="199"/>
        <v>okt</v>
      </c>
      <c r="AA1656" s="23" t="str">
        <f t="shared" si="200"/>
        <v>okt</v>
      </c>
      <c r="AB1656" s="23" t="str">
        <f t="shared" si="197"/>
        <v>to</v>
      </c>
      <c r="AC1656" s="23" t="str">
        <f t="shared" si="198"/>
        <v>on</v>
      </c>
      <c r="AD1656" s="45"/>
      <c r="AE1656" s="45"/>
    </row>
    <row r="1657" spans="1:31" x14ac:dyDescent="0.25">
      <c r="A1657" s="45">
        <v>33239</v>
      </c>
      <c r="B1657" s="45"/>
      <c r="C1657" s="45">
        <v>11961</v>
      </c>
      <c r="D1657" s="52">
        <v>44497</v>
      </c>
      <c r="E1657" s="45">
        <v>1078586</v>
      </c>
      <c r="F1657" s="45">
        <v>3390</v>
      </c>
      <c r="G1657" s="45" t="s">
        <v>60</v>
      </c>
      <c r="H1657" s="34">
        <v>56625</v>
      </c>
      <c r="I1657" s="51">
        <v>10</v>
      </c>
      <c r="J1657" s="45">
        <v>-9</v>
      </c>
      <c r="K1657" s="45" t="s">
        <v>3051</v>
      </c>
      <c r="L1657" s="45">
        <v>53</v>
      </c>
      <c r="M1657" s="45">
        <v>44</v>
      </c>
      <c r="N1657" s="26">
        <v>9</v>
      </c>
      <c r="O1657" s="52">
        <v>44487</v>
      </c>
      <c r="P1657" s="26">
        <v>2143</v>
      </c>
      <c r="Q1657" s="45" t="s">
        <v>3106</v>
      </c>
      <c r="R1657" s="45" t="s">
        <v>3102</v>
      </c>
      <c r="S1657" s="45" t="s">
        <v>88</v>
      </c>
      <c r="T1657" s="45"/>
      <c r="V1657" s="45"/>
      <c r="W1657" s="23" t="str">
        <f t="shared" si="192"/>
        <v>2143</v>
      </c>
      <c r="X1657" s="23">
        <f t="shared" si="193"/>
        <v>2021</v>
      </c>
      <c r="Y1657" s="23">
        <f t="shared" si="194"/>
        <v>2021</v>
      </c>
      <c r="Z1657" s="23" t="str">
        <f t="shared" si="199"/>
        <v>okt</v>
      </c>
      <c r="AA1657" s="23" t="str">
        <f t="shared" si="200"/>
        <v>okt</v>
      </c>
      <c r="AB1657" s="23" t="str">
        <f t="shared" si="197"/>
        <v>to</v>
      </c>
      <c r="AC1657" s="23" t="str">
        <f t="shared" si="198"/>
        <v>ma</v>
      </c>
      <c r="AD1657" s="45"/>
      <c r="AE1657" s="45"/>
    </row>
    <row r="1658" spans="1:31" x14ac:dyDescent="0.25">
      <c r="A1658" s="45">
        <v>33240</v>
      </c>
      <c r="B1658" s="45"/>
      <c r="C1658" s="45">
        <v>11962</v>
      </c>
      <c r="D1658" s="52">
        <v>44497</v>
      </c>
      <c r="E1658" s="45">
        <v>1079274</v>
      </c>
      <c r="F1658" s="45">
        <v>74311818</v>
      </c>
      <c r="G1658" s="45" t="s">
        <v>60</v>
      </c>
      <c r="H1658" s="34">
        <v>77635</v>
      </c>
      <c r="I1658" s="51">
        <v>0</v>
      </c>
      <c r="J1658" s="45">
        <v>10</v>
      </c>
      <c r="K1658" s="45" t="s">
        <v>3051</v>
      </c>
      <c r="L1658" s="45">
        <v>712</v>
      </c>
      <c r="M1658" s="45">
        <v>712</v>
      </c>
      <c r="N1658" s="86">
        <v>0</v>
      </c>
      <c r="O1658" s="52">
        <v>44491</v>
      </c>
      <c r="P1658" s="26">
        <v>2143</v>
      </c>
      <c r="Q1658" s="45" t="s">
        <v>3944</v>
      </c>
      <c r="R1658" s="45" t="s">
        <v>3102</v>
      </c>
      <c r="S1658" s="45" t="s">
        <v>89</v>
      </c>
      <c r="T1658" s="45"/>
      <c r="V1658" s="45" t="s">
        <v>3945</v>
      </c>
      <c r="W1658" s="23" t="str">
        <f t="shared" si="192"/>
        <v>2143</v>
      </c>
      <c r="X1658" s="23">
        <f t="shared" si="193"/>
        <v>2021</v>
      </c>
      <c r="Y1658" s="23">
        <f t="shared" si="194"/>
        <v>2021</v>
      </c>
      <c r="Z1658" s="23" t="str">
        <f t="shared" si="199"/>
        <v>okt</v>
      </c>
      <c r="AA1658" s="23" t="str">
        <f t="shared" si="200"/>
        <v>okt</v>
      </c>
      <c r="AB1658" s="23" t="str">
        <f t="shared" si="197"/>
        <v>to</v>
      </c>
      <c r="AC1658" s="23" t="str">
        <f t="shared" si="198"/>
        <v>fr</v>
      </c>
      <c r="AD1658" s="45"/>
      <c r="AE1658" s="45"/>
    </row>
    <row r="1659" spans="1:31" x14ac:dyDescent="0.25">
      <c r="A1659" s="45">
        <v>33241</v>
      </c>
      <c r="B1659" s="45"/>
      <c r="C1659" s="45">
        <v>11965</v>
      </c>
      <c r="D1659" s="52">
        <v>44498</v>
      </c>
      <c r="E1659" s="45">
        <v>1074934</v>
      </c>
      <c r="F1659" s="45">
        <v>421002</v>
      </c>
      <c r="G1659" s="45" t="s">
        <v>57</v>
      </c>
      <c r="H1659" s="34">
        <v>30885</v>
      </c>
      <c r="I1659" s="51">
        <v>320</v>
      </c>
      <c r="J1659" s="45">
        <v>-20</v>
      </c>
      <c r="K1659" s="45" t="s">
        <v>3051</v>
      </c>
      <c r="L1659" s="45">
        <v>127</v>
      </c>
      <c r="M1659" s="45">
        <v>108</v>
      </c>
      <c r="N1659" s="26">
        <v>21</v>
      </c>
      <c r="O1659" s="52">
        <v>44487</v>
      </c>
      <c r="P1659" s="26">
        <v>2143</v>
      </c>
      <c r="Q1659" s="45" t="s">
        <v>3812</v>
      </c>
      <c r="R1659" s="45" t="s">
        <v>3102</v>
      </c>
      <c r="S1659" s="45" t="s">
        <v>88</v>
      </c>
      <c r="T1659" s="45"/>
      <c r="V1659" s="45"/>
      <c r="W1659" s="23" t="str">
        <f t="shared" si="192"/>
        <v>2143</v>
      </c>
      <c r="X1659" s="23">
        <f t="shared" si="193"/>
        <v>2021</v>
      </c>
      <c r="Y1659" s="23">
        <f t="shared" si="194"/>
        <v>2021</v>
      </c>
      <c r="Z1659" s="23" t="str">
        <f t="shared" si="199"/>
        <v>okt</v>
      </c>
      <c r="AA1659" s="23" t="str">
        <f t="shared" si="200"/>
        <v>okt</v>
      </c>
      <c r="AB1659" s="23" t="str">
        <f t="shared" si="197"/>
        <v>fr</v>
      </c>
      <c r="AC1659" s="23" t="str">
        <f t="shared" si="198"/>
        <v>ma</v>
      </c>
      <c r="AD1659" s="45"/>
      <c r="AE1659" s="45"/>
    </row>
    <row r="1660" spans="1:31" x14ac:dyDescent="0.25">
      <c r="A1660" s="45">
        <v>33242</v>
      </c>
      <c r="B1660" s="45"/>
      <c r="C1660" s="45">
        <v>11967</v>
      </c>
      <c r="D1660" s="52">
        <v>44501</v>
      </c>
      <c r="E1660" s="45">
        <v>1079972</v>
      </c>
      <c r="F1660" s="45">
        <v>74311818</v>
      </c>
      <c r="G1660" s="45" t="s">
        <v>57</v>
      </c>
      <c r="H1660" s="34">
        <v>44014</v>
      </c>
      <c r="I1660" s="51">
        <v>400</v>
      </c>
      <c r="J1660" s="45">
        <v>-50</v>
      </c>
      <c r="K1660" s="45" t="s">
        <v>3051</v>
      </c>
      <c r="L1660" s="45">
        <v>72</v>
      </c>
      <c r="M1660" s="45">
        <v>11</v>
      </c>
      <c r="N1660" s="26">
        <v>61</v>
      </c>
      <c r="O1660" s="52">
        <v>44496</v>
      </c>
      <c r="P1660" s="26">
        <v>2144</v>
      </c>
      <c r="Q1660" s="45" t="s">
        <v>3181</v>
      </c>
      <c r="R1660" s="45" t="s">
        <v>3102</v>
      </c>
      <c r="S1660" s="45" t="s">
        <v>88</v>
      </c>
      <c r="T1660" s="45"/>
      <c r="V1660" s="45"/>
      <c r="W1660" s="23" t="str">
        <f t="shared" si="192"/>
        <v>2144</v>
      </c>
      <c r="X1660" s="23">
        <f t="shared" si="193"/>
        <v>2021</v>
      </c>
      <c r="Y1660" s="23">
        <f t="shared" si="194"/>
        <v>2021</v>
      </c>
      <c r="Z1660" s="23" t="str">
        <f t="shared" si="199"/>
        <v>nov</v>
      </c>
      <c r="AA1660" s="23" t="str">
        <f t="shared" si="200"/>
        <v>okt</v>
      </c>
      <c r="AB1660" s="23" t="str">
        <f t="shared" si="197"/>
        <v>ma</v>
      </c>
      <c r="AC1660" s="23" t="str">
        <f t="shared" si="198"/>
        <v>on</v>
      </c>
      <c r="AD1660" s="45"/>
      <c r="AE1660" s="45"/>
    </row>
    <row r="1661" spans="1:31" x14ac:dyDescent="0.25">
      <c r="A1661" s="45">
        <v>33243</v>
      </c>
      <c r="B1661" s="45"/>
      <c r="C1661" s="45">
        <v>11966</v>
      </c>
      <c r="D1661" s="52">
        <v>44501</v>
      </c>
      <c r="E1661" s="45">
        <v>1080187</v>
      </c>
      <c r="F1661" s="45">
        <v>87741050</v>
      </c>
      <c r="G1661" s="45" t="s">
        <v>60</v>
      </c>
      <c r="H1661" s="34">
        <v>3240</v>
      </c>
      <c r="I1661" s="51">
        <v>130</v>
      </c>
      <c r="J1661" s="45">
        <v>-10</v>
      </c>
      <c r="K1661" s="45" t="s">
        <v>3051</v>
      </c>
      <c r="L1661" s="45">
        <v>0</v>
      </c>
      <c r="M1661" s="45">
        <v>0</v>
      </c>
      <c r="N1661" s="26">
        <v>0</v>
      </c>
      <c r="O1661" s="52">
        <v>44498</v>
      </c>
      <c r="P1661" s="26">
        <v>2144</v>
      </c>
      <c r="Q1661" s="45" t="s">
        <v>3946</v>
      </c>
      <c r="R1661" s="45" t="s">
        <v>3051</v>
      </c>
      <c r="S1661" s="45" t="s">
        <v>88</v>
      </c>
      <c r="T1661" s="45"/>
      <c r="V1661" s="45"/>
      <c r="W1661" s="23" t="str">
        <f t="shared" si="192"/>
        <v>2144</v>
      </c>
      <c r="X1661" s="23">
        <f t="shared" si="193"/>
        <v>2021</v>
      </c>
      <c r="Y1661" s="23">
        <f t="shared" si="194"/>
        <v>2021</v>
      </c>
      <c r="Z1661" s="23" t="str">
        <f t="shared" si="199"/>
        <v>nov</v>
      </c>
      <c r="AA1661" s="23" t="str">
        <f t="shared" si="200"/>
        <v>okt</v>
      </c>
      <c r="AB1661" s="23" t="str">
        <f t="shared" si="197"/>
        <v>ma</v>
      </c>
      <c r="AC1661" s="23" t="str">
        <f t="shared" si="198"/>
        <v>fr</v>
      </c>
      <c r="AD1661" s="45"/>
      <c r="AE1661" s="45"/>
    </row>
    <row r="1662" spans="1:31" x14ac:dyDescent="0.25">
      <c r="A1662" s="45">
        <v>33244</v>
      </c>
      <c r="B1662" s="45"/>
      <c r="C1662" s="45">
        <v>11968</v>
      </c>
      <c r="D1662" s="52">
        <v>44501</v>
      </c>
      <c r="E1662" s="45">
        <v>1078807</v>
      </c>
      <c r="F1662" s="45">
        <v>423333</v>
      </c>
      <c r="G1662" s="45" t="s">
        <v>60</v>
      </c>
      <c r="H1662" s="34">
        <v>380440</v>
      </c>
      <c r="I1662" s="51">
        <v>100</v>
      </c>
      <c r="J1662" s="45">
        <v>-25</v>
      </c>
      <c r="K1662" s="45" t="s">
        <v>3102</v>
      </c>
      <c r="L1662" s="45">
        <v>25</v>
      </c>
      <c r="M1662" s="45">
        <v>25</v>
      </c>
      <c r="N1662" s="26">
        <v>0</v>
      </c>
      <c r="O1662" s="52">
        <v>44489</v>
      </c>
      <c r="P1662" s="26">
        <v>2144</v>
      </c>
      <c r="Q1662" s="45" t="s">
        <v>3106</v>
      </c>
      <c r="R1662" s="45" t="s">
        <v>3051</v>
      </c>
      <c r="S1662" s="45" t="s">
        <v>88</v>
      </c>
      <c r="T1662" s="45"/>
      <c r="V1662" s="45"/>
      <c r="W1662" s="23" t="str">
        <f t="shared" si="192"/>
        <v>2143</v>
      </c>
      <c r="X1662" s="23">
        <f t="shared" si="193"/>
        <v>2021</v>
      </c>
      <c r="Y1662" s="23">
        <f t="shared" si="194"/>
        <v>2021</v>
      </c>
      <c r="Z1662" s="23" t="str">
        <f t="shared" si="199"/>
        <v>nov</v>
      </c>
      <c r="AA1662" s="23" t="str">
        <f t="shared" si="200"/>
        <v>okt</v>
      </c>
      <c r="AB1662" s="23" t="str">
        <f t="shared" si="197"/>
        <v>ma</v>
      </c>
      <c r="AC1662" s="23" t="str">
        <f t="shared" si="198"/>
        <v>on</v>
      </c>
      <c r="AD1662" s="45"/>
      <c r="AE1662" s="45"/>
    </row>
    <row r="1663" spans="1:31" x14ac:dyDescent="0.25">
      <c r="A1663" s="45">
        <v>33245</v>
      </c>
      <c r="B1663" s="45"/>
      <c r="C1663" s="45">
        <v>11969</v>
      </c>
      <c r="D1663" s="52">
        <v>44501</v>
      </c>
      <c r="E1663" s="45">
        <v>1078807</v>
      </c>
      <c r="F1663" s="45">
        <v>423333</v>
      </c>
      <c r="G1663" s="45" t="s">
        <v>60</v>
      </c>
      <c r="H1663" s="34">
        <v>93054</v>
      </c>
      <c r="I1663" s="51">
        <v>6</v>
      </c>
      <c r="J1663" s="45">
        <v>-1</v>
      </c>
      <c r="K1663" s="45" t="s">
        <v>3051</v>
      </c>
      <c r="L1663" s="45">
        <v>25</v>
      </c>
      <c r="M1663" s="45">
        <v>24</v>
      </c>
      <c r="N1663" s="26">
        <v>1</v>
      </c>
      <c r="O1663" s="52">
        <v>44489</v>
      </c>
      <c r="P1663" s="26">
        <v>2144</v>
      </c>
      <c r="Q1663" s="45" t="s">
        <v>3106</v>
      </c>
      <c r="R1663" s="45" t="s">
        <v>3102</v>
      </c>
      <c r="S1663" s="45" t="s">
        <v>88</v>
      </c>
      <c r="T1663" s="45"/>
      <c r="V1663" s="45"/>
      <c r="W1663" s="23" t="str">
        <f t="shared" si="192"/>
        <v>2143</v>
      </c>
      <c r="X1663" s="23">
        <f t="shared" si="193"/>
        <v>2021</v>
      </c>
      <c r="Y1663" s="23">
        <f t="shared" si="194"/>
        <v>2021</v>
      </c>
      <c r="Z1663" s="23" t="str">
        <f t="shared" si="199"/>
        <v>nov</v>
      </c>
      <c r="AA1663" s="23" t="str">
        <f t="shared" si="200"/>
        <v>okt</v>
      </c>
      <c r="AB1663" s="23" t="str">
        <f t="shared" si="197"/>
        <v>ma</v>
      </c>
      <c r="AC1663" s="23" t="str">
        <f t="shared" si="198"/>
        <v>on</v>
      </c>
      <c r="AD1663" s="45"/>
      <c r="AE1663" s="45"/>
    </row>
    <row r="1664" spans="1:31" x14ac:dyDescent="0.25">
      <c r="A1664" s="45">
        <v>33246</v>
      </c>
      <c r="B1664" s="45"/>
      <c r="C1664" s="45">
        <v>11971</v>
      </c>
      <c r="D1664" s="52">
        <v>44501</v>
      </c>
      <c r="E1664" s="45">
        <v>1079194</v>
      </c>
      <c r="F1664" s="45">
        <v>407005</v>
      </c>
      <c r="G1664" s="45" t="s">
        <v>57</v>
      </c>
      <c r="H1664" s="34">
        <v>93244</v>
      </c>
      <c r="I1664" s="51">
        <v>6</v>
      </c>
      <c r="J1664" s="45">
        <v>-1</v>
      </c>
      <c r="K1664" s="45" t="s">
        <v>3051</v>
      </c>
      <c r="L1664" s="45">
        <v>46</v>
      </c>
      <c r="M1664" s="45">
        <v>45</v>
      </c>
      <c r="N1664" s="26">
        <v>1</v>
      </c>
      <c r="O1664" s="52">
        <v>44491</v>
      </c>
      <c r="P1664" s="26">
        <v>2144</v>
      </c>
      <c r="Q1664" s="45" t="s">
        <v>3105</v>
      </c>
      <c r="R1664" s="45" t="s">
        <v>3102</v>
      </c>
      <c r="S1664" s="45" t="s">
        <v>88</v>
      </c>
      <c r="T1664" s="45"/>
      <c r="V1664" s="45"/>
      <c r="W1664" s="23" t="str">
        <f t="shared" si="192"/>
        <v>2143</v>
      </c>
      <c r="X1664" s="23">
        <f t="shared" si="193"/>
        <v>2021</v>
      </c>
      <c r="Y1664" s="23">
        <f t="shared" si="194"/>
        <v>2021</v>
      </c>
      <c r="Z1664" s="23" t="str">
        <f t="shared" si="199"/>
        <v>nov</v>
      </c>
      <c r="AA1664" s="23" t="str">
        <f t="shared" si="200"/>
        <v>okt</v>
      </c>
      <c r="AB1664" s="23" t="str">
        <f t="shared" si="197"/>
        <v>ma</v>
      </c>
      <c r="AC1664" s="23" t="str">
        <f t="shared" si="198"/>
        <v>fr</v>
      </c>
      <c r="AD1664" s="45"/>
      <c r="AE1664" s="45"/>
    </row>
    <row r="1665" spans="1:31" x14ac:dyDescent="0.25">
      <c r="A1665" s="45">
        <v>33247</v>
      </c>
      <c r="B1665" s="45"/>
      <c r="C1665" s="45">
        <v>11974</v>
      </c>
      <c r="D1665" s="52">
        <v>44502</v>
      </c>
      <c r="E1665" s="45">
        <v>1078872</v>
      </c>
      <c r="F1665" s="45">
        <v>500151</v>
      </c>
      <c r="G1665" s="45" t="s">
        <v>57</v>
      </c>
      <c r="H1665" s="34">
        <v>53794</v>
      </c>
      <c r="I1665" s="51">
        <v>510</v>
      </c>
      <c r="J1665" s="45">
        <v>-15</v>
      </c>
      <c r="K1665" s="45" t="s">
        <v>3051</v>
      </c>
      <c r="L1665" s="45">
        <v>103</v>
      </c>
      <c r="M1665" s="45">
        <v>88</v>
      </c>
      <c r="N1665" s="26">
        <v>15</v>
      </c>
      <c r="O1665" s="52">
        <v>44491</v>
      </c>
      <c r="P1665" s="26">
        <v>2144</v>
      </c>
      <c r="Q1665" s="45" t="s">
        <v>3108</v>
      </c>
      <c r="R1665" s="45" t="s">
        <v>3102</v>
      </c>
      <c r="S1665" s="45" t="s">
        <v>88</v>
      </c>
      <c r="T1665" s="45"/>
      <c r="V1665" s="45"/>
      <c r="W1665" s="23" t="str">
        <f t="shared" si="192"/>
        <v>2143</v>
      </c>
      <c r="X1665" s="23">
        <f t="shared" si="193"/>
        <v>2021</v>
      </c>
      <c r="Y1665" s="23">
        <f t="shared" si="194"/>
        <v>2021</v>
      </c>
      <c r="Z1665" s="23" t="str">
        <f t="shared" si="199"/>
        <v>nov</v>
      </c>
      <c r="AA1665" s="23" t="str">
        <f t="shared" si="200"/>
        <v>okt</v>
      </c>
      <c r="AB1665" s="23" t="str">
        <f t="shared" si="197"/>
        <v>ti</v>
      </c>
      <c r="AC1665" s="23" t="str">
        <f t="shared" si="198"/>
        <v>fr</v>
      </c>
      <c r="AD1665" s="45"/>
      <c r="AE1665" s="45"/>
    </row>
    <row r="1666" spans="1:31" x14ac:dyDescent="0.25">
      <c r="A1666" s="45">
        <v>33248</v>
      </c>
      <c r="B1666" s="45"/>
      <c r="C1666" s="45">
        <v>11978</v>
      </c>
      <c r="D1666" s="52">
        <v>44502</v>
      </c>
      <c r="E1666" s="45">
        <v>1079359</v>
      </c>
      <c r="F1666" s="45">
        <v>421322</v>
      </c>
      <c r="G1666" s="45" t="s">
        <v>57</v>
      </c>
      <c r="H1666" s="34">
        <v>10173</v>
      </c>
      <c r="I1666" s="51">
        <v>20</v>
      </c>
      <c r="J1666" s="45">
        <v>-16</v>
      </c>
      <c r="K1666" s="45" t="s">
        <v>3051</v>
      </c>
      <c r="L1666" s="45">
        <v>43</v>
      </c>
      <c r="M1666" s="45">
        <v>27</v>
      </c>
      <c r="N1666" s="26">
        <v>16</v>
      </c>
      <c r="O1666" s="52">
        <v>44491</v>
      </c>
      <c r="P1666" s="26">
        <v>2144</v>
      </c>
      <c r="Q1666" s="45" t="s">
        <v>3269</v>
      </c>
      <c r="R1666" s="45" t="s">
        <v>3102</v>
      </c>
      <c r="S1666" s="45" t="s">
        <v>88</v>
      </c>
      <c r="T1666" s="45"/>
      <c r="V1666" s="45"/>
      <c r="W1666" s="23" t="str">
        <f t="shared" si="192"/>
        <v>2143</v>
      </c>
      <c r="X1666" s="23">
        <f t="shared" si="193"/>
        <v>2021</v>
      </c>
      <c r="Y1666" s="23">
        <f t="shared" si="194"/>
        <v>2021</v>
      </c>
      <c r="Z1666" s="23" t="str">
        <f t="shared" si="199"/>
        <v>nov</v>
      </c>
      <c r="AA1666" s="23" t="str">
        <f t="shared" si="200"/>
        <v>okt</v>
      </c>
      <c r="AB1666" s="23" t="str">
        <f t="shared" si="197"/>
        <v>ti</v>
      </c>
      <c r="AC1666" s="23" t="str">
        <f t="shared" si="198"/>
        <v>fr</v>
      </c>
      <c r="AD1666" s="45"/>
      <c r="AE1666" s="45"/>
    </row>
    <row r="1667" spans="1:31" x14ac:dyDescent="0.25">
      <c r="A1667" s="45">
        <v>33249</v>
      </c>
      <c r="B1667" s="45"/>
      <c r="C1667" s="45">
        <v>11980</v>
      </c>
      <c r="D1667" s="52">
        <v>44503</v>
      </c>
      <c r="E1667" s="45">
        <v>1080431</v>
      </c>
      <c r="F1667" s="45">
        <v>369550000</v>
      </c>
      <c r="G1667" s="45" t="s">
        <v>60</v>
      </c>
      <c r="H1667" s="34">
        <v>56013</v>
      </c>
      <c r="I1667" s="51">
        <v>10</v>
      </c>
      <c r="J1667" s="45">
        <v>-1</v>
      </c>
      <c r="K1667" s="45" t="s">
        <v>3051</v>
      </c>
      <c r="L1667" s="45">
        <v>30</v>
      </c>
      <c r="M1667" s="45">
        <v>29</v>
      </c>
      <c r="N1667" s="26">
        <v>1</v>
      </c>
      <c r="O1667" s="52">
        <v>44501</v>
      </c>
      <c r="P1667" s="26">
        <v>2144</v>
      </c>
      <c r="Q1667" s="45" t="s">
        <v>3846</v>
      </c>
      <c r="R1667" s="45" t="s">
        <v>3102</v>
      </c>
      <c r="S1667" s="45" t="s">
        <v>88</v>
      </c>
      <c r="T1667" s="45"/>
      <c r="V1667" s="45"/>
      <c r="W1667" s="23" t="str">
        <f t="shared" si="192"/>
        <v>2145</v>
      </c>
      <c r="X1667" s="23">
        <f t="shared" si="193"/>
        <v>2021</v>
      </c>
      <c r="Y1667" s="23">
        <f t="shared" si="194"/>
        <v>2021</v>
      </c>
      <c r="Z1667" s="23" t="str">
        <f t="shared" si="199"/>
        <v>nov</v>
      </c>
      <c r="AA1667" s="23" t="str">
        <f t="shared" si="200"/>
        <v>nov</v>
      </c>
      <c r="AB1667" s="23" t="str">
        <f t="shared" si="197"/>
        <v>on</v>
      </c>
      <c r="AC1667" s="23" t="str">
        <f t="shared" si="198"/>
        <v>ma</v>
      </c>
      <c r="AD1667" s="45"/>
      <c r="AE1667" s="45"/>
    </row>
    <row r="1668" spans="1:31" x14ac:dyDescent="0.25">
      <c r="A1668" s="45">
        <v>33250</v>
      </c>
      <c r="B1668" s="45"/>
      <c r="C1668" s="45">
        <v>11981</v>
      </c>
      <c r="D1668" s="52">
        <v>44503</v>
      </c>
      <c r="E1668" s="45">
        <v>1080217</v>
      </c>
      <c r="F1668" s="45">
        <v>36955000</v>
      </c>
      <c r="G1668" s="45" t="s">
        <v>60</v>
      </c>
      <c r="H1668" s="34" t="s">
        <v>69</v>
      </c>
      <c r="I1668" s="51">
        <v>50</v>
      </c>
      <c r="J1668" s="45">
        <v>-10</v>
      </c>
      <c r="K1668" s="45" t="s">
        <v>3051</v>
      </c>
      <c r="L1668" s="45">
        <v>148</v>
      </c>
      <c r="M1668" s="45">
        <v>138</v>
      </c>
      <c r="N1668" s="26">
        <v>10</v>
      </c>
      <c r="O1668" s="52">
        <v>44498</v>
      </c>
      <c r="P1668" s="26">
        <v>2144</v>
      </c>
      <c r="Q1668" s="45" t="s">
        <v>3946</v>
      </c>
      <c r="R1668" s="45" t="s">
        <v>3102</v>
      </c>
      <c r="S1668" s="45" t="s">
        <v>88</v>
      </c>
      <c r="T1668" s="45"/>
      <c r="V1668" s="45"/>
      <c r="W1668" s="23" t="str">
        <f t="shared" si="192"/>
        <v>2144</v>
      </c>
      <c r="X1668" s="23">
        <f t="shared" si="193"/>
        <v>2021</v>
      </c>
      <c r="Y1668" s="23">
        <f t="shared" si="194"/>
        <v>2021</v>
      </c>
      <c r="Z1668" s="23" t="str">
        <f t="shared" si="199"/>
        <v>nov</v>
      </c>
      <c r="AA1668" s="23" t="str">
        <f t="shared" si="200"/>
        <v>okt</v>
      </c>
      <c r="AB1668" s="23" t="str">
        <f t="shared" si="197"/>
        <v>on</v>
      </c>
      <c r="AC1668" s="23" t="str">
        <f t="shared" si="198"/>
        <v>fr</v>
      </c>
      <c r="AD1668" s="45"/>
      <c r="AE1668" s="45"/>
    </row>
    <row r="1669" spans="1:31" x14ac:dyDescent="0.25">
      <c r="A1669" s="45">
        <v>33251</v>
      </c>
      <c r="B1669" s="45"/>
      <c r="C1669" s="45">
        <v>11982</v>
      </c>
      <c r="D1669" s="52">
        <v>44503</v>
      </c>
      <c r="E1669" s="45">
        <v>1080221</v>
      </c>
      <c r="F1669" s="45">
        <v>77403300</v>
      </c>
      <c r="G1669" s="45" t="s">
        <v>57</v>
      </c>
      <c r="H1669" s="34">
        <v>29665</v>
      </c>
      <c r="I1669" s="51">
        <v>6</v>
      </c>
      <c r="J1669" s="45">
        <v>54</v>
      </c>
      <c r="K1669" s="45" t="s">
        <v>3102</v>
      </c>
      <c r="L1669" s="45">
        <v>68</v>
      </c>
      <c r="M1669" s="45">
        <v>122</v>
      </c>
      <c r="N1669" s="26">
        <v>-54</v>
      </c>
      <c r="O1669" s="52">
        <v>44501</v>
      </c>
      <c r="P1669" s="26">
        <v>2144</v>
      </c>
      <c r="Q1669" s="45" t="s">
        <v>3812</v>
      </c>
      <c r="R1669" s="45" t="s">
        <v>3102</v>
      </c>
      <c r="S1669" s="45" t="s">
        <v>88</v>
      </c>
      <c r="T1669" s="45"/>
      <c r="V1669" s="45"/>
      <c r="W1669" s="23" t="str">
        <f t="shared" ref="W1669:W1732" si="201">CONCATENATE(RIGHT(TEXT(YEAR(O1669),"#"),2),TEXT(WEEKNUM(O1669),"0#"))</f>
        <v>2145</v>
      </c>
      <c r="X1669" s="23">
        <f t="shared" ref="X1669:X1732" si="202">YEAR(D1669)</f>
        <v>2021</v>
      </c>
      <c r="Y1669" s="23">
        <f t="shared" ref="Y1669:Y1732" si="203">YEAR(O1669)</f>
        <v>2021</v>
      </c>
      <c r="Z1669" s="23" t="str">
        <f t="shared" ref="Z1669:Z1700" si="204">TEXT(D1669,"MMM")</f>
        <v>nov</v>
      </c>
      <c r="AA1669" s="23" t="str">
        <f t="shared" ref="AA1669:AA1700" si="205">TEXT(O1669,"MMM")</f>
        <v>nov</v>
      </c>
      <c r="AB1669" s="23" t="str">
        <f t="shared" ref="AB1669:AB1732" si="206">TEXT(D1669,"DDD")</f>
        <v>on</v>
      </c>
      <c r="AC1669" s="23" t="str">
        <f t="shared" ref="AC1669:AC1732" si="207">TEXT(O1669,"DDD")</f>
        <v>ma</v>
      </c>
      <c r="AD1669" s="45"/>
      <c r="AE1669" s="45"/>
    </row>
    <row r="1670" spans="1:31" x14ac:dyDescent="0.25">
      <c r="A1670" s="45">
        <v>33252</v>
      </c>
      <c r="B1670" s="45"/>
      <c r="C1670" s="45">
        <v>11984</v>
      </c>
      <c r="D1670" s="52">
        <v>44504</v>
      </c>
      <c r="E1670" s="45">
        <v>1077192</v>
      </c>
      <c r="F1670" s="45">
        <v>408320</v>
      </c>
      <c r="G1670" s="45" t="s">
        <v>57</v>
      </c>
      <c r="H1670" s="34">
        <v>31945</v>
      </c>
      <c r="I1670" s="51">
        <v>20</v>
      </c>
      <c r="J1670" s="45">
        <v>-10</v>
      </c>
      <c r="K1670" s="45" t="s">
        <v>3051</v>
      </c>
      <c r="L1670" s="45">
        <v>94</v>
      </c>
      <c r="M1670" s="45">
        <v>85</v>
      </c>
      <c r="N1670" s="26">
        <v>9</v>
      </c>
      <c r="O1670" s="52">
        <v>44477</v>
      </c>
      <c r="P1670" s="26">
        <v>2144</v>
      </c>
      <c r="Q1670" s="45" t="s">
        <v>3812</v>
      </c>
      <c r="R1670" s="45" t="s">
        <v>3102</v>
      </c>
      <c r="S1670" s="45" t="s">
        <v>88</v>
      </c>
      <c r="T1670" s="45"/>
      <c r="V1670" s="45"/>
      <c r="W1670" s="23" t="str">
        <f t="shared" si="201"/>
        <v>2141</v>
      </c>
      <c r="X1670" s="23">
        <f t="shared" si="202"/>
        <v>2021</v>
      </c>
      <c r="Y1670" s="23">
        <f t="shared" si="203"/>
        <v>2021</v>
      </c>
      <c r="Z1670" s="23" t="str">
        <f t="shared" si="204"/>
        <v>nov</v>
      </c>
      <c r="AA1670" s="23" t="str">
        <f t="shared" si="205"/>
        <v>okt</v>
      </c>
      <c r="AB1670" s="23" t="str">
        <f t="shared" si="206"/>
        <v>to</v>
      </c>
      <c r="AC1670" s="23" t="str">
        <f t="shared" si="207"/>
        <v>fr</v>
      </c>
      <c r="AD1670" s="45"/>
      <c r="AE1670" s="45"/>
    </row>
    <row r="1671" spans="1:31" x14ac:dyDescent="0.25">
      <c r="A1671" s="45">
        <v>33253</v>
      </c>
      <c r="B1671" s="45"/>
      <c r="C1671" s="45">
        <v>11985</v>
      </c>
      <c r="D1671" s="52">
        <v>44504</v>
      </c>
      <c r="E1671" s="45">
        <v>1072216</v>
      </c>
      <c r="F1671" s="45">
        <v>407903</v>
      </c>
      <c r="G1671" s="45" t="s">
        <v>57</v>
      </c>
      <c r="H1671" s="34">
        <v>40095</v>
      </c>
      <c r="I1671" s="51">
        <v>100</v>
      </c>
      <c r="J1671" s="45">
        <v>-90</v>
      </c>
      <c r="K1671" s="45" t="s">
        <v>3051</v>
      </c>
      <c r="L1671" s="45">
        <v>112</v>
      </c>
      <c r="M1671" s="45">
        <v>32</v>
      </c>
      <c r="N1671" s="26">
        <v>80</v>
      </c>
      <c r="O1671" s="52">
        <v>44446</v>
      </c>
      <c r="P1671" s="26">
        <v>2144</v>
      </c>
      <c r="Q1671" s="45" t="s">
        <v>3269</v>
      </c>
      <c r="R1671" s="45" t="s">
        <v>3102</v>
      </c>
      <c r="S1671" s="45" t="s">
        <v>88</v>
      </c>
      <c r="T1671" s="45"/>
      <c r="V1671" s="45"/>
      <c r="W1671" s="23" t="str">
        <f t="shared" si="201"/>
        <v>2137</v>
      </c>
      <c r="X1671" s="23">
        <f t="shared" si="202"/>
        <v>2021</v>
      </c>
      <c r="Y1671" s="23">
        <f t="shared" si="203"/>
        <v>2021</v>
      </c>
      <c r="Z1671" s="23" t="str">
        <f t="shared" si="204"/>
        <v>nov</v>
      </c>
      <c r="AA1671" s="23" t="str">
        <f t="shared" si="205"/>
        <v>sep</v>
      </c>
      <c r="AB1671" s="23" t="str">
        <f t="shared" si="206"/>
        <v>to</v>
      </c>
      <c r="AC1671" s="23" t="str">
        <f t="shared" si="207"/>
        <v>ti</v>
      </c>
      <c r="AD1671" s="45"/>
      <c r="AE1671" s="45"/>
    </row>
    <row r="1672" spans="1:31" x14ac:dyDescent="0.25">
      <c r="A1672" s="45">
        <v>33254</v>
      </c>
      <c r="B1672" s="45"/>
      <c r="C1672" s="45">
        <v>11986</v>
      </c>
      <c r="D1672" s="52">
        <v>44504</v>
      </c>
      <c r="E1672" s="45">
        <v>1072216</v>
      </c>
      <c r="F1672" s="45">
        <v>407903</v>
      </c>
      <c r="G1672" s="45" t="s">
        <v>57</v>
      </c>
      <c r="H1672" s="34">
        <v>5525</v>
      </c>
      <c r="I1672" s="51">
        <v>1000</v>
      </c>
      <c r="J1672" s="45">
        <v>-50</v>
      </c>
      <c r="K1672" s="45" t="s">
        <v>3051</v>
      </c>
      <c r="L1672" s="45">
        <v>2490</v>
      </c>
      <c r="M1672" s="45">
        <v>2440</v>
      </c>
      <c r="N1672" s="26">
        <v>50</v>
      </c>
      <c r="O1672" s="52">
        <v>44446</v>
      </c>
      <c r="P1672" s="26">
        <v>2144</v>
      </c>
      <c r="Q1672" s="45" t="s">
        <v>3812</v>
      </c>
      <c r="R1672" s="45" t="s">
        <v>3102</v>
      </c>
      <c r="S1672" s="45" t="s">
        <v>88</v>
      </c>
      <c r="T1672" s="45"/>
      <c r="V1672" s="45"/>
      <c r="W1672" s="23" t="str">
        <f t="shared" si="201"/>
        <v>2137</v>
      </c>
      <c r="X1672" s="23">
        <f t="shared" si="202"/>
        <v>2021</v>
      </c>
      <c r="Y1672" s="23">
        <f t="shared" si="203"/>
        <v>2021</v>
      </c>
      <c r="Z1672" s="23" t="str">
        <f t="shared" si="204"/>
        <v>nov</v>
      </c>
      <c r="AA1672" s="23" t="str">
        <f t="shared" si="205"/>
        <v>sep</v>
      </c>
      <c r="AB1672" s="23" t="str">
        <f t="shared" si="206"/>
        <v>to</v>
      </c>
      <c r="AC1672" s="23" t="str">
        <f t="shared" si="207"/>
        <v>ti</v>
      </c>
      <c r="AD1672" s="45"/>
      <c r="AE1672" s="45"/>
    </row>
    <row r="1673" spans="1:31" x14ac:dyDescent="0.25">
      <c r="A1673" s="45">
        <v>33255</v>
      </c>
      <c r="B1673" s="45"/>
      <c r="C1673" s="45">
        <v>11987</v>
      </c>
      <c r="D1673" s="52">
        <v>44504</v>
      </c>
      <c r="E1673" s="45">
        <v>1072216</v>
      </c>
      <c r="F1673" s="45">
        <v>407903</v>
      </c>
      <c r="G1673" s="45" t="s">
        <v>57</v>
      </c>
      <c r="H1673" s="34">
        <v>53625</v>
      </c>
      <c r="I1673" s="51">
        <v>200</v>
      </c>
      <c r="J1673" s="45">
        <v>-5</v>
      </c>
      <c r="K1673" s="45" t="s">
        <v>3102</v>
      </c>
      <c r="L1673" s="45">
        <v>423</v>
      </c>
      <c r="M1673" s="45">
        <v>442</v>
      </c>
      <c r="N1673" s="26">
        <v>-19</v>
      </c>
      <c r="O1673" s="52">
        <v>44446</v>
      </c>
      <c r="P1673" s="26">
        <v>2144</v>
      </c>
      <c r="Q1673" s="45" t="s">
        <v>3269</v>
      </c>
      <c r="R1673" s="45" t="s">
        <v>3051</v>
      </c>
      <c r="S1673" s="45" t="s">
        <v>88</v>
      </c>
      <c r="T1673" s="45"/>
      <c r="V1673" s="45"/>
      <c r="W1673" s="23" t="str">
        <f t="shared" si="201"/>
        <v>2137</v>
      </c>
      <c r="X1673" s="23">
        <f t="shared" si="202"/>
        <v>2021</v>
      </c>
      <c r="Y1673" s="23">
        <f t="shared" si="203"/>
        <v>2021</v>
      </c>
      <c r="Z1673" s="23" t="str">
        <f t="shared" si="204"/>
        <v>nov</v>
      </c>
      <c r="AA1673" s="23" t="str">
        <f t="shared" si="205"/>
        <v>sep</v>
      </c>
      <c r="AB1673" s="23" t="str">
        <f t="shared" si="206"/>
        <v>to</v>
      </c>
      <c r="AC1673" s="23" t="str">
        <f t="shared" si="207"/>
        <v>ti</v>
      </c>
      <c r="AD1673" s="45"/>
      <c r="AE1673" s="45"/>
    </row>
    <row r="1674" spans="1:31" x14ac:dyDescent="0.25">
      <c r="A1674" s="45">
        <v>33256</v>
      </c>
      <c r="B1674" s="45"/>
      <c r="C1674" s="45">
        <v>11987</v>
      </c>
      <c r="D1674" s="52">
        <v>44504</v>
      </c>
      <c r="E1674" s="45">
        <v>1072216</v>
      </c>
      <c r="F1674" s="45">
        <v>407903</v>
      </c>
      <c r="G1674" s="45" t="s">
        <v>57</v>
      </c>
      <c r="H1674" s="34">
        <v>691016</v>
      </c>
      <c r="I1674" s="51">
        <v>200</v>
      </c>
      <c r="J1674" s="45">
        <v>-5</v>
      </c>
      <c r="K1674" s="45" t="s">
        <v>3051</v>
      </c>
      <c r="L1674" s="45">
        <v>855</v>
      </c>
      <c r="M1674" s="45">
        <v>855</v>
      </c>
      <c r="N1674" s="26">
        <v>5</v>
      </c>
      <c r="O1674" s="52">
        <v>44446</v>
      </c>
      <c r="P1674" s="26">
        <v>2144</v>
      </c>
      <c r="Q1674" s="45" t="s">
        <v>3737</v>
      </c>
      <c r="R1674" s="45" t="s">
        <v>3102</v>
      </c>
      <c r="S1674" s="45" t="s">
        <v>88</v>
      </c>
      <c r="T1674" s="45"/>
      <c r="V1674" s="45" t="s">
        <v>3947</v>
      </c>
      <c r="W1674" s="23" t="str">
        <f t="shared" si="201"/>
        <v>2137</v>
      </c>
      <c r="X1674" s="23">
        <f t="shared" si="202"/>
        <v>2021</v>
      </c>
      <c r="Y1674" s="23">
        <f t="shared" si="203"/>
        <v>2021</v>
      </c>
      <c r="Z1674" s="23" t="str">
        <f t="shared" si="204"/>
        <v>nov</v>
      </c>
      <c r="AA1674" s="23" t="str">
        <f t="shared" si="205"/>
        <v>sep</v>
      </c>
      <c r="AB1674" s="23" t="str">
        <f t="shared" si="206"/>
        <v>to</v>
      </c>
      <c r="AC1674" s="23" t="str">
        <f t="shared" si="207"/>
        <v>ti</v>
      </c>
      <c r="AD1674" s="45"/>
      <c r="AE1674" s="45"/>
    </row>
    <row r="1675" spans="1:31" x14ac:dyDescent="0.25">
      <c r="A1675" s="45">
        <v>33257</v>
      </c>
      <c r="B1675" s="45"/>
      <c r="C1675" s="45">
        <v>11991</v>
      </c>
      <c r="D1675" s="52">
        <v>44504</v>
      </c>
      <c r="E1675" s="45">
        <v>1079625</v>
      </c>
      <c r="F1675" s="45">
        <v>500205</v>
      </c>
      <c r="G1675" s="45" t="s">
        <v>60</v>
      </c>
      <c r="H1675" s="34">
        <v>77154</v>
      </c>
      <c r="I1675" s="51">
        <v>6</v>
      </c>
      <c r="J1675" s="45">
        <v>-2</v>
      </c>
      <c r="K1675" s="45" t="s">
        <v>3102</v>
      </c>
      <c r="L1675" s="45">
        <v>24</v>
      </c>
      <c r="M1675" s="45">
        <v>22</v>
      </c>
      <c r="N1675" s="26">
        <v>2</v>
      </c>
      <c r="O1675" s="52">
        <v>44496</v>
      </c>
      <c r="P1675" s="26">
        <v>2144</v>
      </c>
      <c r="Q1675" s="45" t="s">
        <v>3310</v>
      </c>
      <c r="R1675" s="45" t="s">
        <v>3102</v>
      </c>
      <c r="S1675" s="45" t="s">
        <v>89</v>
      </c>
      <c r="T1675" s="45"/>
      <c r="V1675" s="45"/>
      <c r="W1675" s="23" t="str">
        <f t="shared" si="201"/>
        <v>2144</v>
      </c>
      <c r="X1675" s="23">
        <f t="shared" si="202"/>
        <v>2021</v>
      </c>
      <c r="Y1675" s="23">
        <f t="shared" si="203"/>
        <v>2021</v>
      </c>
      <c r="Z1675" s="23" t="str">
        <f t="shared" si="204"/>
        <v>nov</v>
      </c>
      <c r="AA1675" s="23" t="str">
        <f t="shared" si="205"/>
        <v>okt</v>
      </c>
      <c r="AB1675" s="23" t="str">
        <f t="shared" si="206"/>
        <v>to</v>
      </c>
      <c r="AC1675" s="23" t="str">
        <f t="shared" si="207"/>
        <v>on</v>
      </c>
      <c r="AD1675" s="45"/>
      <c r="AE1675" s="45"/>
    </row>
    <row r="1676" spans="1:31" x14ac:dyDescent="0.25">
      <c r="A1676" s="45">
        <v>33258</v>
      </c>
      <c r="B1676" s="45"/>
      <c r="C1676" s="45">
        <v>11994</v>
      </c>
      <c r="D1676" s="52">
        <v>44504</v>
      </c>
      <c r="E1676" s="45">
        <v>1079697</v>
      </c>
      <c r="F1676" s="45">
        <v>500875</v>
      </c>
      <c r="G1676" s="45" t="s">
        <v>60</v>
      </c>
      <c r="H1676" s="34">
        <v>56233</v>
      </c>
      <c r="I1676" s="51">
        <v>10</v>
      </c>
      <c r="J1676" s="45">
        <v>-8</v>
      </c>
      <c r="K1676" s="45" t="s">
        <v>3051</v>
      </c>
      <c r="L1676" s="45">
        <v>25</v>
      </c>
      <c r="M1676" s="45">
        <v>19</v>
      </c>
      <c r="N1676" s="26">
        <v>8</v>
      </c>
      <c r="O1676" s="52">
        <v>44495</v>
      </c>
      <c r="P1676" s="26">
        <v>2144</v>
      </c>
      <c r="Q1676" s="45" t="s">
        <v>3716</v>
      </c>
      <c r="R1676" s="45" t="s">
        <v>3102</v>
      </c>
      <c r="S1676" s="45" t="s">
        <v>88</v>
      </c>
      <c r="T1676" s="45"/>
      <c r="V1676" s="45"/>
      <c r="W1676" s="23" t="str">
        <f t="shared" si="201"/>
        <v>2144</v>
      </c>
      <c r="X1676" s="23">
        <f t="shared" si="202"/>
        <v>2021</v>
      </c>
      <c r="Y1676" s="23">
        <f t="shared" si="203"/>
        <v>2021</v>
      </c>
      <c r="Z1676" s="23" t="str">
        <f t="shared" si="204"/>
        <v>nov</v>
      </c>
      <c r="AA1676" s="23" t="str">
        <f t="shared" si="205"/>
        <v>okt</v>
      </c>
      <c r="AB1676" s="23" t="str">
        <f t="shared" si="206"/>
        <v>to</v>
      </c>
      <c r="AC1676" s="23" t="str">
        <f t="shared" si="207"/>
        <v>ti</v>
      </c>
      <c r="AD1676" s="45"/>
      <c r="AE1676" s="45"/>
    </row>
    <row r="1677" spans="1:31" x14ac:dyDescent="0.25">
      <c r="A1677" s="45">
        <v>33259</v>
      </c>
      <c r="B1677" s="45"/>
      <c r="C1677" s="45">
        <v>11995</v>
      </c>
      <c r="D1677" s="52">
        <v>44504</v>
      </c>
      <c r="E1677" s="45">
        <v>1079697</v>
      </c>
      <c r="F1677" s="45">
        <v>500875</v>
      </c>
      <c r="G1677" s="45" t="s">
        <v>60</v>
      </c>
      <c r="H1677" s="34">
        <v>29626</v>
      </c>
      <c r="I1677" s="51">
        <v>21</v>
      </c>
      <c r="J1677" s="45">
        <v>-1</v>
      </c>
      <c r="K1677" s="45" t="s">
        <v>3102</v>
      </c>
      <c r="L1677" s="45">
        <v>76</v>
      </c>
      <c r="M1677" s="45">
        <v>75</v>
      </c>
      <c r="N1677" s="26">
        <v>1</v>
      </c>
      <c r="O1677" s="52">
        <v>44495</v>
      </c>
      <c r="P1677" s="26">
        <v>2144</v>
      </c>
      <c r="Q1677" s="45" t="s">
        <v>3716</v>
      </c>
      <c r="R1677" s="45" t="s">
        <v>3102</v>
      </c>
      <c r="S1677" s="45" t="s">
        <v>88</v>
      </c>
      <c r="T1677" s="45"/>
      <c r="V1677" s="45"/>
      <c r="W1677" s="23" t="str">
        <f t="shared" si="201"/>
        <v>2144</v>
      </c>
      <c r="X1677" s="23">
        <f t="shared" si="202"/>
        <v>2021</v>
      </c>
      <c r="Y1677" s="23">
        <f t="shared" si="203"/>
        <v>2021</v>
      </c>
      <c r="Z1677" s="23" t="str">
        <f t="shared" si="204"/>
        <v>nov</v>
      </c>
      <c r="AA1677" s="23" t="str">
        <f t="shared" si="205"/>
        <v>okt</v>
      </c>
      <c r="AB1677" s="23" t="str">
        <f t="shared" si="206"/>
        <v>to</v>
      </c>
      <c r="AC1677" s="23" t="str">
        <f t="shared" si="207"/>
        <v>ti</v>
      </c>
      <c r="AD1677" s="45"/>
      <c r="AE1677" s="45"/>
    </row>
    <row r="1678" spans="1:31" x14ac:dyDescent="0.25">
      <c r="A1678" s="45">
        <v>33260</v>
      </c>
      <c r="B1678" s="45"/>
      <c r="C1678" s="45">
        <v>11997</v>
      </c>
      <c r="D1678" s="52">
        <v>44505</v>
      </c>
      <c r="E1678" s="45">
        <v>1080067</v>
      </c>
      <c r="F1678" s="45">
        <v>86785200</v>
      </c>
      <c r="G1678" s="45" t="s">
        <v>60</v>
      </c>
      <c r="H1678" s="34">
        <v>525052</v>
      </c>
      <c r="I1678" s="51">
        <v>24</v>
      </c>
      <c r="J1678" s="45">
        <v>-12</v>
      </c>
      <c r="K1678" s="45" t="s">
        <v>3051</v>
      </c>
      <c r="L1678" s="45">
        <v>25</v>
      </c>
      <c r="M1678" s="45">
        <v>25</v>
      </c>
      <c r="N1678" s="26">
        <v>0</v>
      </c>
      <c r="O1678" s="52">
        <v>44497</v>
      </c>
      <c r="P1678" s="26">
        <v>2144</v>
      </c>
      <c r="Q1678" s="45" t="s">
        <v>3111</v>
      </c>
      <c r="R1678" s="45" t="s">
        <v>3051</v>
      </c>
      <c r="S1678" s="45" t="s">
        <v>89</v>
      </c>
      <c r="T1678" s="45"/>
      <c r="V1678" s="45"/>
      <c r="W1678" s="23" t="str">
        <f t="shared" si="201"/>
        <v>2144</v>
      </c>
      <c r="X1678" s="23">
        <f t="shared" si="202"/>
        <v>2021</v>
      </c>
      <c r="Y1678" s="23">
        <f t="shared" si="203"/>
        <v>2021</v>
      </c>
      <c r="Z1678" s="23" t="str">
        <f t="shared" si="204"/>
        <v>nov</v>
      </c>
      <c r="AA1678" s="23" t="str">
        <f t="shared" si="205"/>
        <v>okt</v>
      </c>
      <c r="AB1678" s="23" t="str">
        <f t="shared" si="206"/>
        <v>fr</v>
      </c>
      <c r="AC1678" s="23" t="str">
        <f t="shared" si="207"/>
        <v>to</v>
      </c>
      <c r="AD1678" s="45"/>
      <c r="AE1678" s="45"/>
    </row>
    <row r="1679" spans="1:31" x14ac:dyDescent="0.25">
      <c r="A1679" s="45">
        <v>33261</v>
      </c>
      <c r="B1679" s="45"/>
      <c r="C1679" s="45">
        <v>11998</v>
      </c>
      <c r="D1679" s="52">
        <v>44505</v>
      </c>
      <c r="E1679" s="45">
        <v>1080215</v>
      </c>
      <c r="F1679" s="45">
        <v>70103366</v>
      </c>
      <c r="G1679" s="45" t="s">
        <v>60</v>
      </c>
      <c r="H1679" s="34">
        <v>3013</v>
      </c>
      <c r="I1679" s="51">
        <v>50</v>
      </c>
      <c r="J1679" s="45">
        <v>-20</v>
      </c>
      <c r="K1679" s="45" t="s">
        <v>3051</v>
      </c>
      <c r="L1679" s="45">
        <v>164</v>
      </c>
      <c r="M1679" s="45">
        <v>144</v>
      </c>
      <c r="N1679" s="26">
        <v>20</v>
      </c>
      <c r="O1679" s="52">
        <v>44501</v>
      </c>
      <c r="P1679" s="26">
        <v>2144</v>
      </c>
      <c r="Q1679" s="45" t="s">
        <v>3846</v>
      </c>
      <c r="R1679" s="45" t="s">
        <v>3102</v>
      </c>
      <c r="S1679" s="45" t="s">
        <v>88</v>
      </c>
      <c r="T1679" s="45"/>
      <c r="V1679" s="45"/>
      <c r="W1679" s="23" t="str">
        <f t="shared" si="201"/>
        <v>2145</v>
      </c>
      <c r="X1679" s="23">
        <f t="shared" si="202"/>
        <v>2021</v>
      </c>
      <c r="Y1679" s="23">
        <f t="shared" si="203"/>
        <v>2021</v>
      </c>
      <c r="Z1679" s="23" t="str">
        <f t="shared" si="204"/>
        <v>nov</v>
      </c>
      <c r="AA1679" s="23" t="str">
        <f t="shared" si="205"/>
        <v>nov</v>
      </c>
      <c r="AB1679" s="23" t="str">
        <f t="shared" si="206"/>
        <v>fr</v>
      </c>
      <c r="AC1679" s="23" t="str">
        <f t="shared" si="207"/>
        <v>ma</v>
      </c>
      <c r="AD1679" s="45"/>
      <c r="AE1679" s="45"/>
    </row>
    <row r="1680" spans="1:31" x14ac:dyDescent="0.25">
      <c r="A1680" s="45">
        <v>33262</v>
      </c>
      <c r="B1680" s="45"/>
      <c r="C1680" s="45">
        <v>11999</v>
      </c>
      <c r="D1680" s="52">
        <v>44505</v>
      </c>
      <c r="E1680" s="45">
        <v>1080215</v>
      </c>
      <c r="F1680" s="45">
        <v>70103366</v>
      </c>
      <c r="G1680" s="45" t="s">
        <v>60</v>
      </c>
      <c r="H1680" s="34">
        <v>4814</v>
      </c>
      <c r="I1680" s="51">
        <v>77</v>
      </c>
      <c r="J1680" s="45">
        <v>-2</v>
      </c>
      <c r="K1680" s="45" t="s">
        <v>3102</v>
      </c>
      <c r="L1680" s="45">
        <v>65</v>
      </c>
      <c r="M1680" s="45">
        <v>63</v>
      </c>
      <c r="N1680" s="26">
        <v>2</v>
      </c>
      <c r="O1680" s="52">
        <v>44501</v>
      </c>
      <c r="P1680" s="26">
        <v>2144</v>
      </c>
      <c r="Q1680" s="45" t="s">
        <v>3846</v>
      </c>
      <c r="R1680" s="45" t="s">
        <v>3102</v>
      </c>
      <c r="S1680" s="45" t="s">
        <v>88</v>
      </c>
      <c r="T1680" s="45"/>
      <c r="V1680" s="45"/>
      <c r="W1680" s="23" t="str">
        <f t="shared" si="201"/>
        <v>2145</v>
      </c>
      <c r="X1680" s="23">
        <f t="shared" si="202"/>
        <v>2021</v>
      </c>
      <c r="Y1680" s="23">
        <f t="shared" si="203"/>
        <v>2021</v>
      </c>
      <c r="Z1680" s="23" t="str">
        <f t="shared" si="204"/>
        <v>nov</v>
      </c>
      <c r="AA1680" s="23" t="str">
        <f t="shared" si="205"/>
        <v>nov</v>
      </c>
      <c r="AB1680" s="23" t="str">
        <f t="shared" si="206"/>
        <v>fr</v>
      </c>
      <c r="AC1680" s="23" t="str">
        <f t="shared" si="207"/>
        <v>ma</v>
      </c>
      <c r="AD1680" s="45"/>
      <c r="AE1680" s="45"/>
    </row>
    <row r="1681" spans="1:31" x14ac:dyDescent="0.25">
      <c r="A1681" s="45">
        <v>33263</v>
      </c>
      <c r="B1681" s="45"/>
      <c r="C1681" s="45">
        <v>12000</v>
      </c>
      <c r="D1681" s="52">
        <v>44505</v>
      </c>
      <c r="E1681" s="45">
        <v>1080215</v>
      </c>
      <c r="F1681" s="45">
        <v>70103366</v>
      </c>
      <c r="G1681" s="45" t="s">
        <v>60</v>
      </c>
      <c r="H1681" s="34">
        <v>2947</v>
      </c>
      <c r="I1681" s="51">
        <v>41</v>
      </c>
      <c r="J1681" s="45">
        <v>-1</v>
      </c>
      <c r="K1681" s="45" t="s">
        <v>3102</v>
      </c>
      <c r="L1681" s="45">
        <v>474</v>
      </c>
      <c r="M1681" s="45">
        <v>483</v>
      </c>
      <c r="N1681" s="26">
        <v>-9</v>
      </c>
      <c r="O1681" s="52">
        <v>44501</v>
      </c>
      <c r="P1681" s="26">
        <v>2144</v>
      </c>
      <c r="Q1681" s="45" t="s">
        <v>3846</v>
      </c>
      <c r="R1681" s="45" t="s">
        <v>3102</v>
      </c>
      <c r="S1681" s="45" t="s">
        <v>88</v>
      </c>
      <c r="T1681" s="45"/>
      <c r="V1681" s="45"/>
      <c r="W1681" s="23" t="str">
        <f t="shared" si="201"/>
        <v>2145</v>
      </c>
      <c r="X1681" s="23">
        <f t="shared" si="202"/>
        <v>2021</v>
      </c>
      <c r="Y1681" s="23">
        <f t="shared" si="203"/>
        <v>2021</v>
      </c>
      <c r="Z1681" s="23" t="str">
        <f t="shared" si="204"/>
        <v>nov</v>
      </c>
      <c r="AA1681" s="23" t="str">
        <f t="shared" si="205"/>
        <v>nov</v>
      </c>
      <c r="AB1681" s="23" t="str">
        <f t="shared" si="206"/>
        <v>fr</v>
      </c>
      <c r="AC1681" s="23" t="str">
        <f t="shared" si="207"/>
        <v>ma</v>
      </c>
      <c r="AD1681" s="45"/>
      <c r="AE1681" s="45"/>
    </row>
    <row r="1682" spans="1:31" x14ac:dyDescent="0.25">
      <c r="A1682" s="45">
        <v>33264</v>
      </c>
      <c r="B1682" s="45"/>
      <c r="C1682" s="45">
        <v>12001</v>
      </c>
      <c r="D1682" s="52">
        <v>44505</v>
      </c>
      <c r="E1682" s="45">
        <v>1077366</v>
      </c>
      <c r="F1682" s="45">
        <v>70103366</v>
      </c>
      <c r="G1682" s="45" t="s">
        <v>60</v>
      </c>
      <c r="H1682" s="34">
        <v>4590</v>
      </c>
      <c r="I1682" s="51">
        <v>400</v>
      </c>
      <c r="J1682" s="45">
        <v>20</v>
      </c>
      <c r="K1682" s="45" t="s">
        <v>3051</v>
      </c>
      <c r="L1682" s="45">
        <v>769</v>
      </c>
      <c r="M1682" s="45">
        <v>844</v>
      </c>
      <c r="N1682" s="26">
        <v>-75</v>
      </c>
      <c r="O1682" s="52">
        <v>44477</v>
      </c>
      <c r="P1682" s="26">
        <v>2144</v>
      </c>
      <c r="Q1682" s="45" t="s">
        <v>3716</v>
      </c>
      <c r="R1682" s="45" t="s">
        <v>3051</v>
      </c>
      <c r="S1682" s="45" t="s">
        <v>88</v>
      </c>
      <c r="T1682" s="45"/>
      <c r="V1682" s="45"/>
      <c r="W1682" s="23" t="str">
        <f t="shared" si="201"/>
        <v>2141</v>
      </c>
      <c r="X1682" s="23">
        <f t="shared" si="202"/>
        <v>2021</v>
      </c>
      <c r="Y1682" s="23">
        <f t="shared" si="203"/>
        <v>2021</v>
      </c>
      <c r="Z1682" s="23" t="str">
        <f t="shared" si="204"/>
        <v>nov</v>
      </c>
      <c r="AA1682" s="23" t="str">
        <f t="shared" si="205"/>
        <v>okt</v>
      </c>
      <c r="AB1682" s="23" t="str">
        <f t="shared" si="206"/>
        <v>fr</v>
      </c>
      <c r="AC1682" s="23" t="str">
        <f t="shared" si="207"/>
        <v>fr</v>
      </c>
      <c r="AD1682" s="45"/>
      <c r="AE1682" s="45"/>
    </row>
    <row r="1683" spans="1:31" x14ac:dyDescent="0.25">
      <c r="A1683" s="45">
        <v>33265</v>
      </c>
      <c r="B1683" s="45"/>
      <c r="C1683" s="45">
        <v>12003</v>
      </c>
      <c r="D1683" s="52">
        <v>44508</v>
      </c>
      <c r="E1683" s="45">
        <v>1072014</v>
      </c>
      <c r="F1683" s="45">
        <v>420005</v>
      </c>
      <c r="G1683" s="45" t="s">
        <v>57</v>
      </c>
      <c r="H1683" s="34">
        <v>40113</v>
      </c>
      <c r="I1683" s="51">
        <v>90</v>
      </c>
      <c r="J1683" s="45">
        <v>-20</v>
      </c>
      <c r="K1683" s="45" t="s">
        <v>3051</v>
      </c>
      <c r="L1683" s="45">
        <v>153</v>
      </c>
      <c r="M1683" s="45">
        <v>163</v>
      </c>
      <c r="N1683" s="26">
        <v>-10</v>
      </c>
      <c r="O1683" s="52">
        <v>44440</v>
      </c>
      <c r="P1683" s="26">
        <v>2145</v>
      </c>
      <c r="Q1683" s="45" t="s">
        <v>3110</v>
      </c>
      <c r="R1683" s="45" t="s">
        <v>3051</v>
      </c>
      <c r="S1683" s="45" t="s">
        <v>88</v>
      </c>
      <c r="T1683" s="45"/>
      <c r="V1683" s="45"/>
      <c r="W1683" s="23" t="str">
        <f t="shared" si="201"/>
        <v>2136</v>
      </c>
      <c r="X1683" s="23">
        <f t="shared" si="202"/>
        <v>2021</v>
      </c>
      <c r="Y1683" s="23">
        <f t="shared" si="203"/>
        <v>2021</v>
      </c>
      <c r="Z1683" s="23" t="str">
        <f t="shared" si="204"/>
        <v>nov</v>
      </c>
      <c r="AA1683" s="23" t="str">
        <f t="shared" si="205"/>
        <v>sep</v>
      </c>
      <c r="AB1683" s="23" t="str">
        <f t="shared" si="206"/>
        <v>ma</v>
      </c>
      <c r="AC1683" s="23" t="str">
        <f t="shared" si="207"/>
        <v>on</v>
      </c>
      <c r="AD1683" s="45"/>
      <c r="AE1683" s="45"/>
    </row>
    <row r="1684" spans="1:31" x14ac:dyDescent="0.25">
      <c r="A1684" s="45">
        <v>33266</v>
      </c>
      <c r="B1684" s="45"/>
      <c r="C1684" s="45">
        <v>12004</v>
      </c>
      <c r="D1684" s="52">
        <v>44508</v>
      </c>
      <c r="E1684" s="45">
        <v>1066386</v>
      </c>
      <c r="F1684" s="45">
        <v>420005</v>
      </c>
      <c r="G1684" s="45" t="s">
        <v>57</v>
      </c>
      <c r="H1684" s="34">
        <v>77516</v>
      </c>
      <c r="I1684" s="51">
        <v>60</v>
      </c>
      <c r="J1684" s="45">
        <v>-20</v>
      </c>
      <c r="K1684" s="45" t="s">
        <v>3051</v>
      </c>
      <c r="L1684" s="45">
        <v>44</v>
      </c>
      <c r="M1684" s="45">
        <v>24</v>
      </c>
      <c r="N1684" s="26">
        <v>20</v>
      </c>
      <c r="O1684" s="52">
        <v>44391</v>
      </c>
      <c r="P1684" s="26">
        <v>2145</v>
      </c>
      <c r="Q1684" s="45" t="s">
        <v>3779</v>
      </c>
      <c r="R1684" s="45" t="s">
        <v>3102</v>
      </c>
      <c r="S1684" s="45" t="s">
        <v>88</v>
      </c>
      <c r="T1684" s="45"/>
      <c r="V1684" s="45"/>
      <c r="W1684" s="23" t="str">
        <f t="shared" si="201"/>
        <v>2129</v>
      </c>
      <c r="X1684" s="23">
        <f t="shared" si="202"/>
        <v>2021</v>
      </c>
      <c r="Y1684" s="23">
        <f t="shared" si="203"/>
        <v>2021</v>
      </c>
      <c r="Z1684" s="23" t="str">
        <f t="shared" si="204"/>
        <v>nov</v>
      </c>
      <c r="AA1684" s="23" t="str">
        <f t="shared" si="205"/>
        <v>jul</v>
      </c>
      <c r="AB1684" s="23" t="str">
        <f t="shared" si="206"/>
        <v>ma</v>
      </c>
      <c r="AC1684" s="23" t="str">
        <f t="shared" si="207"/>
        <v>on</v>
      </c>
      <c r="AD1684" s="45"/>
      <c r="AE1684" s="45"/>
    </row>
    <row r="1685" spans="1:31" x14ac:dyDescent="0.25">
      <c r="A1685" s="45">
        <v>33267</v>
      </c>
      <c r="B1685" s="45"/>
      <c r="C1685" s="45">
        <v>12005</v>
      </c>
      <c r="D1685" s="52">
        <v>44508</v>
      </c>
      <c r="E1685" s="45">
        <v>1066386</v>
      </c>
      <c r="F1685" s="45">
        <v>420005</v>
      </c>
      <c r="G1685" s="45" t="s">
        <v>57</v>
      </c>
      <c r="H1685" s="34">
        <v>77513</v>
      </c>
      <c r="I1685" s="51">
        <v>60</v>
      </c>
      <c r="J1685" s="45">
        <v>20</v>
      </c>
      <c r="K1685" s="45" t="s">
        <v>3051</v>
      </c>
      <c r="L1685" s="45">
        <v>86</v>
      </c>
      <c r="M1685" s="45">
        <v>111</v>
      </c>
      <c r="N1685" s="26">
        <v>-25</v>
      </c>
      <c r="O1685" s="52">
        <v>44391</v>
      </c>
      <c r="P1685" s="26">
        <v>2145</v>
      </c>
      <c r="Q1685" s="45" t="s">
        <v>3779</v>
      </c>
      <c r="R1685" s="45" t="s">
        <v>3102</v>
      </c>
      <c r="S1685" s="45" t="s">
        <v>88</v>
      </c>
      <c r="T1685" s="45"/>
      <c r="V1685" s="45"/>
      <c r="W1685" s="23" t="str">
        <f t="shared" si="201"/>
        <v>2129</v>
      </c>
      <c r="X1685" s="23">
        <f t="shared" si="202"/>
        <v>2021</v>
      </c>
      <c r="Y1685" s="23">
        <f t="shared" si="203"/>
        <v>2021</v>
      </c>
      <c r="Z1685" s="23" t="str">
        <f t="shared" si="204"/>
        <v>nov</v>
      </c>
      <c r="AA1685" s="23" t="str">
        <f t="shared" si="205"/>
        <v>jul</v>
      </c>
      <c r="AB1685" s="23" t="str">
        <f t="shared" si="206"/>
        <v>ma</v>
      </c>
      <c r="AC1685" s="23" t="str">
        <f t="shared" si="207"/>
        <v>on</v>
      </c>
      <c r="AD1685" s="45"/>
      <c r="AE1685" s="45"/>
    </row>
    <row r="1686" spans="1:31" x14ac:dyDescent="0.25">
      <c r="A1686" s="45">
        <v>33268</v>
      </c>
      <c r="B1686" s="45"/>
      <c r="C1686" s="45">
        <v>12006</v>
      </c>
      <c r="D1686" s="52">
        <v>44508</v>
      </c>
      <c r="E1686" s="45">
        <v>1080254</v>
      </c>
      <c r="F1686" s="45">
        <v>404001</v>
      </c>
      <c r="G1686" s="45" t="s">
        <v>57</v>
      </c>
      <c r="H1686" s="34">
        <v>77163</v>
      </c>
      <c r="I1686" s="51">
        <v>30</v>
      </c>
      <c r="J1686" s="45">
        <v>-3</v>
      </c>
      <c r="K1686" s="45" t="s">
        <v>3051</v>
      </c>
      <c r="L1686" s="45">
        <v>74</v>
      </c>
      <c r="M1686" s="45">
        <v>53</v>
      </c>
      <c r="N1686" s="26">
        <v>21</v>
      </c>
      <c r="O1686" s="52">
        <v>44501</v>
      </c>
      <c r="P1686" s="26">
        <v>2145</v>
      </c>
      <c r="Q1686" s="45" t="s">
        <v>3779</v>
      </c>
      <c r="R1686" s="45" t="s">
        <v>3051</v>
      </c>
      <c r="S1686" s="45" t="s">
        <v>88</v>
      </c>
      <c r="T1686" s="45"/>
      <c r="V1686" s="45"/>
      <c r="W1686" s="23" t="str">
        <f t="shared" si="201"/>
        <v>2145</v>
      </c>
      <c r="X1686" s="23">
        <f t="shared" si="202"/>
        <v>2021</v>
      </c>
      <c r="Y1686" s="23">
        <f t="shared" si="203"/>
        <v>2021</v>
      </c>
      <c r="Z1686" s="23" t="str">
        <f t="shared" si="204"/>
        <v>nov</v>
      </c>
      <c r="AA1686" s="23" t="str">
        <f t="shared" si="205"/>
        <v>nov</v>
      </c>
      <c r="AB1686" s="23" t="str">
        <f t="shared" si="206"/>
        <v>ma</v>
      </c>
      <c r="AC1686" s="23" t="str">
        <f t="shared" si="207"/>
        <v>ma</v>
      </c>
      <c r="AD1686" s="45"/>
      <c r="AE1686" s="45"/>
    </row>
    <row r="1687" spans="1:31" x14ac:dyDescent="0.25">
      <c r="A1687" s="45">
        <v>33269</v>
      </c>
      <c r="B1687" s="45"/>
      <c r="C1687" s="45">
        <v>12008</v>
      </c>
      <c r="D1687" s="52">
        <v>44508</v>
      </c>
      <c r="E1687" s="45">
        <v>1080831</v>
      </c>
      <c r="F1687" s="45">
        <v>600010</v>
      </c>
      <c r="G1687" s="45" t="s">
        <v>60</v>
      </c>
      <c r="H1687" s="34">
        <v>42876</v>
      </c>
      <c r="I1687" s="51">
        <v>5</v>
      </c>
      <c r="J1687" s="45">
        <v>-1</v>
      </c>
      <c r="K1687" s="45" t="s">
        <v>3102</v>
      </c>
      <c r="L1687" s="45">
        <v>899</v>
      </c>
      <c r="M1687" s="45">
        <v>898</v>
      </c>
      <c r="N1687" s="26">
        <v>1</v>
      </c>
      <c r="O1687" s="52">
        <v>44503</v>
      </c>
      <c r="P1687" s="26">
        <v>2145</v>
      </c>
      <c r="Q1687" s="45" t="s">
        <v>3106</v>
      </c>
      <c r="R1687" s="45" t="s">
        <v>3102</v>
      </c>
      <c r="S1687" s="45" t="s">
        <v>88</v>
      </c>
      <c r="T1687" s="45"/>
      <c r="V1687" s="45"/>
      <c r="W1687" s="23" t="str">
        <f t="shared" si="201"/>
        <v>2145</v>
      </c>
      <c r="X1687" s="23">
        <f t="shared" si="202"/>
        <v>2021</v>
      </c>
      <c r="Y1687" s="23">
        <f t="shared" si="203"/>
        <v>2021</v>
      </c>
      <c r="Z1687" s="23" t="str">
        <f t="shared" si="204"/>
        <v>nov</v>
      </c>
      <c r="AA1687" s="23" t="str">
        <f t="shared" si="205"/>
        <v>nov</v>
      </c>
      <c r="AB1687" s="23" t="str">
        <f t="shared" si="206"/>
        <v>ma</v>
      </c>
      <c r="AC1687" s="23" t="str">
        <f t="shared" si="207"/>
        <v>on</v>
      </c>
      <c r="AD1687" s="45"/>
      <c r="AE1687" s="45"/>
    </row>
    <row r="1688" spans="1:31" x14ac:dyDescent="0.25">
      <c r="A1688" s="45">
        <v>33270</v>
      </c>
      <c r="B1688" s="45"/>
      <c r="C1688" s="45">
        <v>12010</v>
      </c>
      <c r="D1688" s="52">
        <v>44508</v>
      </c>
      <c r="E1688" s="45">
        <v>1079359</v>
      </c>
      <c r="F1688" s="45">
        <v>421322</v>
      </c>
      <c r="G1688" s="45" t="s">
        <v>57</v>
      </c>
      <c r="H1688" s="34">
        <v>10173</v>
      </c>
      <c r="I1688" s="51">
        <v>20</v>
      </c>
      <c r="J1688" s="45">
        <v>-16</v>
      </c>
      <c r="K1688" s="45" t="s">
        <v>3051</v>
      </c>
      <c r="L1688" s="45">
        <v>18</v>
      </c>
      <c r="M1688" s="45">
        <v>3</v>
      </c>
      <c r="N1688" s="26">
        <v>15</v>
      </c>
      <c r="O1688" s="52">
        <v>44491</v>
      </c>
      <c r="P1688" s="26">
        <v>2145</v>
      </c>
      <c r="Q1688" s="45" t="s">
        <v>3269</v>
      </c>
      <c r="R1688" s="45" t="s">
        <v>3102</v>
      </c>
      <c r="S1688" s="45" t="s">
        <v>88</v>
      </c>
      <c r="T1688" s="45"/>
      <c r="V1688" s="45"/>
      <c r="W1688" s="23" t="str">
        <f t="shared" si="201"/>
        <v>2143</v>
      </c>
      <c r="X1688" s="23">
        <f t="shared" si="202"/>
        <v>2021</v>
      </c>
      <c r="Y1688" s="23">
        <f t="shared" si="203"/>
        <v>2021</v>
      </c>
      <c r="Z1688" s="23" t="str">
        <f t="shared" si="204"/>
        <v>nov</v>
      </c>
      <c r="AA1688" s="23" t="str">
        <f t="shared" si="205"/>
        <v>okt</v>
      </c>
      <c r="AB1688" s="23" t="str">
        <f t="shared" si="206"/>
        <v>ma</v>
      </c>
      <c r="AC1688" s="23" t="str">
        <f t="shared" si="207"/>
        <v>fr</v>
      </c>
      <c r="AD1688" s="45"/>
      <c r="AE1688" s="45"/>
    </row>
    <row r="1689" spans="1:31" x14ac:dyDescent="0.25">
      <c r="A1689" s="45">
        <v>33271</v>
      </c>
      <c r="B1689" s="45"/>
      <c r="C1689" s="45">
        <v>12012</v>
      </c>
      <c r="D1689" s="52">
        <v>44509</v>
      </c>
      <c r="E1689" s="45">
        <v>1080596</v>
      </c>
      <c r="F1689" s="45">
        <v>413160</v>
      </c>
      <c r="G1689" s="45" t="s">
        <v>60</v>
      </c>
      <c r="H1689" s="34">
        <v>53795</v>
      </c>
      <c r="I1689" s="51">
        <v>15</v>
      </c>
      <c r="J1689" s="45">
        <v>-14</v>
      </c>
      <c r="K1689" s="45" t="s">
        <v>3051</v>
      </c>
      <c r="L1689" s="45">
        <v>425</v>
      </c>
      <c r="M1689" s="45">
        <v>411</v>
      </c>
      <c r="N1689" s="26">
        <v>14</v>
      </c>
      <c r="O1689" s="52">
        <v>44502</v>
      </c>
      <c r="P1689" s="26">
        <v>2145</v>
      </c>
      <c r="Q1689" s="45" t="s">
        <v>3716</v>
      </c>
      <c r="R1689" s="45" t="s">
        <v>3102</v>
      </c>
      <c r="S1689" s="45" t="s">
        <v>88</v>
      </c>
      <c r="T1689" s="45"/>
      <c r="V1689" s="45"/>
      <c r="W1689" s="23" t="str">
        <f t="shared" si="201"/>
        <v>2145</v>
      </c>
      <c r="X1689" s="23">
        <f t="shared" si="202"/>
        <v>2021</v>
      </c>
      <c r="Y1689" s="23">
        <f t="shared" si="203"/>
        <v>2021</v>
      </c>
      <c r="Z1689" s="23" t="str">
        <f t="shared" si="204"/>
        <v>nov</v>
      </c>
      <c r="AA1689" s="23" t="str">
        <f t="shared" si="205"/>
        <v>nov</v>
      </c>
      <c r="AB1689" s="23" t="str">
        <f t="shared" si="206"/>
        <v>ti</v>
      </c>
      <c r="AC1689" s="23" t="str">
        <f t="shared" si="207"/>
        <v>ti</v>
      </c>
      <c r="AD1689" s="45"/>
      <c r="AE1689" s="45"/>
    </row>
    <row r="1690" spans="1:31" x14ac:dyDescent="0.25">
      <c r="A1690" s="45">
        <v>33272</v>
      </c>
      <c r="B1690" s="45"/>
      <c r="C1690" s="45">
        <v>12015</v>
      </c>
      <c r="D1690" s="52">
        <v>44509</v>
      </c>
      <c r="E1690" s="45">
        <v>1071262</v>
      </c>
      <c r="F1690" s="45">
        <v>407611</v>
      </c>
      <c r="G1690" s="45" t="s">
        <v>57</v>
      </c>
      <c r="H1690" s="34">
        <v>41798</v>
      </c>
      <c r="I1690" s="51">
        <v>30</v>
      </c>
      <c r="J1690" s="45">
        <v>-10</v>
      </c>
      <c r="K1690" s="45" t="s">
        <v>3051</v>
      </c>
      <c r="L1690" s="45">
        <v>0</v>
      </c>
      <c r="M1690" s="45">
        <v>0</v>
      </c>
      <c r="N1690" s="26">
        <v>0</v>
      </c>
      <c r="O1690" s="52">
        <v>44439</v>
      </c>
      <c r="P1690" s="26">
        <v>2145</v>
      </c>
      <c r="Q1690" s="45" t="s">
        <v>3161</v>
      </c>
      <c r="R1690" s="45" t="s">
        <v>3051</v>
      </c>
      <c r="S1690" s="45" t="s">
        <v>88</v>
      </c>
      <c r="T1690" s="45"/>
      <c r="V1690" s="45"/>
      <c r="W1690" s="23" t="str">
        <f t="shared" si="201"/>
        <v>2136</v>
      </c>
      <c r="X1690" s="23">
        <f t="shared" si="202"/>
        <v>2021</v>
      </c>
      <c r="Y1690" s="23">
        <f t="shared" si="203"/>
        <v>2021</v>
      </c>
      <c r="Z1690" s="23" t="str">
        <f t="shared" si="204"/>
        <v>nov</v>
      </c>
      <c r="AA1690" s="23" t="str">
        <f t="shared" si="205"/>
        <v>aug</v>
      </c>
      <c r="AB1690" s="23" t="str">
        <f t="shared" si="206"/>
        <v>ti</v>
      </c>
      <c r="AC1690" s="23" t="str">
        <f t="shared" si="207"/>
        <v>ti</v>
      </c>
      <c r="AD1690" s="45"/>
      <c r="AE1690" s="45"/>
    </row>
    <row r="1691" spans="1:31" x14ac:dyDescent="0.25">
      <c r="A1691" s="45">
        <v>33273</v>
      </c>
      <c r="B1691" s="45"/>
      <c r="C1691" s="45">
        <v>12018</v>
      </c>
      <c r="D1691" s="52">
        <v>44509</v>
      </c>
      <c r="E1691" s="45">
        <v>1080801</v>
      </c>
      <c r="F1691" s="45">
        <v>70103366</v>
      </c>
      <c r="G1691" s="45" t="s">
        <v>60</v>
      </c>
      <c r="H1691" s="34">
        <v>4594</v>
      </c>
      <c r="I1691" s="51">
        <v>100</v>
      </c>
      <c r="J1691" s="45">
        <v>-5</v>
      </c>
      <c r="K1691" s="45" t="s">
        <v>3051</v>
      </c>
      <c r="L1691" s="45">
        <v>215</v>
      </c>
      <c r="M1691" s="45">
        <v>210</v>
      </c>
      <c r="N1691" s="26">
        <v>5</v>
      </c>
      <c r="O1691" s="52">
        <v>44505</v>
      </c>
      <c r="P1691" s="26">
        <v>2145</v>
      </c>
      <c r="Q1691" s="45" t="s">
        <v>3104</v>
      </c>
      <c r="R1691" s="45" t="s">
        <v>3102</v>
      </c>
      <c r="S1691" s="45" t="s">
        <v>88</v>
      </c>
      <c r="T1691" s="45"/>
      <c r="V1691" s="45"/>
      <c r="W1691" s="23" t="str">
        <f t="shared" si="201"/>
        <v>2145</v>
      </c>
      <c r="X1691" s="23">
        <f t="shared" si="202"/>
        <v>2021</v>
      </c>
      <c r="Y1691" s="23">
        <f t="shared" si="203"/>
        <v>2021</v>
      </c>
      <c r="Z1691" s="23" t="str">
        <f t="shared" si="204"/>
        <v>nov</v>
      </c>
      <c r="AA1691" s="23" t="str">
        <f t="shared" si="205"/>
        <v>nov</v>
      </c>
      <c r="AB1691" s="23" t="str">
        <f t="shared" si="206"/>
        <v>ti</v>
      </c>
      <c r="AC1691" s="23" t="str">
        <f t="shared" si="207"/>
        <v>fr</v>
      </c>
      <c r="AD1691" s="45"/>
      <c r="AE1691" s="45"/>
    </row>
    <row r="1692" spans="1:31" x14ac:dyDescent="0.25">
      <c r="A1692" s="45">
        <v>33274</v>
      </c>
      <c r="B1692" s="45"/>
      <c r="C1692" s="45">
        <v>12020</v>
      </c>
      <c r="D1692" s="52">
        <v>44510</v>
      </c>
      <c r="E1692" s="45">
        <v>1080684</v>
      </c>
      <c r="F1692" s="45">
        <v>404001</v>
      </c>
      <c r="G1692" s="45" t="s">
        <v>57</v>
      </c>
      <c r="H1692" s="34">
        <v>29159</v>
      </c>
      <c r="I1692" s="51">
        <v>40</v>
      </c>
      <c r="J1692" s="45">
        <v>-8</v>
      </c>
      <c r="K1692" s="45" t="s">
        <v>3051</v>
      </c>
      <c r="L1692" s="45">
        <v>198</v>
      </c>
      <c r="M1692" s="45">
        <v>180</v>
      </c>
      <c r="N1692" s="26">
        <v>18</v>
      </c>
      <c r="O1692" s="52">
        <v>44503</v>
      </c>
      <c r="P1692" s="26">
        <v>2145</v>
      </c>
      <c r="Q1692" s="45" t="s">
        <v>3110</v>
      </c>
      <c r="R1692" s="45" t="s">
        <v>3051</v>
      </c>
      <c r="S1692" s="45" t="s">
        <v>88</v>
      </c>
      <c r="T1692" s="45"/>
      <c r="V1692" s="45"/>
      <c r="W1692" s="23" t="str">
        <f t="shared" si="201"/>
        <v>2145</v>
      </c>
      <c r="X1692" s="23">
        <f t="shared" si="202"/>
        <v>2021</v>
      </c>
      <c r="Y1692" s="23">
        <f t="shared" si="203"/>
        <v>2021</v>
      </c>
      <c r="Z1692" s="23" t="str">
        <f t="shared" si="204"/>
        <v>nov</v>
      </c>
      <c r="AA1692" s="23" t="str">
        <f t="shared" si="205"/>
        <v>nov</v>
      </c>
      <c r="AB1692" s="23" t="str">
        <f t="shared" si="206"/>
        <v>on</v>
      </c>
      <c r="AC1692" s="23" t="str">
        <f t="shared" si="207"/>
        <v>on</v>
      </c>
      <c r="AD1692" s="45"/>
      <c r="AE1692" s="45"/>
    </row>
    <row r="1693" spans="1:31" x14ac:dyDescent="0.25">
      <c r="A1693" s="45">
        <v>33275</v>
      </c>
      <c r="B1693" s="45"/>
      <c r="C1693" s="45">
        <v>12022</v>
      </c>
      <c r="D1693" s="52">
        <v>44510</v>
      </c>
      <c r="E1693" s="45">
        <v>1065926</v>
      </c>
      <c r="F1693" s="45">
        <v>421690</v>
      </c>
      <c r="G1693" s="45" t="s">
        <v>60</v>
      </c>
      <c r="H1693" s="34">
        <v>701</v>
      </c>
      <c r="I1693" s="51">
        <v>10</v>
      </c>
      <c r="J1693" s="45">
        <v>-9</v>
      </c>
      <c r="K1693" s="45" t="s">
        <v>3051</v>
      </c>
      <c r="L1693" s="45">
        <v>240</v>
      </c>
      <c r="M1693" s="45">
        <v>250</v>
      </c>
      <c r="N1693" s="26">
        <v>7</v>
      </c>
      <c r="O1693" s="52">
        <v>44398</v>
      </c>
      <c r="P1693" s="26">
        <v>2145</v>
      </c>
      <c r="Q1693" s="45" t="s">
        <v>3716</v>
      </c>
      <c r="R1693" s="45" t="s">
        <v>3102</v>
      </c>
      <c r="S1693" s="45" t="s">
        <v>88</v>
      </c>
      <c r="T1693" s="45"/>
      <c r="V1693" s="45"/>
      <c r="W1693" s="23" t="str">
        <f t="shared" si="201"/>
        <v>2130</v>
      </c>
      <c r="X1693" s="23">
        <f t="shared" si="202"/>
        <v>2021</v>
      </c>
      <c r="Y1693" s="23">
        <f t="shared" si="203"/>
        <v>2021</v>
      </c>
      <c r="Z1693" s="23" t="str">
        <f t="shared" si="204"/>
        <v>nov</v>
      </c>
      <c r="AA1693" s="23" t="str">
        <f t="shared" si="205"/>
        <v>jul</v>
      </c>
      <c r="AB1693" s="23" t="str">
        <f t="shared" si="206"/>
        <v>on</v>
      </c>
      <c r="AC1693" s="23" t="str">
        <f t="shared" si="207"/>
        <v>on</v>
      </c>
      <c r="AD1693" s="45"/>
      <c r="AE1693" s="45"/>
    </row>
    <row r="1694" spans="1:31" x14ac:dyDescent="0.25">
      <c r="A1694" s="45">
        <v>33276</v>
      </c>
      <c r="B1694" s="45"/>
      <c r="C1694" s="45">
        <v>12023</v>
      </c>
      <c r="D1694" s="52">
        <v>44510</v>
      </c>
      <c r="E1694" s="45">
        <v>1080963</v>
      </c>
      <c r="F1694" s="45">
        <v>421002</v>
      </c>
      <c r="G1694" s="45" t="s">
        <v>57</v>
      </c>
      <c r="H1694" s="45" t="s">
        <v>3054</v>
      </c>
      <c r="I1694" s="51">
        <v>5</v>
      </c>
      <c r="J1694" s="45">
        <v>-1</v>
      </c>
      <c r="K1694" s="45" t="s">
        <v>3051</v>
      </c>
      <c r="L1694" s="45">
        <v>8</v>
      </c>
      <c r="M1694" s="45">
        <v>7</v>
      </c>
      <c r="N1694" s="26">
        <v>1</v>
      </c>
      <c r="O1694" s="52">
        <v>44504</v>
      </c>
      <c r="P1694" s="26">
        <v>2145</v>
      </c>
      <c r="Q1694" s="45" t="s">
        <v>3105</v>
      </c>
      <c r="R1694" s="45" t="s">
        <v>3102</v>
      </c>
      <c r="S1694" s="45" t="s">
        <v>88</v>
      </c>
      <c r="T1694" s="45"/>
      <c r="V1694" s="45"/>
      <c r="W1694" s="23" t="str">
        <f t="shared" si="201"/>
        <v>2145</v>
      </c>
      <c r="X1694" s="23">
        <f t="shared" si="202"/>
        <v>2021</v>
      </c>
      <c r="Y1694" s="23">
        <f t="shared" si="203"/>
        <v>2021</v>
      </c>
      <c r="Z1694" s="23" t="str">
        <f t="shared" si="204"/>
        <v>nov</v>
      </c>
      <c r="AA1694" s="23" t="str">
        <f t="shared" si="205"/>
        <v>nov</v>
      </c>
      <c r="AB1694" s="23" t="str">
        <f t="shared" si="206"/>
        <v>on</v>
      </c>
      <c r="AC1694" s="23" t="str">
        <f t="shared" si="207"/>
        <v>to</v>
      </c>
      <c r="AD1694" s="45"/>
      <c r="AE1694" s="45"/>
    </row>
    <row r="1695" spans="1:31" x14ac:dyDescent="0.25">
      <c r="A1695" s="45">
        <v>33277</v>
      </c>
      <c r="B1695" s="45"/>
      <c r="C1695" s="45">
        <v>12024</v>
      </c>
      <c r="D1695" s="52">
        <v>44510</v>
      </c>
      <c r="E1695" s="45">
        <v>1080208</v>
      </c>
      <c r="F1695" s="45">
        <v>418031</v>
      </c>
      <c r="G1695" s="45" t="s">
        <v>57</v>
      </c>
      <c r="H1695" s="34">
        <v>31043</v>
      </c>
      <c r="I1695" s="51">
        <v>20</v>
      </c>
      <c r="J1695" s="45">
        <v>-10</v>
      </c>
      <c r="K1695" s="45" t="s">
        <v>3051</v>
      </c>
      <c r="L1695" s="45">
        <v>210</v>
      </c>
      <c r="M1695" s="45">
        <v>200</v>
      </c>
      <c r="N1695" s="26">
        <v>10</v>
      </c>
      <c r="O1695" s="52">
        <v>44498</v>
      </c>
      <c r="P1695" s="26">
        <v>2145</v>
      </c>
      <c r="Q1695" s="45" t="s">
        <v>3779</v>
      </c>
      <c r="R1695" s="45" t="s">
        <v>3102</v>
      </c>
      <c r="S1695" s="45" t="s">
        <v>88</v>
      </c>
      <c r="T1695" s="45"/>
      <c r="V1695" s="45"/>
      <c r="W1695" s="23" t="str">
        <f t="shared" si="201"/>
        <v>2144</v>
      </c>
      <c r="X1695" s="23">
        <f t="shared" si="202"/>
        <v>2021</v>
      </c>
      <c r="Y1695" s="23">
        <f t="shared" si="203"/>
        <v>2021</v>
      </c>
      <c r="Z1695" s="23" t="str">
        <f t="shared" si="204"/>
        <v>nov</v>
      </c>
      <c r="AA1695" s="23" t="str">
        <f t="shared" si="205"/>
        <v>okt</v>
      </c>
      <c r="AB1695" s="23" t="str">
        <f t="shared" si="206"/>
        <v>on</v>
      </c>
      <c r="AC1695" s="23" t="str">
        <f t="shared" si="207"/>
        <v>fr</v>
      </c>
      <c r="AD1695" s="45"/>
      <c r="AE1695" s="45"/>
    </row>
    <row r="1696" spans="1:31" x14ac:dyDescent="0.25">
      <c r="A1696" s="45">
        <v>33278</v>
      </c>
      <c r="B1696" s="45"/>
      <c r="C1696" s="45">
        <v>12025</v>
      </c>
      <c r="D1696" s="52">
        <v>44510</v>
      </c>
      <c r="E1696" s="45">
        <v>1080208</v>
      </c>
      <c r="F1696" s="45">
        <v>418031</v>
      </c>
      <c r="G1696" s="45" t="s">
        <v>57</v>
      </c>
      <c r="H1696" s="34">
        <v>71403</v>
      </c>
      <c r="I1696" s="51">
        <v>15</v>
      </c>
      <c r="J1696" s="45">
        <v>15</v>
      </c>
      <c r="K1696" s="45" t="s">
        <v>3051</v>
      </c>
      <c r="L1696" s="45">
        <v>621</v>
      </c>
      <c r="M1696" s="45">
        <v>636</v>
      </c>
      <c r="N1696" s="26">
        <v>-15</v>
      </c>
      <c r="O1696" s="52">
        <v>44498</v>
      </c>
      <c r="P1696" s="26">
        <v>2145</v>
      </c>
      <c r="Q1696" s="45" t="s">
        <v>3779</v>
      </c>
      <c r="R1696" s="45" t="s">
        <v>3102</v>
      </c>
      <c r="S1696" s="45" t="s">
        <v>88</v>
      </c>
      <c r="T1696" s="45"/>
      <c r="V1696" s="45"/>
      <c r="W1696" s="23" t="str">
        <f t="shared" si="201"/>
        <v>2144</v>
      </c>
      <c r="X1696" s="23">
        <f t="shared" si="202"/>
        <v>2021</v>
      </c>
      <c r="Y1696" s="23">
        <f t="shared" si="203"/>
        <v>2021</v>
      </c>
      <c r="Z1696" s="23" t="str">
        <f t="shared" si="204"/>
        <v>nov</v>
      </c>
      <c r="AA1696" s="23" t="str">
        <f t="shared" si="205"/>
        <v>okt</v>
      </c>
      <c r="AB1696" s="23" t="str">
        <f t="shared" si="206"/>
        <v>on</v>
      </c>
      <c r="AC1696" s="23" t="str">
        <f t="shared" si="207"/>
        <v>fr</v>
      </c>
      <c r="AD1696" s="45"/>
      <c r="AE1696" s="45"/>
    </row>
    <row r="1697" spans="1:31" x14ac:dyDescent="0.25">
      <c r="A1697" s="45">
        <v>33279</v>
      </c>
      <c r="B1697" s="45"/>
      <c r="C1697" s="45">
        <v>12029</v>
      </c>
      <c r="D1697" s="52">
        <v>44511</v>
      </c>
      <c r="E1697" s="45">
        <v>1078537</v>
      </c>
      <c r="F1697" s="45">
        <v>3386</v>
      </c>
      <c r="G1697" s="45" t="s">
        <v>60</v>
      </c>
      <c r="H1697" s="34">
        <v>29605</v>
      </c>
      <c r="I1697" s="51">
        <v>40</v>
      </c>
      <c r="J1697" s="45">
        <v>-20</v>
      </c>
      <c r="K1697" s="45" t="s">
        <v>3051</v>
      </c>
      <c r="L1697" s="45">
        <v>166</v>
      </c>
      <c r="M1697" s="45">
        <v>126</v>
      </c>
      <c r="N1697" s="26">
        <v>40</v>
      </c>
      <c r="O1697" s="52">
        <v>44490</v>
      </c>
      <c r="P1697" s="26">
        <v>2145</v>
      </c>
      <c r="Q1697" s="45" t="s">
        <v>3111</v>
      </c>
      <c r="R1697" s="45" t="s">
        <v>3102</v>
      </c>
      <c r="S1697" s="45" t="s">
        <v>88</v>
      </c>
      <c r="T1697" s="45"/>
      <c r="V1697" s="45"/>
      <c r="W1697" s="23" t="str">
        <f t="shared" si="201"/>
        <v>2143</v>
      </c>
      <c r="X1697" s="23">
        <f t="shared" si="202"/>
        <v>2021</v>
      </c>
      <c r="Y1697" s="23">
        <f t="shared" si="203"/>
        <v>2021</v>
      </c>
      <c r="Z1697" s="23" t="str">
        <f t="shared" si="204"/>
        <v>nov</v>
      </c>
      <c r="AA1697" s="23" t="str">
        <f t="shared" si="205"/>
        <v>okt</v>
      </c>
      <c r="AB1697" s="23" t="str">
        <f t="shared" si="206"/>
        <v>to</v>
      </c>
      <c r="AC1697" s="23" t="str">
        <f t="shared" si="207"/>
        <v>to</v>
      </c>
      <c r="AD1697" s="45"/>
      <c r="AE1697" s="45"/>
    </row>
    <row r="1698" spans="1:31" x14ac:dyDescent="0.25">
      <c r="A1698" s="45">
        <v>33280</v>
      </c>
      <c r="B1698" s="45"/>
      <c r="C1698" s="45">
        <v>12030</v>
      </c>
      <c r="D1698" s="52">
        <v>44511</v>
      </c>
      <c r="E1698" s="45">
        <v>1081387</v>
      </c>
      <c r="F1698" s="45">
        <v>77403300</v>
      </c>
      <c r="G1698" s="45" t="s">
        <v>57</v>
      </c>
      <c r="H1698" s="34" t="s">
        <v>86</v>
      </c>
      <c r="I1698" s="51">
        <v>6</v>
      </c>
      <c r="J1698" s="45">
        <v>-2</v>
      </c>
      <c r="K1698" s="45" t="s">
        <v>3051</v>
      </c>
      <c r="L1698" s="45">
        <v>146</v>
      </c>
      <c r="M1698" s="45">
        <v>146</v>
      </c>
      <c r="N1698" s="26">
        <v>0</v>
      </c>
      <c r="O1698" s="52">
        <v>44509</v>
      </c>
      <c r="P1698" s="26">
        <v>2145</v>
      </c>
      <c r="Q1698" s="45" t="s">
        <v>3110</v>
      </c>
      <c r="R1698" s="45" t="s">
        <v>3051</v>
      </c>
      <c r="S1698" s="45" t="s">
        <v>88</v>
      </c>
      <c r="T1698" s="45"/>
      <c r="V1698" s="45"/>
      <c r="W1698" s="23" t="str">
        <f t="shared" si="201"/>
        <v>2146</v>
      </c>
      <c r="X1698" s="23">
        <f t="shared" si="202"/>
        <v>2021</v>
      </c>
      <c r="Y1698" s="23">
        <f t="shared" si="203"/>
        <v>2021</v>
      </c>
      <c r="Z1698" s="23" t="str">
        <f t="shared" si="204"/>
        <v>nov</v>
      </c>
      <c r="AA1698" s="23" t="str">
        <f t="shared" si="205"/>
        <v>nov</v>
      </c>
      <c r="AB1698" s="23" t="str">
        <f t="shared" si="206"/>
        <v>to</v>
      </c>
      <c r="AC1698" s="23" t="str">
        <f t="shared" si="207"/>
        <v>ti</v>
      </c>
      <c r="AD1698" s="45"/>
      <c r="AE1698" s="45"/>
    </row>
    <row r="1699" spans="1:31" x14ac:dyDescent="0.25">
      <c r="A1699" s="45">
        <v>33281</v>
      </c>
      <c r="B1699" s="45"/>
      <c r="C1699" s="45">
        <v>12031</v>
      </c>
      <c r="D1699" s="52">
        <v>44511</v>
      </c>
      <c r="E1699" s="45">
        <v>1081242</v>
      </c>
      <c r="F1699" s="45">
        <v>73661204</v>
      </c>
      <c r="G1699" s="45" t="s">
        <v>60</v>
      </c>
      <c r="H1699" s="34">
        <v>473952</v>
      </c>
      <c r="I1699" s="51">
        <v>30</v>
      </c>
      <c r="J1699" s="45">
        <v>-6</v>
      </c>
      <c r="K1699" s="45" t="s">
        <v>3102</v>
      </c>
      <c r="L1699" s="45">
        <v>15</v>
      </c>
      <c r="M1699" s="45">
        <v>8</v>
      </c>
      <c r="N1699" s="26">
        <v>7</v>
      </c>
      <c r="O1699" s="52">
        <v>44508</v>
      </c>
      <c r="P1699" s="26">
        <v>2145</v>
      </c>
      <c r="Q1699" s="45" t="s">
        <v>3946</v>
      </c>
      <c r="R1699" s="45" t="s">
        <v>3102</v>
      </c>
      <c r="S1699" s="45" t="s">
        <v>89</v>
      </c>
      <c r="T1699" s="45"/>
      <c r="V1699" s="45"/>
      <c r="W1699" s="23" t="str">
        <f t="shared" si="201"/>
        <v>2146</v>
      </c>
      <c r="X1699" s="23">
        <f t="shared" si="202"/>
        <v>2021</v>
      </c>
      <c r="Y1699" s="23">
        <f t="shared" si="203"/>
        <v>2021</v>
      </c>
      <c r="Z1699" s="23" t="str">
        <f t="shared" si="204"/>
        <v>nov</v>
      </c>
      <c r="AA1699" s="23" t="str">
        <f t="shared" si="205"/>
        <v>nov</v>
      </c>
      <c r="AB1699" s="23" t="str">
        <f t="shared" si="206"/>
        <v>to</v>
      </c>
      <c r="AC1699" s="23" t="str">
        <f t="shared" si="207"/>
        <v>ma</v>
      </c>
      <c r="AD1699" s="45"/>
      <c r="AE1699" s="45"/>
    </row>
    <row r="1700" spans="1:31" x14ac:dyDescent="0.25">
      <c r="A1700" s="45">
        <v>33282</v>
      </c>
      <c r="B1700" s="45"/>
      <c r="C1700" s="45">
        <v>12035</v>
      </c>
      <c r="D1700" s="52">
        <v>44511</v>
      </c>
      <c r="E1700" s="45">
        <v>1080746</v>
      </c>
      <c r="F1700" s="45">
        <v>500151</v>
      </c>
      <c r="G1700" s="45" t="s">
        <v>57</v>
      </c>
      <c r="H1700" s="34">
        <v>70412</v>
      </c>
      <c r="I1700" s="51">
        <v>20</v>
      </c>
      <c r="J1700" s="45">
        <v>-10</v>
      </c>
      <c r="K1700" s="45" t="s">
        <v>3051</v>
      </c>
      <c r="L1700" s="45">
        <v>143</v>
      </c>
      <c r="M1700" s="45">
        <v>143</v>
      </c>
      <c r="N1700" s="26">
        <v>-10</v>
      </c>
      <c r="O1700" s="52">
        <v>44504</v>
      </c>
      <c r="P1700" s="26">
        <v>2145</v>
      </c>
      <c r="Q1700" s="45" t="s">
        <v>3269</v>
      </c>
      <c r="R1700" s="45" t="s">
        <v>3051</v>
      </c>
      <c r="S1700" s="45" t="s">
        <v>88</v>
      </c>
      <c r="T1700" s="45"/>
      <c r="V1700" s="45"/>
      <c r="W1700" s="23" t="str">
        <f t="shared" si="201"/>
        <v>2145</v>
      </c>
      <c r="X1700" s="23">
        <f t="shared" si="202"/>
        <v>2021</v>
      </c>
      <c r="Y1700" s="23">
        <f t="shared" si="203"/>
        <v>2021</v>
      </c>
      <c r="Z1700" s="23" t="str">
        <f t="shared" si="204"/>
        <v>nov</v>
      </c>
      <c r="AA1700" s="23" t="str">
        <f t="shared" si="205"/>
        <v>nov</v>
      </c>
      <c r="AB1700" s="23" t="str">
        <f t="shared" si="206"/>
        <v>to</v>
      </c>
      <c r="AC1700" s="23" t="str">
        <f t="shared" si="207"/>
        <v>to</v>
      </c>
      <c r="AD1700" s="45"/>
      <c r="AE1700" s="45"/>
    </row>
    <row r="1701" spans="1:31" x14ac:dyDescent="0.25">
      <c r="A1701" s="45">
        <v>33283</v>
      </c>
      <c r="B1701" s="45"/>
      <c r="C1701" s="45">
        <v>12036</v>
      </c>
      <c r="D1701" s="52">
        <v>44511</v>
      </c>
      <c r="E1701" s="45">
        <v>1080746</v>
      </c>
      <c r="F1701" s="45">
        <v>500151</v>
      </c>
      <c r="G1701" s="45" t="s">
        <v>57</v>
      </c>
      <c r="H1701" s="34">
        <v>70433</v>
      </c>
      <c r="I1701" s="51">
        <v>20</v>
      </c>
      <c r="J1701" s="45">
        <v>-10</v>
      </c>
      <c r="K1701" s="45" t="s">
        <v>3051</v>
      </c>
      <c r="L1701" s="45">
        <v>29</v>
      </c>
      <c r="M1701" s="45">
        <v>19</v>
      </c>
      <c r="N1701" s="26">
        <v>10</v>
      </c>
      <c r="O1701" s="52">
        <v>44504</v>
      </c>
      <c r="P1701" s="26">
        <v>2145</v>
      </c>
      <c r="Q1701" s="45" t="s">
        <v>3269</v>
      </c>
      <c r="R1701" s="45" t="s">
        <v>3102</v>
      </c>
      <c r="S1701" s="45" t="s">
        <v>88</v>
      </c>
      <c r="T1701" s="45"/>
      <c r="V1701" s="45"/>
      <c r="W1701" s="23" t="str">
        <f t="shared" si="201"/>
        <v>2145</v>
      </c>
      <c r="X1701" s="23">
        <f t="shared" si="202"/>
        <v>2021</v>
      </c>
      <c r="Y1701" s="23">
        <f t="shared" si="203"/>
        <v>2021</v>
      </c>
      <c r="Z1701" s="23" t="str">
        <f t="shared" ref="Z1701:Z1732" si="208">TEXT(D1701,"MMM")</f>
        <v>nov</v>
      </c>
      <c r="AA1701" s="23" t="str">
        <f t="shared" ref="AA1701:AA1732" si="209">TEXT(O1701,"MMM")</f>
        <v>nov</v>
      </c>
      <c r="AB1701" s="23" t="str">
        <f t="shared" si="206"/>
        <v>to</v>
      </c>
      <c r="AC1701" s="23" t="str">
        <f t="shared" si="207"/>
        <v>to</v>
      </c>
      <c r="AD1701" s="45"/>
      <c r="AE1701" s="45"/>
    </row>
    <row r="1702" spans="1:31" x14ac:dyDescent="0.25">
      <c r="A1702" s="45">
        <v>33284</v>
      </c>
      <c r="B1702" s="45"/>
      <c r="C1702" s="45">
        <v>12038</v>
      </c>
      <c r="D1702" s="52">
        <v>44511</v>
      </c>
      <c r="E1702" s="45">
        <v>1081014</v>
      </c>
      <c r="F1702" s="45">
        <v>501192</v>
      </c>
      <c r="G1702" s="45" t="s">
        <v>60</v>
      </c>
      <c r="H1702" s="34">
        <v>10175</v>
      </c>
      <c r="I1702" s="51">
        <v>12</v>
      </c>
      <c r="J1702" s="45">
        <v>-12</v>
      </c>
      <c r="K1702" s="45" t="s">
        <v>3102</v>
      </c>
      <c r="L1702" s="45">
        <v>154</v>
      </c>
      <c r="M1702" s="45">
        <v>153</v>
      </c>
      <c r="N1702" s="26">
        <v>1</v>
      </c>
      <c r="O1702" s="52">
        <v>44504</v>
      </c>
      <c r="P1702" s="26">
        <v>2145</v>
      </c>
      <c r="Q1702" s="45" t="s">
        <v>3946</v>
      </c>
      <c r="R1702" s="45" t="s">
        <v>3051</v>
      </c>
      <c r="S1702" s="45" t="s">
        <v>89</v>
      </c>
      <c r="T1702" s="45"/>
      <c r="V1702" s="45"/>
      <c r="W1702" s="23" t="str">
        <f t="shared" si="201"/>
        <v>2145</v>
      </c>
      <c r="X1702" s="23">
        <f t="shared" si="202"/>
        <v>2021</v>
      </c>
      <c r="Y1702" s="23">
        <f t="shared" si="203"/>
        <v>2021</v>
      </c>
      <c r="Z1702" s="23" t="str">
        <f t="shared" si="208"/>
        <v>nov</v>
      </c>
      <c r="AA1702" s="23" t="str">
        <f t="shared" si="209"/>
        <v>nov</v>
      </c>
      <c r="AB1702" s="23" t="str">
        <f t="shared" si="206"/>
        <v>to</v>
      </c>
      <c r="AC1702" s="23" t="str">
        <f t="shared" si="207"/>
        <v>to</v>
      </c>
      <c r="AD1702" s="45"/>
      <c r="AE1702" s="45"/>
    </row>
    <row r="1703" spans="1:31" x14ac:dyDescent="0.25">
      <c r="A1703" s="45">
        <v>33285</v>
      </c>
      <c r="B1703" s="45"/>
      <c r="C1703" s="45">
        <v>12039</v>
      </c>
      <c r="D1703" s="52">
        <v>44511</v>
      </c>
      <c r="E1703" s="45">
        <v>1070864</v>
      </c>
      <c r="F1703" s="45">
        <v>700040</v>
      </c>
      <c r="G1703" s="45" t="s">
        <v>57</v>
      </c>
      <c r="H1703" s="34">
        <v>70609</v>
      </c>
      <c r="I1703" s="51">
        <v>64</v>
      </c>
      <c r="J1703" s="45">
        <v>-64</v>
      </c>
      <c r="K1703" s="45" t="s">
        <v>3051</v>
      </c>
      <c r="L1703" s="45">
        <v>310</v>
      </c>
      <c r="M1703" s="45">
        <v>310</v>
      </c>
      <c r="N1703" s="26">
        <v>0</v>
      </c>
      <c r="O1703" s="52">
        <v>44431</v>
      </c>
      <c r="P1703" s="26">
        <v>2145</v>
      </c>
      <c r="Q1703" s="45" t="s">
        <v>3178</v>
      </c>
      <c r="R1703" s="45" t="s">
        <v>3051</v>
      </c>
      <c r="S1703" s="45" t="s">
        <v>88</v>
      </c>
      <c r="T1703" s="45"/>
      <c r="V1703" s="45"/>
      <c r="W1703" s="23" t="str">
        <f t="shared" si="201"/>
        <v>2135</v>
      </c>
      <c r="X1703" s="23">
        <f t="shared" si="202"/>
        <v>2021</v>
      </c>
      <c r="Y1703" s="23">
        <f t="shared" si="203"/>
        <v>2021</v>
      </c>
      <c r="Z1703" s="23" t="str">
        <f t="shared" si="208"/>
        <v>nov</v>
      </c>
      <c r="AA1703" s="23" t="str">
        <f t="shared" si="209"/>
        <v>aug</v>
      </c>
      <c r="AB1703" s="23" t="str">
        <f t="shared" si="206"/>
        <v>to</v>
      </c>
      <c r="AC1703" s="23" t="str">
        <f t="shared" si="207"/>
        <v>ma</v>
      </c>
      <c r="AD1703" s="45"/>
      <c r="AE1703" s="45"/>
    </row>
    <row r="1704" spans="1:31" x14ac:dyDescent="0.25">
      <c r="A1704" s="45">
        <v>33286</v>
      </c>
      <c r="B1704" s="45"/>
      <c r="C1704" s="45">
        <v>12052</v>
      </c>
      <c r="D1704" s="52">
        <v>44515</v>
      </c>
      <c r="E1704" s="45">
        <v>1079885</v>
      </c>
      <c r="F1704" s="45">
        <v>421322</v>
      </c>
      <c r="G1704" s="45" t="s">
        <v>57</v>
      </c>
      <c r="H1704" s="34">
        <v>41923</v>
      </c>
      <c r="I1704" s="51">
        <v>30</v>
      </c>
      <c r="J1704" s="45">
        <v>-10</v>
      </c>
      <c r="K1704" s="45" t="s">
        <v>3051</v>
      </c>
      <c r="L1704" s="45">
        <v>712</v>
      </c>
      <c r="M1704" s="45">
        <v>697</v>
      </c>
      <c r="N1704" s="26">
        <v>15</v>
      </c>
      <c r="O1704" s="52">
        <v>44496</v>
      </c>
      <c r="P1704" s="26">
        <v>2146</v>
      </c>
      <c r="Q1704" s="45" t="s">
        <v>3322</v>
      </c>
      <c r="R1704" s="45" t="s">
        <v>3102</v>
      </c>
      <c r="S1704" s="45" t="s">
        <v>88</v>
      </c>
      <c r="T1704" s="45"/>
      <c r="V1704" s="45"/>
      <c r="W1704" s="23" t="str">
        <f t="shared" si="201"/>
        <v>2144</v>
      </c>
      <c r="X1704" s="23">
        <f t="shared" si="202"/>
        <v>2021</v>
      </c>
      <c r="Y1704" s="23">
        <f t="shared" si="203"/>
        <v>2021</v>
      </c>
      <c r="Z1704" s="23" t="str">
        <f t="shared" si="208"/>
        <v>nov</v>
      </c>
      <c r="AA1704" s="23" t="str">
        <f t="shared" si="209"/>
        <v>okt</v>
      </c>
      <c r="AB1704" s="23" t="str">
        <f t="shared" si="206"/>
        <v>ma</v>
      </c>
      <c r="AC1704" s="23" t="str">
        <f t="shared" si="207"/>
        <v>on</v>
      </c>
      <c r="AD1704" s="45"/>
      <c r="AE1704" s="45"/>
    </row>
    <row r="1705" spans="1:31" x14ac:dyDescent="0.25">
      <c r="A1705" s="45">
        <v>33287</v>
      </c>
      <c r="B1705" s="45"/>
      <c r="C1705" s="45">
        <v>12054</v>
      </c>
      <c r="D1705" s="52">
        <v>44515</v>
      </c>
      <c r="E1705" s="45">
        <v>1079850</v>
      </c>
      <c r="F1705" s="45">
        <v>426015</v>
      </c>
      <c r="G1705" s="45" t="s">
        <v>60</v>
      </c>
      <c r="H1705" s="34">
        <v>56604</v>
      </c>
      <c r="I1705" s="51">
        <v>40</v>
      </c>
      <c r="J1705" s="45">
        <v>-10</v>
      </c>
      <c r="K1705" s="45" t="s">
        <v>3051</v>
      </c>
      <c r="L1705" s="45">
        <v>440</v>
      </c>
      <c r="M1705" s="45">
        <v>430</v>
      </c>
      <c r="N1705" s="26">
        <v>10</v>
      </c>
      <c r="O1705" s="52">
        <v>44505</v>
      </c>
      <c r="P1705" s="26">
        <v>2146</v>
      </c>
      <c r="Q1705" s="45" t="s">
        <v>3946</v>
      </c>
      <c r="R1705" s="45" t="s">
        <v>3102</v>
      </c>
      <c r="S1705" s="45" t="s">
        <v>88</v>
      </c>
      <c r="T1705" s="45"/>
      <c r="V1705" s="45"/>
      <c r="W1705" s="23" t="str">
        <f t="shared" si="201"/>
        <v>2145</v>
      </c>
      <c r="X1705" s="23">
        <f t="shared" si="202"/>
        <v>2021</v>
      </c>
      <c r="Y1705" s="23">
        <f t="shared" si="203"/>
        <v>2021</v>
      </c>
      <c r="Z1705" s="23" t="str">
        <f t="shared" si="208"/>
        <v>nov</v>
      </c>
      <c r="AA1705" s="23" t="str">
        <f t="shared" si="209"/>
        <v>nov</v>
      </c>
      <c r="AB1705" s="23" t="str">
        <f t="shared" si="206"/>
        <v>ma</v>
      </c>
      <c r="AC1705" s="23" t="str">
        <f t="shared" si="207"/>
        <v>fr</v>
      </c>
      <c r="AD1705" s="45"/>
      <c r="AE1705" s="45"/>
    </row>
    <row r="1706" spans="1:31" x14ac:dyDescent="0.25">
      <c r="A1706" s="45">
        <v>33288</v>
      </c>
      <c r="B1706" s="45"/>
      <c r="C1706" s="45">
        <v>12055</v>
      </c>
      <c r="D1706" s="52">
        <v>44515</v>
      </c>
      <c r="E1706" s="45">
        <v>1079560</v>
      </c>
      <c r="F1706" s="45">
        <v>501192</v>
      </c>
      <c r="G1706" s="45" t="s">
        <v>60</v>
      </c>
      <c r="H1706" s="34">
        <v>29832</v>
      </c>
      <c r="I1706" s="51">
        <v>2</v>
      </c>
      <c r="J1706" s="45">
        <v>-2</v>
      </c>
      <c r="K1706" s="45" t="s">
        <v>3102</v>
      </c>
      <c r="L1706" s="45">
        <v>80</v>
      </c>
      <c r="M1706" s="45">
        <v>80</v>
      </c>
      <c r="N1706" s="26">
        <v>0</v>
      </c>
      <c r="O1706" s="52">
        <v>44496</v>
      </c>
      <c r="P1706" s="26">
        <v>2146</v>
      </c>
      <c r="Q1706" s="45" t="s">
        <v>70</v>
      </c>
      <c r="R1706" s="45" t="s">
        <v>3051</v>
      </c>
      <c r="S1706" s="45" t="s">
        <v>88</v>
      </c>
      <c r="T1706" s="45"/>
      <c r="V1706" s="45"/>
      <c r="W1706" s="23" t="str">
        <f t="shared" si="201"/>
        <v>2144</v>
      </c>
      <c r="X1706" s="23">
        <f t="shared" si="202"/>
        <v>2021</v>
      </c>
      <c r="Y1706" s="23">
        <f t="shared" si="203"/>
        <v>2021</v>
      </c>
      <c r="Z1706" s="23" t="str">
        <f t="shared" si="208"/>
        <v>nov</v>
      </c>
      <c r="AA1706" s="23" t="str">
        <f t="shared" si="209"/>
        <v>okt</v>
      </c>
      <c r="AB1706" s="23" t="str">
        <f t="shared" si="206"/>
        <v>ma</v>
      </c>
      <c r="AC1706" s="23" t="str">
        <f t="shared" si="207"/>
        <v>on</v>
      </c>
      <c r="AD1706" s="45"/>
      <c r="AE1706" s="45"/>
    </row>
    <row r="1707" spans="1:31" x14ac:dyDescent="0.25">
      <c r="A1707" s="45">
        <v>33289</v>
      </c>
      <c r="B1707" s="45"/>
      <c r="C1707" s="45">
        <v>12057</v>
      </c>
      <c r="D1707" s="52">
        <v>44515</v>
      </c>
      <c r="E1707" s="45">
        <v>1081595</v>
      </c>
      <c r="F1707" s="45">
        <v>600010</v>
      </c>
      <c r="G1707" s="45" t="s">
        <v>60</v>
      </c>
      <c r="H1707" s="34">
        <v>53683</v>
      </c>
      <c r="I1707" s="51">
        <v>5</v>
      </c>
      <c r="J1707" s="45">
        <v>-1</v>
      </c>
      <c r="K1707" s="45" t="s">
        <v>3102</v>
      </c>
      <c r="L1707" s="45">
        <v>52</v>
      </c>
      <c r="M1707" s="45">
        <v>51</v>
      </c>
      <c r="N1707" s="26">
        <v>1</v>
      </c>
      <c r="O1707" s="52">
        <v>44509</v>
      </c>
      <c r="P1707" s="26">
        <v>2146</v>
      </c>
      <c r="Q1707" s="45" t="s">
        <v>3812</v>
      </c>
      <c r="R1707" s="45" t="s">
        <v>3102</v>
      </c>
      <c r="S1707" s="45" t="s">
        <v>88</v>
      </c>
      <c r="T1707" s="45"/>
      <c r="V1707" s="45"/>
      <c r="W1707" s="23" t="str">
        <f t="shared" si="201"/>
        <v>2146</v>
      </c>
      <c r="X1707" s="23">
        <f t="shared" si="202"/>
        <v>2021</v>
      </c>
      <c r="Y1707" s="23">
        <f t="shared" si="203"/>
        <v>2021</v>
      </c>
      <c r="Z1707" s="23" t="str">
        <f t="shared" si="208"/>
        <v>nov</v>
      </c>
      <c r="AA1707" s="23" t="str">
        <f t="shared" si="209"/>
        <v>nov</v>
      </c>
      <c r="AB1707" s="23" t="str">
        <f t="shared" si="206"/>
        <v>ma</v>
      </c>
      <c r="AC1707" s="23" t="str">
        <f t="shared" si="207"/>
        <v>ti</v>
      </c>
      <c r="AD1707" s="45"/>
      <c r="AE1707" s="45"/>
    </row>
    <row r="1708" spans="1:31" x14ac:dyDescent="0.25">
      <c r="A1708" s="45">
        <v>33290</v>
      </c>
      <c r="B1708" s="45"/>
      <c r="C1708" s="45">
        <v>12058</v>
      </c>
      <c r="D1708" s="52">
        <v>44515</v>
      </c>
      <c r="E1708" s="45">
        <v>1081544</v>
      </c>
      <c r="F1708" s="45">
        <v>3363</v>
      </c>
      <c r="G1708" s="45" t="s">
        <v>57</v>
      </c>
      <c r="H1708" s="34">
        <v>29374</v>
      </c>
      <c r="I1708" s="51">
        <v>6</v>
      </c>
      <c r="J1708" s="45">
        <v>-6</v>
      </c>
      <c r="K1708" s="45" t="s">
        <v>3102</v>
      </c>
      <c r="L1708" s="45">
        <v>387</v>
      </c>
      <c r="M1708" s="45">
        <v>387</v>
      </c>
      <c r="N1708" s="26">
        <v>0</v>
      </c>
      <c r="O1708" s="52">
        <v>44509</v>
      </c>
      <c r="P1708" s="26">
        <v>2146</v>
      </c>
      <c r="Q1708" s="45" t="s">
        <v>3269</v>
      </c>
      <c r="R1708" s="45" t="s">
        <v>3051</v>
      </c>
      <c r="S1708" s="45" t="s">
        <v>89</v>
      </c>
      <c r="T1708" s="45"/>
      <c r="V1708" s="45" t="s">
        <v>3949</v>
      </c>
      <c r="W1708" s="23" t="str">
        <f t="shared" si="201"/>
        <v>2146</v>
      </c>
      <c r="X1708" s="23">
        <f t="shared" si="202"/>
        <v>2021</v>
      </c>
      <c r="Y1708" s="23">
        <f t="shared" si="203"/>
        <v>2021</v>
      </c>
      <c r="Z1708" s="23" t="str">
        <f t="shared" si="208"/>
        <v>nov</v>
      </c>
      <c r="AA1708" s="23" t="str">
        <f t="shared" si="209"/>
        <v>nov</v>
      </c>
      <c r="AB1708" s="23" t="str">
        <f t="shared" si="206"/>
        <v>ma</v>
      </c>
      <c r="AC1708" s="23" t="str">
        <f t="shared" si="207"/>
        <v>ti</v>
      </c>
      <c r="AD1708" s="45"/>
      <c r="AE1708" s="45"/>
    </row>
    <row r="1709" spans="1:31" x14ac:dyDescent="0.25">
      <c r="A1709" s="45">
        <v>33291</v>
      </c>
      <c r="B1709" s="45"/>
      <c r="C1709" s="45">
        <v>12062</v>
      </c>
      <c r="D1709" s="52">
        <v>44516</v>
      </c>
      <c r="E1709" s="45">
        <v>1081595</v>
      </c>
      <c r="F1709" s="45">
        <v>600010</v>
      </c>
      <c r="G1709" s="45" t="s">
        <v>60</v>
      </c>
      <c r="H1709" s="34">
        <v>70643</v>
      </c>
      <c r="I1709" s="51">
        <v>10</v>
      </c>
      <c r="J1709" s="45">
        <v>-9</v>
      </c>
      <c r="K1709" s="45" t="s">
        <v>3102</v>
      </c>
      <c r="L1709" s="45">
        <v>52</v>
      </c>
      <c r="M1709" s="45">
        <v>43</v>
      </c>
      <c r="N1709" s="26">
        <v>9</v>
      </c>
      <c r="O1709" s="52">
        <v>44509</v>
      </c>
      <c r="P1709" s="26">
        <v>2146</v>
      </c>
      <c r="Q1709" s="45" t="s">
        <v>3812</v>
      </c>
      <c r="R1709" s="45" t="s">
        <v>3102</v>
      </c>
      <c r="S1709" s="45" t="s">
        <v>88</v>
      </c>
      <c r="T1709" s="45"/>
      <c r="V1709" s="45"/>
      <c r="W1709" s="23" t="str">
        <f t="shared" si="201"/>
        <v>2146</v>
      </c>
      <c r="X1709" s="23">
        <f t="shared" si="202"/>
        <v>2021</v>
      </c>
      <c r="Y1709" s="23">
        <f t="shared" si="203"/>
        <v>2021</v>
      </c>
      <c r="Z1709" s="23" t="str">
        <f t="shared" si="208"/>
        <v>nov</v>
      </c>
      <c r="AA1709" s="23" t="str">
        <f t="shared" si="209"/>
        <v>nov</v>
      </c>
      <c r="AB1709" s="23" t="str">
        <f t="shared" si="206"/>
        <v>ti</v>
      </c>
      <c r="AC1709" s="23" t="str">
        <f t="shared" si="207"/>
        <v>ti</v>
      </c>
      <c r="AD1709" s="45"/>
      <c r="AE1709" s="45"/>
    </row>
    <row r="1710" spans="1:31" x14ac:dyDescent="0.25">
      <c r="A1710" s="45">
        <v>33292</v>
      </c>
      <c r="B1710" s="45"/>
      <c r="C1710" s="45">
        <v>12064</v>
      </c>
      <c r="D1710" s="52">
        <v>44516</v>
      </c>
      <c r="E1710" s="45">
        <v>1082118</v>
      </c>
      <c r="F1710" s="45">
        <v>3379</v>
      </c>
      <c r="G1710" s="45" t="s">
        <v>60</v>
      </c>
      <c r="H1710" s="34">
        <v>548740</v>
      </c>
      <c r="I1710" s="51">
        <v>150</v>
      </c>
      <c r="J1710" s="45">
        <v>-100</v>
      </c>
      <c r="K1710" s="45" t="s">
        <v>3051</v>
      </c>
      <c r="L1710" s="45">
        <v>1395</v>
      </c>
      <c r="M1710" s="45">
        <v>1195</v>
      </c>
      <c r="N1710" s="26">
        <v>200</v>
      </c>
      <c r="O1710" s="52">
        <v>44512</v>
      </c>
      <c r="P1710" s="26">
        <v>2146</v>
      </c>
      <c r="Q1710" s="45" t="s">
        <v>3946</v>
      </c>
      <c r="R1710" s="45" t="s">
        <v>3102</v>
      </c>
      <c r="S1710" s="45" t="s">
        <v>88</v>
      </c>
      <c r="T1710" s="45"/>
      <c r="V1710" s="45"/>
      <c r="W1710" s="23" t="str">
        <f t="shared" si="201"/>
        <v>2146</v>
      </c>
      <c r="X1710" s="23">
        <f t="shared" si="202"/>
        <v>2021</v>
      </c>
      <c r="Y1710" s="23">
        <f t="shared" si="203"/>
        <v>2021</v>
      </c>
      <c r="Z1710" s="23" t="str">
        <f t="shared" si="208"/>
        <v>nov</v>
      </c>
      <c r="AA1710" s="23" t="str">
        <f t="shared" si="209"/>
        <v>nov</v>
      </c>
      <c r="AB1710" s="23" t="str">
        <f t="shared" si="206"/>
        <v>ti</v>
      </c>
      <c r="AC1710" s="23" t="str">
        <f t="shared" si="207"/>
        <v>fr</v>
      </c>
      <c r="AD1710" s="45"/>
      <c r="AE1710" s="45"/>
    </row>
    <row r="1711" spans="1:31" x14ac:dyDescent="0.25">
      <c r="A1711" s="45">
        <v>33293</v>
      </c>
      <c r="B1711" s="45"/>
      <c r="C1711" s="45">
        <v>12066</v>
      </c>
      <c r="D1711" s="52">
        <v>44516</v>
      </c>
      <c r="E1711" s="45">
        <v>1079717</v>
      </c>
      <c r="F1711" s="45">
        <v>700039</v>
      </c>
      <c r="G1711" s="45" t="s">
        <v>60</v>
      </c>
      <c r="H1711" s="34">
        <v>41953</v>
      </c>
      <c r="I1711" s="51">
        <v>12</v>
      </c>
      <c r="J1711" s="45">
        <v>-2</v>
      </c>
      <c r="K1711" s="45" t="s">
        <v>3102</v>
      </c>
      <c r="L1711" s="45">
        <v>351</v>
      </c>
      <c r="M1711" s="45">
        <v>349</v>
      </c>
      <c r="N1711" s="26">
        <v>2</v>
      </c>
      <c r="O1711" s="52">
        <v>44498</v>
      </c>
      <c r="P1711" s="26">
        <v>2146</v>
      </c>
      <c r="Q1711" s="45" t="s">
        <v>3322</v>
      </c>
      <c r="R1711" s="45" t="s">
        <v>3102</v>
      </c>
      <c r="S1711" s="45" t="s">
        <v>88</v>
      </c>
      <c r="T1711" s="45"/>
      <c r="V1711" s="45"/>
      <c r="W1711" s="23" t="str">
        <f t="shared" si="201"/>
        <v>2144</v>
      </c>
      <c r="X1711" s="23">
        <f t="shared" si="202"/>
        <v>2021</v>
      </c>
      <c r="Y1711" s="23">
        <f t="shared" si="203"/>
        <v>2021</v>
      </c>
      <c r="Z1711" s="23" t="str">
        <f t="shared" si="208"/>
        <v>nov</v>
      </c>
      <c r="AA1711" s="23" t="str">
        <f t="shared" si="209"/>
        <v>okt</v>
      </c>
      <c r="AB1711" s="23" t="str">
        <f t="shared" si="206"/>
        <v>ti</v>
      </c>
      <c r="AC1711" s="23" t="str">
        <f t="shared" si="207"/>
        <v>fr</v>
      </c>
      <c r="AD1711" s="45"/>
      <c r="AE1711" s="45"/>
    </row>
    <row r="1712" spans="1:31" x14ac:dyDescent="0.25">
      <c r="A1712" s="45">
        <v>33294</v>
      </c>
      <c r="B1712" s="45"/>
      <c r="C1712" s="45">
        <v>12072</v>
      </c>
      <c r="D1712" s="52">
        <v>44517</v>
      </c>
      <c r="E1712" s="45">
        <v>1080437</v>
      </c>
      <c r="F1712" s="45">
        <v>600041</v>
      </c>
      <c r="G1712" s="45" t="s">
        <v>60</v>
      </c>
      <c r="H1712" s="34">
        <v>55004</v>
      </c>
      <c r="I1712" s="51">
        <v>10</v>
      </c>
      <c r="J1712" s="45">
        <v>-9</v>
      </c>
      <c r="K1712" s="45" t="s">
        <v>3102</v>
      </c>
      <c r="L1712" s="45">
        <v>45</v>
      </c>
      <c r="M1712" s="45">
        <v>26</v>
      </c>
      <c r="N1712" s="26">
        <v>19</v>
      </c>
      <c r="O1712" s="52">
        <v>44501</v>
      </c>
      <c r="P1712" s="26">
        <v>2146</v>
      </c>
      <c r="Q1712" s="45" t="s">
        <v>3111</v>
      </c>
      <c r="R1712" s="45" t="s">
        <v>3102</v>
      </c>
      <c r="S1712" s="45" t="s">
        <v>88</v>
      </c>
      <c r="T1712" s="45"/>
      <c r="V1712" s="45"/>
      <c r="W1712" s="23" t="str">
        <f t="shared" si="201"/>
        <v>2145</v>
      </c>
      <c r="X1712" s="23">
        <f t="shared" si="202"/>
        <v>2021</v>
      </c>
      <c r="Y1712" s="23">
        <f t="shared" si="203"/>
        <v>2021</v>
      </c>
      <c r="Z1712" s="23" t="str">
        <f t="shared" si="208"/>
        <v>nov</v>
      </c>
      <c r="AA1712" s="23" t="str">
        <f t="shared" si="209"/>
        <v>nov</v>
      </c>
      <c r="AB1712" s="23" t="str">
        <f t="shared" si="206"/>
        <v>on</v>
      </c>
      <c r="AC1712" s="23" t="str">
        <f t="shared" si="207"/>
        <v>ma</v>
      </c>
      <c r="AD1712" s="45"/>
      <c r="AE1712" s="45"/>
    </row>
    <row r="1713" spans="1:31" x14ac:dyDescent="0.25">
      <c r="A1713" s="45">
        <v>33295</v>
      </c>
      <c r="B1713" s="45"/>
      <c r="C1713" s="45">
        <v>12073</v>
      </c>
      <c r="D1713" s="52">
        <v>44517</v>
      </c>
      <c r="E1713" s="45">
        <v>1081554</v>
      </c>
      <c r="F1713" s="45">
        <v>407005</v>
      </c>
      <c r="G1713" s="45" t="s">
        <v>57</v>
      </c>
      <c r="H1713" s="34">
        <v>42872</v>
      </c>
      <c r="I1713" s="51">
        <v>20</v>
      </c>
      <c r="J1713" s="45">
        <v>-10</v>
      </c>
      <c r="K1713" s="45" t="s">
        <v>3051</v>
      </c>
      <c r="L1713" s="45">
        <v>322</v>
      </c>
      <c r="M1713" s="45">
        <v>322</v>
      </c>
      <c r="N1713" s="26">
        <v>0</v>
      </c>
      <c r="O1713" s="52">
        <v>44510</v>
      </c>
      <c r="P1713" s="26">
        <v>2146</v>
      </c>
      <c r="Q1713" s="45" t="s">
        <v>3161</v>
      </c>
      <c r="R1713" s="45" t="s">
        <v>3051</v>
      </c>
      <c r="S1713" s="45" t="s">
        <v>88</v>
      </c>
      <c r="T1713" s="45"/>
      <c r="V1713" s="45"/>
      <c r="W1713" s="23" t="str">
        <f t="shared" si="201"/>
        <v>2146</v>
      </c>
      <c r="X1713" s="23">
        <f t="shared" si="202"/>
        <v>2021</v>
      </c>
      <c r="Y1713" s="23">
        <f t="shared" si="203"/>
        <v>2021</v>
      </c>
      <c r="Z1713" s="23" t="str">
        <f t="shared" si="208"/>
        <v>nov</v>
      </c>
      <c r="AA1713" s="23" t="str">
        <f t="shared" si="209"/>
        <v>nov</v>
      </c>
      <c r="AB1713" s="23" t="str">
        <f t="shared" si="206"/>
        <v>on</v>
      </c>
      <c r="AC1713" s="23" t="str">
        <f t="shared" si="207"/>
        <v>on</v>
      </c>
      <c r="AD1713" s="45"/>
      <c r="AE1713" s="45"/>
    </row>
    <row r="1714" spans="1:31" x14ac:dyDescent="0.25">
      <c r="A1714" s="45">
        <v>33296</v>
      </c>
      <c r="B1714" s="45"/>
      <c r="C1714" s="45">
        <v>12077</v>
      </c>
      <c r="D1714" s="52">
        <v>44517</v>
      </c>
      <c r="E1714" s="45">
        <v>1082081</v>
      </c>
      <c r="F1714" s="45">
        <v>501521</v>
      </c>
      <c r="G1714" s="45" t="s">
        <v>60</v>
      </c>
      <c r="H1714" s="34">
        <v>10134</v>
      </c>
      <c r="I1714" s="51">
        <v>2</v>
      </c>
      <c r="J1714" s="45">
        <v>-1</v>
      </c>
      <c r="K1714" s="45" t="s">
        <v>3102</v>
      </c>
      <c r="L1714" s="45">
        <v>16</v>
      </c>
      <c r="M1714" s="45">
        <v>25</v>
      </c>
      <c r="N1714" s="26">
        <v>-9</v>
      </c>
      <c r="O1714" s="52">
        <v>44512</v>
      </c>
      <c r="P1714" s="26">
        <v>2146</v>
      </c>
      <c r="Q1714" s="45" t="s">
        <v>3846</v>
      </c>
      <c r="R1714" s="45" t="s">
        <v>3051</v>
      </c>
      <c r="S1714" s="45" t="s">
        <v>89</v>
      </c>
      <c r="T1714" s="45"/>
      <c r="V1714" s="45"/>
      <c r="W1714" s="23" t="str">
        <f t="shared" si="201"/>
        <v>2146</v>
      </c>
      <c r="X1714" s="23">
        <f t="shared" si="202"/>
        <v>2021</v>
      </c>
      <c r="Y1714" s="23">
        <f t="shared" si="203"/>
        <v>2021</v>
      </c>
      <c r="Z1714" s="23" t="str">
        <f t="shared" si="208"/>
        <v>nov</v>
      </c>
      <c r="AA1714" s="23" t="str">
        <f t="shared" si="209"/>
        <v>nov</v>
      </c>
      <c r="AB1714" s="23" t="str">
        <f t="shared" si="206"/>
        <v>on</v>
      </c>
      <c r="AC1714" s="23" t="str">
        <f t="shared" si="207"/>
        <v>fr</v>
      </c>
      <c r="AD1714" s="45"/>
      <c r="AE1714" s="45"/>
    </row>
    <row r="1715" spans="1:31" x14ac:dyDescent="0.25">
      <c r="A1715" s="45">
        <v>33297</v>
      </c>
      <c r="B1715" s="45"/>
      <c r="C1715" s="45">
        <v>12081</v>
      </c>
      <c r="D1715" s="52">
        <v>44518</v>
      </c>
      <c r="E1715" s="45">
        <v>1081548</v>
      </c>
      <c r="F1715" s="45">
        <v>421790</v>
      </c>
      <c r="G1715" s="45" t="s">
        <v>60</v>
      </c>
      <c r="H1715" s="34">
        <v>77554</v>
      </c>
      <c r="I1715" s="51">
        <v>2</v>
      </c>
      <c r="J1715" s="45">
        <v>-2</v>
      </c>
      <c r="K1715" s="45" t="s">
        <v>3102</v>
      </c>
      <c r="L1715" s="45">
        <v>395</v>
      </c>
      <c r="M1715" s="45">
        <v>395</v>
      </c>
      <c r="N1715" s="26">
        <v>0</v>
      </c>
      <c r="O1715" s="52">
        <v>44509</v>
      </c>
      <c r="P1715" s="26">
        <v>2146</v>
      </c>
      <c r="Q1715" s="45" t="s">
        <v>3716</v>
      </c>
      <c r="R1715" s="45" t="s">
        <v>3051</v>
      </c>
      <c r="S1715" s="45" t="s">
        <v>88</v>
      </c>
      <c r="T1715" s="45"/>
      <c r="V1715" s="45"/>
      <c r="W1715" s="23" t="str">
        <f t="shared" si="201"/>
        <v>2146</v>
      </c>
      <c r="X1715" s="23">
        <f t="shared" si="202"/>
        <v>2021</v>
      </c>
      <c r="Y1715" s="23">
        <f t="shared" si="203"/>
        <v>2021</v>
      </c>
      <c r="Z1715" s="23" t="str">
        <f t="shared" si="208"/>
        <v>nov</v>
      </c>
      <c r="AA1715" s="23" t="str">
        <f t="shared" si="209"/>
        <v>nov</v>
      </c>
      <c r="AB1715" s="23" t="str">
        <f t="shared" si="206"/>
        <v>to</v>
      </c>
      <c r="AC1715" s="23" t="str">
        <f t="shared" si="207"/>
        <v>ti</v>
      </c>
      <c r="AD1715" s="45"/>
      <c r="AE1715" s="45"/>
    </row>
    <row r="1716" spans="1:31" x14ac:dyDescent="0.25">
      <c r="A1716" s="45">
        <v>33298</v>
      </c>
      <c r="B1716" s="45"/>
      <c r="C1716" s="45">
        <v>12082</v>
      </c>
      <c r="D1716" s="52">
        <v>44518</v>
      </c>
      <c r="E1716" s="45">
        <v>1081548</v>
      </c>
      <c r="F1716" s="45">
        <v>421790</v>
      </c>
      <c r="G1716" s="45" t="s">
        <v>60</v>
      </c>
      <c r="H1716" s="34">
        <v>56824</v>
      </c>
      <c r="I1716" s="51">
        <v>1</v>
      </c>
      <c r="J1716" s="45">
        <v>-1</v>
      </c>
      <c r="K1716" s="45" t="s">
        <v>3102</v>
      </c>
      <c r="L1716" s="45">
        <v>59</v>
      </c>
      <c r="M1716" s="45">
        <v>59</v>
      </c>
      <c r="N1716" s="26">
        <v>0</v>
      </c>
      <c r="O1716" s="52">
        <v>44509</v>
      </c>
      <c r="P1716" s="26">
        <v>2146</v>
      </c>
      <c r="Q1716" s="45" t="s">
        <v>3716</v>
      </c>
      <c r="R1716" s="45" t="s">
        <v>3051</v>
      </c>
      <c r="S1716" s="45" t="s">
        <v>88</v>
      </c>
      <c r="T1716" s="45"/>
      <c r="V1716" s="45"/>
      <c r="W1716" s="23" t="str">
        <f t="shared" si="201"/>
        <v>2146</v>
      </c>
      <c r="X1716" s="23">
        <f t="shared" si="202"/>
        <v>2021</v>
      </c>
      <c r="Y1716" s="23">
        <f t="shared" si="203"/>
        <v>2021</v>
      </c>
      <c r="Z1716" s="23" t="str">
        <f t="shared" si="208"/>
        <v>nov</v>
      </c>
      <c r="AA1716" s="23" t="str">
        <f t="shared" si="209"/>
        <v>nov</v>
      </c>
      <c r="AB1716" s="23" t="str">
        <f t="shared" si="206"/>
        <v>to</v>
      </c>
      <c r="AC1716" s="23" t="str">
        <f t="shared" si="207"/>
        <v>ti</v>
      </c>
      <c r="AD1716" s="45"/>
      <c r="AE1716" s="45"/>
    </row>
    <row r="1717" spans="1:31" x14ac:dyDescent="0.25">
      <c r="A1717" s="45">
        <v>33299</v>
      </c>
      <c r="B1717" s="45"/>
      <c r="C1717" s="45">
        <v>12085</v>
      </c>
      <c r="D1717" s="52">
        <v>44518</v>
      </c>
      <c r="E1717" s="45">
        <v>1077192</v>
      </c>
      <c r="F1717" s="45">
        <v>408320</v>
      </c>
      <c r="G1717" s="45" t="s">
        <v>57</v>
      </c>
      <c r="H1717" s="34">
        <v>31746</v>
      </c>
      <c r="I1717" s="51">
        <v>20</v>
      </c>
      <c r="J1717" s="45">
        <v>-10</v>
      </c>
      <c r="K1717" s="45" t="s">
        <v>3051</v>
      </c>
      <c r="L1717" s="45">
        <v>118</v>
      </c>
      <c r="M1717" s="45">
        <v>108</v>
      </c>
      <c r="N1717" s="26">
        <v>10</v>
      </c>
      <c r="O1717" s="52">
        <v>44477</v>
      </c>
      <c r="P1717" s="26">
        <v>2146</v>
      </c>
      <c r="Q1717" s="45" t="s">
        <v>3812</v>
      </c>
      <c r="R1717" s="45" t="s">
        <v>3102</v>
      </c>
      <c r="S1717" s="45" t="s">
        <v>88</v>
      </c>
      <c r="T1717" s="45"/>
      <c r="V1717" s="45"/>
      <c r="W1717" s="23" t="str">
        <f t="shared" si="201"/>
        <v>2141</v>
      </c>
      <c r="X1717" s="23">
        <f t="shared" si="202"/>
        <v>2021</v>
      </c>
      <c r="Y1717" s="23">
        <f t="shared" si="203"/>
        <v>2021</v>
      </c>
      <c r="Z1717" s="23" t="str">
        <f t="shared" si="208"/>
        <v>nov</v>
      </c>
      <c r="AA1717" s="23" t="str">
        <f t="shared" si="209"/>
        <v>okt</v>
      </c>
      <c r="AB1717" s="23" t="str">
        <f t="shared" si="206"/>
        <v>to</v>
      </c>
      <c r="AC1717" s="23" t="str">
        <f t="shared" si="207"/>
        <v>fr</v>
      </c>
      <c r="AD1717" s="45"/>
      <c r="AE1717" s="45"/>
    </row>
    <row r="1718" spans="1:31" x14ac:dyDescent="0.25">
      <c r="A1718" s="45">
        <v>33300</v>
      </c>
      <c r="B1718" s="45"/>
      <c r="C1718" s="45">
        <v>12091</v>
      </c>
      <c r="D1718" s="52">
        <v>44519</v>
      </c>
      <c r="E1718" s="45">
        <v>1082855</v>
      </c>
      <c r="F1718" s="45">
        <v>99920233</v>
      </c>
      <c r="G1718" s="45" t="s">
        <v>60</v>
      </c>
      <c r="H1718" s="34">
        <v>44013</v>
      </c>
      <c r="I1718" s="51">
        <v>200</v>
      </c>
      <c r="J1718" s="45">
        <v>-100</v>
      </c>
      <c r="K1718" s="45" t="s">
        <v>3051</v>
      </c>
      <c r="L1718" s="45">
        <v>2118</v>
      </c>
      <c r="M1718" s="45">
        <v>2015</v>
      </c>
      <c r="N1718" s="26">
        <v>103</v>
      </c>
      <c r="O1718" s="52">
        <v>44517</v>
      </c>
      <c r="P1718" s="26">
        <v>2146</v>
      </c>
      <c r="Q1718" s="45" t="s">
        <v>3946</v>
      </c>
      <c r="R1718" s="45" t="s">
        <v>3102</v>
      </c>
      <c r="S1718" s="45" t="s">
        <v>89</v>
      </c>
      <c r="T1718" s="45"/>
      <c r="V1718" s="45"/>
      <c r="W1718" s="23" t="str">
        <f t="shared" si="201"/>
        <v>2147</v>
      </c>
      <c r="X1718" s="23">
        <f t="shared" si="202"/>
        <v>2021</v>
      </c>
      <c r="Y1718" s="23">
        <f t="shared" si="203"/>
        <v>2021</v>
      </c>
      <c r="Z1718" s="23" t="str">
        <f t="shared" si="208"/>
        <v>nov</v>
      </c>
      <c r="AA1718" s="23" t="str">
        <f t="shared" si="209"/>
        <v>nov</v>
      </c>
      <c r="AB1718" s="23" t="str">
        <f t="shared" si="206"/>
        <v>fr</v>
      </c>
      <c r="AC1718" s="23" t="str">
        <f t="shared" si="207"/>
        <v>on</v>
      </c>
      <c r="AD1718" s="45"/>
      <c r="AE1718" s="45"/>
    </row>
    <row r="1719" spans="1:31" x14ac:dyDescent="0.25">
      <c r="A1719" s="45">
        <v>33301</v>
      </c>
      <c r="B1719" s="45"/>
      <c r="C1719" s="45">
        <v>12093</v>
      </c>
      <c r="D1719" s="52">
        <v>44519</v>
      </c>
      <c r="E1719" s="45">
        <v>1082087</v>
      </c>
      <c r="F1719" s="45">
        <v>36955000</v>
      </c>
      <c r="G1719" s="45" t="s">
        <v>60</v>
      </c>
      <c r="H1719" s="34">
        <v>559018</v>
      </c>
      <c r="I1719" s="51">
        <v>35</v>
      </c>
      <c r="J1719" s="45">
        <v>-5</v>
      </c>
      <c r="K1719" s="45"/>
      <c r="L1719" s="45">
        <v>141</v>
      </c>
      <c r="M1719" s="45">
        <v>135</v>
      </c>
      <c r="N1719" s="26">
        <v>6</v>
      </c>
      <c r="O1719" s="52">
        <v>44512</v>
      </c>
      <c r="P1719" s="26">
        <v>2146</v>
      </c>
      <c r="Q1719" s="45" t="s">
        <v>3946</v>
      </c>
      <c r="R1719" s="45" t="s">
        <v>3102</v>
      </c>
      <c r="S1719" s="45" t="s">
        <v>88</v>
      </c>
      <c r="T1719" s="45"/>
      <c r="V1719" s="45"/>
      <c r="W1719" s="23" t="str">
        <f t="shared" si="201"/>
        <v>2146</v>
      </c>
      <c r="X1719" s="23">
        <f t="shared" si="202"/>
        <v>2021</v>
      </c>
      <c r="Y1719" s="23">
        <f t="shared" si="203"/>
        <v>2021</v>
      </c>
      <c r="Z1719" s="23" t="str">
        <f t="shared" si="208"/>
        <v>nov</v>
      </c>
      <c r="AA1719" s="23" t="str">
        <f t="shared" si="209"/>
        <v>nov</v>
      </c>
      <c r="AB1719" s="23" t="str">
        <f t="shared" si="206"/>
        <v>fr</v>
      </c>
      <c r="AC1719" s="23" t="str">
        <f t="shared" si="207"/>
        <v>fr</v>
      </c>
      <c r="AD1719" s="45"/>
      <c r="AE1719" s="45"/>
    </row>
    <row r="1720" spans="1:31" x14ac:dyDescent="0.25">
      <c r="A1720" s="45">
        <v>33302</v>
      </c>
      <c r="B1720" s="45"/>
      <c r="C1720" s="45">
        <v>12095</v>
      </c>
      <c r="D1720" s="52">
        <v>44522</v>
      </c>
      <c r="E1720" s="45">
        <v>1081114</v>
      </c>
      <c r="F1720" s="45">
        <v>700040</v>
      </c>
      <c r="G1720" s="45" t="s">
        <v>57</v>
      </c>
      <c r="H1720" s="34">
        <v>29356</v>
      </c>
      <c r="I1720" s="51">
        <v>1</v>
      </c>
      <c r="J1720" s="45">
        <v>-1</v>
      </c>
      <c r="K1720" s="45" t="s">
        <v>3102</v>
      </c>
      <c r="L1720" s="45">
        <v>292</v>
      </c>
      <c r="M1720" s="45">
        <v>292</v>
      </c>
      <c r="N1720" s="26">
        <v>0</v>
      </c>
      <c r="O1720" s="52">
        <v>44508</v>
      </c>
      <c r="P1720" s="26">
        <v>2147</v>
      </c>
      <c r="Q1720" s="45" t="s">
        <v>3110</v>
      </c>
      <c r="R1720" s="45" t="s">
        <v>3051</v>
      </c>
      <c r="S1720" s="45" t="s">
        <v>88</v>
      </c>
      <c r="T1720" s="45"/>
      <c r="V1720" s="45"/>
      <c r="W1720" s="23" t="str">
        <f t="shared" si="201"/>
        <v>2146</v>
      </c>
      <c r="X1720" s="23">
        <f t="shared" si="202"/>
        <v>2021</v>
      </c>
      <c r="Y1720" s="23">
        <f t="shared" si="203"/>
        <v>2021</v>
      </c>
      <c r="Z1720" s="23" t="str">
        <f t="shared" si="208"/>
        <v>nov</v>
      </c>
      <c r="AA1720" s="23" t="str">
        <f t="shared" si="209"/>
        <v>nov</v>
      </c>
      <c r="AB1720" s="23" t="str">
        <f t="shared" si="206"/>
        <v>ma</v>
      </c>
      <c r="AC1720" s="23" t="str">
        <f t="shared" si="207"/>
        <v>ma</v>
      </c>
      <c r="AD1720" s="45"/>
      <c r="AE1720" s="45"/>
    </row>
    <row r="1721" spans="1:31" x14ac:dyDescent="0.25">
      <c r="A1721" s="45">
        <v>33303</v>
      </c>
      <c r="B1721" s="45"/>
      <c r="C1721" s="45">
        <v>12099</v>
      </c>
      <c r="D1721" s="52">
        <v>44522</v>
      </c>
      <c r="E1721" s="45">
        <v>1081427</v>
      </c>
      <c r="F1721" s="45">
        <v>501378</v>
      </c>
      <c r="G1721" s="45" t="s">
        <v>60</v>
      </c>
      <c r="H1721" s="34">
        <v>45894</v>
      </c>
      <c r="I1721" s="51">
        <v>1</v>
      </c>
      <c r="J1721" s="45">
        <v>-1</v>
      </c>
      <c r="K1721" s="45" t="s">
        <v>3102</v>
      </c>
      <c r="L1721" s="45">
        <v>214</v>
      </c>
      <c r="M1721" s="45">
        <v>214</v>
      </c>
      <c r="N1721" s="26">
        <v>0</v>
      </c>
      <c r="O1721" s="52">
        <v>44205</v>
      </c>
      <c r="P1721" s="26">
        <v>2147</v>
      </c>
      <c r="Q1721" s="45" t="s">
        <v>70</v>
      </c>
      <c r="R1721" s="45" t="s">
        <v>3051</v>
      </c>
      <c r="S1721" s="45" t="s">
        <v>89</v>
      </c>
      <c r="T1721" s="45"/>
      <c r="V1721" s="45"/>
      <c r="W1721" s="23" t="str">
        <f t="shared" si="201"/>
        <v>2102</v>
      </c>
      <c r="X1721" s="23">
        <f t="shared" si="202"/>
        <v>2021</v>
      </c>
      <c r="Y1721" s="23">
        <f t="shared" si="203"/>
        <v>2021</v>
      </c>
      <c r="Z1721" s="23" t="str">
        <f t="shared" si="208"/>
        <v>nov</v>
      </c>
      <c r="AA1721" s="23" t="str">
        <f t="shared" si="209"/>
        <v>jan</v>
      </c>
      <c r="AB1721" s="23" t="str">
        <f t="shared" si="206"/>
        <v>ma</v>
      </c>
      <c r="AC1721" s="23" t="str">
        <f t="shared" si="207"/>
        <v>lø</v>
      </c>
      <c r="AD1721" s="45"/>
      <c r="AE1721" s="45"/>
    </row>
    <row r="1722" spans="1:31" x14ac:dyDescent="0.25">
      <c r="A1722" s="45">
        <v>33304</v>
      </c>
      <c r="B1722" s="45"/>
      <c r="C1722" s="45">
        <v>12100</v>
      </c>
      <c r="D1722" s="52">
        <v>44522</v>
      </c>
      <c r="E1722" s="45">
        <v>1080537</v>
      </c>
      <c r="F1722" s="45">
        <v>421025</v>
      </c>
      <c r="G1722" s="45" t="s">
        <v>60</v>
      </c>
      <c r="H1722" s="34">
        <v>41862</v>
      </c>
      <c r="I1722" s="51">
        <v>2</v>
      </c>
      <c r="J1722" s="45">
        <v>-1</v>
      </c>
      <c r="K1722" s="45" t="s">
        <v>3102</v>
      </c>
      <c r="L1722" s="45">
        <v>190</v>
      </c>
      <c r="M1722" s="45">
        <v>189</v>
      </c>
      <c r="N1722" s="26">
        <v>1</v>
      </c>
      <c r="O1722" s="52">
        <v>44502</v>
      </c>
      <c r="P1722" s="26">
        <v>2147</v>
      </c>
      <c r="Q1722" s="45" t="s">
        <v>3846</v>
      </c>
      <c r="R1722" s="45" t="s">
        <v>3102</v>
      </c>
      <c r="S1722" s="45" t="s">
        <v>89</v>
      </c>
      <c r="T1722" s="45"/>
      <c r="V1722" s="45"/>
      <c r="W1722" s="23" t="str">
        <f t="shared" si="201"/>
        <v>2145</v>
      </c>
      <c r="X1722" s="23">
        <f t="shared" si="202"/>
        <v>2021</v>
      </c>
      <c r="Y1722" s="23">
        <f t="shared" si="203"/>
        <v>2021</v>
      </c>
      <c r="Z1722" s="23" t="str">
        <f t="shared" si="208"/>
        <v>nov</v>
      </c>
      <c r="AA1722" s="23" t="str">
        <f t="shared" si="209"/>
        <v>nov</v>
      </c>
      <c r="AB1722" s="23" t="str">
        <f t="shared" si="206"/>
        <v>ma</v>
      </c>
      <c r="AC1722" s="23" t="str">
        <f t="shared" si="207"/>
        <v>ti</v>
      </c>
      <c r="AD1722" s="45"/>
      <c r="AE1722" s="45"/>
    </row>
    <row r="1723" spans="1:31" x14ac:dyDescent="0.25">
      <c r="A1723" s="45">
        <v>33305</v>
      </c>
      <c r="B1723" s="45"/>
      <c r="C1723" s="45">
        <v>12101</v>
      </c>
      <c r="D1723" s="52">
        <v>44522</v>
      </c>
      <c r="E1723" s="45">
        <v>1082120</v>
      </c>
      <c r="F1723" s="45">
        <v>3379</v>
      </c>
      <c r="G1723" s="45" t="s">
        <v>60</v>
      </c>
      <c r="H1723" s="34">
        <v>548740</v>
      </c>
      <c r="I1723" s="51">
        <v>50</v>
      </c>
      <c r="J1723" s="45">
        <v>-40</v>
      </c>
      <c r="K1723" s="45"/>
      <c r="L1723" s="45">
        <v>1595</v>
      </c>
      <c r="M1723" s="45">
        <v>1395</v>
      </c>
      <c r="N1723" s="26">
        <v>200</v>
      </c>
      <c r="O1723" s="52">
        <v>44512</v>
      </c>
      <c r="P1723" s="26">
        <v>2147</v>
      </c>
      <c r="Q1723" s="45" t="s">
        <v>3106</v>
      </c>
      <c r="R1723" s="45" t="s">
        <v>3102</v>
      </c>
      <c r="S1723" s="45" t="s">
        <v>88</v>
      </c>
      <c r="T1723" s="45"/>
      <c r="V1723" s="45"/>
      <c r="W1723" s="23" t="str">
        <f t="shared" si="201"/>
        <v>2146</v>
      </c>
      <c r="X1723" s="23">
        <f t="shared" si="202"/>
        <v>2021</v>
      </c>
      <c r="Y1723" s="23">
        <f t="shared" si="203"/>
        <v>2021</v>
      </c>
      <c r="Z1723" s="23" t="str">
        <f t="shared" si="208"/>
        <v>nov</v>
      </c>
      <c r="AA1723" s="23" t="str">
        <f t="shared" si="209"/>
        <v>nov</v>
      </c>
      <c r="AB1723" s="23" t="str">
        <f t="shared" si="206"/>
        <v>ma</v>
      </c>
      <c r="AC1723" s="23" t="str">
        <f t="shared" si="207"/>
        <v>fr</v>
      </c>
      <c r="AD1723" s="45"/>
      <c r="AE1723" s="45"/>
    </row>
    <row r="1724" spans="1:31" x14ac:dyDescent="0.25">
      <c r="A1724" s="45">
        <v>33306</v>
      </c>
      <c r="B1724" s="45"/>
      <c r="C1724" s="45">
        <v>12076</v>
      </c>
      <c r="D1724" s="52">
        <v>44517</v>
      </c>
      <c r="E1724" s="45">
        <v>1081909</v>
      </c>
      <c r="F1724" s="45">
        <v>3760</v>
      </c>
      <c r="G1724" s="45" t="s">
        <v>60</v>
      </c>
      <c r="H1724" s="34">
        <v>652060</v>
      </c>
      <c r="I1724" s="51">
        <v>1600</v>
      </c>
      <c r="J1724" s="45">
        <v>-400</v>
      </c>
      <c r="K1724" s="45" t="s">
        <v>3051</v>
      </c>
      <c r="L1724" s="45">
        <v>1460</v>
      </c>
      <c r="M1724" s="45">
        <v>1100</v>
      </c>
      <c r="N1724" s="26">
        <v>360</v>
      </c>
      <c r="O1724" s="52">
        <v>44511</v>
      </c>
      <c r="P1724" s="26">
        <v>2146</v>
      </c>
      <c r="Q1724" s="45" t="s">
        <v>3106</v>
      </c>
      <c r="R1724" s="45" t="s">
        <v>3102</v>
      </c>
      <c r="S1724" s="45" t="s">
        <v>88</v>
      </c>
      <c r="T1724" s="45"/>
      <c r="V1724" s="45"/>
      <c r="W1724" s="23" t="str">
        <f t="shared" si="201"/>
        <v>2146</v>
      </c>
      <c r="X1724" s="23">
        <f t="shared" si="202"/>
        <v>2021</v>
      </c>
      <c r="Y1724" s="23">
        <f t="shared" si="203"/>
        <v>2021</v>
      </c>
      <c r="Z1724" s="23" t="str">
        <f t="shared" si="208"/>
        <v>nov</v>
      </c>
      <c r="AA1724" s="23" t="str">
        <f t="shared" si="209"/>
        <v>nov</v>
      </c>
      <c r="AB1724" s="23" t="str">
        <f t="shared" si="206"/>
        <v>on</v>
      </c>
      <c r="AC1724" s="23" t="str">
        <f t="shared" si="207"/>
        <v>to</v>
      </c>
      <c r="AD1724" s="45"/>
      <c r="AE1724" s="45"/>
    </row>
    <row r="1725" spans="1:31" x14ac:dyDescent="0.25">
      <c r="A1725" s="45">
        <v>33307</v>
      </c>
      <c r="B1725" s="45"/>
      <c r="C1725" s="45">
        <v>12102</v>
      </c>
      <c r="D1725" s="52">
        <v>44523</v>
      </c>
      <c r="E1725" s="45">
        <v>1082310</v>
      </c>
      <c r="F1725" s="45">
        <v>422000</v>
      </c>
      <c r="G1725" s="45" t="s">
        <v>60</v>
      </c>
      <c r="H1725" s="34">
        <v>77535</v>
      </c>
      <c r="I1725" s="51">
        <v>6</v>
      </c>
      <c r="J1725" s="45">
        <v>-1</v>
      </c>
      <c r="K1725" s="45" t="s">
        <v>3102</v>
      </c>
      <c r="L1725" s="45">
        <v>402</v>
      </c>
      <c r="M1725" s="45">
        <v>401</v>
      </c>
      <c r="N1725" s="26">
        <v>1</v>
      </c>
      <c r="O1725" s="52">
        <v>44515</v>
      </c>
      <c r="P1725" s="26">
        <v>2147</v>
      </c>
      <c r="Q1725" s="45" t="s">
        <v>3181</v>
      </c>
      <c r="R1725" s="45" t="s">
        <v>3102</v>
      </c>
      <c r="S1725" s="45" t="s">
        <v>88</v>
      </c>
      <c r="T1725" s="45"/>
      <c r="V1725" s="45"/>
      <c r="W1725" s="23" t="str">
        <f t="shared" si="201"/>
        <v>2147</v>
      </c>
      <c r="X1725" s="23">
        <f t="shared" si="202"/>
        <v>2021</v>
      </c>
      <c r="Y1725" s="23">
        <f t="shared" si="203"/>
        <v>2021</v>
      </c>
      <c r="Z1725" s="23" t="str">
        <f t="shared" si="208"/>
        <v>nov</v>
      </c>
      <c r="AA1725" s="23" t="str">
        <f t="shared" si="209"/>
        <v>nov</v>
      </c>
      <c r="AB1725" s="23" t="str">
        <f t="shared" si="206"/>
        <v>ti</v>
      </c>
      <c r="AC1725" s="23" t="str">
        <f t="shared" si="207"/>
        <v>ma</v>
      </c>
      <c r="AD1725" s="45"/>
      <c r="AE1725" s="45"/>
    </row>
    <row r="1726" spans="1:31" x14ac:dyDescent="0.25">
      <c r="A1726" s="45">
        <v>33308</v>
      </c>
      <c r="B1726" s="45"/>
      <c r="C1726" s="45">
        <v>12105</v>
      </c>
      <c r="D1726" s="52">
        <v>44523</v>
      </c>
      <c r="E1726" s="45">
        <v>1082304</v>
      </c>
      <c r="F1726" s="45">
        <v>418140</v>
      </c>
      <c r="G1726" s="45" t="s">
        <v>60</v>
      </c>
      <c r="H1726" s="34">
        <v>5552304</v>
      </c>
      <c r="I1726" s="51">
        <v>3</v>
      </c>
      <c r="J1726" s="45">
        <v>-3</v>
      </c>
      <c r="K1726" s="45" t="s">
        <v>3102</v>
      </c>
      <c r="L1726" s="45">
        <v>160</v>
      </c>
      <c r="M1726" s="45">
        <v>157</v>
      </c>
      <c r="N1726" s="26">
        <v>3</v>
      </c>
      <c r="O1726" s="52">
        <v>44515</v>
      </c>
      <c r="P1726" s="26">
        <v>2147</v>
      </c>
      <c r="Q1726" s="45" t="s">
        <v>3946</v>
      </c>
      <c r="R1726" s="45" t="s">
        <v>3102</v>
      </c>
      <c r="S1726" s="45" t="s">
        <v>88</v>
      </c>
      <c r="T1726" s="45"/>
      <c r="V1726" s="45"/>
      <c r="W1726" s="23" t="str">
        <f t="shared" si="201"/>
        <v>2147</v>
      </c>
      <c r="X1726" s="23">
        <f t="shared" si="202"/>
        <v>2021</v>
      </c>
      <c r="Y1726" s="23">
        <f t="shared" si="203"/>
        <v>2021</v>
      </c>
      <c r="Z1726" s="23" t="str">
        <f t="shared" si="208"/>
        <v>nov</v>
      </c>
      <c r="AA1726" s="23" t="str">
        <f t="shared" si="209"/>
        <v>nov</v>
      </c>
      <c r="AB1726" s="23" t="str">
        <f t="shared" si="206"/>
        <v>ti</v>
      </c>
      <c r="AC1726" s="23" t="str">
        <f t="shared" si="207"/>
        <v>ma</v>
      </c>
      <c r="AD1726" s="45"/>
      <c r="AE1726" s="45"/>
    </row>
    <row r="1727" spans="1:31" x14ac:dyDescent="0.25">
      <c r="A1727" s="45">
        <v>33309</v>
      </c>
      <c r="B1727" s="45"/>
      <c r="C1727" s="45">
        <v>12106</v>
      </c>
      <c r="D1727" s="52">
        <v>44523</v>
      </c>
      <c r="E1727" s="45">
        <v>1082304</v>
      </c>
      <c r="F1727" s="45">
        <v>418140</v>
      </c>
      <c r="G1727" s="45" t="s">
        <v>60</v>
      </c>
      <c r="H1727" s="34">
        <v>38853</v>
      </c>
      <c r="I1727" s="51">
        <v>6</v>
      </c>
      <c r="J1727" s="45">
        <v>2</v>
      </c>
      <c r="K1727" s="45" t="s">
        <v>3102</v>
      </c>
      <c r="L1727" s="45">
        <v>192</v>
      </c>
      <c r="M1727" s="45">
        <v>191</v>
      </c>
      <c r="N1727" s="26">
        <v>1</v>
      </c>
      <c r="O1727" s="52">
        <v>44515</v>
      </c>
      <c r="P1727" s="26">
        <v>2147</v>
      </c>
      <c r="Q1727" s="45" t="s">
        <v>3946</v>
      </c>
      <c r="R1727" s="45" t="s">
        <v>3051</v>
      </c>
      <c r="S1727" s="45" t="s">
        <v>88</v>
      </c>
      <c r="T1727" s="45"/>
      <c r="V1727" s="45"/>
      <c r="W1727" s="23" t="str">
        <f t="shared" si="201"/>
        <v>2147</v>
      </c>
      <c r="X1727" s="23">
        <f t="shared" si="202"/>
        <v>2021</v>
      </c>
      <c r="Y1727" s="23">
        <f t="shared" si="203"/>
        <v>2021</v>
      </c>
      <c r="Z1727" s="23" t="str">
        <f t="shared" si="208"/>
        <v>nov</v>
      </c>
      <c r="AA1727" s="23" t="str">
        <f t="shared" si="209"/>
        <v>nov</v>
      </c>
      <c r="AB1727" s="23" t="str">
        <f t="shared" si="206"/>
        <v>ti</v>
      </c>
      <c r="AC1727" s="23" t="str">
        <f t="shared" si="207"/>
        <v>ma</v>
      </c>
      <c r="AD1727" s="45"/>
      <c r="AE1727" s="45"/>
    </row>
    <row r="1728" spans="1:31" x14ac:dyDescent="0.25">
      <c r="A1728" s="45">
        <v>33310</v>
      </c>
      <c r="B1728" s="45"/>
      <c r="C1728" s="45">
        <v>12107</v>
      </c>
      <c r="D1728" s="52">
        <v>44523</v>
      </c>
      <c r="E1728" s="45">
        <v>1082304</v>
      </c>
      <c r="F1728" s="45">
        <v>418140</v>
      </c>
      <c r="G1728" s="45" t="s">
        <v>60</v>
      </c>
      <c r="H1728" s="34">
        <v>10164</v>
      </c>
      <c r="I1728" s="51">
        <v>0</v>
      </c>
      <c r="J1728" s="45">
        <v>3</v>
      </c>
      <c r="K1728" s="45" t="s">
        <v>3102</v>
      </c>
      <c r="L1728" s="45">
        <v>207</v>
      </c>
      <c r="M1728" s="45">
        <v>210</v>
      </c>
      <c r="N1728" s="26">
        <v>-3</v>
      </c>
      <c r="O1728" s="52">
        <v>44515</v>
      </c>
      <c r="P1728" s="26">
        <v>2147</v>
      </c>
      <c r="Q1728" s="45" t="s">
        <v>3946</v>
      </c>
      <c r="R1728" s="45" t="s">
        <v>3102</v>
      </c>
      <c r="S1728" s="45" t="s">
        <v>88</v>
      </c>
      <c r="T1728" s="45"/>
      <c r="V1728" s="45"/>
      <c r="W1728" s="23" t="str">
        <f t="shared" si="201"/>
        <v>2147</v>
      </c>
      <c r="X1728" s="23">
        <f t="shared" si="202"/>
        <v>2021</v>
      </c>
      <c r="Y1728" s="23">
        <f t="shared" si="203"/>
        <v>2021</v>
      </c>
      <c r="Z1728" s="23" t="str">
        <f t="shared" si="208"/>
        <v>nov</v>
      </c>
      <c r="AA1728" s="23" t="str">
        <f t="shared" si="209"/>
        <v>nov</v>
      </c>
      <c r="AB1728" s="23" t="str">
        <f t="shared" si="206"/>
        <v>ti</v>
      </c>
      <c r="AC1728" s="23" t="str">
        <f t="shared" si="207"/>
        <v>ma</v>
      </c>
      <c r="AD1728" s="45"/>
      <c r="AE1728" s="45"/>
    </row>
    <row r="1729" spans="1:31" x14ac:dyDescent="0.25">
      <c r="A1729" s="45">
        <v>33311</v>
      </c>
      <c r="B1729" s="45"/>
      <c r="C1729" s="45">
        <v>12108</v>
      </c>
      <c r="D1729" s="52">
        <v>44523</v>
      </c>
      <c r="E1729" s="45">
        <v>1083427</v>
      </c>
      <c r="F1729" s="45">
        <v>421333</v>
      </c>
      <c r="G1729" s="45" t="s">
        <v>60</v>
      </c>
      <c r="H1729" s="34">
        <v>707752</v>
      </c>
      <c r="I1729" s="51">
        <v>8</v>
      </c>
      <c r="J1729" s="45">
        <v>-6</v>
      </c>
      <c r="K1729" s="45" t="s">
        <v>3102</v>
      </c>
      <c r="L1729" s="45">
        <v>75</v>
      </c>
      <c r="M1729" s="45">
        <v>65</v>
      </c>
      <c r="N1729" s="26">
        <v>10</v>
      </c>
      <c r="O1729" s="52">
        <v>44519</v>
      </c>
      <c r="P1729" s="26">
        <v>2147</v>
      </c>
      <c r="Q1729" s="45" t="s">
        <v>3106</v>
      </c>
      <c r="R1729" s="45" t="s">
        <v>3102</v>
      </c>
      <c r="S1729" s="45" t="s">
        <v>89</v>
      </c>
      <c r="T1729" s="45"/>
      <c r="V1729" s="45"/>
      <c r="W1729" s="23" t="str">
        <f t="shared" si="201"/>
        <v>2147</v>
      </c>
      <c r="X1729" s="23">
        <f t="shared" si="202"/>
        <v>2021</v>
      </c>
      <c r="Y1729" s="23">
        <f t="shared" si="203"/>
        <v>2021</v>
      </c>
      <c r="Z1729" s="23" t="str">
        <f t="shared" si="208"/>
        <v>nov</v>
      </c>
      <c r="AA1729" s="23" t="str">
        <f t="shared" si="209"/>
        <v>nov</v>
      </c>
      <c r="AB1729" s="23" t="str">
        <f t="shared" si="206"/>
        <v>ti</v>
      </c>
      <c r="AC1729" s="23" t="str">
        <f t="shared" si="207"/>
        <v>fr</v>
      </c>
      <c r="AD1729" s="45"/>
      <c r="AE1729" s="45"/>
    </row>
    <row r="1730" spans="1:31" x14ac:dyDescent="0.25">
      <c r="A1730" s="45">
        <v>33312</v>
      </c>
      <c r="B1730" s="45"/>
      <c r="C1730" s="45">
        <v>12110</v>
      </c>
      <c r="D1730" s="52">
        <v>44523</v>
      </c>
      <c r="E1730" s="45">
        <v>1083196</v>
      </c>
      <c r="F1730" s="45">
        <v>423334</v>
      </c>
      <c r="G1730" s="45" t="s">
        <v>60</v>
      </c>
      <c r="H1730" s="34">
        <v>707752</v>
      </c>
      <c r="I1730" s="51">
        <v>100</v>
      </c>
      <c r="J1730" s="45">
        <v>-4</v>
      </c>
      <c r="K1730" s="45" t="s">
        <v>3102</v>
      </c>
      <c r="L1730" s="45">
        <v>75</v>
      </c>
      <c r="M1730" s="45">
        <v>65</v>
      </c>
      <c r="N1730" s="26">
        <v>10</v>
      </c>
      <c r="O1730" s="52">
        <v>44518</v>
      </c>
      <c r="P1730" s="26">
        <v>2147</v>
      </c>
      <c r="Q1730" s="45" t="s">
        <v>3850</v>
      </c>
      <c r="R1730" s="45" t="s">
        <v>3102</v>
      </c>
      <c r="S1730" s="45" t="s">
        <v>88</v>
      </c>
      <c r="T1730" s="45"/>
      <c r="V1730" s="45"/>
      <c r="W1730" s="23" t="str">
        <f t="shared" si="201"/>
        <v>2147</v>
      </c>
      <c r="X1730" s="23">
        <f t="shared" si="202"/>
        <v>2021</v>
      </c>
      <c r="Y1730" s="23">
        <f t="shared" si="203"/>
        <v>2021</v>
      </c>
      <c r="Z1730" s="23" t="str">
        <f t="shared" si="208"/>
        <v>nov</v>
      </c>
      <c r="AA1730" s="23" t="str">
        <f t="shared" si="209"/>
        <v>nov</v>
      </c>
      <c r="AB1730" s="23" t="str">
        <f t="shared" si="206"/>
        <v>ti</v>
      </c>
      <c r="AC1730" s="23" t="str">
        <f t="shared" si="207"/>
        <v>to</v>
      </c>
      <c r="AD1730" s="45"/>
      <c r="AE1730" s="45"/>
    </row>
    <row r="1731" spans="1:31" x14ac:dyDescent="0.25">
      <c r="A1731" s="45">
        <v>33313</v>
      </c>
      <c r="B1731" s="45"/>
      <c r="C1731" s="45">
        <v>12113</v>
      </c>
      <c r="D1731" s="52">
        <v>44523</v>
      </c>
      <c r="E1731" s="45">
        <v>1082841</v>
      </c>
      <c r="F1731" s="45">
        <v>421322</v>
      </c>
      <c r="G1731" s="45" t="s">
        <v>57</v>
      </c>
      <c r="H1731" s="34">
        <v>547640</v>
      </c>
      <c r="I1731" s="51">
        <v>425</v>
      </c>
      <c r="J1731" s="45">
        <v>-10</v>
      </c>
      <c r="K1731" s="45" t="s">
        <v>3102</v>
      </c>
      <c r="L1731" s="45">
        <v>435</v>
      </c>
      <c r="M1731" s="45">
        <v>365</v>
      </c>
      <c r="N1731" s="26">
        <v>70</v>
      </c>
      <c r="O1731" s="52">
        <v>44517</v>
      </c>
      <c r="P1731" s="26">
        <v>2147</v>
      </c>
      <c r="Q1731" s="45" t="s">
        <v>3384</v>
      </c>
      <c r="R1731" s="45" t="s">
        <v>3051</v>
      </c>
      <c r="S1731" s="45" t="s">
        <v>88</v>
      </c>
      <c r="T1731" s="45"/>
      <c r="V1731" s="45"/>
      <c r="W1731" s="23" t="str">
        <f t="shared" si="201"/>
        <v>2147</v>
      </c>
      <c r="X1731" s="23">
        <f t="shared" si="202"/>
        <v>2021</v>
      </c>
      <c r="Y1731" s="23">
        <f t="shared" si="203"/>
        <v>2021</v>
      </c>
      <c r="Z1731" s="23" t="str">
        <f t="shared" si="208"/>
        <v>nov</v>
      </c>
      <c r="AA1731" s="23" t="str">
        <f t="shared" si="209"/>
        <v>nov</v>
      </c>
      <c r="AB1731" s="23" t="str">
        <f t="shared" si="206"/>
        <v>ti</v>
      </c>
      <c r="AC1731" s="23" t="str">
        <f t="shared" si="207"/>
        <v>on</v>
      </c>
      <c r="AD1731" s="45"/>
      <c r="AE1731" s="45"/>
    </row>
    <row r="1732" spans="1:31" x14ac:dyDescent="0.25">
      <c r="A1732" s="45">
        <v>33314</v>
      </c>
      <c r="B1732" s="45"/>
      <c r="C1732" s="45">
        <v>12115</v>
      </c>
      <c r="D1732" s="52">
        <v>44523</v>
      </c>
      <c r="E1732" s="45">
        <v>1081288</v>
      </c>
      <c r="F1732" s="45">
        <v>501192</v>
      </c>
      <c r="G1732" s="45" t="s">
        <v>60</v>
      </c>
      <c r="H1732" s="34">
        <v>45853</v>
      </c>
      <c r="I1732" s="51">
        <v>12</v>
      </c>
      <c r="J1732" s="45">
        <v>-2</v>
      </c>
      <c r="K1732" s="45" t="s">
        <v>3102</v>
      </c>
      <c r="L1732" s="45">
        <v>74</v>
      </c>
      <c r="M1732" s="45">
        <v>72</v>
      </c>
      <c r="N1732" s="26">
        <v>2</v>
      </c>
      <c r="O1732" s="52">
        <v>44508</v>
      </c>
      <c r="P1732" s="26">
        <v>2147</v>
      </c>
      <c r="Q1732" s="45" t="s">
        <v>3846</v>
      </c>
      <c r="R1732" s="45" t="s">
        <v>3102</v>
      </c>
      <c r="S1732" s="45" t="s">
        <v>88</v>
      </c>
      <c r="T1732" s="45"/>
      <c r="V1732" s="45"/>
      <c r="W1732" s="23" t="str">
        <f t="shared" si="201"/>
        <v>2146</v>
      </c>
      <c r="X1732" s="23">
        <f t="shared" si="202"/>
        <v>2021</v>
      </c>
      <c r="Y1732" s="23">
        <f t="shared" si="203"/>
        <v>2021</v>
      </c>
      <c r="Z1732" s="23" t="str">
        <f t="shared" si="208"/>
        <v>nov</v>
      </c>
      <c r="AA1732" s="23" t="str">
        <f t="shared" si="209"/>
        <v>nov</v>
      </c>
      <c r="AB1732" s="23" t="str">
        <f t="shared" si="206"/>
        <v>ti</v>
      </c>
      <c r="AC1732" s="23" t="str">
        <f t="shared" si="207"/>
        <v>ma</v>
      </c>
      <c r="AD1732" s="45"/>
      <c r="AE1732" s="45"/>
    </row>
    <row r="1733" spans="1:31" x14ac:dyDescent="0.25">
      <c r="A1733" s="45">
        <v>33315</v>
      </c>
      <c r="B1733" s="45"/>
      <c r="C1733" s="45">
        <v>12116</v>
      </c>
      <c r="D1733" s="52">
        <v>44523</v>
      </c>
      <c r="E1733" s="45">
        <v>1081288</v>
      </c>
      <c r="F1733" s="45">
        <v>501192</v>
      </c>
      <c r="G1733" s="45" t="s">
        <v>60</v>
      </c>
      <c r="H1733" s="34">
        <v>45893</v>
      </c>
      <c r="I1733" s="51">
        <v>3</v>
      </c>
      <c r="J1733" s="45">
        <v>7</v>
      </c>
      <c r="K1733" s="45" t="s">
        <v>3102</v>
      </c>
      <c r="L1733" s="45">
        <v>986</v>
      </c>
      <c r="M1733" s="45">
        <v>983</v>
      </c>
      <c r="N1733" s="26">
        <v>3</v>
      </c>
      <c r="O1733" s="52">
        <v>44508</v>
      </c>
      <c r="P1733" s="26">
        <v>2147</v>
      </c>
      <c r="Q1733" s="45" t="s">
        <v>3846</v>
      </c>
      <c r="R1733" s="45" t="s">
        <v>3051</v>
      </c>
      <c r="S1733" s="45" t="s">
        <v>88</v>
      </c>
      <c r="T1733" s="45"/>
      <c r="V1733" s="45"/>
      <c r="W1733" s="23" t="str">
        <f t="shared" ref="W1733:W1764" si="210">CONCATENATE(RIGHT(TEXT(YEAR(O1733),"#"),2),TEXT(WEEKNUM(O1733),"0#"))</f>
        <v>2146</v>
      </c>
      <c r="X1733" s="23">
        <f t="shared" ref="X1733:X1764" si="211">YEAR(D1733)</f>
        <v>2021</v>
      </c>
      <c r="Y1733" s="23">
        <f t="shared" ref="Y1733:Y1764" si="212">YEAR(O1733)</f>
        <v>2021</v>
      </c>
      <c r="Z1733" s="23" t="str">
        <f t="shared" ref="Z1733:Z1748" si="213">TEXT(D1733,"MMM")</f>
        <v>nov</v>
      </c>
      <c r="AA1733" s="23" t="str">
        <f t="shared" ref="AA1733:AA1748" si="214">TEXT(O1733,"MMM")</f>
        <v>nov</v>
      </c>
      <c r="AB1733" s="23" t="str">
        <f t="shared" ref="AB1733:AB1764" si="215">TEXT(D1733,"DDD")</f>
        <v>ti</v>
      </c>
      <c r="AC1733" s="23" t="str">
        <f t="shared" ref="AC1733:AC1764" si="216">TEXT(O1733,"DDD")</f>
        <v>ma</v>
      </c>
      <c r="AD1733" s="45"/>
      <c r="AE1733" s="45"/>
    </row>
    <row r="1734" spans="1:31" x14ac:dyDescent="0.25">
      <c r="A1734" s="45">
        <v>33316</v>
      </c>
      <c r="B1734" s="45"/>
      <c r="C1734" s="45">
        <v>12123</v>
      </c>
      <c r="D1734" s="52">
        <v>44524</v>
      </c>
      <c r="E1734" s="45">
        <v>1083447</v>
      </c>
      <c r="F1734" s="45">
        <v>3353</v>
      </c>
      <c r="G1734" s="45" t="s">
        <v>60</v>
      </c>
      <c r="H1734" s="34">
        <v>56626</v>
      </c>
      <c r="I1734" s="51">
        <v>2</v>
      </c>
      <c r="J1734" s="45">
        <v>-1</v>
      </c>
      <c r="K1734" s="45" t="s">
        <v>3102</v>
      </c>
      <c r="L1734" s="45">
        <v>35</v>
      </c>
      <c r="M1734" s="45">
        <v>34</v>
      </c>
      <c r="N1734" s="26">
        <v>1</v>
      </c>
      <c r="O1734" s="52">
        <v>44519</v>
      </c>
      <c r="P1734" s="26">
        <v>2147</v>
      </c>
      <c r="Q1734" s="45" t="s">
        <v>3737</v>
      </c>
      <c r="R1734" s="45" t="s">
        <v>3102</v>
      </c>
      <c r="S1734" s="45" t="s">
        <v>88</v>
      </c>
      <c r="T1734" s="45"/>
      <c r="V1734" s="45"/>
      <c r="W1734" s="23" t="str">
        <f t="shared" si="210"/>
        <v>2147</v>
      </c>
      <c r="X1734" s="23">
        <f t="shared" si="211"/>
        <v>2021</v>
      </c>
      <c r="Y1734" s="23">
        <f t="shared" si="212"/>
        <v>2021</v>
      </c>
      <c r="Z1734" s="23" t="str">
        <f t="shared" si="213"/>
        <v>nov</v>
      </c>
      <c r="AA1734" s="23" t="str">
        <f t="shared" si="214"/>
        <v>nov</v>
      </c>
      <c r="AB1734" s="23" t="str">
        <f t="shared" si="215"/>
        <v>on</v>
      </c>
      <c r="AC1734" s="23" t="str">
        <f t="shared" si="216"/>
        <v>fr</v>
      </c>
      <c r="AD1734" s="45"/>
      <c r="AE1734" s="45"/>
    </row>
    <row r="1735" spans="1:31" x14ac:dyDescent="0.25">
      <c r="A1735" s="45">
        <v>33317</v>
      </c>
      <c r="B1735" s="45"/>
      <c r="C1735" s="45">
        <v>12124</v>
      </c>
      <c r="D1735" s="52">
        <v>44524</v>
      </c>
      <c r="E1735" s="45">
        <v>1083447</v>
      </c>
      <c r="F1735" s="45">
        <v>3353</v>
      </c>
      <c r="G1735" s="45" t="s">
        <v>60</v>
      </c>
      <c r="H1735" s="34">
        <v>56629</v>
      </c>
      <c r="I1735" s="51">
        <v>3</v>
      </c>
      <c r="J1735" s="45">
        <v>1</v>
      </c>
      <c r="K1735" s="45" t="s">
        <v>3102</v>
      </c>
      <c r="L1735" s="45">
        <v>91</v>
      </c>
      <c r="M1735" s="45">
        <v>92</v>
      </c>
      <c r="N1735" s="26">
        <v>-1</v>
      </c>
      <c r="O1735" s="52">
        <v>44519</v>
      </c>
      <c r="P1735" s="26">
        <v>2147</v>
      </c>
      <c r="Q1735" s="45" t="s">
        <v>3737</v>
      </c>
      <c r="R1735" s="45" t="s">
        <v>3102</v>
      </c>
      <c r="S1735" s="45" t="s">
        <v>88</v>
      </c>
      <c r="T1735" s="45"/>
      <c r="V1735" s="45"/>
      <c r="W1735" s="23" t="str">
        <f t="shared" si="210"/>
        <v>2147</v>
      </c>
      <c r="X1735" s="23">
        <f t="shared" si="211"/>
        <v>2021</v>
      </c>
      <c r="Y1735" s="23">
        <f t="shared" si="212"/>
        <v>2021</v>
      </c>
      <c r="Z1735" s="23" t="str">
        <f t="shared" si="213"/>
        <v>nov</v>
      </c>
      <c r="AA1735" s="23" t="str">
        <f t="shared" si="214"/>
        <v>nov</v>
      </c>
      <c r="AB1735" s="23" t="str">
        <f t="shared" si="215"/>
        <v>on</v>
      </c>
      <c r="AC1735" s="23" t="str">
        <f t="shared" si="216"/>
        <v>fr</v>
      </c>
      <c r="AD1735" s="45"/>
      <c r="AE1735" s="45"/>
    </row>
    <row r="1736" spans="1:31" x14ac:dyDescent="0.25">
      <c r="A1736" s="45">
        <v>33318</v>
      </c>
      <c r="B1736" s="45"/>
      <c r="C1736" s="45">
        <v>12126</v>
      </c>
      <c r="D1736" s="52">
        <v>44524</v>
      </c>
      <c r="E1736" s="45">
        <v>1083091</v>
      </c>
      <c r="F1736" s="45">
        <v>500389</v>
      </c>
      <c r="G1736" s="45" t="s">
        <v>60</v>
      </c>
      <c r="H1736" s="34">
        <v>70473</v>
      </c>
      <c r="I1736" s="51">
        <v>5</v>
      </c>
      <c r="J1736" s="45">
        <v>-3</v>
      </c>
      <c r="K1736" s="45" t="s">
        <v>3102</v>
      </c>
      <c r="L1736" s="45">
        <v>458</v>
      </c>
      <c r="M1736" s="45">
        <v>455</v>
      </c>
      <c r="N1736" s="26">
        <v>3</v>
      </c>
      <c r="O1736" s="52">
        <v>44518</v>
      </c>
      <c r="P1736" s="26">
        <v>2147</v>
      </c>
      <c r="Q1736" s="45" t="s">
        <v>3181</v>
      </c>
      <c r="R1736" s="45" t="s">
        <v>3102</v>
      </c>
      <c r="S1736" s="45" t="s">
        <v>88</v>
      </c>
      <c r="T1736" s="45"/>
      <c r="V1736" s="45"/>
      <c r="W1736" s="23" t="str">
        <f t="shared" si="210"/>
        <v>2147</v>
      </c>
      <c r="X1736" s="23">
        <f t="shared" si="211"/>
        <v>2021</v>
      </c>
      <c r="Y1736" s="23">
        <f t="shared" si="212"/>
        <v>2021</v>
      </c>
      <c r="Z1736" s="23" t="str">
        <f t="shared" si="213"/>
        <v>nov</v>
      </c>
      <c r="AA1736" s="23" t="str">
        <f t="shared" si="214"/>
        <v>nov</v>
      </c>
      <c r="AB1736" s="23" t="str">
        <f t="shared" si="215"/>
        <v>on</v>
      </c>
      <c r="AC1736" s="23" t="str">
        <f t="shared" si="216"/>
        <v>to</v>
      </c>
      <c r="AD1736" s="45"/>
      <c r="AE1736" s="45"/>
    </row>
    <row r="1737" spans="1:31" x14ac:dyDescent="0.25">
      <c r="A1737" s="45">
        <v>33319</v>
      </c>
      <c r="B1737" s="45"/>
      <c r="C1737" s="45">
        <v>12127</v>
      </c>
      <c r="D1737" s="52">
        <v>44524</v>
      </c>
      <c r="E1737" s="45">
        <v>1082722</v>
      </c>
      <c r="F1737" s="45">
        <v>418155</v>
      </c>
      <c r="G1737" s="45" t="s">
        <v>57</v>
      </c>
      <c r="H1737" s="34">
        <v>5381905</v>
      </c>
      <c r="I1737" s="51">
        <v>75</v>
      </c>
      <c r="J1737" s="45">
        <v>-15</v>
      </c>
      <c r="K1737" s="45" t="s">
        <v>3051</v>
      </c>
      <c r="L1737" s="45">
        <v>111</v>
      </c>
      <c r="M1737" s="45">
        <v>96</v>
      </c>
      <c r="N1737" s="26">
        <v>15</v>
      </c>
      <c r="O1737" s="52">
        <v>44517</v>
      </c>
      <c r="P1737" s="26">
        <v>2147</v>
      </c>
      <c r="Q1737" s="45" t="s">
        <v>3269</v>
      </c>
      <c r="R1737" s="45" t="s">
        <v>3102</v>
      </c>
      <c r="S1737" s="45" t="s">
        <v>88</v>
      </c>
      <c r="T1737" s="45"/>
      <c r="V1737" s="45"/>
      <c r="W1737" s="23" t="str">
        <f t="shared" si="210"/>
        <v>2147</v>
      </c>
      <c r="X1737" s="23">
        <f t="shared" si="211"/>
        <v>2021</v>
      </c>
      <c r="Y1737" s="23">
        <f t="shared" si="212"/>
        <v>2021</v>
      </c>
      <c r="Z1737" s="23" t="str">
        <f t="shared" si="213"/>
        <v>nov</v>
      </c>
      <c r="AA1737" s="23" t="str">
        <f t="shared" si="214"/>
        <v>nov</v>
      </c>
      <c r="AB1737" s="23" t="str">
        <f t="shared" si="215"/>
        <v>on</v>
      </c>
      <c r="AC1737" s="23" t="str">
        <f t="shared" si="216"/>
        <v>on</v>
      </c>
      <c r="AD1737" s="45"/>
      <c r="AE1737" s="45"/>
    </row>
    <row r="1738" spans="1:31" x14ac:dyDescent="0.25">
      <c r="A1738" s="45">
        <v>33320</v>
      </c>
      <c r="B1738" s="45"/>
      <c r="C1738" s="45">
        <v>12128</v>
      </c>
      <c r="D1738" s="52">
        <v>44524</v>
      </c>
      <c r="E1738" s="45">
        <v>1081453</v>
      </c>
      <c r="F1738" s="45">
        <v>420050</v>
      </c>
      <c r="G1738" s="45" t="s">
        <v>57</v>
      </c>
      <c r="H1738" s="34">
        <v>77143</v>
      </c>
      <c r="I1738" s="51">
        <v>14</v>
      </c>
      <c r="J1738" s="45">
        <v>-3</v>
      </c>
      <c r="K1738" s="45" t="s">
        <v>3102</v>
      </c>
      <c r="L1738" s="45">
        <v>224</v>
      </c>
      <c r="M1738" s="45">
        <v>221</v>
      </c>
      <c r="N1738" s="26">
        <v>3</v>
      </c>
      <c r="O1738" s="52">
        <v>44510</v>
      </c>
      <c r="P1738" s="26">
        <v>2147</v>
      </c>
      <c r="Q1738" s="45" t="s">
        <v>3108</v>
      </c>
      <c r="R1738" s="45" t="s">
        <v>3102</v>
      </c>
      <c r="S1738" s="45" t="s">
        <v>88</v>
      </c>
      <c r="T1738" s="45"/>
      <c r="V1738" s="45"/>
      <c r="W1738" s="23" t="str">
        <f t="shared" si="210"/>
        <v>2146</v>
      </c>
      <c r="X1738" s="23">
        <f t="shared" si="211"/>
        <v>2021</v>
      </c>
      <c r="Y1738" s="23">
        <f t="shared" si="212"/>
        <v>2021</v>
      </c>
      <c r="Z1738" s="23" t="str">
        <f t="shared" si="213"/>
        <v>nov</v>
      </c>
      <c r="AA1738" s="23" t="str">
        <f t="shared" si="214"/>
        <v>nov</v>
      </c>
      <c r="AB1738" s="23" t="str">
        <f t="shared" si="215"/>
        <v>on</v>
      </c>
      <c r="AC1738" s="23" t="str">
        <f t="shared" si="216"/>
        <v>on</v>
      </c>
      <c r="AD1738" s="45"/>
      <c r="AE1738" s="45"/>
    </row>
    <row r="1739" spans="1:31" x14ac:dyDescent="0.25">
      <c r="A1739" s="45">
        <v>33321</v>
      </c>
      <c r="B1739" s="45"/>
      <c r="C1739" s="45">
        <v>12129</v>
      </c>
      <c r="D1739" s="52">
        <v>44524</v>
      </c>
      <c r="E1739" s="45">
        <v>1081453</v>
      </c>
      <c r="F1739" s="45">
        <v>420050</v>
      </c>
      <c r="G1739" s="45" t="s">
        <v>57</v>
      </c>
      <c r="H1739" s="34">
        <v>703777</v>
      </c>
      <c r="I1739" s="51">
        <v>4</v>
      </c>
      <c r="J1739" s="45">
        <v>-1</v>
      </c>
      <c r="K1739" s="45" t="s">
        <v>3102</v>
      </c>
      <c r="L1739" s="45">
        <v>33</v>
      </c>
      <c r="M1739" s="45">
        <v>32</v>
      </c>
      <c r="N1739" s="26">
        <v>1</v>
      </c>
      <c r="O1739" s="52">
        <v>44510</v>
      </c>
      <c r="P1739" s="26">
        <v>2147</v>
      </c>
      <c r="Q1739" s="45" t="s">
        <v>3108</v>
      </c>
      <c r="R1739" s="45" t="s">
        <v>3102</v>
      </c>
      <c r="S1739" s="45" t="s">
        <v>88</v>
      </c>
      <c r="T1739" s="45"/>
      <c r="V1739" s="45"/>
      <c r="W1739" s="23" t="str">
        <f t="shared" si="210"/>
        <v>2146</v>
      </c>
      <c r="X1739" s="23">
        <f t="shared" si="211"/>
        <v>2021</v>
      </c>
      <c r="Y1739" s="23">
        <f t="shared" si="212"/>
        <v>2021</v>
      </c>
      <c r="Z1739" s="23" t="str">
        <f t="shared" si="213"/>
        <v>nov</v>
      </c>
      <c r="AA1739" s="23" t="str">
        <f t="shared" si="214"/>
        <v>nov</v>
      </c>
      <c r="AB1739" s="23" t="str">
        <f t="shared" si="215"/>
        <v>on</v>
      </c>
      <c r="AC1739" s="23" t="str">
        <f t="shared" si="216"/>
        <v>on</v>
      </c>
      <c r="AD1739" s="45"/>
      <c r="AE1739" s="45"/>
    </row>
    <row r="1740" spans="1:31" x14ac:dyDescent="0.25">
      <c r="A1740" s="45">
        <v>33322</v>
      </c>
      <c r="B1740" s="45"/>
      <c r="C1740" s="45">
        <v>12130</v>
      </c>
      <c r="D1740" s="52">
        <v>44525</v>
      </c>
      <c r="E1740" s="45">
        <v>1080586</v>
      </c>
      <c r="F1740" s="45">
        <v>421275</v>
      </c>
      <c r="G1740" s="45" t="s">
        <v>60</v>
      </c>
      <c r="H1740" s="34">
        <v>41794</v>
      </c>
      <c r="I1740" s="51">
        <v>6</v>
      </c>
      <c r="J1740" s="45">
        <v>-1</v>
      </c>
      <c r="K1740" s="45" t="s">
        <v>3102</v>
      </c>
      <c r="L1740" s="45">
        <v>66</v>
      </c>
      <c r="M1740" s="45">
        <v>59</v>
      </c>
      <c r="N1740" s="26">
        <v>7</v>
      </c>
      <c r="O1740" s="52">
        <v>44522</v>
      </c>
      <c r="P1740" s="26">
        <v>2147</v>
      </c>
      <c r="Q1740" s="45" t="s">
        <v>3946</v>
      </c>
      <c r="R1740" s="45" t="s">
        <v>3051</v>
      </c>
      <c r="S1740" s="45" t="s">
        <v>88</v>
      </c>
      <c r="T1740" s="45"/>
      <c r="V1740" s="45"/>
      <c r="W1740" s="23" t="str">
        <f t="shared" si="210"/>
        <v>2148</v>
      </c>
      <c r="X1740" s="23">
        <f t="shared" si="211"/>
        <v>2021</v>
      </c>
      <c r="Y1740" s="23">
        <f t="shared" si="212"/>
        <v>2021</v>
      </c>
      <c r="Z1740" s="23" t="str">
        <f t="shared" si="213"/>
        <v>nov</v>
      </c>
      <c r="AA1740" s="23" t="str">
        <f t="shared" si="214"/>
        <v>nov</v>
      </c>
      <c r="AB1740" s="23" t="str">
        <f t="shared" si="215"/>
        <v>to</v>
      </c>
      <c r="AC1740" s="23" t="str">
        <f t="shared" si="216"/>
        <v>ma</v>
      </c>
      <c r="AD1740" s="45"/>
      <c r="AE1740" s="45"/>
    </row>
    <row r="1741" spans="1:31" x14ac:dyDescent="0.25">
      <c r="A1741" s="45">
        <v>33323</v>
      </c>
      <c r="B1741" s="45"/>
      <c r="C1741" s="45">
        <v>12131</v>
      </c>
      <c r="D1741" s="52">
        <v>44525</v>
      </c>
      <c r="E1741" s="45">
        <v>1081428</v>
      </c>
      <c r="F1741" s="45">
        <v>501378</v>
      </c>
      <c r="G1741" s="45" t="s">
        <v>60</v>
      </c>
      <c r="H1741" s="34">
        <v>71502</v>
      </c>
      <c r="I1741" s="51">
        <v>2</v>
      </c>
      <c r="J1741" s="45">
        <v>3</v>
      </c>
      <c r="K1741" s="45" t="s">
        <v>3102</v>
      </c>
      <c r="L1741" s="45">
        <v>31</v>
      </c>
      <c r="M1741" s="45">
        <v>61</v>
      </c>
      <c r="N1741" s="26">
        <v>-30</v>
      </c>
      <c r="O1741" s="52">
        <v>44509</v>
      </c>
      <c r="P1741" s="26">
        <v>2147</v>
      </c>
      <c r="Q1741" s="45" t="s">
        <v>70</v>
      </c>
      <c r="R1741" s="45" t="s">
        <v>3051</v>
      </c>
      <c r="S1741" s="45" t="s">
        <v>89</v>
      </c>
      <c r="T1741" s="45"/>
      <c r="V1741" s="45"/>
      <c r="W1741" s="23" t="str">
        <f t="shared" si="210"/>
        <v>2146</v>
      </c>
      <c r="X1741" s="23">
        <f t="shared" si="211"/>
        <v>2021</v>
      </c>
      <c r="Y1741" s="23">
        <f t="shared" si="212"/>
        <v>2021</v>
      </c>
      <c r="Z1741" s="23" t="str">
        <f t="shared" si="213"/>
        <v>nov</v>
      </c>
      <c r="AA1741" s="23" t="str">
        <f t="shared" si="214"/>
        <v>nov</v>
      </c>
      <c r="AB1741" s="23" t="str">
        <f t="shared" si="215"/>
        <v>to</v>
      </c>
      <c r="AC1741" s="23" t="str">
        <f t="shared" si="216"/>
        <v>ti</v>
      </c>
      <c r="AD1741" s="45"/>
      <c r="AE1741" s="45"/>
    </row>
    <row r="1742" spans="1:31" x14ac:dyDescent="0.25">
      <c r="A1742" s="45">
        <v>33324</v>
      </c>
      <c r="B1742" s="45"/>
      <c r="C1742" s="45">
        <v>12132</v>
      </c>
      <c r="D1742" s="52">
        <v>44525</v>
      </c>
      <c r="E1742" s="45">
        <v>1081428</v>
      </c>
      <c r="F1742" s="45">
        <v>501378</v>
      </c>
      <c r="G1742" s="45" t="s">
        <v>60</v>
      </c>
      <c r="H1742" s="34">
        <v>35874</v>
      </c>
      <c r="I1742" s="51">
        <v>2</v>
      </c>
      <c r="J1742" s="45">
        <v>-1</v>
      </c>
      <c r="K1742" s="45" t="s">
        <v>3102</v>
      </c>
      <c r="L1742" s="45">
        <v>161</v>
      </c>
      <c r="M1742" s="45">
        <v>161</v>
      </c>
      <c r="N1742" s="26">
        <v>0</v>
      </c>
      <c r="O1742" s="52">
        <v>44509</v>
      </c>
      <c r="P1742" s="26">
        <v>2147</v>
      </c>
      <c r="Q1742" s="45" t="s">
        <v>70</v>
      </c>
      <c r="R1742" s="45" t="s">
        <v>3051</v>
      </c>
      <c r="S1742" s="45" t="s">
        <v>89</v>
      </c>
      <c r="T1742" s="45"/>
      <c r="V1742" s="45"/>
      <c r="W1742" s="23" t="str">
        <f t="shared" si="210"/>
        <v>2146</v>
      </c>
      <c r="X1742" s="23">
        <f t="shared" si="211"/>
        <v>2021</v>
      </c>
      <c r="Y1742" s="23">
        <f t="shared" si="212"/>
        <v>2021</v>
      </c>
      <c r="Z1742" s="23" t="str">
        <f t="shared" si="213"/>
        <v>nov</v>
      </c>
      <c r="AA1742" s="23" t="str">
        <f t="shared" si="214"/>
        <v>nov</v>
      </c>
      <c r="AB1742" s="23" t="str">
        <f t="shared" si="215"/>
        <v>to</v>
      </c>
      <c r="AC1742" s="23" t="str">
        <f t="shared" si="216"/>
        <v>ti</v>
      </c>
      <c r="AD1742" s="45"/>
      <c r="AE1742" s="45"/>
    </row>
    <row r="1743" spans="1:31" x14ac:dyDescent="0.25">
      <c r="A1743" s="45">
        <v>33325</v>
      </c>
      <c r="B1743" s="45"/>
      <c r="C1743" s="45">
        <v>12134</v>
      </c>
      <c r="D1743" s="52">
        <v>44525</v>
      </c>
      <c r="E1743" s="45">
        <v>1084035</v>
      </c>
      <c r="F1743" s="45">
        <v>74311818</v>
      </c>
      <c r="G1743" s="45" t="s">
        <v>57</v>
      </c>
      <c r="H1743" s="34">
        <v>4550</v>
      </c>
      <c r="I1743" s="51">
        <v>160</v>
      </c>
      <c r="J1743" s="45">
        <v>25</v>
      </c>
      <c r="K1743" s="45" t="s">
        <v>3051</v>
      </c>
      <c r="L1743" s="45">
        <v>329</v>
      </c>
      <c r="M1743" s="45">
        <v>359</v>
      </c>
      <c r="N1743" s="26">
        <v>-30</v>
      </c>
      <c r="O1743" s="52">
        <v>44524</v>
      </c>
      <c r="P1743" s="26">
        <v>2147</v>
      </c>
      <c r="Q1743" s="45" t="s">
        <v>3111</v>
      </c>
      <c r="R1743" s="45" t="s">
        <v>3102</v>
      </c>
      <c r="S1743" s="45" t="s">
        <v>88</v>
      </c>
      <c r="T1743" s="45"/>
      <c r="V1743" s="45"/>
      <c r="W1743" s="23" t="str">
        <f t="shared" si="210"/>
        <v>2148</v>
      </c>
      <c r="X1743" s="23">
        <f t="shared" si="211"/>
        <v>2021</v>
      </c>
      <c r="Y1743" s="23">
        <f t="shared" si="212"/>
        <v>2021</v>
      </c>
      <c r="Z1743" s="23" t="str">
        <f t="shared" si="213"/>
        <v>nov</v>
      </c>
      <c r="AA1743" s="23" t="str">
        <f t="shared" si="214"/>
        <v>nov</v>
      </c>
      <c r="AB1743" s="23" t="str">
        <f t="shared" si="215"/>
        <v>to</v>
      </c>
      <c r="AC1743" s="23" t="str">
        <f t="shared" si="216"/>
        <v>on</v>
      </c>
      <c r="AD1743" s="45"/>
      <c r="AE1743" s="45"/>
    </row>
    <row r="1744" spans="1:31" x14ac:dyDescent="0.25">
      <c r="A1744" s="45">
        <v>33326</v>
      </c>
      <c r="B1744" s="45"/>
      <c r="C1744" s="45">
        <v>12136</v>
      </c>
      <c r="D1744" s="52">
        <v>44525</v>
      </c>
      <c r="E1744" s="45">
        <v>1083513</v>
      </c>
      <c r="F1744" s="45">
        <v>3387</v>
      </c>
      <c r="G1744" s="45" t="s">
        <v>60</v>
      </c>
      <c r="H1744" s="34">
        <v>6153</v>
      </c>
      <c r="I1744" s="51">
        <v>5</v>
      </c>
      <c r="J1744" s="45">
        <v>-1</v>
      </c>
      <c r="K1744" s="45" t="s">
        <v>3051</v>
      </c>
      <c r="L1744" s="45">
        <v>86</v>
      </c>
      <c r="M1744" s="45">
        <v>88</v>
      </c>
      <c r="N1744" s="26">
        <v>-2</v>
      </c>
      <c r="O1744" s="52">
        <v>44522</v>
      </c>
      <c r="P1744" s="26">
        <v>2147</v>
      </c>
      <c r="Q1744" s="45" t="s">
        <v>3950</v>
      </c>
      <c r="R1744" s="45" t="s">
        <v>3051</v>
      </c>
      <c r="S1744" s="45" t="s">
        <v>89</v>
      </c>
      <c r="T1744" s="45"/>
      <c r="V1744" s="45"/>
      <c r="W1744" s="23" t="str">
        <f t="shared" si="210"/>
        <v>2148</v>
      </c>
      <c r="X1744" s="23">
        <f t="shared" si="211"/>
        <v>2021</v>
      </c>
      <c r="Y1744" s="23">
        <f t="shared" si="212"/>
        <v>2021</v>
      </c>
      <c r="Z1744" s="23" t="str">
        <f t="shared" si="213"/>
        <v>nov</v>
      </c>
      <c r="AA1744" s="23" t="str">
        <f t="shared" si="214"/>
        <v>nov</v>
      </c>
      <c r="AB1744" s="23" t="str">
        <f t="shared" si="215"/>
        <v>to</v>
      </c>
      <c r="AC1744" s="23" t="str">
        <f t="shared" si="216"/>
        <v>ma</v>
      </c>
      <c r="AD1744" s="45"/>
      <c r="AE1744" s="45"/>
    </row>
    <row r="1745" spans="1:31" x14ac:dyDescent="0.25">
      <c r="A1745" s="45">
        <v>33327</v>
      </c>
      <c r="B1745" s="45"/>
      <c r="C1745" s="45">
        <v>12137</v>
      </c>
      <c r="D1745" s="52">
        <v>44525</v>
      </c>
      <c r="E1745" s="45">
        <v>1082828</v>
      </c>
      <c r="F1745" s="45">
        <v>3364</v>
      </c>
      <c r="G1745" s="45" t="s">
        <v>57</v>
      </c>
      <c r="H1745" s="34">
        <v>290100</v>
      </c>
      <c r="I1745" s="51">
        <v>50</v>
      </c>
      <c r="J1745" s="45">
        <v>-30</v>
      </c>
      <c r="K1745" s="45" t="s">
        <v>3051</v>
      </c>
      <c r="L1745" s="45">
        <v>649</v>
      </c>
      <c r="M1745" s="45">
        <v>619</v>
      </c>
      <c r="N1745" s="26">
        <v>30</v>
      </c>
      <c r="O1745" s="52">
        <v>44517</v>
      </c>
      <c r="P1745" s="26">
        <v>2147</v>
      </c>
      <c r="Q1745" s="45" t="s">
        <v>3161</v>
      </c>
      <c r="R1745" s="45" t="s">
        <v>3102</v>
      </c>
      <c r="S1745" s="45" t="s">
        <v>88</v>
      </c>
      <c r="T1745" s="45"/>
      <c r="V1745" s="45"/>
      <c r="W1745" s="23" t="str">
        <f t="shared" si="210"/>
        <v>2147</v>
      </c>
      <c r="X1745" s="23">
        <f t="shared" si="211"/>
        <v>2021</v>
      </c>
      <c r="Y1745" s="23">
        <f t="shared" si="212"/>
        <v>2021</v>
      </c>
      <c r="Z1745" s="23" t="str">
        <f t="shared" si="213"/>
        <v>nov</v>
      </c>
      <c r="AA1745" s="23" t="str">
        <f t="shared" si="214"/>
        <v>nov</v>
      </c>
      <c r="AB1745" s="23" t="str">
        <f t="shared" si="215"/>
        <v>to</v>
      </c>
      <c r="AC1745" s="23" t="str">
        <f t="shared" si="216"/>
        <v>on</v>
      </c>
      <c r="AD1745" s="45"/>
      <c r="AE1745" s="45"/>
    </row>
    <row r="1746" spans="1:31" x14ac:dyDescent="0.25">
      <c r="A1746" s="45">
        <v>33328</v>
      </c>
      <c r="B1746" s="45"/>
      <c r="C1746" s="45">
        <v>12139</v>
      </c>
      <c r="D1746" s="52">
        <v>44525</v>
      </c>
      <c r="E1746" s="45">
        <v>1083614</v>
      </c>
      <c r="F1746" s="45">
        <v>421143</v>
      </c>
      <c r="G1746" s="45" t="s">
        <v>57</v>
      </c>
      <c r="H1746" s="34">
        <v>56253</v>
      </c>
      <c r="I1746" s="51">
        <v>5</v>
      </c>
      <c r="J1746" s="45">
        <v>-4</v>
      </c>
      <c r="K1746" s="45" t="s">
        <v>3051</v>
      </c>
      <c r="L1746" s="45">
        <v>35</v>
      </c>
      <c r="M1746" s="45">
        <v>31</v>
      </c>
      <c r="N1746" s="26">
        <v>4</v>
      </c>
      <c r="O1746" s="52">
        <v>44522</v>
      </c>
      <c r="P1746" s="26">
        <v>2147</v>
      </c>
      <c r="Q1746" s="45" t="s">
        <v>3716</v>
      </c>
      <c r="R1746" s="45" t="s">
        <v>3102</v>
      </c>
      <c r="S1746" s="45" t="s">
        <v>88</v>
      </c>
      <c r="T1746" s="45"/>
      <c r="V1746" s="45"/>
      <c r="W1746" s="23" t="str">
        <f t="shared" si="210"/>
        <v>2148</v>
      </c>
      <c r="X1746" s="23">
        <f t="shared" si="211"/>
        <v>2021</v>
      </c>
      <c r="Y1746" s="23">
        <f t="shared" si="212"/>
        <v>2021</v>
      </c>
      <c r="Z1746" s="23" t="str">
        <f t="shared" si="213"/>
        <v>nov</v>
      </c>
      <c r="AA1746" s="23" t="str">
        <f t="shared" si="214"/>
        <v>nov</v>
      </c>
      <c r="AB1746" s="23" t="str">
        <f t="shared" si="215"/>
        <v>to</v>
      </c>
      <c r="AC1746" s="23" t="str">
        <f t="shared" si="216"/>
        <v>ma</v>
      </c>
      <c r="AD1746" s="45"/>
      <c r="AE1746" s="45"/>
    </row>
    <row r="1747" spans="1:31" x14ac:dyDescent="0.25">
      <c r="A1747" s="45">
        <v>33329</v>
      </c>
      <c r="B1747" s="45"/>
      <c r="C1747" s="45">
        <v>12141</v>
      </c>
      <c r="D1747" s="52">
        <v>44525</v>
      </c>
      <c r="E1747" s="45">
        <v>1083362</v>
      </c>
      <c r="F1747" s="45">
        <v>421792</v>
      </c>
      <c r="G1747" s="45" t="s">
        <v>60</v>
      </c>
      <c r="H1747" s="34">
        <v>70474</v>
      </c>
      <c r="I1747" s="51">
        <v>5</v>
      </c>
      <c r="J1747" s="45">
        <v>-1</v>
      </c>
      <c r="K1747" s="45" t="s">
        <v>3102</v>
      </c>
      <c r="L1747" s="45">
        <v>216</v>
      </c>
      <c r="M1747" s="45">
        <v>215</v>
      </c>
      <c r="N1747" s="26">
        <v>1</v>
      </c>
      <c r="O1747" s="52">
        <v>44519</v>
      </c>
      <c r="P1747" s="26">
        <v>2147</v>
      </c>
      <c r="Q1747" s="45" t="s">
        <v>3946</v>
      </c>
      <c r="R1747" s="45" t="s">
        <v>3102</v>
      </c>
      <c r="S1747" s="45" t="s">
        <v>88</v>
      </c>
      <c r="T1747" s="45"/>
      <c r="V1747" s="45"/>
      <c r="W1747" s="23" t="str">
        <f t="shared" si="210"/>
        <v>2147</v>
      </c>
      <c r="X1747" s="23">
        <f t="shared" si="211"/>
        <v>2021</v>
      </c>
      <c r="Y1747" s="23">
        <f t="shared" si="212"/>
        <v>2021</v>
      </c>
      <c r="Z1747" s="23" t="str">
        <f t="shared" si="213"/>
        <v>nov</v>
      </c>
      <c r="AA1747" s="23" t="str">
        <f t="shared" si="214"/>
        <v>nov</v>
      </c>
      <c r="AB1747" s="23" t="str">
        <f t="shared" si="215"/>
        <v>to</v>
      </c>
      <c r="AC1747" s="23" t="str">
        <f t="shared" si="216"/>
        <v>fr</v>
      </c>
      <c r="AD1747" s="45"/>
      <c r="AE1747" s="45"/>
    </row>
    <row r="1748" spans="1:31" x14ac:dyDescent="0.25">
      <c r="A1748" s="45">
        <v>33330</v>
      </c>
      <c r="B1748" s="45"/>
      <c r="C1748" s="45">
        <v>12143</v>
      </c>
      <c r="D1748" s="52">
        <v>44526</v>
      </c>
      <c r="E1748" s="45">
        <v>1082881</v>
      </c>
      <c r="F1748" s="45">
        <v>421049</v>
      </c>
      <c r="G1748" s="45" t="s">
        <v>60</v>
      </c>
      <c r="H1748" s="34">
        <v>29353</v>
      </c>
      <c r="I1748" s="51">
        <v>2</v>
      </c>
      <c r="J1748" s="45">
        <v>-2</v>
      </c>
      <c r="K1748" s="45" t="s">
        <v>3102</v>
      </c>
      <c r="L1748" s="45">
        <v>629</v>
      </c>
      <c r="M1748" s="45">
        <v>629</v>
      </c>
      <c r="N1748" s="26">
        <v>0</v>
      </c>
      <c r="O1748" s="52">
        <v>44517</v>
      </c>
      <c r="P1748" s="26">
        <v>2147</v>
      </c>
      <c r="Q1748" s="45" t="s">
        <v>3106</v>
      </c>
      <c r="R1748" s="45" t="s">
        <v>3051</v>
      </c>
      <c r="S1748" s="45" t="s">
        <v>89</v>
      </c>
      <c r="T1748" s="45"/>
      <c r="V1748" s="45"/>
      <c r="W1748" s="23" t="str">
        <f t="shared" si="210"/>
        <v>2147</v>
      </c>
      <c r="X1748" s="23">
        <f t="shared" si="211"/>
        <v>2021</v>
      </c>
      <c r="Y1748" s="23">
        <f t="shared" si="212"/>
        <v>2021</v>
      </c>
      <c r="Z1748" s="23" t="str">
        <f t="shared" si="213"/>
        <v>nov</v>
      </c>
      <c r="AA1748" s="23" t="str">
        <f t="shared" si="214"/>
        <v>nov</v>
      </c>
      <c r="AB1748" s="23" t="str">
        <f t="shared" si="215"/>
        <v>fr</v>
      </c>
      <c r="AC1748" s="23" t="str">
        <f t="shared" si="216"/>
        <v>on</v>
      </c>
      <c r="AD1748" s="45"/>
      <c r="AE1748" s="45"/>
    </row>
    <row r="1749" spans="1:31" x14ac:dyDescent="0.25">
      <c r="A1749" s="45">
        <v>33331</v>
      </c>
      <c r="B1749" s="45"/>
      <c r="C1749" s="45">
        <v>12144</v>
      </c>
      <c r="D1749" s="52">
        <v>44526</v>
      </c>
      <c r="E1749" s="45">
        <v>1083634</v>
      </c>
      <c r="F1749" s="45">
        <v>600010</v>
      </c>
      <c r="G1749" s="45" t="s">
        <v>60</v>
      </c>
      <c r="H1749" s="34">
        <v>521052</v>
      </c>
      <c r="I1749" s="51">
        <v>12</v>
      </c>
      <c r="J1749" s="45">
        <v>-10</v>
      </c>
      <c r="K1749" s="45" t="s">
        <v>3051</v>
      </c>
      <c r="L1749" s="45">
        <v>15</v>
      </c>
      <c r="M1749" s="45">
        <v>5</v>
      </c>
      <c r="N1749" s="26">
        <v>10</v>
      </c>
      <c r="O1749" s="52">
        <v>44522</v>
      </c>
      <c r="P1749" s="26">
        <v>2147</v>
      </c>
      <c r="Q1749" s="45" t="s">
        <v>3946</v>
      </c>
      <c r="R1749" s="45" t="s">
        <v>3102</v>
      </c>
      <c r="S1749" s="45" t="s">
        <v>88</v>
      </c>
      <c r="T1749" s="45"/>
      <c r="V1749" s="45"/>
      <c r="W1749" s="23" t="str">
        <f t="shared" si="210"/>
        <v>2148</v>
      </c>
      <c r="X1749" s="23">
        <f t="shared" si="211"/>
        <v>2021</v>
      </c>
      <c r="Y1749" s="23">
        <f t="shared" si="212"/>
        <v>2021</v>
      </c>
      <c r="Z1749" s="23" t="str">
        <f t="shared" ref="Z1749:Z1756" si="217">TEXT(D1749,"MMM")</f>
        <v>nov</v>
      </c>
      <c r="AA1749" s="23" t="str">
        <f t="shared" ref="AA1749:AA1756" si="218">TEXT(O1749,"MMM")</f>
        <v>nov</v>
      </c>
      <c r="AB1749" s="23" t="str">
        <f t="shared" si="215"/>
        <v>fr</v>
      </c>
      <c r="AC1749" s="23" t="str">
        <f t="shared" si="216"/>
        <v>ma</v>
      </c>
      <c r="AD1749" s="45"/>
      <c r="AE1749" s="45"/>
    </row>
    <row r="1750" spans="1:31" x14ac:dyDescent="0.25">
      <c r="A1750" s="45">
        <v>33332</v>
      </c>
      <c r="B1750" s="45"/>
      <c r="C1750" s="45">
        <v>12153</v>
      </c>
      <c r="D1750" s="52">
        <v>44526</v>
      </c>
      <c r="E1750" s="45">
        <v>1082414</v>
      </c>
      <c r="F1750" s="45">
        <v>501192</v>
      </c>
      <c r="G1750" s="45" t="s">
        <v>60</v>
      </c>
      <c r="H1750" s="34">
        <v>31734</v>
      </c>
      <c r="I1750" s="51">
        <v>20</v>
      </c>
      <c r="J1750" s="45">
        <v>-18</v>
      </c>
      <c r="K1750" s="45" t="s">
        <v>3051</v>
      </c>
      <c r="L1750" s="45">
        <v>123</v>
      </c>
      <c r="M1750" s="45">
        <v>105</v>
      </c>
      <c r="N1750" s="26">
        <v>18</v>
      </c>
      <c r="O1750" s="52">
        <v>44515</v>
      </c>
      <c r="P1750" s="26">
        <v>2147</v>
      </c>
      <c r="Q1750" s="45" t="s">
        <v>3161</v>
      </c>
      <c r="R1750" s="45" t="s">
        <v>3102</v>
      </c>
      <c r="S1750" s="45" t="s">
        <v>88</v>
      </c>
      <c r="T1750" s="45"/>
      <c r="V1750" s="45"/>
      <c r="W1750" s="23" t="str">
        <f t="shared" si="210"/>
        <v>2147</v>
      </c>
      <c r="X1750" s="23">
        <f t="shared" si="211"/>
        <v>2021</v>
      </c>
      <c r="Y1750" s="23">
        <f t="shared" si="212"/>
        <v>2021</v>
      </c>
      <c r="Z1750" s="23" t="str">
        <f t="shared" si="217"/>
        <v>nov</v>
      </c>
      <c r="AA1750" s="23" t="str">
        <f t="shared" si="218"/>
        <v>nov</v>
      </c>
      <c r="AB1750" s="23" t="str">
        <f t="shared" si="215"/>
        <v>fr</v>
      </c>
      <c r="AC1750" s="23" t="str">
        <f t="shared" si="216"/>
        <v>ma</v>
      </c>
      <c r="AD1750" s="45"/>
      <c r="AE1750" s="45"/>
    </row>
    <row r="1751" spans="1:31" x14ac:dyDescent="0.25">
      <c r="A1751" s="45">
        <v>33333</v>
      </c>
      <c r="B1751" s="45"/>
      <c r="C1751" s="45">
        <v>12154</v>
      </c>
      <c r="D1751" s="52">
        <v>44526</v>
      </c>
      <c r="E1751" s="45">
        <v>1083861</v>
      </c>
      <c r="F1751" s="45">
        <v>600025</v>
      </c>
      <c r="G1751" s="45" t="s">
        <v>60</v>
      </c>
      <c r="H1751" s="34">
        <v>691143</v>
      </c>
      <c r="I1751" s="51">
        <v>200</v>
      </c>
      <c r="J1751" s="45">
        <v>-160</v>
      </c>
      <c r="K1751" s="45" t="s">
        <v>3051</v>
      </c>
      <c r="L1751" s="45">
        <v>275</v>
      </c>
      <c r="M1751" s="45">
        <v>110</v>
      </c>
      <c r="N1751" s="26">
        <v>165</v>
      </c>
      <c r="O1751" s="52">
        <v>44523</v>
      </c>
      <c r="P1751" s="26">
        <v>2147</v>
      </c>
      <c r="Q1751" s="45" t="s">
        <v>3950</v>
      </c>
      <c r="R1751" s="45" t="s">
        <v>3102</v>
      </c>
      <c r="S1751" s="45" t="s">
        <v>89</v>
      </c>
      <c r="T1751" s="45"/>
      <c r="V1751" s="45"/>
      <c r="W1751" s="23" t="str">
        <f t="shared" si="210"/>
        <v>2148</v>
      </c>
      <c r="X1751" s="23">
        <f t="shared" si="211"/>
        <v>2021</v>
      </c>
      <c r="Y1751" s="23">
        <f t="shared" si="212"/>
        <v>2021</v>
      </c>
      <c r="Z1751" s="23" t="str">
        <f t="shared" si="217"/>
        <v>nov</v>
      </c>
      <c r="AA1751" s="23" t="str">
        <f t="shared" si="218"/>
        <v>nov</v>
      </c>
      <c r="AB1751" s="23" t="str">
        <f t="shared" si="215"/>
        <v>fr</v>
      </c>
      <c r="AC1751" s="23" t="str">
        <f t="shared" si="216"/>
        <v>ti</v>
      </c>
      <c r="AD1751" s="45"/>
      <c r="AE1751" s="45"/>
    </row>
    <row r="1752" spans="1:31" x14ac:dyDescent="0.25">
      <c r="A1752" s="45">
        <v>33334</v>
      </c>
      <c r="B1752" s="45"/>
      <c r="C1752" s="45">
        <v>12156</v>
      </c>
      <c r="D1752" s="52">
        <v>44526</v>
      </c>
      <c r="E1752" s="45">
        <v>1083354</v>
      </c>
      <c r="F1752" s="45">
        <v>421322</v>
      </c>
      <c r="G1752" s="45" t="s">
        <v>57</v>
      </c>
      <c r="H1752" s="34">
        <v>53801034</v>
      </c>
      <c r="I1752" s="51">
        <v>24</v>
      </c>
      <c r="J1752" s="45">
        <v>-4</v>
      </c>
      <c r="K1752" s="45" t="s">
        <v>3102</v>
      </c>
      <c r="L1752" s="45">
        <v>40</v>
      </c>
      <c r="M1752" s="45">
        <v>30</v>
      </c>
      <c r="N1752" s="26">
        <v>10</v>
      </c>
      <c r="O1752" s="52">
        <v>44519</v>
      </c>
      <c r="P1752" s="26">
        <v>2147</v>
      </c>
      <c r="Q1752" s="45" t="s">
        <v>3737</v>
      </c>
      <c r="R1752" s="45" t="s">
        <v>3051</v>
      </c>
      <c r="S1752" s="45" t="s">
        <v>88</v>
      </c>
      <c r="T1752" s="45"/>
      <c r="V1752" s="45" t="s">
        <v>3951</v>
      </c>
      <c r="W1752" s="23" t="str">
        <f t="shared" si="210"/>
        <v>2147</v>
      </c>
      <c r="X1752" s="23">
        <f t="shared" si="211"/>
        <v>2021</v>
      </c>
      <c r="Y1752" s="23">
        <f t="shared" si="212"/>
        <v>2021</v>
      </c>
      <c r="Z1752" s="23" t="str">
        <f t="shared" si="217"/>
        <v>nov</v>
      </c>
      <c r="AA1752" s="23" t="str">
        <f t="shared" si="218"/>
        <v>nov</v>
      </c>
      <c r="AB1752" s="23" t="str">
        <f t="shared" si="215"/>
        <v>fr</v>
      </c>
      <c r="AC1752" s="23" t="str">
        <f t="shared" si="216"/>
        <v>fr</v>
      </c>
      <c r="AD1752" s="45"/>
      <c r="AE1752" s="45"/>
    </row>
    <row r="1753" spans="1:31" x14ac:dyDescent="0.25">
      <c r="A1753" s="45">
        <v>33335</v>
      </c>
      <c r="B1753" s="45"/>
      <c r="C1753" s="45">
        <v>12157</v>
      </c>
      <c r="D1753" s="52">
        <v>44526</v>
      </c>
      <c r="E1753" s="45">
        <v>1083354</v>
      </c>
      <c r="F1753" s="45">
        <v>421322</v>
      </c>
      <c r="G1753" s="45" t="s">
        <v>57</v>
      </c>
      <c r="H1753" s="34">
        <v>29625</v>
      </c>
      <c r="I1753" s="51">
        <v>100</v>
      </c>
      <c r="J1753" s="45">
        <v>-20</v>
      </c>
      <c r="K1753" s="45" t="s">
        <v>3051</v>
      </c>
      <c r="L1753" s="45">
        <v>492</v>
      </c>
      <c r="M1753" s="45">
        <v>477</v>
      </c>
      <c r="N1753" s="26">
        <v>15</v>
      </c>
      <c r="O1753" s="52">
        <v>44519</v>
      </c>
      <c r="P1753" s="26">
        <v>2147</v>
      </c>
      <c r="Q1753" s="45" t="s">
        <v>3105</v>
      </c>
      <c r="R1753" s="45" t="s">
        <v>3102</v>
      </c>
      <c r="S1753" s="45" t="s">
        <v>88</v>
      </c>
      <c r="T1753" s="45"/>
      <c r="V1753" s="45"/>
      <c r="W1753" s="23" t="str">
        <f t="shared" si="210"/>
        <v>2147</v>
      </c>
      <c r="X1753" s="23">
        <f t="shared" si="211"/>
        <v>2021</v>
      </c>
      <c r="Y1753" s="23">
        <f t="shared" si="212"/>
        <v>2021</v>
      </c>
      <c r="Z1753" s="23" t="str">
        <f t="shared" si="217"/>
        <v>nov</v>
      </c>
      <c r="AA1753" s="23" t="str">
        <f t="shared" si="218"/>
        <v>nov</v>
      </c>
      <c r="AB1753" s="23" t="str">
        <f t="shared" si="215"/>
        <v>fr</v>
      </c>
      <c r="AC1753" s="23" t="str">
        <f t="shared" si="216"/>
        <v>fr</v>
      </c>
      <c r="AD1753" s="45"/>
      <c r="AE1753" s="45"/>
    </row>
    <row r="1754" spans="1:31" x14ac:dyDescent="0.25">
      <c r="A1754" s="45">
        <v>33336</v>
      </c>
      <c r="B1754" s="45"/>
      <c r="C1754" s="45">
        <v>12158</v>
      </c>
      <c r="D1754" s="52">
        <v>44526</v>
      </c>
      <c r="E1754" s="45">
        <v>1081488</v>
      </c>
      <c r="F1754" s="45">
        <v>407995</v>
      </c>
      <c r="G1754" s="45" t="s">
        <v>57</v>
      </c>
      <c r="H1754" s="34">
        <v>549101</v>
      </c>
      <c r="I1754" s="51">
        <v>12</v>
      </c>
      <c r="J1754" s="45">
        <v>-1</v>
      </c>
      <c r="K1754" s="45" t="s">
        <v>3051</v>
      </c>
      <c r="L1754" s="45">
        <v>92</v>
      </c>
      <c r="M1754" s="45">
        <v>93</v>
      </c>
      <c r="N1754" s="26">
        <v>-1</v>
      </c>
      <c r="O1754" s="52">
        <v>44516</v>
      </c>
      <c r="P1754" s="26">
        <v>2147</v>
      </c>
      <c r="Q1754" s="45" t="s">
        <v>3812</v>
      </c>
      <c r="R1754" s="45" t="s">
        <v>3051</v>
      </c>
      <c r="S1754" s="45" t="s">
        <v>88</v>
      </c>
      <c r="T1754" s="45"/>
      <c r="V1754" s="45"/>
      <c r="W1754" s="23" t="str">
        <f t="shared" si="210"/>
        <v>2147</v>
      </c>
      <c r="X1754" s="23">
        <f t="shared" si="211"/>
        <v>2021</v>
      </c>
      <c r="Y1754" s="23">
        <f t="shared" si="212"/>
        <v>2021</v>
      </c>
      <c r="Z1754" s="23" t="str">
        <f t="shared" si="217"/>
        <v>nov</v>
      </c>
      <c r="AA1754" s="23" t="str">
        <f t="shared" si="218"/>
        <v>nov</v>
      </c>
      <c r="AB1754" s="23" t="str">
        <f t="shared" si="215"/>
        <v>fr</v>
      </c>
      <c r="AC1754" s="23" t="str">
        <f t="shared" si="216"/>
        <v>ti</v>
      </c>
      <c r="AD1754" s="45"/>
      <c r="AE1754" s="45"/>
    </row>
    <row r="1755" spans="1:31" x14ac:dyDescent="0.25">
      <c r="A1755" s="45">
        <v>33337</v>
      </c>
      <c r="B1755" s="45"/>
      <c r="C1755" s="45">
        <v>12158</v>
      </c>
      <c r="D1755" s="52">
        <v>44526</v>
      </c>
      <c r="E1755" s="45">
        <v>1079972</v>
      </c>
      <c r="F1755" s="45">
        <v>74311818</v>
      </c>
      <c r="G1755" s="45" t="s">
        <v>57</v>
      </c>
      <c r="H1755" s="34">
        <v>6432</v>
      </c>
      <c r="I1755" s="51">
        <v>1224</v>
      </c>
      <c r="J1755" s="45">
        <v>24</v>
      </c>
      <c r="K1755" s="45" t="s">
        <v>3051</v>
      </c>
      <c r="L1755" s="45">
        <v>46</v>
      </c>
      <c r="M1755" s="45">
        <v>70</v>
      </c>
      <c r="N1755" s="26">
        <v>-24</v>
      </c>
      <c r="O1755" s="52">
        <v>44496</v>
      </c>
      <c r="P1755" s="26">
        <v>2147</v>
      </c>
      <c r="Q1755" s="45" t="s">
        <v>3181</v>
      </c>
      <c r="R1755" s="45" t="s">
        <v>3102</v>
      </c>
      <c r="S1755" s="45" t="s">
        <v>88</v>
      </c>
      <c r="T1755" s="45"/>
      <c r="V1755" s="45"/>
      <c r="W1755" s="23" t="str">
        <f t="shared" si="210"/>
        <v>2144</v>
      </c>
      <c r="X1755" s="23">
        <f t="shared" si="211"/>
        <v>2021</v>
      </c>
      <c r="Y1755" s="23">
        <f t="shared" si="212"/>
        <v>2021</v>
      </c>
      <c r="Z1755" s="23" t="str">
        <f t="shared" si="217"/>
        <v>nov</v>
      </c>
      <c r="AA1755" s="23" t="str">
        <f t="shared" si="218"/>
        <v>okt</v>
      </c>
      <c r="AB1755" s="23" t="str">
        <f t="shared" si="215"/>
        <v>fr</v>
      </c>
      <c r="AC1755" s="23" t="str">
        <f t="shared" si="216"/>
        <v>on</v>
      </c>
      <c r="AD1755" s="45"/>
      <c r="AE1755" s="45"/>
    </row>
    <row r="1756" spans="1:31" x14ac:dyDescent="0.25">
      <c r="A1756" s="45">
        <v>33338</v>
      </c>
      <c r="B1756" s="45"/>
      <c r="C1756" s="45">
        <v>12159</v>
      </c>
      <c r="D1756" s="52">
        <v>44526</v>
      </c>
      <c r="E1756" s="45">
        <v>1081488</v>
      </c>
      <c r="F1756" s="45">
        <v>407995</v>
      </c>
      <c r="G1756" s="45" t="s">
        <v>57</v>
      </c>
      <c r="H1756" s="34" t="s">
        <v>3952</v>
      </c>
      <c r="I1756" s="51">
        <v>0</v>
      </c>
      <c r="J1756" s="45">
        <v>4</v>
      </c>
      <c r="K1756" s="45" t="s">
        <v>3102</v>
      </c>
      <c r="L1756" s="45">
        <v>179</v>
      </c>
      <c r="M1756" s="45">
        <v>179</v>
      </c>
      <c r="N1756" s="26">
        <v>0</v>
      </c>
      <c r="O1756" s="52">
        <v>44516</v>
      </c>
      <c r="P1756" s="26">
        <v>2147</v>
      </c>
      <c r="Q1756" s="45" t="s">
        <v>3737</v>
      </c>
      <c r="R1756" s="45" t="s">
        <v>3051</v>
      </c>
      <c r="S1756" s="45" t="s">
        <v>88</v>
      </c>
      <c r="T1756" s="45"/>
      <c r="V1756" s="45"/>
      <c r="W1756" s="23" t="str">
        <f t="shared" si="210"/>
        <v>2147</v>
      </c>
      <c r="X1756" s="23">
        <f t="shared" si="211"/>
        <v>2021</v>
      </c>
      <c r="Y1756" s="23">
        <f t="shared" si="212"/>
        <v>2021</v>
      </c>
      <c r="Z1756" s="23" t="str">
        <f t="shared" si="217"/>
        <v>nov</v>
      </c>
      <c r="AA1756" s="23" t="str">
        <f t="shared" si="218"/>
        <v>nov</v>
      </c>
      <c r="AB1756" s="23" t="str">
        <f t="shared" si="215"/>
        <v>fr</v>
      </c>
      <c r="AC1756" s="23" t="str">
        <f t="shared" si="216"/>
        <v>ti</v>
      </c>
      <c r="AD1756" s="45"/>
      <c r="AE1756" s="45"/>
    </row>
    <row r="1757" spans="1:31" x14ac:dyDescent="0.25">
      <c r="A1757" s="45">
        <v>33339</v>
      </c>
      <c r="B1757" s="45"/>
      <c r="C1757" s="45">
        <v>12160</v>
      </c>
      <c r="D1757" s="52">
        <v>44526</v>
      </c>
      <c r="E1757" s="45">
        <v>1082974</v>
      </c>
      <c r="F1757" s="45">
        <v>423323</v>
      </c>
      <c r="G1757" s="45" t="s">
        <v>57</v>
      </c>
      <c r="H1757" s="34">
        <v>77533</v>
      </c>
      <c r="I1757" s="51">
        <v>20</v>
      </c>
      <c r="J1757" s="45">
        <v>-10</v>
      </c>
      <c r="K1757" s="45" t="s">
        <v>3051</v>
      </c>
      <c r="L1757" s="45">
        <v>711</v>
      </c>
      <c r="M1757" s="45">
        <v>702</v>
      </c>
      <c r="N1757" s="26">
        <v>9</v>
      </c>
      <c r="O1757" s="52">
        <v>44518</v>
      </c>
      <c r="P1757" s="26">
        <v>2147</v>
      </c>
      <c r="Q1757" s="45" t="s">
        <v>3111</v>
      </c>
      <c r="R1757" s="45" t="s">
        <v>3102</v>
      </c>
      <c r="S1757" s="45" t="s">
        <v>88</v>
      </c>
      <c r="T1757" s="45"/>
      <c r="V1757" s="45"/>
      <c r="W1757" s="23" t="str">
        <f t="shared" si="210"/>
        <v>2147</v>
      </c>
      <c r="X1757" s="23">
        <f t="shared" si="211"/>
        <v>2021</v>
      </c>
      <c r="Y1757" s="23">
        <f t="shared" si="212"/>
        <v>2021</v>
      </c>
      <c r="Z1757" s="23" t="str">
        <f t="shared" ref="Z1757:Z1760" si="219">TEXT(D1757,"MMM")</f>
        <v>nov</v>
      </c>
      <c r="AA1757" s="23" t="str">
        <f t="shared" ref="AA1757:AA1760" si="220">TEXT(O1757,"MMM")</f>
        <v>nov</v>
      </c>
      <c r="AB1757" s="23" t="str">
        <f t="shared" si="215"/>
        <v>fr</v>
      </c>
      <c r="AC1757" s="23" t="str">
        <f t="shared" si="216"/>
        <v>to</v>
      </c>
      <c r="AD1757" s="45"/>
      <c r="AE1757" s="45"/>
    </row>
    <row r="1758" spans="1:31" x14ac:dyDescent="0.25">
      <c r="A1758" s="45">
        <v>33340</v>
      </c>
      <c r="B1758" s="45"/>
      <c r="C1758" s="45">
        <v>12163</v>
      </c>
      <c r="D1758" s="52">
        <v>44526</v>
      </c>
      <c r="E1758" s="45">
        <v>1083082</v>
      </c>
      <c r="F1758" s="45">
        <v>407005</v>
      </c>
      <c r="G1758" s="45" t="s">
        <v>57</v>
      </c>
      <c r="H1758" s="34">
        <v>547640</v>
      </c>
      <c r="I1758" s="51">
        <v>75</v>
      </c>
      <c r="J1758" s="45">
        <v>-60</v>
      </c>
      <c r="K1758" s="45" t="s">
        <v>3102</v>
      </c>
      <c r="L1758" s="45">
        <v>1675</v>
      </c>
      <c r="M1758" s="45">
        <v>1605</v>
      </c>
      <c r="N1758" s="26">
        <v>70</v>
      </c>
      <c r="O1758" s="52">
        <v>44519</v>
      </c>
      <c r="P1758" s="26">
        <v>2147</v>
      </c>
      <c r="Q1758" s="45" t="s">
        <v>3105</v>
      </c>
      <c r="R1758" s="45" t="s">
        <v>3102</v>
      </c>
      <c r="S1758" s="45" t="s">
        <v>88</v>
      </c>
      <c r="T1758" s="45"/>
      <c r="V1758" s="45"/>
      <c r="W1758" s="23" t="str">
        <f t="shared" si="210"/>
        <v>2147</v>
      </c>
      <c r="X1758" s="23">
        <f t="shared" si="211"/>
        <v>2021</v>
      </c>
      <c r="Y1758" s="23">
        <f t="shared" si="212"/>
        <v>2021</v>
      </c>
      <c r="Z1758" s="23" t="str">
        <f t="shared" si="219"/>
        <v>nov</v>
      </c>
      <c r="AA1758" s="23" t="str">
        <f t="shared" si="220"/>
        <v>nov</v>
      </c>
      <c r="AB1758" s="23" t="str">
        <f t="shared" si="215"/>
        <v>fr</v>
      </c>
      <c r="AC1758" s="23" t="str">
        <f t="shared" si="216"/>
        <v>fr</v>
      </c>
      <c r="AD1758" s="45"/>
      <c r="AE1758" s="45"/>
    </row>
    <row r="1759" spans="1:31" x14ac:dyDescent="0.25">
      <c r="A1759" s="45">
        <v>33341</v>
      </c>
      <c r="B1759" s="45"/>
      <c r="C1759" s="45">
        <v>12165</v>
      </c>
      <c r="D1759" s="52">
        <v>44529</v>
      </c>
      <c r="E1759" s="45">
        <v>1084067</v>
      </c>
      <c r="F1759" s="45">
        <v>77403300</v>
      </c>
      <c r="G1759" s="45" t="s">
        <v>57</v>
      </c>
      <c r="H1759" s="34">
        <v>53603</v>
      </c>
      <c r="I1759" s="51">
        <v>5</v>
      </c>
      <c r="J1759" s="45">
        <v>-4</v>
      </c>
      <c r="K1759" s="45" t="s">
        <v>3102</v>
      </c>
      <c r="L1759" s="45">
        <v>616</v>
      </c>
      <c r="M1759" s="45">
        <v>612</v>
      </c>
      <c r="N1759" s="26">
        <v>4</v>
      </c>
      <c r="O1759" s="52">
        <v>44525</v>
      </c>
      <c r="P1759" s="26">
        <v>2148</v>
      </c>
      <c r="Q1759" s="45" t="s">
        <v>3106</v>
      </c>
      <c r="R1759" s="45" t="s">
        <v>3102</v>
      </c>
      <c r="S1759" s="45" t="s">
        <v>88</v>
      </c>
      <c r="T1759" s="45"/>
      <c r="V1759" s="45"/>
      <c r="W1759" s="23" t="str">
        <f t="shared" si="210"/>
        <v>2148</v>
      </c>
      <c r="X1759" s="23">
        <f t="shared" si="211"/>
        <v>2021</v>
      </c>
      <c r="Y1759" s="23">
        <f t="shared" si="212"/>
        <v>2021</v>
      </c>
      <c r="Z1759" s="23" t="str">
        <f t="shared" si="219"/>
        <v>nov</v>
      </c>
      <c r="AA1759" s="23" t="str">
        <f t="shared" si="220"/>
        <v>nov</v>
      </c>
      <c r="AB1759" s="23" t="str">
        <f t="shared" si="215"/>
        <v>ma</v>
      </c>
      <c r="AC1759" s="23" t="str">
        <f t="shared" si="216"/>
        <v>to</v>
      </c>
      <c r="AD1759" s="45"/>
      <c r="AE1759" s="45"/>
    </row>
    <row r="1760" spans="1:31" x14ac:dyDescent="0.25">
      <c r="A1760" s="45">
        <v>33342</v>
      </c>
      <c r="B1760" s="45"/>
      <c r="C1760" s="45">
        <v>12166</v>
      </c>
      <c r="D1760" s="52">
        <v>44529</v>
      </c>
      <c r="E1760" s="45">
        <v>1084067</v>
      </c>
      <c r="F1760" s="45">
        <v>77403300</v>
      </c>
      <c r="G1760" s="45" t="s">
        <v>57</v>
      </c>
      <c r="H1760" s="34">
        <v>70606</v>
      </c>
      <c r="I1760" s="51">
        <v>10</v>
      </c>
      <c r="J1760" s="45">
        <v>-2</v>
      </c>
      <c r="K1760" s="45" t="s">
        <v>3102</v>
      </c>
      <c r="L1760" s="45">
        <v>384</v>
      </c>
      <c r="M1760" s="45">
        <v>384</v>
      </c>
      <c r="N1760" s="26">
        <v>0</v>
      </c>
      <c r="O1760" s="52">
        <v>44525</v>
      </c>
      <c r="P1760" s="26">
        <v>2148</v>
      </c>
      <c r="Q1760" s="45" t="s">
        <v>3106</v>
      </c>
      <c r="R1760" s="45" t="s">
        <v>3051</v>
      </c>
      <c r="S1760" s="45" t="s">
        <v>88</v>
      </c>
      <c r="T1760" s="45"/>
      <c r="V1760" s="45"/>
      <c r="W1760" s="23" t="str">
        <f t="shared" si="210"/>
        <v>2148</v>
      </c>
      <c r="X1760" s="23">
        <f t="shared" si="211"/>
        <v>2021</v>
      </c>
      <c r="Y1760" s="23">
        <f t="shared" si="212"/>
        <v>2021</v>
      </c>
      <c r="Z1760" s="23" t="str">
        <f t="shared" si="219"/>
        <v>nov</v>
      </c>
      <c r="AA1760" s="23" t="str">
        <f t="shared" si="220"/>
        <v>nov</v>
      </c>
      <c r="AB1760" s="23" t="str">
        <f t="shared" si="215"/>
        <v>ma</v>
      </c>
      <c r="AC1760" s="23" t="str">
        <f t="shared" si="216"/>
        <v>to</v>
      </c>
      <c r="AD1760" s="45"/>
      <c r="AE1760" s="45"/>
    </row>
    <row r="1761" spans="1:33" x14ac:dyDescent="0.25">
      <c r="A1761" s="45">
        <v>33343</v>
      </c>
      <c r="B1761" s="45"/>
      <c r="C1761" s="45">
        <v>12168</v>
      </c>
      <c r="D1761" s="52">
        <v>44529</v>
      </c>
      <c r="E1761" s="45">
        <v>1083857</v>
      </c>
      <c r="F1761" s="45">
        <v>421277</v>
      </c>
      <c r="G1761" s="45" t="s">
        <v>60</v>
      </c>
      <c r="H1761" s="34">
        <v>29625</v>
      </c>
      <c r="I1761" s="51">
        <v>4</v>
      </c>
      <c r="J1761" s="45">
        <v>-4</v>
      </c>
      <c r="K1761" s="45" t="s">
        <v>3102</v>
      </c>
      <c r="L1761" s="45">
        <v>452</v>
      </c>
      <c r="M1761" s="45">
        <v>452</v>
      </c>
      <c r="N1761" s="26">
        <v>0</v>
      </c>
      <c r="O1761" s="52">
        <v>44524</v>
      </c>
      <c r="P1761" s="26">
        <v>2148</v>
      </c>
      <c r="Q1761" s="45" t="s">
        <v>3106</v>
      </c>
      <c r="R1761" s="45" t="s">
        <v>3051</v>
      </c>
      <c r="S1761" s="45" t="s">
        <v>89</v>
      </c>
      <c r="T1761" s="45"/>
      <c r="V1761" s="45"/>
      <c r="W1761" s="23" t="str">
        <f t="shared" si="210"/>
        <v>2148</v>
      </c>
      <c r="X1761" s="23">
        <f t="shared" si="211"/>
        <v>2021</v>
      </c>
      <c r="Y1761" s="23">
        <f t="shared" si="212"/>
        <v>2021</v>
      </c>
      <c r="Z1761" s="23" t="str">
        <f t="shared" ref="Z1761:Z1762" si="221">TEXT(D1761,"MMM")</f>
        <v>nov</v>
      </c>
      <c r="AA1761" s="23" t="str">
        <f t="shared" ref="AA1761:AA1762" si="222">TEXT(O1761,"MMM")</f>
        <v>nov</v>
      </c>
      <c r="AB1761" s="23" t="str">
        <f t="shared" si="215"/>
        <v>ma</v>
      </c>
      <c r="AC1761" s="23" t="str">
        <f t="shared" si="216"/>
        <v>on</v>
      </c>
      <c r="AD1761" s="45"/>
      <c r="AE1761" s="45"/>
    </row>
    <row r="1762" spans="1:33" x14ac:dyDescent="0.25">
      <c r="A1762" s="45">
        <v>33344</v>
      </c>
      <c r="B1762" s="45"/>
      <c r="C1762" s="45">
        <v>12169</v>
      </c>
      <c r="D1762" s="52">
        <v>44529</v>
      </c>
      <c r="E1762" s="45">
        <v>1084358</v>
      </c>
      <c r="F1762" s="45">
        <v>74311818</v>
      </c>
      <c r="G1762" s="45" t="s">
        <v>60</v>
      </c>
      <c r="H1762" s="34">
        <v>29153</v>
      </c>
      <c r="I1762" s="51">
        <v>1</v>
      </c>
      <c r="J1762" s="45">
        <v>0</v>
      </c>
      <c r="K1762" s="45" t="s">
        <v>3102</v>
      </c>
      <c r="L1762" s="45">
        <v>151</v>
      </c>
      <c r="M1762" s="45">
        <v>151</v>
      </c>
      <c r="N1762" s="26">
        <v>0</v>
      </c>
      <c r="O1762" s="52">
        <v>44526</v>
      </c>
      <c r="P1762" s="26">
        <v>2148</v>
      </c>
      <c r="Q1762" s="45" t="s">
        <v>3950</v>
      </c>
      <c r="R1762" s="45" t="s">
        <v>3102</v>
      </c>
      <c r="S1762" s="45" t="s">
        <v>89</v>
      </c>
      <c r="T1762" s="45"/>
      <c r="V1762" s="45" t="s">
        <v>3953</v>
      </c>
      <c r="W1762" s="23" t="str">
        <f t="shared" si="210"/>
        <v>2148</v>
      </c>
      <c r="X1762" s="23">
        <f t="shared" si="211"/>
        <v>2021</v>
      </c>
      <c r="Y1762" s="23">
        <f t="shared" si="212"/>
        <v>2021</v>
      </c>
      <c r="Z1762" s="23" t="str">
        <f t="shared" si="221"/>
        <v>nov</v>
      </c>
      <c r="AA1762" s="23" t="str">
        <f t="shared" si="222"/>
        <v>nov</v>
      </c>
      <c r="AB1762" s="23" t="str">
        <f t="shared" si="215"/>
        <v>ma</v>
      </c>
      <c r="AC1762" s="23" t="str">
        <f t="shared" si="216"/>
        <v>fr</v>
      </c>
      <c r="AD1762" s="45"/>
      <c r="AE1762" s="45"/>
    </row>
    <row r="1763" spans="1:33" x14ac:dyDescent="0.25">
      <c r="A1763" s="45">
        <v>33345</v>
      </c>
      <c r="C1763" s="45">
        <v>12170</v>
      </c>
      <c r="D1763" s="24">
        <v>44529</v>
      </c>
      <c r="E1763" s="23">
        <v>1083334</v>
      </c>
      <c r="F1763" s="23">
        <v>404001</v>
      </c>
      <c r="G1763" s="45" t="s">
        <v>57</v>
      </c>
      <c r="H1763" s="25">
        <v>56706</v>
      </c>
      <c r="I1763" s="51">
        <v>20</v>
      </c>
      <c r="J1763" s="23">
        <v>-10</v>
      </c>
      <c r="K1763" s="45" t="s">
        <v>3051</v>
      </c>
      <c r="L1763" s="23">
        <v>185</v>
      </c>
      <c r="M1763" s="23">
        <v>175</v>
      </c>
      <c r="N1763" s="26">
        <v>10</v>
      </c>
      <c r="O1763" s="24">
        <v>44522</v>
      </c>
      <c r="P1763" s="26">
        <v>2148</v>
      </c>
      <c r="Q1763" s="45" t="s">
        <v>3108</v>
      </c>
      <c r="R1763" s="45" t="s">
        <v>3102</v>
      </c>
      <c r="S1763" s="45" t="s">
        <v>88</v>
      </c>
      <c r="W1763" s="23" t="str">
        <f t="shared" si="210"/>
        <v>2148</v>
      </c>
      <c r="X1763" s="23">
        <f t="shared" si="211"/>
        <v>2021</v>
      </c>
      <c r="Y1763" s="23">
        <f t="shared" si="212"/>
        <v>2021</v>
      </c>
      <c r="Z1763" s="23" t="str">
        <f t="shared" ref="Z1763:Z1764" si="223">TEXT(D1763,"MMM")</f>
        <v>nov</v>
      </c>
      <c r="AA1763" s="23" t="str">
        <f t="shared" ref="AA1763:AA1764" si="224">TEXT(O1763,"MMM")</f>
        <v>nov</v>
      </c>
      <c r="AB1763" s="23" t="str">
        <f t="shared" si="215"/>
        <v>ma</v>
      </c>
      <c r="AC1763" s="23" t="str">
        <f t="shared" si="216"/>
        <v>ma</v>
      </c>
      <c r="AD1763" s="45"/>
      <c r="AE1763" s="45"/>
    </row>
    <row r="1764" spans="1:33" x14ac:dyDescent="0.25">
      <c r="A1764" s="45">
        <v>33346</v>
      </c>
      <c r="C1764" s="45">
        <v>12173</v>
      </c>
      <c r="D1764" s="24">
        <v>44529</v>
      </c>
      <c r="E1764" s="23">
        <v>1084025</v>
      </c>
      <c r="F1764" s="23">
        <v>501381</v>
      </c>
      <c r="G1764" s="45" t="s">
        <v>60</v>
      </c>
      <c r="H1764" s="25">
        <v>60005</v>
      </c>
      <c r="I1764" s="51">
        <v>25</v>
      </c>
      <c r="J1764" s="23">
        <v>-10</v>
      </c>
      <c r="K1764" s="45" t="s">
        <v>3102</v>
      </c>
      <c r="L1764" s="23">
        <v>40</v>
      </c>
      <c r="M1764" s="23">
        <v>30</v>
      </c>
      <c r="N1764" s="26">
        <v>10</v>
      </c>
      <c r="O1764" s="24">
        <v>44524</v>
      </c>
      <c r="P1764" s="26">
        <v>2148</v>
      </c>
      <c r="Q1764" s="45" t="s">
        <v>3950</v>
      </c>
      <c r="R1764" s="45" t="s">
        <v>3102</v>
      </c>
      <c r="S1764" s="45" t="s">
        <v>89</v>
      </c>
      <c r="W1764" s="23" t="str">
        <f t="shared" si="210"/>
        <v>2148</v>
      </c>
      <c r="X1764" s="23">
        <f t="shared" si="211"/>
        <v>2021</v>
      </c>
      <c r="Y1764" s="23">
        <f t="shared" si="212"/>
        <v>2021</v>
      </c>
      <c r="Z1764" s="23" t="str">
        <f t="shared" si="223"/>
        <v>nov</v>
      </c>
      <c r="AA1764" s="23" t="str">
        <f t="shared" si="224"/>
        <v>nov</v>
      </c>
      <c r="AB1764" s="23" t="str">
        <f t="shared" si="215"/>
        <v>ma</v>
      </c>
      <c r="AC1764" s="23" t="str">
        <f t="shared" si="216"/>
        <v>on</v>
      </c>
      <c r="AD1764" s="45"/>
      <c r="AE1764" s="45"/>
    </row>
    <row r="1765" spans="1:33" x14ac:dyDescent="0.25">
      <c r="A1765" s="45">
        <v>32798</v>
      </c>
      <c r="B1765" s="45"/>
      <c r="C1765" s="45">
        <v>11088</v>
      </c>
      <c r="D1765" s="24">
        <v>44328</v>
      </c>
      <c r="E1765" s="45">
        <v>1057961</v>
      </c>
      <c r="F1765" s="45">
        <v>36955000</v>
      </c>
      <c r="G1765" s="45" t="s">
        <v>60</v>
      </c>
      <c r="H1765" s="51" t="s">
        <v>3851</v>
      </c>
      <c r="I1765" s="51">
        <v>280</v>
      </c>
      <c r="J1765" s="45">
        <v>-140</v>
      </c>
      <c r="K1765" s="45" t="s">
        <v>3051</v>
      </c>
      <c r="L1765" s="45">
        <v>21</v>
      </c>
      <c r="M1765" s="45">
        <v>122</v>
      </c>
      <c r="N1765" s="26">
        <v>101</v>
      </c>
      <c r="O1765" s="24">
        <v>44321</v>
      </c>
      <c r="P1765" s="26">
        <v>2119</v>
      </c>
      <c r="Q1765" s="45" t="s">
        <v>3852</v>
      </c>
      <c r="R1765" s="45" t="s">
        <v>3051</v>
      </c>
      <c r="S1765" s="45" t="s">
        <v>88</v>
      </c>
      <c r="T1765" s="45"/>
      <c r="V1765" s="45" t="s">
        <v>3853</v>
      </c>
      <c r="Z1765" s="23" t="str">
        <f>TEXT(D1765,"MMM")</f>
        <v>maj</v>
      </c>
      <c r="AA1765" s="23" t="str">
        <f>TEXT(O1765,"MMM")</f>
        <v>maj</v>
      </c>
      <c r="AD1765" s="45"/>
      <c r="AE1765" s="45"/>
    </row>
    <row r="1766" spans="1:33" x14ac:dyDescent="0.25">
      <c r="A1766" s="45">
        <v>32799</v>
      </c>
      <c r="B1766" s="45"/>
      <c r="C1766" s="45">
        <v>11105</v>
      </c>
      <c r="D1766" s="24">
        <v>44333</v>
      </c>
      <c r="E1766" s="45">
        <v>1059253</v>
      </c>
      <c r="F1766" s="45">
        <v>74311818</v>
      </c>
      <c r="G1766" s="45" t="s">
        <v>57</v>
      </c>
      <c r="H1766" s="51" t="s">
        <v>63</v>
      </c>
      <c r="I1766" s="51">
        <v>90</v>
      </c>
      <c r="J1766" s="45">
        <v>-5</v>
      </c>
      <c r="K1766" s="45" t="s">
        <v>3051</v>
      </c>
      <c r="L1766" s="45">
        <v>166</v>
      </c>
      <c r="M1766" s="45">
        <v>161</v>
      </c>
      <c r="N1766" s="26">
        <v>5</v>
      </c>
      <c r="O1766" s="24">
        <v>44328</v>
      </c>
      <c r="P1766" s="26">
        <v>2120</v>
      </c>
      <c r="Q1766" s="45" t="s">
        <v>3181</v>
      </c>
      <c r="R1766" s="45" t="s">
        <v>3102</v>
      </c>
      <c r="S1766" s="45" t="s">
        <v>88</v>
      </c>
      <c r="T1766" s="45"/>
      <c r="V1766" s="45"/>
      <c r="Z1766" s="23" t="str">
        <f>TEXT(D1766,"MMM")</f>
        <v>maj</v>
      </c>
      <c r="AA1766" s="23" t="str">
        <f>TEXT(O1766,"MMM")</f>
        <v>maj</v>
      </c>
      <c r="AD1766" s="45"/>
      <c r="AE1766" s="45"/>
    </row>
    <row r="1767" spans="1:33" x14ac:dyDescent="0.25">
      <c r="A1767" s="45">
        <v>32800</v>
      </c>
      <c r="B1767" s="45"/>
      <c r="C1767" s="45">
        <v>11108</v>
      </c>
      <c r="D1767" s="24">
        <v>44333</v>
      </c>
      <c r="E1767" s="45">
        <v>1058703</v>
      </c>
      <c r="F1767" s="45">
        <v>423323</v>
      </c>
      <c r="G1767" s="45" t="s">
        <v>60</v>
      </c>
      <c r="H1767" s="25">
        <v>70605</v>
      </c>
      <c r="I1767" s="51">
        <v>10</v>
      </c>
      <c r="J1767" s="45">
        <v>6</v>
      </c>
      <c r="K1767" s="45" t="s">
        <v>3102</v>
      </c>
      <c r="L1767" s="45">
        <v>107</v>
      </c>
      <c r="M1767" s="45">
        <v>113</v>
      </c>
      <c r="N1767" s="26">
        <v>-6</v>
      </c>
      <c r="O1767" s="24">
        <v>44326</v>
      </c>
      <c r="P1767" s="26">
        <v>2120</v>
      </c>
      <c r="Q1767" s="45" t="s">
        <v>3845</v>
      </c>
      <c r="R1767" s="45" t="s">
        <v>3102</v>
      </c>
      <c r="S1767" s="45" t="s">
        <v>88</v>
      </c>
      <c r="T1767" s="45"/>
      <c r="V1767" s="45"/>
      <c r="Z1767" s="23" t="str">
        <f>TEXT(D1767,"MMM")</f>
        <v>maj</v>
      </c>
      <c r="AA1767" s="23" t="str">
        <f>TEXT(O1767,"MMM")</f>
        <v>maj</v>
      </c>
      <c r="AD1767" s="45"/>
      <c r="AE1767" s="45"/>
    </row>
    <row r="1768" spans="1:33" x14ac:dyDescent="0.25">
      <c r="A1768" s="51" t="s">
        <v>3865</v>
      </c>
      <c r="B1768" s="45"/>
      <c r="C1768" s="51" t="s">
        <v>3854</v>
      </c>
      <c r="D1768" s="88" t="s">
        <v>3855</v>
      </c>
      <c r="E1768" s="51" t="s">
        <v>3859</v>
      </c>
      <c r="F1768" s="51" t="s">
        <v>2645</v>
      </c>
      <c r="G1768" s="45" t="s">
        <v>60</v>
      </c>
      <c r="H1768" s="51" t="s">
        <v>3856</v>
      </c>
      <c r="I1768" s="51" t="s">
        <v>3857</v>
      </c>
      <c r="J1768" s="51" t="s">
        <v>3858</v>
      </c>
      <c r="K1768" s="89" t="s">
        <v>3051</v>
      </c>
      <c r="L1768" s="51" t="s">
        <v>3861</v>
      </c>
      <c r="M1768" s="51" t="s">
        <v>3862</v>
      </c>
      <c r="N1768" s="86" t="s">
        <v>3861</v>
      </c>
      <c r="O1768" s="88" t="s">
        <v>3860</v>
      </c>
      <c r="P1768" s="86" t="s">
        <v>3863</v>
      </c>
      <c r="Q1768" s="45" t="s">
        <v>3846</v>
      </c>
      <c r="R1768" s="45" t="s">
        <v>3102</v>
      </c>
      <c r="S1768" s="45" t="s">
        <v>89</v>
      </c>
      <c r="T1768" s="45"/>
      <c r="U1768" s="87"/>
      <c r="V1768" s="45"/>
      <c r="W1768" s="45"/>
      <c r="X1768" s="45"/>
      <c r="Y1768" s="45"/>
      <c r="Z1768" s="45"/>
      <c r="AA1768" s="45"/>
      <c r="AB1768" s="45"/>
      <c r="AC1768" s="45"/>
      <c r="AD1768" s="45"/>
      <c r="AE1768" s="45"/>
      <c r="AG1768" s="45"/>
    </row>
    <row r="1769" spans="1:33" x14ac:dyDescent="0.25">
      <c r="A1769" s="23">
        <v>32802</v>
      </c>
      <c r="C1769" s="23">
        <v>11110</v>
      </c>
      <c r="D1769" s="24">
        <v>44333</v>
      </c>
      <c r="E1769" s="23">
        <v>1057846</v>
      </c>
      <c r="F1769" s="23">
        <v>430016</v>
      </c>
      <c r="G1769" s="45" t="s">
        <v>60</v>
      </c>
      <c r="H1769" s="23">
        <v>10179</v>
      </c>
      <c r="I1769" s="23">
        <v>6</v>
      </c>
      <c r="J1769" s="23">
        <v>-1</v>
      </c>
      <c r="K1769" s="45" t="s">
        <v>3102</v>
      </c>
      <c r="L1769" s="23">
        <v>103</v>
      </c>
      <c r="M1769" s="23">
        <v>108</v>
      </c>
      <c r="N1769" s="26">
        <v>-5</v>
      </c>
      <c r="O1769" s="24">
        <v>44321</v>
      </c>
      <c r="P1769" s="23">
        <v>2120</v>
      </c>
      <c r="Q1769" s="45" t="s">
        <v>3716</v>
      </c>
      <c r="R1769" s="45" t="s">
        <v>3051</v>
      </c>
      <c r="S1769" s="45" t="s">
        <v>88</v>
      </c>
      <c r="U1769" s="23"/>
    </row>
    <row r="1770" spans="1:33" x14ac:dyDescent="0.25">
      <c r="A1770" s="23">
        <v>32803</v>
      </c>
      <c r="C1770" s="23">
        <v>11111</v>
      </c>
      <c r="D1770" s="24">
        <v>44333</v>
      </c>
      <c r="E1770" s="23">
        <v>1050420</v>
      </c>
      <c r="F1770" s="45" t="s">
        <v>3737</v>
      </c>
      <c r="G1770" s="45" t="s">
        <v>3737</v>
      </c>
      <c r="H1770" s="25">
        <v>6152</v>
      </c>
      <c r="I1770" s="25">
        <v>20</v>
      </c>
      <c r="J1770" s="23">
        <v>-1</v>
      </c>
      <c r="K1770" s="45" t="s">
        <v>3051</v>
      </c>
      <c r="L1770" s="45">
        <v>54</v>
      </c>
      <c r="M1770" s="45">
        <v>52</v>
      </c>
      <c r="N1770" s="26">
        <v>2</v>
      </c>
      <c r="O1770" s="24">
        <v>44266</v>
      </c>
      <c r="P1770" s="26">
        <v>2120</v>
      </c>
      <c r="Q1770" s="45" t="s">
        <v>3737</v>
      </c>
      <c r="R1770" s="45" t="s">
        <v>3102</v>
      </c>
      <c r="S1770" s="45" t="s">
        <v>3737</v>
      </c>
      <c r="V1770" s="45" t="s">
        <v>3864</v>
      </c>
    </row>
    <row r="1771" spans="1:33" x14ac:dyDescent="0.25">
      <c r="A1771" s="23">
        <v>32805</v>
      </c>
      <c r="C1771" s="23">
        <v>11112</v>
      </c>
      <c r="D1771" s="24">
        <v>44333</v>
      </c>
      <c r="E1771" s="23">
        <v>1059438</v>
      </c>
      <c r="F1771" s="45">
        <v>73661204</v>
      </c>
      <c r="G1771" s="45" t="s">
        <v>60</v>
      </c>
      <c r="H1771" s="25">
        <v>10185</v>
      </c>
      <c r="I1771" s="25">
        <v>5</v>
      </c>
      <c r="J1771" s="23">
        <v>-4</v>
      </c>
      <c r="K1771" s="45" t="s">
        <v>3051</v>
      </c>
      <c r="L1771" s="45">
        <v>102</v>
      </c>
      <c r="M1771" s="45">
        <v>98</v>
      </c>
      <c r="N1771" s="26">
        <v>4</v>
      </c>
      <c r="O1771" s="24">
        <v>44330</v>
      </c>
      <c r="P1771" s="26">
        <v>2120</v>
      </c>
      <c r="Q1771" s="45" t="s">
        <v>3830</v>
      </c>
      <c r="R1771" s="45" t="s">
        <v>3102</v>
      </c>
      <c r="S1771" s="45" t="s">
        <v>88</v>
      </c>
    </row>
    <row r="1772" spans="1:33" x14ac:dyDescent="0.25">
      <c r="A1772" s="45">
        <v>33347</v>
      </c>
      <c r="C1772" s="45">
        <v>12177</v>
      </c>
      <c r="D1772" s="24">
        <v>44529</v>
      </c>
      <c r="E1772" s="23">
        <v>1080699</v>
      </c>
      <c r="F1772" s="45">
        <v>408330</v>
      </c>
      <c r="G1772" s="45" t="s">
        <v>57</v>
      </c>
      <c r="H1772" s="25">
        <v>56865</v>
      </c>
      <c r="I1772" s="25">
        <v>6</v>
      </c>
      <c r="J1772" s="45">
        <v>-5</v>
      </c>
      <c r="K1772" s="45" t="s">
        <v>3051</v>
      </c>
      <c r="L1772" s="45">
        <v>124</v>
      </c>
      <c r="M1772" s="45">
        <v>118</v>
      </c>
      <c r="N1772" s="26">
        <v>6</v>
      </c>
      <c r="O1772" s="24">
        <v>44504</v>
      </c>
      <c r="P1772" s="26">
        <v>2148</v>
      </c>
      <c r="Q1772" s="45" t="s">
        <v>3779</v>
      </c>
      <c r="R1772" s="45" t="s">
        <v>3102</v>
      </c>
      <c r="S1772" s="45" t="s">
        <v>88</v>
      </c>
    </row>
    <row r="1773" spans="1:33" x14ac:dyDescent="0.25">
      <c r="A1773" s="45">
        <v>33348</v>
      </c>
      <c r="C1773" s="45">
        <v>12178</v>
      </c>
      <c r="D1773" s="24">
        <v>44529</v>
      </c>
      <c r="E1773" s="23">
        <v>1080699</v>
      </c>
      <c r="F1773" s="45">
        <v>408330</v>
      </c>
      <c r="G1773" s="45" t="s">
        <v>57</v>
      </c>
      <c r="H1773" s="25">
        <v>29592</v>
      </c>
      <c r="I1773" s="25">
        <v>10</v>
      </c>
      <c r="J1773" s="45">
        <v>-9</v>
      </c>
      <c r="K1773" s="45" t="s">
        <v>3051</v>
      </c>
      <c r="L1773" s="45">
        <v>75</v>
      </c>
      <c r="M1773" s="45">
        <v>66</v>
      </c>
      <c r="N1773" s="26">
        <v>9</v>
      </c>
      <c r="O1773" s="24">
        <v>44504</v>
      </c>
      <c r="P1773" s="26">
        <v>2148</v>
      </c>
      <c r="Q1773" s="45" t="s">
        <v>3779</v>
      </c>
      <c r="R1773" s="45" t="s">
        <v>3102</v>
      </c>
      <c r="S1773" s="45" t="s">
        <v>88</v>
      </c>
    </row>
    <row r="1774" spans="1:33" x14ac:dyDescent="0.25">
      <c r="A1774" s="45">
        <v>33349</v>
      </c>
      <c r="C1774" s="45">
        <v>12179</v>
      </c>
      <c r="D1774" s="24">
        <v>44530</v>
      </c>
      <c r="E1774" s="23">
        <v>1084306</v>
      </c>
      <c r="F1774" s="45">
        <v>3391</v>
      </c>
      <c r="G1774" s="45" t="s">
        <v>60</v>
      </c>
      <c r="H1774" s="25">
        <v>548400</v>
      </c>
      <c r="I1774" s="25">
        <v>140</v>
      </c>
      <c r="J1774" s="45">
        <v>-5</v>
      </c>
      <c r="K1774" s="45" t="s">
        <v>3102</v>
      </c>
      <c r="L1774" s="45">
        <v>1495</v>
      </c>
      <c r="M1774" s="45">
        <v>1525</v>
      </c>
      <c r="N1774" s="26">
        <v>-30</v>
      </c>
      <c r="O1774" s="24">
        <v>44525</v>
      </c>
      <c r="P1774" s="26">
        <v>2148</v>
      </c>
      <c r="Q1774" s="45" t="s">
        <v>3322</v>
      </c>
      <c r="R1774" s="45" t="s">
        <v>3051</v>
      </c>
      <c r="S1774" s="45" t="s">
        <v>88</v>
      </c>
    </row>
    <row r="1775" spans="1:33" x14ac:dyDescent="0.25">
      <c r="A1775" s="45">
        <v>33350</v>
      </c>
      <c r="C1775" s="45">
        <v>12180</v>
      </c>
      <c r="D1775" s="24">
        <v>44530</v>
      </c>
      <c r="E1775" s="23">
        <v>1083710</v>
      </c>
      <c r="F1775" s="45">
        <v>405012</v>
      </c>
      <c r="G1775" s="45" t="s">
        <v>60</v>
      </c>
      <c r="H1775" s="25">
        <v>521152</v>
      </c>
      <c r="I1775" s="25">
        <v>12</v>
      </c>
      <c r="J1775" s="45">
        <v>-6</v>
      </c>
      <c r="K1775" s="45" t="s">
        <v>3051</v>
      </c>
      <c r="L1775" s="45">
        <v>6</v>
      </c>
      <c r="M1775" s="45">
        <v>0</v>
      </c>
      <c r="N1775" s="26">
        <v>6</v>
      </c>
      <c r="O1775" s="24">
        <v>44524</v>
      </c>
      <c r="P1775" s="26">
        <v>2148</v>
      </c>
      <c r="Q1775" s="45" t="s">
        <v>3954</v>
      </c>
      <c r="R1775" s="45" t="s">
        <v>3102</v>
      </c>
      <c r="S1775" s="45" t="s">
        <v>88</v>
      </c>
      <c r="V1775" s="45" t="s">
        <v>3955</v>
      </c>
    </row>
    <row r="1776" spans="1:33" x14ac:dyDescent="0.25">
      <c r="A1776" s="45">
        <v>33351</v>
      </c>
      <c r="C1776" s="45">
        <v>12181</v>
      </c>
      <c r="D1776" s="24">
        <v>44530</v>
      </c>
      <c r="E1776" s="23">
        <v>1083710</v>
      </c>
      <c r="F1776" s="45">
        <v>405012</v>
      </c>
      <c r="G1776" s="45" t="s">
        <v>60</v>
      </c>
      <c r="H1776" s="25">
        <v>521052</v>
      </c>
      <c r="I1776" s="25">
        <v>12</v>
      </c>
      <c r="J1776" s="45">
        <v>6</v>
      </c>
      <c r="K1776" s="45" t="s">
        <v>3051</v>
      </c>
      <c r="L1776" s="45">
        <v>39</v>
      </c>
      <c r="M1776" s="45">
        <v>29</v>
      </c>
      <c r="N1776" s="26">
        <v>10</v>
      </c>
      <c r="O1776" s="24">
        <v>44524</v>
      </c>
      <c r="P1776" s="26">
        <v>2148</v>
      </c>
      <c r="Q1776" s="45" t="s">
        <v>3954</v>
      </c>
      <c r="R1776" s="45" t="s">
        <v>3102</v>
      </c>
      <c r="S1776" s="45" t="s">
        <v>88</v>
      </c>
    </row>
    <row r="1777" spans="1:22" x14ac:dyDescent="0.25">
      <c r="A1777" s="45">
        <v>33352</v>
      </c>
      <c r="C1777" s="45">
        <v>12183</v>
      </c>
      <c r="D1777" s="24">
        <v>44530</v>
      </c>
      <c r="E1777" s="23">
        <v>1084461</v>
      </c>
      <c r="F1777" s="45">
        <v>70103366</v>
      </c>
      <c r="G1777" s="45" t="s">
        <v>60</v>
      </c>
      <c r="H1777" s="25">
        <v>3151</v>
      </c>
      <c r="I1777" s="25">
        <v>150</v>
      </c>
      <c r="J1777" s="45">
        <v>-50</v>
      </c>
      <c r="K1777" s="45" t="s">
        <v>3051</v>
      </c>
      <c r="L1777" s="45">
        <v>71</v>
      </c>
      <c r="M1777" s="45">
        <v>21</v>
      </c>
      <c r="N1777" s="26">
        <v>50</v>
      </c>
      <c r="O1777" s="24">
        <v>44526</v>
      </c>
      <c r="P1777" s="26">
        <v>2148</v>
      </c>
      <c r="Q1777" s="45" t="s">
        <v>3111</v>
      </c>
      <c r="R1777" s="45" t="s">
        <v>3102</v>
      </c>
      <c r="S1777" s="45" t="s">
        <v>88</v>
      </c>
    </row>
    <row r="1778" spans="1:22" x14ac:dyDescent="0.25">
      <c r="A1778" s="45">
        <v>33353</v>
      </c>
      <c r="C1778" s="45">
        <v>12185</v>
      </c>
      <c r="D1778" s="24">
        <v>44530</v>
      </c>
      <c r="E1778" s="23">
        <v>1084604</v>
      </c>
      <c r="F1778" s="45">
        <v>421719</v>
      </c>
      <c r="G1778" s="45" t="s">
        <v>60</v>
      </c>
      <c r="H1778" s="25">
        <v>38903</v>
      </c>
      <c r="I1778" s="25">
        <v>2</v>
      </c>
      <c r="J1778" s="45">
        <v>-2</v>
      </c>
      <c r="K1778" s="45" t="s">
        <v>3102</v>
      </c>
      <c r="L1778" s="45">
        <v>746</v>
      </c>
      <c r="M1778" s="45">
        <v>747</v>
      </c>
      <c r="N1778" s="26">
        <v>-1</v>
      </c>
      <c r="O1778" s="24">
        <v>44526</v>
      </c>
      <c r="P1778" s="26">
        <v>2148</v>
      </c>
      <c r="Q1778" s="45" t="s">
        <v>3950</v>
      </c>
      <c r="R1778" s="45" t="s">
        <v>3051</v>
      </c>
      <c r="S1778" s="45" t="s">
        <v>89</v>
      </c>
    </row>
    <row r="1779" spans="1:22" x14ac:dyDescent="0.25">
      <c r="A1779" s="45">
        <v>33354</v>
      </c>
      <c r="C1779" s="45">
        <v>12188</v>
      </c>
      <c r="D1779" s="24">
        <v>44531</v>
      </c>
      <c r="E1779" s="23">
        <v>1083817</v>
      </c>
      <c r="F1779" s="45">
        <v>407005</v>
      </c>
      <c r="G1779" s="45" t="s">
        <v>57</v>
      </c>
      <c r="H1779" s="25">
        <v>29593</v>
      </c>
      <c r="I1779" s="25">
        <v>50</v>
      </c>
      <c r="J1779" s="45">
        <v>-10</v>
      </c>
      <c r="K1779" s="45" t="s">
        <v>3051</v>
      </c>
      <c r="L1779" s="45">
        <v>38</v>
      </c>
      <c r="M1779" s="45">
        <v>28</v>
      </c>
      <c r="N1779" s="26">
        <v>10</v>
      </c>
      <c r="O1779" s="24">
        <v>44524</v>
      </c>
      <c r="P1779" s="26">
        <v>2148</v>
      </c>
      <c r="Q1779" s="45" t="s">
        <v>3108</v>
      </c>
      <c r="R1779" s="45" t="s">
        <v>3102</v>
      </c>
      <c r="S1779" s="45" t="s">
        <v>88</v>
      </c>
    </row>
    <row r="1780" spans="1:22" x14ac:dyDescent="0.25">
      <c r="A1780" s="45">
        <v>33355</v>
      </c>
      <c r="C1780" s="45">
        <v>12189</v>
      </c>
      <c r="D1780" s="24">
        <v>44531</v>
      </c>
      <c r="E1780" s="23">
        <v>1083233</v>
      </c>
      <c r="F1780" s="45">
        <v>423375</v>
      </c>
      <c r="G1780" s="45" t="s">
        <v>60</v>
      </c>
      <c r="H1780" s="25">
        <v>5525</v>
      </c>
      <c r="I1780" s="25">
        <v>300</v>
      </c>
      <c r="J1780" s="45">
        <v>-170</v>
      </c>
      <c r="K1780" s="45" t="s">
        <v>3051</v>
      </c>
      <c r="L1780" s="45">
        <v>990</v>
      </c>
      <c r="M1780" s="45">
        <v>1000</v>
      </c>
      <c r="N1780" s="26">
        <v>-10</v>
      </c>
      <c r="O1780" s="24">
        <v>44523</v>
      </c>
      <c r="P1780" s="26">
        <v>2148</v>
      </c>
      <c r="Q1780" s="45" t="s">
        <v>3950</v>
      </c>
      <c r="R1780" s="45" t="s">
        <v>3051</v>
      </c>
      <c r="S1780" s="45" t="s">
        <v>89</v>
      </c>
    </row>
    <row r="1781" spans="1:22" x14ac:dyDescent="0.25">
      <c r="A1781" s="45">
        <v>33356</v>
      </c>
      <c r="C1781" s="45">
        <v>12190</v>
      </c>
      <c r="D1781" s="24">
        <v>44531</v>
      </c>
      <c r="E1781" s="23">
        <v>1078609</v>
      </c>
      <c r="F1781" s="45">
        <v>74311818</v>
      </c>
      <c r="G1781" s="45" t="s">
        <v>57</v>
      </c>
      <c r="H1781" s="51" t="s">
        <v>85</v>
      </c>
      <c r="I1781" s="25">
        <v>200</v>
      </c>
      <c r="J1781" s="45">
        <v>8</v>
      </c>
      <c r="K1781" s="45" t="s">
        <v>3051</v>
      </c>
      <c r="L1781" s="45">
        <v>148</v>
      </c>
      <c r="M1781" s="45">
        <v>157</v>
      </c>
      <c r="N1781" s="26">
        <v>-9</v>
      </c>
      <c r="O1781" s="24">
        <v>44487</v>
      </c>
      <c r="P1781" s="26">
        <v>2148</v>
      </c>
      <c r="Q1781" s="45" t="s">
        <v>3111</v>
      </c>
      <c r="R1781" s="45" t="s">
        <v>3102</v>
      </c>
      <c r="S1781" s="45" t="s">
        <v>88</v>
      </c>
    </row>
    <row r="1782" spans="1:22" x14ac:dyDescent="0.25">
      <c r="A1782" s="45">
        <v>33357</v>
      </c>
      <c r="C1782" s="45">
        <v>12192</v>
      </c>
      <c r="D1782" s="24">
        <v>44531</v>
      </c>
      <c r="E1782" s="45">
        <v>1083360</v>
      </c>
      <c r="F1782" s="45">
        <v>421170</v>
      </c>
      <c r="G1782" s="45" t="s">
        <v>60</v>
      </c>
      <c r="H1782" s="25">
        <v>29202</v>
      </c>
      <c r="I1782" s="25">
        <v>10</v>
      </c>
      <c r="J1782" s="45">
        <v>-2</v>
      </c>
      <c r="K1782" s="45" t="s">
        <v>3102</v>
      </c>
      <c r="L1782" s="45">
        <v>54</v>
      </c>
      <c r="M1782" s="45">
        <v>49</v>
      </c>
      <c r="N1782" s="26">
        <v>5</v>
      </c>
      <c r="O1782" s="24">
        <v>44488</v>
      </c>
      <c r="P1782" s="26">
        <v>2148</v>
      </c>
      <c r="Q1782" s="45" t="s">
        <v>3946</v>
      </c>
      <c r="R1782" s="45" t="s">
        <v>3102</v>
      </c>
      <c r="S1782" s="45" t="s">
        <v>88</v>
      </c>
    </row>
    <row r="1783" spans="1:22" x14ac:dyDescent="0.25">
      <c r="A1783" s="45">
        <v>33358</v>
      </c>
      <c r="C1783" s="45">
        <v>12195</v>
      </c>
      <c r="D1783" s="24">
        <v>44531</v>
      </c>
      <c r="E1783" s="23">
        <v>1084288</v>
      </c>
      <c r="F1783" s="45">
        <v>500838</v>
      </c>
      <c r="G1783" s="45" t="s">
        <v>60</v>
      </c>
      <c r="H1783" s="25">
        <v>450052</v>
      </c>
      <c r="I1783" s="25">
        <v>24</v>
      </c>
      <c r="J1783" s="45">
        <v>-20</v>
      </c>
      <c r="K1783" s="45" t="s">
        <v>3102</v>
      </c>
      <c r="L1783" s="45">
        <v>44</v>
      </c>
      <c r="M1783" s="45">
        <v>44</v>
      </c>
      <c r="N1783" s="26">
        <v>-5</v>
      </c>
      <c r="O1783" s="24">
        <v>44525</v>
      </c>
      <c r="P1783" s="26">
        <v>2148</v>
      </c>
      <c r="Q1783" s="45" t="s">
        <v>3950</v>
      </c>
      <c r="R1783" s="45" t="s">
        <v>3051</v>
      </c>
      <c r="S1783" s="45" t="s">
        <v>89</v>
      </c>
    </row>
    <row r="1784" spans="1:22" x14ac:dyDescent="0.25">
      <c r="A1784" s="45">
        <v>33359</v>
      </c>
      <c r="C1784" s="45">
        <v>12200</v>
      </c>
      <c r="D1784" s="24">
        <v>44532</v>
      </c>
      <c r="E1784" s="23">
        <v>1083834</v>
      </c>
      <c r="F1784" s="45">
        <v>423001</v>
      </c>
      <c r="G1784" s="45" t="s">
        <v>60</v>
      </c>
      <c r="H1784" s="25">
        <v>56614</v>
      </c>
      <c r="I1784" s="25">
        <v>10</v>
      </c>
      <c r="J1784" s="45">
        <v>-2</v>
      </c>
      <c r="K1784" s="45" t="s">
        <v>3102</v>
      </c>
      <c r="L1784" s="45">
        <v>29</v>
      </c>
      <c r="M1784" s="45">
        <v>27</v>
      </c>
      <c r="N1784" s="26">
        <v>2</v>
      </c>
      <c r="O1784" s="24">
        <v>44526</v>
      </c>
      <c r="P1784" s="26">
        <v>2148</v>
      </c>
      <c r="Q1784" s="45" t="s">
        <v>3111</v>
      </c>
      <c r="R1784" s="45" t="s">
        <v>3102</v>
      </c>
      <c r="S1784" s="45" t="s">
        <v>88</v>
      </c>
    </row>
    <row r="1785" spans="1:22" x14ac:dyDescent="0.25">
      <c r="A1785" s="45">
        <v>33360</v>
      </c>
      <c r="C1785" s="45">
        <v>12201</v>
      </c>
      <c r="D1785" s="24">
        <v>44532</v>
      </c>
      <c r="E1785" s="23">
        <v>1083444</v>
      </c>
      <c r="F1785" s="45">
        <v>418031</v>
      </c>
      <c r="G1785" s="45" t="s">
        <v>57</v>
      </c>
      <c r="H1785" s="51" t="s">
        <v>3904</v>
      </c>
      <c r="I1785" s="25">
        <v>15</v>
      </c>
      <c r="J1785" s="45">
        <v>-10</v>
      </c>
      <c r="K1785" s="45" t="s">
        <v>3051</v>
      </c>
      <c r="L1785" s="45">
        <v>160</v>
      </c>
      <c r="M1785" s="45">
        <v>160</v>
      </c>
      <c r="N1785" s="26">
        <v>10</v>
      </c>
      <c r="O1785" s="24">
        <v>44519</v>
      </c>
      <c r="P1785" s="26">
        <v>2148</v>
      </c>
      <c r="Q1785" s="45" t="s">
        <v>3108</v>
      </c>
      <c r="R1785" s="45" t="s">
        <v>3102</v>
      </c>
      <c r="S1785" s="45" t="s">
        <v>88</v>
      </c>
    </row>
    <row r="1786" spans="1:22" x14ac:dyDescent="0.25">
      <c r="A1786" s="45">
        <v>33361</v>
      </c>
      <c r="C1786" s="45">
        <v>12202</v>
      </c>
      <c r="D1786" s="24">
        <v>44532</v>
      </c>
      <c r="E1786" s="23">
        <v>1083444</v>
      </c>
      <c r="F1786" s="45">
        <v>418031</v>
      </c>
      <c r="G1786" s="45" t="s">
        <v>57</v>
      </c>
      <c r="H1786" s="25">
        <v>29754</v>
      </c>
      <c r="I1786" s="25">
        <v>0</v>
      </c>
      <c r="J1786" s="45">
        <v>10</v>
      </c>
      <c r="K1786" s="45" t="s">
        <v>3051</v>
      </c>
      <c r="L1786" s="45">
        <v>31</v>
      </c>
      <c r="M1786" s="45">
        <v>41</v>
      </c>
      <c r="N1786" s="26">
        <v>-10</v>
      </c>
      <c r="O1786" s="24">
        <v>44519</v>
      </c>
      <c r="P1786" s="26">
        <v>2148</v>
      </c>
      <c r="Q1786" s="45" t="s">
        <v>3108</v>
      </c>
      <c r="R1786" s="45" t="s">
        <v>3102</v>
      </c>
      <c r="S1786" s="45" t="s">
        <v>88</v>
      </c>
    </row>
    <row r="1787" spans="1:22" x14ac:dyDescent="0.25">
      <c r="A1787" s="45">
        <v>33362</v>
      </c>
      <c r="C1787" s="45">
        <v>12207</v>
      </c>
      <c r="D1787" s="24">
        <v>44533</v>
      </c>
      <c r="E1787" s="25">
        <v>1083936</v>
      </c>
      <c r="F1787" s="45">
        <v>600057</v>
      </c>
      <c r="G1787" s="45" t="s">
        <v>60</v>
      </c>
      <c r="H1787" s="25">
        <v>297552</v>
      </c>
      <c r="I1787" s="25">
        <v>20</v>
      </c>
      <c r="J1787" s="45">
        <v>5</v>
      </c>
      <c r="K1787" s="45" t="s">
        <v>3051</v>
      </c>
      <c r="L1787" s="45">
        <v>23</v>
      </c>
      <c r="M1787" s="45">
        <v>28</v>
      </c>
      <c r="N1787" s="26">
        <v>-5</v>
      </c>
      <c r="O1787" s="24">
        <v>44524</v>
      </c>
      <c r="P1787" s="26">
        <v>2148</v>
      </c>
      <c r="Q1787" s="45" t="s">
        <v>3946</v>
      </c>
      <c r="R1787" s="45" t="s">
        <v>3102</v>
      </c>
      <c r="S1787" s="45" t="s">
        <v>88</v>
      </c>
    </row>
    <row r="1788" spans="1:22" x14ac:dyDescent="0.25">
      <c r="A1788" s="45">
        <v>33363</v>
      </c>
      <c r="C1788" s="45">
        <v>12203</v>
      </c>
      <c r="D1788" s="24">
        <v>44533</v>
      </c>
      <c r="E1788" s="23">
        <v>1084357</v>
      </c>
      <c r="F1788" s="45">
        <v>413159</v>
      </c>
      <c r="G1788" s="45" t="s">
        <v>60</v>
      </c>
      <c r="H1788" s="25">
        <v>548725</v>
      </c>
      <c r="I1788" s="25">
        <v>5</v>
      </c>
      <c r="J1788" s="45">
        <v>-5</v>
      </c>
      <c r="K1788" s="45" t="s">
        <v>3051</v>
      </c>
      <c r="L1788" s="45">
        <v>235</v>
      </c>
      <c r="M1788" s="45">
        <v>235</v>
      </c>
      <c r="N1788" s="26">
        <v>0</v>
      </c>
      <c r="O1788" s="24">
        <v>44526</v>
      </c>
      <c r="P1788" s="26">
        <v>2148</v>
      </c>
      <c r="Q1788" s="45" t="s">
        <v>3104</v>
      </c>
      <c r="R1788" s="45" t="s">
        <v>3051</v>
      </c>
      <c r="S1788" s="45" t="s">
        <v>88</v>
      </c>
      <c r="V1788" s="45"/>
    </row>
    <row r="1789" spans="1:22" x14ac:dyDescent="0.25">
      <c r="A1789" s="45">
        <v>33364</v>
      </c>
      <c r="C1789" s="45">
        <v>12206</v>
      </c>
      <c r="D1789" s="24">
        <v>44533</v>
      </c>
      <c r="E1789" s="23">
        <v>1084357</v>
      </c>
      <c r="F1789" s="45">
        <v>413159</v>
      </c>
      <c r="G1789" s="45" t="s">
        <v>60</v>
      </c>
      <c r="H1789" s="25">
        <v>548400</v>
      </c>
      <c r="I1789" s="25">
        <v>5</v>
      </c>
      <c r="J1789" s="45">
        <v>-5</v>
      </c>
      <c r="K1789" s="45" t="s">
        <v>3051</v>
      </c>
      <c r="L1789" s="45">
        <v>1370</v>
      </c>
      <c r="M1789" s="45">
        <v>1370</v>
      </c>
      <c r="N1789" s="26">
        <v>0</v>
      </c>
      <c r="O1789" s="24">
        <v>44526</v>
      </c>
      <c r="P1789" s="26">
        <v>2148</v>
      </c>
      <c r="Q1789" s="45" t="s">
        <v>3104</v>
      </c>
      <c r="R1789" s="45" t="s">
        <v>3051</v>
      </c>
      <c r="S1789" s="45" t="s">
        <v>88</v>
      </c>
      <c r="V1789" s="45"/>
    </row>
    <row r="1790" spans="1:22" x14ac:dyDescent="0.25">
      <c r="A1790" s="45">
        <v>33365</v>
      </c>
      <c r="C1790" s="45">
        <v>12208</v>
      </c>
      <c r="D1790" s="24">
        <v>44533</v>
      </c>
      <c r="E1790" s="23">
        <v>1082009</v>
      </c>
      <c r="F1790" s="45">
        <v>421025</v>
      </c>
      <c r="G1790" s="45" t="s">
        <v>60</v>
      </c>
      <c r="H1790" s="25">
        <v>29624</v>
      </c>
      <c r="I1790" s="25">
        <v>3</v>
      </c>
      <c r="J1790" s="45">
        <v>-1</v>
      </c>
      <c r="K1790" s="45" t="s">
        <v>3102</v>
      </c>
      <c r="L1790" s="45">
        <v>460</v>
      </c>
      <c r="M1790" s="45">
        <v>459</v>
      </c>
      <c r="N1790" s="26">
        <v>1</v>
      </c>
      <c r="O1790" s="24">
        <v>44511</v>
      </c>
      <c r="P1790" s="26">
        <v>2148</v>
      </c>
      <c r="Q1790" s="45" t="s">
        <v>3936</v>
      </c>
      <c r="R1790" s="45" t="s">
        <v>3102</v>
      </c>
      <c r="S1790" s="45" t="s">
        <v>89</v>
      </c>
    </row>
    <row r="1791" spans="1:22" x14ac:dyDescent="0.25">
      <c r="A1791" s="45">
        <v>33366</v>
      </c>
      <c r="C1791" s="45">
        <v>12209</v>
      </c>
      <c r="D1791" s="24">
        <v>44533</v>
      </c>
      <c r="E1791" s="23">
        <v>1082092</v>
      </c>
      <c r="F1791" s="45">
        <v>501352</v>
      </c>
      <c r="G1791" s="45" t="s">
        <v>60</v>
      </c>
      <c r="H1791" s="25">
        <v>29624</v>
      </c>
      <c r="I1791" s="25">
        <v>10</v>
      </c>
      <c r="J1791" s="45">
        <v>-10</v>
      </c>
      <c r="K1791" s="45" t="s">
        <v>3051</v>
      </c>
      <c r="L1791" s="45">
        <v>460</v>
      </c>
      <c r="M1791" s="45">
        <v>460</v>
      </c>
      <c r="N1791" s="26">
        <v>0</v>
      </c>
      <c r="O1791" s="24">
        <v>44515</v>
      </c>
      <c r="P1791" s="26">
        <v>2148</v>
      </c>
      <c r="Q1791" s="45" t="s">
        <v>3106</v>
      </c>
      <c r="R1791" s="45" t="s">
        <v>3051</v>
      </c>
      <c r="S1791" s="45" t="s">
        <v>89</v>
      </c>
    </row>
    <row r="1792" spans="1:22" x14ac:dyDescent="0.25">
      <c r="A1792" s="45">
        <v>33367</v>
      </c>
      <c r="C1792" s="45">
        <v>12210</v>
      </c>
      <c r="D1792" s="24">
        <v>44533</v>
      </c>
      <c r="E1792" s="23">
        <v>1084402</v>
      </c>
      <c r="F1792" s="45">
        <v>600010</v>
      </c>
      <c r="G1792" s="45" t="s">
        <v>60</v>
      </c>
      <c r="H1792" s="25">
        <v>475552</v>
      </c>
      <c r="I1792" s="25">
        <v>50</v>
      </c>
      <c r="J1792" s="45">
        <v>-1</v>
      </c>
      <c r="K1792" s="45" t="s">
        <v>3051</v>
      </c>
      <c r="L1792" s="45">
        <v>214</v>
      </c>
      <c r="M1792" s="45">
        <v>221</v>
      </c>
      <c r="N1792" s="26">
        <v>-7</v>
      </c>
      <c r="O1792" s="24">
        <v>44526</v>
      </c>
      <c r="P1792" s="26">
        <v>2148</v>
      </c>
      <c r="Q1792" s="45" t="s">
        <v>3716</v>
      </c>
      <c r="R1792" s="45" t="s">
        <v>3051</v>
      </c>
      <c r="S1792" s="45" t="s">
        <v>88</v>
      </c>
    </row>
    <row r="1793" spans="1:22" x14ac:dyDescent="0.25">
      <c r="A1793" s="45">
        <v>33368</v>
      </c>
      <c r="C1793" s="45">
        <v>12211</v>
      </c>
      <c r="D1793" s="24">
        <v>44533</v>
      </c>
      <c r="E1793" s="23">
        <v>1085096</v>
      </c>
      <c r="F1793" s="45">
        <v>66152310</v>
      </c>
      <c r="G1793" s="45" t="s">
        <v>57</v>
      </c>
      <c r="H1793" s="25">
        <v>4590</v>
      </c>
      <c r="I1793" s="25">
        <v>55</v>
      </c>
      <c r="J1793" s="45">
        <v>5</v>
      </c>
      <c r="K1793" s="45" t="s">
        <v>3051</v>
      </c>
      <c r="L1793" s="45">
        <v>1049</v>
      </c>
      <c r="M1793" s="45">
        <v>1054</v>
      </c>
      <c r="N1793" s="26">
        <v>-5</v>
      </c>
      <c r="O1793" s="24">
        <v>44531</v>
      </c>
      <c r="P1793" s="26">
        <v>2148</v>
      </c>
      <c r="Q1793" s="45" t="s">
        <v>3181</v>
      </c>
      <c r="R1793" s="45" t="s">
        <v>3102</v>
      </c>
      <c r="S1793" s="45" t="s">
        <v>88</v>
      </c>
    </row>
    <row r="1794" spans="1:22" x14ac:dyDescent="0.25">
      <c r="A1794" s="45">
        <v>33369</v>
      </c>
      <c r="C1794" s="45">
        <v>12213</v>
      </c>
      <c r="D1794" s="24">
        <v>44533</v>
      </c>
      <c r="E1794" s="23">
        <v>1084387</v>
      </c>
      <c r="F1794" s="45">
        <v>421322</v>
      </c>
      <c r="G1794" s="45" t="s">
        <v>57</v>
      </c>
      <c r="H1794" s="25">
        <v>5380905</v>
      </c>
      <c r="I1794" s="25">
        <v>12</v>
      </c>
      <c r="J1794" s="45">
        <v>2</v>
      </c>
      <c r="K1794" s="45" t="s">
        <v>3051</v>
      </c>
      <c r="L1794" s="45">
        <v>27</v>
      </c>
      <c r="M1794" s="45">
        <v>31</v>
      </c>
      <c r="N1794" s="26">
        <v>-4</v>
      </c>
      <c r="O1794" s="24">
        <v>44526</v>
      </c>
      <c r="P1794" s="26">
        <v>2148</v>
      </c>
      <c r="Q1794" s="45" t="s">
        <v>3737</v>
      </c>
      <c r="R1794" s="45" t="s">
        <v>3102</v>
      </c>
      <c r="S1794" s="45" t="s">
        <v>88</v>
      </c>
      <c r="V1794" s="45" t="s">
        <v>3956</v>
      </c>
    </row>
    <row r="1795" spans="1:22" x14ac:dyDescent="0.25">
      <c r="A1795" s="45">
        <v>33370</v>
      </c>
      <c r="C1795" s="45">
        <v>12214</v>
      </c>
      <c r="D1795" s="24">
        <v>44533</v>
      </c>
      <c r="E1795" s="23">
        <v>1084387</v>
      </c>
      <c r="F1795" s="45">
        <v>421322</v>
      </c>
      <c r="G1795" s="45" t="s">
        <v>57</v>
      </c>
      <c r="H1795" s="25">
        <v>41865</v>
      </c>
      <c r="I1795" s="25">
        <v>90</v>
      </c>
      <c r="J1795" s="45">
        <v>10</v>
      </c>
      <c r="K1795" s="45" t="s">
        <v>3051</v>
      </c>
      <c r="L1795" s="45">
        <v>19</v>
      </c>
      <c r="M1795" s="45">
        <v>19</v>
      </c>
      <c r="N1795" s="26">
        <v>-10</v>
      </c>
      <c r="O1795" s="24">
        <v>44526</v>
      </c>
      <c r="P1795" s="26">
        <v>2148</v>
      </c>
      <c r="Q1795" s="45" t="s">
        <v>3812</v>
      </c>
      <c r="R1795" s="45" t="s">
        <v>3102</v>
      </c>
      <c r="S1795" s="45" t="s">
        <v>88</v>
      </c>
    </row>
    <row r="1796" spans="1:22" x14ac:dyDescent="0.25">
      <c r="A1796" s="45">
        <v>33371</v>
      </c>
      <c r="C1796" s="45">
        <v>12215</v>
      </c>
      <c r="D1796" s="24">
        <v>44536</v>
      </c>
      <c r="E1796" s="23">
        <v>1083816</v>
      </c>
      <c r="F1796" s="45">
        <v>423323</v>
      </c>
      <c r="G1796" s="45" t="s">
        <v>57</v>
      </c>
      <c r="H1796" s="25">
        <v>10116</v>
      </c>
      <c r="I1796" s="25">
        <v>40</v>
      </c>
      <c r="J1796" s="45">
        <v>5</v>
      </c>
      <c r="K1796" s="45" t="s">
        <v>3051</v>
      </c>
      <c r="L1796" s="45">
        <v>91</v>
      </c>
      <c r="M1796" s="45">
        <v>91</v>
      </c>
      <c r="N1796" s="26">
        <v>0</v>
      </c>
      <c r="O1796" s="24">
        <v>44531</v>
      </c>
      <c r="P1796" s="26">
        <v>2149</v>
      </c>
      <c r="Q1796" s="45" t="s">
        <v>3181</v>
      </c>
      <c r="R1796" s="45" t="s">
        <v>3051</v>
      </c>
      <c r="S1796" s="45" t="s">
        <v>88</v>
      </c>
    </row>
    <row r="1797" spans="1:22" x14ac:dyDescent="0.25">
      <c r="A1797" s="45">
        <v>33372</v>
      </c>
      <c r="C1797" s="45">
        <v>12216</v>
      </c>
      <c r="D1797" s="24">
        <v>44536</v>
      </c>
      <c r="E1797" s="23">
        <v>1083816</v>
      </c>
      <c r="F1797" s="45">
        <v>423323</v>
      </c>
      <c r="G1797" s="45" t="s">
        <v>57</v>
      </c>
      <c r="H1797" s="25">
        <v>56616</v>
      </c>
      <c r="I1797" s="25">
        <v>10</v>
      </c>
      <c r="J1797" s="45">
        <v>-2</v>
      </c>
      <c r="K1797" s="45" t="s">
        <v>3102</v>
      </c>
      <c r="L1797" s="45">
        <v>27</v>
      </c>
      <c r="M1797" s="45">
        <v>25</v>
      </c>
      <c r="N1797" s="26">
        <v>2</v>
      </c>
      <c r="O1797" s="24">
        <v>44531</v>
      </c>
      <c r="P1797" s="26">
        <v>2149</v>
      </c>
      <c r="Q1797" s="45" t="s">
        <v>3181</v>
      </c>
      <c r="R1797" s="45" t="s">
        <v>3102</v>
      </c>
      <c r="S1797" s="45" t="s">
        <v>88</v>
      </c>
    </row>
    <row r="1798" spans="1:22" x14ac:dyDescent="0.25">
      <c r="A1798" s="45">
        <v>33373</v>
      </c>
      <c r="C1798" s="45">
        <v>12220</v>
      </c>
      <c r="D1798" s="24">
        <v>44536</v>
      </c>
      <c r="E1798" s="23">
        <v>1082814</v>
      </c>
      <c r="F1798" s="45">
        <v>407313</v>
      </c>
      <c r="G1798" s="45" t="s">
        <v>57</v>
      </c>
      <c r="H1798" s="25">
        <v>29125</v>
      </c>
      <c r="I1798" s="25">
        <v>40</v>
      </c>
      <c r="J1798" s="45">
        <v>-30</v>
      </c>
      <c r="K1798" s="45" t="s">
        <v>3051</v>
      </c>
      <c r="L1798" s="45">
        <v>140</v>
      </c>
      <c r="M1798" s="45">
        <v>170</v>
      </c>
      <c r="N1798" s="26">
        <v>30</v>
      </c>
      <c r="O1798" s="24">
        <v>44517</v>
      </c>
      <c r="P1798" s="26">
        <v>2149</v>
      </c>
      <c r="Q1798" s="45" t="s">
        <v>3269</v>
      </c>
      <c r="R1798" s="45" t="s">
        <v>3102</v>
      </c>
      <c r="S1798" s="45" t="s">
        <v>88</v>
      </c>
    </row>
    <row r="1799" spans="1:22" x14ac:dyDescent="0.25">
      <c r="A1799" s="45">
        <v>33374</v>
      </c>
      <c r="C1799" s="45">
        <v>12228</v>
      </c>
      <c r="D1799" s="24">
        <v>44537</v>
      </c>
      <c r="E1799" s="23">
        <v>1083814</v>
      </c>
      <c r="F1799" s="45">
        <v>422000</v>
      </c>
      <c r="G1799" s="45" t="s">
        <v>60</v>
      </c>
      <c r="H1799" s="25">
        <v>525252</v>
      </c>
      <c r="I1799" s="25">
        <v>18</v>
      </c>
      <c r="J1799" s="45">
        <v>-5</v>
      </c>
      <c r="K1799" s="45" t="s">
        <v>3051</v>
      </c>
      <c r="L1799" s="45">
        <v>1123</v>
      </c>
      <c r="M1799" s="45">
        <v>1118</v>
      </c>
      <c r="N1799" s="26">
        <v>5</v>
      </c>
      <c r="O1799" s="24">
        <v>44523</v>
      </c>
      <c r="P1799" s="26">
        <v>2149</v>
      </c>
      <c r="Q1799" s="45" t="s">
        <v>3106</v>
      </c>
      <c r="R1799" s="45" t="s">
        <v>3102</v>
      </c>
      <c r="S1799" s="45" t="s">
        <v>88</v>
      </c>
    </row>
    <row r="1800" spans="1:22" x14ac:dyDescent="0.25">
      <c r="A1800" s="45">
        <v>33375</v>
      </c>
      <c r="C1800" s="45">
        <v>12234</v>
      </c>
      <c r="D1800" s="24">
        <v>44537</v>
      </c>
      <c r="E1800" s="23">
        <v>1084689</v>
      </c>
      <c r="F1800" s="45">
        <v>500756</v>
      </c>
      <c r="G1800" s="45" t="s">
        <v>60</v>
      </c>
      <c r="H1800" s="25">
        <v>475552</v>
      </c>
      <c r="I1800" s="25">
        <v>10</v>
      </c>
      <c r="J1800" s="45">
        <v>-1</v>
      </c>
      <c r="K1800" s="45" t="s">
        <v>3051</v>
      </c>
      <c r="L1800" s="45">
        <v>169</v>
      </c>
      <c r="M1800" s="45">
        <v>169</v>
      </c>
      <c r="N1800" s="26">
        <v>-7</v>
      </c>
      <c r="O1800" s="24">
        <v>44529</v>
      </c>
      <c r="P1800" s="26">
        <v>2149</v>
      </c>
      <c r="Q1800" s="45" t="s">
        <v>3310</v>
      </c>
      <c r="R1800" s="45" t="s">
        <v>3051</v>
      </c>
      <c r="S1800" s="45" t="s">
        <v>89</v>
      </c>
    </row>
    <row r="1801" spans="1:22" x14ac:dyDescent="0.25">
      <c r="A1801" s="45">
        <v>33376</v>
      </c>
      <c r="C1801" s="45">
        <v>12236</v>
      </c>
      <c r="D1801" s="24">
        <v>44537</v>
      </c>
      <c r="E1801" s="23">
        <v>1084140</v>
      </c>
      <c r="F1801" s="45">
        <v>501209</v>
      </c>
      <c r="G1801" s="45" t="s">
        <v>60</v>
      </c>
      <c r="H1801" s="25">
        <v>70394</v>
      </c>
      <c r="I1801" s="25">
        <v>20</v>
      </c>
      <c r="J1801" s="45">
        <v>-10</v>
      </c>
      <c r="K1801" s="45" t="s">
        <v>3051</v>
      </c>
      <c r="L1801" s="45">
        <v>35</v>
      </c>
      <c r="M1801" s="45">
        <v>25</v>
      </c>
      <c r="N1801" s="26">
        <v>10</v>
      </c>
      <c r="O1801" s="24">
        <v>44525</v>
      </c>
      <c r="P1801" s="26">
        <v>2149</v>
      </c>
      <c r="Q1801" s="45" t="s">
        <v>3950</v>
      </c>
      <c r="R1801" s="45" t="s">
        <v>3102</v>
      </c>
      <c r="S1801" s="45" t="s">
        <v>89</v>
      </c>
    </row>
    <row r="1802" spans="1:22" x14ac:dyDescent="0.25">
      <c r="A1802" s="45">
        <v>33377</v>
      </c>
      <c r="C1802" s="45">
        <v>12239</v>
      </c>
      <c r="D1802" s="24">
        <v>44538</v>
      </c>
      <c r="E1802" s="23">
        <v>1084972</v>
      </c>
      <c r="F1802" s="45">
        <v>421275</v>
      </c>
      <c r="G1802" s="45" t="s">
        <v>60</v>
      </c>
      <c r="H1802" s="25">
        <v>29624</v>
      </c>
      <c r="I1802" s="25">
        <v>5</v>
      </c>
      <c r="J1802" s="45">
        <v>-5</v>
      </c>
      <c r="K1802" s="45" t="s">
        <v>3102</v>
      </c>
      <c r="L1802" s="45">
        <v>200</v>
      </c>
      <c r="M1802" s="45">
        <v>199</v>
      </c>
      <c r="N1802" s="26">
        <v>1</v>
      </c>
      <c r="O1802" s="24">
        <v>44531</v>
      </c>
      <c r="P1802" s="26">
        <v>2149</v>
      </c>
      <c r="Q1802" s="45" t="s">
        <v>3716</v>
      </c>
      <c r="R1802" s="45" t="s">
        <v>3051</v>
      </c>
      <c r="S1802" s="45" t="s">
        <v>89</v>
      </c>
    </row>
    <row r="1803" spans="1:22" x14ac:dyDescent="0.25">
      <c r="A1803" s="45">
        <v>33378</v>
      </c>
      <c r="C1803" s="45">
        <v>12241</v>
      </c>
      <c r="D1803" s="24">
        <v>44538</v>
      </c>
      <c r="E1803" s="23">
        <v>1083917</v>
      </c>
      <c r="F1803" s="45">
        <v>421261</v>
      </c>
      <c r="G1803" s="45" t="s">
        <v>60</v>
      </c>
      <c r="H1803" s="25">
        <v>545252</v>
      </c>
      <c r="I1803" s="25">
        <v>40</v>
      </c>
      <c r="J1803" s="45">
        <v>4</v>
      </c>
      <c r="K1803" s="45" t="s">
        <v>3051</v>
      </c>
      <c r="L1803" s="45">
        <v>65</v>
      </c>
      <c r="M1803" s="45">
        <v>49</v>
      </c>
      <c r="N1803" s="26">
        <v>-4</v>
      </c>
      <c r="O1803" s="24">
        <v>44524</v>
      </c>
      <c r="P1803" s="26">
        <v>2149</v>
      </c>
      <c r="Q1803" s="45" t="s">
        <v>3716</v>
      </c>
      <c r="R1803" s="45" t="s">
        <v>3102</v>
      </c>
      <c r="S1803" s="45" t="s">
        <v>88</v>
      </c>
    </row>
    <row r="1804" spans="1:22" x14ac:dyDescent="0.25">
      <c r="A1804" s="45">
        <v>33379</v>
      </c>
      <c r="C1804" s="45">
        <v>12243</v>
      </c>
      <c r="D1804" s="24">
        <v>44538</v>
      </c>
      <c r="E1804" s="23">
        <v>1083925</v>
      </c>
      <c r="F1804" s="45">
        <v>400001</v>
      </c>
      <c r="G1804" s="45" t="s">
        <v>57</v>
      </c>
      <c r="H1804" s="25">
        <v>31945</v>
      </c>
      <c r="I1804" s="25">
        <v>20</v>
      </c>
      <c r="J1804" s="45">
        <v>-10</v>
      </c>
      <c r="K1804" s="45" t="s">
        <v>3051</v>
      </c>
      <c r="L1804" s="45">
        <v>202</v>
      </c>
      <c r="M1804" s="45">
        <v>202</v>
      </c>
      <c r="N1804" s="26">
        <v>0</v>
      </c>
      <c r="O1804" s="24">
        <v>44524</v>
      </c>
      <c r="P1804" s="26">
        <v>2149</v>
      </c>
      <c r="Q1804" s="45" t="s">
        <v>3105</v>
      </c>
      <c r="R1804" s="45" t="s">
        <v>3051</v>
      </c>
      <c r="S1804" s="45" t="s">
        <v>88</v>
      </c>
    </row>
    <row r="1805" spans="1:22" x14ac:dyDescent="0.25">
      <c r="A1805" s="45">
        <v>33380</v>
      </c>
      <c r="C1805" s="45">
        <v>12246</v>
      </c>
      <c r="D1805" s="24">
        <v>44538</v>
      </c>
      <c r="E1805" s="45">
        <v>1084870</v>
      </c>
      <c r="F1805" s="45">
        <v>423333</v>
      </c>
      <c r="G1805" s="45" t="s">
        <v>57</v>
      </c>
      <c r="H1805" s="25">
        <v>548400</v>
      </c>
      <c r="I1805" s="25">
        <v>50</v>
      </c>
      <c r="J1805" s="45">
        <v>-40</v>
      </c>
      <c r="K1805" s="45" t="s">
        <v>3102</v>
      </c>
      <c r="L1805" s="45">
        <v>1185</v>
      </c>
      <c r="M1805" s="45">
        <v>1145</v>
      </c>
      <c r="N1805" s="26">
        <v>40</v>
      </c>
      <c r="O1805" s="24">
        <v>44531</v>
      </c>
      <c r="P1805" s="26">
        <v>2149</v>
      </c>
      <c r="Q1805" s="45" t="s">
        <v>3108</v>
      </c>
      <c r="R1805" s="45" t="s">
        <v>3102</v>
      </c>
      <c r="S1805" s="45" t="s">
        <v>88</v>
      </c>
    </row>
    <row r="1806" spans="1:22" x14ac:dyDescent="0.25">
      <c r="A1806" s="45">
        <v>33381</v>
      </c>
      <c r="C1806" s="45">
        <v>12250</v>
      </c>
      <c r="D1806" s="24">
        <v>44539</v>
      </c>
      <c r="E1806" s="23">
        <v>1078295</v>
      </c>
      <c r="F1806" s="45">
        <v>421854</v>
      </c>
      <c r="G1806" s="45" t="s">
        <v>60</v>
      </c>
      <c r="H1806" s="25">
        <v>473952</v>
      </c>
      <c r="I1806" s="25">
        <v>12</v>
      </c>
      <c r="J1806" s="45">
        <v>-12</v>
      </c>
      <c r="K1806" s="45" t="s">
        <v>3051</v>
      </c>
      <c r="L1806" s="45">
        <v>71</v>
      </c>
      <c r="M1806" s="45">
        <v>64</v>
      </c>
      <c r="N1806" s="26">
        <v>7</v>
      </c>
      <c r="O1806" s="24">
        <v>44484</v>
      </c>
      <c r="P1806" s="26">
        <v>2149</v>
      </c>
      <c r="Q1806" s="45" t="s">
        <v>3846</v>
      </c>
      <c r="R1806" s="45" t="s">
        <v>3051</v>
      </c>
      <c r="S1806" s="45" t="s">
        <v>88</v>
      </c>
      <c r="V1806" s="45"/>
    </row>
    <row r="1807" spans="1:22" x14ac:dyDescent="0.25">
      <c r="A1807" s="45">
        <v>33382</v>
      </c>
      <c r="C1807" s="45">
        <v>12251</v>
      </c>
      <c r="D1807" s="24">
        <v>44539</v>
      </c>
      <c r="E1807" s="23">
        <v>1079306</v>
      </c>
      <c r="F1807" s="45">
        <v>421854</v>
      </c>
      <c r="G1807" s="45" t="s">
        <v>60</v>
      </c>
      <c r="H1807" s="51" t="s">
        <v>3958</v>
      </c>
      <c r="I1807" s="25">
        <v>5</v>
      </c>
      <c r="J1807" s="45">
        <v>-5</v>
      </c>
      <c r="K1807" s="45" t="s">
        <v>3051</v>
      </c>
      <c r="L1807" s="45">
        <v>56</v>
      </c>
      <c r="M1807" s="45">
        <v>56</v>
      </c>
      <c r="N1807" s="26">
        <v>0</v>
      </c>
      <c r="O1807" s="24">
        <v>44491</v>
      </c>
      <c r="P1807" s="26">
        <v>2149</v>
      </c>
      <c r="Q1807" s="45" t="s">
        <v>3322</v>
      </c>
      <c r="R1807" s="45" t="s">
        <v>3051</v>
      </c>
      <c r="S1807" s="45" t="s">
        <v>88</v>
      </c>
      <c r="V1807" s="45"/>
    </row>
    <row r="1808" spans="1:22" x14ac:dyDescent="0.25">
      <c r="A1808" s="45">
        <v>33383</v>
      </c>
      <c r="C1808" s="45">
        <v>12252</v>
      </c>
      <c r="D1808" s="24">
        <v>44539</v>
      </c>
      <c r="E1808" s="23">
        <v>1085493</v>
      </c>
      <c r="F1808" s="45">
        <v>600040</v>
      </c>
      <c r="G1808" s="45" t="s">
        <v>57</v>
      </c>
      <c r="H1808" s="25">
        <v>5380773</v>
      </c>
      <c r="I1808" s="25">
        <v>15</v>
      </c>
      <c r="J1808" s="45">
        <v>-10</v>
      </c>
      <c r="K1808" s="45" t="s">
        <v>3102</v>
      </c>
      <c r="L1808" s="45">
        <v>90</v>
      </c>
      <c r="M1808" s="45">
        <v>110</v>
      </c>
      <c r="N1808" s="26">
        <v>-20</v>
      </c>
      <c r="O1808" s="24">
        <v>44533</v>
      </c>
      <c r="P1808" s="26">
        <v>2149</v>
      </c>
      <c r="Q1808" s="45" t="s">
        <v>3737</v>
      </c>
      <c r="R1808" s="45" t="s">
        <v>3051</v>
      </c>
      <c r="S1808" s="45" t="s">
        <v>88</v>
      </c>
    </row>
    <row r="1809" spans="1:22" x14ac:dyDescent="0.25">
      <c r="A1809" s="45">
        <v>33384</v>
      </c>
      <c r="C1809" s="45">
        <v>12253</v>
      </c>
      <c r="D1809" s="24">
        <v>44539</v>
      </c>
      <c r="E1809" s="23">
        <v>1085797</v>
      </c>
      <c r="F1809" s="45">
        <v>70103366</v>
      </c>
      <c r="G1809" s="45" t="s">
        <v>60</v>
      </c>
      <c r="H1809" s="25">
        <v>374318</v>
      </c>
      <c r="I1809" s="25">
        <v>5</v>
      </c>
      <c r="J1809" s="45">
        <v>-1</v>
      </c>
      <c r="K1809" s="45" t="s">
        <v>3102</v>
      </c>
      <c r="L1809" s="45">
        <v>176</v>
      </c>
      <c r="M1809" s="45">
        <v>165</v>
      </c>
      <c r="N1809" s="26">
        <v>11</v>
      </c>
      <c r="O1809" s="24">
        <v>44536</v>
      </c>
      <c r="P1809" s="26">
        <v>2149</v>
      </c>
      <c r="Q1809" s="45" t="s">
        <v>3106</v>
      </c>
      <c r="R1809" s="45" t="s">
        <v>3102</v>
      </c>
      <c r="S1809" s="45" t="s">
        <v>88</v>
      </c>
    </row>
    <row r="1810" spans="1:22" x14ac:dyDescent="0.25">
      <c r="A1810" s="45">
        <v>33385</v>
      </c>
      <c r="C1810" s="45">
        <v>12282</v>
      </c>
      <c r="D1810" s="24">
        <v>44544</v>
      </c>
      <c r="E1810" s="23">
        <v>1075230</v>
      </c>
      <c r="F1810" s="45">
        <v>420028</v>
      </c>
      <c r="G1810" s="45" t="s">
        <v>57</v>
      </c>
      <c r="H1810" s="25">
        <v>31748</v>
      </c>
      <c r="I1810" s="25">
        <v>20</v>
      </c>
      <c r="J1810" s="45">
        <v>-10</v>
      </c>
      <c r="K1810" s="45" t="s">
        <v>3051</v>
      </c>
      <c r="L1810" s="45">
        <v>41</v>
      </c>
      <c r="M1810" s="45">
        <v>31</v>
      </c>
      <c r="N1810" s="26">
        <v>10</v>
      </c>
      <c r="O1810" s="24">
        <v>44467</v>
      </c>
      <c r="P1810" s="26">
        <v>2150</v>
      </c>
      <c r="Q1810" s="45" t="s">
        <v>3110</v>
      </c>
      <c r="R1810" s="45" t="s">
        <v>3102</v>
      </c>
      <c r="S1810" s="45" t="s">
        <v>88</v>
      </c>
    </row>
    <row r="1811" spans="1:22" x14ac:dyDescent="0.25">
      <c r="A1811" s="45">
        <v>33386</v>
      </c>
      <c r="C1811" s="45">
        <v>12283</v>
      </c>
      <c r="D1811" s="24">
        <v>44544</v>
      </c>
      <c r="E1811" s="23">
        <v>1075230</v>
      </c>
      <c r="F1811" s="45">
        <v>420028</v>
      </c>
      <c r="G1811" s="45" t="s">
        <v>57</v>
      </c>
      <c r="H1811" s="25">
        <v>524652</v>
      </c>
      <c r="I1811" s="25">
        <v>100</v>
      </c>
      <c r="J1811" s="45">
        <v>-80</v>
      </c>
      <c r="K1811" s="45" t="s">
        <v>3051</v>
      </c>
      <c r="L1811" s="45">
        <v>713</v>
      </c>
      <c r="M1811" s="45">
        <v>633</v>
      </c>
      <c r="N1811" s="26">
        <v>80</v>
      </c>
      <c r="O1811" s="24">
        <v>44467</v>
      </c>
      <c r="P1811" s="26">
        <v>2150</v>
      </c>
      <c r="Q1811" s="45" t="s">
        <v>3110</v>
      </c>
      <c r="R1811" s="45" t="s">
        <v>3102</v>
      </c>
      <c r="S1811" s="45" t="s">
        <v>88</v>
      </c>
    </row>
    <row r="1812" spans="1:22" x14ac:dyDescent="0.25">
      <c r="A1812" s="45">
        <v>33387</v>
      </c>
      <c r="C1812" s="45">
        <v>12256</v>
      </c>
      <c r="D1812" s="24">
        <v>44540</v>
      </c>
      <c r="E1812" s="23">
        <v>1085556</v>
      </c>
      <c r="F1812" s="45">
        <v>421790</v>
      </c>
      <c r="G1812" s="45" t="s">
        <v>60</v>
      </c>
      <c r="H1812" s="25">
        <v>295218</v>
      </c>
      <c r="I1812" s="25">
        <v>1</v>
      </c>
      <c r="J1812" s="45">
        <v>-1</v>
      </c>
      <c r="K1812" s="45" t="s">
        <v>3102</v>
      </c>
      <c r="L1812" s="45">
        <v>105</v>
      </c>
      <c r="M1812" s="45">
        <v>105</v>
      </c>
      <c r="N1812" s="26">
        <v>0</v>
      </c>
      <c r="O1812" s="24">
        <v>44533</v>
      </c>
      <c r="P1812" s="26">
        <v>2150</v>
      </c>
      <c r="Q1812" s="45" t="s">
        <v>3850</v>
      </c>
      <c r="R1812" s="45" t="s">
        <v>3051</v>
      </c>
      <c r="S1812" s="45" t="s">
        <v>89</v>
      </c>
    </row>
    <row r="1813" spans="1:22" x14ac:dyDescent="0.25">
      <c r="A1813" s="45">
        <v>33388</v>
      </c>
      <c r="C1813" s="45">
        <v>12258</v>
      </c>
      <c r="D1813" s="24">
        <v>44543</v>
      </c>
      <c r="E1813" s="23">
        <v>1086005</v>
      </c>
      <c r="F1813" s="45">
        <v>421277</v>
      </c>
      <c r="G1813" s="45" t="s">
        <v>60</v>
      </c>
      <c r="H1813" s="25">
        <v>31943</v>
      </c>
      <c r="I1813" s="25">
        <v>15</v>
      </c>
      <c r="J1813" s="45">
        <v>-5</v>
      </c>
      <c r="K1813" s="45" t="s">
        <v>3102</v>
      </c>
      <c r="L1813" s="45">
        <v>247</v>
      </c>
      <c r="M1813" s="45">
        <v>242</v>
      </c>
      <c r="N1813" s="26">
        <v>5</v>
      </c>
      <c r="O1813" s="24">
        <v>44537</v>
      </c>
      <c r="P1813" s="26">
        <v>2150</v>
      </c>
      <c r="Q1813" s="45" t="s">
        <v>3716</v>
      </c>
      <c r="R1813" s="45" t="s">
        <v>3102</v>
      </c>
      <c r="S1813" s="45" t="s">
        <v>88</v>
      </c>
    </row>
    <row r="1814" spans="1:22" x14ac:dyDescent="0.25">
      <c r="A1814" s="45">
        <v>33389</v>
      </c>
      <c r="C1814" s="45">
        <v>12259</v>
      </c>
      <c r="D1814" s="24">
        <v>44543</v>
      </c>
      <c r="E1814" s="23">
        <v>1085244</v>
      </c>
      <c r="F1814" s="45">
        <v>420005</v>
      </c>
      <c r="G1814" s="45" t="s">
        <v>57</v>
      </c>
      <c r="H1814" s="25">
        <v>44018</v>
      </c>
      <c r="I1814" s="25">
        <v>100</v>
      </c>
      <c r="J1814" s="45">
        <v>-10</v>
      </c>
      <c r="K1814" s="45" t="s">
        <v>3051</v>
      </c>
      <c r="L1814" s="45">
        <v>1</v>
      </c>
      <c r="M1814" s="45">
        <v>11</v>
      </c>
      <c r="N1814" s="26">
        <v>-10</v>
      </c>
      <c r="O1814" s="24">
        <v>44533</v>
      </c>
      <c r="P1814" s="26">
        <v>2150</v>
      </c>
      <c r="Q1814" s="45" t="s">
        <v>3779</v>
      </c>
      <c r="R1814" s="45" t="s">
        <v>3051</v>
      </c>
      <c r="S1814" s="45" t="s">
        <v>88</v>
      </c>
    </row>
    <row r="1815" spans="1:22" x14ac:dyDescent="0.25">
      <c r="A1815" s="45">
        <v>33390</v>
      </c>
      <c r="C1815" s="45">
        <v>12260</v>
      </c>
      <c r="D1815" s="24">
        <v>44543</v>
      </c>
      <c r="E1815" s="23">
        <v>1085307</v>
      </c>
      <c r="F1815" s="45">
        <v>418031</v>
      </c>
      <c r="G1815" s="45" t="s">
        <v>57</v>
      </c>
      <c r="H1815" s="25">
        <v>41946</v>
      </c>
      <c r="I1815" s="25">
        <v>100</v>
      </c>
      <c r="J1815" s="45">
        <v>10</v>
      </c>
      <c r="K1815" s="45" t="s">
        <v>3051</v>
      </c>
      <c r="L1815" s="45">
        <v>209</v>
      </c>
      <c r="M1815" s="45">
        <v>219</v>
      </c>
      <c r="N1815" s="26">
        <v>-10</v>
      </c>
      <c r="O1815" s="24">
        <v>44533</v>
      </c>
      <c r="P1815" s="26">
        <v>2150</v>
      </c>
      <c r="Q1815" s="45" t="s">
        <v>3108</v>
      </c>
      <c r="R1815" s="45" t="s">
        <v>3102</v>
      </c>
      <c r="S1815" s="45" t="s">
        <v>88</v>
      </c>
    </row>
    <row r="1816" spans="1:22" x14ac:dyDescent="0.25">
      <c r="A1816" s="45">
        <v>33391</v>
      </c>
      <c r="C1816" s="45">
        <v>12261</v>
      </c>
      <c r="D1816" s="24">
        <v>44543</v>
      </c>
      <c r="E1816" s="23">
        <v>1085307</v>
      </c>
      <c r="F1816" s="45">
        <v>418031</v>
      </c>
      <c r="G1816" s="45" t="s">
        <v>57</v>
      </c>
      <c r="H1816" s="25">
        <v>10116</v>
      </c>
      <c r="I1816" s="25">
        <v>20</v>
      </c>
      <c r="J1816" s="45">
        <v>-5</v>
      </c>
      <c r="K1816" s="45" t="s">
        <v>3051</v>
      </c>
      <c r="L1816" s="45">
        <v>265</v>
      </c>
      <c r="M1816" s="45">
        <v>265</v>
      </c>
      <c r="N1816" s="26">
        <v>0</v>
      </c>
      <c r="O1816" s="24">
        <v>44533</v>
      </c>
      <c r="P1816" s="26">
        <v>2150</v>
      </c>
      <c r="Q1816" s="45" t="s">
        <v>3108</v>
      </c>
      <c r="R1816" s="45" t="s">
        <v>3051</v>
      </c>
      <c r="S1816" s="45" t="s">
        <v>88</v>
      </c>
    </row>
    <row r="1817" spans="1:22" x14ac:dyDescent="0.25">
      <c r="A1817" s="45">
        <v>33392</v>
      </c>
      <c r="C1817" s="45">
        <v>12262</v>
      </c>
      <c r="D1817" s="24">
        <v>44543</v>
      </c>
      <c r="E1817" s="23">
        <v>1086559</v>
      </c>
      <c r="F1817" s="45">
        <v>66152310</v>
      </c>
      <c r="G1817" s="45" t="s">
        <v>57</v>
      </c>
      <c r="H1817" s="25">
        <v>5380505</v>
      </c>
      <c r="I1817" s="25">
        <v>2</v>
      </c>
      <c r="J1817" s="45">
        <v>-1</v>
      </c>
      <c r="K1817" s="45" t="s">
        <v>3102</v>
      </c>
      <c r="L1817" s="45">
        <v>197</v>
      </c>
      <c r="M1817" s="45">
        <v>196</v>
      </c>
      <c r="N1817" s="26">
        <v>1</v>
      </c>
      <c r="O1817" s="24">
        <v>44540</v>
      </c>
      <c r="P1817" s="26">
        <v>2150</v>
      </c>
      <c r="Q1817" s="45" t="s">
        <v>3110</v>
      </c>
      <c r="R1817" s="45" t="s">
        <v>3102</v>
      </c>
      <c r="S1817" s="45" t="s">
        <v>88</v>
      </c>
    </row>
    <row r="1818" spans="1:22" x14ac:dyDescent="0.25">
      <c r="A1818" s="45">
        <v>33393</v>
      </c>
      <c r="C1818" s="45">
        <v>12263</v>
      </c>
      <c r="D1818" s="24">
        <v>44544</v>
      </c>
      <c r="E1818" s="23">
        <v>1085158</v>
      </c>
      <c r="F1818" s="45">
        <v>501257</v>
      </c>
      <c r="G1818" s="45" t="s">
        <v>57</v>
      </c>
      <c r="H1818" s="25">
        <v>64402</v>
      </c>
      <c r="I1818" s="25">
        <v>36</v>
      </c>
      <c r="J1818" s="45">
        <v>-34</v>
      </c>
      <c r="K1818" s="45" t="s">
        <v>3102</v>
      </c>
      <c r="L1818" s="45">
        <v>182</v>
      </c>
      <c r="M1818" s="45">
        <v>149</v>
      </c>
      <c r="N1818" s="26">
        <v>33</v>
      </c>
      <c r="O1818" s="24">
        <v>44532</v>
      </c>
      <c r="P1818" s="26">
        <v>2150</v>
      </c>
      <c r="Q1818" s="45" t="s">
        <v>3108</v>
      </c>
      <c r="R1818" s="45" t="s">
        <v>3102</v>
      </c>
      <c r="S1818" s="45" t="s">
        <v>88</v>
      </c>
    </row>
    <row r="1819" spans="1:22" x14ac:dyDescent="0.25">
      <c r="A1819" s="45">
        <v>33394</v>
      </c>
      <c r="C1819" s="45">
        <v>12219</v>
      </c>
      <c r="D1819" s="24">
        <v>44536</v>
      </c>
      <c r="E1819" s="45">
        <v>1083077</v>
      </c>
      <c r="F1819" s="45">
        <v>407560</v>
      </c>
      <c r="G1819" s="45" t="s">
        <v>57</v>
      </c>
      <c r="H1819" s="25">
        <v>56703</v>
      </c>
      <c r="I1819" s="25">
        <v>20</v>
      </c>
      <c r="J1819" s="45">
        <v>-10</v>
      </c>
      <c r="K1819" s="45" t="s">
        <v>3051</v>
      </c>
      <c r="L1819" s="45">
        <v>47</v>
      </c>
      <c r="M1819" s="45">
        <v>37</v>
      </c>
      <c r="N1819" s="26">
        <v>10</v>
      </c>
      <c r="O1819" s="24">
        <v>44519</v>
      </c>
      <c r="P1819" s="26">
        <v>2148</v>
      </c>
      <c r="Q1819" s="45" t="s">
        <v>3812</v>
      </c>
      <c r="R1819" s="45" t="s">
        <v>3102</v>
      </c>
      <c r="S1819" s="45" t="s">
        <v>88</v>
      </c>
    </row>
    <row r="1820" spans="1:22" x14ac:dyDescent="0.25">
      <c r="A1820" s="45">
        <v>33395</v>
      </c>
      <c r="C1820" s="45">
        <v>12301</v>
      </c>
      <c r="D1820" s="52">
        <v>44546</v>
      </c>
      <c r="E1820" s="23">
        <v>1081433</v>
      </c>
      <c r="F1820" s="45">
        <v>501378</v>
      </c>
      <c r="G1820" s="45" t="s">
        <v>60</v>
      </c>
      <c r="H1820" s="25">
        <v>71502</v>
      </c>
      <c r="I1820" s="25">
        <v>5</v>
      </c>
      <c r="J1820" s="45">
        <v>-5</v>
      </c>
      <c r="K1820" s="45" t="s">
        <v>3102</v>
      </c>
      <c r="L1820" s="45">
        <v>83</v>
      </c>
      <c r="M1820" s="45">
        <v>113</v>
      </c>
      <c r="N1820" s="26">
        <v>-30</v>
      </c>
      <c r="O1820" s="24">
        <v>44509</v>
      </c>
      <c r="P1820" s="26">
        <v>2150</v>
      </c>
      <c r="Q1820" s="45" t="s">
        <v>70</v>
      </c>
      <c r="R1820" s="45" t="s">
        <v>3051</v>
      </c>
      <c r="S1820" s="45" t="s">
        <v>89</v>
      </c>
    </row>
    <row r="1821" spans="1:22" x14ac:dyDescent="0.25">
      <c r="A1821" s="45">
        <v>33396</v>
      </c>
      <c r="C1821" s="45">
        <v>12264</v>
      </c>
      <c r="D1821" s="24">
        <v>44544</v>
      </c>
      <c r="E1821" s="23">
        <v>1085361</v>
      </c>
      <c r="F1821" s="45">
        <v>501412</v>
      </c>
      <c r="G1821" s="45" t="s">
        <v>60</v>
      </c>
      <c r="H1821" s="25">
        <v>297352</v>
      </c>
      <c r="I1821" s="25">
        <v>12</v>
      </c>
      <c r="J1821" s="45">
        <v>-2</v>
      </c>
      <c r="K1821" s="45" t="s">
        <v>3102</v>
      </c>
      <c r="L1821" s="45">
        <v>160</v>
      </c>
      <c r="M1821" s="45">
        <v>158</v>
      </c>
      <c r="N1821" s="26">
        <v>2</v>
      </c>
      <c r="O1821" s="24">
        <v>44532</v>
      </c>
      <c r="P1821" s="26">
        <v>2150</v>
      </c>
      <c r="Q1821" s="45" t="s">
        <v>3322</v>
      </c>
      <c r="R1821" s="45" t="s">
        <v>3102</v>
      </c>
      <c r="S1821" s="45" t="s">
        <v>89</v>
      </c>
    </row>
    <row r="1822" spans="1:22" x14ac:dyDescent="0.25">
      <c r="A1822" s="45">
        <v>33397</v>
      </c>
      <c r="C1822" s="45">
        <v>12267</v>
      </c>
      <c r="D1822" s="24">
        <v>44544</v>
      </c>
      <c r="E1822" s="23">
        <v>1083928</v>
      </c>
      <c r="F1822" s="45">
        <v>407000</v>
      </c>
      <c r="G1822" s="45" t="s">
        <v>57</v>
      </c>
      <c r="H1822" s="25">
        <v>29595</v>
      </c>
      <c r="I1822" s="25">
        <v>20</v>
      </c>
      <c r="J1822" s="45">
        <v>-10</v>
      </c>
      <c r="K1822" s="45" t="s">
        <v>3051</v>
      </c>
      <c r="L1822" s="45">
        <v>551</v>
      </c>
      <c r="M1822" s="45">
        <v>541</v>
      </c>
      <c r="N1822" s="26">
        <v>10</v>
      </c>
      <c r="O1822" s="24">
        <v>44525</v>
      </c>
      <c r="P1822" s="26">
        <v>2150</v>
      </c>
      <c r="Q1822" s="45" t="s">
        <v>3812</v>
      </c>
      <c r="R1822" s="45" t="s">
        <v>3102</v>
      </c>
      <c r="S1822" s="45" t="s">
        <v>88</v>
      </c>
    </row>
    <row r="1823" spans="1:22" x14ac:dyDescent="0.25">
      <c r="A1823" s="45">
        <v>33398</v>
      </c>
      <c r="C1823" s="45">
        <v>12269</v>
      </c>
      <c r="D1823" s="24">
        <v>44544</v>
      </c>
      <c r="E1823" s="23">
        <v>1085919</v>
      </c>
      <c r="F1823" s="45">
        <v>420013</v>
      </c>
      <c r="G1823" s="45" t="s">
        <v>57</v>
      </c>
      <c r="H1823" s="25">
        <v>5380774</v>
      </c>
      <c r="I1823" s="25">
        <v>15</v>
      </c>
      <c r="J1823" s="45">
        <v>-5</v>
      </c>
      <c r="K1823" s="45" t="s">
        <v>3051</v>
      </c>
      <c r="L1823" s="45">
        <v>98</v>
      </c>
      <c r="M1823" s="45">
        <v>93</v>
      </c>
      <c r="N1823" s="26">
        <v>5</v>
      </c>
      <c r="O1823" s="24">
        <v>44539</v>
      </c>
      <c r="P1823" s="26">
        <v>2150</v>
      </c>
      <c r="Q1823" s="45" t="s">
        <v>3737</v>
      </c>
      <c r="R1823" s="45" t="s">
        <v>3102</v>
      </c>
      <c r="S1823" s="45" t="s">
        <v>88</v>
      </c>
      <c r="V1823" s="45" t="s">
        <v>3959</v>
      </c>
    </row>
    <row r="1824" spans="1:22" x14ac:dyDescent="0.25">
      <c r="A1824" s="45">
        <v>33399</v>
      </c>
      <c r="C1824" s="45">
        <v>12273</v>
      </c>
      <c r="D1824" s="24">
        <v>44544</v>
      </c>
      <c r="E1824" s="23">
        <v>1080195</v>
      </c>
      <c r="F1824" s="45">
        <v>400007</v>
      </c>
      <c r="G1824" s="45" t="s">
        <v>57</v>
      </c>
      <c r="H1824" s="25">
        <v>56605</v>
      </c>
      <c r="I1824" s="25">
        <v>60</v>
      </c>
      <c r="J1824" s="45">
        <v>-10</v>
      </c>
      <c r="K1824" s="45" t="s">
        <v>3051</v>
      </c>
      <c r="L1824" s="45">
        <v>457</v>
      </c>
      <c r="M1824" s="45">
        <v>457</v>
      </c>
      <c r="N1824" s="26">
        <v>0</v>
      </c>
      <c r="O1824" s="24">
        <v>44497</v>
      </c>
      <c r="P1824" s="26">
        <v>2150</v>
      </c>
      <c r="Q1824" s="45" t="s">
        <v>3108</v>
      </c>
      <c r="R1824" s="45" t="s">
        <v>3051</v>
      </c>
      <c r="S1824" s="45" t="s">
        <v>88</v>
      </c>
    </row>
    <row r="1825" spans="1:22" x14ac:dyDescent="0.25">
      <c r="A1825" s="45">
        <v>33400</v>
      </c>
      <c r="C1825" s="45">
        <v>12274</v>
      </c>
      <c r="D1825" s="24">
        <v>44544</v>
      </c>
      <c r="E1825" s="23">
        <v>1085919</v>
      </c>
      <c r="F1825" s="45">
        <v>420013</v>
      </c>
      <c r="G1825" s="45" t="s">
        <v>57</v>
      </c>
      <c r="H1825" s="25">
        <v>5380633</v>
      </c>
      <c r="I1825" s="25">
        <v>20</v>
      </c>
      <c r="J1825" s="45">
        <v>-5</v>
      </c>
      <c r="K1825" s="45" t="s">
        <v>3102</v>
      </c>
      <c r="L1825" s="45">
        <v>125</v>
      </c>
      <c r="M1825" s="45">
        <v>120</v>
      </c>
      <c r="N1825" s="26">
        <v>5</v>
      </c>
      <c r="O1825" s="24">
        <v>44539</v>
      </c>
      <c r="P1825" s="26">
        <v>2150</v>
      </c>
      <c r="Q1825" s="45" t="s">
        <v>3737</v>
      </c>
      <c r="R1825" s="45" t="s">
        <v>3102</v>
      </c>
      <c r="S1825" s="45" t="s">
        <v>88</v>
      </c>
      <c r="V1825" s="45" t="s">
        <v>3959</v>
      </c>
    </row>
    <row r="1826" spans="1:22" x14ac:dyDescent="0.25">
      <c r="A1826" s="45">
        <v>33401</v>
      </c>
      <c r="C1826" s="45">
        <v>12275</v>
      </c>
      <c r="D1826" s="24">
        <v>44544</v>
      </c>
      <c r="E1826" s="23">
        <v>1085919</v>
      </c>
      <c r="F1826" s="45">
        <v>420013</v>
      </c>
      <c r="G1826" s="45" t="s">
        <v>57</v>
      </c>
      <c r="H1826" s="25">
        <v>41926</v>
      </c>
      <c r="I1826" s="25">
        <v>50</v>
      </c>
      <c r="J1826" s="45">
        <v>-20</v>
      </c>
      <c r="K1826" s="45" t="s">
        <v>3051</v>
      </c>
      <c r="L1826" s="45">
        <v>114</v>
      </c>
      <c r="M1826" s="45">
        <v>114</v>
      </c>
      <c r="N1826" s="26">
        <v>40</v>
      </c>
      <c r="O1826" s="24">
        <v>44539</v>
      </c>
      <c r="P1826" s="26">
        <v>2150</v>
      </c>
      <c r="Q1826" s="45" t="s">
        <v>70</v>
      </c>
      <c r="R1826" s="45" t="s">
        <v>3102</v>
      </c>
      <c r="S1826" s="45" t="s">
        <v>88</v>
      </c>
    </row>
    <row r="1827" spans="1:22" x14ac:dyDescent="0.25">
      <c r="A1827" s="45">
        <v>33402</v>
      </c>
      <c r="C1827" s="45">
        <v>12276</v>
      </c>
      <c r="D1827" s="24">
        <v>44544</v>
      </c>
      <c r="E1827" s="23">
        <v>1086139</v>
      </c>
      <c r="F1827" s="45">
        <v>3370</v>
      </c>
      <c r="G1827" s="45" t="s">
        <v>3960</v>
      </c>
      <c r="H1827" s="25">
        <v>691013</v>
      </c>
      <c r="I1827" s="25">
        <v>500</v>
      </c>
      <c r="J1827" s="45">
        <v>-400</v>
      </c>
      <c r="K1827" s="45" t="s">
        <v>3051</v>
      </c>
      <c r="L1827" s="45">
        <v>1595</v>
      </c>
      <c r="M1827" s="45">
        <v>1225</v>
      </c>
      <c r="N1827" s="26">
        <v>370</v>
      </c>
      <c r="O1827" s="24">
        <v>44539</v>
      </c>
      <c r="P1827" s="26">
        <v>2150</v>
      </c>
      <c r="Q1827" s="45" t="s">
        <v>3946</v>
      </c>
      <c r="R1827" s="45" t="s">
        <v>3102</v>
      </c>
      <c r="S1827" s="45" t="s">
        <v>88</v>
      </c>
    </row>
    <row r="1828" spans="1:22" x14ac:dyDescent="0.25">
      <c r="A1828" s="45">
        <v>33403</v>
      </c>
      <c r="C1828" s="45">
        <v>12285</v>
      </c>
      <c r="D1828" s="24">
        <v>44545</v>
      </c>
      <c r="E1828" s="23">
        <v>1083935</v>
      </c>
      <c r="F1828" s="45">
        <v>421322</v>
      </c>
      <c r="G1828" s="45" t="s">
        <v>57</v>
      </c>
      <c r="H1828" s="25">
        <v>5551302</v>
      </c>
      <c r="I1828" s="25">
        <v>1</v>
      </c>
      <c r="J1828" s="45">
        <v>-1</v>
      </c>
      <c r="K1828" s="45" t="s">
        <v>3102</v>
      </c>
      <c r="L1828" s="45">
        <v>0</v>
      </c>
      <c r="M1828" s="45">
        <v>0</v>
      </c>
      <c r="N1828" s="26">
        <v>0</v>
      </c>
      <c r="O1828" s="24">
        <v>44524</v>
      </c>
      <c r="P1828" s="26">
        <v>2150</v>
      </c>
      <c r="Q1828" s="45" t="s">
        <v>3181</v>
      </c>
      <c r="R1828" s="45" t="s">
        <v>3051</v>
      </c>
      <c r="S1828" s="45" t="s">
        <v>88</v>
      </c>
    </row>
    <row r="1829" spans="1:22" x14ac:dyDescent="0.25">
      <c r="A1829" s="45">
        <v>33404</v>
      </c>
      <c r="C1829" s="45">
        <v>12286</v>
      </c>
      <c r="D1829" s="24">
        <v>44545</v>
      </c>
      <c r="E1829" s="23">
        <v>1085604</v>
      </c>
      <c r="F1829" s="45">
        <v>413155</v>
      </c>
      <c r="G1829" s="45" t="s">
        <v>60</v>
      </c>
      <c r="H1829" s="25">
        <v>56865</v>
      </c>
      <c r="I1829" s="25">
        <v>1</v>
      </c>
      <c r="J1829" s="45">
        <v>5</v>
      </c>
      <c r="K1829" s="45" t="s">
        <v>3102</v>
      </c>
      <c r="L1829" s="45">
        <v>84</v>
      </c>
      <c r="M1829" s="45">
        <v>89</v>
      </c>
      <c r="N1829" s="26">
        <v>-5</v>
      </c>
      <c r="O1829" s="24">
        <v>44533</v>
      </c>
      <c r="P1829" s="26">
        <v>2150</v>
      </c>
      <c r="Q1829" s="45" t="s">
        <v>3946</v>
      </c>
      <c r="R1829" s="45" t="s">
        <v>3102</v>
      </c>
      <c r="S1829" s="45" t="s">
        <v>88</v>
      </c>
    </row>
    <row r="1830" spans="1:22" x14ac:dyDescent="0.25">
      <c r="A1830" s="45">
        <v>33405</v>
      </c>
      <c r="C1830" s="45">
        <v>12288</v>
      </c>
      <c r="D1830" s="24">
        <v>44545</v>
      </c>
      <c r="E1830" s="23">
        <v>1083969</v>
      </c>
      <c r="F1830" s="45">
        <v>500151</v>
      </c>
      <c r="G1830" s="45" t="s">
        <v>57</v>
      </c>
      <c r="H1830" s="25">
        <v>618</v>
      </c>
      <c r="I1830" s="51">
        <v>2</v>
      </c>
      <c r="J1830" s="45">
        <v>-2</v>
      </c>
      <c r="K1830" s="45" t="s">
        <v>3051</v>
      </c>
      <c r="L1830" s="45">
        <v>215</v>
      </c>
      <c r="M1830" s="45">
        <v>215</v>
      </c>
      <c r="N1830" s="26">
        <v>0</v>
      </c>
      <c r="O1830" s="24">
        <v>44525</v>
      </c>
      <c r="P1830" s="26">
        <v>2150</v>
      </c>
      <c r="Q1830" s="45" t="s">
        <v>3105</v>
      </c>
      <c r="R1830" s="45" t="s">
        <v>3051</v>
      </c>
      <c r="S1830" s="45" t="s">
        <v>88</v>
      </c>
      <c r="V1830" s="45"/>
    </row>
    <row r="1831" spans="1:22" x14ac:dyDescent="0.25">
      <c r="A1831" s="45">
        <v>33406</v>
      </c>
      <c r="C1831" s="45">
        <v>12290</v>
      </c>
      <c r="D1831" s="24">
        <v>44545</v>
      </c>
      <c r="E1831" s="23">
        <v>1077444</v>
      </c>
      <c r="F1831" s="45">
        <v>418062</v>
      </c>
      <c r="G1831" s="45" t="s">
        <v>57</v>
      </c>
      <c r="H1831" s="25">
        <v>53785</v>
      </c>
      <c r="I1831" s="25">
        <v>45</v>
      </c>
      <c r="J1831" s="45">
        <v>-15</v>
      </c>
      <c r="K1831" s="45" t="s">
        <v>3051</v>
      </c>
      <c r="L1831" s="45">
        <v>390</v>
      </c>
      <c r="M1831" s="45">
        <v>390</v>
      </c>
      <c r="N1831" s="26">
        <v>0</v>
      </c>
      <c r="O1831" s="24">
        <v>44538</v>
      </c>
      <c r="P1831" s="26">
        <v>2150</v>
      </c>
      <c r="Q1831" s="45" t="s">
        <v>3181</v>
      </c>
      <c r="R1831" s="45" t="s">
        <v>3051</v>
      </c>
      <c r="S1831" s="45" t="s">
        <v>88</v>
      </c>
    </row>
    <row r="1832" spans="1:22" x14ac:dyDescent="0.25">
      <c r="A1832" s="45">
        <v>33407</v>
      </c>
      <c r="C1832" s="45">
        <v>12291</v>
      </c>
      <c r="D1832" s="24">
        <v>44545</v>
      </c>
      <c r="E1832" s="23">
        <v>1085754</v>
      </c>
      <c r="F1832" s="45">
        <v>430016</v>
      </c>
      <c r="G1832" s="45" t="s">
        <v>60</v>
      </c>
      <c r="H1832" s="25">
        <v>56816</v>
      </c>
      <c r="I1832" s="25">
        <v>23</v>
      </c>
      <c r="J1832" s="45">
        <v>-3</v>
      </c>
      <c r="K1832" s="45" t="s">
        <v>3102</v>
      </c>
      <c r="L1832" s="45">
        <v>15</v>
      </c>
      <c r="M1832" s="45">
        <v>22</v>
      </c>
      <c r="N1832" s="26">
        <v>-7</v>
      </c>
      <c r="O1832" s="24">
        <v>44538</v>
      </c>
      <c r="P1832" s="26">
        <v>2150</v>
      </c>
      <c r="Q1832" s="45" t="s">
        <v>3106</v>
      </c>
      <c r="R1832" s="45" t="s">
        <v>3102</v>
      </c>
      <c r="S1832" s="45" t="s">
        <v>88</v>
      </c>
    </row>
    <row r="1833" spans="1:22" x14ac:dyDescent="0.25">
      <c r="A1833" s="45">
        <v>33408</v>
      </c>
      <c r="C1833" s="45">
        <v>12292</v>
      </c>
      <c r="D1833" s="24">
        <v>44545</v>
      </c>
      <c r="E1833" s="23">
        <v>1085754</v>
      </c>
      <c r="F1833" s="45">
        <v>430016</v>
      </c>
      <c r="G1833" s="45" t="s">
        <v>60</v>
      </c>
      <c r="H1833" s="25">
        <v>40513</v>
      </c>
      <c r="I1833" s="25">
        <v>16</v>
      </c>
      <c r="J1833" s="45">
        <v>-6</v>
      </c>
      <c r="K1833" s="45" t="s">
        <v>3102</v>
      </c>
      <c r="L1833" s="45">
        <v>573</v>
      </c>
      <c r="M1833" s="45">
        <v>583</v>
      </c>
      <c r="N1833" s="26">
        <v>-10</v>
      </c>
      <c r="O1833" s="24">
        <v>44538</v>
      </c>
      <c r="P1833" s="26">
        <v>2150</v>
      </c>
      <c r="Q1833" s="45" t="s">
        <v>3106</v>
      </c>
      <c r="R1833" s="45" t="s">
        <v>3051</v>
      </c>
      <c r="S1833" s="45" t="s">
        <v>88</v>
      </c>
    </row>
    <row r="1834" spans="1:22" x14ac:dyDescent="0.25">
      <c r="A1834" s="45">
        <v>33409</v>
      </c>
      <c r="C1834" s="45">
        <v>12293</v>
      </c>
      <c r="D1834" s="24">
        <v>44545</v>
      </c>
      <c r="E1834" s="23">
        <v>1082831</v>
      </c>
      <c r="F1834" s="45">
        <v>1938</v>
      </c>
      <c r="G1834" s="45" t="s">
        <v>57</v>
      </c>
      <c r="H1834" s="25">
        <v>691013</v>
      </c>
      <c r="I1834" s="25">
        <v>200</v>
      </c>
      <c r="J1834" s="45">
        <v>-100</v>
      </c>
      <c r="K1834" s="45" t="s">
        <v>3102</v>
      </c>
      <c r="L1834" s="45">
        <v>1895</v>
      </c>
      <c r="M1834" s="45">
        <v>1595</v>
      </c>
      <c r="N1834" s="26">
        <v>0</v>
      </c>
      <c r="O1834" s="24">
        <v>44517</v>
      </c>
      <c r="P1834" s="26">
        <v>2150</v>
      </c>
      <c r="Q1834" s="45" t="s">
        <v>3946</v>
      </c>
      <c r="R1834" s="45" t="s">
        <v>3051</v>
      </c>
      <c r="S1834" s="45" t="s">
        <v>89</v>
      </c>
      <c r="V1834" s="45"/>
    </row>
    <row r="1835" spans="1:22" x14ac:dyDescent="0.25">
      <c r="A1835" s="45">
        <v>33410</v>
      </c>
      <c r="C1835" s="45">
        <v>12294</v>
      </c>
      <c r="D1835" s="24">
        <v>44545</v>
      </c>
      <c r="E1835" s="23">
        <v>1082831</v>
      </c>
      <c r="F1835" s="45">
        <v>1938</v>
      </c>
      <c r="G1835" s="45" t="s">
        <v>57</v>
      </c>
      <c r="H1835" s="25">
        <v>295610</v>
      </c>
      <c r="I1835" s="25">
        <v>4</v>
      </c>
      <c r="J1835" s="45">
        <v>-4</v>
      </c>
      <c r="K1835" s="45" t="s">
        <v>3051</v>
      </c>
      <c r="L1835" s="45">
        <v>233</v>
      </c>
      <c r="M1835" s="45">
        <v>273</v>
      </c>
      <c r="N1835" s="26">
        <v>-40</v>
      </c>
      <c r="O1835" s="24">
        <v>44517</v>
      </c>
      <c r="P1835" s="26">
        <v>2150</v>
      </c>
      <c r="Q1835" s="45" t="s">
        <v>3946</v>
      </c>
      <c r="R1835" s="45" t="s">
        <v>3051</v>
      </c>
      <c r="S1835" s="45" t="s">
        <v>89</v>
      </c>
    </row>
    <row r="1836" spans="1:22" x14ac:dyDescent="0.25">
      <c r="A1836" s="45">
        <v>33411</v>
      </c>
      <c r="C1836" s="45">
        <v>12296</v>
      </c>
      <c r="D1836" s="24">
        <v>44546</v>
      </c>
      <c r="E1836" s="23">
        <v>1086594</v>
      </c>
      <c r="F1836" s="45">
        <v>421002</v>
      </c>
      <c r="G1836" s="45" t="s">
        <v>57</v>
      </c>
      <c r="H1836" s="25">
        <v>45878</v>
      </c>
      <c r="I1836" s="25">
        <v>10</v>
      </c>
      <c r="J1836" s="45">
        <v>-2</v>
      </c>
      <c r="K1836" s="45" t="s">
        <v>3102</v>
      </c>
      <c r="L1836" s="45">
        <v>114</v>
      </c>
      <c r="M1836" s="45">
        <v>120</v>
      </c>
      <c r="N1836" s="26">
        <v>-6</v>
      </c>
      <c r="O1836" s="24">
        <v>44540</v>
      </c>
      <c r="P1836" s="26">
        <v>2150</v>
      </c>
      <c r="Q1836" s="45" t="s">
        <v>3108</v>
      </c>
      <c r="R1836" s="45" t="s">
        <v>3051</v>
      </c>
      <c r="S1836" s="45" t="s">
        <v>88</v>
      </c>
    </row>
    <row r="1837" spans="1:22" x14ac:dyDescent="0.25">
      <c r="A1837" s="45">
        <v>33412</v>
      </c>
      <c r="C1837" s="45">
        <v>12308</v>
      </c>
      <c r="D1837" s="24">
        <v>44547</v>
      </c>
      <c r="E1837" s="23">
        <v>1086570</v>
      </c>
      <c r="F1837" s="45">
        <v>600010</v>
      </c>
      <c r="G1837" s="45" t="s">
        <v>60</v>
      </c>
      <c r="H1837" s="25">
        <v>56014</v>
      </c>
      <c r="I1837" s="25">
        <v>5</v>
      </c>
      <c r="J1837" s="45">
        <v>-1</v>
      </c>
      <c r="K1837" s="45" t="s">
        <v>3051</v>
      </c>
      <c r="L1837" s="45">
        <v>37</v>
      </c>
      <c r="M1837" s="45">
        <v>36</v>
      </c>
      <c r="N1837" s="26">
        <v>1</v>
      </c>
      <c r="O1837" s="24">
        <v>44540</v>
      </c>
      <c r="P1837" s="26">
        <v>2150</v>
      </c>
      <c r="Q1837" s="45" t="s">
        <v>70</v>
      </c>
      <c r="R1837" s="45" t="s">
        <v>3102</v>
      </c>
      <c r="S1837" s="45" t="s">
        <v>88</v>
      </c>
    </row>
    <row r="1838" spans="1:22" x14ac:dyDescent="0.25">
      <c r="A1838" s="45">
        <v>33413</v>
      </c>
      <c r="C1838" s="45">
        <v>12309</v>
      </c>
      <c r="D1838" s="24">
        <v>44547</v>
      </c>
      <c r="E1838" s="23">
        <v>1086556</v>
      </c>
      <c r="F1838" s="45">
        <v>86281488</v>
      </c>
      <c r="G1838" s="45" t="s">
        <v>60</v>
      </c>
      <c r="H1838" s="25">
        <v>40135</v>
      </c>
      <c r="I1838" s="25">
        <v>118</v>
      </c>
      <c r="J1838" s="45">
        <v>-10</v>
      </c>
      <c r="K1838" s="45" t="s">
        <v>3102</v>
      </c>
      <c r="L1838" s="45">
        <v>81</v>
      </c>
      <c r="M1838" s="45">
        <v>75</v>
      </c>
      <c r="N1838" s="26">
        <v>6</v>
      </c>
      <c r="O1838" s="24">
        <v>44546</v>
      </c>
      <c r="P1838" s="26">
        <v>2150</v>
      </c>
      <c r="Q1838" s="45" t="s">
        <v>3946</v>
      </c>
      <c r="R1838" s="45" t="s">
        <v>3051</v>
      </c>
      <c r="S1838" s="45" t="s">
        <v>89</v>
      </c>
    </row>
    <row r="1839" spans="1:22" x14ac:dyDescent="0.25">
      <c r="A1839" s="45">
        <v>33414</v>
      </c>
      <c r="C1839" s="45">
        <v>12311</v>
      </c>
      <c r="D1839" s="24">
        <v>44547</v>
      </c>
      <c r="E1839" s="23">
        <v>1086687</v>
      </c>
      <c r="F1839" s="45">
        <v>501192</v>
      </c>
      <c r="G1839" s="45" t="s">
        <v>60</v>
      </c>
      <c r="H1839" s="25">
        <v>64403</v>
      </c>
      <c r="I1839" s="25">
        <v>17</v>
      </c>
      <c r="J1839" s="45">
        <v>-2</v>
      </c>
      <c r="K1839" s="45" t="s">
        <v>3102</v>
      </c>
      <c r="L1839" s="45">
        <v>1837</v>
      </c>
      <c r="M1839" s="45">
        <v>1835</v>
      </c>
      <c r="N1839" s="26">
        <v>2</v>
      </c>
      <c r="O1839" s="24">
        <v>44540</v>
      </c>
      <c r="P1839" s="26">
        <v>2150</v>
      </c>
      <c r="Q1839" s="45" t="s">
        <v>3946</v>
      </c>
      <c r="R1839" s="45" t="s">
        <v>3102</v>
      </c>
      <c r="S1839" s="45" t="s">
        <v>88</v>
      </c>
    </row>
    <row r="1840" spans="1:22" x14ac:dyDescent="0.25">
      <c r="A1840" s="45">
        <v>33415</v>
      </c>
      <c r="C1840" s="45">
        <v>12315</v>
      </c>
      <c r="D1840" s="24">
        <v>44550</v>
      </c>
      <c r="E1840" s="23">
        <v>1086487</v>
      </c>
      <c r="F1840" s="45">
        <v>501402</v>
      </c>
      <c r="G1840" s="45" t="s">
        <v>57</v>
      </c>
      <c r="H1840" s="25">
        <v>77136</v>
      </c>
      <c r="I1840" s="25">
        <v>1</v>
      </c>
      <c r="J1840" s="45">
        <v>-1</v>
      </c>
      <c r="K1840" s="45" t="s">
        <v>3102</v>
      </c>
      <c r="L1840" s="45">
        <v>48</v>
      </c>
      <c r="M1840" s="45">
        <v>48</v>
      </c>
      <c r="N1840" s="26">
        <v>0</v>
      </c>
      <c r="O1840" s="24">
        <v>44539</v>
      </c>
      <c r="P1840" s="26">
        <v>2151</v>
      </c>
      <c r="Q1840" s="45" t="s">
        <v>3946</v>
      </c>
      <c r="R1840" s="45" t="s">
        <v>3051</v>
      </c>
      <c r="S1840" s="45" t="s">
        <v>88</v>
      </c>
    </row>
    <row r="1841" spans="1:22" x14ac:dyDescent="0.25">
      <c r="A1841" s="45">
        <v>33416</v>
      </c>
      <c r="C1841" s="45">
        <v>12316</v>
      </c>
      <c r="D1841" s="24">
        <v>44550</v>
      </c>
      <c r="E1841" s="23">
        <v>1086487</v>
      </c>
      <c r="F1841" s="45">
        <v>501402</v>
      </c>
      <c r="G1841" s="45" t="s">
        <v>57</v>
      </c>
      <c r="H1841" s="25">
        <v>70476</v>
      </c>
      <c r="I1841" s="25">
        <v>1</v>
      </c>
      <c r="J1841" s="45">
        <v>9</v>
      </c>
      <c r="K1841" s="45" t="s">
        <v>3051</v>
      </c>
      <c r="L1841" s="45">
        <v>128</v>
      </c>
      <c r="M1841" s="45">
        <v>137</v>
      </c>
      <c r="N1841" s="26">
        <v>-9</v>
      </c>
      <c r="O1841" s="24">
        <v>44539</v>
      </c>
      <c r="P1841" s="26">
        <v>2151</v>
      </c>
      <c r="Q1841" s="45" t="s">
        <v>3946</v>
      </c>
      <c r="R1841" s="45" t="s">
        <v>3102</v>
      </c>
      <c r="S1841" s="45" t="s">
        <v>88</v>
      </c>
    </row>
    <row r="1842" spans="1:22" x14ac:dyDescent="0.25">
      <c r="A1842" s="45">
        <v>33417</v>
      </c>
      <c r="C1842" s="45">
        <v>12317</v>
      </c>
      <c r="D1842" s="24">
        <v>44550</v>
      </c>
      <c r="E1842" s="23">
        <v>1085495</v>
      </c>
      <c r="F1842" s="45">
        <v>700046</v>
      </c>
      <c r="G1842" s="45" t="s">
        <v>57</v>
      </c>
      <c r="H1842" s="25">
        <v>2994</v>
      </c>
      <c r="I1842" s="25">
        <v>20</v>
      </c>
      <c r="J1842" s="45">
        <v>-18</v>
      </c>
      <c r="K1842" s="45" t="s">
        <v>3051</v>
      </c>
      <c r="L1842" s="45">
        <v>820</v>
      </c>
      <c r="M1842" s="45">
        <v>803</v>
      </c>
      <c r="N1842" s="26">
        <v>17</v>
      </c>
      <c r="O1842" s="24">
        <v>44538</v>
      </c>
      <c r="P1842" s="26">
        <v>2151</v>
      </c>
      <c r="Q1842" s="45" t="s">
        <v>3108</v>
      </c>
      <c r="R1842" s="45" t="s">
        <v>3102</v>
      </c>
      <c r="S1842" s="45" t="s">
        <v>88</v>
      </c>
    </row>
    <row r="1843" spans="1:22" x14ac:dyDescent="0.25">
      <c r="A1843" s="45">
        <v>33418</v>
      </c>
      <c r="C1843" s="45">
        <v>12319</v>
      </c>
      <c r="D1843" s="24">
        <v>44550</v>
      </c>
      <c r="E1843" s="23">
        <v>1087199</v>
      </c>
      <c r="F1843" s="45">
        <v>70103366</v>
      </c>
      <c r="G1843" s="45" t="s">
        <v>57</v>
      </c>
      <c r="H1843" s="25">
        <v>559618</v>
      </c>
      <c r="I1843" s="25">
        <v>1</v>
      </c>
      <c r="J1843" s="45">
        <v>-1</v>
      </c>
      <c r="K1843" s="45" t="s">
        <v>3102</v>
      </c>
      <c r="L1843" s="45">
        <v>0</v>
      </c>
      <c r="M1843" s="45">
        <v>0</v>
      </c>
      <c r="N1843" s="26">
        <v>0</v>
      </c>
      <c r="O1843" s="24">
        <v>44547</v>
      </c>
      <c r="P1843" s="26">
        <v>2151</v>
      </c>
      <c r="Q1843" s="45" t="s">
        <v>3111</v>
      </c>
      <c r="R1843" s="45" t="s">
        <v>3051</v>
      </c>
      <c r="S1843" s="45" t="s">
        <v>88</v>
      </c>
      <c r="V1843" s="45"/>
    </row>
    <row r="1844" spans="1:22" x14ac:dyDescent="0.25">
      <c r="A1844" s="45">
        <v>33419</v>
      </c>
      <c r="C1844" s="45">
        <v>12320</v>
      </c>
      <c r="D1844" s="24">
        <v>44550</v>
      </c>
      <c r="E1844" s="23">
        <v>1087199</v>
      </c>
      <c r="F1844" s="45">
        <v>70103366</v>
      </c>
      <c r="G1844" s="45" t="s">
        <v>57</v>
      </c>
      <c r="H1844" s="25">
        <v>4814</v>
      </c>
      <c r="I1844" s="25">
        <v>200</v>
      </c>
      <c r="J1844" s="45">
        <v>-5</v>
      </c>
      <c r="K1844" s="45" t="s">
        <v>3051</v>
      </c>
      <c r="L1844" s="45">
        <v>100</v>
      </c>
      <c r="M1844" s="45">
        <v>95</v>
      </c>
      <c r="N1844" s="26">
        <v>5</v>
      </c>
      <c r="O1844" s="24">
        <v>44547</v>
      </c>
      <c r="P1844" s="26">
        <v>2151</v>
      </c>
      <c r="Q1844" s="45" t="s">
        <v>3111</v>
      </c>
      <c r="R1844" s="45" t="s">
        <v>3102</v>
      </c>
      <c r="S1844" s="45" t="s">
        <v>88</v>
      </c>
    </row>
    <row r="1845" spans="1:22" x14ac:dyDescent="0.25">
      <c r="A1845" s="45">
        <v>33420</v>
      </c>
      <c r="C1845" s="45">
        <v>12321</v>
      </c>
      <c r="D1845" s="24">
        <v>44550</v>
      </c>
      <c r="E1845" s="23">
        <v>1085495</v>
      </c>
      <c r="F1845" s="45">
        <v>700046</v>
      </c>
      <c r="G1845" s="45" t="s">
        <v>57</v>
      </c>
      <c r="H1845" s="25">
        <v>40512</v>
      </c>
      <c r="I1845" s="25">
        <v>3</v>
      </c>
      <c r="J1845" s="45">
        <v>-3</v>
      </c>
      <c r="K1845" s="45" t="s">
        <v>3102</v>
      </c>
      <c r="L1845" s="45">
        <v>508</v>
      </c>
      <c r="M1845" s="45">
        <v>508</v>
      </c>
      <c r="N1845" s="26">
        <v>0</v>
      </c>
      <c r="O1845" s="24">
        <v>44538</v>
      </c>
      <c r="P1845" s="26">
        <v>2151</v>
      </c>
      <c r="Q1845" s="45" t="s">
        <v>3108</v>
      </c>
      <c r="R1845" s="45" t="s">
        <v>3051</v>
      </c>
      <c r="S1845" s="45" t="s">
        <v>88</v>
      </c>
      <c r="V1845" s="45"/>
    </row>
    <row r="1846" spans="1:22" x14ac:dyDescent="0.25">
      <c r="A1846" s="45">
        <v>33421</v>
      </c>
      <c r="C1846" s="45">
        <v>12323</v>
      </c>
      <c r="D1846" s="24">
        <v>44550</v>
      </c>
      <c r="E1846" s="23">
        <v>1087147</v>
      </c>
      <c r="F1846" s="45">
        <v>3370</v>
      </c>
      <c r="G1846" s="45" t="s">
        <v>60</v>
      </c>
      <c r="H1846" s="25">
        <v>559618</v>
      </c>
      <c r="I1846" s="25">
        <v>8</v>
      </c>
      <c r="J1846" s="45">
        <v>-6</v>
      </c>
      <c r="K1846" s="45" t="s">
        <v>3051</v>
      </c>
      <c r="L1846" s="45">
        <v>6</v>
      </c>
      <c r="M1846" s="45">
        <v>0</v>
      </c>
      <c r="N1846" s="26">
        <v>6</v>
      </c>
      <c r="O1846" s="24">
        <v>44544</v>
      </c>
      <c r="P1846" s="26">
        <v>2151</v>
      </c>
      <c r="Q1846" s="45" t="s">
        <v>3946</v>
      </c>
      <c r="R1846" s="45" t="s">
        <v>3102</v>
      </c>
      <c r="S1846" s="45" t="s">
        <v>89</v>
      </c>
    </row>
    <row r="1847" spans="1:22" x14ac:dyDescent="0.25">
      <c r="A1847" s="45">
        <v>33422</v>
      </c>
      <c r="C1847" s="45">
        <v>12331</v>
      </c>
      <c r="D1847" s="24">
        <v>44551</v>
      </c>
      <c r="E1847" s="23">
        <v>1086132</v>
      </c>
      <c r="F1847" s="45">
        <v>600010</v>
      </c>
      <c r="G1847" s="45" t="s">
        <v>60</v>
      </c>
      <c r="H1847" s="25">
        <v>44018</v>
      </c>
      <c r="I1847" s="25">
        <v>2</v>
      </c>
      <c r="J1847" s="45">
        <v>-2</v>
      </c>
      <c r="K1847" s="45" t="s">
        <v>3102</v>
      </c>
      <c r="L1847" s="45">
        <v>509</v>
      </c>
      <c r="M1847" s="45">
        <v>509</v>
      </c>
      <c r="N1847" s="26">
        <v>0</v>
      </c>
      <c r="O1847" s="24">
        <v>44546</v>
      </c>
      <c r="P1847" s="26">
        <v>2151</v>
      </c>
      <c r="Q1847" s="45" t="s">
        <v>3946</v>
      </c>
      <c r="R1847" s="45" t="s">
        <v>3051</v>
      </c>
      <c r="S1847" s="45" t="s">
        <v>89</v>
      </c>
      <c r="V1847" s="45"/>
    </row>
    <row r="1848" spans="1:22" x14ac:dyDescent="0.25">
      <c r="A1848" s="45">
        <v>33423</v>
      </c>
      <c r="C1848" s="45">
        <v>12333</v>
      </c>
      <c r="D1848" s="24">
        <v>44551</v>
      </c>
      <c r="E1848" s="23">
        <v>1086629</v>
      </c>
      <c r="F1848" s="45">
        <v>501219</v>
      </c>
      <c r="G1848" s="45" t="s">
        <v>60</v>
      </c>
      <c r="H1848" s="25">
        <v>525252</v>
      </c>
      <c r="I1848" s="25">
        <v>50</v>
      </c>
      <c r="J1848" s="45">
        <v>-5</v>
      </c>
      <c r="K1848" s="45" t="s">
        <v>3102</v>
      </c>
      <c r="L1848" s="45">
        <v>209</v>
      </c>
      <c r="M1848" s="45">
        <v>168</v>
      </c>
      <c r="N1848" s="26">
        <v>-1</v>
      </c>
      <c r="O1848" s="24">
        <v>44540</v>
      </c>
      <c r="P1848" s="26">
        <v>2151</v>
      </c>
      <c r="Q1848" s="45" t="s">
        <v>3946</v>
      </c>
      <c r="R1848" s="45" t="s">
        <v>3051</v>
      </c>
      <c r="S1848" s="45" t="s">
        <v>88</v>
      </c>
    </row>
    <row r="1849" spans="1:22" x14ac:dyDescent="0.25">
      <c r="A1849" s="45">
        <v>33424</v>
      </c>
      <c r="C1849" s="45">
        <v>12334</v>
      </c>
      <c r="D1849" s="24">
        <v>44551</v>
      </c>
      <c r="E1849" s="23">
        <v>1087271</v>
      </c>
      <c r="F1849" s="45">
        <v>501025</v>
      </c>
      <c r="G1849" s="45" t="s">
        <v>60</v>
      </c>
      <c r="H1849" s="25">
        <v>77153</v>
      </c>
      <c r="I1849" s="25">
        <v>2</v>
      </c>
      <c r="J1849" s="45">
        <v>-2</v>
      </c>
      <c r="K1849" s="45" t="s">
        <v>3102</v>
      </c>
      <c r="L1849" s="45">
        <v>169</v>
      </c>
      <c r="M1849" s="45">
        <v>169</v>
      </c>
      <c r="N1849" s="26">
        <v>0</v>
      </c>
      <c r="O1849" s="24">
        <v>44544</v>
      </c>
      <c r="P1849" s="26">
        <v>2151</v>
      </c>
      <c r="Q1849" s="45" t="s">
        <v>3269</v>
      </c>
      <c r="R1849" s="45" t="s">
        <v>3051</v>
      </c>
      <c r="S1849" s="45" t="s">
        <v>88</v>
      </c>
      <c r="V1849" s="45" t="s">
        <v>3961</v>
      </c>
    </row>
    <row r="1850" spans="1:22" x14ac:dyDescent="0.25">
      <c r="A1850" s="45">
        <v>33425</v>
      </c>
      <c r="C1850" s="45">
        <v>12336</v>
      </c>
      <c r="D1850" s="24">
        <v>44552</v>
      </c>
      <c r="E1850" s="45">
        <v>1087399</v>
      </c>
      <c r="F1850" s="45">
        <v>600010</v>
      </c>
      <c r="G1850" s="45" t="s">
        <v>60</v>
      </c>
      <c r="H1850" s="25">
        <v>42876</v>
      </c>
      <c r="I1850" s="25">
        <v>30</v>
      </c>
      <c r="J1850" s="45">
        <v>-20</v>
      </c>
      <c r="K1850" s="45" t="s">
        <v>3102</v>
      </c>
      <c r="L1850" s="45">
        <v>370</v>
      </c>
      <c r="M1850" s="45">
        <v>330</v>
      </c>
      <c r="N1850" s="26">
        <v>40</v>
      </c>
      <c r="O1850" s="24">
        <v>44545</v>
      </c>
      <c r="P1850" s="26">
        <v>2201</v>
      </c>
      <c r="Q1850" s="45" t="s">
        <v>3161</v>
      </c>
      <c r="R1850" s="45" t="s">
        <v>3102</v>
      </c>
      <c r="S1850" s="45" t="s">
        <v>88</v>
      </c>
    </row>
    <row r="1851" spans="1:22" x14ac:dyDescent="0.25">
      <c r="A1851" s="45">
        <v>33426</v>
      </c>
      <c r="C1851" s="45">
        <v>12337</v>
      </c>
      <c r="D1851" s="24">
        <v>44552</v>
      </c>
      <c r="E1851" s="45">
        <v>1081757</v>
      </c>
      <c r="F1851" s="45">
        <v>421690</v>
      </c>
      <c r="G1851" s="45" t="s">
        <v>60</v>
      </c>
      <c r="H1851" s="25">
        <v>526952</v>
      </c>
      <c r="I1851" s="25">
        <v>12</v>
      </c>
      <c r="J1851" s="45">
        <v>-6</v>
      </c>
      <c r="K1851" s="45" t="s">
        <v>3051</v>
      </c>
      <c r="L1851" s="45">
        <v>43</v>
      </c>
      <c r="M1851" s="45">
        <v>37</v>
      </c>
      <c r="N1851" s="26">
        <v>6</v>
      </c>
      <c r="O1851" s="24">
        <v>44510</v>
      </c>
      <c r="P1851" s="26">
        <v>2201</v>
      </c>
      <c r="Q1851" s="45" t="s">
        <v>3846</v>
      </c>
      <c r="R1851" s="45" t="s">
        <v>3102</v>
      </c>
      <c r="S1851" s="45" t="s">
        <v>88</v>
      </c>
    </row>
    <row r="1852" spans="1:22" x14ac:dyDescent="0.25">
      <c r="A1852" s="45">
        <v>33427</v>
      </c>
      <c r="C1852" s="45">
        <v>12338</v>
      </c>
      <c r="D1852" s="24">
        <v>44553</v>
      </c>
      <c r="E1852" s="45">
        <v>1087795</v>
      </c>
      <c r="F1852" s="45">
        <v>421002</v>
      </c>
      <c r="G1852" s="45" t="s">
        <v>57</v>
      </c>
      <c r="H1852" s="25">
        <v>71505</v>
      </c>
      <c r="I1852" s="25">
        <v>15</v>
      </c>
      <c r="J1852" s="45">
        <v>-15</v>
      </c>
      <c r="K1852" s="45" t="s">
        <v>3051</v>
      </c>
      <c r="L1852" s="45">
        <v>323</v>
      </c>
      <c r="M1852" s="45">
        <v>323</v>
      </c>
      <c r="N1852" s="26">
        <v>0</v>
      </c>
      <c r="O1852" s="24">
        <v>44547</v>
      </c>
      <c r="P1852" s="26">
        <v>2201</v>
      </c>
      <c r="Q1852" s="45" t="s">
        <v>3269</v>
      </c>
      <c r="R1852" s="45" t="s">
        <v>3051</v>
      </c>
      <c r="S1852" s="45" t="s">
        <v>88</v>
      </c>
    </row>
    <row r="1853" spans="1:22" x14ac:dyDescent="0.25">
      <c r="A1853" s="45">
        <v>33428</v>
      </c>
      <c r="C1853" s="45">
        <v>12339</v>
      </c>
      <c r="D1853" s="24">
        <v>44553</v>
      </c>
      <c r="E1853" s="45">
        <v>1087795</v>
      </c>
      <c r="F1853" s="45">
        <v>421002</v>
      </c>
      <c r="G1853" s="45" t="s">
        <v>57</v>
      </c>
      <c r="H1853" s="25">
        <v>45873</v>
      </c>
      <c r="I1853" s="25">
        <v>15</v>
      </c>
      <c r="J1853" s="45">
        <v>-15</v>
      </c>
      <c r="K1853" s="45" t="s">
        <v>3051</v>
      </c>
      <c r="L1853" s="45">
        <v>296</v>
      </c>
      <c r="M1853" s="45">
        <v>296</v>
      </c>
      <c r="N1853" s="26">
        <v>0</v>
      </c>
      <c r="O1853" s="24">
        <v>44547</v>
      </c>
      <c r="P1853" s="26">
        <v>2201</v>
      </c>
      <c r="Q1853" s="45" t="s">
        <v>3269</v>
      </c>
      <c r="R1853" s="45" t="s">
        <v>3051</v>
      </c>
      <c r="S1853" s="45" t="s">
        <v>88</v>
      </c>
    </row>
    <row r="1854" spans="1:22" x14ac:dyDescent="0.25">
      <c r="A1854" s="45">
        <v>33429</v>
      </c>
      <c r="C1854" s="45">
        <v>12341</v>
      </c>
      <c r="D1854" s="24">
        <v>44564</v>
      </c>
      <c r="E1854" s="45">
        <v>1087357</v>
      </c>
      <c r="F1854" s="45">
        <v>74311818</v>
      </c>
      <c r="G1854" s="45" t="s">
        <v>57</v>
      </c>
      <c r="H1854" s="25">
        <v>77623</v>
      </c>
      <c r="I1854" s="25">
        <v>30</v>
      </c>
      <c r="J1854" s="45">
        <v>-10</v>
      </c>
      <c r="K1854" s="45" t="s">
        <v>3051</v>
      </c>
      <c r="L1854" s="45">
        <v>52</v>
      </c>
      <c r="M1854" s="45">
        <v>42</v>
      </c>
      <c r="N1854" s="26">
        <v>10</v>
      </c>
      <c r="O1854" s="24">
        <v>44545</v>
      </c>
      <c r="P1854" s="26">
        <v>2201</v>
      </c>
      <c r="Q1854" s="45" t="s">
        <v>3269</v>
      </c>
      <c r="R1854" s="45" t="s">
        <v>3102</v>
      </c>
      <c r="S1854" s="45" t="s">
        <v>88</v>
      </c>
    </row>
    <row r="1855" spans="1:22" x14ac:dyDescent="0.25">
      <c r="A1855" s="45">
        <v>33430</v>
      </c>
      <c r="C1855" s="45">
        <v>12342</v>
      </c>
      <c r="D1855" s="24">
        <v>44564</v>
      </c>
      <c r="E1855" s="45">
        <v>1088345</v>
      </c>
      <c r="F1855" s="45">
        <v>36955000</v>
      </c>
      <c r="G1855" s="45" t="s">
        <v>57</v>
      </c>
      <c r="H1855" s="25">
        <v>29153</v>
      </c>
      <c r="I1855" s="25">
        <v>1</v>
      </c>
      <c r="J1855" s="45">
        <v>3</v>
      </c>
      <c r="K1855" s="45" t="s">
        <v>3102</v>
      </c>
      <c r="L1855" s="45">
        <v>168</v>
      </c>
      <c r="M1855" s="45">
        <v>180</v>
      </c>
      <c r="N1855" s="26">
        <v>-2</v>
      </c>
      <c r="O1855" s="24">
        <v>44552</v>
      </c>
      <c r="P1855" s="26">
        <v>2201</v>
      </c>
      <c r="Q1855" s="45" t="s">
        <v>3108</v>
      </c>
      <c r="R1855" s="45" t="s">
        <v>3102</v>
      </c>
      <c r="S1855" s="45" t="s">
        <v>88</v>
      </c>
    </row>
    <row r="1856" spans="1:22" x14ac:dyDescent="0.25">
      <c r="A1856" s="45">
        <v>33431</v>
      </c>
      <c r="C1856" s="45">
        <v>12343</v>
      </c>
      <c r="D1856" s="24">
        <v>44564</v>
      </c>
      <c r="E1856" s="45">
        <v>1087756</v>
      </c>
      <c r="F1856" s="45">
        <v>3481</v>
      </c>
      <c r="G1856" s="45" t="s">
        <v>60</v>
      </c>
      <c r="H1856" s="25">
        <v>549025</v>
      </c>
      <c r="I1856" s="25">
        <v>20</v>
      </c>
      <c r="J1856" s="45">
        <v>180</v>
      </c>
      <c r="K1856" s="45" t="s">
        <v>3102</v>
      </c>
      <c r="L1856" s="45">
        <v>540</v>
      </c>
      <c r="M1856" s="45">
        <v>720</v>
      </c>
      <c r="N1856" s="26">
        <v>-180</v>
      </c>
      <c r="O1856" s="24">
        <v>44547</v>
      </c>
      <c r="P1856" s="26">
        <v>2201</v>
      </c>
      <c r="Q1856" s="45" t="s">
        <v>70</v>
      </c>
      <c r="R1856" s="45" t="s">
        <v>3102</v>
      </c>
      <c r="S1856" s="45" t="s">
        <v>88</v>
      </c>
    </row>
    <row r="1857" spans="1:22" x14ac:dyDescent="0.25">
      <c r="A1857" s="45">
        <v>33432</v>
      </c>
      <c r="C1857" s="45">
        <v>12345</v>
      </c>
      <c r="D1857" s="24">
        <v>44564</v>
      </c>
      <c r="E1857" s="45">
        <v>1083524</v>
      </c>
      <c r="F1857" s="45">
        <v>400012</v>
      </c>
      <c r="G1857" s="45" t="s">
        <v>57</v>
      </c>
      <c r="H1857" s="25">
        <v>9929373</v>
      </c>
      <c r="I1857" s="25">
        <v>50</v>
      </c>
      <c r="J1857" s="45">
        <v>50</v>
      </c>
      <c r="K1857" s="45" t="s">
        <v>3051</v>
      </c>
      <c r="L1857" s="45">
        <v>0</v>
      </c>
      <c r="M1857" s="45">
        <v>0</v>
      </c>
      <c r="N1857" s="26">
        <v>0</v>
      </c>
      <c r="O1857" s="24">
        <v>44540</v>
      </c>
      <c r="P1857" s="26">
        <v>2201</v>
      </c>
      <c r="Q1857" s="45" t="s">
        <v>3110</v>
      </c>
      <c r="R1857" s="45" t="s">
        <v>3051</v>
      </c>
      <c r="S1857" s="45" t="s">
        <v>88</v>
      </c>
    </row>
    <row r="1858" spans="1:22" x14ac:dyDescent="0.25">
      <c r="A1858" s="45">
        <v>33433</v>
      </c>
      <c r="C1858" s="45">
        <v>12346</v>
      </c>
      <c r="D1858" s="24">
        <v>44564</v>
      </c>
      <c r="E1858" s="45">
        <v>1085259</v>
      </c>
      <c r="F1858" s="45">
        <v>400012</v>
      </c>
      <c r="G1858" s="45" t="s">
        <v>57</v>
      </c>
      <c r="H1858" s="25">
        <v>38904</v>
      </c>
      <c r="I1858" s="25">
        <v>350</v>
      </c>
      <c r="J1858" s="45">
        <v>-5</v>
      </c>
      <c r="K1858" s="45" t="s">
        <v>3102</v>
      </c>
      <c r="L1858" s="45">
        <v>420</v>
      </c>
      <c r="M1858" s="45">
        <v>415</v>
      </c>
      <c r="N1858" s="26">
        <v>5</v>
      </c>
      <c r="O1858" s="24">
        <v>44546</v>
      </c>
      <c r="P1858" s="26">
        <v>2201</v>
      </c>
      <c r="Q1858" s="45" t="s">
        <v>3111</v>
      </c>
      <c r="R1858" s="45" t="s">
        <v>3102</v>
      </c>
      <c r="S1858" s="45" t="s">
        <v>88</v>
      </c>
    </row>
    <row r="1859" spans="1:22" x14ac:dyDescent="0.25">
      <c r="A1859" s="45">
        <v>33434</v>
      </c>
      <c r="C1859" s="45">
        <v>12347</v>
      </c>
      <c r="D1859" s="24">
        <v>44564</v>
      </c>
      <c r="E1859" s="45">
        <v>1085522</v>
      </c>
      <c r="F1859" s="45">
        <v>400012</v>
      </c>
      <c r="G1859" s="45" t="s">
        <v>57</v>
      </c>
      <c r="H1859" s="25">
        <v>9977533</v>
      </c>
      <c r="I1859" s="25">
        <v>50</v>
      </c>
      <c r="J1859" s="45">
        <v>4</v>
      </c>
      <c r="K1859" s="45" t="s">
        <v>3051</v>
      </c>
      <c r="L1859" s="45">
        <v>0</v>
      </c>
      <c r="M1859" s="45">
        <v>4</v>
      </c>
      <c r="N1859" s="26">
        <v>-4</v>
      </c>
      <c r="O1859" s="24">
        <v>44546</v>
      </c>
      <c r="P1859" s="26">
        <v>2201</v>
      </c>
      <c r="Q1859" s="45" t="s">
        <v>3111</v>
      </c>
      <c r="R1859" s="45" t="s">
        <v>3102</v>
      </c>
      <c r="S1859" s="45" t="s">
        <v>88</v>
      </c>
    </row>
    <row r="1860" spans="1:22" x14ac:dyDescent="0.25">
      <c r="A1860" s="45">
        <v>33435</v>
      </c>
      <c r="C1860" s="45">
        <v>12350</v>
      </c>
      <c r="D1860" s="24">
        <v>44565</v>
      </c>
      <c r="E1860" s="45">
        <v>1084274</v>
      </c>
      <c r="F1860" s="45">
        <v>420005</v>
      </c>
      <c r="G1860" s="45" t="s">
        <v>57</v>
      </c>
      <c r="H1860" s="25">
        <v>53762</v>
      </c>
      <c r="I1860" s="25">
        <v>210</v>
      </c>
      <c r="J1860" s="45">
        <v>-15</v>
      </c>
      <c r="K1860" s="45" t="s">
        <v>3051</v>
      </c>
      <c r="L1860" s="45">
        <v>144</v>
      </c>
      <c r="M1860" s="45">
        <v>127</v>
      </c>
      <c r="N1860" s="26">
        <v>17</v>
      </c>
      <c r="O1860" s="24">
        <v>44525</v>
      </c>
      <c r="P1860" s="26">
        <v>2201</v>
      </c>
      <c r="Q1860" s="45" t="s">
        <v>3105</v>
      </c>
      <c r="R1860" s="45" t="s">
        <v>3102</v>
      </c>
      <c r="S1860" s="45" t="s">
        <v>88</v>
      </c>
    </row>
    <row r="1861" spans="1:22" x14ac:dyDescent="0.25">
      <c r="A1861" s="45">
        <v>33436</v>
      </c>
      <c r="C1861" s="45">
        <v>12351</v>
      </c>
      <c r="D1861" s="24">
        <v>44565</v>
      </c>
      <c r="E1861" s="45">
        <v>1078554</v>
      </c>
      <c r="F1861" s="45">
        <v>420005</v>
      </c>
      <c r="G1861" s="45" t="s">
        <v>57</v>
      </c>
      <c r="H1861" s="25">
        <v>53603</v>
      </c>
      <c r="I1861" s="25">
        <v>120</v>
      </c>
      <c r="J1861" s="45">
        <v>-45</v>
      </c>
      <c r="K1861" s="45" t="s">
        <v>3051</v>
      </c>
      <c r="L1861" s="45">
        <v>379</v>
      </c>
      <c r="M1861" s="45">
        <v>334</v>
      </c>
      <c r="N1861" s="26">
        <v>45</v>
      </c>
      <c r="O1861" s="24">
        <v>44489</v>
      </c>
      <c r="P1861" s="26">
        <v>2201</v>
      </c>
      <c r="Q1861" s="45" t="s">
        <v>3108</v>
      </c>
      <c r="R1861" s="45" t="s">
        <v>3102</v>
      </c>
      <c r="S1861" s="45" t="s">
        <v>88</v>
      </c>
    </row>
    <row r="1862" spans="1:22" x14ac:dyDescent="0.25">
      <c r="A1862" s="45">
        <v>33437</v>
      </c>
      <c r="C1862" s="45">
        <v>12352</v>
      </c>
      <c r="D1862" s="24">
        <v>44565</v>
      </c>
      <c r="E1862" s="45">
        <v>1081274</v>
      </c>
      <c r="F1862" s="45">
        <v>420005</v>
      </c>
      <c r="G1862" s="45" t="s">
        <v>57</v>
      </c>
      <c r="H1862" s="25">
        <v>310113</v>
      </c>
      <c r="I1862" s="25">
        <v>230</v>
      </c>
      <c r="J1862" s="45">
        <v>-75</v>
      </c>
      <c r="K1862" s="45" t="s">
        <v>3051</v>
      </c>
      <c r="L1862" s="45">
        <v>92</v>
      </c>
      <c r="M1862" s="45">
        <v>18</v>
      </c>
      <c r="N1862" s="26">
        <v>74</v>
      </c>
      <c r="O1862" s="24">
        <v>44510</v>
      </c>
      <c r="P1862" s="26">
        <v>2201</v>
      </c>
      <c r="Q1862" s="45" t="s">
        <v>3178</v>
      </c>
      <c r="R1862" s="45" t="s">
        <v>3102</v>
      </c>
      <c r="S1862" s="45" t="s">
        <v>88</v>
      </c>
    </row>
    <row r="1863" spans="1:22" x14ac:dyDescent="0.25">
      <c r="A1863" s="45">
        <v>33438</v>
      </c>
      <c r="C1863" s="45">
        <v>12353</v>
      </c>
      <c r="D1863" s="24">
        <v>44565</v>
      </c>
      <c r="E1863" s="45">
        <v>1077324</v>
      </c>
      <c r="F1863" s="45">
        <v>420005</v>
      </c>
      <c r="G1863" s="45" t="s">
        <v>57</v>
      </c>
      <c r="H1863" s="51" t="s">
        <v>3963</v>
      </c>
      <c r="I1863" s="25">
        <v>100</v>
      </c>
      <c r="J1863" s="45">
        <v>-100</v>
      </c>
      <c r="L1863" s="45">
        <v>0</v>
      </c>
      <c r="M1863" s="45">
        <v>0</v>
      </c>
      <c r="N1863" s="26">
        <v>0</v>
      </c>
      <c r="O1863" s="24">
        <v>44508</v>
      </c>
      <c r="P1863" s="26">
        <v>2201</v>
      </c>
      <c r="Q1863" s="45" t="s">
        <v>3161</v>
      </c>
      <c r="R1863" s="45" t="s">
        <v>3051</v>
      </c>
      <c r="S1863" s="45" t="s">
        <v>88</v>
      </c>
    </row>
    <row r="1864" spans="1:22" x14ac:dyDescent="0.25">
      <c r="A1864" s="45">
        <v>33439</v>
      </c>
      <c r="C1864" s="45">
        <v>12354</v>
      </c>
      <c r="D1864" s="24">
        <v>44565</v>
      </c>
      <c r="E1864" s="45">
        <v>1077324</v>
      </c>
      <c r="F1864" s="45">
        <v>420005</v>
      </c>
      <c r="G1864" s="45" t="s">
        <v>57</v>
      </c>
      <c r="H1864" s="51" t="s">
        <v>3964</v>
      </c>
      <c r="I1864" s="25">
        <v>100</v>
      </c>
      <c r="J1864" s="45">
        <v>-100</v>
      </c>
      <c r="L1864" s="45">
        <v>0</v>
      </c>
      <c r="M1864" s="45">
        <v>0</v>
      </c>
      <c r="N1864" s="26">
        <v>0</v>
      </c>
      <c r="O1864" s="24">
        <v>44508</v>
      </c>
      <c r="P1864" s="26">
        <v>2201</v>
      </c>
      <c r="Q1864" s="45" t="s">
        <v>3161</v>
      </c>
      <c r="R1864" s="45" t="s">
        <v>3051</v>
      </c>
      <c r="S1864" s="45" t="s">
        <v>88</v>
      </c>
    </row>
    <row r="1865" spans="1:22" x14ac:dyDescent="0.25">
      <c r="A1865" s="45">
        <v>33440</v>
      </c>
      <c r="C1865" s="45">
        <v>12355</v>
      </c>
      <c r="D1865" s="24">
        <v>44565</v>
      </c>
      <c r="E1865" s="45">
        <v>1087875</v>
      </c>
      <c r="F1865" s="45">
        <v>501422</v>
      </c>
      <c r="G1865" s="45" t="s">
        <v>60</v>
      </c>
      <c r="H1865" s="25">
        <v>10185</v>
      </c>
      <c r="I1865" s="25">
        <v>5</v>
      </c>
      <c r="J1865" s="45">
        <v>-4</v>
      </c>
      <c r="K1865" s="45" t="s">
        <v>3102</v>
      </c>
      <c r="L1865" s="45">
        <v>52</v>
      </c>
      <c r="M1865" s="45">
        <v>48</v>
      </c>
      <c r="N1865" s="26">
        <v>4</v>
      </c>
      <c r="O1865" s="24">
        <v>44550</v>
      </c>
      <c r="P1865" s="26">
        <v>2201</v>
      </c>
      <c r="Q1865" s="45" t="s">
        <v>3111</v>
      </c>
      <c r="R1865" s="45" t="s">
        <v>3102</v>
      </c>
      <c r="S1865" s="45" t="s">
        <v>88</v>
      </c>
    </row>
    <row r="1866" spans="1:22" x14ac:dyDescent="0.25">
      <c r="A1866" s="45">
        <v>33441</v>
      </c>
      <c r="C1866" s="45">
        <v>12356</v>
      </c>
      <c r="D1866" s="24">
        <v>44565</v>
      </c>
      <c r="E1866" s="45">
        <v>1087227</v>
      </c>
      <c r="F1866" s="45">
        <v>421304</v>
      </c>
      <c r="G1866" s="45" t="s">
        <v>60</v>
      </c>
      <c r="H1866" s="25">
        <v>475552</v>
      </c>
      <c r="I1866" s="25">
        <v>80</v>
      </c>
      <c r="J1866" s="45">
        <v>-2</v>
      </c>
      <c r="K1866" s="45" t="s">
        <v>3051</v>
      </c>
      <c r="L1866" s="45">
        <v>237</v>
      </c>
      <c r="M1866" s="45">
        <v>234</v>
      </c>
      <c r="N1866" s="26">
        <v>3</v>
      </c>
      <c r="O1866" s="24">
        <v>44544</v>
      </c>
      <c r="P1866" s="26">
        <v>2201</v>
      </c>
      <c r="Q1866" s="45" t="s">
        <v>3946</v>
      </c>
      <c r="R1866" s="45" t="s">
        <v>3102</v>
      </c>
      <c r="S1866" s="45" t="s">
        <v>88</v>
      </c>
    </row>
    <row r="1867" spans="1:22" x14ac:dyDescent="0.25">
      <c r="A1867" s="45">
        <v>33442</v>
      </c>
      <c r="C1867" s="45">
        <v>12357</v>
      </c>
      <c r="D1867" s="24">
        <v>44565</v>
      </c>
      <c r="E1867" s="45">
        <v>1087795</v>
      </c>
      <c r="F1867" s="45">
        <v>421002</v>
      </c>
      <c r="G1867" s="45" t="s">
        <v>57</v>
      </c>
      <c r="H1867" s="25">
        <v>41925</v>
      </c>
      <c r="I1867" s="25">
        <v>30</v>
      </c>
      <c r="J1867" s="45">
        <v>-10</v>
      </c>
      <c r="K1867" s="45" t="s">
        <v>3051</v>
      </c>
      <c r="L1867" s="45">
        <v>578</v>
      </c>
      <c r="M1867" s="45">
        <v>578</v>
      </c>
      <c r="N1867" s="26">
        <v>0</v>
      </c>
      <c r="O1867" s="24">
        <v>44547</v>
      </c>
      <c r="P1867" s="26">
        <v>2201</v>
      </c>
      <c r="Q1867" s="45" t="s">
        <v>3269</v>
      </c>
      <c r="R1867" s="45" t="s">
        <v>3051</v>
      </c>
      <c r="S1867" s="45" t="s">
        <v>88</v>
      </c>
    </row>
    <row r="1868" spans="1:22" x14ac:dyDescent="0.25">
      <c r="A1868" s="45">
        <v>33443</v>
      </c>
      <c r="C1868" s="45">
        <v>12359</v>
      </c>
      <c r="D1868" s="24">
        <v>44200</v>
      </c>
      <c r="E1868" s="45">
        <v>1086491</v>
      </c>
      <c r="F1868" s="45">
        <v>500434</v>
      </c>
      <c r="G1868" s="45" t="s">
        <v>60</v>
      </c>
      <c r="H1868" s="25">
        <v>31783</v>
      </c>
      <c r="I1868" s="25">
        <v>100</v>
      </c>
      <c r="J1868" s="45">
        <v>-70</v>
      </c>
      <c r="K1868" s="45" t="s">
        <v>3051</v>
      </c>
      <c r="L1868" s="45"/>
      <c r="M1868" s="45"/>
      <c r="Q1868" s="45"/>
      <c r="R1868" s="45"/>
      <c r="S1868" s="45"/>
      <c r="V1868" s="45" t="s">
        <v>3961</v>
      </c>
    </row>
    <row r="1869" spans="1:22" x14ac:dyDescent="0.25">
      <c r="A1869" s="45">
        <v>33444</v>
      </c>
      <c r="C1869" s="45">
        <v>12362</v>
      </c>
      <c r="D1869" s="24">
        <v>44566</v>
      </c>
      <c r="E1869" s="45">
        <v>1086689</v>
      </c>
      <c r="F1869" s="45">
        <v>501192</v>
      </c>
      <c r="G1869" s="45" t="s">
        <v>60</v>
      </c>
      <c r="H1869" s="25">
        <v>10112</v>
      </c>
      <c r="I1869" s="25">
        <v>5</v>
      </c>
      <c r="J1869" s="45">
        <v>-3</v>
      </c>
      <c r="L1869" s="45">
        <v>29</v>
      </c>
      <c r="M1869" s="45">
        <v>34</v>
      </c>
      <c r="N1869" s="26">
        <v>-5</v>
      </c>
      <c r="O1869" s="24">
        <v>44543</v>
      </c>
      <c r="P1869" s="26">
        <v>2201</v>
      </c>
      <c r="Q1869" s="45" t="s">
        <v>70</v>
      </c>
      <c r="R1869" s="45" t="s">
        <v>3051</v>
      </c>
      <c r="S1869" s="45" t="s">
        <v>88</v>
      </c>
    </row>
    <row r="1870" spans="1:22" x14ac:dyDescent="0.25">
      <c r="A1870" s="45">
        <v>33445</v>
      </c>
      <c r="C1870" s="45">
        <v>12363</v>
      </c>
      <c r="D1870" s="24">
        <v>44567</v>
      </c>
      <c r="E1870" s="45">
        <v>1071854</v>
      </c>
      <c r="F1870" s="45">
        <v>400001</v>
      </c>
      <c r="G1870" s="45" t="s">
        <v>57</v>
      </c>
      <c r="H1870" s="25">
        <v>70604</v>
      </c>
      <c r="I1870" s="25">
        <v>61</v>
      </c>
      <c r="J1870" s="45">
        <v>-16</v>
      </c>
      <c r="K1870" s="45" t="s">
        <v>3051</v>
      </c>
      <c r="L1870" s="45">
        <v>72</v>
      </c>
      <c r="M1870" s="45">
        <v>72</v>
      </c>
      <c r="N1870" s="26">
        <v>0</v>
      </c>
      <c r="O1870" s="24">
        <v>44448</v>
      </c>
      <c r="P1870" s="26">
        <v>2202</v>
      </c>
      <c r="Q1870" s="45" t="s">
        <v>3181</v>
      </c>
      <c r="R1870" s="45" t="s">
        <v>3051</v>
      </c>
      <c r="S1870" s="45" t="s">
        <v>88</v>
      </c>
    </row>
    <row r="1871" spans="1:22" x14ac:dyDescent="0.25">
      <c r="A1871" s="45">
        <v>33446</v>
      </c>
      <c r="C1871" s="45">
        <v>12364</v>
      </c>
      <c r="D1871" s="24">
        <v>44567</v>
      </c>
      <c r="E1871" s="45">
        <v>1076794</v>
      </c>
      <c r="F1871" s="45">
        <v>400001</v>
      </c>
      <c r="G1871" s="45" t="s">
        <v>57</v>
      </c>
      <c r="H1871" s="25">
        <v>29375</v>
      </c>
      <c r="I1871" s="25">
        <v>60</v>
      </c>
      <c r="J1871" s="45">
        <v>-20</v>
      </c>
      <c r="K1871" s="45" t="s">
        <v>3051</v>
      </c>
      <c r="L1871" s="45">
        <v>396</v>
      </c>
      <c r="M1871" s="45">
        <v>496</v>
      </c>
      <c r="N1871" s="26">
        <v>-100</v>
      </c>
      <c r="O1871" s="24">
        <v>44483</v>
      </c>
      <c r="P1871" s="26">
        <v>2202</v>
      </c>
      <c r="Q1871" s="45" t="s">
        <v>3110</v>
      </c>
      <c r="R1871" s="45" t="s">
        <v>3051</v>
      </c>
      <c r="S1871" s="45" t="s">
        <v>88</v>
      </c>
    </row>
    <row r="1872" spans="1:22" x14ac:dyDescent="0.25">
      <c r="A1872" s="45">
        <v>33447</v>
      </c>
      <c r="C1872" s="45">
        <v>12366</v>
      </c>
      <c r="D1872" s="24">
        <v>44568</v>
      </c>
      <c r="E1872" s="45">
        <v>1086793</v>
      </c>
      <c r="F1872" s="45">
        <v>423323</v>
      </c>
      <c r="G1872" s="45" t="s">
        <v>60</v>
      </c>
      <c r="H1872" s="25">
        <v>56875</v>
      </c>
      <c r="I1872" s="25">
        <v>10</v>
      </c>
      <c r="J1872" s="45">
        <v>-3</v>
      </c>
      <c r="K1872" s="45" t="s">
        <v>3102</v>
      </c>
      <c r="L1872" s="45">
        <v>7</v>
      </c>
      <c r="M1872" s="45">
        <v>2</v>
      </c>
      <c r="N1872" s="26">
        <v>5</v>
      </c>
      <c r="O1872" s="24">
        <v>44544</v>
      </c>
      <c r="P1872" s="26">
        <v>2202</v>
      </c>
      <c r="Q1872" s="45" t="s">
        <v>3812</v>
      </c>
      <c r="R1872" s="45" t="s">
        <v>3102</v>
      </c>
      <c r="S1872" s="45" t="s">
        <v>88</v>
      </c>
    </row>
    <row r="1873" spans="1:22" x14ac:dyDescent="0.25">
      <c r="A1873" s="45">
        <v>33448</v>
      </c>
      <c r="C1873" s="45">
        <v>12367</v>
      </c>
      <c r="D1873" s="24">
        <v>44203</v>
      </c>
      <c r="E1873" s="45">
        <v>1088711</v>
      </c>
      <c r="F1873" s="45">
        <v>407005</v>
      </c>
      <c r="G1873" s="45" t="s">
        <v>57</v>
      </c>
      <c r="H1873" s="25">
        <v>10132</v>
      </c>
      <c r="I1873" s="25">
        <v>30</v>
      </c>
      <c r="J1873" s="45">
        <v>-30</v>
      </c>
      <c r="K1873" s="45" t="s">
        <v>3051</v>
      </c>
      <c r="V1873" s="45" t="s">
        <v>3965</v>
      </c>
    </row>
    <row r="1874" spans="1:22" x14ac:dyDescent="0.25">
      <c r="A1874" s="45">
        <v>33449</v>
      </c>
      <c r="C1874" s="45">
        <v>12368</v>
      </c>
      <c r="D1874" s="24">
        <v>44571</v>
      </c>
      <c r="E1874" s="45">
        <v>1088781</v>
      </c>
      <c r="F1874" s="45">
        <v>96306000</v>
      </c>
      <c r="G1874" s="45" t="s">
        <v>57</v>
      </c>
      <c r="H1874" s="25">
        <v>5229</v>
      </c>
      <c r="I1874" s="25">
        <v>65</v>
      </c>
      <c r="J1874" s="45">
        <v>-65</v>
      </c>
      <c r="K1874" s="45" t="s">
        <v>3051</v>
      </c>
      <c r="L1874" s="45">
        <v>32</v>
      </c>
      <c r="M1874" s="45">
        <v>32</v>
      </c>
      <c r="N1874" s="26">
        <v>0</v>
      </c>
      <c r="O1874" s="24">
        <v>44566</v>
      </c>
      <c r="P1874" s="26">
        <v>2202</v>
      </c>
      <c r="Q1874" s="45" t="s">
        <v>3716</v>
      </c>
      <c r="R1874" s="45" t="s">
        <v>3051</v>
      </c>
      <c r="S1874" s="45" t="s">
        <v>88</v>
      </c>
    </row>
    <row r="1875" spans="1:22" x14ac:dyDescent="0.25">
      <c r="A1875" s="45">
        <v>33450</v>
      </c>
      <c r="C1875" s="45">
        <v>12369</v>
      </c>
      <c r="D1875" s="24">
        <v>44571</v>
      </c>
      <c r="E1875" s="45">
        <v>1089312</v>
      </c>
      <c r="F1875" s="45">
        <v>66152310</v>
      </c>
      <c r="G1875" s="45" t="s">
        <v>57</v>
      </c>
      <c r="H1875" s="25">
        <v>93015</v>
      </c>
      <c r="I1875" s="25">
        <v>5</v>
      </c>
      <c r="J1875" s="45">
        <v>-1</v>
      </c>
      <c r="K1875" s="45" t="s">
        <v>3051</v>
      </c>
      <c r="L1875" s="45">
        <v>2</v>
      </c>
      <c r="M1875" s="45">
        <v>1</v>
      </c>
      <c r="N1875" s="26">
        <v>1</v>
      </c>
      <c r="O1875" s="24">
        <v>44568</v>
      </c>
      <c r="P1875" s="26">
        <v>2202</v>
      </c>
      <c r="Q1875" s="45" t="s">
        <v>3322</v>
      </c>
      <c r="R1875" s="45" t="s">
        <v>3102</v>
      </c>
      <c r="S1875" s="45" t="s">
        <v>88</v>
      </c>
    </row>
    <row r="1876" spans="1:22" x14ac:dyDescent="0.25">
      <c r="A1876" s="45">
        <v>33451</v>
      </c>
      <c r="C1876" s="45">
        <v>12370</v>
      </c>
      <c r="D1876" s="24">
        <v>44571</v>
      </c>
      <c r="E1876" s="45">
        <v>1089312</v>
      </c>
      <c r="F1876" s="45">
        <v>66152310</v>
      </c>
      <c r="G1876" s="45" t="s">
        <v>57</v>
      </c>
      <c r="H1876" s="51" t="s">
        <v>65</v>
      </c>
      <c r="I1876" s="25">
        <v>16</v>
      </c>
      <c r="J1876" s="45">
        <v>-1</v>
      </c>
      <c r="K1876" s="45" t="s">
        <v>3051</v>
      </c>
      <c r="L1876" s="45">
        <v>160</v>
      </c>
      <c r="M1876" s="45">
        <v>157</v>
      </c>
      <c r="N1876" s="26">
        <v>3</v>
      </c>
      <c r="O1876" s="24">
        <v>44568</v>
      </c>
      <c r="P1876" s="26">
        <v>2202</v>
      </c>
      <c r="Q1876" s="45" t="s">
        <v>3322</v>
      </c>
      <c r="R1876" s="45" t="s">
        <v>3102</v>
      </c>
      <c r="S1876" s="45" t="s">
        <v>88</v>
      </c>
    </row>
    <row r="1877" spans="1:22" x14ac:dyDescent="0.25">
      <c r="A1877" s="45">
        <v>33452</v>
      </c>
      <c r="C1877" s="45">
        <v>12371</v>
      </c>
      <c r="D1877" s="24">
        <v>44571</v>
      </c>
      <c r="E1877" s="45">
        <v>1087688</v>
      </c>
      <c r="F1877" s="45">
        <v>3364</v>
      </c>
      <c r="G1877" s="45" t="s">
        <v>57</v>
      </c>
      <c r="H1877" s="25">
        <v>311752</v>
      </c>
      <c r="I1877" s="25">
        <v>40</v>
      </c>
      <c r="J1877" s="45">
        <v>-2</v>
      </c>
      <c r="K1877" s="45" t="s">
        <v>3051</v>
      </c>
      <c r="L1877" s="45">
        <v>35</v>
      </c>
      <c r="M1877" s="45">
        <v>33</v>
      </c>
      <c r="N1877" s="26">
        <v>2</v>
      </c>
      <c r="O1877" s="24">
        <v>44547</v>
      </c>
      <c r="P1877" s="26">
        <v>2202</v>
      </c>
      <c r="Q1877" s="45" t="s">
        <v>3812</v>
      </c>
      <c r="R1877" s="45" t="s">
        <v>3102</v>
      </c>
      <c r="S1877" s="45" t="s">
        <v>88</v>
      </c>
    </row>
    <row r="1878" spans="1:22" x14ac:dyDescent="0.25">
      <c r="A1878" s="45">
        <v>33453</v>
      </c>
      <c r="C1878" s="45">
        <v>12375</v>
      </c>
      <c r="D1878" s="24">
        <v>44572</v>
      </c>
      <c r="E1878" s="45">
        <v>1088849</v>
      </c>
      <c r="F1878" s="45">
        <v>404530</v>
      </c>
      <c r="G1878" s="45" t="s">
        <v>3323</v>
      </c>
      <c r="H1878" s="25">
        <v>40624</v>
      </c>
      <c r="I1878" s="25">
        <v>6</v>
      </c>
      <c r="J1878" s="45">
        <v>-2</v>
      </c>
      <c r="K1878" s="45" t="s">
        <v>3102</v>
      </c>
      <c r="L1878" s="45">
        <v>8</v>
      </c>
      <c r="M1878" s="45">
        <v>6</v>
      </c>
      <c r="N1878" s="26">
        <v>2</v>
      </c>
      <c r="O1878" s="24">
        <v>44566</v>
      </c>
      <c r="P1878" s="26">
        <v>2202</v>
      </c>
      <c r="Q1878" s="45" t="s">
        <v>3106</v>
      </c>
      <c r="R1878" s="45" t="s">
        <v>3102</v>
      </c>
      <c r="S1878" s="45" t="s">
        <v>88</v>
      </c>
    </row>
    <row r="1879" spans="1:22" x14ac:dyDescent="0.25">
      <c r="A1879" s="45">
        <v>33454</v>
      </c>
      <c r="C1879" s="45">
        <v>12376</v>
      </c>
      <c r="D1879" s="24">
        <v>44572</v>
      </c>
      <c r="E1879" s="45">
        <v>1076584</v>
      </c>
      <c r="F1879" s="45">
        <v>407611</v>
      </c>
      <c r="G1879" s="45" t="s">
        <v>57</v>
      </c>
      <c r="H1879" s="25">
        <v>44023</v>
      </c>
      <c r="I1879" s="25">
        <v>200</v>
      </c>
      <c r="J1879" s="45">
        <v>-100</v>
      </c>
      <c r="K1879" s="45" t="s">
        <v>3051</v>
      </c>
      <c r="L1879" s="45">
        <v>249</v>
      </c>
      <c r="M1879" s="45">
        <v>129</v>
      </c>
      <c r="N1879" s="26">
        <v>120</v>
      </c>
      <c r="O1879" s="24">
        <v>44491</v>
      </c>
      <c r="P1879" s="26">
        <v>2202</v>
      </c>
      <c r="Q1879" s="45" t="s">
        <v>3812</v>
      </c>
      <c r="R1879" s="45" t="s">
        <v>3102</v>
      </c>
      <c r="S1879" s="45" t="s">
        <v>88</v>
      </c>
    </row>
    <row r="1880" spans="1:22" x14ac:dyDescent="0.25">
      <c r="A1880" s="45">
        <v>33455</v>
      </c>
      <c r="C1880" s="45">
        <v>12382</v>
      </c>
      <c r="D1880" s="24">
        <v>44573</v>
      </c>
      <c r="E1880" s="45">
        <v>1087329</v>
      </c>
      <c r="F1880" s="45">
        <v>421080</v>
      </c>
      <c r="G1880" s="45" t="s">
        <v>60</v>
      </c>
      <c r="H1880" s="25">
        <v>521052</v>
      </c>
      <c r="I1880" s="25">
        <v>20</v>
      </c>
      <c r="J1880" s="45">
        <v>-15</v>
      </c>
      <c r="K1880" s="45" t="s">
        <v>3102</v>
      </c>
      <c r="L1880" s="45">
        <v>20</v>
      </c>
      <c r="M1880" s="45">
        <v>5</v>
      </c>
      <c r="N1880" s="26">
        <v>15</v>
      </c>
      <c r="O1880" s="24">
        <v>44545</v>
      </c>
      <c r="P1880" s="26">
        <v>2202</v>
      </c>
      <c r="Q1880" s="45" t="s">
        <v>3946</v>
      </c>
      <c r="R1880" s="45" t="s">
        <v>3102</v>
      </c>
      <c r="S1880" s="45" t="s">
        <v>89</v>
      </c>
    </row>
    <row r="1881" spans="1:22" x14ac:dyDescent="0.25">
      <c r="A1881" s="45">
        <v>33456</v>
      </c>
      <c r="C1881" s="45">
        <v>12385</v>
      </c>
      <c r="D1881" s="24">
        <v>44574</v>
      </c>
      <c r="E1881" s="45">
        <v>1089022</v>
      </c>
      <c r="F1881" s="45">
        <v>430020</v>
      </c>
      <c r="G1881" s="45" t="s">
        <v>60</v>
      </c>
      <c r="H1881" s="25">
        <v>71253</v>
      </c>
      <c r="I1881" s="25">
        <v>40</v>
      </c>
      <c r="J1881" s="45">
        <v>-20</v>
      </c>
      <c r="K1881" s="45" t="s">
        <v>3051</v>
      </c>
      <c r="L1881" s="45">
        <v>1302</v>
      </c>
      <c r="M1881" s="45">
        <v>1281</v>
      </c>
      <c r="N1881" s="26">
        <v>21</v>
      </c>
      <c r="O1881" s="24">
        <v>44568</v>
      </c>
      <c r="P1881" s="26">
        <v>2202</v>
      </c>
      <c r="Q1881" s="45" t="s">
        <v>3967</v>
      </c>
      <c r="R1881" s="45" t="s">
        <v>3102</v>
      </c>
      <c r="S1881" s="45" t="s">
        <v>88</v>
      </c>
    </row>
    <row r="1882" spans="1:22" x14ac:dyDescent="0.25">
      <c r="A1882" s="45">
        <v>33457</v>
      </c>
      <c r="C1882" s="45">
        <v>12391</v>
      </c>
      <c r="D1882" s="24">
        <v>44575</v>
      </c>
      <c r="E1882" s="45">
        <v>1087800</v>
      </c>
      <c r="F1882" s="45">
        <v>421155</v>
      </c>
      <c r="G1882" s="45" t="s">
        <v>60</v>
      </c>
      <c r="H1882" s="25">
        <v>29753</v>
      </c>
      <c r="I1882" s="25">
        <v>1</v>
      </c>
      <c r="J1882" s="45">
        <v>-1</v>
      </c>
      <c r="K1882" s="45" t="s">
        <v>3102</v>
      </c>
      <c r="L1882" s="45">
        <v>177</v>
      </c>
      <c r="M1882" s="45">
        <v>177</v>
      </c>
      <c r="N1882" s="26">
        <v>0</v>
      </c>
      <c r="O1882" s="24">
        <v>44547</v>
      </c>
      <c r="P1882" s="26">
        <v>2202</v>
      </c>
      <c r="Q1882" s="45" t="s">
        <v>3106</v>
      </c>
      <c r="R1882" s="45" t="s">
        <v>3051</v>
      </c>
      <c r="S1882" s="45" t="s">
        <v>89</v>
      </c>
      <c r="V1882" s="45" t="s">
        <v>3968</v>
      </c>
    </row>
    <row r="1883" spans="1:22" x14ac:dyDescent="0.25">
      <c r="A1883" s="45">
        <v>33458</v>
      </c>
      <c r="C1883" s="45">
        <v>12393</v>
      </c>
      <c r="D1883" s="24">
        <v>44575</v>
      </c>
      <c r="E1883" s="45">
        <v>1089046</v>
      </c>
      <c r="F1883" s="45">
        <v>74311818</v>
      </c>
      <c r="G1883" s="45" t="s">
        <v>57</v>
      </c>
      <c r="H1883" s="25">
        <v>476118</v>
      </c>
      <c r="I1883" s="25">
        <v>80</v>
      </c>
      <c r="J1883" s="45">
        <v>-20</v>
      </c>
      <c r="K1883" s="45" t="s">
        <v>3051</v>
      </c>
      <c r="L1883" s="45">
        <v>262</v>
      </c>
      <c r="M1883" s="45">
        <v>244</v>
      </c>
      <c r="N1883" s="26">
        <v>18</v>
      </c>
      <c r="O1883" s="24">
        <v>44566</v>
      </c>
      <c r="P1883" s="26">
        <v>2202</v>
      </c>
      <c r="Q1883" s="45" t="s">
        <v>3161</v>
      </c>
      <c r="R1883" s="45" t="s">
        <v>3102</v>
      </c>
      <c r="S1883" s="45" t="s">
        <v>88</v>
      </c>
    </row>
    <row r="1884" spans="1:22" x14ac:dyDescent="0.25">
      <c r="A1884" s="45">
        <v>33459</v>
      </c>
      <c r="C1884" s="45">
        <v>12396</v>
      </c>
      <c r="D1884" s="24">
        <v>44575</v>
      </c>
      <c r="E1884" s="45">
        <v>1089458</v>
      </c>
      <c r="F1884" s="45">
        <v>3481</v>
      </c>
      <c r="G1884" s="45" t="s">
        <v>60</v>
      </c>
      <c r="H1884" s="25">
        <v>549125</v>
      </c>
      <c r="I1884" s="25">
        <v>15</v>
      </c>
      <c r="J1884" s="45">
        <v>285</v>
      </c>
      <c r="K1884" s="45" t="s">
        <v>3102</v>
      </c>
      <c r="L1884" s="45">
        <v>1235</v>
      </c>
      <c r="M1884" s="45">
        <v>1530</v>
      </c>
      <c r="N1884" s="26">
        <v>-295</v>
      </c>
      <c r="O1884" s="24">
        <v>44571</v>
      </c>
      <c r="P1884" s="26">
        <v>2202</v>
      </c>
      <c r="Q1884" s="45" t="s">
        <v>3969</v>
      </c>
      <c r="R1884" s="45" t="s">
        <v>3102</v>
      </c>
      <c r="S1884" s="45" t="s">
        <v>88</v>
      </c>
    </row>
    <row r="1885" spans="1:22" x14ac:dyDescent="0.25">
      <c r="A1885" s="45">
        <v>33460</v>
      </c>
      <c r="C1885" s="45">
        <v>12400</v>
      </c>
      <c r="D1885" s="24">
        <v>44575</v>
      </c>
      <c r="E1885" s="45">
        <v>1089314</v>
      </c>
      <c r="F1885" s="45">
        <v>404001</v>
      </c>
      <c r="G1885" s="45" t="s">
        <v>57</v>
      </c>
      <c r="H1885" s="25">
        <v>652040</v>
      </c>
      <c r="I1885" s="25">
        <v>6000</v>
      </c>
      <c r="J1885" s="45">
        <v>-5700</v>
      </c>
      <c r="K1885" s="45" t="s">
        <v>3051</v>
      </c>
      <c r="L1885" s="45">
        <v>9068</v>
      </c>
      <c r="M1885" s="45">
        <v>3378</v>
      </c>
      <c r="N1885" s="26">
        <v>5690</v>
      </c>
      <c r="O1885" s="24">
        <v>44571</v>
      </c>
      <c r="P1885" s="26">
        <v>2202</v>
      </c>
      <c r="Q1885" s="45" t="s">
        <v>3269</v>
      </c>
      <c r="R1885" s="45" t="s">
        <v>3102</v>
      </c>
      <c r="S1885" s="45" t="s">
        <v>88</v>
      </c>
    </row>
    <row r="1886" spans="1:22" x14ac:dyDescent="0.25">
      <c r="A1886" s="45">
        <v>33461</v>
      </c>
      <c r="C1886" s="45">
        <v>12404</v>
      </c>
      <c r="D1886" s="24">
        <v>44575</v>
      </c>
      <c r="E1886" s="45">
        <v>1089314</v>
      </c>
      <c r="F1886" s="45">
        <v>404001</v>
      </c>
      <c r="G1886" s="45" t="s">
        <v>57</v>
      </c>
      <c r="H1886" s="25">
        <v>44018</v>
      </c>
      <c r="I1886" s="25">
        <v>20</v>
      </c>
      <c r="J1886" s="45">
        <v>-20</v>
      </c>
      <c r="K1886" s="45" t="s">
        <v>3051</v>
      </c>
      <c r="L1886" s="45">
        <v>377</v>
      </c>
      <c r="M1886" s="45">
        <v>377</v>
      </c>
      <c r="N1886" s="26">
        <v>0</v>
      </c>
      <c r="O1886" s="24">
        <v>44571</v>
      </c>
      <c r="P1886" s="26">
        <v>2202</v>
      </c>
      <c r="Q1886" s="45" t="s">
        <v>3178</v>
      </c>
      <c r="R1886" s="45" t="s">
        <v>3051</v>
      </c>
      <c r="S1886" s="45" t="s">
        <v>88</v>
      </c>
    </row>
    <row r="1887" spans="1:22" x14ac:dyDescent="0.25">
      <c r="A1887" s="45">
        <v>33462</v>
      </c>
      <c r="C1887" s="45">
        <v>12405</v>
      </c>
      <c r="D1887" s="24">
        <v>44575</v>
      </c>
      <c r="E1887" s="45">
        <v>1089314</v>
      </c>
      <c r="F1887" s="45">
        <v>404001</v>
      </c>
      <c r="G1887" s="45" t="s">
        <v>57</v>
      </c>
      <c r="H1887" s="25">
        <v>44023</v>
      </c>
      <c r="I1887" s="25">
        <v>20</v>
      </c>
      <c r="J1887" s="45">
        <v>-20</v>
      </c>
      <c r="K1887" s="45" t="s">
        <v>3051</v>
      </c>
      <c r="L1887" s="45">
        <v>223</v>
      </c>
      <c r="M1887" s="45">
        <v>223</v>
      </c>
      <c r="N1887" s="26">
        <v>0</v>
      </c>
      <c r="O1887" s="24">
        <v>44571</v>
      </c>
      <c r="P1887" s="26">
        <v>2202</v>
      </c>
      <c r="Q1887" s="45" t="s">
        <v>3178</v>
      </c>
      <c r="R1887" s="45" t="s">
        <v>3051</v>
      </c>
      <c r="S1887" s="45" t="s">
        <v>88</v>
      </c>
    </row>
    <row r="1888" spans="1:22" x14ac:dyDescent="0.25">
      <c r="A1888" s="45">
        <v>33463</v>
      </c>
      <c r="C1888" s="45">
        <v>12406</v>
      </c>
      <c r="D1888" s="24">
        <v>44575</v>
      </c>
      <c r="E1888" s="45">
        <v>1089314</v>
      </c>
      <c r="F1888" s="45">
        <v>404001</v>
      </c>
      <c r="G1888" s="45" t="s">
        <v>57</v>
      </c>
      <c r="H1888" s="25">
        <v>450052</v>
      </c>
      <c r="I1888" s="25">
        <v>300</v>
      </c>
      <c r="J1888" s="45">
        <v>-240</v>
      </c>
      <c r="K1888" s="45" t="s">
        <v>3051</v>
      </c>
      <c r="L1888" s="45">
        <v>250</v>
      </c>
      <c r="M1888" s="45">
        <v>10</v>
      </c>
      <c r="N1888" s="26">
        <v>240</v>
      </c>
      <c r="O1888" s="24">
        <v>44571</v>
      </c>
      <c r="P1888" s="26">
        <v>2202</v>
      </c>
      <c r="Q1888" s="45" t="s">
        <v>3269</v>
      </c>
      <c r="R1888" s="45" t="s">
        <v>3102</v>
      </c>
      <c r="S1888" s="45" t="s">
        <v>88</v>
      </c>
    </row>
    <row r="1889" spans="1:19" x14ac:dyDescent="0.25">
      <c r="A1889" s="45">
        <v>33464</v>
      </c>
      <c r="C1889" s="45">
        <v>12397</v>
      </c>
      <c r="D1889" s="24">
        <v>44575</v>
      </c>
      <c r="E1889" s="23">
        <v>1079619</v>
      </c>
      <c r="F1889" s="45">
        <v>3495</v>
      </c>
      <c r="G1889" s="45" t="s">
        <v>60</v>
      </c>
      <c r="H1889" s="51" t="s">
        <v>80</v>
      </c>
      <c r="I1889" s="25">
        <v>10</v>
      </c>
      <c r="J1889" s="45">
        <v>-10</v>
      </c>
      <c r="K1889" s="45" t="s">
        <v>3051</v>
      </c>
      <c r="L1889" s="45">
        <v>324</v>
      </c>
      <c r="M1889" s="45">
        <v>325</v>
      </c>
      <c r="N1889" s="26">
        <v>-1</v>
      </c>
      <c r="O1889" s="24">
        <v>44495</v>
      </c>
      <c r="P1889" s="26">
        <v>2202</v>
      </c>
      <c r="Q1889" s="45" t="s">
        <v>3936</v>
      </c>
      <c r="R1889" s="45" t="s">
        <v>3051</v>
      </c>
      <c r="S1889" s="45" t="s">
        <v>89</v>
      </c>
    </row>
    <row r="1890" spans="1:19" x14ac:dyDescent="0.25">
      <c r="A1890" s="45">
        <v>33465</v>
      </c>
      <c r="C1890" s="45">
        <v>12398</v>
      </c>
      <c r="D1890" s="24">
        <v>44575</v>
      </c>
      <c r="E1890" s="45">
        <v>1090054</v>
      </c>
      <c r="F1890" s="45">
        <v>63172700</v>
      </c>
      <c r="G1890" s="45" t="s">
        <v>60</v>
      </c>
      <c r="H1890" s="25">
        <v>370700</v>
      </c>
      <c r="I1890" s="25">
        <v>1</v>
      </c>
      <c r="J1890" s="45">
        <v>9</v>
      </c>
      <c r="K1890" s="45" t="s">
        <v>3102</v>
      </c>
      <c r="L1890" s="45">
        <v>88</v>
      </c>
      <c r="M1890" s="45">
        <v>97</v>
      </c>
      <c r="N1890" s="26">
        <v>-9</v>
      </c>
      <c r="O1890" s="24">
        <v>44574</v>
      </c>
      <c r="P1890" s="26">
        <v>2202</v>
      </c>
      <c r="Q1890" s="45" t="s">
        <v>3322</v>
      </c>
      <c r="R1890" s="45" t="s">
        <v>3102</v>
      </c>
      <c r="S1890" s="45" t="s">
        <v>89</v>
      </c>
    </row>
    <row r="1891" spans="1:19" x14ac:dyDescent="0.25">
      <c r="A1891" s="45">
        <v>33466</v>
      </c>
      <c r="C1891" s="45">
        <v>12399</v>
      </c>
      <c r="D1891" s="24">
        <v>44575</v>
      </c>
      <c r="E1891" s="23">
        <v>1089106</v>
      </c>
      <c r="F1891" s="45">
        <v>500151</v>
      </c>
      <c r="G1891" s="45" t="s">
        <v>57</v>
      </c>
      <c r="H1891" s="25">
        <v>56112</v>
      </c>
      <c r="I1891" s="25">
        <v>10</v>
      </c>
      <c r="J1891" s="45">
        <v>-10</v>
      </c>
      <c r="K1891" s="45" t="s">
        <v>3051</v>
      </c>
      <c r="L1891" s="45">
        <v>63</v>
      </c>
      <c r="M1891" s="45">
        <v>63</v>
      </c>
      <c r="N1891" s="26">
        <v>0</v>
      </c>
      <c r="O1891" s="24">
        <v>44567</v>
      </c>
      <c r="P1891" s="26">
        <v>2202</v>
      </c>
      <c r="Q1891" s="45" t="s">
        <v>3269</v>
      </c>
      <c r="R1891" s="45" t="s">
        <v>3051</v>
      </c>
      <c r="S1891" s="45" t="s">
        <v>88</v>
      </c>
    </row>
    <row r="1892" spans="1:19" x14ac:dyDescent="0.25">
      <c r="A1892" s="45">
        <v>33467</v>
      </c>
      <c r="C1892" s="45">
        <v>12409</v>
      </c>
      <c r="D1892" s="52">
        <v>44578</v>
      </c>
      <c r="E1892" s="23">
        <v>1086348</v>
      </c>
      <c r="F1892" s="45">
        <v>421025</v>
      </c>
      <c r="G1892" s="45" t="s">
        <v>60</v>
      </c>
      <c r="H1892" s="25">
        <v>40623</v>
      </c>
      <c r="I1892" s="25">
        <v>32</v>
      </c>
      <c r="J1892" s="45">
        <v>-5</v>
      </c>
      <c r="K1892" s="45" t="s">
        <v>3102</v>
      </c>
      <c r="L1892" s="45">
        <v>24</v>
      </c>
      <c r="M1892" s="45">
        <v>24</v>
      </c>
      <c r="N1892" s="26">
        <v>0</v>
      </c>
      <c r="O1892" s="24">
        <v>44539</v>
      </c>
      <c r="P1892" s="26">
        <v>2203</v>
      </c>
      <c r="Q1892" s="45" t="s">
        <v>3322</v>
      </c>
      <c r="R1892" s="45" t="s">
        <v>3051</v>
      </c>
      <c r="S1892" s="45" t="s">
        <v>89</v>
      </c>
    </row>
    <row r="1893" spans="1:19" x14ac:dyDescent="0.25">
      <c r="A1893" s="45">
        <v>33468</v>
      </c>
      <c r="C1893" s="45">
        <v>12402</v>
      </c>
      <c r="D1893" s="24">
        <v>44575</v>
      </c>
      <c r="E1893" s="23">
        <v>1086424</v>
      </c>
      <c r="F1893" s="45">
        <v>420005</v>
      </c>
      <c r="G1893" s="45" t="s">
        <v>57</v>
      </c>
      <c r="H1893" s="25">
        <v>64404</v>
      </c>
      <c r="I1893" s="25">
        <v>325</v>
      </c>
      <c r="J1893" s="45">
        <v>-25</v>
      </c>
      <c r="K1893" s="45" t="s">
        <v>3051</v>
      </c>
      <c r="L1893" s="45">
        <v>791</v>
      </c>
      <c r="M1893" s="45">
        <v>766</v>
      </c>
      <c r="N1893" s="26">
        <v>25</v>
      </c>
      <c r="O1893" s="24">
        <v>44539</v>
      </c>
      <c r="P1893" s="26">
        <v>2202</v>
      </c>
      <c r="Q1893" s="45" t="s">
        <v>3111</v>
      </c>
      <c r="R1893" s="45" t="s">
        <v>3102</v>
      </c>
      <c r="S1893" s="45" t="s">
        <v>88</v>
      </c>
    </row>
    <row r="1894" spans="1:19" x14ac:dyDescent="0.25">
      <c r="A1894" s="45">
        <v>33469</v>
      </c>
      <c r="C1894" s="45">
        <v>12410</v>
      </c>
      <c r="D1894" s="24">
        <v>44578</v>
      </c>
      <c r="E1894" s="23">
        <v>1074157</v>
      </c>
      <c r="F1894" s="45">
        <v>421073</v>
      </c>
      <c r="G1894" s="45" t="s">
        <v>60</v>
      </c>
      <c r="H1894" s="25">
        <v>526852</v>
      </c>
      <c r="I1894" s="25">
        <v>20</v>
      </c>
      <c r="J1894" s="45">
        <v>-1</v>
      </c>
      <c r="K1894" s="45" t="s">
        <v>3051</v>
      </c>
      <c r="L1894" s="45">
        <v>42</v>
      </c>
      <c r="M1894" s="45">
        <v>41</v>
      </c>
      <c r="N1894" s="26">
        <v>1</v>
      </c>
      <c r="O1894" s="24">
        <v>44454</v>
      </c>
      <c r="P1894" s="26">
        <v>2203</v>
      </c>
      <c r="Q1894" s="45" t="s">
        <v>3846</v>
      </c>
      <c r="R1894" s="45" t="s">
        <v>3102</v>
      </c>
      <c r="S1894" s="45" t="s">
        <v>88</v>
      </c>
    </row>
    <row r="1895" spans="1:19" x14ac:dyDescent="0.25">
      <c r="A1895" s="45">
        <v>33470</v>
      </c>
      <c r="C1895" s="45">
        <v>12412</v>
      </c>
      <c r="D1895" s="24">
        <v>44578</v>
      </c>
      <c r="E1895" s="23">
        <v>1088713</v>
      </c>
      <c r="F1895" s="45">
        <v>423333</v>
      </c>
      <c r="G1895" s="45" t="s">
        <v>57</v>
      </c>
      <c r="H1895" s="25">
        <v>691540</v>
      </c>
      <c r="I1895" s="25">
        <v>400</v>
      </c>
      <c r="J1895" s="45">
        <v>400</v>
      </c>
      <c r="K1895" s="45" t="s">
        <v>3051</v>
      </c>
      <c r="L1895" s="45">
        <v>515</v>
      </c>
      <c r="M1895" s="45">
        <v>915</v>
      </c>
      <c r="N1895" s="26">
        <v>-400</v>
      </c>
      <c r="O1895" s="24">
        <v>44566</v>
      </c>
      <c r="P1895" s="26">
        <v>2203</v>
      </c>
      <c r="Q1895" s="45" t="s">
        <v>3108</v>
      </c>
      <c r="R1895" s="45" t="s">
        <v>3102</v>
      </c>
      <c r="S1895" s="45" t="s">
        <v>88</v>
      </c>
    </row>
    <row r="1896" spans="1:19" x14ac:dyDescent="0.25">
      <c r="A1896" s="45">
        <v>33471</v>
      </c>
      <c r="C1896" s="45">
        <v>12413</v>
      </c>
      <c r="D1896" s="24">
        <v>44578</v>
      </c>
      <c r="E1896" s="23">
        <v>1088713</v>
      </c>
      <c r="F1896" s="45">
        <v>423333</v>
      </c>
      <c r="G1896" s="45" t="s">
        <v>57</v>
      </c>
      <c r="H1896" s="25">
        <v>547640</v>
      </c>
      <c r="I1896" s="25">
        <v>50</v>
      </c>
      <c r="J1896" s="45">
        <v>-40</v>
      </c>
      <c r="K1896" s="45" t="s">
        <v>3051</v>
      </c>
      <c r="L1896" s="45">
        <v>525</v>
      </c>
      <c r="M1896" s="45">
        <v>469</v>
      </c>
      <c r="N1896" s="26">
        <v>56</v>
      </c>
      <c r="O1896" s="24">
        <v>44566</v>
      </c>
      <c r="P1896" s="26">
        <v>2203</v>
      </c>
      <c r="Q1896" s="45" t="s">
        <v>3108</v>
      </c>
      <c r="R1896" s="45" t="s">
        <v>3102</v>
      </c>
      <c r="S1896" s="45" t="s">
        <v>88</v>
      </c>
    </row>
    <row r="1897" spans="1:19" x14ac:dyDescent="0.25">
      <c r="A1897" s="45">
        <v>33472</v>
      </c>
      <c r="C1897" s="45">
        <v>12424</v>
      </c>
      <c r="D1897" s="24">
        <v>44580</v>
      </c>
      <c r="E1897" s="23">
        <v>1089804</v>
      </c>
      <c r="F1897" s="45">
        <v>404001</v>
      </c>
      <c r="G1897" s="45" t="s">
        <v>57</v>
      </c>
      <c r="H1897" s="25">
        <v>295610</v>
      </c>
      <c r="I1897" s="25">
        <v>40</v>
      </c>
      <c r="J1897" s="45">
        <v>-24</v>
      </c>
      <c r="K1897" s="45" t="s">
        <v>3051</v>
      </c>
      <c r="L1897" s="45">
        <v>177</v>
      </c>
      <c r="M1897" s="45">
        <v>217</v>
      </c>
      <c r="N1897" s="26">
        <v>-40</v>
      </c>
      <c r="O1897" s="24">
        <v>44574</v>
      </c>
      <c r="P1897" s="26">
        <v>2203</v>
      </c>
      <c r="Q1897" s="45" t="s">
        <v>3161</v>
      </c>
      <c r="R1897" s="45" t="s">
        <v>3051</v>
      </c>
      <c r="S1897" s="45" t="s">
        <v>88</v>
      </c>
    </row>
    <row r="1898" spans="1:19" x14ac:dyDescent="0.25">
      <c r="A1898" s="45">
        <v>33473</v>
      </c>
      <c r="C1898" s="45">
        <v>12425</v>
      </c>
      <c r="D1898" s="24">
        <v>44580</v>
      </c>
      <c r="E1898" s="23">
        <v>1090647</v>
      </c>
      <c r="F1898" s="45">
        <v>86281488</v>
      </c>
      <c r="G1898" s="45" t="s">
        <v>60</v>
      </c>
      <c r="H1898" s="25">
        <v>2994</v>
      </c>
      <c r="I1898" s="25">
        <v>5</v>
      </c>
      <c r="J1898" s="45">
        <v>43</v>
      </c>
      <c r="K1898" s="45" t="s">
        <v>3102</v>
      </c>
      <c r="L1898" s="45">
        <v>510</v>
      </c>
      <c r="M1898" s="45">
        <v>553</v>
      </c>
      <c r="N1898" s="26">
        <v>-43</v>
      </c>
      <c r="O1898" s="24">
        <v>44579</v>
      </c>
      <c r="P1898" s="26">
        <v>2203</v>
      </c>
      <c r="Q1898" s="45" t="s">
        <v>3970</v>
      </c>
      <c r="R1898" s="45" t="s">
        <v>3102</v>
      </c>
      <c r="S1898" s="45" t="s">
        <v>88</v>
      </c>
    </row>
    <row r="1899" spans="1:19" x14ac:dyDescent="0.25">
      <c r="A1899" s="45">
        <v>33474</v>
      </c>
      <c r="C1899" s="45">
        <v>12426</v>
      </c>
      <c r="D1899" s="24">
        <v>44580</v>
      </c>
      <c r="E1899" s="45">
        <v>1090234</v>
      </c>
      <c r="F1899" s="45">
        <v>86448209</v>
      </c>
      <c r="G1899" s="45" t="s">
        <v>57</v>
      </c>
      <c r="H1899" s="25">
        <v>4590</v>
      </c>
      <c r="I1899" s="25">
        <v>300</v>
      </c>
      <c r="J1899" s="45">
        <v>-15</v>
      </c>
      <c r="K1899" s="45" t="s">
        <v>3051</v>
      </c>
      <c r="L1899" s="45">
        <v>499</v>
      </c>
      <c r="M1899" s="45">
        <v>494</v>
      </c>
      <c r="N1899" s="26">
        <v>5</v>
      </c>
      <c r="O1899" s="24">
        <v>44575</v>
      </c>
      <c r="P1899" s="26">
        <v>2203</v>
      </c>
      <c r="Q1899" s="45" t="s">
        <v>3970</v>
      </c>
      <c r="R1899" s="45" t="s">
        <v>3051</v>
      </c>
      <c r="S1899" s="45" t="s">
        <v>89</v>
      </c>
    </row>
    <row r="1900" spans="1:19" x14ac:dyDescent="0.25">
      <c r="A1900" s="45">
        <v>33475</v>
      </c>
      <c r="C1900" s="45">
        <v>12427</v>
      </c>
      <c r="D1900" s="24">
        <v>44580</v>
      </c>
      <c r="E1900" s="23">
        <v>1088694</v>
      </c>
      <c r="F1900" s="45">
        <v>3386</v>
      </c>
      <c r="G1900" s="45" t="s">
        <v>60</v>
      </c>
      <c r="H1900" s="25">
        <v>56115</v>
      </c>
      <c r="I1900" s="25">
        <v>6</v>
      </c>
      <c r="J1900" s="45">
        <v>-1</v>
      </c>
      <c r="K1900" s="45" t="s">
        <v>3051</v>
      </c>
      <c r="L1900" s="45">
        <v>64</v>
      </c>
      <c r="M1900" s="45">
        <v>64</v>
      </c>
      <c r="N1900" s="26">
        <v>0</v>
      </c>
      <c r="O1900" s="24">
        <v>44566</v>
      </c>
      <c r="P1900" s="26">
        <v>2203</v>
      </c>
      <c r="Q1900" s="45" t="s">
        <v>3967</v>
      </c>
      <c r="R1900" s="45" t="s">
        <v>3051</v>
      </c>
      <c r="S1900" s="45" t="s">
        <v>89</v>
      </c>
    </row>
    <row r="1901" spans="1:19" x14ac:dyDescent="0.25">
      <c r="A1901" s="45">
        <v>33476</v>
      </c>
      <c r="C1901" s="45">
        <v>12430</v>
      </c>
      <c r="D1901" s="24">
        <v>44581</v>
      </c>
      <c r="E1901" s="23">
        <v>1090512</v>
      </c>
      <c r="F1901" s="45">
        <v>3379</v>
      </c>
      <c r="G1901" s="45" t="s">
        <v>60</v>
      </c>
      <c r="H1901" s="25">
        <v>549660</v>
      </c>
      <c r="I1901" s="25">
        <v>50</v>
      </c>
      <c r="J1901" s="45">
        <v>-50</v>
      </c>
      <c r="K1901" s="45" t="s">
        <v>3051</v>
      </c>
      <c r="L1901" s="45">
        <v>635</v>
      </c>
      <c r="M1901" s="45">
        <v>585</v>
      </c>
      <c r="N1901" s="26">
        <v>50</v>
      </c>
      <c r="O1901" s="24">
        <v>44579</v>
      </c>
      <c r="P1901" s="26">
        <v>2203</v>
      </c>
      <c r="Q1901" s="45" t="s">
        <v>3970</v>
      </c>
      <c r="R1901" s="45" t="s">
        <v>3102</v>
      </c>
      <c r="S1901" s="45" t="s">
        <v>88</v>
      </c>
    </row>
    <row r="1902" spans="1:19" x14ac:dyDescent="0.25">
      <c r="A1902" s="45">
        <v>33477</v>
      </c>
      <c r="C1902" s="45">
        <v>12437</v>
      </c>
      <c r="D1902" s="24">
        <v>44581</v>
      </c>
      <c r="E1902" s="23">
        <v>1090823</v>
      </c>
      <c r="F1902" s="45">
        <v>32844412</v>
      </c>
      <c r="G1902" s="45" t="s">
        <v>60</v>
      </c>
      <c r="H1902" s="25">
        <v>290600</v>
      </c>
      <c r="I1902" s="25">
        <v>10</v>
      </c>
      <c r="J1902" s="45">
        <v>-9</v>
      </c>
      <c r="K1902" s="45" t="s">
        <v>3051</v>
      </c>
      <c r="L1902" s="45">
        <v>472</v>
      </c>
      <c r="M1902" s="45">
        <v>463</v>
      </c>
      <c r="N1902" s="26">
        <v>9</v>
      </c>
      <c r="O1902" s="24">
        <v>44580</v>
      </c>
      <c r="P1902" s="26">
        <v>2203</v>
      </c>
      <c r="Q1902" s="45" t="s">
        <v>3969</v>
      </c>
      <c r="R1902" s="45" t="s">
        <v>3102</v>
      </c>
      <c r="S1902" s="45" t="s">
        <v>89</v>
      </c>
    </row>
    <row r="1903" spans="1:19" x14ac:dyDescent="0.25">
      <c r="A1903" s="45">
        <v>33478</v>
      </c>
      <c r="C1903" s="45">
        <v>12437</v>
      </c>
      <c r="D1903" s="24">
        <v>44582</v>
      </c>
      <c r="E1903" s="23">
        <v>1081819</v>
      </c>
      <c r="F1903" s="45">
        <v>501518</v>
      </c>
      <c r="G1903" s="45" t="s">
        <v>60</v>
      </c>
      <c r="H1903" s="25">
        <v>475552</v>
      </c>
      <c r="I1903" s="25">
        <v>15</v>
      </c>
      <c r="J1903" s="45">
        <v>-15</v>
      </c>
      <c r="K1903" s="45" t="s">
        <v>3051</v>
      </c>
      <c r="L1903" s="45">
        <v>139</v>
      </c>
      <c r="M1903" s="45">
        <v>146</v>
      </c>
      <c r="N1903" s="26">
        <v>-7</v>
      </c>
      <c r="O1903" s="24">
        <v>44510</v>
      </c>
      <c r="P1903" s="26">
        <v>2203</v>
      </c>
      <c r="Q1903" s="45" t="s">
        <v>3946</v>
      </c>
      <c r="R1903" s="45" t="s">
        <v>3051</v>
      </c>
      <c r="S1903" s="45" t="s">
        <v>88</v>
      </c>
    </row>
    <row r="1904" spans="1:19" x14ac:dyDescent="0.25">
      <c r="A1904" s="45">
        <v>33479</v>
      </c>
      <c r="C1904" s="45">
        <v>12439</v>
      </c>
      <c r="D1904" s="24">
        <v>44582</v>
      </c>
      <c r="E1904" s="23">
        <v>1088675</v>
      </c>
      <c r="F1904" s="45">
        <v>700040</v>
      </c>
      <c r="G1904" s="45" t="s">
        <v>57</v>
      </c>
      <c r="H1904" s="25">
        <v>77123</v>
      </c>
      <c r="I1904" s="25">
        <v>80</v>
      </c>
      <c r="J1904" s="45">
        <v>-20</v>
      </c>
      <c r="K1904" s="45" t="s">
        <v>3051</v>
      </c>
      <c r="L1904" s="45">
        <v>80</v>
      </c>
      <c r="M1904" s="45">
        <v>50</v>
      </c>
      <c r="N1904" s="26">
        <v>30</v>
      </c>
      <c r="O1904" s="24">
        <v>44565</v>
      </c>
      <c r="P1904" s="26">
        <v>2203</v>
      </c>
      <c r="Q1904" s="45" t="s">
        <v>3161</v>
      </c>
      <c r="R1904" s="45" t="s">
        <v>3102</v>
      </c>
      <c r="S1904" s="45" t="s">
        <v>88</v>
      </c>
    </row>
    <row r="1905" spans="1:22" x14ac:dyDescent="0.25">
      <c r="A1905" s="45">
        <v>33480</v>
      </c>
      <c r="C1905" s="45">
        <v>12441</v>
      </c>
      <c r="D1905" s="24">
        <v>44582</v>
      </c>
      <c r="E1905" s="23">
        <v>1088674</v>
      </c>
      <c r="F1905" s="45">
        <v>700040</v>
      </c>
      <c r="G1905" s="45" t="s">
        <v>57</v>
      </c>
      <c r="H1905" s="25">
        <v>31746</v>
      </c>
      <c r="I1905" s="25">
        <v>40</v>
      </c>
      <c r="J1905" s="45">
        <v>-10</v>
      </c>
      <c r="K1905" s="45" t="s">
        <v>3051</v>
      </c>
      <c r="L1905" s="45">
        <v>394</v>
      </c>
      <c r="M1905" s="45">
        <v>404</v>
      </c>
      <c r="N1905" s="26">
        <v>-10</v>
      </c>
      <c r="O1905" s="24">
        <v>44565</v>
      </c>
      <c r="P1905" s="26">
        <v>2203</v>
      </c>
      <c r="Q1905" s="45" t="s">
        <v>3161</v>
      </c>
      <c r="R1905" s="45" t="s">
        <v>3051</v>
      </c>
      <c r="S1905" s="45" t="s">
        <v>88</v>
      </c>
    </row>
    <row r="1906" spans="1:22" x14ac:dyDescent="0.25">
      <c r="A1906" s="45">
        <v>33481</v>
      </c>
      <c r="C1906" s="45">
        <v>12445</v>
      </c>
      <c r="D1906" s="24">
        <v>44582</v>
      </c>
      <c r="E1906" s="23">
        <v>1081445</v>
      </c>
      <c r="F1906" s="45">
        <v>407903</v>
      </c>
      <c r="G1906" s="45" t="s">
        <v>57</v>
      </c>
      <c r="H1906" s="25">
        <v>56888</v>
      </c>
      <c r="I1906" s="25">
        <v>30</v>
      </c>
      <c r="J1906" s="45">
        <v>-5</v>
      </c>
      <c r="K1906" s="45" t="s">
        <v>3051</v>
      </c>
      <c r="L1906" s="45">
        <v>42</v>
      </c>
      <c r="M1906" s="45">
        <v>37</v>
      </c>
      <c r="N1906" s="26">
        <v>5</v>
      </c>
      <c r="O1906" s="24">
        <v>44523</v>
      </c>
      <c r="P1906" s="26">
        <v>2203</v>
      </c>
      <c r="Q1906" s="45" t="s">
        <v>3779</v>
      </c>
      <c r="R1906" s="45" t="s">
        <v>3102</v>
      </c>
      <c r="S1906" s="45" t="s">
        <v>88</v>
      </c>
    </row>
    <row r="1907" spans="1:22" x14ac:dyDescent="0.25">
      <c r="A1907" s="45">
        <v>33482</v>
      </c>
      <c r="C1907" s="45">
        <v>12447</v>
      </c>
      <c r="D1907" s="24">
        <v>44585</v>
      </c>
      <c r="E1907" s="23">
        <v>1090654</v>
      </c>
      <c r="F1907" s="45">
        <v>3363</v>
      </c>
      <c r="G1907" s="45" t="s">
        <v>57</v>
      </c>
      <c r="H1907" s="25">
        <v>473952</v>
      </c>
      <c r="I1907" s="25">
        <v>10</v>
      </c>
      <c r="J1907" s="45">
        <v>-4</v>
      </c>
      <c r="K1907" s="45" t="s">
        <v>3102</v>
      </c>
      <c r="L1907" s="45">
        <v>111</v>
      </c>
      <c r="M1907" s="45">
        <v>111</v>
      </c>
      <c r="N1907" s="26">
        <v>0</v>
      </c>
      <c r="O1907" s="24">
        <v>44579</v>
      </c>
      <c r="P1907" s="26">
        <v>2204</v>
      </c>
      <c r="Q1907" s="45" t="s">
        <v>3110</v>
      </c>
      <c r="R1907" s="45" t="s">
        <v>3051</v>
      </c>
      <c r="S1907" s="45" t="s">
        <v>88</v>
      </c>
    </row>
    <row r="1908" spans="1:22" x14ac:dyDescent="0.25">
      <c r="A1908" s="45">
        <v>33483</v>
      </c>
      <c r="C1908" s="45">
        <v>12448</v>
      </c>
      <c r="D1908" s="24">
        <v>44586</v>
      </c>
      <c r="E1908" s="23">
        <v>1090189</v>
      </c>
      <c r="F1908" s="45">
        <v>421628</v>
      </c>
      <c r="G1908" s="45" t="s">
        <v>60</v>
      </c>
      <c r="H1908" s="25">
        <v>77545</v>
      </c>
      <c r="I1908" s="25">
        <v>100</v>
      </c>
      <c r="J1908" s="45">
        <v>-20</v>
      </c>
      <c r="K1908" s="45" t="s">
        <v>3051</v>
      </c>
      <c r="L1908" s="45">
        <v>203</v>
      </c>
      <c r="M1908" s="45">
        <v>183</v>
      </c>
      <c r="N1908" s="26">
        <v>20</v>
      </c>
      <c r="O1908" s="24">
        <v>44578</v>
      </c>
      <c r="P1908" s="26">
        <v>2204</v>
      </c>
      <c r="Q1908" s="45" t="s">
        <v>3969</v>
      </c>
      <c r="R1908" s="45" t="s">
        <v>3102</v>
      </c>
      <c r="S1908" s="45" t="s">
        <v>88</v>
      </c>
    </row>
    <row r="1909" spans="1:22" x14ac:dyDescent="0.25">
      <c r="A1909" s="45">
        <v>33484</v>
      </c>
      <c r="C1909" s="45">
        <v>12449</v>
      </c>
      <c r="D1909" s="24">
        <v>44586</v>
      </c>
      <c r="E1909" s="23">
        <v>1090360</v>
      </c>
      <c r="F1909" s="45">
        <v>421073</v>
      </c>
      <c r="G1909" s="45" t="s">
        <v>60</v>
      </c>
      <c r="H1909" s="25">
        <v>707952</v>
      </c>
      <c r="I1909" s="25">
        <v>30</v>
      </c>
      <c r="J1909" s="45">
        <v>-2</v>
      </c>
      <c r="K1909" s="45" t="s">
        <v>3051</v>
      </c>
      <c r="L1909" s="45">
        <v>123</v>
      </c>
      <c r="M1909" s="45">
        <v>138</v>
      </c>
      <c r="N1909" s="26">
        <v>2</v>
      </c>
      <c r="O1909" s="24">
        <v>44578</v>
      </c>
      <c r="P1909" s="26">
        <v>2204</v>
      </c>
      <c r="Q1909" s="45" t="s">
        <v>3737</v>
      </c>
      <c r="R1909" s="45" t="s">
        <v>3102</v>
      </c>
      <c r="S1909" s="45" t="s">
        <v>88</v>
      </c>
      <c r="V1909" s="45" t="s">
        <v>3971</v>
      </c>
    </row>
    <row r="1910" spans="1:22" x14ac:dyDescent="0.25">
      <c r="A1910" s="45">
        <v>33485</v>
      </c>
      <c r="C1910" s="45">
        <v>12450</v>
      </c>
      <c r="D1910" s="24">
        <v>44586</v>
      </c>
      <c r="E1910" s="23">
        <v>1090044</v>
      </c>
      <c r="F1910" s="45">
        <v>600010</v>
      </c>
      <c r="G1910" s="45" t="s">
        <v>60</v>
      </c>
      <c r="H1910" s="25">
        <v>45896</v>
      </c>
      <c r="I1910" s="25">
        <v>4</v>
      </c>
      <c r="J1910" s="45">
        <v>-4</v>
      </c>
      <c r="K1910" s="45" t="s">
        <v>3102</v>
      </c>
      <c r="L1910" s="45">
        <v>315</v>
      </c>
      <c r="M1910" s="45">
        <v>323</v>
      </c>
      <c r="N1910" s="26">
        <v>-8</v>
      </c>
      <c r="O1910" s="24">
        <v>44574</v>
      </c>
      <c r="P1910" s="26">
        <v>2204</v>
      </c>
      <c r="Q1910" s="45" t="s">
        <v>3310</v>
      </c>
      <c r="R1910" s="45" t="s">
        <v>3051</v>
      </c>
      <c r="S1910" s="45" t="s">
        <v>89</v>
      </c>
    </row>
    <row r="1911" spans="1:22" x14ac:dyDescent="0.25">
      <c r="A1911" s="45">
        <v>33486</v>
      </c>
      <c r="C1911" s="45">
        <v>12452</v>
      </c>
      <c r="D1911" s="24">
        <v>44586</v>
      </c>
      <c r="E1911" s="23">
        <v>1090553</v>
      </c>
      <c r="F1911" s="45">
        <v>36955000</v>
      </c>
      <c r="G1911" s="45" t="s">
        <v>60</v>
      </c>
      <c r="H1911" s="25">
        <v>4590</v>
      </c>
      <c r="I1911" s="25">
        <v>190</v>
      </c>
      <c r="J1911" s="45">
        <v>10</v>
      </c>
      <c r="K1911" s="45" t="s">
        <v>3051</v>
      </c>
      <c r="L1911" s="45">
        <v>234</v>
      </c>
      <c r="M1911" s="45">
        <v>229</v>
      </c>
      <c r="N1911" s="26">
        <v>5</v>
      </c>
      <c r="O1911" s="24">
        <v>44580</v>
      </c>
      <c r="P1911" s="26">
        <v>2204</v>
      </c>
      <c r="Q1911" s="45" t="s">
        <v>3970</v>
      </c>
      <c r="R1911" s="45" t="s">
        <v>3051</v>
      </c>
      <c r="S1911" s="45" t="s">
        <v>88</v>
      </c>
    </row>
    <row r="1912" spans="1:22" x14ac:dyDescent="0.25">
      <c r="A1912" s="45">
        <v>33487</v>
      </c>
      <c r="C1912" s="45">
        <v>12457</v>
      </c>
      <c r="D1912" s="24">
        <v>44586</v>
      </c>
      <c r="E1912" s="23">
        <v>1091128</v>
      </c>
      <c r="F1912" s="45">
        <v>3379</v>
      </c>
      <c r="G1912" s="45" t="s">
        <v>60</v>
      </c>
      <c r="H1912" s="25">
        <v>691134</v>
      </c>
      <c r="I1912" s="25">
        <v>1000</v>
      </c>
      <c r="J1912" s="45">
        <v>-800</v>
      </c>
      <c r="K1912" s="45" t="s">
        <v>3051</v>
      </c>
      <c r="L1912" s="45">
        <v>1155</v>
      </c>
      <c r="M1912" s="45">
        <v>355</v>
      </c>
      <c r="N1912" s="26">
        <v>800</v>
      </c>
      <c r="O1912" s="24">
        <v>44582</v>
      </c>
      <c r="P1912" s="26">
        <v>2204</v>
      </c>
      <c r="Q1912" s="45" t="s">
        <v>3970</v>
      </c>
      <c r="R1912" s="45" t="s">
        <v>3102</v>
      </c>
      <c r="S1912" s="45" t="s">
        <v>88</v>
      </c>
    </row>
    <row r="1913" spans="1:22" x14ac:dyDescent="0.25">
      <c r="A1913" s="45">
        <v>33488</v>
      </c>
      <c r="C1913" s="45">
        <v>12459</v>
      </c>
      <c r="D1913" s="24">
        <v>44586</v>
      </c>
      <c r="E1913" s="23">
        <v>1042861</v>
      </c>
      <c r="F1913" s="45">
        <v>413163</v>
      </c>
      <c r="G1913" s="45" t="s">
        <v>60</v>
      </c>
      <c r="H1913" s="25">
        <v>549125</v>
      </c>
      <c r="I1913" s="25">
        <v>5</v>
      </c>
      <c r="J1913" s="45">
        <v>-5</v>
      </c>
      <c r="K1913" s="45" t="s">
        <v>3051</v>
      </c>
      <c r="L1913" s="45">
        <v>1560</v>
      </c>
      <c r="M1913" s="45">
        <v>1588</v>
      </c>
      <c r="N1913" s="26">
        <v>-28</v>
      </c>
      <c r="O1913" s="24">
        <v>44567</v>
      </c>
      <c r="P1913" s="26">
        <v>2204</v>
      </c>
      <c r="Q1913" s="45" t="s">
        <v>3969</v>
      </c>
      <c r="R1913" s="45" t="s">
        <v>3051</v>
      </c>
      <c r="S1913" s="45" t="s">
        <v>89</v>
      </c>
    </row>
    <row r="1914" spans="1:22" x14ac:dyDescent="0.25">
      <c r="A1914" s="45">
        <v>33489</v>
      </c>
      <c r="C1914" s="45">
        <v>12461</v>
      </c>
      <c r="D1914" s="24">
        <v>44587</v>
      </c>
      <c r="E1914" s="23">
        <v>1090238</v>
      </c>
      <c r="F1914" s="45">
        <v>501432</v>
      </c>
      <c r="G1914" s="45" t="s">
        <v>60</v>
      </c>
      <c r="H1914" s="25">
        <v>53624</v>
      </c>
      <c r="I1914" s="25">
        <v>10</v>
      </c>
      <c r="J1914" s="45">
        <v>-8</v>
      </c>
      <c r="K1914" s="45" t="s">
        <v>3051</v>
      </c>
      <c r="L1914" s="45">
        <v>307</v>
      </c>
      <c r="M1914" s="45">
        <v>318</v>
      </c>
      <c r="N1914" s="26">
        <v>-11</v>
      </c>
      <c r="O1914" s="24">
        <v>44579</v>
      </c>
      <c r="P1914" s="26">
        <v>2204</v>
      </c>
      <c r="Q1914" s="45" t="s">
        <v>3970</v>
      </c>
      <c r="R1914" s="45" t="s">
        <v>3051</v>
      </c>
      <c r="S1914" s="45" t="s">
        <v>88</v>
      </c>
    </row>
    <row r="1915" spans="1:22" x14ac:dyDescent="0.25">
      <c r="A1915" s="45">
        <v>33490</v>
      </c>
      <c r="C1915" s="45">
        <v>12463</v>
      </c>
      <c r="D1915" s="24">
        <v>44587</v>
      </c>
      <c r="E1915" s="23">
        <v>1090835</v>
      </c>
      <c r="F1915" s="45">
        <v>74311818</v>
      </c>
      <c r="G1915" s="45" t="s">
        <v>57</v>
      </c>
      <c r="H1915" s="25">
        <v>4550</v>
      </c>
      <c r="I1915" s="25">
        <v>160</v>
      </c>
      <c r="J1915" s="45">
        <v>10</v>
      </c>
      <c r="K1915" s="45" t="s">
        <v>3051</v>
      </c>
      <c r="L1915" s="45">
        <v>931</v>
      </c>
      <c r="M1915" s="45">
        <v>931</v>
      </c>
      <c r="N1915" s="26">
        <v>-10</v>
      </c>
      <c r="O1915" s="24">
        <v>44580</v>
      </c>
      <c r="P1915" s="26">
        <v>2204</v>
      </c>
      <c r="Q1915" s="45" t="s">
        <v>3972</v>
      </c>
      <c r="R1915" s="45" t="s">
        <v>3102</v>
      </c>
      <c r="S1915" s="45" t="s">
        <v>88</v>
      </c>
    </row>
    <row r="1916" spans="1:22" x14ac:dyDescent="0.25">
      <c r="A1916" s="45">
        <v>33491</v>
      </c>
      <c r="C1916" s="45">
        <v>12464</v>
      </c>
      <c r="D1916" s="24">
        <v>44587</v>
      </c>
      <c r="E1916" s="23">
        <v>1091361</v>
      </c>
      <c r="F1916" s="45">
        <v>74311818</v>
      </c>
      <c r="G1916" s="45" t="s">
        <v>57</v>
      </c>
      <c r="H1916" s="25">
        <v>42876</v>
      </c>
      <c r="I1916" s="25">
        <v>40</v>
      </c>
      <c r="J1916" s="45">
        <v>40</v>
      </c>
      <c r="K1916" s="45" t="s">
        <v>3051</v>
      </c>
      <c r="L1916" s="45">
        <v>969</v>
      </c>
      <c r="M1916" s="45">
        <v>1009</v>
      </c>
      <c r="N1916" s="26">
        <v>-40</v>
      </c>
      <c r="O1916" s="24">
        <v>44585</v>
      </c>
      <c r="P1916" s="26">
        <v>2204</v>
      </c>
      <c r="Q1916" s="45" t="s">
        <v>3110</v>
      </c>
      <c r="R1916" s="45" t="s">
        <v>3102</v>
      </c>
      <c r="S1916" s="45" t="s">
        <v>88</v>
      </c>
    </row>
    <row r="1917" spans="1:22" x14ac:dyDescent="0.25">
      <c r="A1917" s="45">
        <v>33492</v>
      </c>
      <c r="C1917" s="45">
        <v>12467</v>
      </c>
      <c r="D1917" s="24">
        <v>44588</v>
      </c>
      <c r="E1917" s="23">
        <v>1088714</v>
      </c>
      <c r="F1917" s="45">
        <v>40012</v>
      </c>
      <c r="G1917" s="45" t="s">
        <v>57</v>
      </c>
      <c r="H1917" s="25">
        <v>98013</v>
      </c>
      <c r="I1917" s="25">
        <v>96</v>
      </c>
      <c r="J1917" s="45">
        <v>6</v>
      </c>
      <c r="K1917" s="45" t="s">
        <v>3051</v>
      </c>
      <c r="L1917" s="45">
        <v>38</v>
      </c>
      <c r="M1917" s="45">
        <v>48</v>
      </c>
      <c r="N1917" s="26">
        <v>-10</v>
      </c>
      <c r="O1917" s="24">
        <v>44574</v>
      </c>
      <c r="P1917" s="26">
        <v>2204</v>
      </c>
      <c r="Q1917" s="45" t="s">
        <v>3108</v>
      </c>
      <c r="R1917" s="45" t="s">
        <v>3102</v>
      </c>
      <c r="S1917" s="45" t="s">
        <v>88</v>
      </c>
    </row>
    <row r="1918" spans="1:22" x14ac:dyDescent="0.25">
      <c r="A1918" s="45">
        <v>33493</v>
      </c>
      <c r="C1918" s="45">
        <v>12470</v>
      </c>
      <c r="D1918" s="24">
        <v>44588</v>
      </c>
      <c r="E1918" s="45">
        <v>1091507</v>
      </c>
      <c r="F1918" s="45">
        <v>75823977</v>
      </c>
      <c r="G1918" s="45" t="s">
        <v>60</v>
      </c>
      <c r="H1918" s="25">
        <v>2925170</v>
      </c>
      <c r="I1918" s="25">
        <v>24</v>
      </c>
      <c r="J1918" s="45">
        <v>-12</v>
      </c>
      <c r="K1918" s="45" t="s">
        <v>3051</v>
      </c>
      <c r="L1918" s="45">
        <v>227</v>
      </c>
      <c r="M1918" s="45">
        <v>235</v>
      </c>
      <c r="N1918" s="26">
        <v>-8</v>
      </c>
      <c r="O1918" s="24">
        <v>44586</v>
      </c>
      <c r="P1918" s="26">
        <v>2204</v>
      </c>
      <c r="Q1918" s="45" t="s">
        <v>3322</v>
      </c>
      <c r="R1918" s="45" t="s">
        <v>3051</v>
      </c>
      <c r="S1918" s="45" t="s">
        <v>89</v>
      </c>
    </row>
    <row r="1919" spans="1:22" x14ac:dyDescent="0.25">
      <c r="A1919" s="45">
        <v>33494</v>
      </c>
      <c r="C1919" s="45">
        <v>12471</v>
      </c>
      <c r="D1919" s="24">
        <v>44588</v>
      </c>
      <c r="E1919" s="23">
        <v>1091528</v>
      </c>
      <c r="F1919" s="45">
        <v>77403300</v>
      </c>
      <c r="G1919" s="45" t="s">
        <v>57</v>
      </c>
      <c r="H1919" s="25">
        <v>10115</v>
      </c>
      <c r="I1919" s="25">
        <v>5</v>
      </c>
      <c r="J1919" s="45">
        <v>-5</v>
      </c>
      <c r="K1919" s="45" t="s">
        <v>3051</v>
      </c>
      <c r="L1919" s="45">
        <v>0</v>
      </c>
      <c r="M1919" s="45">
        <v>2</v>
      </c>
      <c r="N1919" s="26">
        <v>-2</v>
      </c>
      <c r="O1919" s="24">
        <v>44587</v>
      </c>
      <c r="P1919" s="26">
        <v>2204</v>
      </c>
      <c r="Q1919" s="45" t="s">
        <v>3269</v>
      </c>
      <c r="R1919" s="45" t="s">
        <v>3051</v>
      </c>
      <c r="S1919" s="45" t="s">
        <v>88</v>
      </c>
    </row>
    <row r="1920" spans="1:22" x14ac:dyDescent="0.25">
      <c r="A1920" s="45">
        <v>33495</v>
      </c>
      <c r="C1920" s="45">
        <v>12473</v>
      </c>
      <c r="D1920" s="24">
        <v>44588</v>
      </c>
      <c r="E1920" s="23">
        <v>1091204</v>
      </c>
      <c r="F1920" s="45">
        <v>404001</v>
      </c>
      <c r="G1920" s="45" t="s">
        <v>57</v>
      </c>
      <c r="H1920" s="25">
        <v>56739</v>
      </c>
      <c r="I1920" s="25">
        <v>24</v>
      </c>
      <c r="J1920" s="45">
        <v>-4</v>
      </c>
      <c r="K1920" s="45" t="s">
        <v>3051</v>
      </c>
      <c r="L1920" s="45">
        <v>88</v>
      </c>
      <c r="M1920" s="45">
        <v>41</v>
      </c>
      <c r="N1920" s="26">
        <v>47</v>
      </c>
      <c r="O1920" s="24">
        <v>44585</v>
      </c>
      <c r="P1920" s="26">
        <v>2204</v>
      </c>
      <c r="Q1920" s="45" t="s">
        <v>3973</v>
      </c>
      <c r="R1920" s="45" t="s">
        <v>3051</v>
      </c>
      <c r="S1920" s="45" t="s">
        <v>88</v>
      </c>
    </row>
    <row r="1921" spans="1:19" x14ac:dyDescent="0.25">
      <c r="A1921" s="45">
        <v>33496</v>
      </c>
      <c r="C1921" s="45">
        <v>12480</v>
      </c>
      <c r="D1921" s="24">
        <v>44592</v>
      </c>
      <c r="E1921" s="23">
        <v>1090504</v>
      </c>
      <c r="F1921" s="45">
        <v>3383</v>
      </c>
      <c r="G1921" s="45" t="s">
        <v>60</v>
      </c>
      <c r="H1921" s="25">
        <v>53754</v>
      </c>
      <c r="I1921" s="25">
        <v>16</v>
      </c>
      <c r="J1921" s="45">
        <v>-15</v>
      </c>
      <c r="K1921" s="45" t="s">
        <v>3102</v>
      </c>
      <c r="L1921" s="45">
        <v>67</v>
      </c>
      <c r="M1921" s="45">
        <v>67</v>
      </c>
      <c r="N1921" s="26">
        <v>0</v>
      </c>
      <c r="O1921" s="24">
        <v>44579</v>
      </c>
      <c r="P1921" s="26">
        <v>2205</v>
      </c>
      <c r="Q1921" s="45" t="s">
        <v>3716</v>
      </c>
      <c r="R1921" s="45" t="s">
        <v>3051</v>
      </c>
      <c r="S1921" s="45" t="s">
        <v>89</v>
      </c>
    </row>
    <row r="1922" spans="1:19" x14ac:dyDescent="0.25">
      <c r="A1922" s="45">
        <v>33497</v>
      </c>
      <c r="C1922" s="45">
        <v>12482</v>
      </c>
      <c r="D1922" s="24">
        <v>44592</v>
      </c>
      <c r="E1922" s="23">
        <v>1081245</v>
      </c>
      <c r="F1922" s="45">
        <v>407800</v>
      </c>
      <c r="G1922" s="45" t="s">
        <v>57</v>
      </c>
      <c r="H1922" s="25">
        <v>77136</v>
      </c>
      <c r="I1922" s="25">
        <v>90</v>
      </c>
      <c r="J1922" s="45">
        <v>-10</v>
      </c>
      <c r="K1922" s="45" t="s">
        <v>3051</v>
      </c>
      <c r="L1922" s="45">
        <v>61</v>
      </c>
      <c r="M1922" s="45">
        <v>61</v>
      </c>
      <c r="N1922" s="26">
        <v>-3</v>
      </c>
      <c r="O1922" s="24">
        <v>44511</v>
      </c>
      <c r="P1922" s="26">
        <v>2205</v>
      </c>
      <c r="Q1922" s="45" t="s">
        <v>3110</v>
      </c>
      <c r="R1922" s="45" t="s">
        <v>3051</v>
      </c>
      <c r="S1922" s="45" t="s">
        <v>88</v>
      </c>
    </row>
    <row r="1923" spans="1:19" x14ac:dyDescent="0.25">
      <c r="A1923" s="45">
        <v>33498</v>
      </c>
      <c r="C1923" s="45">
        <v>12483</v>
      </c>
      <c r="D1923" s="24">
        <v>44592</v>
      </c>
      <c r="E1923" s="23">
        <v>1081245</v>
      </c>
      <c r="F1923" s="45">
        <v>407800</v>
      </c>
      <c r="G1923" s="45" t="s">
        <v>57</v>
      </c>
      <c r="H1923" s="25">
        <v>93244</v>
      </c>
      <c r="I1923" s="25">
        <v>10</v>
      </c>
      <c r="J1923" s="45">
        <v>-9</v>
      </c>
      <c r="K1923" s="45" t="s">
        <v>3051</v>
      </c>
      <c r="L1923" s="45">
        <v>348</v>
      </c>
      <c r="M1923" s="45">
        <v>347</v>
      </c>
      <c r="N1923" s="26">
        <v>-1</v>
      </c>
      <c r="O1923" s="52">
        <v>44511</v>
      </c>
      <c r="P1923" s="26">
        <v>2205</v>
      </c>
      <c r="Q1923" s="45" t="s">
        <v>3779</v>
      </c>
      <c r="R1923" s="45" t="s">
        <v>3051</v>
      </c>
      <c r="S1923" s="45" t="s">
        <v>88</v>
      </c>
    </row>
    <row r="1924" spans="1:19" x14ac:dyDescent="0.25">
      <c r="A1924" s="45">
        <v>33499</v>
      </c>
      <c r="C1924" s="45">
        <v>12484</v>
      </c>
      <c r="D1924" s="24">
        <v>44592</v>
      </c>
      <c r="E1924" s="23">
        <v>1091638</v>
      </c>
      <c r="F1924" s="45">
        <v>500875</v>
      </c>
      <c r="G1924" s="45" t="s">
        <v>57</v>
      </c>
      <c r="H1924" s="25">
        <v>41794</v>
      </c>
      <c r="I1924" s="25">
        <v>8</v>
      </c>
      <c r="J1924" s="45">
        <v>-1</v>
      </c>
      <c r="K1924" s="45" t="s">
        <v>3102</v>
      </c>
      <c r="L1924" s="45">
        <v>30</v>
      </c>
      <c r="M1924" s="45">
        <v>30</v>
      </c>
      <c r="N1924" s="26">
        <v>11</v>
      </c>
      <c r="O1924" s="24">
        <v>44586</v>
      </c>
      <c r="P1924" s="26">
        <v>2205</v>
      </c>
      <c r="Q1924" s="45" t="s">
        <v>3105</v>
      </c>
      <c r="R1924" s="45" t="s">
        <v>3102</v>
      </c>
      <c r="S1924" s="45" t="s">
        <v>88</v>
      </c>
    </row>
    <row r="1925" spans="1:19" x14ac:dyDescent="0.25">
      <c r="A1925" s="45">
        <v>33500</v>
      </c>
      <c r="C1925" s="45">
        <v>12485</v>
      </c>
      <c r="D1925" s="24">
        <v>44592</v>
      </c>
      <c r="E1925" s="45">
        <v>1091169</v>
      </c>
      <c r="F1925" s="45">
        <v>423323</v>
      </c>
      <c r="G1925" s="45" t="s">
        <v>60</v>
      </c>
      <c r="H1925" s="25">
        <v>31993</v>
      </c>
      <c r="I1925" s="25">
        <v>22</v>
      </c>
      <c r="J1925" s="45">
        <v>-2</v>
      </c>
      <c r="K1925" s="45" t="s">
        <v>3102</v>
      </c>
      <c r="L1925" s="45">
        <v>322</v>
      </c>
      <c r="M1925" s="45">
        <v>320</v>
      </c>
      <c r="N1925" s="26">
        <v>2</v>
      </c>
      <c r="O1925" s="24">
        <v>44585</v>
      </c>
      <c r="P1925" s="86">
        <v>2205</v>
      </c>
      <c r="Q1925" s="45" t="s">
        <v>3322</v>
      </c>
      <c r="R1925" s="45" t="s">
        <v>3102</v>
      </c>
      <c r="S1925" s="45" t="s">
        <v>88</v>
      </c>
    </row>
    <row r="1926" spans="1:19" x14ac:dyDescent="0.25">
      <c r="A1926" s="45">
        <v>33501</v>
      </c>
      <c r="C1926" s="45">
        <v>12494</v>
      </c>
      <c r="D1926" s="24">
        <v>44593</v>
      </c>
      <c r="E1926" s="45">
        <v>1090608</v>
      </c>
      <c r="F1926" s="45">
        <v>501378</v>
      </c>
      <c r="G1926" s="45" t="s">
        <v>60</v>
      </c>
      <c r="H1926" s="25">
        <v>40614</v>
      </c>
      <c r="I1926" s="25">
        <v>4</v>
      </c>
      <c r="J1926" s="45">
        <v>-2</v>
      </c>
      <c r="K1926" s="45" t="s">
        <v>3102</v>
      </c>
      <c r="L1926" s="45">
        <v>37</v>
      </c>
      <c r="M1926" s="45">
        <v>35</v>
      </c>
      <c r="N1926" s="26">
        <v>2</v>
      </c>
      <c r="O1926" s="24">
        <v>44579</v>
      </c>
      <c r="P1926" s="26">
        <v>2205</v>
      </c>
      <c r="Q1926" s="45" t="s">
        <v>3716</v>
      </c>
      <c r="R1926" s="45" t="s">
        <v>3102</v>
      </c>
      <c r="S1926" s="45" t="s">
        <v>89</v>
      </c>
    </row>
    <row r="1927" spans="1:19" x14ac:dyDescent="0.25">
      <c r="A1927" s="45">
        <v>33502</v>
      </c>
      <c r="C1927" s="45">
        <v>12488</v>
      </c>
      <c r="D1927" s="24">
        <v>44593</v>
      </c>
      <c r="E1927" s="45">
        <v>1091014</v>
      </c>
      <c r="F1927" s="45">
        <v>420005</v>
      </c>
      <c r="G1927" s="45" t="s">
        <v>57</v>
      </c>
      <c r="H1927" s="25">
        <v>5380905</v>
      </c>
      <c r="I1927" s="25">
        <v>96</v>
      </c>
      <c r="J1927" s="45">
        <v>8</v>
      </c>
      <c r="K1927" s="45" t="s">
        <v>3102</v>
      </c>
      <c r="L1927" s="45">
        <v>6</v>
      </c>
      <c r="M1927" s="45">
        <v>6</v>
      </c>
      <c r="N1927" s="26">
        <v>0</v>
      </c>
      <c r="O1927" s="24">
        <v>44581</v>
      </c>
      <c r="P1927" s="26">
        <v>2206</v>
      </c>
      <c r="Q1927" s="45" t="s">
        <v>3178</v>
      </c>
      <c r="R1927" s="45" t="s">
        <v>3051</v>
      </c>
      <c r="S1927" s="45" t="s">
        <v>88</v>
      </c>
    </row>
    <row r="1928" spans="1:19" x14ac:dyDescent="0.25">
      <c r="A1928" s="45">
        <v>33503</v>
      </c>
      <c r="C1928" s="45">
        <v>12490</v>
      </c>
      <c r="D1928" s="24">
        <v>44593</v>
      </c>
      <c r="E1928" s="45">
        <v>1091529</v>
      </c>
      <c r="F1928" s="45">
        <v>70103366</v>
      </c>
      <c r="G1928" s="45" t="s">
        <v>60</v>
      </c>
      <c r="H1928" s="25">
        <v>3654</v>
      </c>
      <c r="I1928" s="25">
        <v>100</v>
      </c>
      <c r="J1928" s="45">
        <v>-10</v>
      </c>
      <c r="K1928" s="45" t="s">
        <v>3051</v>
      </c>
      <c r="L1928" s="45">
        <v>290</v>
      </c>
      <c r="M1928" s="45">
        <v>320</v>
      </c>
      <c r="N1928" s="26">
        <v>-30</v>
      </c>
      <c r="O1928" s="24">
        <v>44590</v>
      </c>
      <c r="P1928" s="26">
        <v>2206</v>
      </c>
      <c r="Q1928" s="45" t="s">
        <v>3969</v>
      </c>
      <c r="R1928" s="45" t="s">
        <v>3051</v>
      </c>
      <c r="S1928" s="45" t="s">
        <v>88</v>
      </c>
    </row>
    <row r="1929" spans="1:19" x14ac:dyDescent="0.25">
      <c r="A1929" s="45">
        <v>33504</v>
      </c>
      <c r="C1929" s="45">
        <v>12492</v>
      </c>
      <c r="D1929" s="24">
        <v>44593</v>
      </c>
      <c r="E1929" s="45">
        <v>1091708</v>
      </c>
      <c r="F1929" s="45">
        <v>867852000</v>
      </c>
      <c r="G1929" s="45" t="s">
        <v>60</v>
      </c>
      <c r="H1929" s="25">
        <v>5220</v>
      </c>
      <c r="I1929" s="25">
        <v>35</v>
      </c>
      <c r="J1929" s="45">
        <v>-10</v>
      </c>
      <c r="K1929" s="45" t="s">
        <v>3051</v>
      </c>
      <c r="L1929" s="45">
        <v>36</v>
      </c>
      <c r="M1929" s="45">
        <v>26</v>
      </c>
      <c r="N1929" s="26">
        <v>10</v>
      </c>
      <c r="O1929" s="24">
        <v>44587</v>
      </c>
      <c r="P1929" s="26">
        <v>2206</v>
      </c>
      <c r="Q1929" s="45" t="s">
        <v>3970</v>
      </c>
      <c r="R1929" s="45" t="s">
        <v>3102</v>
      </c>
      <c r="S1929" s="45" t="s">
        <v>89</v>
      </c>
    </row>
    <row r="1930" spans="1:19" x14ac:dyDescent="0.25">
      <c r="A1930" s="45">
        <v>33505</v>
      </c>
      <c r="C1930" s="45">
        <v>12500</v>
      </c>
      <c r="D1930" s="24">
        <v>44595</v>
      </c>
      <c r="E1930" s="45">
        <v>1092030</v>
      </c>
      <c r="F1930" s="45">
        <v>600040</v>
      </c>
      <c r="G1930" s="45" t="s">
        <v>60</v>
      </c>
      <c r="H1930" s="25">
        <v>45893</v>
      </c>
      <c r="I1930" s="25">
        <v>1</v>
      </c>
      <c r="J1930" s="45">
        <v>-1</v>
      </c>
      <c r="K1930" s="45" t="s">
        <v>3102</v>
      </c>
      <c r="L1930" s="45">
        <v>184</v>
      </c>
      <c r="M1930" s="45">
        <v>184</v>
      </c>
      <c r="N1930" s="26">
        <v>0</v>
      </c>
      <c r="O1930" s="24">
        <v>44589</v>
      </c>
      <c r="P1930" s="26">
        <v>2206</v>
      </c>
      <c r="Q1930" s="45" t="s">
        <v>3310</v>
      </c>
      <c r="R1930" s="45" t="s">
        <v>3051</v>
      </c>
      <c r="S1930" s="45" t="s">
        <v>89</v>
      </c>
    </row>
    <row r="1931" spans="1:19" x14ac:dyDescent="0.25">
      <c r="A1931" s="45">
        <v>33506</v>
      </c>
      <c r="C1931" s="45">
        <v>12502</v>
      </c>
      <c r="D1931" s="24">
        <v>44595</v>
      </c>
      <c r="E1931" s="45">
        <v>1086798</v>
      </c>
      <c r="F1931" s="45">
        <v>74311818</v>
      </c>
      <c r="G1931" s="45" t="s">
        <v>57</v>
      </c>
      <c r="H1931" s="25">
        <v>10139</v>
      </c>
      <c r="I1931" s="25">
        <v>5</v>
      </c>
      <c r="J1931" s="45">
        <v>10</v>
      </c>
      <c r="K1931" s="45" t="s">
        <v>3051</v>
      </c>
      <c r="L1931" s="45">
        <v>56</v>
      </c>
      <c r="M1931" s="45">
        <v>66</v>
      </c>
      <c r="N1931" s="26">
        <v>-10</v>
      </c>
      <c r="O1931" s="24">
        <v>44543</v>
      </c>
      <c r="P1931" s="26">
        <v>2206</v>
      </c>
      <c r="Q1931" s="45" t="s">
        <v>3111</v>
      </c>
      <c r="R1931" s="45" t="s">
        <v>3102</v>
      </c>
      <c r="S1931" s="45" t="s">
        <v>88</v>
      </c>
    </row>
    <row r="1932" spans="1:19" x14ac:dyDescent="0.25">
      <c r="A1932" s="45">
        <v>33507</v>
      </c>
      <c r="C1932" s="45">
        <v>12503</v>
      </c>
      <c r="D1932" s="24">
        <v>44595</v>
      </c>
      <c r="E1932" s="45">
        <v>1092343</v>
      </c>
      <c r="F1932" s="45">
        <v>74311818</v>
      </c>
      <c r="G1932" s="45" t="s">
        <v>57</v>
      </c>
      <c r="H1932" s="25">
        <v>295918</v>
      </c>
      <c r="I1932" s="25">
        <v>40</v>
      </c>
      <c r="J1932" s="45">
        <v>-40</v>
      </c>
      <c r="K1932" s="45" t="s">
        <v>3051</v>
      </c>
      <c r="L1932" s="45">
        <v>430</v>
      </c>
      <c r="M1932" s="45">
        <v>407</v>
      </c>
      <c r="N1932" s="26">
        <v>23</v>
      </c>
      <c r="O1932" s="24">
        <v>44592</v>
      </c>
      <c r="P1932" s="26">
        <v>2206</v>
      </c>
      <c r="Q1932" s="45" t="s">
        <v>3110</v>
      </c>
      <c r="R1932" s="45" t="s">
        <v>3051</v>
      </c>
      <c r="S1932" s="45" t="s">
        <v>88</v>
      </c>
    </row>
    <row r="1933" spans="1:19" x14ac:dyDescent="0.25">
      <c r="A1933" s="45">
        <v>33508</v>
      </c>
      <c r="C1933" s="45">
        <v>12506</v>
      </c>
      <c r="D1933" s="24">
        <v>44595</v>
      </c>
      <c r="E1933" s="45">
        <v>1092093</v>
      </c>
      <c r="F1933" s="45">
        <v>421322</v>
      </c>
      <c r="G1933" s="45" t="s">
        <v>57</v>
      </c>
      <c r="H1933" s="25">
        <v>45893</v>
      </c>
      <c r="I1933" s="25">
        <v>120</v>
      </c>
      <c r="J1933" s="45">
        <v>-15</v>
      </c>
      <c r="K1933" s="45" t="s">
        <v>3051</v>
      </c>
      <c r="L1933" s="45">
        <v>169</v>
      </c>
      <c r="M1933" s="45">
        <v>154</v>
      </c>
      <c r="N1933" s="26">
        <v>15</v>
      </c>
      <c r="O1933" s="24">
        <v>44589</v>
      </c>
      <c r="P1933" s="26">
        <v>2206</v>
      </c>
      <c r="Q1933" s="45" t="s">
        <v>3108</v>
      </c>
      <c r="R1933" s="45" t="s">
        <v>3102</v>
      </c>
      <c r="S1933" s="45" t="s">
        <v>88</v>
      </c>
    </row>
    <row r="1934" spans="1:19" x14ac:dyDescent="0.25">
      <c r="A1934" s="45">
        <v>33509</v>
      </c>
      <c r="C1934" s="45">
        <v>12507</v>
      </c>
      <c r="D1934" s="24">
        <v>44595</v>
      </c>
      <c r="E1934" s="45">
        <v>1092093</v>
      </c>
      <c r="F1934" s="45">
        <v>421322</v>
      </c>
      <c r="G1934" s="45" t="s">
        <v>57</v>
      </c>
      <c r="H1934" s="25">
        <v>44015</v>
      </c>
      <c r="I1934" s="25">
        <v>50</v>
      </c>
      <c r="J1934" s="45">
        <v>-40</v>
      </c>
      <c r="K1934" s="45" t="s">
        <v>3051</v>
      </c>
      <c r="L1934" s="45">
        <v>399</v>
      </c>
      <c r="M1934" s="45">
        <v>354</v>
      </c>
      <c r="N1934" s="26">
        <v>45</v>
      </c>
      <c r="O1934" s="24">
        <v>44589</v>
      </c>
      <c r="P1934" s="26">
        <v>2206</v>
      </c>
      <c r="Q1934" s="45" t="s">
        <v>3108</v>
      </c>
      <c r="R1934" s="45" t="s">
        <v>3102</v>
      </c>
      <c r="S1934" s="45" t="s">
        <v>88</v>
      </c>
    </row>
    <row r="1935" spans="1:19" x14ac:dyDescent="0.25">
      <c r="A1935" s="45">
        <v>33510</v>
      </c>
      <c r="C1935" s="45">
        <v>12508</v>
      </c>
      <c r="D1935" s="24">
        <v>44595</v>
      </c>
      <c r="E1935" s="45">
        <v>1092490</v>
      </c>
      <c r="F1935" s="45">
        <v>600062</v>
      </c>
      <c r="G1935" s="45" t="s">
        <v>60</v>
      </c>
      <c r="H1935" s="25">
        <v>10113</v>
      </c>
      <c r="I1935" s="25">
        <v>2</v>
      </c>
      <c r="J1935" s="45">
        <v>-1</v>
      </c>
      <c r="K1935" s="45" t="s">
        <v>3102</v>
      </c>
      <c r="L1935" s="45">
        <v>152</v>
      </c>
      <c r="M1935" s="45">
        <v>151</v>
      </c>
      <c r="N1935" s="26">
        <v>1</v>
      </c>
      <c r="O1935" s="24">
        <v>44593</v>
      </c>
      <c r="P1935" s="26">
        <v>2206</v>
      </c>
      <c r="Q1935" s="45" t="s">
        <v>3969</v>
      </c>
      <c r="R1935" s="45" t="s">
        <v>3102</v>
      </c>
      <c r="S1935" s="45" t="s">
        <v>88</v>
      </c>
    </row>
    <row r="1936" spans="1:19" x14ac:dyDescent="0.25">
      <c r="A1936" s="45">
        <v>33511</v>
      </c>
      <c r="C1936" s="45">
        <v>12509</v>
      </c>
      <c r="D1936" s="24">
        <v>44595</v>
      </c>
      <c r="E1936" s="45">
        <v>1091466</v>
      </c>
      <c r="F1936" s="45">
        <v>501433</v>
      </c>
      <c r="G1936" s="45" t="s">
        <v>60</v>
      </c>
      <c r="H1936" s="25">
        <v>38854</v>
      </c>
      <c r="I1936" s="25">
        <v>39</v>
      </c>
      <c r="J1936" s="45">
        <v>6</v>
      </c>
      <c r="K1936" s="45" t="s">
        <v>3102</v>
      </c>
      <c r="L1936" s="45">
        <v>49</v>
      </c>
      <c r="M1936" s="45">
        <v>49</v>
      </c>
      <c r="N1936" s="26">
        <v>0</v>
      </c>
      <c r="O1936" s="24">
        <v>44587</v>
      </c>
      <c r="P1936" s="26">
        <v>2206</v>
      </c>
      <c r="Q1936" s="45" t="s">
        <v>3969</v>
      </c>
      <c r="R1936" s="45" t="s">
        <v>3051</v>
      </c>
      <c r="S1936" s="45" t="s">
        <v>88</v>
      </c>
    </row>
    <row r="1937" spans="1:19" x14ac:dyDescent="0.25">
      <c r="A1937" s="45">
        <v>33512</v>
      </c>
      <c r="C1937" s="45">
        <v>12510</v>
      </c>
      <c r="D1937" s="24">
        <v>44595</v>
      </c>
      <c r="E1937" s="45">
        <v>1091466</v>
      </c>
      <c r="F1937" s="45">
        <v>501433</v>
      </c>
      <c r="G1937" s="45" t="s">
        <v>60</v>
      </c>
      <c r="H1937" s="25">
        <v>71253</v>
      </c>
      <c r="I1937" s="25">
        <v>29</v>
      </c>
      <c r="J1937" s="45">
        <v>-6</v>
      </c>
      <c r="K1937" s="45" t="s">
        <v>3102</v>
      </c>
      <c r="L1937" s="45">
        <v>227</v>
      </c>
      <c r="M1937" s="45">
        <v>220</v>
      </c>
      <c r="N1937" s="26">
        <v>7</v>
      </c>
      <c r="O1937" s="24">
        <v>44587</v>
      </c>
      <c r="P1937" s="26">
        <v>2206</v>
      </c>
      <c r="Q1937" s="45" t="s">
        <v>3969</v>
      </c>
      <c r="R1937" s="45" t="s">
        <v>3102</v>
      </c>
      <c r="S1937" s="45" t="s">
        <v>88</v>
      </c>
    </row>
    <row r="1938" spans="1:19" x14ac:dyDescent="0.25">
      <c r="A1938" s="45">
        <v>33513</v>
      </c>
      <c r="C1938" s="45">
        <v>12514</v>
      </c>
      <c r="D1938" s="24">
        <v>44596</v>
      </c>
      <c r="E1938" s="45">
        <v>1091237</v>
      </c>
      <c r="F1938" s="45">
        <v>433083</v>
      </c>
      <c r="G1938" s="45" t="s">
        <v>60</v>
      </c>
      <c r="H1938" s="25">
        <v>38853</v>
      </c>
      <c r="I1938" s="25">
        <v>5</v>
      </c>
      <c r="J1938" s="45">
        <v>-5</v>
      </c>
      <c r="K1938" s="45" t="s">
        <v>3102</v>
      </c>
      <c r="L1938" s="45">
        <v>282</v>
      </c>
      <c r="M1938" s="45">
        <v>277</v>
      </c>
      <c r="N1938" s="26">
        <v>5</v>
      </c>
      <c r="O1938" s="24">
        <v>44582</v>
      </c>
      <c r="P1938" s="26">
        <v>2206</v>
      </c>
      <c r="Q1938" s="45" t="s">
        <v>3111</v>
      </c>
      <c r="R1938" s="45" t="s">
        <v>3102</v>
      </c>
      <c r="S1938" s="45" t="s">
        <v>89</v>
      </c>
    </row>
    <row r="1939" spans="1:19" x14ac:dyDescent="0.25">
      <c r="A1939" s="45">
        <v>33514</v>
      </c>
      <c r="C1939" s="45">
        <v>12515</v>
      </c>
      <c r="D1939" s="24">
        <v>44596</v>
      </c>
      <c r="E1939" s="45">
        <v>1091290</v>
      </c>
      <c r="F1939" s="45">
        <v>430016</v>
      </c>
      <c r="G1939" s="45" t="s">
        <v>60</v>
      </c>
      <c r="H1939" s="25">
        <v>40514</v>
      </c>
      <c r="I1939" s="25">
        <v>5</v>
      </c>
      <c r="J1939" s="45">
        <v>45</v>
      </c>
      <c r="K1939" s="45" t="s">
        <v>3102</v>
      </c>
      <c r="L1939" s="45">
        <v>484</v>
      </c>
      <c r="M1939" s="45">
        <v>529</v>
      </c>
      <c r="N1939" s="26">
        <v>-45</v>
      </c>
      <c r="O1939" s="24">
        <v>44587</v>
      </c>
      <c r="P1939" s="26">
        <v>2206</v>
      </c>
      <c r="Q1939" s="45" t="s">
        <v>3970</v>
      </c>
      <c r="R1939" s="45" t="s">
        <v>3102</v>
      </c>
      <c r="S1939" s="45" t="s">
        <v>88</v>
      </c>
    </row>
    <row r="1940" spans="1:19" x14ac:dyDescent="0.25">
      <c r="A1940" s="45">
        <v>33515</v>
      </c>
      <c r="C1940" s="45">
        <v>12517</v>
      </c>
      <c r="D1940" s="24">
        <v>44599</v>
      </c>
      <c r="E1940" s="45">
        <v>1088714</v>
      </c>
      <c r="F1940" s="45">
        <v>400012</v>
      </c>
      <c r="G1940" s="45" t="s">
        <v>57</v>
      </c>
      <c r="H1940" s="25">
        <v>9977533</v>
      </c>
      <c r="I1940" s="25">
        <v>50</v>
      </c>
      <c r="J1940" s="45">
        <v>50</v>
      </c>
      <c r="K1940" s="45" t="s">
        <v>3051</v>
      </c>
      <c r="L1940" s="45">
        <v>50</v>
      </c>
      <c r="M1940" s="45">
        <v>100</v>
      </c>
      <c r="N1940" s="26">
        <v>-50</v>
      </c>
      <c r="O1940" s="24">
        <v>44585</v>
      </c>
      <c r="P1940" s="26">
        <v>2206</v>
      </c>
      <c r="Q1940" s="45" t="s">
        <v>3110</v>
      </c>
      <c r="R1940" s="45" t="s">
        <v>3102</v>
      </c>
      <c r="S1940" s="45" t="s">
        <v>88</v>
      </c>
    </row>
    <row r="1941" spans="1:19" x14ac:dyDescent="0.25">
      <c r="A1941" s="45">
        <v>33516</v>
      </c>
      <c r="C1941" s="45">
        <v>12518</v>
      </c>
      <c r="D1941" s="24">
        <v>44599</v>
      </c>
      <c r="E1941" s="45">
        <v>1092751</v>
      </c>
      <c r="F1941" s="45">
        <v>600010</v>
      </c>
      <c r="G1941" s="45" t="s">
        <v>60</v>
      </c>
      <c r="H1941" s="25">
        <v>56892</v>
      </c>
      <c r="I1941" s="25">
        <v>25</v>
      </c>
      <c r="J1941" s="45">
        <v>-1</v>
      </c>
      <c r="K1941" s="45" t="s">
        <v>3051</v>
      </c>
      <c r="L1941" s="45">
        <v>65</v>
      </c>
      <c r="M1941" s="45">
        <v>65</v>
      </c>
      <c r="N1941" s="26">
        <v>0</v>
      </c>
      <c r="O1941" s="24">
        <v>44594</v>
      </c>
      <c r="P1941" s="26">
        <v>2206</v>
      </c>
      <c r="Q1941" s="45" t="s">
        <v>3111</v>
      </c>
      <c r="R1941" s="45" t="s">
        <v>3051</v>
      </c>
      <c r="S1941" s="45" t="s">
        <v>88</v>
      </c>
    </row>
    <row r="1942" spans="1:19" x14ac:dyDescent="0.25">
      <c r="A1942" s="45">
        <v>33517</v>
      </c>
      <c r="C1942" s="45">
        <v>12519</v>
      </c>
      <c r="D1942" s="24">
        <v>44599</v>
      </c>
      <c r="E1942" s="45">
        <v>1092311</v>
      </c>
      <c r="F1942" s="45">
        <v>421628</v>
      </c>
      <c r="G1942" s="45" t="s">
        <v>60</v>
      </c>
      <c r="H1942" s="25">
        <v>77243</v>
      </c>
      <c r="I1942" s="25">
        <v>6</v>
      </c>
      <c r="J1942" s="45">
        <v>-6</v>
      </c>
      <c r="K1942" s="45" t="s">
        <v>3102</v>
      </c>
      <c r="L1942" s="45">
        <v>22</v>
      </c>
      <c r="M1942" s="45">
        <v>22</v>
      </c>
      <c r="N1942" s="26">
        <v>0</v>
      </c>
      <c r="O1942" s="24">
        <v>44592</v>
      </c>
      <c r="P1942" s="26">
        <v>2206</v>
      </c>
      <c r="Q1942" s="45" t="s">
        <v>3322</v>
      </c>
      <c r="R1942" s="45" t="s">
        <v>3051</v>
      </c>
      <c r="S1942" s="45" t="s">
        <v>88</v>
      </c>
    </row>
    <row r="1943" spans="1:19" x14ac:dyDescent="0.25">
      <c r="A1943" s="45">
        <v>33518</v>
      </c>
      <c r="C1943" s="45">
        <v>12521</v>
      </c>
      <c r="D1943" s="24">
        <v>44599</v>
      </c>
      <c r="E1943" s="45">
        <v>1092311</v>
      </c>
      <c r="F1943" s="45">
        <v>421628</v>
      </c>
      <c r="G1943" s="45" t="s">
        <v>60</v>
      </c>
      <c r="H1943" s="25">
        <v>77543</v>
      </c>
      <c r="I1943" s="25">
        <v>60</v>
      </c>
      <c r="J1943" s="45">
        <v>10</v>
      </c>
      <c r="K1943" s="45" t="s">
        <v>3051</v>
      </c>
      <c r="L1943" s="45">
        <v>145</v>
      </c>
      <c r="M1943" s="45">
        <v>155</v>
      </c>
      <c r="N1943" s="26">
        <v>-10</v>
      </c>
      <c r="O1943" s="24">
        <v>44592</v>
      </c>
      <c r="P1943" s="26">
        <v>2206</v>
      </c>
      <c r="Q1943" s="45" t="s">
        <v>3322</v>
      </c>
      <c r="R1943" s="45" t="s">
        <v>3102</v>
      </c>
      <c r="S1943" s="45" t="s">
        <v>88</v>
      </c>
    </row>
    <row r="1944" spans="1:19" x14ac:dyDescent="0.25">
      <c r="A1944" s="45">
        <v>33519</v>
      </c>
      <c r="C1944" s="45">
        <v>12524</v>
      </c>
      <c r="D1944" s="24">
        <v>44599</v>
      </c>
      <c r="E1944" s="45">
        <v>1091951</v>
      </c>
      <c r="F1944" s="45">
        <v>3764</v>
      </c>
      <c r="G1944" s="45" t="s">
        <v>60</v>
      </c>
      <c r="H1944" s="25">
        <v>29343</v>
      </c>
      <c r="I1944" s="25">
        <v>1</v>
      </c>
      <c r="J1944" s="45">
        <v>-1</v>
      </c>
      <c r="K1944" s="45" t="s">
        <v>3102</v>
      </c>
      <c r="L1944" s="45">
        <v>356</v>
      </c>
      <c r="M1944" s="45">
        <v>338</v>
      </c>
      <c r="N1944" s="26">
        <v>18</v>
      </c>
      <c r="O1944" s="24">
        <v>44593</v>
      </c>
      <c r="P1944" s="26">
        <v>2206</v>
      </c>
      <c r="Q1944" s="45" t="s">
        <v>3969</v>
      </c>
      <c r="R1944" s="45" t="s">
        <v>3102</v>
      </c>
      <c r="S1944" s="45" t="s">
        <v>88</v>
      </c>
    </row>
    <row r="1945" spans="1:19" x14ac:dyDescent="0.25">
      <c r="A1945" s="45">
        <v>33520</v>
      </c>
      <c r="C1945" s="45">
        <v>12529</v>
      </c>
      <c r="D1945" s="24">
        <v>44600</v>
      </c>
      <c r="E1945" s="45">
        <v>1091332</v>
      </c>
      <c r="F1945" s="45">
        <v>421073</v>
      </c>
      <c r="G1945" s="45" t="s">
        <v>60</v>
      </c>
      <c r="H1945" s="25">
        <v>311552</v>
      </c>
      <c r="I1945" s="25">
        <v>43</v>
      </c>
      <c r="J1945" s="45">
        <v>-2</v>
      </c>
      <c r="K1945" s="45" t="s">
        <v>3051</v>
      </c>
      <c r="L1945" s="45">
        <v>11</v>
      </c>
      <c r="M1945" s="45">
        <v>12</v>
      </c>
      <c r="N1945" s="26">
        <v>-1</v>
      </c>
      <c r="O1945" s="24">
        <v>44585</v>
      </c>
      <c r="P1945" s="26">
        <v>2206</v>
      </c>
      <c r="Q1945" s="45" t="s">
        <v>3106</v>
      </c>
      <c r="R1945" s="45" t="s">
        <v>3051</v>
      </c>
      <c r="S1945" s="45" t="s">
        <v>88</v>
      </c>
    </row>
    <row r="1946" spans="1:19" x14ac:dyDescent="0.25">
      <c r="A1946" s="45">
        <v>33521</v>
      </c>
      <c r="C1946" s="45">
        <v>12532</v>
      </c>
      <c r="D1946" s="24">
        <v>44601</v>
      </c>
      <c r="E1946" s="45">
        <v>1093309</v>
      </c>
      <c r="F1946" s="45">
        <v>74311818</v>
      </c>
      <c r="G1946" s="45" t="s">
        <v>57</v>
      </c>
      <c r="H1946" s="25">
        <v>77515</v>
      </c>
      <c r="I1946" s="25">
        <v>120</v>
      </c>
      <c r="J1946" s="45">
        <v>-20</v>
      </c>
      <c r="K1946" s="45" t="s">
        <v>3051</v>
      </c>
      <c r="L1946" s="45">
        <v>452</v>
      </c>
      <c r="M1946" s="45">
        <v>432</v>
      </c>
      <c r="N1946" s="26">
        <v>20</v>
      </c>
      <c r="O1946" s="24">
        <v>44599</v>
      </c>
      <c r="P1946" s="26">
        <v>2206</v>
      </c>
      <c r="Q1946" s="45" t="s">
        <v>3105</v>
      </c>
      <c r="R1946" s="45" t="s">
        <v>3102</v>
      </c>
      <c r="S1946" s="45" t="s">
        <v>88</v>
      </c>
    </row>
    <row r="1947" spans="1:19" x14ac:dyDescent="0.25">
      <c r="A1947" s="45">
        <v>33522</v>
      </c>
      <c r="C1947" s="45">
        <v>12534</v>
      </c>
      <c r="D1947" s="24">
        <v>44601</v>
      </c>
      <c r="E1947" s="45">
        <v>1092824</v>
      </c>
      <c r="F1947" s="45">
        <v>723319</v>
      </c>
      <c r="G1947" s="45" t="s">
        <v>60</v>
      </c>
      <c r="H1947" s="25">
        <v>45892</v>
      </c>
      <c r="I1947" s="25">
        <v>20</v>
      </c>
      <c r="J1947" s="45">
        <v>-15</v>
      </c>
      <c r="K1947" s="45" t="s">
        <v>3102</v>
      </c>
      <c r="L1947" s="45">
        <v>508</v>
      </c>
      <c r="M1947" s="45">
        <v>552</v>
      </c>
      <c r="N1947" s="26">
        <v>-44</v>
      </c>
      <c r="O1947" s="24">
        <v>44594</v>
      </c>
      <c r="P1947" s="26">
        <v>2206</v>
      </c>
      <c r="Q1947" s="45" t="s">
        <v>70</v>
      </c>
      <c r="R1947" s="45" t="s">
        <v>3051</v>
      </c>
      <c r="S1947" s="45" t="s">
        <v>88</v>
      </c>
    </row>
    <row r="1948" spans="1:19" x14ac:dyDescent="0.25">
      <c r="A1948" s="45">
        <v>33523</v>
      </c>
      <c r="C1948" s="45">
        <v>12536</v>
      </c>
      <c r="D1948" s="24">
        <v>44601</v>
      </c>
      <c r="E1948" s="45">
        <v>1074721</v>
      </c>
      <c r="F1948" s="45">
        <v>4200013</v>
      </c>
      <c r="G1948" s="45" t="s">
        <v>57</v>
      </c>
      <c r="H1948" s="25">
        <v>71402</v>
      </c>
      <c r="I1948" s="25">
        <v>30</v>
      </c>
      <c r="J1948" s="45">
        <v>-15</v>
      </c>
      <c r="K1948" s="45" t="s">
        <v>3051</v>
      </c>
      <c r="L1948" s="45">
        <v>258</v>
      </c>
      <c r="M1948" s="45">
        <v>258</v>
      </c>
      <c r="N1948" s="26">
        <v>0</v>
      </c>
      <c r="O1948" s="24">
        <v>44473</v>
      </c>
      <c r="P1948" s="26">
        <v>2206</v>
      </c>
      <c r="Q1948" s="45" t="s">
        <v>3108</v>
      </c>
      <c r="R1948" s="45" t="s">
        <v>3051</v>
      </c>
      <c r="S1948" s="45" t="s">
        <v>88</v>
      </c>
    </row>
    <row r="1949" spans="1:19" x14ac:dyDescent="0.25">
      <c r="A1949" s="45">
        <v>33524</v>
      </c>
      <c r="C1949" s="45">
        <v>12538</v>
      </c>
      <c r="D1949" s="24">
        <v>44602</v>
      </c>
      <c r="E1949" s="45">
        <v>1092396</v>
      </c>
      <c r="F1949" s="45">
        <v>501025</v>
      </c>
      <c r="G1949" s="45" t="s">
        <v>60</v>
      </c>
      <c r="H1949" s="25">
        <v>56602</v>
      </c>
      <c r="I1949" s="25">
        <v>30</v>
      </c>
      <c r="J1949" s="45">
        <v>-20</v>
      </c>
      <c r="K1949" s="45" t="s">
        <v>3051</v>
      </c>
      <c r="L1949" s="45">
        <v>350</v>
      </c>
      <c r="M1949" s="45">
        <v>340</v>
      </c>
      <c r="N1949" s="26">
        <v>10</v>
      </c>
      <c r="O1949" s="24">
        <v>44592</v>
      </c>
      <c r="P1949" s="26">
        <v>2206</v>
      </c>
      <c r="Q1949" s="45" t="s">
        <v>3322</v>
      </c>
      <c r="R1949" s="45" t="s">
        <v>3102</v>
      </c>
      <c r="S1949" s="45" t="s">
        <v>88</v>
      </c>
    </row>
    <row r="1950" spans="1:19" x14ac:dyDescent="0.25">
      <c r="A1950" s="45">
        <v>33525</v>
      </c>
      <c r="C1950" s="45">
        <v>12539</v>
      </c>
      <c r="D1950" s="24">
        <v>44602</v>
      </c>
      <c r="E1950" s="45">
        <v>1093246</v>
      </c>
      <c r="F1950" s="45">
        <v>421073</v>
      </c>
      <c r="G1950" s="45" t="s">
        <v>60</v>
      </c>
      <c r="H1950" s="25">
        <v>473752</v>
      </c>
      <c r="I1950" s="25">
        <v>24</v>
      </c>
      <c r="J1950" s="45">
        <v>-12</v>
      </c>
      <c r="K1950" s="45" t="s">
        <v>3051</v>
      </c>
      <c r="L1950" s="45">
        <v>484</v>
      </c>
      <c r="M1950" s="45">
        <v>472</v>
      </c>
      <c r="N1950" s="26">
        <v>12</v>
      </c>
      <c r="O1950" s="24">
        <v>44599</v>
      </c>
      <c r="P1950" s="26">
        <v>2206</v>
      </c>
      <c r="Q1950" s="45" t="s">
        <v>3322</v>
      </c>
      <c r="R1950" s="45" t="s">
        <v>3102</v>
      </c>
      <c r="S1950" s="45" t="s">
        <v>88</v>
      </c>
    </row>
    <row r="1951" spans="1:19" x14ac:dyDescent="0.25">
      <c r="A1951" s="45">
        <v>33526</v>
      </c>
      <c r="C1951" s="45">
        <v>12540</v>
      </c>
      <c r="D1951" s="24">
        <v>44602</v>
      </c>
      <c r="E1951" s="45">
        <v>1093495</v>
      </c>
      <c r="F1951" s="45">
        <v>66125575</v>
      </c>
      <c r="G1951" s="45" t="s">
        <v>60</v>
      </c>
      <c r="H1951" s="25">
        <v>77542</v>
      </c>
      <c r="I1951" s="25">
        <v>1</v>
      </c>
      <c r="J1951" s="45">
        <v>-1</v>
      </c>
      <c r="K1951" s="45" t="s">
        <v>3102</v>
      </c>
      <c r="L1951" s="45">
        <v>65</v>
      </c>
      <c r="M1951" s="45">
        <v>65</v>
      </c>
      <c r="N1951" s="26">
        <v>0</v>
      </c>
      <c r="O1951" s="24">
        <v>44600</v>
      </c>
      <c r="P1951" s="26">
        <v>2206</v>
      </c>
      <c r="Q1951" s="45" t="s">
        <v>3969</v>
      </c>
      <c r="R1951" s="45" t="s">
        <v>3051</v>
      </c>
      <c r="S1951" s="45" t="s">
        <v>89</v>
      </c>
    </row>
    <row r="1952" spans="1:19" x14ac:dyDescent="0.25">
      <c r="A1952" s="45">
        <v>33527</v>
      </c>
      <c r="C1952" s="45">
        <v>12543</v>
      </c>
      <c r="D1952" s="24">
        <v>44602</v>
      </c>
      <c r="E1952" s="45">
        <v>1092878</v>
      </c>
      <c r="F1952" s="45">
        <v>407005</v>
      </c>
      <c r="G1952" s="45" t="s">
        <v>57</v>
      </c>
      <c r="H1952" s="25">
        <v>10119</v>
      </c>
      <c r="I1952" s="25">
        <v>20</v>
      </c>
      <c r="J1952" s="45">
        <v>-5</v>
      </c>
      <c r="K1952" s="45" t="s">
        <v>3051</v>
      </c>
      <c r="L1952" s="45">
        <v>39</v>
      </c>
      <c r="M1952" s="45">
        <v>34</v>
      </c>
      <c r="N1952" s="26">
        <v>5</v>
      </c>
      <c r="O1952" s="24">
        <v>44596</v>
      </c>
      <c r="P1952" s="26">
        <v>2206</v>
      </c>
      <c r="Q1952" s="45" t="s">
        <v>3812</v>
      </c>
      <c r="R1952" s="45" t="s">
        <v>3102</v>
      </c>
      <c r="S1952" s="45" t="s">
        <v>88</v>
      </c>
    </row>
    <row r="1953" spans="1:19" x14ac:dyDescent="0.25">
      <c r="A1953" s="45">
        <v>33528</v>
      </c>
      <c r="C1953" s="45">
        <v>12544</v>
      </c>
      <c r="D1953" s="24">
        <v>44602</v>
      </c>
      <c r="E1953" s="45">
        <v>1092479</v>
      </c>
      <c r="F1953" s="45">
        <v>423333</v>
      </c>
      <c r="G1953" s="45" t="s">
        <v>57</v>
      </c>
      <c r="H1953" s="25">
        <v>3661</v>
      </c>
      <c r="I1953" s="25">
        <v>20</v>
      </c>
      <c r="J1953" s="45">
        <v>-10</v>
      </c>
      <c r="K1953" s="45" t="s">
        <v>3051</v>
      </c>
      <c r="L1953" s="45">
        <v>92</v>
      </c>
      <c r="M1953" s="45">
        <v>102</v>
      </c>
      <c r="N1953" s="26">
        <v>10</v>
      </c>
      <c r="O1953" s="24">
        <v>44594</v>
      </c>
      <c r="P1953" s="26">
        <v>2206</v>
      </c>
      <c r="Q1953" s="45" t="s">
        <v>3110</v>
      </c>
      <c r="R1953" s="45" t="s">
        <v>3102</v>
      </c>
      <c r="S1953" s="45" t="s">
        <v>88</v>
      </c>
    </row>
    <row r="1954" spans="1:19" x14ac:dyDescent="0.25">
      <c r="A1954" s="45">
        <v>33529</v>
      </c>
      <c r="C1954" s="45">
        <v>12545</v>
      </c>
      <c r="D1954" s="24">
        <v>44602</v>
      </c>
      <c r="E1954" s="45">
        <v>1093533</v>
      </c>
      <c r="F1954" s="45">
        <v>421849</v>
      </c>
      <c r="G1954" s="45" t="s">
        <v>60</v>
      </c>
      <c r="H1954" s="25">
        <v>618</v>
      </c>
      <c r="I1954" s="25">
        <v>5</v>
      </c>
      <c r="J1954" s="45">
        <v>-4</v>
      </c>
      <c r="K1954" s="45" t="s">
        <v>3051</v>
      </c>
      <c r="L1954" s="45">
        <v>314</v>
      </c>
      <c r="M1954" s="45">
        <v>310</v>
      </c>
      <c r="N1954" s="26">
        <v>4</v>
      </c>
      <c r="O1954" s="24">
        <v>44600</v>
      </c>
      <c r="P1954" s="26">
        <v>2206</v>
      </c>
      <c r="Q1954" s="45" t="s">
        <v>3969</v>
      </c>
      <c r="R1954" s="45" t="s">
        <v>3102</v>
      </c>
      <c r="S1954" s="45" t="s">
        <v>89</v>
      </c>
    </row>
    <row r="1955" spans="1:19" x14ac:dyDescent="0.25">
      <c r="A1955" s="45">
        <v>33530</v>
      </c>
      <c r="C1955" s="45">
        <v>12546</v>
      </c>
      <c r="D1955" s="24">
        <v>44602</v>
      </c>
      <c r="E1955" s="23">
        <v>1093574</v>
      </c>
      <c r="F1955" s="45">
        <v>600071</v>
      </c>
      <c r="G1955" s="45" t="s">
        <v>60</v>
      </c>
      <c r="H1955" s="25">
        <v>101188</v>
      </c>
      <c r="I1955" s="25">
        <v>4</v>
      </c>
      <c r="J1955" s="45">
        <v>-2</v>
      </c>
      <c r="K1955" s="45" t="s">
        <v>3102</v>
      </c>
      <c r="L1955" s="45">
        <v>4</v>
      </c>
      <c r="M1955" s="45">
        <v>0</v>
      </c>
      <c r="N1955" s="26">
        <v>4</v>
      </c>
      <c r="O1955" s="24">
        <v>44600</v>
      </c>
      <c r="P1955" s="26">
        <v>2206</v>
      </c>
      <c r="Q1955" s="45" t="s">
        <v>3969</v>
      </c>
      <c r="R1955" s="45" t="s">
        <v>3051</v>
      </c>
      <c r="S1955" s="45" t="s">
        <v>89</v>
      </c>
    </row>
    <row r="1956" spans="1:19" x14ac:dyDescent="0.25">
      <c r="A1956" s="45">
        <v>33531</v>
      </c>
      <c r="C1956" s="45">
        <v>12547</v>
      </c>
      <c r="D1956" s="24">
        <v>44603</v>
      </c>
      <c r="E1956" s="23">
        <v>1092742</v>
      </c>
      <c r="F1956" s="45">
        <v>500194</v>
      </c>
      <c r="G1956" s="45" t="s">
        <v>60</v>
      </c>
      <c r="H1956" s="25">
        <v>2977</v>
      </c>
      <c r="I1956" s="25">
        <v>2</v>
      </c>
      <c r="J1956" s="45">
        <v>-2</v>
      </c>
      <c r="K1956" s="45" t="s">
        <v>3051</v>
      </c>
      <c r="L1956" s="45">
        <v>57</v>
      </c>
      <c r="M1956" s="45">
        <v>55</v>
      </c>
      <c r="N1956" s="26">
        <v>2</v>
      </c>
      <c r="O1956" s="24">
        <v>44599</v>
      </c>
      <c r="P1956" s="26">
        <v>2206</v>
      </c>
      <c r="Q1956" s="45" t="s">
        <v>3161</v>
      </c>
      <c r="R1956" s="45" t="s">
        <v>3102</v>
      </c>
      <c r="S1956" s="45" t="s">
        <v>88</v>
      </c>
    </row>
    <row r="1957" spans="1:19" x14ac:dyDescent="0.25">
      <c r="A1957" s="45">
        <v>33532</v>
      </c>
      <c r="C1957" s="45">
        <v>12550</v>
      </c>
      <c r="D1957" s="24">
        <v>44603</v>
      </c>
      <c r="E1957" s="23">
        <v>1093024</v>
      </c>
      <c r="F1957" s="45">
        <v>404001</v>
      </c>
      <c r="G1957" s="45" t="s">
        <v>3975</v>
      </c>
      <c r="H1957" s="25">
        <v>55005</v>
      </c>
      <c r="I1957" s="25">
        <v>10</v>
      </c>
      <c r="J1957" s="45">
        <v>-10</v>
      </c>
      <c r="K1957" s="45" t="s">
        <v>3051</v>
      </c>
      <c r="L1957" s="45">
        <v>134</v>
      </c>
      <c r="M1957" s="45">
        <v>134</v>
      </c>
      <c r="N1957" s="26">
        <v>0</v>
      </c>
      <c r="O1957" s="24">
        <v>44599</v>
      </c>
      <c r="P1957" s="26">
        <v>2206</v>
      </c>
      <c r="Q1957" s="45" t="s">
        <v>3779</v>
      </c>
      <c r="R1957" s="45" t="s">
        <v>3051</v>
      </c>
      <c r="S1957" s="45" t="s">
        <v>88</v>
      </c>
    </row>
    <row r="1958" spans="1:19" x14ac:dyDescent="0.25">
      <c r="A1958" s="45">
        <v>33533</v>
      </c>
      <c r="C1958" s="45">
        <v>12551</v>
      </c>
      <c r="D1958" s="24">
        <v>44603</v>
      </c>
      <c r="E1958" s="23">
        <v>1092636</v>
      </c>
      <c r="F1958" s="45">
        <v>500151</v>
      </c>
      <c r="G1958" s="45" t="s">
        <v>57</v>
      </c>
      <c r="H1958" s="25">
        <v>77133</v>
      </c>
      <c r="I1958" s="25">
        <v>12</v>
      </c>
      <c r="J1958" s="45">
        <v>-2</v>
      </c>
      <c r="K1958" s="45" t="s">
        <v>3102</v>
      </c>
      <c r="L1958" s="45">
        <v>81</v>
      </c>
      <c r="M1958" s="45">
        <v>79</v>
      </c>
      <c r="N1958" s="26">
        <v>2</v>
      </c>
      <c r="O1958" s="24">
        <v>44596</v>
      </c>
      <c r="P1958" s="26">
        <v>2206</v>
      </c>
      <c r="Q1958" s="45" t="s">
        <v>3269</v>
      </c>
      <c r="R1958" s="45" t="s">
        <v>3102</v>
      </c>
      <c r="S1958" s="45" t="s">
        <v>88</v>
      </c>
    </row>
    <row r="1959" spans="1:19" x14ac:dyDescent="0.25">
      <c r="A1959" s="45">
        <v>33534</v>
      </c>
      <c r="C1959" s="45">
        <v>12552</v>
      </c>
      <c r="D1959" s="24">
        <v>44603</v>
      </c>
      <c r="E1959" s="23">
        <v>1089155</v>
      </c>
      <c r="F1959" s="45">
        <v>1938</v>
      </c>
      <c r="G1959" s="45" t="s">
        <v>57</v>
      </c>
      <c r="H1959" s="25">
        <v>53785</v>
      </c>
      <c r="I1959" s="25">
        <v>20</v>
      </c>
      <c r="J1959" s="45">
        <v>-15</v>
      </c>
      <c r="K1959" s="45" t="s">
        <v>3102</v>
      </c>
      <c r="L1959" s="45">
        <v>799</v>
      </c>
      <c r="M1959" s="45">
        <v>798</v>
      </c>
      <c r="N1959" s="26">
        <v>1</v>
      </c>
      <c r="O1959" s="24">
        <v>44568</v>
      </c>
      <c r="P1959" s="26">
        <v>2206</v>
      </c>
      <c r="Q1959" s="45" t="s">
        <v>3310</v>
      </c>
      <c r="R1959" s="45" t="s">
        <v>3051</v>
      </c>
      <c r="S1959" s="45" t="s">
        <v>89</v>
      </c>
    </row>
    <row r="1960" spans="1:19" x14ac:dyDescent="0.25">
      <c r="A1960" s="45">
        <v>33535</v>
      </c>
      <c r="C1960" s="45">
        <v>12557</v>
      </c>
      <c r="D1960" s="24">
        <v>44606</v>
      </c>
      <c r="E1960" s="23">
        <v>1085677</v>
      </c>
      <c r="F1960" s="45">
        <v>421728</v>
      </c>
      <c r="G1960" s="45" t="s">
        <v>57</v>
      </c>
      <c r="H1960" s="25">
        <v>56609</v>
      </c>
      <c r="I1960" s="25">
        <v>130</v>
      </c>
      <c r="J1960" s="45">
        <v>-10</v>
      </c>
      <c r="K1960" s="45" t="s">
        <v>3051</v>
      </c>
      <c r="L1960" s="45">
        <v>83</v>
      </c>
      <c r="M1960" s="45">
        <v>83</v>
      </c>
      <c r="N1960" s="26">
        <v>0</v>
      </c>
      <c r="O1960" s="24">
        <v>44593</v>
      </c>
      <c r="P1960" s="26">
        <v>2207</v>
      </c>
      <c r="Q1960" s="45" t="s">
        <v>3812</v>
      </c>
      <c r="R1960" s="45" t="s">
        <v>3051</v>
      </c>
      <c r="S1960" s="45" t="s">
        <v>88</v>
      </c>
    </row>
    <row r="1961" spans="1:19" x14ac:dyDescent="0.25">
      <c r="A1961" s="45">
        <v>33536</v>
      </c>
      <c r="C1961" s="45">
        <v>12558</v>
      </c>
      <c r="D1961" s="24">
        <v>44606</v>
      </c>
      <c r="E1961" s="23">
        <v>1093398</v>
      </c>
      <c r="F1961" s="45">
        <v>404532</v>
      </c>
      <c r="G1961" s="45" t="s">
        <v>60</v>
      </c>
      <c r="H1961" s="25">
        <v>691132</v>
      </c>
      <c r="I1961" s="25">
        <v>300</v>
      </c>
      <c r="J1961" s="45">
        <v>-300</v>
      </c>
      <c r="K1961" s="45" t="s">
        <v>3051</v>
      </c>
      <c r="L1961" s="45">
        <v>1840</v>
      </c>
      <c r="M1961" s="45">
        <v>1835</v>
      </c>
      <c r="N1961" s="26">
        <v>5</v>
      </c>
      <c r="O1961" s="24">
        <v>44601</v>
      </c>
      <c r="P1961" s="26">
        <v>2207</v>
      </c>
      <c r="Q1961" s="45" t="s">
        <v>3716</v>
      </c>
      <c r="R1961" s="45" t="s">
        <v>3051</v>
      </c>
      <c r="S1961" s="45" t="s">
        <v>88</v>
      </c>
    </row>
    <row r="1962" spans="1:19" x14ac:dyDescent="0.25">
      <c r="A1962" s="45">
        <v>33537</v>
      </c>
      <c r="C1962" s="45">
        <v>12562</v>
      </c>
      <c r="D1962" s="24">
        <v>44607</v>
      </c>
      <c r="E1962" s="23">
        <v>1073476</v>
      </c>
      <c r="F1962" s="45">
        <v>420005</v>
      </c>
      <c r="G1962" s="45" t="s">
        <v>57</v>
      </c>
      <c r="H1962" s="51" t="s">
        <v>3976</v>
      </c>
      <c r="I1962" s="25">
        <v>300</v>
      </c>
      <c r="J1962" s="45">
        <v>4</v>
      </c>
      <c r="K1962" s="45" t="s">
        <v>3051</v>
      </c>
      <c r="L1962" s="45">
        <v>840</v>
      </c>
      <c r="M1962" s="45">
        <v>840</v>
      </c>
      <c r="N1962" s="26">
        <v>0</v>
      </c>
      <c r="O1962" s="24">
        <v>44531</v>
      </c>
      <c r="P1962" s="26">
        <v>2207</v>
      </c>
      <c r="Q1962" s="45" t="s">
        <v>3737</v>
      </c>
      <c r="R1962" s="45" t="s">
        <v>3051</v>
      </c>
      <c r="S1962" s="45" t="s">
        <v>88</v>
      </c>
    </row>
    <row r="1963" spans="1:19" x14ac:dyDescent="0.25">
      <c r="A1963" s="45">
        <v>33538</v>
      </c>
      <c r="C1963" s="45">
        <v>12563</v>
      </c>
      <c r="D1963" s="24">
        <v>44607</v>
      </c>
      <c r="E1963" s="23">
        <v>1093648</v>
      </c>
      <c r="F1963" s="45">
        <v>501100</v>
      </c>
      <c r="G1963" s="45" t="s">
        <v>60</v>
      </c>
      <c r="H1963" s="25">
        <v>29629</v>
      </c>
      <c r="I1963" s="25">
        <v>0</v>
      </c>
      <c r="J1963" s="45">
        <v>-10</v>
      </c>
      <c r="K1963" s="45" t="s">
        <v>3051</v>
      </c>
      <c r="L1963" s="45">
        <v>280</v>
      </c>
      <c r="M1963" s="45">
        <v>280</v>
      </c>
      <c r="N1963" s="26">
        <v>0</v>
      </c>
      <c r="O1963" s="24">
        <v>44601</v>
      </c>
      <c r="P1963" s="26">
        <v>2207</v>
      </c>
      <c r="Q1963" s="45" t="s">
        <v>3969</v>
      </c>
      <c r="R1963" s="45" t="s">
        <v>3051</v>
      </c>
      <c r="S1963" s="45" t="s">
        <v>89</v>
      </c>
    </row>
    <row r="1964" spans="1:19" x14ac:dyDescent="0.25">
      <c r="A1964" s="45">
        <v>33539</v>
      </c>
      <c r="C1964" s="45">
        <v>12566</v>
      </c>
      <c r="D1964" s="24">
        <v>44608</v>
      </c>
      <c r="E1964" s="23">
        <v>1089953</v>
      </c>
      <c r="F1964" s="45">
        <v>413163</v>
      </c>
      <c r="G1964" s="45" t="s">
        <v>60</v>
      </c>
      <c r="H1964" s="25">
        <v>77555</v>
      </c>
      <c r="I1964" s="25">
        <v>3</v>
      </c>
      <c r="J1964" s="45">
        <v>-3</v>
      </c>
      <c r="K1964" s="45" t="s">
        <v>3102</v>
      </c>
      <c r="L1964" s="45">
        <v>176</v>
      </c>
      <c r="M1964" s="45">
        <v>176</v>
      </c>
      <c r="N1964" s="26">
        <v>0</v>
      </c>
      <c r="O1964" s="24">
        <v>44574</v>
      </c>
      <c r="P1964" s="26">
        <v>2207</v>
      </c>
      <c r="Q1964" s="45" t="s">
        <v>3970</v>
      </c>
      <c r="R1964" s="45" t="s">
        <v>3051</v>
      </c>
      <c r="S1964" s="45" t="s">
        <v>89</v>
      </c>
    </row>
    <row r="1965" spans="1:19" x14ac:dyDescent="0.25">
      <c r="A1965" s="45">
        <v>33540</v>
      </c>
      <c r="C1965" s="45">
        <v>12572</v>
      </c>
      <c r="D1965" s="24">
        <v>44608</v>
      </c>
      <c r="E1965" s="23">
        <v>1092825</v>
      </c>
      <c r="F1965" s="45">
        <v>423386</v>
      </c>
      <c r="G1965" s="45" t="s">
        <v>60</v>
      </c>
      <c r="H1965" s="25">
        <v>295218</v>
      </c>
      <c r="I1965" s="25">
        <v>0</v>
      </c>
      <c r="J1965" s="45">
        <v>1</v>
      </c>
      <c r="K1965" s="45" t="s">
        <v>3102</v>
      </c>
      <c r="L1965" s="45">
        <v>172</v>
      </c>
      <c r="M1965" s="45">
        <v>173</v>
      </c>
      <c r="N1965" s="26">
        <v>-1</v>
      </c>
      <c r="O1965" s="24">
        <v>44599</v>
      </c>
      <c r="P1965" s="26">
        <v>2207</v>
      </c>
      <c r="Q1965" s="45" t="s">
        <v>3970</v>
      </c>
      <c r="R1965" s="45" t="s">
        <v>3102</v>
      </c>
      <c r="S1965" s="45" t="s">
        <v>89</v>
      </c>
    </row>
    <row r="1966" spans="1:19" x14ac:dyDescent="0.25">
      <c r="A1966" s="45">
        <v>33541</v>
      </c>
      <c r="C1966" s="45">
        <v>12585</v>
      </c>
      <c r="D1966" s="24">
        <v>44609</v>
      </c>
      <c r="E1966" s="23">
        <v>1094442</v>
      </c>
      <c r="F1966" s="45">
        <v>77403300</v>
      </c>
      <c r="G1966" s="45" t="s">
        <v>57</v>
      </c>
      <c r="H1966" s="25">
        <v>41865</v>
      </c>
      <c r="I1966" s="25">
        <v>15</v>
      </c>
      <c r="J1966" s="45">
        <v>-15</v>
      </c>
      <c r="K1966" s="45" t="s">
        <v>3102</v>
      </c>
      <c r="L1966" s="45">
        <v>284</v>
      </c>
      <c r="M1966" s="45">
        <v>284</v>
      </c>
      <c r="N1966" s="26">
        <v>0</v>
      </c>
      <c r="O1966" s="24">
        <v>44608</v>
      </c>
      <c r="P1966" s="26">
        <v>2207</v>
      </c>
      <c r="Q1966" s="45" t="s">
        <v>3108</v>
      </c>
      <c r="R1966" s="45" t="s">
        <v>3051</v>
      </c>
      <c r="S1966" s="45" t="s">
        <v>88</v>
      </c>
    </row>
    <row r="1967" spans="1:19" x14ac:dyDescent="0.25">
      <c r="A1967" s="45">
        <v>33542</v>
      </c>
      <c r="C1967" s="45">
        <v>12573</v>
      </c>
      <c r="D1967" s="24">
        <v>44608</v>
      </c>
      <c r="E1967" s="23">
        <v>1093918</v>
      </c>
      <c r="F1967" s="45">
        <v>600010</v>
      </c>
      <c r="G1967" s="45" t="s">
        <v>60</v>
      </c>
      <c r="H1967" s="25">
        <v>29375</v>
      </c>
      <c r="I1967" s="25">
        <v>10</v>
      </c>
      <c r="J1967" s="45">
        <v>-10</v>
      </c>
      <c r="K1967" s="45" t="s">
        <v>3051</v>
      </c>
      <c r="L1967" s="45">
        <v>572</v>
      </c>
      <c r="M1967" s="45">
        <v>592</v>
      </c>
      <c r="N1967" s="26">
        <v>-20</v>
      </c>
      <c r="O1967" s="24">
        <v>44602</v>
      </c>
      <c r="P1967" s="26">
        <v>2207</v>
      </c>
      <c r="Q1967" s="45" t="s">
        <v>3322</v>
      </c>
      <c r="R1967" s="45" t="s">
        <v>3051</v>
      </c>
      <c r="S1967" s="45" t="s">
        <v>89</v>
      </c>
    </row>
    <row r="1968" spans="1:19" x14ac:dyDescent="0.25">
      <c r="A1968" s="45">
        <v>33543</v>
      </c>
      <c r="C1968" s="45">
        <v>12576</v>
      </c>
      <c r="D1968" s="24">
        <v>44608</v>
      </c>
      <c r="E1968" s="23">
        <v>1093767</v>
      </c>
      <c r="F1968" s="45">
        <v>500151</v>
      </c>
      <c r="G1968" s="45" t="s">
        <v>60</v>
      </c>
      <c r="H1968" s="25">
        <v>475552</v>
      </c>
      <c r="I1968" s="25">
        <v>24</v>
      </c>
      <c r="J1968" s="45">
        <v>-1</v>
      </c>
      <c r="K1968" s="45" t="s">
        <v>3051</v>
      </c>
      <c r="L1968" s="45">
        <v>44</v>
      </c>
      <c r="M1968" s="45">
        <v>30</v>
      </c>
      <c r="N1968" s="26">
        <v>14</v>
      </c>
      <c r="O1968" s="24">
        <v>44602</v>
      </c>
      <c r="P1968" s="26">
        <v>2207</v>
      </c>
      <c r="Q1968" s="45" t="s">
        <v>3978</v>
      </c>
      <c r="R1968" s="45" t="s">
        <v>3051</v>
      </c>
      <c r="S1968" s="45" t="s">
        <v>88</v>
      </c>
    </row>
    <row r="1969" spans="1:20" x14ac:dyDescent="0.25">
      <c r="A1969" s="45">
        <v>33544</v>
      </c>
      <c r="C1969" s="45">
        <v>12577</v>
      </c>
      <c r="D1969" s="24">
        <v>44608</v>
      </c>
      <c r="E1969" s="23">
        <v>1093725</v>
      </c>
      <c r="F1969" s="45">
        <v>500151</v>
      </c>
      <c r="G1969" s="45" t="s">
        <v>60</v>
      </c>
      <c r="H1969" s="25">
        <v>56692</v>
      </c>
      <c r="I1969" s="25">
        <v>5</v>
      </c>
      <c r="J1969" s="45">
        <v>-2</v>
      </c>
      <c r="K1969" s="45" t="s">
        <v>3102</v>
      </c>
      <c r="L1969" s="45">
        <v>7</v>
      </c>
      <c r="M1969" s="45">
        <v>5</v>
      </c>
      <c r="N1969" s="26">
        <v>2</v>
      </c>
      <c r="O1969" s="24">
        <v>44602</v>
      </c>
      <c r="P1969" s="26">
        <v>2207</v>
      </c>
      <c r="Q1969" s="45" t="s">
        <v>3978</v>
      </c>
      <c r="R1969" s="45" t="s">
        <v>3102</v>
      </c>
      <c r="S1969" s="45" t="s">
        <v>88</v>
      </c>
    </row>
    <row r="1970" spans="1:20" x14ac:dyDescent="0.25">
      <c r="A1970" s="45">
        <v>33545</v>
      </c>
      <c r="C1970" s="45">
        <v>12610</v>
      </c>
      <c r="D1970" s="24">
        <v>44614</v>
      </c>
      <c r="E1970" s="23">
        <v>1094344</v>
      </c>
      <c r="F1970" s="45">
        <v>500858</v>
      </c>
      <c r="G1970" s="45" t="s">
        <v>60</v>
      </c>
      <c r="H1970" s="25">
        <v>93315</v>
      </c>
      <c r="I1970" s="25">
        <v>5</v>
      </c>
      <c r="J1970" s="45">
        <v>-4</v>
      </c>
      <c r="K1970" s="45" t="s">
        <v>3051</v>
      </c>
      <c r="L1970" s="45">
        <v>7</v>
      </c>
      <c r="M1970" s="45">
        <v>3</v>
      </c>
      <c r="N1970" s="26">
        <v>4</v>
      </c>
      <c r="O1970" s="24">
        <v>44606</v>
      </c>
      <c r="P1970" s="26">
        <v>2208</v>
      </c>
      <c r="Q1970" s="45" t="s">
        <v>3970</v>
      </c>
      <c r="R1970" s="45" t="s">
        <v>3102</v>
      </c>
      <c r="S1970" s="45" t="s">
        <v>89</v>
      </c>
    </row>
    <row r="1971" spans="1:20" x14ac:dyDescent="0.25">
      <c r="A1971" s="45">
        <v>33546</v>
      </c>
      <c r="C1971" s="45">
        <v>12578</v>
      </c>
      <c r="D1971" s="24">
        <v>44609</v>
      </c>
      <c r="E1971" s="23">
        <v>1091816</v>
      </c>
      <c r="F1971" s="45">
        <v>501257</v>
      </c>
      <c r="G1971" s="45" t="s">
        <v>57</v>
      </c>
      <c r="H1971" s="25">
        <v>45857</v>
      </c>
      <c r="I1971" s="25">
        <v>1</v>
      </c>
      <c r="J1971" s="45">
        <v>-1</v>
      </c>
      <c r="K1971" s="45" t="s">
        <v>3102</v>
      </c>
      <c r="L1971" s="45">
        <v>136</v>
      </c>
      <c r="M1971" s="45">
        <v>136</v>
      </c>
      <c r="N1971" s="26">
        <f>L1971-M1971</f>
        <v>0</v>
      </c>
      <c r="O1971" s="24">
        <v>44587</v>
      </c>
      <c r="P1971" s="26">
        <v>2207</v>
      </c>
      <c r="Q1971" s="45" t="s">
        <v>3106</v>
      </c>
      <c r="R1971" s="45" t="s">
        <v>3051</v>
      </c>
      <c r="S1971" s="45" t="s">
        <v>88</v>
      </c>
      <c r="T1971" s="45"/>
    </row>
    <row r="1972" spans="1:20" x14ac:dyDescent="0.25">
      <c r="A1972" s="45">
        <v>33547</v>
      </c>
      <c r="C1972" s="45">
        <v>12579</v>
      </c>
      <c r="D1972" s="24">
        <v>44609</v>
      </c>
      <c r="E1972" s="23">
        <v>1091816</v>
      </c>
      <c r="F1972" s="45">
        <v>501257</v>
      </c>
      <c r="G1972" s="45" t="s">
        <v>57</v>
      </c>
      <c r="H1972" s="25">
        <v>53785</v>
      </c>
      <c r="I1972" s="25">
        <v>1</v>
      </c>
      <c r="J1972" s="45">
        <v>-1</v>
      </c>
      <c r="K1972" s="45" t="s">
        <v>3102</v>
      </c>
      <c r="L1972" s="45">
        <v>522</v>
      </c>
      <c r="M1972" s="45">
        <v>522</v>
      </c>
      <c r="N1972" s="26">
        <v>0</v>
      </c>
      <c r="O1972" s="24">
        <v>44587</v>
      </c>
      <c r="P1972" s="26">
        <v>2207</v>
      </c>
      <c r="Q1972" s="45" t="s">
        <v>3106</v>
      </c>
      <c r="R1972" s="45" t="s">
        <v>3051</v>
      </c>
      <c r="S1972" s="45" t="s">
        <v>88</v>
      </c>
    </row>
    <row r="1973" spans="1:20" x14ac:dyDescent="0.25">
      <c r="A1973" s="45">
        <v>33548</v>
      </c>
      <c r="C1973" s="45">
        <v>12580</v>
      </c>
      <c r="D1973" s="24">
        <v>44609</v>
      </c>
      <c r="E1973" s="23">
        <v>1091816</v>
      </c>
      <c r="F1973" s="45">
        <v>501257</v>
      </c>
      <c r="G1973" s="45" t="s">
        <v>57</v>
      </c>
      <c r="H1973" s="25">
        <v>31718</v>
      </c>
      <c r="I1973" s="25">
        <v>1</v>
      </c>
      <c r="J1973" s="45">
        <v>-1</v>
      </c>
      <c r="K1973" s="45" t="s">
        <v>3102</v>
      </c>
      <c r="L1973" s="45">
        <v>0</v>
      </c>
      <c r="M1973" s="45">
        <v>0</v>
      </c>
      <c r="N1973" s="26">
        <v>0</v>
      </c>
      <c r="O1973" s="24">
        <v>44587</v>
      </c>
      <c r="P1973" s="26">
        <v>2207</v>
      </c>
      <c r="Q1973" s="45" t="s">
        <v>3106</v>
      </c>
      <c r="R1973" s="45" t="s">
        <v>3051</v>
      </c>
      <c r="S1973" s="45" t="s">
        <v>88</v>
      </c>
    </row>
    <row r="1974" spans="1:20" x14ac:dyDescent="0.25">
      <c r="A1974" s="45">
        <v>33549</v>
      </c>
      <c r="C1974" s="45">
        <v>12581</v>
      </c>
      <c r="D1974" s="24">
        <v>44609</v>
      </c>
      <c r="E1974" s="23">
        <v>1091816</v>
      </c>
      <c r="F1974" s="45">
        <v>501257</v>
      </c>
      <c r="G1974" s="45" t="s">
        <v>57</v>
      </c>
      <c r="H1974" s="25">
        <v>45875</v>
      </c>
      <c r="I1974" s="25">
        <v>2</v>
      </c>
      <c r="J1974" s="45">
        <v>-2</v>
      </c>
      <c r="K1974" s="45" t="s">
        <v>3102</v>
      </c>
      <c r="L1974" s="45">
        <v>715</v>
      </c>
      <c r="M1974" s="45">
        <v>760</v>
      </c>
      <c r="N1974" s="26">
        <v>-45</v>
      </c>
      <c r="O1974" s="24">
        <v>44587</v>
      </c>
      <c r="P1974" s="26">
        <v>2207</v>
      </c>
      <c r="Q1974" s="45" t="s">
        <v>3106</v>
      </c>
      <c r="R1974" s="45" t="s">
        <v>3051</v>
      </c>
      <c r="S1974" s="45" t="s">
        <v>88</v>
      </c>
    </row>
    <row r="1975" spans="1:20" x14ac:dyDescent="0.25">
      <c r="A1975" s="45">
        <v>33550</v>
      </c>
      <c r="C1975" s="45">
        <v>12589</v>
      </c>
      <c r="D1975" s="24">
        <v>44610</v>
      </c>
      <c r="E1975" s="45">
        <v>1093154</v>
      </c>
      <c r="F1975" s="45">
        <v>700040</v>
      </c>
      <c r="G1975" s="45" t="s">
        <v>57</v>
      </c>
      <c r="H1975" s="25">
        <v>70624</v>
      </c>
      <c r="I1975" s="25">
        <v>24</v>
      </c>
      <c r="J1975" s="45">
        <v>-8</v>
      </c>
      <c r="K1975" s="45" t="s">
        <v>3051</v>
      </c>
      <c r="L1975" s="45">
        <v>70</v>
      </c>
      <c r="M1975" s="45">
        <v>62</v>
      </c>
      <c r="N1975" s="26">
        <v>8</v>
      </c>
      <c r="O1975" s="24">
        <v>44599</v>
      </c>
      <c r="P1975" s="26">
        <v>2208</v>
      </c>
      <c r="Q1975" s="45" t="s">
        <v>3105</v>
      </c>
      <c r="R1975" s="45" t="s">
        <v>3102</v>
      </c>
      <c r="S1975" s="45" t="s">
        <v>88</v>
      </c>
    </row>
    <row r="1976" spans="1:20" x14ac:dyDescent="0.25">
      <c r="A1976" s="45">
        <v>33551</v>
      </c>
      <c r="C1976" s="45">
        <v>12590</v>
      </c>
      <c r="D1976" s="24">
        <v>44610</v>
      </c>
      <c r="E1976" s="45">
        <v>1093635</v>
      </c>
      <c r="F1976" s="45">
        <v>501257</v>
      </c>
      <c r="G1976" s="45" t="s">
        <v>57</v>
      </c>
      <c r="H1976" s="25">
        <v>41793</v>
      </c>
      <c r="I1976" s="25">
        <v>10</v>
      </c>
      <c r="J1976" s="45">
        <v>-9</v>
      </c>
      <c r="K1976" s="45" t="s">
        <v>3051</v>
      </c>
      <c r="L1976" s="45">
        <v>15</v>
      </c>
      <c r="M1976" s="45">
        <v>6</v>
      </c>
      <c r="N1976" s="26">
        <v>9</v>
      </c>
      <c r="O1976" s="24">
        <v>44600</v>
      </c>
      <c r="P1976" s="26">
        <v>2208</v>
      </c>
      <c r="Q1976" s="45" t="s">
        <v>3269</v>
      </c>
      <c r="R1976" s="45" t="s">
        <v>3102</v>
      </c>
      <c r="S1976" s="45" t="s">
        <v>88</v>
      </c>
    </row>
    <row r="1977" spans="1:20" x14ac:dyDescent="0.25">
      <c r="A1977" s="45">
        <v>33552</v>
      </c>
      <c r="C1977" s="45">
        <v>12593</v>
      </c>
      <c r="D1977" s="24">
        <v>44613</v>
      </c>
      <c r="E1977" s="45">
        <v>1094330</v>
      </c>
      <c r="F1977" s="45">
        <v>74311818</v>
      </c>
      <c r="G1977" s="45" t="s">
        <v>57</v>
      </c>
      <c r="H1977" s="25">
        <v>5524</v>
      </c>
      <c r="I1977" s="25">
        <v>500</v>
      </c>
      <c r="J1977" s="45">
        <v>20</v>
      </c>
      <c r="K1977" s="45" t="s">
        <v>3051</v>
      </c>
      <c r="L1977" s="45">
        <v>1470</v>
      </c>
      <c r="M1977" s="45">
        <v>1540</v>
      </c>
      <c r="N1977" s="26">
        <v>-70</v>
      </c>
      <c r="O1977" s="24">
        <v>44606</v>
      </c>
      <c r="P1977" s="26">
        <v>2208</v>
      </c>
      <c r="Q1977" s="45" t="s">
        <v>3111</v>
      </c>
      <c r="R1977" s="45" t="s">
        <v>3102</v>
      </c>
      <c r="S1977" s="45" t="s">
        <v>88</v>
      </c>
    </row>
    <row r="1978" spans="1:20" x14ac:dyDescent="0.25">
      <c r="A1978" s="45">
        <v>33553</v>
      </c>
      <c r="C1978" s="45">
        <v>12594</v>
      </c>
      <c r="D1978" s="24">
        <v>44613</v>
      </c>
      <c r="E1978" s="45">
        <v>1094375</v>
      </c>
      <c r="F1978" s="45">
        <v>600011</v>
      </c>
      <c r="G1978" s="45" t="s">
        <v>3323</v>
      </c>
      <c r="H1978" s="25">
        <v>707752</v>
      </c>
      <c r="I1978" s="25">
        <v>78</v>
      </c>
      <c r="J1978" s="45">
        <v>-6</v>
      </c>
      <c r="K1978" s="45" t="s">
        <v>3051</v>
      </c>
      <c r="L1978" s="45">
        <v>359</v>
      </c>
      <c r="M1978" s="45">
        <v>355</v>
      </c>
      <c r="N1978" s="26">
        <v>4</v>
      </c>
      <c r="O1978" s="24">
        <v>44606</v>
      </c>
      <c r="P1978" s="26">
        <v>2208</v>
      </c>
      <c r="Q1978" s="45" t="s">
        <v>3978</v>
      </c>
      <c r="R1978" s="45" t="s">
        <v>3102</v>
      </c>
      <c r="S1978" s="45" t="s">
        <v>89</v>
      </c>
    </row>
    <row r="1979" spans="1:20" x14ac:dyDescent="0.25">
      <c r="A1979" s="45">
        <v>33554</v>
      </c>
      <c r="C1979" s="45">
        <v>12596</v>
      </c>
      <c r="D1979" s="24">
        <v>44613</v>
      </c>
      <c r="E1979" s="45">
        <v>1094480</v>
      </c>
      <c r="F1979" s="45">
        <v>500389</v>
      </c>
      <c r="G1979" s="45" t="s">
        <v>3323</v>
      </c>
      <c r="H1979" s="25">
        <v>616</v>
      </c>
      <c r="I1979" s="25">
        <v>10</v>
      </c>
      <c r="J1979" s="45">
        <v>-9</v>
      </c>
      <c r="K1979" s="45" t="s">
        <v>3051</v>
      </c>
      <c r="L1979" s="45">
        <v>134</v>
      </c>
      <c r="M1979" s="45">
        <v>95</v>
      </c>
      <c r="N1979" s="26">
        <v>39</v>
      </c>
      <c r="O1979" s="24">
        <v>44607</v>
      </c>
      <c r="P1979" s="26">
        <v>2208</v>
      </c>
      <c r="Q1979" s="45" t="s">
        <v>3978</v>
      </c>
      <c r="R1979" s="45" t="s">
        <v>3102</v>
      </c>
      <c r="S1979" s="45" t="s">
        <v>89</v>
      </c>
    </row>
    <row r="1980" spans="1:20" x14ac:dyDescent="0.25">
      <c r="A1980" s="45">
        <v>33555</v>
      </c>
      <c r="C1980" s="45">
        <v>12598</v>
      </c>
      <c r="D1980" s="24">
        <v>44614</v>
      </c>
      <c r="E1980" s="45">
        <v>1093306</v>
      </c>
      <c r="F1980" s="45">
        <v>96306000</v>
      </c>
      <c r="G1980" s="45" t="s">
        <v>60</v>
      </c>
      <c r="H1980" s="51" t="s">
        <v>63</v>
      </c>
      <c r="I1980" s="25">
        <v>64</v>
      </c>
      <c r="J1980" s="45">
        <v>-10</v>
      </c>
      <c r="K1980" s="45" t="s">
        <v>3051</v>
      </c>
      <c r="L1980" s="45">
        <v>50</v>
      </c>
      <c r="M1980" s="45">
        <v>36</v>
      </c>
      <c r="N1980" s="26">
        <v>14</v>
      </c>
      <c r="O1980" s="24">
        <v>44599</v>
      </c>
      <c r="P1980" s="26">
        <v>2208</v>
      </c>
      <c r="Q1980" s="45" t="s">
        <v>3969</v>
      </c>
      <c r="R1980" s="45" t="s">
        <v>3102</v>
      </c>
      <c r="S1980" s="45" t="s">
        <v>88</v>
      </c>
    </row>
    <row r="1981" spans="1:20" x14ac:dyDescent="0.25">
      <c r="A1981" s="45">
        <v>33556</v>
      </c>
      <c r="C1981" s="45">
        <v>12599</v>
      </c>
      <c r="D1981" s="24">
        <v>44614</v>
      </c>
      <c r="E1981" s="45">
        <v>1094905</v>
      </c>
      <c r="F1981" s="45">
        <v>600010</v>
      </c>
      <c r="G1981" s="45" t="s">
        <v>60</v>
      </c>
      <c r="H1981" s="25">
        <v>71254</v>
      </c>
      <c r="I1981" s="25">
        <v>10</v>
      </c>
      <c r="J1981" s="45">
        <v>-1</v>
      </c>
      <c r="K1981" s="45" t="s">
        <v>3102</v>
      </c>
      <c r="L1981" s="45">
        <v>95</v>
      </c>
      <c r="M1981" s="45">
        <v>94</v>
      </c>
      <c r="N1981" s="26">
        <v>1</v>
      </c>
      <c r="O1981" s="24">
        <v>44609</v>
      </c>
      <c r="P1981" s="26">
        <v>2208</v>
      </c>
      <c r="Q1981" s="45" t="s">
        <v>3969</v>
      </c>
      <c r="R1981" s="45" t="s">
        <v>3102</v>
      </c>
      <c r="S1981" s="45" t="s">
        <v>88</v>
      </c>
    </row>
    <row r="1982" spans="1:20" x14ac:dyDescent="0.25">
      <c r="A1982" s="45">
        <v>33557</v>
      </c>
      <c r="C1982" s="45">
        <v>12600</v>
      </c>
      <c r="D1982" s="24">
        <v>44614</v>
      </c>
      <c r="E1982" s="45">
        <v>1089444</v>
      </c>
      <c r="F1982" s="45">
        <v>420005</v>
      </c>
      <c r="G1982" s="45" t="s">
        <v>57</v>
      </c>
      <c r="H1982" s="25">
        <v>29109</v>
      </c>
      <c r="I1982" s="25">
        <v>560</v>
      </c>
      <c r="J1982" s="45">
        <v>-1</v>
      </c>
      <c r="K1982" s="45" t="s">
        <v>3051</v>
      </c>
      <c r="L1982" s="45">
        <v>68</v>
      </c>
      <c r="M1982" s="45">
        <v>67</v>
      </c>
      <c r="N1982" s="26">
        <v>1</v>
      </c>
      <c r="O1982" s="24">
        <v>44573</v>
      </c>
      <c r="P1982" s="26">
        <v>2208</v>
      </c>
      <c r="Q1982" s="45" t="s">
        <v>3269</v>
      </c>
      <c r="R1982" s="45" t="s">
        <v>3102</v>
      </c>
      <c r="S1982" s="45" t="s">
        <v>88</v>
      </c>
    </row>
    <row r="1983" spans="1:20" x14ac:dyDescent="0.25">
      <c r="A1983" s="45">
        <v>33558</v>
      </c>
      <c r="C1983" s="45">
        <v>12603</v>
      </c>
      <c r="D1983" s="24">
        <v>44614</v>
      </c>
      <c r="E1983" s="45">
        <v>1095274</v>
      </c>
      <c r="F1983" s="45">
        <v>70153400</v>
      </c>
      <c r="G1983" s="45" t="s">
        <v>57</v>
      </c>
      <c r="H1983" s="25">
        <v>35873</v>
      </c>
      <c r="I1983" s="25">
        <v>30</v>
      </c>
      <c r="J1983" s="45">
        <v>-10</v>
      </c>
      <c r="K1983" s="45" t="s">
        <v>3051</v>
      </c>
      <c r="L1983" s="45">
        <v>606</v>
      </c>
      <c r="M1983" s="45">
        <v>597</v>
      </c>
      <c r="N1983" s="26">
        <v>9</v>
      </c>
      <c r="O1983" s="24">
        <v>44613</v>
      </c>
      <c r="P1983" s="26">
        <v>2208</v>
      </c>
      <c r="Q1983" s="45" t="s">
        <v>3269</v>
      </c>
      <c r="R1983" s="45" t="s">
        <v>3102</v>
      </c>
      <c r="S1983" s="45" t="s">
        <v>88</v>
      </c>
    </row>
    <row r="1984" spans="1:20" x14ac:dyDescent="0.25">
      <c r="A1984" s="45">
        <v>33559</v>
      </c>
      <c r="C1984" s="45">
        <v>12605</v>
      </c>
      <c r="D1984" s="24">
        <v>44614</v>
      </c>
      <c r="E1984" s="45">
        <v>1091395</v>
      </c>
      <c r="F1984" s="45">
        <v>420050</v>
      </c>
      <c r="G1984" s="45" t="s">
        <v>3324</v>
      </c>
      <c r="H1984" s="25">
        <v>60003</v>
      </c>
      <c r="I1984" s="25">
        <v>4</v>
      </c>
      <c r="J1984" s="45">
        <v>-2</v>
      </c>
      <c r="K1984" s="45" t="s">
        <v>3102</v>
      </c>
      <c r="L1984" s="45">
        <v>22</v>
      </c>
      <c r="M1984" s="45">
        <v>20</v>
      </c>
      <c r="N1984" s="26">
        <v>2</v>
      </c>
      <c r="O1984" s="24">
        <v>44595</v>
      </c>
      <c r="P1984" s="26">
        <v>2208</v>
      </c>
      <c r="Q1984" s="45" t="s">
        <v>3108</v>
      </c>
      <c r="R1984" s="45" t="s">
        <v>3102</v>
      </c>
      <c r="S1984" s="45" t="s">
        <v>88</v>
      </c>
    </row>
    <row r="1985" spans="1:19" x14ac:dyDescent="0.25">
      <c r="A1985" s="45">
        <v>33560</v>
      </c>
      <c r="C1985" s="45">
        <v>12611</v>
      </c>
      <c r="D1985" s="24">
        <v>44615</v>
      </c>
      <c r="E1985" s="45">
        <v>1086789</v>
      </c>
      <c r="F1985" s="45">
        <v>406906</v>
      </c>
      <c r="G1985" s="45" t="s">
        <v>3324</v>
      </c>
      <c r="H1985" s="25">
        <v>5380633</v>
      </c>
      <c r="I1985" s="25">
        <v>30</v>
      </c>
      <c r="J1985" s="45">
        <v>-10</v>
      </c>
      <c r="K1985" s="45" t="s">
        <v>3051</v>
      </c>
      <c r="L1985" s="45">
        <v>36</v>
      </c>
      <c r="M1985" s="45">
        <v>21</v>
      </c>
      <c r="N1985" s="26">
        <v>15</v>
      </c>
      <c r="O1985" s="24">
        <v>44551</v>
      </c>
      <c r="P1985" s="26">
        <v>2208</v>
      </c>
      <c r="Q1985" s="45" t="s">
        <v>3107</v>
      </c>
      <c r="R1985" s="45" t="s">
        <v>3102</v>
      </c>
      <c r="S1985" s="45" t="s">
        <v>88</v>
      </c>
    </row>
    <row r="1986" spans="1:19" x14ac:dyDescent="0.25">
      <c r="A1986" s="45">
        <v>33561</v>
      </c>
      <c r="C1986" s="45">
        <v>12612</v>
      </c>
      <c r="D1986" s="24">
        <v>44615</v>
      </c>
      <c r="E1986" s="45">
        <v>1086789</v>
      </c>
      <c r="F1986" s="45">
        <v>406906</v>
      </c>
      <c r="G1986" s="45" t="s">
        <v>3324</v>
      </c>
      <c r="H1986" s="25">
        <v>77115</v>
      </c>
      <c r="I1986" s="25">
        <v>40</v>
      </c>
      <c r="J1986" s="45">
        <v>-20</v>
      </c>
      <c r="K1986" s="45" t="s">
        <v>3051</v>
      </c>
      <c r="L1986" s="45">
        <v>21</v>
      </c>
      <c r="M1986" s="45">
        <v>21</v>
      </c>
      <c r="N1986" s="26">
        <v>0</v>
      </c>
      <c r="O1986" s="24">
        <v>44551</v>
      </c>
      <c r="P1986" s="26">
        <v>2208</v>
      </c>
      <c r="Q1986" s="45" t="s">
        <v>3107</v>
      </c>
      <c r="R1986" s="45" t="s">
        <v>3051</v>
      </c>
      <c r="S1986" s="45" t="s">
        <v>88</v>
      </c>
    </row>
    <row r="1987" spans="1:19" x14ac:dyDescent="0.25">
      <c r="A1987" s="45">
        <v>33562</v>
      </c>
      <c r="C1987" s="45">
        <v>12613</v>
      </c>
      <c r="D1987" s="24">
        <v>44615</v>
      </c>
      <c r="E1987" s="45">
        <v>1094946</v>
      </c>
      <c r="F1987" s="45">
        <v>600044</v>
      </c>
      <c r="G1987" s="45" t="s">
        <v>60</v>
      </c>
      <c r="H1987" s="25">
        <v>71704</v>
      </c>
      <c r="I1987" s="25">
        <v>5</v>
      </c>
      <c r="J1987" s="45">
        <v>-1</v>
      </c>
      <c r="K1987" s="45" t="s">
        <v>3102</v>
      </c>
      <c r="L1987" s="45">
        <v>395</v>
      </c>
      <c r="M1987" s="45">
        <v>394</v>
      </c>
      <c r="N1987" s="26">
        <v>1</v>
      </c>
      <c r="O1987" s="24">
        <v>44609</v>
      </c>
      <c r="P1987" s="26">
        <v>2208</v>
      </c>
      <c r="Q1987" s="45" t="s">
        <v>3310</v>
      </c>
      <c r="R1987" s="45" t="s">
        <v>3102</v>
      </c>
      <c r="S1987" s="45" t="s">
        <v>89</v>
      </c>
    </row>
    <row r="1988" spans="1:19" x14ac:dyDescent="0.25">
      <c r="A1988" s="45">
        <v>33563</v>
      </c>
      <c r="C1988" s="45">
        <v>12614</v>
      </c>
      <c r="D1988" s="24">
        <v>44615</v>
      </c>
      <c r="E1988" s="45">
        <v>1094828</v>
      </c>
      <c r="F1988" s="45">
        <v>38874950</v>
      </c>
      <c r="G1988" s="45" t="s">
        <v>60</v>
      </c>
      <c r="H1988" s="25">
        <v>549640</v>
      </c>
      <c r="I1988" s="25">
        <v>300</v>
      </c>
      <c r="J1988" s="45">
        <v>-40</v>
      </c>
      <c r="K1988" s="45" t="s">
        <v>3051</v>
      </c>
      <c r="L1988" s="45">
        <v>1340</v>
      </c>
      <c r="M1988" s="45">
        <v>1350</v>
      </c>
      <c r="N1988" s="26">
        <v>-10</v>
      </c>
      <c r="O1988" s="24">
        <v>44614</v>
      </c>
      <c r="P1988" s="26">
        <v>2208</v>
      </c>
      <c r="Q1988" s="45" t="s">
        <v>3978</v>
      </c>
      <c r="R1988" s="45" t="s">
        <v>3051</v>
      </c>
      <c r="S1988" s="45" t="s">
        <v>89</v>
      </c>
    </row>
    <row r="1989" spans="1:19" x14ac:dyDescent="0.25">
      <c r="A1989" s="45">
        <v>33564</v>
      </c>
      <c r="C1989" s="45">
        <v>12617</v>
      </c>
      <c r="D1989" s="24">
        <v>44616</v>
      </c>
      <c r="E1989" s="45">
        <v>1095106</v>
      </c>
      <c r="F1989" s="45">
        <v>421277</v>
      </c>
      <c r="G1989" s="45" t="s">
        <v>60</v>
      </c>
      <c r="H1989" s="25">
        <v>70673</v>
      </c>
      <c r="I1989" s="25">
        <v>10</v>
      </c>
      <c r="J1989" s="45">
        <v>-4</v>
      </c>
      <c r="K1989" s="45" t="s">
        <v>3102</v>
      </c>
      <c r="L1989" s="45">
        <v>219</v>
      </c>
      <c r="M1989" s="45">
        <v>215</v>
      </c>
      <c r="N1989" s="26">
        <v>4</v>
      </c>
      <c r="O1989" s="24">
        <v>44610</v>
      </c>
      <c r="P1989" s="26">
        <v>2208</v>
      </c>
      <c r="Q1989" s="45" t="s">
        <v>3384</v>
      </c>
      <c r="R1989" s="45" t="s">
        <v>3102</v>
      </c>
      <c r="S1989" s="45" t="s">
        <v>88</v>
      </c>
    </row>
    <row r="1990" spans="1:19" x14ac:dyDescent="0.25">
      <c r="A1990" s="45">
        <v>33565</v>
      </c>
      <c r="C1990" s="45">
        <v>12618</v>
      </c>
      <c r="D1990" s="24">
        <v>44616</v>
      </c>
      <c r="E1990" s="45">
        <v>1095449</v>
      </c>
      <c r="F1990" s="45">
        <v>74871260</v>
      </c>
      <c r="G1990" s="45" t="s">
        <v>60</v>
      </c>
      <c r="H1990" s="25">
        <v>454518</v>
      </c>
      <c r="I1990" s="25">
        <v>36</v>
      </c>
      <c r="J1990" s="45">
        <v>-12</v>
      </c>
      <c r="K1990" s="45" t="s">
        <v>3051</v>
      </c>
      <c r="L1990" s="45">
        <v>63</v>
      </c>
      <c r="M1990" s="45">
        <v>51</v>
      </c>
      <c r="N1990" s="26">
        <v>12</v>
      </c>
      <c r="O1990" s="24">
        <v>44614</v>
      </c>
      <c r="P1990" s="26">
        <v>2208</v>
      </c>
      <c r="Q1990" s="45" t="s">
        <v>3111</v>
      </c>
      <c r="R1990" s="45" t="s">
        <v>3102</v>
      </c>
      <c r="S1990" s="45" t="s">
        <v>89</v>
      </c>
    </row>
    <row r="1991" spans="1:19" x14ac:dyDescent="0.25">
      <c r="A1991" s="45">
        <v>33566</v>
      </c>
      <c r="C1991" s="45">
        <v>12620</v>
      </c>
      <c r="D1991" s="24">
        <v>44616</v>
      </c>
      <c r="E1991" s="45">
        <v>1095037</v>
      </c>
      <c r="F1991" s="45">
        <v>421172</v>
      </c>
      <c r="G1991" s="45" t="s">
        <v>60</v>
      </c>
      <c r="H1991" s="25">
        <v>707852</v>
      </c>
      <c r="I1991" s="25">
        <v>120</v>
      </c>
      <c r="J1991" s="45">
        <v>-60</v>
      </c>
      <c r="K1991" s="45" t="s">
        <v>3051</v>
      </c>
      <c r="L1991" s="45">
        <v>677</v>
      </c>
      <c r="M1991" s="45">
        <v>624</v>
      </c>
      <c r="N1991" s="26">
        <v>53</v>
      </c>
      <c r="O1991" s="24">
        <v>44610</v>
      </c>
      <c r="P1991" s="26">
        <v>2208</v>
      </c>
      <c r="Q1991" s="45" t="s">
        <v>3716</v>
      </c>
      <c r="R1991" s="45" t="s">
        <v>3102</v>
      </c>
      <c r="S1991" s="45" t="s">
        <v>88</v>
      </c>
    </row>
    <row r="1992" spans="1:19" x14ac:dyDescent="0.25">
      <c r="A1992" s="45">
        <v>33567</v>
      </c>
      <c r="C1992" s="45">
        <v>12624</v>
      </c>
      <c r="D1992" s="24">
        <v>44617</v>
      </c>
      <c r="E1992" s="45">
        <v>1095213</v>
      </c>
      <c r="F1992" s="45">
        <v>3302</v>
      </c>
      <c r="G1992" s="45" t="s">
        <v>57</v>
      </c>
      <c r="H1992" s="25">
        <v>691133</v>
      </c>
      <c r="I1992" s="25">
        <v>400</v>
      </c>
      <c r="J1992" s="45">
        <v>-320</v>
      </c>
      <c r="K1992" s="45" t="s">
        <v>3051</v>
      </c>
      <c r="L1992" s="45">
        <v>2330</v>
      </c>
      <c r="M1992" s="45">
        <v>2010</v>
      </c>
      <c r="N1992" s="26">
        <v>320</v>
      </c>
      <c r="O1992" s="52">
        <v>44613</v>
      </c>
      <c r="P1992" s="26">
        <v>2209</v>
      </c>
      <c r="Q1992" s="45" t="s">
        <v>3269</v>
      </c>
      <c r="R1992" s="45" t="s">
        <v>3102</v>
      </c>
      <c r="S1992" s="45" t="s">
        <v>88</v>
      </c>
    </row>
    <row r="1993" spans="1:19" x14ac:dyDescent="0.25">
      <c r="A1993" s="45">
        <v>33568</v>
      </c>
      <c r="C1993" s="45">
        <v>12626</v>
      </c>
      <c r="D1993" s="24">
        <v>44617</v>
      </c>
      <c r="E1993" s="45">
        <v>1094332</v>
      </c>
      <c r="F1993" s="45">
        <v>87454400</v>
      </c>
      <c r="G1993" s="45" t="s">
        <v>60</v>
      </c>
      <c r="H1993" s="25">
        <v>524752</v>
      </c>
      <c r="I1993" s="25">
        <v>15</v>
      </c>
      <c r="J1993" s="45">
        <v>-3</v>
      </c>
      <c r="K1993" s="45" t="s">
        <v>3051</v>
      </c>
      <c r="L1993" s="45">
        <v>210</v>
      </c>
      <c r="M1993" s="45">
        <v>220</v>
      </c>
      <c r="N1993" s="26">
        <v>-10</v>
      </c>
      <c r="O1993" s="24">
        <v>44606</v>
      </c>
      <c r="P1993" s="26">
        <v>2209</v>
      </c>
      <c r="Q1993" s="45" t="s">
        <v>3181</v>
      </c>
      <c r="R1993" s="45" t="s">
        <v>3051</v>
      </c>
      <c r="S1993" s="45" t="s">
        <v>88</v>
      </c>
    </row>
    <row r="1994" spans="1:19" x14ac:dyDescent="0.25">
      <c r="A1994" s="45">
        <v>33569</v>
      </c>
      <c r="C1994" s="45">
        <v>12629</v>
      </c>
      <c r="D1994" s="24">
        <v>44620</v>
      </c>
      <c r="E1994" s="45">
        <v>1095874</v>
      </c>
      <c r="F1994" s="45">
        <v>66152310</v>
      </c>
      <c r="G1994" s="45" t="s">
        <v>3324</v>
      </c>
      <c r="H1994" s="25">
        <v>559618</v>
      </c>
      <c r="I1994" s="25">
        <v>8</v>
      </c>
      <c r="J1994" s="45">
        <v>-4</v>
      </c>
      <c r="K1994" s="45" t="s">
        <v>3051</v>
      </c>
      <c r="L1994" s="45">
        <v>32</v>
      </c>
      <c r="M1994" s="45">
        <v>28</v>
      </c>
      <c r="N1994" s="26">
        <v>4</v>
      </c>
      <c r="O1994" s="24">
        <v>44617</v>
      </c>
      <c r="P1994" s="26">
        <v>2209</v>
      </c>
      <c r="Q1994" s="45" t="s">
        <v>3110</v>
      </c>
      <c r="R1994" s="45" t="s">
        <v>3102</v>
      </c>
      <c r="S1994" s="45" t="s">
        <v>88</v>
      </c>
    </row>
    <row r="1995" spans="1:19" x14ac:dyDescent="0.25">
      <c r="A1995" s="45">
        <v>33570</v>
      </c>
      <c r="C1995" s="45">
        <v>12631</v>
      </c>
      <c r="D1995" s="24">
        <v>44620</v>
      </c>
      <c r="E1995" s="45">
        <v>1095640</v>
      </c>
      <c r="F1995" s="45">
        <v>413132</v>
      </c>
      <c r="G1995" s="45" t="s">
        <v>60</v>
      </c>
      <c r="H1995" s="25">
        <v>77749</v>
      </c>
      <c r="I1995" s="25">
        <v>40</v>
      </c>
      <c r="J1995" s="45">
        <v>-20</v>
      </c>
      <c r="K1995" s="45" t="s">
        <v>3051</v>
      </c>
      <c r="L1995" s="45">
        <v>1228</v>
      </c>
      <c r="M1995" s="45">
        <v>1288</v>
      </c>
      <c r="N1995" s="26">
        <v>-60</v>
      </c>
      <c r="O1995" s="24">
        <v>44615</v>
      </c>
      <c r="P1995" s="26">
        <v>2209</v>
      </c>
      <c r="Q1995" s="45" t="s">
        <v>3181</v>
      </c>
      <c r="R1995" s="45" t="s">
        <v>3051</v>
      </c>
      <c r="S1995" s="45" t="s">
        <v>88</v>
      </c>
    </row>
    <row r="1996" spans="1:19" x14ac:dyDescent="0.25">
      <c r="A1996" s="45">
        <v>33571</v>
      </c>
      <c r="C1996" s="45">
        <v>12634</v>
      </c>
      <c r="D1996" s="24">
        <v>44620</v>
      </c>
      <c r="E1996" s="45">
        <v>1094994</v>
      </c>
      <c r="F1996" s="45">
        <v>404001</v>
      </c>
      <c r="G1996" s="45" t="s">
        <v>3324</v>
      </c>
      <c r="H1996" s="25">
        <v>71404</v>
      </c>
      <c r="I1996" s="25">
        <v>100</v>
      </c>
      <c r="J1996" s="45">
        <v>-10</v>
      </c>
      <c r="K1996" s="45" t="s">
        <v>3051</v>
      </c>
      <c r="L1996" s="45">
        <v>672</v>
      </c>
      <c r="M1996" s="45">
        <v>672</v>
      </c>
      <c r="N1996" s="26">
        <v>0</v>
      </c>
      <c r="O1996" s="24">
        <v>44611</v>
      </c>
      <c r="P1996" s="26">
        <v>2209</v>
      </c>
      <c r="Q1996" s="45" t="s">
        <v>3107</v>
      </c>
      <c r="R1996" s="45" t="s">
        <v>3051</v>
      </c>
      <c r="S1996" s="45" t="s">
        <v>88</v>
      </c>
    </row>
    <row r="1997" spans="1:19" x14ac:dyDescent="0.25">
      <c r="A1997" s="45">
        <v>33572</v>
      </c>
      <c r="C1997" s="45">
        <v>12635</v>
      </c>
      <c r="D1997" s="24">
        <v>44621</v>
      </c>
      <c r="E1997" s="45">
        <v>1095871</v>
      </c>
      <c r="F1997" s="45">
        <v>3379</v>
      </c>
      <c r="G1997" s="45" t="s">
        <v>3324</v>
      </c>
      <c r="H1997" s="25">
        <v>691016</v>
      </c>
      <c r="I1997" s="25">
        <v>15</v>
      </c>
      <c r="J1997" s="45">
        <v>285</v>
      </c>
      <c r="K1997" s="45" t="s">
        <v>3102</v>
      </c>
      <c r="L1997" s="45">
        <v>545</v>
      </c>
      <c r="M1997" s="45">
        <v>1030</v>
      </c>
      <c r="N1997" s="26">
        <v>-485</v>
      </c>
      <c r="O1997" s="24">
        <v>44617</v>
      </c>
      <c r="P1997" s="26">
        <v>2209</v>
      </c>
      <c r="Q1997" s="45" t="s">
        <v>3161</v>
      </c>
      <c r="R1997" s="45" t="s">
        <v>3102</v>
      </c>
      <c r="S1997" s="45" t="s">
        <v>88</v>
      </c>
    </row>
    <row r="1998" spans="1:19" x14ac:dyDescent="0.25">
      <c r="A1998" s="45">
        <v>33573</v>
      </c>
      <c r="C1998" s="45">
        <v>12636</v>
      </c>
      <c r="D1998" s="24">
        <v>44621</v>
      </c>
      <c r="E1998" s="45">
        <v>1094988</v>
      </c>
      <c r="F1998" s="45">
        <v>74311818</v>
      </c>
      <c r="G1998" s="45" t="s">
        <v>60</v>
      </c>
      <c r="H1998" s="25">
        <v>29355</v>
      </c>
      <c r="I1998" s="25">
        <v>4</v>
      </c>
      <c r="J1998" s="45">
        <v>-1</v>
      </c>
      <c r="K1998" s="45" t="s">
        <v>3102</v>
      </c>
      <c r="L1998" s="45">
        <v>36</v>
      </c>
      <c r="M1998" s="45">
        <v>35</v>
      </c>
      <c r="N1998" s="26">
        <v>1</v>
      </c>
      <c r="O1998" s="24">
        <v>44610</v>
      </c>
      <c r="P1998" s="26">
        <v>2209</v>
      </c>
      <c r="Q1998" s="45" t="s">
        <v>3969</v>
      </c>
      <c r="R1998" s="45" t="s">
        <v>3102</v>
      </c>
      <c r="S1998" s="45" t="s">
        <v>89</v>
      </c>
    </row>
    <row r="1999" spans="1:19" x14ac:dyDescent="0.25">
      <c r="A1999" s="45">
        <v>33574</v>
      </c>
      <c r="C1999" s="45">
        <v>12638</v>
      </c>
      <c r="D1999" s="24">
        <v>44621</v>
      </c>
      <c r="E1999" s="45">
        <v>1095206</v>
      </c>
      <c r="F1999" s="45">
        <v>430016</v>
      </c>
      <c r="G1999" s="45" t="s">
        <v>60</v>
      </c>
      <c r="H1999" s="25">
        <v>5381905</v>
      </c>
      <c r="I1999" s="25">
        <v>2</v>
      </c>
      <c r="J1999" s="45">
        <v>-1</v>
      </c>
      <c r="K1999" s="45" t="s">
        <v>3102</v>
      </c>
      <c r="L1999" s="45">
        <v>162</v>
      </c>
      <c r="M1999" s="45">
        <v>162</v>
      </c>
      <c r="N1999" s="26">
        <v>0</v>
      </c>
      <c r="O1999" s="24">
        <v>44615</v>
      </c>
      <c r="P1999" s="26">
        <v>2209</v>
      </c>
      <c r="Q1999" s="45" t="s">
        <v>3111</v>
      </c>
      <c r="R1999" s="45" t="s">
        <v>3051</v>
      </c>
      <c r="S1999" s="45" t="s">
        <v>88</v>
      </c>
    </row>
    <row r="2000" spans="1:19" x14ac:dyDescent="0.25">
      <c r="A2000" s="45">
        <v>33575</v>
      </c>
      <c r="C2000" s="45">
        <v>12643</v>
      </c>
      <c r="D2000" s="24">
        <v>44622</v>
      </c>
      <c r="E2000" s="45">
        <v>1095301</v>
      </c>
      <c r="F2000" s="45">
        <v>423204</v>
      </c>
      <c r="G2000" s="45" t="s">
        <v>60</v>
      </c>
      <c r="H2000" s="25">
        <v>29622</v>
      </c>
      <c r="I2000" s="25">
        <v>40</v>
      </c>
      <c r="J2000" s="45">
        <v>-10</v>
      </c>
      <c r="K2000" s="45" t="s">
        <v>3051</v>
      </c>
      <c r="L2000" s="45">
        <v>162</v>
      </c>
      <c r="M2000" s="45">
        <v>152</v>
      </c>
      <c r="N2000" s="26">
        <v>10</v>
      </c>
      <c r="O2000" s="24">
        <v>44614</v>
      </c>
      <c r="P2000" s="26">
        <v>2209</v>
      </c>
      <c r="Q2000" s="45" t="s">
        <v>3322</v>
      </c>
      <c r="R2000" s="45" t="s">
        <v>3102</v>
      </c>
      <c r="S2000" s="45" t="s">
        <v>88</v>
      </c>
    </row>
    <row r="2001" spans="1:19" x14ac:dyDescent="0.25">
      <c r="A2001" s="45">
        <v>33576</v>
      </c>
      <c r="C2001" s="45">
        <v>12644</v>
      </c>
      <c r="D2001" s="24">
        <v>44622</v>
      </c>
      <c r="E2001" s="45">
        <v>1095301</v>
      </c>
      <c r="F2001" s="45">
        <v>423204</v>
      </c>
      <c r="G2001" s="45" t="s">
        <v>60</v>
      </c>
      <c r="H2001" s="25">
        <v>293752</v>
      </c>
      <c r="I2001" s="25">
        <v>0</v>
      </c>
      <c r="J2001" s="45">
        <v>10</v>
      </c>
      <c r="K2001" s="45" t="s">
        <v>3051</v>
      </c>
      <c r="L2001" s="45">
        <v>451</v>
      </c>
      <c r="M2001" s="45">
        <v>461</v>
      </c>
      <c r="N2001" s="26">
        <v>-10</v>
      </c>
      <c r="O2001" s="24">
        <v>44614</v>
      </c>
      <c r="P2001" s="26">
        <v>2209</v>
      </c>
      <c r="Q2001" s="45" t="s">
        <v>3322</v>
      </c>
      <c r="R2001" s="45" t="s">
        <v>3102</v>
      </c>
      <c r="S2001" s="45" t="s">
        <v>88</v>
      </c>
    </row>
    <row r="2002" spans="1:19" x14ac:dyDescent="0.25">
      <c r="A2002" s="45">
        <v>33577</v>
      </c>
      <c r="C2002" s="45">
        <v>12646</v>
      </c>
      <c r="D2002" s="24">
        <v>44623</v>
      </c>
      <c r="E2002" s="45">
        <v>1095911</v>
      </c>
      <c r="F2002" s="45">
        <v>3445</v>
      </c>
      <c r="G2002" s="45" t="s">
        <v>3323</v>
      </c>
      <c r="H2002" s="25">
        <v>10114</v>
      </c>
      <c r="I2002" s="25">
        <v>6</v>
      </c>
      <c r="J2002" s="45">
        <v>-1</v>
      </c>
      <c r="K2002" s="45" t="s">
        <v>3102</v>
      </c>
      <c r="L2002" s="45">
        <v>141</v>
      </c>
      <c r="M2002" s="45">
        <v>145</v>
      </c>
      <c r="N2002" s="26">
        <v>-4</v>
      </c>
      <c r="O2002" s="24">
        <v>44617</v>
      </c>
      <c r="P2002" s="26">
        <v>2209</v>
      </c>
      <c r="Q2002" s="45" t="s">
        <v>3310</v>
      </c>
      <c r="R2002" s="45" t="s">
        <v>3051</v>
      </c>
      <c r="S2002" s="45" t="s">
        <v>89</v>
      </c>
    </row>
    <row r="2003" spans="1:19" x14ac:dyDescent="0.25">
      <c r="A2003" s="45">
        <v>33578</v>
      </c>
      <c r="C2003" s="45">
        <v>12648</v>
      </c>
      <c r="D2003" s="24">
        <v>44623</v>
      </c>
      <c r="E2003" s="45">
        <v>1095954</v>
      </c>
      <c r="F2003" s="45">
        <v>404001</v>
      </c>
      <c r="G2003" s="45" t="s">
        <v>3324</v>
      </c>
      <c r="H2003" s="25">
        <v>45894</v>
      </c>
      <c r="I2003" s="25">
        <v>150</v>
      </c>
      <c r="J2003" s="45">
        <v>30</v>
      </c>
      <c r="K2003" s="45" t="s">
        <v>3051</v>
      </c>
      <c r="L2003" s="45">
        <v>954</v>
      </c>
      <c r="M2003" s="45">
        <v>924</v>
      </c>
      <c r="N2003" s="26">
        <v>30</v>
      </c>
      <c r="O2003" s="24">
        <v>44620</v>
      </c>
      <c r="P2003" s="26">
        <v>2209</v>
      </c>
      <c r="Q2003" s="45" t="s">
        <v>3178</v>
      </c>
      <c r="R2003" s="45" t="s">
        <v>3051</v>
      </c>
      <c r="S2003" s="45" t="s">
        <v>88</v>
      </c>
    </row>
    <row r="2004" spans="1:19" x14ac:dyDescent="0.25">
      <c r="A2004" s="45">
        <v>33579</v>
      </c>
      <c r="C2004" s="45">
        <v>12649</v>
      </c>
      <c r="D2004" s="24">
        <v>44623</v>
      </c>
      <c r="E2004" s="45">
        <v>1095954</v>
      </c>
      <c r="F2004" s="45">
        <v>404001</v>
      </c>
      <c r="G2004" s="45" t="s">
        <v>57</v>
      </c>
      <c r="H2004" s="25">
        <v>45875</v>
      </c>
      <c r="I2004" s="25">
        <v>0</v>
      </c>
      <c r="J2004" s="45">
        <v>30</v>
      </c>
      <c r="K2004" s="45" t="s">
        <v>3051</v>
      </c>
      <c r="L2004" s="45">
        <v>452</v>
      </c>
      <c r="M2004" s="45">
        <v>452</v>
      </c>
      <c r="N2004" s="26">
        <v>0</v>
      </c>
      <c r="O2004" s="24">
        <v>44620</v>
      </c>
      <c r="P2004" s="26">
        <v>2209</v>
      </c>
      <c r="Q2004" s="45" t="s">
        <v>3178</v>
      </c>
      <c r="R2004" s="45" t="s">
        <v>3051</v>
      </c>
      <c r="S2004" s="45" t="s">
        <v>88</v>
      </c>
    </row>
    <row r="2005" spans="1:19" x14ac:dyDescent="0.25">
      <c r="A2005" s="45">
        <v>33580</v>
      </c>
      <c r="C2005" s="45">
        <v>12650</v>
      </c>
      <c r="D2005" s="24">
        <v>44624</v>
      </c>
      <c r="E2005" s="45">
        <v>1096512</v>
      </c>
      <c r="F2005" s="45">
        <v>70153400</v>
      </c>
      <c r="G2005" s="45" t="s">
        <v>57</v>
      </c>
      <c r="H2005" s="25">
        <v>93015</v>
      </c>
      <c r="I2005" s="25">
        <v>5</v>
      </c>
      <c r="J2005" s="45">
        <v>-1</v>
      </c>
      <c r="K2005" s="45" t="s">
        <v>3051</v>
      </c>
      <c r="L2005" s="45">
        <v>7</v>
      </c>
      <c r="M2005" s="45">
        <v>6</v>
      </c>
      <c r="N2005" s="26">
        <v>1</v>
      </c>
      <c r="O2005" s="24">
        <v>44622</v>
      </c>
      <c r="P2005" s="26">
        <v>2209</v>
      </c>
      <c r="Q2005" s="45" t="s">
        <v>3110</v>
      </c>
      <c r="R2005" s="45" t="s">
        <v>3102</v>
      </c>
      <c r="S2005" s="45" t="s">
        <v>88</v>
      </c>
    </row>
    <row r="2006" spans="1:19" x14ac:dyDescent="0.25">
      <c r="A2006" s="45">
        <v>33581</v>
      </c>
      <c r="C2006" s="45">
        <v>12651</v>
      </c>
      <c r="D2006" s="24">
        <v>44624</v>
      </c>
      <c r="E2006" s="23">
        <v>1096506</v>
      </c>
      <c r="F2006" s="45">
        <v>74311818</v>
      </c>
      <c r="G2006" s="45" t="s">
        <v>60</v>
      </c>
      <c r="H2006" s="25">
        <v>55105</v>
      </c>
      <c r="I2006" s="25">
        <v>30</v>
      </c>
      <c r="J2006" s="45">
        <v>20</v>
      </c>
      <c r="K2006" s="45" t="s">
        <v>3051</v>
      </c>
      <c r="L2006" s="45">
        <v>139</v>
      </c>
      <c r="M2006" s="45">
        <v>159</v>
      </c>
      <c r="N2006" s="26">
        <v>-20</v>
      </c>
      <c r="O2006" s="24">
        <v>44622</v>
      </c>
      <c r="P2006" s="26">
        <v>2209</v>
      </c>
      <c r="Q2006" s="45" t="s">
        <v>3111</v>
      </c>
      <c r="R2006" s="45" t="s">
        <v>3102</v>
      </c>
      <c r="S2006" s="45" t="s">
        <v>88</v>
      </c>
    </row>
    <row r="2007" spans="1:19" x14ac:dyDescent="0.25">
      <c r="A2007" s="45">
        <v>33582</v>
      </c>
      <c r="C2007" s="45">
        <v>12653</v>
      </c>
      <c r="D2007" s="24">
        <v>44624</v>
      </c>
      <c r="E2007" s="23">
        <v>1087085</v>
      </c>
      <c r="F2007" s="45">
        <v>407800</v>
      </c>
      <c r="G2007" s="45" t="s">
        <v>57</v>
      </c>
      <c r="H2007" s="25">
        <v>5380633</v>
      </c>
      <c r="I2007" s="25">
        <v>15</v>
      </c>
      <c r="J2007" s="45">
        <v>-5</v>
      </c>
      <c r="K2007" s="45" t="s">
        <v>3102</v>
      </c>
      <c r="L2007" s="45">
        <v>126</v>
      </c>
      <c r="M2007" s="45">
        <v>126</v>
      </c>
      <c r="N2007" s="26">
        <v>15</v>
      </c>
      <c r="O2007" s="24">
        <v>44550</v>
      </c>
      <c r="P2007" s="26">
        <v>2209</v>
      </c>
      <c r="Q2007" s="45" t="s">
        <v>3269</v>
      </c>
      <c r="R2007" s="45" t="s">
        <v>3051</v>
      </c>
      <c r="S2007" s="45" t="s">
        <v>88</v>
      </c>
    </row>
    <row r="2008" spans="1:19" x14ac:dyDescent="0.25">
      <c r="A2008" s="45">
        <v>33583</v>
      </c>
      <c r="C2008" s="45">
        <v>12654</v>
      </c>
      <c r="D2008" s="24">
        <v>44624</v>
      </c>
      <c r="E2008" s="23">
        <v>1095686</v>
      </c>
      <c r="F2008" s="45">
        <v>501024</v>
      </c>
      <c r="G2008" s="45" t="s">
        <v>60</v>
      </c>
      <c r="H2008" s="25">
        <v>29354</v>
      </c>
      <c r="I2008" s="25">
        <v>40</v>
      </c>
      <c r="J2008" s="45">
        <v>-4</v>
      </c>
      <c r="K2008" s="45" t="s">
        <v>3051</v>
      </c>
      <c r="L2008" s="45">
        <v>273</v>
      </c>
      <c r="M2008" s="45">
        <v>257</v>
      </c>
      <c r="N2008" s="26">
        <v>16</v>
      </c>
      <c r="O2008" s="24">
        <v>44615</v>
      </c>
      <c r="P2008" s="26">
        <v>2209</v>
      </c>
      <c r="Q2008" s="45" t="s">
        <v>3737</v>
      </c>
      <c r="R2008" s="45" t="s">
        <v>3051</v>
      </c>
      <c r="S2008" s="45" t="s">
        <v>88</v>
      </c>
    </row>
    <row r="2009" spans="1:19" x14ac:dyDescent="0.25">
      <c r="A2009" s="45">
        <v>33584</v>
      </c>
      <c r="C2009" s="45">
        <v>12659</v>
      </c>
      <c r="D2009" s="24">
        <v>44627</v>
      </c>
      <c r="E2009" s="23">
        <v>1096155</v>
      </c>
      <c r="F2009" s="45">
        <v>3347</v>
      </c>
      <c r="G2009" s="45" t="s">
        <v>60</v>
      </c>
      <c r="H2009" s="25">
        <v>77146</v>
      </c>
      <c r="I2009" s="25">
        <v>5</v>
      </c>
      <c r="J2009" s="45">
        <v>-4</v>
      </c>
      <c r="K2009" s="45" t="s">
        <v>3102</v>
      </c>
      <c r="L2009" s="45">
        <v>55</v>
      </c>
      <c r="M2009" s="45">
        <v>51</v>
      </c>
      <c r="N2009" s="26">
        <v>4</v>
      </c>
      <c r="O2009" s="24">
        <v>44621</v>
      </c>
      <c r="P2009" s="26">
        <v>2210</v>
      </c>
      <c r="Q2009" s="45" t="s">
        <v>3322</v>
      </c>
      <c r="R2009" s="45" t="s">
        <v>3102</v>
      </c>
      <c r="S2009" s="45" t="s">
        <v>88</v>
      </c>
    </row>
    <row r="2010" spans="1:19" x14ac:dyDescent="0.25">
      <c r="A2010" s="45">
        <v>33585</v>
      </c>
      <c r="C2010" s="45">
        <v>12667</v>
      </c>
      <c r="D2010" s="24">
        <v>44628</v>
      </c>
      <c r="E2010" s="23">
        <v>1095885</v>
      </c>
      <c r="F2010" s="45">
        <v>600033</v>
      </c>
      <c r="G2010" s="45" t="s">
        <v>60</v>
      </c>
      <c r="H2010" s="25">
        <v>38855</v>
      </c>
      <c r="I2010" s="25">
        <v>15</v>
      </c>
      <c r="J2010" s="45">
        <v>-15</v>
      </c>
      <c r="K2010" s="45" t="s">
        <v>3051</v>
      </c>
      <c r="L2010" s="45">
        <v>722</v>
      </c>
      <c r="M2010" s="45">
        <v>722</v>
      </c>
      <c r="N2010" s="26">
        <v>0</v>
      </c>
      <c r="O2010" s="24">
        <v>44617</v>
      </c>
      <c r="P2010" s="26">
        <v>2210</v>
      </c>
      <c r="Q2010" s="45" t="s">
        <v>3310</v>
      </c>
      <c r="R2010" s="45" t="s">
        <v>3051</v>
      </c>
      <c r="S2010" s="45" t="s">
        <v>89</v>
      </c>
    </row>
    <row r="2011" spans="1:19" x14ac:dyDescent="0.25">
      <c r="A2011" s="45">
        <v>33586</v>
      </c>
      <c r="C2011" s="45">
        <v>12668</v>
      </c>
      <c r="D2011" s="24">
        <v>44628</v>
      </c>
      <c r="E2011" s="23">
        <v>1096089</v>
      </c>
      <c r="F2011" s="45">
        <v>501192</v>
      </c>
      <c r="G2011" s="45" t="s">
        <v>60</v>
      </c>
      <c r="H2011" s="25">
        <v>56612</v>
      </c>
      <c r="I2011" s="25">
        <v>10</v>
      </c>
      <c r="J2011" s="45">
        <v>-8</v>
      </c>
      <c r="K2011" s="45" t="s">
        <v>3102</v>
      </c>
      <c r="L2011" s="45">
        <v>33</v>
      </c>
      <c r="M2011" s="45">
        <v>25</v>
      </c>
      <c r="N2011" s="26">
        <v>8</v>
      </c>
      <c r="O2011" s="24">
        <v>44620</v>
      </c>
      <c r="P2011" s="26">
        <v>2210</v>
      </c>
      <c r="Q2011" s="45" t="s">
        <v>3970</v>
      </c>
      <c r="R2011" s="45" t="s">
        <v>3102</v>
      </c>
      <c r="S2011" s="45" t="s">
        <v>88</v>
      </c>
    </row>
    <row r="2012" spans="1:19" x14ac:dyDescent="0.25">
      <c r="A2012" s="45">
        <v>33587</v>
      </c>
      <c r="C2012" s="45">
        <v>12669</v>
      </c>
      <c r="D2012" s="24">
        <v>44628</v>
      </c>
      <c r="E2012" s="23">
        <v>1096714</v>
      </c>
      <c r="F2012" s="45">
        <v>500389</v>
      </c>
      <c r="G2012" s="45" t="s">
        <v>60</v>
      </c>
      <c r="H2012" s="25">
        <v>56926</v>
      </c>
      <c r="I2012" s="25">
        <v>3</v>
      </c>
      <c r="J2012" s="45">
        <v>-1</v>
      </c>
      <c r="K2012" s="45" t="s">
        <v>3102</v>
      </c>
      <c r="L2012" s="45">
        <v>56</v>
      </c>
      <c r="M2012" s="45">
        <v>54</v>
      </c>
      <c r="N2012" s="26">
        <v>2</v>
      </c>
      <c r="O2012" s="24">
        <v>44623</v>
      </c>
      <c r="P2012" s="26">
        <v>2210</v>
      </c>
      <c r="Q2012" s="45" t="s">
        <v>3106</v>
      </c>
      <c r="R2012" s="45" t="s">
        <v>3102</v>
      </c>
      <c r="S2012" s="45" t="s">
        <v>88</v>
      </c>
    </row>
    <row r="2013" spans="1:19" x14ac:dyDescent="0.25">
      <c r="A2013" s="45">
        <v>33588</v>
      </c>
      <c r="C2013" s="45">
        <v>12671</v>
      </c>
      <c r="D2013" s="24">
        <v>44629</v>
      </c>
      <c r="E2013" s="23">
        <v>1096846</v>
      </c>
      <c r="F2013" s="45">
        <v>421322</v>
      </c>
      <c r="G2013" s="45" t="s">
        <v>57</v>
      </c>
      <c r="H2013" s="25">
        <v>10132</v>
      </c>
      <c r="I2013" s="25">
        <v>28</v>
      </c>
      <c r="J2013" s="45">
        <v>-1</v>
      </c>
      <c r="K2013" s="45" t="s">
        <v>3102</v>
      </c>
      <c r="L2013" s="45">
        <v>6</v>
      </c>
      <c r="M2013" s="45">
        <v>0</v>
      </c>
      <c r="N2013" s="26">
        <v>6</v>
      </c>
      <c r="O2013" s="24">
        <v>44624</v>
      </c>
      <c r="P2013" s="26">
        <v>2210</v>
      </c>
      <c r="Q2013" s="45" t="s">
        <v>3105</v>
      </c>
      <c r="R2013" s="45" t="s">
        <v>3102</v>
      </c>
      <c r="S2013" s="45" t="s">
        <v>88</v>
      </c>
    </row>
    <row r="2014" spans="1:19" x14ac:dyDescent="0.25">
      <c r="A2014" s="45">
        <v>33589</v>
      </c>
      <c r="C2014" s="45">
        <v>12673</v>
      </c>
      <c r="D2014" s="24">
        <v>44629</v>
      </c>
      <c r="E2014" s="23">
        <v>1096252</v>
      </c>
      <c r="F2014" s="45">
        <v>418033</v>
      </c>
      <c r="G2014" s="45" t="s">
        <v>60</v>
      </c>
      <c r="H2014" s="25">
        <v>77124</v>
      </c>
      <c r="I2014" s="25">
        <v>6</v>
      </c>
      <c r="J2014" s="45">
        <v>-1</v>
      </c>
      <c r="K2014" s="45" t="s">
        <v>3102</v>
      </c>
      <c r="L2014" s="45">
        <v>8</v>
      </c>
      <c r="M2014" s="45">
        <v>7</v>
      </c>
      <c r="N2014" s="26">
        <v>1</v>
      </c>
      <c r="O2014" s="24">
        <v>44622</v>
      </c>
      <c r="P2014" s="26">
        <v>2210</v>
      </c>
      <c r="Q2014" s="45" t="s">
        <v>3969</v>
      </c>
      <c r="R2014" s="45" t="s">
        <v>3102</v>
      </c>
      <c r="S2014" s="45" t="s">
        <v>88</v>
      </c>
    </row>
    <row r="2015" spans="1:19" x14ac:dyDescent="0.25">
      <c r="A2015" s="45">
        <v>33590</v>
      </c>
      <c r="C2015" s="45">
        <v>12674</v>
      </c>
      <c r="D2015" s="24">
        <v>44629</v>
      </c>
      <c r="E2015" s="23">
        <v>1089004</v>
      </c>
      <c r="F2015" s="45" t="s">
        <v>3737</v>
      </c>
      <c r="G2015" s="45" t="s">
        <v>57</v>
      </c>
      <c r="H2015" s="25">
        <v>41923</v>
      </c>
      <c r="I2015" s="25">
        <v>100</v>
      </c>
      <c r="J2015" s="45">
        <v>-10</v>
      </c>
      <c r="K2015" s="45" t="s">
        <v>3051</v>
      </c>
      <c r="L2015" s="45">
        <v>457</v>
      </c>
      <c r="M2015" s="45">
        <v>447</v>
      </c>
      <c r="N2015" s="26">
        <v>10</v>
      </c>
      <c r="O2015" s="24">
        <v>44568</v>
      </c>
      <c r="P2015" s="26">
        <v>2210</v>
      </c>
      <c r="Q2015" s="45" t="s">
        <v>3737</v>
      </c>
      <c r="R2015" s="45" t="s">
        <v>3102</v>
      </c>
      <c r="S2015" s="45" t="s">
        <v>88</v>
      </c>
    </row>
    <row r="2016" spans="1:19" x14ac:dyDescent="0.25">
      <c r="A2016" s="45">
        <v>33591</v>
      </c>
      <c r="C2016" s="45">
        <v>12677</v>
      </c>
      <c r="D2016" s="24">
        <v>44630</v>
      </c>
      <c r="E2016" s="23">
        <v>1085044</v>
      </c>
      <c r="F2016" s="45">
        <v>407611</v>
      </c>
      <c r="G2016" s="45" t="s">
        <v>57</v>
      </c>
      <c r="H2016" s="25">
        <v>5380772</v>
      </c>
      <c r="I2016" s="25">
        <v>15</v>
      </c>
      <c r="J2016" s="45">
        <v>-5</v>
      </c>
      <c r="K2016" s="45" t="s">
        <v>3102</v>
      </c>
      <c r="L2016" s="45">
        <v>45</v>
      </c>
      <c r="M2016" s="45">
        <v>45</v>
      </c>
      <c r="N2016" s="26">
        <v>0</v>
      </c>
      <c r="O2016" s="24">
        <v>44917</v>
      </c>
      <c r="P2016" s="26">
        <v>2210</v>
      </c>
      <c r="Q2016" s="45" t="s">
        <v>3737</v>
      </c>
      <c r="R2016" s="45" t="s">
        <v>3051</v>
      </c>
      <c r="S2016" s="45" t="s">
        <v>88</v>
      </c>
    </row>
    <row r="2017" spans="1:19" x14ac:dyDescent="0.25">
      <c r="A2017" s="45">
        <v>33592</v>
      </c>
      <c r="C2017" s="45">
        <v>12678</v>
      </c>
      <c r="D2017" s="24">
        <v>44630</v>
      </c>
      <c r="E2017" s="23">
        <v>1085044</v>
      </c>
      <c r="F2017" s="45">
        <v>407611</v>
      </c>
      <c r="G2017" s="45" t="s">
        <v>57</v>
      </c>
      <c r="H2017" s="25">
        <v>5380903</v>
      </c>
      <c r="I2017" s="25">
        <v>24</v>
      </c>
      <c r="J2017" s="45">
        <v>-4</v>
      </c>
      <c r="K2017" s="45" t="s">
        <v>3102</v>
      </c>
      <c r="L2017" s="45">
        <v>30</v>
      </c>
      <c r="M2017" s="45">
        <v>30</v>
      </c>
      <c r="N2017" s="26">
        <v>0</v>
      </c>
      <c r="O2017" s="24">
        <v>44917</v>
      </c>
      <c r="P2017" s="26">
        <v>2210</v>
      </c>
      <c r="Q2017" s="45" t="s">
        <v>3737</v>
      </c>
      <c r="R2017" s="45" t="s">
        <v>3051</v>
      </c>
      <c r="S2017" s="45" t="s">
        <v>88</v>
      </c>
    </row>
    <row r="2018" spans="1:19" x14ac:dyDescent="0.25">
      <c r="A2018" s="45">
        <v>33593</v>
      </c>
      <c r="C2018" s="45">
        <v>12681</v>
      </c>
      <c r="D2018" s="24">
        <v>44630</v>
      </c>
      <c r="E2018" s="23">
        <v>1091807</v>
      </c>
      <c r="F2018" s="45">
        <v>600034</v>
      </c>
      <c r="G2018" s="45" t="s">
        <v>60</v>
      </c>
      <c r="H2018" s="25">
        <v>29814</v>
      </c>
      <c r="I2018" s="25">
        <v>5</v>
      </c>
      <c r="J2018" s="45">
        <v>-5</v>
      </c>
      <c r="K2018" s="45" t="s">
        <v>3102</v>
      </c>
      <c r="L2018" s="45">
        <v>5</v>
      </c>
      <c r="M2018" s="45">
        <v>5</v>
      </c>
      <c r="N2018" s="26">
        <v>0</v>
      </c>
      <c r="O2018" s="24">
        <v>44587</v>
      </c>
      <c r="P2018" s="26">
        <v>2210</v>
      </c>
      <c r="Q2018" s="45" t="s">
        <v>3104</v>
      </c>
      <c r="R2018" s="45" t="s">
        <v>3051</v>
      </c>
      <c r="S2018" s="45" t="s">
        <v>89</v>
      </c>
    </row>
    <row r="2019" spans="1:19" x14ac:dyDescent="0.25">
      <c r="A2019" s="45">
        <v>33594</v>
      </c>
      <c r="C2019" s="45">
        <v>12682</v>
      </c>
      <c r="D2019" s="24">
        <v>44630</v>
      </c>
      <c r="E2019" s="23">
        <v>1096394</v>
      </c>
      <c r="F2019" s="45">
        <v>404001</v>
      </c>
      <c r="G2019" s="45" t="s">
        <v>57</v>
      </c>
      <c r="H2019" s="25">
        <v>375525</v>
      </c>
      <c r="I2019" s="25">
        <v>15</v>
      </c>
      <c r="J2019" s="45">
        <v>-12</v>
      </c>
      <c r="K2019" s="45" t="s">
        <v>3051</v>
      </c>
      <c r="L2019" s="45">
        <v>236</v>
      </c>
      <c r="M2019" s="45">
        <v>220</v>
      </c>
      <c r="N2019" s="26">
        <v>16</v>
      </c>
      <c r="O2019" s="24">
        <v>44623</v>
      </c>
      <c r="P2019" s="26">
        <v>2210</v>
      </c>
      <c r="Q2019" s="45" t="s">
        <v>3779</v>
      </c>
      <c r="R2019" s="45" t="s">
        <v>3102</v>
      </c>
      <c r="S2019" s="45" t="s">
        <v>88</v>
      </c>
    </row>
    <row r="2020" spans="1:19" x14ac:dyDescent="0.25">
      <c r="A2020" s="45">
        <v>33595</v>
      </c>
      <c r="C2020" s="45">
        <v>12683</v>
      </c>
      <c r="D2020" s="24">
        <v>44631</v>
      </c>
      <c r="E2020" s="23">
        <v>1094435</v>
      </c>
      <c r="F2020" s="45">
        <v>63416900</v>
      </c>
      <c r="G2020" s="45" t="s">
        <v>57</v>
      </c>
      <c r="H2020" s="25">
        <v>524652</v>
      </c>
      <c r="I2020" s="25">
        <v>200</v>
      </c>
      <c r="J2020" s="45">
        <v>-5</v>
      </c>
      <c r="K2020" s="45" t="s">
        <v>3051</v>
      </c>
      <c r="L2020" s="45">
        <v>125</v>
      </c>
      <c r="M2020" s="45">
        <v>125</v>
      </c>
      <c r="N2020" s="26">
        <v>0</v>
      </c>
      <c r="O2020" s="24">
        <v>44608</v>
      </c>
      <c r="P2020" s="26">
        <v>2210</v>
      </c>
      <c r="Q2020" s="45" t="s">
        <v>3105</v>
      </c>
      <c r="R2020" s="45" t="s">
        <v>3051</v>
      </c>
      <c r="S2020" s="45" t="s">
        <v>88</v>
      </c>
    </row>
    <row r="2021" spans="1:19" x14ac:dyDescent="0.25">
      <c r="A2021" s="45">
        <v>33596</v>
      </c>
      <c r="C2021" s="45">
        <v>12686</v>
      </c>
      <c r="D2021" s="24">
        <v>44631</v>
      </c>
      <c r="E2021" s="23">
        <v>1096326</v>
      </c>
      <c r="F2021" s="45">
        <v>423333</v>
      </c>
      <c r="G2021" s="45" t="s">
        <v>57</v>
      </c>
      <c r="H2021" s="25">
        <v>547625</v>
      </c>
      <c r="I2021" s="25">
        <v>20</v>
      </c>
      <c r="J2021" s="45">
        <v>180</v>
      </c>
      <c r="K2021" s="45" t="s">
        <v>3102</v>
      </c>
      <c r="L2021" s="45">
        <v>430</v>
      </c>
      <c r="M2021" s="45">
        <v>610</v>
      </c>
      <c r="N2021" s="26">
        <v>-180</v>
      </c>
      <c r="O2021" s="24">
        <v>44622</v>
      </c>
      <c r="P2021" s="26">
        <v>2210</v>
      </c>
      <c r="Q2021" s="45" t="s">
        <v>3269</v>
      </c>
      <c r="R2021" s="45" t="s">
        <v>3102</v>
      </c>
      <c r="S2021" s="45" t="s">
        <v>88</v>
      </c>
    </row>
    <row r="2022" spans="1:19" x14ac:dyDescent="0.25">
      <c r="A2022" s="45">
        <v>33597</v>
      </c>
      <c r="C2022" s="45">
        <v>12688</v>
      </c>
      <c r="D2022" s="24">
        <v>44631</v>
      </c>
      <c r="E2022" s="23">
        <v>1096498</v>
      </c>
      <c r="F2022" s="45">
        <v>421261</v>
      </c>
      <c r="G2022" s="45" t="s">
        <v>60</v>
      </c>
      <c r="H2022" s="25">
        <v>691012</v>
      </c>
      <c r="I2022" s="25">
        <v>520</v>
      </c>
      <c r="J2022" s="45">
        <v>-400</v>
      </c>
      <c r="K2022" s="45" t="s">
        <v>3102</v>
      </c>
      <c r="L2022" s="45">
        <v>560</v>
      </c>
      <c r="M2022" s="45">
        <v>160</v>
      </c>
      <c r="N2022" s="26">
        <v>400</v>
      </c>
      <c r="O2022" s="24">
        <v>44622</v>
      </c>
      <c r="P2022" s="26">
        <v>2210</v>
      </c>
      <c r="Q2022" s="45" t="s">
        <v>3969</v>
      </c>
      <c r="R2022" s="45" t="s">
        <v>3102</v>
      </c>
      <c r="S2022" s="45" t="s">
        <v>88</v>
      </c>
    </row>
    <row r="2023" spans="1:19" x14ac:dyDescent="0.25">
      <c r="A2023" s="45">
        <v>33598</v>
      </c>
      <c r="C2023" s="45">
        <v>12689</v>
      </c>
      <c r="D2023" s="24">
        <v>44631</v>
      </c>
      <c r="E2023" s="23">
        <v>1097100</v>
      </c>
      <c r="F2023" s="45">
        <v>74311818</v>
      </c>
      <c r="G2023" s="45" t="s">
        <v>60</v>
      </c>
      <c r="H2023" s="25">
        <v>45873</v>
      </c>
      <c r="I2023" s="25">
        <v>15</v>
      </c>
      <c r="J2023" s="45">
        <v>45</v>
      </c>
      <c r="K2023" s="45" t="s">
        <v>3051</v>
      </c>
      <c r="L2023" s="45">
        <v>1159</v>
      </c>
      <c r="M2023" s="45">
        <v>1122</v>
      </c>
      <c r="N2023" s="26">
        <v>37</v>
      </c>
      <c r="O2023" s="24">
        <v>44627</v>
      </c>
      <c r="P2023" s="26">
        <v>2210</v>
      </c>
      <c r="Q2023" s="45" t="s">
        <v>3111</v>
      </c>
      <c r="R2023" s="45" t="s">
        <v>3051</v>
      </c>
      <c r="S2023" s="45" t="s">
        <v>88</v>
      </c>
    </row>
    <row r="2024" spans="1:19" x14ac:dyDescent="0.25">
      <c r="A2024" s="45">
        <v>33599</v>
      </c>
      <c r="C2024" s="45">
        <v>12690</v>
      </c>
      <c r="D2024" s="24">
        <v>44631</v>
      </c>
      <c r="E2024" s="23">
        <v>1096110</v>
      </c>
      <c r="F2024" s="45">
        <v>96306000</v>
      </c>
      <c r="G2024" s="45" t="s">
        <v>60</v>
      </c>
      <c r="H2024" s="25">
        <v>71605</v>
      </c>
      <c r="I2024" s="25">
        <v>60</v>
      </c>
      <c r="J2024" s="45">
        <v>-45</v>
      </c>
      <c r="K2024" s="45" t="s">
        <v>3051</v>
      </c>
      <c r="L2024" s="45">
        <v>85</v>
      </c>
      <c r="M2024" s="45">
        <v>40</v>
      </c>
      <c r="N2024" s="26">
        <v>45</v>
      </c>
      <c r="O2024" s="24">
        <v>44621</v>
      </c>
      <c r="P2024" s="26">
        <v>2210</v>
      </c>
      <c r="Q2024" s="45" t="s">
        <v>3322</v>
      </c>
      <c r="R2024" s="45" t="s">
        <v>3102</v>
      </c>
      <c r="S2024" s="45" t="s">
        <v>88</v>
      </c>
    </row>
    <row r="2025" spans="1:19" x14ac:dyDescent="0.25">
      <c r="A2025" s="45">
        <v>33600</v>
      </c>
      <c r="C2025" s="45">
        <v>12693</v>
      </c>
      <c r="D2025" s="24">
        <v>44634</v>
      </c>
      <c r="E2025" s="23">
        <v>1095909</v>
      </c>
      <c r="F2025" s="45">
        <v>3463</v>
      </c>
      <c r="G2025" s="45" t="s">
        <v>60</v>
      </c>
      <c r="H2025" s="25">
        <v>549610</v>
      </c>
      <c r="I2025" s="25">
        <v>5</v>
      </c>
      <c r="J2025" s="45">
        <v>-4</v>
      </c>
      <c r="K2025" s="45" t="s">
        <v>3051</v>
      </c>
      <c r="L2025" s="45">
        <v>55</v>
      </c>
      <c r="M2025" s="45">
        <v>55</v>
      </c>
      <c r="N2025" s="26">
        <v>0</v>
      </c>
      <c r="O2025" s="24">
        <v>44623</v>
      </c>
      <c r="P2025" s="26">
        <v>2211</v>
      </c>
      <c r="Q2025" s="45" t="s">
        <v>3384</v>
      </c>
      <c r="R2025" s="45" t="s">
        <v>3051</v>
      </c>
      <c r="S2025" s="45" t="s">
        <v>89</v>
      </c>
    </row>
    <row r="2026" spans="1:19" x14ac:dyDescent="0.25">
      <c r="A2026" s="45">
        <v>33601</v>
      </c>
      <c r="C2026" s="45">
        <v>12694</v>
      </c>
      <c r="D2026" s="24">
        <v>44634</v>
      </c>
      <c r="E2026" s="23">
        <v>1097156</v>
      </c>
      <c r="F2026" s="45">
        <v>423323</v>
      </c>
      <c r="G2026" s="45" t="s">
        <v>60</v>
      </c>
      <c r="H2026" s="25">
        <v>707952</v>
      </c>
      <c r="I2026" s="25">
        <v>15</v>
      </c>
      <c r="J2026" s="45">
        <v>5</v>
      </c>
      <c r="K2026" s="45" t="s">
        <v>3051</v>
      </c>
      <c r="L2026" s="45">
        <v>175</v>
      </c>
      <c r="M2026" s="45">
        <v>180</v>
      </c>
      <c r="N2026" s="26">
        <v>-5</v>
      </c>
      <c r="O2026" s="24">
        <v>44627</v>
      </c>
      <c r="P2026" s="26">
        <v>2211</v>
      </c>
      <c r="Q2026" s="45" t="s">
        <v>3111</v>
      </c>
      <c r="R2026" s="45" t="s">
        <v>3102</v>
      </c>
      <c r="S2026" s="45" t="s">
        <v>88</v>
      </c>
    </row>
    <row r="2027" spans="1:19" x14ac:dyDescent="0.25">
      <c r="A2027" s="45">
        <v>33602</v>
      </c>
      <c r="C2027" s="45">
        <v>12695</v>
      </c>
      <c r="D2027" s="24">
        <v>44634</v>
      </c>
      <c r="E2027" s="23">
        <v>1095909</v>
      </c>
      <c r="F2027" s="45">
        <v>3463</v>
      </c>
      <c r="G2027" s="45" t="s">
        <v>60</v>
      </c>
      <c r="H2027" s="25">
        <v>295610</v>
      </c>
      <c r="I2027" s="25">
        <v>4</v>
      </c>
      <c r="J2027" s="45">
        <v>-4</v>
      </c>
      <c r="K2027" s="45" t="s">
        <v>3051</v>
      </c>
      <c r="L2027" s="45">
        <v>55</v>
      </c>
      <c r="M2027" s="45">
        <v>55</v>
      </c>
      <c r="N2027" s="26">
        <v>0</v>
      </c>
      <c r="O2027" s="24">
        <v>44623</v>
      </c>
      <c r="P2027" s="26">
        <v>2211</v>
      </c>
      <c r="Q2027" s="45" t="s">
        <v>3384</v>
      </c>
      <c r="R2027" s="45" t="s">
        <v>3051</v>
      </c>
      <c r="S2027" s="45" t="s">
        <v>89</v>
      </c>
    </row>
    <row r="2028" spans="1:19" x14ac:dyDescent="0.25">
      <c r="A2028" s="45">
        <v>33603</v>
      </c>
      <c r="C2028" s="45">
        <v>12699</v>
      </c>
      <c r="D2028" s="24">
        <v>44634</v>
      </c>
      <c r="E2028" s="23">
        <v>1097535</v>
      </c>
      <c r="F2028" s="45">
        <v>36955000</v>
      </c>
      <c r="G2028" s="45" t="s">
        <v>60</v>
      </c>
      <c r="H2028" s="51" t="s">
        <v>65</v>
      </c>
      <c r="I2028" s="25">
        <v>25</v>
      </c>
      <c r="J2028" s="45">
        <v>-5</v>
      </c>
      <c r="K2028" s="45" t="s">
        <v>3051</v>
      </c>
      <c r="L2028" s="45">
        <v>127</v>
      </c>
      <c r="M2028" s="45">
        <v>122</v>
      </c>
      <c r="N2028" s="26">
        <v>5</v>
      </c>
      <c r="O2028" s="24">
        <v>44629</v>
      </c>
      <c r="P2028" s="26">
        <v>2211</v>
      </c>
      <c r="Q2028" s="45" t="s">
        <v>3111</v>
      </c>
      <c r="R2028" s="45" t="s">
        <v>3102</v>
      </c>
      <c r="S2028" s="45" t="s">
        <v>88</v>
      </c>
    </row>
    <row r="2029" spans="1:19" x14ac:dyDescent="0.25">
      <c r="A2029" s="45">
        <v>33604</v>
      </c>
      <c r="C2029" s="45">
        <v>12704</v>
      </c>
      <c r="D2029" s="24">
        <v>44636</v>
      </c>
      <c r="E2029" s="23">
        <v>1097253</v>
      </c>
      <c r="F2029" s="45">
        <v>501100</v>
      </c>
      <c r="G2029" s="45" t="s">
        <v>60</v>
      </c>
      <c r="H2029" s="25">
        <v>77535</v>
      </c>
      <c r="I2029" s="25">
        <v>13</v>
      </c>
      <c r="J2029" s="45">
        <v>-1</v>
      </c>
      <c r="K2029" s="45" t="s">
        <v>3102</v>
      </c>
      <c r="L2029" s="45">
        <v>91</v>
      </c>
      <c r="M2029" s="45">
        <v>90</v>
      </c>
      <c r="N2029" s="26">
        <v>1</v>
      </c>
      <c r="O2029" s="24">
        <v>44629</v>
      </c>
      <c r="P2029" s="26">
        <v>2211</v>
      </c>
      <c r="Q2029" s="45" t="s">
        <v>3322</v>
      </c>
      <c r="R2029" s="45" t="s">
        <v>3102</v>
      </c>
      <c r="S2029" s="45" t="s">
        <v>88</v>
      </c>
    </row>
    <row r="2030" spans="1:19" x14ac:dyDescent="0.25">
      <c r="A2030" s="45">
        <v>33605</v>
      </c>
      <c r="C2030" s="45">
        <v>12702</v>
      </c>
      <c r="D2030" s="24">
        <v>44636</v>
      </c>
      <c r="E2030" s="23">
        <v>1097381</v>
      </c>
      <c r="F2030" s="45">
        <v>500875</v>
      </c>
      <c r="G2030" s="45" t="s">
        <v>60</v>
      </c>
      <c r="H2030" s="25">
        <v>70105</v>
      </c>
      <c r="I2030" s="25">
        <v>2</v>
      </c>
      <c r="J2030" s="45">
        <v>-1</v>
      </c>
      <c r="K2030" s="45" t="s">
        <v>3051</v>
      </c>
      <c r="L2030" s="45">
        <v>61</v>
      </c>
      <c r="M2030" s="45">
        <v>62</v>
      </c>
      <c r="N2030" s="26">
        <v>1</v>
      </c>
      <c r="O2030" s="24">
        <v>44628</v>
      </c>
      <c r="P2030" s="26">
        <v>2211</v>
      </c>
      <c r="Q2030" s="45" t="s">
        <v>3110</v>
      </c>
      <c r="R2030" s="45" t="s">
        <v>3102</v>
      </c>
      <c r="S2030" s="45" t="s">
        <v>88</v>
      </c>
    </row>
    <row r="2031" spans="1:19" x14ac:dyDescent="0.25">
      <c r="A2031" s="45">
        <v>33606</v>
      </c>
      <c r="C2031" s="45">
        <v>12706</v>
      </c>
      <c r="D2031" s="24">
        <v>44636</v>
      </c>
      <c r="E2031" s="23">
        <v>1098206</v>
      </c>
      <c r="F2031" s="45">
        <v>97429651</v>
      </c>
      <c r="G2031" s="45" t="s">
        <v>60</v>
      </c>
      <c r="H2031" s="25">
        <v>77524</v>
      </c>
      <c r="I2031" s="25">
        <v>0</v>
      </c>
      <c r="J2031" s="45">
        <v>10</v>
      </c>
      <c r="K2031" s="45" t="s">
        <v>3051</v>
      </c>
      <c r="L2031" s="45">
        <v>131</v>
      </c>
      <c r="M2031" s="45">
        <v>141</v>
      </c>
      <c r="N2031" s="26">
        <v>-10</v>
      </c>
      <c r="O2031" s="24">
        <v>44635</v>
      </c>
      <c r="P2031" s="26">
        <v>2211</v>
      </c>
      <c r="Q2031" s="45" t="s">
        <v>3737</v>
      </c>
      <c r="R2031" s="45" t="s">
        <v>3102</v>
      </c>
      <c r="S2031" s="45" t="s">
        <v>89</v>
      </c>
    </row>
    <row r="2032" spans="1:19" x14ac:dyDescent="0.25">
      <c r="A2032" s="45">
        <v>33607</v>
      </c>
      <c r="C2032" s="45">
        <v>12709</v>
      </c>
      <c r="D2032" s="24">
        <v>44637</v>
      </c>
      <c r="E2032" s="23">
        <v>1097435</v>
      </c>
      <c r="F2032" s="45">
        <v>3375</v>
      </c>
      <c r="G2032" s="45" t="s">
        <v>60</v>
      </c>
      <c r="H2032" s="25">
        <v>581410</v>
      </c>
      <c r="I2032" s="25">
        <v>2</v>
      </c>
      <c r="J2032" s="45">
        <v>-1</v>
      </c>
      <c r="K2032" s="45" t="s">
        <v>3051</v>
      </c>
      <c r="L2032" s="45">
        <v>26</v>
      </c>
      <c r="M2032" s="45">
        <v>25</v>
      </c>
      <c r="N2032" s="26">
        <v>1</v>
      </c>
      <c r="O2032" s="52">
        <v>44629</v>
      </c>
      <c r="P2032" s="26">
        <v>2211</v>
      </c>
      <c r="Q2032" s="45" t="s">
        <v>3970</v>
      </c>
      <c r="R2032" s="45" t="s">
        <v>3102</v>
      </c>
      <c r="S2032" s="45" t="s">
        <v>89</v>
      </c>
    </row>
    <row r="2033" spans="1:19" x14ac:dyDescent="0.25">
      <c r="A2033" s="45">
        <v>33608</v>
      </c>
      <c r="C2033" s="45">
        <v>12710</v>
      </c>
      <c r="D2033" s="24">
        <v>44637</v>
      </c>
      <c r="E2033" s="45">
        <v>1097882</v>
      </c>
      <c r="F2033" s="45">
        <v>404532</v>
      </c>
      <c r="G2033" s="45" t="s">
        <v>60</v>
      </c>
      <c r="H2033" s="25">
        <v>375560</v>
      </c>
      <c r="I2033" s="25">
        <v>50</v>
      </c>
      <c r="J2033" s="45">
        <v>-40</v>
      </c>
      <c r="K2033" s="45" t="s">
        <v>3051</v>
      </c>
      <c r="L2033" s="45">
        <v>124</v>
      </c>
      <c r="M2033" s="45">
        <v>84</v>
      </c>
      <c r="N2033" s="26">
        <v>40</v>
      </c>
      <c r="O2033" s="52">
        <v>44631</v>
      </c>
      <c r="P2033" s="26">
        <v>2211</v>
      </c>
      <c r="Q2033" s="45" t="s">
        <v>70</v>
      </c>
      <c r="R2033" s="45" t="s">
        <v>3102</v>
      </c>
      <c r="S2033" s="45" t="s">
        <v>88</v>
      </c>
    </row>
    <row r="2034" spans="1:19" x14ac:dyDescent="0.25">
      <c r="A2034" s="45">
        <v>33609</v>
      </c>
      <c r="C2034" s="45">
        <v>12714</v>
      </c>
      <c r="D2034" s="24">
        <v>44638</v>
      </c>
      <c r="E2034" s="23">
        <v>1096004</v>
      </c>
      <c r="F2034" s="45">
        <v>36955000</v>
      </c>
      <c r="G2034" s="45" t="s">
        <v>60</v>
      </c>
      <c r="H2034" s="25">
        <v>374018</v>
      </c>
      <c r="I2034" s="25">
        <v>10</v>
      </c>
      <c r="J2034" s="45">
        <v>-10</v>
      </c>
      <c r="K2034" s="45" t="s">
        <v>3051</v>
      </c>
      <c r="L2034" s="45">
        <v>196</v>
      </c>
      <c r="M2034" s="45">
        <v>196</v>
      </c>
      <c r="N2034" s="26">
        <v>0</v>
      </c>
      <c r="O2034" s="24">
        <v>44617</v>
      </c>
      <c r="P2034" s="26">
        <v>2211</v>
      </c>
      <c r="Q2034" s="45" t="s">
        <v>3970</v>
      </c>
      <c r="R2034" s="45" t="s">
        <v>3051</v>
      </c>
      <c r="S2034" s="45" t="s">
        <v>88</v>
      </c>
    </row>
    <row r="2035" spans="1:19" x14ac:dyDescent="0.25">
      <c r="A2035" s="45">
        <v>33610</v>
      </c>
      <c r="C2035" s="45">
        <v>12716</v>
      </c>
      <c r="D2035" s="24">
        <v>44638</v>
      </c>
      <c r="E2035" s="23">
        <v>1095013</v>
      </c>
      <c r="F2035" s="45">
        <v>423094</v>
      </c>
      <c r="G2035" s="45" t="s">
        <v>60</v>
      </c>
      <c r="H2035" s="25">
        <v>475218</v>
      </c>
      <c r="I2035" s="25">
        <v>2</v>
      </c>
      <c r="J2035" s="45">
        <v>-2</v>
      </c>
      <c r="K2035" s="45" t="s">
        <v>3102</v>
      </c>
      <c r="L2035" s="45">
        <v>345</v>
      </c>
      <c r="M2035" s="45">
        <v>345</v>
      </c>
      <c r="N2035" s="26">
        <v>0</v>
      </c>
      <c r="O2035" s="24">
        <v>44610</v>
      </c>
      <c r="P2035" s="26">
        <v>2211</v>
      </c>
      <c r="Q2035" s="45" t="s">
        <v>3978</v>
      </c>
      <c r="R2035" s="45" t="s">
        <v>3051</v>
      </c>
      <c r="S2035" s="45" t="s">
        <v>89</v>
      </c>
    </row>
    <row r="2036" spans="1:19" x14ac:dyDescent="0.25">
      <c r="A2036" s="45">
        <v>33611</v>
      </c>
      <c r="C2036" s="45">
        <v>12719</v>
      </c>
      <c r="D2036" s="24">
        <v>44641</v>
      </c>
      <c r="E2036" s="23">
        <v>1098231</v>
      </c>
      <c r="F2036" s="45">
        <v>501025</v>
      </c>
      <c r="G2036" s="45" t="s">
        <v>60</v>
      </c>
      <c r="H2036" s="25">
        <v>71606</v>
      </c>
      <c r="I2036" s="25">
        <v>20</v>
      </c>
      <c r="J2036" s="45">
        <v>-5</v>
      </c>
      <c r="K2036" s="45" t="s">
        <v>3102</v>
      </c>
      <c r="L2036" s="45">
        <v>371</v>
      </c>
      <c r="M2036" s="45">
        <v>366</v>
      </c>
      <c r="N2036" s="26">
        <v>5</v>
      </c>
      <c r="O2036" s="24">
        <v>44634</v>
      </c>
      <c r="P2036" s="26">
        <v>2212</v>
      </c>
      <c r="Q2036" s="45" t="s">
        <v>3978</v>
      </c>
      <c r="R2036" s="45" t="s">
        <v>3102</v>
      </c>
      <c r="S2036" s="45" t="s">
        <v>89</v>
      </c>
    </row>
    <row r="2037" spans="1:19" x14ac:dyDescent="0.25">
      <c r="A2037" s="45">
        <v>33612</v>
      </c>
      <c r="C2037" s="45">
        <v>12721</v>
      </c>
      <c r="D2037" s="24">
        <v>44641</v>
      </c>
      <c r="E2037" s="23">
        <v>1097278</v>
      </c>
      <c r="F2037" s="45">
        <v>418033</v>
      </c>
      <c r="G2037" s="45" t="s">
        <v>60</v>
      </c>
      <c r="H2037" s="25">
        <v>77149</v>
      </c>
      <c r="I2037" s="25">
        <v>11</v>
      </c>
      <c r="J2037" s="45">
        <v>-1</v>
      </c>
      <c r="K2037" s="45" t="s">
        <v>3102</v>
      </c>
      <c r="L2037" s="45">
        <v>134</v>
      </c>
      <c r="M2037" s="45">
        <v>132</v>
      </c>
      <c r="N2037" s="26">
        <v>2</v>
      </c>
      <c r="O2037" s="24">
        <v>44629</v>
      </c>
      <c r="P2037" s="26">
        <v>2212</v>
      </c>
      <c r="Q2037" s="45" t="s">
        <v>3322</v>
      </c>
      <c r="R2037" s="45" t="s">
        <v>3102</v>
      </c>
      <c r="S2037" s="45" t="s">
        <v>88</v>
      </c>
    </row>
    <row r="2038" spans="1:19" x14ac:dyDescent="0.25">
      <c r="A2038" s="45">
        <v>33613</v>
      </c>
      <c r="C2038" s="45">
        <v>12724</v>
      </c>
      <c r="D2038" s="24">
        <v>44641</v>
      </c>
      <c r="E2038" s="23">
        <v>1098651</v>
      </c>
      <c r="F2038" s="45">
        <v>3386</v>
      </c>
      <c r="G2038" s="45" t="s">
        <v>60</v>
      </c>
      <c r="H2038" s="25">
        <v>559618</v>
      </c>
      <c r="I2038" s="25">
        <v>8</v>
      </c>
      <c r="J2038" s="45">
        <v>-4</v>
      </c>
      <c r="K2038" s="45" t="s">
        <v>3051</v>
      </c>
      <c r="L2038" s="45">
        <v>20</v>
      </c>
      <c r="M2038" s="45">
        <v>20</v>
      </c>
      <c r="N2038" s="26">
        <v>0</v>
      </c>
      <c r="O2038" s="24">
        <v>44637</v>
      </c>
      <c r="P2038" s="26">
        <v>2212</v>
      </c>
      <c r="Q2038" s="45" t="s">
        <v>3981</v>
      </c>
      <c r="R2038" s="45" t="s">
        <v>3051</v>
      </c>
      <c r="S2038" s="45" t="s">
        <v>88</v>
      </c>
    </row>
    <row r="2039" spans="1:19" x14ac:dyDescent="0.25">
      <c r="A2039" s="45">
        <v>33614</v>
      </c>
      <c r="C2039" s="45">
        <v>12725</v>
      </c>
      <c r="D2039" s="24">
        <v>44641</v>
      </c>
      <c r="E2039" s="23">
        <v>1097371</v>
      </c>
      <c r="F2039" s="45">
        <v>501308</v>
      </c>
      <c r="G2039" s="45" t="s">
        <v>60</v>
      </c>
      <c r="H2039" s="25">
        <v>71606</v>
      </c>
      <c r="I2039" s="25">
        <v>2</v>
      </c>
      <c r="J2039" s="45">
        <v>-1</v>
      </c>
      <c r="K2039" s="45" t="s">
        <v>3102</v>
      </c>
      <c r="L2039" s="45">
        <v>355</v>
      </c>
      <c r="M2039" s="45">
        <v>354</v>
      </c>
      <c r="N2039" s="26">
        <v>1</v>
      </c>
      <c r="O2039" s="24">
        <v>44628</v>
      </c>
      <c r="P2039" s="26">
        <v>2212</v>
      </c>
      <c r="Q2039" s="45" t="s">
        <v>3812</v>
      </c>
      <c r="R2039" s="45" t="s">
        <v>3102</v>
      </c>
      <c r="S2039" s="45" t="s">
        <v>89</v>
      </c>
    </row>
    <row r="2040" spans="1:19" x14ac:dyDescent="0.25">
      <c r="A2040" s="45">
        <v>33615</v>
      </c>
      <c r="C2040" s="45">
        <v>12729</v>
      </c>
      <c r="D2040" s="24">
        <v>44642</v>
      </c>
      <c r="E2040" s="23">
        <v>1099046</v>
      </c>
      <c r="F2040" s="45">
        <v>75823977</v>
      </c>
      <c r="G2040" s="45" t="s">
        <v>60</v>
      </c>
      <c r="H2040" s="25">
        <v>581210</v>
      </c>
      <c r="I2040" s="25">
        <v>12</v>
      </c>
      <c r="J2040" s="45">
        <v>-1</v>
      </c>
      <c r="K2040" s="45" t="s">
        <v>3102</v>
      </c>
      <c r="L2040" s="45">
        <v>862</v>
      </c>
      <c r="M2040" s="45">
        <v>854</v>
      </c>
      <c r="N2040" s="26">
        <v>8</v>
      </c>
      <c r="O2040" s="24">
        <v>44641</v>
      </c>
      <c r="P2040" s="26">
        <v>2212</v>
      </c>
      <c r="Q2040" s="45" t="s">
        <v>3310</v>
      </c>
      <c r="R2040" s="45" t="s">
        <v>3051</v>
      </c>
      <c r="S2040" s="45" t="s">
        <v>89</v>
      </c>
    </row>
    <row r="2041" spans="1:19" x14ac:dyDescent="0.25">
      <c r="A2041" s="45">
        <v>33616</v>
      </c>
      <c r="C2041" s="45">
        <v>12746</v>
      </c>
      <c r="D2041" s="24">
        <v>44644</v>
      </c>
      <c r="E2041" s="45">
        <v>1099112</v>
      </c>
      <c r="F2041" s="45">
        <v>74311818</v>
      </c>
      <c r="G2041" s="45" t="s">
        <v>57</v>
      </c>
      <c r="H2041" s="25">
        <v>64405</v>
      </c>
      <c r="I2041" s="25">
        <v>200</v>
      </c>
      <c r="J2041" s="45">
        <v>-50</v>
      </c>
      <c r="K2041" s="45" t="s">
        <v>3051</v>
      </c>
      <c r="L2041" s="45">
        <v>784</v>
      </c>
      <c r="M2041" s="45">
        <v>734</v>
      </c>
      <c r="N2041" s="26">
        <v>50</v>
      </c>
      <c r="O2041" s="24">
        <v>44641</v>
      </c>
      <c r="P2041" s="26">
        <v>2213</v>
      </c>
      <c r="Q2041" s="45" t="s">
        <v>3812</v>
      </c>
      <c r="R2041" s="45" t="s">
        <v>3102</v>
      </c>
      <c r="S2041" s="45" t="s">
        <v>88</v>
      </c>
    </row>
    <row r="2042" spans="1:19" x14ac:dyDescent="0.25">
      <c r="A2042" s="45">
        <v>33617</v>
      </c>
      <c r="C2042" s="45">
        <v>12734</v>
      </c>
      <c r="D2042" s="24">
        <v>44642</v>
      </c>
      <c r="E2042" s="45">
        <v>1097824</v>
      </c>
      <c r="F2042" s="45">
        <v>404001</v>
      </c>
      <c r="G2042" s="45" t="s">
        <v>3324</v>
      </c>
      <c r="H2042" s="25">
        <v>29356</v>
      </c>
      <c r="I2042" s="25">
        <v>50</v>
      </c>
      <c r="J2042" s="45">
        <v>-10</v>
      </c>
      <c r="K2042" s="45" t="s">
        <v>3051</v>
      </c>
      <c r="L2042" s="45">
        <v>188</v>
      </c>
      <c r="M2042" s="45">
        <v>188</v>
      </c>
      <c r="N2042" s="26">
        <v>0</v>
      </c>
      <c r="O2042" s="24">
        <v>44634</v>
      </c>
      <c r="P2042" s="26">
        <v>2213</v>
      </c>
      <c r="Q2042" s="45" t="s">
        <v>3779</v>
      </c>
      <c r="R2042" s="45" t="s">
        <v>3051</v>
      </c>
      <c r="S2042" s="45" t="s">
        <v>88</v>
      </c>
    </row>
    <row r="2043" spans="1:19" x14ac:dyDescent="0.25">
      <c r="A2043" s="45">
        <v>33618</v>
      </c>
      <c r="C2043" s="45">
        <v>12735</v>
      </c>
      <c r="D2043" s="24">
        <v>44642</v>
      </c>
      <c r="E2043" s="45">
        <v>1097824</v>
      </c>
      <c r="F2043" s="45">
        <v>404001</v>
      </c>
      <c r="G2043" s="45" t="s">
        <v>3324</v>
      </c>
      <c r="H2043" s="25">
        <v>41954</v>
      </c>
      <c r="I2043" s="25">
        <v>40</v>
      </c>
      <c r="J2043" s="45">
        <v>-10</v>
      </c>
      <c r="K2043" s="45" t="s">
        <v>3051</v>
      </c>
      <c r="L2043" s="45">
        <v>253</v>
      </c>
      <c r="M2043" s="45">
        <v>253</v>
      </c>
      <c r="N2043" s="26">
        <v>0</v>
      </c>
      <c r="O2043" s="24">
        <v>44606</v>
      </c>
      <c r="P2043" s="26">
        <v>2213</v>
      </c>
      <c r="Q2043" s="45" t="s">
        <v>3269</v>
      </c>
      <c r="R2043" s="45" t="s">
        <v>3051</v>
      </c>
      <c r="S2043" s="45" t="s">
        <v>88</v>
      </c>
    </row>
    <row r="2044" spans="1:19" x14ac:dyDescent="0.25">
      <c r="A2044" s="45">
        <v>33619</v>
      </c>
      <c r="C2044" s="45">
        <v>12738</v>
      </c>
      <c r="D2044" s="24">
        <v>44643</v>
      </c>
      <c r="E2044" s="45">
        <v>1098251</v>
      </c>
      <c r="F2044" s="45">
        <v>407005</v>
      </c>
      <c r="G2044" s="45" t="s">
        <v>3324</v>
      </c>
      <c r="H2044" s="25">
        <v>53564</v>
      </c>
      <c r="I2044" s="25">
        <v>12</v>
      </c>
      <c r="J2044" s="45">
        <v>-12</v>
      </c>
      <c r="K2044" s="45" t="s">
        <v>3051</v>
      </c>
      <c r="L2044" s="45">
        <v>69</v>
      </c>
      <c r="M2044" s="45">
        <v>57</v>
      </c>
      <c r="N2044" s="26">
        <v>12</v>
      </c>
      <c r="O2044" s="24">
        <v>44636</v>
      </c>
      <c r="P2044" s="26">
        <v>2213</v>
      </c>
      <c r="Q2044" s="45" t="s">
        <v>3269</v>
      </c>
      <c r="R2044" s="45" t="s">
        <v>3102</v>
      </c>
      <c r="S2044" s="45" t="s">
        <v>88</v>
      </c>
    </row>
    <row r="2045" spans="1:19" x14ac:dyDescent="0.25">
      <c r="A2045" s="45">
        <v>33620</v>
      </c>
      <c r="C2045" s="45">
        <v>12742</v>
      </c>
      <c r="D2045" s="24">
        <v>44643</v>
      </c>
      <c r="E2045" s="45">
        <v>1097346</v>
      </c>
      <c r="F2045" s="45">
        <v>500819</v>
      </c>
      <c r="G2045" s="45" t="s">
        <v>60</v>
      </c>
      <c r="H2045" s="25">
        <v>5525</v>
      </c>
      <c r="I2045" s="25">
        <v>10</v>
      </c>
      <c r="J2045" s="45">
        <v>-9</v>
      </c>
      <c r="K2045" s="45" t="s">
        <v>3102</v>
      </c>
      <c r="O2045" s="24">
        <v>44627</v>
      </c>
      <c r="P2045" s="26">
        <v>2213</v>
      </c>
      <c r="Q2045" s="45" t="s">
        <v>3850</v>
      </c>
      <c r="R2045" s="45" t="s">
        <v>3102</v>
      </c>
      <c r="S2045" s="45" t="s">
        <v>89</v>
      </c>
    </row>
    <row r="2046" spans="1:19" x14ac:dyDescent="0.25">
      <c r="A2046" s="45">
        <v>33621</v>
      </c>
      <c r="C2046" s="45">
        <v>12743</v>
      </c>
      <c r="D2046" s="24">
        <v>44643</v>
      </c>
      <c r="E2046" s="45">
        <v>1095352</v>
      </c>
      <c r="F2046" s="45">
        <v>425053</v>
      </c>
      <c r="G2046" s="45" t="s">
        <v>3324</v>
      </c>
      <c r="H2046" s="25">
        <v>70603</v>
      </c>
      <c r="I2046" s="25">
        <v>20</v>
      </c>
      <c r="J2046" s="45">
        <v>-16</v>
      </c>
      <c r="K2046" s="45" t="s">
        <v>3102</v>
      </c>
      <c r="L2046" s="45">
        <v>141</v>
      </c>
      <c r="M2046" s="45">
        <v>125</v>
      </c>
      <c r="N2046" s="26">
        <v>16</v>
      </c>
      <c r="O2046" s="24">
        <v>44614</v>
      </c>
      <c r="P2046" s="26">
        <v>2213</v>
      </c>
      <c r="Q2046" s="45" t="s">
        <v>3779</v>
      </c>
      <c r="R2046" s="45" t="s">
        <v>3102</v>
      </c>
      <c r="S2046" s="45" t="s">
        <v>88</v>
      </c>
    </row>
    <row r="2047" spans="1:19" x14ac:dyDescent="0.25">
      <c r="A2047" s="45">
        <v>33622</v>
      </c>
      <c r="C2047" s="45">
        <v>12744</v>
      </c>
      <c r="D2047" s="24">
        <v>44643</v>
      </c>
      <c r="E2047" s="45">
        <v>1097371</v>
      </c>
      <c r="F2047" s="45">
        <v>501308</v>
      </c>
      <c r="G2047" s="45" t="s">
        <v>60</v>
      </c>
      <c r="H2047" s="25">
        <v>71606</v>
      </c>
      <c r="I2047" s="25">
        <v>2</v>
      </c>
      <c r="J2047" s="45">
        <v>-1</v>
      </c>
      <c r="K2047" s="45" t="s">
        <v>3102</v>
      </c>
      <c r="L2047" s="45">
        <v>49</v>
      </c>
      <c r="M2047" s="45">
        <v>48</v>
      </c>
      <c r="N2047" s="26">
        <v>1</v>
      </c>
      <c r="O2047" s="24">
        <v>44628</v>
      </c>
      <c r="P2047" s="26">
        <v>2213</v>
      </c>
      <c r="Q2047" s="45" t="s">
        <v>3812</v>
      </c>
      <c r="R2047" s="45" t="s">
        <v>3102</v>
      </c>
      <c r="S2047" s="45" t="s">
        <v>89</v>
      </c>
    </row>
    <row r="2048" spans="1:19" x14ac:dyDescent="0.25">
      <c r="A2048" s="45">
        <v>33623</v>
      </c>
      <c r="C2048" s="45">
        <v>12747</v>
      </c>
      <c r="D2048" s="24">
        <v>44644</v>
      </c>
      <c r="E2048" s="45">
        <v>1098253</v>
      </c>
      <c r="F2048" s="45">
        <v>423333</v>
      </c>
      <c r="G2048" s="45" t="s">
        <v>60</v>
      </c>
      <c r="H2048" s="25">
        <v>547640</v>
      </c>
      <c r="I2048" s="25">
        <v>10</v>
      </c>
      <c r="J2048" s="45">
        <v>-5</v>
      </c>
      <c r="K2048" s="45" t="s">
        <v>3102</v>
      </c>
      <c r="L2048" s="45">
        <v>345</v>
      </c>
      <c r="M2048" s="45">
        <v>345</v>
      </c>
      <c r="N2048" s="26">
        <v>0</v>
      </c>
      <c r="O2048" s="24">
        <v>44636</v>
      </c>
      <c r="P2048" s="26">
        <v>2213</v>
      </c>
      <c r="Q2048" s="45" t="s">
        <v>3850</v>
      </c>
      <c r="R2048" s="45" t="s">
        <v>3051</v>
      </c>
      <c r="S2048" s="45" t="s">
        <v>88</v>
      </c>
    </row>
    <row r="2049" spans="1:19" x14ac:dyDescent="0.25">
      <c r="A2049" s="45">
        <v>33624</v>
      </c>
      <c r="C2049" s="45">
        <v>12748</v>
      </c>
      <c r="D2049" s="24">
        <v>44645</v>
      </c>
      <c r="E2049" s="45">
        <v>1098486</v>
      </c>
      <c r="F2049" s="45">
        <v>66152310</v>
      </c>
      <c r="G2049" s="45" t="s">
        <v>3324</v>
      </c>
      <c r="H2049" s="25">
        <v>549025</v>
      </c>
      <c r="I2049" s="25">
        <v>10</v>
      </c>
      <c r="J2049" s="45">
        <v>90</v>
      </c>
      <c r="L2049" s="45">
        <v>1255</v>
      </c>
      <c r="M2049" s="45">
        <v>1255</v>
      </c>
      <c r="N2049" s="26">
        <v>0</v>
      </c>
      <c r="O2049" s="24">
        <v>44636</v>
      </c>
      <c r="P2049" s="26">
        <v>2213</v>
      </c>
      <c r="Q2049" s="45" t="s">
        <v>3105</v>
      </c>
      <c r="R2049" s="45" t="s">
        <v>3051</v>
      </c>
      <c r="S2049" s="45" t="s">
        <v>88</v>
      </c>
    </row>
    <row r="2050" spans="1:19" x14ac:dyDescent="0.25">
      <c r="A2050" s="45">
        <v>33625</v>
      </c>
      <c r="C2050" s="45">
        <v>12749</v>
      </c>
      <c r="D2050" s="24">
        <v>44645</v>
      </c>
      <c r="E2050" s="45">
        <v>1093646</v>
      </c>
      <c r="F2050" s="45">
        <v>500194</v>
      </c>
      <c r="G2050" s="45" t="s">
        <v>60</v>
      </c>
      <c r="H2050" s="25">
        <v>29629</v>
      </c>
      <c r="I2050" s="25">
        <v>10</v>
      </c>
      <c r="J2050" s="45">
        <v>-10</v>
      </c>
      <c r="K2050" s="45" t="s">
        <v>3051</v>
      </c>
      <c r="L2050" s="45">
        <v>439</v>
      </c>
      <c r="M2050" s="45">
        <v>429</v>
      </c>
      <c r="N2050" s="26">
        <v>10</v>
      </c>
      <c r="O2050" s="24">
        <v>44617</v>
      </c>
      <c r="P2050" s="26">
        <v>2213</v>
      </c>
      <c r="Q2050" s="45" t="s">
        <v>3969</v>
      </c>
      <c r="R2050" s="45" t="s">
        <v>3102</v>
      </c>
      <c r="S2050" s="45" t="s">
        <v>89</v>
      </c>
    </row>
    <row r="2051" spans="1:19" x14ac:dyDescent="0.25">
      <c r="A2051" s="45">
        <v>33626</v>
      </c>
      <c r="C2051" s="45">
        <v>12756</v>
      </c>
      <c r="D2051" s="24">
        <v>44648</v>
      </c>
      <c r="E2051" s="45">
        <v>1099243</v>
      </c>
      <c r="F2051" s="45">
        <v>3125</v>
      </c>
      <c r="G2051" s="45" t="s">
        <v>3323</v>
      </c>
      <c r="H2051" s="25">
        <v>691134</v>
      </c>
      <c r="I2051" s="25">
        <v>400</v>
      </c>
      <c r="J2051" s="45">
        <v>-10</v>
      </c>
      <c r="L2051" s="45">
        <v>655</v>
      </c>
      <c r="M2051" s="45">
        <v>645</v>
      </c>
      <c r="N2051" s="26">
        <v>10</v>
      </c>
      <c r="O2051" s="24">
        <v>44641</v>
      </c>
      <c r="P2051" s="26">
        <v>2213</v>
      </c>
      <c r="Q2051" s="45" t="s">
        <v>3850</v>
      </c>
      <c r="R2051" s="45" t="s">
        <v>3102</v>
      </c>
      <c r="S2051" s="45" t="s">
        <v>89</v>
      </c>
    </row>
    <row r="2052" spans="1:19" x14ac:dyDescent="0.25">
      <c r="A2052" s="45">
        <v>33627</v>
      </c>
      <c r="C2052" s="45">
        <v>12763</v>
      </c>
      <c r="D2052" s="24">
        <v>44648</v>
      </c>
      <c r="E2052" s="45">
        <v>1087078</v>
      </c>
      <c r="F2052" s="45">
        <v>421025</v>
      </c>
      <c r="G2052" s="45" t="s">
        <v>60</v>
      </c>
      <c r="H2052" s="25">
        <v>56774</v>
      </c>
      <c r="I2052" s="25">
        <v>1</v>
      </c>
      <c r="J2052" s="45">
        <v>-1</v>
      </c>
      <c r="K2052" s="45" t="s">
        <v>3102</v>
      </c>
      <c r="L2052" s="45">
        <v>56</v>
      </c>
      <c r="M2052" s="45">
        <v>55</v>
      </c>
      <c r="N2052" s="26">
        <v>1</v>
      </c>
      <c r="O2052" s="24">
        <v>44544</v>
      </c>
      <c r="P2052" s="26">
        <v>2213</v>
      </c>
      <c r="Q2052" s="45" t="s">
        <v>3946</v>
      </c>
      <c r="R2052" s="45" t="s">
        <v>3102</v>
      </c>
      <c r="S2052" s="45" t="s">
        <v>88</v>
      </c>
    </row>
    <row r="2053" spans="1:19" x14ac:dyDescent="0.25">
      <c r="A2053" s="45">
        <v>33628</v>
      </c>
      <c r="C2053" s="45">
        <v>12770</v>
      </c>
      <c r="D2053" s="24">
        <v>44649</v>
      </c>
      <c r="E2053" s="45">
        <v>1099434</v>
      </c>
      <c r="F2053" s="45">
        <v>404001</v>
      </c>
      <c r="G2053" s="45" t="s">
        <v>57</v>
      </c>
      <c r="H2053" s="25">
        <v>56734</v>
      </c>
      <c r="I2053" s="25">
        <v>72</v>
      </c>
      <c r="J2053" s="45">
        <v>60</v>
      </c>
      <c r="K2053" s="45" t="s">
        <v>3051</v>
      </c>
      <c r="L2053" s="45">
        <v>38</v>
      </c>
      <c r="M2053" s="45">
        <v>98</v>
      </c>
      <c r="N2053" s="26">
        <v>-60</v>
      </c>
      <c r="O2053" s="24">
        <v>44645</v>
      </c>
      <c r="P2053" s="26">
        <v>2213</v>
      </c>
      <c r="Q2053" s="45" t="s">
        <v>3108</v>
      </c>
      <c r="R2053" s="45" t="s">
        <v>3102</v>
      </c>
      <c r="S2053" s="45" t="s">
        <v>88</v>
      </c>
    </row>
    <row r="2054" spans="1:19" x14ac:dyDescent="0.25">
      <c r="A2054" s="45">
        <v>33629</v>
      </c>
      <c r="C2054" s="45">
        <v>12771</v>
      </c>
      <c r="D2054" s="24">
        <v>44650</v>
      </c>
      <c r="E2054" s="45">
        <v>1099265</v>
      </c>
      <c r="F2054" s="45">
        <v>421129</v>
      </c>
      <c r="G2054" s="45" t="s">
        <v>60</v>
      </c>
      <c r="H2054" s="25">
        <v>93113</v>
      </c>
      <c r="I2054" s="25">
        <v>3</v>
      </c>
      <c r="J2054" s="45">
        <v>-1</v>
      </c>
      <c r="K2054" s="45" t="s">
        <v>3051</v>
      </c>
      <c r="L2054" s="45">
        <v>15</v>
      </c>
      <c r="M2054" s="45">
        <v>15</v>
      </c>
      <c r="N2054" s="26">
        <v>0</v>
      </c>
      <c r="O2054" s="24">
        <v>44642</v>
      </c>
      <c r="P2054" s="26">
        <v>2213</v>
      </c>
      <c r="Q2054" s="45" t="s">
        <v>3981</v>
      </c>
      <c r="R2054" s="45" t="s">
        <v>3051</v>
      </c>
      <c r="S2054" s="45" t="s">
        <v>89</v>
      </c>
    </row>
    <row r="2055" spans="1:19" x14ac:dyDescent="0.25">
      <c r="A2055" s="45">
        <v>33630</v>
      </c>
      <c r="C2055" s="45">
        <v>12772</v>
      </c>
      <c r="D2055" s="24">
        <v>44650</v>
      </c>
      <c r="E2055" s="45">
        <v>1099265</v>
      </c>
      <c r="F2055" s="45">
        <v>421129</v>
      </c>
      <c r="G2055" s="45" t="s">
        <v>60</v>
      </c>
      <c r="H2055" s="25">
        <v>93116</v>
      </c>
      <c r="I2055" s="25">
        <v>3</v>
      </c>
      <c r="J2055" s="45">
        <v>-3</v>
      </c>
      <c r="K2055" s="45" t="s">
        <v>3051</v>
      </c>
      <c r="L2055" s="45">
        <v>8</v>
      </c>
      <c r="M2055" s="45">
        <v>8</v>
      </c>
      <c r="N2055" s="26">
        <v>0</v>
      </c>
      <c r="O2055" s="24">
        <v>44642</v>
      </c>
      <c r="P2055" s="26">
        <v>2213</v>
      </c>
      <c r="Q2055" s="45" t="s">
        <v>3981</v>
      </c>
      <c r="R2055" s="45" t="s">
        <v>3051</v>
      </c>
      <c r="S2055" s="45" t="s">
        <v>89</v>
      </c>
    </row>
    <row r="2056" spans="1:19" x14ac:dyDescent="0.25">
      <c r="A2056" s="45">
        <v>33631</v>
      </c>
      <c r="C2056" s="45">
        <v>12774</v>
      </c>
      <c r="D2056" s="24">
        <v>44650</v>
      </c>
      <c r="E2056" s="45">
        <v>1099851</v>
      </c>
      <c r="F2056" s="45">
        <v>3379</v>
      </c>
      <c r="G2056" s="45" t="s">
        <v>3324</v>
      </c>
      <c r="H2056" s="25">
        <v>524652</v>
      </c>
      <c r="I2056" s="25">
        <v>20</v>
      </c>
      <c r="J2056" s="45">
        <v>-16</v>
      </c>
      <c r="K2056" s="45" t="s">
        <v>3102</v>
      </c>
      <c r="L2056" s="45">
        <v>355</v>
      </c>
      <c r="M2056" s="45">
        <v>339</v>
      </c>
      <c r="N2056" s="26">
        <v>16</v>
      </c>
      <c r="O2056" s="24">
        <v>44648</v>
      </c>
      <c r="P2056" s="26">
        <v>2213</v>
      </c>
      <c r="Q2056" s="45" t="s">
        <v>3108</v>
      </c>
      <c r="R2056" s="45" t="s">
        <v>3102</v>
      </c>
      <c r="S2056" s="45" t="s">
        <v>88</v>
      </c>
    </row>
    <row r="2057" spans="1:19" x14ac:dyDescent="0.25">
      <c r="A2057" s="45">
        <v>33632</v>
      </c>
      <c r="C2057" s="45">
        <v>12775</v>
      </c>
      <c r="D2057" s="24">
        <v>44650</v>
      </c>
      <c r="E2057" s="45">
        <v>1099851</v>
      </c>
      <c r="F2057" s="45">
        <v>3379</v>
      </c>
      <c r="G2057" s="45" t="s">
        <v>3324</v>
      </c>
      <c r="H2057" s="25">
        <v>691132</v>
      </c>
      <c r="I2057" s="25">
        <v>1000</v>
      </c>
      <c r="J2057" s="45">
        <v>-200</v>
      </c>
      <c r="K2057" s="45" t="s">
        <v>3051</v>
      </c>
      <c r="L2057" s="45">
        <v>1375</v>
      </c>
      <c r="M2057" s="45">
        <v>1175</v>
      </c>
      <c r="N2057" s="26">
        <v>200</v>
      </c>
      <c r="O2057" s="24">
        <v>44648</v>
      </c>
      <c r="P2057" s="26">
        <v>2213</v>
      </c>
      <c r="Q2057" s="45" t="s">
        <v>3108</v>
      </c>
      <c r="R2057" s="45" t="s">
        <v>3102</v>
      </c>
      <c r="S2057" s="45" t="s">
        <v>88</v>
      </c>
    </row>
    <row r="2058" spans="1:19" x14ac:dyDescent="0.25">
      <c r="A2058" s="45">
        <v>33633</v>
      </c>
      <c r="C2058" s="45">
        <v>12777</v>
      </c>
      <c r="D2058" s="24">
        <v>44650</v>
      </c>
      <c r="E2058" s="45">
        <v>1099647</v>
      </c>
      <c r="F2058" s="45">
        <v>423050</v>
      </c>
      <c r="G2058" s="45" t="s">
        <v>60</v>
      </c>
      <c r="H2058" s="25">
        <v>35873</v>
      </c>
      <c r="I2058" s="25">
        <v>5</v>
      </c>
      <c r="J2058" s="45">
        <v>-5</v>
      </c>
      <c r="K2058" s="45" t="s">
        <v>3102</v>
      </c>
      <c r="L2058" s="45">
        <v>756</v>
      </c>
      <c r="M2058" s="45">
        <v>756</v>
      </c>
      <c r="N2058" s="26">
        <v>0</v>
      </c>
      <c r="O2058" s="24">
        <v>44644</v>
      </c>
      <c r="P2058" s="26">
        <v>2213</v>
      </c>
      <c r="Q2058" s="45" t="s">
        <v>3981</v>
      </c>
      <c r="R2058" s="45" t="s">
        <v>3051</v>
      </c>
      <c r="S2058" s="45" t="s">
        <v>89</v>
      </c>
    </row>
    <row r="2059" spans="1:19" x14ac:dyDescent="0.25">
      <c r="A2059" s="45">
        <v>33634</v>
      </c>
      <c r="C2059" s="45">
        <v>12792</v>
      </c>
      <c r="D2059" s="24">
        <v>44651</v>
      </c>
      <c r="E2059" s="45">
        <v>1100299</v>
      </c>
      <c r="F2059" s="45">
        <v>77403300</v>
      </c>
      <c r="G2059" s="45" t="s">
        <v>3324</v>
      </c>
      <c r="H2059" s="25">
        <v>10139</v>
      </c>
      <c r="I2059" s="25">
        <v>20</v>
      </c>
      <c r="J2059" s="45">
        <v>-15</v>
      </c>
      <c r="K2059" s="45" t="s">
        <v>3051</v>
      </c>
      <c r="L2059" s="45">
        <v>42</v>
      </c>
      <c r="M2059" s="45">
        <v>27</v>
      </c>
      <c r="N2059" s="26">
        <v>15</v>
      </c>
      <c r="O2059" s="24">
        <v>44650</v>
      </c>
      <c r="P2059" s="26">
        <v>2213</v>
      </c>
      <c r="Q2059" s="45" t="s">
        <v>3269</v>
      </c>
      <c r="R2059" s="45" t="s">
        <v>3102</v>
      </c>
      <c r="S2059" s="45" t="s">
        <v>88</v>
      </c>
    </row>
    <row r="2060" spans="1:19" x14ac:dyDescent="0.25">
      <c r="A2060" s="45">
        <v>33635</v>
      </c>
      <c r="C2060" s="45">
        <v>12793</v>
      </c>
      <c r="D2060" s="24">
        <v>44651</v>
      </c>
      <c r="E2060" s="45">
        <v>1100299</v>
      </c>
      <c r="F2060" s="45">
        <v>77403300</v>
      </c>
      <c r="G2060" s="45" t="s">
        <v>3324</v>
      </c>
      <c r="H2060" s="25">
        <v>44015</v>
      </c>
      <c r="I2060" s="25">
        <v>20</v>
      </c>
      <c r="J2060" s="45">
        <v>-10</v>
      </c>
      <c r="K2060" s="45" t="s">
        <v>3051</v>
      </c>
      <c r="L2060" s="45">
        <v>213</v>
      </c>
      <c r="M2060" s="45">
        <v>203</v>
      </c>
      <c r="N2060" s="26">
        <v>10</v>
      </c>
      <c r="O2060" s="24">
        <v>44650</v>
      </c>
      <c r="P2060" s="26">
        <v>2213</v>
      </c>
      <c r="Q2060" s="45" t="s">
        <v>3269</v>
      </c>
      <c r="R2060" s="45" t="s">
        <v>3102</v>
      </c>
      <c r="S2060" s="45" t="s">
        <v>88</v>
      </c>
    </row>
    <row r="2061" spans="1:19" x14ac:dyDescent="0.25">
      <c r="A2061" s="45">
        <v>33636</v>
      </c>
      <c r="C2061" s="45">
        <v>12794</v>
      </c>
      <c r="D2061" s="24">
        <v>44651</v>
      </c>
      <c r="E2061" s="45">
        <v>1099781</v>
      </c>
      <c r="F2061" s="45">
        <v>500875</v>
      </c>
      <c r="G2061" s="45" t="s">
        <v>60</v>
      </c>
      <c r="H2061" s="25">
        <v>29629</v>
      </c>
      <c r="I2061" s="25">
        <v>9</v>
      </c>
      <c r="J2061" s="45">
        <v>-3</v>
      </c>
      <c r="K2061" s="45" t="s">
        <v>3102</v>
      </c>
      <c r="L2061" s="45">
        <v>404</v>
      </c>
      <c r="M2061" s="45">
        <v>401</v>
      </c>
      <c r="N2061" s="26">
        <v>3</v>
      </c>
      <c r="O2061" s="24">
        <v>44644</v>
      </c>
      <c r="P2061" s="26">
        <v>2213</v>
      </c>
      <c r="Q2061" s="45" t="s">
        <v>3850</v>
      </c>
      <c r="R2061" s="45" t="s">
        <v>3102</v>
      </c>
      <c r="S2061" s="45" t="s">
        <v>88</v>
      </c>
    </row>
    <row r="2062" spans="1:19" x14ac:dyDescent="0.25">
      <c r="A2062" s="45">
        <v>33637</v>
      </c>
      <c r="C2062" s="45">
        <v>12796</v>
      </c>
      <c r="D2062" s="24">
        <v>44651</v>
      </c>
      <c r="E2062" s="45">
        <v>1100341</v>
      </c>
      <c r="F2062" s="45">
        <v>423329</v>
      </c>
      <c r="G2062" s="45" t="s">
        <v>57</v>
      </c>
      <c r="H2062" s="25">
        <v>31044</v>
      </c>
      <c r="I2062" s="25">
        <v>20</v>
      </c>
      <c r="J2062" s="45">
        <v>-20</v>
      </c>
      <c r="K2062" s="45" t="s">
        <v>3051</v>
      </c>
      <c r="L2062" s="45">
        <v>168</v>
      </c>
      <c r="M2062" s="45">
        <v>148</v>
      </c>
      <c r="N2062" s="26">
        <v>20</v>
      </c>
      <c r="O2062" s="24">
        <v>44650</v>
      </c>
      <c r="P2062" s="26">
        <v>2213</v>
      </c>
      <c r="Q2062" s="45" t="s">
        <v>3105</v>
      </c>
      <c r="R2062" s="45" t="s">
        <v>3102</v>
      </c>
      <c r="S2062" s="45" t="s">
        <v>88</v>
      </c>
    </row>
    <row r="2063" spans="1:19" x14ac:dyDescent="0.25">
      <c r="A2063" s="45">
        <v>33638</v>
      </c>
      <c r="C2063" s="45">
        <v>12799</v>
      </c>
      <c r="D2063" s="24">
        <v>44652</v>
      </c>
      <c r="E2063" s="45">
        <v>1099849</v>
      </c>
      <c r="F2063" s="45">
        <v>3364</v>
      </c>
      <c r="G2063" s="45" t="s">
        <v>57</v>
      </c>
      <c r="H2063" s="25">
        <v>6432</v>
      </c>
      <c r="I2063" s="25">
        <v>240</v>
      </c>
      <c r="J2063" s="45">
        <v>-96</v>
      </c>
      <c r="K2063" s="45" t="s">
        <v>3051</v>
      </c>
      <c r="L2063" s="45">
        <v>110</v>
      </c>
      <c r="M2063" s="45">
        <v>14</v>
      </c>
      <c r="N2063" s="26">
        <v>96</v>
      </c>
      <c r="O2063" s="24">
        <v>44648</v>
      </c>
      <c r="P2063" s="26">
        <v>2213</v>
      </c>
      <c r="Q2063" s="45" t="s">
        <v>3269</v>
      </c>
      <c r="R2063" s="45" t="s">
        <v>3102</v>
      </c>
      <c r="S2063" s="45" t="s">
        <v>88</v>
      </c>
    </row>
    <row r="2064" spans="1:19" x14ac:dyDescent="0.25">
      <c r="A2064" s="45">
        <v>33639</v>
      </c>
      <c r="C2064" s="45">
        <v>12801</v>
      </c>
      <c r="D2064" s="24">
        <v>44652</v>
      </c>
      <c r="E2064" s="45">
        <v>1097494</v>
      </c>
      <c r="F2064" s="45">
        <v>407903</v>
      </c>
      <c r="G2064" s="45" t="s">
        <v>57</v>
      </c>
      <c r="H2064" s="25">
        <v>40095</v>
      </c>
      <c r="I2064" s="25">
        <v>100</v>
      </c>
      <c r="J2064" s="45">
        <v>-20</v>
      </c>
      <c r="K2064" s="45" t="s">
        <v>3051</v>
      </c>
      <c r="L2064" s="45">
        <v>71</v>
      </c>
      <c r="M2064" s="45">
        <v>51</v>
      </c>
      <c r="N2064" s="26">
        <v>20</v>
      </c>
      <c r="O2064" s="24">
        <v>44635</v>
      </c>
      <c r="P2064" s="26">
        <v>2213</v>
      </c>
      <c r="Q2064" s="45" t="s">
        <v>3779</v>
      </c>
      <c r="R2064" s="45" t="s">
        <v>3102</v>
      </c>
      <c r="S2064" s="45" t="s">
        <v>88</v>
      </c>
    </row>
    <row r="2065" spans="1:19" x14ac:dyDescent="0.25">
      <c r="A2065" s="45">
        <v>33640</v>
      </c>
      <c r="C2065" s="45">
        <v>12802</v>
      </c>
      <c r="D2065" s="24">
        <v>44652</v>
      </c>
      <c r="E2065" s="23">
        <v>1099308</v>
      </c>
      <c r="F2065" s="45">
        <v>600063</v>
      </c>
      <c r="G2065" s="45" t="s">
        <v>60</v>
      </c>
      <c r="H2065" s="25">
        <v>521152</v>
      </c>
      <c r="I2065" s="25">
        <v>6</v>
      </c>
      <c r="J2065" s="45">
        <v>-5</v>
      </c>
      <c r="K2065" s="45" t="s">
        <v>3051</v>
      </c>
      <c r="L2065" s="45">
        <v>0</v>
      </c>
      <c r="M2065" s="45">
        <v>0</v>
      </c>
      <c r="N2065" s="26">
        <v>0</v>
      </c>
      <c r="O2065" s="24">
        <v>44642</v>
      </c>
      <c r="P2065" s="26">
        <v>2213</v>
      </c>
      <c r="Q2065" s="45" t="s">
        <v>3716</v>
      </c>
      <c r="R2065" s="45" t="s">
        <v>3051</v>
      </c>
      <c r="S2065" s="45" t="s">
        <v>88</v>
      </c>
    </row>
    <row r="2066" spans="1:19" x14ac:dyDescent="0.25">
      <c r="A2066" s="45">
        <v>33641</v>
      </c>
      <c r="C2066" s="45">
        <v>12806</v>
      </c>
      <c r="D2066" s="24">
        <v>44655</v>
      </c>
      <c r="E2066" s="23">
        <v>1098065</v>
      </c>
      <c r="F2066" s="45">
        <v>600080</v>
      </c>
      <c r="G2066" s="45" t="s">
        <v>60</v>
      </c>
      <c r="H2066" s="25">
        <v>2977</v>
      </c>
      <c r="I2066" s="25">
        <v>3</v>
      </c>
      <c r="J2066" s="45">
        <v>-3</v>
      </c>
      <c r="K2066" s="45" t="s">
        <v>3051</v>
      </c>
      <c r="L2066" s="45">
        <v>117</v>
      </c>
      <c r="M2066" s="45">
        <v>117</v>
      </c>
      <c r="N2066" s="26">
        <v>0</v>
      </c>
      <c r="O2066" s="24">
        <v>44641</v>
      </c>
      <c r="P2066" s="26">
        <v>2214</v>
      </c>
      <c r="Q2066" s="45" t="s">
        <v>3850</v>
      </c>
      <c r="R2066" s="45" t="s">
        <v>3051</v>
      </c>
      <c r="S2066" s="45" t="s">
        <v>89</v>
      </c>
    </row>
    <row r="2067" spans="1:19" x14ac:dyDescent="0.25">
      <c r="A2067" s="45">
        <v>33642</v>
      </c>
      <c r="C2067" s="45">
        <v>12807</v>
      </c>
      <c r="D2067" s="24">
        <v>44655</v>
      </c>
      <c r="E2067" s="23">
        <v>1098065</v>
      </c>
      <c r="F2067" s="45">
        <v>600080</v>
      </c>
      <c r="G2067" s="45" t="s">
        <v>60</v>
      </c>
      <c r="H2067" s="25">
        <v>56013</v>
      </c>
      <c r="I2067" s="25">
        <v>3</v>
      </c>
      <c r="J2067" s="45">
        <v>-3</v>
      </c>
      <c r="K2067" s="45" t="s">
        <v>3051</v>
      </c>
      <c r="L2067" s="45">
        <v>49</v>
      </c>
      <c r="M2067" s="45">
        <v>48</v>
      </c>
      <c r="N2067" s="26">
        <v>1</v>
      </c>
      <c r="O2067" s="24">
        <v>44641</v>
      </c>
      <c r="P2067" s="26">
        <v>2214</v>
      </c>
      <c r="Q2067" s="45" t="s">
        <v>3850</v>
      </c>
      <c r="R2067" s="45" t="s">
        <v>3051</v>
      </c>
      <c r="S2067" s="45" t="s">
        <v>89</v>
      </c>
    </row>
    <row r="2068" spans="1:19" x14ac:dyDescent="0.25">
      <c r="A2068" s="45">
        <v>33643</v>
      </c>
      <c r="C2068" s="45">
        <v>12810</v>
      </c>
      <c r="D2068" s="24">
        <v>44655</v>
      </c>
      <c r="E2068" s="23">
        <v>1095686</v>
      </c>
      <c r="F2068" s="45">
        <v>501024</v>
      </c>
      <c r="G2068" s="45" t="s">
        <v>60</v>
      </c>
      <c r="H2068" s="25">
        <v>29354</v>
      </c>
      <c r="I2068" s="25">
        <v>40</v>
      </c>
      <c r="J2068" s="45">
        <v>-36</v>
      </c>
      <c r="K2068" s="45" t="s">
        <v>3051</v>
      </c>
      <c r="L2068" s="45">
        <v>103</v>
      </c>
      <c r="M2068" s="45">
        <v>113</v>
      </c>
      <c r="N2068" s="26">
        <v>-10</v>
      </c>
      <c r="O2068" s="24">
        <v>44615</v>
      </c>
      <c r="P2068" s="26">
        <v>2214</v>
      </c>
      <c r="Q2068" s="45" t="s">
        <v>3105</v>
      </c>
      <c r="R2068" s="45" t="s">
        <v>3051</v>
      </c>
      <c r="S2068" s="45" t="s">
        <v>88</v>
      </c>
    </row>
    <row r="2069" spans="1:19" x14ac:dyDescent="0.25">
      <c r="A2069" s="45">
        <v>33644</v>
      </c>
      <c r="C2069" s="45">
        <v>12811</v>
      </c>
      <c r="D2069" s="24">
        <v>44656</v>
      </c>
      <c r="E2069" s="23">
        <v>1098765</v>
      </c>
      <c r="F2069" s="45">
        <v>600025</v>
      </c>
      <c r="G2069" s="45" t="s">
        <v>60</v>
      </c>
      <c r="H2069" s="25">
        <v>16200</v>
      </c>
      <c r="I2069" s="25">
        <v>25</v>
      </c>
      <c r="J2069" s="45">
        <v>-5</v>
      </c>
      <c r="K2069" s="45" t="s">
        <v>3051</v>
      </c>
      <c r="L2069" s="45">
        <v>344</v>
      </c>
      <c r="M2069" s="45">
        <v>339</v>
      </c>
      <c r="N2069" s="26">
        <v>5</v>
      </c>
      <c r="O2069" s="24">
        <v>44637</v>
      </c>
      <c r="P2069" s="26">
        <v>2214</v>
      </c>
      <c r="Q2069" s="45" t="s">
        <v>3970</v>
      </c>
      <c r="R2069" s="45" t="s">
        <v>3102</v>
      </c>
      <c r="S2069" s="45" t="s">
        <v>88</v>
      </c>
    </row>
    <row r="2070" spans="1:19" x14ac:dyDescent="0.25">
      <c r="A2070" s="45">
        <v>33645</v>
      </c>
      <c r="C2070" s="45">
        <v>12814</v>
      </c>
      <c r="D2070" s="24">
        <v>44656</v>
      </c>
      <c r="E2070" s="23">
        <v>1100946</v>
      </c>
      <c r="F2070" s="45">
        <v>98147811</v>
      </c>
      <c r="G2070" s="45" t="s">
        <v>60</v>
      </c>
      <c r="H2070" s="25">
        <v>454518</v>
      </c>
      <c r="I2070" s="25">
        <v>1</v>
      </c>
      <c r="J2070" s="45">
        <v>-1</v>
      </c>
      <c r="K2070" s="45" t="s">
        <v>3102</v>
      </c>
      <c r="L2070" s="45">
        <v>147</v>
      </c>
      <c r="M2070" s="45">
        <v>146</v>
      </c>
      <c r="N2070" s="26">
        <v>1</v>
      </c>
      <c r="O2070" s="24">
        <v>44652</v>
      </c>
      <c r="P2070" s="26">
        <v>2214</v>
      </c>
      <c r="Q2070" s="45" t="s">
        <v>3981</v>
      </c>
      <c r="R2070" s="45" t="s">
        <v>3102</v>
      </c>
      <c r="S2070" s="45" t="s">
        <v>89</v>
      </c>
    </row>
    <row r="2071" spans="1:19" x14ac:dyDescent="0.25">
      <c r="A2071" s="45">
        <v>33646</v>
      </c>
      <c r="C2071" s="45">
        <v>12817</v>
      </c>
      <c r="D2071" s="24">
        <v>44657</v>
      </c>
      <c r="E2071" s="23">
        <v>1101094</v>
      </c>
      <c r="F2071" s="45">
        <v>74311818</v>
      </c>
      <c r="G2071" s="45" t="s">
        <v>57</v>
      </c>
      <c r="H2071" s="25">
        <v>71602</v>
      </c>
      <c r="I2071" s="25">
        <v>60</v>
      </c>
      <c r="J2071" s="45">
        <v>-15</v>
      </c>
      <c r="K2071" s="45" t="s">
        <v>3051</v>
      </c>
      <c r="L2071" s="45">
        <v>541</v>
      </c>
      <c r="M2071" s="45">
        <v>512</v>
      </c>
      <c r="N2071" s="26">
        <v>29</v>
      </c>
      <c r="O2071" s="24">
        <v>44655</v>
      </c>
      <c r="P2071" s="26">
        <v>2214</v>
      </c>
      <c r="Q2071" s="45" t="s">
        <v>3110</v>
      </c>
      <c r="R2071" s="45" t="s">
        <v>3102</v>
      </c>
      <c r="S2071" s="45" t="s">
        <v>88</v>
      </c>
    </row>
    <row r="2072" spans="1:19" x14ac:dyDescent="0.25">
      <c r="A2072" s="45">
        <v>33647</v>
      </c>
      <c r="C2072" s="45">
        <v>12818</v>
      </c>
      <c r="D2072" s="24">
        <v>44657</v>
      </c>
      <c r="E2072" s="23">
        <v>1100306</v>
      </c>
      <c r="F2072" s="45">
        <v>407005</v>
      </c>
      <c r="G2072" s="45" t="s">
        <v>57</v>
      </c>
      <c r="H2072" s="25">
        <v>547625</v>
      </c>
      <c r="I2072" s="25">
        <v>25</v>
      </c>
      <c r="J2072" s="45">
        <v>-20</v>
      </c>
      <c r="K2072" s="45" t="s">
        <v>3102</v>
      </c>
      <c r="L2072" s="45">
        <v>1535</v>
      </c>
      <c r="M2072" s="45">
        <v>1535</v>
      </c>
      <c r="N2072" s="26">
        <v>0</v>
      </c>
      <c r="O2072" s="24">
        <v>44650</v>
      </c>
      <c r="P2072" s="26">
        <v>2214</v>
      </c>
      <c r="Q2072" s="45" t="s">
        <v>3161</v>
      </c>
      <c r="R2072" s="45" t="s">
        <v>3051</v>
      </c>
      <c r="S2072" s="45" t="s">
        <v>88</v>
      </c>
    </row>
    <row r="2073" spans="1:19" x14ac:dyDescent="0.25">
      <c r="A2073" s="45">
        <v>33648</v>
      </c>
      <c r="C2073" s="45">
        <v>12819</v>
      </c>
      <c r="D2073" s="24">
        <v>44657</v>
      </c>
      <c r="E2073" s="23">
        <v>1098694</v>
      </c>
      <c r="F2073" s="45">
        <v>407313</v>
      </c>
      <c r="G2073" s="45" t="s">
        <v>57</v>
      </c>
      <c r="H2073" s="25">
        <v>11113</v>
      </c>
      <c r="I2073" s="25">
        <v>5</v>
      </c>
      <c r="J2073" s="45">
        <v>-1</v>
      </c>
      <c r="K2073" s="45" t="s">
        <v>3051</v>
      </c>
      <c r="L2073" s="45">
        <v>0</v>
      </c>
      <c r="M2073" s="45">
        <v>5</v>
      </c>
      <c r="N2073" s="26">
        <v>5</v>
      </c>
      <c r="O2073" s="24">
        <v>44642</v>
      </c>
      <c r="P2073" s="26">
        <v>2214</v>
      </c>
      <c r="Q2073" s="45" t="s">
        <v>3111</v>
      </c>
      <c r="R2073" s="45" t="s">
        <v>3051</v>
      </c>
      <c r="S2073" s="45" t="s">
        <v>88</v>
      </c>
    </row>
    <row r="2074" spans="1:19" x14ac:dyDescent="0.25">
      <c r="A2074" s="45">
        <v>33649</v>
      </c>
      <c r="C2074" s="45">
        <v>12820</v>
      </c>
      <c r="D2074" s="24">
        <v>44657</v>
      </c>
      <c r="E2074" s="23">
        <v>1100927</v>
      </c>
      <c r="F2074" s="45">
        <v>500338</v>
      </c>
      <c r="G2074" s="45" t="s">
        <v>60</v>
      </c>
      <c r="H2074" s="25">
        <v>29353</v>
      </c>
      <c r="I2074" s="25">
        <v>5</v>
      </c>
      <c r="J2074" s="45">
        <v>-2</v>
      </c>
      <c r="K2074" s="45" t="s">
        <v>3102</v>
      </c>
      <c r="L2074" s="45">
        <v>282</v>
      </c>
      <c r="M2074" s="45">
        <v>280</v>
      </c>
      <c r="N2074" s="26">
        <v>2</v>
      </c>
      <c r="O2074" s="24">
        <v>44652</v>
      </c>
      <c r="P2074" s="26">
        <v>2214</v>
      </c>
      <c r="Q2074" s="45" t="s">
        <v>3850</v>
      </c>
      <c r="R2074" s="45" t="s">
        <v>3102</v>
      </c>
      <c r="S2074" s="45" t="s">
        <v>89</v>
      </c>
    </row>
    <row r="2075" spans="1:19" x14ac:dyDescent="0.25">
      <c r="A2075" s="45">
        <v>33650</v>
      </c>
      <c r="C2075" s="45">
        <v>12821</v>
      </c>
      <c r="D2075" s="24">
        <v>44657</v>
      </c>
      <c r="E2075" s="23">
        <v>1099921</v>
      </c>
      <c r="F2075" s="45">
        <v>700039</v>
      </c>
      <c r="G2075" s="45" t="s">
        <v>60</v>
      </c>
      <c r="H2075" s="25">
        <v>44012</v>
      </c>
      <c r="I2075" s="25">
        <v>20</v>
      </c>
      <c r="J2075" s="45">
        <v>-1</v>
      </c>
      <c r="K2075" s="45" t="s">
        <v>3051</v>
      </c>
      <c r="L2075" s="45">
        <v>37</v>
      </c>
      <c r="M2075" s="45">
        <v>36</v>
      </c>
      <c r="N2075" s="26">
        <v>1</v>
      </c>
      <c r="O2075" s="24">
        <v>44649</v>
      </c>
      <c r="P2075" s="26">
        <v>2214</v>
      </c>
      <c r="Q2075" s="45" t="s">
        <v>3737</v>
      </c>
      <c r="R2075" s="45" t="s">
        <v>3102</v>
      </c>
      <c r="S2075" s="45" t="s">
        <v>88</v>
      </c>
    </row>
    <row r="2076" spans="1:19" x14ac:dyDescent="0.25">
      <c r="A2076" s="45">
        <v>33651</v>
      </c>
      <c r="C2076" s="45">
        <v>12829</v>
      </c>
      <c r="D2076" s="24">
        <v>44658</v>
      </c>
      <c r="E2076" s="23">
        <v>1101079</v>
      </c>
      <c r="F2076" s="45">
        <v>77403300</v>
      </c>
      <c r="G2076" s="45" t="s">
        <v>57</v>
      </c>
      <c r="H2076" s="25">
        <v>4292</v>
      </c>
      <c r="I2076" s="25">
        <v>30</v>
      </c>
      <c r="J2076" s="45">
        <v>-20</v>
      </c>
      <c r="K2076" s="45" t="s">
        <v>3051</v>
      </c>
      <c r="L2076" s="45">
        <v>43</v>
      </c>
      <c r="M2076" s="45">
        <v>43</v>
      </c>
      <c r="N2076" s="26">
        <v>0</v>
      </c>
      <c r="O2076" s="24">
        <v>44656</v>
      </c>
      <c r="P2076" s="26">
        <v>2214</v>
      </c>
      <c r="Q2076" s="45" t="s">
        <v>3737</v>
      </c>
      <c r="R2076" s="45" t="s">
        <v>3051</v>
      </c>
      <c r="S2076" s="45" t="s">
        <v>88</v>
      </c>
    </row>
    <row r="2077" spans="1:19" x14ac:dyDescent="0.25">
      <c r="A2077" s="45">
        <v>33652</v>
      </c>
      <c r="C2077" s="45">
        <v>12830</v>
      </c>
      <c r="D2077" s="24">
        <v>44659</v>
      </c>
      <c r="E2077" s="23">
        <v>1100465</v>
      </c>
      <c r="F2077" s="45">
        <v>421322</v>
      </c>
      <c r="G2077" s="45" t="s">
        <v>57</v>
      </c>
      <c r="H2077" s="25">
        <v>56606</v>
      </c>
      <c r="I2077" s="25">
        <v>80</v>
      </c>
      <c r="J2077" s="45">
        <v>-20</v>
      </c>
      <c r="K2077" s="45" t="s">
        <v>3051</v>
      </c>
      <c r="L2077" s="45">
        <v>229</v>
      </c>
      <c r="M2077" s="45">
        <v>109</v>
      </c>
      <c r="N2077" s="26">
        <v>20</v>
      </c>
      <c r="O2077" s="24">
        <v>44650</v>
      </c>
      <c r="P2077" s="26">
        <v>2214</v>
      </c>
      <c r="Q2077" s="45" t="s">
        <v>3108</v>
      </c>
      <c r="R2077" s="45" t="s">
        <v>3102</v>
      </c>
      <c r="S2077" s="45" t="s">
        <v>88</v>
      </c>
    </row>
    <row r="2078" spans="1:19" x14ac:dyDescent="0.25">
      <c r="A2078" s="45">
        <v>33653</v>
      </c>
      <c r="C2078" s="45">
        <v>12832</v>
      </c>
      <c r="D2078" s="24">
        <v>44659</v>
      </c>
      <c r="E2078" s="23">
        <v>1091314</v>
      </c>
      <c r="F2078" s="45">
        <v>400012</v>
      </c>
      <c r="G2078" s="45" t="s">
        <v>57</v>
      </c>
      <c r="H2078" s="25">
        <v>42372</v>
      </c>
      <c r="I2078" s="25">
        <v>12</v>
      </c>
      <c r="J2078" s="45">
        <v>-1</v>
      </c>
      <c r="K2078" s="45" t="s">
        <v>3102</v>
      </c>
      <c r="L2078" s="45">
        <v>189</v>
      </c>
      <c r="M2078" s="45">
        <v>188</v>
      </c>
      <c r="N2078" s="26">
        <v>1</v>
      </c>
      <c r="O2078" s="24">
        <v>44593</v>
      </c>
      <c r="P2078" s="26">
        <v>2214</v>
      </c>
      <c r="Q2078" s="45" t="s">
        <v>3181</v>
      </c>
      <c r="R2078" s="45" t="s">
        <v>3102</v>
      </c>
      <c r="S2078" s="45" t="s">
        <v>88</v>
      </c>
    </row>
    <row r="2079" spans="1:19" x14ac:dyDescent="0.25">
      <c r="A2079" s="45">
        <v>33654</v>
      </c>
      <c r="C2079" s="45">
        <v>12833</v>
      </c>
      <c r="D2079" s="24">
        <v>44659</v>
      </c>
      <c r="E2079" s="23">
        <v>1085921</v>
      </c>
      <c r="F2079" s="45">
        <v>400001</v>
      </c>
      <c r="G2079" s="45" t="s">
        <v>57</v>
      </c>
      <c r="H2079" s="25">
        <v>45894</v>
      </c>
      <c r="I2079" s="25">
        <v>90</v>
      </c>
      <c r="J2079" s="45">
        <v>-15</v>
      </c>
      <c r="K2079" s="45" t="s">
        <v>3051</v>
      </c>
      <c r="L2079" s="45">
        <v>366</v>
      </c>
      <c r="M2079" s="45">
        <v>438</v>
      </c>
      <c r="N2079" s="26">
        <v>30</v>
      </c>
      <c r="O2079" s="24">
        <v>44544</v>
      </c>
      <c r="P2079" s="26">
        <v>2214</v>
      </c>
      <c r="Q2079" s="45" t="s">
        <v>3110</v>
      </c>
      <c r="R2079" s="45" t="s">
        <v>3102</v>
      </c>
      <c r="S2079" s="45" t="s">
        <v>88</v>
      </c>
    </row>
    <row r="2080" spans="1:19" x14ac:dyDescent="0.25">
      <c r="A2080" s="45">
        <v>33655</v>
      </c>
      <c r="C2080" s="45">
        <v>12835</v>
      </c>
      <c r="D2080" s="24">
        <v>44659</v>
      </c>
      <c r="E2080" s="23">
        <v>1094416</v>
      </c>
      <c r="F2080" s="45">
        <v>418155</v>
      </c>
      <c r="G2080" s="45" t="s">
        <v>57</v>
      </c>
      <c r="H2080" s="25">
        <v>56753</v>
      </c>
      <c r="I2080" s="25">
        <v>12</v>
      </c>
      <c r="J2080" s="45">
        <v>-12</v>
      </c>
      <c r="K2080" s="45" t="s">
        <v>3051</v>
      </c>
      <c r="L2080" s="45">
        <v>182</v>
      </c>
      <c r="M2080" s="45">
        <v>167</v>
      </c>
      <c r="N2080" s="26">
        <v>15</v>
      </c>
      <c r="O2080" s="24">
        <v>44607</v>
      </c>
      <c r="P2080" s="26">
        <v>2216</v>
      </c>
      <c r="Q2080" s="45" t="s">
        <v>3779</v>
      </c>
      <c r="R2080" s="45" t="s">
        <v>3102</v>
      </c>
      <c r="S2080" s="45" t="s">
        <v>88</v>
      </c>
    </row>
    <row r="2081" spans="1:19" x14ac:dyDescent="0.25">
      <c r="A2081" s="45">
        <v>33656</v>
      </c>
      <c r="C2081" s="45">
        <v>12836</v>
      </c>
      <c r="D2081" s="24">
        <v>44659</v>
      </c>
      <c r="E2081" s="45">
        <v>1094416</v>
      </c>
      <c r="F2081" s="45">
        <v>418155</v>
      </c>
      <c r="G2081" s="45" t="s">
        <v>57</v>
      </c>
      <c r="H2081" s="25">
        <v>56865</v>
      </c>
      <c r="I2081" s="25">
        <v>6</v>
      </c>
      <c r="J2081" s="45">
        <v>-6</v>
      </c>
      <c r="K2081" s="45" t="s">
        <v>3051</v>
      </c>
      <c r="L2081" s="45">
        <v>138</v>
      </c>
      <c r="M2081" s="45">
        <v>126</v>
      </c>
      <c r="N2081" s="26">
        <v>12</v>
      </c>
      <c r="O2081" s="24">
        <v>44607</v>
      </c>
      <c r="P2081" s="26">
        <v>2216</v>
      </c>
      <c r="Q2081" s="45" t="s">
        <v>3178</v>
      </c>
      <c r="R2081" s="45" t="s">
        <v>3102</v>
      </c>
      <c r="S2081" s="45" t="s">
        <v>88</v>
      </c>
    </row>
    <row r="2082" spans="1:19" x14ac:dyDescent="0.25">
      <c r="A2082" s="45">
        <v>33657</v>
      </c>
      <c r="C2082" s="45">
        <v>12837</v>
      </c>
      <c r="D2082" s="24">
        <v>44662</v>
      </c>
      <c r="E2082" s="45">
        <v>1101482</v>
      </c>
      <c r="F2082" s="45">
        <v>74311818</v>
      </c>
      <c r="G2082" s="45" t="s">
        <v>57</v>
      </c>
      <c r="H2082" s="25">
        <v>29113</v>
      </c>
      <c r="I2082" s="25">
        <v>10</v>
      </c>
      <c r="J2082" s="45">
        <v>-10</v>
      </c>
      <c r="K2082" s="45" t="s">
        <v>3051</v>
      </c>
      <c r="L2082" s="45">
        <v>159</v>
      </c>
      <c r="M2082" s="45">
        <v>159</v>
      </c>
      <c r="N2082" s="26">
        <v>0</v>
      </c>
      <c r="O2082" s="24">
        <v>44657</v>
      </c>
      <c r="P2082" s="26">
        <v>2216</v>
      </c>
      <c r="Q2082" s="45" t="s">
        <v>3181</v>
      </c>
      <c r="R2082" s="45" t="s">
        <v>3051</v>
      </c>
      <c r="S2082" s="45" t="s">
        <v>88</v>
      </c>
    </row>
    <row r="2083" spans="1:19" x14ac:dyDescent="0.25">
      <c r="A2083" s="45">
        <v>33658</v>
      </c>
      <c r="C2083" s="45">
        <v>12842</v>
      </c>
      <c r="D2083" s="24">
        <v>44663</v>
      </c>
      <c r="E2083" s="45">
        <v>1099635</v>
      </c>
      <c r="F2083" s="45">
        <v>413163</v>
      </c>
      <c r="G2083" s="45" t="s">
        <v>60</v>
      </c>
      <c r="H2083" s="25">
        <v>707852</v>
      </c>
      <c r="I2083" s="25">
        <v>6</v>
      </c>
      <c r="J2083" s="45">
        <v>-6</v>
      </c>
      <c r="K2083" s="45" t="s">
        <v>3051</v>
      </c>
      <c r="L2083" s="45">
        <v>393</v>
      </c>
      <c r="M2083" s="45">
        <v>393</v>
      </c>
      <c r="N2083" s="26">
        <v>0</v>
      </c>
      <c r="O2083" s="24">
        <v>44644</v>
      </c>
      <c r="P2083" s="26">
        <v>2216</v>
      </c>
      <c r="Q2083" s="45" t="s">
        <v>3978</v>
      </c>
      <c r="R2083" s="45" t="s">
        <v>3051</v>
      </c>
      <c r="S2083" s="45" t="s">
        <v>89</v>
      </c>
    </row>
    <row r="2084" spans="1:19" x14ac:dyDescent="0.25">
      <c r="A2084" s="45">
        <v>33659</v>
      </c>
      <c r="C2084" s="45">
        <v>12846</v>
      </c>
      <c r="D2084" s="24">
        <v>44663</v>
      </c>
      <c r="E2084" s="45">
        <v>1101414</v>
      </c>
      <c r="F2084" s="45">
        <v>404001</v>
      </c>
      <c r="G2084" s="45" t="s">
        <v>57</v>
      </c>
      <c r="H2084" s="25">
        <v>31993</v>
      </c>
      <c r="I2084" s="25">
        <v>70</v>
      </c>
      <c r="J2084" s="45">
        <v>-60</v>
      </c>
      <c r="K2084" s="45" t="s">
        <v>3051</v>
      </c>
      <c r="L2084" s="45">
        <v>249</v>
      </c>
      <c r="M2084" s="45">
        <v>189</v>
      </c>
      <c r="N2084" s="26">
        <v>60</v>
      </c>
      <c r="O2084" s="24">
        <v>44659</v>
      </c>
      <c r="P2084" s="26">
        <v>2216</v>
      </c>
      <c r="Q2084" s="45" t="s">
        <v>3850</v>
      </c>
      <c r="R2084" s="45" t="s">
        <v>3102</v>
      </c>
      <c r="S2084" s="45" t="s">
        <v>88</v>
      </c>
    </row>
    <row r="2085" spans="1:19" x14ac:dyDescent="0.25">
      <c r="A2085" s="45">
        <v>33660</v>
      </c>
      <c r="C2085" s="45">
        <v>12847</v>
      </c>
      <c r="D2085" s="24">
        <v>44663</v>
      </c>
      <c r="E2085" s="45">
        <v>1101414</v>
      </c>
      <c r="F2085" s="45">
        <v>404001</v>
      </c>
      <c r="G2085" s="45" t="s">
        <v>3324</v>
      </c>
      <c r="H2085" s="25">
        <v>475218</v>
      </c>
      <c r="I2085" s="25">
        <v>30</v>
      </c>
      <c r="J2085" s="45">
        <v>-20</v>
      </c>
      <c r="K2085" s="45" t="s">
        <v>3051</v>
      </c>
      <c r="L2085" s="45">
        <v>81</v>
      </c>
      <c r="M2085" s="45">
        <v>81</v>
      </c>
      <c r="N2085" s="26">
        <v>0</v>
      </c>
      <c r="O2085" s="52">
        <v>44659</v>
      </c>
      <c r="P2085" s="26">
        <v>2216</v>
      </c>
      <c r="Q2085" s="45" t="s">
        <v>3161</v>
      </c>
      <c r="R2085" s="45" t="s">
        <v>3051</v>
      </c>
      <c r="S2085" s="45" t="s">
        <v>88</v>
      </c>
    </row>
    <row r="2086" spans="1:19" x14ac:dyDescent="0.25">
      <c r="A2086" s="45">
        <v>33661</v>
      </c>
      <c r="C2086" s="45">
        <v>12848</v>
      </c>
      <c r="D2086" s="24">
        <v>44663</v>
      </c>
      <c r="E2086" s="45">
        <v>1101414</v>
      </c>
      <c r="F2086" s="45">
        <v>404001</v>
      </c>
      <c r="G2086" s="45" t="s">
        <v>3324</v>
      </c>
      <c r="H2086" s="25">
        <v>53702</v>
      </c>
      <c r="I2086" s="25">
        <v>15</v>
      </c>
      <c r="J2086" s="45">
        <v>-15</v>
      </c>
      <c r="K2086" s="45" t="s">
        <v>3051</v>
      </c>
      <c r="L2086" s="45">
        <v>41</v>
      </c>
      <c r="M2086" s="45">
        <v>41</v>
      </c>
      <c r="N2086" s="26">
        <v>0</v>
      </c>
      <c r="O2086" s="24">
        <v>44659</v>
      </c>
      <c r="P2086" s="26">
        <v>2216</v>
      </c>
      <c r="Q2086" s="45" t="s">
        <v>3850</v>
      </c>
      <c r="R2086" s="45" t="s">
        <v>3051</v>
      </c>
      <c r="S2086" s="45" t="s">
        <v>88</v>
      </c>
    </row>
    <row r="2087" spans="1:19" x14ac:dyDescent="0.25">
      <c r="A2087" s="45">
        <v>33662</v>
      </c>
      <c r="C2087" s="45">
        <v>12850</v>
      </c>
      <c r="D2087" s="24">
        <v>44664</v>
      </c>
      <c r="E2087" s="45">
        <v>1101344</v>
      </c>
      <c r="F2087" s="45">
        <v>407005</v>
      </c>
      <c r="G2087" s="45" t="s">
        <v>3324</v>
      </c>
      <c r="H2087" s="25">
        <v>64405</v>
      </c>
      <c r="I2087" s="25">
        <v>150</v>
      </c>
      <c r="J2087" s="45">
        <v>-25</v>
      </c>
      <c r="K2087" s="45" t="s">
        <v>3051</v>
      </c>
      <c r="L2087" s="45">
        <v>1551</v>
      </c>
      <c r="M2087" s="45">
        <v>1526</v>
      </c>
      <c r="N2087" s="26">
        <v>25</v>
      </c>
      <c r="O2087" s="24">
        <v>44657</v>
      </c>
      <c r="P2087" s="26">
        <v>2216</v>
      </c>
      <c r="Q2087" s="45" t="s">
        <v>3812</v>
      </c>
      <c r="R2087" s="45" t="s">
        <v>3102</v>
      </c>
      <c r="S2087" s="45" t="s">
        <v>88</v>
      </c>
    </row>
    <row r="2088" spans="1:19" x14ac:dyDescent="0.25">
      <c r="A2088" s="45">
        <v>33663</v>
      </c>
      <c r="C2088" s="45">
        <v>12851</v>
      </c>
      <c r="D2088" s="24">
        <v>44664</v>
      </c>
      <c r="E2088" s="45">
        <v>1090584</v>
      </c>
      <c r="F2088" s="45">
        <v>420005</v>
      </c>
      <c r="G2088" s="45" t="s">
        <v>57</v>
      </c>
      <c r="H2088" s="25">
        <v>6159</v>
      </c>
      <c r="I2088" s="25">
        <v>100</v>
      </c>
      <c r="J2088" s="45">
        <v>-90</v>
      </c>
      <c r="K2088" s="45" t="s">
        <v>3051</v>
      </c>
      <c r="O2088" s="24">
        <v>44580</v>
      </c>
      <c r="P2088" s="26">
        <v>2216</v>
      </c>
      <c r="Q2088" s="45" t="s">
        <v>3161</v>
      </c>
      <c r="R2088" s="45" t="s">
        <v>3051</v>
      </c>
      <c r="S2088" s="45" t="s">
        <v>88</v>
      </c>
    </row>
    <row r="2089" spans="1:19" x14ac:dyDescent="0.25">
      <c r="A2089" s="45">
        <v>33664</v>
      </c>
      <c r="C2089" s="45">
        <v>12853</v>
      </c>
      <c r="D2089" s="24">
        <v>44664</v>
      </c>
      <c r="E2089" s="45">
        <v>1092494</v>
      </c>
      <c r="F2089" s="45">
        <v>420005</v>
      </c>
      <c r="G2089" s="45" t="s">
        <v>57</v>
      </c>
      <c r="H2089" s="25">
        <v>29143</v>
      </c>
      <c r="I2089" s="25">
        <v>300</v>
      </c>
      <c r="J2089" s="45">
        <v>-300</v>
      </c>
      <c r="K2089" s="45" t="s">
        <v>3051</v>
      </c>
      <c r="O2089" s="24">
        <v>44595</v>
      </c>
      <c r="P2089" s="26">
        <v>2216</v>
      </c>
      <c r="Q2089" s="45" t="s">
        <v>3106</v>
      </c>
      <c r="R2089" s="45" t="s">
        <v>3051</v>
      </c>
      <c r="S2089" s="45" t="s">
        <v>88</v>
      </c>
    </row>
    <row r="2090" spans="1:19" x14ac:dyDescent="0.25">
      <c r="A2090" s="45">
        <v>33665</v>
      </c>
      <c r="C2090" s="45">
        <v>12854</v>
      </c>
      <c r="D2090" s="24">
        <v>44664</v>
      </c>
      <c r="E2090" s="45">
        <v>1084334</v>
      </c>
      <c r="F2090" s="45">
        <v>420005</v>
      </c>
      <c r="G2090" s="45" t="s">
        <v>57</v>
      </c>
      <c r="H2090" s="25">
        <v>29376</v>
      </c>
      <c r="I2090" s="25">
        <v>100</v>
      </c>
      <c r="J2090" s="45">
        <v>-100</v>
      </c>
      <c r="K2090" s="45" t="s">
        <v>3051</v>
      </c>
      <c r="O2090" s="24">
        <v>44531</v>
      </c>
      <c r="P2090" s="26">
        <v>2216</v>
      </c>
      <c r="Q2090" s="45" t="s">
        <v>3178</v>
      </c>
      <c r="R2090" s="45" t="s">
        <v>3051</v>
      </c>
      <c r="S2090" s="45" t="s">
        <v>88</v>
      </c>
    </row>
    <row r="2091" spans="1:19" x14ac:dyDescent="0.25">
      <c r="A2091" s="45">
        <v>33666</v>
      </c>
      <c r="C2091" s="45">
        <v>12855</v>
      </c>
      <c r="D2091" s="24">
        <v>44664</v>
      </c>
      <c r="E2091" s="45">
        <v>1093384</v>
      </c>
      <c r="F2091" s="45">
        <v>420005</v>
      </c>
      <c r="G2091" s="45" t="s">
        <v>57</v>
      </c>
      <c r="H2091" s="25">
        <v>40104</v>
      </c>
      <c r="I2091" s="25">
        <v>100</v>
      </c>
      <c r="J2091" s="45">
        <v>-100</v>
      </c>
      <c r="K2091" s="45" t="s">
        <v>3051</v>
      </c>
      <c r="O2091" s="24">
        <v>44601</v>
      </c>
      <c r="P2091" s="26">
        <v>2216</v>
      </c>
      <c r="Q2091" s="45" t="s">
        <v>3269</v>
      </c>
      <c r="R2091" s="45" t="s">
        <v>3051</v>
      </c>
      <c r="S2091" s="45" t="s">
        <v>88</v>
      </c>
    </row>
    <row r="2092" spans="1:19" x14ac:dyDescent="0.25">
      <c r="A2092" s="45">
        <v>33667</v>
      </c>
      <c r="C2092" s="45">
        <v>12857</v>
      </c>
      <c r="D2092" s="24">
        <v>44665</v>
      </c>
      <c r="E2092" s="23">
        <v>1100694</v>
      </c>
      <c r="F2092" s="45">
        <v>700040</v>
      </c>
      <c r="G2092" s="45" t="s">
        <v>57</v>
      </c>
      <c r="H2092" s="25">
        <v>77544</v>
      </c>
      <c r="I2092" s="25">
        <v>80</v>
      </c>
      <c r="J2092" s="45">
        <v>-20</v>
      </c>
      <c r="K2092" s="45" t="s">
        <v>3051</v>
      </c>
      <c r="L2092" s="45">
        <v>297</v>
      </c>
      <c r="M2092" s="45">
        <v>277</v>
      </c>
      <c r="N2092" s="26">
        <v>20</v>
      </c>
      <c r="O2092" s="24">
        <v>44655</v>
      </c>
      <c r="P2092" s="26">
        <v>2216</v>
      </c>
      <c r="Q2092" s="45" t="s">
        <v>3106</v>
      </c>
      <c r="R2092" s="45" t="s">
        <v>3102</v>
      </c>
      <c r="S2092" s="45" t="s">
        <v>88</v>
      </c>
    </row>
    <row r="2093" spans="1:19" x14ac:dyDescent="0.25">
      <c r="A2093" s="45">
        <v>33668</v>
      </c>
      <c r="C2093" s="45">
        <v>12859</v>
      </c>
      <c r="D2093" s="24">
        <v>44670</v>
      </c>
      <c r="E2093" s="23">
        <v>1097641</v>
      </c>
      <c r="F2093" s="45">
        <v>421728</v>
      </c>
      <c r="G2093" s="45" t="s">
        <v>57</v>
      </c>
      <c r="H2093" s="25">
        <v>701</v>
      </c>
      <c r="I2093" s="25">
        <v>10</v>
      </c>
      <c r="J2093" s="45">
        <v>-9</v>
      </c>
      <c r="K2093" s="45" t="s">
        <v>3051</v>
      </c>
      <c r="L2093" s="45">
        <v>234</v>
      </c>
      <c r="M2093" s="45">
        <v>225</v>
      </c>
      <c r="N2093" s="26">
        <v>9</v>
      </c>
      <c r="O2093" s="24">
        <v>44630</v>
      </c>
      <c r="P2093" s="26">
        <v>2216</v>
      </c>
      <c r="Q2093" s="45" t="s">
        <v>3970</v>
      </c>
      <c r="R2093" s="45" t="s">
        <v>3102</v>
      </c>
      <c r="S2093" s="45" t="s">
        <v>88</v>
      </c>
    </row>
    <row r="2094" spans="1:19" x14ac:dyDescent="0.25">
      <c r="A2094" s="45">
        <v>33669</v>
      </c>
      <c r="C2094" s="45">
        <v>12860</v>
      </c>
      <c r="D2094" s="24">
        <v>44670</v>
      </c>
      <c r="E2094" s="23">
        <v>1100241</v>
      </c>
      <c r="F2094" s="45">
        <v>421002</v>
      </c>
      <c r="G2094" s="45" t="s">
        <v>57</v>
      </c>
      <c r="H2094" s="25">
        <v>70475</v>
      </c>
      <c r="I2094" s="25">
        <v>20</v>
      </c>
      <c r="J2094" s="45">
        <v>-20</v>
      </c>
      <c r="K2094" s="45" t="s">
        <v>3051</v>
      </c>
      <c r="L2094" s="45">
        <v>106</v>
      </c>
      <c r="M2094" s="45">
        <v>106</v>
      </c>
      <c r="N2094" s="26">
        <v>0</v>
      </c>
      <c r="O2094" s="24">
        <v>44658</v>
      </c>
      <c r="P2094" s="26">
        <v>2216</v>
      </c>
      <c r="Q2094" s="45" t="s">
        <v>3716</v>
      </c>
      <c r="R2094" s="45" t="s">
        <v>3051</v>
      </c>
      <c r="S2094" s="45" t="s">
        <v>88</v>
      </c>
    </row>
    <row r="2095" spans="1:19" x14ac:dyDescent="0.25">
      <c r="A2095" s="45">
        <v>33670</v>
      </c>
      <c r="C2095" s="45">
        <v>12861</v>
      </c>
      <c r="D2095" s="24">
        <v>44670</v>
      </c>
      <c r="E2095" s="23">
        <v>1100154</v>
      </c>
      <c r="F2095" s="45">
        <v>413005</v>
      </c>
      <c r="G2095" s="45" t="s">
        <v>60</v>
      </c>
      <c r="H2095" s="25">
        <v>56923</v>
      </c>
      <c r="I2095" s="25">
        <v>5</v>
      </c>
      <c r="J2095" s="45">
        <v>-4</v>
      </c>
      <c r="K2095" s="45" t="s">
        <v>3051</v>
      </c>
      <c r="L2095" s="45">
        <v>34</v>
      </c>
      <c r="M2095" s="45">
        <v>30</v>
      </c>
      <c r="N2095" s="26">
        <v>4</v>
      </c>
      <c r="O2095" s="24">
        <v>44651</v>
      </c>
      <c r="P2095" s="26">
        <v>2216</v>
      </c>
      <c r="Q2095" s="45" t="s">
        <v>3981</v>
      </c>
      <c r="R2095" s="45" t="s">
        <v>3102</v>
      </c>
      <c r="S2095" s="45" t="s">
        <v>88</v>
      </c>
    </row>
    <row r="2096" spans="1:19" x14ac:dyDescent="0.25">
      <c r="A2096" s="45">
        <v>33671</v>
      </c>
      <c r="C2096" s="45">
        <v>12863</v>
      </c>
      <c r="D2096" s="24">
        <v>44670</v>
      </c>
      <c r="E2096" s="23">
        <v>1102488</v>
      </c>
      <c r="F2096" s="45">
        <v>74311818</v>
      </c>
      <c r="G2096" s="45" t="s">
        <v>57</v>
      </c>
      <c r="H2096" s="25">
        <v>56613</v>
      </c>
      <c r="I2096" s="25">
        <v>8</v>
      </c>
      <c r="J2096" s="45">
        <v>-4</v>
      </c>
      <c r="K2096" s="45" t="s">
        <v>3051</v>
      </c>
      <c r="L2096" s="45">
        <v>37</v>
      </c>
      <c r="M2096" s="45">
        <v>37</v>
      </c>
      <c r="N2096" s="26">
        <v>0</v>
      </c>
      <c r="O2096" s="24">
        <v>44664</v>
      </c>
      <c r="P2096" s="26">
        <v>2216</v>
      </c>
      <c r="Q2096" s="45" t="s">
        <v>3181</v>
      </c>
      <c r="R2096" s="45" t="s">
        <v>3051</v>
      </c>
      <c r="S2096" s="45" t="s">
        <v>88</v>
      </c>
    </row>
    <row r="2097" spans="1:19" x14ac:dyDescent="0.25">
      <c r="A2097" s="45">
        <v>33672</v>
      </c>
      <c r="C2097" s="45">
        <v>12864</v>
      </c>
      <c r="D2097" s="24">
        <v>44670</v>
      </c>
      <c r="E2097" s="23">
        <v>1102488</v>
      </c>
      <c r="F2097" s="45">
        <v>74311818</v>
      </c>
      <c r="G2097" s="45" t="s">
        <v>57</v>
      </c>
      <c r="H2097" s="25">
        <v>50515</v>
      </c>
      <c r="I2097" s="25">
        <v>240</v>
      </c>
      <c r="J2097" s="45">
        <v>10</v>
      </c>
      <c r="K2097" s="45" t="s">
        <v>3051</v>
      </c>
      <c r="L2097" s="45">
        <v>99</v>
      </c>
      <c r="M2097" s="45">
        <v>98</v>
      </c>
      <c r="N2097" s="26">
        <v>1</v>
      </c>
      <c r="O2097" s="24">
        <v>44664</v>
      </c>
      <c r="P2097" s="26">
        <v>2216</v>
      </c>
      <c r="Q2097" s="45" t="s">
        <v>3181</v>
      </c>
      <c r="R2097" s="45" t="s">
        <v>3051</v>
      </c>
      <c r="S2097" s="45" t="s">
        <v>88</v>
      </c>
    </row>
    <row r="2098" spans="1:19" x14ac:dyDescent="0.25">
      <c r="A2098" s="45">
        <v>33673</v>
      </c>
      <c r="C2098" s="45">
        <v>12866</v>
      </c>
      <c r="D2098" s="24">
        <v>44670</v>
      </c>
      <c r="E2098" s="23">
        <v>1098064</v>
      </c>
      <c r="F2098" s="45" t="s">
        <v>3737</v>
      </c>
      <c r="G2098" s="45" t="s">
        <v>3737</v>
      </c>
      <c r="H2098" s="25">
        <v>1116</v>
      </c>
      <c r="I2098" s="25">
        <v>2</v>
      </c>
      <c r="J2098" s="45">
        <v>-2</v>
      </c>
      <c r="K2098" s="45" t="s">
        <v>3051</v>
      </c>
      <c r="L2098" s="45">
        <v>15</v>
      </c>
      <c r="M2098" s="45">
        <v>0</v>
      </c>
      <c r="N2098" s="26">
        <v>15</v>
      </c>
      <c r="O2098" s="24">
        <v>44659</v>
      </c>
      <c r="P2098" s="26">
        <v>2216</v>
      </c>
      <c r="Q2098" s="45" t="s">
        <v>3737</v>
      </c>
      <c r="R2098" s="45" t="s">
        <v>3051</v>
      </c>
      <c r="S2098" s="45" t="s">
        <v>89</v>
      </c>
    </row>
    <row r="2099" spans="1:19" x14ac:dyDescent="0.25">
      <c r="A2099" s="45">
        <v>33674</v>
      </c>
      <c r="C2099" s="45">
        <v>12812</v>
      </c>
      <c r="D2099" s="24">
        <v>44656</v>
      </c>
      <c r="E2099" s="45">
        <v>1098460</v>
      </c>
      <c r="F2099" s="45">
        <v>600025</v>
      </c>
      <c r="G2099" s="45" t="s">
        <v>60</v>
      </c>
      <c r="H2099" s="25">
        <v>644052</v>
      </c>
      <c r="I2099" s="25">
        <v>45</v>
      </c>
      <c r="J2099" s="45">
        <v>-1</v>
      </c>
      <c r="L2099" s="45">
        <v>2638</v>
      </c>
      <c r="M2099" s="45">
        <v>2637</v>
      </c>
      <c r="N2099" s="26">
        <v>1</v>
      </c>
      <c r="O2099" s="24">
        <v>44636</v>
      </c>
      <c r="P2099" s="26">
        <v>2217</v>
      </c>
      <c r="Q2099" s="45" t="s">
        <v>3310</v>
      </c>
      <c r="R2099" s="45" t="s">
        <v>3102</v>
      </c>
      <c r="S2099" s="45" t="s">
        <v>88</v>
      </c>
    </row>
    <row r="2100" spans="1:19" x14ac:dyDescent="0.25">
      <c r="A2100" s="45">
        <v>33675</v>
      </c>
      <c r="C2100" s="45">
        <v>12879</v>
      </c>
      <c r="D2100" s="24">
        <v>44671</v>
      </c>
      <c r="E2100" s="45">
        <v>1100538</v>
      </c>
      <c r="F2100" s="45">
        <v>404536</v>
      </c>
      <c r="G2100" s="45" t="s">
        <v>60</v>
      </c>
      <c r="H2100" s="25">
        <v>55003</v>
      </c>
      <c r="I2100" s="25">
        <v>20</v>
      </c>
      <c r="J2100" s="45">
        <v>-20</v>
      </c>
      <c r="K2100" s="45" t="s">
        <v>3051</v>
      </c>
      <c r="L2100" s="45">
        <v>635</v>
      </c>
      <c r="M2100" s="45">
        <v>615</v>
      </c>
      <c r="N2100" s="26">
        <v>20</v>
      </c>
      <c r="O2100" s="24">
        <v>44650</v>
      </c>
      <c r="P2100" s="26">
        <v>2217</v>
      </c>
      <c r="Q2100" s="45" t="s">
        <v>3946</v>
      </c>
      <c r="R2100" s="45" t="s">
        <v>3102</v>
      </c>
      <c r="S2100" s="45" t="s">
        <v>88</v>
      </c>
    </row>
    <row r="2101" spans="1:19" x14ac:dyDescent="0.25">
      <c r="A2101" s="45">
        <v>33676</v>
      </c>
      <c r="C2101" s="45">
        <v>12880</v>
      </c>
      <c r="D2101" s="24">
        <v>44671</v>
      </c>
      <c r="E2101" s="45">
        <v>1102096</v>
      </c>
      <c r="F2101" s="45">
        <v>501352</v>
      </c>
      <c r="G2101" s="45" t="s">
        <v>60</v>
      </c>
      <c r="H2101" s="25">
        <v>70393</v>
      </c>
      <c r="I2101" s="25">
        <v>10</v>
      </c>
      <c r="J2101" s="45">
        <v>-9</v>
      </c>
      <c r="K2101" s="45" t="s">
        <v>3051</v>
      </c>
      <c r="L2101" s="45">
        <v>307</v>
      </c>
      <c r="M2101" s="45">
        <v>297</v>
      </c>
      <c r="N2101" s="26">
        <v>10</v>
      </c>
      <c r="O2101" s="24">
        <v>44662</v>
      </c>
      <c r="P2101" s="26">
        <v>2217</v>
      </c>
      <c r="Q2101" s="45" t="s">
        <v>3984</v>
      </c>
      <c r="R2101" s="45" t="s">
        <v>3102</v>
      </c>
      <c r="S2101" s="45" t="s">
        <v>89</v>
      </c>
    </row>
    <row r="2102" spans="1:19" x14ac:dyDescent="0.25">
      <c r="A2102" s="45">
        <v>33677</v>
      </c>
      <c r="C2102" s="45">
        <v>12885</v>
      </c>
      <c r="D2102" s="24">
        <v>44672</v>
      </c>
      <c r="E2102" s="45">
        <v>1101556</v>
      </c>
      <c r="F2102" s="45">
        <v>500151</v>
      </c>
      <c r="G2102" s="45" t="s">
        <v>3324</v>
      </c>
      <c r="H2102" s="25">
        <v>10129</v>
      </c>
      <c r="I2102" s="25">
        <v>8</v>
      </c>
      <c r="J2102" s="45">
        <v>-2</v>
      </c>
      <c r="K2102" s="45" t="s">
        <v>3102</v>
      </c>
      <c r="L2102" s="45">
        <v>112</v>
      </c>
      <c r="M2102" s="45">
        <v>106</v>
      </c>
      <c r="N2102" s="26">
        <v>6</v>
      </c>
      <c r="O2102" s="24">
        <v>44659</v>
      </c>
      <c r="P2102" s="26">
        <v>2217</v>
      </c>
      <c r="Q2102" s="45" t="s">
        <v>3106</v>
      </c>
      <c r="R2102" s="45" t="s">
        <v>3102</v>
      </c>
      <c r="S2102" s="45" t="s">
        <v>88</v>
      </c>
    </row>
    <row r="2103" spans="1:19" x14ac:dyDescent="0.25">
      <c r="A2103" s="45">
        <v>33678</v>
      </c>
      <c r="C2103" s="45">
        <v>12886</v>
      </c>
      <c r="D2103" s="24">
        <v>44672</v>
      </c>
      <c r="E2103" s="45">
        <v>1100241</v>
      </c>
      <c r="F2103" s="45">
        <v>421002</v>
      </c>
      <c r="G2103" s="45" t="s">
        <v>3324</v>
      </c>
      <c r="H2103" s="25">
        <v>77545</v>
      </c>
      <c r="I2103" s="25">
        <v>1260</v>
      </c>
      <c r="J2103" s="45">
        <v>-20</v>
      </c>
      <c r="K2103" s="45" t="s">
        <v>3051</v>
      </c>
      <c r="L2103" s="45">
        <v>173</v>
      </c>
      <c r="M2103" s="45">
        <v>173</v>
      </c>
      <c r="N2103" s="26">
        <v>0</v>
      </c>
      <c r="O2103" s="24">
        <v>44658</v>
      </c>
      <c r="P2103" s="26">
        <v>2217</v>
      </c>
      <c r="Q2103" s="45" t="s">
        <v>3985</v>
      </c>
      <c r="R2103" s="45" t="s">
        <v>3051</v>
      </c>
      <c r="S2103" s="45" t="s">
        <v>88</v>
      </c>
    </row>
    <row r="2104" spans="1:19" x14ac:dyDescent="0.25">
      <c r="A2104" s="45">
        <v>33679</v>
      </c>
      <c r="C2104" s="45">
        <v>12888</v>
      </c>
      <c r="D2104" s="24">
        <v>44673</v>
      </c>
      <c r="E2104" s="45">
        <v>1102379</v>
      </c>
      <c r="F2104" s="45">
        <v>97711133</v>
      </c>
      <c r="G2104" s="45" t="s">
        <v>60</v>
      </c>
      <c r="H2104" s="25">
        <v>701</v>
      </c>
      <c r="I2104" s="25">
        <v>4</v>
      </c>
      <c r="J2104" s="45">
        <v>-4</v>
      </c>
      <c r="K2104" s="45" t="s">
        <v>3102</v>
      </c>
      <c r="L2104" s="45">
        <v>209</v>
      </c>
      <c r="M2104" s="45">
        <v>205</v>
      </c>
      <c r="N2104" s="26">
        <v>4</v>
      </c>
      <c r="O2104" s="24">
        <v>44664</v>
      </c>
      <c r="P2104" s="26">
        <v>2217</v>
      </c>
      <c r="Q2104" s="45" t="s">
        <v>3984</v>
      </c>
      <c r="R2104" s="45" t="s">
        <v>3102</v>
      </c>
      <c r="S2104" s="45" t="s">
        <v>89</v>
      </c>
    </row>
    <row r="2105" spans="1:19" x14ac:dyDescent="0.25">
      <c r="A2105" s="45">
        <v>33680</v>
      </c>
      <c r="C2105" s="45">
        <v>12889</v>
      </c>
      <c r="D2105" s="24">
        <v>44673</v>
      </c>
      <c r="E2105" s="45">
        <v>1096791</v>
      </c>
      <c r="F2105" s="45">
        <v>3515</v>
      </c>
      <c r="G2105" s="45" t="s">
        <v>57</v>
      </c>
      <c r="H2105" s="25">
        <v>77245</v>
      </c>
      <c r="I2105" s="25">
        <v>50</v>
      </c>
      <c r="J2105" s="45">
        <v>-30</v>
      </c>
      <c r="K2105" s="45" t="s">
        <v>3051</v>
      </c>
      <c r="L2105" s="45">
        <v>50</v>
      </c>
      <c r="M2105" s="45">
        <v>20</v>
      </c>
      <c r="N2105" s="26">
        <v>30</v>
      </c>
      <c r="O2105" s="24">
        <v>44627</v>
      </c>
      <c r="P2105" s="26">
        <v>2217</v>
      </c>
      <c r="Q2105" s="45" t="s">
        <v>3269</v>
      </c>
      <c r="R2105" s="45" t="s">
        <v>3102</v>
      </c>
      <c r="S2105" s="45" t="s">
        <v>88</v>
      </c>
    </row>
    <row r="2106" spans="1:19" x14ac:dyDescent="0.25">
      <c r="A2106" s="45">
        <v>33681</v>
      </c>
      <c r="C2106" s="45">
        <v>12892</v>
      </c>
      <c r="D2106" s="24">
        <v>44673</v>
      </c>
      <c r="E2106" s="45">
        <v>1102283</v>
      </c>
      <c r="F2106" s="45">
        <v>501390</v>
      </c>
      <c r="G2106" s="45" t="s">
        <v>60</v>
      </c>
      <c r="H2106" s="25">
        <v>71703</v>
      </c>
      <c r="I2106" s="25">
        <v>4</v>
      </c>
      <c r="J2106" s="45">
        <v>-3</v>
      </c>
      <c r="K2106" s="45" t="s">
        <v>3102</v>
      </c>
      <c r="L2106" s="45">
        <v>203</v>
      </c>
      <c r="M2106" s="45">
        <v>200</v>
      </c>
      <c r="N2106" s="26">
        <v>3</v>
      </c>
      <c r="O2106" s="24">
        <v>44663</v>
      </c>
      <c r="P2106" s="26">
        <v>2217</v>
      </c>
      <c r="Q2106" s="45" t="s">
        <v>3946</v>
      </c>
      <c r="R2106" s="45" t="s">
        <v>3102</v>
      </c>
      <c r="S2106" s="45" t="s">
        <v>88</v>
      </c>
    </row>
    <row r="2107" spans="1:19" x14ac:dyDescent="0.25">
      <c r="A2107" s="45">
        <v>33682</v>
      </c>
      <c r="C2107" s="45">
        <v>12894</v>
      </c>
      <c r="D2107" s="24">
        <v>44673</v>
      </c>
      <c r="E2107" s="45">
        <v>1102357</v>
      </c>
      <c r="F2107" s="45">
        <v>500151</v>
      </c>
      <c r="G2107" s="45" t="s">
        <v>57</v>
      </c>
      <c r="H2107" s="25">
        <v>547660</v>
      </c>
      <c r="I2107" s="25">
        <v>120</v>
      </c>
      <c r="J2107" s="45">
        <v>-10</v>
      </c>
      <c r="K2107" s="45" t="s">
        <v>3102</v>
      </c>
      <c r="L2107" s="45">
        <v>60</v>
      </c>
      <c r="M2107" s="45">
        <v>54</v>
      </c>
      <c r="N2107" s="26">
        <v>6</v>
      </c>
      <c r="O2107" s="24">
        <v>44663</v>
      </c>
      <c r="P2107" s="26">
        <v>2217</v>
      </c>
      <c r="Q2107" s="45" t="s">
        <v>3812</v>
      </c>
      <c r="R2107" s="45" t="s">
        <v>3102</v>
      </c>
      <c r="S2107" s="45" t="s">
        <v>88</v>
      </c>
    </row>
    <row r="2108" spans="1:19" x14ac:dyDescent="0.25">
      <c r="A2108" s="45">
        <v>33683</v>
      </c>
      <c r="C2108" s="45">
        <v>12895</v>
      </c>
      <c r="D2108" s="24">
        <v>44673</v>
      </c>
      <c r="E2108" s="45">
        <v>1097318</v>
      </c>
      <c r="F2108" s="45">
        <v>408330</v>
      </c>
      <c r="G2108" s="45" t="s">
        <v>57</v>
      </c>
      <c r="H2108" s="25">
        <v>545444</v>
      </c>
      <c r="I2108" s="25">
        <v>55</v>
      </c>
      <c r="J2108" s="45">
        <v>-5</v>
      </c>
      <c r="K2108" s="45" t="s">
        <v>3102</v>
      </c>
      <c r="L2108" s="45">
        <v>50</v>
      </c>
      <c r="M2108" s="45">
        <v>55</v>
      </c>
      <c r="N2108" s="26">
        <v>5</v>
      </c>
      <c r="O2108" s="24">
        <v>44644</v>
      </c>
      <c r="P2108" s="26">
        <v>2217</v>
      </c>
      <c r="Q2108" s="45" t="s">
        <v>3181</v>
      </c>
      <c r="R2108" s="45" t="s">
        <v>3102</v>
      </c>
      <c r="S2108" s="45" t="s">
        <v>88</v>
      </c>
    </row>
    <row r="2109" spans="1:19" x14ac:dyDescent="0.25">
      <c r="A2109" s="45">
        <v>33684</v>
      </c>
      <c r="C2109" s="45">
        <v>12896</v>
      </c>
      <c r="D2109" s="24">
        <v>44673</v>
      </c>
      <c r="E2109" s="45">
        <v>1097318</v>
      </c>
      <c r="F2109" s="45">
        <v>408330</v>
      </c>
      <c r="G2109" s="45" t="s">
        <v>57</v>
      </c>
      <c r="H2109" s="25">
        <v>29374</v>
      </c>
      <c r="I2109" s="25">
        <v>55</v>
      </c>
      <c r="J2109" s="45">
        <v>-10</v>
      </c>
      <c r="K2109" s="45" t="s">
        <v>3102</v>
      </c>
      <c r="L2109" s="45">
        <v>224</v>
      </c>
      <c r="M2109" s="45">
        <v>194</v>
      </c>
      <c r="N2109" s="26">
        <v>30</v>
      </c>
      <c r="O2109" s="24">
        <v>44644</v>
      </c>
      <c r="P2109" s="26">
        <v>2217</v>
      </c>
      <c r="Q2109" s="45" t="s">
        <v>3181</v>
      </c>
      <c r="R2109" s="45" t="s">
        <v>3102</v>
      </c>
      <c r="S2109" s="45" t="s">
        <v>88</v>
      </c>
    </row>
    <row r="2110" spans="1:19" x14ac:dyDescent="0.25">
      <c r="A2110" s="45">
        <v>33685</v>
      </c>
      <c r="C2110" s="45">
        <v>12899</v>
      </c>
      <c r="D2110" s="24">
        <v>44673</v>
      </c>
      <c r="E2110" s="45">
        <v>1101704</v>
      </c>
      <c r="F2110" s="45">
        <v>700040</v>
      </c>
      <c r="G2110" s="45" t="s">
        <v>57</v>
      </c>
      <c r="H2110" s="25">
        <v>56755</v>
      </c>
      <c r="I2110" s="25">
        <v>36</v>
      </c>
      <c r="J2110" s="45">
        <v>-12</v>
      </c>
      <c r="K2110" s="45" t="s">
        <v>3051</v>
      </c>
      <c r="L2110" s="45">
        <v>52</v>
      </c>
      <c r="M2110" s="45">
        <v>40</v>
      </c>
      <c r="N2110" s="26">
        <v>12</v>
      </c>
      <c r="O2110" s="24">
        <v>44662</v>
      </c>
      <c r="P2110" s="26">
        <v>2217</v>
      </c>
      <c r="Q2110" s="45" t="s">
        <v>3106</v>
      </c>
      <c r="R2110" s="45" t="s">
        <v>3102</v>
      </c>
      <c r="S2110" s="45" t="s">
        <v>88</v>
      </c>
    </row>
    <row r="2111" spans="1:19" x14ac:dyDescent="0.25">
      <c r="A2111" s="45">
        <v>33686</v>
      </c>
      <c r="C2111" s="45">
        <v>12901</v>
      </c>
      <c r="D2111" s="24">
        <v>44676</v>
      </c>
      <c r="E2111" s="45">
        <v>1103016</v>
      </c>
      <c r="F2111" s="45">
        <v>77403300</v>
      </c>
      <c r="G2111" s="45" t="s">
        <v>57</v>
      </c>
      <c r="H2111" s="25">
        <v>56757</v>
      </c>
      <c r="I2111" s="25">
        <v>2</v>
      </c>
      <c r="J2111" s="45">
        <v>-1</v>
      </c>
      <c r="K2111" s="45" t="s">
        <v>3102</v>
      </c>
      <c r="L2111" s="45">
        <v>4</v>
      </c>
      <c r="M2111" s="45">
        <v>3</v>
      </c>
      <c r="N2111" s="26">
        <v>1</v>
      </c>
      <c r="O2111" s="24">
        <v>44672</v>
      </c>
      <c r="P2111" s="26">
        <v>2217</v>
      </c>
      <c r="Q2111" s="45" t="s">
        <v>3110</v>
      </c>
      <c r="R2111" s="45" t="s">
        <v>3102</v>
      </c>
      <c r="S2111" s="45" t="s">
        <v>88</v>
      </c>
    </row>
    <row r="2112" spans="1:19" x14ac:dyDescent="0.25">
      <c r="A2112" s="45">
        <v>33687</v>
      </c>
      <c r="C2112" s="45">
        <v>12904</v>
      </c>
      <c r="D2112" s="24">
        <v>44676</v>
      </c>
      <c r="E2112" s="45">
        <v>1102933</v>
      </c>
      <c r="F2112" s="45">
        <v>74311818</v>
      </c>
      <c r="G2112" s="45" t="s">
        <v>60</v>
      </c>
      <c r="H2112" s="25">
        <v>380455</v>
      </c>
      <c r="I2112" s="25">
        <v>2</v>
      </c>
      <c r="J2112" s="45">
        <v>2</v>
      </c>
      <c r="K2112" s="45" t="s">
        <v>3102</v>
      </c>
      <c r="L2112" s="45">
        <v>79</v>
      </c>
      <c r="M2112" s="45">
        <v>79</v>
      </c>
      <c r="N2112" s="26">
        <v>0</v>
      </c>
      <c r="O2112" s="24">
        <v>44672</v>
      </c>
      <c r="P2112" s="26">
        <v>2217</v>
      </c>
      <c r="Q2112" s="45" t="s">
        <v>3850</v>
      </c>
      <c r="R2112" s="45" t="s">
        <v>3051</v>
      </c>
      <c r="S2112" s="45" t="s">
        <v>88</v>
      </c>
    </row>
    <row r="2113" spans="1:19" x14ac:dyDescent="0.25">
      <c r="A2113" s="45">
        <v>33688</v>
      </c>
      <c r="C2113" s="45">
        <v>12909</v>
      </c>
      <c r="D2113" s="24">
        <v>44677</v>
      </c>
      <c r="E2113" s="45">
        <v>1101611</v>
      </c>
      <c r="F2113" s="45">
        <v>421258</v>
      </c>
      <c r="G2113" s="45" t="s">
        <v>60</v>
      </c>
      <c r="H2113" s="25">
        <v>64409</v>
      </c>
      <c r="I2113" s="25">
        <v>10</v>
      </c>
      <c r="J2113" s="45">
        <v>-2</v>
      </c>
      <c r="K2113" s="45" t="s">
        <v>3102</v>
      </c>
      <c r="L2113" s="45">
        <v>78</v>
      </c>
      <c r="M2113" s="45">
        <v>53</v>
      </c>
      <c r="N2113" s="26">
        <v>25</v>
      </c>
      <c r="O2113" s="24">
        <v>44658</v>
      </c>
      <c r="P2113" s="26">
        <v>2217</v>
      </c>
      <c r="Q2113" s="45" t="s">
        <v>3986</v>
      </c>
      <c r="R2113" s="45" t="s">
        <v>3102</v>
      </c>
      <c r="S2113" s="45" t="s">
        <v>89</v>
      </c>
    </row>
    <row r="2114" spans="1:19" x14ac:dyDescent="0.25">
      <c r="A2114" s="45">
        <v>33689</v>
      </c>
      <c r="C2114" s="45">
        <v>12910</v>
      </c>
      <c r="D2114" s="24">
        <v>44677</v>
      </c>
      <c r="E2114" s="45">
        <v>1100614</v>
      </c>
      <c r="F2114" s="45">
        <v>420005</v>
      </c>
      <c r="G2114" s="45" t="s">
        <v>57</v>
      </c>
      <c r="H2114" s="25">
        <v>29342</v>
      </c>
      <c r="I2114" s="25">
        <v>60</v>
      </c>
      <c r="J2114" s="45">
        <v>-60</v>
      </c>
      <c r="K2114" s="45" t="s">
        <v>3051</v>
      </c>
      <c r="L2114" s="45">
        <v>59</v>
      </c>
      <c r="M2114" s="45">
        <v>59</v>
      </c>
      <c r="N2114" s="26">
        <v>0</v>
      </c>
      <c r="O2114" s="24">
        <v>44652</v>
      </c>
      <c r="P2114" s="26">
        <v>2217</v>
      </c>
      <c r="Q2114" s="45" t="s">
        <v>3178</v>
      </c>
      <c r="R2114" s="45" t="s">
        <v>3051</v>
      </c>
      <c r="S2114" s="45" t="s">
        <v>88</v>
      </c>
    </row>
    <row r="2115" spans="1:19" x14ac:dyDescent="0.25">
      <c r="A2115" s="45">
        <v>33690</v>
      </c>
      <c r="C2115" s="45">
        <v>12911</v>
      </c>
      <c r="D2115" s="24">
        <v>44677</v>
      </c>
      <c r="E2115" s="45">
        <v>1101674</v>
      </c>
      <c r="F2115" s="45">
        <v>420005</v>
      </c>
      <c r="G2115" s="45" t="s">
        <v>57</v>
      </c>
      <c r="H2115" s="25">
        <v>40083</v>
      </c>
      <c r="I2115" s="25">
        <v>20</v>
      </c>
      <c r="J2115" s="45">
        <v>-20</v>
      </c>
      <c r="K2115" s="45" t="s">
        <v>3051</v>
      </c>
      <c r="L2115" s="45">
        <v>373</v>
      </c>
      <c r="M2115" s="45">
        <v>384</v>
      </c>
      <c r="N2115" s="26">
        <v>-11</v>
      </c>
      <c r="O2115" s="24">
        <v>44659</v>
      </c>
      <c r="P2115" s="26">
        <v>2217</v>
      </c>
      <c r="Q2115" s="45" t="s">
        <v>3110</v>
      </c>
      <c r="R2115" s="45" t="s">
        <v>3051</v>
      </c>
      <c r="S2115" s="45" t="s">
        <v>88</v>
      </c>
    </row>
    <row r="2116" spans="1:19" x14ac:dyDescent="0.25">
      <c r="A2116" s="45">
        <v>33691</v>
      </c>
      <c r="C2116" s="45">
        <v>12912</v>
      </c>
      <c r="D2116" s="52">
        <v>44677</v>
      </c>
      <c r="E2116" s="45" t="s">
        <v>3737</v>
      </c>
      <c r="F2116" s="45">
        <v>420005</v>
      </c>
      <c r="G2116" s="45" t="s">
        <v>57</v>
      </c>
      <c r="H2116" s="25">
        <v>10123</v>
      </c>
      <c r="J2116" s="45">
        <v>20</v>
      </c>
      <c r="L2116" s="45">
        <v>118</v>
      </c>
      <c r="M2116" s="45">
        <v>118</v>
      </c>
      <c r="N2116" s="26">
        <v>0</v>
      </c>
      <c r="O2116" s="52" t="s">
        <v>3737</v>
      </c>
      <c r="P2116" s="26">
        <v>2217</v>
      </c>
      <c r="Q2116" s="45" t="s">
        <v>3737</v>
      </c>
      <c r="R2116" s="45" t="s">
        <v>3051</v>
      </c>
      <c r="S2116" s="45" t="s">
        <v>88</v>
      </c>
    </row>
    <row r="2117" spans="1:19" x14ac:dyDescent="0.25">
      <c r="A2117" s="45">
        <v>33692</v>
      </c>
      <c r="C2117" s="45">
        <v>12913</v>
      </c>
      <c r="D2117" s="24">
        <v>44677</v>
      </c>
      <c r="E2117" s="45">
        <v>1101482</v>
      </c>
      <c r="F2117" s="45">
        <v>74311818</v>
      </c>
      <c r="G2117" s="45" t="s">
        <v>57</v>
      </c>
      <c r="H2117" s="25">
        <v>116000</v>
      </c>
      <c r="I2117" s="25">
        <v>120</v>
      </c>
      <c r="J2117" s="45">
        <v>5</v>
      </c>
      <c r="K2117" s="45" t="s">
        <v>3051</v>
      </c>
      <c r="L2117" s="45">
        <v>87</v>
      </c>
      <c r="M2117" s="45">
        <v>92</v>
      </c>
      <c r="N2117" s="26">
        <v>-5</v>
      </c>
      <c r="O2117" s="24">
        <v>44657</v>
      </c>
      <c r="P2117" s="26">
        <v>2217</v>
      </c>
      <c r="Q2117" s="45" t="s">
        <v>3181</v>
      </c>
      <c r="R2117" s="45" t="s">
        <v>3102</v>
      </c>
      <c r="S2117" s="45" t="s">
        <v>88</v>
      </c>
    </row>
    <row r="2118" spans="1:19" x14ac:dyDescent="0.25">
      <c r="A2118" s="45">
        <v>33693</v>
      </c>
      <c r="C2118" s="45">
        <v>12914</v>
      </c>
      <c r="D2118" s="24">
        <v>44677</v>
      </c>
      <c r="E2118" s="45">
        <v>1101075</v>
      </c>
      <c r="F2118" s="45">
        <v>500756</v>
      </c>
      <c r="G2118" s="45" t="s">
        <v>60</v>
      </c>
      <c r="H2118" s="25">
        <v>56013</v>
      </c>
      <c r="I2118" s="25">
        <v>2</v>
      </c>
      <c r="J2118" s="45">
        <v>-1</v>
      </c>
      <c r="K2118" s="45" t="s">
        <v>3051</v>
      </c>
      <c r="L2118" s="45">
        <v>38</v>
      </c>
      <c r="M2118" s="45">
        <v>37</v>
      </c>
      <c r="N2118" s="26">
        <v>1</v>
      </c>
      <c r="O2118" s="24">
        <v>44655</v>
      </c>
      <c r="P2118" s="26">
        <v>2217</v>
      </c>
      <c r="Q2118" s="45" t="s">
        <v>3984</v>
      </c>
      <c r="R2118" s="45" t="s">
        <v>3102</v>
      </c>
      <c r="S2118" s="45" t="s">
        <v>89</v>
      </c>
    </row>
    <row r="2119" spans="1:19" x14ac:dyDescent="0.25">
      <c r="A2119" s="45">
        <v>33694</v>
      </c>
      <c r="C2119" s="45">
        <v>12915</v>
      </c>
      <c r="D2119" s="24">
        <v>44677</v>
      </c>
      <c r="E2119" s="45">
        <v>1102803</v>
      </c>
      <c r="F2119" s="45">
        <v>501209</v>
      </c>
      <c r="G2119" s="45" t="s">
        <v>60</v>
      </c>
      <c r="H2119" s="25">
        <v>45875</v>
      </c>
      <c r="I2119" s="25">
        <v>36</v>
      </c>
      <c r="J2119" s="45">
        <v>-1</v>
      </c>
      <c r="K2119" s="45" t="s">
        <v>3102</v>
      </c>
      <c r="L2119" s="45">
        <v>996</v>
      </c>
      <c r="M2119" s="45">
        <v>995</v>
      </c>
      <c r="N2119" s="26">
        <v>1</v>
      </c>
      <c r="O2119" s="24">
        <v>44670</v>
      </c>
      <c r="P2119" s="26">
        <v>2217</v>
      </c>
      <c r="Q2119" s="45" t="s">
        <v>3984</v>
      </c>
      <c r="R2119" s="45" t="s">
        <v>3102</v>
      </c>
      <c r="S2119" s="45" t="s">
        <v>88</v>
      </c>
    </row>
    <row r="2120" spans="1:19" x14ac:dyDescent="0.25">
      <c r="A2120" s="45">
        <v>33695</v>
      </c>
      <c r="C2120" s="45">
        <v>12916</v>
      </c>
      <c r="D2120" s="24">
        <v>44677</v>
      </c>
      <c r="E2120" s="45">
        <v>1102483</v>
      </c>
      <c r="F2120" s="45">
        <v>500361</v>
      </c>
      <c r="G2120" s="45" t="s">
        <v>60</v>
      </c>
      <c r="H2120" s="25">
        <v>70603</v>
      </c>
      <c r="I2120" s="25">
        <v>4</v>
      </c>
      <c r="J2120" s="45">
        <v>-2</v>
      </c>
      <c r="K2120" s="45" t="s">
        <v>3102</v>
      </c>
      <c r="L2120" s="45">
        <v>517</v>
      </c>
      <c r="M2120" s="45">
        <v>515</v>
      </c>
      <c r="N2120" s="26">
        <v>2</v>
      </c>
      <c r="O2120" s="24">
        <v>44664</v>
      </c>
      <c r="P2120" s="26">
        <v>2217</v>
      </c>
      <c r="Q2120" s="45" t="s">
        <v>3984</v>
      </c>
      <c r="R2120" s="45" t="s">
        <v>3102</v>
      </c>
      <c r="S2120" s="45" t="s">
        <v>88</v>
      </c>
    </row>
    <row r="2121" spans="1:19" x14ac:dyDescent="0.25">
      <c r="A2121" s="45">
        <v>33696</v>
      </c>
      <c r="C2121" s="45">
        <v>12917</v>
      </c>
      <c r="D2121" s="24">
        <v>44677</v>
      </c>
      <c r="E2121" s="45">
        <v>1102499</v>
      </c>
      <c r="F2121" s="45">
        <v>500898</v>
      </c>
      <c r="G2121" s="45" t="s">
        <v>57</v>
      </c>
      <c r="H2121" s="25">
        <v>31748</v>
      </c>
      <c r="I2121" s="25">
        <v>2</v>
      </c>
      <c r="J2121" s="45">
        <v>-2</v>
      </c>
      <c r="K2121" s="45" t="s">
        <v>3102</v>
      </c>
      <c r="L2121" s="45">
        <v>6</v>
      </c>
      <c r="M2121" s="45">
        <v>6</v>
      </c>
      <c r="N2121" s="26">
        <v>0</v>
      </c>
      <c r="O2121" s="24">
        <v>44671</v>
      </c>
      <c r="P2121" s="26">
        <v>2217</v>
      </c>
      <c r="Q2121" s="45" t="s">
        <v>3310</v>
      </c>
      <c r="R2121" s="45" t="s">
        <v>3051</v>
      </c>
      <c r="S2121" s="45" t="s">
        <v>89</v>
      </c>
    </row>
    <row r="2122" spans="1:19" x14ac:dyDescent="0.25">
      <c r="A2122" s="45">
        <v>33697</v>
      </c>
      <c r="C2122" s="45">
        <v>12918</v>
      </c>
      <c r="D2122" s="24">
        <v>44677</v>
      </c>
      <c r="E2122" s="45">
        <v>1102784</v>
      </c>
      <c r="F2122" s="45">
        <v>404001</v>
      </c>
      <c r="G2122" s="45" t="s">
        <v>57</v>
      </c>
      <c r="H2122" s="25">
        <v>775488</v>
      </c>
      <c r="I2122" s="25">
        <v>10</v>
      </c>
      <c r="J2122" s="45">
        <v>-10</v>
      </c>
      <c r="K2122" s="45" t="s">
        <v>3051</v>
      </c>
      <c r="L2122" s="45">
        <v>17</v>
      </c>
      <c r="M2122" s="45">
        <v>17</v>
      </c>
      <c r="N2122" s="26">
        <v>0</v>
      </c>
      <c r="O2122" s="24">
        <v>44672</v>
      </c>
      <c r="P2122" s="26">
        <v>2217</v>
      </c>
      <c r="Q2122" s="45" t="s">
        <v>3106</v>
      </c>
      <c r="R2122" s="45" t="s">
        <v>3051</v>
      </c>
      <c r="S2122" s="45" t="s">
        <v>88</v>
      </c>
    </row>
    <row r="2123" spans="1:19" x14ac:dyDescent="0.25">
      <c r="A2123" s="45">
        <v>33698</v>
      </c>
      <c r="C2123" s="45">
        <v>12919</v>
      </c>
      <c r="D2123" s="24">
        <v>44678</v>
      </c>
      <c r="E2123" s="45">
        <v>1102499</v>
      </c>
      <c r="F2123" s="45">
        <v>500898</v>
      </c>
      <c r="G2123" s="45" t="s">
        <v>57</v>
      </c>
      <c r="H2123" s="25">
        <v>71409</v>
      </c>
      <c r="I2123" s="25">
        <v>4</v>
      </c>
      <c r="J2123" s="45">
        <v>-4</v>
      </c>
      <c r="K2123" s="45" t="s">
        <v>3102</v>
      </c>
      <c r="L2123" s="45">
        <v>79</v>
      </c>
      <c r="M2123" s="45">
        <v>64</v>
      </c>
      <c r="N2123" s="26">
        <v>15</v>
      </c>
      <c r="O2123" s="24">
        <v>44671</v>
      </c>
      <c r="P2123" s="26">
        <v>2217</v>
      </c>
      <c r="Q2123" s="45" t="s">
        <v>3310</v>
      </c>
      <c r="R2123" s="45" t="s">
        <v>3102</v>
      </c>
      <c r="S2123" s="45" t="s">
        <v>89</v>
      </c>
    </row>
    <row r="2124" spans="1:19" x14ac:dyDescent="0.25">
      <c r="A2124" s="45">
        <v>33699</v>
      </c>
      <c r="C2124" s="45">
        <v>12927</v>
      </c>
      <c r="D2124" s="24">
        <v>44678</v>
      </c>
      <c r="E2124" s="45">
        <v>1103608</v>
      </c>
      <c r="F2124" s="45">
        <v>74311818</v>
      </c>
      <c r="G2124" s="45" t="s">
        <v>57</v>
      </c>
      <c r="H2124" s="25">
        <v>454210</v>
      </c>
      <c r="I2124" s="25">
        <v>2160</v>
      </c>
      <c r="J2124" s="45">
        <v>-120</v>
      </c>
      <c r="K2124" s="45" t="s">
        <v>3051</v>
      </c>
      <c r="L2124" s="45">
        <v>1156</v>
      </c>
      <c r="M2124" s="45">
        <v>958</v>
      </c>
      <c r="N2124" s="26">
        <v>198</v>
      </c>
      <c r="O2124" s="24">
        <v>44676</v>
      </c>
      <c r="P2124" s="26">
        <v>2217</v>
      </c>
      <c r="Q2124" s="45" t="s">
        <v>3269</v>
      </c>
      <c r="R2124" s="45" t="s">
        <v>3102</v>
      </c>
      <c r="S2124" s="45" t="s">
        <v>88</v>
      </c>
    </row>
    <row r="2125" spans="1:19" x14ac:dyDescent="0.25">
      <c r="A2125" s="45">
        <v>33700</v>
      </c>
      <c r="C2125" s="45">
        <v>12928</v>
      </c>
      <c r="D2125" s="24">
        <v>44678</v>
      </c>
      <c r="E2125" s="45">
        <v>1102391</v>
      </c>
      <c r="F2125" s="45">
        <v>501024</v>
      </c>
      <c r="G2125" s="45" t="s">
        <v>60</v>
      </c>
      <c r="H2125" s="25">
        <v>29313</v>
      </c>
      <c r="I2125" s="25">
        <v>3</v>
      </c>
      <c r="J2125" s="45">
        <v>-3</v>
      </c>
      <c r="K2125" s="45" t="s">
        <v>3102</v>
      </c>
      <c r="L2125" s="45">
        <v>134</v>
      </c>
      <c r="M2125" s="45">
        <v>134</v>
      </c>
      <c r="N2125" s="26">
        <v>0</v>
      </c>
      <c r="O2125" s="24">
        <v>44663</v>
      </c>
      <c r="P2125" s="26">
        <v>2217</v>
      </c>
      <c r="Q2125" s="45" t="s">
        <v>3812</v>
      </c>
      <c r="R2125" s="45" t="s">
        <v>3051</v>
      </c>
      <c r="S2125" s="45" t="s">
        <v>88</v>
      </c>
    </row>
    <row r="2126" spans="1:19" x14ac:dyDescent="0.25">
      <c r="A2126" s="45">
        <v>33701</v>
      </c>
      <c r="C2126" s="45">
        <v>12931</v>
      </c>
      <c r="D2126" s="24">
        <v>44678</v>
      </c>
      <c r="E2126" s="45">
        <v>1102938</v>
      </c>
      <c r="F2126" s="45">
        <v>418033</v>
      </c>
      <c r="G2126" s="45" t="s">
        <v>60</v>
      </c>
      <c r="H2126" s="25">
        <v>56866</v>
      </c>
      <c r="I2126" s="25">
        <v>6</v>
      </c>
      <c r="J2126" s="45">
        <v>-5</v>
      </c>
      <c r="K2126" s="45" t="s">
        <v>3051</v>
      </c>
      <c r="L2126" s="45">
        <v>28</v>
      </c>
      <c r="M2126" s="45">
        <v>28</v>
      </c>
      <c r="N2126" s="26">
        <v>0</v>
      </c>
      <c r="O2126" s="24">
        <v>44671</v>
      </c>
      <c r="P2126" s="26">
        <v>2217</v>
      </c>
      <c r="Q2126" s="45" t="s">
        <v>3987</v>
      </c>
      <c r="R2126" s="45" t="s">
        <v>3051</v>
      </c>
      <c r="S2126" s="45" t="s">
        <v>88</v>
      </c>
    </row>
    <row r="2127" spans="1:19" x14ac:dyDescent="0.25">
      <c r="A2127" s="45">
        <v>33702</v>
      </c>
      <c r="C2127" s="45">
        <v>12933</v>
      </c>
      <c r="D2127" s="24">
        <v>44679</v>
      </c>
      <c r="E2127" s="45">
        <v>1103548</v>
      </c>
      <c r="F2127" s="45">
        <v>500329</v>
      </c>
      <c r="G2127" s="45" t="s">
        <v>60</v>
      </c>
      <c r="H2127" s="25">
        <v>38924</v>
      </c>
      <c r="I2127" s="25">
        <v>2</v>
      </c>
      <c r="J2127" s="45">
        <v>-1</v>
      </c>
      <c r="K2127" s="45" t="s">
        <v>3102</v>
      </c>
      <c r="L2127" s="45">
        <v>179</v>
      </c>
      <c r="M2127" s="45">
        <v>179</v>
      </c>
      <c r="N2127" s="26">
        <v>0</v>
      </c>
      <c r="O2127" s="24">
        <v>44676</v>
      </c>
      <c r="P2127" s="26">
        <v>2217</v>
      </c>
      <c r="Q2127" s="45" t="s">
        <v>3716</v>
      </c>
      <c r="R2127" s="45" t="s">
        <v>3051</v>
      </c>
      <c r="S2127" s="45" t="s">
        <v>88</v>
      </c>
    </row>
    <row r="2128" spans="1:19" x14ac:dyDescent="0.25">
      <c r="A2128" s="45">
        <v>33703</v>
      </c>
      <c r="C2128" s="45">
        <v>12935</v>
      </c>
      <c r="D2128" s="24">
        <v>44679</v>
      </c>
      <c r="E2128" s="23">
        <v>1103334</v>
      </c>
      <c r="F2128" s="45">
        <v>404001</v>
      </c>
      <c r="G2128" s="45" t="s">
        <v>57</v>
      </c>
      <c r="H2128" s="25">
        <v>5523</v>
      </c>
      <c r="I2128" s="25">
        <v>1080</v>
      </c>
      <c r="J2128" s="45">
        <v>-10</v>
      </c>
      <c r="K2128" s="45" t="s">
        <v>3051</v>
      </c>
      <c r="L2128" s="45">
        <v>1420</v>
      </c>
      <c r="M2128" s="45">
        <v>1400</v>
      </c>
      <c r="N2128" s="26">
        <v>-20</v>
      </c>
      <c r="O2128" s="24">
        <v>44676</v>
      </c>
      <c r="P2128" s="26">
        <v>2217</v>
      </c>
      <c r="Q2128" s="45" t="s">
        <v>3106</v>
      </c>
      <c r="R2128" s="45" t="s">
        <v>3051</v>
      </c>
      <c r="S2128" s="45" t="s">
        <v>88</v>
      </c>
    </row>
    <row r="2129" spans="1:19" x14ac:dyDescent="0.25">
      <c r="A2129" s="45">
        <v>33704</v>
      </c>
      <c r="C2129" s="45">
        <v>12936</v>
      </c>
      <c r="D2129" s="24">
        <v>44680</v>
      </c>
      <c r="E2129" s="23">
        <v>1104075</v>
      </c>
      <c r="F2129" s="45">
        <v>74311818</v>
      </c>
      <c r="G2129" s="45" t="s">
        <v>57</v>
      </c>
      <c r="H2129" s="51" t="s">
        <v>63</v>
      </c>
      <c r="I2129" s="25">
        <v>90</v>
      </c>
      <c r="J2129" s="45">
        <v>1</v>
      </c>
      <c r="K2129" s="45" t="s">
        <v>3051</v>
      </c>
      <c r="L2129" s="45">
        <v>174</v>
      </c>
      <c r="M2129" s="45">
        <v>175</v>
      </c>
      <c r="N2129" s="26">
        <v>-1</v>
      </c>
      <c r="O2129" s="24">
        <v>44678</v>
      </c>
      <c r="P2129" s="26">
        <v>2217</v>
      </c>
      <c r="Q2129" s="45" t="s">
        <v>3779</v>
      </c>
      <c r="R2129" s="45" t="s">
        <v>3102</v>
      </c>
      <c r="S2129" s="45" t="s">
        <v>88</v>
      </c>
    </row>
    <row r="2130" spans="1:19" x14ac:dyDescent="0.25">
      <c r="A2130" s="45">
        <v>33705</v>
      </c>
      <c r="C2130" s="45">
        <v>12937</v>
      </c>
      <c r="D2130" s="24">
        <v>44680</v>
      </c>
      <c r="E2130" s="23">
        <v>1104075</v>
      </c>
      <c r="F2130" s="45">
        <v>74311818</v>
      </c>
      <c r="G2130" s="45" t="s">
        <v>57</v>
      </c>
      <c r="H2130" s="51" t="s">
        <v>65</v>
      </c>
      <c r="I2130" s="25">
        <v>50</v>
      </c>
      <c r="J2130" s="45">
        <v>2</v>
      </c>
      <c r="K2130" s="45" t="s">
        <v>3051</v>
      </c>
      <c r="L2130" s="45">
        <v>23</v>
      </c>
      <c r="M2130" s="45">
        <v>25</v>
      </c>
      <c r="N2130" s="26">
        <v>-2</v>
      </c>
      <c r="O2130" s="24">
        <v>44678</v>
      </c>
      <c r="P2130" s="26">
        <v>2217</v>
      </c>
      <c r="Q2130" s="45" t="s">
        <v>3779</v>
      </c>
      <c r="R2130" s="45" t="s">
        <v>3102</v>
      </c>
      <c r="S2130" s="45" t="s">
        <v>88</v>
      </c>
    </row>
    <row r="2131" spans="1:19" x14ac:dyDescent="0.25">
      <c r="A2131" s="45">
        <v>33706</v>
      </c>
      <c r="C2131" s="45">
        <v>12938</v>
      </c>
      <c r="D2131" s="24">
        <v>44680</v>
      </c>
      <c r="E2131" s="23">
        <v>1103362</v>
      </c>
      <c r="F2131" s="45">
        <v>421628</v>
      </c>
      <c r="G2131" s="45" t="s">
        <v>60</v>
      </c>
      <c r="H2131" s="25">
        <v>56233</v>
      </c>
      <c r="I2131" s="25">
        <v>5</v>
      </c>
      <c r="J2131" s="45">
        <v>-4</v>
      </c>
      <c r="K2131" s="45" t="s">
        <v>3051</v>
      </c>
      <c r="L2131" s="45">
        <v>93</v>
      </c>
      <c r="M2131" s="45">
        <v>89</v>
      </c>
      <c r="N2131" s="26">
        <v>4</v>
      </c>
      <c r="O2131" s="24">
        <v>44673</v>
      </c>
      <c r="P2131" s="26">
        <v>2217</v>
      </c>
      <c r="Q2131" s="45" t="s">
        <v>3981</v>
      </c>
      <c r="R2131" s="45" t="s">
        <v>3102</v>
      </c>
      <c r="S2131" s="45" t="s">
        <v>88</v>
      </c>
    </row>
    <row r="2132" spans="1:19" x14ac:dyDescent="0.25">
      <c r="A2132" s="45">
        <v>33707</v>
      </c>
      <c r="C2132" s="45">
        <v>12940</v>
      </c>
      <c r="D2132" s="24">
        <v>44680</v>
      </c>
      <c r="E2132" s="23">
        <v>1101862</v>
      </c>
      <c r="F2132" s="45">
        <v>421854</v>
      </c>
      <c r="G2132" s="45" t="s">
        <v>60</v>
      </c>
      <c r="H2132" s="25">
        <v>475552</v>
      </c>
      <c r="I2132" s="25">
        <v>280</v>
      </c>
      <c r="J2132" s="45">
        <v>-2</v>
      </c>
      <c r="K2132" s="45" t="s">
        <v>3051</v>
      </c>
      <c r="L2132" s="45">
        <v>186</v>
      </c>
      <c r="M2132" s="45">
        <v>192</v>
      </c>
      <c r="N2132" s="26">
        <v>-6</v>
      </c>
      <c r="O2132" s="24">
        <v>44659</v>
      </c>
      <c r="P2132" s="26">
        <v>2217</v>
      </c>
      <c r="Q2132" s="45" t="s">
        <v>3984</v>
      </c>
      <c r="R2132" s="45" t="s">
        <v>3051</v>
      </c>
      <c r="S2132" s="45" t="s">
        <v>88</v>
      </c>
    </row>
    <row r="2133" spans="1:19" x14ac:dyDescent="0.25">
      <c r="A2133" s="45">
        <v>33708</v>
      </c>
      <c r="C2133" s="45">
        <v>12943</v>
      </c>
      <c r="D2133" s="24">
        <v>44680</v>
      </c>
      <c r="E2133" s="23">
        <v>1094276</v>
      </c>
      <c r="F2133" s="45">
        <v>407940</v>
      </c>
      <c r="G2133" s="45" t="s">
        <v>57</v>
      </c>
      <c r="H2133" s="25">
        <v>31662</v>
      </c>
      <c r="I2133" s="25">
        <v>16</v>
      </c>
      <c r="J2133" s="45">
        <v>-1</v>
      </c>
      <c r="K2133" s="45" t="s">
        <v>3102</v>
      </c>
      <c r="L2133" s="45">
        <v>65</v>
      </c>
      <c r="M2133" s="45">
        <v>35</v>
      </c>
      <c r="N2133" s="26">
        <v>30</v>
      </c>
      <c r="O2133" s="24">
        <v>44607</v>
      </c>
      <c r="P2133" s="26">
        <v>2217</v>
      </c>
      <c r="Q2133" s="45" t="s">
        <v>3779</v>
      </c>
      <c r="R2133" s="45" t="s">
        <v>3051</v>
      </c>
      <c r="S2133" s="45" t="s">
        <v>88</v>
      </c>
    </row>
    <row r="2134" spans="1:19" x14ac:dyDescent="0.25">
      <c r="A2134" s="45">
        <v>33709</v>
      </c>
      <c r="C2134" s="45">
        <v>12944</v>
      </c>
      <c r="D2134" s="24">
        <v>44680</v>
      </c>
      <c r="E2134" s="23">
        <v>1098065</v>
      </c>
      <c r="F2134" s="45">
        <v>600080</v>
      </c>
      <c r="G2134" s="45" t="s">
        <v>60</v>
      </c>
      <c r="H2134" s="25">
        <v>53743</v>
      </c>
      <c r="I2134" s="25">
        <v>3</v>
      </c>
      <c r="J2134" s="45">
        <v>-3</v>
      </c>
      <c r="K2134" s="45" t="s">
        <v>3102</v>
      </c>
      <c r="L2134" s="45">
        <v>133</v>
      </c>
      <c r="M2134" s="45">
        <v>133</v>
      </c>
      <c r="N2134" s="26">
        <v>0</v>
      </c>
      <c r="O2134" s="24">
        <v>44641</v>
      </c>
      <c r="P2134" s="26">
        <v>2217</v>
      </c>
      <c r="Q2134" s="45" t="s">
        <v>3981</v>
      </c>
      <c r="R2134" s="45" t="s">
        <v>3051</v>
      </c>
      <c r="S2134" s="45" t="s">
        <v>89</v>
      </c>
    </row>
    <row r="2135" spans="1:19" x14ac:dyDescent="0.25">
      <c r="A2135" s="45">
        <v>33710</v>
      </c>
      <c r="C2135" s="45">
        <v>12920</v>
      </c>
      <c r="D2135" s="24">
        <v>44678</v>
      </c>
      <c r="E2135" s="23">
        <v>1097254</v>
      </c>
      <c r="F2135" s="45">
        <v>420005</v>
      </c>
      <c r="G2135" s="45" t="s">
        <v>57</v>
      </c>
      <c r="H2135" s="25">
        <v>10119</v>
      </c>
      <c r="I2135" s="25">
        <v>60</v>
      </c>
      <c r="J2135" s="45">
        <v>-20</v>
      </c>
      <c r="K2135" s="45" t="s">
        <v>3051</v>
      </c>
      <c r="L2135" s="45">
        <v>97</v>
      </c>
      <c r="M2135" s="45">
        <v>116</v>
      </c>
      <c r="N2135" s="26">
        <v>-19</v>
      </c>
      <c r="O2135" s="24">
        <v>44629</v>
      </c>
      <c r="P2135" s="26">
        <v>2218</v>
      </c>
      <c r="Q2135" s="45" t="s">
        <v>3812</v>
      </c>
      <c r="R2135" s="45" t="s">
        <v>3051</v>
      </c>
      <c r="S2135" s="45" t="s">
        <v>88</v>
      </c>
    </row>
    <row r="2136" spans="1:19" x14ac:dyDescent="0.25">
      <c r="A2136" s="45">
        <v>33711</v>
      </c>
      <c r="C2136" s="45">
        <v>12924</v>
      </c>
      <c r="D2136" s="24">
        <v>44678</v>
      </c>
      <c r="E2136" s="23">
        <v>1095224</v>
      </c>
      <c r="F2136" s="45">
        <v>420005</v>
      </c>
      <c r="G2136" s="45" t="s">
        <v>57</v>
      </c>
      <c r="H2136" s="25">
        <v>56866</v>
      </c>
      <c r="I2136" s="25">
        <v>330</v>
      </c>
      <c r="J2136" s="45">
        <v>-96</v>
      </c>
      <c r="K2136" s="45" t="s">
        <v>3051</v>
      </c>
      <c r="L2136" s="45">
        <v>160</v>
      </c>
      <c r="M2136" s="45">
        <v>160</v>
      </c>
      <c r="N2136" s="26">
        <v>0</v>
      </c>
      <c r="O2136" s="24">
        <v>44615</v>
      </c>
      <c r="P2136" s="26">
        <v>2218</v>
      </c>
      <c r="Q2136" s="45" t="s">
        <v>3110</v>
      </c>
      <c r="R2136" s="45" t="s">
        <v>3051</v>
      </c>
      <c r="S2136" s="45" t="s">
        <v>88</v>
      </c>
    </row>
    <row r="2137" spans="1:19" x14ac:dyDescent="0.25">
      <c r="A2137" s="45">
        <v>33712</v>
      </c>
      <c r="C2137" s="45">
        <v>12921</v>
      </c>
      <c r="D2137" s="24">
        <v>44678</v>
      </c>
      <c r="E2137" s="23">
        <v>1097254</v>
      </c>
      <c r="F2137" s="45">
        <v>420005</v>
      </c>
      <c r="G2137" s="45" t="s">
        <v>57</v>
      </c>
      <c r="H2137" s="25">
        <v>53706</v>
      </c>
      <c r="I2137" s="25">
        <v>60</v>
      </c>
      <c r="J2137" s="45">
        <v>-60</v>
      </c>
      <c r="K2137" s="45" t="s">
        <v>3051</v>
      </c>
      <c r="L2137" s="45">
        <v>125</v>
      </c>
      <c r="M2137" s="45">
        <v>110</v>
      </c>
      <c r="N2137" s="26">
        <v>15</v>
      </c>
      <c r="O2137" s="24">
        <v>44629</v>
      </c>
      <c r="P2137" s="26">
        <v>2218</v>
      </c>
      <c r="Q2137" s="45" t="s">
        <v>3737</v>
      </c>
      <c r="R2137" s="45" t="s">
        <v>3051</v>
      </c>
      <c r="S2137" s="45" t="s">
        <v>88</v>
      </c>
    </row>
    <row r="2138" spans="1:19" x14ac:dyDescent="0.25">
      <c r="A2138" s="45">
        <v>33713</v>
      </c>
      <c r="C2138" s="45">
        <v>12922</v>
      </c>
      <c r="D2138" s="24">
        <v>44678</v>
      </c>
      <c r="E2138" s="45">
        <v>1095224</v>
      </c>
      <c r="F2138" s="45">
        <v>420005</v>
      </c>
      <c r="G2138" s="45" t="s">
        <v>57</v>
      </c>
      <c r="H2138" s="25">
        <v>29146</v>
      </c>
      <c r="I2138" s="25">
        <v>300</v>
      </c>
      <c r="J2138" s="45">
        <v>-10</v>
      </c>
      <c r="K2138" s="45" t="s">
        <v>3051</v>
      </c>
      <c r="L2138" s="45">
        <v>164</v>
      </c>
      <c r="M2138" s="45">
        <v>114</v>
      </c>
      <c r="N2138" s="26">
        <v>50</v>
      </c>
      <c r="O2138" s="24">
        <v>44615</v>
      </c>
      <c r="P2138" s="26">
        <v>2218</v>
      </c>
      <c r="Q2138" s="45" t="s">
        <v>3161</v>
      </c>
      <c r="R2138" s="45" t="s">
        <v>3102</v>
      </c>
      <c r="S2138" s="45" t="s">
        <v>88</v>
      </c>
    </row>
    <row r="2139" spans="1:19" x14ac:dyDescent="0.25">
      <c r="A2139" s="45">
        <v>33714</v>
      </c>
      <c r="C2139" s="45">
        <v>12923</v>
      </c>
      <c r="D2139" s="24">
        <v>44678</v>
      </c>
      <c r="E2139" s="45">
        <v>1095224</v>
      </c>
      <c r="F2139" s="45">
        <v>420005</v>
      </c>
      <c r="G2139" s="45" t="s">
        <v>57</v>
      </c>
      <c r="H2139" s="25">
        <v>77556</v>
      </c>
      <c r="I2139" s="25">
        <v>400</v>
      </c>
      <c r="J2139" s="45">
        <v>-60</v>
      </c>
      <c r="K2139" s="45" t="s">
        <v>3051</v>
      </c>
      <c r="L2139" s="45">
        <v>108</v>
      </c>
      <c r="M2139" s="45">
        <v>108</v>
      </c>
      <c r="N2139" s="26">
        <v>0</v>
      </c>
      <c r="O2139" s="24">
        <v>44615</v>
      </c>
      <c r="P2139" s="26">
        <v>2218</v>
      </c>
      <c r="Q2139" s="45" t="s">
        <v>3110</v>
      </c>
      <c r="R2139" s="45" t="s">
        <v>3051</v>
      </c>
      <c r="S2139" s="45" t="s">
        <v>88</v>
      </c>
    </row>
    <row r="2140" spans="1:19" x14ac:dyDescent="0.25">
      <c r="A2140" s="45">
        <v>33715</v>
      </c>
      <c r="C2140" s="45">
        <v>12945</v>
      </c>
      <c r="D2140" s="24">
        <v>44683</v>
      </c>
      <c r="E2140" s="45">
        <v>1104052</v>
      </c>
      <c r="F2140" s="45">
        <v>3363</v>
      </c>
      <c r="G2140" s="45" t="s">
        <v>57</v>
      </c>
      <c r="H2140" s="25">
        <v>377018</v>
      </c>
      <c r="I2140" s="25">
        <v>1</v>
      </c>
      <c r="J2140" s="45">
        <v>9</v>
      </c>
      <c r="K2140" s="45" t="s">
        <v>3102</v>
      </c>
      <c r="L2140" s="45">
        <v>427</v>
      </c>
      <c r="M2140" s="45">
        <v>437</v>
      </c>
      <c r="N2140" s="26">
        <v>-10</v>
      </c>
      <c r="O2140" s="24">
        <v>44678</v>
      </c>
      <c r="P2140" s="26">
        <v>2218</v>
      </c>
      <c r="Q2140" s="45" t="s">
        <v>3984</v>
      </c>
      <c r="R2140" s="45" t="s">
        <v>3102</v>
      </c>
      <c r="S2140" s="45" t="s">
        <v>89</v>
      </c>
    </row>
    <row r="2141" spans="1:19" x14ac:dyDescent="0.25">
      <c r="A2141" s="45">
        <v>33716</v>
      </c>
      <c r="C2141" s="45">
        <v>12947</v>
      </c>
      <c r="D2141" s="24">
        <v>44684</v>
      </c>
      <c r="E2141" s="45">
        <v>1103468</v>
      </c>
      <c r="F2141" s="45">
        <v>418140</v>
      </c>
      <c r="G2141" s="45" t="s">
        <v>60</v>
      </c>
      <c r="H2141" s="25">
        <v>38907</v>
      </c>
      <c r="I2141" s="25">
        <v>10</v>
      </c>
      <c r="J2141" s="45">
        <v>-2</v>
      </c>
      <c r="K2141" s="45" t="s">
        <v>3102</v>
      </c>
      <c r="L2141" s="45">
        <v>100</v>
      </c>
      <c r="M2141" s="45">
        <v>98</v>
      </c>
      <c r="N2141" s="26">
        <v>2</v>
      </c>
      <c r="O2141" s="24">
        <v>44673</v>
      </c>
      <c r="P2141" s="26">
        <v>2218</v>
      </c>
      <c r="Q2141" s="45" t="s">
        <v>3110</v>
      </c>
      <c r="R2141" s="45" t="s">
        <v>3102</v>
      </c>
      <c r="S2141" s="45" t="s">
        <v>88</v>
      </c>
    </row>
    <row r="2142" spans="1:19" x14ac:dyDescent="0.25">
      <c r="A2142" s="45">
        <v>33717</v>
      </c>
      <c r="C2142" s="45">
        <v>12948</v>
      </c>
      <c r="D2142" s="24">
        <v>44684</v>
      </c>
      <c r="E2142" s="45">
        <v>1087525</v>
      </c>
      <c r="F2142" s="45">
        <v>420028</v>
      </c>
      <c r="G2142" s="45" t="s">
        <v>57</v>
      </c>
      <c r="H2142" s="25">
        <v>70472</v>
      </c>
      <c r="I2142" s="25">
        <v>60</v>
      </c>
      <c r="J2142" s="45">
        <v>-1</v>
      </c>
      <c r="K2142" s="45" t="s">
        <v>3051</v>
      </c>
      <c r="L2142" s="45">
        <v>165</v>
      </c>
      <c r="M2142" s="45">
        <v>165</v>
      </c>
      <c r="N2142" s="26">
        <v>0</v>
      </c>
      <c r="O2142" s="24">
        <v>44550</v>
      </c>
      <c r="P2142" s="26">
        <v>2218</v>
      </c>
      <c r="Q2142" s="45" t="s">
        <v>3269</v>
      </c>
      <c r="R2142" s="45" t="s">
        <v>3051</v>
      </c>
      <c r="S2142" s="45" t="s">
        <v>88</v>
      </c>
    </row>
    <row r="2143" spans="1:19" x14ac:dyDescent="0.25">
      <c r="A2143" s="45">
        <v>33718</v>
      </c>
      <c r="C2143" s="45">
        <v>12949</v>
      </c>
      <c r="D2143" s="24">
        <v>44684</v>
      </c>
      <c r="E2143" s="45">
        <v>1100448</v>
      </c>
      <c r="F2143" s="45">
        <v>421690</v>
      </c>
      <c r="G2143" s="45" t="s">
        <v>60</v>
      </c>
      <c r="H2143" s="25">
        <v>631559</v>
      </c>
      <c r="I2143" s="25">
        <v>36</v>
      </c>
      <c r="J2143" s="45">
        <v>-36</v>
      </c>
      <c r="K2143" s="45" t="s">
        <v>3051</v>
      </c>
      <c r="L2143" s="45">
        <v>951</v>
      </c>
      <c r="M2143" s="45">
        <v>997</v>
      </c>
      <c r="N2143" s="26">
        <v>-46</v>
      </c>
      <c r="O2143" s="24">
        <v>44663</v>
      </c>
      <c r="P2143" s="26">
        <v>2218</v>
      </c>
      <c r="Q2143" s="45" t="s">
        <v>3981</v>
      </c>
      <c r="R2143" s="45" t="s">
        <v>3051</v>
      </c>
      <c r="S2143" s="45" t="s">
        <v>88</v>
      </c>
    </row>
    <row r="2144" spans="1:19" x14ac:dyDescent="0.25">
      <c r="A2144" s="45">
        <v>33719</v>
      </c>
      <c r="C2144" s="45">
        <v>12950</v>
      </c>
      <c r="D2144" s="24">
        <v>44684</v>
      </c>
      <c r="E2144" s="45">
        <v>1098065</v>
      </c>
      <c r="F2144" s="45">
        <v>600080</v>
      </c>
      <c r="G2144" s="45" t="s">
        <v>60</v>
      </c>
      <c r="H2144" s="25">
        <v>53743</v>
      </c>
      <c r="I2144" s="25">
        <v>3</v>
      </c>
      <c r="J2144" s="45">
        <v>-3</v>
      </c>
      <c r="K2144" s="45" t="s">
        <v>3102</v>
      </c>
      <c r="L2144" s="45">
        <v>78</v>
      </c>
      <c r="M2144" s="45">
        <v>78</v>
      </c>
      <c r="N2144" s="26">
        <v>0</v>
      </c>
      <c r="O2144" s="24">
        <v>44641</v>
      </c>
      <c r="P2144" s="26">
        <v>2218</v>
      </c>
      <c r="Q2144" s="45" t="s">
        <v>3981</v>
      </c>
      <c r="R2144" s="45" t="s">
        <v>3051</v>
      </c>
      <c r="S2144" s="45" t="s">
        <v>89</v>
      </c>
    </row>
    <row r="2145" spans="1:22" x14ac:dyDescent="0.25">
      <c r="A2145" s="45">
        <v>33720</v>
      </c>
      <c r="C2145" s="45">
        <v>12951</v>
      </c>
      <c r="D2145" s="24">
        <v>44684</v>
      </c>
      <c r="E2145" s="45">
        <v>1095984</v>
      </c>
      <c r="F2145" s="45">
        <v>420013</v>
      </c>
      <c r="G2145" s="45" t="s">
        <v>3324</v>
      </c>
      <c r="H2145" s="25">
        <v>44013</v>
      </c>
      <c r="I2145" s="25">
        <v>50</v>
      </c>
      <c r="J2145" s="45">
        <v>-1</v>
      </c>
      <c r="K2145" s="45" t="s">
        <v>3051</v>
      </c>
      <c r="L2145" s="45">
        <v>2872</v>
      </c>
      <c r="M2145" s="45">
        <v>2871</v>
      </c>
      <c r="N2145" s="26">
        <v>1</v>
      </c>
      <c r="O2145" s="24">
        <v>44628</v>
      </c>
      <c r="P2145" s="26">
        <v>2218</v>
      </c>
      <c r="Q2145" s="45" t="s">
        <v>3108</v>
      </c>
      <c r="R2145" s="45" t="s">
        <v>3102</v>
      </c>
      <c r="S2145" s="45" t="s">
        <v>88</v>
      </c>
    </row>
    <row r="2146" spans="1:22" x14ac:dyDescent="0.25">
      <c r="A2146" s="45">
        <v>33721</v>
      </c>
      <c r="C2146" s="45">
        <v>12952</v>
      </c>
      <c r="D2146" s="24">
        <v>44684</v>
      </c>
      <c r="E2146" s="45">
        <v>1095984</v>
      </c>
      <c r="F2146" s="45">
        <v>420013</v>
      </c>
      <c r="G2146" s="45" t="s">
        <v>3324</v>
      </c>
      <c r="H2146" s="25">
        <v>53782</v>
      </c>
      <c r="I2146" s="25">
        <v>30</v>
      </c>
      <c r="J2146" s="45">
        <v>-15</v>
      </c>
      <c r="K2146" s="45" t="s">
        <v>3051</v>
      </c>
      <c r="L2146" s="45">
        <v>102</v>
      </c>
      <c r="M2146" s="45">
        <v>87</v>
      </c>
      <c r="N2146" s="26">
        <v>15</v>
      </c>
      <c r="O2146" s="24">
        <v>44628</v>
      </c>
      <c r="P2146" s="26">
        <v>2218</v>
      </c>
      <c r="Q2146" s="45" t="s">
        <v>3108</v>
      </c>
      <c r="R2146" s="45" t="s">
        <v>3102</v>
      </c>
      <c r="S2146" s="45" t="s">
        <v>88</v>
      </c>
    </row>
    <row r="2147" spans="1:22" x14ac:dyDescent="0.25">
      <c r="A2147" s="45">
        <v>33722</v>
      </c>
      <c r="C2147" s="45">
        <v>12953</v>
      </c>
      <c r="D2147" s="24">
        <v>44684</v>
      </c>
      <c r="E2147" s="45">
        <v>1095984</v>
      </c>
      <c r="F2147" s="45">
        <v>420013</v>
      </c>
      <c r="G2147" s="45" t="s">
        <v>3324</v>
      </c>
      <c r="H2147" s="25">
        <v>77134</v>
      </c>
      <c r="I2147" s="25">
        <v>40</v>
      </c>
      <c r="J2147" s="45">
        <v>-30</v>
      </c>
      <c r="K2147" s="45" t="s">
        <v>3051</v>
      </c>
      <c r="L2147" s="45">
        <v>130</v>
      </c>
      <c r="M2147" s="45">
        <v>100</v>
      </c>
      <c r="N2147" s="26">
        <v>30</v>
      </c>
      <c r="O2147" s="24">
        <v>44628</v>
      </c>
      <c r="P2147" s="26">
        <v>2218</v>
      </c>
      <c r="Q2147" s="45" t="s">
        <v>3108</v>
      </c>
      <c r="R2147" s="45" t="s">
        <v>3102</v>
      </c>
      <c r="S2147" s="45" t="s">
        <v>88</v>
      </c>
    </row>
    <row r="2148" spans="1:22" x14ac:dyDescent="0.25">
      <c r="A2148" s="45">
        <v>33723</v>
      </c>
      <c r="C2148" s="45">
        <v>12958</v>
      </c>
      <c r="D2148" s="24">
        <v>44685</v>
      </c>
      <c r="E2148" s="45">
        <v>1104366</v>
      </c>
      <c r="F2148" s="45">
        <v>66152310</v>
      </c>
      <c r="G2148" s="45" t="s">
        <v>3324</v>
      </c>
      <c r="H2148" s="25">
        <v>375540</v>
      </c>
      <c r="I2148" s="25">
        <v>20</v>
      </c>
      <c r="J2148" s="45">
        <v>-16</v>
      </c>
      <c r="K2148" s="45" t="s">
        <v>3102</v>
      </c>
      <c r="L2148" s="45">
        <v>462</v>
      </c>
      <c r="M2148" s="45">
        <v>421</v>
      </c>
      <c r="N2148" s="26">
        <v>41</v>
      </c>
      <c r="O2148" s="24">
        <v>44680</v>
      </c>
      <c r="P2148" s="26">
        <v>2218</v>
      </c>
      <c r="Q2148" s="45" t="s">
        <v>3110</v>
      </c>
      <c r="R2148" s="45" t="s">
        <v>3102</v>
      </c>
      <c r="S2148" s="45" t="s">
        <v>88</v>
      </c>
    </row>
    <row r="2149" spans="1:22" x14ac:dyDescent="0.25">
      <c r="A2149" s="45">
        <v>33724</v>
      </c>
      <c r="C2149" s="45">
        <v>12960</v>
      </c>
      <c r="D2149" s="24">
        <v>44685</v>
      </c>
      <c r="E2149" s="45">
        <v>1102709</v>
      </c>
      <c r="F2149" s="45">
        <v>3463</v>
      </c>
      <c r="G2149" s="45" t="s">
        <v>60</v>
      </c>
      <c r="H2149" s="25">
        <v>475752</v>
      </c>
      <c r="I2149" s="25">
        <v>1</v>
      </c>
      <c r="J2149" s="45">
        <v>-1</v>
      </c>
      <c r="K2149" s="45" t="s">
        <v>3051</v>
      </c>
      <c r="L2149" s="45">
        <v>123</v>
      </c>
      <c r="M2149" s="45">
        <v>122</v>
      </c>
      <c r="N2149" s="26">
        <v>1</v>
      </c>
      <c r="O2149" s="24">
        <v>44670</v>
      </c>
      <c r="P2149" s="26">
        <v>2218</v>
      </c>
      <c r="Q2149" s="45" t="s">
        <v>3310</v>
      </c>
      <c r="R2149" s="45" t="s">
        <v>3102</v>
      </c>
      <c r="S2149" s="45" t="s">
        <v>89</v>
      </c>
    </row>
    <row r="2150" spans="1:22" x14ac:dyDescent="0.25">
      <c r="A2150" s="45">
        <v>33725</v>
      </c>
      <c r="C2150" s="45">
        <v>12961</v>
      </c>
      <c r="D2150" s="24">
        <v>44685</v>
      </c>
      <c r="E2150" s="45">
        <v>1103944</v>
      </c>
      <c r="F2150" s="45">
        <v>404001</v>
      </c>
      <c r="G2150" s="45" t="s">
        <v>3324</v>
      </c>
      <c r="H2150" s="25">
        <v>70672</v>
      </c>
      <c r="I2150" s="25">
        <v>19</v>
      </c>
      <c r="J2150" s="45">
        <v>-1</v>
      </c>
      <c r="K2150" s="45" t="s">
        <v>3102</v>
      </c>
      <c r="L2150" s="45">
        <v>302</v>
      </c>
      <c r="M2150" s="45">
        <v>302</v>
      </c>
      <c r="N2150" s="26">
        <v>0</v>
      </c>
      <c r="O2150" s="24">
        <v>44679</v>
      </c>
      <c r="P2150" s="26">
        <v>2218</v>
      </c>
      <c r="Q2150" s="45" t="s">
        <v>3161</v>
      </c>
      <c r="R2150" s="45" t="s">
        <v>3051</v>
      </c>
      <c r="S2150" s="45" t="s">
        <v>88</v>
      </c>
    </row>
    <row r="2151" spans="1:22" x14ac:dyDescent="0.25">
      <c r="A2151" s="45">
        <v>33726</v>
      </c>
      <c r="C2151" s="45">
        <v>12962</v>
      </c>
      <c r="D2151" s="24">
        <v>44685</v>
      </c>
      <c r="E2151" s="45">
        <v>1103944</v>
      </c>
      <c r="F2151" s="45">
        <v>404001</v>
      </c>
      <c r="G2151" s="45" t="s">
        <v>57</v>
      </c>
      <c r="H2151" s="25">
        <v>31942</v>
      </c>
      <c r="I2151" s="25">
        <v>30</v>
      </c>
      <c r="J2151" s="45">
        <v>-10</v>
      </c>
      <c r="K2151" s="45" t="s">
        <v>3051</v>
      </c>
      <c r="L2151" s="45">
        <v>151</v>
      </c>
      <c r="M2151" s="45">
        <v>151</v>
      </c>
      <c r="N2151" s="26">
        <v>0</v>
      </c>
      <c r="O2151" s="24">
        <v>44679</v>
      </c>
      <c r="P2151" s="26">
        <v>2218</v>
      </c>
      <c r="Q2151" s="45" t="s">
        <v>3812</v>
      </c>
      <c r="R2151" s="45" t="s">
        <v>3051</v>
      </c>
      <c r="S2151" s="45" t="s">
        <v>88</v>
      </c>
    </row>
    <row r="2152" spans="1:22" x14ac:dyDescent="0.25">
      <c r="A2152" s="45">
        <v>33727</v>
      </c>
      <c r="C2152" s="45">
        <v>12966</v>
      </c>
      <c r="D2152" s="24">
        <v>44686</v>
      </c>
      <c r="E2152" s="45">
        <v>1104493</v>
      </c>
      <c r="F2152" s="45">
        <v>3353</v>
      </c>
      <c r="G2152" s="45" t="s">
        <v>3323</v>
      </c>
      <c r="H2152" s="25">
        <v>29664</v>
      </c>
      <c r="I2152" s="25">
        <v>5</v>
      </c>
      <c r="J2152" s="45">
        <v>-1</v>
      </c>
      <c r="K2152" s="45" t="s">
        <v>3102</v>
      </c>
      <c r="L2152" s="45">
        <v>221</v>
      </c>
      <c r="M2152" s="45">
        <v>220</v>
      </c>
      <c r="N2152" s="26">
        <v>1</v>
      </c>
      <c r="O2152" s="24">
        <v>44680</v>
      </c>
      <c r="P2152" s="26">
        <v>2218</v>
      </c>
      <c r="Q2152" s="45" t="s">
        <v>3812</v>
      </c>
      <c r="R2152" s="45" t="s">
        <v>3102</v>
      </c>
      <c r="S2152" s="45" t="s">
        <v>88</v>
      </c>
    </row>
    <row r="2153" spans="1:22" x14ac:dyDescent="0.25">
      <c r="A2153" s="45">
        <v>33728</v>
      </c>
      <c r="C2153" s="45">
        <v>12967</v>
      </c>
      <c r="D2153" s="24">
        <v>44686</v>
      </c>
      <c r="E2153" s="45">
        <v>1103792</v>
      </c>
      <c r="F2153" s="45">
        <v>3302</v>
      </c>
      <c r="G2153" s="45" t="s">
        <v>57</v>
      </c>
      <c r="H2153" s="25">
        <v>29626</v>
      </c>
      <c r="I2153" s="25">
        <v>2</v>
      </c>
      <c r="J2153" s="45">
        <v>-1</v>
      </c>
      <c r="K2153" s="45" t="s">
        <v>3102</v>
      </c>
      <c r="L2153" s="45">
        <v>294</v>
      </c>
      <c r="M2153" s="45">
        <v>293</v>
      </c>
      <c r="N2153" s="26">
        <v>1</v>
      </c>
      <c r="O2153" s="24">
        <v>44677</v>
      </c>
      <c r="P2153" s="26">
        <v>2218</v>
      </c>
      <c r="Q2153" s="45" t="s">
        <v>3106</v>
      </c>
      <c r="R2153" s="45" t="s">
        <v>3102</v>
      </c>
      <c r="S2153" s="45" t="s">
        <v>88</v>
      </c>
    </row>
    <row r="2154" spans="1:22" x14ac:dyDescent="0.25">
      <c r="A2154" s="45">
        <v>33729</v>
      </c>
      <c r="C2154" s="45">
        <v>12969</v>
      </c>
      <c r="D2154" s="24">
        <v>44686</v>
      </c>
      <c r="E2154" s="45">
        <v>1104050</v>
      </c>
      <c r="F2154" s="45">
        <v>418155</v>
      </c>
      <c r="G2154" s="45" t="s">
        <v>57</v>
      </c>
      <c r="H2154" s="25">
        <v>31663</v>
      </c>
      <c r="I2154" s="25">
        <v>30</v>
      </c>
      <c r="J2154" s="45">
        <v>-28</v>
      </c>
      <c r="K2154" s="45" t="s">
        <v>3051</v>
      </c>
      <c r="L2154" s="45">
        <v>166</v>
      </c>
      <c r="M2154" s="45">
        <v>138</v>
      </c>
      <c r="N2154" s="26">
        <v>-28</v>
      </c>
      <c r="O2154" s="24">
        <v>44678</v>
      </c>
      <c r="P2154" s="26">
        <v>2218</v>
      </c>
      <c r="Q2154" s="45" t="s">
        <v>3106</v>
      </c>
      <c r="R2154" s="45" t="s">
        <v>3102</v>
      </c>
      <c r="S2154" s="45" t="s">
        <v>88</v>
      </c>
    </row>
    <row r="2155" spans="1:22" x14ac:dyDescent="0.25">
      <c r="A2155" s="45">
        <v>33730</v>
      </c>
      <c r="C2155" s="45">
        <v>12971</v>
      </c>
      <c r="D2155" s="24">
        <v>44687</v>
      </c>
      <c r="E2155" s="23">
        <v>1104794</v>
      </c>
      <c r="F2155" s="45">
        <v>3379</v>
      </c>
      <c r="G2155" s="45" t="s">
        <v>60</v>
      </c>
      <c r="H2155" s="25">
        <v>375540</v>
      </c>
      <c r="I2155" s="25">
        <v>10</v>
      </c>
      <c r="J2155" s="45">
        <v>-8</v>
      </c>
      <c r="K2155" s="45" t="s">
        <v>3051</v>
      </c>
      <c r="L2155" s="45">
        <v>422</v>
      </c>
      <c r="M2155" s="45">
        <v>430</v>
      </c>
      <c r="N2155" s="26">
        <v>8</v>
      </c>
      <c r="O2155" s="24">
        <v>44684</v>
      </c>
      <c r="P2155" s="26">
        <v>2219</v>
      </c>
      <c r="Q2155" s="45" t="s">
        <v>3737</v>
      </c>
      <c r="R2155" s="45" t="s">
        <v>3102</v>
      </c>
      <c r="S2155" s="45" t="s">
        <v>88</v>
      </c>
      <c r="V2155" s="45" t="s">
        <v>3988</v>
      </c>
    </row>
    <row r="2156" spans="1:22" x14ac:dyDescent="0.25">
      <c r="A2156" s="45">
        <v>33731</v>
      </c>
      <c r="C2156" s="45">
        <v>12974</v>
      </c>
      <c r="D2156" s="24">
        <v>44690</v>
      </c>
      <c r="E2156" s="23">
        <v>1103777</v>
      </c>
      <c r="F2156" s="45">
        <v>76961200</v>
      </c>
      <c r="G2156" s="45" t="s">
        <v>60</v>
      </c>
      <c r="H2156" s="51" t="s">
        <v>78</v>
      </c>
      <c r="I2156" s="25">
        <v>52</v>
      </c>
      <c r="J2156" s="45">
        <v>-10</v>
      </c>
      <c r="K2156" s="45" t="s">
        <v>3051</v>
      </c>
      <c r="L2156" s="45">
        <v>260</v>
      </c>
      <c r="M2156" s="45">
        <v>248</v>
      </c>
      <c r="N2156" s="26">
        <v>12</v>
      </c>
      <c r="O2156" s="24">
        <v>44677</v>
      </c>
      <c r="P2156" s="26">
        <v>2219</v>
      </c>
      <c r="Q2156" s="45" t="s">
        <v>3984</v>
      </c>
      <c r="R2156" s="45" t="s">
        <v>3102</v>
      </c>
      <c r="S2156" s="45" t="s">
        <v>89</v>
      </c>
    </row>
    <row r="2157" spans="1:22" x14ac:dyDescent="0.25">
      <c r="A2157" s="45">
        <v>33732</v>
      </c>
      <c r="C2157" s="45">
        <v>12973</v>
      </c>
      <c r="D2157" s="24">
        <v>44687</v>
      </c>
      <c r="E2157" s="45">
        <v>1102311</v>
      </c>
      <c r="F2157" s="45">
        <v>501378</v>
      </c>
      <c r="G2157" s="45" t="s">
        <v>60</v>
      </c>
      <c r="H2157" s="51">
        <v>556918</v>
      </c>
      <c r="I2157" s="25">
        <v>8</v>
      </c>
      <c r="J2157" s="45">
        <v>-6</v>
      </c>
      <c r="K2157" s="45" t="s">
        <v>3051</v>
      </c>
      <c r="L2157" s="45">
        <v>49</v>
      </c>
      <c r="M2157" s="45">
        <v>43</v>
      </c>
      <c r="N2157" s="26">
        <v>6</v>
      </c>
      <c r="O2157" s="24">
        <v>44663</v>
      </c>
      <c r="P2157" s="26">
        <v>2219</v>
      </c>
      <c r="Q2157" s="45" t="s">
        <v>3111</v>
      </c>
      <c r="R2157" s="45" t="s">
        <v>3102</v>
      </c>
      <c r="S2157" s="45" t="s">
        <v>89</v>
      </c>
    </row>
    <row r="2158" spans="1:22" x14ac:dyDescent="0.25">
      <c r="A2158" s="45">
        <v>33733</v>
      </c>
      <c r="C2158" s="45">
        <v>12976</v>
      </c>
      <c r="D2158" s="24">
        <v>44690</v>
      </c>
      <c r="E2158" s="45">
        <v>1093385</v>
      </c>
      <c r="F2158" s="45">
        <v>420005</v>
      </c>
      <c r="G2158" s="45" t="s">
        <v>3324</v>
      </c>
      <c r="H2158" s="51" t="s">
        <v>3989</v>
      </c>
      <c r="I2158" s="25">
        <v>200</v>
      </c>
      <c r="J2158" s="45">
        <v>-200</v>
      </c>
      <c r="K2158" s="45" t="s">
        <v>3051</v>
      </c>
      <c r="L2158" s="45">
        <v>203</v>
      </c>
      <c r="M2158" s="45">
        <v>203</v>
      </c>
      <c r="N2158" s="26">
        <v>0</v>
      </c>
      <c r="O2158" s="24">
        <v>44609</v>
      </c>
      <c r="P2158" s="26">
        <v>2219</v>
      </c>
      <c r="Q2158" s="45" t="s">
        <v>3108</v>
      </c>
      <c r="R2158" s="45" t="s">
        <v>3051</v>
      </c>
      <c r="S2158" s="45" t="s">
        <v>88</v>
      </c>
    </row>
    <row r="2159" spans="1:22" x14ac:dyDescent="0.25">
      <c r="A2159" s="45">
        <v>33734</v>
      </c>
      <c r="C2159" s="45">
        <v>12977</v>
      </c>
      <c r="D2159" s="24">
        <v>44690</v>
      </c>
      <c r="E2159" s="45">
        <v>1099974</v>
      </c>
      <c r="F2159" s="45">
        <v>3463</v>
      </c>
      <c r="G2159" s="45" t="s">
        <v>60</v>
      </c>
      <c r="H2159" s="25">
        <v>2977</v>
      </c>
      <c r="I2159" s="25">
        <v>1</v>
      </c>
      <c r="J2159" s="45">
        <v>-1</v>
      </c>
      <c r="K2159" s="45" t="s">
        <v>3051</v>
      </c>
      <c r="L2159" s="45">
        <v>56</v>
      </c>
      <c r="M2159" s="45">
        <v>56</v>
      </c>
      <c r="N2159" s="26">
        <v>0</v>
      </c>
      <c r="O2159" s="24">
        <v>44649</v>
      </c>
      <c r="P2159" s="26">
        <v>2219</v>
      </c>
      <c r="Q2159" s="45" t="s">
        <v>3716</v>
      </c>
      <c r="R2159" s="45" t="s">
        <v>3051</v>
      </c>
      <c r="S2159" s="45" t="s">
        <v>89</v>
      </c>
    </row>
    <row r="2160" spans="1:22" x14ac:dyDescent="0.25">
      <c r="A2160" s="45">
        <v>33735</v>
      </c>
      <c r="C2160" s="45">
        <v>12979</v>
      </c>
      <c r="D2160" s="24">
        <v>44690</v>
      </c>
      <c r="E2160" s="45">
        <v>1104801</v>
      </c>
      <c r="F2160" s="45">
        <v>501378</v>
      </c>
      <c r="G2160" s="45" t="s">
        <v>60</v>
      </c>
      <c r="H2160" s="25">
        <v>41865</v>
      </c>
      <c r="I2160" s="25">
        <v>10</v>
      </c>
      <c r="J2160" s="45">
        <v>-10</v>
      </c>
      <c r="K2160" s="45" t="s">
        <v>3051</v>
      </c>
      <c r="L2160" s="45">
        <v>323</v>
      </c>
      <c r="M2160" s="45">
        <v>323</v>
      </c>
      <c r="N2160" s="26">
        <v>0</v>
      </c>
      <c r="O2160" s="24">
        <v>44684</v>
      </c>
      <c r="P2160" s="26">
        <v>2219</v>
      </c>
      <c r="Q2160" s="45" t="s">
        <v>3310</v>
      </c>
      <c r="R2160" s="45" t="s">
        <v>3051</v>
      </c>
      <c r="S2160" s="45" t="s">
        <v>89</v>
      </c>
    </row>
    <row r="2161" spans="1:19" x14ac:dyDescent="0.25">
      <c r="A2161" s="45">
        <v>33736</v>
      </c>
      <c r="C2161" s="45">
        <v>12980</v>
      </c>
      <c r="D2161" s="24">
        <v>44690</v>
      </c>
      <c r="E2161" s="45">
        <v>1104801</v>
      </c>
      <c r="F2161" s="45">
        <v>501378</v>
      </c>
      <c r="G2161" s="45" t="s">
        <v>60</v>
      </c>
      <c r="H2161" s="25">
        <v>56602</v>
      </c>
      <c r="I2161" s="25">
        <v>3</v>
      </c>
      <c r="J2161" s="45">
        <v>-3</v>
      </c>
      <c r="K2161" s="45" t="s">
        <v>3102</v>
      </c>
      <c r="L2161" s="45">
        <v>298</v>
      </c>
      <c r="M2161" s="45">
        <v>298</v>
      </c>
      <c r="N2161" s="26">
        <v>0</v>
      </c>
      <c r="O2161" s="24">
        <v>44684</v>
      </c>
      <c r="P2161" s="26">
        <v>2219</v>
      </c>
      <c r="Q2161" s="45" t="s">
        <v>3310</v>
      </c>
      <c r="R2161" s="45" t="s">
        <v>3051</v>
      </c>
      <c r="S2161" s="45" t="s">
        <v>89</v>
      </c>
    </row>
    <row r="2162" spans="1:19" x14ac:dyDescent="0.25">
      <c r="A2162" s="45">
        <v>33737</v>
      </c>
      <c r="C2162" s="45">
        <v>12981</v>
      </c>
      <c r="D2162" s="24">
        <v>44690</v>
      </c>
      <c r="E2162" s="45">
        <v>1104801</v>
      </c>
      <c r="F2162" s="45">
        <v>501378</v>
      </c>
      <c r="G2162" s="45" t="s">
        <v>60</v>
      </c>
      <c r="H2162" s="25">
        <v>71602</v>
      </c>
      <c r="I2162" s="25">
        <v>1</v>
      </c>
      <c r="J2162" s="45">
        <v>-1</v>
      </c>
      <c r="K2162" s="45" t="s">
        <v>3102</v>
      </c>
      <c r="L2162" s="45">
        <v>472</v>
      </c>
      <c r="M2162" s="45">
        <v>472</v>
      </c>
      <c r="N2162" s="26">
        <v>0</v>
      </c>
      <c r="O2162" s="24">
        <v>44684</v>
      </c>
      <c r="P2162" s="26">
        <v>2219</v>
      </c>
      <c r="Q2162" s="45" t="s">
        <v>3310</v>
      </c>
      <c r="R2162" s="45" t="s">
        <v>3051</v>
      </c>
      <c r="S2162" s="45" t="s">
        <v>89</v>
      </c>
    </row>
    <row r="2163" spans="1:19" x14ac:dyDescent="0.25">
      <c r="A2163" s="45">
        <v>33738</v>
      </c>
      <c r="C2163" s="45">
        <v>12982</v>
      </c>
      <c r="D2163" s="24">
        <v>44691</v>
      </c>
      <c r="E2163" s="45">
        <v>1104894</v>
      </c>
      <c r="F2163" s="45">
        <v>407005</v>
      </c>
      <c r="G2163" s="45" t="s">
        <v>57</v>
      </c>
      <c r="H2163" s="25">
        <v>296277</v>
      </c>
      <c r="I2163" s="25">
        <v>20</v>
      </c>
      <c r="J2163" s="45">
        <v>-10</v>
      </c>
      <c r="K2163" s="45" t="s">
        <v>3051</v>
      </c>
      <c r="L2163" s="45">
        <v>207</v>
      </c>
      <c r="M2163" s="45">
        <v>197</v>
      </c>
      <c r="N2163" s="26">
        <v>10</v>
      </c>
      <c r="O2163" s="24">
        <v>44685</v>
      </c>
      <c r="P2163" s="26">
        <v>2219</v>
      </c>
      <c r="Q2163" s="45" t="s">
        <v>3110</v>
      </c>
      <c r="R2163" s="45" t="s">
        <v>3102</v>
      </c>
      <c r="S2163" s="45" t="s">
        <v>88</v>
      </c>
    </row>
    <row r="2164" spans="1:19" x14ac:dyDescent="0.25">
      <c r="A2164" s="45">
        <v>33739</v>
      </c>
      <c r="C2164" s="45">
        <v>12983</v>
      </c>
      <c r="D2164" s="24">
        <v>44691</v>
      </c>
      <c r="E2164" s="45">
        <v>1104894</v>
      </c>
      <c r="F2164" s="45">
        <v>407005</v>
      </c>
      <c r="G2164" s="45" t="s">
        <v>57</v>
      </c>
      <c r="H2164" s="51" t="s">
        <v>3904</v>
      </c>
      <c r="I2164" s="25">
        <v>10</v>
      </c>
      <c r="J2164" s="45">
        <v>-10</v>
      </c>
      <c r="K2164" s="45" t="s">
        <v>3051</v>
      </c>
      <c r="L2164" s="45">
        <v>126</v>
      </c>
      <c r="M2164" s="45">
        <v>126</v>
      </c>
      <c r="N2164" s="26">
        <v>0</v>
      </c>
      <c r="O2164" s="24">
        <v>44685</v>
      </c>
      <c r="P2164" s="26">
        <v>2219</v>
      </c>
      <c r="Q2164" s="45" t="s">
        <v>3110</v>
      </c>
      <c r="R2164" s="45" t="s">
        <v>3051</v>
      </c>
      <c r="S2164" s="45" t="s">
        <v>88</v>
      </c>
    </row>
    <row r="2165" spans="1:19" x14ac:dyDescent="0.25">
      <c r="A2165" s="45">
        <v>33740</v>
      </c>
      <c r="C2165" s="45">
        <v>12984</v>
      </c>
      <c r="D2165" s="24">
        <v>44691</v>
      </c>
      <c r="E2165" s="45">
        <v>1104894</v>
      </c>
      <c r="F2165" s="45">
        <v>407005</v>
      </c>
      <c r="G2165" s="45" t="s">
        <v>57</v>
      </c>
      <c r="H2165" s="25">
        <v>29388</v>
      </c>
      <c r="I2165" s="25">
        <v>0</v>
      </c>
      <c r="J2165" s="45">
        <v>10</v>
      </c>
      <c r="K2165" s="45" t="s">
        <v>3051</v>
      </c>
      <c r="L2165" s="45">
        <v>88</v>
      </c>
      <c r="M2165" s="45">
        <v>98</v>
      </c>
      <c r="N2165" s="26">
        <v>-10</v>
      </c>
      <c r="O2165" s="24">
        <v>44685</v>
      </c>
      <c r="P2165" s="26">
        <v>2219</v>
      </c>
      <c r="Q2165" s="45" t="s">
        <v>3110</v>
      </c>
      <c r="R2165" s="45" t="s">
        <v>3102</v>
      </c>
      <c r="S2165" s="45" t="s">
        <v>88</v>
      </c>
    </row>
    <row r="2166" spans="1:19" x14ac:dyDescent="0.25">
      <c r="A2166" s="45">
        <v>33741</v>
      </c>
      <c r="C2166" s="45">
        <v>12986</v>
      </c>
      <c r="D2166" s="24">
        <v>44691</v>
      </c>
      <c r="E2166" s="45">
        <v>1105344</v>
      </c>
      <c r="F2166" s="45">
        <v>400007</v>
      </c>
      <c r="G2166" s="45" t="s">
        <v>57</v>
      </c>
      <c r="H2166" s="25">
        <v>56018</v>
      </c>
      <c r="I2166" s="25">
        <v>4</v>
      </c>
      <c r="J2166" s="45">
        <v>-1</v>
      </c>
      <c r="K2166" s="45" t="s">
        <v>3102</v>
      </c>
      <c r="L2166" s="45">
        <v>26</v>
      </c>
      <c r="M2166" s="45">
        <v>25</v>
      </c>
      <c r="N2166" s="26">
        <v>1</v>
      </c>
      <c r="O2166" s="24">
        <v>44687</v>
      </c>
      <c r="P2166" s="26">
        <v>2219</v>
      </c>
      <c r="Q2166" s="45" t="s">
        <v>3106</v>
      </c>
      <c r="R2166" s="45" t="s">
        <v>3102</v>
      </c>
      <c r="S2166" s="45" t="s">
        <v>88</v>
      </c>
    </row>
    <row r="2167" spans="1:19" x14ac:dyDescent="0.25">
      <c r="A2167" s="45">
        <v>33742</v>
      </c>
      <c r="C2167" s="45">
        <v>12987</v>
      </c>
      <c r="D2167" s="24">
        <v>44691</v>
      </c>
      <c r="E2167" s="45">
        <v>1104974</v>
      </c>
      <c r="F2167" s="45">
        <v>404001</v>
      </c>
      <c r="G2167" s="45" t="s">
        <v>57</v>
      </c>
      <c r="H2167" s="25">
        <v>64409</v>
      </c>
      <c r="I2167" s="25">
        <v>200</v>
      </c>
      <c r="J2167" s="45">
        <v>-50</v>
      </c>
      <c r="K2167" s="45" t="s">
        <v>3051</v>
      </c>
      <c r="L2167" s="45">
        <v>144</v>
      </c>
      <c r="M2167" s="45">
        <v>144</v>
      </c>
      <c r="N2167" s="26">
        <v>0</v>
      </c>
      <c r="O2167" s="24">
        <v>44686</v>
      </c>
      <c r="P2167" s="26">
        <v>2219</v>
      </c>
      <c r="Q2167" s="45" t="s">
        <v>3108</v>
      </c>
      <c r="R2167" s="45" t="s">
        <v>3051</v>
      </c>
      <c r="S2167" s="45" t="s">
        <v>88</v>
      </c>
    </row>
    <row r="2168" spans="1:19" x14ac:dyDescent="0.25">
      <c r="A2168" s="45">
        <v>33743</v>
      </c>
      <c r="C2168" s="45">
        <v>12989</v>
      </c>
      <c r="D2168" s="24">
        <v>44692</v>
      </c>
      <c r="E2168" s="45">
        <v>1102939</v>
      </c>
      <c r="F2168" s="45">
        <v>407412</v>
      </c>
      <c r="G2168" s="45" t="s">
        <v>57</v>
      </c>
      <c r="H2168" s="25">
        <v>3654</v>
      </c>
      <c r="I2168" s="25">
        <v>120</v>
      </c>
      <c r="J2168" s="45">
        <v>-5</v>
      </c>
      <c r="K2168" s="45" t="s">
        <v>3051</v>
      </c>
      <c r="L2168" s="45">
        <v>551</v>
      </c>
      <c r="M2168" s="45">
        <v>551</v>
      </c>
      <c r="N2168" s="26">
        <v>0</v>
      </c>
      <c r="O2168" s="24">
        <v>44672</v>
      </c>
      <c r="P2168" s="26">
        <v>2219</v>
      </c>
      <c r="Q2168" s="45" t="s">
        <v>3105</v>
      </c>
      <c r="R2168" s="45" t="s">
        <v>3051</v>
      </c>
      <c r="S2168" s="45" t="s">
        <v>88</v>
      </c>
    </row>
    <row r="2169" spans="1:19" x14ac:dyDescent="0.25">
      <c r="A2169" s="45">
        <v>33744</v>
      </c>
      <c r="C2169" s="45">
        <v>12990</v>
      </c>
      <c r="D2169" s="24">
        <v>44692</v>
      </c>
      <c r="E2169" s="45">
        <v>1102939</v>
      </c>
      <c r="F2169" s="45">
        <v>407412</v>
      </c>
      <c r="G2169" s="45" t="s">
        <v>57</v>
      </c>
      <c r="H2169" s="25">
        <v>3661</v>
      </c>
      <c r="I2169" s="25">
        <v>100</v>
      </c>
      <c r="J2169" s="45">
        <v>-5</v>
      </c>
      <c r="K2169" s="45" t="s">
        <v>3051</v>
      </c>
      <c r="L2169" s="45">
        <v>54</v>
      </c>
      <c r="M2169" s="45">
        <v>44</v>
      </c>
      <c r="N2169" s="26">
        <v>5</v>
      </c>
      <c r="O2169" s="24">
        <v>44672</v>
      </c>
      <c r="P2169" s="26">
        <v>2219</v>
      </c>
      <c r="Q2169" s="45" t="s">
        <v>3105</v>
      </c>
      <c r="R2169" s="45" t="s">
        <v>3102</v>
      </c>
      <c r="S2169" s="45" t="s">
        <v>88</v>
      </c>
    </row>
    <row r="2170" spans="1:19" x14ac:dyDescent="0.25">
      <c r="A2170" s="45">
        <v>33745</v>
      </c>
      <c r="C2170" s="45">
        <v>12991</v>
      </c>
      <c r="D2170" s="24">
        <v>44692</v>
      </c>
      <c r="E2170" s="45">
        <v>1104874</v>
      </c>
      <c r="F2170" s="45">
        <v>500875</v>
      </c>
      <c r="G2170" s="45" t="s">
        <v>60</v>
      </c>
      <c r="H2170" s="25">
        <v>41974</v>
      </c>
      <c r="I2170" s="25">
        <v>3</v>
      </c>
      <c r="J2170" s="45">
        <v>-2</v>
      </c>
      <c r="K2170" s="45" t="s">
        <v>3102</v>
      </c>
      <c r="L2170" s="45">
        <v>306</v>
      </c>
      <c r="M2170" s="45">
        <v>304</v>
      </c>
      <c r="N2170" s="26">
        <v>2</v>
      </c>
      <c r="O2170" s="24">
        <v>44684</v>
      </c>
      <c r="P2170" s="26">
        <v>2219</v>
      </c>
      <c r="Q2170" s="45" t="s">
        <v>3987</v>
      </c>
      <c r="R2170" s="45" t="s">
        <v>3102</v>
      </c>
      <c r="S2170" s="45" t="s">
        <v>88</v>
      </c>
    </row>
    <row r="2171" spans="1:19" x14ac:dyDescent="0.25">
      <c r="A2171" s="45">
        <v>33746</v>
      </c>
      <c r="C2171" s="45">
        <v>12993</v>
      </c>
      <c r="D2171" s="24">
        <v>44692</v>
      </c>
      <c r="E2171" s="45">
        <v>1103792</v>
      </c>
      <c r="F2171" s="45">
        <v>3302</v>
      </c>
      <c r="G2171" s="45" t="s">
        <v>57</v>
      </c>
      <c r="H2171" s="25">
        <v>10115</v>
      </c>
      <c r="I2171" s="25">
        <v>4</v>
      </c>
      <c r="J2171" s="45">
        <v>-4</v>
      </c>
      <c r="K2171" s="45" t="s">
        <v>3102</v>
      </c>
      <c r="L2171" s="45">
        <v>49</v>
      </c>
      <c r="M2171" s="45">
        <v>46</v>
      </c>
      <c r="N2171" s="26">
        <v>3</v>
      </c>
      <c r="O2171" s="24">
        <v>44677</v>
      </c>
      <c r="P2171" s="26">
        <v>2219</v>
      </c>
      <c r="Q2171" s="45" t="s">
        <v>3106</v>
      </c>
      <c r="R2171" s="45" t="s">
        <v>3102</v>
      </c>
      <c r="S2171" s="45" t="s">
        <v>88</v>
      </c>
    </row>
    <row r="2172" spans="1:19" x14ac:dyDescent="0.25">
      <c r="A2172" s="45">
        <v>33747</v>
      </c>
      <c r="C2172" s="45">
        <v>12994</v>
      </c>
      <c r="D2172" s="24">
        <v>44692</v>
      </c>
      <c r="E2172" s="45">
        <v>1103793</v>
      </c>
      <c r="F2172" s="45">
        <v>3522</v>
      </c>
      <c r="G2172" s="45" t="s">
        <v>60</v>
      </c>
      <c r="H2172" s="25">
        <v>44015</v>
      </c>
      <c r="I2172" s="25">
        <v>10</v>
      </c>
      <c r="J2172" s="45">
        <v>-9</v>
      </c>
      <c r="K2172" s="45" t="s">
        <v>3051</v>
      </c>
      <c r="L2172" s="45">
        <v>104</v>
      </c>
      <c r="M2172" s="45">
        <v>95</v>
      </c>
      <c r="N2172" s="26">
        <v>9</v>
      </c>
      <c r="O2172" s="24">
        <v>44687</v>
      </c>
      <c r="P2172" s="26">
        <v>2219</v>
      </c>
      <c r="Q2172" s="45" t="s">
        <v>3981</v>
      </c>
      <c r="R2172" s="45" t="s">
        <v>3102</v>
      </c>
      <c r="S2172" s="45" t="s">
        <v>89</v>
      </c>
    </row>
    <row r="2173" spans="1:19" x14ac:dyDescent="0.25">
      <c r="A2173" s="45">
        <v>33748</v>
      </c>
      <c r="C2173" s="45">
        <v>12995</v>
      </c>
      <c r="D2173" s="24">
        <v>44692</v>
      </c>
      <c r="E2173" s="45">
        <v>1099921</v>
      </c>
      <c r="F2173" s="45">
        <v>700039</v>
      </c>
      <c r="G2173" s="45" t="s">
        <v>57</v>
      </c>
      <c r="H2173" s="25">
        <v>44012</v>
      </c>
      <c r="I2173" s="25">
        <v>20</v>
      </c>
      <c r="J2173" s="45">
        <v>-1</v>
      </c>
      <c r="K2173" s="45" t="s">
        <v>3051</v>
      </c>
      <c r="L2173" s="45">
        <v>279</v>
      </c>
      <c r="M2173" s="45">
        <v>278</v>
      </c>
      <c r="N2173" s="26">
        <v>1</v>
      </c>
      <c r="O2173" s="24">
        <v>44649</v>
      </c>
      <c r="P2173" s="26">
        <v>2219</v>
      </c>
      <c r="Q2173" s="45" t="s">
        <v>3716</v>
      </c>
      <c r="R2173" s="45" t="s">
        <v>3102</v>
      </c>
      <c r="S2173" s="45" t="s">
        <v>88</v>
      </c>
    </row>
    <row r="2174" spans="1:19" x14ac:dyDescent="0.25">
      <c r="A2174" s="45">
        <v>33749</v>
      </c>
      <c r="C2174" s="45">
        <v>12998</v>
      </c>
      <c r="D2174" s="24">
        <v>44693</v>
      </c>
      <c r="E2174" s="45">
        <v>1105390</v>
      </c>
      <c r="F2174" s="45">
        <v>501024</v>
      </c>
      <c r="G2174" s="45" t="s">
        <v>60</v>
      </c>
      <c r="H2174" s="25">
        <v>45876</v>
      </c>
      <c r="I2174" s="25">
        <v>10</v>
      </c>
      <c r="J2174" s="45">
        <v>-10</v>
      </c>
      <c r="K2174" s="45" t="s">
        <v>3102</v>
      </c>
      <c r="L2174" s="45">
        <v>625</v>
      </c>
      <c r="M2174" s="45">
        <v>625</v>
      </c>
      <c r="N2174" s="26">
        <v>0</v>
      </c>
      <c r="O2174" s="24">
        <v>44686</v>
      </c>
      <c r="P2174" s="26">
        <v>2220</v>
      </c>
      <c r="Q2174" s="45" t="s">
        <v>3984</v>
      </c>
      <c r="R2174" s="45" t="s">
        <v>3051</v>
      </c>
      <c r="S2174" s="45" t="s">
        <v>89</v>
      </c>
    </row>
    <row r="2175" spans="1:19" x14ac:dyDescent="0.25">
      <c r="A2175" s="45">
        <v>33750</v>
      </c>
      <c r="C2175" s="45">
        <v>12999</v>
      </c>
      <c r="D2175" s="24">
        <v>44693</v>
      </c>
      <c r="E2175" s="45">
        <v>1103410</v>
      </c>
      <c r="F2175" s="45">
        <v>501193</v>
      </c>
      <c r="G2175" s="45" t="s">
        <v>60</v>
      </c>
      <c r="H2175" s="25">
        <v>10113</v>
      </c>
      <c r="I2175" s="25">
        <v>2</v>
      </c>
      <c r="J2175" s="45">
        <v>-2</v>
      </c>
      <c r="K2175" s="45" t="s">
        <v>3102</v>
      </c>
      <c r="L2175" s="45">
        <v>132</v>
      </c>
      <c r="M2175" s="45">
        <v>127</v>
      </c>
      <c r="N2175" s="26">
        <v>-5</v>
      </c>
      <c r="O2175" s="24">
        <v>44676</v>
      </c>
      <c r="P2175" s="26">
        <v>2220</v>
      </c>
      <c r="Q2175" s="45" t="s">
        <v>3310</v>
      </c>
      <c r="R2175" s="45" t="s">
        <v>3102</v>
      </c>
      <c r="S2175" s="45" t="s">
        <v>89</v>
      </c>
    </row>
    <row r="2176" spans="1:19" x14ac:dyDescent="0.25">
      <c r="A2176" s="45">
        <v>33751</v>
      </c>
      <c r="C2176" s="45">
        <v>13000</v>
      </c>
      <c r="D2176" s="24">
        <v>44693</v>
      </c>
      <c r="E2176" s="45">
        <v>1104995</v>
      </c>
      <c r="F2176" s="45">
        <v>421073</v>
      </c>
      <c r="G2176" s="45" t="s">
        <v>60</v>
      </c>
      <c r="H2176" s="25">
        <v>524752</v>
      </c>
      <c r="I2176" s="25">
        <v>70</v>
      </c>
      <c r="J2176" s="45">
        <v>-2</v>
      </c>
      <c r="K2176" s="45" t="s">
        <v>3051</v>
      </c>
      <c r="L2176" s="45">
        <v>354</v>
      </c>
      <c r="M2176" s="45">
        <v>352</v>
      </c>
      <c r="N2176" s="26">
        <v>2</v>
      </c>
      <c r="O2176" s="24">
        <v>44685</v>
      </c>
      <c r="P2176" s="26">
        <v>2220</v>
      </c>
      <c r="Q2176" s="45" t="s">
        <v>3981</v>
      </c>
      <c r="R2176" s="45" t="s">
        <v>3102</v>
      </c>
      <c r="S2176" s="45" t="s">
        <v>88</v>
      </c>
    </row>
    <row r="2177" spans="1:22" x14ac:dyDescent="0.25">
      <c r="A2177" s="45">
        <v>33752</v>
      </c>
      <c r="C2177" s="45">
        <v>13003</v>
      </c>
      <c r="D2177" s="24">
        <v>44697</v>
      </c>
      <c r="E2177" s="45">
        <v>1105689</v>
      </c>
      <c r="F2177" s="45">
        <v>423323</v>
      </c>
      <c r="G2177" s="45" t="s">
        <v>60</v>
      </c>
      <c r="H2177" s="25">
        <v>70415</v>
      </c>
      <c r="I2177" s="25">
        <v>10</v>
      </c>
      <c r="J2177" s="45">
        <v>-10</v>
      </c>
      <c r="K2177" s="45" t="s">
        <v>3051</v>
      </c>
      <c r="L2177" s="45">
        <v>391</v>
      </c>
      <c r="M2177" s="45">
        <v>391</v>
      </c>
      <c r="N2177" s="26">
        <v>0</v>
      </c>
      <c r="O2177" s="24">
        <v>44690</v>
      </c>
      <c r="P2177" s="26">
        <v>2220</v>
      </c>
      <c r="Q2177" s="45" t="s">
        <v>3981</v>
      </c>
      <c r="R2177" s="45" t="s">
        <v>3051</v>
      </c>
      <c r="S2177" s="45" t="s">
        <v>88</v>
      </c>
    </row>
    <row r="2178" spans="1:22" x14ac:dyDescent="0.25">
      <c r="A2178" s="45">
        <v>33753</v>
      </c>
      <c r="C2178" s="45">
        <v>13005</v>
      </c>
      <c r="D2178" s="24">
        <v>44697</v>
      </c>
      <c r="E2178" s="45">
        <v>1106036</v>
      </c>
      <c r="F2178" s="45">
        <v>413132</v>
      </c>
      <c r="G2178" s="45" t="s">
        <v>60</v>
      </c>
      <c r="H2178" s="25">
        <v>77545</v>
      </c>
      <c r="I2178" s="25">
        <v>60</v>
      </c>
      <c r="J2178" s="45">
        <v>-10</v>
      </c>
      <c r="K2178" s="45" t="s">
        <v>3051</v>
      </c>
      <c r="L2178" s="45">
        <v>265</v>
      </c>
      <c r="M2178" s="45">
        <v>255</v>
      </c>
      <c r="N2178" s="26">
        <v>10</v>
      </c>
      <c r="O2178" s="24">
        <v>44692</v>
      </c>
      <c r="P2178" s="26">
        <v>2220</v>
      </c>
      <c r="Q2178" s="45" t="s">
        <v>3981</v>
      </c>
      <c r="R2178" s="45" t="s">
        <v>3102</v>
      </c>
      <c r="S2178" s="45" t="s">
        <v>88</v>
      </c>
    </row>
    <row r="2179" spans="1:22" x14ac:dyDescent="0.25">
      <c r="A2179" s="45">
        <v>33754</v>
      </c>
      <c r="C2179" s="45">
        <v>13008</v>
      </c>
      <c r="D2179" s="24">
        <v>44698</v>
      </c>
      <c r="E2179" s="45">
        <v>1105401</v>
      </c>
      <c r="F2179" s="45">
        <v>66152310</v>
      </c>
      <c r="G2179" s="45" t="s">
        <v>57</v>
      </c>
      <c r="H2179" s="25">
        <v>581310</v>
      </c>
      <c r="I2179" s="25">
        <v>40</v>
      </c>
      <c r="J2179" s="45">
        <v>-36</v>
      </c>
      <c r="K2179" s="45" t="s">
        <v>3051</v>
      </c>
      <c r="L2179" s="45">
        <v>162</v>
      </c>
      <c r="M2179" s="45">
        <v>162</v>
      </c>
      <c r="N2179" s="26">
        <v>0</v>
      </c>
      <c r="O2179" s="24">
        <v>44687</v>
      </c>
      <c r="P2179" s="26">
        <v>2220</v>
      </c>
      <c r="Q2179" s="45" t="s">
        <v>3110</v>
      </c>
      <c r="R2179" s="45" t="s">
        <v>3051</v>
      </c>
      <c r="S2179" s="45" t="s">
        <v>88</v>
      </c>
    </row>
    <row r="2180" spans="1:22" x14ac:dyDescent="0.25">
      <c r="A2180" s="45">
        <v>33755</v>
      </c>
      <c r="C2180" s="45">
        <v>13009</v>
      </c>
      <c r="D2180" s="24">
        <v>44698</v>
      </c>
      <c r="E2180" s="45">
        <v>1106064</v>
      </c>
      <c r="F2180" s="45">
        <v>400007</v>
      </c>
      <c r="G2180" s="45" t="s">
        <v>57</v>
      </c>
      <c r="H2180" s="25">
        <v>56604</v>
      </c>
      <c r="I2180" s="25">
        <v>50</v>
      </c>
      <c r="J2180" s="45">
        <v>-10</v>
      </c>
      <c r="K2180" s="45" t="s">
        <v>3051</v>
      </c>
      <c r="L2180" s="45">
        <v>588</v>
      </c>
      <c r="M2180" s="45">
        <v>588</v>
      </c>
      <c r="N2180" s="26">
        <v>0</v>
      </c>
      <c r="O2180" s="24">
        <v>44693</v>
      </c>
      <c r="P2180" s="26">
        <v>2220</v>
      </c>
      <c r="Q2180" s="45" t="s">
        <v>3181</v>
      </c>
      <c r="R2180" s="45" t="s">
        <v>3051</v>
      </c>
      <c r="S2180" s="45" t="s">
        <v>88</v>
      </c>
    </row>
    <row r="2181" spans="1:22" x14ac:dyDescent="0.25">
      <c r="A2181" s="45">
        <v>33756</v>
      </c>
      <c r="C2181" s="45">
        <v>13011</v>
      </c>
      <c r="D2181" s="24">
        <v>44698</v>
      </c>
      <c r="E2181" s="45">
        <v>1105457</v>
      </c>
      <c r="F2181" s="45">
        <v>421801</v>
      </c>
      <c r="G2181" s="45" t="s">
        <v>60</v>
      </c>
      <c r="H2181" s="51" t="s">
        <v>3990</v>
      </c>
      <c r="I2181" s="25">
        <v>3</v>
      </c>
      <c r="J2181" s="45">
        <v>-3</v>
      </c>
      <c r="K2181" s="45" t="s">
        <v>3102</v>
      </c>
      <c r="L2181" s="45">
        <v>221</v>
      </c>
      <c r="M2181" s="45">
        <v>208</v>
      </c>
      <c r="N2181" s="26">
        <v>3</v>
      </c>
      <c r="O2181" s="24">
        <v>44687</v>
      </c>
      <c r="P2181" s="26">
        <v>2220</v>
      </c>
      <c r="Q2181" s="45" t="s">
        <v>3111</v>
      </c>
      <c r="R2181" s="45" t="s">
        <v>3102</v>
      </c>
      <c r="S2181" s="45" t="s">
        <v>89</v>
      </c>
      <c r="V2181" s="45" t="s">
        <v>3991</v>
      </c>
    </row>
    <row r="2182" spans="1:22" x14ac:dyDescent="0.25">
      <c r="A2182" s="45">
        <v>33757</v>
      </c>
      <c r="C2182" s="45">
        <v>13013</v>
      </c>
      <c r="D2182" s="24">
        <v>44698</v>
      </c>
      <c r="E2182" s="45">
        <v>1105624</v>
      </c>
      <c r="F2182" s="45">
        <v>501257</v>
      </c>
      <c r="G2182" s="45" t="s">
        <v>57</v>
      </c>
      <c r="H2182" s="25">
        <v>56882</v>
      </c>
      <c r="I2182" s="25">
        <v>1</v>
      </c>
      <c r="J2182" s="45">
        <v>-1</v>
      </c>
      <c r="K2182" s="45" t="s">
        <v>3102</v>
      </c>
      <c r="L2182" s="45">
        <v>163</v>
      </c>
      <c r="M2182" s="45">
        <v>163</v>
      </c>
      <c r="N2182" s="26">
        <v>0</v>
      </c>
      <c r="O2182" s="24">
        <v>44687</v>
      </c>
      <c r="P2182" s="26">
        <v>2220</v>
      </c>
      <c r="Q2182" s="45" t="s">
        <v>3970</v>
      </c>
      <c r="R2182" s="45" t="s">
        <v>3051</v>
      </c>
      <c r="S2182" s="45" t="s">
        <v>89</v>
      </c>
    </row>
    <row r="2183" spans="1:22" x14ac:dyDescent="0.25">
      <c r="A2183" s="45">
        <v>33758</v>
      </c>
      <c r="C2183" s="45">
        <v>13042</v>
      </c>
      <c r="D2183" s="24">
        <v>44704</v>
      </c>
      <c r="E2183" s="45">
        <v>1106934</v>
      </c>
      <c r="F2183" s="45">
        <v>74311818</v>
      </c>
      <c r="G2183" s="45" t="s">
        <v>57</v>
      </c>
      <c r="H2183" s="25">
        <v>71602</v>
      </c>
      <c r="I2183" s="25">
        <v>60</v>
      </c>
      <c r="J2183" s="45">
        <v>-15</v>
      </c>
      <c r="K2183" s="45" t="s">
        <v>3051</v>
      </c>
      <c r="L2183" s="45">
        <v>54</v>
      </c>
      <c r="M2183" s="45">
        <v>39</v>
      </c>
      <c r="N2183" s="26">
        <v>15</v>
      </c>
      <c r="O2183" s="24">
        <v>44699</v>
      </c>
      <c r="P2183" s="26">
        <v>2221</v>
      </c>
      <c r="Q2183" s="45" t="s">
        <v>3161</v>
      </c>
      <c r="R2183" s="45" t="s">
        <v>3102</v>
      </c>
      <c r="S2183" s="45" t="s">
        <v>88</v>
      </c>
    </row>
    <row r="2184" spans="1:22" x14ac:dyDescent="0.25">
      <c r="A2184" s="45">
        <v>33759</v>
      </c>
      <c r="C2184" s="45">
        <v>13029</v>
      </c>
      <c r="D2184" s="24">
        <v>44700</v>
      </c>
      <c r="E2184" s="45">
        <v>1107739</v>
      </c>
      <c r="F2184" s="45">
        <v>70606606</v>
      </c>
      <c r="G2184" s="45" t="s">
        <v>60</v>
      </c>
      <c r="H2184" s="25">
        <v>56772</v>
      </c>
      <c r="I2184" s="25">
        <v>4</v>
      </c>
      <c r="J2184" s="45">
        <v>-1</v>
      </c>
      <c r="K2184" s="45" t="s">
        <v>3102</v>
      </c>
      <c r="L2184" s="45">
        <v>24</v>
      </c>
      <c r="M2184" s="45">
        <v>23</v>
      </c>
      <c r="N2184" s="26">
        <v>1</v>
      </c>
      <c r="O2184" s="24">
        <v>44697</v>
      </c>
      <c r="P2184" s="26">
        <v>2221</v>
      </c>
      <c r="Q2184" s="45" t="s">
        <v>3981</v>
      </c>
      <c r="R2184" s="45" t="s">
        <v>3102</v>
      </c>
      <c r="S2184" s="45" t="s">
        <v>88</v>
      </c>
    </row>
    <row r="2185" spans="1:22" x14ac:dyDescent="0.25">
      <c r="A2185" s="45">
        <v>33760</v>
      </c>
      <c r="C2185" s="45">
        <v>13021</v>
      </c>
      <c r="D2185" s="24">
        <v>44699</v>
      </c>
      <c r="E2185" s="45">
        <v>1104267</v>
      </c>
      <c r="F2185" s="45">
        <v>3515</v>
      </c>
      <c r="G2185" s="45" t="s">
        <v>57</v>
      </c>
      <c r="H2185" s="25">
        <v>42374</v>
      </c>
      <c r="I2185" s="25">
        <v>100</v>
      </c>
      <c r="J2185" s="45">
        <v>-95</v>
      </c>
      <c r="K2185" s="45" t="s">
        <v>3051</v>
      </c>
      <c r="L2185" s="45">
        <v>257</v>
      </c>
      <c r="M2185" s="45">
        <v>82</v>
      </c>
      <c r="N2185" s="26">
        <v>175</v>
      </c>
      <c r="O2185" s="24">
        <v>44680</v>
      </c>
      <c r="P2185" s="26">
        <v>2221</v>
      </c>
      <c r="Q2185" s="45" t="s">
        <v>3269</v>
      </c>
      <c r="R2185" s="45" t="s">
        <v>3102</v>
      </c>
      <c r="S2185" s="45" t="s">
        <v>88</v>
      </c>
    </row>
    <row r="2186" spans="1:22" x14ac:dyDescent="0.25">
      <c r="A2186" s="45">
        <v>33761</v>
      </c>
      <c r="C2186" s="45">
        <v>13023</v>
      </c>
      <c r="D2186" s="24">
        <v>44699</v>
      </c>
      <c r="E2186" s="45">
        <v>1105523</v>
      </c>
      <c r="F2186" s="45">
        <v>418031</v>
      </c>
      <c r="G2186" s="45" t="s">
        <v>60</v>
      </c>
      <c r="H2186" s="25">
        <v>56626</v>
      </c>
      <c r="I2186" s="25">
        <v>10</v>
      </c>
      <c r="J2186" s="45">
        <v>-10</v>
      </c>
      <c r="K2186" s="45" t="s">
        <v>3051</v>
      </c>
      <c r="L2186" s="45">
        <v>67</v>
      </c>
      <c r="M2186" s="45">
        <v>67</v>
      </c>
      <c r="N2186" s="26">
        <v>0</v>
      </c>
      <c r="O2186" s="24">
        <v>44687</v>
      </c>
      <c r="P2186" s="26">
        <v>2221</v>
      </c>
      <c r="Q2186" s="45" t="s">
        <v>3384</v>
      </c>
      <c r="R2186" s="45" t="s">
        <v>3051</v>
      </c>
      <c r="S2186" s="45" t="s">
        <v>88</v>
      </c>
    </row>
    <row r="2187" spans="1:22" x14ac:dyDescent="0.25">
      <c r="A2187" s="45">
        <v>33762</v>
      </c>
      <c r="C2187" s="45">
        <v>13024</v>
      </c>
      <c r="D2187" s="24">
        <v>44699</v>
      </c>
      <c r="E2187" s="45">
        <v>1096625</v>
      </c>
      <c r="F2187" s="45">
        <v>407800</v>
      </c>
      <c r="G2187" s="45" t="s">
        <v>3324</v>
      </c>
      <c r="H2187" s="25">
        <v>71254</v>
      </c>
      <c r="I2187" s="25">
        <v>20</v>
      </c>
      <c r="J2187" s="45">
        <v>-11</v>
      </c>
      <c r="K2187" s="45" t="s">
        <v>3051</v>
      </c>
      <c r="L2187" s="45">
        <v>84</v>
      </c>
      <c r="M2187" s="45">
        <v>84</v>
      </c>
      <c r="N2187" s="26">
        <v>0</v>
      </c>
      <c r="O2187" s="24">
        <v>44628</v>
      </c>
      <c r="P2187" s="26">
        <v>2221</v>
      </c>
      <c r="Q2187" s="45" t="s">
        <v>3812</v>
      </c>
      <c r="R2187" s="45" t="s">
        <v>3051</v>
      </c>
      <c r="S2187" s="45" t="s">
        <v>88</v>
      </c>
    </row>
    <row r="2188" spans="1:22" x14ac:dyDescent="0.25">
      <c r="A2188" s="45">
        <v>33763</v>
      </c>
      <c r="C2188" s="45">
        <v>13026</v>
      </c>
      <c r="D2188" s="24">
        <v>44699</v>
      </c>
      <c r="E2188" s="45">
        <v>1105595</v>
      </c>
      <c r="F2188" s="45">
        <v>421792</v>
      </c>
      <c r="G2188" s="45" t="s">
        <v>60</v>
      </c>
      <c r="H2188" s="25">
        <v>71505</v>
      </c>
      <c r="I2188" s="25">
        <v>10</v>
      </c>
      <c r="J2188" s="45">
        <v>5</v>
      </c>
      <c r="L2188" s="45">
        <v>421</v>
      </c>
      <c r="M2188" s="45">
        <v>426</v>
      </c>
      <c r="N2188" s="26">
        <v>-5</v>
      </c>
      <c r="O2188" s="24">
        <v>44692</v>
      </c>
      <c r="P2188" s="26">
        <v>2221</v>
      </c>
      <c r="Q2188" s="45" t="s">
        <v>3946</v>
      </c>
      <c r="R2188" s="45" t="s">
        <v>3102</v>
      </c>
      <c r="S2188" s="45" t="s">
        <v>88</v>
      </c>
    </row>
    <row r="2189" spans="1:22" x14ac:dyDescent="0.25">
      <c r="A2189" s="45">
        <v>33764</v>
      </c>
      <c r="C2189" s="45">
        <v>13027</v>
      </c>
      <c r="D2189" s="24">
        <v>44699</v>
      </c>
      <c r="E2189" s="45">
        <v>1101654</v>
      </c>
      <c r="F2189" s="45">
        <v>421191</v>
      </c>
      <c r="G2189" s="45" t="s">
        <v>60</v>
      </c>
      <c r="H2189" s="25">
        <v>10117</v>
      </c>
      <c r="I2189" s="25">
        <v>2</v>
      </c>
      <c r="J2189" s="45">
        <v>-2</v>
      </c>
      <c r="K2189" s="45" t="s">
        <v>3102</v>
      </c>
      <c r="L2189" s="45">
        <v>21</v>
      </c>
      <c r="M2189" s="45">
        <v>21</v>
      </c>
      <c r="N2189" s="26">
        <v>0</v>
      </c>
      <c r="O2189" s="24">
        <v>44659</v>
      </c>
      <c r="P2189" s="26">
        <v>2221</v>
      </c>
      <c r="Q2189" s="45" t="s">
        <v>3716</v>
      </c>
      <c r="R2189" s="45" t="s">
        <v>3051</v>
      </c>
      <c r="S2189" s="45" t="s">
        <v>88</v>
      </c>
    </row>
    <row r="2190" spans="1:22" x14ac:dyDescent="0.25">
      <c r="A2190" s="45">
        <v>33765</v>
      </c>
      <c r="C2190" s="45">
        <v>13028</v>
      </c>
      <c r="D2190" s="52">
        <v>44699</v>
      </c>
      <c r="E2190" s="45">
        <v>1101654</v>
      </c>
      <c r="F2190" s="45">
        <v>421191</v>
      </c>
      <c r="G2190" s="45" t="s">
        <v>60</v>
      </c>
      <c r="H2190" s="25">
        <v>10128</v>
      </c>
      <c r="I2190" s="25">
        <v>7</v>
      </c>
      <c r="J2190" s="45">
        <v>-7</v>
      </c>
      <c r="K2190" s="45" t="s">
        <v>3102</v>
      </c>
      <c r="L2190" s="45">
        <v>132</v>
      </c>
      <c r="M2190" s="45">
        <v>132</v>
      </c>
      <c r="N2190" s="26">
        <v>0</v>
      </c>
      <c r="O2190" s="24">
        <v>44659</v>
      </c>
      <c r="P2190" s="26">
        <v>2221</v>
      </c>
      <c r="Q2190" s="45" t="s">
        <v>3716</v>
      </c>
      <c r="R2190" s="45" t="s">
        <v>3051</v>
      </c>
      <c r="S2190" s="45" t="s">
        <v>88</v>
      </c>
    </row>
    <row r="2191" spans="1:22" x14ac:dyDescent="0.25">
      <c r="A2191" s="45">
        <v>33766</v>
      </c>
      <c r="C2191" s="45">
        <v>13031</v>
      </c>
      <c r="D2191" s="24">
        <v>44700</v>
      </c>
      <c r="E2191" s="45">
        <v>1106804</v>
      </c>
      <c r="F2191" s="45">
        <v>77403300</v>
      </c>
      <c r="G2191" s="45" t="s">
        <v>57</v>
      </c>
      <c r="H2191" s="25">
        <v>45892</v>
      </c>
      <c r="I2191" s="25">
        <v>1</v>
      </c>
      <c r="J2191" s="45">
        <v>-1</v>
      </c>
      <c r="K2191" s="45" t="s">
        <v>3102</v>
      </c>
      <c r="L2191" s="45">
        <v>690</v>
      </c>
      <c r="M2191" s="45">
        <v>690</v>
      </c>
      <c r="N2191" s="26">
        <v>0</v>
      </c>
      <c r="O2191" s="24">
        <v>44699</v>
      </c>
      <c r="P2191" s="26">
        <v>2221</v>
      </c>
      <c r="Q2191" s="45" t="s">
        <v>3269</v>
      </c>
      <c r="R2191" s="45" t="s">
        <v>3051</v>
      </c>
      <c r="S2191" s="45" t="s">
        <v>88</v>
      </c>
    </row>
    <row r="2192" spans="1:22" x14ac:dyDescent="0.25">
      <c r="A2192" s="45">
        <v>33767</v>
      </c>
      <c r="C2192" s="45">
        <v>13032</v>
      </c>
      <c r="D2192" s="24">
        <v>44700</v>
      </c>
      <c r="E2192" s="45">
        <v>1105006</v>
      </c>
      <c r="F2192" s="45">
        <v>3302</v>
      </c>
      <c r="G2192" s="45" t="s">
        <v>57</v>
      </c>
      <c r="H2192" s="25">
        <v>375560</v>
      </c>
      <c r="I2192" s="25">
        <v>5</v>
      </c>
      <c r="J2192" s="45">
        <v>20</v>
      </c>
      <c r="K2192" s="45" t="s">
        <v>3051</v>
      </c>
      <c r="L2192" s="45">
        <v>456</v>
      </c>
      <c r="M2192" s="45">
        <v>476</v>
      </c>
      <c r="N2192" s="26">
        <v>-20</v>
      </c>
      <c r="O2192" s="24">
        <v>44687</v>
      </c>
      <c r="P2192" s="26">
        <v>2221</v>
      </c>
      <c r="Q2192" s="45" t="s">
        <v>3812</v>
      </c>
      <c r="R2192" s="45" t="s">
        <v>3102</v>
      </c>
      <c r="S2192" s="45" t="s">
        <v>88</v>
      </c>
    </row>
    <row r="2193" spans="1:22" x14ac:dyDescent="0.25">
      <c r="A2193" s="45">
        <v>33768</v>
      </c>
      <c r="C2193" s="45">
        <v>13033</v>
      </c>
      <c r="D2193" s="24">
        <v>44700</v>
      </c>
      <c r="E2193" s="45">
        <v>1105006</v>
      </c>
      <c r="F2193" s="45">
        <v>3302</v>
      </c>
      <c r="G2193" s="45" t="s">
        <v>57</v>
      </c>
      <c r="H2193" s="25">
        <v>77645</v>
      </c>
      <c r="I2193" s="25">
        <v>2</v>
      </c>
      <c r="J2193" s="45">
        <v>-3</v>
      </c>
      <c r="K2193" s="45" t="s">
        <v>3102</v>
      </c>
      <c r="L2193" s="45">
        <v>275</v>
      </c>
      <c r="M2193" s="45">
        <v>272</v>
      </c>
      <c r="N2193" s="26">
        <v>3</v>
      </c>
      <c r="O2193" s="24">
        <v>44687</v>
      </c>
      <c r="P2193" s="26">
        <v>2221</v>
      </c>
      <c r="Q2193" s="45" t="s">
        <v>3812</v>
      </c>
      <c r="R2193" s="45" t="s">
        <v>3102</v>
      </c>
      <c r="S2193" s="45" t="s">
        <v>88</v>
      </c>
    </row>
    <row r="2194" spans="1:22" x14ac:dyDescent="0.25">
      <c r="A2194" s="45">
        <v>33769</v>
      </c>
      <c r="C2194" s="45">
        <v>13039</v>
      </c>
      <c r="D2194" s="24">
        <v>44701</v>
      </c>
      <c r="E2194" s="45">
        <v>1106747</v>
      </c>
      <c r="F2194" s="45">
        <v>421628</v>
      </c>
      <c r="G2194" s="45" t="s">
        <v>60</v>
      </c>
      <c r="H2194" s="25">
        <v>56883</v>
      </c>
      <c r="I2194" s="25">
        <v>20</v>
      </c>
      <c r="J2194" s="45">
        <v>-5</v>
      </c>
      <c r="K2194" s="45" t="s">
        <v>3051</v>
      </c>
      <c r="L2194" s="45">
        <v>95</v>
      </c>
      <c r="M2194" s="45">
        <v>90</v>
      </c>
      <c r="N2194" s="26">
        <v>5</v>
      </c>
      <c r="O2194" s="24">
        <v>44698</v>
      </c>
      <c r="P2194" s="26">
        <v>2221</v>
      </c>
      <c r="Q2194" s="45" t="s">
        <v>3984</v>
      </c>
      <c r="R2194" s="45" t="s">
        <v>3102</v>
      </c>
      <c r="S2194" s="45" t="s">
        <v>88</v>
      </c>
    </row>
    <row r="2195" spans="1:22" x14ac:dyDescent="0.25">
      <c r="A2195" s="45">
        <v>33770</v>
      </c>
      <c r="C2195" s="45">
        <v>13043</v>
      </c>
      <c r="D2195" s="24">
        <v>44704</v>
      </c>
      <c r="E2195" s="45">
        <v>1106778</v>
      </c>
      <c r="F2195" s="45">
        <v>3363</v>
      </c>
      <c r="G2195" s="45" t="s">
        <v>57</v>
      </c>
      <c r="H2195" s="25">
        <v>29374</v>
      </c>
      <c r="I2195" s="25">
        <v>2</v>
      </c>
      <c r="J2195" s="45">
        <v>-1</v>
      </c>
      <c r="K2195" s="45" t="s">
        <v>3102</v>
      </c>
      <c r="L2195" s="45">
        <v>805</v>
      </c>
      <c r="M2195" s="45">
        <v>804</v>
      </c>
      <c r="N2195" s="26">
        <v>1</v>
      </c>
      <c r="O2195" s="24">
        <v>44698</v>
      </c>
      <c r="P2195" s="26">
        <v>2221</v>
      </c>
      <c r="Q2195" s="45" t="s">
        <v>3106</v>
      </c>
      <c r="R2195" s="45" t="s">
        <v>3102</v>
      </c>
      <c r="S2195" s="45" t="s">
        <v>88</v>
      </c>
    </row>
    <row r="2196" spans="1:22" x14ac:dyDescent="0.25">
      <c r="A2196" s="45">
        <v>33771</v>
      </c>
      <c r="C2196" s="45">
        <v>13046</v>
      </c>
      <c r="D2196" s="24">
        <v>44704</v>
      </c>
      <c r="E2196" s="45">
        <v>1105917</v>
      </c>
      <c r="F2196" s="45">
        <v>501327</v>
      </c>
      <c r="G2196" s="45" t="s">
        <v>60</v>
      </c>
      <c r="H2196" s="25">
        <v>70434</v>
      </c>
      <c r="I2196" s="25">
        <v>10</v>
      </c>
      <c r="J2196" s="45">
        <v>-10</v>
      </c>
      <c r="K2196" s="45" t="s">
        <v>3051</v>
      </c>
      <c r="L2196" s="45">
        <v>34</v>
      </c>
      <c r="M2196" s="45">
        <v>24</v>
      </c>
      <c r="N2196" s="26">
        <v>10</v>
      </c>
      <c r="O2196" s="24">
        <v>44692</v>
      </c>
      <c r="P2196" s="26">
        <v>2221</v>
      </c>
      <c r="Q2196" s="45" t="s">
        <v>3310</v>
      </c>
      <c r="R2196" s="45" t="s">
        <v>3102</v>
      </c>
      <c r="S2196" s="45" t="s">
        <v>89</v>
      </c>
      <c r="V2196" s="45" t="s">
        <v>4030</v>
      </c>
    </row>
    <row r="2197" spans="1:22" x14ac:dyDescent="0.25">
      <c r="A2197" s="45">
        <v>33772</v>
      </c>
      <c r="C2197" s="45">
        <v>13047</v>
      </c>
      <c r="D2197" s="24">
        <v>44704</v>
      </c>
      <c r="E2197" s="45">
        <v>1098044</v>
      </c>
      <c r="F2197" s="45">
        <v>407903</v>
      </c>
      <c r="G2197" s="45" t="s">
        <v>57</v>
      </c>
      <c r="H2197" s="25">
        <v>29353</v>
      </c>
      <c r="I2197" s="25">
        <v>200</v>
      </c>
      <c r="J2197" s="45">
        <v>-10</v>
      </c>
      <c r="K2197" s="45" t="s">
        <v>3051</v>
      </c>
      <c r="L2197" s="45">
        <v>359</v>
      </c>
      <c r="M2197" s="45">
        <v>348</v>
      </c>
      <c r="N2197" s="26">
        <v>10</v>
      </c>
      <c r="O2197" s="24">
        <v>44644</v>
      </c>
      <c r="P2197" s="26">
        <v>2221</v>
      </c>
      <c r="Q2197" s="45" t="s">
        <v>3106</v>
      </c>
      <c r="R2197" s="45" t="s">
        <v>3102</v>
      </c>
      <c r="S2197" s="45" t="s">
        <v>88</v>
      </c>
    </row>
    <row r="2198" spans="1:22" x14ac:dyDescent="0.25">
      <c r="A2198" s="45">
        <v>33773</v>
      </c>
      <c r="C2198" s="45">
        <v>13048</v>
      </c>
      <c r="D2198" s="24">
        <v>44704</v>
      </c>
      <c r="E2198" s="45">
        <v>1098044</v>
      </c>
      <c r="F2198" s="45">
        <v>407903</v>
      </c>
      <c r="G2198" s="45" t="s">
        <v>57</v>
      </c>
      <c r="H2198" s="25">
        <v>29593</v>
      </c>
      <c r="I2198" s="25">
        <v>150</v>
      </c>
      <c r="J2198" s="45">
        <v>-10</v>
      </c>
      <c r="K2198" s="45" t="s">
        <v>3051</v>
      </c>
      <c r="L2198" s="45">
        <v>231</v>
      </c>
      <c r="M2198" s="45">
        <v>231</v>
      </c>
      <c r="N2198" s="26">
        <v>0</v>
      </c>
      <c r="O2198" s="24">
        <v>44644</v>
      </c>
      <c r="P2198" s="26">
        <v>2221</v>
      </c>
      <c r="Q2198" s="45" t="s">
        <v>3716</v>
      </c>
      <c r="R2198" s="45" t="s">
        <v>3051</v>
      </c>
      <c r="S2198" s="45" t="s">
        <v>88</v>
      </c>
    </row>
    <row r="2199" spans="1:22" x14ac:dyDescent="0.25">
      <c r="A2199" s="45">
        <v>33774</v>
      </c>
      <c r="C2199" s="45">
        <v>13049</v>
      </c>
      <c r="D2199" s="24">
        <v>44704</v>
      </c>
      <c r="E2199" s="45">
        <v>1098044</v>
      </c>
      <c r="F2199" s="45">
        <v>407903</v>
      </c>
      <c r="G2199" s="45" t="s">
        <v>57</v>
      </c>
      <c r="H2199" s="25">
        <v>40602</v>
      </c>
      <c r="I2199" s="25">
        <v>75</v>
      </c>
      <c r="J2199" s="45">
        <v>-5</v>
      </c>
      <c r="K2199" s="45" t="s">
        <v>3051</v>
      </c>
      <c r="L2199" s="45">
        <v>410</v>
      </c>
      <c r="M2199" s="45">
        <v>410</v>
      </c>
      <c r="N2199" s="26">
        <v>0</v>
      </c>
      <c r="O2199" s="24">
        <v>44644</v>
      </c>
      <c r="P2199" s="26">
        <v>2221</v>
      </c>
      <c r="Q2199" s="45" t="s">
        <v>3105</v>
      </c>
      <c r="R2199" s="45" t="s">
        <v>3051</v>
      </c>
      <c r="S2199" s="45" t="s">
        <v>88</v>
      </c>
    </row>
    <row r="2200" spans="1:22" x14ac:dyDescent="0.25">
      <c r="A2200" s="45">
        <v>33775</v>
      </c>
      <c r="C2200" s="45">
        <v>13050</v>
      </c>
      <c r="D2200" s="24">
        <v>44704</v>
      </c>
      <c r="E2200" s="45">
        <v>1098044</v>
      </c>
      <c r="F2200" s="45">
        <v>407903</v>
      </c>
      <c r="G2200" s="45" t="s">
        <v>57</v>
      </c>
      <c r="H2200" s="25">
        <v>40615</v>
      </c>
      <c r="I2200" s="25">
        <v>100</v>
      </c>
      <c r="J2200" s="45">
        <v>-1</v>
      </c>
      <c r="K2200" s="45" t="s">
        <v>3051</v>
      </c>
      <c r="L2200" s="45">
        <v>195</v>
      </c>
      <c r="M2200" s="45">
        <v>194</v>
      </c>
      <c r="N2200" s="26">
        <v>1</v>
      </c>
      <c r="O2200" s="24">
        <v>44644</v>
      </c>
      <c r="P2200" s="26">
        <v>2221</v>
      </c>
      <c r="Q2200" s="45" t="s">
        <v>3105</v>
      </c>
      <c r="R2200" s="45" t="s">
        <v>3102</v>
      </c>
      <c r="S2200" s="45" t="s">
        <v>88</v>
      </c>
    </row>
    <row r="2201" spans="1:22" x14ac:dyDescent="0.25">
      <c r="A2201" s="45">
        <v>33776</v>
      </c>
      <c r="C2201" s="45">
        <v>13051</v>
      </c>
      <c r="D2201" s="24">
        <v>44704</v>
      </c>
      <c r="E2201" s="45">
        <v>1098044</v>
      </c>
      <c r="F2201" s="45">
        <v>407903</v>
      </c>
      <c r="G2201" s="45" t="s">
        <v>57</v>
      </c>
      <c r="H2201" s="25">
        <v>5380506</v>
      </c>
      <c r="I2201" s="25">
        <v>30</v>
      </c>
      <c r="J2201" s="45">
        <v>-10</v>
      </c>
      <c r="K2201" s="45" t="s">
        <v>3051</v>
      </c>
      <c r="L2201" s="45">
        <v>132</v>
      </c>
      <c r="M2201" s="45">
        <v>122</v>
      </c>
      <c r="N2201" s="26">
        <v>10</v>
      </c>
      <c r="O2201" s="24">
        <v>44644</v>
      </c>
      <c r="P2201" s="26">
        <v>2221</v>
      </c>
      <c r="Q2201" s="45" t="s">
        <v>3269</v>
      </c>
      <c r="R2201" s="45" t="s">
        <v>3102</v>
      </c>
      <c r="S2201" s="45" t="s">
        <v>88</v>
      </c>
    </row>
    <row r="2202" spans="1:22" x14ac:dyDescent="0.25">
      <c r="A2202" s="45">
        <v>33777</v>
      </c>
      <c r="C2202" s="45">
        <v>13053</v>
      </c>
      <c r="D2202" s="24">
        <v>44704</v>
      </c>
      <c r="E2202" s="23">
        <v>1106357</v>
      </c>
      <c r="F2202" s="45">
        <v>500434</v>
      </c>
      <c r="G2202" s="45" t="s">
        <v>60</v>
      </c>
      <c r="H2202" s="25">
        <v>10195</v>
      </c>
      <c r="I2202" s="25">
        <v>15</v>
      </c>
      <c r="J2202" s="45">
        <v>-5</v>
      </c>
      <c r="K2202" s="45" t="s">
        <v>3051</v>
      </c>
      <c r="L2202" s="45">
        <v>167</v>
      </c>
      <c r="M2202" s="45">
        <v>182</v>
      </c>
      <c r="N2202" s="26">
        <v>-15</v>
      </c>
      <c r="O2202" s="24">
        <v>44697</v>
      </c>
      <c r="P2202" s="26">
        <v>2221</v>
      </c>
      <c r="Q2202" s="45" t="s">
        <v>3981</v>
      </c>
      <c r="R2202" s="45" t="s">
        <v>3051</v>
      </c>
      <c r="S2202" s="45" t="s">
        <v>88</v>
      </c>
    </row>
    <row r="2203" spans="1:22" x14ac:dyDescent="0.25">
      <c r="A2203" s="45">
        <v>33778</v>
      </c>
      <c r="C2203" s="45">
        <v>13054</v>
      </c>
      <c r="D2203" s="24">
        <v>44704</v>
      </c>
      <c r="E2203" s="23">
        <v>1106259</v>
      </c>
      <c r="F2203" s="45">
        <v>413157</v>
      </c>
      <c r="G2203" s="45" t="s">
        <v>60</v>
      </c>
      <c r="H2203" s="25">
        <v>549125</v>
      </c>
      <c r="I2203" s="25">
        <v>275</v>
      </c>
      <c r="J2203" s="45">
        <v>-5</v>
      </c>
      <c r="K2203" s="45" t="s">
        <v>3051</v>
      </c>
      <c r="L2203" s="45">
        <v>1160</v>
      </c>
      <c r="M2203" s="45">
        <v>1155</v>
      </c>
      <c r="N2203" s="26">
        <v>5</v>
      </c>
      <c r="O2203" s="24">
        <v>44693</v>
      </c>
      <c r="P2203" s="26">
        <v>2221</v>
      </c>
      <c r="Q2203" s="45" t="s">
        <v>3946</v>
      </c>
      <c r="R2203" s="45" t="s">
        <v>3102</v>
      </c>
      <c r="S2203" s="45" t="s">
        <v>88</v>
      </c>
    </row>
    <row r="2204" spans="1:22" x14ac:dyDescent="0.25">
      <c r="A2204" s="45">
        <v>33779</v>
      </c>
      <c r="C2204" s="45">
        <v>13055</v>
      </c>
      <c r="D2204" s="24">
        <v>44705</v>
      </c>
      <c r="E2204" s="23">
        <v>1107445</v>
      </c>
      <c r="F2204" s="45">
        <v>423336</v>
      </c>
      <c r="G2204" s="45" t="s">
        <v>60</v>
      </c>
      <c r="H2204" s="25">
        <v>525252</v>
      </c>
      <c r="I2204" s="25">
        <v>180</v>
      </c>
      <c r="J2204" s="45">
        <v>-9</v>
      </c>
      <c r="K2204" s="45" t="s">
        <v>3051</v>
      </c>
      <c r="L2204" s="45">
        <v>692</v>
      </c>
      <c r="M2204" s="45">
        <v>683</v>
      </c>
      <c r="N2204" s="26">
        <v>9</v>
      </c>
      <c r="O2204" s="24">
        <v>44701</v>
      </c>
      <c r="P2204" s="26">
        <v>2221</v>
      </c>
      <c r="Q2204" s="45" t="s">
        <v>3984</v>
      </c>
      <c r="R2204" s="45" t="s">
        <v>3102</v>
      </c>
      <c r="S2204" s="45" t="s">
        <v>89</v>
      </c>
    </row>
    <row r="2205" spans="1:22" x14ac:dyDescent="0.25">
      <c r="A2205" s="45">
        <v>33780</v>
      </c>
      <c r="C2205" s="45">
        <v>13059</v>
      </c>
      <c r="D2205" s="24">
        <v>44705</v>
      </c>
      <c r="E2205" s="23">
        <v>1106169</v>
      </c>
      <c r="F2205" s="45">
        <v>3515</v>
      </c>
      <c r="G2205" s="45" t="s">
        <v>57</v>
      </c>
      <c r="H2205" s="25">
        <v>29319</v>
      </c>
      <c r="I2205" s="25">
        <v>1</v>
      </c>
      <c r="J2205" s="45">
        <v>-1</v>
      </c>
      <c r="K2205" s="45" t="s">
        <v>3102</v>
      </c>
      <c r="L2205" s="45">
        <v>43</v>
      </c>
      <c r="M2205" s="45">
        <v>43</v>
      </c>
      <c r="N2205" s="26">
        <v>0</v>
      </c>
      <c r="O2205" s="24">
        <v>44693</v>
      </c>
      <c r="P2205" s="26">
        <v>2221</v>
      </c>
      <c r="Q2205" s="45" t="s">
        <v>3716</v>
      </c>
      <c r="R2205" s="45" t="s">
        <v>3051</v>
      </c>
      <c r="S2205" s="45" t="s">
        <v>88</v>
      </c>
    </row>
    <row r="2206" spans="1:22" x14ac:dyDescent="0.25">
      <c r="A2206" s="45">
        <v>33781</v>
      </c>
      <c r="C2206" s="45">
        <v>13062</v>
      </c>
      <c r="D2206" s="24">
        <v>44706</v>
      </c>
      <c r="E2206" s="23">
        <v>1106371</v>
      </c>
      <c r="F2206" s="45">
        <v>66152310</v>
      </c>
      <c r="G2206" s="45" t="s">
        <v>57</v>
      </c>
      <c r="H2206" s="25">
        <v>10113</v>
      </c>
      <c r="I2206" s="25">
        <v>1</v>
      </c>
      <c r="J2206" s="45">
        <v>-1</v>
      </c>
      <c r="K2206" s="45" t="s">
        <v>3102</v>
      </c>
      <c r="L2206" s="45">
        <v>249</v>
      </c>
      <c r="M2206" s="45">
        <v>279</v>
      </c>
      <c r="N2206" s="26">
        <v>-30</v>
      </c>
      <c r="O2206" s="24">
        <v>44701</v>
      </c>
      <c r="P2206" s="26">
        <v>2221</v>
      </c>
      <c r="Q2206" s="45" t="s">
        <v>3106</v>
      </c>
      <c r="R2206" s="45" t="s">
        <v>3051</v>
      </c>
      <c r="S2206" s="45" t="s">
        <v>88</v>
      </c>
    </row>
    <row r="2207" spans="1:22" x14ac:dyDescent="0.25">
      <c r="A2207" s="45">
        <v>33782</v>
      </c>
      <c r="C2207" s="45">
        <v>13064</v>
      </c>
      <c r="D2207" s="24">
        <v>44706</v>
      </c>
      <c r="E2207" s="23">
        <v>1106104</v>
      </c>
      <c r="F2207" s="45">
        <v>500151</v>
      </c>
      <c r="G2207" s="45" t="s">
        <v>57</v>
      </c>
      <c r="H2207" s="25">
        <v>31994</v>
      </c>
      <c r="I2207" s="25">
        <v>50</v>
      </c>
      <c r="J2207" s="45">
        <v>-10</v>
      </c>
      <c r="K2207" s="45" t="s">
        <v>3051</v>
      </c>
      <c r="L2207" s="45">
        <v>186</v>
      </c>
      <c r="M2207" s="45">
        <v>184</v>
      </c>
      <c r="N2207" s="26">
        <v>2</v>
      </c>
      <c r="O2207" s="24">
        <v>44693</v>
      </c>
      <c r="P2207" s="26">
        <v>2221</v>
      </c>
      <c r="Q2207" s="45" t="s">
        <v>3181</v>
      </c>
      <c r="R2207" s="45" t="s">
        <v>3051</v>
      </c>
      <c r="S2207" s="45" t="s">
        <v>88</v>
      </c>
    </row>
    <row r="2208" spans="1:22" x14ac:dyDescent="0.25">
      <c r="A2208" s="45">
        <v>33783</v>
      </c>
      <c r="C2208" s="45">
        <v>13067</v>
      </c>
      <c r="D2208" s="24">
        <v>44708</v>
      </c>
      <c r="E2208" s="23">
        <v>1106234</v>
      </c>
      <c r="F2208" s="45">
        <v>700040</v>
      </c>
      <c r="G2208" s="45" t="s">
        <v>57</v>
      </c>
      <c r="H2208" s="25">
        <v>56616</v>
      </c>
      <c r="I2208" s="25">
        <v>8</v>
      </c>
      <c r="J2208" s="45">
        <v>-4</v>
      </c>
      <c r="K2208" s="45" t="s">
        <v>3051</v>
      </c>
      <c r="L2208" s="45">
        <v>6</v>
      </c>
      <c r="M2208" s="45">
        <v>2</v>
      </c>
      <c r="N2208" s="26">
        <v>4</v>
      </c>
      <c r="O2208" s="24">
        <v>44697</v>
      </c>
      <c r="P2208" s="26">
        <v>2221</v>
      </c>
      <c r="Q2208" s="45" t="s">
        <v>3106</v>
      </c>
      <c r="R2208" s="45" t="s">
        <v>3102</v>
      </c>
      <c r="S2208" s="45" t="s">
        <v>88</v>
      </c>
    </row>
    <row r="2209" spans="1:19" x14ac:dyDescent="0.25">
      <c r="A2209" s="45">
        <v>33784</v>
      </c>
      <c r="C2209" s="45">
        <v>13068</v>
      </c>
      <c r="D2209" s="24">
        <v>44708</v>
      </c>
      <c r="E2209" s="23">
        <v>1106798</v>
      </c>
      <c r="F2209" s="45">
        <v>500875</v>
      </c>
      <c r="G2209" s="45" t="s">
        <v>60</v>
      </c>
      <c r="H2209" s="25">
        <v>70373</v>
      </c>
      <c r="I2209" s="25">
        <v>6</v>
      </c>
      <c r="J2209" s="45">
        <v>-1</v>
      </c>
      <c r="K2209" s="45" t="s">
        <v>3102</v>
      </c>
      <c r="L2209" s="45">
        <v>218</v>
      </c>
      <c r="M2209" s="45">
        <v>217</v>
      </c>
      <c r="N2209" s="26">
        <v>1</v>
      </c>
      <c r="O2209" s="24">
        <v>44698</v>
      </c>
      <c r="P2209" s="26">
        <v>2221</v>
      </c>
      <c r="Q2209" s="45" t="s">
        <v>3384</v>
      </c>
      <c r="R2209" s="45" t="s">
        <v>3102</v>
      </c>
      <c r="S2209" s="45" t="s">
        <v>88</v>
      </c>
    </row>
    <row r="2210" spans="1:19" x14ac:dyDescent="0.25">
      <c r="A2210" s="45">
        <v>33785</v>
      </c>
      <c r="C2210" s="45">
        <v>13074</v>
      </c>
      <c r="D2210" s="24">
        <v>44711</v>
      </c>
      <c r="E2210" s="23">
        <v>1106835</v>
      </c>
      <c r="F2210" s="45">
        <v>405012</v>
      </c>
      <c r="G2210" s="45" t="s">
        <v>60</v>
      </c>
      <c r="H2210" s="25">
        <v>475552</v>
      </c>
      <c r="I2210" s="25">
        <v>12</v>
      </c>
      <c r="J2210" s="45">
        <v>3</v>
      </c>
      <c r="K2210" s="45" t="s">
        <v>3051</v>
      </c>
      <c r="L2210" s="45">
        <v>154</v>
      </c>
      <c r="M2210" s="45">
        <v>153</v>
      </c>
      <c r="N2210" s="26">
        <v>1</v>
      </c>
      <c r="O2210" s="24">
        <v>44699</v>
      </c>
      <c r="P2210" s="86">
        <v>2222</v>
      </c>
      <c r="Q2210" s="45" t="s">
        <v>70</v>
      </c>
      <c r="R2210" s="45" t="s">
        <v>3051</v>
      </c>
      <c r="S2210" s="45" t="s">
        <v>88</v>
      </c>
    </row>
    <row r="2211" spans="1:19" x14ac:dyDescent="0.25">
      <c r="A2211" s="45">
        <v>33786</v>
      </c>
      <c r="C2211" s="45">
        <v>13076</v>
      </c>
      <c r="D2211" s="24">
        <v>44711</v>
      </c>
      <c r="E2211" s="23">
        <v>1106602</v>
      </c>
      <c r="F2211" s="45">
        <v>3347</v>
      </c>
      <c r="G2211" s="45" t="s">
        <v>60</v>
      </c>
      <c r="H2211" s="25">
        <v>475752</v>
      </c>
      <c r="I2211" s="25">
        <v>10</v>
      </c>
      <c r="J2211" s="45">
        <v>-1</v>
      </c>
      <c r="K2211" s="45" t="s">
        <v>3051</v>
      </c>
      <c r="L2211" s="45">
        <v>285</v>
      </c>
      <c r="M2211" s="45">
        <v>286</v>
      </c>
      <c r="N2211" s="26">
        <v>-1</v>
      </c>
      <c r="O2211" s="24">
        <v>44698</v>
      </c>
      <c r="P2211" s="26">
        <v>2222</v>
      </c>
      <c r="Q2211" s="45" t="s">
        <v>3981</v>
      </c>
      <c r="R2211" s="45" t="s">
        <v>3051</v>
      </c>
      <c r="S2211" s="45" t="s">
        <v>89</v>
      </c>
    </row>
    <row r="2212" spans="1:19" x14ac:dyDescent="0.25">
      <c r="A2212" s="45">
        <v>33787</v>
      </c>
      <c r="C2212" s="45">
        <v>13079</v>
      </c>
      <c r="D2212" s="24">
        <v>44712</v>
      </c>
      <c r="E2212" s="23">
        <v>1105875</v>
      </c>
      <c r="F2212" s="45">
        <v>423333</v>
      </c>
      <c r="G2212" s="45" t="s">
        <v>57</v>
      </c>
      <c r="H2212" s="25">
        <v>557010</v>
      </c>
      <c r="I2212" s="25">
        <v>10</v>
      </c>
      <c r="J2212" s="45">
        <v>-5</v>
      </c>
      <c r="K2212" s="45" t="s">
        <v>3051</v>
      </c>
      <c r="L2212" s="45">
        <v>151</v>
      </c>
      <c r="M2212" s="45">
        <v>154</v>
      </c>
      <c r="N2212" s="26">
        <v>-3</v>
      </c>
      <c r="O2212" s="24">
        <v>44692</v>
      </c>
      <c r="P2212" s="26">
        <v>2222</v>
      </c>
      <c r="Q2212" s="45" t="s">
        <v>3384</v>
      </c>
      <c r="R2212" s="45" t="s">
        <v>3051</v>
      </c>
      <c r="S2212" s="45" t="s">
        <v>88</v>
      </c>
    </row>
    <row r="2213" spans="1:19" x14ac:dyDescent="0.25">
      <c r="A2213" s="45">
        <v>33788</v>
      </c>
      <c r="C2213" s="45">
        <v>13081</v>
      </c>
      <c r="D2213" s="24">
        <v>44713</v>
      </c>
      <c r="E2213" s="45">
        <v>1098884</v>
      </c>
      <c r="F2213" s="45">
        <v>407954</v>
      </c>
      <c r="G2213" s="45" t="s">
        <v>57</v>
      </c>
      <c r="H2213" s="25">
        <v>6152</v>
      </c>
      <c r="I2213" s="25">
        <v>35</v>
      </c>
      <c r="J2213" s="45">
        <v>-3</v>
      </c>
      <c r="K2213" s="45" t="s">
        <v>3051</v>
      </c>
      <c r="L2213" s="45">
        <v>30</v>
      </c>
      <c r="M2213" s="45">
        <v>28</v>
      </c>
      <c r="N2213" s="26">
        <v>2</v>
      </c>
      <c r="O2213" s="24">
        <v>44651</v>
      </c>
      <c r="P2213" s="26">
        <v>2223</v>
      </c>
      <c r="Q2213" s="45" t="s">
        <v>3178</v>
      </c>
      <c r="R2213" s="45" t="s">
        <v>3102</v>
      </c>
      <c r="S2213" s="45" t="s">
        <v>88</v>
      </c>
    </row>
    <row r="2214" spans="1:19" x14ac:dyDescent="0.25">
      <c r="A2214" s="45">
        <v>33789</v>
      </c>
      <c r="C2214" s="45">
        <v>13082</v>
      </c>
      <c r="D2214" s="24">
        <v>44713</v>
      </c>
      <c r="E2214" s="45">
        <v>1098884</v>
      </c>
      <c r="F2214" s="45">
        <v>407954</v>
      </c>
      <c r="G2214" s="45" t="s">
        <v>57</v>
      </c>
      <c r="H2214" s="25">
        <v>31786</v>
      </c>
      <c r="I2214" s="25">
        <v>10</v>
      </c>
      <c r="J2214" s="45">
        <v>-1</v>
      </c>
      <c r="K2214" s="45" t="s">
        <v>3051</v>
      </c>
      <c r="L2214" s="45">
        <v>245</v>
      </c>
      <c r="M2214" s="45">
        <v>245</v>
      </c>
      <c r="N2214" s="26">
        <v>0</v>
      </c>
      <c r="O2214" s="24">
        <v>44651</v>
      </c>
      <c r="P2214" s="26">
        <v>2223</v>
      </c>
      <c r="Q2214" s="45" t="s">
        <v>3178</v>
      </c>
      <c r="R2214" s="45" t="s">
        <v>3051</v>
      </c>
      <c r="S2214" s="45" t="s">
        <v>88</v>
      </c>
    </row>
    <row r="2215" spans="1:19" x14ac:dyDescent="0.25">
      <c r="A2215" s="45">
        <v>33790</v>
      </c>
      <c r="C2215" s="45">
        <v>13084</v>
      </c>
      <c r="D2215" s="24">
        <v>44713</v>
      </c>
      <c r="E2215" s="45">
        <v>1108445</v>
      </c>
      <c r="F2215" s="45">
        <v>75823977</v>
      </c>
      <c r="G2215" s="45" t="s">
        <v>60</v>
      </c>
      <c r="H2215" s="51" t="s">
        <v>2983</v>
      </c>
      <c r="I2215" s="25">
        <v>2</v>
      </c>
      <c r="J2215" s="45">
        <v>-1</v>
      </c>
      <c r="K2215" s="45" t="s">
        <v>3102</v>
      </c>
      <c r="L2215" s="45">
        <v>185</v>
      </c>
      <c r="M2215" s="45">
        <v>184</v>
      </c>
      <c r="N2215" s="26">
        <v>1</v>
      </c>
      <c r="O2215" s="24">
        <v>44712</v>
      </c>
      <c r="P2215" s="26">
        <v>2223</v>
      </c>
      <c r="Q2215" s="45" t="s">
        <v>3970</v>
      </c>
      <c r="R2215" s="45" t="s">
        <v>3102</v>
      </c>
      <c r="S2215" s="45" t="s">
        <v>88</v>
      </c>
    </row>
    <row r="2216" spans="1:19" x14ac:dyDescent="0.25">
      <c r="A2216" s="45">
        <v>33791</v>
      </c>
      <c r="C2216" s="45">
        <v>13088</v>
      </c>
      <c r="D2216" s="24">
        <v>44714</v>
      </c>
      <c r="E2216" s="45">
        <v>1107506</v>
      </c>
      <c r="F2216" s="45">
        <v>418031</v>
      </c>
      <c r="G2216" s="45" t="s">
        <v>60</v>
      </c>
      <c r="H2216" s="25">
        <v>56255</v>
      </c>
      <c r="I2216" s="25">
        <v>25</v>
      </c>
      <c r="J2216" s="45">
        <v>5</v>
      </c>
      <c r="K2216" s="45" t="s">
        <v>3051</v>
      </c>
      <c r="L2216" s="45">
        <v>13</v>
      </c>
      <c r="M2216" s="45">
        <v>18</v>
      </c>
      <c r="N2216" s="26">
        <v>-5</v>
      </c>
      <c r="O2216" s="24">
        <v>44704</v>
      </c>
      <c r="P2216" s="26">
        <v>2223</v>
      </c>
      <c r="Q2216" s="45" t="s">
        <v>70</v>
      </c>
      <c r="R2216" s="45" t="s">
        <v>3102</v>
      </c>
      <c r="S2216" s="45" t="s">
        <v>88</v>
      </c>
    </row>
    <row r="2217" spans="1:19" x14ac:dyDescent="0.25">
      <c r="A2217" s="45">
        <v>33792</v>
      </c>
      <c r="C2217" s="45">
        <v>13090</v>
      </c>
      <c r="D2217" s="24">
        <v>44714</v>
      </c>
      <c r="E2217" s="45">
        <v>1106685</v>
      </c>
      <c r="F2217" s="45">
        <v>420013</v>
      </c>
      <c r="G2217" s="45" t="s">
        <v>57</v>
      </c>
      <c r="H2217" s="25">
        <v>77624</v>
      </c>
      <c r="I2217" s="25">
        <v>30</v>
      </c>
      <c r="J2217" s="45">
        <v>-20</v>
      </c>
      <c r="K2217" s="45" t="s">
        <v>3051</v>
      </c>
      <c r="L2217" s="45">
        <v>68</v>
      </c>
      <c r="M2217" s="45">
        <v>48</v>
      </c>
      <c r="N2217" s="26">
        <v>20</v>
      </c>
      <c r="O2217" s="24">
        <v>44706</v>
      </c>
      <c r="P2217" s="26">
        <v>2223</v>
      </c>
      <c r="Q2217" s="45" t="s">
        <v>3110</v>
      </c>
      <c r="R2217" s="45" t="s">
        <v>3102</v>
      </c>
      <c r="S2217" s="45" t="s">
        <v>88</v>
      </c>
    </row>
    <row r="2218" spans="1:19" x14ac:dyDescent="0.25">
      <c r="A2218" s="45">
        <v>33793</v>
      </c>
      <c r="C2218" s="45">
        <v>13091</v>
      </c>
      <c r="D2218" s="24">
        <v>44715</v>
      </c>
      <c r="E2218" s="45">
        <v>1106368</v>
      </c>
      <c r="F2218" s="45">
        <v>66152310</v>
      </c>
      <c r="G2218" s="45" t="s">
        <v>57</v>
      </c>
      <c r="H2218" s="25">
        <v>29255</v>
      </c>
      <c r="I2218" s="25">
        <v>20</v>
      </c>
      <c r="J2218" s="45">
        <v>-15</v>
      </c>
      <c r="K2218" s="45" t="s">
        <v>3051</v>
      </c>
      <c r="L2218" s="45">
        <v>156</v>
      </c>
      <c r="M2218" s="45">
        <v>146</v>
      </c>
      <c r="N2218" s="26">
        <v>10</v>
      </c>
      <c r="O2218" s="24">
        <v>44697</v>
      </c>
      <c r="P2218" s="26">
        <v>2223</v>
      </c>
      <c r="Q2218" s="45" t="s">
        <v>3105</v>
      </c>
      <c r="R2218" s="45" t="s">
        <v>3102</v>
      </c>
      <c r="S2218" s="45" t="s">
        <v>88</v>
      </c>
    </row>
    <row r="2219" spans="1:19" x14ac:dyDescent="0.25">
      <c r="A2219" s="45">
        <v>33794</v>
      </c>
      <c r="C2219" s="45">
        <v>13092</v>
      </c>
      <c r="D2219" s="24">
        <v>44715</v>
      </c>
      <c r="E2219" s="45">
        <v>1107877</v>
      </c>
      <c r="F2219" s="45">
        <v>407413</v>
      </c>
      <c r="G2219" s="45" t="s">
        <v>57</v>
      </c>
      <c r="H2219" s="25">
        <v>29755</v>
      </c>
      <c r="I2219" s="25">
        <v>6</v>
      </c>
      <c r="J2219" s="45">
        <v>-1</v>
      </c>
      <c r="K2219" s="45" t="s">
        <v>3102</v>
      </c>
      <c r="L2219" s="45">
        <v>136</v>
      </c>
      <c r="M2219" s="45">
        <v>134</v>
      </c>
      <c r="N2219" s="26">
        <v>2</v>
      </c>
      <c r="O2219" s="24">
        <v>44707</v>
      </c>
      <c r="P2219" s="26">
        <v>2223</v>
      </c>
      <c r="Q2219" s="45" t="s">
        <v>3106</v>
      </c>
      <c r="R2219" s="45" t="s">
        <v>3102</v>
      </c>
      <c r="S2219" s="45" t="s">
        <v>88</v>
      </c>
    </row>
    <row r="2220" spans="1:19" x14ac:dyDescent="0.25">
      <c r="A2220" s="45">
        <v>33795</v>
      </c>
      <c r="C2220" s="45">
        <v>13094</v>
      </c>
      <c r="D2220" s="24">
        <v>44715</v>
      </c>
      <c r="E2220" s="45">
        <v>1108145</v>
      </c>
      <c r="F2220" s="45">
        <v>500389</v>
      </c>
      <c r="G2220" s="45" t="s">
        <v>60</v>
      </c>
      <c r="H2220" s="25">
        <v>70606</v>
      </c>
      <c r="I2220" s="25">
        <v>96</v>
      </c>
      <c r="J2220" s="45">
        <v>-16</v>
      </c>
      <c r="K2220" s="45" t="s">
        <v>3051</v>
      </c>
      <c r="L2220" s="45">
        <v>29</v>
      </c>
      <c r="M2220" s="45">
        <v>13</v>
      </c>
      <c r="N2220" s="26">
        <v>16</v>
      </c>
      <c r="O2220" s="24">
        <v>44707</v>
      </c>
      <c r="P2220" s="26">
        <v>2223</v>
      </c>
      <c r="Q2220" s="45" t="s">
        <v>70</v>
      </c>
      <c r="R2220" s="45" t="s">
        <v>3102</v>
      </c>
      <c r="S2220" s="45" t="s">
        <v>88</v>
      </c>
    </row>
    <row r="2221" spans="1:19" x14ac:dyDescent="0.25">
      <c r="A2221" s="45">
        <v>33796</v>
      </c>
      <c r="C2221" s="45">
        <v>13095</v>
      </c>
      <c r="D2221" s="24">
        <v>44718</v>
      </c>
      <c r="E2221" s="45">
        <v>1108074</v>
      </c>
      <c r="F2221" s="45">
        <v>404001</v>
      </c>
      <c r="G2221" s="45" t="s">
        <v>57</v>
      </c>
      <c r="H2221" s="25">
        <v>100266</v>
      </c>
      <c r="I2221" s="25">
        <v>20</v>
      </c>
      <c r="J2221" s="45">
        <v>-20</v>
      </c>
      <c r="K2221" s="45" t="s">
        <v>3051</v>
      </c>
      <c r="L2221" s="45">
        <v>33</v>
      </c>
      <c r="M2221" s="45">
        <v>33</v>
      </c>
      <c r="N2221" s="26">
        <v>0</v>
      </c>
      <c r="O2221" s="24">
        <v>44711</v>
      </c>
      <c r="P2221" s="26">
        <v>2223</v>
      </c>
      <c r="Q2221" s="45" t="s">
        <v>3812</v>
      </c>
      <c r="R2221" s="45" t="s">
        <v>3051</v>
      </c>
      <c r="S2221" s="45" t="s">
        <v>88</v>
      </c>
    </row>
    <row r="2222" spans="1:19" x14ac:dyDescent="0.25">
      <c r="A2222" s="45">
        <v>33797</v>
      </c>
      <c r="C2222" s="45">
        <v>13096</v>
      </c>
      <c r="D2222" s="24">
        <v>44718</v>
      </c>
      <c r="E2222" s="45">
        <v>1108074</v>
      </c>
      <c r="F2222" s="45">
        <v>404001</v>
      </c>
      <c r="G2222" s="45" t="s">
        <v>57</v>
      </c>
      <c r="H2222" s="25">
        <v>100366</v>
      </c>
      <c r="I2222" s="25">
        <v>15</v>
      </c>
      <c r="J2222" s="45">
        <v>-15</v>
      </c>
      <c r="K2222" s="45" t="s">
        <v>3051</v>
      </c>
      <c r="L2222" s="45">
        <v>70</v>
      </c>
      <c r="M2222" s="45">
        <v>70</v>
      </c>
      <c r="N2222" s="26">
        <v>0</v>
      </c>
      <c r="O2222" s="24">
        <v>44711</v>
      </c>
      <c r="P2222" s="26">
        <v>2223</v>
      </c>
      <c r="Q2222" s="45" t="s">
        <v>3812</v>
      </c>
      <c r="R2222" s="45" t="s">
        <v>3051</v>
      </c>
      <c r="S2222" s="45" t="s">
        <v>88</v>
      </c>
    </row>
    <row r="2223" spans="1:19" x14ac:dyDescent="0.25">
      <c r="A2223" s="45">
        <v>33798</v>
      </c>
      <c r="C2223" s="45">
        <v>13097</v>
      </c>
      <c r="D2223" s="24">
        <v>44718</v>
      </c>
      <c r="E2223" s="45">
        <v>1108074</v>
      </c>
      <c r="F2223" s="45">
        <v>404001</v>
      </c>
      <c r="G2223" s="45" t="s">
        <v>57</v>
      </c>
      <c r="H2223" s="25">
        <v>311752</v>
      </c>
      <c r="I2223" s="25">
        <v>30</v>
      </c>
      <c r="J2223" s="45">
        <v>-1</v>
      </c>
      <c r="K2223" s="45" t="s">
        <v>3051</v>
      </c>
      <c r="L2223" s="45">
        <v>39</v>
      </c>
      <c r="M2223" s="45">
        <v>39</v>
      </c>
      <c r="N2223" s="26">
        <v>0</v>
      </c>
      <c r="O2223" s="24">
        <v>44711</v>
      </c>
      <c r="P2223" s="26">
        <v>2223</v>
      </c>
      <c r="Q2223" s="45" t="s">
        <v>3106</v>
      </c>
      <c r="R2223" s="45" t="s">
        <v>3051</v>
      </c>
      <c r="S2223" s="45" t="s">
        <v>88</v>
      </c>
    </row>
    <row r="2224" spans="1:19" x14ac:dyDescent="0.25">
      <c r="A2224" s="45">
        <v>33799</v>
      </c>
      <c r="C2224" s="45">
        <v>13098</v>
      </c>
      <c r="D2224" s="24">
        <v>44718</v>
      </c>
      <c r="E2224" s="45">
        <v>1108074</v>
      </c>
      <c r="F2224" s="45">
        <v>404001</v>
      </c>
      <c r="G2224" s="45" t="s">
        <v>57</v>
      </c>
      <c r="H2224" s="25">
        <v>56684</v>
      </c>
      <c r="I2224" s="25">
        <v>36</v>
      </c>
      <c r="J2224" s="45">
        <v>-12</v>
      </c>
      <c r="K2224" s="45" t="s">
        <v>3051</v>
      </c>
      <c r="L2224" s="45">
        <v>44</v>
      </c>
      <c r="M2224" s="45">
        <v>44</v>
      </c>
      <c r="N2224" s="26">
        <v>0</v>
      </c>
      <c r="O2224" s="24">
        <v>44711</v>
      </c>
      <c r="P2224" s="26">
        <v>2223</v>
      </c>
      <c r="Q2224" s="45" t="s">
        <v>3779</v>
      </c>
      <c r="R2224" s="45" t="s">
        <v>3051</v>
      </c>
      <c r="S2224" s="45" t="s">
        <v>88</v>
      </c>
    </row>
    <row r="2225" spans="1:22" x14ac:dyDescent="0.25">
      <c r="A2225" s="45">
        <v>33800</v>
      </c>
      <c r="C2225" s="45">
        <v>13100</v>
      </c>
      <c r="D2225" s="24">
        <v>44719</v>
      </c>
      <c r="E2225" s="45">
        <v>1108168</v>
      </c>
      <c r="F2225" s="45">
        <v>422000</v>
      </c>
      <c r="G2225" s="45" t="s">
        <v>60</v>
      </c>
      <c r="H2225" s="25">
        <v>56013</v>
      </c>
      <c r="I2225" s="25">
        <v>3</v>
      </c>
      <c r="J2225" s="45">
        <v>-3</v>
      </c>
      <c r="K2225" s="45" t="s">
        <v>3051</v>
      </c>
      <c r="L2225" s="45">
        <v>15</v>
      </c>
      <c r="M2225" s="45">
        <v>20</v>
      </c>
      <c r="N2225" s="26">
        <v>-5</v>
      </c>
      <c r="O2225" s="24">
        <v>44714</v>
      </c>
      <c r="P2225" s="26">
        <v>2223</v>
      </c>
      <c r="Q2225" s="45" t="s">
        <v>3716</v>
      </c>
      <c r="R2225" s="45" t="s">
        <v>3051</v>
      </c>
      <c r="S2225" s="45" t="s">
        <v>89</v>
      </c>
      <c r="V2225" s="45" t="s">
        <v>4031</v>
      </c>
    </row>
    <row r="2226" spans="1:22" x14ac:dyDescent="0.25">
      <c r="A2226" s="45">
        <v>33801</v>
      </c>
      <c r="C2226" s="45">
        <v>13101</v>
      </c>
      <c r="D2226" s="24">
        <v>44719</v>
      </c>
      <c r="E2226" s="45">
        <v>1098004</v>
      </c>
      <c r="F2226" s="45">
        <v>420005</v>
      </c>
      <c r="G2226" s="45" t="s">
        <v>57</v>
      </c>
      <c r="H2226" s="25">
        <v>29164</v>
      </c>
      <c r="I2226" s="25">
        <v>1200</v>
      </c>
      <c r="J2226" s="45">
        <v>-10</v>
      </c>
      <c r="K2226" s="45" t="s">
        <v>3051</v>
      </c>
      <c r="L2226" s="45">
        <v>4</v>
      </c>
      <c r="M2226" s="45">
        <v>4</v>
      </c>
      <c r="N2226" s="26">
        <v>0</v>
      </c>
      <c r="O2226" s="24">
        <v>44644</v>
      </c>
      <c r="P2226" s="26">
        <v>2223</v>
      </c>
      <c r="Q2226" s="45" t="s">
        <v>3108</v>
      </c>
      <c r="R2226" s="45" t="s">
        <v>3051</v>
      </c>
      <c r="S2226" s="45" t="s">
        <v>88</v>
      </c>
    </row>
    <row r="2227" spans="1:22" x14ac:dyDescent="0.25">
      <c r="A2227" s="45">
        <v>33802</v>
      </c>
      <c r="C2227" s="45">
        <v>13102</v>
      </c>
      <c r="D2227" s="24">
        <v>44719</v>
      </c>
      <c r="E2227" s="45">
        <v>1098004</v>
      </c>
      <c r="F2227" s="45">
        <v>420005</v>
      </c>
      <c r="G2227" s="45" t="s">
        <v>57</v>
      </c>
      <c r="H2227" s="25">
        <v>71506</v>
      </c>
      <c r="I2227" s="25">
        <v>450</v>
      </c>
      <c r="J2227" s="45">
        <v>-15</v>
      </c>
      <c r="K2227" s="45" t="s">
        <v>3051</v>
      </c>
      <c r="L2227" s="45">
        <v>90</v>
      </c>
      <c r="M2227" s="45">
        <v>90</v>
      </c>
      <c r="N2227" s="26">
        <v>0</v>
      </c>
      <c r="O2227" s="24">
        <v>44637</v>
      </c>
      <c r="P2227" s="26">
        <v>2223</v>
      </c>
      <c r="Q2227" s="45" t="s">
        <v>3106</v>
      </c>
      <c r="R2227" s="45" t="s">
        <v>3051</v>
      </c>
      <c r="S2227" s="45" t="s">
        <v>88</v>
      </c>
    </row>
    <row r="2228" spans="1:22" x14ac:dyDescent="0.25">
      <c r="A2228" s="45">
        <v>33803</v>
      </c>
      <c r="C2228" s="45">
        <v>13106</v>
      </c>
      <c r="D2228" s="24">
        <v>44719</v>
      </c>
      <c r="E2228" s="45">
        <v>1108064</v>
      </c>
      <c r="F2228" s="45">
        <v>420005</v>
      </c>
      <c r="G2228" s="45" t="s">
        <v>57</v>
      </c>
      <c r="H2228" s="25">
        <v>53785</v>
      </c>
      <c r="I2228" s="25">
        <v>300</v>
      </c>
      <c r="J2228" s="45">
        <v>-15</v>
      </c>
      <c r="K2228" s="45" t="s">
        <v>3051</v>
      </c>
      <c r="L2228" s="45">
        <v>45</v>
      </c>
      <c r="M2228" s="45">
        <v>47</v>
      </c>
      <c r="N2228" s="26">
        <v>-2</v>
      </c>
      <c r="O2228" s="24">
        <v>44707</v>
      </c>
      <c r="P2228" s="26">
        <v>2223</v>
      </c>
      <c r="Q2228" s="45" t="s">
        <v>3779</v>
      </c>
      <c r="R2228" s="45" t="s">
        <v>3051</v>
      </c>
      <c r="S2228" s="45" t="s">
        <v>88</v>
      </c>
    </row>
    <row r="2229" spans="1:22" x14ac:dyDescent="0.25">
      <c r="A2229" s="45">
        <v>33804</v>
      </c>
      <c r="C2229" s="45">
        <v>13107</v>
      </c>
      <c r="D2229" s="24">
        <v>44719</v>
      </c>
      <c r="E2229" s="45">
        <v>1108367</v>
      </c>
      <c r="F2229" s="45">
        <v>413141</v>
      </c>
      <c r="G2229" s="45" t="s">
        <v>57</v>
      </c>
      <c r="H2229" s="25">
        <v>29583</v>
      </c>
      <c r="I2229" s="25">
        <v>40</v>
      </c>
      <c r="J2229" s="45">
        <v>-30</v>
      </c>
      <c r="K2229" s="45" t="s">
        <v>3051</v>
      </c>
      <c r="L2229" s="45">
        <v>314</v>
      </c>
      <c r="M2229" s="45">
        <v>284</v>
      </c>
      <c r="N2229" s="26">
        <v>30</v>
      </c>
      <c r="O2229" s="24">
        <v>44711</v>
      </c>
      <c r="P2229" s="26">
        <v>2223</v>
      </c>
      <c r="Q2229" s="45" t="s">
        <v>3269</v>
      </c>
      <c r="R2229" s="45" t="s">
        <v>3102</v>
      </c>
      <c r="S2229" s="45" t="s">
        <v>88</v>
      </c>
    </row>
    <row r="2230" spans="1:22" x14ac:dyDescent="0.25">
      <c r="A2230" s="45">
        <v>33805</v>
      </c>
      <c r="C2230" s="45">
        <v>13110</v>
      </c>
      <c r="D2230" s="24">
        <v>44719</v>
      </c>
      <c r="E2230" s="45">
        <v>1106798</v>
      </c>
      <c r="F2230" s="45">
        <v>500875</v>
      </c>
      <c r="G2230" s="45" t="s">
        <v>60</v>
      </c>
      <c r="H2230" s="25">
        <v>70373</v>
      </c>
      <c r="I2230" s="25">
        <v>6</v>
      </c>
      <c r="J2230" s="45">
        <v>-1</v>
      </c>
      <c r="K2230" s="45" t="s">
        <v>3102</v>
      </c>
      <c r="L2230" s="45">
        <v>128</v>
      </c>
      <c r="M2230" s="45">
        <v>127</v>
      </c>
      <c r="N2230" s="26">
        <v>1</v>
      </c>
      <c r="O2230" s="24">
        <v>44698</v>
      </c>
      <c r="P2230" s="26">
        <v>2223</v>
      </c>
      <c r="Q2230" s="45" t="s">
        <v>3384</v>
      </c>
      <c r="R2230" s="45" t="s">
        <v>3102</v>
      </c>
      <c r="S2230" s="45" t="s">
        <v>88</v>
      </c>
    </row>
    <row r="2231" spans="1:22" x14ac:dyDescent="0.25">
      <c r="A2231" s="45">
        <v>33806</v>
      </c>
      <c r="C2231" s="45">
        <v>13111</v>
      </c>
      <c r="D2231" s="24">
        <v>44719</v>
      </c>
      <c r="E2231" s="45">
        <v>1107850</v>
      </c>
      <c r="F2231" s="45">
        <v>501257</v>
      </c>
      <c r="G2231" s="45" t="s">
        <v>57</v>
      </c>
      <c r="H2231" s="25">
        <v>29377</v>
      </c>
      <c r="I2231" s="25">
        <v>10</v>
      </c>
      <c r="J2231" s="45">
        <v>-9</v>
      </c>
      <c r="K2231" s="45" t="s">
        <v>3051</v>
      </c>
      <c r="L2231" s="45">
        <v>217</v>
      </c>
      <c r="M2231" s="45">
        <v>208</v>
      </c>
      <c r="N2231" s="26">
        <v>9</v>
      </c>
      <c r="O2231" s="24">
        <v>44705</v>
      </c>
      <c r="P2231" s="26">
        <v>2223</v>
      </c>
      <c r="Q2231" s="45" t="s">
        <v>3110</v>
      </c>
      <c r="R2231" s="45" t="s">
        <v>3102</v>
      </c>
      <c r="S2231" s="45" t="s">
        <v>88</v>
      </c>
    </row>
    <row r="2232" spans="1:22" x14ac:dyDescent="0.25">
      <c r="A2232" s="45">
        <v>33807</v>
      </c>
      <c r="C2232" s="45">
        <v>13114</v>
      </c>
      <c r="D2232" s="24">
        <v>44719</v>
      </c>
      <c r="E2232" s="45">
        <v>1094415</v>
      </c>
      <c r="F2232" s="45">
        <v>422020</v>
      </c>
      <c r="G2232" s="45" t="s">
        <v>57</v>
      </c>
      <c r="H2232" s="25">
        <v>70472</v>
      </c>
      <c r="I2232" s="25">
        <v>20</v>
      </c>
      <c r="J2232" s="45">
        <v>-18</v>
      </c>
      <c r="K2232" s="45" t="s">
        <v>3051</v>
      </c>
      <c r="L2232" s="45">
        <v>74</v>
      </c>
      <c r="M2232" s="45">
        <v>56</v>
      </c>
      <c r="N2232" s="26">
        <v>18</v>
      </c>
      <c r="O2232" s="24">
        <v>44608</v>
      </c>
      <c r="P2232" s="26">
        <v>2223</v>
      </c>
      <c r="Q2232" s="45" t="s">
        <v>3110</v>
      </c>
      <c r="R2232" s="45" t="s">
        <v>3102</v>
      </c>
      <c r="S2232" s="45" t="s">
        <v>88</v>
      </c>
    </row>
    <row r="2233" spans="1:22" x14ac:dyDescent="0.25">
      <c r="A2233" s="45">
        <v>33808</v>
      </c>
      <c r="C2233" s="45">
        <v>13124</v>
      </c>
      <c r="D2233" s="24">
        <v>44720</v>
      </c>
      <c r="E2233" s="45">
        <v>1108491</v>
      </c>
      <c r="F2233" s="45">
        <v>423333</v>
      </c>
      <c r="G2233" s="45" t="s">
        <v>60</v>
      </c>
      <c r="H2233" s="25">
        <v>56625</v>
      </c>
      <c r="I2233" s="25">
        <v>4</v>
      </c>
      <c r="J2233" s="45">
        <v>-3</v>
      </c>
      <c r="K2233" s="45" t="s">
        <v>3102</v>
      </c>
      <c r="L2233" s="45">
        <v>81</v>
      </c>
      <c r="M2233" s="45">
        <v>78</v>
      </c>
      <c r="N2233" s="26">
        <v>3</v>
      </c>
      <c r="O2233" s="24">
        <v>44713</v>
      </c>
      <c r="P2233" s="26">
        <v>2223</v>
      </c>
      <c r="Q2233" s="45" t="s">
        <v>3984</v>
      </c>
      <c r="R2233" s="45" t="s">
        <v>3102</v>
      </c>
      <c r="S2233" s="45" t="s">
        <v>88</v>
      </c>
    </row>
    <row r="2234" spans="1:22" x14ac:dyDescent="0.25">
      <c r="A2234" s="45">
        <v>33809</v>
      </c>
      <c r="C2234" s="45">
        <v>13125</v>
      </c>
      <c r="D2234" s="24">
        <v>44720</v>
      </c>
      <c r="E2234" s="45">
        <v>1108491</v>
      </c>
      <c r="F2234" s="45">
        <v>423333</v>
      </c>
      <c r="G2234" s="45" t="s">
        <v>60</v>
      </c>
      <c r="H2234" s="25">
        <v>29604</v>
      </c>
      <c r="I2234" s="25">
        <v>2</v>
      </c>
      <c r="J2234" s="45">
        <v>-1</v>
      </c>
      <c r="K2234" s="45" t="s">
        <v>3102</v>
      </c>
      <c r="L2234" s="45">
        <v>285</v>
      </c>
      <c r="M2234" s="45">
        <v>284</v>
      </c>
      <c r="N2234" s="26">
        <v>1</v>
      </c>
      <c r="O2234" s="24">
        <v>44713</v>
      </c>
      <c r="P2234" s="26">
        <v>2223</v>
      </c>
      <c r="Q2234" s="45" t="s">
        <v>3984</v>
      </c>
      <c r="R2234" s="45" t="s">
        <v>3102</v>
      </c>
      <c r="S2234" s="45" t="s">
        <v>88</v>
      </c>
    </row>
    <row r="2235" spans="1:22" x14ac:dyDescent="0.25">
      <c r="A2235" s="45">
        <v>33810</v>
      </c>
      <c r="C2235" s="45">
        <v>13126</v>
      </c>
      <c r="D2235" s="24">
        <v>44720</v>
      </c>
      <c r="E2235" s="45">
        <v>1107705</v>
      </c>
      <c r="F2235" s="45">
        <v>423204</v>
      </c>
      <c r="G2235" s="45" t="s">
        <v>57</v>
      </c>
      <c r="H2235" s="25">
        <v>6152</v>
      </c>
      <c r="I2235" s="25">
        <v>16</v>
      </c>
      <c r="J2235" s="45">
        <v>-6</v>
      </c>
      <c r="K2235" s="45" t="s">
        <v>3051</v>
      </c>
      <c r="L2235" s="45">
        <v>14</v>
      </c>
      <c r="M2235" s="45">
        <v>4</v>
      </c>
      <c r="N2235" s="26">
        <v>10</v>
      </c>
      <c r="O2235" s="24">
        <v>44708</v>
      </c>
      <c r="P2235" s="26">
        <v>2223</v>
      </c>
      <c r="Q2235" s="45" t="s">
        <v>3384</v>
      </c>
      <c r="R2235" s="45" t="s">
        <v>3102</v>
      </c>
      <c r="S2235" s="45" t="s">
        <v>88</v>
      </c>
    </row>
    <row r="2236" spans="1:22" x14ac:dyDescent="0.25">
      <c r="A2236" s="45">
        <v>33811</v>
      </c>
      <c r="C2236" s="45">
        <v>13127</v>
      </c>
      <c r="D2236" s="24">
        <v>44720</v>
      </c>
      <c r="E2236" s="45">
        <v>1108168</v>
      </c>
      <c r="F2236" s="45">
        <v>422000</v>
      </c>
      <c r="G2236" s="45" t="s">
        <v>60</v>
      </c>
      <c r="H2236" s="25">
        <v>56013</v>
      </c>
      <c r="I2236" s="25">
        <v>3</v>
      </c>
      <c r="J2236" s="45">
        <v>1</v>
      </c>
      <c r="K2236" s="45" t="s">
        <v>3102</v>
      </c>
      <c r="L2236" s="45">
        <v>15</v>
      </c>
      <c r="M2236" s="45">
        <v>15</v>
      </c>
      <c r="N2236" s="26">
        <v>0</v>
      </c>
      <c r="O2236" s="24">
        <v>44714</v>
      </c>
      <c r="P2236" s="26">
        <v>2223</v>
      </c>
      <c r="Q2236" s="45" t="s">
        <v>3716</v>
      </c>
      <c r="R2236" s="45" t="s">
        <v>3051</v>
      </c>
      <c r="S2236" s="45" t="s">
        <v>89</v>
      </c>
    </row>
    <row r="2237" spans="1:22" x14ac:dyDescent="0.25">
      <c r="A2237" s="45">
        <v>33812</v>
      </c>
      <c r="C2237" s="45">
        <v>13128</v>
      </c>
      <c r="D2237" s="24">
        <v>44720</v>
      </c>
      <c r="E2237" s="45">
        <v>1108168</v>
      </c>
      <c r="F2237" s="45">
        <v>422000</v>
      </c>
      <c r="G2237" s="45" t="s">
        <v>60</v>
      </c>
      <c r="H2237" s="25">
        <v>56015</v>
      </c>
      <c r="I2237" s="25">
        <v>4</v>
      </c>
      <c r="J2237" s="45">
        <v>1</v>
      </c>
      <c r="K2237" s="45" t="s">
        <v>3102</v>
      </c>
      <c r="L2237" s="45">
        <v>12</v>
      </c>
      <c r="M2237" s="45">
        <v>12</v>
      </c>
      <c r="N2237" s="26">
        <v>0</v>
      </c>
      <c r="O2237" s="24">
        <v>44708</v>
      </c>
      <c r="P2237" s="26">
        <v>2223</v>
      </c>
      <c r="Q2237" s="45" t="s">
        <v>3970</v>
      </c>
      <c r="R2237" s="45" t="s">
        <v>3051</v>
      </c>
      <c r="S2237" s="45" t="s">
        <v>88</v>
      </c>
    </row>
    <row r="2238" spans="1:22" x14ac:dyDescent="0.25">
      <c r="A2238" s="45">
        <v>33813</v>
      </c>
      <c r="C2238" s="45">
        <v>13129</v>
      </c>
      <c r="D2238" s="24">
        <v>44721</v>
      </c>
      <c r="E2238" s="45">
        <v>1109324</v>
      </c>
      <c r="F2238" s="45">
        <v>77403300</v>
      </c>
      <c r="G2238" s="45" t="s">
        <v>57</v>
      </c>
      <c r="H2238" s="25">
        <v>53801035</v>
      </c>
      <c r="I2238" s="25">
        <v>12</v>
      </c>
      <c r="J2238" s="45">
        <v>-1</v>
      </c>
      <c r="K2238" s="45" t="s">
        <v>3102</v>
      </c>
      <c r="L2238" s="45">
        <v>54</v>
      </c>
      <c r="M2238" s="45">
        <v>53</v>
      </c>
      <c r="N2238" s="26">
        <v>1</v>
      </c>
      <c r="O2238" s="24">
        <v>44720</v>
      </c>
      <c r="P2238" s="26">
        <v>2223</v>
      </c>
      <c r="Q2238" s="45" t="s">
        <v>3108</v>
      </c>
      <c r="R2238" s="45" t="s">
        <v>3102</v>
      </c>
      <c r="S2238" s="45" t="s">
        <v>88</v>
      </c>
    </row>
    <row r="2239" spans="1:22" x14ac:dyDescent="0.25">
      <c r="A2239" s="45">
        <v>33814</v>
      </c>
      <c r="C2239" s="45">
        <v>13130</v>
      </c>
      <c r="D2239" s="24">
        <v>44721</v>
      </c>
      <c r="E2239" s="45">
        <v>1109324</v>
      </c>
      <c r="F2239" s="45">
        <v>77403300</v>
      </c>
      <c r="G2239" s="45" t="s">
        <v>57</v>
      </c>
      <c r="H2239" s="25">
        <v>454210</v>
      </c>
      <c r="I2239" s="25">
        <v>60</v>
      </c>
      <c r="J2239" s="45">
        <v>-60</v>
      </c>
      <c r="K2239" s="45" t="s">
        <v>3051</v>
      </c>
      <c r="L2239" s="45">
        <v>1058</v>
      </c>
      <c r="M2239" s="45">
        <v>938</v>
      </c>
      <c r="N2239" s="26">
        <v>120</v>
      </c>
      <c r="O2239" s="24">
        <v>44720</v>
      </c>
      <c r="P2239" s="26">
        <v>2223</v>
      </c>
      <c r="Q2239" s="45" t="s">
        <v>3108</v>
      </c>
      <c r="R2239" s="45" t="s">
        <v>3102</v>
      </c>
      <c r="S2239" s="45" t="s">
        <v>88</v>
      </c>
    </row>
    <row r="2240" spans="1:22" x14ac:dyDescent="0.25">
      <c r="A2240" s="45">
        <v>33815</v>
      </c>
      <c r="C2240" s="45">
        <v>13131</v>
      </c>
      <c r="D2240" s="24">
        <v>44721</v>
      </c>
      <c r="E2240" s="45">
        <v>1109324</v>
      </c>
      <c r="F2240" s="45">
        <v>77403300</v>
      </c>
      <c r="G2240" s="45" t="s">
        <v>57</v>
      </c>
      <c r="H2240" s="25">
        <v>473752</v>
      </c>
      <c r="I2240" s="25">
        <v>120</v>
      </c>
      <c r="J2240" s="45">
        <v>24</v>
      </c>
      <c r="K2240" s="45" t="s">
        <v>3051</v>
      </c>
      <c r="L2240" s="45">
        <v>134</v>
      </c>
      <c r="M2240" s="45">
        <v>162</v>
      </c>
      <c r="N2240" s="26">
        <v>-28</v>
      </c>
      <c r="O2240" s="24">
        <v>44720</v>
      </c>
      <c r="P2240" s="26">
        <v>2223</v>
      </c>
      <c r="Q2240" s="45" t="s">
        <v>3108</v>
      </c>
      <c r="R2240" s="45" t="s">
        <v>3102</v>
      </c>
      <c r="S2240" s="45" t="s">
        <v>88</v>
      </c>
    </row>
    <row r="2241" spans="1:22" x14ac:dyDescent="0.25">
      <c r="A2241" s="45">
        <v>33816</v>
      </c>
      <c r="C2241" s="45">
        <v>13133</v>
      </c>
      <c r="D2241" s="24">
        <v>44722</v>
      </c>
      <c r="E2241" s="45">
        <v>1108741</v>
      </c>
      <c r="F2241" s="45">
        <v>3526</v>
      </c>
      <c r="G2241" s="45" t="s">
        <v>60</v>
      </c>
      <c r="H2241" s="25">
        <v>29625</v>
      </c>
      <c r="I2241" s="25">
        <v>8</v>
      </c>
      <c r="J2241" s="45">
        <v>4</v>
      </c>
      <c r="K2241" s="45" t="s">
        <v>3102</v>
      </c>
      <c r="L2241" s="45">
        <v>753</v>
      </c>
      <c r="M2241" s="45">
        <v>753</v>
      </c>
      <c r="N2241" s="26">
        <v>0</v>
      </c>
      <c r="O2241" s="24">
        <v>44719</v>
      </c>
      <c r="P2241" s="26">
        <v>2223</v>
      </c>
      <c r="Q2241" s="45" t="s">
        <v>3978</v>
      </c>
      <c r="R2241" s="45" t="s">
        <v>3051</v>
      </c>
      <c r="S2241" s="45" t="s">
        <v>89</v>
      </c>
    </row>
    <row r="2242" spans="1:22" x14ac:dyDescent="0.25">
      <c r="A2242" s="45">
        <v>33817</v>
      </c>
      <c r="C2242" s="45">
        <v>13134</v>
      </c>
      <c r="D2242" s="24">
        <v>44722</v>
      </c>
      <c r="E2242" s="45">
        <v>1108741</v>
      </c>
      <c r="F2242" s="45">
        <v>3526</v>
      </c>
      <c r="G2242" s="45" t="s">
        <v>60</v>
      </c>
      <c r="H2242" s="25">
        <v>29623</v>
      </c>
      <c r="I2242" s="25">
        <v>4</v>
      </c>
      <c r="J2242" s="45">
        <v>-4</v>
      </c>
      <c r="K2242" s="45" t="s">
        <v>3102</v>
      </c>
      <c r="L2242" s="45">
        <v>122</v>
      </c>
      <c r="M2242" s="45">
        <v>131</v>
      </c>
      <c r="N2242" s="26">
        <v>-9</v>
      </c>
      <c r="O2242" s="24">
        <v>44713</v>
      </c>
      <c r="P2242" s="26">
        <v>2223</v>
      </c>
      <c r="Q2242" s="45" t="s">
        <v>3716</v>
      </c>
      <c r="R2242" s="45" t="s">
        <v>3051</v>
      </c>
      <c r="S2242" s="45" t="s">
        <v>89</v>
      </c>
      <c r="V2242" s="45" t="s">
        <v>4032</v>
      </c>
    </row>
    <row r="2243" spans="1:22" x14ac:dyDescent="0.25">
      <c r="A2243" s="45">
        <v>33818</v>
      </c>
      <c r="C2243" s="45">
        <v>13139</v>
      </c>
      <c r="D2243" s="24">
        <v>44726</v>
      </c>
      <c r="E2243" s="45">
        <v>1109028</v>
      </c>
      <c r="F2243" s="45">
        <v>421322</v>
      </c>
      <c r="G2243" s="45" t="s">
        <v>57</v>
      </c>
      <c r="H2243" s="25">
        <v>10114</v>
      </c>
      <c r="I2243" s="25">
        <v>30</v>
      </c>
      <c r="J2243" s="45">
        <v>-20</v>
      </c>
      <c r="K2243" s="45" t="s">
        <v>3051</v>
      </c>
      <c r="L2243" s="45">
        <v>159</v>
      </c>
      <c r="M2243" s="45">
        <v>139</v>
      </c>
      <c r="N2243" s="26">
        <v>20</v>
      </c>
      <c r="O2243" s="24">
        <v>44719</v>
      </c>
      <c r="P2243" s="26">
        <v>2224</v>
      </c>
      <c r="Q2243" s="45" t="s">
        <v>3108</v>
      </c>
      <c r="R2243" s="45" t="s">
        <v>3102</v>
      </c>
      <c r="S2243" s="45" t="s">
        <v>88</v>
      </c>
    </row>
    <row r="2244" spans="1:22" x14ac:dyDescent="0.25">
      <c r="A2244" s="45">
        <v>33819</v>
      </c>
      <c r="C2244" s="45">
        <v>13141</v>
      </c>
      <c r="D2244" s="24">
        <v>44727</v>
      </c>
      <c r="E2244" s="45">
        <v>1107425</v>
      </c>
      <c r="F2244" s="45">
        <v>421792</v>
      </c>
      <c r="G2244" s="45" t="s">
        <v>60</v>
      </c>
      <c r="H2244" s="25">
        <v>29623</v>
      </c>
      <c r="I2244" s="25">
        <v>10</v>
      </c>
      <c r="J2244" s="45">
        <v>-10</v>
      </c>
      <c r="K2244" s="45" t="s">
        <v>3051</v>
      </c>
      <c r="L2244" s="45">
        <v>543</v>
      </c>
      <c r="M2244" s="45">
        <v>552</v>
      </c>
      <c r="N2244" s="26">
        <v>-9</v>
      </c>
      <c r="O2244" s="24">
        <v>44701</v>
      </c>
      <c r="P2244" s="26">
        <v>2224</v>
      </c>
      <c r="Q2244" s="45" t="s">
        <v>3970</v>
      </c>
      <c r="R2244" s="45" t="s">
        <v>3051</v>
      </c>
      <c r="S2244" s="45" t="s">
        <v>88</v>
      </c>
    </row>
    <row r="2245" spans="1:22" x14ac:dyDescent="0.25">
      <c r="A2245" s="45">
        <v>33820</v>
      </c>
      <c r="C2245" s="45">
        <v>13142</v>
      </c>
      <c r="D2245" s="24">
        <v>44727</v>
      </c>
      <c r="E2245" s="45">
        <v>1108913</v>
      </c>
      <c r="F2245" s="45">
        <v>500489</v>
      </c>
      <c r="G2245" s="45" t="s">
        <v>60</v>
      </c>
      <c r="H2245" s="25">
        <v>56233</v>
      </c>
      <c r="I2245" s="25">
        <v>5</v>
      </c>
      <c r="J2245" s="45">
        <v>-4</v>
      </c>
      <c r="K2245" s="45" t="s">
        <v>3051</v>
      </c>
      <c r="L2245" s="45">
        <v>91</v>
      </c>
      <c r="M2245" s="45">
        <v>87</v>
      </c>
      <c r="N2245" s="26">
        <v>4</v>
      </c>
      <c r="O2245" s="24">
        <v>44714</v>
      </c>
      <c r="P2245" s="26">
        <v>2224</v>
      </c>
      <c r="Q2245" s="45" t="s">
        <v>3984</v>
      </c>
      <c r="R2245" s="45" t="s">
        <v>3102</v>
      </c>
      <c r="S2245" s="45" t="s">
        <v>88</v>
      </c>
    </row>
    <row r="2246" spans="1:22" x14ac:dyDescent="0.25">
      <c r="A2246" s="45">
        <v>33821</v>
      </c>
      <c r="C2246" s="45">
        <v>13145</v>
      </c>
      <c r="D2246" s="24">
        <v>44727</v>
      </c>
      <c r="E2246" s="45">
        <v>1108890</v>
      </c>
      <c r="F2246" s="45">
        <v>407005</v>
      </c>
      <c r="G2246" s="45" t="s">
        <v>3324</v>
      </c>
      <c r="H2246" s="25">
        <v>5346</v>
      </c>
      <c r="I2246" s="25">
        <v>20</v>
      </c>
      <c r="J2246" s="45">
        <v>-10</v>
      </c>
      <c r="K2246" s="45" t="s">
        <v>3051</v>
      </c>
      <c r="L2246" s="45">
        <v>67</v>
      </c>
      <c r="M2246" s="45">
        <v>67</v>
      </c>
      <c r="N2246" s="26">
        <v>0</v>
      </c>
      <c r="O2246" s="24">
        <v>44715</v>
      </c>
      <c r="P2246" s="26">
        <v>2224</v>
      </c>
      <c r="Q2246" s="45" t="s">
        <v>3110</v>
      </c>
      <c r="R2246" s="45" t="s">
        <v>3051</v>
      </c>
      <c r="S2246" s="45" t="s">
        <v>88</v>
      </c>
    </row>
    <row r="2247" spans="1:22" x14ac:dyDescent="0.25">
      <c r="A2247" s="45">
        <v>33822</v>
      </c>
      <c r="C2247" s="45">
        <v>13146</v>
      </c>
      <c r="D2247" s="24">
        <v>44727</v>
      </c>
      <c r="E2247" s="45">
        <v>1110464</v>
      </c>
      <c r="F2247" s="45">
        <v>97191692</v>
      </c>
      <c r="G2247" s="45" t="s">
        <v>60</v>
      </c>
      <c r="H2247" s="25">
        <v>990052</v>
      </c>
      <c r="I2247" s="25">
        <v>48</v>
      </c>
      <c r="J2247" s="45">
        <v>-6</v>
      </c>
      <c r="K2247" s="45" t="s">
        <v>3051</v>
      </c>
      <c r="L2247" s="45">
        <v>44</v>
      </c>
      <c r="M2247" s="45">
        <v>44</v>
      </c>
      <c r="N2247" s="26">
        <v>0</v>
      </c>
      <c r="O2247" s="24">
        <v>44726</v>
      </c>
      <c r="P2247" s="26">
        <v>2224</v>
      </c>
      <c r="Q2247" s="45" t="s">
        <v>3981</v>
      </c>
      <c r="R2247" s="45" t="s">
        <v>3051</v>
      </c>
      <c r="S2247" s="45" t="s">
        <v>88</v>
      </c>
      <c r="V2247" s="45" t="s">
        <v>4037</v>
      </c>
    </row>
    <row r="2248" spans="1:22" x14ac:dyDescent="0.25">
      <c r="A2248" s="45">
        <v>33823</v>
      </c>
      <c r="C2248" s="45">
        <v>13149</v>
      </c>
      <c r="D2248" s="24">
        <v>44727</v>
      </c>
      <c r="E2248" s="45">
        <v>1109367</v>
      </c>
      <c r="F2248" s="45">
        <v>423333</v>
      </c>
      <c r="G2248" s="45" t="s">
        <v>3324</v>
      </c>
      <c r="H2248" s="25">
        <v>691540</v>
      </c>
      <c r="I2248" s="25">
        <v>300</v>
      </c>
      <c r="J2248" s="45">
        <v>-240</v>
      </c>
      <c r="K2248" s="45" t="s">
        <v>3051</v>
      </c>
      <c r="L2248" s="45">
        <v>6340</v>
      </c>
      <c r="M2248" s="45">
        <v>6134</v>
      </c>
      <c r="N2248" s="26">
        <v>206</v>
      </c>
      <c r="O2248" s="24">
        <v>44720</v>
      </c>
      <c r="P2248" s="26">
        <v>2224</v>
      </c>
      <c r="Q2248" s="45" t="s">
        <v>3105</v>
      </c>
      <c r="R2248" s="45" t="s">
        <v>3102</v>
      </c>
      <c r="S2248" s="45" t="s">
        <v>88</v>
      </c>
    </row>
    <row r="2249" spans="1:22" x14ac:dyDescent="0.25">
      <c r="A2249" s="45">
        <v>33824</v>
      </c>
      <c r="C2249" s="45">
        <v>13150</v>
      </c>
      <c r="D2249" s="24">
        <v>44727</v>
      </c>
      <c r="E2249" s="45">
        <v>1109367</v>
      </c>
      <c r="F2249" s="45">
        <v>423333</v>
      </c>
      <c r="G2249" s="45" t="s">
        <v>3324</v>
      </c>
      <c r="H2249" s="25">
        <v>691013</v>
      </c>
      <c r="I2249" s="25">
        <v>200</v>
      </c>
      <c r="J2249" s="45">
        <v>-180</v>
      </c>
      <c r="K2249" s="45" t="s">
        <v>3051</v>
      </c>
      <c r="L2249" s="45">
        <v>2270</v>
      </c>
      <c r="M2249" s="45">
        <v>2110</v>
      </c>
      <c r="N2249" s="26">
        <v>160</v>
      </c>
      <c r="O2249" s="24">
        <v>44720</v>
      </c>
      <c r="P2249" s="26">
        <v>2224</v>
      </c>
      <c r="Q2249" s="45" t="s">
        <v>3105</v>
      </c>
      <c r="R2249" s="45" t="s">
        <v>3102</v>
      </c>
      <c r="S2249" s="45" t="s">
        <v>88</v>
      </c>
    </row>
    <row r="2250" spans="1:22" x14ac:dyDescent="0.25">
      <c r="A2250" s="45">
        <v>33825</v>
      </c>
      <c r="C2250" s="45">
        <v>13151</v>
      </c>
      <c r="D2250" s="24">
        <v>44727</v>
      </c>
      <c r="E2250" s="45">
        <v>1109367</v>
      </c>
      <c r="F2250" s="45">
        <v>423333</v>
      </c>
      <c r="G2250" s="45" t="s">
        <v>3324</v>
      </c>
      <c r="H2250" s="25">
        <v>56882</v>
      </c>
      <c r="I2250" s="25">
        <v>6</v>
      </c>
      <c r="J2250" s="45">
        <v>-5</v>
      </c>
      <c r="K2250" s="45" t="s">
        <v>3051</v>
      </c>
      <c r="L2250" s="45">
        <v>120</v>
      </c>
      <c r="M2250" s="45">
        <v>115</v>
      </c>
      <c r="N2250" s="26">
        <v>5</v>
      </c>
      <c r="O2250" s="24">
        <v>44720</v>
      </c>
      <c r="P2250" s="26">
        <v>2224</v>
      </c>
      <c r="Q2250" s="45" t="s">
        <v>3105</v>
      </c>
      <c r="R2250" s="45" t="s">
        <v>3102</v>
      </c>
      <c r="S2250" s="45" t="s">
        <v>88</v>
      </c>
    </row>
    <row r="2251" spans="1:22" x14ac:dyDescent="0.25">
      <c r="A2251" s="45">
        <v>33826</v>
      </c>
      <c r="C2251" s="45">
        <v>13152</v>
      </c>
      <c r="D2251" s="24">
        <v>44727</v>
      </c>
      <c r="E2251" s="45">
        <v>1109367</v>
      </c>
      <c r="F2251" s="45">
        <v>423333</v>
      </c>
      <c r="G2251" s="45" t="s">
        <v>3324</v>
      </c>
      <c r="H2251" s="25">
        <v>6432</v>
      </c>
      <c r="I2251" s="25">
        <v>60</v>
      </c>
      <c r="J2251" s="45">
        <v>-10</v>
      </c>
      <c r="K2251" s="45" t="s">
        <v>3051</v>
      </c>
      <c r="L2251" s="45">
        <v>0</v>
      </c>
      <c r="M2251" s="45">
        <v>0</v>
      </c>
      <c r="N2251" s="26">
        <v>0</v>
      </c>
      <c r="O2251" s="24">
        <v>44720</v>
      </c>
      <c r="P2251" s="26">
        <v>2224</v>
      </c>
      <c r="Q2251" s="45" t="s">
        <v>3105</v>
      </c>
      <c r="R2251" s="45" t="s">
        <v>3051</v>
      </c>
      <c r="S2251" s="45" t="s">
        <v>88</v>
      </c>
    </row>
    <row r="2252" spans="1:22" x14ac:dyDescent="0.25">
      <c r="A2252" s="45">
        <v>33827</v>
      </c>
      <c r="C2252" s="45">
        <v>13155</v>
      </c>
      <c r="D2252" s="24">
        <v>44728</v>
      </c>
      <c r="E2252" s="23">
        <v>1109864</v>
      </c>
      <c r="F2252" s="45">
        <v>404001</v>
      </c>
      <c r="G2252" s="45" t="s">
        <v>57</v>
      </c>
      <c r="H2252" s="25">
        <v>366116</v>
      </c>
      <c r="I2252" s="25">
        <v>10</v>
      </c>
      <c r="J2252" s="45">
        <v>-10</v>
      </c>
      <c r="K2252" s="45" t="s">
        <v>3051</v>
      </c>
      <c r="L2252" s="45">
        <v>10</v>
      </c>
      <c r="M2252" s="45">
        <v>0</v>
      </c>
      <c r="N2252" s="26">
        <v>10</v>
      </c>
      <c r="O2252" s="24">
        <v>44725</v>
      </c>
      <c r="P2252" s="26">
        <v>2225</v>
      </c>
      <c r="Q2252" s="45" t="s">
        <v>3812</v>
      </c>
      <c r="R2252" s="45" t="s">
        <v>3102</v>
      </c>
      <c r="S2252" s="45" t="s">
        <v>88</v>
      </c>
    </row>
    <row r="2253" spans="1:22" x14ac:dyDescent="0.25">
      <c r="A2253" s="45">
        <v>33828</v>
      </c>
      <c r="C2253" s="45">
        <v>13157</v>
      </c>
      <c r="D2253" s="24">
        <v>44728</v>
      </c>
      <c r="E2253" s="23">
        <v>1109864</v>
      </c>
      <c r="F2253" s="45">
        <v>404001</v>
      </c>
      <c r="G2253" s="45" t="s">
        <v>57</v>
      </c>
      <c r="H2253" s="25">
        <v>71604</v>
      </c>
      <c r="I2253" s="25">
        <v>165</v>
      </c>
      <c r="J2253" s="45">
        <v>-15</v>
      </c>
      <c r="K2253" s="45" t="s">
        <v>3051</v>
      </c>
      <c r="L2253" s="45">
        <v>436</v>
      </c>
      <c r="M2253" s="45">
        <v>411</v>
      </c>
      <c r="N2253" s="26">
        <v>25</v>
      </c>
      <c r="O2253" s="24">
        <v>44725</v>
      </c>
      <c r="P2253" s="26">
        <v>2225</v>
      </c>
      <c r="Q2253" s="45" t="s">
        <v>3812</v>
      </c>
      <c r="R2253" s="45" t="s">
        <v>3102</v>
      </c>
      <c r="S2253" s="45" t="s">
        <v>88</v>
      </c>
    </row>
    <row r="2254" spans="1:22" x14ac:dyDescent="0.25">
      <c r="A2254" s="45">
        <v>33829</v>
      </c>
      <c r="C2254" s="45">
        <v>13159</v>
      </c>
      <c r="D2254" s="24">
        <v>44728</v>
      </c>
      <c r="E2254" s="23">
        <v>1108540</v>
      </c>
      <c r="F2254" s="45">
        <v>421147</v>
      </c>
      <c r="G2254" s="45" t="s">
        <v>60</v>
      </c>
      <c r="H2254" s="25">
        <v>475552</v>
      </c>
      <c r="I2254" s="25">
        <v>36</v>
      </c>
      <c r="J2254" s="45">
        <v>-2</v>
      </c>
      <c r="K2254" s="45" t="s">
        <v>3051</v>
      </c>
      <c r="L2254" s="45">
        <v>111</v>
      </c>
      <c r="M2254" s="45">
        <v>100</v>
      </c>
      <c r="N2254" s="26">
        <v>1</v>
      </c>
      <c r="O2254" s="24">
        <v>44712</v>
      </c>
      <c r="P2254" s="26">
        <v>2225</v>
      </c>
      <c r="Q2254" s="45" t="s">
        <v>3984</v>
      </c>
      <c r="R2254" s="45" t="s">
        <v>3051</v>
      </c>
      <c r="S2254" s="45" t="s">
        <v>88</v>
      </c>
    </row>
    <row r="2255" spans="1:22" x14ac:dyDescent="0.25">
      <c r="A2255" s="45">
        <v>33830</v>
      </c>
      <c r="C2255" s="45">
        <v>13161</v>
      </c>
      <c r="D2255" s="24">
        <v>44729</v>
      </c>
      <c r="E2255" s="23">
        <v>1110624</v>
      </c>
      <c r="F2255" s="45">
        <v>66152310</v>
      </c>
      <c r="G2255" s="45" t="s">
        <v>57</v>
      </c>
      <c r="H2255" s="25">
        <v>93325</v>
      </c>
      <c r="I2255" s="25">
        <v>6</v>
      </c>
      <c r="J2255" s="45">
        <v>4</v>
      </c>
      <c r="K2255" s="45" t="s">
        <v>3051</v>
      </c>
      <c r="L2255" s="45">
        <v>68</v>
      </c>
      <c r="M2255" s="45">
        <v>72</v>
      </c>
      <c r="N2255" s="26">
        <v>-4</v>
      </c>
      <c r="O2255" s="24">
        <v>44727</v>
      </c>
      <c r="P2255" s="26">
        <v>2225</v>
      </c>
      <c r="Q2255" s="45" t="s">
        <v>3108</v>
      </c>
      <c r="R2255" s="45" t="s">
        <v>3102</v>
      </c>
      <c r="S2255" s="45" t="s">
        <v>88</v>
      </c>
    </row>
    <row r="2256" spans="1:22" x14ac:dyDescent="0.25">
      <c r="A2256" s="45">
        <v>33831</v>
      </c>
      <c r="C2256" s="45">
        <v>13162</v>
      </c>
      <c r="D2256" s="24">
        <v>44729</v>
      </c>
      <c r="E2256" s="23">
        <v>1110275</v>
      </c>
      <c r="F2256" s="45">
        <v>501025</v>
      </c>
      <c r="G2256" s="45" t="s">
        <v>60</v>
      </c>
      <c r="H2256" s="25">
        <v>71609</v>
      </c>
      <c r="I2256" s="25">
        <v>1</v>
      </c>
      <c r="J2256" s="45">
        <v>-1</v>
      </c>
      <c r="K2256" s="45" t="s">
        <v>3102</v>
      </c>
      <c r="L2256" s="45">
        <v>3</v>
      </c>
      <c r="M2256" s="45">
        <v>33</v>
      </c>
      <c r="N2256" s="26">
        <v>-30</v>
      </c>
      <c r="O2256" s="24">
        <v>44725</v>
      </c>
      <c r="P2256" s="26">
        <v>2225</v>
      </c>
      <c r="Q2256" s="45" t="s">
        <v>3981</v>
      </c>
      <c r="R2256" s="45" t="s">
        <v>3051</v>
      </c>
      <c r="S2256" s="45" t="s">
        <v>88</v>
      </c>
    </row>
    <row r="2257" spans="1:19" x14ac:dyDescent="0.25">
      <c r="A2257" s="45">
        <v>33832</v>
      </c>
      <c r="C2257" s="45">
        <v>13165</v>
      </c>
      <c r="D2257" s="24">
        <v>44729</v>
      </c>
      <c r="E2257" s="23">
        <v>1110463</v>
      </c>
      <c r="F2257" s="45">
        <v>421275</v>
      </c>
      <c r="G2257" s="45" t="s">
        <v>60</v>
      </c>
      <c r="H2257" s="25">
        <v>71504</v>
      </c>
      <c r="I2257" s="25">
        <v>50</v>
      </c>
      <c r="J2257" s="45">
        <v>-2</v>
      </c>
      <c r="K2257" s="45" t="s">
        <v>3102</v>
      </c>
      <c r="L2257" s="45">
        <v>30</v>
      </c>
      <c r="M2257" s="45">
        <v>28</v>
      </c>
      <c r="N2257" s="26">
        <v>2</v>
      </c>
      <c r="O2257" s="24">
        <v>44726</v>
      </c>
      <c r="P2257" s="26">
        <v>2225</v>
      </c>
      <c r="Q2257" s="45" t="s">
        <v>3364</v>
      </c>
      <c r="R2257" s="45" t="s">
        <v>3102</v>
      </c>
      <c r="S2257" s="45" t="s">
        <v>88</v>
      </c>
    </row>
    <row r="2258" spans="1:19" x14ac:dyDescent="0.25">
      <c r="A2258" s="45">
        <v>33833</v>
      </c>
      <c r="C2258" s="45">
        <v>13146</v>
      </c>
      <c r="D2258" s="24">
        <v>44729</v>
      </c>
      <c r="E2258" s="45">
        <v>1109370</v>
      </c>
      <c r="F2258" s="45">
        <v>423050</v>
      </c>
      <c r="G2258" s="45" t="s">
        <v>60</v>
      </c>
      <c r="H2258" s="25">
        <v>30882</v>
      </c>
      <c r="I2258" s="25">
        <v>10</v>
      </c>
      <c r="J2258" s="45">
        <v>-10</v>
      </c>
      <c r="K2258" s="45" t="s">
        <v>3102</v>
      </c>
      <c r="L2258" s="45">
        <v>80</v>
      </c>
      <c r="M2258" s="45">
        <v>80</v>
      </c>
      <c r="N2258" s="26">
        <v>0</v>
      </c>
      <c r="O2258" s="24">
        <v>44722</v>
      </c>
      <c r="P2258" s="26">
        <v>2225</v>
      </c>
      <c r="Q2258" s="45" t="s">
        <v>3946</v>
      </c>
      <c r="R2258" s="45" t="s">
        <v>3051</v>
      </c>
      <c r="S2258" s="45" t="s">
        <v>88</v>
      </c>
    </row>
    <row r="2259" spans="1:19" x14ac:dyDescent="0.25">
      <c r="A2259" s="45">
        <v>33834</v>
      </c>
      <c r="C2259" s="45">
        <v>13169</v>
      </c>
      <c r="D2259" s="24">
        <v>44732</v>
      </c>
      <c r="E2259" s="45">
        <v>1109981</v>
      </c>
      <c r="F2259" s="45">
        <v>418031</v>
      </c>
      <c r="G2259" s="45" t="s">
        <v>60</v>
      </c>
      <c r="H2259" s="25">
        <v>10143</v>
      </c>
      <c r="I2259" s="25">
        <v>20</v>
      </c>
      <c r="J2259" s="45">
        <v>-10</v>
      </c>
      <c r="K2259" s="45" t="s">
        <v>3051</v>
      </c>
      <c r="L2259" s="45">
        <v>108</v>
      </c>
      <c r="M2259" s="45">
        <v>99</v>
      </c>
      <c r="N2259" s="26">
        <v>9</v>
      </c>
      <c r="O2259" s="24">
        <v>44722</v>
      </c>
      <c r="P2259" s="26">
        <v>2225</v>
      </c>
      <c r="Q2259" s="45" t="s">
        <v>3364</v>
      </c>
      <c r="R2259" s="45" t="s">
        <v>3102</v>
      </c>
      <c r="S2259" s="45" t="s">
        <v>88</v>
      </c>
    </row>
    <row r="2260" spans="1:19" x14ac:dyDescent="0.25">
      <c r="A2260" s="45">
        <v>33835</v>
      </c>
      <c r="C2260" s="45">
        <v>13170</v>
      </c>
      <c r="D2260" s="24">
        <v>44732</v>
      </c>
      <c r="E2260" s="45">
        <v>1110459</v>
      </c>
      <c r="F2260" s="45">
        <v>600010</v>
      </c>
      <c r="G2260" s="45" t="s">
        <v>60</v>
      </c>
      <c r="H2260" s="25">
        <v>56619</v>
      </c>
      <c r="I2260" s="25">
        <v>8</v>
      </c>
      <c r="J2260" s="45">
        <v>-6</v>
      </c>
      <c r="K2260" s="45" t="s">
        <v>3051</v>
      </c>
      <c r="L2260" s="45">
        <v>6</v>
      </c>
      <c r="M2260" s="45">
        <v>0</v>
      </c>
      <c r="N2260" s="26">
        <v>6</v>
      </c>
      <c r="O2260" s="24">
        <v>44726</v>
      </c>
      <c r="P2260" s="26">
        <v>2225</v>
      </c>
      <c r="Q2260" s="45" t="s">
        <v>3269</v>
      </c>
      <c r="R2260" s="45" t="s">
        <v>3102</v>
      </c>
      <c r="S2260" s="45" t="s">
        <v>88</v>
      </c>
    </row>
    <row r="2261" spans="1:19" x14ac:dyDescent="0.25">
      <c r="A2261" s="45">
        <v>33836</v>
      </c>
      <c r="C2261" s="45">
        <v>13171</v>
      </c>
      <c r="D2261" s="24">
        <v>44732</v>
      </c>
      <c r="E2261" s="45">
        <v>1110881</v>
      </c>
      <c r="F2261" s="45">
        <v>3760</v>
      </c>
      <c r="G2261" s="45" t="s">
        <v>60</v>
      </c>
      <c r="H2261" s="25">
        <v>652060</v>
      </c>
      <c r="I2261" s="25">
        <v>800</v>
      </c>
      <c r="J2261" s="45">
        <v>-400</v>
      </c>
      <c r="K2261" s="45" t="s">
        <v>3051</v>
      </c>
      <c r="L2261" s="45">
        <v>10600</v>
      </c>
      <c r="M2261" s="45">
        <v>10200</v>
      </c>
      <c r="N2261" s="26">
        <v>400</v>
      </c>
      <c r="O2261" s="24">
        <v>44728</v>
      </c>
      <c r="P2261" s="26">
        <v>2225</v>
      </c>
      <c r="Q2261" s="45" t="s">
        <v>3716</v>
      </c>
      <c r="R2261" s="45" t="s">
        <v>3102</v>
      </c>
      <c r="S2261" s="45" t="s">
        <v>89</v>
      </c>
    </row>
    <row r="2262" spans="1:19" x14ac:dyDescent="0.25">
      <c r="A2262" s="45">
        <v>33837</v>
      </c>
      <c r="C2262" s="45">
        <v>13172</v>
      </c>
      <c r="D2262" s="24">
        <v>44732</v>
      </c>
      <c r="E2262" s="45">
        <v>1109774</v>
      </c>
      <c r="F2262" s="45">
        <v>421792</v>
      </c>
      <c r="G2262" s="45" t="s">
        <v>60</v>
      </c>
      <c r="H2262" s="25">
        <v>77543</v>
      </c>
      <c r="I2262" s="25">
        <v>25</v>
      </c>
      <c r="J2262" s="45">
        <v>-15</v>
      </c>
      <c r="K2262" s="45" t="s">
        <v>3051</v>
      </c>
      <c r="L2262" s="45">
        <v>25</v>
      </c>
      <c r="M2262" s="45">
        <v>5</v>
      </c>
      <c r="N2262" s="26">
        <v>20</v>
      </c>
      <c r="O2262" s="24">
        <v>44721</v>
      </c>
      <c r="P2262" s="26">
        <v>2225</v>
      </c>
      <c r="Q2262" s="45" t="s">
        <v>3946</v>
      </c>
      <c r="R2262" s="45" t="s">
        <v>3102</v>
      </c>
      <c r="S2262" s="45" t="s">
        <v>88</v>
      </c>
    </row>
    <row r="2263" spans="1:19" x14ac:dyDescent="0.25">
      <c r="A2263" s="45">
        <v>33838</v>
      </c>
      <c r="C2263" s="45">
        <v>13173</v>
      </c>
      <c r="D2263" s="24">
        <v>44732</v>
      </c>
      <c r="E2263" s="45">
        <v>1109774</v>
      </c>
      <c r="F2263" s="45">
        <v>421792</v>
      </c>
      <c r="G2263" s="45" t="s">
        <v>60</v>
      </c>
      <c r="H2263" s="25">
        <v>31942</v>
      </c>
      <c r="I2263" s="25">
        <v>4</v>
      </c>
      <c r="J2263" s="45">
        <v>6</v>
      </c>
      <c r="K2263" s="45" t="s">
        <v>3051</v>
      </c>
      <c r="L2263" s="45">
        <v>147</v>
      </c>
      <c r="M2263" s="45">
        <v>153</v>
      </c>
      <c r="N2263" s="26">
        <v>-6</v>
      </c>
      <c r="O2263" s="24">
        <v>44721</v>
      </c>
      <c r="P2263" s="26">
        <v>2225</v>
      </c>
      <c r="Q2263" s="45" t="s">
        <v>3946</v>
      </c>
      <c r="R2263" s="45" t="s">
        <v>3102</v>
      </c>
      <c r="S2263" s="45" t="s">
        <v>88</v>
      </c>
    </row>
    <row r="2264" spans="1:19" x14ac:dyDescent="0.25">
      <c r="A2264" s="45">
        <v>33839</v>
      </c>
      <c r="C2264" s="45">
        <v>13176</v>
      </c>
      <c r="D2264" s="24">
        <v>44733</v>
      </c>
      <c r="E2264" s="45">
        <v>1108802</v>
      </c>
      <c r="F2264" s="45">
        <v>418140</v>
      </c>
      <c r="G2264" s="45" t="s">
        <v>60</v>
      </c>
      <c r="H2264" s="25">
        <v>29625</v>
      </c>
      <c r="I2264" s="25">
        <v>12</v>
      </c>
      <c r="J2264" s="45">
        <v>-10</v>
      </c>
      <c r="K2264" s="45" t="s">
        <v>3102</v>
      </c>
      <c r="L2264" s="45">
        <v>129</v>
      </c>
      <c r="M2264" s="45">
        <v>129</v>
      </c>
      <c r="N2264" s="26">
        <v>0</v>
      </c>
      <c r="O2264" s="24">
        <v>44719</v>
      </c>
      <c r="P2264" s="26">
        <v>2226</v>
      </c>
      <c r="Q2264" s="45" t="s">
        <v>3984</v>
      </c>
      <c r="R2264" s="45" t="s">
        <v>3051</v>
      </c>
      <c r="S2264" s="45" t="s">
        <v>89</v>
      </c>
    </row>
    <row r="2265" spans="1:19" x14ac:dyDescent="0.25">
      <c r="A2265" s="45">
        <v>33840</v>
      </c>
      <c r="C2265" s="45">
        <v>13177</v>
      </c>
      <c r="D2265" s="24">
        <v>44733</v>
      </c>
      <c r="E2265" s="45">
        <v>1108802</v>
      </c>
      <c r="F2265" s="45">
        <v>418140</v>
      </c>
      <c r="G2265" s="45" t="s">
        <v>60</v>
      </c>
      <c r="H2265" s="25">
        <v>56012</v>
      </c>
      <c r="I2265" s="25">
        <v>1</v>
      </c>
      <c r="J2265" s="45">
        <v>-1</v>
      </c>
      <c r="K2265" s="45" t="s">
        <v>3102</v>
      </c>
      <c r="L2265" s="45">
        <v>12</v>
      </c>
      <c r="M2265" s="45">
        <v>12</v>
      </c>
      <c r="N2265" s="26">
        <v>0</v>
      </c>
      <c r="O2265" s="24">
        <v>44719</v>
      </c>
      <c r="P2265" s="26">
        <v>2226</v>
      </c>
      <c r="Q2265" s="45" t="s">
        <v>3984</v>
      </c>
      <c r="R2265" s="45" t="s">
        <v>3051</v>
      </c>
      <c r="S2265" s="45" t="s">
        <v>89</v>
      </c>
    </row>
    <row r="2266" spans="1:19" x14ac:dyDescent="0.25">
      <c r="A2266" s="45">
        <v>33841</v>
      </c>
      <c r="C2266" s="45">
        <v>13186</v>
      </c>
      <c r="D2266" s="24">
        <v>44734</v>
      </c>
      <c r="E2266" s="23">
        <v>1111246</v>
      </c>
      <c r="F2266" s="45">
        <v>413132</v>
      </c>
      <c r="G2266" s="45" t="s">
        <v>60</v>
      </c>
      <c r="H2266" s="25">
        <v>10143</v>
      </c>
      <c r="I2266" s="25">
        <v>2</v>
      </c>
      <c r="J2266" s="45">
        <v>-1</v>
      </c>
      <c r="K2266" s="45" t="s">
        <v>3102</v>
      </c>
      <c r="L2266" s="45">
        <v>103</v>
      </c>
      <c r="M2266" s="45">
        <v>103</v>
      </c>
      <c r="N2266" s="26">
        <v>0</v>
      </c>
      <c r="O2266" s="24">
        <v>44729</v>
      </c>
      <c r="P2266" s="26">
        <v>2225</v>
      </c>
      <c r="Q2266" s="45" t="s">
        <v>3978</v>
      </c>
      <c r="R2266" s="45" t="s">
        <v>3051</v>
      </c>
      <c r="S2266" s="45" t="s">
        <v>88</v>
      </c>
    </row>
    <row r="2267" spans="1:19" x14ac:dyDescent="0.25">
      <c r="A2267" s="45">
        <v>33842</v>
      </c>
      <c r="C2267" s="45">
        <v>13187</v>
      </c>
      <c r="D2267" s="24">
        <v>44734</v>
      </c>
      <c r="E2267" s="23">
        <v>1109514</v>
      </c>
      <c r="F2267" s="45">
        <v>500194</v>
      </c>
      <c r="G2267" s="45" t="s">
        <v>60</v>
      </c>
      <c r="H2267" s="25">
        <v>29312</v>
      </c>
      <c r="I2267" s="25">
        <v>2</v>
      </c>
      <c r="J2267" s="45">
        <v>-1</v>
      </c>
      <c r="K2267" s="45" t="s">
        <v>3102</v>
      </c>
      <c r="L2267" s="45">
        <v>127</v>
      </c>
      <c r="M2267" s="45">
        <v>127</v>
      </c>
      <c r="N2267" s="26">
        <v>0</v>
      </c>
      <c r="O2267" s="24">
        <v>44721</v>
      </c>
      <c r="P2267" s="26">
        <v>2225</v>
      </c>
      <c r="Q2267" s="45" t="s">
        <v>3946</v>
      </c>
      <c r="R2267" s="45" t="s">
        <v>3051</v>
      </c>
      <c r="S2267" s="45" t="s">
        <v>88</v>
      </c>
    </row>
    <row r="2268" spans="1:19" x14ac:dyDescent="0.25">
      <c r="A2268" s="45">
        <v>33843</v>
      </c>
      <c r="C2268" s="45">
        <v>13188</v>
      </c>
      <c r="D2268" s="24">
        <v>44734</v>
      </c>
      <c r="E2268" s="23">
        <v>1110275</v>
      </c>
      <c r="F2268" s="45">
        <v>501025</v>
      </c>
      <c r="G2268" s="45" t="s">
        <v>60</v>
      </c>
      <c r="H2268" s="25">
        <v>71609</v>
      </c>
      <c r="I2268" s="25">
        <v>1</v>
      </c>
      <c r="J2268" s="45">
        <v>-1</v>
      </c>
      <c r="K2268" s="45" t="s">
        <v>3102</v>
      </c>
      <c r="L2268" s="45">
        <v>38</v>
      </c>
      <c r="M2268" s="45">
        <v>27</v>
      </c>
      <c r="N2268" s="26">
        <v>2</v>
      </c>
      <c r="O2268" s="24">
        <v>44725</v>
      </c>
      <c r="P2268" s="26">
        <v>2225</v>
      </c>
      <c r="Q2268" s="45" t="s">
        <v>3981</v>
      </c>
      <c r="R2268" s="45" t="s">
        <v>3051</v>
      </c>
      <c r="S2268" s="45" t="s">
        <v>88</v>
      </c>
    </row>
    <row r="2269" spans="1:19" x14ac:dyDescent="0.25">
      <c r="A2269" s="45">
        <v>33844</v>
      </c>
      <c r="C2269" s="45">
        <v>13189</v>
      </c>
      <c r="D2269" s="24">
        <v>44734</v>
      </c>
      <c r="E2269" s="23">
        <v>1108511</v>
      </c>
      <c r="F2269" s="45">
        <v>500460</v>
      </c>
      <c r="G2269" s="45" t="s">
        <v>60</v>
      </c>
      <c r="H2269" s="25">
        <v>45875</v>
      </c>
      <c r="I2269" s="25">
        <v>15</v>
      </c>
      <c r="J2269" s="45">
        <v>-5</v>
      </c>
      <c r="K2269" s="45" t="s">
        <v>3051</v>
      </c>
      <c r="L2269" s="45">
        <v>79</v>
      </c>
      <c r="M2269" s="45">
        <v>79</v>
      </c>
      <c r="N2269" s="26">
        <v>0</v>
      </c>
      <c r="O2269" s="24">
        <v>44719</v>
      </c>
      <c r="P2269" s="26">
        <v>2225</v>
      </c>
      <c r="Q2269" s="45" t="s">
        <v>3946</v>
      </c>
      <c r="R2269" s="45" t="s">
        <v>3051</v>
      </c>
      <c r="S2269" s="45" t="s">
        <v>88</v>
      </c>
    </row>
    <row r="2270" spans="1:19" x14ac:dyDescent="0.25">
      <c r="A2270" s="45">
        <v>33845</v>
      </c>
      <c r="C2270" s="45">
        <v>13191</v>
      </c>
      <c r="D2270" s="24">
        <v>44734</v>
      </c>
      <c r="E2270" s="23">
        <v>1109515</v>
      </c>
      <c r="F2270" s="45">
        <v>501422</v>
      </c>
      <c r="G2270" s="45" t="s">
        <v>60</v>
      </c>
      <c r="H2270" s="25">
        <v>77646</v>
      </c>
      <c r="I2270" s="25">
        <v>3</v>
      </c>
      <c r="J2270" s="45">
        <v>-2</v>
      </c>
      <c r="K2270" s="45" t="s">
        <v>3102</v>
      </c>
      <c r="L2270" s="45">
        <v>58</v>
      </c>
      <c r="M2270" s="45">
        <v>66</v>
      </c>
      <c r="N2270" s="26">
        <v>-8</v>
      </c>
      <c r="O2270" s="24">
        <v>44720</v>
      </c>
      <c r="P2270" s="26">
        <v>2225</v>
      </c>
      <c r="Q2270" s="45" t="s">
        <v>3970</v>
      </c>
      <c r="R2270" s="45" t="s">
        <v>3102</v>
      </c>
      <c r="S2270" s="45" t="s">
        <v>89</v>
      </c>
    </row>
    <row r="2271" spans="1:19" x14ac:dyDescent="0.25">
      <c r="A2271" s="45">
        <v>33846</v>
      </c>
      <c r="C2271" s="45">
        <v>13179</v>
      </c>
      <c r="D2271" s="24">
        <v>44733</v>
      </c>
      <c r="E2271" s="23">
        <v>1110445</v>
      </c>
      <c r="F2271" s="45">
        <v>501308</v>
      </c>
      <c r="G2271" s="45" t="s">
        <v>60</v>
      </c>
      <c r="H2271" s="25">
        <v>77553</v>
      </c>
      <c r="I2271" s="25">
        <v>6</v>
      </c>
      <c r="J2271" s="45">
        <v>-6</v>
      </c>
      <c r="K2271" s="45" t="s">
        <v>3102</v>
      </c>
      <c r="L2271" s="45">
        <v>270</v>
      </c>
      <c r="M2271" s="45">
        <v>264</v>
      </c>
      <c r="N2271" s="26">
        <v>6</v>
      </c>
      <c r="O2271" s="24">
        <v>44727</v>
      </c>
      <c r="P2271" s="26">
        <v>2225</v>
      </c>
      <c r="Q2271" s="45" t="s">
        <v>3984</v>
      </c>
      <c r="R2271" s="45" t="s">
        <v>3102</v>
      </c>
      <c r="S2271" s="45" t="s">
        <v>89</v>
      </c>
    </row>
    <row r="2272" spans="1:19" x14ac:dyDescent="0.25">
      <c r="A2272" s="45">
        <v>33847</v>
      </c>
      <c r="C2272" s="45">
        <v>13181</v>
      </c>
      <c r="D2272" s="24">
        <v>44733</v>
      </c>
      <c r="E2272" s="23">
        <v>1108964</v>
      </c>
      <c r="F2272" s="45">
        <v>700040</v>
      </c>
      <c r="G2272" s="45" t="s">
        <v>57</v>
      </c>
      <c r="H2272" s="25">
        <v>41926</v>
      </c>
      <c r="I2272" s="25">
        <v>20</v>
      </c>
      <c r="J2272" s="45">
        <v>-18</v>
      </c>
      <c r="K2272" s="45" t="s">
        <v>3051</v>
      </c>
      <c r="L2272" s="45">
        <v>41</v>
      </c>
      <c r="M2272" s="45">
        <v>23</v>
      </c>
      <c r="N2272" s="26">
        <v>18</v>
      </c>
      <c r="O2272" s="24">
        <v>44719</v>
      </c>
      <c r="P2272" s="26">
        <v>2225</v>
      </c>
      <c r="Q2272" s="45" t="s">
        <v>3161</v>
      </c>
      <c r="R2272" s="45" t="s">
        <v>3102</v>
      </c>
      <c r="S2272" s="45" t="s">
        <v>88</v>
      </c>
    </row>
    <row r="2273" spans="1:19" x14ac:dyDescent="0.25">
      <c r="A2273" s="45">
        <v>33848</v>
      </c>
      <c r="C2273" s="45">
        <v>13182</v>
      </c>
      <c r="D2273" s="24">
        <v>44795</v>
      </c>
      <c r="E2273" s="23">
        <v>1109375</v>
      </c>
      <c r="F2273" s="45">
        <v>421007</v>
      </c>
      <c r="G2273" s="45" t="s">
        <v>60</v>
      </c>
      <c r="H2273" s="25">
        <v>70472</v>
      </c>
      <c r="I2273" s="25">
        <v>4</v>
      </c>
      <c r="J2273" s="45">
        <v>-2</v>
      </c>
      <c r="K2273" s="45" t="s">
        <v>3102</v>
      </c>
      <c r="L2273" s="45">
        <v>257</v>
      </c>
      <c r="M2273" s="45">
        <v>257</v>
      </c>
      <c r="N2273" s="26">
        <v>0</v>
      </c>
      <c r="O2273" s="24">
        <v>44720</v>
      </c>
      <c r="P2273" s="26">
        <v>2225</v>
      </c>
      <c r="Q2273" s="45" t="s">
        <v>3970</v>
      </c>
      <c r="R2273" s="45" t="s">
        <v>3051</v>
      </c>
      <c r="S2273" s="45" t="s">
        <v>89</v>
      </c>
    </row>
    <row r="2274" spans="1:19" x14ac:dyDescent="0.25">
      <c r="A2274" s="45">
        <v>33849</v>
      </c>
      <c r="C2274" s="45">
        <v>13183</v>
      </c>
      <c r="D2274" s="24">
        <v>44734</v>
      </c>
      <c r="E2274" s="23">
        <v>1109375</v>
      </c>
      <c r="F2274" s="45">
        <v>421007</v>
      </c>
      <c r="G2274" s="45" t="s">
        <v>60</v>
      </c>
      <c r="H2274" s="25">
        <v>29814</v>
      </c>
      <c r="I2274" s="25">
        <v>10</v>
      </c>
      <c r="J2274" s="45">
        <v>-10</v>
      </c>
      <c r="K2274" s="45" t="s">
        <v>3051</v>
      </c>
      <c r="L2274" s="45">
        <v>10</v>
      </c>
      <c r="M2274" s="45">
        <v>0</v>
      </c>
      <c r="N2274" s="26">
        <v>10</v>
      </c>
      <c r="O2274" s="24">
        <v>44720</v>
      </c>
      <c r="P2274" s="26">
        <v>2225</v>
      </c>
      <c r="Q2274" s="45" t="s">
        <v>3716</v>
      </c>
      <c r="R2274" s="45" t="s">
        <v>3102</v>
      </c>
      <c r="S2274" s="45" t="s">
        <v>89</v>
      </c>
    </row>
    <row r="2275" spans="1:19" x14ac:dyDescent="0.25">
      <c r="A2275" s="45">
        <v>33850</v>
      </c>
      <c r="C2275" s="45">
        <v>13184</v>
      </c>
      <c r="D2275" s="24">
        <v>44734</v>
      </c>
      <c r="E2275" s="23">
        <v>1109375</v>
      </c>
      <c r="F2275" s="45">
        <v>421007</v>
      </c>
      <c r="G2275" s="45" t="s">
        <v>60</v>
      </c>
      <c r="H2275" s="25">
        <v>29813</v>
      </c>
      <c r="I2275" s="25">
        <v>10</v>
      </c>
      <c r="J2275" s="45">
        <v>-10</v>
      </c>
      <c r="K2275" s="45" t="s">
        <v>3051</v>
      </c>
      <c r="L2275" s="45">
        <v>109</v>
      </c>
      <c r="M2275" s="45">
        <v>109</v>
      </c>
      <c r="N2275" s="26">
        <v>0</v>
      </c>
      <c r="O2275" s="24">
        <v>44720</v>
      </c>
      <c r="P2275" s="26">
        <v>2225</v>
      </c>
      <c r="Q2275" s="45" t="s">
        <v>3716</v>
      </c>
      <c r="R2275" s="45" t="s">
        <v>3051</v>
      </c>
      <c r="S2275" s="45" t="s">
        <v>89</v>
      </c>
    </row>
    <row r="2276" spans="1:19" x14ac:dyDescent="0.25">
      <c r="A2276" s="45">
        <v>33851</v>
      </c>
      <c r="C2276" s="45">
        <v>13192</v>
      </c>
      <c r="D2276" s="24">
        <v>44734</v>
      </c>
      <c r="E2276" s="45">
        <v>1110469</v>
      </c>
      <c r="F2276" s="45">
        <v>405012</v>
      </c>
      <c r="G2276" s="45" t="s">
        <v>60</v>
      </c>
      <c r="H2276" s="25">
        <v>475752</v>
      </c>
      <c r="I2276" s="25">
        <v>9</v>
      </c>
      <c r="J2276" s="45">
        <v>1</v>
      </c>
      <c r="K2276" s="45" t="s">
        <v>3051</v>
      </c>
      <c r="L2276" s="45">
        <v>298</v>
      </c>
      <c r="M2276" s="45">
        <v>297</v>
      </c>
      <c r="N2276" s="26">
        <v>-1</v>
      </c>
      <c r="O2276" s="24">
        <v>44726</v>
      </c>
      <c r="P2276" s="26">
        <v>2225</v>
      </c>
      <c r="Q2276" s="45" t="s">
        <v>3269</v>
      </c>
      <c r="R2276" s="45" t="s">
        <v>3102</v>
      </c>
      <c r="S2276" s="45" t="s">
        <v>88</v>
      </c>
    </row>
    <row r="2277" spans="1:19" x14ac:dyDescent="0.25">
      <c r="A2277" s="45">
        <v>33852</v>
      </c>
      <c r="C2277" s="45">
        <v>13196</v>
      </c>
      <c r="D2277" s="24">
        <v>44734</v>
      </c>
      <c r="E2277" s="45">
        <v>1110121</v>
      </c>
      <c r="F2277" s="45">
        <v>501127</v>
      </c>
      <c r="G2277" s="45" t="s">
        <v>60</v>
      </c>
      <c r="H2277" s="25">
        <v>41793</v>
      </c>
      <c r="I2277" s="25">
        <v>1</v>
      </c>
      <c r="J2277" s="45">
        <v>-1</v>
      </c>
      <c r="K2277" s="45" t="s">
        <v>3102</v>
      </c>
      <c r="L2277" s="45">
        <v>73</v>
      </c>
      <c r="M2277" s="45">
        <v>72</v>
      </c>
      <c r="N2277" s="26">
        <v>1</v>
      </c>
      <c r="O2277" s="24">
        <v>44725</v>
      </c>
      <c r="P2277" s="26">
        <v>2225</v>
      </c>
      <c r="Q2277" s="45" t="s">
        <v>3978</v>
      </c>
      <c r="R2277" s="45" t="s">
        <v>3102</v>
      </c>
      <c r="S2277" s="45" t="s">
        <v>89</v>
      </c>
    </row>
    <row r="2278" spans="1:19" x14ac:dyDescent="0.25">
      <c r="A2278" s="45">
        <v>33853</v>
      </c>
      <c r="C2278" s="45">
        <v>13197</v>
      </c>
      <c r="D2278" s="24">
        <v>44734</v>
      </c>
      <c r="E2278" s="23">
        <v>1111744</v>
      </c>
      <c r="F2278" s="45">
        <v>77403300</v>
      </c>
      <c r="G2278" s="45" t="s">
        <v>57</v>
      </c>
      <c r="H2278" s="25">
        <v>53801035</v>
      </c>
      <c r="I2278" s="25">
        <v>24</v>
      </c>
      <c r="J2278" s="45">
        <v>-15</v>
      </c>
      <c r="K2278" s="45" t="s">
        <v>3102</v>
      </c>
      <c r="L2278" s="45">
        <v>14</v>
      </c>
      <c r="M2278" s="45">
        <v>14</v>
      </c>
      <c r="N2278" s="26">
        <v>0</v>
      </c>
      <c r="O2278" s="24">
        <v>44733</v>
      </c>
      <c r="P2278" s="26">
        <v>2225</v>
      </c>
      <c r="Q2278" s="45" t="s">
        <v>4053</v>
      </c>
      <c r="R2278" s="45" t="s">
        <v>3051</v>
      </c>
      <c r="S2278" s="45" t="s">
        <v>88</v>
      </c>
    </row>
    <row r="2279" spans="1:19" x14ac:dyDescent="0.25">
      <c r="A2279" s="45">
        <v>33854</v>
      </c>
      <c r="C2279" s="45">
        <v>13198</v>
      </c>
      <c r="D2279" s="24">
        <v>44734</v>
      </c>
      <c r="E2279" s="23">
        <v>1109648</v>
      </c>
      <c r="F2279" s="45">
        <v>423334</v>
      </c>
      <c r="G2279" s="45" t="s">
        <v>60</v>
      </c>
      <c r="H2279" s="25">
        <v>707752</v>
      </c>
      <c r="I2279" s="25">
        <v>100</v>
      </c>
      <c r="J2279" s="45">
        <v>-12</v>
      </c>
      <c r="K2279" s="45" t="s">
        <v>3102</v>
      </c>
      <c r="L2279" s="45">
        <v>360</v>
      </c>
      <c r="M2279" s="45">
        <v>348</v>
      </c>
      <c r="N2279" s="26">
        <v>12</v>
      </c>
      <c r="O2279" s="24">
        <v>44725</v>
      </c>
      <c r="P2279" s="26">
        <v>2225</v>
      </c>
      <c r="Q2279" s="45" t="s">
        <v>3984</v>
      </c>
      <c r="R2279" s="45" t="s">
        <v>3102</v>
      </c>
      <c r="S2279" s="45" t="s">
        <v>88</v>
      </c>
    </row>
    <row r="2280" spans="1:19" x14ac:dyDescent="0.25">
      <c r="A2280" s="45">
        <v>33855</v>
      </c>
      <c r="C2280" s="45">
        <v>13201</v>
      </c>
      <c r="D2280" s="24">
        <v>44734</v>
      </c>
      <c r="E2280" s="23">
        <v>1109648</v>
      </c>
      <c r="F2280" s="45">
        <v>423334</v>
      </c>
      <c r="G2280" s="45" t="s">
        <v>60</v>
      </c>
      <c r="H2280" s="25">
        <v>525052</v>
      </c>
      <c r="I2280" s="25">
        <v>5</v>
      </c>
      <c r="J2280" s="45">
        <v>-1</v>
      </c>
      <c r="K2280" s="45" t="s">
        <v>3102</v>
      </c>
      <c r="L2280" s="45">
        <v>282</v>
      </c>
      <c r="M2280" s="45">
        <v>281</v>
      </c>
      <c r="N2280" s="26">
        <v>1</v>
      </c>
      <c r="O2280" s="24">
        <v>44725</v>
      </c>
      <c r="P2280" s="26">
        <v>2225</v>
      </c>
      <c r="Q2280" s="45" t="s">
        <v>3984</v>
      </c>
      <c r="R2280" s="45" t="s">
        <v>3102</v>
      </c>
      <c r="S2280" s="45" t="s">
        <v>88</v>
      </c>
    </row>
    <row r="2281" spans="1:19" x14ac:dyDescent="0.25">
      <c r="A2281" s="45">
        <v>33856</v>
      </c>
      <c r="C2281" s="45">
        <v>13203</v>
      </c>
      <c r="D2281" s="24">
        <v>44734</v>
      </c>
      <c r="E2281" s="23">
        <v>1107189</v>
      </c>
      <c r="F2281" s="45">
        <v>501378</v>
      </c>
      <c r="G2281" s="45" t="s">
        <v>60</v>
      </c>
      <c r="H2281" s="25">
        <v>70645</v>
      </c>
      <c r="I2281" s="25">
        <v>1</v>
      </c>
      <c r="J2281" s="45">
        <v>-1</v>
      </c>
      <c r="K2281" s="45" t="s">
        <v>3102</v>
      </c>
      <c r="L2281" s="45">
        <v>54</v>
      </c>
      <c r="M2281" s="45">
        <v>54</v>
      </c>
      <c r="N2281" s="26">
        <v>0</v>
      </c>
      <c r="O2281" s="24">
        <v>44700</v>
      </c>
      <c r="P2281" s="26">
        <v>2225</v>
      </c>
      <c r="Q2281" s="45" t="s">
        <v>3716</v>
      </c>
      <c r="R2281" s="45" t="s">
        <v>3051</v>
      </c>
      <c r="S2281" s="45" t="s">
        <v>89</v>
      </c>
    </row>
    <row r="2282" spans="1:19" x14ac:dyDescent="0.25">
      <c r="A2282" s="45">
        <v>33857</v>
      </c>
      <c r="C2282" s="45">
        <v>13204</v>
      </c>
      <c r="D2282" s="24">
        <v>44734</v>
      </c>
      <c r="E2282" s="23">
        <v>1100424</v>
      </c>
      <c r="F2282" s="45">
        <v>420005</v>
      </c>
      <c r="G2282" s="45" t="s">
        <v>57</v>
      </c>
      <c r="H2282" s="25">
        <v>29383</v>
      </c>
      <c r="I2282" s="25">
        <v>480</v>
      </c>
      <c r="J2282" s="45">
        <v>480</v>
      </c>
      <c r="K2282" s="45" t="s">
        <v>3051</v>
      </c>
      <c r="L2282" s="45">
        <v>1725</v>
      </c>
      <c r="M2282" s="45">
        <v>2205</v>
      </c>
      <c r="N2282" s="26">
        <v>-480</v>
      </c>
      <c r="O2282" s="52">
        <v>44650</v>
      </c>
      <c r="P2282" s="26">
        <v>2225</v>
      </c>
      <c r="Q2282" s="45" t="s">
        <v>3737</v>
      </c>
      <c r="R2282" s="45" t="s">
        <v>3102</v>
      </c>
      <c r="S2282" s="45" t="s">
        <v>88</v>
      </c>
    </row>
    <row r="2283" spans="1:19" x14ac:dyDescent="0.25">
      <c r="A2283" s="45">
        <v>33858</v>
      </c>
      <c r="C2283" s="45">
        <v>13205</v>
      </c>
      <c r="D2283" s="24">
        <v>44735</v>
      </c>
      <c r="E2283" s="23">
        <v>1111025</v>
      </c>
      <c r="F2283" s="45">
        <v>600010</v>
      </c>
      <c r="G2283" s="45" t="s">
        <v>60</v>
      </c>
      <c r="H2283" s="25">
        <v>45878</v>
      </c>
      <c r="I2283" s="25">
        <v>6</v>
      </c>
      <c r="J2283" s="45">
        <v>-1</v>
      </c>
      <c r="K2283" s="45" t="s">
        <v>3102</v>
      </c>
      <c r="L2283" s="45">
        <v>34</v>
      </c>
      <c r="M2283" s="45">
        <v>34</v>
      </c>
      <c r="N2283" s="26">
        <v>0</v>
      </c>
      <c r="O2283" s="24">
        <v>44728</v>
      </c>
      <c r="P2283" s="26">
        <v>2225</v>
      </c>
      <c r="Q2283" s="45" t="s">
        <v>3364</v>
      </c>
      <c r="R2283" s="45" t="s">
        <v>3051</v>
      </c>
      <c r="S2283" s="45" t="s">
        <v>88</v>
      </c>
    </row>
    <row r="2284" spans="1:19" x14ac:dyDescent="0.25">
      <c r="A2284" s="45">
        <v>33859</v>
      </c>
      <c r="C2284" s="45">
        <v>13207</v>
      </c>
      <c r="D2284" s="24">
        <v>44735</v>
      </c>
      <c r="E2284" s="23">
        <v>1095466</v>
      </c>
      <c r="F2284" s="45">
        <v>400001</v>
      </c>
      <c r="G2284" s="45" t="s">
        <v>57</v>
      </c>
      <c r="H2284" s="25">
        <v>56934</v>
      </c>
      <c r="I2284" s="25">
        <v>10</v>
      </c>
      <c r="J2284" s="45">
        <v>-5</v>
      </c>
      <c r="K2284" s="45" t="s">
        <v>3051</v>
      </c>
      <c r="L2284" s="45">
        <v>59</v>
      </c>
      <c r="M2284" s="45">
        <v>54</v>
      </c>
      <c r="N2284" s="26">
        <v>5</v>
      </c>
      <c r="O2284" s="24">
        <v>44617</v>
      </c>
      <c r="P2284" s="26">
        <v>2225</v>
      </c>
      <c r="Q2284" s="45" t="s">
        <v>3110</v>
      </c>
      <c r="R2284" s="45" t="s">
        <v>3102</v>
      </c>
      <c r="S2284" s="45" t="s">
        <v>88</v>
      </c>
    </row>
    <row r="2285" spans="1:19" x14ac:dyDescent="0.25">
      <c r="A2285" s="45">
        <v>33860</v>
      </c>
      <c r="C2285" s="45">
        <v>13209</v>
      </c>
      <c r="D2285" s="24">
        <v>44735</v>
      </c>
      <c r="E2285" s="23">
        <v>1108487</v>
      </c>
      <c r="F2285" s="45">
        <v>407560</v>
      </c>
      <c r="G2285" s="45" t="s">
        <v>57</v>
      </c>
      <c r="H2285" s="25">
        <v>45876</v>
      </c>
      <c r="I2285" s="25">
        <v>20</v>
      </c>
      <c r="J2285" s="45">
        <v>60</v>
      </c>
      <c r="K2285" s="45" t="s">
        <v>3102</v>
      </c>
      <c r="L2285" s="45">
        <v>879</v>
      </c>
      <c r="M2285" s="45">
        <v>905</v>
      </c>
      <c r="N2285" s="26">
        <v>-56</v>
      </c>
      <c r="O2285" s="24">
        <v>44721</v>
      </c>
      <c r="P2285" s="26">
        <v>2225</v>
      </c>
      <c r="Q2285" s="45" t="s">
        <v>3108</v>
      </c>
      <c r="R2285" s="45" t="s">
        <v>3102</v>
      </c>
      <c r="S2285" s="45" t="s">
        <v>88</v>
      </c>
    </row>
    <row r="2286" spans="1:19" x14ac:dyDescent="0.25">
      <c r="A2286" s="45">
        <v>33861</v>
      </c>
      <c r="C2286" s="45">
        <v>13210</v>
      </c>
      <c r="D2286" s="24">
        <v>44735</v>
      </c>
      <c r="E2286" s="23">
        <v>1111452</v>
      </c>
      <c r="F2286" s="45">
        <v>74311818</v>
      </c>
      <c r="G2286" s="45" t="s">
        <v>57</v>
      </c>
      <c r="H2286" s="25">
        <v>475552</v>
      </c>
      <c r="I2286" s="25">
        <v>30</v>
      </c>
      <c r="J2286" s="45">
        <v>3</v>
      </c>
      <c r="K2286" s="45" t="s">
        <v>3051</v>
      </c>
      <c r="L2286" s="45">
        <v>483</v>
      </c>
      <c r="M2286" s="45">
        <v>487</v>
      </c>
      <c r="N2286" s="26">
        <v>-4</v>
      </c>
      <c r="O2286" s="24">
        <v>44733</v>
      </c>
      <c r="P2286" s="26">
        <v>2225</v>
      </c>
      <c r="Q2286" s="45" t="s">
        <v>3812</v>
      </c>
      <c r="R2286" s="45" t="s">
        <v>3102</v>
      </c>
      <c r="S2286" s="45" t="s">
        <v>88</v>
      </c>
    </row>
    <row r="2287" spans="1:19" x14ac:dyDescent="0.25">
      <c r="A2287" s="45">
        <v>33862</v>
      </c>
      <c r="C2287" s="45">
        <v>13222</v>
      </c>
      <c r="D2287" s="24">
        <v>44736</v>
      </c>
      <c r="E2287" s="23">
        <v>1111334</v>
      </c>
      <c r="F2287" s="45">
        <v>404001</v>
      </c>
      <c r="G2287" s="45" t="s">
        <v>57</v>
      </c>
      <c r="H2287" s="25">
        <v>587000</v>
      </c>
      <c r="I2287" s="25">
        <v>30</v>
      </c>
      <c r="J2287" s="45">
        <v>-29</v>
      </c>
      <c r="K2287" s="45" t="s">
        <v>3051</v>
      </c>
      <c r="L2287" s="45">
        <v>72</v>
      </c>
      <c r="M2287" s="45">
        <v>43</v>
      </c>
      <c r="N2287" s="26">
        <v>29</v>
      </c>
      <c r="O2287" s="24">
        <v>44732</v>
      </c>
      <c r="P2287" s="26">
        <v>2225</v>
      </c>
      <c r="Q2287" s="45" t="s">
        <v>3110</v>
      </c>
      <c r="R2287" s="45" t="s">
        <v>3102</v>
      </c>
      <c r="S2287" s="45" t="s">
        <v>88</v>
      </c>
    </row>
    <row r="2288" spans="1:19" x14ac:dyDescent="0.25">
      <c r="A2288" s="45">
        <v>33863</v>
      </c>
      <c r="C2288" s="45">
        <v>13223</v>
      </c>
      <c r="D2288" s="24">
        <v>44736</v>
      </c>
      <c r="E2288" s="23">
        <v>1111084</v>
      </c>
      <c r="F2288" s="45">
        <v>404001</v>
      </c>
      <c r="G2288" s="45" t="s">
        <v>57</v>
      </c>
      <c r="H2288" s="25">
        <v>94415</v>
      </c>
      <c r="I2288" s="25">
        <v>15</v>
      </c>
      <c r="J2288" s="45">
        <v>-14</v>
      </c>
      <c r="K2288" s="45" t="s">
        <v>3051</v>
      </c>
      <c r="L2288" s="45">
        <v>0</v>
      </c>
      <c r="M2288" s="45">
        <v>0</v>
      </c>
      <c r="N2288" s="26">
        <v>0</v>
      </c>
      <c r="O2288" s="24">
        <v>44732</v>
      </c>
      <c r="P2288" s="26">
        <v>2225</v>
      </c>
      <c r="Q2288" s="45" t="s">
        <v>3779</v>
      </c>
      <c r="R2288" s="45" t="s">
        <v>3051</v>
      </c>
      <c r="S2288" s="45" t="s">
        <v>88</v>
      </c>
    </row>
    <row r="2289" spans="1:19" x14ac:dyDescent="0.25">
      <c r="A2289" s="45">
        <v>33864</v>
      </c>
      <c r="C2289" s="45">
        <v>13215</v>
      </c>
      <c r="D2289" s="24">
        <v>44735</v>
      </c>
      <c r="E2289" s="23">
        <v>1108711</v>
      </c>
      <c r="F2289" s="45">
        <v>3515</v>
      </c>
      <c r="G2289" s="45" t="s">
        <v>57</v>
      </c>
      <c r="H2289" s="25">
        <v>370500</v>
      </c>
      <c r="I2289" s="25">
        <v>16</v>
      </c>
      <c r="J2289" s="45">
        <v>-6</v>
      </c>
      <c r="K2289" s="45" t="s">
        <v>3102</v>
      </c>
      <c r="L2289" s="45">
        <v>49</v>
      </c>
      <c r="M2289" s="45">
        <v>43</v>
      </c>
      <c r="N2289" s="26">
        <v>6</v>
      </c>
      <c r="O2289" s="24">
        <v>44714</v>
      </c>
      <c r="P2289" s="26">
        <v>2225</v>
      </c>
      <c r="Q2289" s="45" t="s">
        <v>3946</v>
      </c>
      <c r="R2289" s="45" t="s">
        <v>3102</v>
      </c>
      <c r="S2289" s="45" t="s">
        <v>88</v>
      </c>
    </row>
    <row r="2290" spans="1:19" x14ac:dyDescent="0.25">
      <c r="A2290" s="45">
        <v>33865</v>
      </c>
      <c r="C2290" s="45">
        <v>13216</v>
      </c>
      <c r="D2290" s="24">
        <v>44735</v>
      </c>
      <c r="E2290" s="23">
        <v>1108711</v>
      </c>
      <c r="F2290" s="45">
        <v>3515</v>
      </c>
      <c r="G2290" s="45" t="s">
        <v>57</v>
      </c>
      <c r="H2290" s="25">
        <v>583011</v>
      </c>
      <c r="I2290" s="25">
        <v>1</v>
      </c>
      <c r="J2290" s="45">
        <v>-1</v>
      </c>
      <c r="K2290" s="45" t="s">
        <v>3102</v>
      </c>
      <c r="L2290" s="45">
        <v>166</v>
      </c>
      <c r="M2290" s="45">
        <v>185</v>
      </c>
      <c r="N2290" s="26">
        <v>-19</v>
      </c>
      <c r="O2290" s="24">
        <v>44714</v>
      </c>
      <c r="P2290" s="26">
        <v>2225</v>
      </c>
      <c r="Q2290" s="45" t="s">
        <v>3946</v>
      </c>
      <c r="R2290" s="45" t="s">
        <v>3102</v>
      </c>
      <c r="S2290" s="45" t="s">
        <v>88</v>
      </c>
    </row>
    <row r="2291" spans="1:19" x14ac:dyDescent="0.25">
      <c r="A2291" s="45">
        <v>33866</v>
      </c>
      <c r="C2291" s="45">
        <v>13218</v>
      </c>
      <c r="D2291" s="24">
        <v>44735</v>
      </c>
      <c r="E2291" s="23">
        <v>1110406</v>
      </c>
      <c r="F2291" s="45">
        <v>407410</v>
      </c>
      <c r="G2291" s="45" t="s">
        <v>60</v>
      </c>
      <c r="H2291" s="25">
        <v>41865</v>
      </c>
      <c r="I2291" s="25">
        <v>2</v>
      </c>
      <c r="J2291" s="45">
        <v>-1</v>
      </c>
      <c r="K2291" s="45" t="s">
        <v>3102</v>
      </c>
      <c r="L2291" s="45">
        <v>525</v>
      </c>
      <c r="M2291" s="45">
        <v>524</v>
      </c>
      <c r="N2291" s="26">
        <v>1</v>
      </c>
      <c r="O2291" s="24">
        <v>44728</v>
      </c>
      <c r="P2291" s="26">
        <v>2225</v>
      </c>
      <c r="Q2291" s="45" t="s">
        <v>3970</v>
      </c>
      <c r="R2291" s="45" t="s">
        <v>3102</v>
      </c>
      <c r="S2291" s="45" t="s">
        <v>88</v>
      </c>
    </row>
    <row r="2292" spans="1:19" x14ac:dyDescent="0.25">
      <c r="A2292" s="45">
        <v>33867</v>
      </c>
      <c r="C2292" s="45">
        <v>13219</v>
      </c>
      <c r="D2292" s="24">
        <v>44736</v>
      </c>
      <c r="E2292" s="23">
        <v>1110916</v>
      </c>
      <c r="F2292" s="45">
        <v>421175</v>
      </c>
      <c r="G2292" s="45" t="s">
        <v>60</v>
      </c>
      <c r="H2292" s="25">
        <v>525252</v>
      </c>
      <c r="I2292" s="25">
        <v>10</v>
      </c>
      <c r="J2292" s="45">
        <v>-9</v>
      </c>
      <c r="K2292" s="45" t="s">
        <v>3102</v>
      </c>
      <c r="L2292" s="45">
        <v>870</v>
      </c>
      <c r="M2292" s="45">
        <v>860</v>
      </c>
      <c r="N2292" s="26">
        <v>10</v>
      </c>
      <c r="O2292" s="24">
        <v>44728</v>
      </c>
      <c r="P2292" s="26">
        <v>2225</v>
      </c>
      <c r="Q2292" s="45" t="s">
        <v>3363</v>
      </c>
      <c r="R2292" s="45" t="s">
        <v>3102</v>
      </c>
      <c r="S2292" s="45" t="s">
        <v>89</v>
      </c>
    </row>
    <row r="2293" spans="1:19" x14ac:dyDescent="0.25">
      <c r="A2293" s="45">
        <v>33868</v>
      </c>
      <c r="C2293" s="45">
        <v>13221</v>
      </c>
      <c r="D2293" s="24">
        <v>44736</v>
      </c>
      <c r="E2293" s="23">
        <v>1110546</v>
      </c>
      <c r="F2293" s="45">
        <v>423001</v>
      </c>
      <c r="G2293" s="45" t="s">
        <v>60</v>
      </c>
      <c r="H2293" s="25">
        <v>29373</v>
      </c>
      <c r="I2293" s="25">
        <v>60</v>
      </c>
      <c r="J2293" s="45">
        <v>10</v>
      </c>
      <c r="K2293" s="45" t="s">
        <v>3051</v>
      </c>
      <c r="L2293" s="45">
        <v>417</v>
      </c>
      <c r="M2293" s="45">
        <v>307</v>
      </c>
      <c r="N2293" s="26">
        <v>10</v>
      </c>
      <c r="O2293" s="24">
        <v>44732</v>
      </c>
      <c r="P2293" s="26">
        <v>2225</v>
      </c>
      <c r="Q2293" s="45" t="s">
        <v>3981</v>
      </c>
      <c r="R2293" s="45" t="s">
        <v>3051</v>
      </c>
      <c r="S2293" s="45" t="s">
        <v>88</v>
      </c>
    </row>
    <row r="2294" spans="1:19" x14ac:dyDescent="0.25">
      <c r="A2294" s="45">
        <v>33869</v>
      </c>
      <c r="C2294" s="45">
        <v>13226</v>
      </c>
      <c r="D2294" s="24">
        <v>44739</v>
      </c>
      <c r="E2294" s="23">
        <v>1105401</v>
      </c>
      <c r="F2294" s="45">
        <v>66152310</v>
      </c>
      <c r="G2294" s="45" t="s">
        <v>57</v>
      </c>
      <c r="H2294" s="25">
        <v>581310</v>
      </c>
      <c r="I2294" s="25">
        <v>40</v>
      </c>
      <c r="J2294" s="45">
        <v>-36</v>
      </c>
      <c r="K2294" s="45" t="s">
        <v>3051</v>
      </c>
      <c r="L2294" s="45">
        <v>0</v>
      </c>
      <c r="M2294" s="45">
        <v>0</v>
      </c>
      <c r="N2294" s="26">
        <v>0</v>
      </c>
      <c r="O2294" s="24">
        <v>44687</v>
      </c>
      <c r="P2294" s="26">
        <v>2226</v>
      </c>
      <c r="Q2294" s="45" t="s">
        <v>3110</v>
      </c>
      <c r="R2294" s="45" t="s">
        <v>3051</v>
      </c>
      <c r="S2294" s="45" t="s">
        <v>88</v>
      </c>
    </row>
    <row r="2295" spans="1:19" x14ac:dyDescent="0.25">
      <c r="A2295" s="45">
        <v>33870</v>
      </c>
      <c r="C2295" s="45">
        <v>13227</v>
      </c>
      <c r="D2295" s="24">
        <v>44739</v>
      </c>
      <c r="E2295" s="23">
        <v>1112272</v>
      </c>
      <c r="F2295" s="45">
        <v>70103366</v>
      </c>
      <c r="G2295" s="45" t="s">
        <v>57</v>
      </c>
      <c r="H2295" s="25">
        <v>549640</v>
      </c>
      <c r="I2295" s="25">
        <v>10</v>
      </c>
      <c r="J2295" s="45">
        <v>80</v>
      </c>
      <c r="K2295" s="45" t="s">
        <v>3102</v>
      </c>
      <c r="L2295" s="45">
        <v>1200</v>
      </c>
      <c r="M2295" s="45">
        <v>1090</v>
      </c>
      <c r="N2295" s="26">
        <v>110</v>
      </c>
      <c r="O2295" s="24">
        <v>44736</v>
      </c>
      <c r="P2295" s="26">
        <v>2226</v>
      </c>
      <c r="Q2295" s="45" t="s">
        <v>3384</v>
      </c>
      <c r="R2295" s="45" t="s">
        <v>3051</v>
      </c>
      <c r="S2295" s="45" t="s">
        <v>88</v>
      </c>
    </row>
    <row r="2296" spans="1:19" x14ac:dyDescent="0.25">
      <c r="A2296" s="45">
        <v>33871</v>
      </c>
      <c r="C2296" s="45">
        <v>13229</v>
      </c>
      <c r="D2296" s="24">
        <v>44740</v>
      </c>
      <c r="E2296" s="23">
        <v>1111831</v>
      </c>
      <c r="F2296" s="45">
        <v>74311818</v>
      </c>
      <c r="G2296" s="45" t="s">
        <v>57</v>
      </c>
      <c r="H2296" s="25">
        <v>4550</v>
      </c>
      <c r="I2296" s="25">
        <v>160</v>
      </c>
      <c r="J2296" s="45">
        <v>-5</v>
      </c>
      <c r="K2296" s="45" t="s">
        <v>3051</v>
      </c>
      <c r="L2296" s="45">
        <v>520</v>
      </c>
      <c r="M2296" s="45">
        <v>514</v>
      </c>
      <c r="N2296" s="26">
        <v>6</v>
      </c>
      <c r="O2296" s="24">
        <v>44735</v>
      </c>
      <c r="P2296" s="26">
        <v>2226</v>
      </c>
      <c r="Q2296" s="45" t="s">
        <v>3779</v>
      </c>
      <c r="R2296" s="45" t="s">
        <v>3102</v>
      </c>
      <c r="S2296" s="45" t="s">
        <v>88</v>
      </c>
    </row>
    <row r="2297" spans="1:19" x14ac:dyDescent="0.25">
      <c r="A2297" s="45">
        <v>33872</v>
      </c>
      <c r="C2297" s="45">
        <v>13230</v>
      </c>
      <c r="D2297" s="24">
        <v>44740</v>
      </c>
      <c r="E2297" s="23">
        <v>1097641</v>
      </c>
      <c r="F2297" s="45">
        <v>421728</v>
      </c>
      <c r="G2297" s="45" t="s">
        <v>57</v>
      </c>
      <c r="H2297" s="25">
        <v>701</v>
      </c>
      <c r="I2297" s="25">
        <v>10</v>
      </c>
      <c r="J2297" s="45">
        <v>-9</v>
      </c>
      <c r="K2297" s="45" t="s">
        <v>3051</v>
      </c>
      <c r="L2297" s="45">
        <v>150</v>
      </c>
      <c r="M2297" s="45">
        <v>141</v>
      </c>
      <c r="N2297" s="26">
        <v>9</v>
      </c>
      <c r="O2297" s="24">
        <v>44630</v>
      </c>
      <c r="P2297" s="26">
        <v>2226</v>
      </c>
      <c r="Q2297" s="45" t="s">
        <v>3970</v>
      </c>
      <c r="R2297" s="45" t="s">
        <v>3102</v>
      </c>
      <c r="S2297" s="45" t="s">
        <v>88</v>
      </c>
    </row>
    <row r="2298" spans="1:19" x14ac:dyDescent="0.25">
      <c r="A2298" s="45">
        <v>33873</v>
      </c>
      <c r="C2298" s="45">
        <v>13234</v>
      </c>
      <c r="D2298" s="24">
        <v>44740</v>
      </c>
      <c r="E2298" s="23">
        <v>1109514</v>
      </c>
      <c r="F2298" s="45">
        <v>500194</v>
      </c>
      <c r="G2298" s="45" t="s">
        <v>60</v>
      </c>
      <c r="H2298" s="25">
        <v>29312</v>
      </c>
      <c r="I2298" s="25">
        <v>2</v>
      </c>
      <c r="J2298" s="45">
        <v>-1</v>
      </c>
      <c r="K2298" s="45" t="s">
        <v>3102</v>
      </c>
      <c r="L2298" s="45">
        <v>127</v>
      </c>
      <c r="M2298" s="45">
        <v>127</v>
      </c>
      <c r="N2298" s="26">
        <v>0</v>
      </c>
      <c r="O2298" s="24">
        <v>44721</v>
      </c>
      <c r="P2298" s="26">
        <v>2226</v>
      </c>
      <c r="Q2298" s="45" t="s">
        <v>3946</v>
      </c>
      <c r="R2298" s="45" t="s">
        <v>3051</v>
      </c>
      <c r="S2298" s="45" t="s">
        <v>88</v>
      </c>
    </row>
    <row r="2299" spans="1:19" x14ac:dyDescent="0.25">
      <c r="A2299" s="45">
        <v>33874</v>
      </c>
      <c r="C2299" s="45">
        <v>13240</v>
      </c>
      <c r="D2299" s="52">
        <v>44741</v>
      </c>
      <c r="E2299" s="45">
        <v>1110545</v>
      </c>
      <c r="F2299" s="45">
        <v>500151</v>
      </c>
      <c r="G2299" s="45" t="s">
        <v>60</v>
      </c>
      <c r="H2299" s="25">
        <v>29624</v>
      </c>
      <c r="I2299" s="25">
        <v>1</v>
      </c>
      <c r="J2299" s="45">
        <v>-1</v>
      </c>
      <c r="K2299" s="45" t="s">
        <v>3102</v>
      </c>
      <c r="L2299" s="45">
        <v>499</v>
      </c>
      <c r="M2299" s="45">
        <v>479</v>
      </c>
      <c r="N2299" s="26">
        <v>20</v>
      </c>
      <c r="O2299" s="24">
        <v>44726</v>
      </c>
      <c r="P2299" s="26">
        <v>2226</v>
      </c>
      <c r="Q2299" s="45" t="s">
        <v>3978</v>
      </c>
      <c r="R2299" s="45" t="s">
        <v>3051</v>
      </c>
      <c r="S2299" s="45" t="s">
        <v>89</v>
      </c>
    </row>
    <row r="2300" spans="1:19" x14ac:dyDescent="0.25">
      <c r="A2300" s="45">
        <v>33875</v>
      </c>
      <c r="C2300" s="45">
        <v>13224</v>
      </c>
      <c r="D2300" s="24">
        <v>44741</v>
      </c>
      <c r="E2300" s="23">
        <v>1110545</v>
      </c>
      <c r="F2300" s="45">
        <v>500151</v>
      </c>
      <c r="G2300" s="45" t="s">
        <v>60</v>
      </c>
      <c r="H2300" s="25">
        <v>10131</v>
      </c>
      <c r="I2300" s="25">
        <v>2</v>
      </c>
      <c r="J2300" s="45">
        <v>-1</v>
      </c>
      <c r="K2300" s="45" t="s">
        <v>3102</v>
      </c>
      <c r="L2300" s="45">
        <v>12</v>
      </c>
      <c r="M2300" s="45">
        <v>12</v>
      </c>
      <c r="N2300" s="26">
        <v>0</v>
      </c>
      <c r="O2300" s="24">
        <v>44726</v>
      </c>
      <c r="P2300" s="26">
        <v>2226</v>
      </c>
      <c r="Q2300" s="45" t="s">
        <v>70</v>
      </c>
      <c r="R2300" s="45" t="s">
        <v>3051</v>
      </c>
      <c r="S2300" s="45" t="s">
        <v>89</v>
      </c>
    </row>
    <row r="2301" spans="1:19" x14ac:dyDescent="0.25">
      <c r="A2301" s="45">
        <v>33876</v>
      </c>
      <c r="C2301" s="45">
        <v>13242</v>
      </c>
      <c r="D2301" s="24">
        <v>44741</v>
      </c>
      <c r="E2301" s="63">
        <v>1110689</v>
      </c>
      <c r="F2301" s="45">
        <v>74311818</v>
      </c>
      <c r="G2301" s="45" t="s">
        <v>57</v>
      </c>
      <c r="H2301" s="25">
        <v>374318</v>
      </c>
      <c r="I2301" s="25">
        <v>100</v>
      </c>
      <c r="J2301" s="45">
        <v>50</v>
      </c>
      <c r="K2301" s="45" t="s">
        <v>3051</v>
      </c>
      <c r="L2301" s="45">
        <v>33</v>
      </c>
      <c r="M2301" s="45">
        <v>93</v>
      </c>
      <c r="N2301" s="26">
        <v>-60</v>
      </c>
      <c r="O2301" s="24">
        <v>44728</v>
      </c>
      <c r="P2301" s="26">
        <v>2226</v>
      </c>
      <c r="Q2301" s="45" t="s">
        <v>3812</v>
      </c>
      <c r="R2301" s="45" t="s">
        <v>3102</v>
      </c>
      <c r="S2301" s="45" t="s">
        <v>88</v>
      </c>
    </row>
    <row r="2302" spans="1:19" x14ac:dyDescent="0.25">
      <c r="A2302" s="45">
        <v>33877</v>
      </c>
      <c r="C2302" s="45">
        <v>13243</v>
      </c>
      <c r="D2302" s="24">
        <v>44741</v>
      </c>
      <c r="E2302" s="23">
        <v>1110689</v>
      </c>
      <c r="F2302" s="45">
        <v>74311818</v>
      </c>
      <c r="G2302" s="45" t="s">
        <v>57</v>
      </c>
      <c r="H2302" s="25">
        <v>6432</v>
      </c>
      <c r="I2302" s="25">
        <v>1224</v>
      </c>
      <c r="J2302" s="45">
        <v>12</v>
      </c>
      <c r="K2302" s="45" t="s">
        <v>3051</v>
      </c>
      <c r="L2302" s="45">
        <v>879</v>
      </c>
      <c r="M2302" s="45">
        <v>902</v>
      </c>
      <c r="N2302" s="26">
        <v>-23</v>
      </c>
      <c r="O2302" s="24">
        <v>44728</v>
      </c>
      <c r="P2302" s="26">
        <v>2226</v>
      </c>
      <c r="Q2302" s="45" t="s">
        <v>3812</v>
      </c>
      <c r="R2302" s="45" t="s">
        <v>3102</v>
      </c>
      <c r="S2302" s="45" t="s">
        <v>88</v>
      </c>
    </row>
    <row r="2303" spans="1:19" x14ac:dyDescent="0.25">
      <c r="A2303" s="45">
        <v>33878</v>
      </c>
      <c r="C2303" s="45">
        <v>13244</v>
      </c>
      <c r="D2303" s="24">
        <v>44741</v>
      </c>
      <c r="E2303" s="23">
        <v>1099297</v>
      </c>
      <c r="F2303" s="45" t="s">
        <v>3404</v>
      </c>
      <c r="G2303" s="45" t="s">
        <v>57</v>
      </c>
      <c r="H2303" s="25">
        <v>475552</v>
      </c>
      <c r="I2303" s="25">
        <v>10</v>
      </c>
      <c r="J2303" s="45">
        <v>-2</v>
      </c>
      <c r="K2303" s="45" t="s">
        <v>3051</v>
      </c>
      <c r="L2303" s="45">
        <v>617</v>
      </c>
      <c r="M2303" s="45">
        <v>623</v>
      </c>
      <c r="N2303" s="26">
        <v>-6</v>
      </c>
      <c r="O2303" s="24">
        <v>44645</v>
      </c>
      <c r="P2303" s="26">
        <v>2226</v>
      </c>
      <c r="Q2303" s="45" t="s">
        <v>3737</v>
      </c>
      <c r="R2303" s="45" t="s">
        <v>3051</v>
      </c>
      <c r="S2303" s="45" t="s">
        <v>88</v>
      </c>
    </row>
    <row r="2304" spans="1:19" x14ac:dyDescent="0.25">
      <c r="A2304" s="45">
        <v>33879</v>
      </c>
      <c r="C2304" s="45">
        <v>13245</v>
      </c>
      <c r="D2304" s="24">
        <v>44741</v>
      </c>
      <c r="E2304" s="23">
        <v>1107484</v>
      </c>
      <c r="F2304" s="45">
        <v>3364</v>
      </c>
      <c r="G2304" s="45" t="s">
        <v>57</v>
      </c>
      <c r="H2304" s="25">
        <v>71603</v>
      </c>
      <c r="I2304" s="25">
        <v>15</v>
      </c>
      <c r="J2304" s="45">
        <v>-14</v>
      </c>
      <c r="K2304" s="45" t="s">
        <v>3051</v>
      </c>
      <c r="L2304" s="45">
        <v>382</v>
      </c>
      <c r="M2304" s="45">
        <v>382</v>
      </c>
      <c r="N2304" s="26">
        <v>16</v>
      </c>
      <c r="O2304" s="24">
        <v>44704</v>
      </c>
      <c r="P2304" s="26">
        <v>2226</v>
      </c>
      <c r="Q2304" s="45" t="s">
        <v>3779</v>
      </c>
      <c r="R2304" s="45" t="s">
        <v>3102</v>
      </c>
      <c r="S2304" s="45" t="s">
        <v>88</v>
      </c>
    </row>
    <row r="2305" spans="1:19" x14ac:dyDescent="0.25">
      <c r="A2305" s="45">
        <v>33880</v>
      </c>
      <c r="C2305" s="45">
        <v>13246</v>
      </c>
      <c r="D2305" s="24">
        <v>44741</v>
      </c>
      <c r="E2305" s="23">
        <v>1111662</v>
      </c>
      <c r="F2305" s="45">
        <v>3472</v>
      </c>
      <c r="G2305" s="45" t="s">
        <v>60</v>
      </c>
      <c r="H2305" s="25">
        <v>450252</v>
      </c>
      <c r="I2305" s="25">
        <v>1</v>
      </c>
      <c r="J2305" s="45">
        <v>4</v>
      </c>
      <c r="K2305" s="45" t="s">
        <v>3102</v>
      </c>
      <c r="L2305" s="45">
        <v>362</v>
      </c>
      <c r="M2305" s="45">
        <v>356</v>
      </c>
      <c r="N2305" s="26">
        <v>6</v>
      </c>
      <c r="O2305" s="24">
        <v>44734</v>
      </c>
      <c r="P2305" s="26">
        <v>2226</v>
      </c>
      <c r="Q2305" s="45" t="s">
        <v>3363</v>
      </c>
      <c r="R2305" s="45" t="s">
        <v>3051</v>
      </c>
      <c r="S2305" s="45" t="s">
        <v>89</v>
      </c>
    </row>
    <row r="2306" spans="1:19" x14ac:dyDescent="0.25">
      <c r="A2306" s="45">
        <v>33881</v>
      </c>
      <c r="C2306" s="45">
        <v>13248</v>
      </c>
      <c r="D2306" s="24">
        <v>44741</v>
      </c>
      <c r="E2306" s="23">
        <v>1112914</v>
      </c>
      <c r="F2306" s="45">
        <v>70153400</v>
      </c>
      <c r="G2306" s="45" t="s">
        <v>57</v>
      </c>
      <c r="H2306" s="25">
        <v>549025</v>
      </c>
      <c r="I2306" s="25">
        <v>10</v>
      </c>
      <c r="J2306" s="45">
        <v>90</v>
      </c>
      <c r="K2306" s="45" t="s">
        <v>3051</v>
      </c>
      <c r="L2306" s="45">
        <v>1690</v>
      </c>
      <c r="M2306" s="45">
        <v>1780</v>
      </c>
      <c r="N2306" s="26">
        <v>-90</v>
      </c>
      <c r="O2306" s="24">
        <v>44740</v>
      </c>
      <c r="P2306" s="26">
        <v>2226</v>
      </c>
      <c r="Q2306" s="45" t="s">
        <v>3779</v>
      </c>
      <c r="R2306" s="45" t="s">
        <v>3102</v>
      </c>
      <c r="S2306" s="45" t="s">
        <v>88</v>
      </c>
    </row>
    <row r="2307" spans="1:19" x14ac:dyDescent="0.25">
      <c r="A2307" s="45">
        <v>33882</v>
      </c>
      <c r="C2307" s="45">
        <v>13249</v>
      </c>
      <c r="D2307" s="24">
        <v>44741</v>
      </c>
      <c r="E2307" s="23">
        <v>1112299</v>
      </c>
      <c r="F2307" s="45">
        <v>421304</v>
      </c>
      <c r="G2307" s="45" t="s">
        <v>60</v>
      </c>
      <c r="H2307" s="25">
        <v>707852</v>
      </c>
      <c r="I2307" s="25">
        <v>48</v>
      </c>
      <c r="J2307" s="45">
        <v>-12</v>
      </c>
      <c r="K2307" s="45" t="s">
        <v>3051</v>
      </c>
      <c r="L2307" s="45">
        <v>485</v>
      </c>
      <c r="M2307" s="45">
        <v>473</v>
      </c>
      <c r="N2307" s="26">
        <v>12</v>
      </c>
      <c r="O2307" s="24">
        <v>44736</v>
      </c>
      <c r="P2307" s="26">
        <v>2226</v>
      </c>
      <c r="Q2307" s="45" t="s">
        <v>3970</v>
      </c>
      <c r="R2307" s="45" t="s">
        <v>3102</v>
      </c>
      <c r="S2307" s="45" t="s">
        <v>88</v>
      </c>
    </row>
    <row r="2308" spans="1:19" x14ac:dyDescent="0.25">
      <c r="A2308" s="45">
        <v>33883</v>
      </c>
      <c r="C2308" s="45">
        <v>13251</v>
      </c>
      <c r="D2308" s="24">
        <v>44742</v>
      </c>
      <c r="E2308" s="45">
        <v>1112095</v>
      </c>
      <c r="F2308" s="45">
        <v>600025</v>
      </c>
      <c r="G2308" s="45" t="s">
        <v>60</v>
      </c>
      <c r="H2308" s="25">
        <v>29209</v>
      </c>
      <c r="I2308" s="25">
        <v>20</v>
      </c>
      <c r="J2308" s="45">
        <v>-4</v>
      </c>
      <c r="K2308" s="45" t="s">
        <v>3051</v>
      </c>
      <c r="L2308" s="45">
        <v>20</v>
      </c>
      <c r="M2308" s="45">
        <v>16</v>
      </c>
      <c r="N2308" s="26">
        <v>4</v>
      </c>
      <c r="O2308" s="24">
        <v>44735</v>
      </c>
      <c r="P2308" s="26">
        <v>2226</v>
      </c>
      <c r="Q2308" s="45" t="s">
        <v>3363</v>
      </c>
      <c r="R2308" s="45" t="s">
        <v>3102</v>
      </c>
      <c r="S2308" s="45" t="s">
        <v>89</v>
      </c>
    </row>
    <row r="2309" spans="1:19" x14ac:dyDescent="0.25">
      <c r="A2309" s="45">
        <v>33884</v>
      </c>
      <c r="C2309" s="45">
        <v>13252</v>
      </c>
      <c r="D2309" s="24">
        <v>44742</v>
      </c>
      <c r="E2309" s="45"/>
    </row>
    <row r="2310" spans="1:19" x14ac:dyDescent="0.25">
      <c r="A2310" s="45">
        <v>33885</v>
      </c>
      <c r="C2310" s="45">
        <v>13253</v>
      </c>
      <c r="D2310" s="24">
        <v>44742</v>
      </c>
    </row>
    <row r="2311" spans="1:19" x14ac:dyDescent="0.25">
      <c r="A2311" s="45">
        <v>33886</v>
      </c>
      <c r="C2311" s="45">
        <v>13254</v>
      </c>
      <c r="D2311" s="24">
        <v>44742</v>
      </c>
      <c r="E2311" s="45">
        <v>1112095</v>
      </c>
      <c r="F2311" s="45">
        <v>600025</v>
      </c>
      <c r="G2311" s="45" t="s">
        <v>60</v>
      </c>
      <c r="H2311" s="25">
        <v>715</v>
      </c>
      <c r="I2311" s="25">
        <v>2</v>
      </c>
      <c r="J2311" s="45">
        <v>1</v>
      </c>
      <c r="K2311" s="45" t="s">
        <v>3102</v>
      </c>
      <c r="L2311" s="45">
        <v>282</v>
      </c>
      <c r="M2311" s="45">
        <v>285</v>
      </c>
      <c r="N2311" s="26">
        <v>-3</v>
      </c>
      <c r="O2311" s="24">
        <v>44735</v>
      </c>
      <c r="P2311" s="26">
        <v>2226</v>
      </c>
      <c r="Q2311" s="45" t="s">
        <v>3363</v>
      </c>
      <c r="R2311" s="45" t="s">
        <v>3102</v>
      </c>
      <c r="S2311" s="45" t="s">
        <v>89</v>
      </c>
    </row>
    <row r="2312" spans="1:19" x14ac:dyDescent="0.25">
      <c r="A2312" s="45">
        <v>33887</v>
      </c>
      <c r="C2312" s="45">
        <v>13257</v>
      </c>
      <c r="D2312" s="24">
        <v>44742</v>
      </c>
      <c r="E2312" s="45">
        <v>1112782</v>
      </c>
      <c r="F2312" s="45">
        <v>600010</v>
      </c>
      <c r="G2312" s="45" t="s">
        <v>60</v>
      </c>
      <c r="H2312" s="25">
        <v>40103</v>
      </c>
      <c r="I2312" s="25">
        <v>5</v>
      </c>
      <c r="J2312" s="45">
        <v>-1</v>
      </c>
      <c r="K2312" s="45" t="s">
        <v>3102</v>
      </c>
      <c r="L2312" s="45">
        <v>158</v>
      </c>
      <c r="M2312" s="45">
        <v>157</v>
      </c>
      <c r="N2312" s="26">
        <v>1</v>
      </c>
      <c r="O2312" s="24">
        <v>44740</v>
      </c>
      <c r="P2312" s="26">
        <v>2226</v>
      </c>
      <c r="Q2312" s="45" t="s">
        <v>3812</v>
      </c>
      <c r="R2312" s="45" t="s">
        <v>3102</v>
      </c>
      <c r="S2312" s="45" t="s">
        <v>88</v>
      </c>
    </row>
    <row r="2313" spans="1:19" x14ac:dyDescent="0.25">
      <c r="A2313" s="45">
        <v>33888</v>
      </c>
      <c r="C2313" s="45">
        <v>13258</v>
      </c>
      <c r="D2313" s="24">
        <v>44742</v>
      </c>
      <c r="E2313" s="45">
        <v>1111325</v>
      </c>
      <c r="F2313" s="45">
        <v>42304</v>
      </c>
      <c r="G2313" s="45" t="s">
        <v>57</v>
      </c>
      <c r="H2313" s="25">
        <v>44012</v>
      </c>
      <c r="I2313" s="25">
        <v>10</v>
      </c>
      <c r="J2313" s="45">
        <v>-10</v>
      </c>
      <c r="K2313" s="45" t="s">
        <v>3051</v>
      </c>
      <c r="L2313" s="45">
        <v>255</v>
      </c>
      <c r="M2313" s="45">
        <v>265</v>
      </c>
      <c r="N2313" s="26">
        <v>-10</v>
      </c>
      <c r="O2313" s="24">
        <v>44733</v>
      </c>
      <c r="P2313" s="26">
        <v>2226</v>
      </c>
      <c r="Q2313" s="45" t="s">
        <v>4053</v>
      </c>
      <c r="R2313" s="45" t="s">
        <v>3051</v>
      </c>
      <c r="S2313" s="45" t="s">
        <v>88</v>
      </c>
    </row>
    <row r="2314" spans="1:19" x14ac:dyDescent="0.25">
      <c r="A2314" s="45">
        <v>33889</v>
      </c>
      <c r="C2314" s="45">
        <v>13259</v>
      </c>
      <c r="D2314" s="24">
        <v>44742</v>
      </c>
      <c r="E2314" s="45">
        <v>1108560</v>
      </c>
      <c r="F2314" s="45">
        <v>700005</v>
      </c>
      <c r="G2314" s="45" t="s">
        <v>57</v>
      </c>
      <c r="H2314" s="25">
        <v>56934</v>
      </c>
      <c r="I2314" s="25">
        <v>13</v>
      </c>
      <c r="J2314" s="45">
        <v>-10</v>
      </c>
      <c r="K2314" s="45" t="s">
        <v>3102</v>
      </c>
      <c r="L2314" s="45">
        <v>59</v>
      </c>
      <c r="M2314" s="45">
        <v>48</v>
      </c>
      <c r="N2314" s="26">
        <v>11</v>
      </c>
      <c r="O2314" s="24">
        <v>44732</v>
      </c>
      <c r="P2314" s="26">
        <v>2226</v>
      </c>
      <c r="Q2314" s="45" t="s">
        <v>3364</v>
      </c>
      <c r="R2314" s="45" t="s">
        <v>3102</v>
      </c>
      <c r="S2314" s="45" t="s">
        <v>88</v>
      </c>
    </row>
    <row r="2315" spans="1:19" x14ac:dyDescent="0.25">
      <c r="A2315" s="45">
        <v>33890</v>
      </c>
      <c r="C2315" s="45">
        <v>13260</v>
      </c>
      <c r="D2315" s="24">
        <v>44742</v>
      </c>
      <c r="E2315" s="45">
        <v>1112224</v>
      </c>
      <c r="F2315" s="45">
        <v>404001</v>
      </c>
      <c r="G2315" s="45" t="s">
        <v>57</v>
      </c>
      <c r="H2315" s="25">
        <v>53914</v>
      </c>
      <c r="I2315" s="25">
        <v>10</v>
      </c>
      <c r="J2315" s="45">
        <v>-10</v>
      </c>
      <c r="K2315" s="45" t="s">
        <v>3051</v>
      </c>
      <c r="L2315" s="45">
        <v>145</v>
      </c>
      <c r="M2315" s="45">
        <v>135</v>
      </c>
      <c r="N2315" s="26">
        <v>10</v>
      </c>
      <c r="O2315" s="24">
        <v>44739</v>
      </c>
      <c r="P2315" s="26">
        <v>2226</v>
      </c>
      <c r="Q2315" s="45" t="s">
        <v>3779</v>
      </c>
      <c r="R2315" s="45" t="s">
        <v>3102</v>
      </c>
      <c r="S2315" s="45" t="s">
        <v>88</v>
      </c>
    </row>
    <row r="2316" spans="1:19" x14ac:dyDescent="0.25">
      <c r="A2316" s="45">
        <v>33891</v>
      </c>
      <c r="C2316" s="45">
        <v>13261</v>
      </c>
      <c r="D2316" s="24">
        <v>44742</v>
      </c>
      <c r="E2316" s="45">
        <v>1112224</v>
      </c>
      <c r="F2316" s="45">
        <v>404001</v>
      </c>
      <c r="G2316" s="45" t="s">
        <v>57</v>
      </c>
      <c r="H2316" s="25">
        <v>53912</v>
      </c>
      <c r="I2316" s="25">
        <v>0</v>
      </c>
      <c r="J2316" s="45">
        <v>10</v>
      </c>
      <c r="K2316" s="45" t="s">
        <v>3051</v>
      </c>
      <c r="L2316" s="45">
        <v>13</v>
      </c>
      <c r="M2316" s="45">
        <v>23</v>
      </c>
      <c r="N2316" s="26">
        <v>-10</v>
      </c>
      <c r="O2316" s="24">
        <v>44739</v>
      </c>
      <c r="P2316" s="26">
        <v>2226</v>
      </c>
      <c r="Q2316" s="45" t="s">
        <v>3779</v>
      </c>
      <c r="R2316" s="45" t="s">
        <v>3102</v>
      </c>
      <c r="S2316" s="45" t="s">
        <v>88</v>
      </c>
    </row>
    <row r="2317" spans="1:19" x14ac:dyDescent="0.25">
      <c r="A2317" s="45">
        <v>33892</v>
      </c>
      <c r="C2317" s="45">
        <v>13262</v>
      </c>
      <c r="D2317" s="24">
        <v>44742</v>
      </c>
      <c r="E2317" s="45">
        <v>1112224</v>
      </c>
      <c r="F2317" s="45">
        <v>404001</v>
      </c>
      <c r="G2317" s="45" t="s">
        <v>57</v>
      </c>
      <c r="H2317" s="25">
        <v>77543</v>
      </c>
      <c r="I2317" s="25">
        <v>180</v>
      </c>
      <c r="J2317" s="45">
        <v>-20</v>
      </c>
      <c r="K2317" s="45" t="s">
        <v>3051</v>
      </c>
      <c r="L2317" s="45">
        <v>519</v>
      </c>
      <c r="M2317" s="45">
        <v>491</v>
      </c>
      <c r="N2317" s="26">
        <v>28</v>
      </c>
      <c r="O2317" s="24">
        <v>44739</v>
      </c>
      <c r="P2317" s="26">
        <v>2226</v>
      </c>
      <c r="Q2317" s="45" t="s">
        <v>3107</v>
      </c>
      <c r="R2317" s="45" t="s">
        <v>3102</v>
      </c>
      <c r="S2317" s="45" t="s">
        <v>88</v>
      </c>
    </row>
    <row r="2318" spans="1:19" x14ac:dyDescent="0.25">
      <c r="A2318" s="45">
        <v>33893</v>
      </c>
      <c r="C2318" s="45">
        <v>13264</v>
      </c>
      <c r="D2318" s="24">
        <v>44743</v>
      </c>
      <c r="E2318" s="45">
        <v>1113234</v>
      </c>
      <c r="F2318" s="45">
        <v>70103366</v>
      </c>
      <c r="G2318" s="45" t="s">
        <v>57</v>
      </c>
      <c r="H2318" s="25">
        <v>77545</v>
      </c>
      <c r="I2318" s="25">
        <v>100</v>
      </c>
      <c r="J2318" s="45">
        <v>-50</v>
      </c>
      <c r="K2318" s="45" t="s">
        <v>3051</v>
      </c>
      <c r="L2318" s="45">
        <v>310</v>
      </c>
      <c r="M2318" s="45">
        <v>290</v>
      </c>
      <c r="N2318" s="26">
        <v>20</v>
      </c>
      <c r="O2318" s="24">
        <v>44742</v>
      </c>
      <c r="P2318" s="26">
        <v>2226</v>
      </c>
      <c r="Q2318" s="45" t="s">
        <v>4053</v>
      </c>
      <c r="R2318" s="45" t="s">
        <v>3051</v>
      </c>
      <c r="S2318" s="45" t="s">
        <v>88</v>
      </c>
    </row>
    <row r="2319" spans="1:19" x14ac:dyDescent="0.25">
      <c r="A2319" s="45">
        <v>33894</v>
      </c>
      <c r="C2319" s="45">
        <v>13267</v>
      </c>
      <c r="D2319" s="24">
        <v>44743</v>
      </c>
      <c r="E2319" s="45">
        <v>1113156</v>
      </c>
      <c r="F2319" s="45">
        <v>421275</v>
      </c>
      <c r="G2319" s="45" t="s">
        <v>60</v>
      </c>
      <c r="H2319" s="25">
        <v>296277</v>
      </c>
      <c r="I2319" s="25">
        <v>2</v>
      </c>
      <c r="J2319" s="45">
        <v>-1</v>
      </c>
      <c r="K2319" s="45" t="s">
        <v>3102</v>
      </c>
      <c r="L2319" s="45">
        <v>315</v>
      </c>
      <c r="M2319" s="45">
        <v>314</v>
      </c>
      <c r="N2319" s="26">
        <v>1</v>
      </c>
      <c r="O2319" s="24">
        <v>44741</v>
      </c>
      <c r="P2319" s="26">
        <v>2226</v>
      </c>
      <c r="Q2319" s="45" t="s">
        <v>3812</v>
      </c>
      <c r="R2319" s="45" t="s">
        <v>3102</v>
      </c>
      <c r="S2319" s="45" t="s">
        <v>88</v>
      </c>
    </row>
    <row r="2320" spans="1:19" x14ac:dyDescent="0.25">
      <c r="A2320" s="45">
        <v>33895</v>
      </c>
      <c r="C2320" s="45">
        <v>13272</v>
      </c>
      <c r="D2320" s="24">
        <v>44746</v>
      </c>
      <c r="E2320" s="45">
        <v>1112303</v>
      </c>
      <c r="F2320" s="45">
        <v>600010</v>
      </c>
      <c r="G2320" s="45" t="s">
        <v>60</v>
      </c>
      <c r="H2320" s="25">
        <v>56622</v>
      </c>
      <c r="I2320" s="25">
        <v>2</v>
      </c>
      <c r="J2320" s="45">
        <v>-2</v>
      </c>
      <c r="K2320" s="45" t="s">
        <v>3102</v>
      </c>
      <c r="L2320" s="45">
        <v>102</v>
      </c>
      <c r="M2320" s="45">
        <v>102</v>
      </c>
      <c r="N2320" s="26">
        <v>0</v>
      </c>
      <c r="O2320" s="24">
        <v>44736</v>
      </c>
      <c r="P2320" s="26">
        <v>2227</v>
      </c>
      <c r="Q2320" s="45" t="s">
        <v>3363</v>
      </c>
      <c r="R2320" s="45" t="s">
        <v>3051</v>
      </c>
      <c r="S2320" s="45" t="s">
        <v>89</v>
      </c>
    </row>
    <row r="2321" spans="1:19" x14ac:dyDescent="0.25">
      <c r="A2321" s="45">
        <v>33896</v>
      </c>
      <c r="C2321" s="45">
        <v>13273</v>
      </c>
      <c r="D2321" s="24">
        <v>44746</v>
      </c>
      <c r="E2321" s="45">
        <v>1112303</v>
      </c>
      <c r="F2321" s="45">
        <v>600010</v>
      </c>
      <c r="G2321" s="45" t="s">
        <v>60</v>
      </c>
      <c r="H2321" s="25">
        <v>56813</v>
      </c>
      <c r="I2321" s="25">
        <v>2</v>
      </c>
      <c r="J2321" s="45">
        <v>-2</v>
      </c>
      <c r="K2321" s="45" t="s">
        <v>3102</v>
      </c>
      <c r="L2321" s="45">
        <v>84</v>
      </c>
      <c r="M2321" s="45">
        <v>84</v>
      </c>
      <c r="N2321" s="26">
        <v>0</v>
      </c>
      <c r="O2321" s="24">
        <v>44736</v>
      </c>
      <c r="P2321" s="26">
        <v>2227</v>
      </c>
      <c r="Q2321" s="45" t="s">
        <v>3363</v>
      </c>
      <c r="R2321" s="45" t="s">
        <v>3051</v>
      </c>
      <c r="S2321" s="45" t="s">
        <v>89</v>
      </c>
    </row>
    <row r="2322" spans="1:19" x14ac:dyDescent="0.25">
      <c r="A2322" s="45">
        <v>33897</v>
      </c>
      <c r="C2322" s="45">
        <v>13274</v>
      </c>
      <c r="D2322" s="24">
        <v>44746</v>
      </c>
      <c r="E2322" s="45">
        <v>1112714</v>
      </c>
      <c r="F2322" s="45">
        <v>413141</v>
      </c>
      <c r="G2322" s="45" t="s">
        <v>60</v>
      </c>
      <c r="H2322" s="25">
        <v>56704</v>
      </c>
      <c r="I2322" s="25">
        <v>3</v>
      </c>
      <c r="J2322" s="45">
        <v>-2</v>
      </c>
      <c r="K2322" s="45" t="s">
        <v>3102</v>
      </c>
      <c r="L2322" s="45">
        <v>95</v>
      </c>
      <c r="M2322" s="45">
        <v>93</v>
      </c>
      <c r="N2322" s="26">
        <v>2</v>
      </c>
      <c r="O2322" s="24">
        <v>44739</v>
      </c>
      <c r="P2322" s="26">
        <v>2227</v>
      </c>
      <c r="Q2322" s="45" t="s">
        <v>3984</v>
      </c>
      <c r="R2322" s="45" t="s">
        <v>3102</v>
      </c>
      <c r="S2322" s="45" t="s">
        <v>88</v>
      </c>
    </row>
    <row r="2323" spans="1:19" x14ac:dyDescent="0.25">
      <c r="A2323" s="45">
        <v>33898</v>
      </c>
      <c r="C2323" s="45">
        <v>13278</v>
      </c>
      <c r="D2323" s="24">
        <v>44746</v>
      </c>
      <c r="E2323" s="45">
        <v>1111108</v>
      </c>
      <c r="F2323" s="45">
        <v>3515</v>
      </c>
      <c r="G2323" s="45" t="s">
        <v>57</v>
      </c>
      <c r="H2323" s="25">
        <v>70432</v>
      </c>
      <c r="I2323" s="25">
        <v>11</v>
      </c>
      <c r="J2323" s="45">
        <v>-10</v>
      </c>
      <c r="K2323" s="45" t="s">
        <v>3051</v>
      </c>
      <c r="L2323" s="45">
        <v>11</v>
      </c>
      <c r="M2323" s="45">
        <v>1</v>
      </c>
      <c r="N2323" s="26">
        <v>10</v>
      </c>
      <c r="O2323" s="24">
        <v>44729</v>
      </c>
      <c r="P2323" s="26">
        <v>2227</v>
      </c>
      <c r="Q2323" s="45" t="s">
        <v>3364</v>
      </c>
      <c r="R2323" s="45" t="s">
        <v>3102</v>
      </c>
      <c r="S2323" s="45" t="s">
        <v>88</v>
      </c>
    </row>
    <row r="2324" spans="1:19" x14ac:dyDescent="0.25">
      <c r="A2324" s="45">
        <v>33899</v>
      </c>
      <c r="C2324" s="45">
        <v>13282</v>
      </c>
      <c r="D2324" s="24">
        <v>44746</v>
      </c>
      <c r="E2324" s="45">
        <v>1109377</v>
      </c>
      <c r="F2324" s="45">
        <v>418062</v>
      </c>
      <c r="G2324" s="45" t="s">
        <v>57</v>
      </c>
      <c r="H2324" s="25">
        <v>10113</v>
      </c>
      <c r="I2324" s="25">
        <v>30</v>
      </c>
      <c r="J2324" s="45">
        <v>-5</v>
      </c>
      <c r="K2324" s="45" t="s">
        <v>3051</v>
      </c>
      <c r="L2324" s="45">
        <v>182</v>
      </c>
      <c r="M2324" s="45">
        <v>182</v>
      </c>
      <c r="N2324" s="26">
        <v>0</v>
      </c>
      <c r="O2324" s="24">
        <v>44720</v>
      </c>
      <c r="P2324" s="26">
        <v>2227</v>
      </c>
      <c r="Q2324" s="45" t="s">
        <v>3812</v>
      </c>
      <c r="R2324" s="45" t="s">
        <v>3051</v>
      </c>
      <c r="S2324" s="45" t="s">
        <v>88</v>
      </c>
    </row>
    <row r="2325" spans="1:19" x14ac:dyDescent="0.25">
      <c r="A2325" s="45">
        <v>33900</v>
      </c>
      <c r="C2325" s="45">
        <v>13283</v>
      </c>
      <c r="D2325" s="24">
        <v>44746</v>
      </c>
      <c r="E2325" s="45">
        <v>1111640</v>
      </c>
      <c r="F2325" s="45">
        <v>501277</v>
      </c>
      <c r="G2325" s="45" t="s">
        <v>60</v>
      </c>
      <c r="H2325" s="25">
        <v>524752</v>
      </c>
      <c r="I2325" s="25">
        <v>27</v>
      </c>
      <c r="J2325" s="45">
        <v>-1</v>
      </c>
      <c r="K2325" s="45" t="s">
        <v>3051</v>
      </c>
      <c r="L2325" s="45">
        <v>330</v>
      </c>
      <c r="M2325" s="45">
        <v>329</v>
      </c>
      <c r="N2325" s="26">
        <v>1</v>
      </c>
      <c r="O2325" s="24">
        <v>44733</v>
      </c>
      <c r="P2325" s="26">
        <v>2227</v>
      </c>
      <c r="Q2325" s="45" t="s">
        <v>3981</v>
      </c>
      <c r="R2325" s="45" t="s">
        <v>3102</v>
      </c>
      <c r="S2325" s="45" t="s">
        <v>88</v>
      </c>
    </row>
    <row r="2326" spans="1:19" x14ac:dyDescent="0.25">
      <c r="A2326" s="45">
        <v>33901</v>
      </c>
      <c r="C2326" s="45">
        <v>13284</v>
      </c>
      <c r="D2326" s="24">
        <v>44746</v>
      </c>
      <c r="E2326" s="45">
        <v>1112644</v>
      </c>
      <c r="F2326" s="45">
        <v>501422</v>
      </c>
      <c r="G2326" s="45" t="s">
        <v>60</v>
      </c>
      <c r="H2326" s="25">
        <v>70378</v>
      </c>
      <c r="I2326" s="25">
        <v>1</v>
      </c>
      <c r="J2326" s="45">
        <v>1</v>
      </c>
      <c r="K2326" s="45" t="s">
        <v>3102</v>
      </c>
      <c r="L2326" s="45">
        <v>106</v>
      </c>
      <c r="M2326" s="45">
        <v>107</v>
      </c>
      <c r="N2326" s="26">
        <v>-1</v>
      </c>
      <c r="O2326" s="24">
        <v>44739</v>
      </c>
      <c r="P2326" s="26">
        <v>2227</v>
      </c>
      <c r="Q2326" s="45" t="s">
        <v>3363</v>
      </c>
      <c r="R2326" s="45" t="s">
        <v>3102</v>
      </c>
      <c r="S2326" s="45" t="s">
        <v>89</v>
      </c>
    </row>
    <row r="2327" spans="1:19" x14ac:dyDescent="0.25">
      <c r="A2327" s="45">
        <v>33902</v>
      </c>
      <c r="C2327" s="45">
        <v>13288</v>
      </c>
      <c r="D2327" s="24">
        <v>44746</v>
      </c>
      <c r="E2327" s="45">
        <v>1104558</v>
      </c>
      <c r="F2327" s="45">
        <v>420013</v>
      </c>
      <c r="G2327" s="45" t="s">
        <v>57</v>
      </c>
      <c r="H2327" s="25">
        <v>41926</v>
      </c>
      <c r="I2327" s="25">
        <v>150</v>
      </c>
      <c r="J2327" s="45">
        <v>-50</v>
      </c>
      <c r="K2327" s="45" t="s">
        <v>3051</v>
      </c>
      <c r="L2327" s="45">
        <v>83</v>
      </c>
      <c r="M2327" s="45">
        <v>33</v>
      </c>
      <c r="N2327" s="26">
        <v>50</v>
      </c>
      <c r="O2327" s="24">
        <v>44686</v>
      </c>
      <c r="P2327" s="26">
        <v>2227</v>
      </c>
      <c r="Q2327" s="45" t="s">
        <v>3269</v>
      </c>
      <c r="R2327" s="45" t="s">
        <v>3102</v>
      </c>
      <c r="S2327" s="45" t="s">
        <v>88</v>
      </c>
    </row>
    <row r="2328" spans="1:19" x14ac:dyDescent="0.25">
      <c r="A2328" s="45">
        <v>33903</v>
      </c>
      <c r="C2328" s="45">
        <v>13289</v>
      </c>
      <c r="D2328" s="24">
        <v>44746</v>
      </c>
      <c r="E2328" s="45">
        <v>1112155</v>
      </c>
      <c r="F2328" s="45">
        <v>4220000</v>
      </c>
      <c r="G2328" s="45" t="s">
        <v>60</v>
      </c>
      <c r="H2328" s="25">
        <v>70673</v>
      </c>
      <c r="I2328" s="25">
        <v>3</v>
      </c>
      <c r="J2328" s="45">
        <v>-2</v>
      </c>
      <c r="K2328" s="45" t="s">
        <v>3102</v>
      </c>
      <c r="L2328" s="45">
        <v>98</v>
      </c>
      <c r="M2328" s="45">
        <v>96</v>
      </c>
      <c r="N2328" s="26">
        <v>2</v>
      </c>
      <c r="O2328" s="24">
        <v>44736</v>
      </c>
      <c r="P2328" s="26">
        <v>2227</v>
      </c>
      <c r="Q2328" s="45" t="s">
        <v>3364</v>
      </c>
      <c r="R2328" s="45" t="s">
        <v>3102</v>
      </c>
      <c r="S2328" s="45" t="s">
        <v>88</v>
      </c>
    </row>
    <row r="2329" spans="1:19" x14ac:dyDescent="0.25">
      <c r="A2329" s="45">
        <v>33904</v>
      </c>
      <c r="C2329" s="45">
        <v>13290</v>
      </c>
      <c r="D2329" s="24">
        <v>44747</v>
      </c>
      <c r="E2329" s="45">
        <v>1113400</v>
      </c>
      <c r="F2329" s="45">
        <v>421002</v>
      </c>
      <c r="G2329" s="45" t="s">
        <v>57</v>
      </c>
      <c r="H2329" s="25">
        <v>77132</v>
      </c>
      <c r="I2329" s="25">
        <v>4</v>
      </c>
      <c r="J2329" s="45">
        <v>-1</v>
      </c>
      <c r="K2329" s="45" t="s">
        <v>3102</v>
      </c>
      <c r="L2329" s="45">
        <v>68</v>
      </c>
      <c r="M2329" s="45">
        <v>67</v>
      </c>
      <c r="N2329" s="26">
        <v>1</v>
      </c>
      <c r="O2329" s="24">
        <v>44742</v>
      </c>
      <c r="P2329" s="26">
        <v>2227</v>
      </c>
      <c r="Q2329" s="45" t="s">
        <v>3364</v>
      </c>
      <c r="R2329" s="45" t="s">
        <v>3102</v>
      </c>
      <c r="S2329" s="45" t="s">
        <v>88</v>
      </c>
    </row>
    <row r="2330" spans="1:19" x14ac:dyDescent="0.25">
      <c r="A2330" s="45">
        <v>33905</v>
      </c>
      <c r="C2330" s="45">
        <v>13295</v>
      </c>
      <c r="D2330" s="24">
        <v>44747</v>
      </c>
      <c r="E2330" s="45">
        <v>1111844</v>
      </c>
      <c r="F2330" s="45">
        <v>421322</v>
      </c>
      <c r="G2330" s="45" t="s">
        <v>57</v>
      </c>
      <c r="H2330" s="25">
        <v>40133</v>
      </c>
      <c r="I2330" s="25">
        <v>20</v>
      </c>
      <c r="J2330" s="45">
        <v>-10</v>
      </c>
      <c r="K2330" s="45" t="s">
        <v>3051</v>
      </c>
      <c r="L2330" s="45">
        <v>127</v>
      </c>
      <c r="M2330" s="45">
        <v>120</v>
      </c>
      <c r="N2330" s="26">
        <v>7</v>
      </c>
      <c r="O2330" s="24">
        <v>44734</v>
      </c>
      <c r="P2330" s="26">
        <v>2227</v>
      </c>
      <c r="Q2330" s="45" t="s">
        <v>3108</v>
      </c>
      <c r="R2330" s="45" t="s">
        <v>3102</v>
      </c>
      <c r="S2330" s="45" t="s">
        <v>88</v>
      </c>
    </row>
    <row r="2331" spans="1:19" x14ac:dyDescent="0.25">
      <c r="A2331" s="45">
        <v>33906</v>
      </c>
      <c r="C2331" s="45">
        <v>13298</v>
      </c>
      <c r="D2331" s="24">
        <v>44747</v>
      </c>
      <c r="E2331" s="45">
        <v>1111916</v>
      </c>
      <c r="F2331" s="45">
        <v>418155</v>
      </c>
      <c r="G2331" s="45" t="s">
        <v>57</v>
      </c>
      <c r="H2331" s="25">
        <v>56925</v>
      </c>
      <c r="I2331" s="25">
        <v>20</v>
      </c>
      <c r="J2331" s="45">
        <v>-1</v>
      </c>
      <c r="K2331" s="45" t="s">
        <v>3051</v>
      </c>
      <c r="L2331" s="45">
        <v>20</v>
      </c>
      <c r="M2331" s="45">
        <v>20</v>
      </c>
      <c r="N2331" s="26">
        <v>0</v>
      </c>
      <c r="O2331" s="24">
        <v>44734</v>
      </c>
      <c r="P2331" s="26">
        <v>2227</v>
      </c>
      <c r="Q2331" s="45" t="s">
        <v>3364</v>
      </c>
      <c r="R2331" s="45" t="s">
        <v>3051</v>
      </c>
      <c r="S2331" s="45" t="s">
        <v>88</v>
      </c>
    </row>
    <row r="2332" spans="1:19" x14ac:dyDescent="0.25">
      <c r="A2332" s="45">
        <v>33907</v>
      </c>
      <c r="C2332" s="45">
        <v>13299</v>
      </c>
      <c r="D2332" s="24">
        <v>44747</v>
      </c>
      <c r="E2332" s="45">
        <v>1111916</v>
      </c>
      <c r="F2332" s="45">
        <v>418155</v>
      </c>
      <c r="G2332" s="45" t="s">
        <v>57</v>
      </c>
      <c r="H2332" s="25">
        <v>56693</v>
      </c>
      <c r="I2332" s="25">
        <v>15</v>
      </c>
      <c r="J2332" s="45">
        <v>-15</v>
      </c>
      <c r="K2332" s="45" t="s">
        <v>3051</v>
      </c>
      <c r="L2332" s="45">
        <v>51</v>
      </c>
      <c r="M2332" s="45">
        <v>51</v>
      </c>
      <c r="N2332" s="26">
        <v>0</v>
      </c>
      <c r="O2332" s="24">
        <v>44734</v>
      </c>
      <c r="P2332" s="26">
        <v>2227</v>
      </c>
      <c r="Q2332" s="45" t="s">
        <v>3364</v>
      </c>
      <c r="R2332" s="45" t="s">
        <v>3051</v>
      </c>
      <c r="S2332" s="45" t="s">
        <v>88</v>
      </c>
    </row>
    <row r="2333" spans="1:19" x14ac:dyDescent="0.25">
      <c r="A2333" s="45">
        <v>33908</v>
      </c>
      <c r="C2333" s="45">
        <v>13300</v>
      </c>
      <c r="D2333" s="24">
        <v>44747</v>
      </c>
      <c r="E2333" s="45">
        <v>1113918</v>
      </c>
      <c r="F2333" s="45">
        <v>96341300</v>
      </c>
      <c r="G2333" s="45" t="s">
        <v>57</v>
      </c>
      <c r="H2333" s="25">
        <v>42373</v>
      </c>
      <c r="I2333" s="25">
        <v>2</v>
      </c>
      <c r="J2333" s="45">
        <v>-1</v>
      </c>
      <c r="K2333" s="45" t="s">
        <v>3102</v>
      </c>
      <c r="L2333" s="45">
        <v>431</v>
      </c>
      <c r="M2333" s="45">
        <v>430</v>
      </c>
      <c r="N2333" s="26">
        <v>1</v>
      </c>
      <c r="O2333" s="24">
        <v>44746</v>
      </c>
      <c r="P2333" s="26">
        <v>2227</v>
      </c>
      <c r="Q2333" s="45" t="s">
        <v>3363</v>
      </c>
      <c r="R2333" s="45" t="s">
        <v>3102</v>
      </c>
      <c r="S2333" s="45" t="s">
        <v>89</v>
      </c>
    </row>
    <row r="2334" spans="1:19" x14ac:dyDescent="0.25">
      <c r="A2334" s="45">
        <v>33909</v>
      </c>
      <c r="C2334" s="45">
        <v>13303</v>
      </c>
      <c r="D2334" s="24">
        <v>44748</v>
      </c>
      <c r="E2334" s="45">
        <v>1113282</v>
      </c>
      <c r="F2334" s="45">
        <v>501209</v>
      </c>
      <c r="G2334" s="45" t="s">
        <v>60</v>
      </c>
      <c r="H2334" s="25">
        <v>53765</v>
      </c>
      <c r="I2334" s="25">
        <v>14</v>
      </c>
      <c r="J2334" s="45">
        <v>-1</v>
      </c>
      <c r="K2334" s="45" t="s">
        <v>3102</v>
      </c>
      <c r="L2334" s="45">
        <v>1400</v>
      </c>
      <c r="M2334" s="45">
        <v>1399</v>
      </c>
      <c r="N2334" s="26">
        <v>1</v>
      </c>
      <c r="O2334" s="24">
        <v>44741</v>
      </c>
      <c r="P2334" s="26">
        <v>2227</v>
      </c>
      <c r="Q2334" s="45" t="s">
        <v>3981</v>
      </c>
      <c r="R2334" s="45" t="s">
        <v>3102</v>
      </c>
      <c r="S2334" s="45" t="s">
        <v>88</v>
      </c>
    </row>
    <row r="2335" spans="1:19" x14ac:dyDescent="0.25">
      <c r="A2335" s="45">
        <v>33910</v>
      </c>
      <c r="C2335" s="45">
        <v>13308</v>
      </c>
      <c r="D2335" s="24">
        <v>44749</v>
      </c>
      <c r="E2335" s="45">
        <v>1110070</v>
      </c>
      <c r="F2335" s="45">
        <v>400012</v>
      </c>
      <c r="G2335" s="45" t="s">
        <v>57</v>
      </c>
      <c r="H2335" s="25">
        <v>10192</v>
      </c>
      <c r="I2335" s="25">
        <v>20</v>
      </c>
      <c r="J2335" s="45">
        <v>-1</v>
      </c>
      <c r="K2335" s="45" t="s">
        <v>3051</v>
      </c>
      <c r="L2335" s="45">
        <v>126</v>
      </c>
      <c r="M2335" s="45">
        <v>129</v>
      </c>
      <c r="N2335" s="26">
        <v>-3</v>
      </c>
      <c r="O2335" s="24">
        <v>44735</v>
      </c>
      <c r="P2335" s="26">
        <v>2227</v>
      </c>
      <c r="Q2335" s="45" t="s">
        <v>3107</v>
      </c>
      <c r="R2335" s="45" t="s">
        <v>3051</v>
      </c>
      <c r="S2335" s="45" t="s">
        <v>88</v>
      </c>
    </row>
    <row r="2336" spans="1:19" x14ac:dyDescent="0.25">
      <c r="A2336" s="45">
        <v>33911</v>
      </c>
      <c r="C2336" s="45">
        <v>13309</v>
      </c>
      <c r="D2336" s="24">
        <v>44749</v>
      </c>
      <c r="E2336" s="45">
        <v>1110070</v>
      </c>
      <c r="F2336" s="45">
        <v>400012</v>
      </c>
      <c r="G2336" s="45" t="s">
        <v>57</v>
      </c>
      <c r="H2336" s="25">
        <v>31042</v>
      </c>
      <c r="I2336" s="25">
        <v>2</v>
      </c>
      <c r="J2336" s="45">
        <v>1</v>
      </c>
      <c r="K2336" s="45" t="s">
        <v>3102</v>
      </c>
      <c r="L2336" s="45">
        <v>155</v>
      </c>
      <c r="M2336" s="45">
        <v>156</v>
      </c>
      <c r="N2336" s="26">
        <v>-1</v>
      </c>
      <c r="O2336" s="24">
        <v>44735</v>
      </c>
      <c r="P2336" s="26">
        <v>2227</v>
      </c>
      <c r="Q2336" s="45" t="s">
        <v>3107</v>
      </c>
      <c r="R2336" s="45" t="s">
        <v>3102</v>
      </c>
      <c r="S2336" s="45" t="s">
        <v>88</v>
      </c>
    </row>
    <row r="2337" spans="1:19" x14ac:dyDescent="0.25">
      <c r="A2337" s="45">
        <v>33912</v>
      </c>
      <c r="C2337" s="45">
        <v>13310</v>
      </c>
      <c r="D2337" s="24">
        <v>44749</v>
      </c>
      <c r="E2337" s="45">
        <v>1110070</v>
      </c>
      <c r="F2337" s="45">
        <v>400012</v>
      </c>
      <c r="G2337" s="45" t="s">
        <v>57</v>
      </c>
      <c r="H2337" s="25">
        <v>64404</v>
      </c>
      <c r="I2337" s="25">
        <v>25</v>
      </c>
      <c r="J2337" s="45">
        <v>-25</v>
      </c>
      <c r="K2337" s="45" t="s">
        <v>3051</v>
      </c>
      <c r="L2337" s="45">
        <v>744</v>
      </c>
      <c r="M2337" s="45">
        <v>744</v>
      </c>
      <c r="N2337" s="26">
        <v>0</v>
      </c>
      <c r="O2337" s="24">
        <v>44735</v>
      </c>
      <c r="P2337" s="26">
        <v>2227</v>
      </c>
      <c r="Q2337" s="45" t="s">
        <v>3107</v>
      </c>
      <c r="R2337" s="45" t="s">
        <v>3051</v>
      </c>
      <c r="S2337" s="45" t="s">
        <v>88</v>
      </c>
    </row>
    <row r="2338" spans="1:19" x14ac:dyDescent="0.25">
      <c r="A2338" s="45">
        <v>33913</v>
      </c>
      <c r="C2338" s="45">
        <v>13313</v>
      </c>
      <c r="D2338" s="24">
        <v>44750</v>
      </c>
      <c r="E2338" s="45">
        <v>1113728</v>
      </c>
      <c r="F2338" s="45">
        <v>600010</v>
      </c>
      <c r="G2338" s="45" t="s">
        <v>60</v>
      </c>
      <c r="H2338" s="25">
        <v>31784</v>
      </c>
      <c r="I2338" s="25">
        <v>2</v>
      </c>
      <c r="J2338" s="45">
        <v>-2</v>
      </c>
      <c r="K2338" s="45" t="s">
        <v>3102</v>
      </c>
      <c r="L2338" s="45">
        <v>5</v>
      </c>
      <c r="M2338" s="45">
        <v>1</v>
      </c>
      <c r="N2338" s="26">
        <v>4</v>
      </c>
      <c r="O2338" s="24">
        <v>44746</v>
      </c>
      <c r="P2338" s="26">
        <v>2227</v>
      </c>
      <c r="Q2338" s="45" t="s">
        <v>3984</v>
      </c>
      <c r="R2338" s="45" t="s">
        <v>3102</v>
      </c>
      <c r="S2338" s="45" t="s">
        <v>88</v>
      </c>
    </row>
    <row r="2339" spans="1:19" x14ac:dyDescent="0.25">
      <c r="A2339" s="45">
        <v>33914</v>
      </c>
      <c r="C2339" s="45">
        <v>13314</v>
      </c>
      <c r="D2339" s="24">
        <v>44750</v>
      </c>
      <c r="E2339" s="45">
        <v>1113400</v>
      </c>
      <c r="F2339" s="45">
        <v>421002</v>
      </c>
      <c r="G2339" s="45" t="s">
        <v>57</v>
      </c>
      <c r="H2339" s="25">
        <v>56652</v>
      </c>
      <c r="I2339" s="25">
        <v>4</v>
      </c>
      <c r="J2339" s="45">
        <v>-3</v>
      </c>
      <c r="K2339" s="45" t="s">
        <v>3051</v>
      </c>
      <c r="L2339" s="45">
        <v>7</v>
      </c>
      <c r="M2339" s="45">
        <v>4</v>
      </c>
      <c r="N2339" s="26">
        <v>3</v>
      </c>
      <c r="O2339" s="24">
        <v>44742</v>
      </c>
      <c r="P2339" s="26">
        <v>2227</v>
      </c>
      <c r="Q2339" s="45" t="s">
        <v>3364</v>
      </c>
      <c r="R2339" s="45" t="s">
        <v>3102</v>
      </c>
      <c r="S2339" s="45" t="s">
        <v>88</v>
      </c>
    </row>
    <row r="2340" spans="1:19" x14ac:dyDescent="0.25">
      <c r="A2340" s="45">
        <v>33915</v>
      </c>
      <c r="C2340" s="45">
        <v>13316</v>
      </c>
      <c r="D2340" s="24">
        <v>44753</v>
      </c>
      <c r="E2340" s="45">
        <v>1111626</v>
      </c>
      <c r="F2340" s="45">
        <v>407000</v>
      </c>
      <c r="G2340" s="45" t="s">
        <v>57</v>
      </c>
      <c r="H2340" s="25">
        <v>56923</v>
      </c>
      <c r="I2340" s="25">
        <v>5</v>
      </c>
      <c r="J2340" s="45">
        <v>-4</v>
      </c>
      <c r="K2340" s="45" t="s">
        <v>3051</v>
      </c>
      <c r="L2340" s="45">
        <v>13</v>
      </c>
      <c r="M2340" s="45">
        <v>9</v>
      </c>
      <c r="N2340" s="26">
        <v>4</v>
      </c>
      <c r="O2340" s="24">
        <v>44735</v>
      </c>
      <c r="P2340" s="26">
        <v>2228</v>
      </c>
      <c r="Q2340" s="45" t="s">
        <v>3110</v>
      </c>
      <c r="R2340" s="45" t="s">
        <v>3102</v>
      </c>
      <c r="S2340" s="45" t="s">
        <v>88</v>
      </c>
    </row>
    <row r="2341" spans="1:19" x14ac:dyDescent="0.25">
      <c r="A2341" s="45">
        <v>33916</v>
      </c>
      <c r="C2341" s="45">
        <v>13318</v>
      </c>
      <c r="D2341" s="24">
        <v>44753</v>
      </c>
      <c r="E2341" s="45">
        <v>1113057</v>
      </c>
      <c r="F2341" s="45">
        <v>408004</v>
      </c>
      <c r="G2341" s="45" t="s">
        <v>60</v>
      </c>
      <c r="H2341" s="25">
        <v>40103</v>
      </c>
      <c r="I2341" s="25">
        <v>40</v>
      </c>
      <c r="J2341" s="45">
        <v>-40</v>
      </c>
      <c r="K2341" s="45" t="s">
        <v>3051</v>
      </c>
      <c r="L2341" s="45">
        <v>3</v>
      </c>
      <c r="M2341" s="45">
        <v>3</v>
      </c>
      <c r="N2341" s="26">
        <v>0</v>
      </c>
      <c r="O2341" s="24">
        <v>44743</v>
      </c>
      <c r="P2341" s="26">
        <v>2228</v>
      </c>
      <c r="Q2341" s="45" t="s">
        <v>3111</v>
      </c>
      <c r="R2341" s="45" t="s">
        <v>3051</v>
      </c>
      <c r="S2341" s="45" t="s">
        <v>88</v>
      </c>
    </row>
    <row r="2342" spans="1:19" x14ac:dyDescent="0.25">
      <c r="A2342" s="45">
        <v>33917</v>
      </c>
      <c r="C2342" s="45">
        <v>13320</v>
      </c>
      <c r="D2342" s="24">
        <v>44753</v>
      </c>
      <c r="E2342" s="45">
        <v>1110842</v>
      </c>
      <c r="F2342" s="45">
        <v>422020</v>
      </c>
      <c r="G2342" s="45" t="s">
        <v>57</v>
      </c>
      <c r="H2342" s="25">
        <v>98012</v>
      </c>
      <c r="I2342" s="25">
        <v>2</v>
      </c>
      <c r="J2342" s="45">
        <v>-1</v>
      </c>
      <c r="K2342" s="45" t="s">
        <v>3051</v>
      </c>
      <c r="L2342" s="45">
        <v>423</v>
      </c>
      <c r="M2342" s="45">
        <v>422</v>
      </c>
      <c r="N2342" s="26">
        <v>1</v>
      </c>
      <c r="O2342" s="24">
        <v>44734</v>
      </c>
      <c r="P2342" s="26">
        <v>2228</v>
      </c>
      <c r="Q2342" s="45" t="s">
        <v>4053</v>
      </c>
      <c r="R2342" s="45" t="s">
        <v>3102</v>
      </c>
      <c r="S2342" s="45" t="s">
        <v>88</v>
      </c>
    </row>
    <row r="2343" spans="1:19" x14ac:dyDescent="0.25">
      <c r="A2343" s="45">
        <v>33918</v>
      </c>
    </row>
    <row r="2344" spans="1:19" x14ac:dyDescent="0.25">
      <c r="A2344" s="45">
        <v>33919</v>
      </c>
    </row>
    <row r="2345" spans="1:19" x14ac:dyDescent="0.25">
      <c r="A2345" s="45">
        <v>33920</v>
      </c>
    </row>
    <row r="2346" spans="1:19" x14ac:dyDescent="0.25">
      <c r="A2346" s="45">
        <v>33921</v>
      </c>
    </row>
    <row r="2347" spans="1:19" x14ac:dyDescent="0.25">
      <c r="A2347" s="45">
        <v>33922</v>
      </c>
    </row>
    <row r="2348" spans="1:19" x14ac:dyDescent="0.25">
      <c r="A2348" s="45">
        <v>33923</v>
      </c>
    </row>
    <row r="2349" spans="1:19" x14ac:dyDescent="0.25">
      <c r="A2349" s="45">
        <v>33924</v>
      </c>
    </row>
    <row r="2350" spans="1:19" x14ac:dyDescent="0.25">
      <c r="A2350" s="45">
        <v>33925</v>
      </c>
    </row>
    <row r="2351" spans="1:19" x14ac:dyDescent="0.25">
      <c r="A2351" s="45">
        <v>33926</v>
      </c>
    </row>
    <row r="2352" spans="1:19" x14ac:dyDescent="0.25">
      <c r="A2352" s="45">
        <v>33927</v>
      </c>
    </row>
    <row r="2353" spans="1:1" x14ac:dyDescent="0.25">
      <c r="A2353" s="45">
        <v>33928</v>
      </c>
    </row>
    <row r="2354" spans="1:1" x14ac:dyDescent="0.25">
      <c r="A2354" s="45">
        <v>33929</v>
      </c>
    </row>
    <row r="2355" spans="1:1" x14ac:dyDescent="0.25">
      <c r="A2355" s="45">
        <v>33930</v>
      </c>
    </row>
  </sheetData>
  <dataValidations count="1">
    <dataValidation type="list" allowBlank="1" showInputMessage="1" showErrorMessage="1" sqref="AI16:AI32 Q116 AH7:AH32 AI7:AI14" xr:uid="{0E0F6846-9D0C-435C-8CFE-85350A2E2FF4}">
      <formula1>$AH$7:$AH$32</formula1>
    </dataValidation>
  </dataValidations>
  <pageMargins left="0.70866141732283472" right="0.70866141732283472" top="0.74803149606299213" bottom="0.74803149606299213" header="0.31496062992125984" footer="0.31496062992125984"/>
  <pageSetup paperSize="8" scale="10" orientation="landscape"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tabColor rgb="FFFFC000"/>
    <pageSetUpPr fitToPage="1"/>
  </sheetPr>
  <dimension ref="A1:ATG600"/>
  <sheetViews>
    <sheetView zoomScaleNormal="100" workbookViewId="0">
      <selection activeCell="I2" sqref="I2"/>
    </sheetView>
  </sheetViews>
  <sheetFormatPr defaultColWidth="9.140625" defaultRowHeight="15" x14ac:dyDescent="0.25"/>
  <cols>
    <col min="1" max="1" width="3.140625" style="12" customWidth="1"/>
    <col min="2" max="2" width="45.85546875" style="12" customWidth="1"/>
    <col min="3" max="3" width="3.140625" style="12" customWidth="1"/>
    <col min="4" max="4" width="11.140625" style="12" bestFit="1" customWidth="1"/>
    <col min="5" max="5" width="12" style="12" bestFit="1" customWidth="1"/>
    <col min="6" max="6" width="28" style="12" bestFit="1" customWidth="1"/>
    <col min="7" max="7" width="18.140625" style="12" bestFit="1" customWidth="1"/>
    <col min="8" max="8" width="3.140625" style="12" customWidth="1"/>
    <col min="9" max="20" width="15.140625" style="12" customWidth="1"/>
    <col min="21" max="21" width="22.140625" style="49" customWidth="1"/>
    <col min="22" max="50" width="15.140625" style="12" customWidth="1"/>
    <col min="51" max="127" width="16.140625" style="12" customWidth="1"/>
    <col min="128" max="129" width="11.140625" style="12" customWidth="1"/>
    <col min="130" max="141" width="16.140625" style="12" customWidth="1"/>
    <col min="142" max="143" width="11.140625" style="12" customWidth="1"/>
    <col min="144" max="800" width="8.5703125" style="12" customWidth="1"/>
    <col min="801" max="801" width="11.140625" style="12" bestFit="1" customWidth="1"/>
    <col min="802" max="16384" width="9.140625" style="12"/>
  </cols>
  <sheetData>
    <row r="1" spans="1:1203" x14ac:dyDescent="0.25">
      <c r="B1" s="12" t="s">
        <v>99</v>
      </c>
    </row>
    <row r="2" spans="1:1203" s="13" customFormat="1" ht="18.75" x14ac:dyDescent="0.3">
      <c r="D2" s="134" t="str">
        <f>D31</f>
        <v>Hovedtotal</v>
      </c>
      <c r="E2" s="134"/>
      <c r="F2" s="64"/>
      <c r="G2" s="14">
        <f>VLOOKUP("Hovedtotal",D3:G40,4,FALSE)</f>
        <v>0</v>
      </c>
      <c r="I2" s="15" t="s">
        <v>98</v>
      </c>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row>
    <row r="3" spans="1:1203" s="18" customFormat="1" hidden="1" x14ac:dyDescent="0.25">
      <c r="A3" s="12"/>
      <c r="B3" s="12"/>
      <c r="C3" s="12"/>
      <c r="D3" s="4" t="s">
        <v>44</v>
      </c>
      <c r="E3" t="s">
        <v>97</v>
      </c>
      <c r="F3"/>
      <c r="G3" s="92" t="str">
        <f>_xlfn.CONCAT(COUNT(I3:XFD3)," Weeks average")</f>
        <v>6 Weeks average</v>
      </c>
      <c r="H3" s="17"/>
      <c r="I3" s="112">
        <v>2226</v>
      </c>
      <c r="J3" s="112">
        <v>2225</v>
      </c>
      <c r="K3" s="112">
        <v>2224</v>
      </c>
      <c r="L3" s="112">
        <v>2223</v>
      </c>
      <c r="M3" s="112">
        <v>2222</v>
      </c>
      <c r="N3" s="112">
        <v>2221</v>
      </c>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row>
    <row r="4" spans="1:1203" x14ac:dyDescent="0.25">
      <c r="D4" s="133" t="s">
        <v>4</v>
      </c>
      <c r="E4" s="93">
        <v>401</v>
      </c>
      <c r="F4" s="93" t="str">
        <f>VLOOKUP(D4,'Cases'!$AH$7:$AI$52,2,FALSE)</f>
        <v>Anni Juul Jensen</v>
      </c>
      <c r="G4" s="94">
        <f t="shared" ref="G4" si="0">IF(D4="","",INDEX($G$503:$G$600,MATCH(D4,$D$503:$D$600,0),1))</f>
        <v>0</v>
      </c>
      <c r="H4" s="94"/>
      <c r="I4" s="94" t="str">
        <f t="shared" ref="I4:T13" si="1">IF($D4="","",IF(I$3="","",_xlfn.IFNA(IFERROR(_xlfn.CONCAT(ROUND(INDEX($J$103:$ADX$203,MATCH($D4,$I$103:$I$300,0),MATCH(I$3,$J$102:$ADX$102,0))*1000/INDEX($J$303:$ADX$403,MATCH($D4,$I$303:$I$403,0),MATCH(I$3,$J$302:$ADX$302,0)),2),"  [",INDEX($J$303:$ADX$403,MATCH($D4,$I$303:$I$403,0),MATCH(I$3,$J$302:$ADX$302,0)),"]"," ","(",INDEX($J$103:$ADX$203,MATCH($D4,$I$103:$I$300,0),MATCH(I$3,$J$102:$ADX$102,0)),")"),_xlfn.CONCAT("[",INDEX($J$303:$ADX$403,MATCH($D4,$I$303:$I$403,0),MATCH(I$3,$J$302:$ADX$302,0)),"]")),"NO PICK DATA")))</f>
        <v>[0]</v>
      </c>
      <c r="J4" s="94" t="str">
        <f>IF($D4="","",IF(J$3="","",_xlfn.IFNA(IFERROR(_xlfn.CONCAT(ROUND(INDEX($J$103:$ADX$203,MATCH($D4,$I$103:$I$300,0),MATCH(J$3,$J$102:$ADX$102,0))*1000/INDEX($J$303:$ADX$403,MATCH($D4,$I$303:$I$403,0),MATCH(J$3,$J$302:$ADX$302,0)),2),"  [",INDEX($J$303:$ADX$403,MATCH($D4,$I$303:$I$403,0),MATCH(J$3,$J$302:$ADX$302,0)),"]"," ","(",INDEX($J$103:$ADX$203,MATCH($D4,$I$103:$I$300,0),MATCH(J$3,$J$102:$ADX$102,0)),")"),_xlfn.CONCAT("[",INDEX($J$303:$ADX$403,MATCH($D4,$I$303:$I$403,0),MATCH(J$3,$J$302:$ADX$302,0)),"]")),"NO PICK DATA")))</f>
        <v>[0]</v>
      </c>
      <c r="K4" s="94" t="str">
        <f t="shared" si="1"/>
        <v>[0]</v>
      </c>
      <c r="L4" s="94" t="str">
        <f t="shared" si="1"/>
        <v>[0]</v>
      </c>
      <c r="M4" s="94" t="str">
        <f t="shared" si="1"/>
        <v>[0]</v>
      </c>
      <c r="N4" s="94" t="str">
        <f t="shared" si="1"/>
        <v>[401]</v>
      </c>
      <c r="O4" s="94" t="str">
        <f t="shared" si="1"/>
        <v/>
      </c>
      <c r="P4" s="94" t="str">
        <f t="shared" si="1"/>
        <v/>
      </c>
      <c r="Q4" s="19" t="str">
        <f t="shared" si="1"/>
        <v/>
      </c>
      <c r="R4" s="19" t="str">
        <f t="shared" si="1"/>
        <v/>
      </c>
      <c r="S4" s="19" t="str">
        <f t="shared" si="1"/>
        <v/>
      </c>
      <c r="T4" s="19" t="str">
        <f t="shared" si="1"/>
        <v/>
      </c>
      <c r="U4" s="50" t="str">
        <f>VLOOKUP(D4,'Cases'!$AH$7:$AI$52,2,FALSE)</f>
        <v>Anni Juul Jensen</v>
      </c>
      <c r="V4" s="19"/>
      <c r="W4" s="19"/>
      <c r="X4" s="19" t="str">
        <f t="shared" ref="X4:X35" si="2">IF(U4="","",IF(X$3="","",_xlfn.IFNA(IFERROR(_xlfn.CONCAT(ROUND(INDEX($J$103:$ADX$203,MATCH($D4,$I$103:$I$300,0),MATCH(X$3,$I$102:$ADW$102,0))*1000/INDEX($J$303:$ADX$403,MATCH($D4,$I$303:$I$403,0),MATCH(X$3,$I$302:$ADW$302,0)),2),"  [",INDEX($J$303:$ADX$403,MATCH($D4,$I$303:$I$403,0),MATCH(X$3,$I$302:$ADW$302,0)),"]"," ","(",INDEX($J$103:$ADX$203,MATCH($D4,$I$103:$I$300,0),MATCH(X$3,$I$102:$ADW$102,0)),")"),_xlfn.CONCAT("[",INDEX($J$303:$ADX$403,MATCH($D4,$I$303:$I$403,0),MATCH(X$3,$I$302:$ADW$302,0)),"]")),"NO PICK DATA")))</f>
        <v/>
      </c>
      <c r="Y4" s="19" t="str">
        <f t="shared" ref="Y4:Y35" si="3">IF(V4="","",IF(Y$3="","",_xlfn.IFNA(IFERROR(_xlfn.CONCAT(ROUND(INDEX($J$103:$ADX$203,MATCH($D4,$I$103:$I$300,0),MATCH(Y$3,$I$102:$ADW$102,0))*1000/INDEX($J$303:$ADX$403,MATCH($D4,$I$303:$I$403,0),MATCH(Y$3,$I$302:$ADW$302,0)),2),"  [",INDEX($J$303:$ADX$403,MATCH($D4,$I$303:$I$403,0),MATCH(Y$3,$I$302:$ADW$302,0)),"]"," ","(",INDEX($J$103:$ADX$203,MATCH($D4,$I$103:$I$300,0),MATCH(Y$3,$I$102:$ADW$102,0)),")"),_xlfn.CONCAT("[",INDEX($J$303:$ADX$403,MATCH($D4,$I$303:$I$403,0),MATCH(Y$3,$I$302:$ADW$302,0)),"]")),"NO PICK DATA")))</f>
        <v/>
      </c>
      <c r="Z4" s="19" t="str">
        <f t="shared" ref="Z4:Z35" si="4">IF(W4="","",IF(Z$3="","",_xlfn.IFNA(IFERROR(_xlfn.CONCAT(ROUND(INDEX($J$103:$ADX$203,MATCH($D4,$I$103:$I$300,0),MATCH(Z$3,$I$102:$ADW$102,0))*1000/INDEX($J$303:$ADX$403,MATCH($D4,$I$303:$I$403,0),MATCH(Z$3,$I$302:$ADW$302,0)),2),"  [",INDEX($J$303:$ADX$403,MATCH($D4,$I$303:$I$403,0),MATCH(Z$3,$I$302:$ADW$302,0)),"]"," ","(",INDEX($J$103:$ADX$203,MATCH($D4,$I$103:$I$300,0),MATCH(Z$3,$I$102:$ADW$102,0)),")"),_xlfn.CONCAT("[",INDEX($J$303:$ADX$403,MATCH($D4,$I$303:$I$403,0),MATCH(Z$3,$I$302:$ADW$302,0)),"]")),"NO PICK DATA")))</f>
        <v/>
      </c>
      <c r="AA4" s="19" t="str">
        <f t="shared" ref="AA4:AA35" si="5">IF(X4="","",IF(AA$3="","",_xlfn.IFNA(IFERROR(_xlfn.CONCAT(ROUND(INDEX($J$103:$ADX$203,MATCH($D4,$I$103:$I$300,0),MATCH(AA$3,$I$102:$ADW$102,0))*1000/INDEX($J$303:$ADX$403,MATCH($D4,$I$303:$I$403,0),MATCH(AA$3,$I$302:$ADW$302,0)),2),"  [",INDEX($J$303:$ADX$403,MATCH($D4,$I$303:$I$403,0),MATCH(AA$3,$I$302:$ADW$302,0)),"]"," ","(",INDEX($J$103:$ADX$203,MATCH($D4,$I$103:$I$300,0),MATCH(AA$3,$I$102:$ADW$102,0)),")"),_xlfn.CONCAT("[",INDEX($J$303:$ADX$403,MATCH($D4,$I$303:$I$403,0),MATCH(AA$3,$I$302:$ADW$302,0)),"]")),"NO PICK DATA")))</f>
        <v/>
      </c>
      <c r="AB4" s="19" t="str">
        <f t="shared" ref="AB4:AB35" si="6">IF(Y4="","",IF(AB$3="","",_xlfn.IFNA(IFERROR(_xlfn.CONCAT(ROUND(INDEX($J$103:$ADX$203,MATCH($D4,$I$103:$I$300,0),MATCH(AB$3,$I$102:$ADW$102,0))*1000/INDEX($J$303:$ADX$403,MATCH($D4,$I$303:$I$403,0),MATCH(AB$3,$I$302:$ADW$302,0)),2),"  [",INDEX($J$303:$ADX$403,MATCH($D4,$I$303:$I$403,0),MATCH(AB$3,$I$302:$ADW$302,0)),"]"," ","(",INDEX($J$103:$ADX$203,MATCH($D4,$I$103:$I$300,0),MATCH(AB$3,$I$102:$ADW$102,0)),")"),_xlfn.CONCAT("[",INDEX($J$303:$ADX$403,MATCH($D4,$I$303:$I$403,0),MATCH(AB$3,$I$302:$ADW$302,0)),"]")),"NO PICK DATA")))</f>
        <v/>
      </c>
      <c r="AC4" s="19" t="str">
        <f t="shared" ref="AC4:AC35" si="7">IF(Z4="","",IF(AC$3="","",_xlfn.IFNA(IFERROR(_xlfn.CONCAT(ROUND(INDEX($J$103:$ADX$203,MATCH($D4,$I$103:$I$300,0),MATCH(AC$3,$I$102:$ADW$102,0))*1000/INDEX($J$303:$ADX$403,MATCH($D4,$I$303:$I$403,0),MATCH(AC$3,$I$302:$ADW$302,0)),2),"  [",INDEX($J$303:$ADX$403,MATCH($D4,$I$303:$I$403,0),MATCH(AC$3,$I$302:$ADW$302,0)),"]"," ","(",INDEX($J$103:$ADX$203,MATCH($D4,$I$103:$I$300,0),MATCH(AC$3,$I$102:$ADW$102,0)),")"),_xlfn.CONCAT("[",INDEX($J$303:$ADX$403,MATCH($D4,$I$303:$I$403,0),MATCH(AC$3,$I$302:$ADW$302,0)),"]")),"NO PICK DATA")))</f>
        <v/>
      </c>
      <c r="AD4" s="19" t="str">
        <f t="shared" ref="AD4:AD35" si="8">IF(AA4="","",IF(AD$3="","",_xlfn.IFNA(IFERROR(_xlfn.CONCAT(ROUND(INDEX($J$103:$ADX$203,MATCH($D4,$I$103:$I$300,0),MATCH(AD$3,$I$102:$ADW$102,0))*1000/INDEX($J$303:$ADX$403,MATCH($D4,$I$303:$I$403,0),MATCH(AD$3,$I$302:$ADW$302,0)),2),"  [",INDEX($J$303:$ADX$403,MATCH($D4,$I$303:$I$403,0),MATCH(AD$3,$I$302:$ADW$302,0)),"]"," ","(",INDEX($J$103:$ADX$203,MATCH($D4,$I$103:$I$300,0),MATCH(AD$3,$I$102:$ADW$102,0)),")"),_xlfn.CONCAT("[",INDEX($J$303:$ADX$403,MATCH($D4,$I$303:$I$403,0),MATCH(AD$3,$I$302:$ADW$302,0)),"]")),"NO PICK DATA")))</f>
        <v/>
      </c>
      <c r="AE4" s="19" t="str">
        <f t="shared" ref="AE4:AE35" si="9">IF(AB4="","",IF(AE$3="","",_xlfn.IFNA(IFERROR(_xlfn.CONCAT(ROUND(INDEX($J$103:$ADX$203,MATCH($D4,$I$103:$I$300,0),MATCH(AE$3,$I$102:$ADW$102,0))*1000/INDEX($J$303:$ADX$403,MATCH($D4,$I$303:$I$403,0),MATCH(AE$3,$I$302:$ADW$302,0)),2),"  [",INDEX($J$303:$ADX$403,MATCH($D4,$I$303:$I$403,0),MATCH(AE$3,$I$302:$ADW$302,0)),"]"," ","(",INDEX($J$103:$ADX$203,MATCH($D4,$I$103:$I$300,0),MATCH(AE$3,$I$102:$ADW$102,0)),")"),_xlfn.CONCAT("[",INDEX($J$303:$ADX$403,MATCH($D4,$I$303:$I$403,0),MATCH(AE$3,$I$302:$ADW$302,0)),"]")),"NO PICK DATA")))</f>
        <v/>
      </c>
      <c r="AF4" s="19" t="str">
        <f t="shared" ref="AF4:AF35" si="10">IF(AC4="","",IF(AF$3="","",_xlfn.IFNA(IFERROR(_xlfn.CONCAT(ROUND(INDEX($J$103:$ADX$203,MATCH($D4,$I$103:$I$300,0),MATCH(AF$3,$I$102:$ADW$102,0))*1000/INDEX($J$303:$ADX$403,MATCH($D4,$I$303:$I$403,0),MATCH(AF$3,$I$302:$ADW$302,0)),2),"  [",INDEX($J$303:$ADX$403,MATCH($D4,$I$303:$I$403,0),MATCH(AF$3,$I$302:$ADW$302,0)),"]"," ","(",INDEX($J$103:$ADX$203,MATCH($D4,$I$103:$I$300,0),MATCH(AF$3,$I$102:$ADW$102,0)),")"),_xlfn.CONCAT("[",INDEX($J$303:$ADX$403,MATCH($D4,$I$303:$I$403,0),MATCH(AF$3,$I$302:$ADW$302,0)),"]")),"NO PICK DATA")))</f>
        <v/>
      </c>
      <c r="AG4" s="19" t="str">
        <f t="shared" ref="AG4:AG35" si="11">IF(AD4="","",IF(AG$3="","",_xlfn.IFNA(IFERROR(_xlfn.CONCAT(ROUND(INDEX($J$103:$ADX$203,MATCH($D4,$I$103:$I$300,0),MATCH(AG$3,$I$102:$ADW$102,0))*1000/INDEX($J$303:$ADX$403,MATCH($D4,$I$303:$I$403,0),MATCH(AG$3,$I$302:$ADW$302,0)),2),"  [",INDEX($J$303:$ADX$403,MATCH($D4,$I$303:$I$403,0),MATCH(AG$3,$I$302:$ADW$302,0)),"]"," ","(",INDEX($J$103:$ADX$203,MATCH($D4,$I$103:$I$300,0),MATCH(AG$3,$I$102:$ADW$102,0)),")"),_xlfn.CONCAT("[",INDEX($J$303:$ADX$403,MATCH($D4,$I$303:$I$403,0),MATCH(AG$3,$I$302:$ADW$302,0)),"]")),"NO PICK DATA")))</f>
        <v/>
      </c>
      <c r="AH4" s="19" t="str">
        <f t="shared" ref="AH4:AH35" si="12">IF(AE4="","",IF(AH$3="","",_xlfn.IFNA(IFERROR(_xlfn.CONCAT(ROUND(INDEX($J$103:$ADX$203,MATCH($D4,$I$103:$I$300,0),MATCH(AH$3,$I$102:$ADW$102,0))*1000/INDEX($J$303:$ADX$403,MATCH($D4,$I$303:$I$403,0),MATCH(AH$3,$I$302:$ADW$302,0)),2),"  [",INDEX($J$303:$ADX$403,MATCH($D4,$I$303:$I$403,0),MATCH(AH$3,$I$302:$ADW$302,0)),"]"," ","(",INDEX($J$103:$ADX$203,MATCH($D4,$I$103:$I$300,0),MATCH(AH$3,$I$102:$ADW$102,0)),")"),_xlfn.CONCAT("[",INDEX($J$303:$ADX$403,MATCH($D4,$I$303:$I$403,0),MATCH(AH$3,$I$302:$ADW$302,0)),"]")),"NO PICK DATA")))</f>
        <v/>
      </c>
      <c r="AI4" s="19" t="str">
        <f t="shared" ref="AI4:AI35" si="13">IF(AF4="","",IF(AI$3="","",_xlfn.IFNA(IFERROR(_xlfn.CONCAT(ROUND(INDEX($J$103:$ADX$203,MATCH($D4,$I$103:$I$300,0),MATCH(AI$3,$I$102:$ADW$102,0))*1000/INDEX($J$303:$ADX$403,MATCH($D4,$I$303:$I$403,0),MATCH(AI$3,$I$302:$ADW$302,0)),2),"  [",INDEX($J$303:$ADX$403,MATCH($D4,$I$303:$I$403,0),MATCH(AI$3,$I$302:$ADW$302,0)),"]"," ","(",INDEX($J$103:$ADX$203,MATCH($D4,$I$103:$I$300,0),MATCH(AI$3,$I$102:$ADW$102,0)),")"),_xlfn.CONCAT("[",INDEX($J$303:$ADX$403,MATCH($D4,$I$303:$I$403,0),MATCH(AI$3,$I$302:$ADW$302,0)),"]")),"NO PICK DATA")))</f>
        <v/>
      </c>
      <c r="AJ4" s="19" t="str">
        <f t="shared" ref="AJ4:AJ35" si="14">IF(AG4="","",IF(AJ$3="","",_xlfn.IFNA(IFERROR(_xlfn.CONCAT(ROUND(INDEX($J$103:$ADX$203,MATCH($D4,$I$103:$I$300,0),MATCH(AJ$3,$I$102:$ADW$102,0))*1000/INDEX($J$303:$ADX$403,MATCH($D4,$I$303:$I$403,0),MATCH(AJ$3,$I$302:$ADW$302,0)),2),"  [",INDEX($J$303:$ADX$403,MATCH($D4,$I$303:$I$403,0),MATCH(AJ$3,$I$302:$ADW$302,0)),"]"," ","(",INDEX($J$103:$ADX$203,MATCH($D4,$I$103:$I$300,0),MATCH(AJ$3,$I$102:$ADW$102,0)),")"),_xlfn.CONCAT("[",INDEX($J$303:$ADX$403,MATCH($D4,$I$303:$I$403,0),MATCH(AJ$3,$I$302:$ADW$302,0)),"]")),"NO PICK DATA")))</f>
        <v/>
      </c>
      <c r="AK4" s="19" t="str">
        <f t="shared" ref="AK4:AK35" si="15">IF(AH4="","",IF(AK$3="","",_xlfn.IFNA(IFERROR(_xlfn.CONCAT(ROUND(INDEX($J$103:$ADX$203,MATCH($D4,$I$103:$I$300,0),MATCH(AK$3,$I$102:$ADW$102,0))*1000/INDEX($J$303:$ADX$403,MATCH($D4,$I$303:$I$403,0),MATCH(AK$3,$I$302:$ADW$302,0)),2),"  [",INDEX($J$303:$ADX$403,MATCH($D4,$I$303:$I$403,0),MATCH(AK$3,$I$302:$ADW$302,0)),"]"," ","(",INDEX($J$103:$ADX$203,MATCH($D4,$I$103:$I$300,0),MATCH(AK$3,$I$102:$ADW$102,0)),")"),_xlfn.CONCAT("[",INDEX($J$303:$ADX$403,MATCH($D4,$I$303:$I$403,0),MATCH(AK$3,$I$302:$ADW$302,0)),"]")),"NO PICK DATA")))</f>
        <v/>
      </c>
      <c r="AL4" s="19" t="str">
        <f t="shared" ref="AL4:AL35" si="16">IF(AI4="","",IF(AL$3="","",_xlfn.IFNA(IFERROR(_xlfn.CONCAT(ROUND(INDEX($J$103:$ADX$203,MATCH($D4,$I$103:$I$300,0),MATCH(AL$3,$I$102:$ADW$102,0))*1000/INDEX($J$303:$ADX$403,MATCH($D4,$I$303:$I$403,0),MATCH(AL$3,$I$302:$ADW$302,0)),2),"  [",INDEX($J$303:$ADX$403,MATCH($D4,$I$303:$I$403,0),MATCH(AL$3,$I$302:$ADW$302,0)),"]"," ","(",INDEX($J$103:$ADX$203,MATCH($D4,$I$103:$I$300,0),MATCH(AL$3,$I$102:$ADW$102,0)),")"),_xlfn.CONCAT("[",INDEX($J$303:$ADX$403,MATCH($D4,$I$303:$I$403,0),MATCH(AL$3,$I$302:$ADW$302,0)),"]")),"NO PICK DATA")))</f>
        <v/>
      </c>
      <c r="AM4" s="19" t="str">
        <f t="shared" ref="AM4:AM35" si="17">IF(AJ4="","",IF(AM$3="","",_xlfn.IFNA(IFERROR(_xlfn.CONCAT(ROUND(INDEX($J$103:$ADX$203,MATCH($D4,$I$103:$I$300,0),MATCH(AM$3,$I$102:$ADW$102,0))*1000/INDEX($J$303:$ADX$403,MATCH($D4,$I$303:$I$403,0),MATCH(AM$3,$I$302:$ADW$302,0)),2),"  [",INDEX($J$303:$ADX$403,MATCH($D4,$I$303:$I$403,0),MATCH(AM$3,$I$302:$ADW$302,0)),"]"," ","(",INDEX($J$103:$ADX$203,MATCH($D4,$I$103:$I$300,0),MATCH(AM$3,$I$102:$ADW$102,0)),")"),_xlfn.CONCAT("[",INDEX($J$303:$ADX$403,MATCH($D4,$I$303:$I$403,0),MATCH(AM$3,$I$302:$ADW$302,0)),"]")),"NO PICK DATA")))</f>
        <v/>
      </c>
      <c r="AN4" s="19" t="str">
        <f t="shared" ref="AN4:AN35" si="18">IF(AK4="","",IF(AN$3="","",_xlfn.IFNA(IFERROR(_xlfn.CONCAT(ROUND(INDEX($J$103:$ADX$203,MATCH($D4,$I$103:$I$300,0),MATCH(AN$3,$I$102:$ADW$102,0))*1000/INDEX($J$303:$ADX$403,MATCH($D4,$I$303:$I$403,0),MATCH(AN$3,$I$302:$ADW$302,0)),2),"  [",INDEX($J$303:$ADX$403,MATCH($D4,$I$303:$I$403,0),MATCH(AN$3,$I$302:$ADW$302,0)),"]"," ","(",INDEX($J$103:$ADX$203,MATCH($D4,$I$103:$I$300,0),MATCH(AN$3,$I$102:$ADW$102,0)),")"),_xlfn.CONCAT("[",INDEX($J$303:$ADX$403,MATCH($D4,$I$303:$I$403,0),MATCH(AN$3,$I$302:$ADW$302,0)),"]")),"NO PICK DATA")))</f>
        <v/>
      </c>
      <c r="AO4" s="19" t="str">
        <f t="shared" ref="AO4:AO35" si="19">IF(AL4="","",IF(AO$3="","",_xlfn.IFNA(IFERROR(_xlfn.CONCAT(ROUND(INDEX($J$103:$ADX$203,MATCH($D4,$I$103:$I$300,0),MATCH(AO$3,$I$102:$ADW$102,0))*1000/INDEX($J$303:$ADX$403,MATCH($D4,$I$303:$I$403,0),MATCH(AO$3,$I$302:$ADW$302,0)),2),"  [",INDEX($J$303:$ADX$403,MATCH($D4,$I$303:$I$403,0),MATCH(AO$3,$I$302:$ADW$302,0)),"]"," ","(",INDEX($J$103:$ADX$203,MATCH($D4,$I$103:$I$300,0),MATCH(AO$3,$I$102:$ADW$102,0)),")"),_xlfn.CONCAT("[",INDEX($J$303:$ADX$403,MATCH($D4,$I$303:$I$403,0),MATCH(AO$3,$I$302:$ADW$302,0)),"]")),"NO PICK DATA")))</f>
        <v/>
      </c>
      <c r="AP4" s="19" t="str">
        <f t="shared" ref="AP4:AP35" si="20">IF(AM4="","",IF(AP$3="","",_xlfn.IFNA(IFERROR(_xlfn.CONCAT(ROUND(INDEX($J$103:$ADX$203,MATCH($D4,$I$103:$I$300,0),MATCH(AP$3,$I$102:$ADW$102,0))*1000/INDEX($J$303:$ADX$403,MATCH($D4,$I$303:$I$403,0),MATCH(AP$3,$I$302:$ADW$302,0)),2),"  [",INDEX($J$303:$ADX$403,MATCH($D4,$I$303:$I$403,0),MATCH(AP$3,$I$302:$ADW$302,0)),"]"," ","(",INDEX($J$103:$ADX$203,MATCH($D4,$I$103:$I$300,0),MATCH(AP$3,$I$102:$ADW$102,0)),")"),_xlfn.CONCAT("[",INDEX($J$303:$ADX$403,MATCH($D4,$I$303:$I$403,0),MATCH(AP$3,$I$302:$ADW$302,0)),"]")),"NO PICK DATA")))</f>
        <v/>
      </c>
      <c r="AQ4" s="19" t="str">
        <f t="shared" ref="AQ4:AQ35" si="21">IF(AN4="","",IF(AQ$3="","",_xlfn.IFNA(IFERROR(_xlfn.CONCAT(ROUND(INDEX($J$103:$ADX$203,MATCH($D4,$I$103:$I$300,0),MATCH(AQ$3,$I$102:$ADW$102,0))*1000/INDEX($J$303:$ADX$403,MATCH($D4,$I$303:$I$403,0),MATCH(AQ$3,$I$302:$ADW$302,0)),2),"  [",INDEX($J$303:$ADX$403,MATCH($D4,$I$303:$I$403,0),MATCH(AQ$3,$I$302:$ADW$302,0)),"]"," ","(",INDEX($J$103:$ADX$203,MATCH($D4,$I$103:$I$300,0),MATCH(AQ$3,$I$102:$ADW$102,0)),")"),_xlfn.CONCAT("[",INDEX($J$303:$ADX$403,MATCH($D4,$I$303:$I$403,0),MATCH(AQ$3,$I$302:$ADW$302,0)),"]")),"NO PICK DATA")))</f>
        <v/>
      </c>
      <c r="AR4" s="19" t="str">
        <f t="shared" ref="AR4:AR35" si="22">IF(AO4="","",IF(AR$3="","",_xlfn.IFNA(IFERROR(_xlfn.CONCAT(ROUND(INDEX($J$103:$ADX$203,MATCH($D4,$I$103:$I$300,0),MATCH(AR$3,$I$102:$ADW$102,0))*1000/INDEX($J$303:$ADX$403,MATCH($D4,$I$303:$I$403,0),MATCH(AR$3,$I$302:$ADW$302,0)),2),"  [",INDEX($J$303:$ADX$403,MATCH($D4,$I$303:$I$403,0),MATCH(AR$3,$I$302:$ADW$302,0)),"]"," ","(",INDEX($J$103:$ADX$203,MATCH($D4,$I$103:$I$300,0),MATCH(AR$3,$I$102:$ADW$102,0)),")"),_xlfn.CONCAT("[",INDEX($J$303:$ADX$403,MATCH($D4,$I$303:$I$403,0),MATCH(AR$3,$I$302:$ADW$302,0)),"]")),"NO PICK DATA")))</f>
        <v/>
      </c>
      <c r="AS4" s="19" t="str">
        <f t="shared" ref="AS4:AS35" si="23">IF(AP4="","",IF(AS$3="","",_xlfn.IFNA(IFERROR(_xlfn.CONCAT(ROUND(INDEX($J$103:$ADX$203,MATCH($D4,$I$103:$I$300,0),MATCH(AS$3,$I$102:$ADW$102,0))*1000/INDEX($J$303:$ADX$403,MATCH($D4,$I$303:$I$403,0),MATCH(AS$3,$I$302:$ADW$302,0)),2),"  [",INDEX($J$303:$ADX$403,MATCH($D4,$I$303:$I$403,0),MATCH(AS$3,$I$302:$ADW$302,0)),"]"," ","(",INDEX($J$103:$ADX$203,MATCH($D4,$I$103:$I$300,0),MATCH(AS$3,$I$102:$ADW$102,0)),")"),_xlfn.CONCAT("[",INDEX($J$303:$ADX$403,MATCH($D4,$I$303:$I$403,0),MATCH(AS$3,$I$302:$ADW$302,0)),"]")),"NO PICK DATA")))</f>
        <v/>
      </c>
      <c r="AT4" s="19" t="str">
        <f t="shared" ref="AT4:AT35" si="24">IF(AQ4="","",IF(AT$3="","",_xlfn.IFNA(IFERROR(_xlfn.CONCAT(ROUND(INDEX($J$103:$ADX$203,MATCH($D4,$I$103:$I$300,0),MATCH(AT$3,$I$102:$ADW$102,0))*1000/INDEX($J$303:$ADX$403,MATCH($D4,$I$303:$I$403,0),MATCH(AT$3,$I$302:$ADW$302,0)),2),"  [",INDEX($J$303:$ADX$403,MATCH($D4,$I$303:$I$403,0),MATCH(AT$3,$I$302:$ADW$302,0)),"]"," ","(",INDEX($J$103:$ADX$203,MATCH($D4,$I$103:$I$300,0),MATCH(AT$3,$I$102:$ADW$102,0)),")"),_xlfn.CONCAT("[",INDEX($J$303:$ADX$403,MATCH($D4,$I$303:$I$403,0),MATCH(AT$3,$I$302:$ADW$302,0)),"]")),"NO PICK DATA")))</f>
        <v/>
      </c>
      <c r="AU4" s="19" t="str">
        <f t="shared" ref="AU4:AU35" si="25">IF(AR4="","",IF(AU$3="","",_xlfn.IFNA(IFERROR(_xlfn.CONCAT(ROUND(INDEX($J$103:$ADX$203,MATCH($D4,$I$103:$I$300,0),MATCH(AU$3,$I$102:$ADW$102,0))*1000/INDEX($J$303:$ADX$403,MATCH($D4,$I$303:$I$403,0),MATCH(AU$3,$I$302:$ADW$302,0)),2),"  [",INDEX($J$303:$ADX$403,MATCH($D4,$I$303:$I$403,0),MATCH(AU$3,$I$302:$ADW$302,0)),"]"," ","(",INDEX($J$103:$ADX$203,MATCH($D4,$I$103:$I$300,0),MATCH(AU$3,$I$102:$ADW$102,0)),")"),_xlfn.CONCAT("[",INDEX($J$303:$ADX$403,MATCH($D4,$I$303:$I$403,0),MATCH(AU$3,$I$302:$ADW$302,0)),"]")),"NO PICK DATA")))</f>
        <v/>
      </c>
      <c r="AV4" s="19" t="str">
        <f t="shared" ref="AV4:AV35" si="26">IF(AS4="","",IF(AV$3="","",_xlfn.IFNA(IFERROR(_xlfn.CONCAT(ROUND(INDEX($J$103:$ADX$203,MATCH($D4,$I$103:$I$300,0),MATCH(AV$3,$I$102:$ADW$102,0))*1000/INDEX($J$303:$ADX$403,MATCH($D4,$I$303:$I$403,0),MATCH(AV$3,$I$302:$ADW$302,0)),2),"  [",INDEX($J$303:$ADX$403,MATCH($D4,$I$303:$I$403,0),MATCH(AV$3,$I$302:$ADW$302,0)),"]"," ","(",INDEX($J$103:$ADX$203,MATCH($D4,$I$103:$I$300,0),MATCH(AV$3,$I$102:$ADW$102,0)),")"),_xlfn.CONCAT("[",INDEX($J$303:$ADX$403,MATCH($D4,$I$303:$I$403,0),MATCH(AV$3,$I$302:$ADW$302,0)),"]")),"NO PICK DATA")))</f>
        <v/>
      </c>
      <c r="AW4" s="19" t="str">
        <f t="shared" ref="AW4:AW35" si="27">IF(AT4="","",IF(AW$3="","",_xlfn.IFNA(IFERROR(_xlfn.CONCAT(ROUND(INDEX($J$103:$ADX$203,MATCH($D4,$I$103:$I$300,0),MATCH(AW$3,$I$102:$ADW$102,0))*1000/INDEX($J$303:$ADX$403,MATCH($D4,$I$303:$I$403,0),MATCH(AW$3,$I$302:$ADW$302,0)),2),"  [",INDEX($J$303:$ADX$403,MATCH($D4,$I$303:$I$403,0),MATCH(AW$3,$I$302:$ADW$302,0)),"]"," ","(",INDEX($J$103:$ADX$203,MATCH($D4,$I$103:$I$300,0),MATCH(AW$3,$I$102:$ADW$102,0)),")"),_xlfn.CONCAT("[",INDEX($J$303:$ADX$403,MATCH($D4,$I$303:$I$403,0),MATCH(AW$3,$I$302:$ADW$302,0)),"]")),"NO PICK DATA")))</f>
        <v/>
      </c>
      <c r="AX4" s="19" t="str">
        <f t="shared" ref="AX4:AX35" si="28">IF(AU4="","",IF(AX$3="","",_xlfn.IFNA(IFERROR(_xlfn.CONCAT(ROUND(INDEX($J$103:$ADX$203,MATCH($D4,$I$103:$I$300,0),MATCH(AX$3,$I$102:$ADW$102,0))*1000/INDEX($J$303:$ADX$403,MATCH($D4,$I$303:$I$403,0),MATCH(AX$3,$I$302:$ADW$302,0)),2),"  [",INDEX($J$303:$ADX$403,MATCH($D4,$I$303:$I$403,0),MATCH(AX$3,$I$302:$ADW$302,0)),"]"," ","(",INDEX($J$103:$ADX$203,MATCH($D4,$I$103:$I$300,0),MATCH(AX$3,$I$102:$ADW$102,0)),")"),_xlfn.CONCAT("[",INDEX($J$303:$ADX$403,MATCH($D4,$I$303:$I$403,0),MATCH(AX$3,$I$302:$ADW$302,0)),"]")),"NO PICK DATA")))</f>
        <v/>
      </c>
      <c r="AY4" s="19" t="str">
        <f t="shared" ref="AY4:AY35" si="29">IF(AV4="","",IF(AY$3="","",_xlfn.IFNA(IFERROR(_xlfn.CONCAT(ROUND(INDEX($J$103:$ADX$203,MATCH($D4,$I$103:$I$300,0),MATCH(AY$3,$I$102:$ADW$102,0))*1000/INDEX($J$303:$ADX$403,MATCH($D4,$I$303:$I$403,0),MATCH(AY$3,$I$302:$ADW$302,0)),2),"  [",INDEX($J$303:$ADX$403,MATCH($D4,$I$303:$I$403,0),MATCH(AY$3,$I$302:$ADW$302,0)),"]"," ","(",INDEX($J$103:$ADX$203,MATCH($D4,$I$103:$I$300,0),MATCH(AY$3,$I$102:$ADW$102,0)),")"),_xlfn.CONCAT("[",INDEX($J$303:$ADX$403,MATCH($D4,$I$303:$I$403,0),MATCH(AY$3,$I$302:$ADW$302,0)),"]")),"NO PICK DATA")))</f>
        <v/>
      </c>
      <c r="AZ4" s="19" t="str">
        <f t="shared" ref="AZ4:AZ35" si="30">IF(AW4="","",IF(AZ$3="","",_xlfn.IFNA(IFERROR(_xlfn.CONCAT(ROUND(INDEX($J$103:$ADX$203,MATCH($D4,$I$103:$I$300,0),MATCH(AZ$3,$I$102:$ADW$102,0))*1000/INDEX($J$303:$ADX$403,MATCH($D4,$I$303:$I$403,0),MATCH(AZ$3,$I$302:$ADW$302,0)),2),"  [",INDEX($J$303:$ADX$403,MATCH($D4,$I$303:$I$403,0),MATCH(AZ$3,$I$302:$ADW$302,0)),"]"," ","(",INDEX($J$103:$ADX$203,MATCH($D4,$I$103:$I$300,0),MATCH(AZ$3,$I$102:$ADW$102,0)),")"),_xlfn.CONCAT("[",INDEX($J$303:$ADX$403,MATCH($D4,$I$303:$I$403,0),MATCH(AZ$3,$I$302:$ADW$302,0)),"]")),"NO PICK DATA")))</f>
        <v/>
      </c>
      <c r="BA4" s="19" t="str">
        <f t="shared" ref="BA4:BA35" si="31">IF(AX4="","",IF(BA$3="","",_xlfn.IFNA(IFERROR(_xlfn.CONCAT(ROUND(INDEX($J$103:$ADX$203,MATCH($D4,$I$103:$I$300,0),MATCH(BA$3,$I$102:$ADW$102,0))*1000/INDEX($J$303:$ADX$403,MATCH($D4,$I$303:$I$403,0),MATCH(BA$3,$I$302:$ADW$302,0)),2),"  [",INDEX($J$303:$ADX$403,MATCH($D4,$I$303:$I$403,0),MATCH(BA$3,$I$302:$ADW$302,0)),"]"," ","(",INDEX($J$103:$ADX$203,MATCH($D4,$I$103:$I$300,0),MATCH(BA$3,$I$102:$ADW$102,0)),")"),_xlfn.CONCAT("[",INDEX($J$303:$ADX$403,MATCH($D4,$I$303:$I$403,0),MATCH(BA$3,$I$302:$ADW$302,0)),"]")),"NO PICK DATA")))</f>
        <v/>
      </c>
      <c r="BB4" s="19" t="str">
        <f t="shared" ref="BB4:BB35" si="32">IF(AY4="","",IF(BB$3="","",_xlfn.IFNA(IFERROR(_xlfn.CONCAT(ROUND(INDEX($J$103:$ADX$203,MATCH($D4,$I$103:$I$300,0),MATCH(BB$3,$I$102:$ADW$102,0))*1000/INDEX($J$303:$ADX$403,MATCH($D4,$I$303:$I$403,0),MATCH(BB$3,$I$302:$ADW$302,0)),2),"  [",INDEX($J$303:$ADX$403,MATCH($D4,$I$303:$I$403,0),MATCH(BB$3,$I$302:$ADW$302,0)),"]"," ","(",INDEX($J$103:$ADX$203,MATCH($D4,$I$103:$I$300,0),MATCH(BB$3,$I$102:$ADW$102,0)),")"),_xlfn.CONCAT("[",INDEX($J$303:$ADX$403,MATCH($D4,$I$303:$I$403,0),MATCH(BB$3,$I$302:$ADW$302,0)),"]")),"NO PICK DATA")))</f>
        <v/>
      </c>
      <c r="BC4" s="19" t="str">
        <f t="shared" ref="BC4:BC35" si="33">IF(AZ4="","",IF(BC$3="","",_xlfn.IFNA(IFERROR(_xlfn.CONCAT(ROUND(INDEX($J$103:$ADX$203,MATCH($D4,$I$103:$I$300,0),MATCH(BC$3,$I$102:$ADW$102,0))*1000/INDEX($J$303:$ADX$403,MATCH($D4,$I$303:$I$403,0),MATCH(BC$3,$I$302:$ADW$302,0)),2),"  [",INDEX($J$303:$ADX$403,MATCH($D4,$I$303:$I$403,0),MATCH(BC$3,$I$302:$ADW$302,0)),"]"," ","(",INDEX($J$103:$ADX$203,MATCH($D4,$I$103:$I$300,0),MATCH(BC$3,$I$102:$ADW$102,0)),")"),_xlfn.CONCAT("[",INDEX($J$303:$ADX$403,MATCH($D4,$I$303:$I$403,0),MATCH(BC$3,$I$302:$ADW$302,0)),"]")),"NO PICK DATA")))</f>
        <v/>
      </c>
      <c r="BD4" s="19" t="str">
        <f t="shared" ref="BD4:BD35" si="34">IF(BA4="","",IF(BD$3="","",_xlfn.IFNA(IFERROR(_xlfn.CONCAT(ROUND(INDEX($J$103:$ADX$203,MATCH($D4,$I$103:$I$300,0),MATCH(BD$3,$I$102:$ADW$102,0))*1000/INDEX($J$303:$ADX$403,MATCH($D4,$I$303:$I$403,0),MATCH(BD$3,$I$302:$ADW$302,0)),2),"  [",INDEX($J$303:$ADX$403,MATCH($D4,$I$303:$I$403,0),MATCH(BD$3,$I$302:$ADW$302,0)),"]"," ","(",INDEX($J$103:$ADX$203,MATCH($D4,$I$103:$I$300,0),MATCH(BD$3,$I$102:$ADW$102,0)),")"),_xlfn.CONCAT("[",INDEX($J$303:$ADX$403,MATCH($D4,$I$303:$I$403,0),MATCH(BD$3,$I$302:$ADW$302,0)),"]")),"NO PICK DATA")))</f>
        <v/>
      </c>
      <c r="BE4" s="19" t="str">
        <f t="shared" ref="BE4:BE35" si="35">IF(BB4="","",IF(BE$3="","",_xlfn.IFNA(IFERROR(_xlfn.CONCAT(ROUND(INDEX($J$103:$ADX$203,MATCH($D4,$I$103:$I$300,0),MATCH(BE$3,$I$102:$ADW$102,0))*1000/INDEX($J$303:$ADX$403,MATCH($D4,$I$303:$I$403,0),MATCH(BE$3,$I$302:$ADW$302,0)),2),"  [",INDEX($J$303:$ADX$403,MATCH($D4,$I$303:$I$403,0),MATCH(BE$3,$I$302:$ADW$302,0)),"]"," ","(",INDEX($J$103:$ADX$203,MATCH($D4,$I$103:$I$300,0),MATCH(BE$3,$I$102:$ADW$102,0)),")"),_xlfn.CONCAT("[",INDEX($J$303:$ADX$403,MATCH($D4,$I$303:$I$403,0),MATCH(BE$3,$I$302:$ADW$302,0)),"]")),"NO PICK DATA")))</f>
        <v/>
      </c>
      <c r="BF4" s="19" t="str">
        <f t="shared" ref="BF4:BF35" si="36">IF(BC4="","",IF(BF$3="","",_xlfn.IFNA(IFERROR(_xlfn.CONCAT(ROUND(INDEX($J$103:$ADX$203,MATCH($D4,$I$103:$I$300,0),MATCH(BF$3,$I$102:$ADW$102,0))*1000/INDEX($J$303:$ADX$403,MATCH($D4,$I$303:$I$403,0),MATCH(BF$3,$I$302:$ADW$302,0)),2),"  [",INDEX($J$303:$ADX$403,MATCH($D4,$I$303:$I$403,0),MATCH(BF$3,$I$302:$ADW$302,0)),"]"," ","(",INDEX($J$103:$ADX$203,MATCH($D4,$I$103:$I$300,0),MATCH(BF$3,$I$102:$ADW$102,0)),")"),_xlfn.CONCAT("[",INDEX($J$303:$ADX$403,MATCH($D4,$I$303:$I$403,0),MATCH(BF$3,$I$302:$ADW$302,0)),"]")),"NO PICK DATA")))</f>
        <v/>
      </c>
      <c r="BG4" s="19" t="str">
        <f t="shared" ref="BG4:BG35" si="37">IF(BD4="","",IF(BG$3="","",_xlfn.IFNA(IFERROR(_xlfn.CONCAT(ROUND(INDEX($J$103:$ADX$203,MATCH($D4,$I$103:$I$300,0),MATCH(BG$3,$I$102:$ADW$102,0))*1000/INDEX($J$303:$ADX$403,MATCH($D4,$I$303:$I$403,0),MATCH(BG$3,$I$302:$ADW$302,0)),2),"  [",INDEX($J$303:$ADX$403,MATCH($D4,$I$303:$I$403,0),MATCH(BG$3,$I$302:$ADW$302,0)),"]"," ","(",INDEX($J$103:$ADX$203,MATCH($D4,$I$103:$I$300,0),MATCH(BG$3,$I$102:$ADW$102,0)),")"),_xlfn.CONCAT("[",INDEX($J$303:$ADX$403,MATCH($D4,$I$303:$I$403,0),MATCH(BG$3,$I$302:$ADW$302,0)),"]")),"NO PICK DATA")))</f>
        <v/>
      </c>
      <c r="BH4" s="19" t="str">
        <f t="shared" ref="BH4:BH35" si="38">IF(BE4="","",IF(BH$3="","",_xlfn.IFNA(IFERROR(_xlfn.CONCAT(ROUND(INDEX($J$103:$ADX$203,MATCH($D4,$I$103:$I$300,0),MATCH(BH$3,$I$102:$ADW$102,0))*1000/INDEX($J$303:$ADX$403,MATCH($D4,$I$303:$I$403,0),MATCH(BH$3,$I$302:$ADW$302,0)),2),"  [",INDEX($J$303:$ADX$403,MATCH($D4,$I$303:$I$403,0),MATCH(BH$3,$I$302:$ADW$302,0)),"]"," ","(",INDEX($J$103:$ADX$203,MATCH($D4,$I$103:$I$300,0),MATCH(BH$3,$I$102:$ADW$102,0)),")"),_xlfn.CONCAT("[",INDEX($J$303:$ADX$403,MATCH($D4,$I$303:$I$403,0),MATCH(BH$3,$I$302:$ADW$302,0)),"]")),"NO PICK DATA")))</f>
        <v/>
      </c>
      <c r="BI4" s="19" t="str">
        <f t="shared" ref="BI4:BI35" si="39">IF(BF4="","",IF(BI$3="","",_xlfn.IFNA(IFERROR(_xlfn.CONCAT(ROUND(INDEX($J$103:$ADX$203,MATCH($D4,$I$103:$I$300,0),MATCH(BI$3,$I$102:$ADW$102,0))*1000/INDEX($J$303:$ADX$403,MATCH($D4,$I$303:$I$403,0),MATCH(BI$3,$I$302:$ADW$302,0)),2),"  [",INDEX($J$303:$ADX$403,MATCH($D4,$I$303:$I$403,0),MATCH(BI$3,$I$302:$ADW$302,0)),"]"," ","(",INDEX($J$103:$ADX$203,MATCH($D4,$I$103:$I$300,0),MATCH(BI$3,$I$102:$ADW$102,0)),")"),_xlfn.CONCAT("[",INDEX($J$303:$ADX$403,MATCH($D4,$I$303:$I$403,0),MATCH(BI$3,$I$302:$ADW$302,0)),"]")),"NO PICK DATA")))</f>
        <v/>
      </c>
      <c r="BJ4" s="19" t="str">
        <f t="shared" ref="BJ4:BJ35" si="40">IF(BG4="","",IF(BJ$3="","",_xlfn.IFNA(IFERROR(_xlfn.CONCAT(ROUND(INDEX($J$103:$ADX$203,MATCH($D4,$I$103:$I$300,0),MATCH(BJ$3,$I$102:$ADW$102,0))*1000/INDEX($J$303:$ADX$403,MATCH($D4,$I$303:$I$403,0),MATCH(BJ$3,$I$302:$ADW$302,0)),2),"  [",INDEX($J$303:$ADX$403,MATCH($D4,$I$303:$I$403,0),MATCH(BJ$3,$I$302:$ADW$302,0)),"]"," ","(",INDEX($J$103:$ADX$203,MATCH($D4,$I$103:$I$300,0),MATCH(BJ$3,$I$102:$ADW$102,0)),")"),_xlfn.CONCAT("[",INDEX($J$303:$ADX$403,MATCH($D4,$I$303:$I$403,0),MATCH(BJ$3,$I$302:$ADW$302,0)),"]")),"NO PICK DATA")))</f>
        <v/>
      </c>
      <c r="BK4" s="19" t="str">
        <f t="shared" ref="BK4:BK35" si="41">IF(BH4="","",IF(BK$3="","",_xlfn.IFNA(IFERROR(_xlfn.CONCAT(ROUND(INDEX($J$103:$ADX$203,MATCH($D4,$I$103:$I$300,0),MATCH(BK$3,$I$102:$ADW$102,0))*1000/INDEX($J$303:$ADX$403,MATCH($D4,$I$303:$I$403,0),MATCH(BK$3,$I$302:$ADW$302,0)),2),"  [",INDEX($J$303:$ADX$403,MATCH($D4,$I$303:$I$403,0),MATCH(BK$3,$I$302:$ADW$302,0)),"]"," ","(",INDEX($J$103:$ADX$203,MATCH($D4,$I$103:$I$300,0),MATCH(BK$3,$I$102:$ADW$102,0)),")"),_xlfn.CONCAT("[",INDEX($J$303:$ADX$403,MATCH($D4,$I$303:$I$403,0),MATCH(BK$3,$I$302:$ADW$302,0)),"]")),"NO PICK DATA")))</f>
        <v/>
      </c>
      <c r="BL4" s="19" t="str">
        <f t="shared" ref="BL4:BL35" si="42">IF(BI4="","",IF(BL$3="","",_xlfn.IFNA(IFERROR(_xlfn.CONCAT(ROUND(INDEX($J$103:$ADX$203,MATCH($D4,$I$103:$I$300,0),MATCH(BL$3,$I$102:$ADW$102,0))*1000/INDEX($J$303:$ADX$403,MATCH($D4,$I$303:$I$403,0),MATCH(BL$3,$I$302:$ADW$302,0)),2),"  [",INDEX($J$303:$ADX$403,MATCH($D4,$I$303:$I$403,0),MATCH(BL$3,$I$302:$ADW$302,0)),"]"," ","(",INDEX($J$103:$ADX$203,MATCH($D4,$I$103:$I$300,0),MATCH(BL$3,$I$102:$ADW$102,0)),")"),_xlfn.CONCAT("[",INDEX($J$303:$ADX$403,MATCH($D4,$I$303:$I$403,0),MATCH(BL$3,$I$302:$ADW$302,0)),"]")),"NO PICK DATA")))</f>
        <v/>
      </c>
      <c r="BM4" s="19" t="str">
        <f t="shared" ref="BM4:BM35" si="43">IF(BJ4="","",IF(BM$3="","",_xlfn.IFNA(IFERROR(_xlfn.CONCAT(ROUND(INDEX($J$103:$ADX$203,MATCH($D4,$I$103:$I$300,0),MATCH(BM$3,$I$102:$ADW$102,0))*1000/INDEX($J$303:$ADX$403,MATCH($D4,$I$303:$I$403,0),MATCH(BM$3,$I$302:$ADW$302,0)),2),"  [",INDEX($J$303:$ADX$403,MATCH($D4,$I$303:$I$403,0),MATCH(BM$3,$I$302:$ADW$302,0)),"]"," ","(",INDEX($J$103:$ADX$203,MATCH($D4,$I$103:$I$300,0),MATCH(BM$3,$I$102:$ADW$102,0)),")"),_xlfn.CONCAT("[",INDEX($J$303:$ADX$403,MATCH($D4,$I$303:$I$403,0),MATCH(BM$3,$I$302:$ADW$302,0)),"]")),"NO PICK DATA")))</f>
        <v/>
      </c>
      <c r="BN4" s="19" t="str">
        <f t="shared" ref="BN4:BN35" si="44">IF(BK4="","",IF(BN$3="","",_xlfn.IFNA(IFERROR(_xlfn.CONCAT(ROUND(INDEX($J$103:$ADX$203,MATCH($D4,$I$103:$I$300,0),MATCH(BN$3,$I$102:$ADW$102,0))*1000/INDEX($J$303:$ADX$403,MATCH($D4,$I$303:$I$403,0),MATCH(BN$3,$I$302:$ADW$302,0)),2),"  [",INDEX($J$303:$ADX$403,MATCH($D4,$I$303:$I$403,0),MATCH(BN$3,$I$302:$ADW$302,0)),"]"," ","(",INDEX($J$103:$ADX$203,MATCH($D4,$I$103:$I$300,0),MATCH(BN$3,$I$102:$ADW$102,0)),")"),_xlfn.CONCAT("[",INDEX($J$303:$ADX$403,MATCH($D4,$I$303:$I$403,0),MATCH(BN$3,$I$302:$ADW$302,0)),"]")),"NO PICK DATA")))</f>
        <v/>
      </c>
      <c r="BO4" s="19" t="str">
        <f t="shared" ref="BO4:BO35" si="45">IF(BL4="","",IF(BO$3="","",_xlfn.IFNA(IFERROR(_xlfn.CONCAT(ROUND(INDEX($J$103:$ADX$203,MATCH($D4,$I$103:$I$300,0),MATCH(BO$3,$I$102:$ADW$102,0))*1000/INDEX($J$303:$ADX$403,MATCH($D4,$I$303:$I$403,0),MATCH(BO$3,$I$302:$ADW$302,0)),2),"  [",INDEX($J$303:$ADX$403,MATCH($D4,$I$303:$I$403,0),MATCH(BO$3,$I$302:$ADW$302,0)),"]"," ","(",INDEX($J$103:$ADX$203,MATCH($D4,$I$103:$I$300,0),MATCH(BO$3,$I$102:$ADW$102,0)),")"),_xlfn.CONCAT("[",INDEX($J$303:$ADX$403,MATCH($D4,$I$303:$I$403,0),MATCH(BO$3,$I$302:$ADW$302,0)),"]")),"NO PICK DATA")))</f>
        <v/>
      </c>
      <c r="BP4" s="19" t="str">
        <f t="shared" ref="BP4:BP35" si="46">IF(BM4="","",IF(BP$3="","",_xlfn.IFNA(IFERROR(_xlfn.CONCAT(ROUND(INDEX($J$103:$ADX$203,MATCH($D4,$I$103:$I$300,0),MATCH(BP$3,$I$102:$ADW$102,0))*1000/INDEX($J$303:$ADX$403,MATCH($D4,$I$303:$I$403,0),MATCH(BP$3,$I$302:$ADW$302,0)),2),"  [",INDEX($J$303:$ADX$403,MATCH($D4,$I$303:$I$403,0),MATCH(BP$3,$I$302:$ADW$302,0)),"]"," ","(",INDEX($J$103:$ADX$203,MATCH($D4,$I$103:$I$300,0),MATCH(BP$3,$I$102:$ADW$102,0)),")"),_xlfn.CONCAT("[",INDEX($J$303:$ADX$403,MATCH($D4,$I$303:$I$403,0),MATCH(BP$3,$I$302:$ADW$302,0)),"]")),"NO PICK DATA")))</f>
        <v/>
      </c>
      <c r="BQ4" s="19" t="str">
        <f t="shared" ref="BQ4:BQ35" si="47">IF(BN4="","",IF(BQ$3="","",_xlfn.IFNA(IFERROR(_xlfn.CONCAT(ROUND(INDEX($J$103:$ADX$203,MATCH($D4,$I$103:$I$300,0),MATCH(BQ$3,$I$102:$ADW$102,0))*1000/INDEX($J$303:$ADX$403,MATCH($D4,$I$303:$I$403,0),MATCH(BQ$3,$I$302:$ADW$302,0)),2),"  [",INDEX($J$303:$ADX$403,MATCH($D4,$I$303:$I$403,0),MATCH(BQ$3,$I$302:$ADW$302,0)),"]"," ","(",INDEX($J$103:$ADX$203,MATCH($D4,$I$103:$I$300,0),MATCH(BQ$3,$I$102:$ADW$102,0)),")"),_xlfn.CONCAT("[",INDEX($J$303:$ADX$403,MATCH($D4,$I$303:$I$403,0),MATCH(BQ$3,$I$302:$ADW$302,0)),"]")),"NO PICK DATA")))</f>
        <v/>
      </c>
      <c r="BR4" s="19" t="str">
        <f t="shared" ref="BR4:BR35" si="48">IF(BO4="","",IF(BR$3="","",_xlfn.IFNA(IFERROR(_xlfn.CONCAT(ROUND(INDEX($J$103:$ADX$203,MATCH($D4,$I$103:$I$300,0),MATCH(BR$3,$I$102:$ADW$102,0))*1000/INDEX($J$303:$ADX$403,MATCH($D4,$I$303:$I$403,0),MATCH(BR$3,$I$302:$ADW$302,0)),2),"  [",INDEX($J$303:$ADX$403,MATCH($D4,$I$303:$I$403,0),MATCH(BR$3,$I$302:$ADW$302,0)),"]"," ","(",INDEX($J$103:$ADX$203,MATCH($D4,$I$103:$I$300,0),MATCH(BR$3,$I$102:$ADW$102,0)),")"),_xlfn.CONCAT("[",INDEX($J$303:$ADX$403,MATCH($D4,$I$303:$I$403,0),MATCH(BR$3,$I$302:$ADW$302,0)),"]")),"NO PICK DATA")))</f>
        <v/>
      </c>
      <c r="BS4" s="19" t="str">
        <f t="shared" ref="BS4:BS35" si="49">IF(BP4="","",IF(BS$3="","",_xlfn.IFNA(IFERROR(_xlfn.CONCAT(ROUND(INDEX($J$103:$ADX$203,MATCH($D4,$I$103:$I$300,0),MATCH(BS$3,$I$102:$ADW$102,0))*1000/INDEX($J$303:$ADX$403,MATCH($D4,$I$303:$I$403,0),MATCH(BS$3,$I$302:$ADW$302,0)),2),"  [",INDEX($J$303:$ADX$403,MATCH($D4,$I$303:$I$403,0),MATCH(BS$3,$I$302:$ADW$302,0)),"]"," ","(",INDEX($J$103:$ADX$203,MATCH($D4,$I$103:$I$300,0),MATCH(BS$3,$I$102:$ADW$102,0)),")"),_xlfn.CONCAT("[",INDEX($J$303:$ADX$403,MATCH($D4,$I$303:$I$403,0),MATCH(BS$3,$I$302:$ADW$302,0)),"]")),"NO PICK DATA")))</f>
        <v/>
      </c>
      <c r="BT4" s="19" t="str">
        <f t="shared" ref="BT4:BT35" si="50">IF(BQ4="","",IF(BT$3="","",_xlfn.IFNA(IFERROR(_xlfn.CONCAT(ROUND(INDEX($J$103:$ADX$203,MATCH($D4,$I$103:$I$300,0),MATCH(BT$3,$I$102:$ADW$102,0))*1000/INDEX($J$303:$ADX$403,MATCH($D4,$I$303:$I$403,0),MATCH(BT$3,$I$302:$ADW$302,0)),2),"  [",INDEX($J$303:$ADX$403,MATCH($D4,$I$303:$I$403,0),MATCH(BT$3,$I$302:$ADW$302,0)),"]"," ","(",INDEX($J$103:$ADX$203,MATCH($D4,$I$103:$I$300,0),MATCH(BT$3,$I$102:$ADW$102,0)),")"),_xlfn.CONCAT("[",INDEX($J$303:$ADX$403,MATCH($D4,$I$303:$I$403,0),MATCH(BT$3,$I$302:$ADW$302,0)),"]")),"NO PICK DATA")))</f>
        <v/>
      </c>
      <c r="BU4" s="19" t="str">
        <f t="shared" ref="BU4:BU35" si="51">IF(BR4="","",IF(BU$3="","",_xlfn.IFNA(IFERROR(_xlfn.CONCAT(ROUND(INDEX($J$103:$ADX$203,MATCH($D4,$I$103:$I$300,0),MATCH(BU$3,$I$102:$ADW$102,0))*1000/INDEX($J$303:$ADX$403,MATCH($D4,$I$303:$I$403,0),MATCH(BU$3,$I$302:$ADW$302,0)),2),"  [",INDEX($J$303:$ADX$403,MATCH($D4,$I$303:$I$403,0),MATCH(BU$3,$I$302:$ADW$302,0)),"]"," ","(",INDEX($J$103:$ADX$203,MATCH($D4,$I$103:$I$300,0),MATCH(BU$3,$I$102:$ADW$102,0)),")"),_xlfn.CONCAT("[",INDEX($J$303:$ADX$403,MATCH($D4,$I$303:$I$403,0),MATCH(BU$3,$I$302:$ADW$302,0)),"]")),"NO PICK DATA")))</f>
        <v/>
      </c>
      <c r="BV4" s="19" t="str">
        <f t="shared" ref="BV4:BV35" si="52">IF(BS4="","",IF(BV$3="","",_xlfn.IFNA(IFERROR(_xlfn.CONCAT(ROUND(INDEX($J$103:$ADX$203,MATCH($D4,$I$103:$I$300,0),MATCH(BV$3,$I$102:$ADW$102,0))*1000/INDEX($J$303:$ADX$403,MATCH($D4,$I$303:$I$403,0),MATCH(BV$3,$I$302:$ADW$302,0)),2),"  [",INDEX($J$303:$ADX$403,MATCH($D4,$I$303:$I$403,0),MATCH(BV$3,$I$302:$ADW$302,0)),"]"," ","(",INDEX($J$103:$ADX$203,MATCH($D4,$I$103:$I$300,0),MATCH(BV$3,$I$102:$ADW$102,0)),")"),_xlfn.CONCAT("[",INDEX($J$303:$ADX$403,MATCH($D4,$I$303:$I$403,0),MATCH(BV$3,$I$302:$ADW$302,0)),"]")),"NO PICK DATA")))</f>
        <v/>
      </c>
      <c r="BW4" s="19" t="str">
        <f t="shared" ref="BW4:BW35" si="53">IF(BT4="","",IF(BW$3="","",_xlfn.IFNA(IFERROR(_xlfn.CONCAT(ROUND(INDEX($J$103:$ADX$203,MATCH($D4,$I$103:$I$300,0),MATCH(BW$3,$I$102:$ADW$102,0))*1000/INDEX($J$303:$ADX$403,MATCH($D4,$I$303:$I$403,0),MATCH(BW$3,$I$302:$ADW$302,0)),2),"  [",INDEX($J$303:$ADX$403,MATCH($D4,$I$303:$I$403,0),MATCH(BW$3,$I$302:$ADW$302,0)),"]"," ","(",INDEX($J$103:$ADX$203,MATCH($D4,$I$103:$I$300,0),MATCH(BW$3,$I$102:$ADW$102,0)),")"),_xlfn.CONCAT("[",INDEX($J$303:$ADX$403,MATCH($D4,$I$303:$I$403,0),MATCH(BW$3,$I$302:$ADW$302,0)),"]")),"NO PICK DATA")))</f>
        <v/>
      </c>
      <c r="BX4" s="19" t="str">
        <f t="shared" ref="BX4:BX35" si="54">IF(BU4="","",IF(BX$3="","",_xlfn.IFNA(IFERROR(_xlfn.CONCAT(ROUND(INDEX($J$103:$ADX$203,MATCH($D4,$I$103:$I$300,0),MATCH(BX$3,$I$102:$ADW$102,0))*1000/INDEX($J$303:$ADX$403,MATCH($D4,$I$303:$I$403,0),MATCH(BX$3,$I$302:$ADW$302,0)),2),"  [",INDEX($J$303:$ADX$403,MATCH($D4,$I$303:$I$403,0),MATCH(BX$3,$I$302:$ADW$302,0)),"]"," ","(",INDEX($J$103:$ADX$203,MATCH($D4,$I$103:$I$300,0),MATCH(BX$3,$I$102:$ADW$102,0)),")"),_xlfn.CONCAT("[",INDEX($J$303:$ADX$403,MATCH($D4,$I$303:$I$403,0),MATCH(BX$3,$I$302:$ADW$302,0)),"]")),"NO PICK DATA")))</f>
        <v/>
      </c>
      <c r="BY4" s="19" t="str">
        <f t="shared" ref="BY4:BY35" si="55">IF(BV4="","",IF(BY$3="","",_xlfn.IFNA(IFERROR(_xlfn.CONCAT(ROUND(INDEX($J$103:$ADX$203,MATCH($D4,$I$103:$I$300,0),MATCH(BY$3,$I$102:$ADW$102,0))*1000/INDEX($J$303:$ADX$403,MATCH($D4,$I$303:$I$403,0),MATCH(BY$3,$I$302:$ADW$302,0)),2),"  [",INDEX($J$303:$ADX$403,MATCH($D4,$I$303:$I$403,0),MATCH(BY$3,$I$302:$ADW$302,0)),"]"," ","(",INDEX($J$103:$ADX$203,MATCH($D4,$I$103:$I$300,0),MATCH(BY$3,$I$102:$ADW$102,0)),")"),_xlfn.CONCAT("[",INDEX($J$303:$ADX$403,MATCH($D4,$I$303:$I$403,0),MATCH(BY$3,$I$302:$ADW$302,0)),"]")),"NO PICK DATA")))</f>
        <v/>
      </c>
      <c r="BZ4" s="19" t="str">
        <f t="shared" ref="BZ4:BZ35" si="56">IF(BW4="","",IF(BZ$3="","",_xlfn.IFNA(IFERROR(_xlfn.CONCAT(ROUND(INDEX($J$103:$ADX$203,MATCH($D4,$I$103:$I$300,0),MATCH(BZ$3,$I$102:$ADW$102,0))*1000/INDEX($J$303:$ADX$403,MATCH($D4,$I$303:$I$403,0),MATCH(BZ$3,$I$302:$ADW$302,0)),2),"  [",INDEX($J$303:$ADX$403,MATCH($D4,$I$303:$I$403,0),MATCH(BZ$3,$I$302:$ADW$302,0)),"]"," ","(",INDEX($J$103:$ADX$203,MATCH($D4,$I$103:$I$300,0),MATCH(BZ$3,$I$102:$ADW$102,0)),")"),_xlfn.CONCAT("[",INDEX($J$303:$ADX$403,MATCH($D4,$I$303:$I$403,0),MATCH(BZ$3,$I$302:$ADW$302,0)),"]")),"NO PICK DATA")))</f>
        <v/>
      </c>
      <c r="CA4" s="19" t="str">
        <f t="shared" ref="CA4:CA35" si="57">IF(BX4="","",IF(CA$3="","",_xlfn.IFNA(IFERROR(_xlfn.CONCAT(ROUND(INDEX($J$103:$ADX$203,MATCH($D4,$I$103:$I$300,0),MATCH(CA$3,$I$102:$ADW$102,0))*1000/INDEX($J$303:$ADX$403,MATCH($D4,$I$303:$I$403,0),MATCH(CA$3,$I$302:$ADW$302,0)),2),"  [",INDEX($J$303:$ADX$403,MATCH($D4,$I$303:$I$403,0),MATCH(CA$3,$I$302:$ADW$302,0)),"]"," ","(",INDEX($J$103:$ADX$203,MATCH($D4,$I$103:$I$300,0),MATCH(CA$3,$I$102:$ADW$102,0)),")"),_xlfn.CONCAT("[",INDEX($J$303:$ADX$403,MATCH($D4,$I$303:$I$403,0),MATCH(CA$3,$I$302:$ADW$302,0)),"]")),"NO PICK DATA")))</f>
        <v/>
      </c>
      <c r="CB4" s="19" t="str">
        <f t="shared" ref="CB4:CB35" si="58">IF(BY4="","",IF(CB$3="","",_xlfn.IFNA(IFERROR(_xlfn.CONCAT(ROUND(INDEX($J$103:$ADX$203,MATCH($D4,$I$103:$I$300,0),MATCH(CB$3,$I$102:$ADW$102,0))*1000/INDEX($J$303:$ADX$403,MATCH($D4,$I$303:$I$403,0),MATCH(CB$3,$I$302:$ADW$302,0)),2),"  [",INDEX($J$303:$ADX$403,MATCH($D4,$I$303:$I$403,0),MATCH(CB$3,$I$302:$ADW$302,0)),"]"," ","(",INDEX($J$103:$ADX$203,MATCH($D4,$I$103:$I$300,0),MATCH(CB$3,$I$102:$ADW$102,0)),")"),_xlfn.CONCAT("[",INDEX($J$303:$ADX$403,MATCH($D4,$I$303:$I$403,0),MATCH(CB$3,$I$302:$ADW$302,0)),"]")),"NO PICK DATA")))</f>
        <v/>
      </c>
      <c r="CC4" s="19" t="str">
        <f t="shared" ref="CC4:CC35" si="59">IF(BZ4="","",IF(CC$3="","",_xlfn.IFNA(IFERROR(_xlfn.CONCAT(ROUND(INDEX($J$103:$ADX$203,MATCH($D4,$I$103:$I$300,0),MATCH(CC$3,$I$102:$ADW$102,0))*1000/INDEX($J$303:$ADX$403,MATCH($D4,$I$303:$I$403,0),MATCH(CC$3,$I$302:$ADW$302,0)),2),"  [",INDEX($J$303:$ADX$403,MATCH($D4,$I$303:$I$403,0),MATCH(CC$3,$I$302:$ADW$302,0)),"]"," ","(",INDEX($J$103:$ADX$203,MATCH($D4,$I$103:$I$300,0),MATCH(CC$3,$I$102:$ADW$102,0)),")"),_xlfn.CONCAT("[",INDEX($J$303:$ADX$403,MATCH($D4,$I$303:$I$403,0),MATCH(CC$3,$I$302:$ADW$302,0)),"]")),"NO PICK DATA")))</f>
        <v/>
      </c>
      <c r="CD4" s="19" t="str">
        <f t="shared" ref="CD4:CD35" si="60">IF(CA4="","",IF(CD$3="","",_xlfn.IFNA(IFERROR(_xlfn.CONCAT(ROUND(INDEX($J$103:$ADX$203,MATCH($D4,$I$103:$I$300,0),MATCH(CD$3,$I$102:$ADW$102,0))*1000/INDEX($J$303:$ADX$403,MATCH($D4,$I$303:$I$403,0),MATCH(CD$3,$I$302:$ADW$302,0)),2),"  [",INDEX($J$303:$ADX$403,MATCH($D4,$I$303:$I$403,0),MATCH(CD$3,$I$302:$ADW$302,0)),"]"," ","(",INDEX($J$103:$ADX$203,MATCH($D4,$I$103:$I$300,0),MATCH(CD$3,$I$102:$ADW$102,0)),")"),_xlfn.CONCAT("[",INDEX($J$303:$ADX$403,MATCH($D4,$I$303:$I$403,0),MATCH(CD$3,$I$302:$ADW$302,0)),"]")),"NO PICK DATA")))</f>
        <v/>
      </c>
      <c r="CE4" s="19" t="str">
        <f t="shared" ref="CE4:CE35" si="61">IF(CB4="","",IF(CE$3="","",_xlfn.IFNA(IFERROR(_xlfn.CONCAT(ROUND(INDEX($J$103:$ADX$203,MATCH($D4,$I$103:$I$300,0),MATCH(CE$3,$I$102:$ADW$102,0))*1000/INDEX($J$303:$ADX$403,MATCH($D4,$I$303:$I$403,0),MATCH(CE$3,$I$302:$ADW$302,0)),2),"  [",INDEX($J$303:$ADX$403,MATCH($D4,$I$303:$I$403,0),MATCH(CE$3,$I$302:$ADW$302,0)),"]"," ","(",INDEX($J$103:$ADX$203,MATCH($D4,$I$103:$I$300,0),MATCH(CE$3,$I$102:$ADW$102,0)),")"),_xlfn.CONCAT("[",INDEX($J$303:$ADX$403,MATCH($D4,$I$303:$I$403,0),MATCH(CE$3,$I$302:$ADW$302,0)),"]")),"NO PICK DATA")))</f>
        <v/>
      </c>
      <c r="CF4" s="19" t="str">
        <f t="shared" ref="CF4:CF35" si="62">IF(CC4="","",IF(CF$3="","",_xlfn.IFNA(IFERROR(_xlfn.CONCAT(ROUND(INDEX($J$103:$ADX$203,MATCH($D4,$I$103:$I$300,0),MATCH(CF$3,$I$102:$ADW$102,0))*1000/INDEX($J$303:$ADX$403,MATCH($D4,$I$303:$I$403,0),MATCH(CF$3,$I$302:$ADW$302,0)),2),"  [",INDEX($J$303:$ADX$403,MATCH($D4,$I$303:$I$403,0),MATCH(CF$3,$I$302:$ADW$302,0)),"]"," ","(",INDEX($J$103:$ADX$203,MATCH($D4,$I$103:$I$300,0),MATCH(CF$3,$I$102:$ADW$102,0)),")"),_xlfn.CONCAT("[",INDEX($J$303:$ADX$403,MATCH($D4,$I$303:$I$403,0),MATCH(CF$3,$I$302:$ADW$302,0)),"]")),"NO PICK DATA")))</f>
        <v/>
      </c>
      <c r="CG4" s="19" t="str">
        <f t="shared" ref="CG4:CG35" si="63">IF(CD4="","",IF(CG$3="","",_xlfn.IFNA(IFERROR(_xlfn.CONCAT(ROUND(INDEX($J$103:$ADX$203,MATCH($D4,$I$103:$I$300,0),MATCH(CG$3,$I$102:$ADW$102,0))*1000/INDEX($J$303:$ADX$403,MATCH($D4,$I$303:$I$403,0),MATCH(CG$3,$I$302:$ADW$302,0)),2),"  [",INDEX($J$303:$ADX$403,MATCH($D4,$I$303:$I$403,0),MATCH(CG$3,$I$302:$ADW$302,0)),"]"," ","(",INDEX($J$103:$ADX$203,MATCH($D4,$I$103:$I$300,0),MATCH(CG$3,$I$102:$ADW$102,0)),")"),_xlfn.CONCAT("[",INDEX($J$303:$ADX$403,MATCH($D4,$I$303:$I$403,0),MATCH(CG$3,$I$302:$ADW$302,0)),"]")),"NO PICK DATA")))</f>
        <v/>
      </c>
      <c r="CH4" s="19" t="str">
        <f t="shared" ref="CH4:CH35" si="64">IF(CE4="","",IF(CH$3="","",_xlfn.IFNA(IFERROR(_xlfn.CONCAT(ROUND(INDEX($J$103:$ADX$203,MATCH($D4,$I$103:$I$300,0),MATCH(CH$3,$I$102:$ADW$102,0))*1000/INDEX($J$303:$ADX$403,MATCH($D4,$I$303:$I$403,0),MATCH(CH$3,$I$302:$ADW$302,0)),2),"  [",INDEX($J$303:$ADX$403,MATCH($D4,$I$303:$I$403,0),MATCH(CH$3,$I$302:$ADW$302,0)),"]"," ","(",INDEX($J$103:$ADX$203,MATCH($D4,$I$103:$I$300,0),MATCH(CH$3,$I$102:$ADW$102,0)),")"),_xlfn.CONCAT("[",INDEX($J$303:$ADX$403,MATCH($D4,$I$303:$I$403,0),MATCH(CH$3,$I$302:$ADW$302,0)),"]")),"NO PICK DATA")))</f>
        <v/>
      </c>
      <c r="CI4" s="19" t="str">
        <f t="shared" ref="CI4:CI35" si="65">IF(CF4="","",IF(CI$3="","",_xlfn.IFNA(IFERROR(_xlfn.CONCAT(ROUND(INDEX($J$103:$ADX$203,MATCH($D4,$I$103:$I$300,0),MATCH(CI$3,$I$102:$ADW$102,0))*1000/INDEX($J$303:$ADX$403,MATCH($D4,$I$303:$I$403,0),MATCH(CI$3,$I$302:$ADW$302,0)),2),"  [",INDEX($J$303:$ADX$403,MATCH($D4,$I$303:$I$403,0),MATCH(CI$3,$I$302:$ADW$302,0)),"]"," ","(",INDEX($J$103:$ADX$203,MATCH($D4,$I$103:$I$300,0),MATCH(CI$3,$I$102:$ADW$102,0)),")"),_xlfn.CONCAT("[",INDEX($J$303:$ADX$403,MATCH($D4,$I$303:$I$403,0),MATCH(CI$3,$I$302:$ADW$302,0)),"]")),"NO PICK DATA")))</f>
        <v/>
      </c>
      <c r="CJ4" s="19" t="str">
        <f t="shared" ref="CJ4:CJ35" si="66">IF(CG4="","",IF(CJ$3="","",_xlfn.IFNA(IFERROR(_xlfn.CONCAT(ROUND(INDEX($J$103:$ADX$203,MATCH($D4,$I$103:$I$300,0),MATCH(CJ$3,$I$102:$ADW$102,0))*1000/INDEX($J$303:$ADX$403,MATCH($D4,$I$303:$I$403,0),MATCH(CJ$3,$I$302:$ADW$302,0)),2),"  [",INDEX($J$303:$ADX$403,MATCH($D4,$I$303:$I$403,0),MATCH(CJ$3,$I$302:$ADW$302,0)),"]"," ","(",INDEX($J$103:$ADX$203,MATCH($D4,$I$103:$I$300,0),MATCH(CJ$3,$I$102:$ADW$102,0)),")"),_xlfn.CONCAT("[",INDEX($J$303:$ADX$403,MATCH($D4,$I$303:$I$403,0),MATCH(CJ$3,$I$302:$ADW$302,0)),"]")),"NO PICK DATA")))</f>
        <v/>
      </c>
      <c r="CK4" s="19" t="str">
        <f t="shared" ref="CK4:CK35" si="67">IF(CH4="","",IF(CK$3="","",_xlfn.IFNA(IFERROR(_xlfn.CONCAT(ROUND(INDEX($J$103:$ADX$203,MATCH($D4,$I$103:$I$300,0),MATCH(CK$3,$I$102:$ADW$102,0))*1000/INDEX($J$303:$ADX$403,MATCH($D4,$I$303:$I$403,0),MATCH(CK$3,$I$302:$ADW$302,0)),2),"  [",INDEX($J$303:$ADX$403,MATCH($D4,$I$303:$I$403,0),MATCH(CK$3,$I$302:$ADW$302,0)),"]"," ","(",INDEX($J$103:$ADX$203,MATCH($D4,$I$103:$I$300,0),MATCH(CK$3,$I$102:$ADW$102,0)),")"),_xlfn.CONCAT("[",INDEX($J$303:$ADX$403,MATCH($D4,$I$303:$I$403,0),MATCH(CK$3,$I$302:$ADW$302,0)),"]")),"NO PICK DATA")))</f>
        <v/>
      </c>
      <c r="CL4" s="19" t="str">
        <f t="shared" ref="CL4:CL35" si="68">IF(CI4="","",IF(CL$3="","",_xlfn.IFNA(IFERROR(_xlfn.CONCAT(ROUND(INDEX($J$103:$ADX$203,MATCH($D4,$I$103:$I$300,0),MATCH(CL$3,$I$102:$ADW$102,0))*1000/INDEX($J$303:$ADX$403,MATCH($D4,$I$303:$I$403,0),MATCH(CL$3,$I$302:$ADW$302,0)),2),"  [",INDEX($J$303:$ADX$403,MATCH($D4,$I$303:$I$403,0),MATCH(CL$3,$I$302:$ADW$302,0)),"]"," ","(",INDEX($J$103:$ADX$203,MATCH($D4,$I$103:$I$300,0),MATCH(CL$3,$I$102:$ADW$102,0)),")"),_xlfn.CONCAT("[",INDEX($J$303:$ADX$403,MATCH($D4,$I$303:$I$403,0),MATCH(CL$3,$I$302:$ADW$302,0)),"]")),"NO PICK DATA")))</f>
        <v/>
      </c>
      <c r="CM4" s="19" t="str">
        <f t="shared" ref="CM4:CM35" si="69">IF(CJ4="","",IF(CM$3="","",_xlfn.IFNA(IFERROR(_xlfn.CONCAT(ROUND(INDEX($J$103:$ADX$203,MATCH($D4,$I$103:$I$300,0),MATCH(CM$3,$I$102:$ADW$102,0))*1000/INDEX($J$303:$ADX$403,MATCH($D4,$I$303:$I$403,0),MATCH(CM$3,$I$302:$ADW$302,0)),2),"  [",INDEX($J$303:$ADX$403,MATCH($D4,$I$303:$I$403,0),MATCH(CM$3,$I$302:$ADW$302,0)),"]"," ","(",INDEX($J$103:$ADX$203,MATCH($D4,$I$103:$I$300,0),MATCH(CM$3,$I$102:$ADW$102,0)),")"),_xlfn.CONCAT("[",INDEX($J$303:$ADX$403,MATCH($D4,$I$303:$I$403,0),MATCH(CM$3,$I$302:$ADW$302,0)),"]")),"NO PICK DATA")))</f>
        <v/>
      </c>
      <c r="CN4" s="19" t="str">
        <f t="shared" ref="CN4:CN35" si="70">IF(CK4="","",IF(CN$3="","",_xlfn.IFNA(IFERROR(_xlfn.CONCAT(ROUND(INDEX($J$103:$ADX$203,MATCH($D4,$I$103:$I$300,0),MATCH(CN$3,$I$102:$ADW$102,0))*1000/INDEX($J$303:$ADX$403,MATCH($D4,$I$303:$I$403,0),MATCH(CN$3,$I$302:$ADW$302,0)),2),"  [",INDEX($J$303:$ADX$403,MATCH($D4,$I$303:$I$403,0),MATCH(CN$3,$I$302:$ADW$302,0)),"]"," ","(",INDEX($J$103:$ADX$203,MATCH($D4,$I$103:$I$300,0),MATCH(CN$3,$I$102:$ADW$102,0)),")"),_xlfn.CONCAT("[",INDEX($J$303:$ADX$403,MATCH($D4,$I$303:$I$403,0),MATCH(CN$3,$I$302:$ADW$302,0)),"]")),"NO PICK DATA")))</f>
        <v/>
      </c>
      <c r="CO4" s="19" t="str">
        <f t="shared" ref="CO4:CO35" si="71">IF(CL4="","",IF(CO$3="","",_xlfn.IFNA(IFERROR(_xlfn.CONCAT(ROUND(INDEX($J$103:$ADX$203,MATCH($D4,$I$103:$I$300,0),MATCH(CO$3,$I$102:$ADW$102,0))*1000/INDEX($J$303:$ADX$403,MATCH($D4,$I$303:$I$403,0),MATCH(CO$3,$I$302:$ADW$302,0)),2),"  [",INDEX($J$303:$ADX$403,MATCH($D4,$I$303:$I$403,0),MATCH(CO$3,$I$302:$ADW$302,0)),"]"," ","(",INDEX($J$103:$ADX$203,MATCH($D4,$I$103:$I$300,0),MATCH(CO$3,$I$102:$ADW$102,0)),")"),_xlfn.CONCAT("[",INDEX($J$303:$ADX$403,MATCH($D4,$I$303:$I$403,0),MATCH(CO$3,$I$302:$ADW$302,0)),"]")),"NO PICK DATA")))</f>
        <v/>
      </c>
      <c r="CP4" s="19" t="str">
        <f t="shared" ref="CP4:CP35" si="72">IF(CM4="","",IF(CP$3="","",_xlfn.IFNA(IFERROR(_xlfn.CONCAT(ROUND(INDEX($J$103:$ADX$203,MATCH($D4,$I$103:$I$300,0),MATCH(CP$3,$I$102:$ADW$102,0))*1000/INDEX($J$303:$ADX$403,MATCH($D4,$I$303:$I$403,0),MATCH(CP$3,$I$302:$ADW$302,0)),2),"  [",INDEX($J$303:$ADX$403,MATCH($D4,$I$303:$I$403,0),MATCH(CP$3,$I$302:$ADW$302,0)),"]"," ","(",INDEX($J$103:$ADX$203,MATCH($D4,$I$103:$I$300,0),MATCH(CP$3,$I$102:$ADW$102,0)),")"),_xlfn.CONCAT("[",INDEX($J$303:$ADX$403,MATCH($D4,$I$303:$I$403,0),MATCH(CP$3,$I$302:$ADW$302,0)),"]")),"NO PICK DATA")))</f>
        <v/>
      </c>
      <c r="CQ4" s="19" t="str">
        <f t="shared" ref="CQ4:CQ35" si="73">IF(CN4="","",IF(CQ$3="","",_xlfn.IFNA(IFERROR(_xlfn.CONCAT(ROUND(INDEX($J$103:$ADX$203,MATCH($D4,$I$103:$I$300,0),MATCH(CQ$3,$I$102:$ADW$102,0))*1000/INDEX($J$303:$ADX$403,MATCH($D4,$I$303:$I$403,0),MATCH(CQ$3,$I$302:$ADW$302,0)),2),"  [",INDEX($J$303:$ADX$403,MATCH($D4,$I$303:$I$403,0),MATCH(CQ$3,$I$302:$ADW$302,0)),"]"," ","(",INDEX($J$103:$ADX$203,MATCH($D4,$I$103:$I$300,0),MATCH(CQ$3,$I$102:$ADW$102,0)),")"),_xlfn.CONCAT("[",INDEX($J$303:$ADX$403,MATCH($D4,$I$303:$I$403,0),MATCH(CQ$3,$I$302:$ADW$302,0)),"]")),"NO PICK DATA")))</f>
        <v/>
      </c>
      <c r="CR4" s="19" t="str">
        <f t="shared" ref="CR4:CR35" si="74">IF(CO4="","",IF(CR$3="","",_xlfn.IFNA(IFERROR(_xlfn.CONCAT(ROUND(INDEX($J$103:$ADX$203,MATCH($D4,$I$103:$I$300,0),MATCH(CR$3,$I$102:$ADW$102,0))*1000/INDEX($J$303:$ADX$403,MATCH($D4,$I$303:$I$403,0),MATCH(CR$3,$I$302:$ADW$302,0)),2),"  [",INDEX($J$303:$ADX$403,MATCH($D4,$I$303:$I$403,0),MATCH(CR$3,$I$302:$ADW$302,0)),"]"," ","(",INDEX($J$103:$ADX$203,MATCH($D4,$I$103:$I$300,0),MATCH(CR$3,$I$102:$ADW$102,0)),")"),_xlfn.CONCAT("[",INDEX($J$303:$ADX$403,MATCH($D4,$I$303:$I$403,0),MATCH(CR$3,$I$302:$ADW$302,0)),"]")),"NO PICK DATA")))</f>
        <v/>
      </c>
      <c r="CS4" s="19" t="str">
        <f t="shared" ref="CS4:CS35" si="75">IF(CP4="","",IF(CS$3="","",_xlfn.IFNA(IFERROR(_xlfn.CONCAT(ROUND(INDEX($J$103:$ADX$203,MATCH($D4,$I$103:$I$300,0),MATCH(CS$3,$I$102:$ADW$102,0))*1000/INDEX($J$303:$ADX$403,MATCH($D4,$I$303:$I$403,0),MATCH(CS$3,$I$302:$ADW$302,0)),2),"  [",INDEX($J$303:$ADX$403,MATCH($D4,$I$303:$I$403,0),MATCH(CS$3,$I$302:$ADW$302,0)),"]"," ","(",INDEX($J$103:$ADX$203,MATCH($D4,$I$103:$I$300,0),MATCH(CS$3,$I$102:$ADW$102,0)),")"),_xlfn.CONCAT("[",INDEX($J$303:$ADX$403,MATCH($D4,$I$303:$I$403,0),MATCH(CS$3,$I$302:$ADW$302,0)),"]")),"NO PICK DATA")))</f>
        <v/>
      </c>
      <c r="CT4" s="19" t="str">
        <f t="shared" ref="CT4:CT35" si="76">IF(CQ4="","",IF(CT$3="","",_xlfn.IFNA(IFERROR(_xlfn.CONCAT(ROUND(INDEX($J$103:$ADX$203,MATCH($D4,$I$103:$I$300,0),MATCH(CT$3,$I$102:$ADW$102,0))*1000/INDEX($J$303:$ADX$403,MATCH($D4,$I$303:$I$403,0),MATCH(CT$3,$I$302:$ADW$302,0)),2),"  [",INDEX($J$303:$ADX$403,MATCH($D4,$I$303:$I$403,0),MATCH(CT$3,$I$302:$ADW$302,0)),"]"," ","(",INDEX($J$103:$ADX$203,MATCH($D4,$I$103:$I$300,0),MATCH(CT$3,$I$102:$ADW$102,0)),")"),_xlfn.CONCAT("[",INDEX($J$303:$ADX$403,MATCH($D4,$I$303:$I$403,0),MATCH(CT$3,$I$302:$ADW$302,0)),"]")),"NO PICK DATA")))</f>
        <v/>
      </c>
      <c r="CU4" s="19" t="str">
        <f t="shared" ref="CU4:CU35" si="77">IF(CR4="","",IF(CU$3="","",_xlfn.IFNA(IFERROR(_xlfn.CONCAT(ROUND(INDEX($J$103:$ADX$203,MATCH($D4,$I$103:$I$300,0),MATCH(CU$3,$I$102:$ADW$102,0))*1000/INDEX($J$303:$ADX$403,MATCH($D4,$I$303:$I$403,0),MATCH(CU$3,$I$302:$ADW$302,0)),2),"  [",INDEX($J$303:$ADX$403,MATCH($D4,$I$303:$I$403,0),MATCH(CU$3,$I$302:$ADW$302,0)),"]"," ","(",INDEX($J$103:$ADX$203,MATCH($D4,$I$103:$I$300,0),MATCH(CU$3,$I$102:$ADW$102,0)),")"),_xlfn.CONCAT("[",INDEX($J$303:$ADX$403,MATCH($D4,$I$303:$I$403,0),MATCH(CU$3,$I$302:$ADW$302,0)),"]")),"NO PICK DATA")))</f>
        <v/>
      </c>
      <c r="CV4" s="19" t="str">
        <f t="shared" ref="CV4:CV35" si="78">IF(CS4="","",IF(CV$3="","",_xlfn.IFNA(IFERROR(_xlfn.CONCAT(ROUND(INDEX($J$103:$ADX$203,MATCH($D4,$I$103:$I$300,0),MATCH(CV$3,$I$102:$ADW$102,0))*1000/INDEX($J$303:$ADX$403,MATCH($D4,$I$303:$I$403,0),MATCH(CV$3,$I$302:$ADW$302,0)),2),"  [",INDEX($J$303:$ADX$403,MATCH($D4,$I$303:$I$403,0),MATCH(CV$3,$I$302:$ADW$302,0)),"]"," ","(",INDEX($J$103:$ADX$203,MATCH($D4,$I$103:$I$300,0),MATCH(CV$3,$I$102:$ADW$102,0)),")"),_xlfn.CONCAT("[",INDEX($J$303:$ADX$403,MATCH($D4,$I$303:$I$403,0),MATCH(CV$3,$I$302:$ADW$302,0)),"]")),"NO PICK DATA")))</f>
        <v/>
      </c>
      <c r="CW4" s="19" t="str">
        <f t="shared" ref="CW4:CW35" si="79">IF(CT4="","",IF(CW$3="","",_xlfn.IFNA(IFERROR(_xlfn.CONCAT(ROUND(INDEX($J$103:$ADX$203,MATCH($D4,$I$103:$I$300,0),MATCH(CW$3,$I$102:$ADW$102,0))*1000/INDEX($J$303:$ADX$403,MATCH($D4,$I$303:$I$403,0),MATCH(CW$3,$I$302:$ADW$302,0)),2),"  [",INDEX($J$303:$ADX$403,MATCH($D4,$I$303:$I$403,0),MATCH(CW$3,$I$302:$ADW$302,0)),"]"," ","(",INDEX($J$103:$ADX$203,MATCH($D4,$I$103:$I$300,0),MATCH(CW$3,$I$102:$ADW$102,0)),")"),_xlfn.CONCAT("[",INDEX($J$303:$ADX$403,MATCH($D4,$I$303:$I$403,0),MATCH(CW$3,$I$302:$ADW$302,0)),"]")),"NO PICK DATA")))</f>
        <v/>
      </c>
      <c r="CX4" s="19" t="str">
        <f t="shared" ref="CX4:CX35" si="80">IF(CU4="","",IF(CX$3="","",_xlfn.IFNA(IFERROR(_xlfn.CONCAT(ROUND(INDEX($J$103:$ADX$203,MATCH($D4,$I$103:$I$300,0),MATCH(CX$3,$I$102:$ADW$102,0))*1000/INDEX($J$303:$ADX$403,MATCH($D4,$I$303:$I$403,0),MATCH(CX$3,$I$302:$ADW$302,0)),2),"  [",INDEX($J$303:$ADX$403,MATCH($D4,$I$303:$I$403,0),MATCH(CX$3,$I$302:$ADW$302,0)),"]"," ","(",INDEX($J$103:$ADX$203,MATCH($D4,$I$103:$I$300,0),MATCH(CX$3,$I$102:$ADW$102,0)),")"),_xlfn.CONCAT("[",INDEX($J$303:$ADX$403,MATCH($D4,$I$303:$I$403,0),MATCH(CX$3,$I$302:$ADW$302,0)),"]")),"NO PICK DATA")))</f>
        <v/>
      </c>
      <c r="CY4" s="19" t="str">
        <f t="shared" ref="CY4:CY35" si="81">IF(CV4="","",IF(CY$3="","",_xlfn.IFNA(IFERROR(_xlfn.CONCAT(ROUND(INDEX($J$103:$ADX$203,MATCH($D4,$I$103:$I$300,0),MATCH(CY$3,$I$102:$ADW$102,0))*1000/INDEX($J$303:$ADX$403,MATCH($D4,$I$303:$I$403,0),MATCH(CY$3,$I$302:$ADW$302,0)),2),"  [",INDEX($J$303:$ADX$403,MATCH($D4,$I$303:$I$403,0),MATCH(CY$3,$I$302:$ADW$302,0)),"]"," ","(",INDEX($J$103:$ADX$203,MATCH($D4,$I$103:$I$300,0),MATCH(CY$3,$I$102:$ADW$102,0)),")"),_xlfn.CONCAT("[",INDEX($J$303:$ADX$403,MATCH($D4,$I$303:$I$403,0),MATCH(CY$3,$I$302:$ADW$302,0)),"]")),"NO PICK DATA")))</f>
        <v/>
      </c>
      <c r="CZ4" s="19" t="str">
        <f t="shared" ref="CZ4:CZ35" si="82">IF(CW4="","",IF(CZ$3="","",_xlfn.IFNA(IFERROR(_xlfn.CONCAT(ROUND(INDEX($J$103:$ADX$203,MATCH($D4,$I$103:$I$300,0),MATCH(CZ$3,$I$102:$ADW$102,0))*1000/INDEX($J$303:$ADX$403,MATCH($D4,$I$303:$I$403,0),MATCH(CZ$3,$I$302:$ADW$302,0)),2),"  [",INDEX($J$303:$ADX$403,MATCH($D4,$I$303:$I$403,0),MATCH(CZ$3,$I$302:$ADW$302,0)),"]"," ","(",INDEX($J$103:$ADX$203,MATCH($D4,$I$103:$I$300,0),MATCH(CZ$3,$I$102:$ADW$102,0)),")"),_xlfn.CONCAT("[",INDEX($J$303:$ADX$403,MATCH($D4,$I$303:$I$403,0),MATCH(CZ$3,$I$302:$ADW$302,0)),"]")),"NO PICK DATA")))</f>
        <v/>
      </c>
      <c r="DA4" s="19" t="str">
        <f t="shared" ref="DA4:DA35" si="83">IF(CX4="","",IF(DA$3="","",_xlfn.IFNA(IFERROR(_xlfn.CONCAT(ROUND(INDEX($J$103:$ADX$203,MATCH($D4,$I$103:$I$300,0),MATCH(DA$3,$I$102:$ADW$102,0))*1000/INDEX($J$303:$ADX$403,MATCH($D4,$I$303:$I$403,0),MATCH(DA$3,$I$302:$ADW$302,0)),2),"  [",INDEX($J$303:$ADX$403,MATCH($D4,$I$303:$I$403,0),MATCH(DA$3,$I$302:$ADW$302,0)),"]"," ","(",INDEX($J$103:$ADX$203,MATCH($D4,$I$103:$I$300,0),MATCH(DA$3,$I$102:$ADW$102,0)),")"),_xlfn.CONCAT("[",INDEX($J$303:$ADX$403,MATCH($D4,$I$303:$I$403,0),MATCH(DA$3,$I$302:$ADW$302,0)),"]")),"NO PICK DATA")))</f>
        <v/>
      </c>
      <c r="DB4" s="19" t="str">
        <f t="shared" ref="DB4:DB35" si="84">IF(CY4="","",IF(DB$3="","",_xlfn.IFNA(IFERROR(_xlfn.CONCAT(ROUND(INDEX($J$103:$ADX$203,MATCH($D4,$I$103:$I$300,0),MATCH(DB$3,$I$102:$ADW$102,0))*1000/INDEX($J$303:$ADX$403,MATCH($D4,$I$303:$I$403,0),MATCH(DB$3,$I$302:$ADW$302,0)),2),"  [",INDEX($J$303:$ADX$403,MATCH($D4,$I$303:$I$403,0),MATCH(DB$3,$I$302:$ADW$302,0)),"]"," ","(",INDEX($J$103:$ADX$203,MATCH($D4,$I$103:$I$300,0),MATCH(DB$3,$I$102:$ADW$102,0)),")"),_xlfn.CONCAT("[",INDEX($J$303:$ADX$403,MATCH($D4,$I$303:$I$403,0),MATCH(DB$3,$I$302:$ADW$302,0)),"]")),"NO PICK DATA")))</f>
        <v/>
      </c>
      <c r="DC4" s="19" t="str">
        <f t="shared" ref="DC4:DC35" si="85">IF(CZ4="","",IF(DC$3="","",_xlfn.IFNA(IFERROR(_xlfn.CONCAT(ROUND(INDEX($J$103:$ADX$203,MATCH($D4,$I$103:$I$300,0),MATCH(DC$3,$I$102:$ADW$102,0))*1000/INDEX($J$303:$ADX$403,MATCH($D4,$I$303:$I$403,0),MATCH(DC$3,$I$302:$ADW$302,0)),2),"  [",INDEX($J$303:$ADX$403,MATCH($D4,$I$303:$I$403,0),MATCH(DC$3,$I$302:$ADW$302,0)),"]"," ","(",INDEX($J$103:$ADX$203,MATCH($D4,$I$103:$I$300,0),MATCH(DC$3,$I$102:$ADW$102,0)),")"),_xlfn.CONCAT("[",INDEX($J$303:$ADX$403,MATCH($D4,$I$303:$I$403,0),MATCH(DC$3,$I$302:$ADW$302,0)),"]")),"NO PICK DATA")))</f>
        <v/>
      </c>
      <c r="DD4" s="19" t="str">
        <f t="shared" ref="DD4:DD35" si="86">IF(DA4="","",IF(DD$3="","",_xlfn.IFNA(IFERROR(_xlfn.CONCAT(ROUND(INDEX($J$103:$ADX$203,MATCH($D4,$I$103:$I$300,0),MATCH(DD$3,$I$102:$ADW$102,0))*1000/INDEX($J$303:$ADX$403,MATCH($D4,$I$303:$I$403,0),MATCH(DD$3,$I$302:$ADW$302,0)),2),"  [",INDEX($J$303:$ADX$403,MATCH($D4,$I$303:$I$403,0),MATCH(DD$3,$I$302:$ADW$302,0)),"]"," ","(",INDEX($J$103:$ADX$203,MATCH($D4,$I$103:$I$300,0),MATCH(DD$3,$I$102:$ADW$102,0)),")"),_xlfn.CONCAT("[",INDEX($J$303:$ADX$403,MATCH($D4,$I$303:$I$403,0),MATCH(DD$3,$I$302:$ADW$302,0)),"]")),"NO PICK DATA")))</f>
        <v/>
      </c>
      <c r="DE4" s="19" t="str">
        <f t="shared" ref="DE4:DE35" si="87">IF(DB4="","",IF(DE$3="","",_xlfn.IFNA(IFERROR(_xlfn.CONCAT(ROUND(INDEX($J$103:$ADX$203,MATCH($D4,$I$103:$I$300,0),MATCH(DE$3,$I$102:$ADW$102,0))*1000/INDEX($J$303:$ADX$403,MATCH($D4,$I$303:$I$403,0),MATCH(DE$3,$I$302:$ADW$302,0)),2),"  [",INDEX($J$303:$ADX$403,MATCH($D4,$I$303:$I$403,0),MATCH(DE$3,$I$302:$ADW$302,0)),"]"," ","(",INDEX($J$103:$ADX$203,MATCH($D4,$I$103:$I$300,0),MATCH(DE$3,$I$102:$ADW$102,0)),")"),_xlfn.CONCAT("[",INDEX($J$303:$ADX$403,MATCH($D4,$I$303:$I$403,0),MATCH(DE$3,$I$302:$ADW$302,0)),"]")),"NO PICK DATA")))</f>
        <v/>
      </c>
      <c r="DF4" s="19" t="str">
        <f t="shared" ref="DF4:DF35" si="88">IF(DC4="","",IF(DF$3="","",_xlfn.IFNA(IFERROR(_xlfn.CONCAT(ROUND(INDEX($J$103:$ADX$203,MATCH($D4,$I$103:$I$300,0),MATCH(DF$3,$I$102:$ADW$102,0))*1000/INDEX($J$303:$ADX$403,MATCH($D4,$I$303:$I$403,0),MATCH(DF$3,$I$302:$ADW$302,0)),2),"  [",INDEX($J$303:$ADX$403,MATCH($D4,$I$303:$I$403,0),MATCH(DF$3,$I$302:$ADW$302,0)),"]"," ","(",INDEX($J$103:$ADX$203,MATCH($D4,$I$103:$I$300,0),MATCH(DF$3,$I$102:$ADW$102,0)),")"),_xlfn.CONCAT("[",INDEX($J$303:$ADX$403,MATCH($D4,$I$303:$I$403,0),MATCH(DF$3,$I$302:$ADW$302,0)),"]")),"NO PICK DATA")))</f>
        <v/>
      </c>
      <c r="DG4" s="19" t="str">
        <f t="shared" ref="DG4:DG35" si="89">IF(DD4="","",IF(DG$3="","",_xlfn.IFNA(IFERROR(_xlfn.CONCAT(ROUND(INDEX($J$103:$ADX$203,MATCH($D4,$I$103:$I$300,0),MATCH(DG$3,$I$102:$ADW$102,0))*1000/INDEX($J$303:$ADX$403,MATCH($D4,$I$303:$I$403,0),MATCH(DG$3,$I$302:$ADW$302,0)),2),"  [",INDEX($J$303:$ADX$403,MATCH($D4,$I$303:$I$403,0),MATCH(DG$3,$I$302:$ADW$302,0)),"]"," ","(",INDEX($J$103:$ADX$203,MATCH($D4,$I$103:$I$300,0),MATCH(DG$3,$I$102:$ADW$102,0)),")"),_xlfn.CONCAT("[",INDEX($J$303:$ADX$403,MATCH($D4,$I$303:$I$403,0),MATCH(DG$3,$I$302:$ADW$302,0)),"]")),"NO PICK DATA")))</f>
        <v/>
      </c>
      <c r="DH4" s="19" t="str">
        <f t="shared" ref="DH4:DH35" si="90">IF(DE4="","",IF(DH$3="","",_xlfn.IFNA(IFERROR(_xlfn.CONCAT(ROUND(INDEX($J$103:$ADX$203,MATCH($D4,$I$103:$I$300,0),MATCH(DH$3,$I$102:$ADW$102,0))*1000/INDEX($J$303:$ADX$403,MATCH($D4,$I$303:$I$403,0),MATCH(DH$3,$I$302:$ADW$302,0)),2),"  [",INDEX($J$303:$ADX$403,MATCH($D4,$I$303:$I$403,0),MATCH(DH$3,$I$302:$ADW$302,0)),"]"," ","(",INDEX($J$103:$ADX$203,MATCH($D4,$I$103:$I$300,0),MATCH(DH$3,$I$102:$ADW$102,0)),")"),_xlfn.CONCAT("[",INDEX($J$303:$ADX$403,MATCH($D4,$I$303:$I$403,0),MATCH(DH$3,$I$302:$ADW$302,0)),"]")),"NO PICK DATA")))</f>
        <v/>
      </c>
      <c r="DI4" s="19" t="str">
        <f t="shared" ref="DI4:DI35" si="91">IF(DF4="","",IF(DI$3="","",_xlfn.IFNA(IFERROR(_xlfn.CONCAT(ROUND(INDEX($J$103:$ADX$203,MATCH($D4,$I$103:$I$300,0),MATCH(DI$3,$I$102:$ADW$102,0))*1000/INDEX($J$303:$ADX$403,MATCH($D4,$I$303:$I$403,0),MATCH(DI$3,$I$302:$ADW$302,0)),2),"  [",INDEX($J$303:$ADX$403,MATCH($D4,$I$303:$I$403,0),MATCH(DI$3,$I$302:$ADW$302,0)),"]"," ","(",INDEX($J$103:$ADX$203,MATCH($D4,$I$103:$I$300,0),MATCH(DI$3,$I$102:$ADW$102,0)),")"),_xlfn.CONCAT("[",INDEX($J$303:$ADX$403,MATCH($D4,$I$303:$I$403,0),MATCH(DI$3,$I$302:$ADW$302,0)),"]")),"NO PICK DATA")))</f>
        <v/>
      </c>
      <c r="DJ4" s="19" t="str">
        <f t="shared" ref="DJ4:DJ35" si="92">IF(DG4="","",IF(DJ$3="","",_xlfn.IFNA(IFERROR(_xlfn.CONCAT(ROUND(INDEX($J$103:$ADX$203,MATCH($D4,$I$103:$I$300,0),MATCH(DJ$3,$I$102:$ADW$102,0))*1000/INDEX($J$303:$ADX$403,MATCH($D4,$I$303:$I$403,0),MATCH(DJ$3,$I$302:$ADW$302,0)),2),"  [",INDEX($J$303:$ADX$403,MATCH($D4,$I$303:$I$403,0),MATCH(DJ$3,$I$302:$ADW$302,0)),"]"," ","(",INDEX($J$103:$ADX$203,MATCH($D4,$I$103:$I$300,0),MATCH(DJ$3,$I$102:$ADW$102,0)),")"),_xlfn.CONCAT("[",INDEX($J$303:$ADX$403,MATCH($D4,$I$303:$I$403,0),MATCH(DJ$3,$I$302:$ADW$302,0)),"]")),"NO PICK DATA")))</f>
        <v/>
      </c>
      <c r="DK4" s="19" t="str">
        <f t="shared" ref="DK4:DK35" si="93">IF(DH4="","",IF(DK$3="","",_xlfn.IFNA(IFERROR(_xlfn.CONCAT(ROUND(INDEX($J$103:$ADX$203,MATCH($D4,$I$103:$I$300,0),MATCH(DK$3,$I$102:$ADW$102,0))*1000/INDEX($J$303:$ADX$403,MATCH($D4,$I$303:$I$403,0),MATCH(DK$3,$I$302:$ADW$302,0)),2),"  [",INDEX($J$303:$ADX$403,MATCH($D4,$I$303:$I$403,0),MATCH(DK$3,$I$302:$ADW$302,0)),"]"," ","(",INDEX($J$103:$ADX$203,MATCH($D4,$I$103:$I$300,0),MATCH(DK$3,$I$102:$ADW$102,0)),")"),_xlfn.CONCAT("[",INDEX($J$303:$ADX$403,MATCH($D4,$I$303:$I$403,0),MATCH(DK$3,$I$302:$ADW$302,0)),"]")),"NO PICK DATA")))</f>
        <v/>
      </c>
      <c r="DL4" s="19" t="str">
        <f t="shared" ref="DL4:DL35" si="94">IF(DI4="","",IF(DL$3="","",_xlfn.IFNA(IFERROR(_xlfn.CONCAT(ROUND(INDEX($J$103:$ADX$203,MATCH($D4,$I$103:$I$300,0),MATCH(DL$3,$I$102:$ADW$102,0))*1000/INDEX($J$303:$ADX$403,MATCH($D4,$I$303:$I$403,0),MATCH(DL$3,$I$302:$ADW$302,0)),2),"  [",INDEX($J$303:$ADX$403,MATCH($D4,$I$303:$I$403,0),MATCH(DL$3,$I$302:$ADW$302,0)),"]"," ","(",INDEX($J$103:$ADX$203,MATCH($D4,$I$103:$I$300,0),MATCH(DL$3,$I$102:$ADW$102,0)),")"),_xlfn.CONCAT("[",INDEX($J$303:$ADX$403,MATCH($D4,$I$303:$I$403,0),MATCH(DL$3,$I$302:$ADW$302,0)),"]")),"NO PICK DATA")))</f>
        <v/>
      </c>
      <c r="DM4" s="19" t="str">
        <f t="shared" ref="DM4:DM35" si="95">IF(DJ4="","",IF(DM$3="","",_xlfn.IFNA(IFERROR(_xlfn.CONCAT(ROUND(INDEX($J$103:$ADX$203,MATCH($D4,$I$103:$I$300,0),MATCH(DM$3,$I$102:$ADW$102,0))*1000/INDEX($J$303:$ADX$403,MATCH($D4,$I$303:$I$403,0),MATCH(DM$3,$I$302:$ADW$302,0)),2),"  [",INDEX($J$303:$ADX$403,MATCH($D4,$I$303:$I$403,0),MATCH(DM$3,$I$302:$ADW$302,0)),"]"," ","(",INDEX($J$103:$ADX$203,MATCH($D4,$I$103:$I$300,0),MATCH(DM$3,$I$102:$ADW$102,0)),")"),_xlfn.CONCAT("[",INDEX($J$303:$ADX$403,MATCH($D4,$I$303:$I$403,0),MATCH(DM$3,$I$302:$ADW$302,0)),"]")),"NO PICK DATA")))</f>
        <v/>
      </c>
      <c r="DN4" s="19" t="str">
        <f t="shared" ref="DN4:DN35" si="96">IF(DK4="","",IF(DN$3="","",_xlfn.IFNA(IFERROR(_xlfn.CONCAT(ROUND(INDEX($J$103:$ADX$203,MATCH($D4,$I$103:$I$300,0),MATCH(DN$3,$I$102:$ADW$102,0))*1000/INDEX($J$303:$ADX$403,MATCH($D4,$I$303:$I$403,0),MATCH(DN$3,$I$302:$ADW$302,0)),2),"  [",INDEX($J$303:$ADX$403,MATCH($D4,$I$303:$I$403,0),MATCH(DN$3,$I$302:$ADW$302,0)),"]"," ","(",INDEX($J$103:$ADX$203,MATCH($D4,$I$103:$I$300,0),MATCH(DN$3,$I$102:$ADW$102,0)),")"),_xlfn.CONCAT("[",INDEX($J$303:$ADX$403,MATCH($D4,$I$303:$I$403,0),MATCH(DN$3,$I$302:$ADW$302,0)),"]")),"NO PICK DATA")))</f>
        <v/>
      </c>
      <c r="DO4" s="19" t="str">
        <f t="shared" ref="DO4:DO35" si="97">IF(DL4="","",IF(DO$3="","",_xlfn.IFNA(IFERROR(_xlfn.CONCAT(ROUND(INDEX($J$103:$ADX$203,MATCH($D4,$I$103:$I$300,0),MATCH(DO$3,$I$102:$ADW$102,0))*1000/INDEX($J$303:$ADX$403,MATCH($D4,$I$303:$I$403,0),MATCH(DO$3,$I$302:$ADW$302,0)),2),"  [",INDEX($J$303:$ADX$403,MATCH($D4,$I$303:$I$403,0),MATCH(DO$3,$I$302:$ADW$302,0)),"]"," ","(",INDEX($J$103:$ADX$203,MATCH($D4,$I$103:$I$300,0),MATCH(DO$3,$I$102:$ADW$102,0)),")"),_xlfn.CONCAT("[",INDEX($J$303:$ADX$403,MATCH($D4,$I$303:$I$403,0),MATCH(DO$3,$I$302:$ADW$302,0)),"]")),"NO PICK DATA")))</f>
        <v/>
      </c>
      <c r="DP4" s="19" t="str">
        <f t="shared" ref="DP4:DP35" si="98">IF(DM4="","",IF(DP$3="","",_xlfn.IFNA(IFERROR(_xlfn.CONCAT(ROUND(INDEX($J$103:$ADX$203,MATCH($D4,$I$103:$I$300,0),MATCH(DP$3,$I$102:$ADW$102,0))*1000/INDEX($J$303:$ADX$403,MATCH($D4,$I$303:$I$403,0),MATCH(DP$3,$I$302:$ADW$302,0)),2),"  [",INDEX($J$303:$ADX$403,MATCH($D4,$I$303:$I$403,0),MATCH(DP$3,$I$302:$ADW$302,0)),"]"," ","(",INDEX($J$103:$ADX$203,MATCH($D4,$I$103:$I$300,0),MATCH(DP$3,$I$102:$ADW$102,0)),")"),_xlfn.CONCAT("[",INDEX($J$303:$ADX$403,MATCH($D4,$I$303:$I$403,0),MATCH(DP$3,$I$302:$ADW$302,0)),"]")),"NO PICK DATA")))</f>
        <v/>
      </c>
      <c r="DQ4" s="19" t="str">
        <f t="shared" ref="DQ4:DQ35" si="99">IF(DN4="","",IF(DQ$3="","",_xlfn.IFNA(IFERROR(_xlfn.CONCAT(ROUND(INDEX($J$103:$ADX$203,MATCH($D4,$I$103:$I$300,0),MATCH(DQ$3,$I$102:$ADW$102,0))*1000/INDEX($J$303:$ADX$403,MATCH($D4,$I$303:$I$403,0),MATCH(DQ$3,$I$302:$ADW$302,0)),2),"  [",INDEX($J$303:$ADX$403,MATCH($D4,$I$303:$I$403,0),MATCH(DQ$3,$I$302:$ADW$302,0)),"]"," ","(",INDEX($J$103:$ADX$203,MATCH($D4,$I$103:$I$300,0),MATCH(DQ$3,$I$102:$ADW$102,0)),")"),_xlfn.CONCAT("[",INDEX($J$303:$ADX$403,MATCH($D4,$I$303:$I$403,0),MATCH(DQ$3,$I$302:$ADW$302,0)),"]")),"NO PICK DATA")))</f>
        <v/>
      </c>
      <c r="DR4" s="19" t="str">
        <f t="shared" ref="DR4:DR35" si="100">IF(DO4="","",IF(DR$3="","",_xlfn.IFNA(IFERROR(_xlfn.CONCAT(ROUND(INDEX($J$103:$ADX$203,MATCH($D4,$I$103:$I$300,0),MATCH(DR$3,$I$102:$ADW$102,0))*1000/INDEX($J$303:$ADX$403,MATCH($D4,$I$303:$I$403,0),MATCH(DR$3,$I$302:$ADW$302,0)),2),"  [",INDEX($J$303:$ADX$403,MATCH($D4,$I$303:$I$403,0),MATCH(DR$3,$I$302:$ADW$302,0)),"]"," ","(",INDEX($J$103:$ADX$203,MATCH($D4,$I$103:$I$300,0),MATCH(DR$3,$I$102:$ADW$102,0)),")"),_xlfn.CONCAT("[",INDEX($J$303:$ADX$403,MATCH($D4,$I$303:$I$403,0),MATCH(DR$3,$I$302:$ADW$302,0)),"]")),"NO PICK DATA")))</f>
        <v/>
      </c>
      <c r="DS4" s="19" t="str">
        <f t="shared" ref="DS4:DS35" si="101">IF(DP4="","",IF(DS$3="","",_xlfn.IFNA(IFERROR(_xlfn.CONCAT(ROUND(INDEX($J$103:$ADX$203,MATCH($D4,$I$103:$I$300,0),MATCH(DS$3,$I$102:$ADW$102,0))*1000/INDEX($J$303:$ADX$403,MATCH($D4,$I$303:$I$403,0),MATCH(DS$3,$I$302:$ADW$302,0)),2),"  [",INDEX($J$303:$ADX$403,MATCH($D4,$I$303:$I$403,0),MATCH(DS$3,$I$302:$ADW$302,0)),"]"," ","(",INDEX($J$103:$ADX$203,MATCH($D4,$I$103:$I$300,0),MATCH(DS$3,$I$102:$ADW$102,0)),")"),_xlfn.CONCAT("[",INDEX($J$303:$ADX$403,MATCH($D4,$I$303:$I$403,0),MATCH(DS$3,$I$302:$ADW$302,0)),"]")),"NO PICK DATA")))</f>
        <v/>
      </c>
      <c r="DT4" s="19" t="str">
        <f t="shared" ref="DT4:DT35" si="102">IF(DQ4="","",IF(DT$3="","",_xlfn.IFNA(IFERROR(_xlfn.CONCAT(ROUND(INDEX($J$103:$ADX$203,MATCH($D4,$I$103:$I$300,0),MATCH(DT$3,$I$102:$ADW$102,0))*1000/INDEX($J$303:$ADX$403,MATCH($D4,$I$303:$I$403,0),MATCH(DT$3,$I$302:$ADW$302,0)),2),"  [",INDEX($J$303:$ADX$403,MATCH($D4,$I$303:$I$403,0),MATCH(DT$3,$I$302:$ADW$302,0)),"]"," ","(",INDEX($J$103:$ADX$203,MATCH($D4,$I$103:$I$300,0),MATCH(DT$3,$I$102:$ADW$102,0)),")"),_xlfn.CONCAT("[",INDEX($J$303:$ADX$403,MATCH($D4,$I$303:$I$403,0),MATCH(DT$3,$I$302:$ADW$302,0)),"]")),"NO PICK DATA")))</f>
        <v/>
      </c>
      <c r="DU4" s="19" t="str">
        <f t="shared" ref="DU4:DU35" si="103">IF(DR4="","",IF(DU$3="","",_xlfn.IFNA(IFERROR(_xlfn.CONCAT(ROUND(INDEX($J$103:$ADX$203,MATCH($D4,$I$103:$I$300,0),MATCH(DU$3,$I$102:$ADW$102,0))*1000/INDEX($J$303:$ADX$403,MATCH($D4,$I$303:$I$403,0),MATCH(DU$3,$I$302:$ADW$302,0)),2),"  [",INDEX($J$303:$ADX$403,MATCH($D4,$I$303:$I$403,0),MATCH(DU$3,$I$302:$ADW$302,0)),"]"," ","(",INDEX($J$103:$ADX$203,MATCH($D4,$I$103:$I$300,0),MATCH(DU$3,$I$102:$ADW$102,0)),")"),_xlfn.CONCAT("[",INDEX($J$303:$ADX$403,MATCH($D4,$I$303:$I$403,0),MATCH(DU$3,$I$302:$ADW$302,0)),"]")),"NO PICK DATA")))</f>
        <v/>
      </c>
      <c r="DV4" s="19" t="str">
        <f t="shared" ref="DV4:DV35" si="104">IF(DS4="","",IF(DV$3="","",_xlfn.IFNA(IFERROR(_xlfn.CONCAT(ROUND(INDEX($J$103:$ADX$203,MATCH($D4,$I$103:$I$300,0),MATCH(DV$3,$I$102:$ADW$102,0))*1000/INDEX($J$303:$ADX$403,MATCH($D4,$I$303:$I$403,0),MATCH(DV$3,$I$302:$ADW$302,0)),2),"  [",INDEX($J$303:$ADX$403,MATCH($D4,$I$303:$I$403,0),MATCH(DV$3,$I$302:$ADW$302,0)),"]"," ","(",INDEX($J$103:$ADX$203,MATCH($D4,$I$103:$I$300,0),MATCH(DV$3,$I$102:$ADW$102,0)),")"),_xlfn.CONCAT("[",INDEX($J$303:$ADX$403,MATCH($D4,$I$303:$I$403,0),MATCH(DV$3,$I$302:$ADW$302,0)),"]")),"NO PICK DATA")))</f>
        <v/>
      </c>
      <c r="DW4" s="19" t="str">
        <f t="shared" ref="DW4:DW35" si="105">IF(DT4="","",IF(DW$3="","",_xlfn.IFNA(IFERROR(_xlfn.CONCAT(ROUND(INDEX($J$103:$ADX$203,MATCH($D4,$I$103:$I$300,0),MATCH(DW$3,$I$102:$ADW$102,0))*1000/INDEX($J$303:$ADX$403,MATCH($D4,$I$303:$I$403,0),MATCH(DW$3,$I$302:$ADW$302,0)),2),"  [",INDEX($J$303:$ADX$403,MATCH($D4,$I$303:$I$403,0),MATCH(DW$3,$I$302:$ADW$302,0)),"]"," ","(",INDEX($J$103:$ADX$203,MATCH($D4,$I$103:$I$300,0),MATCH(DW$3,$I$102:$ADW$102,0)),")"),_xlfn.CONCAT("[",INDEX($J$303:$ADX$403,MATCH($D4,$I$303:$I$403,0),MATCH(DW$3,$I$302:$ADW$302,0)),"]")),"NO PICK DATA")))</f>
        <v/>
      </c>
      <c r="DX4" s="19" t="str">
        <f t="shared" ref="DX4:DX35" si="106">IF(DU4="","",IF(DX$3="","",_xlfn.IFNA(IFERROR(_xlfn.CONCAT(ROUND(INDEX($J$103:$ADX$203,MATCH($D4,$I$103:$I$300,0),MATCH(DX$3,$I$102:$ADW$102,0))*1000/INDEX($J$303:$ADX$403,MATCH($D4,$I$303:$I$403,0),MATCH(DX$3,$I$302:$ADW$302,0)),2),"  [",INDEX($J$303:$ADX$403,MATCH($D4,$I$303:$I$403,0),MATCH(DX$3,$I$302:$ADW$302,0)),"]"," ","(",INDEX($J$103:$ADX$203,MATCH($D4,$I$103:$I$300,0),MATCH(DX$3,$I$102:$ADW$102,0)),")"),_xlfn.CONCAT("[",INDEX($J$303:$ADX$403,MATCH($D4,$I$303:$I$403,0),MATCH(DX$3,$I$302:$ADW$302,0)),"]")),"NO PICK DATA")))</f>
        <v/>
      </c>
      <c r="DY4" s="19" t="str">
        <f t="shared" ref="DY4:DY35" si="107">IF(DV4="","",IF(DY$3="","",_xlfn.IFNA(IFERROR(_xlfn.CONCAT(ROUND(INDEX($J$103:$ADX$203,MATCH($D4,$I$103:$I$300,0),MATCH(DY$3,$I$102:$ADW$102,0))*1000/INDEX($J$303:$ADX$403,MATCH($D4,$I$303:$I$403,0),MATCH(DY$3,$I$302:$ADW$302,0)),2),"  [",INDEX($J$303:$ADX$403,MATCH($D4,$I$303:$I$403,0),MATCH(DY$3,$I$302:$ADW$302,0)),"]"," ","(",INDEX($J$103:$ADX$203,MATCH($D4,$I$103:$I$300,0),MATCH(DY$3,$I$102:$ADW$102,0)),")"),_xlfn.CONCAT("[",INDEX($J$303:$ADX$403,MATCH($D4,$I$303:$I$403,0),MATCH(DY$3,$I$302:$ADW$302,0)),"]")),"NO PICK DATA")))</f>
        <v/>
      </c>
      <c r="DZ4" s="19" t="str">
        <f t="shared" ref="DZ4:DZ35" si="108">IF(DW4="","",IF(DZ$3="","",_xlfn.IFNA(IFERROR(_xlfn.CONCAT(ROUND(INDEX($J$103:$ADX$203,MATCH($D4,$I$103:$I$300,0),MATCH(DZ$3,$I$102:$ADW$102,0))*1000/INDEX($J$303:$ADX$403,MATCH($D4,$I$303:$I$403,0),MATCH(DZ$3,$I$302:$ADW$302,0)),2),"  [",INDEX($J$303:$ADX$403,MATCH($D4,$I$303:$I$403,0),MATCH(DZ$3,$I$302:$ADW$302,0)),"]"," ","(",INDEX($J$103:$ADX$203,MATCH($D4,$I$103:$I$300,0),MATCH(DZ$3,$I$102:$ADW$102,0)),")"),_xlfn.CONCAT("[",INDEX($J$303:$ADX$403,MATCH($D4,$I$303:$I$403,0),MATCH(DZ$3,$I$302:$ADW$302,0)),"]")),"NO PICK DATA")))</f>
        <v/>
      </c>
      <c r="EA4" s="19" t="str">
        <f t="shared" ref="EA4:EA35" si="109">IF(DX4="","",IF(EA$3="","",_xlfn.IFNA(IFERROR(_xlfn.CONCAT(ROUND(INDEX($J$103:$ADX$203,MATCH($D4,$I$103:$I$300,0),MATCH(EA$3,$I$102:$ADW$102,0))*1000/INDEX($J$303:$ADX$403,MATCH($D4,$I$303:$I$403,0),MATCH(EA$3,$I$302:$ADW$302,0)),2),"  [",INDEX($J$303:$ADX$403,MATCH($D4,$I$303:$I$403,0),MATCH(EA$3,$I$302:$ADW$302,0)),"]"," ","(",INDEX($J$103:$ADX$203,MATCH($D4,$I$103:$I$300,0),MATCH(EA$3,$I$102:$ADW$102,0)),")"),_xlfn.CONCAT("[",INDEX($J$303:$ADX$403,MATCH($D4,$I$303:$I$403,0),MATCH(EA$3,$I$302:$ADW$302,0)),"]")),"NO PICK DATA")))</f>
        <v/>
      </c>
      <c r="EB4" s="19" t="str">
        <f t="shared" ref="EB4:EB35" si="110">IF(DY4="","",IF(EB$3="","",_xlfn.IFNA(IFERROR(_xlfn.CONCAT(ROUND(INDEX($J$103:$ADX$203,MATCH($D4,$I$103:$I$300,0),MATCH(EB$3,$I$102:$ADW$102,0))*1000/INDEX($J$303:$ADX$403,MATCH($D4,$I$303:$I$403,0),MATCH(EB$3,$I$302:$ADW$302,0)),2),"  [",INDEX($J$303:$ADX$403,MATCH($D4,$I$303:$I$403,0),MATCH(EB$3,$I$302:$ADW$302,0)),"]"," ","(",INDEX($J$103:$ADX$203,MATCH($D4,$I$103:$I$300,0),MATCH(EB$3,$I$102:$ADW$102,0)),")"),_xlfn.CONCAT("[",INDEX($J$303:$ADX$403,MATCH($D4,$I$303:$I$403,0),MATCH(EB$3,$I$302:$ADW$302,0)),"]")),"NO PICK DATA")))</f>
        <v/>
      </c>
      <c r="EC4" s="19" t="str">
        <f t="shared" ref="EC4:EC35" si="111">IF(DZ4="","",IF(EC$3="","",_xlfn.IFNA(IFERROR(_xlfn.CONCAT(ROUND(INDEX($J$103:$ADX$203,MATCH($D4,$I$103:$I$300,0),MATCH(EC$3,$I$102:$ADW$102,0))*1000/INDEX($J$303:$ADX$403,MATCH($D4,$I$303:$I$403,0),MATCH(EC$3,$I$302:$ADW$302,0)),2),"  [",INDEX($J$303:$ADX$403,MATCH($D4,$I$303:$I$403,0),MATCH(EC$3,$I$302:$ADW$302,0)),"]"," ","(",INDEX($J$103:$ADX$203,MATCH($D4,$I$103:$I$300,0),MATCH(EC$3,$I$102:$ADW$102,0)),")"),_xlfn.CONCAT("[",INDEX($J$303:$ADX$403,MATCH($D4,$I$303:$I$403,0),MATCH(EC$3,$I$302:$ADW$302,0)),"]")),"NO PICK DATA")))</f>
        <v/>
      </c>
      <c r="ED4" s="19" t="str">
        <f t="shared" ref="ED4:ED35" si="112">IF(EA4="","",IF(ED$3="","",_xlfn.IFNA(IFERROR(_xlfn.CONCAT(ROUND(INDEX($J$103:$ADX$203,MATCH($D4,$I$103:$I$300,0),MATCH(ED$3,$I$102:$ADW$102,0))*1000/INDEX($J$303:$ADX$403,MATCH($D4,$I$303:$I$403,0),MATCH(ED$3,$I$302:$ADW$302,0)),2),"  [",INDEX($J$303:$ADX$403,MATCH($D4,$I$303:$I$403,0),MATCH(ED$3,$I$302:$ADW$302,0)),"]"," ","(",INDEX($J$103:$ADX$203,MATCH($D4,$I$103:$I$300,0),MATCH(ED$3,$I$102:$ADW$102,0)),")"),_xlfn.CONCAT("[",INDEX($J$303:$ADX$403,MATCH($D4,$I$303:$I$403,0),MATCH(ED$3,$I$302:$ADW$302,0)),"]")),"NO PICK DATA")))</f>
        <v/>
      </c>
      <c r="EE4" s="19" t="str">
        <f t="shared" ref="EE4:EE35" si="113">IF(EB4="","",IF(EE$3="","",_xlfn.IFNA(IFERROR(_xlfn.CONCAT(ROUND(INDEX($J$103:$ADX$203,MATCH($D4,$I$103:$I$300,0),MATCH(EE$3,$I$102:$ADW$102,0))*1000/INDEX($J$303:$ADX$403,MATCH($D4,$I$303:$I$403,0),MATCH(EE$3,$I$302:$ADW$302,0)),2),"  [",INDEX($J$303:$ADX$403,MATCH($D4,$I$303:$I$403,0),MATCH(EE$3,$I$302:$ADW$302,0)),"]"," ","(",INDEX($J$103:$ADX$203,MATCH($D4,$I$103:$I$300,0),MATCH(EE$3,$I$102:$ADW$102,0)),")"),_xlfn.CONCAT("[",INDEX($J$303:$ADX$403,MATCH($D4,$I$303:$I$403,0),MATCH(EE$3,$I$302:$ADW$302,0)),"]")),"NO PICK DATA")))</f>
        <v/>
      </c>
      <c r="EF4" s="19" t="str">
        <f t="shared" ref="EF4:EF35" si="114">IF(EC4="","",IF(EF$3="","",_xlfn.IFNA(IFERROR(_xlfn.CONCAT(ROUND(INDEX($J$103:$ADX$203,MATCH($D4,$I$103:$I$300,0),MATCH(EF$3,$I$102:$ADW$102,0))*1000/INDEX($J$303:$ADX$403,MATCH($D4,$I$303:$I$403,0),MATCH(EF$3,$I$302:$ADW$302,0)),2),"  [",INDEX($J$303:$ADX$403,MATCH($D4,$I$303:$I$403,0),MATCH(EF$3,$I$302:$ADW$302,0)),"]"," ","(",INDEX($J$103:$ADX$203,MATCH($D4,$I$103:$I$300,0),MATCH(EF$3,$I$102:$ADW$102,0)),")"),_xlfn.CONCAT("[",INDEX($J$303:$ADX$403,MATCH($D4,$I$303:$I$403,0),MATCH(EF$3,$I$302:$ADW$302,0)),"]")),"NO PICK DATA")))</f>
        <v/>
      </c>
      <c r="EG4" s="19" t="str">
        <f t="shared" ref="EG4:EG35" si="115">IF(ED4="","",IF(EG$3="","",_xlfn.IFNA(IFERROR(_xlfn.CONCAT(ROUND(INDEX($J$103:$ADX$203,MATCH($D4,$I$103:$I$300,0),MATCH(EG$3,$I$102:$ADW$102,0))*1000/INDEX($J$303:$ADX$403,MATCH($D4,$I$303:$I$403,0),MATCH(EG$3,$I$302:$ADW$302,0)),2),"  [",INDEX($J$303:$ADX$403,MATCH($D4,$I$303:$I$403,0),MATCH(EG$3,$I$302:$ADW$302,0)),"]"," ","(",INDEX($J$103:$ADX$203,MATCH($D4,$I$103:$I$300,0),MATCH(EG$3,$I$102:$ADW$102,0)),")"),_xlfn.CONCAT("[",INDEX($J$303:$ADX$403,MATCH($D4,$I$303:$I$403,0),MATCH(EG$3,$I$302:$ADW$302,0)),"]")),"NO PICK DATA")))</f>
        <v/>
      </c>
      <c r="EH4" s="19" t="str">
        <f t="shared" ref="EH4:EH35" si="116">IF(EE4="","",IF(EH$3="","",_xlfn.IFNA(IFERROR(_xlfn.CONCAT(ROUND(INDEX($J$103:$ADX$203,MATCH($D4,$I$103:$I$300,0),MATCH(EH$3,$I$102:$ADW$102,0))*1000/INDEX($J$303:$ADX$403,MATCH($D4,$I$303:$I$403,0),MATCH(EH$3,$I$302:$ADW$302,0)),2),"  [",INDEX($J$303:$ADX$403,MATCH($D4,$I$303:$I$403,0),MATCH(EH$3,$I$302:$ADW$302,0)),"]"," ","(",INDEX($J$103:$ADX$203,MATCH($D4,$I$103:$I$300,0),MATCH(EH$3,$I$102:$ADW$102,0)),")"),_xlfn.CONCAT("[",INDEX($J$303:$ADX$403,MATCH($D4,$I$303:$I$403,0),MATCH(EH$3,$I$302:$ADW$302,0)),"]")),"NO PICK DATA")))</f>
        <v/>
      </c>
      <c r="EI4" s="19" t="str">
        <f t="shared" ref="EI4:EI35" si="117">IF(EF4="","",IF(EI$3="","",_xlfn.IFNA(IFERROR(_xlfn.CONCAT(ROUND(INDEX($J$103:$ADX$203,MATCH($D4,$I$103:$I$300,0),MATCH(EI$3,$I$102:$ADW$102,0))*1000/INDEX($J$303:$ADX$403,MATCH($D4,$I$303:$I$403,0),MATCH(EI$3,$I$302:$ADW$302,0)),2),"  [",INDEX($J$303:$ADX$403,MATCH($D4,$I$303:$I$403,0),MATCH(EI$3,$I$302:$ADW$302,0)),"]"," ","(",INDEX($J$103:$ADX$203,MATCH($D4,$I$103:$I$300,0),MATCH(EI$3,$I$102:$ADW$102,0)),")"),_xlfn.CONCAT("[",INDEX($J$303:$ADX$403,MATCH($D4,$I$303:$I$403,0),MATCH(EI$3,$I$302:$ADW$302,0)),"]")),"NO PICK DATA")))</f>
        <v/>
      </c>
      <c r="EJ4" s="19" t="str">
        <f t="shared" ref="EJ4:EJ35" si="118">IF(EG4="","",IF(EJ$3="","",_xlfn.IFNA(IFERROR(_xlfn.CONCAT(ROUND(INDEX($J$103:$ADX$203,MATCH($D4,$I$103:$I$300,0),MATCH(EJ$3,$I$102:$ADW$102,0))*1000/INDEX($J$303:$ADX$403,MATCH($D4,$I$303:$I$403,0),MATCH(EJ$3,$I$302:$ADW$302,0)),2),"  [",INDEX($J$303:$ADX$403,MATCH($D4,$I$303:$I$403,0),MATCH(EJ$3,$I$302:$ADW$302,0)),"]"," ","(",INDEX($J$103:$ADX$203,MATCH($D4,$I$103:$I$300,0),MATCH(EJ$3,$I$102:$ADW$102,0)),")"),_xlfn.CONCAT("[",INDEX($J$303:$ADX$403,MATCH($D4,$I$303:$I$403,0),MATCH(EJ$3,$I$302:$ADW$302,0)),"]")),"NO PICK DATA")))</f>
        <v/>
      </c>
      <c r="EK4" s="19" t="str">
        <f t="shared" ref="EK4:EK35" si="119">IF(EH4="","",IF(EK$3="","",_xlfn.IFNA(IFERROR(_xlfn.CONCAT(ROUND(INDEX($J$103:$ADX$203,MATCH($D4,$I$103:$I$300,0),MATCH(EK$3,$I$102:$ADW$102,0))*1000/INDEX($J$303:$ADX$403,MATCH($D4,$I$303:$I$403,0),MATCH(EK$3,$I$302:$ADW$302,0)),2),"  [",INDEX($J$303:$ADX$403,MATCH($D4,$I$303:$I$403,0),MATCH(EK$3,$I$302:$ADW$302,0)),"]"," ","(",INDEX($J$103:$ADX$203,MATCH($D4,$I$103:$I$300,0),MATCH(EK$3,$I$102:$ADW$102,0)),")"),_xlfn.CONCAT("[",INDEX($J$303:$ADX$403,MATCH($D4,$I$303:$I$403,0),MATCH(EK$3,$I$302:$ADW$302,0)),"]")),"NO PICK DATA")))</f>
        <v/>
      </c>
      <c r="EL4" s="19" t="str">
        <f t="shared" ref="EL4:EL35" si="120">IF(EI4="","",IF(EL$3="","",_xlfn.IFNA(IFERROR(_xlfn.CONCAT(ROUND(INDEX($J$103:$ADX$203,MATCH($D4,$I$103:$I$300,0),MATCH(EL$3,$I$102:$ADW$102,0))*1000/INDEX($J$303:$ADX$403,MATCH($D4,$I$303:$I$403,0),MATCH(EL$3,$I$302:$ADW$302,0)),2),"  [",INDEX($J$303:$ADX$403,MATCH($D4,$I$303:$I$403,0),MATCH(EL$3,$I$302:$ADW$302,0)),"]"," ","(",INDEX($J$103:$ADX$203,MATCH($D4,$I$103:$I$300,0),MATCH(EL$3,$I$102:$ADW$102,0)),")"),_xlfn.CONCAT("[",INDEX($J$303:$ADX$403,MATCH($D4,$I$303:$I$403,0),MATCH(EL$3,$I$302:$ADW$302,0)),"]")),"NO PICK DATA")))</f>
        <v/>
      </c>
      <c r="EM4" s="19" t="str">
        <f t="shared" ref="EM4:EM35" si="121">IF(EJ4="","",IF(EM$3="","",_xlfn.IFNA(IFERROR(_xlfn.CONCAT(ROUND(INDEX($J$103:$ADX$203,MATCH($D4,$I$103:$I$300,0),MATCH(EM$3,$I$102:$ADW$102,0))*1000/INDEX($J$303:$ADX$403,MATCH($D4,$I$303:$I$403,0),MATCH(EM$3,$I$302:$ADW$302,0)),2),"  [",INDEX($J$303:$ADX$403,MATCH($D4,$I$303:$I$403,0),MATCH(EM$3,$I$302:$ADW$302,0)),"]"," ","(",INDEX($J$103:$ADX$203,MATCH($D4,$I$103:$I$300,0),MATCH(EM$3,$I$102:$ADW$102,0)),")"),_xlfn.CONCAT("[",INDEX($J$303:$ADX$403,MATCH($D4,$I$303:$I$403,0),MATCH(EM$3,$I$302:$ADW$302,0)),"]")),"NO PICK DATA")))</f>
        <v/>
      </c>
      <c r="EN4" s="19" t="str">
        <f t="shared" ref="EN4:EN35" si="122">IF(EK4="","",IF(EN$3="","",_xlfn.IFNA(IFERROR(_xlfn.CONCAT(ROUND(INDEX($J$103:$ADX$203,MATCH($D4,$I$103:$I$300,0),MATCH(EN$3,$I$102:$ADW$102,0))*1000/INDEX($J$303:$ADX$403,MATCH($D4,$I$303:$I$403,0),MATCH(EN$3,$I$302:$ADW$302,0)),2),"  [",INDEX($J$303:$ADX$403,MATCH($D4,$I$303:$I$403,0),MATCH(EN$3,$I$302:$ADW$302,0)),"]"," ","(",INDEX($J$103:$ADX$203,MATCH($D4,$I$103:$I$300,0),MATCH(EN$3,$I$102:$ADW$102,0)),")"),_xlfn.CONCAT("[",INDEX($J$303:$ADX$403,MATCH($D4,$I$303:$I$403,0),MATCH(EN$3,$I$302:$ADW$302,0)),"]")),"NO PICK DATA")))</f>
        <v/>
      </c>
      <c r="EO4" s="19" t="str">
        <f t="shared" ref="EO4:EO35" si="123">IF(EL4="","",IF(EO$3="","",_xlfn.IFNA(IFERROR(_xlfn.CONCAT(ROUND(INDEX($J$103:$ADX$203,MATCH($D4,$I$103:$I$300,0),MATCH(EO$3,$I$102:$ADW$102,0))*1000/INDEX($J$303:$ADX$403,MATCH($D4,$I$303:$I$403,0),MATCH(EO$3,$I$302:$ADW$302,0)),2),"  [",INDEX($J$303:$ADX$403,MATCH($D4,$I$303:$I$403,0),MATCH(EO$3,$I$302:$ADW$302,0)),"]"," ","(",INDEX($J$103:$ADX$203,MATCH($D4,$I$103:$I$300,0),MATCH(EO$3,$I$102:$ADW$102,0)),")"),_xlfn.CONCAT("[",INDEX($J$303:$ADX$403,MATCH($D4,$I$303:$I$403,0),MATCH(EO$3,$I$302:$ADW$302,0)),"]")),"NO PICK DATA")))</f>
        <v/>
      </c>
      <c r="EP4" s="19" t="str">
        <f t="shared" ref="EP4:EP35" si="124">IF(EM4="","",IF(EP$3="","",_xlfn.IFNA(IFERROR(_xlfn.CONCAT(ROUND(INDEX($J$103:$ADX$203,MATCH($D4,$I$103:$I$300,0),MATCH(EP$3,$I$102:$ADW$102,0))*1000/INDEX($J$303:$ADX$403,MATCH($D4,$I$303:$I$403,0),MATCH(EP$3,$I$302:$ADW$302,0)),2),"  [",INDEX($J$303:$ADX$403,MATCH($D4,$I$303:$I$403,0),MATCH(EP$3,$I$302:$ADW$302,0)),"]"," ","(",INDEX($J$103:$ADX$203,MATCH($D4,$I$103:$I$300,0),MATCH(EP$3,$I$102:$ADW$102,0)),")"),_xlfn.CONCAT("[",INDEX($J$303:$ADX$403,MATCH($D4,$I$303:$I$403,0),MATCH(EP$3,$I$302:$ADW$302,0)),"]")),"NO PICK DATA")))</f>
        <v/>
      </c>
      <c r="EQ4" s="19" t="str">
        <f t="shared" ref="EQ4:EQ35" si="125">IF(EN4="","",IF(EQ$3="","",_xlfn.IFNA(IFERROR(_xlfn.CONCAT(ROUND(INDEX($J$103:$ADX$203,MATCH($D4,$I$103:$I$300,0),MATCH(EQ$3,$I$102:$ADW$102,0))*1000/INDEX($J$303:$ADX$403,MATCH($D4,$I$303:$I$403,0),MATCH(EQ$3,$I$302:$ADW$302,0)),2),"  [",INDEX($J$303:$ADX$403,MATCH($D4,$I$303:$I$403,0),MATCH(EQ$3,$I$302:$ADW$302,0)),"]"," ","(",INDEX($J$103:$ADX$203,MATCH($D4,$I$103:$I$300,0),MATCH(EQ$3,$I$102:$ADW$102,0)),")"),_xlfn.CONCAT("[",INDEX($J$303:$ADX$403,MATCH($D4,$I$303:$I$403,0),MATCH(EQ$3,$I$302:$ADW$302,0)),"]")),"NO PICK DATA")))</f>
        <v/>
      </c>
      <c r="ER4" s="19" t="str">
        <f t="shared" ref="ER4:ER35" si="126">IF(EO4="","",IF(ER$3="","",_xlfn.IFNA(IFERROR(_xlfn.CONCAT(ROUND(INDEX($J$103:$ADX$203,MATCH($D4,$I$103:$I$300,0),MATCH(ER$3,$I$102:$ADW$102,0))*1000/INDEX($J$303:$ADX$403,MATCH($D4,$I$303:$I$403,0),MATCH(ER$3,$I$302:$ADW$302,0)),2),"  [",INDEX($J$303:$ADX$403,MATCH($D4,$I$303:$I$403,0),MATCH(ER$3,$I$302:$ADW$302,0)),"]"," ","(",INDEX($J$103:$ADX$203,MATCH($D4,$I$103:$I$300,0),MATCH(ER$3,$I$102:$ADW$102,0)),")"),_xlfn.CONCAT("[",INDEX($J$303:$ADX$403,MATCH($D4,$I$303:$I$403,0),MATCH(ER$3,$I$302:$ADW$302,0)),"]")),"NO PICK DATA")))</f>
        <v/>
      </c>
      <c r="ES4" s="19" t="str">
        <f t="shared" ref="ES4:ES35" si="127">IF(EP4="","",IF(ES$3="","",_xlfn.IFNA(IFERROR(_xlfn.CONCAT(ROUND(INDEX($J$103:$ADX$203,MATCH($D4,$I$103:$I$300,0),MATCH(ES$3,$I$102:$ADW$102,0))*1000/INDEX($J$303:$ADX$403,MATCH($D4,$I$303:$I$403,0),MATCH(ES$3,$I$302:$ADW$302,0)),2),"  [",INDEX($J$303:$ADX$403,MATCH($D4,$I$303:$I$403,0),MATCH(ES$3,$I$302:$ADW$302,0)),"]"," ","(",INDEX($J$103:$ADX$203,MATCH($D4,$I$103:$I$300,0),MATCH(ES$3,$I$102:$ADW$102,0)),")"),_xlfn.CONCAT("[",INDEX($J$303:$ADX$403,MATCH($D4,$I$303:$I$403,0),MATCH(ES$3,$I$302:$ADW$302,0)),"]")),"NO PICK DATA")))</f>
        <v/>
      </c>
      <c r="ET4" s="19" t="str">
        <f t="shared" ref="ET4:ET35" si="128">IF(EQ4="","",IF(ET$3="","",_xlfn.IFNA(IFERROR(_xlfn.CONCAT(ROUND(INDEX($J$103:$ADX$203,MATCH($D4,$I$103:$I$300,0),MATCH(ET$3,$I$102:$ADW$102,0))*1000/INDEX($J$303:$ADX$403,MATCH($D4,$I$303:$I$403,0),MATCH(ET$3,$I$302:$ADW$302,0)),2),"  [",INDEX($J$303:$ADX$403,MATCH($D4,$I$303:$I$403,0),MATCH(ET$3,$I$302:$ADW$302,0)),"]"," ","(",INDEX($J$103:$ADX$203,MATCH($D4,$I$103:$I$300,0),MATCH(ET$3,$I$102:$ADW$102,0)),")"),_xlfn.CONCAT("[",INDEX($J$303:$ADX$403,MATCH($D4,$I$303:$I$403,0),MATCH(ET$3,$I$302:$ADW$302,0)),"]")),"NO PICK DATA")))</f>
        <v/>
      </c>
      <c r="EU4" s="19" t="str">
        <f t="shared" ref="EU4:EU35" si="129">IF(ER4="","",IF(EU$3="","",_xlfn.IFNA(IFERROR(_xlfn.CONCAT(ROUND(INDEX($J$103:$ADX$203,MATCH($D4,$I$103:$I$300,0),MATCH(EU$3,$I$102:$ADW$102,0))*1000/INDEX($J$303:$ADX$403,MATCH($D4,$I$303:$I$403,0),MATCH(EU$3,$I$302:$ADW$302,0)),2),"  [",INDEX($J$303:$ADX$403,MATCH($D4,$I$303:$I$403,0),MATCH(EU$3,$I$302:$ADW$302,0)),"]"," ","(",INDEX($J$103:$ADX$203,MATCH($D4,$I$103:$I$300,0),MATCH(EU$3,$I$102:$ADW$102,0)),")"),_xlfn.CONCAT("[",INDEX($J$303:$ADX$403,MATCH($D4,$I$303:$I$403,0),MATCH(EU$3,$I$302:$ADW$302,0)),"]")),"NO PICK DATA")))</f>
        <v/>
      </c>
      <c r="EV4" s="19" t="str">
        <f t="shared" ref="EV4:EV35" si="130">IF(ES4="","",IF(EV$3="","",_xlfn.IFNA(IFERROR(_xlfn.CONCAT(ROUND(INDEX($J$103:$ADX$203,MATCH($D4,$I$103:$I$300,0),MATCH(EV$3,$I$102:$ADW$102,0))*1000/INDEX($J$303:$ADX$403,MATCH($D4,$I$303:$I$403,0),MATCH(EV$3,$I$302:$ADW$302,0)),2),"  [",INDEX($J$303:$ADX$403,MATCH($D4,$I$303:$I$403,0),MATCH(EV$3,$I$302:$ADW$302,0)),"]"," ","(",INDEX($J$103:$ADX$203,MATCH($D4,$I$103:$I$300,0),MATCH(EV$3,$I$102:$ADW$102,0)),")"),_xlfn.CONCAT("[",INDEX($J$303:$ADX$403,MATCH($D4,$I$303:$I$403,0),MATCH(EV$3,$I$302:$ADW$302,0)),"]")),"NO PICK DATA")))</f>
        <v/>
      </c>
      <c r="EW4" s="19" t="str">
        <f t="shared" ref="EW4:EW35" si="131">IF(ET4="","",IF(EW$3="","",_xlfn.IFNA(IFERROR(_xlfn.CONCAT(ROUND(INDEX($J$103:$ADX$203,MATCH($D4,$I$103:$I$300,0),MATCH(EW$3,$I$102:$ADW$102,0))*1000/INDEX($J$303:$ADX$403,MATCH($D4,$I$303:$I$403,0),MATCH(EW$3,$I$302:$ADW$302,0)),2),"  [",INDEX($J$303:$ADX$403,MATCH($D4,$I$303:$I$403,0),MATCH(EW$3,$I$302:$ADW$302,0)),"]"," ","(",INDEX($J$103:$ADX$203,MATCH($D4,$I$103:$I$300,0),MATCH(EW$3,$I$102:$ADW$102,0)),")"),_xlfn.CONCAT("[",INDEX($J$303:$ADX$403,MATCH($D4,$I$303:$I$403,0),MATCH(EW$3,$I$302:$ADW$302,0)),"]")),"NO PICK DATA")))</f>
        <v/>
      </c>
      <c r="EX4" s="19" t="str">
        <f t="shared" ref="EX4:EX35" si="132">IF(EU4="","",IF(EX$3="","",_xlfn.IFNA(IFERROR(_xlfn.CONCAT(ROUND(INDEX($J$103:$ADX$203,MATCH($D4,$I$103:$I$300,0),MATCH(EX$3,$I$102:$ADW$102,0))*1000/INDEX($J$303:$ADX$403,MATCH($D4,$I$303:$I$403,0),MATCH(EX$3,$I$302:$ADW$302,0)),2),"  [",INDEX($J$303:$ADX$403,MATCH($D4,$I$303:$I$403,0),MATCH(EX$3,$I$302:$ADW$302,0)),"]"," ","(",INDEX($J$103:$ADX$203,MATCH($D4,$I$103:$I$300,0),MATCH(EX$3,$I$102:$ADW$102,0)),")"),_xlfn.CONCAT("[",INDEX($J$303:$ADX$403,MATCH($D4,$I$303:$I$403,0),MATCH(EX$3,$I$302:$ADW$302,0)),"]")),"NO PICK DATA")))</f>
        <v/>
      </c>
      <c r="EY4" s="19" t="str">
        <f t="shared" ref="EY4:EY35" si="133">IF(EV4="","",IF(EY$3="","",_xlfn.IFNA(IFERROR(_xlfn.CONCAT(ROUND(INDEX($J$103:$ADX$203,MATCH($D4,$I$103:$I$300,0),MATCH(EY$3,$I$102:$ADW$102,0))*1000/INDEX($J$303:$ADX$403,MATCH($D4,$I$303:$I$403,0),MATCH(EY$3,$I$302:$ADW$302,0)),2),"  [",INDEX($J$303:$ADX$403,MATCH($D4,$I$303:$I$403,0),MATCH(EY$3,$I$302:$ADW$302,0)),"]"," ","(",INDEX($J$103:$ADX$203,MATCH($D4,$I$103:$I$300,0),MATCH(EY$3,$I$102:$ADW$102,0)),")"),_xlfn.CONCAT("[",INDEX($J$303:$ADX$403,MATCH($D4,$I$303:$I$403,0),MATCH(EY$3,$I$302:$ADW$302,0)),"]")),"NO PICK DATA")))</f>
        <v/>
      </c>
      <c r="EZ4" s="19" t="str">
        <f t="shared" ref="EZ4:EZ35" si="134">IF(EW4="","",IF(EZ$3="","",_xlfn.IFNA(IFERROR(_xlfn.CONCAT(ROUND(INDEX($J$103:$ADX$203,MATCH($D4,$I$103:$I$300,0),MATCH(EZ$3,$I$102:$ADW$102,0))*1000/INDEX($J$303:$ADX$403,MATCH($D4,$I$303:$I$403,0),MATCH(EZ$3,$I$302:$ADW$302,0)),2),"  [",INDEX($J$303:$ADX$403,MATCH($D4,$I$303:$I$403,0),MATCH(EZ$3,$I$302:$ADW$302,0)),"]"," ","(",INDEX($J$103:$ADX$203,MATCH($D4,$I$103:$I$300,0),MATCH(EZ$3,$I$102:$ADW$102,0)),")"),_xlfn.CONCAT("[",INDEX($J$303:$ADX$403,MATCH($D4,$I$303:$I$403,0),MATCH(EZ$3,$I$302:$ADW$302,0)),"]")),"NO PICK DATA")))</f>
        <v/>
      </c>
      <c r="FA4" s="19" t="str">
        <f t="shared" ref="FA4:FA35" si="135">IF(EX4="","",IF(FA$3="","",_xlfn.IFNA(IFERROR(_xlfn.CONCAT(ROUND(INDEX($J$103:$ADX$203,MATCH($D4,$I$103:$I$300,0),MATCH(FA$3,$I$102:$ADW$102,0))*1000/INDEX($J$303:$ADX$403,MATCH($D4,$I$303:$I$403,0),MATCH(FA$3,$I$302:$ADW$302,0)),2),"  [",INDEX($J$303:$ADX$403,MATCH($D4,$I$303:$I$403,0),MATCH(FA$3,$I$302:$ADW$302,0)),"]"," ","(",INDEX($J$103:$ADX$203,MATCH($D4,$I$103:$I$300,0),MATCH(FA$3,$I$102:$ADW$102,0)),")"),_xlfn.CONCAT("[",INDEX($J$303:$ADX$403,MATCH($D4,$I$303:$I$403,0),MATCH(FA$3,$I$302:$ADW$302,0)),"]")),"NO PICK DATA")))</f>
        <v/>
      </c>
      <c r="FB4" s="19" t="str">
        <f t="shared" ref="FB4:FB35" si="136">IF(EY4="","",IF(FB$3="","",_xlfn.IFNA(IFERROR(_xlfn.CONCAT(ROUND(INDEX($J$103:$ADX$203,MATCH($D4,$I$103:$I$300,0),MATCH(FB$3,$I$102:$ADW$102,0))*1000/INDEX($J$303:$ADX$403,MATCH($D4,$I$303:$I$403,0),MATCH(FB$3,$I$302:$ADW$302,0)),2),"  [",INDEX($J$303:$ADX$403,MATCH($D4,$I$303:$I$403,0),MATCH(FB$3,$I$302:$ADW$302,0)),"]"," ","(",INDEX($J$103:$ADX$203,MATCH($D4,$I$103:$I$300,0),MATCH(FB$3,$I$102:$ADW$102,0)),")"),_xlfn.CONCAT("[",INDEX($J$303:$ADX$403,MATCH($D4,$I$303:$I$403,0),MATCH(FB$3,$I$302:$ADW$302,0)),"]")),"NO PICK DATA")))</f>
        <v/>
      </c>
      <c r="FC4" s="19" t="str">
        <f t="shared" ref="FC4:FC35" si="137">IF(EZ4="","",IF(FC$3="","",_xlfn.IFNA(IFERROR(_xlfn.CONCAT(ROUND(INDEX($J$103:$ADX$203,MATCH($D4,$I$103:$I$300,0),MATCH(FC$3,$I$102:$ADW$102,0))*1000/INDEX($J$303:$ADX$403,MATCH($D4,$I$303:$I$403,0),MATCH(FC$3,$I$302:$ADW$302,0)),2),"  [",INDEX($J$303:$ADX$403,MATCH($D4,$I$303:$I$403,0),MATCH(FC$3,$I$302:$ADW$302,0)),"]"," ","(",INDEX($J$103:$ADX$203,MATCH($D4,$I$103:$I$300,0),MATCH(FC$3,$I$102:$ADW$102,0)),")"),_xlfn.CONCAT("[",INDEX($J$303:$ADX$403,MATCH($D4,$I$303:$I$403,0),MATCH(FC$3,$I$302:$ADW$302,0)),"]")),"NO PICK DATA")))</f>
        <v/>
      </c>
      <c r="FD4" s="19" t="str">
        <f t="shared" ref="FD4:FD35" si="138">IF(FA4="","",IF(FD$3="","",_xlfn.IFNA(IFERROR(_xlfn.CONCAT(ROUND(INDEX($J$103:$ADX$203,MATCH($D4,$I$103:$I$300,0),MATCH(FD$3,$I$102:$ADW$102,0))*1000/INDEX($J$303:$ADX$403,MATCH($D4,$I$303:$I$403,0),MATCH(FD$3,$I$302:$ADW$302,0)),2),"  [",INDEX($J$303:$ADX$403,MATCH($D4,$I$303:$I$403,0),MATCH(FD$3,$I$302:$ADW$302,0)),"]"," ","(",INDEX($J$103:$ADX$203,MATCH($D4,$I$103:$I$300,0),MATCH(FD$3,$I$102:$ADW$102,0)),")"),_xlfn.CONCAT("[",INDEX($J$303:$ADX$403,MATCH($D4,$I$303:$I$403,0),MATCH(FD$3,$I$302:$ADW$302,0)),"]")),"NO PICK DATA")))</f>
        <v/>
      </c>
      <c r="FE4" s="19" t="str">
        <f t="shared" ref="FE4:FE35" si="139">IF(FB4="","",IF(FE$3="","",_xlfn.IFNA(IFERROR(_xlfn.CONCAT(ROUND(INDEX($J$103:$ADX$203,MATCH($D4,$I$103:$I$300,0),MATCH(FE$3,$I$102:$ADW$102,0))*1000/INDEX($J$303:$ADX$403,MATCH($D4,$I$303:$I$403,0),MATCH(FE$3,$I$302:$ADW$302,0)),2),"  [",INDEX($J$303:$ADX$403,MATCH($D4,$I$303:$I$403,0),MATCH(FE$3,$I$302:$ADW$302,0)),"]"," ","(",INDEX($J$103:$ADX$203,MATCH($D4,$I$103:$I$300,0),MATCH(FE$3,$I$102:$ADW$102,0)),")"),_xlfn.CONCAT("[",INDEX($J$303:$ADX$403,MATCH($D4,$I$303:$I$403,0),MATCH(FE$3,$I$302:$ADW$302,0)),"]")),"NO PICK DATA")))</f>
        <v/>
      </c>
      <c r="FF4" s="19" t="str">
        <f t="shared" ref="FF4:FF35" si="140">IF(FC4="","",IF(FF$3="","",_xlfn.IFNA(IFERROR(_xlfn.CONCAT(ROUND(INDEX($J$103:$ADX$203,MATCH($D4,$I$103:$I$300,0),MATCH(FF$3,$I$102:$ADW$102,0))*1000/INDEX($J$303:$ADX$403,MATCH($D4,$I$303:$I$403,0),MATCH(FF$3,$I$302:$ADW$302,0)),2),"  [",INDEX($J$303:$ADX$403,MATCH($D4,$I$303:$I$403,0),MATCH(FF$3,$I$302:$ADW$302,0)),"]"," ","(",INDEX($J$103:$ADX$203,MATCH($D4,$I$103:$I$300,0),MATCH(FF$3,$I$102:$ADW$102,0)),")"),_xlfn.CONCAT("[",INDEX($J$303:$ADX$403,MATCH($D4,$I$303:$I$403,0),MATCH(FF$3,$I$302:$ADW$302,0)),"]")),"NO PICK DATA")))</f>
        <v/>
      </c>
      <c r="FG4" s="19" t="str">
        <f t="shared" ref="FG4:FG35" si="141">IF(FD4="","",IF(FG$3="","",_xlfn.IFNA(IFERROR(_xlfn.CONCAT(ROUND(INDEX($J$103:$ADX$203,MATCH($D4,$I$103:$I$300,0),MATCH(FG$3,$I$102:$ADW$102,0))*1000/INDEX($J$303:$ADX$403,MATCH($D4,$I$303:$I$403,0),MATCH(FG$3,$I$302:$ADW$302,0)),2),"  [",INDEX($J$303:$ADX$403,MATCH($D4,$I$303:$I$403,0),MATCH(FG$3,$I$302:$ADW$302,0)),"]"," ","(",INDEX($J$103:$ADX$203,MATCH($D4,$I$103:$I$300,0),MATCH(FG$3,$I$102:$ADW$102,0)),")"),_xlfn.CONCAT("[",INDEX($J$303:$ADX$403,MATCH($D4,$I$303:$I$403,0),MATCH(FG$3,$I$302:$ADW$302,0)),"]")),"NO PICK DATA")))</f>
        <v/>
      </c>
      <c r="FH4" s="19" t="str">
        <f t="shared" ref="FH4:FH35" si="142">IF(FE4="","",IF(FH$3="","",_xlfn.IFNA(IFERROR(_xlfn.CONCAT(ROUND(INDEX($J$103:$ADX$203,MATCH($D4,$I$103:$I$300,0),MATCH(FH$3,$I$102:$ADW$102,0))*1000/INDEX($J$303:$ADX$403,MATCH($D4,$I$303:$I$403,0),MATCH(FH$3,$I$302:$ADW$302,0)),2),"  [",INDEX($J$303:$ADX$403,MATCH($D4,$I$303:$I$403,0),MATCH(FH$3,$I$302:$ADW$302,0)),"]"," ","(",INDEX($J$103:$ADX$203,MATCH($D4,$I$103:$I$300,0),MATCH(FH$3,$I$102:$ADW$102,0)),")"),_xlfn.CONCAT("[",INDEX($J$303:$ADX$403,MATCH($D4,$I$303:$I$403,0),MATCH(FH$3,$I$302:$ADW$302,0)),"]")),"NO PICK DATA")))</f>
        <v/>
      </c>
      <c r="FI4" s="19" t="str">
        <f t="shared" ref="FI4:FI35" si="143">IF(FF4="","",IF(FI$3="","",_xlfn.IFNA(IFERROR(_xlfn.CONCAT(ROUND(INDEX($J$103:$ADX$203,MATCH($D4,$I$103:$I$300,0),MATCH(FI$3,$I$102:$ADW$102,0))*1000/INDEX($J$303:$ADX$403,MATCH($D4,$I$303:$I$403,0),MATCH(FI$3,$I$302:$ADW$302,0)),2),"  [",INDEX($J$303:$ADX$403,MATCH($D4,$I$303:$I$403,0),MATCH(FI$3,$I$302:$ADW$302,0)),"]"," ","(",INDEX($J$103:$ADX$203,MATCH($D4,$I$103:$I$300,0),MATCH(FI$3,$I$102:$ADW$102,0)),")"),_xlfn.CONCAT("[",INDEX($J$303:$ADX$403,MATCH($D4,$I$303:$I$403,0),MATCH(FI$3,$I$302:$ADW$302,0)),"]")),"NO PICK DATA")))</f>
        <v/>
      </c>
      <c r="FJ4" s="19" t="str">
        <f t="shared" ref="FJ4:FJ35" si="144">IF(FG4="","",IF(FJ$3="","",_xlfn.IFNA(IFERROR(_xlfn.CONCAT(ROUND(INDEX($J$103:$ADX$203,MATCH($D4,$I$103:$I$300,0),MATCH(FJ$3,$I$102:$ADW$102,0))*1000/INDEX($J$303:$ADX$403,MATCH($D4,$I$303:$I$403,0),MATCH(FJ$3,$I$302:$ADW$302,0)),2),"  [",INDEX($J$303:$ADX$403,MATCH($D4,$I$303:$I$403,0),MATCH(FJ$3,$I$302:$ADW$302,0)),"]"," ","(",INDEX($J$103:$ADX$203,MATCH($D4,$I$103:$I$300,0),MATCH(FJ$3,$I$102:$ADW$102,0)),")"),_xlfn.CONCAT("[",INDEX($J$303:$ADX$403,MATCH($D4,$I$303:$I$403,0),MATCH(FJ$3,$I$302:$ADW$302,0)),"]")),"NO PICK DATA")))</f>
        <v/>
      </c>
      <c r="FK4" s="19" t="str">
        <f t="shared" ref="FK4:FK35" si="145">IF(FH4="","",IF(FK$3="","",_xlfn.IFNA(IFERROR(_xlfn.CONCAT(ROUND(INDEX($J$103:$ADX$203,MATCH($D4,$I$103:$I$300,0),MATCH(FK$3,$I$102:$ADW$102,0))*1000/INDEX($J$303:$ADX$403,MATCH($D4,$I$303:$I$403,0),MATCH(FK$3,$I$302:$ADW$302,0)),2),"  [",INDEX($J$303:$ADX$403,MATCH($D4,$I$303:$I$403,0),MATCH(FK$3,$I$302:$ADW$302,0)),"]"," ","(",INDEX($J$103:$ADX$203,MATCH($D4,$I$103:$I$300,0),MATCH(FK$3,$I$102:$ADW$102,0)),")"),_xlfn.CONCAT("[",INDEX($J$303:$ADX$403,MATCH($D4,$I$303:$I$403,0),MATCH(FK$3,$I$302:$ADW$302,0)),"]")),"NO PICK DATA")))</f>
        <v/>
      </c>
      <c r="FL4" s="19" t="str">
        <f t="shared" ref="FL4:FL35" si="146">IF(FI4="","",IF(FL$3="","",_xlfn.IFNA(IFERROR(_xlfn.CONCAT(ROUND(INDEX($J$103:$ADX$203,MATCH($D4,$I$103:$I$300,0),MATCH(FL$3,$I$102:$ADW$102,0))*1000/INDEX($J$303:$ADX$403,MATCH($D4,$I$303:$I$403,0),MATCH(FL$3,$I$302:$ADW$302,0)),2),"  [",INDEX($J$303:$ADX$403,MATCH($D4,$I$303:$I$403,0),MATCH(FL$3,$I$302:$ADW$302,0)),"]"," ","(",INDEX($J$103:$ADX$203,MATCH($D4,$I$103:$I$300,0),MATCH(FL$3,$I$102:$ADW$102,0)),")"),_xlfn.CONCAT("[",INDEX($J$303:$ADX$403,MATCH($D4,$I$303:$I$403,0),MATCH(FL$3,$I$302:$ADW$302,0)),"]")),"NO PICK DATA")))</f>
        <v/>
      </c>
      <c r="FM4" s="19" t="str">
        <f t="shared" ref="FM4:FM35" si="147">IF(FJ4="","",IF(FM$3="","",_xlfn.IFNA(IFERROR(_xlfn.CONCAT(ROUND(INDEX($J$103:$ADX$203,MATCH($D4,$I$103:$I$300,0),MATCH(FM$3,$I$102:$ADW$102,0))*1000/INDEX($J$303:$ADX$403,MATCH($D4,$I$303:$I$403,0),MATCH(FM$3,$I$302:$ADW$302,0)),2),"  [",INDEX($J$303:$ADX$403,MATCH($D4,$I$303:$I$403,0),MATCH(FM$3,$I$302:$ADW$302,0)),"]"," ","(",INDEX($J$103:$ADX$203,MATCH($D4,$I$103:$I$300,0),MATCH(FM$3,$I$102:$ADW$102,0)),")"),_xlfn.CONCAT("[",INDEX($J$303:$ADX$403,MATCH($D4,$I$303:$I$403,0),MATCH(FM$3,$I$302:$ADW$302,0)),"]")),"NO PICK DATA")))</f>
        <v/>
      </c>
      <c r="FN4" s="19" t="str">
        <f t="shared" ref="FN4:FN35" si="148">IF(FK4="","",IF(FN$3="","",_xlfn.IFNA(IFERROR(_xlfn.CONCAT(ROUND(INDEX($J$103:$ADX$203,MATCH($D4,$I$103:$I$300,0),MATCH(FN$3,$I$102:$ADW$102,0))*1000/INDEX($J$303:$ADX$403,MATCH($D4,$I$303:$I$403,0),MATCH(FN$3,$I$302:$ADW$302,0)),2),"  [",INDEX($J$303:$ADX$403,MATCH($D4,$I$303:$I$403,0),MATCH(FN$3,$I$302:$ADW$302,0)),"]"," ","(",INDEX($J$103:$ADX$203,MATCH($D4,$I$103:$I$300,0),MATCH(FN$3,$I$102:$ADW$102,0)),")"),_xlfn.CONCAT("[",INDEX($J$303:$ADX$403,MATCH($D4,$I$303:$I$403,0),MATCH(FN$3,$I$302:$ADW$302,0)),"]")),"NO PICK DATA")))</f>
        <v/>
      </c>
      <c r="FO4" s="19" t="str">
        <f t="shared" ref="FO4:FO35" si="149">IF(FL4="","",IF(FO$3="","",_xlfn.IFNA(IFERROR(_xlfn.CONCAT(ROUND(INDEX($J$103:$ADX$203,MATCH($D4,$I$103:$I$300,0),MATCH(FO$3,$I$102:$ADW$102,0))*1000/INDEX($J$303:$ADX$403,MATCH($D4,$I$303:$I$403,0),MATCH(FO$3,$I$302:$ADW$302,0)),2),"  [",INDEX($J$303:$ADX$403,MATCH($D4,$I$303:$I$403,0),MATCH(FO$3,$I$302:$ADW$302,0)),"]"," ","(",INDEX($J$103:$ADX$203,MATCH($D4,$I$103:$I$300,0),MATCH(FO$3,$I$102:$ADW$102,0)),")"),_xlfn.CONCAT("[",INDEX($J$303:$ADX$403,MATCH($D4,$I$303:$I$403,0),MATCH(FO$3,$I$302:$ADW$302,0)),"]")),"NO PICK DATA")))</f>
        <v/>
      </c>
      <c r="FP4" s="19" t="str">
        <f t="shared" ref="FP4:FP35" si="150">IF(FM4="","",IF(FP$3="","",_xlfn.IFNA(IFERROR(_xlfn.CONCAT(ROUND(INDEX($J$103:$ADX$203,MATCH($D4,$I$103:$I$300,0),MATCH(FP$3,$I$102:$ADW$102,0))*1000/INDEX($J$303:$ADX$403,MATCH($D4,$I$303:$I$403,0),MATCH(FP$3,$I$302:$ADW$302,0)),2),"  [",INDEX($J$303:$ADX$403,MATCH($D4,$I$303:$I$403,0),MATCH(FP$3,$I$302:$ADW$302,0)),"]"," ","(",INDEX($J$103:$ADX$203,MATCH($D4,$I$103:$I$300,0),MATCH(FP$3,$I$102:$ADW$102,0)),")"),_xlfn.CONCAT("[",INDEX($J$303:$ADX$403,MATCH($D4,$I$303:$I$403,0),MATCH(FP$3,$I$302:$ADW$302,0)),"]")),"NO PICK DATA")))</f>
        <v/>
      </c>
      <c r="FQ4" s="19" t="str">
        <f t="shared" ref="FQ4:FQ35" si="151">IF(FN4="","",IF(FQ$3="","",_xlfn.IFNA(IFERROR(_xlfn.CONCAT(ROUND(INDEX($J$103:$ADX$203,MATCH($D4,$I$103:$I$300,0),MATCH(FQ$3,$I$102:$ADW$102,0))*1000/INDEX($J$303:$ADX$403,MATCH($D4,$I$303:$I$403,0),MATCH(FQ$3,$I$302:$ADW$302,0)),2),"  [",INDEX($J$303:$ADX$403,MATCH($D4,$I$303:$I$403,0),MATCH(FQ$3,$I$302:$ADW$302,0)),"]"," ","(",INDEX($J$103:$ADX$203,MATCH($D4,$I$103:$I$300,0),MATCH(FQ$3,$I$102:$ADW$102,0)),")"),_xlfn.CONCAT("[",INDEX($J$303:$ADX$403,MATCH($D4,$I$303:$I$403,0),MATCH(FQ$3,$I$302:$ADW$302,0)),"]")),"NO PICK DATA")))</f>
        <v/>
      </c>
      <c r="FR4" s="19" t="str">
        <f t="shared" ref="FR4:FR35" si="152">IF(FO4="","",IF(FR$3="","",_xlfn.IFNA(IFERROR(_xlfn.CONCAT(ROUND(INDEX($J$103:$ADX$203,MATCH($D4,$I$103:$I$300,0),MATCH(FR$3,$I$102:$ADW$102,0))*1000/INDEX($J$303:$ADX$403,MATCH($D4,$I$303:$I$403,0),MATCH(FR$3,$I$302:$ADW$302,0)),2),"  [",INDEX($J$303:$ADX$403,MATCH($D4,$I$303:$I$403,0),MATCH(FR$3,$I$302:$ADW$302,0)),"]"," ","(",INDEX($J$103:$ADX$203,MATCH($D4,$I$103:$I$300,0),MATCH(FR$3,$I$102:$ADW$102,0)),")"),_xlfn.CONCAT("[",INDEX($J$303:$ADX$403,MATCH($D4,$I$303:$I$403,0),MATCH(FR$3,$I$302:$ADW$302,0)),"]")),"NO PICK DATA")))</f>
        <v/>
      </c>
      <c r="FS4" s="19" t="str">
        <f t="shared" ref="FS4:FS35" si="153">IF(FP4="","",IF(FS$3="","",_xlfn.IFNA(IFERROR(_xlfn.CONCAT(ROUND(INDEX($J$103:$ADX$203,MATCH($D4,$I$103:$I$300,0),MATCH(FS$3,$I$102:$ADW$102,0))*1000/INDEX($J$303:$ADX$403,MATCH($D4,$I$303:$I$403,0),MATCH(FS$3,$I$302:$ADW$302,0)),2),"  [",INDEX($J$303:$ADX$403,MATCH($D4,$I$303:$I$403,0),MATCH(FS$3,$I$302:$ADW$302,0)),"]"," ","(",INDEX($J$103:$ADX$203,MATCH($D4,$I$103:$I$300,0),MATCH(FS$3,$I$102:$ADW$102,0)),")"),_xlfn.CONCAT("[",INDEX($J$303:$ADX$403,MATCH($D4,$I$303:$I$403,0),MATCH(FS$3,$I$302:$ADW$302,0)),"]")),"NO PICK DATA")))</f>
        <v/>
      </c>
      <c r="FT4" s="19" t="str">
        <f t="shared" ref="FT4:FT35" si="154">IF(FQ4="","",IF(FT$3="","",_xlfn.IFNA(IFERROR(_xlfn.CONCAT(ROUND(INDEX($J$103:$ADX$203,MATCH($D4,$I$103:$I$300,0),MATCH(FT$3,$I$102:$ADW$102,0))*1000/INDEX($J$303:$ADX$403,MATCH($D4,$I$303:$I$403,0),MATCH(FT$3,$I$302:$ADW$302,0)),2),"  [",INDEX($J$303:$ADX$403,MATCH($D4,$I$303:$I$403,0),MATCH(FT$3,$I$302:$ADW$302,0)),"]"," ","(",INDEX($J$103:$ADX$203,MATCH($D4,$I$103:$I$300,0),MATCH(FT$3,$I$102:$ADW$102,0)),")"),_xlfn.CONCAT("[",INDEX($J$303:$ADX$403,MATCH($D4,$I$303:$I$403,0),MATCH(FT$3,$I$302:$ADW$302,0)),"]")),"NO PICK DATA")))</f>
        <v/>
      </c>
      <c r="FU4" s="19" t="str">
        <f t="shared" ref="FU4:FU35" si="155">IF(FR4="","",IF(FU$3="","",_xlfn.IFNA(IFERROR(_xlfn.CONCAT(ROUND(INDEX($J$103:$ADX$203,MATCH($D4,$I$103:$I$300,0),MATCH(FU$3,$I$102:$ADW$102,0))*1000/INDEX($J$303:$ADX$403,MATCH($D4,$I$303:$I$403,0),MATCH(FU$3,$I$302:$ADW$302,0)),2),"  [",INDEX($J$303:$ADX$403,MATCH($D4,$I$303:$I$403,0),MATCH(FU$3,$I$302:$ADW$302,0)),"]"," ","(",INDEX($J$103:$ADX$203,MATCH($D4,$I$103:$I$300,0),MATCH(FU$3,$I$102:$ADW$102,0)),")"),_xlfn.CONCAT("[",INDEX($J$303:$ADX$403,MATCH($D4,$I$303:$I$403,0),MATCH(FU$3,$I$302:$ADW$302,0)),"]")),"NO PICK DATA")))</f>
        <v/>
      </c>
      <c r="FV4" s="19" t="str">
        <f t="shared" ref="FV4:FV35" si="156">IF(FS4="","",IF(FV$3="","",_xlfn.IFNA(IFERROR(_xlfn.CONCAT(ROUND(INDEX($J$103:$ADX$203,MATCH($D4,$I$103:$I$300,0),MATCH(FV$3,$I$102:$ADW$102,0))*1000/INDEX($J$303:$ADX$403,MATCH($D4,$I$303:$I$403,0),MATCH(FV$3,$I$302:$ADW$302,0)),2),"  [",INDEX($J$303:$ADX$403,MATCH($D4,$I$303:$I$403,0),MATCH(FV$3,$I$302:$ADW$302,0)),"]"," ","(",INDEX($J$103:$ADX$203,MATCH($D4,$I$103:$I$300,0),MATCH(FV$3,$I$102:$ADW$102,0)),")"),_xlfn.CONCAT("[",INDEX($J$303:$ADX$403,MATCH($D4,$I$303:$I$403,0),MATCH(FV$3,$I$302:$ADW$302,0)),"]")),"NO PICK DATA")))</f>
        <v/>
      </c>
      <c r="FW4" s="19" t="str">
        <f t="shared" ref="FW4:FW35" si="157">IF(FT4="","",IF(FW$3="","",_xlfn.IFNA(IFERROR(_xlfn.CONCAT(ROUND(INDEX($J$103:$ADX$203,MATCH($D4,$I$103:$I$300,0),MATCH(FW$3,$I$102:$ADW$102,0))*1000/INDEX($J$303:$ADX$403,MATCH($D4,$I$303:$I$403,0),MATCH(FW$3,$I$302:$ADW$302,0)),2),"  [",INDEX($J$303:$ADX$403,MATCH($D4,$I$303:$I$403,0),MATCH(FW$3,$I$302:$ADW$302,0)),"]"," ","(",INDEX($J$103:$ADX$203,MATCH($D4,$I$103:$I$300,0),MATCH(FW$3,$I$102:$ADW$102,0)),")"),_xlfn.CONCAT("[",INDEX($J$303:$ADX$403,MATCH($D4,$I$303:$I$403,0),MATCH(FW$3,$I$302:$ADW$302,0)),"]")),"NO PICK DATA")))</f>
        <v/>
      </c>
      <c r="FX4" s="19" t="str">
        <f t="shared" ref="FX4:FX35" si="158">IF(FU4="","",IF(FX$3="","",_xlfn.IFNA(IFERROR(_xlfn.CONCAT(ROUND(INDEX($J$103:$ADX$203,MATCH($D4,$I$103:$I$300,0),MATCH(FX$3,$I$102:$ADW$102,0))*1000/INDEX($J$303:$ADX$403,MATCH($D4,$I$303:$I$403,0),MATCH(FX$3,$I$302:$ADW$302,0)),2),"  [",INDEX($J$303:$ADX$403,MATCH($D4,$I$303:$I$403,0),MATCH(FX$3,$I$302:$ADW$302,0)),"]"," ","(",INDEX($J$103:$ADX$203,MATCH($D4,$I$103:$I$300,0),MATCH(FX$3,$I$102:$ADW$102,0)),")"),_xlfn.CONCAT("[",INDEX($J$303:$ADX$403,MATCH($D4,$I$303:$I$403,0),MATCH(FX$3,$I$302:$ADW$302,0)),"]")),"NO PICK DATA")))</f>
        <v/>
      </c>
      <c r="FY4" s="19" t="str">
        <f t="shared" ref="FY4:FY35" si="159">IF(FV4="","",IF(FY$3="","",_xlfn.IFNA(IFERROR(_xlfn.CONCAT(ROUND(INDEX($J$103:$ADX$203,MATCH($D4,$I$103:$I$300,0),MATCH(FY$3,$I$102:$ADW$102,0))*1000/INDEX($J$303:$ADX$403,MATCH($D4,$I$303:$I$403,0),MATCH(FY$3,$I$302:$ADW$302,0)),2),"  [",INDEX($J$303:$ADX$403,MATCH($D4,$I$303:$I$403,0),MATCH(FY$3,$I$302:$ADW$302,0)),"]"," ","(",INDEX($J$103:$ADX$203,MATCH($D4,$I$103:$I$300,0),MATCH(FY$3,$I$102:$ADW$102,0)),")"),_xlfn.CONCAT("[",INDEX($J$303:$ADX$403,MATCH($D4,$I$303:$I$403,0),MATCH(FY$3,$I$302:$ADW$302,0)),"]")),"NO PICK DATA")))</f>
        <v/>
      </c>
      <c r="FZ4" s="19" t="str">
        <f t="shared" ref="FZ4:FZ35" si="160">IF(FW4="","",IF(FZ$3="","",_xlfn.IFNA(IFERROR(_xlfn.CONCAT(ROUND(INDEX($J$103:$ADX$203,MATCH($D4,$I$103:$I$300,0),MATCH(FZ$3,$I$102:$ADW$102,0))*1000/INDEX($J$303:$ADX$403,MATCH($D4,$I$303:$I$403,0),MATCH(FZ$3,$I$302:$ADW$302,0)),2),"  [",INDEX($J$303:$ADX$403,MATCH($D4,$I$303:$I$403,0),MATCH(FZ$3,$I$302:$ADW$302,0)),"]"," ","(",INDEX($J$103:$ADX$203,MATCH($D4,$I$103:$I$300,0),MATCH(FZ$3,$I$102:$ADW$102,0)),")"),_xlfn.CONCAT("[",INDEX($J$303:$ADX$403,MATCH($D4,$I$303:$I$403,0),MATCH(FZ$3,$I$302:$ADW$302,0)),"]")),"NO PICK DATA")))</f>
        <v/>
      </c>
      <c r="GA4" s="19" t="str">
        <f t="shared" ref="GA4:GA35" si="161">IF(FX4="","",IF(GA$3="","",_xlfn.IFNA(IFERROR(_xlfn.CONCAT(ROUND(INDEX($J$103:$ADX$203,MATCH($D4,$I$103:$I$300,0),MATCH(GA$3,$I$102:$ADW$102,0))*1000/INDEX($J$303:$ADX$403,MATCH($D4,$I$303:$I$403,0),MATCH(GA$3,$I$302:$ADW$302,0)),2),"  [",INDEX($J$303:$ADX$403,MATCH($D4,$I$303:$I$403,0),MATCH(GA$3,$I$302:$ADW$302,0)),"]"," ","(",INDEX($J$103:$ADX$203,MATCH($D4,$I$103:$I$300,0),MATCH(GA$3,$I$102:$ADW$102,0)),")"),_xlfn.CONCAT("[",INDEX($J$303:$ADX$403,MATCH($D4,$I$303:$I$403,0),MATCH(GA$3,$I$302:$ADW$302,0)),"]")),"NO PICK DATA")))</f>
        <v/>
      </c>
      <c r="GB4" s="19" t="str">
        <f t="shared" ref="GB4:GB35" si="162">IF(FY4="","",IF(GB$3="","",_xlfn.IFNA(IFERROR(_xlfn.CONCAT(ROUND(INDEX($J$103:$ADX$203,MATCH($D4,$I$103:$I$300,0),MATCH(GB$3,$I$102:$ADW$102,0))*1000/INDEX($J$303:$ADX$403,MATCH($D4,$I$303:$I$403,0),MATCH(GB$3,$I$302:$ADW$302,0)),2),"  [",INDEX($J$303:$ADX$403,MATCH($D4,$I$303:$I$403,0),MATCH(GB$3,$I$302:$ADW$302,0)),"]"," ","(",INDEX($J$103:$ADX$203,MATCH($D4,$I$103:$I$300,0),MATCH(GB$3,$I$102:$ADW$102,0)),")"),_xlfn.CONCAT("[",INDEX($J$303:$ADX$403,MATCH($D4,$I$303:$I$403,0),MATCH(GB$3,$I$302:$ADW$302,0)),"]")),"NO PICK DATA")))</f>
        <v/>
      </c>
      <c r="GC4" s="19" t="str">
        <f t="shared" ref="GC4:GC35" si="163">IF(FZ4="","",IF(GC$3="","",_xlfn.IFNA(IFERROR(_xlfn.CONCAT(ROUND(INDEX($J$103:$ADX$203,MATCH($D4,$I$103:$I$300,0),MATCH(GC$3,$I$102:$ADW$102,0))*1000/INDEX($J$303:$ADX$403,MATCH($D4,$I$303:$I$403,0),MATCH(GC$3,$I$302:$ADW$302,0)),2),"  [",INDEX($J$303:$ADX$403,MATCH($D4,$I$303:$I$403,0),MATCH(GC$3,$I$302:$ADW$302,0)),"]"," ","(",INDEX($J$103:$ADX$203,MATCH($D4,$I$103:$I$300,0),MATCH(GC$3,$I$102:$ADW$102,0)),")"),_xlfn.CONCAT("[",INDEX($J$303:$ADX$403,MATCH($D4,$I$303:$I$403,0),MATCH(GC$3,$I$302:$ADW$302,0)),"]")),"NO PICK DATA")))</f>
        <v/>
      </c>
      <c r="GD4" s="19" t="str">
        <f t="shared" ref="GD4:GD35" si="164">IF(GA4="","",IF(GD$3="","",_xlfn.IFNA(IFERROR(_xlfn.CONCAT(ROUND(INDEX($J$103:$ADX$203,MATCH($D4,$I$103:$I$300,0),MATCH(GD$3,$I$102:$ADW$102,0))*1000/INDEX($J$303:$ADX$403,MATCH($D4,$I$303:$I$403,0),MATCH(GD$3,$I$302:$ADW$302,0)),2),"  [",INDEX($J$303:$ADX$403,MATCH($D4,$I$303:$I$403,0),MATCH(GD$3,$I$302:$ADW$302,0)),"]"," ","(",INDEX($J$103:$ADX$203,MATCH($D4,$I$103:$I$300,0),MATCH(GD$3,$I$102:$ADW$102,0)),")"),_xlfn.CONCAT("[",INDEX($J$303:$ADX$403,MATCH($D4,$I$303:$I$403,0),MATCH(GD$3,$I$302:$ADW$302,0)),"]")),"NO PICK DATA")))</f>
        <v/>
      </c>
      <c r="GE4" s="19" t="str">
        <f t="shared" ref="GE4:GE35" si="165">IF(GB4="","",IF(GE$3="","",_xlfn.IFNA(IFERROR(_xlfn.CONCAT(ROUND(INDEX($J$103:$ADX$203,MATCH($D4,$I$103:$I$300,0),MATCH(GE$3,$I$102:$ADW$102,0))*1000/INDEX($J$303:$ADX$403,MATCH($D4,$I$303:$I$403,0),MATCH(GE$3,$I$302:$ADW$302,0)),2),"  [",INDEX($J$303:$ADX$403,MATCH($D4,$I$303:$I$403,0),MATCH(GE$3,$I$302:$ADW$302,0)),"]"," ","(",INDEX($J$103:$ADX$203,MATCH($D4,$I$103:$I$300,0),MATCH(GE$3,$I$102:$ADW$102,0)),")"),_xlfn.CONCAT("[",INDEX($J$303:$ADX$403,MATCH($D4,$I$303:$I$403,0),MATCH(GE$3,$I$302:$ADW$302,0)),"]")),"NO PICK DATA")))</f>
        <v/>
      </c>
      <c r="GF4" s="19" t="str">
        <f t="shared" ref="GF4:GF35" si="166">IF(GC4="","",IF(GF$3="","",_xlfn.IFNA(IFERROR(_xlfn.CONCAT(ROUND(INDEX($J$103:$ADX$203,MATCH($D4,$I$103:$I$300,0),MATCH(GF$3,$I$102:$ADW$102,0))*1000/INDEX($J$303:$ADX$403,MATCH($D4,$I$303:$I$403,0),MATCH(GF$3,$I$302:$ADW$302,0)),2),"  [",INDEX($J$303:$ADX$403,MATCH($D4,$I$303:$I$403,0),MATCH(GF$3,$I$302:$ADW$302,0)),"]"," ","(",INDEX($J$103:$ADX$203,MATCH($D4,$I$103:$I$300,0),MATCH(GF$3,$I$102:$ADW$102,0)),")"),_xlfn.CONCAT("[",INDEX($J$303:$ADX$403,MATCH($D4,$I$303:$I$403,0),MATCH(GF$3,$I$302:$ADW$302,0)),"]")),"NO PICK DATA")))</f>
        <v/>
      </c>
      <c r="GG4" s="19" t="str">
        <f t="shared" ref="GG4:GG35" si="167">IF(GD4="","",IF(GG$3="","",_xlfn.IFNA(IFERROR(_xlfn.CONCAT(ROUND(INDEX($J$103:$ADX$203,MATCH($D4,$I$103:$I$300,0),MATCH(GG$3,$I$102:$ADW$102,0))*1000/INDEX($J$303:$ADX$403,MATCH($D4,$I$303:$I$403,0),MATCH(GG$3,$I$302:$ADW$302,0)),2),"  [",INDEX($J$303:$ADX$403,MATCH($D4,$I$303:$I$403,0),MATCH(GG$3,$I$302:$ADW$302,0)),"]"," ","(",INDEX($J$103:$ADX$203,MATCH($D4,$I$103:$I$300,0),MATCH(GG$3,$I$102:$ADW$102,0)),")"),_xlfn.CONCAT("[",INDEX($J$303:$ADX$403,MATCH($D4,$I$303:$I$403,0),MATCH(GG$3,$I$302:$ADW$302,0)),"]")),"NO PICK DATA")))</f>
        <v/>
      </c>
      <c r="GH4" s="19" t="str">
        <f t="shared" ref="GH4:GH35" si="168">IF(GE4="","",IF(GH$3="","",_xlfn.IFNA(IFERROR(_xlfn.CONCAT(ROUND(INDEX($J$103:$ADX$203,MATCH($D4,$I$103:$I$300,0),MATCH(GH$3,$I$102:$ADW$102,0))*1000/INDEX($J$303:$ADX$403,MATCH($D4,$I$303:$I$403,0),MATCH(GH$3,$I$302:$ADW$302,0)),2),"  [",INDEX($J$303:$ADX$403,MATCH($D4,$I$303:$I$403,0),MATCH(GH$3,$I$302:$ADW$302,0)),"]"," ","(",INDEX($J$103:$ADX$203,MATCH($D4,$I$103:$I$300,0),MATCH(GH$3,$I$102:$ADW$102,0)),")"),_xlfn.CONCAT("[",INDEX($J$303:$ADX$403,MATCH($D4,$I$303:$I$403,0),MATCH(GH$3,$I$302:$ADW$302,0)),"]")),"NO PICK DATA")))</f>
        <v/>
      </c>
      <c r="GI4" s="19" t="str">
        <f t="shared" ref="GI4:GI35" si="169">IF(GF4="","",IF(GI$3="","",_xlfn.IFNA(IFERROR(_xlfn.CONCAT(ROUND(INDEX($J$103:$ADX$203,MATCH($D4,$I$103:$I$300,0),MATCH(GI$3,$I$102:$ADW$102,0))*1000/INDEX($J$303:$ADX$403,MATCH($D4,$I$303:$I$403,0),MATCH(GI$3,$I$302:$ADW$302,0)),2),"  [",INDEX($J$303:$ADX$403,MATCH($D4,$I$303:$I$403,0),MATCH(GI$3,$I$302:$ADW$302,0)),"]"," ","(",INDEX($J$103:$ADX$203,MATCH($D4,$I$103:$I$300,0),MATCH(GI$3,$I$102:$ADW$102,0)),")"),_xlfn.CONCAT("[",INDEX($J$303:$ADX$403,MATCH($D4,$I$303:$I$403,0),MATCH(GI$3,$I$302:$ADW$302,0)),"]")),"NO PICK DATA")))</f>
        <v/>
      </c>
      <c r="GJ4" s="19" t="str">
        <f t="shared" ref="GJ4:GJ35" si="170">IF(GG4="","",IF(GJ$3="","",_xlfn.IFNA(IFERROR(_xlfn.CONCAT(ROUND(INDEX($J$103:$ADX$203,MATCH($D4,$I$103:$I$300,0),MATCH(GJ$3,$I$102:$ADW$102,0))*1000/INDEX($J$303:$ADX$403,MATCH($D4,$I$303:$I$403,0),MATCH(GJ$3,$I$302:$ADW$302,0)),2),"  [",INDEX($J$303:$ADX$403,MATCH($D4,$I$303:$I$403,0),MATCH(GJ$3,$I$302:$ADW$302,0)),"]"," ","(",INDEX($J$103:$ADX$203,MATCH($D4,$I$103:$I$300,0),MATCH(GJ$3,$I$102:$ADW$102,0)),")"),_xlfn.CONCAT("[",INDEX($J$303:$ADX$403,MATCH($D4,$I$303:$I$403,0),MATCH(GJ$3,$I$302:$ADW$302,0)),"]")),"NO PICK DATA")))</f>
        <v/>
      </c>
      <c r="GK4" s="19" t="str">
        <f t="shared" ref="GK4:GK35" si="171">IF(GH4="","",IF(GK$3="","",_xlfn.IFNA(IFERROR(_xlfn.CONCAT(ROUND(INDEX($J$103:$ADX$203,MATCH($D4,$I$103:$I$300,0),MATCH(GK$3,$I$102:$ADW$102,0))*1000/INDEX($J$303:$ADX$403,MATCH($D4,$I$303:$I$403,0),MATCH(GK$3,$I$302:$ADW$302,0)),2),"  [",INDEX($J$303:$ADX$403,MATCH($D4,$I$303:$I$403,0),MATCH(GK$3,$I$302:$ADW$302,0)),"]"," ","(",INDEX($J$103:$ADX$203,MATCH($D4,$I$103:$I$300,0),MATCH(GK$3,$I$102:$ADW$102,0)),")"),_xlfn.CONCAT("[",INDEX($J$303:$ADX$403,MATCH($D4,$I$303:$I$403,0),MATCH(GK$3,$I$302:$ADW$302,0)),"]")),"NO PICK DATA")))</f>
        <v/>
      </c>
      <c r="GL4" s="19" t="str">
        <f t="shared" ref="GL4:GL35" si="172">IF(GI4="","",IF(GL$3="","",_xlfn.IFNA(IFERROR(_xlfn.CONCAT(ROUND(INDEX($J$103:$ADX$203,MATCH($D4,$I$103:$I$300,0),MATCH(GL$3,$I$102:$ADW$102,0))*1000/INDEX($J$303:$ADX$403,MATCH($D4,$I$303:$I$403,0),MATCH(GL$3,$I$302:$ADW$302,0)),2),"  [",INDEX($J$303:$ADX$403,MATCH($D4,$I$303:$I$403,0),MATCH(GL$3,$I$302:$ADW$302,0)),"]"," ","(",INDEX($J$103:$ADX$203,MATCH($D4,$I$103:$I$300,0),MATCH(GL$3,$I$102:$ADW$102,0)),")"),_xlfn.CONCAT("[",INDEX($J$303:$ADX$403,MATCH($D4,$I$303:$I$403,0),MATCH(GL$3,$I$302:$ADW$302,0)),"]")),"NO PICK DATA")))</f>
        <v/>
      </c>
      <c r="GM4" s="19" t="str">
        <f t="shared" ref="GM4:GM35" si="173">IF(GJ4="","",IF(GM$3="","",_xlfn.IFNA(IFERROR(_xlfn.CONCAT(ROUND(INDEX($J$103:$ADX$203,MATCH($D4,$I$103:$I$300,0),MATCH(GM$3,$I$102:$ADW$102,0))*1000/INDEX($J$303:$ADX$403,MATCH($D4,$I$303:$I$403,0),MATCH(GM$3,$I$302:$ADW$302,0)),2),"  [",INDEX($J$303:$ADX$403,MATCH($D4,$I$303:$I$403,0),MATCH(GM$3,$I$302:$ADW$302,0)),"]"," ","(",INDEX($J$103:$ADX$203,MATCH($D4,$I$103:$I$300,0),MATCH(GM$3,$I$102:$ADW$102,0)),")"),_xlfn.CONCAT("[",INDEX($J$303:$ADX$403,MATCH($D4,$I$303:$I$403,0),MATCH(GM$3,$I$302:$ADW$302,0)),"]")),"NO PICK DATA")))</f>
        <v/>
      </c>
      <c r="GN4" s="19" t="str">
        <f t="shared" ref="GN4:GN35" si="174">IF(GK4="","",IF(GN$3="","",_xlfn.IFNA(IFERROR(_xlfn.CONCAT(ROUND(INDEX($J$103:$ADX$203,MATCH($D4,$I$103:$I$300,0),MATCH(GN$3,$I$102:$ADW$102,0))*1000/INDEX($J$303:$ADX$403,MATCH($D4,$I$303:$I$403,0),MATCH(GN$3,$I$302:$ADW$302,0)),2),"  [",INDEX($J$303:$ADX$403,MATCH($D4,$I$303:$I$403,0),MATCH(GN$3,$I$302:$ADW$302,0)),"]"," ","(",INDEX($J$103:$ADX$203,MATCH($D4,$I$103:$I$300,0),MATCH(GN$3,$I$102:$ADW$102,0)),")"),_xlfn.CONCAT("[",INDEX($J$303:$ADX$403,MATCH($D4,$I$303:$I$403,0),MATCH(GN$3,$I$302:$ADW$302,0)),"]")),"NO PICK DATA")))</f>
        <v/>
      </c>
      <c r="GO4" s="19" t="str">
        <f t="shared" ref="GO4:GO35" si="175">IF(GL4="","",IF(GO$3="","",_xlfn.IFNA(IFERROR(_xlfn.CONCAT(ROUND(INDEX($J$103:$ADX$203,MATCH($D4,$I$103:$I$300,0),MATCH(GO$3,$I$102:$ADW$102,0))*1000/INDEX($J$303:$ADX$403,MATCH($D4,$I$303:$I$403,0),MATCH(GO$3,$I$302:$ADW$302,0)),2),"  [",INDEX($J$303:$ADX$403,MATCH($D4,$I$303:$I$403,0),MATCH(GO$3,$I$302:$ADW$302,0)),"]"," ","(",INDEX($J$103:$ADX$203,MATCH($D4,$I$103:$I$300,0),MATCH(GO$3,$I$102:$ADW$102,0)),")"),_xlfn.CONCAT("[",INDEX($J$303:$ADX$403,MATCH($D4,$I$303:$I$403,0),MATCH(GO$3,$I$302:$ADW$302,0)),"]")),"NO PICK DATA")))</f>
        <v/>
      </c>
      <c r="GP4" s="19" t="str">
        <f t="shared" ref="GP4:GP35" si="176">IF(GM4="","",IF(GP$3="","",_xlfn.IFNA(IFERROR(_xlfn.CONCAT(ROUND(INDEX($J$103:$ADX$203,MATCH($D4,$I$103:$I$300,0),MATCH(GP$3,$I$102:$ADW$102,0))*1000/INDEX($J$303:$ADX$403,MATCH($D4,$I$303:$I$403,0),MATCH(GP$3,$I$302:$ADW$302,0)),2),"  [",INDEX($J$303:$ADX$403,MATCH($D4,$I$303:$I$403,0),MATCH(GP$3,$I$302:$ADW$302,0)),"]"," ","(",INDEX($J$103:$ADX$203,MATCH($D4,$I$103:$I$300,0),MATCH(GP$3,$I$102:$ADW$102,0)),")"),_xlfn.CONCAT("[",INDEX($J$303:$ADX$403,MATCH($D4,$I$303:$I$403,0),MATCH(GP$3,$I$302:$ADW$302,0)),"]")),"NO PICK DATA")))</f>
        <v/>
      </c>
      <c r="GQ4" s="19" t="str">
        <f t="shared" ref="GQ4:GQ35" si="177">IF(GN4="","",IF(GQ$3="","",_xlfn.IFNA(IFERROR(_xlfn.CONCAT(ROUND(INDEX($J$103:$ADX$203,MATCH($D4,$I$103:$I$300,0),MATCH(GQ$3,$I$102:$ADW$102,0))*1000/INDEX($J$303:$ADX$403,MATCH($D4,$I$303:$I$403,0),MATCH(GQ$3,$I$302:$ADW$302,0)),2),"  [",INDEX($J$303:$ADX$403,MATCH($D4,$I$303:$I$403,0),MATCH(GQ$3,$I$302:$ADW$302,0)),"]"," ","(",INDEX($J$103:$ADX$203,MATCH($D4,$I$103:$I$300,0),MATCH(GQ$3,$I$102:$ADW$102,0)),")"),_xlfn.CONCAT("[",INDEX($J$303:$ADX$403,MATCH($D4,$I$303:$I$403,0),MATCH(GQ$3,$I$302:$ADW$302,0)),"]")),"NO PICK DATA")))</f>
        <v/>
      </c>
      <c r="GR4" s="19" t="str">
        <f t="shared" ref="GR4:GR35" si="178">IF(GO4="","",IF(GR$3="","",_xlfn.IFNA(IFERROR(_xlfn.CONCAT(ROUND(INDEX($J$103:$ADX$203,MATCH($D4,$I$103:$I$300,0),MATCH(GR$3,$I$102:$ADW$102,0))*1000/INDEX($J$303:$ADX$403,MATCH($D4,$I$303:$I$403,0),MATCH(GR$3,$I$302:$ADW$302,0)),2),"  [",INDEX($J$303:$ADX$403,MATCH($D4,$I$303:$I$403,0),MATCH(GR$3,$I$302:$ADW$302,0)),"]"," ","(",INDEX($J$103:$ADX$203,MATCH($D4,$I$103:$I$300,0),MATCH(GR$3,$I$102:$ADW$102,0)),")"),_xlfn.CONCAT("[",INDEX($J$303:$ADX$403,MATCH($D4,$I$303:$I$403,0),MATCH(GR$3,$I$302:$ADW$302,0)),"]")),"NO PICK DATA")))</f>
        <v/>
      </c>
      <c r="GS4" s="19" t="str">
        <f t="shared" ref="GS4:GS35" si="179">IF(GP4="","",IF(GS$3="","",_xlfn.IFNA(IFERROR(_xlfn.CONCAT(ROUND(INDEX($J$103:$ADX$203,MATCH($D4,$I$103:$I$300,0),MATCH(GS$3,$I$102:$ADW$102,0))*1000/INDEX($J$303:$ADX$403,MATCH($D4,$I$303:$I$403,0),MATCH(GS$3,$I$302:$ADW$302,0)),2),"  [",INDEX($J$303:$ADX$403,MATCH($D4,$I$303:$I$403,0),MATCH(GS$3,$I$302:$ADW$302,0)),"]"," ","(",INDEX($J$103:$ADX$203,MATCH($D4,$I$103:$I$300,0),MATCH(GS$3,$I$102:$ADW$102,0)),")"),_xlfn.CONCAT("[",INDEX($J$303:$ADX$403,MATCH($D4,$I$303:$I$403,0),MATCH(GS$3,$I$302:$ADW$302,0)),"]")),"NO PICK DATA")))</f>
        <v/>
      </c>
      <c r="GT4" s="19" t="str">
        <f t="shared" ref="GT4:GT35" si="180">IF(GQ4="","",IF(GT$3="","",_xlfn.IFNA(IFERROR(_xlfn.CONCAT(ROUND(INDEX($J$103:$ADX$203,MATCH($D4,$I$103:$I$300,0),MATCH(GT$3,$I$102:$ADW$102,0))*1000/INDEX($J$303:$ADX$403,MATCH($D4,$I$303:$I$403,0),MATCH(GT$3,$I$302:$ADW$302,0)),2),"  [",INDEX($J$303:$ADX$403,MATCH($D4,$I$303:$I$403,0),MATCH(GT$3,$I$302:$ADW$302,0)),"]"," ","(",INDEX($J$103:$ADX$203,MATCH($D4,$I$103:$I$300,0),MATCH(GT$3,$I$102:$ADW$102,0)),")"),_xlfn.CONCAT("[",INDEX($J$303:$ADX$403,MATCH($D4,$I$303:$I$403,0),MATCH(GT$3,$I$302:$ADW$302,0)),"]")),"NO PICK DATA")))</f>
        <v/>
      </c>
      <c r="GU4" s="19" t="str">
        <f t="shared" ref="GU4:GU35" si="181">IF(GR4="","",IF(GU$3="","",_xlfn.IFNA(IFERROR(_xlfn.CONCAT(ROUND(INDEX($J$103:$ADX$203,MATCH($D4,$I$103:$I$300,0),MATCH(GU$3,$I$102:$ADW$102,0))*1000/INDEX($J$303:$ADX$403,MATCH($D4,$I$303:$I$403,0),MATCH(GU$3,$I$302:$ADW$302,0)),2),"  [",INDEX($J$303:$ADX$403,MATCH($D4,$I$303:$I$403,0),MATCH(GU$3,$I$302:$ADW$302,0)),"]"," ","(",INDEX($J$103:$ADX$203,MATCH($D4,$I$103:$I$300,0),MATCH(GU$3,$I$102:$ADW$102,0)),")"),_xlfn.CONCAT("[",INDEX($J$303:$ADX$403,MATCH($D4,$I$303:$I$403,0),MATCH(GU$3,$I$302:$ADW$302,0)),"]")),"NO PICK DATA")))</f>
        <v/>
      </c>
      <c r="GV4" s="19" t="str">
        <f t="shared" ref="GV4:GV35" si="182">IF(GS4="","",IF(GV$3="","",_xlfn.IFNA(IFERROR(_xlfn.CONCAT(ROUND(INDEX($J$103:$ADX$203,MATCH($D4,$I$103:$I$300,0),MATCH(GV$3,$I$102:$ADW$102,0))*1000/INDEX($J$303:$ADX$403,MATCH($D4,$I$303:$I$403,0),MATCH(GV$3,$I$302:$ADW$302,0)),2),"  [",INDEX($J$303:$ADX$403,MATCH($D4,$I$303:$I$403,0),MATCH(GV$3,$I$302:$ADW$302,0)),"]"," ","(",INDEX($J$103:$ADX$203,MATCH($D4,$I$103:$I$300,0),MATCH(GV$3,$I$102:$ADW$102,0)),")"),_xlfn.CONCAT("[",INDEX($J$303:$ADX$403,MATCH($D4,$I$303:$I$403,0),MATCH(GV$3,$I$302:$ADW$302,0)),"]")),"NO PICK DATA")))</f>
        <v/>
      </c>
      <c r="GW4" s="19" t="str">
        <f t="shared" ref="GW4:GW35" si="183">IF(GT4="","",IF(GW$3="","",_xlfn.IFNA(IFERROR(_xlfn.CONCAT(ROUND(INDEX($J$103:$ADX$203,MATCH($D4,$I$103:$I$300,0),MATCH(GW$3,$I$102:$ADW$102,0))*1000/INDEX($J$303:$ADX$403,MATCH($D4,$I$303:$I$403,0),MATCH(GW$3,$I$302:$ADW$302,0)),2),"  [",INDEX($J$303:$ADX$403,MATCH($D4,$I$303:$I$403,0),MATCH(GW$3,$I$302:$ADW$302,0)),"]"," ","(",INDEX($J$103:$ADX$203,MATCH($D4,$I$103:$I$300,0),MATCH(GW$3,$I$102:$ADW$102,0)),")"),_xlfn.CONCAT("[",INDEX($J$303:$ADX$403,MATCH($D4,$I$303:$I$403,0),MATCH(GW$3,$I$302:$ADW$302,0)),"]")),"NO PICK DATA")))</f>
        <v/>
      </c>
      <c r="GX4" s="19" t="str">
        <f t="shared" ref="GX4:GX35" si="184">IF(GU4="","",IF(GX$3="","",_xlfn.IFNA(IFERROR(_xlfn.CONCAT(ROUND(INDEX($J$103:$ADX$203,MATCH($D4,$I$103:$I$300,0),MATCH(GX$3,$I$102:$ADW$102,0))*1000/INDEX($J$303:$ADX$403,MATCH($D4,$I$303:$I$403,0),MATCH(GX$3,$I$302:$ADW$302,0)),2),"  [",INDEX($J$303:$ADX$403,MATCH($D4,$I$303:$I$403,0),MATCH(GX$3,$I$302:$ADW$302,0)),"]"," ","(",INDEX($J$103:$ADX$203,MATCH($D4,$I$103:$I$300,0),MATCH(GX$3,$I$102:$ADW$102,0)),")"),_xlfn.CONCAT("[",INDEX($J$303:$ADX$403,MATCH($D4,$I$303:$I$403,0),MATCH(GX$3,$I$302:$ADW$302,0)),"]")),"NO PICK DATA")))</f>
        <v/>
      </c>
      <c r="GY4" s="19" t="str">
        <f t="shared" ref="GY4:GY35" si="185">IF(GV4="","",IF(GY$3="","",_xlfn.IFNA(IFERROR(_xlfn.CONCAT(ROUND(INDEX($J$103:$ADX$203,MATCH($D4,$I$103:$I$300,0),MATCH(GY$3,$I$102:$ADW$102,0))*1000/INDEX($J$303:$ADX$403,MATCH($D4,$I$303:$I$403,0),MATCH(GY$3,$I$302:$ADW$302,0)),2),"  [",INDEX($J$303:$ADX$403,MATCH($D4,$I$303:$I$403,0),MATCH(GY$3,$I$302:$ADW$302,0)),"]"," ","(",INDEX($J$103:$ADX$203,MATCH($D4,$I$103:$I$300,0),MATCH(GY$3,$I$102:$ADW$102,0)),")"),_xlfn.CONCAT("[",INDEX($J$303:$ADX$403,MATCH($D4,$I$303:$I$403,0),MATCH(GY$3,$I$302:$ADW$302,0)),"]")),"NO PICK DATA")))</f>
        <v/>
      </c>
      <c r="GZ4" s="19" t="str">
        <f t="shared" ref="GZ4:GZ35" si="186">IF(GW4="","",IF(GZ$3="","",_xlfn.IFNA(IFERROR(_xlfn.CONCAT(ROUND(INDEX($J$103:$ADX$203,MATCH($D4,$I$103:$I$300,0),MATCH(GZ$3,$I$102:$ADW$102,0))*1000/INDEX($J$303:$ADX$403,MATCH($D4,$I$303:$I$403,0),MATCH(GZ$3,$I$302:$ADW$302,0)),2),"  [",INDEX($J$303:$ADX$403,MATCH($D4,$I$303:$I$403,0),MATCH(GZ$3,$I$302:$ADW$302,0)),"]"," ","(",INDEX($J$103:$ADX$203,MATCH($D4,$I$103:$I$300,0),MATCH(GZ$3,$I$102:$ADW$102,0)),")"),_xlfn.CONCAT("[",INDEX($J$303:$ADX$403,MATCH($D4,$I$303:$I$403,0),MATCH(GZ$3,$I$302:$ADW$302,0)),"]")),"NO PICK DATA")))</f>
        <v/>
      </c>
      <c r="HA4" s="19" t="str">
        <f t="shared" ref="HA4:HA35" si="187">IF(GX4="","",IF(HA$3="","",_xlfn.IFNA(IFERROR(_xlfn.CONCAT(ROUND(INDEX($J$103:$ADX$203,MATCH($D4,$I$103:$I$300,0),MATCH(HA$3,$I$102:$ADW$102,0))*1000/INDEX($J$303:$ADX$403,MATCH($D4,$I$303:$I$403,0),MATCH(HA$3,$I$302:$ADW$302,0)),2),"  [",INDEX($J$303:$ADX$403,MATCH($D4,$I$303:$I$403,0),MATCH(HA$3,$I$302:$ADW$302,0)),"]"," ","(",INDEX($J$103:$ADX$203,MATCH($D4,$I$103:$I$300,0),MATCH(HA$3,$I$102:$ADW$102,0)),")"),_xlfn.CONCAT("[",INDEX($J$303:$ADX$403,MATCH($D4,$I$303:$I$403,0),MATCH(HA$3,$I$302:$ADW$302,0)),"]")),"NO PICK DATA")))</f>
        <v/>
      </c>
      <c r="HB4" s="19" t="str">
        <f t="shared" ref="HB4:HB35" si="188">IF(GY4="","",IF(HB$3="","",_xlfn.IFNA(IFERROR(_xlfn.CONCAT(ROUND(INDEX($J$103:$ADX$203,MATCH($D4,$I$103:$I$300,0),MATCH(HB$3,$I$102:$ADW$102,0))*1000/INDEX($J$303:$ADX$403,MATCH($D4,$I$303:$I$403,0),MATCH(HB$3,$I$302:$ADW$302,0)),2),"  [",INDEX($J$303:$ADX$403,MATCH($D4,$I$303:$I$403,0),MATCH(HB$3,$I$302:$ADW$302,0)),"]"," ","(",INDEX($J$103:$ADX$203,MATCH($D4,$I$103:$I$300,0),MATCH(HB$3,$I$102:$ADW$102,0)),")"),_xlfn.CONCAT("[",INDEX($J$303:$ADX$403,MATCH($D4,$I$303:$I$403,0),MATCH(HB$3,$I$302:$ADW$302,0)),"]")),"NO PICK DATA")))</f>
        <v/>
      </c>
      <c r="HC4" s="19" t="str">
        <f t="shared" ref="HC4:HC35" si="189">IF(GZ4="","",IF(HC$3="","",_xlfn.IFNA(IFERROR(_xlfn.CONCAT(ROUND(INDEX($J$103:$ADX$203,MATCH($D4,$I$103:$I$300,0),MATCH(HC$3,$I$102:$ADW$102,0))*1000/INDEX($J$303:$ADX$403,MATCH($D4,$I$303:$I$403,0),MATCH(HC$3,$I$302:$ADW$302,0)),2),"  [",INDEX($J$303:$ADX$403,MATCH($D4,$I$303:$I$403,0),MATCH(HC$3,$I$302:$ADW$302,0)),"]"," ","(",INDEX($J$103:$ADX$203,MATCH($D4,$I$103:$I$300,0),MATCH(HC$3,$I$102:$ADW$102,0)),")"),_xlfn.CONCAT("[",INDEX($J$303:$ADX$403,MATCH($D4,$I$303:$I$403,0),MATCH(HC$3,$I$302:$ADW$302,0)),"]")),"NO PICK DATA")))</f>
        <v/>
      </c>
      <c r="HD4" s="19" t="str">
        <f t="shared" ref="HD4:HD35" si="190">IF(HA4="","",IF(HD$3="","",_xlfn.IFNA(IFERROR(_xlfn.CONCAT(ROUND(INDEX($J$103:$ADX$203,MATCH($D4,$I$103:$I$300,0),MATCH(HD$3,$I$102:$ADW$102,0))*1000/INDEX($J$303:$ADX$403,MATCH($D4,$I$303:$I$403,0),MATCH(HD$3,$I$302:$ADW$302,0)),2),"  [",INDEX($J$303:$ADX$403,MATCH($D4,$I$303:$I$403,0),MATCH(HD$3,$I$302:$ADW$302,0)),"]"," ","(",INDEX($J$103:$ADX$203,MATCH($D4,$I$103:$I$300,0),MATCH(HD$3,$I$102:$ADW$102,0)),")"),_xlfn.CONCAT("[",INDEX($J$303:$ADX$403,MATCH($D4,$I$303:$I$403,0),MATCH(HD$3,$I$302:$ADW$302,0)),"]")),"NO PICK DATA")))</f>
        <v/>
      </c>
      <c r="HE4" s="19" t="str">
        <f t="shared" ref="HE4:HE35" si="191">IF(HB4="","",IF(HE$3="","",_xlfn.IFNA(IFERROR(_xlfn.CONCAT(ROUND(INDEX($J$103:$ADX$203,MATCH($D4,$I$103:$I$300,0),MATCH(HE$3,$I$102:$ADW$102,0))*1000/INDEX($J$303:$ADX$403,MATCH($D4,$I$303:$I$403,0),MATCH(HE$3,$I$302:$ADW$302,0)),2),"  [",INDEX($J$303:$ADX$403,MATCH($D4,$I$303:$I$403,0),MATCH(HE$3,$I$302:$ADW$302,0)),"]"," ","(",INDEX($J$103:$ADX$203,MATCH($D4,$I$103:$I$300,0),MATCH(HE$3,$I$102:$ADW$102,0)),")"),_xlfn.CONCAT("[",INDEX($J$303:$ADX$403,MATCH($D4,$I$303:$I$403,0),MATCH(HE$3,$I$302:$ADW$302,0)),"]")),"NO PICK DATA")))</f>
        <v/>
      </c>
      <c r="HF4" s="19" t="str">
        <f t="shared" ref="HF4:HF35" si="192">IF(HC4="","",IF(HF$3="","",_xlfn.IFNA(IFERROR(_xlfn.CONCAT(ROUND(INDEX($J$103:$ADX$203,MATCH($D4,$I$103:$I$300,0),MATCH(HF$3,$I$102:$ADW$102,0))*1000/INDEX($J$303:$ADX$403,MATCH($D4,$I$303:$I$403,0),MATCH(HF$3,$I$302:$ADW$302,0)),2),"  [",INDEX($J$303:$ADX$403,MATCH($D4,$I$303:$I$403,0),MATCH(HF$3,$I$302:$ADW$302,0)),"]"," ","(",INDEX($J$103:$ADX$203,MATCH($D4,$I$103:$I$300,0),MATCH(HF$3,$I$102:$ADW$102,0)),")"),_xlfn.CONCAT("[",INDEX($J$303:$ADX$403,MATCH($D4,$I$303:$I$403,0),MATCH(HF$3,$I$302:$ADW$302,0)),"]")),"NO PICK DATA")))</f>
        <v/>
      </c>
      <c r="HG4" s="19" t="str">
        <f t="shared" ref="HG4:HG35" si="193">IF(HD4="","",IF(HG$3="","",_xlfn.IFNA(IFERROR(_xlfn.CONCAT(ROUND(INDEX($J$103:$ADX$203,MATCH($D4,$I$103:$I$300,0),MATCH(HG$3,$I$102:$ADW$102,0))*1000/INDEX($J$303:$ADX$403,MATCH($D4,$I$303:$I$403,0),MATCH(HG$3,$I$302:$ADW$302,0)),2),"  [",INDEX($J$303:$ADX$403,MATCH($D4,$I$303:$I$403,0),MATCH(HG$3,$I$302:$ADW$302,0)),"]"," ","(",INDEX($J$103:$ADX$203,MATCH($D4,$I$103:$I$300,0),MATCH(HG$3,$I$102:$ADW$102,0)),")"),_xlfn.CONCAT("[",INDEX($J$303:$ADX$403,MATCH($D4,$I$303:$I$403,0),MATCH(HG$3,$I$302:$ADW$302,0)),"]")),"NO PICK DATA")))</f>
        <v/>
      </c>
      <c r="HH4" s="19" t="str">
        <f t="shared" ref="HH4:HH35" si="194">IF(HE4="","",IF(HH$3="","",_xlfn.IFNA(IFERROR(_xlfn.CONCAT(ROUND(INDEX($J$103:$ADX$203,MATCH($D4,$I$103:$I$300,0),MATCH(HH$3,$I$102:$ADW$102,0))*1000/INDEX($J$303:$ADX$403,MATCH($D4,$I$303:$I$403,0),MATCH(HH$3,$I$302:$ADW$302,0)),2),"  [",INDEX($J$303:$ADX$403,MATCH($D4,$I$303:$I$403,0),MATCH(HH$3,$I$302:$ADW$302,0)),"]"," ","(",INDEX($J$103:$ADX$203,MATCH($D4,$I$103:$I$300,0),MATCH(HH$3,$I$102:$ADW$102,0)),")"),_xlfn.CONCAT("[",INDEX($J$303:$ADX$403,MATCH($D4,$I$303:$I$403,0),MATCH(HH$3,$I$302:$ADW$302,0)),"]")),"NO PICK DATA")))</f>
        <v/>
      </c>
      <c r="HI4" s="19" t="str">
        <f t="shared" ref="HI4:HI35" si="195">IF(HF4="","",IF(HI$3="","",_xlfn.IFNA(IFERROR(_xlfn.CONCAT(ROUND(INDEX($J$103:$ADX$203,MATCH($D4,$I$103:$I$300,0),MATCH(HI$3,$I$102:$ADW$102,0))*1000/INDEX($J$303:$ADX$403,MATCH($D4,$I$303:$I$403,0),MATCH(HI$3,$I$302:$ADW$302,0)),2),"  [",INDEX($J$303:$ADX$403,MATCH($D4,$I$303:$I$403,0),MATCH(HI$3,$I$302:$ADW$302,0)),"]"," ","(",INDEX($J$103:$ADX$203,MATCH($D4,$I$103:$I$300,0),MATCH(HI$3,$I$102:$ADW$102,0)),")"),_xlfn.CONCAT("[",INDEX($J$303:$ADX$403,MATCH($D4,$I$303:$I$403,0),MATCH(HI$3,$I$302:$ADW$302,0)),"]")),"NO PICK DATA")))</f>
        <v/>
      </c>
      <c r="HJ4" s="19" t="str">
        <f t="shared" ref="HJ4:HJ35" si="196">IF(HG4="","",IF(HJ$3="","",_xlfn.IFNA(IFERROR(_xlfn.CONCAT(ROUND(INDEX($J$103:$ADX$203,MATCH($D4,$I$103:$I$300,0),MATCH(HJ$3,$I$102:$ADW$102,0))*1000/INDEX($J$303:$ADX$403,MATCH($D4,$I$303:$I$403,0),MATCH(HJ$3,$I$302:$ADW$302,0)),2),"  [",INDEX($J$303:$ADX$403,MATCH($D4,$I$303:$I$403,0),MATCH(HJ$3,$I$302:$ADW$302,0)),"]"," ","(",INDEX($J$103:$ADX$203,MATCH($D4,$I$103:$I$300,0),MATCH(HJ$3,$I$102:$ADW$102,0)),")"),_xlfn.CONCAT("[",INDEX($J$303:$ADX$403,MATCH($D4,$I$303:$I$403,0),MATCH(HJ$3,$I$302:$ADW$302,0)),"]")),"NO PICK DATA")))</f>
        <v/>
      </c>
      <c r="HK4" s="19" t="str">
        <f t="shared" ref="HK4:HK35" si="197">IF(HH4="","",IF(HK$3="","",_xlfn.IFNA(IFERROR(_xlfn.CONCAT(ROUND(INDEX($J$103:$ADX$203,MATCH($D4,$I$103:$I$300,0),MATCH(HK$3,$I$102:$ADW$102,0))*1000/INDEX($J$303:$ADX$403,MATCH($D4,$I$303:$I$403,0),MATCH(HK$3,$I$302:$ADW$302,0)),2),"  [",INDEX($J$303:$ADX$403,MATCH($D4,$I$303:$I$403,0),MATCH(HK$3,$I$302:$ADW$302,0)),"]"," ","(",INDEX($J$103:$ADX$203,MATCH($D4,$I$103:$I$300,0),MATCH(HK$3,$I$102:$ADW$102,0)),")"),_xlfn.CONCAT("[",INDEX($J$303:$ADX$403,MATCH($D4,$I$303:$I$403,0),MATCH(HK$3,$I$302:$ADW$302,0)),"]")),"NO PICK DATA")))</f>
        <v/>
      </c>
      <c r="HL4" s="19" t="str">
        <f t="shared" ref="HL4:HL35" si="198">IF(HI4="","",IF(HL$3="","",_xlfn.IFNA(IFERROR(_xlfn.CONCAT(ROUND(INDEX($J$103:$ADX$203,MATCH($D4,$I$103:$I$300,0),MATCH(HL$3,$I$102:$ADW$102,0))*1000/INDEX($J$303:$ADX$403,MATCH($D4,$I$303:$I$403,0),MATCH(HL$3,$I$302:$ADW$302,0)),2),"  [",INDEX($J$303:$ADX$403,MATCH($D4,$I$303:$I$403,0),MATCH(HL$3,$I$302:$ADW$302,0)),"]"," ","(",INDEX($J$103:$ADX$203,MATCH($D4,$I$103:$I$300,0),MATCH(HL$3,$I$102:$ADW$102,0)),")"),_xlfn.CONCAT("[",INDEX($J$303:$ADX$403,MATCH($D4,$I$303:$I$403,0),MATCH(HL$3,$I$302:$ADW$302,0)),"]")),"NO PICK DATA")))</f>
        <v/>
      </c>
      <c r="HM4" s="19" t="str">
        <f t="shared" ref="HM4:HM35" si="199">IF(HJ4="","",IF(HM$3="","",_xlfn.IFNA(IFERROR(_xlfn.CONCAT(ROUND(INDEX($J$103:$ADX$203,MATCH($D4,$I$103:$I$300,0),MATCH(HM$3,$I$102:$ADW$102,0))*1000/INDEX($J$303:$ADX$403,MATCH($D4,$I$303:$I$403,0),MATCH(HM$3,$I$302:$ADW$302,0)),2),"  [",INDEX($J$303:$ADX$403,MATCH($D4,$I$303:$I$403,0),MATCH(HM$3,$I$302:$ADW$302,0)),"]"," ","(",INDEX($J$103:$ADX$203,MATCH($D4,$I$103:$I$300,0),MATCH(HM$3,$I$102:$ADW$102,0)),")"),_xlfn.CONCAT("[",INDEX($J$303:$ADX$403,MATCH($D4,$I$303:$I$403,0),MATCH(HM$3,$I$302:$ADW$302,0)),"]")),"NO PICK DATA")))</f>
        <v/>
      </c>
      <c r="HN4" s="19" t="str">
        <f t="shared" ref="HN4:HN35" si="200">IF(HK4="","",IF(HN$3="","",_xlfn.IFNA(IFERROR(_xlfn.CONCAT(ROUND(INDEX($J$103:$ADX$203,MATCH($D4,$I$103:$I$300,0),MATCH(HN$3,$I$102:$ADW$102,0))*1000/INDEX($J$303:$ADX$403,MATCH($D4,$I$303:$I$403,0),MATCH(HN$3,$I$302:$ADW$302,0)),2),"  [",INDEX($J$303:$ADX$403,MATCH($D4,$I$303:$I$403,0),MATCH(HN$3,$I$302:$ADW$302,0)),"]"," ","(",INDEX($J$103:$ADX$203,MATCH($D4,$I$103:$I$300,0),MATCH(HN$3,$I$102:$ADW$102,0)),")"),_xlfn.CONCAT("[",INDEX($J$303:$ADX$403,MATCH($D4,$I$303:$I$403,0),MATCH(HN$3,$I$302:$ADW$302,0)),"]")),"NO PICK DATA")))</f>
        <v/>
      </c>
      <c r="HO4" s="19" t="str">
        <f t="shared" ref="HO4:HO35" si="201">IF(HL4="","",IF(HO$3="","",_xlfn.IFNA(IFERROR(_xlfn.CONCAT(ROUND(INDEX($J$103:$ADX$203,MATCH($D4,$I$103:$I$300,0),MATCH(HO$3,$I$102:$ADW$102,0))*1000/INDEX($J$303:$ADX$403,MATCH($D4,$I$303:$I$403,0),MATCH(HO$3,$I$302:$ADW$302,0)),2),"  [",INDEX($J$303:$ADX$403,MATCH($D4,$I$303:$I$403,0),MATCH(HO$3,$I$302:$ADW$302,0)),"]"," ","(",INDEX($J$103:$ADX$203,MATCH($D4,$I$103:$I$300,0),MATCH(HO$3,$I$102:$ADW$102,0)),")"),_xlfn.CONCAT("[",INDEX($J$303:$ADX$403,MATCH($D4,$I$303:$I$403,0),MATCH(HO$3,$I$302:$ADW$302,0)),"]")),"NO PICK DATA")))</f>
        <v/>
      </c>
      <c r="HP4" s="19" t="str">
        <f t="shared" ref="HP4:HP35" si="202">IF(HM4="","",IF(HP$3="","",_xlfn.IFNA(IFERROR(_xlfn.CONCAT(ROUND(INDEX($J$103:$ADX$203,MATCH($D4,$I$103:$I$300,0),MATCH(HP$3,$I$102:$ADW$102,0))*1000/INDEX($J$303:$ADX$403,MATCH($D4,$I$303:$I$403,0),MATCH(HP$3,$I$302:$ADW$302,0)),2),"  [",INDEX($J$303:$ADX$403,MATCH($D4,$I$303:$I$403,0),MATCH(HP$3,$I$302:$ADW$302,0)),"]"," ","(",INDEX($J$103:$ADX$203,MATCH($D4,$I$103:$I$300,0),MATCH(HP$3,$I$102:$ADW$102,0)),")"),_xlfn.CONCAT("[",INDEX($J$303:$ADX$403,MATCH($D4,$I$303:$I$403,0),MATCH(HP$3,$I$302:$ADW$302,0)),"]")),"NO PICK DATA")))</f>
        <v/>
      </c>
      <c r="HQ4" s="19" t="str">
        <f t="shared" ref="HQ4:HQ35" si="203">IF(HN4="","",IF(HQ$3="","",_xlfn.IFNA(IFERROR(_xlfn.CONCAT(ROUND(INDEX($J$103:$ADX$203,MATCH($D4,$I$103:$I$300,0),MATCH(HQ$3,$I$102:$ADW$102,0))*1000/INDEX($J$303:$ADX$403,MATCH($D4,$I$303:$I$403,0),MATCH(HQ$3,$I$302:$ADW$302,0)),2),"  [",INDEX($J$303:$ADX$403,MATCH($D4,$I$303:$I$403,0),MATCH(HQ$3,$I$302:$ADW$302,0)),"]"," ","(",INDEX($J$103:$ADX$203,MATCH($D4,$I$103:$I$300,0),MATCH(HQ$3,$I$102:$ADW$102,0)),")"),_xlfn.CONCAT("[",INDEX($J$303:$ADX$403,MATCH($D4,$I$303:$I$403,0),MATCH(HQ$3,$I$302:$ADW$302,0)),"]")),"NO PICK DATA")))</f>
        <v/>
      </c>
      <c r="HR4" s="19" t="str">
        <f t="shared" ref="HR4:HR35" si="204">IF(HO4="","",IF(HR$3="","",_xlfn.IFNA(IFERROR(_xlfn.CONCAT(ROUND(INDEX($J$103:$ADX$203,MATCH($D4,$I$103:$I$300,0),MATCH(HR$3,$I$102:$ADW$102,0))*1000/INDEX($J$303:$ADX$403,MATCH($D4,$I$303:$I$403,0),MATCH(HR$3,$I$302:$ADW$302,0)),2),"  [",INDEX($J$303:$ADX$403,MATCH($D4,$I$303:$I$403,0),MATCH(HR$3,$I$302:$ADW$302,0)),"]"," ","(",INDEX($J$103:$ADX$203,MATCH($D4,$I$103:$I$300,0),MATCH(HR$3,$I$102:$ADW$102,0)),")"),_xlfn.CONCAT("[",INDEX($J$303:$ADX$403,MATCH($D4,$I$303:$I$403,0),MATCH(HR$3,$I$302:$ADW$302,0)),"]")),"NO PICK DATA")))</f>
        <v/>
      </c>
      <c r="HS4" s="19" t="str">
        <f t="shared" ref="HS4:HS35" si="205">IF(HP4="","",IF(HS$3="","",_xlfn.IFNA(IFERROR(_xlfn.CONCAT(ROUND(INDEX($J$103:$ADX$203,MATCH($D4,$I$103:$I$300,0),MATCH(HS$3,$I$102:$ADW$102,0))*1000/INDEX($J$303:$ADX$403,MATCH($D4,$I$303:$I$403,0),MATCH(HS$3,$I$302:$ADW$302,0)),2),"  [",INDEX($J$303:$ADX$403,MATCH($D4,$I$303:$I$403,0),MATCH(HS$3,$I$302:$ADW$302,0)),"]"," ","(",INDEX($J$103:$ADX$203,MATCH($D4,$I$103:$I$300,0),MATCH(HS$3,$I$102:$ADW$102,0)),")"),_xlfn.CONCAT("[",INDEX($J$303:$ADX$403,MATCH($D4,$I$303:$I$403,0),MATCH(HS$3,$I$302:$ADW$302,0)),"]")),"NO PICK DATA")))</f>
        <v/>
      </c>
      <c r="HT4" s="19" t="str">
        <f t="shared" ref="HT4:HT35" si="206">IF(HQ4="","",IF(HT$3="","",_xlfn.IFNA(IFERROR(_xlfn.CONCAT(ROUND(INDEX($J$103:$ADX$203,MATCH($D4,$I$103:$I$300,0),MATCH(HT$3,$I$102:$ADW$102,0))*1000/INDEX($J$303:$ADX$403,MATCH($D4,$I$303:$I$403,0),MATCH(HT$3,$I$302:$ADW$302,0)),2),"  [",INDEX($J$303:$ADX$403,MATCH($D4,$I$303:$I$403,0),MATCH(HT$3,$I$302:$ADW$302,0)),"]"," ","(",INDEX($J$103:$ADX$203,MATCH($D4,$I$103:$I$300,0),MATCH(HT$3,$I$102:$ADW$102,0)),")"),_xlfn.CONCAT("[",INDEX($J$303:$ADX$403,MATCH($D4,$I$303:$I$403,0),MATCH(HT$3,$I$302:$ADW$302,0)),"]")),"NO PICK DATA")))</f>
        <v/>
      </c>
      <c r="HU4" s="19" t="str">
        <f t="shared" ref="HU4:HU35" si="207">IF(HR4="","",IF(HU$3="","",_xlfn.IFNA(IFERROR(_xlfn.CONCAT(ROUND(INDEX($J$103:$ADX$203,MATCH($D4,$I$103:$I$300,0),MATCH(HU$3,$I$102:$ADW$102,0))*1000/INDEX($J$303:$ADX$403,MATCH($D4,$I$303:$I$403,0),MATCH(HU$3,$I$302:$ADW$302,0)),2),"  [",INDEX($J$303:$ADX$403,MATCH($D4,$I$303:$I$403,0),MATCH(HU$3,$I$302:$ADW$302,0)),"]"," ","(",INDEX($J$103:$ADX$203,MATCH($D4,$I$103:$I$300,0),MATCH(HU$3,$I$102:$ADW$102,0)),")"),_xlfn.CONCAT("[",INDEX($J$303:$ADX$403,MATCH($D4,$I$303:$I$403,0),MATCH(HU$3,$I$302:$ADW$302,0)),"]")),"NO PICK DATA")))</f>
        <v/>
      </c>
      <c r="HV4" s="19" t="str">
        <f t="shared" ref="HV4:HV35" si="208">IF(HS4="","",IF(HV$3="","",_xlfn.IFNA(IFERROR(_xlfn.CONCAT(ROUND(INDEX($J$103:$ADX$203,MATCH($D4,$I$103:$I$300,0),MATCH(HV$3,$I$102:$ADW$102,0))*1000/INDEX($J$303:$ADX$403,MATCH($D4,$I$303:$I$403,0),MATCH(HV$3,$I$302:$ADW$302,0)),2),"  [",INDEX($J$303:$ADX$403,MATCH($D4,$I$303:$I$403,0),MATCH(HV$3,$I$302:$ADW$302,0)),"]"," ","(",INDEX($J$103:$ADX$203,MATCH($D4,$I$103:$I$300,0),MATCH(HV$3,$I$102:$ADW$102,0)),")"),_xlfn.CONCAT("[",INDEX($J$303:$ADX$403,MATCH($D4,$I$303:$I$403,0),MATCH(HV$3,$I$302:$ADW$302,0)),"]")),"NO PICK DATA")))</f>
        <v/>
      </c>
      <c r="HW4" s="19" t="str">
        <f t="shared" ref="HW4:HW35" si="209">IF(HT4="","",IF(HW$3="","",_xlfn.IFNA(IFERROR(_xlfn.CONCAT(ROUND(INDEX($J$103:$ADX$203,MATCH($D4,$I$103:$I$300,0),MATCH(HW$3,$I$102:$ADW$102,0))*1000/INDEX($J$303:$ADX$403,MATCH($D4,$I$303:$I$403,0),MATCH(HW$3,$I$302:$ADW$302,0)),2),"  [",INDEX($J$303:$ADX$403,MATCH($D4,$I$303:$I$403,0),MATCH(HW$3,$I$302:$ADW$302,0)),"]"," ","(",INDEX($J$103:$ADX$203,MATCH($D4,$I$103:$I$300,0),MATCH(HW$3,$I$102:$ADW$102,0)),")"),_xlfn.CONCAT("[",INDEX($J$303:$ADX$403,MATCH($D4,$I$303:$I$403,0),MATCH(HW$3,$I$302:$ADW$302,0)),"]")),"NO PICK DATA")))</f>
        <v/>
      </c>
      <c r="HX4" s="19" t="str">
        <f t="shared" ref="HX4:HX35" si="210">IF(HU4="","",IF(HX$3="","",_xlfn.IFNA(IFERROR(_xlfn.CONCAT(ROUND(INDEX($J$103:$ADX$203,MATCH($D4,$I$103:$I$300,0),MATCH(HX$3,$I$102:$ADW$102,0))*1000/INDEX($J$303:$ADX$403,MATCH($D4,$I$303:$I$403,0),MATCH(HX$3,$I$302:$ADW$302,0)),2),"  [",INDEX($J$303:$ADX$403,MATCH($D4,$I$303:$I$403,0),MATCH(HX$3,$I$302:$ADW$302,0)),"]"," ","(",INDEX($J$103:$ADX$203,MATCH($D4,$I$103:$I$300,0),MATCH(HX$3,$I$102:$ADW$102,0)),")"),_xlfn.CONCAT("[",INDEX($J$303:$ADX$403,MATCH($D4,$I$303:$I$403,0),MATCH(HX$3,$I$302:$ADW$302,0)),"]")),"NO PICK DATA")))</f>
        <v/>
      </c>
      <c r="HY4" s="19" t="str">
        <f t="shared" ref="HY4:HY35" si="211">IF(HV4="","",IF(HY$3="","",_xlfn.IFNA(IFERROR(_xlfn.CONCAT(ROUND(INDEX($J$103:$ADX$203,MATCH($D4,$I$103:$I$300,0),MATCH(HY$3,$I$102:$ADW$102,0))*1000/INDEX($J$303:$ADX$403,MATCH($D4,$I$303:$I$403,0),MATCH(HY$3,$I$302:$ADW$302,0)),2),"  [",INDEX($J$303:$ADX$403,MATCH($D4,$I$303:$I$403,0),MATCH(HY$3,$I$302:$ADW$302,0)),"]"," ","(",INDEX($J$103:$ADX$203,MATCH($D4,$I$103:$I$300,0),MATCH(HY$3,$I$102:$ADW$102,0)),")"),_xlfn.CONCAT("[",INDEX($J$303:$ADX$403,MATCH($D4,$I$303:$I$403,0),MATCH(HY$3,$I$302:$ADW$302,0)),"]")),"NO PICK DATA")))</f>
        <v/>
      </c>
      <c r="HZ4" s="19" t="str">
        <f t="shared" ref="HZ4:HZ35" si="212">IF(HW4="","",IF(HZ$3="","",_xlfn.IFNA(IFERROR(_xlfn.CONCAT(ROUND(INDEX($J$103:$ADX$203,MATCH($D4,$I$103:$I$300,0),MATCH(HZ$3,$I$102:$ADW$102,0))*1000/INDEX($J$303:$ADX$403,MATCH($D4,$I$303:$I$403,0),MATCH(HZ$3,$I$302:$ADW$302,0)),2),"  [",INDEX($J$303:$ADX$403,MATCH($D4,$I$303:$I$403,0),MATCH(HZ$3,$I$302:$ADW$302,0)),"]"," ","(",INDEX($J$103:$ADX$203,MATCH($D4,$I$103:$I$300,0),MATCH(HZ$3,$I$102:$ADW$102,0)),")"),_xlfn.CONCAT("[",INDEX($J$303:$ADX$403,MATCH($D4,$I$303:$I$403,0),MATCH(HZ$3,$I$302:$ADW$302,0)),"]")),"NO PICK DATA")))</f>
        <v/>
      </c>
      <c r="IA4" s="19" t="str">
        <f t="shared" ref="IA4:IA35" si="213">IF(HX4="","",IF(IA$3="","",_xlfn.IFNA(IFERROR(_xlfn.CONCAT(ROUND(INDEX($J$103:$ADX$203,MATCH($D4,$I$103:$I$300,0),MATCH(IA$3,$I$102:$ADW$102,0))*1000/INDEX($J$303:$ADX$403,MATCH($D4,$I$303:$I$403,0),MATCH(IA$3,$I$302:$ADW$302,0)),2),"  [",INDEX($J$303:$ADX$403,MATCH($D4,$I$303:$I$403,0),MATCH(IA$3,$I$302:$ADW$302,0)),"]"," ","(",INDEX($J$103:$ADX$203,MATCH($D4,$I$103:$I$300,0),MATCH(IA$3,$I$102:$ADW$102,0)),")"),_xlfn.CONCAT("[",INDEX($J$303:$ADX$403,MATCH($D4,$I$303:$I$403,0),MATCH(IA$3,$I$302:$ADW$302,0)),"]")),"NO PICK DATA")))</f>
        <v/>
      </c>
      <c r="IB4" s="19" t="str">
        <f t="shared" ref="IB4:IB35" si="214">IF(HY4="","",IF(IB$3="","",_xlfn.IFNA(IFERROR(_xlfn.CONCAT(ROUND(INDEX($J$103:$ADX$203,MATCH($D4,$I$103:$I$300,0),MATCH(IB$3,$I$102:$ADW$102,0))*1000/INDEX($J$303:$ADX$403,MATCH($D4,$I$303:$I$403,0),MATCH(IB$3,$I$302:$ADW$302,0)),2),"  [",INDEX($J$303:$ADX$403,MATCH($D4,$I$303:$I$403,0),MATCH(IB$3,$I$302:$ADW$302,0)),"]"," ","(",INDEX($J$103:$ADX$203,MATCH($D4,$I$103:$I$300,0),MATCH(IB$3,$I$102:$ADW$102,0)),")"),_xlfn.CONCAT("[",INDEX($J$303:$ADX$403,MATCH($D4,$I$303:$I$403,0),MATCH(IB$3,$I$302:$ADW$302,0)),"]")),"NO PICK DATA")))</f>
        <v/>
      </c>
      <c r="IC4" s="19" t="str">
        <f t="shared" ref="IC4:IC35" si="215">IF(HZ4="","",IF(IC$3="","",_xlfn.IFNA(IFERROR(_xlfn.CONCAT(ROUND(INDEX($J$103:$ADX$203,MATCH($D4,$I$103:$I$300,0),MATCH(IC$3,$I$102:$ADW$102,0))*1000/INDEX($J$303:$ADX$403,MATCH($D4,$I$303:$I$403,0),MATCH(IC$3,$I$302:$ADW$302,0)),2),"  [",INDEX($J$303:$ADX$403,MATCH($D4,$I$303:$I$403,0),MATCH(IC$3,$I$302:$ADW$302,0)),"]"," ","(",INDEX($J$103:$ADX$203,MATCH($D4,$I$103:$I$300,0),MATCH(IC$3,$I$102:$ADW$102,0)),")"),_xlfn.CONCAT("[",INDEX($J$303:$ADX$403,MATCH($D4,$I$303:$I$403,0),MATCH(IC$3,$I$302:$ADW$302,0)),"]")),"NO PICK DATA")))</f>
        <v/>
      </c>
      <c r="ID4" s="19" t="str">
        <f t="shared" ref="ID4:ID35" si="216">IF(IA4="","",IF(ID$3="","",_xlfn.IFNA(IFERROR(_xlfn.CONCAT(ROUND(INDEX($J$103:$ADX$203,MATCH($D4,$I$103:$I$300,0),MATCH(ID$3,$I$102:$ADW$102,0))*1000/INDEX($J$303:$ADX$403,MATCH($D4,$I$303:$I$403,0),MATCH(ID$3,$I$302:$ADW$302,0)),2),"  [",INDEX($J$303:$ADX$403,MATCH($D4,$I$303:$I$403,0),MATCH(ID$3,$I$302:$ADW$302,0)),"]"," ","(",INDEX($J$103:$ADX$203,MATCH($D4,$I$103:$I$300,0),MATCH(ID$3,$I$102:$ADW$102,0)),")"),_xlfn.CONCAT("[",INDEX($J$303:$ADX$403,MATCH($D4,$I$303:$I$403,0),MATCH(ID$3,$I$302:$ADW$302,0)),"]")),"NO PICK DATA")))</f>
        <v/>
      </c>
      <c r="IE4" s="19" t="str">
        <f t="shared" ref="IE4:IE35" si="217">IF(IB4="","",IF(IE$3="","",_xlfn.IFNA(IFERROR(_xlfn.CONCAT(ROUND(INDEX($J$103:$ADX$203,MATCH($D4,$I$103:$I$300,0),MATCH(IE$3,$I$102:$ADW$102,0))*1000/INDEX($J$303:$ADX$403,MATCH($D4,$I$303:$I$403,0),MATCH(IE$3,$I$302:$ADW$302,0)),2),"  [",INDEX($J$303:$ADX$403,MATCH($D4,$I$303:$I$403,0),MATCH(IE$3,$I$302:$ADW$302,0)),"]"," ","(",INDEX($J$103:$ADX$203,MATCH($D4,$I$103:$I$300,0),MATCH(IE$3,$I$102:$ADW$102,0)),")"),_xlfn.CONCAT("[",INDEX($J$303:$ADX$403,MATCH($D4,$I$303:$I$403,0),MATCH(IE$3,$I$302:$ADW$302,0)),"]")),"NO PICK DATA")))</f>
        <v/>
      </c>
      <c r="IF4" s="19" t="str">
        <f t="shared" ref="IF4:IF35" si="218">IF(IC4="","",IF(IF$3="","",_xlfn.IFNA(IFERROR(_xlfn.CONCAT(ROUND(INDEX($J$103:$ADX$203,MATCH($D4,$I$103:$I$300,0),MATCH(IF$3,$I$102:$ADW$102,0))*1000/INDEX($J$303:$ADX$403,MATCH($D4,$I$303:$I$403,0),MATCH(IF$3,$I$302:$ADW$302,0)),2),"  [",INDEX($J$303:$ADX$403,MATCH($D4,$I$303:$I$403,0),MATCH(IF$3,$I$302:$ADW$302,0)),"]"," ","(",INDEX($J$103:$ADX$203,MATCH($D4,$I$103:$I$300,0),MATCH(IF$3,$I$102:$ADW$102,0)),")"),_xlfn.CONCAT("[",INDEX($J$303:$ADX$403,MATCH($D4,$I$303:$I$403,0),MATCH(IF$3,$I$302:$ADW$302,0)),"]")),"NO PICK DATA")))</f>
        <v/>
      </c>
      <c r="IG4" s="19" t="str">
        <f t="shared" ref="IG4:IG35" si="219">IF(ID4="","",IF(IG$3="","",_xlfn.IFNA(IFERROR(_xlfn.CONCAT(ROUND(INDEX($J$103:$ADX$203,MATCH($D4,$I$103:$I$300,0),MATCH(IG$3,$I$102:$ADW$102,0))*1000/INDEX($J$303:$ADX$403,MATCH($D4,$I$303:$I$403,0),MATCH(IG$3,$I$302:$ADW$302,0)),2),"  [",INDEX($J$303:$ADX$403,MATCH($D4,$I$303:$I$403,0),MATCH(IG$3,$I$302:$ADW$302,0)),"]"," ","(",INDEX($J$103:$ADX$203,MATCH($D4,$I$103:$I$300,0),MATCH(IG$3,$I$102:$ADW$102,0)),")"),_xlfn.CONCAT("[",INDEX($J$303:$ADX$403,MATCH($D4,$I$303:$I$403,0),MATCH(IG$3,$I$302:$ADW$302,0)),"]")),"NO PICK DATA")))</f>
        <v/>
      </c>
      <c r="IH4" s="19" t="str">
        <f t="shared" ref="IH4:IH35" si="220">IF(IE4="","",IF(IH$3="","",_xlfn.IFNA(IFERROR(_xlfn.CONCAT(ROUND(INDEX($J$103:$ADX$203,MATCH($D4,$I$103:$I$300,0),MATCH(IH$3,$I$102:$ADW$102,0))*1000/INDEX($J$303:$ADX$403,MATCH($D4,$I$303:$I$403,0),MATCH(IH$3,$I$302:$ADW$302,0)),2),"  [",INDEX($J$303:$ADX$403,MATCH($D4,$I$303:$I$403,0),MATCH(IH$3,$I$302:$ADW$302,0)),"]"," ","(",INDEX($J$103:$ADX$203,MATCH($D4,$I$103:$I$300,0),MATCH(IH$3,$I$102:$ADW$102,0)),")"),_xlfn.CONCAT("[",INDEX($J$303:$ADX$403,MATCH($D4,$I$303:$I$403,0),MATCH(IH$3,$I$302:$ADW$302,0)),"]")),"NO PICK DATA")))</f>
        <v/>
      </c>
      <c r="II4" s="19" t="str">
        <f t="shared" ref="II4:II35" si="221">IF(IF4="","",IF(II$3="","",_xlfn.IFNA(IFERROR(_xlfn.CONCAT(ROUND(INDEX($J$103:$ADX$203,MATCH($D4,$I$103:$I$300,0),MATCH(II$3,$I$102:$ADW$102,0))*1000/INDEX($J$303:$ADX$403,MATCH($D4,$I$303:$I$403,0),MATCH(II$3,$I$302:$ADW$302,0)),2),"  [",INDEX($J$303:$ADX$403,MATCH($D4,$I$303:$I$403,0),MATCH(II$3,$I$302:$ADW$302,0)),"]"," ","(",INDEX($J$103:$ADX$203,MATCH($D4,$I$103:$I$300,0),MATCH(II$3,$I$102:$ADW$102,0)),")"),_xlfn.CONCAT("[",INDEX($J$303:$ADX$403,MATCH($D4,$I$303:$I$403,0),MATCH(II$3,$I$302:$ADW$302,0)),"]")),"NO PICK DATA")))</f>
        <v/>
      </c>
      <c r="IJ4" s="19" t="str">
        <f t="shared" ref="IJ4:IJ35" si="222">IF(IG4="","",IF(IJ$3="","",_xlfn.IFNA(IFERROR(_xlfn.CONCAT(ROUND(INDEX($J$103:$ADX$203,MATCH($D4,$I$103:$I$300,0),MATCH(IJ$3,$I$102:$ADW$102,0))*1000/INDEX($J$303:$ADX$403,MATCH($D4,$I$303:$I$403,0),MATCH(IJ$3,$I$302:$ADW$302,0)),2),"  [",INDEX($J$303:$ADX$403,MATCH($D4,$I$303:$I$403,0),MATCH(IJ$3,$I$302:$ADW$302,0)),"]"," ","(",INDEX($J$103:$ADX$203,MATCH($D4,$I$103:$I$300,0),MATCH(IJ$3,$I$102:$ADW$102,0)),")"),_xlfn.CONCAT("[",INDEX($J$303:$ADX$403,MATCH($D4,$I$303:$I$403,0),MATCH(IJ$3,$I$302:$ADW$302,0)),"]")),"NO PICK DATA")))</f>
        <v/>
      </c>
      <c r="IK4" s="19" t="str">
        <f t="shared" ref="IK4:IK35" si="223">IF(IH4="","",IF(IK$3="","",_xlfn.IFNA(IFERROR(_xlfn.CONCAT(ROUND(INDEX($J$103:$ADX$203,MATCH($D4,$I$103:$I$300,0),MATCH(IK$3,$I$102:$ADW$102,0))*1000/INDEX($J$303:$ADX$403,MATCH($D4,$I$303:$I$403,0),MATCH(IK$3,$I$302:$ADW$302,0)),2),"  [",INDEX($J$303:$ADX$403,MATCH($D4,$I$303:$I$403,0),MATCH(IK$3,$I$302:$ADW$302,0)),"]"," ","(",INDEX($J$103:$ADX$203,MATCH($D4,$I$103:$I$300,0),MATCH(IK$3,$I$102:$ADW$102,0)),")"),_xlfn.CONCAT("[",INDEX($J$303:$ADX$403,MATCH($D4,$I$303:$I$403,0),MATCH(IK$3,$I$302:$ADW$302,0)),"]")),"NO PICK DATA")))</f>
        <v/>
      </c>
      <c r="IL4" s="19" t="str">
        <f t="shared" ref="IL4:IL35" si="224">IF(II4="","",IF(IL$3="","",_xlfn.IFNA(IFERROR(_xlfn.CONCAT(ROUND(INDEX($J$103:$ADX$203,MATCH($D4,$I$103:$I$300,0),MATCH(IL$3,$I$102:$ADW$102,0))*1000/INDEX($J$303:$ADX$403,MATCH($D4,$I$303:$I$403,0),MATCH(IL$3,$I$302:$ADW$302,0)),2),"  [",INDEX($J$303:$ADX$403,MATCH($D4,$I$303:$I$403,0),MATCH(IL$3,$I$302:$ADW$302,0)),"]"," ","(",INDEX($J$103:$ADX$203,MATCH($D4,$I$103:$I$300,0),MATCH(IL$3,$I$102:$ADW$102,0)),")"),_xlfn.CONCAT("[",INDEX($J$303:$ADX$403,MATCH($D4,$I$303:$I$403,0),MATCH(IL$3,$I$302:$ADW$302,0)),"]")),"NO PICK DATA")))</f>
        <v/>
      </c>
      <c r="IM4" s="19" t="str">
        <f t="shared" ref="IM4:IM35" si="225">IF(IJ4="","",IF(IM$3="","",_xlfn.IFNA(IFERROR(_xlfn.CONCAT(ROUND(INDEX($J$103:$ADX$203,MATCH($D4,$I$103:$I$300,0),MATCH(IM$3,$I$102:$ADW$102,0))*1000/INDEX($J$303:$ADX$403,MATCH($D4,$I$303:$I$403,0),MATCH(IM$3,$I$302:$ADW$302,0)),2),"  [",INDEX($J$303:$ADX$403,MATCH($D4,$I$303:$I$403,0),MATCH(IM$3,$I$302:$ADW$302,0)),"]"," ","(",INDEX($J$103:$ADX$203,MATCH($D4,$I$103:$I$300,0),MATCH(IM$3,$I$102:$ADW$102,0)),")"),_xlfn.CONCAT("[",INDEX($J$303:$ADX$403,MATCH($D4,$I$303:$I$403,0),MATCH(IM$3,$I$302:$ADW$302,0)),"]")),"NO PICK DATA")))</f>
        <v/>
      </c>
      <c r="IN4" s="19" t="str">
        <f t="shared" ref="IN4:IN35" si="226">IF(IK4="","",IF(IN$3="","",_xlfn.IFNA(IFERROR(_xlfn.CONCAT(ROUND(INDEX($J$103:$ADX$203,MATCH($D4,$I$103:$I$300,0),MATCH(IN$3,$I$102:$ADW$102,0))*1000/INDEX($J$303:$ADX$403,MATCH($D4,$I$303:$I$403,0),MATCH(IN$3,$I$302:$ADW$302,0)),2),"  [",INDEX($J$303:$ADX$403,MATCH($D4,$I$303:$I$403,0),MATCH(IN$3,$I$302:$ADW$302,0)),"]"," ","(",INDEX($J$103:$ADX$203,MATCH($D4,$I$103:$I$300,0),MATCH(IN$3,$I$102:$ADW$102,0)),")"),_xlfn.CONCAT("[",INDEX($J$303:$ADX$403,MATCH($D4,$I$303:$I$403,0),MATCH(IN$3,$I$302:$ADW$302,0)),"]")),"NO PICK DATA")))</f>
        <v/>
      </c>
      <c r="IO4" s="19" t="str">
        <f t="shared" ref="IO4:IO35" si="227">IF(IL4="","",IF(IO$3="","",_xlfn.IFNA(IFERROR(_xlfn.CONCAT(ROUND(INDEX($J$103:$ADX$203,MATCH($D4,$I$103:$I$300,0),MATCH(IO$3,$I$102:$ADW$102,0))*1000/INDEX($J$303:$ADX$403,MATCH($D4,$I$303:$I$403,0),MATCH(IO$3,$I$302:$ADW$302,0)),2),"  [",INDEX($J$303:$ADX$403,MATCH($D4,$I$303:$I$403,0),MATCH(IO$3,$I$302:$ADW$302,0)),"]"," ","(",INDEX($J$103:$ADX$203,MATCH($D4,$I$103:$I$300,0),MATCH(IO$3,$I$102:$ADW$102,0)),")"),_xlfn.CONCAT("[",INDEX($J$303:$ADX$403,MATCH($D4,$I$303:$I$403,0),MATCH(IO$3,$I$302:$ADW$302,0)),"]")),"NO PICK DATA")))</f>
        <v/>
      </c>
      <c r="IP4" s="19" t="str">
        <f t="shared" ref="IP4:IP35" si="228">IF(IM4="","",IF(IP$3="","",_xlfn.IFNA(IFERROR(_xlfn.CONCAT(ROUND(INDEX($J$103:$ADX$203,MATCH($D4,$I$103:$I$300,0),MATCH(IP$3,$I$102:$ADW$102,0))*1000/INDEX($J$303:$ADX$403,MATCH($D4,$I$303:$I$403,0),MATCH(IP$3,$I$302:$ADW$302,0)),2),"  [",INDEX($J$303:$ADX$403,MATCH($D4,$I$303:$I$403,0),MATCH(IP$3,$I$302:$ADW$302,0)),"]"," ","(",INDEX($J$103:$ADX$203,MATCH($D4,$I$103:$I$300,0),MATCH(IP$3,$I$102:$ADW$102,0)),")"),_xlfn.CONCAT("[",INDEX($J$303:$ADX$403,MATCH($D4,$I$303:$I$403,0),MATCH(IP$3,$I$302:$ADW$302,0)),"]")),"NO PICK DATA")))</f>
        <v/>
      </c>
      <c r="IQ4" s="19" t="str">
        <f t="shared" ref="IQ4:IQ35" si="229">IF(IN4="","",IF(IQ$3="","",_xlfn.IFNA(IFERROR(_xlfn.CONCAT(ROUND(INDEX($J$103:$ADX$203,MATCH($D4,$I$103:$I$300,0),MATCH(IQ$3,$I$102:$ADW$102,0))*1000/INDEX($J$303:$ADX$403,MATCH($D4,$I$303:$I$403,0),MATCH(IQ$3,$I$302:$ADW$302,0)),2),"  [",INDEX($J$303:$ADX$403,MATCH($D4,$I$303:$I$403,0),MATCH(IQ$3,$I$302:$ADW$302,0)),"]"," ","(",INDEX($J$103:$ADX$203,MATCH($D4,$I$103:$I$300,0),MATCH(IQ$3,$I$102:$ADW$102,0)),")"),_xlfn.CONCAT("[",INDEX($J$303:$ADX$403,MATCH($D4,$I$303:$I$403,0),MATCH(IQ$3,$I$302:$ADW$302,0)),"]")),"NO PICK DATA")))</f>
        <v/>
      </c>
      <c r="IR4" s="19" t="str">
        <f t="shared" ref="IR4:IR35" si="230">IF(IO4="","",IF(IR$3="","",_xlfn.IFNA(IFERROR(_xlfn.CONCAT(ROUND(INDEX($J$103:$ADX$203,MATCH($D4,$I$103:$I$300,0),MATCH(IR$3,$I$102:$ADW$102,0))*1000/INDEX($J$303:$ADX$403,MATCH($D4,$I$303:$I$403,0),MATCH(IR$3,$I$302:$ADW$302,0)),2),"  [",INDEX($J$303:$ADX$403,MATCH($D4,$I$303:$I$403,0),MATCH(IR$3,$I$302:$ADW$302,0)),"]"," ","(",INDEX($J$103:$ADX$203,MATCH($D4,$I$103:$I$300,0),MATCH(IR$3,$I$102:$ADW$102,0)),")"),_xlfn.CONCAT("[",INDEX($J$303:$ADX$403,MATCH($D4,$I$303:$I$403,0),MATCH(IR$3,$I$302:$ADW$302,0)),"]")),"NO PICK DATA")))</f>
        <v/>
      </c>
      <c r="IS4" s="19" t="str">
        <f t="shared" ref="IS4:IS35" si="231">IF(IP4="","",IF(IS$3="","",_xlfn.IFNA(IFERROR(_xlfn.CONCAT(ROUND(INDEX($J$103:$ADX$203,MATCH($D4,$I$103:$I$300,0),MATCH(IS$3,$I$102:$ADW$102,0))*1000/INDEX($J$303:$ADX$403,MATCH($D4,$I$303:$I$403,0),MATCH(IS$3,$I$302:$ADW$302,0)),2),"  [",INDEX($J$303:$ADX$403,MATCH($D4,$I$303:$I$403,0),MATCH(IS$3,$I$302:$ADW$302,0)),"]"," ","(",INDEX($J$103:$ADX$203,MATCH($D4,$I$103:$I$300,0),MATCH(IS$3,$I$102:$ADW$102,0)),")"),_xlfn.CONCAT("[",INDEX($J$303:$ADX$403,MATCH($D4,$I$303:$I$403,0),MATCH(IS$3,$I$302:$ADW$302,0)),"]")),"NO PICK DATA")))</f>
        <v/>
      </c>
      <c r="IT4" s="19" t="str">
        <f t="shared" ref="IT4:IT35" si="232">IF(IQ4="","",IF(IT$3="","",_xlfn.IFNA(IFERROR(_xlfn.CONCAT(ROUND(INDEX($J$103:$ADX$203,MATCH($D4,$I$103:$I$300,0),MATCH(IT$3,$I$102:$ADW$102,0))*1000/INDEX($J$303:$ADX$403,MATCH($D4,$I$303:$I$403,0),MATCH(IT$3,$I$302:$ADW$302,0)),2),"  [",INDEX($J$303:$ADX$403,MATCH($D4,$I$303:$I$403,0),MATCH(IT$3,$I$302:$ADW$302,0)),"]"," ","(",INDEX($J$103:$ADX$203,MATCH($D4,$I$103:$I$300,0),MATCH(IT$3,$I$102:$ADW$102,0)),")"),_xlfn.CONCAT("[",INDEX($J$303:$ADX$403,MATCH($D4,$I$303:$I$403,0),MATCH(IT$3,$I$302:$ADW$302,0)),"]")),"NO PICK DATA")))</f>
        <v/>
      </c>
      <c r="IU4" s="19" t="str">
        <f t="shared" ref="IU4:IU35" si="233">IF(IR4="","",IF(IU$3="","",_xlfn.IFNA(IFERROR(_xlfn.CONCAT(ROUND(INDEX($J$103:$ADX$203,MATCH($D4,$I$103:$I$300,0),MATCH(IU$3,$I$102:$ADW$102,0))*1000/INDEX($J$303:$ADX$403,MATCH($D4,$I$303:$I$403,0),MATCH(IU$3,$I$302:$ADW$302,0)),2),"  [",INDEX($J$303:$ADX$403,MATCH($D4,$I$303:$I$403,0),MATCH(IU$3,$I$302:$ADW$302,0)),"]"," ","(",INDEX($J$103:$ADX$203,MATCH($D4,$I$103:$I$300,0),MATCH(IU$3,$I$102:$ADW$102,0)),")"),_xlfn.CONCAT("[",INDEX($J$303:$ADX$403,MATCH($D4,$I$303:$I$403,0),MATCH(IU$3,$I$302:$ADW$302,0)),"]")),"NO PICK DATA")))</f>
        <v/>
      </c>
      <c r="IV4" s="19" t="str">
        <f t="shared" ref="IV4:IV35" si="234">IF(IS4="","",IF(IV$3="","",_xlfn.IFNA(IFERROR(_xlfn.CONCAT(ROUND(INDEX($J$103:$ADX$203,MATCH($D4,$I$103:$I$300,0),MATCH(IV$3,$I$102:$ADW$102,0))*1000/INDEX($J$303:$ADX$403,MATCH($D4,$I$303:$I$403,0),MATCH(IV$3,$I$302:$ADW$302,0)),2),"  [",INDEX($J$303:$ADX$403,MATCH($D4,$I$303:$I$403,0),MATCH(IV$3,$I$302:$ADW$302,0)),"]"," ","(",INDEX($J$103:$ADX$203,MATCH($D4,$I$103:$I$300,0),MATCH(IV$3,$I$102:$ADW$102,0)),")"),_xlfn.CONCAT("[",INDEX($J$303:$ADX$403,MATCH($D4,$I$303:$I$403,0),MATCH(IV$3,$I$302:$ADW$302,0)),"]")),"NO PICK DATA")))</f>
        <v/>
      </c>
      <c r="IW4" s="19" t="str">
        <f t="shared" ref="IW4:IW35" si="235">IF(IT4="","",IF(IW$3="","",_xlfn.IFNA(IFERROR(_xlfn.CONCAT(ROUND(INDEX($J$103:$ADX$203,MATCH($D4,$I$103:$I$300,0),MATCH(IW$3,$I$102:$ADW$102,0))*1000/INDEX($J$303:$ADX$403,MATCH($D4,$I$303:$I$403,0),MATCH(IW$3,$I$302:$ADW$302,0)),2),"  [",INDEX($J$303:$ADX$403,MATCH($D4,$I$303:$I$403,0),MATCH(IW$3,$I$302:$ADW$302,0)),"]"," ","(",INDEX($J$103:$ADX$203,MATCH($D4,$I$103:$I$300,0),MATCH(IW$3,$I$102:$ADW$102,0)),")"),_xlfn.CONCAT("[",INDEX($J$303:$ADX$403,MATCH($D4,$I$303:$I$403,0),MATCH(IW$3,$I$302:$ADW$302,0)),"]")),"NO PICK DATA")))</f>
        <v/>
      </c>
      <c r="IX4" s="19" t="str">
        <f t="shared" ref="IX4:IX35" si="236">IF(IU4="","",IF(IX$3="","",_xlfn.IFNA(IFERROR(_xlfn.CONCAT(ROUND(INDEX($J$103:$ADX$203,MATCH($D4,$I$103:$I$300,0),MATCH(IX$3,$I$102:$ADW$102,0))*1000/INDEX($J$303:$ADX$403,MATCH($D4,$I$303:$I$403,0),MATCH(IX$3,$I$302:$ADW$302,0)),2),"  [",INDEX($J$303:$ADX$403,MATCH($D4,$I$303:$I$403,0),MATCH(IX$3,$I$302:$ADW$302,0)),"]"," ","(",INDEX($J$103:$ADX$203,MATCH($D4,$I$103:$I$300,0),MATCH(IX$3,$I$102:$ADW$102,0)),")"),_xlfn.CONCAT("[",INDEX($J$303:$ADX$403,MATCH($D4,$I$303:$I$403,0),MATCH(IX$3,$I$302:$ADW$302,0)),"]")),"NO PICK DATA")))</f>
        <v/>
      </c>
      <c r="IY4" s="19" t="str">
        <f t="shared" ref="IY4:IY35" si="237">IF(IV4="","",IF(IY$3="","",_xlfn.IFNA(IFERROR(_xlfn.CONCAT(ROUND(INDEX($J$103:$ADX$203,MATCH($D4,$I$103:$I$300,0),MATCH(IY$3,$I$102:$ADW$102,0))*1000/INDEX($J$303:$ADX$403,MATCH($D4,$I$303:$I$403,0),MATCH(IY$3,$I$302:$ADW$302,0)),2),"  [",INDEX($J$303:$ADX$403,MATCH($D4,$I$303:$I$403,0),MATCH(IY$3,$I$302:$ADW$302,0)),"]"," ","(",INDEX($J$103:$ADX$203,MATCH($D4,$I$103:$I$300,0),MATCH(IY$3,$I$102:$ADW$102,0)),")"),_xlfn.CONCAT("[",INDEX($J$303:$ADX$403,MATCH($D4,$I$303:$I$403,0),MATCH(IY$3,$I$302:$ADW$302,0)),"]")),"NO PICK DATA")))</f>
        <v/>
      </c>
      <c r="IZ4" s="19" t="str">
        <f t="shared" ref="IZ4:IZ35" si="238">IF(IW4="","",IF(IZ$3="","",_xlfn.IFNA(IFERROR(_xlfn.CONCAT(ROUND(INDEX($J$103:$ADX$203,MATCH($D4,$I$103:$I$300,0),MATCH(IZ$3,$I$102:$ADW$102,0))*1000/INDEX($J$303:$ADX$403,MATCH($D4,$I$303:$I$403,0),MATCH(IZ$3,$I$302:$ADW$302,0)),2),"  [",INDEX($J$303:$ADX$403,MATCH($D4,$I$303:$I$403,0),MATCH(IZ$3,$I$302:$ADW$302,0)),"]"," ","(",INDEX($J$103:$ADX$203,MATCH($D4,$I$103:$I$300,0),MATCH(IZ$3,$I$102:$ADW$102,0)),")"),_xlfn.CONCAT("[",INDEX($J$303:$ADX$403,MATCH($D4,$I$303:$I$403,0),MATCH(IZ$3,$I$302:$ADW$302,0)),"]")),"NO PICK DATA")))</f>
        <v/>
      </c>
      <c r="JA4" s="19" t="str">
        <f t="shared" ref="JA4:JA35" si="239">IF(IX4="","",IF(JA$3="","",_xlfn.IFNA(IFERROR(_xlfn.CONCAT(ROUND(INDEX($J$103:$ADX$203,MATCH($D4,$I$103:$I$300,0),MATCH(JA$3,$I$102:$ADW$102,0))*1000/INDEX($J$303:$ADX$403,MATCH($D4,$I$303:$I$403,0),MATCH(JA$3,$I$302:$ADW$302,0)),2),"  [",INDEX($J$303:$ADX$403,MATCH($D4,$I$303:$I$403,0),MATCH(JA$3,$I$302:$ADW$302,0)),"]"," ","(",INDEX($J$103:$ADX$203,MATCH($D4,$I$103:$I$300,0),MATCH(JA$3,$I$102:$ADW$102,0)),")"),_xlfn.CONCAT("[",INDEX($J$303:$ADX$403,MATCH($D4,$I$303:$I$403,0),MATCH(JA$3,$I$302:$ADW$302,0)),"]")),"NO PICK DATA")))</f>
        <v/>
      </c>
      <c r="JB4" s="19" t="str">
        <f t="shared" ref="JB4:JB35" si="240">IF(IY4="","",IF(JB$3="","",_xlfn.IFNA(IFERROR(_xlfn.CONCAT(ROUND(INDEX($J$103:$ADX$203,MATCH($D4,$I$103:$I$300,0),MATCH(JB$3,$I$102:$ADW$102,0))*1000/INDEX($J$303:$ADX$403,MATCH($D4,$I$303:$I$403,0),MATCH(JB$3,$I$302:$ADW$302,0)),2),"  [",INDEX($J$303:$ADX$403,MATCH($D4,$I$303:$I$403,0),MATCH(JB$3,$I$302:$ADW$302,0)),"]"," ","(",INDEX($J$103:$ADX$203,MATCH($D4,$I$103:$I$300,0),MATCH(JB$3,$I$102:$ADW$102,0)),")"),_xlfn.CONCAT("[",INDEX($J$303:$ADX$403,MATCH($D4,$I$303:$I$403,0),MATCH(JB$3,$I$302:$ADW$302,0)),"]")),"NO PICK DATA")))</f>
        <v/>
      </c>
      <c r="JC4" s="19" t="str">
        <f t="shared" ref="JC4:JC35" si="241">IF(IZ4="","",IF(JC$3="","",_xlfn.IFNA(IFERROR(_xlfn.CONCAT(ROUND(INDEX($J$103:$ADX$203,MATCH($D4,$I$103:$I$300,0),MATCH(JC$3,$I$102:$ADW$102,0))*1000/INDEX($J$303:$ADX$403,MATCH($D4,$I$303:$I$403,0),MATCH(JC$3,$I$302:$ADW$302,0)),2),"  [",INDEX($J$303:$ADX$403,MATCH($D4,$I$303:$I$403,0),MATCH(JC$3,$I$302:$ADW$302,0)),"]"," ","(",INDEX($J$103:$ADX$203,MATCH($D4,$I$103:$I$300,0),MATCH(JC$3,$I$102:$ADW$102,0)),")"),_xlfn.CONCAT("[",INDEX($J$303:$ADX$403,MATCH($D4,$I$303:$I$403,0),MATCH(JC$3,$I$302:$ADW$302,0)),"]")),"NO PICK DATA")))</f>
        <v/>
      </c>
      <c r="JD4" s="19" t="str">
        <f t="shared" ref="JD4:JD35" si="242">IF(JA4="","",IF(JD$3="","",_xlfn.IFNA(IFERROR(_xlfn.CONCAT(ROUND(INDEX($J$103:$ADX$203,MATCH($D4,$I$103:$I$300,0),MATCH(JD$3,$I$102:$ADW$102,0))*1000/INDEX($J$303:$ADX$403,MATCH($D4,$I$303:$I$403,0),MATCH(JD$3,$I$302:$ADW$302,0)),2),"  [",INDEX($J$303:$ADX$403,MATCH($D4,$I$303:$I$403,0),MATCH(JD$3,$I$302:$ADW$302,0)),"]"," ","(",INDEX($J$103:$ADX$203,MATCH($D4,$I$103:$I$300,0),MATCH(JD$3,$I$102:$ADW$102,0)),")"),_xlfn.CONCAT("[",INDEX($J$303:$ADX$403,MATCH($D4,$I$303:$I$403,0),MATCH(JD$3,$I$302:$ADW$302,0)),"]")),"NO PICK DATA")))</f>
        <v/>
      </c>
      <c r="JE4" s="19" t="str">
        <f t="shared" ref="JE4:JE35" si="243">IF(JB4="","",IF(JE$3="","",_xlfn.IFNA(IFERROR(_xlfn.CONCAT(ROUND(INDEX($J$103:$ADX$203,MATCH($D4,$I$103:$I$300,0),MATCH(JE$3,$I$102:$ADW$102,0))*1000/INDEX($J$303:$ADX$403,MATCH($D4,$I$303:$I$403,0),MATCH(JE$3,$I$302:$ADW$302,0)),2),"  [",INDEX($J$303:$ADX$403,MATCH($D4,$I$303:$I$403,0),MATCH(JE$3,$I$302:$ADW$302,0)),"]"," ","(",INDEX($J$103:$ADX$203,MATCH($D4,$I$103:$I$300,0),MATCH(JE$3,$I$102:$ADW$102,0)),")"),_xlfn.CONCAT("[",INDEX($J$303:$ADX$403,MATCH($D4,$I$303:$I$403,0),MATCH(JE$3,$I$302:$ADW$302,0)),"]")),"NO PICK DATA")))</f>
        <v/>
      </c>
      <c r="JF4" s="19" t="str">
        <f t="shared" ref="JF4:JF35" si="244">IF(JC4="","",IF(JF$3="","",_xlfn.IFNA(IFERROR(_xlfn.CONCAT(ROUND(INDEX($J$103:$ADX$203,MATCH($D4,$I$103:$I$300,0),MATCH(JF$3,$I$102:$ADW$102,0))*1000/INDEX($J$303:$ADX$403,MATCH($D4,$I$303:$I$403,0),MATCH(JF$3,$I$302:$ADW$302,0)),2),"  [",INDEX($J$303:$ADX$403,MATCH($D4,$I$303:$I$403,0),MATCH(JF$3,$I$302:$ADW$302,0)),"]"," ","(",INDEX($J$103:$ADX$203,MATCH($D4,$I$103:$I$300,0),MATCH(JF$3,$I$102:$ADW$102,0)),")"),_xlfn.CONCAT("[",INDEX($J$303:$ADX$403,MATCH($D4,$I$303:$I$403,0),MATCH(JF$3,$I$302:$ADW$302,0)),"]")),"NO PICK DATA")))</f>
        <v/>
      </c>
      <c r="JG4" s="19" t="str">
        <f t="shared" ref="JG4:JG35" si="245">IF(JD4="","",IF(JG$3="","",_xlfn.IFNA(IFERROR(_xlfn.CONCAT(ROUND(INDEX($J$103:$ADX$203,MATCH($D4,$I$103:$I$300,0),MATCH(JG$3,$I$102:$ADW$102,0))*1000/INDEX($J$303:$ADX$403,MATCH($D4,$I$303:$I$403,0),MATCH(JG$3,$I$302:$ADW$302,0)),2),"  [",INDEX($J$303:$ADX$403,MATCH($D4,$I$303:$I$403,0),MATCH(JG$3,$I$302:$ADW$302,0)),"]"," ","(",INDEX($J$103:$ADX$203,MATCH($D4,$I$103:$I$300,0),MATCH(JG$3,$I$102:$ADW$102,0)),")"),_xlfn.CONCAT("[",INDEX($J$303:$ADX$403,MATCH($D4,$I$303:$I$403,0),MATCH(JG$3,$I$302:$ADW$302,0)),"]")),"NO PICK DATA")))</f>
        <v/>
      </c>
      <c r="JH4" s="19" t="str">
        <f t="shared" ref="JH4:JH35" si="246">IF(JE4="","",IF(JH$3="","",_xlfn.IFNA(IFERROR(_xlfn.CONCAT(ROUND(INDEX($J$103:$ADX$203,MATCH($D4,$I$103:$I$300,0),MATCH(JH$3,$I$102:$ADW$102,0))*1000/INDEX($J$303:$ADX$403,MATCH($D4,$I$303:$I$403,0),MATCH(JH$3,$I$302:$ADW$302,0)),2),"  [",INDEX($J$303:$ADX$403,MATCH($D4,$I$303:$I$403,0),MATCH(JH$3,$I$302:$ADW$302,0)),"]"," ","(",INDEX($J$103:$ADX$203,MATCH($D4,$I$103:$I$300,0),MATCH(JH$3,$I$102:$ADW$102,0)),")"),_xlfn.CONCAT("[",INDEX($J$303:$ADX$403,MATCH($D4,$I$303:$I$403,0),MATCH(JH$3,$I$302:$ADW$302,0)),"]")),"NO PICK DATA")))</f>
        <v/>
      </c>
      <c r="JI4" s="19" t="str">
        <f t="shared" ref="JI4:JI35" si="247">IF(JF4="","",IF(JI$3="","",_xlfn.IFNA(IFERROR(_xlfn.CONCAT(ROUND(INDEX($J$103:$ADX$203,MATCH($D4,$I$103:$I$300,0),MATCH(JI$3,$I$102:$ADW$102,0))*1000/INDEX($J$303:$ADX$403,MATCH($D4,$I$303:$I$403,0),MATCH(JI$3,$I$302:$ADW$302,0)),2),"  [",INDEX($J$303:$ADX$403,MATCH($D4,$I$303:$I$403,0),MATCH(JI$3,$I$302:$ADW$302,0)),"]"," ","(",INDEX($J$103:$ADX$203,MATCH($D4,$I$103:$I$300,0),MATCH(JI$3,$I$102:$ADW$102,0)),")"),_xlfn.CONCAT("[",INDEX($J$303:$ADX$403,MATCH($D4,$I$303:$I$403,0),MATCH(JI$3,$I$302:$ADW$302,0)),"]")),"NO PICK DATA")))</f>
        <v/>
      </c>
      <c r="JJ4" s="19" t="str">
        <f t="shared" ref="JJ4:JJ35" si="248">IF(JG4="","",IF(JJ$3="","",_xlfn.IFNA(IFERROR(_xlfn.CONCAT(ROUND(INDEX($J$103:$ADX$203,MATCH($D4,$I$103:$I$300,0),MATCH(JJ$3,$I$102:$ADW$102,0))*1000/INDEX($J$303:$ADX$403,MATCH($D4,$I$303:$I$403,0),MATCH(JJ$3,$I$302:$ADW$302,0)),2),"  [",INDEX($J$303:$ADX$403,MATCH($D4,$I$303:$I$403,0),MATCH(JJ$3,$I$302:$ADW$302,0)),"]"," ","(",INDEX($J$103:$ADX$203,MATCH($D4,$I$103:$I$300,0),MATCH(JJ$3,$I$102:$ADW$102,0)),")"),_xlfn.CONCAT("[",INDEX($J$303:$ADX$403,MATCH($D4,$I$303:$I$403,0),MATCH(JJ$3,$I$302:$ADW$302,0)),"]")),"NO PICK DATA")))</f>
        <v/>
      </c>
      <c r="JK4" s="19" t="str">
        <f t="shared" ref="JK4:JK35" si="249">IF(JH4="","",IF(JK$3="","",_xlfn.IFNA(IFERROR(_xlfn.CONCAT(ROUND(INDEX($J$103:$ADX$203,MATCH($D4,$I$103:$I$300,0),MATCH(JK$3,$I$102:$ADW$102,0))*1000/INDEX($J$303:$ADX$403,MATCH($D4,$I$303:$I$403,0),MATCH(JK$3,$I$302:$ADW$302,0)),2),"  [",INDEX($J$303:$ADX$403,MATCH($D4,$I$303:$I$403,0),MATCH(JK$3,$I$302:$ADW$302,0)),"]"," ","(",INDEX($J$103:$ADX$203,MATCH($D4,$I$103:$I$300,0),MATCH(JK$3,$I$102:$ADW$102,0)),")"),_xlfn.CONCAT("[",INDEX($J$303:$ADX$403,MATCH($D4,$I$303:$I$403,0),MATCH(JK$3,$I$302:$ADW$302,0)),"]")),"NO PICK DATA")))</f>
        <v/>
      </c>
      <c r="JL4" s="19" t="str">
        <f t="shared" ref="JL4:JL35" si="250">IF(JI4="","",IF(JL$3="","",_xlfn.IFNA(IFERROR(_xlfn.CONCAT(ROUND(INDEX($J$103:$ADX$203,MATCH($D4,$I$103:$I$300,0),MATCH(JL$3,$I$102:$ADW$102,0))*1000/INDEX($J$303:$ADX$403,MATCH($D4,$I$303:$I$403,0),MATCH(JL$3,$I$302:$ADW$302,0)),2),"  [",INDEX($J$303:$ADX$403,MATCH($D4,$I$303:$I$403,0),MATCH(JL$3,$I$302:$ADW$302,0)),"]"," ","(",INDEX($J$103:$ADX$203,MATCH($D4,$I$103:$I$300,0),MATCH(JL$3,$I$102:$ADW$102,0)),")"),_xlfn.CONCAT("[",INDEX($J$303:$ADX$403,MATCH($D4,$I$303:$I$403,0),MATCH(JL$3,$I$302:$ADW$302,0)),"]")),"NO PICK DATA")))</f>
        <v/>
      </c>
      <c r="JM4" s="19" t="str">
        <f t="shared" ref="JM4:JM35" si="251">IF(JJ4="","",IF(JM$3="","",_xlfn.IFNA(IFERROR(_xlfn.CONCAT(ROUND(INDEX($J$103:$ADX$203,MATCH($D4,$I$103:$I$300,0),MATCH(JM$3,$I$102:$ADW$102,0))*1000/INDEX($J$303:$ADX$403,MATCH($D4,$I$303:$I$403,0),MATCH(JM$3,$I$302:$ADW$302,0)),2),"  [",INDEX($J$303:$ADX$403,MATCH($D4,$I$303:$I$403,0),MATCH(JM$3,$I$302:$ADW$302,0)),"]"," ","(",INDEX($J$103:$ADX$203,MATCH($D4,$I$103:$I$300,0),MATCH(JM$3,$I$102:$ADW$102,0)),")"),_xlfn.CONCAT("[",INDEX($J$303:$ADX$403,MATCH($D4,$I$303:$I$403,0),MATCH(JM$3,$I$302:$ADW$302,0)),"]")),"NO PICK DATA")))</f>
        <v/>
      </c>
      <c r="JN4" s="19" t="str">
        <f t="shared" ref="JN4:JN35" si="252">IF(JK4="","",IF(JN$3="","",_xlfn.IFNA(IFERROR(_xlfn.CONCAT(ROUND(INDEX($J$103:$ADX$203,MATCH($D4,$I$103:$I$300,0),MATCH(JN$3,$I$102:$ADW$102,0))*1000/INDEX($J$303:$ADX$403,MATCH($D4,$I$303:$I$403,0),MATCH(JN$3,$I$302:$ADW$302,0)),2),"  [",INDEX($J$303:$ADX$403,MATCH($D4,$I$303:$I$403,0),MATCH(JN$3,$I$302:$ADW$302,0)),"]"," ","(",INDEX($J$103:$ADX$203,MATCH($D4,$I$103:$I$300,0),MATCH(JN$3,$I$102:$ADW$102,0)),")"),_xlfn.CONCAT("[",INDEX($J$303:$ADX$403,MATCH($D4,$I$303:$I$403,0),MATCH(JN$3,$I$302:$ADW$302,0)),"]")),"NO PICK DATA")))</f>
        <v/>
      </c>
      <c r="JO4" s="19" t="str">
        <f t="shared" ref="JO4:JO35" si="253">IF(JL4="","",IF(JO$3="","",_xlfn.IFNA(IFERROR(_xlfn.CONCAT(ROUND(INDEX($J$103:$ADX$203,MATCH($D4,$I$103:$I$300,0),MATCH(JO$3,$I$102:$ADW$102,0))*1000/INDEX($J$303:$ADX$403,MATCH($D4,$I$303:$I$403,0),MATCH(JO$3,$I$302:$ADW$302,0)),2),"  [",INDEX($J$303:$ADX$403,MATCH($D4,$I$303:$I$403,0),MATCH(JO$3,$I$302:$ADW$302,0)),"]"," ","(",INDEX($J$103:$ADX$203,MATCH($D4,$I$103:$I$300,0),MATCH(JO$3,$I$102:$ADW$102,0)),")"),_xlfn.CONCAT("[",INDEX($J$303:$ADX$403,MATCH($D4,$I$303:$I$403,0),MATCH(JO$3,$I$302:$ADW$302,0)),"]")),"NO PICK DATA")))</f>
        <v/>
      </c>
      <c r="JP4" s="19" t="str">
        <f t="shared" ref="JP4:JP35" si="254">IF(JM4="","",IF(JP$3="","",_xlfn.IFNA(IFERROR(_xlfn.CONCAT(ROUND(INDEX($J$103:$ADX$203,MATCH($D4,$I$103:$I$300,0),MATCH(JP$3,$I$102:$ADW$102,0))*1000/INDEX($J$303:$ADX$403,MATCH($D4,$I$303:$I$403,0),MATCH(JP$3,$I$302:$ADW$302,0)),2),"  [",INDEX($J$303:$ADX$403,MATCH($D4,$I$303:$I$403,0),MATCH(JP$3,$I$302:$ADW$302,0)),"]"," ","(",INDEX($J$103:$ADX$203,MATCH($D4,$I$103:$I$300,0),MATCH(JP$3,$I$102:$ADW$102,0)),")"),_xlfn.CONCAT("[",INDEX($J$303:$ADX$403,MATCH($D4,$I$303:$I$403,0),MATCH(JP$3,$I$302:$ADW$302,0)),"]")),"NO PICK DATA")))</f>
        <v/>
      </c>
      <c r="JQ4" s="19" t="str">
        <f t="shared" ref="JQ4:JQ35" si="255">IF(JN4="","",IF(JQ$3="","",_xlfn.IFNA(IFERROR(_xlfn.CONCAT(ROUND(INDEX($J$103:$ADX$203,MATCH($D4,$I$103:$I$300,0),MATCH(JQ$3,$I$102:$ADW$102,0))*1000/INDEX($J$303:$ADX$403,MATCH($D4,$I$303:$I$403,0),MATCH(JQ$3,$I$302:$ADW$302,0)),2),"  [",INDEX($J$303:$ADX$403,MATCH($D4,$I$303:$I$403,0),MATCH(JQ$3,$I$302:$ADW$302,0)),"]"," ","(",INDEX($J$103:$ADX$203,MATCH($D4,$I$103:$I$300,0),MATCH(JQ$3,$I$102:$ADW$102,0)),")"),_xlfn.CONCAT("[",INDEX($J$303:$ADX$403,MATCH($D4,$I$303:$I$403,0),MATCH(JQ$3,$I$302:$ADW$302,0)),"]")),"NO PICK DATA")))</f>
        <v/>
      </c>
      <c r="JR4" s="19" t="str">
        <f t="shared" ref="JR4:JR35" si="256">IF(JO4="","",IF(JR$3="","",_xlfn.IFNA(IFERROR(_xlfn.CONCAT(ROUND(INDEX($J$103:$ADX$203,MATCH($D4,$I$103:$I$300,0),MATCH(JR$3,$I$102:$ADW$102,0))*1000/INDEX($J$303:$ADX$403,MATCH($D4,$I$303:$I$403,0),MATCH(JR$3,$I$302:$ADW$302,0)),2),"  [",INDEX($J$303:$ADX$403,MATCH($D4,$I$303:$I$403,0),MATCH(JR$3,$I$302:$ADW$302,0)),"]"," ","(",INDEX($J$103:$ADX$203,MATCH($D4,$I$103:$I$300,0),MATCH(JR$3,$I$102:$ADW$102,0)),")"),_xlfn.CONCAT("[",INDEX($J$303:$ADX$403,MATCH($D4,$I$303:$I$403,0),MATCH(JR$3,$I$302:$ADW$302,0)),"]")),"NO PICK DATA")))</f>
        <v/>
      </c>
      <c r="JS4" s="19" t="str">
        <f t="shared" ref="JS4:JS35" si="257">IF(JP4="","",IF(JS$3="","",_xlfn.IFNA(IFERROR(_xlfn.CONCAT(ROUND(INDEX($J$103:$ADX$203,MATCH($D4,$I$103:$I$300,0),MATCH(JS$3,$I$102:$ADW$102,0))*1000/INDEX($J$303:$ADX$403,MATCH($D4,$I$303:$I$403,0),MATCH(JS$3,$I$302:$ADW$302,0)),2),"  [",INDEX($J$303:$ADX$403,MATCH($D4,$I$303:$I$403,0),MATCH(JS$3,$I$302:$ADW$302,0)),"]"," ","(",INDEX($J$103:$ADX$203,MATCH($D4,$I$103:$I$300,0),MATCH(JS$3,$I$102:$ADW$102,0)),")"),_xlfn.CONCAT("[",INDEX($J$303:$ADX$403,MATCH($D4,$I$303:$I$403,0),MATCH(JS$3,$I$302:$ADW$302,0)),"]")),"NO PICK DATA")))</f>
        <v/>
      </c>
      <c r="JT4" s="19" t="str">
        <f t="shared" ref="JT4:JT35" si="258">IF(JQ4="","",IF(JT$3="","",_xlfn.IFNA(IFERROR(_xlfn.CONCAT(ROUND(INDEX($J$103:$ADX$203,MATCH($D4,$I$103:$I$300,0),MATCH(JT$3,$I$102:$ADW$102,0))*1000/INDEX($J$303:$ADX$403,MATCH($D4,$I$303:$I$403,0),MATCH(JT$3,$I$302:$ADW$302,0)),2),"  [",INDEX($J$303:$ADX$403,MATCH($D4,$I$303:$I$403,0),MATCH(JT$3,$I$302:$ADW$302,0)),"]"," ","(",INDEX($J$103:$ADX$203,MATCH($D4,$I$103:$I$300,0),MATCH(JT$3,$I$102:$ADW$102,0)),")"),_xlfn.CONCAT("[",INDEX($J$303:$ADX$403,MATCH($D4,$I$303:$I$403,0),MATCH(JT$3,$I$302:$ADW$302,0)),"]")),"NO PICK DATA")))</f>
        <v/>
      </c>
      <c r="JU4" s="19" t="str">
        <f t="shared" ref="JU4:JU35" si="259">IF(JR4="","",IF(JU$3="","",_xlfn.IFNA(IFERROR(_xlfn.CONCAT(ROUND(INDEX($J$103:$ADX$203,MATCH($D4,$I$103:$I$300,0),MATCH(JU$3,$I$102:$ADW$102,0))*1000/INDEX($J$303:$ADX$403,MATCH($D4,$I$303:$I$403,0),MATCH(JU$3,$I$302:$ADW$302,0)),2),"  [",INDEX($J$303:$ADX$403,MATCH($D4,$I$303:$I$403,0),MATCH(JU$3,$I$302:$ADW$302,0)),"]"," ","(",INDEX($J$103:$ADX$203,MATCH($D4,$I$103:$I$300,0),MATCH(JU$3,$I$102:$ADW$102,0)),")"),_xlfn.CONCAT("[",INDEX($J$303:$ADX$403,MATCH($D4,$I$303:$I$403,0),MATCH(JU$3,$I$302:$ADW$302,0)),"]")),"NO PICK DATA")))</f>
        <v/>
      </c>
      <c r="JV4" s="19" t="str">
        <f t="shared" ref="JV4:JV35" si="260">IF(JS4="","",IF(JV$3="","",_xlfn.IFNA(IFERROR(_xlfn.CONCAT(ROUND(INDEX($J$103:$ADX$203,MATCH($D4,$I$103:$I$300,0),MATCH(JV$3,$I$102:$ADW$102,0))*1000/INDEX($J$303:$ADX$403,MATCH($D4,$I$303:$I$403,0),MATCH(JV$3,$I$302:$ADW$302,0)),2),"  [",INDEX($J$303:$ADX$403,MATCH($D4,$I$303:$I$403,0),MATCH(JV$3,$I$302:$ADW$302,0)),"]"," ","(",INDEX($J$103:$ADX$203,MATCH($D4,$I$103:$I$300,0),MATCH(JV$3,$I$102:$ADW$102,0)),")"),_xlfn.CONCAT("[",INDEX($J$303:$ADX$403,MATCH($D4,$I$303:$I$403,0),MATCH(JV$3,$I$302:$ADW$302,0)),"]")),"NO PICK DATA")))</f>
        <v/>
      </c>
      <c r="JW4" s="19" t="str">
        <f t="shared" ref="JW4:JW35" si="261">IF(JT4="","",IF(JW$3="","",_xlfn.IFNA(IFERROR(_xlfn.CONCAT(ROUND(INDEX($J$103:$ADX$203,MATCH($D4,$I$103:$I$300,0),MATCH(JW$3,$I$102:$ADW$102,0))*1000/INDEX($J$303:$ADX$403,MATCH($D4,$I$303:$I$403,0),MATCH(JW$3,$I$302:$ADW$302,0)),2),"  [",INDEX($J$303:$ADX$403,MATCH($D4,$I$303:$I$403,0),MATCH(JW$3,$I$302:$ADW$302,0)),"]"," ","(",INDEX($J$103:$ADX$203,MATCH($D4,$I$103:$I$300,0),MATCH(JW$3,$I$102:$ADW$102,0)),")"),_xlfn.CONCAT("[",INDEX($J$303:$ADX$403,MATCH($D4,$I$303:$I$403,0),MATCH(JW$3,$I$302:$ADW$302,0)),"]")),"NO PICK DATA")))</f>
        <v/>
      </c>
      <c r="JX4" s="19" t="str">
        <f t="shared" ref="JX4:JX35" si="262">IF(JU4="","",IF(JX$3="","",_xlfn.IFNA(IFERROR(_xlfn.CONCAT(ROUND(INDEX($J$103:$ADX$203,MATCH($D4,$I$103:$I$300,0),MATCH(JX$3,$I$102:$ADW$102,0))*1000/INDEX($J$303:$ADX$403,MATCH($D4,$I$303:$I$403,0),MATCH(JX$3,$I$302:$ADW$302,0)),2),"  [",INDEX($J$303:$ADX$403,MATCH($D4,$I$303:$I$403,0),MATCH(JX$3,$I$302:$ADW$302,0)),"]"," ","(",INDEX($J$103:$ADX$203,MATCH($D4,$I$103:$I$300,0),MATCH(JX$3,$I$102:$ADW$102,0)),")"),_xlfn.CONCAT("[",INDEX($J$303:$ADX$403,MATCH($D4,$I$303:$I$403,0),MATCH(JX$3,$I$302:$ADW$302,0)),"]")),"NO PICK DATA")))</f>
        <v/>
      </c>
      <c r="JY4" s="19" t="str">
        <f t="shared" ref="JY4:JY35" si="263">IF(JV4="","",IF(JY$3="","",_xlfn.IFNA(IFERROR(_xlfn.CONCAT(ROUND(INDEX($J$103:$ADX$203,MATCH($D4,$I$103:$I$300,0),MATCH(JY$3,$I$102:$ADW$102,0))*1000/INDEX($J$303:$ADX$403,MATCH($D4,$I$303:$I$403,0),MATCH(JY$3,$I$302:$ADW$302,0)),2),"  [",INDEX($J$303:$ADX$403,MATCH($D4,$I$303:$I$403,0),MATCH(JY$3,$I$302:$ADW$302,0)),"]"," ","(",INDEX($J$103:$ADX$203,MATCH($D4,$I$103:$I$300,0),MATCH(JY$3,$I$102:$ADW$102,0)),")"),_xlfn.CONCAT("[",INDEX($J$303:$ADX$403,MATCH($D4,$I$303:$I$403,0),MATCH(JY$3,$I$302:$ADW$302,0)),"]")),"NO PICK DATA")))</f>
        <v/>
      </c>
      <c r="JZ4" s="19" t="str">
        <f t="shared" ref="JZ4:JZ35" si="264">IF(JW4="","",IF(JZ$3="","",_xlfn.IFNA(IFERROR(_xlfn.CONCAT(ROUND(INDEX($J$103:$ADX$203,MATCH($D4,$I$103:$I$300,0),MATCH(JZ$3,$I$102:$ADW$102,0))*1000/INDEX($J$303:$ADX$403,MATCH($D4,$I$303:$I$403,0),MATCH(JZ$3,$I$302:$ADW$302,0)),2),"  [",INDEX($J$303:$ADX$403,MATCH($D4,$I$303:$I$403,0),MATCH(JZ$3,$I$302:$ADW$302,0)),"]"," ","(",INDEX($J$103:$ADX$203,MATCH($D4,$I$103:$I$300,0),MATCH(JZ$3,$I$102:$ADW$102,0)),")"),_xlfn.CONCAT("[",INDEX($J$303:$ADX$403,MATCH($D4,$I$303:$I$403,0),MATCH(JZ$3,$I$302:$ADW$302,0)),"]")),"NO PICK DATA")))</f>
        <v/>
      </c>
      <c r="KA4" s="19" t="str">
        <f t="shared" ref="KA4:KA35" si="265">IF(JX4="","",IF(KA$3="","",_xlfn.IFNA(IFERROR(_xlfn.CONCAT(ROUND(INDEX($J$103:$ADX$203,MATCH($D4,$I$103:$I$300,0),MATCH(KA$3,$I$102:$ADW$102,0))*1000/INDEX($J$303:$ADX$403,MATCH($D4,$I$303:$I$403,0),MATCH(KA$3,$I$302:$ADW$302,0)),2),"  [",INDEX($J$303:$ADX$403,MATCH($D4,$I$303:$I$403,0),MATCH(KA$3,$I$302:$ADW$302,0)),"]"," ","(",INDEX($J$103:$ADX$203,MATCH($D4,$I$103:$I$300,0),MATCH(KA$3,$I$102:$ADW$102,0)),")"),_xlfn.CONCAT("[",INDEX($J$303:$ADX$403,MATCH($D4,$I$303:$I$403,0),MATCH(KA$3,$I$302:$ADW$302,0)),"]")),"NO PICK DATA")))</f>
        <v/>
      </c>
      <c r="KB4" s="19" t="str">
        <f t="shared" ref="KB4:KB35" si="266">IF(JY4="","",IF(KB$3="","",_xlfn.IFNA(IFERROR(_xlfn.CONCAT(ROUND(INDEX($J$103:$ADX$203,MATCH($D4,$I$103:$I$300,0),MATCH(KB$3,$I$102:$ADW$102,0))*1000/INDEX($J$303:$ADX$403,MATCH($D4,$I$303:$I$403,0),MATCH(KB$3,$I$302:$ADW$302,0)),2),"  [",INDEX($J$303:$ADX$403,MATCH($D4,$I$303:$I$403,0),MATCH(KB$3,$I$302:$ADW$302,0)),"]"," ","(",INDEX($J$103:$ADX$203,MATCH($D4,$I$103:$I$300,0),MATCH(KB$3,$I$102:$ADW$102,0)),")"),_xlfn.CONCAT("[",INDEX($J$303:$ADX$403,MATCH($D4,$I$303:$I$403,0),MATCH(KB$3,$I$302:$ADW$302,0)),"]")),"NO PICK DATA")))</f>
        <v/>
      </c>
      <c r="KC4" s="19" t="str">
        <f t="shared" ref="KC4:KC35" si="267">IF(JZ4="","",IF(KC$3="","",_xlfn.IFNA(IFERROR(_xlfn.CONCAT(ROUND(INDEX($J$103:$ADX$203,MATCH($D4,$I$103:$I$300,0),MATCH(KC$3,$I$102:$ADW$102,0))*1000/INDEX($J$303:$ADX$403,MATCH($D4,$I$303:$I$403,0),MATCH(KC$3,$I$302:$ADW$302,0)),2),"  [",INDEX($J$303:$ADX$403,MATCH($D4,$I$303:$I$403,0),MATCH(KC$3,$I$302:$ADW$302,0)),"]"," ","(",INDEX($J$103:$ADX$203,MATCH($D4,$I$103:$I$300,0),MATCH(KC$3,$I$102:$ADW$102,0)),")"),_xlfn.CONCAT("[",INDEX($J$303:$ADX$403,MATCH($D4,$I$303:$I$403,0),MATCH(KC$3,$I$302:$ADW$302,0)),"]")),"NO PICK DATA")))</f>
        <v/>
      </c>
      <c r="KD4" s="19" t="str">
        <f t="shared" ref="KD4:KD35" si="268">IF(KA4="","",IF(KD$3="","",_xlfn.IFNA(IFERROR(_xlfn.CONCAT(ROUND(INDEX($J$103:$ADX$203,MATCH($D4,$I$103:$I$300,0),MATCH(KD$3,$I$102:$ADW$102,0))*1000/INDEX($J$303:$ADX$403,MATCH($D4,$I$303:$I$403,0),MATCH(KD$3,$I$302:$ADW$302,0)),2),"  [",INDEX($J$303:$ADX$403,MATCH($D4,$I$303:$I$403,0),MATCH(KD$3,$I$302:$ADW$302,0)),"]"," ","(",INDEX($J$103:$ADX$203,MATCH($D4,$I$103:$I$300,0),MATCH(KD$3,$I$102:$ADW$102,0)),")"),_xlfn.CONCAT("[",INDEX($J$303:$ADX$403,MATCH($D4,$I$303:$I$403,0),MATCH(KD$3,$I$302:$ADW$302,0)),"]")),"NO PICK DATA")))</f>
        <v/>
      </c>
      <c r="KE4" s="19" t="str">
        <f t="shared" ref="KE4:KE35" si="269">IF(KB4="","",IF(KE$3="","",_xlfn.IFNA(IFERROR(_xlfn.CONCAT(ROUND(INDEX($J$103:$ADX$203,MATCH($D4,$I$103:$I$300,0),MATCH(KE$3,$I$102:$ADW$102,0))*1000/INDEX($J$303:$ADX$403,MATCH($D4,$I$303:$I$403,0),MATCH(KE$3,$I$302:$ADW$302,0)),2),"  [",INDEX($J$303:$ADX$403,MATCH($D4,$I$303:$I$403,0),MATCH(KE$3,$I$302:$ADW$302,0)),"]"," ","(",INDEX($J$103:$ADX$203,MATCH($D4,$I$103:$I$300,0),MATCH(KE$3,$I$102:$ADW$102,0)),")"),_xlfn.CONCAT("[",INDEX($J$303:$ADX$403,MATCH($D4,$I$303:$I$403,0),MATCH(KE$3,$I$302:$ADW$302,0)),"]")),"NO PICK DATA")))</f>
        <v/>
      </c>
      <c r="KF4" s="19" t="str">
        <f t="shared" ref="KF4:KF35" si="270">IF(KC4="","",IF(KF$3="","",_xlfn.IFNA(IFERROR(_xlfn.CONCAT(ROUND(INDEX($J$103:$ADX$203,MATCH($D4,$I$103:$I$300,0),MATCH(KF$3,$I$102:$ADW$102,0))*1000/INDEX($J$303:$ADX$403,MATCH($D4,$I$303:$I$403,0),MATCH(KF$3,$I$302:$ADW$302,0)),2),"  [",INDEX($J$303:$ADX$403,MATCH($D4,$I$303:$I$403,0),MATCH(KF$3,$I$302:$ADW$302,0)),"]"," ","(",INDEX($J$103:$ADX$203,MATCH($D4,$I$103:$I$300,0),MATCH(KF$3,$I$102:$ADW$102,0)),")"),_xlfn.CONCAT("[",INDEX($J$303:$ADX$403,MATCH($D4,$I$303:$I$403,0),MATCH(KF$3,$I$302:$ADW$302,0)),"]")),"NO PICK DATA")))</f>
        <v/>
      </c>
      <c r="KG4" s="19" t="str">
        <f t="shared" ref="KG4:KG35" si="271">IF(KD4="","",IF(KG$3="","",_xlfn.IFNA(IFERROR(_xlfn.CONCAT(ROUND(INDEX($J$103:$ADX$203,MATCH($D4,$I$103:$I$300,0),MATCH(KG$3,$I$102:$ADW$102,0))*1000/INDEX($J$303:$ADX$403,MATCH($D4,$I$303:$I$403,0),MATCH(KG$3,$I$302:$ADW$302,0)),2),"  [",INDEX($J$303:$ADX$403,MATCH($D4,$I$303:$I$403,0),MATCH(KG$3,$I$302:$ADW$302,0)),"]"," ","(",INDEX($J$103:$ADX$203,MATCH($D4,$I$103:$I$300,0),MATCH(KG$3,$I$102:$ADW$102,0)),")"),_xlfn.CONCAT("[",INDEX($J$303:$ADX$403,MATCH($D4,$I$303:$I$403,0),MATCH(KG$3,$I$302:$ADW$302,0)),"]")),"NO PICK DATA")))</f>
        <v/>
      </c>
      <c r="KH4" s="19" t="str">
        <f t="shared" ref="KH4:KH35" si="272">IF(KE4="","",IF(KH$3="","",_xlfn.IFNA(IFERROR(_xlfn.CONCAT(ROUND(INDEX($J$103:$ADX$203,MATCH($D4,$I$103:$I$300,0),MATCH(KH$3,$I$102:$ADW$102,0))*1000/INDEX($J$303:$ADX$403,MATCH($D4,$I$303:$I$403,0),MATCH(KH$3,$I$302:$ADW$302,0)),2),"  [",INDEX($J$303:$ADX$403,MATCH($D4,$I$303:$I$403,0),MATCH(KH$3,$I$302:$ADW$302,0)),"]"," ","(",INDEX($J$103:$ADX$203,MATCH($D4,$I$103:$I$300,0),MATCH(KH$3,$I$102:$ADW$102,0)),")"),_xlfn.CONCAT("[",INDEX($J$303:$ADX$403,MATCH($D4,$I$303:$I$403,0),MATCH(KH$3,$I$302:$ADW$302,0)),"]")),"NO PICK DATA")))</f>
        <v/>
      </c>
      <c r="KI4" s="19" t="str">
        <f t="shared" ref="KI4:KI35" si="273">IF(KF4="","",IF(KI$3="","",_xlfn.IFNA(IFERROR(_xlfn.CONCAT(ROUND(INDEX($J$103:$ADX$203,MATCH($D4,$I$103:$I$300,0),MATCH(KI$3,$I$102:$ADW$102,0))*1000/INDEX($J$303:$ADX$403,MATCH($D4,$I$303:$I$403,0),MATCH(KI$3,$I$302:$ADW$302,0)),2),"  [",INDEX($J$303:$ADX$403,MATCH($D4,$I$303:$I$403,0),MATCH(KI$3,$I$302:$ADW$302,0)),"]"," ","(",INDEX($J$103:$ADX$203,MATCH($D4,$I$103:$I$300,0),MATCH(KI$3,$I$102:$ADW$102,0)),")"),_xlfn.CONCAT("[",INDEX($J$303:$ADX$403,MATCH($D4,$I$303:$I$403,0),MATCH(KI$3,$I$302:$ADW$302,0)),"]")),"NO PICK DATA")))</f>
        <v/>
      </c>
      <c r="KJ4" s="19" t="str">
        <f t="shared" ref="KJ4:KJ35" si="274">IF(KG4="","",IF(KJ$3="","",_xlfn.IFNA(IFERROR(_xlfn.CONCAT(ROUND(INDEX($J$103:$ADX$203,MATCH($D4,$I$103:$I$300,0),MATCH(KJ$3,$I$102:$ADW$102,0))*1000/INDEX($J$303:$ADX$403,MATCH($D4,$I$303:$I$403,0),MATCH(KJ$3,$I$302:$ADW$302,0)),2),"  [",INDEX($J$303:$ADX$403,MATCH($D4,$I$303:$I$403,0),MATCH(KJ$3,$I$302:$ADW$302,0)),"]"," ","(",INDEX($J$103:$ADX$203,MATCH($D4,$I$103:$I$300,0),MATCH(KJ$3,$I$102:$ADW$102,0)),")"),_xlfn.CONCAT("[",INDEX($J$303:$ADX$403,MATCH($D4,$I$303:$I$403,0),MATCH(KJ$3,$I$302:$ADW$302,0)),"]")),"NO PICK DATA")))</f>
        <v/>
      </c>
      <c r="KK4" s="19" t="str">
        <f t="shared" ref="KK4:KK35" si="275">IF(KH4="","",IF(KK$3="","",_xlfn.IFNA(IFERROR(_xlfn.CONCAT(ROUND(INDEX($J$103:$ADX$203,MATCH($D4,$I$103:$I$300,0),MATCH(KK$3,$I$102:$ADW$102,0))*1000/INDEX($J$303:$ADX$403,MATCH($D4,$I$303:$I$403,0),MATCH(KK$3,$I$302:$ADW$302,0)),2),"  [",INDEX($J$303:$ADX$403,MATCH($D4,$I$303:$I$403,0),MATCH(KK$3,$I$302:$ADW$302,0)),"]"," ","(",INDEX($J$103:$ADX$203,MATCH($D4,$I$103:$I$300,0),MATCH(KK$3,$I$102:$ADW$102,0)),")"),_xlfn.CONCAT("[",INDEX($J$303:$ADX$403,MATCH($D4,$I$303:$I$403,0),MATCH(KK$3,$I$302:$ADW$302,0)),"]")),"NO PICK DATA")))</f>
        <v/>
      </c>
      <c r="KL4" s="19" t="str">
        <f t="shared" ref="KL4:KL35" si="276">IF(KI4="","",IF(KL$3="","",_xlfn.IFNA(IFERROR(_xlfn.CONCAT(ROUND(INDEX($J$103:$ADX$203,MATCH($D4,$I$103:$I$300,0),MATCH(KL$3,$I$102:$ADW$102,0))*1000/INDEX($J$303:$ADX$403,MATCH($D4,$I$303:$I$403,0),MATCH(KL$3,$I$302:$ADW$302,0)),2),"  [",INDEX($J$303:$ADX$403,MATCH($D4,$I$303:$I$403,0),MATCH(KL$3,$I$302:$ADW$302,0)),"]"," ","(",INDEX($J$103:$ADX$203,MATCH($D4,$I$103:$I$300,0),MATCH(KL$3,$I$102:$ADW$102,0)),")"),_xlfn.CONCAT("[",INDEX($J$303:$ADX$403,MATCH($D4,$I$303:$I$403,0),MATCH(KL$3,$I$302:$ADW$302,0)),"]")),"NO PICK DATA")))</f>
        <v/>
      </c>
      <c r="KM4" s="19" t="str">
        <f t="shared" ref="KM4:KM35" si="277">IF(KJ4="","",IF(KM$3="","",_xlfn.IFNA(IFERROR(_xlfn.CONCAT(ROUND(INDEX($J$103:$ADX$203,MATCH($D4,$I$103:$I$300,0),MATCH(KM$3,$I$102:$ADW$102,0))*1000/INDEX($J$303:$ADX$403,MATCH($D4,$I$303:$I$403,0),MATCH(KM$3,$I$302:$ADW$302,0)),2),"  [",INDEX($J$303:$ADX$403,MATCH($D4,$I$303:$I$403,0),MATCH(KM$3,$I$302:$ADW$302,0)),"]"," ","(",INDEX($J$103:$ADX$203,MATCH($D4,$I$103:$I$300,0),MATCH(KM$3,$I$102:$ADW$102,0)),")"),_xlfn.CONCAT("[",INDEX($J$303:$ADX$403,MATCH($D4,$I$303:$I$403,0),MATCH(KM$3,$I$302:$ADW$302,0)),"]")),"NO PICK DATA")))</f>
        <v/>
      </c>
      <c r="KN4" s="19" t="str">
        <f t="shared" ref="KN4:KN35" si="278">IF(KK4="","",IF(KN$3="","",_xlfn.IFNA(IFERROR(_xlfn.CONCAT(ROUND(INDEX($J$103:$ADX$203,MATCH($D4,$I$103:$I$300,0),MATCH(KN$3,$I$102:$ADW$102,0))*1000/INDEX($J$303:$ADX$403,MATCH($D4,$I$303:$I$403,0),MATCH(KN$3,$I$302:$ADW$302,0)),2),"  [",INDEX($J$303:$ADX$403,MATCH($D4,$I$303:$I$403,0),MATCH(KN$3,$I$302:$ADW$302,0)),"]"," ","(",INDEX($J$103:$ADX$203,MATCH($D4,$I$103:$I$300,0),MATCH(KN$3,$I$102:$ADW$102,0)),")"),_xlfn.CONCAT("[",INDEX($J$303:$ADX$403,MATCH($D4,$I$303:$I$403,0),MATCH(KN$3,$I$302:$ADW$302,0)),"]")),"NO PICK DATA")))</f>
        <v/>
      </c>
      <c r="KO4" s="19" t="str">
        <f t="shared" ref="KO4:KO35" si="279">IF(KL4="","",IF(KO$3="","",_xlfn.IFNA(IFERROR(_xlfn.CONCAT(ROUND(INDEX($J$103:$ADX$203,MATCH($D4,$I$103:$I$300,0),MATCH(KO$3,$I$102:$ADW$102,0))*1000/INDEX($J$303:$ADX$403,MATCH($D4,$I$303:$I$403,0),MATCH(KO$3,$I$302:$ADW$302,0)),2),"  [",INDEX($J$303:$ADX$403,MATCH($D4,$I$303:$I$403,0),MATCH(KO$3,$I$302:$ADW$302,0)),"]"," ","(",INDEX($J$103:$ADX$203,MATCH($D4,$I$103:$I$300,0),MATCH(KO$3,$I$102:$ADW$102,0)),")"),_xlfn.CONCAT("[",INDEX($J$303:$ADX$403,MATCH($D4,$I$303:$I$403,0),MATCH(KO$3,$I$302:$ADW$302,0)),"]")),"NO PICK DATA")))</f>
        <v/>
      </c>
      <c r="KP4" s="19" t="str">
        <f t="shared" ref="KP4:KP35" si="280">IF(KM4="","",IF(KP$3="","",_xlfn.IFNA(IFERROR(_xlfn.CONCAT(ROUND(INDEX($J$103:$ADX$203,MATCH($D4,$I$103:$I$300,0),MATCH(KP$3,$I$102:$ADW$102,0))*1000/INDEX($J$303:$ADX$403,MATCH($D4,$I$303:$I$403,0),MATCH(KP$3,$I$302:$ADW$302,0)),2),"  [",INDEX($J$303:$ADX$403,MATCH($D4,$I$303:$I$403,0),MATCH(KP$3,$I$302:$ADW$302,0)),"]"," ","(",INDEX($J$103:$ADX$203,MATCH($D4,$I$103:$I$300,0),MATCH(KP$3,$I$102:$ADW$102,0)),")"),_xlfn.CONCAT("[",INDEX($J$303:$ADX$403,MATCH($D4,$I$303:$I$403,0),MATCH(KP$3,$I$302:$ADW$302,0)),"]")),"NO PICK DATA")))</f>
        <v/>
      </c>
      <c r="KQ4" s="19" t="str">
        <f t="shared" ref="KQ4:KQ35" si="281">IF(KN4="","",IF(KQ$3="","",_xlfn.IFNA(IFERROR(_xlfn.CONCAT(ROUND(INDEX($J$103:$ADX$203,MATCH($D4,$I$103:$I$300,0),MATCH(KQ$3,$I$102:$ADW$102,0))*1000/INDEX($J$303:$ADX$403,MATCH($D4,$I$303:$I$403,0),MATCH(KQ$3,$I$302:$ADW$302,0)),2),"  [",INDEX($J$303:$ADX$403,MATCH($D4,$I$303:$I$403,0),MATCH(KQ$3,$I$302:$ADW$302,0)),"]"," ","(",INDEX($J$103:$ADX$203,MATCH($D4,$I$103:$I$300,0),MATCH(KQ$3,$I$102:$ADW$102,0)),")"),_xlfn.CONCAT("[",INDEX($J$303:$ADX$403,MATCH($D4,$I$303:$I$403,0),MATCH(KQ$3,$I$302:$ADW$302,0)),"]")),"NO PICK DATA")))</f>
        <v/>
      </c>
      <c r="KR4" s="19" t="str">
        <f t="shared" ref="KR4:KR35" si="282">IF(KO4="","",IF(KR$3="","",_xlfn.IFNA(IFERROR(_xlfn.CONCAT(ROUND(INDEX($J$103:$ADX$203,MATCH($D4,$I$103:$I$300,0),MATCH(KR$3,$I$102:$ADW$102,0))*1000/INDEX($J$303:$ADX$403,MATCH($D4,$I$303:$I$403,0),MATCH(KR$3,$I$302:$ADW$302,0)),2),"  [",INDEX($J$303:$ADX$403,MATCH($D4,$I$303:$I$403,0),MATCH(KR$3,$I$302:$ADW$302,0)),"]"," ","(",INDEX($J$103:$ADX$203,MATCH($D4,$I$103:$I$300,0),MATCH(KR$3,$I$102:$ADW$102,0)),")"),_xlfn.CONCAT("[",INDEX($J$303:$ADX$403,MATCH($D4,$I$303:$I$403,0),MATCH(KR$3,$I$302:$ADW$302,0)),"]")),"NO PICK DATA")))</f>
        <v/>
      </c>
      <c r="KS4" s="19" t="str">
        <f t="shared" ref="KS4:KS35" si="283">IF(KP4="","",IF(KS$3="","",_xlfn.IFNA(IFERROR(_xlfn.CONCAT(ROUND(INDEX($J$103:$ADX$203,MATCH($D4,$I$103:$I$300,0),MATCH(KS$3,$I$102:$ADW$102,0))*1000/INDEX($J$303:$ADX$403,MATCH($D4,$I$303:$I$403,0),MATCH(KS$3,$I$302:$ADW$302,0)),2),"  [",INDEX($J$303:$ADX$403,MATCH($D4,$I$303:$I$403,0),MATCH(KS$3,$I$302:$ADW$302,0)),"]"," ","(",INDEX($J$103:$ADX$203,MATCH($D4,$I$103:$I$300,0),MATCH(KS$3,$I$102:$ADW$102,0)),")"),_xlfn.CONCAT("[",INDEX($J$303:$ADX$403,MATCH($D4,$I$303:$I$403,0),MATCH(KS$3,$I$302:$ADW$302,0)),"]")),"NO PICK DATA")))</f>
        <v/>
      </c>
      <c r="KT4" s="19" t="str">
        <f t="shared" ref="KT4:KT35" si="284">IF(KQ4="","",IF(KT$3="","",_xlfn.IFNA(IFERROR(_xlfn.CONCAT(ROUND(INDEX($J$103:$ADX$203,MATCH($D4,$I$103:$I$300,0),MATCH(KT$3,$I$102:$ADW$102,0))*1000/INDEX($J$303:$ADX$403,MATCH($D4,$I$303:$I$403,0),MATCH(KT$3,$I$302:$ADW$302,0)),2),"  [",INDEX($J$303:$ADX$403,MATCH($D4,$I$303:$I$403,0),MATCH(KT$3,$I$302:$ADW$302,0)),"]"," ","(",INDEX($J$103:$ADX$203,MATCH($D4,$I$103:$I$300,0),MATCH(KT$3,$I$102:$ADW$102,0)),")"),_xlfn.CONCAT("[",INDEX($J$303:$ADX$403,MATCH($D4,$I$303:$I$403,0),MATCH(KT$3,$I$302:$ADW$302,0)),"]")),"NO PICK DATA")))</f>
        <v/>
      </c>
      <c r="KU4" s="19" t="str">
        <f t="shared" ref="KU4:KU35" si="285">IF(KR4="","",IF(KU$3="","",_xlfn.IFNA(IFERROR(_xlfn.CONCAT(ROUND(INDEX($J$103:$ADX$203,MATCH($D4,$I$103:$I$300,0),MATCH(KU$3,$I$102:$ADW$102,0))*1000/INDEX($J$303:$ADX$403,MATCH($D4,$I$303:$I$403,0),MATCH(KU$3,$I$302:$ADW$302,0)),2),"  [",INDEX($J$303:$ADX$403,MATCH($D4,$I$303:$I$403,0),MATCH(KU$3,$I$302:$ADW$302,0)),"]"," ","(",INDEX($J$103:$ADX$203,MATCH($D4,$I$103:$I$300,0),MATCH(KU$3,$I$102:$ADW$102,0)),")"),_xlfn.CONCAT("[",INDEX($J$303:$ADX$403,MATCH($D4,$I$303:$I$403,0),MATCH(KU$3,$I$302:$ADW$302,0)),"]")),"NO PICK DATA")))</f>
        <v/>
      </c>
      <c r="KV4" s="19" t="str">
        <f t="shared" ref="KV4:KV35" si="286">IF(KS4="","",IF(KV$3="","",_xlfn.IFNA(IFERROR(_xlfn.CONCAT(ROUND(INDEX($J$103:$ADX$203,MATCH($D4,$I$103:$I$300,0),MATCH(KV$3,$I$102:$ADW$102,0))*1000/INDEX($J$303:$ADX$403,MATCH($D4,$I$303:$I$403,0),MATCH(KV$3,$I$302:$ADW$302,0)),2),"  [",INDEX($J$303:$ADX$403,MATCH($D4,$I$303:$I$403,0),MATCH(KV$3,$I$302:$ADW$302,0)),"]"," ","(",INDEX($J$103:$ADX$203,MATCH($D4,$I$103:$I$300,0),MATCH(KV$3,$I$102:$ADW$102,0)),")"),_xlfn.CONCAT("[",INDEX($J$303:$ADX$403,MATCH($D4,$I$303:$I$403,0),MATCH(KV$3,$I$302:$ADW$302,0)),"]")),"NO PICK DATA")))</f>
        <v/>
      </c>
      <c r="KW4" s="19" t="str">
        <f t="shared" ref="KW4:KW35" si="287">IF(KT4="","",IF(KW$3="","",_xlfn.IFNA(IFERROR(_xlfn.CONCAT(ROUND(INDEX($J$103:$ADX$203,MATCH($D4,$I$103:$I$300,0),MATCH(KW$3,$I$102:$ADW$102,0))*1000/INDEX($J$303:$ADX$403,MATCH($D4,$I$303:$I$403,0),MATCH(KW$3,$I$302:$ADW$302,0)),2),"  [",INDEX($J$303:$ADX$403,MATCH($D4,$I$303:$I$403,0),MATCH(KW$3,$I$302:$ADW$302,0)),"]"," ","(",INDEX($J$103:$ADX$203,MATCH($D4,$I$103:$I$300,0),MATCH(KW$3,$I$102:$ADW$102,0)),")"),_xlfn.CONCAT("[",INDEX($J$303:$ADX$403,MATCH($D4,$I$303:$I$403,0),MATCH(KW$3,$I$302:$ADW$302,0)),"]")),"NO PICK DATA")))</f>
        <v/>
      </c>
      <c r="KX4" s="19" t="str">
        <f t="shared" ref="KX4:KX35" si="288">IF(KU4="","",IF(KX$3="","",_xlfn.IFNA(IFERROR(_xlfn.CONCAT(ROUND(INDEX($J$103:$ADX$203,MATCH($D4,$I$103:$I$300,0),MATCH(KX$3,$I$102:$ADW$102,0))*1000/INDEX($J$303:$ADX$403,MATCH($D4,$I$303:$I$403,0),MATCH(KX$3,$I$302:$ADW$302,0)),2),"  [",INDEX($J$303:$ADX$403,MATCH($D4,$I$303:$I$403,0),MATCH(KX$3,$I$302:$ADW$302,0)),"]"," ","(",INDEX($J$103:$ADX$203,MATCH($D4,$I$103:$I$300,0),MATCH(KX$3,$I$102:$ADW$102,0)),")"),_xlfn.CONCAT("[",INDEX($J$303:$ADX$403,MATCH($D4,$I$303:$I$403,0),MATCH(KX$3,$I$302:$ADW$302,0)),"]")),"NO PICK DATA")))</f>
        <v/>
      </c>
      <c r="KY4" s="19" t="str">
        <f t="shared" ref="KY4:KY35" si="289">IF(KV4="","",IF(KY$3="","",_xlfn.IFNA(IFERROR(_xlfn.CONCAT(ROUND(INDEX($J$103:$ADX$203,MATCH($D4,$I$103:$I$300,0),MATCH(KY$3,$I$102:$ADW$102,0))*1000/INDEX($J$303:$ADX$403,MATCH($D4,$I$303:$I$403,0),MATCH(KY$3,$I$302:$ADW$302,0)),2),"  [",INDEX($J$303:$ADX$403,MATCH($D4,$I$303:$I$403,0),MATCH(KY$3,$I$302:$ADW$302,0)),"]"," ","(",INDEX($J$103:$ADX$203,MATCH($D4,$I$103:$I$300,0),MATCH(KY$3,$I$102:$ADW$102,0)),")"),_xlfn.CONCAT("[",INDEX($J$303:$ADX$403,MATCH($D4,$I$303:$I$403,0),MATCH(KY$3,$I$302:$ADW$302,0)),"]")),"NO PICK DATA")))</f>
        <v/>
      </c>
      <c r="KZ4" s="19" t="str">
        <f t="shared" ref="KZ4:KZ35" si="290">IF(KW4="","",IF(KZ$3="","",_xlfn.IFNA(IFERROR(_xlfn.CONCAT(ROUND(INDEX($J$103:$ADX$203,MATCH($D4,$I$103:$I$300,0),MATCH(KZ$3,$I$102:$ADW$102,0))*1000/INDEX($J$303:$ADX$403,MATCH($D4,$I$303:$I$403,0),MATCH(KZ$3,$I$302:$ADW$302,0)),2),"  [",INDEX($J$303:$ADX$403,MATCH($D4,$I$303:$I$403,0),MATCH(KZ$3,$I$302:$ADW$302,0)),"]"," ","(",INDEX($J$103:$ADX$203,MATCH($D4,$I$103:$I$300,0),MATCH(KZ$3,$I$102:$ADW$102,0)),")"),_xlfn.CONCAT("[",INDEX($J$303:$ADX$403,MATCH($D4,$I$303:$I$403,0),MATCH(KZ$3,$I$302:$ADW$302,0)),"]")),"NO PICK DATA")))</f>
        <v/>
      </c>
      <c r="LA4" s="19" t="str">
        <f t="shared" ref="LA4:LA35" si="291">IF(KX4="","",IF(LA$3="","",_xlfn.IFNA(IFERROR(_xlfn.CONCAT(ROUND(INDEX($J$103:$ADX$203,MATCH($D4,$I$103:$I$300,0),MATCH(LA$3,$I$102:$ADW$102,0))*1000/INDEX($J$303:$ADX$403,MATCH($D4,$I$303:$I$403,0),MATCH(LA$3,$I$302:$ADW$302,0)),2),"  [",INDEX($J$303:$ADX$403,MATCH($D4,$I$303:$I$403,0),MATCH(LA$3,$I$302:$ADW$302,0)),"]"," ","(",INDEX($J$103:$ADX$203,MATCH($D4,$I$103:$I$300,0),MATCH(LA$3,$I$102:$ADW$102,0)),")"),_xlfn.CONCAT("[",INDEX($J$303:$ADX$403,MATCH($D4,$I$303:$I$403,0),MATCH(LA$3,$I$302:$ADW$302,0)),"]")),"NO PICK DATA")))</f>
        <v/>
      </c>
      <c r="LB4" s="19" t="str">
        <f t="shared" ref="LB4:LB35" si="292">IF(KY4="","",IF(LB$3="","",_xlfn.IFNA(IFERROR(_xlfn.CONCAT(ROUND(INDEX($J$103:$ADX$203,MATCH($D4,$I$103:$I$300,0),MATCH(LB$3,$I$102:$ADW$102,0))*1000/INDEX($J$303:$ADX$403,MATCH($D4,$I$303:$I$403,0),MATCH(LB$3,$I$302:$ADW$302,0)),2),"  [",INDEX($J$303:$ADX$403,MATCH($D4,$I$303:$I$403,0),MATCH(LB$3,$I$302:$ADW$302,0)),"]"," ","(",INDEX($J$103:$ADX$203,MATCH($D4,$I$103:$I$300,0),MATCH(LB$3,$I$102:$ADW$102,0)),")"),_xlfn.CONCAT("[",INDEX($J$303:$ADX$403,MATCH($D4,$I$303:$I$403,0),MATCH(LB$3,$I$302:$ADW$302,0)),"]")),"NO PICK DATA")))</f>
        <v/>
      </c>
      <c r="LC4" s="19" t="str">
        <f t="shared" ref="LC4:LC35" si="293">IF(KZ4="","",IF(LC$3="","",_xlfn.IFNA(IFERROR(_xlfn.CONCAT(ROUND(INDEX($J$103:$ADX$203,MATCH($D4,$I$103:$I$300,0),MATCH(LC$3,$I$102:$ADW$102,0))*1000/INDEX($J$303:$ADX$403,MATCH($D4,$I$303:$I$403,0),MATCH(LC$3,$I$302:$ADW$302,0)),2),"  [",INDEX($J$303:$ADX$403,MATCH($D4,$I$303:$I$403,0),MATCH(LC$3,$I$302:$ADW$302,0)),"]"," ","(",INDEX($J$103:$ADX$203,MATCH($D4,$I$103:$I$300,0),MATCH(LC$3,$I$102:$ADW$102,0)),")"),_xlfn.CONCAT("[",INDEX($J$303:$ADX$403,MATCH($D4,$I$303:$I$403,0),MATCH(LC$3,$I$302:$ADW$302,0)),"]")),"NO PICK DATA")))</f>
        <v/>
      </c>
      <c r="LD4" s="19" t="str">
        <f t="shared" ref="LD4:LD35" si="294">IF(LA4="","",IF(LD$3="","",_xlfn.IFNA(IFERROR(_xlfn.CONCAT(ROUND(INDEX($J$103:$ADX$203,MATCH($D4,$I$103:$I$300,0),MATCH(LD$3,$I$102:$ADW$102,0))*1000/INDEX($J$303:$ADX$403,MATCH($D4,$I$303:$I$403,0),MATCH(LD$3,$I$302:$ADW$302,0)),2),"  [",INDEX($J$303:$ADX$403,MATCH($D4,$I$303:$I$403,0),MATCH(LD$3,$I$302:$ADW$302,0)),"]"," ","(",INDEX($J$103:$ADX$203,MATCH($D4,$I$103:$I$300,0),MATCH(LD$3,$I$102:$ADW$102,0)),")"),_xlfn.CONCAT("[",INDEX($J$303:$ADX$403,MATCH($D4,$I$303:$I$403,0),MATCH(LD$3,$I$302:$ADW$302,0)),"]")),"NO PICK DATA")))</f>
        <v/>
      </c>
      <c r="LE4" s="19" t="str">
        <f t="shared" ref="LE4:LE35" si="295">IF(LB4="","",IF(LE$3="","",_xlfn.IFNA(IFERROR(_xlfn.CONCAT(ROUND(INDEX($J$103:$ADX$203,MATCH($D4,$I$103:$I$300,0),MATCH(LE$3,$I$102:$ADW$102,0))*1000/INDEX($J$303:$ADX$403,MATCH($D4,$I$303:$I$403,0),MATCH(LE$3,$I$302:$ADW$302,0)),2),"  [",INDEX($J$303:$ADX$403,MATCH($D4,$I$303:$I$403,0),MATCH(LE$3,$I$302:$ADW$302,0)),"]"," ","(",INDEX($J$103:$ADX$203,MATCH($D4,$I$103:$I$300,0),MATCH(LE$3,$I$102:$ADW$102,0)),")"),_xlfn.CONCAT("[",INDEX($J$303:$ADX$403,MATCH($D4,$I$303:$I$403,0),MATCH(LE$3,$I$302:$ADW$302,0)),"]")),"NO PICK DATA")))</f>
        <v/>
      </c>
      <c r="LF4" s="19" t="str">
        <f t="shared" ref="LF4:LF35" si="296">IF(LC4="","",IF(LF$3="","",_xlfn.IFNA(IFERROR(_xlfn.CONCAT(ROUND(INDEX($J$103:$ADX$203,MATCH($D4,$I$103:$I$300,0),MATCH(LF$3,$I$102:$ADW$102,0))*1000/INDEX($J$303:$ADX$403,MATCH($D4,$I$303:$I$403,0),MATCH(LF$3,$I$302:$ADW$302,0)),2),"  [",INDEX($J$303:$ADX$403,MATCH($D4,$I$303:$I$403,0),MATCH(LF$3,$I$302:$ADW$302,0)),"]"," ","(",INDEX($J$103:$ADX$203,MATCH($D4,$I$103:$I$300,0),MATCH(LF$3,$I$102:$ADW$102,0)),")"),_xlfn.CONCAT("[",INDEX($J$303:$ADX$403,MATCH($D4,$I$303:$I$403,0),MATCH(LF$3,$I$302:$ADW$302,0)),"]")),"NO PICK DATA")))</f>
        <v/>
      </c>
      <c r="LG4" s="19" t="str">
        <f t="shared" ref="LG4:LG35" si="297">IF(LD4="","",IF(LG$3="","",_xlfn.IFNA(IFERROR(_xlfn.CONCAT(ROUND(INDEX($J$103:$ADX$203,MATCH($D4,$I$103:$I$300,0),MATCH(LG$3,$I$102:$ADW$102,0))*1000/INDEX($J$303:$ADX$403,MATCH($D4,$I$303:$I$403,0),MATCH(LG$3,$I$302:$ADW$302,0)),2),"  [",INDEX($J$303:$ADX$403,MATCH($D4,$I$303:$I$403,0),MATCH(LG$3,$I$302:$ADW$302,0)),"]"," ","(",INDEX($J$103:$ADX$203,MATCH($D4,$I$103:$I$300,0),MATCH(LG$3,$I$102:$ADW$102,0)),")"),_xlfn.CONCAT("[",INDEX($J$303:$ADX$403,MATCH($D4,$I$303:$I$403,0),MATCH(LG$3,$I$302:$ADW$302,0)),"]")),"NO PICK DATA")))</f>
        <v/>
      </c>
      <c r="LH4" s="19" t="str">
        <f t="shared" ref="LH4:LH35" si="298">IF(LE4="","",IF(LH$3="","",_xlfn.IFNA(IFERROR(_xlfn.CONCAT(ROUND(INDEX($J$103:$ADX$203,MATCH($D4,$I$103:$I$300,0),MATCH(LH$3,$I$102:$ADW$102,0))*1000/INDEX($J$303:$ADX$403,MATCH($D4,$I$303:$I$403,0),MATCH(LH$3,$I$302:$ADW$302,0)),2),"  [",INDEX($J$303:$ADX$403,MATCH($D4,$I$303:$I$403,0),MATCH(LH$3,$I$302:$ADW$302,0)),"]"," ","(",INDEX($J$103:$ADX$203,MATCH($D4,$I$103:$I$300,0),MATCH(LH$3,$I$102:$ADW$102,0)),")"),_xlfn.CONCAT("[",INDEX($J$303:$ADX$403,MATCH($D4,$I$303:$I$403,0),MATCH(LH$3,$I$302:$ADW$302,0)),"]")),"NO PICK DATA")))</f>
        <v/>
      </c>
      <c r="LI4" s="19" t="str">
        <f t="shared" ref="LI4:LI35" si="299">IF(LF4="","",IF(LI$3="","",_xlfn.IFNA(IFERROR(_xlfn.CONCAT(ROUND(INDEX($J$103:$ADX$203,MATCH($D4,$I$103:$I$300,0),MATCH(LI$3,$I$102:$ADW$102,0))*1000/INDEX($J$303:$ADX$403,MATCH($D4,$I$303:$I$403,0),MATCH(LI$3,$I$302:$ADW$302,0)),2),"  [",INDEX($J$303:$ADX$403,MATCH($D4,$I$303:$I$403,0),MATCH(LI$3,$I$302:$ADW$302,0)),"]"," ","(",INDEX($J$103:$ADX$203,MATCH($D4,$I$103:$I$300,0),MATCH(LI$3,$I$102:$ADW$102,0)),")"),_xlfn.CONCAT("[",INDEX($J$303:$ADX$403,MATCH($D4,$I$303:$I$403,0),MATCH(LI$3,$I$302:$ADW$302,0)),"]")),"NO PICK DATA")))</f>
        <v/>
      </c>
      <c r="LJ4" s="19" t="str">
        <f t="shared" ref="LJ4:LJ35" si="300">IF(LG4="","",IF(LJ$3="","",_xlfn.IFNA(IFERROR(_xlfn.CONCAT(ROUND(INDEX($J$103:$ADX$203,MATCH($D4,$I$103:$I$300,0),MATCH(LJ$3,$I$102:$ADW$102,0))*1000/INDEX($J$303:$ADX$403,MATCH($D4,$I$303:$I$403,0),MATCH(LJ$3,$I$302:$ADW$302,0)),2),"  [",INDEX($J$303:$ADX$403,MATCH($D4,$I$303:$I$403,0),MATCH(LJ$3,$I$302:$ADW$302,0)),"]"," ","(",INDEX($J$103:$ADX$203,MATCH($D4,$I$103:$I$300,0),MATCH(LJ$3,$I$102:$ADW$102,0)),")"),_xlfn.CONCAT("[",INDEX($J$303:$ADX$403,MATCH($D4,$I$303:$I$403,0),MATCH(LJ$3,$I$302:$ADW$302,0)),"]")),"NO PICK DATA")))</f>
        <v/>
      </c>
      <c r="LK4" s="19" t="str">
        <f t="shared" ref="LK4:LK35" si="301">IF(LH4="","",IF(LK$3="","",_xlfn.IFNA(IFERROR(_xlfn.CONCAT(ROUND(INDEX($J$103:$ADX$203,MATCH($D4,$I$103:$I$300,0),MATCH(LK$3,$I$102:$ADW$102,0))*1000/INDEX($J$303:$ADX$403,MATCH($D4,$I$303:$I$403,0),MATCH(LK$3,$I$302:$ADW$302,0)),2),"  [",INDEX($J$303:$ADX$403,MATCH($D4,$I$303:$I$403,0),MATCH(LK$3,$I$302:$ADW$302,0)),"]"," ","(",INDEX($J$103:$ADX$203,MATCH($D4,$I$103:$I$300,0),MATCH(LK$3,$I$102:$ADW$102,0)),")"),_xlfn.CONCAT("[",INDEX($J$303:$ADX$403,MATCH($D4,$I$303:$I$403,0),MATCH(LK$3,$I$302:$ADW$302,0)),"]")),"NO PICK DATA")))</f>
        <v/>
      </c>
      <c r="LL4" s="19" t="str">
        <f t="shared" ref="LL4:LL35" si="302">IF(LI4="","",IF(LL$3="","",_xlfn.IFNA(IFERROR(_xlfn.CONCAT(ROUND(INDEX($J$103:$ADX$203,MATCH($D4,$I$103:$I$300,0),MATCH(LL$3,$I$102:$ADW$102,0))*1000/INDEX($J$303:$ADX$403,MATCH($D4,$I$303:$I$403,0),MATCH(LL$3,$I$302:$ADW$302,0)),2),"  [",INDEX($J$303:$ADX$403,MATCH($D4,$I$303:$I$403,0),MATCH(LL$3,$I$302:$ADW$302,0)),"]"," ","(",INDEX($J$103:$ADX$203,MATCH($D4,$I$103:$I$300,0),MATCH(LL$3,$I$102:$ADW$102,0)),")"),_xlfn.CONCAT("[",INDEX($J$303:$ADX$403,MATCH($D4,$I$303:$I$403,0),MATCH(LL$3,$I$302:$ADW$302,0)),"]")),"NO PICK DATA")))</f>
        <v/>
      </c>
      <c r="LM4" s="19" t="str">
        <f t="shared" ref="LM4:LM35" si="303">IF(LJ4="","",IF(LM$3="","",_xlfn.IFNA(IFERROR(_xlfn.CONCAT(ROUND(INDEX($J$103:$ADX$203,MATCH($D4,$I$103:$I$300,0),MATCH(LM$3,$I$102:$ADW$102,0))*1000/INDEX($J$303:$ADX$403,MATCH($D4,$I$303:$I$403,0),MATCH(LM$3,$I$302:$ADW$302,0)),2),"  [",INDEX($J$303:$ADX$403,MATCH($D4,$I$303:$I$403,0),MATCH(LM$3,$I$302:$ADW$302,0)),"]"," ","(",INDEX($J$103:$ADX$203,MATCH($D4,$I$103:$I$300,0),MATCH(LM$3,$I$102:$ADW$102,0)),")"),_xlfn.CONCAT("[",INDEX($J$303:$ADX$403,MATCH($D4,$I$303:$I$403,0),MATCH(LM$3,$I$302:$ADW$302,0)),"]")),"NO PICK DATA")))</f>
        <v/>
      </c>
      <c r="LN4" s="19" t="str">
        <f t="shared" ref="LN4:LN35" si="304">IF(LK4="","",IF(LN$3="","",_xlfn.IFNA(IFERROR(_xlfn.CONCAT(ROUND(INDEX($J$103:$ADX$203,MATCH($D4,$I$103:$I$300,0),MATCH(LN$3,$I$102:$ADW$102,0))*1000/INDEX($J$303:$ADX$403,MATCH($D4,$I$303:$I$403,0),MATCH(LN$3,$I$302:$ADW$302,0)),2),"  [",INDEX($J$303:$ADX$403,MATCH($D4,$I$303:$I$403,0),MATCH(LN$3,$I$302:$ADW$302,0)),"]"," ","(",INDEX($J$103:$ADX$203,MATCH($D4,$I$103:$I$300,0),MATCH(LN$3,$I$102:$ADW$102,0)),")"),_xlfn.CONCAT("[",INDEX($J$303:$ADX$403,MATCH($D4,$I$303:$I$403,0),MATCH(LN$3,$I$302:$ADW$302,0)),"]")),"NO PICK DATA")))</f>
        <v/>
      </c>
      <c r="LO4" s="19" t="str">
        <f t="shared" ref="LO4:LO35" si="305">IF(LL4="","",IF(LO$3="","",_xlfn.IFNA(IFERROR(_xlfn.CONCAT(ROUND(INDEX($J$103:$ADX$203,MATCH($D4,$I$103:$I$300,0),MATCH(LO$3,$I$102:$ADW$102,0))*1000/INDEX($J$303:$ADX$403,MATCH($D4,$I$303:$I$403,0),MATCH(LO$3,$I$302:$ADW$302,0)),2),"  [",INDEX($J$303:$ADX$403,MATCH($D4,$I$303:$I$403,0),MATCH(LO$3,$I$302:$ADW$302,0)),"]"," ","(",INDEX($J$103:$ADX$203,MATCH($D4,$I$103:$I$300,0),MATCH(LO$3,$I$102:$ADW$102,0)),")"),_xlfn.CONCAT("[",INDEX($J$303:$ADX$403,MATCH($D4,$I$303:$I$403,0),MATCH(LO$3,$I$302:$ADW$302,0)),"]")),"NO PICK DATA")))</f>
        <v/>
      </c>
      <c r="LP4" s="19" t="str">
        <f t="shared" ref="LP4:LP35" si="306">IF(LM4="","",IF(LP$3="","",_xlfn.IFNA(IFERROR(_xlfn.CONCAT(ROUND(INDEX($J$103:$ADX$203,MATCH($D4,$I$103:$I$300,0),MATCH(LP$3,$I$102:$ADW$102,0))*1000/INDEX($J$303:$ADX$403,MATCH($D4,$I$303:$I$403,0),MATCH(LP$3,$I$302:$ADW$302,0)),2),"  [",INDEX($J$303:$ADX$403,MATCH($D4,$I$303:$I$403,0),MATCH(LP$3,$I$302:$ADW$302,0)),"]"," ","(",INDEX($J$103:$ADX$203,MATCH($D4,$I$103:$I$300,0),MATCH(LP$3,$I$102:$ADW$102,0)),")"),_xlfn.CONCAT("[",INDEX($J$303:$ADX$403,MATCH($D4,$I$303:$I$403,0),MATCH(LP$3,$I$302:$ADW$302,0)),"]")),"NO PICK DATA")))</f>
        <v/>
      </c>
      <c r="LQ4" s="19" t="str">
        <f t="shared" ref="LQ4:LQ35" si="307">IF(LN4="","",IF(LQ$3="","",_xlfn.IFNA(IFERROR(_xlfn.CONCAT(ROUND(INDEX($J$103:$ADX$203,MATCH($D4,$I$103:$I$300,0),MATCH(LQ$3,$I$102:$ADW$102,0))*1000/INDEX($J$303:$ADX$403,MATCH($D4,$I$303:$I$403,0),MATCH(LQ$3,$I$302:$ADW$302,0)),2),"  [",INDEX($J$303:$ADX$403,MATCH($D4,$I$303:$I$403,0),MATCH(LQ$3,$I$302:$ADW$302,0)),"]"," ","(",INDEX($J$103:$ADX$203,MATCH($D4,$I$103:$I$300,0),MATCH(LQ$3,$I$102:$ADW$102,0)),")"),_xlfn.CONCAT("[",INDEX($J$303:$ADX$403,MATCH($D4,$I$303:$I$403,0),MATCH(LQ$3,$I$302:$ADW$302,0)),"]")),"NO PICK DATA")))</f>
        <v/>
      </c>
      <c r="LR4" s="19" t="str">
        <f t="shared" ref="LR4:LR35" si="308">IF(LO4="","",IF(LR$3="","",_xlfn.IFNA(IFERROR(_xlfn.CONCAT(ROUND(INDEX($J$103:$ADX$203,MATCH($D4,$I$103:$I$300,0),MATCH(LR$3,$I$102:$ADW$102,0))*1000/INDEX($J$303:$ADX$403,MATCH($D4,$I$303:$I$403,0),MATCH(LR$3,$I$302:$ADW$302,0)),2),"  [",INDEX($J$303:$ADX$403,MATCH($D4,$I$303:$I$403,0),MATCH(LR$3,$I$302:$ADW$302,0)),"]"," ","(",INDEX($J$103:$ADX$203,MATCH($D4,$I$103:$I$300,0),MATCH(LR$3,$I$102:$ADW$102,0)),")"),_xlfn.CONCAT("[",INDEX($J$303:$ADX$403,MATCH($D4,$I$303:$I$403,0),MATCH(LR$3,$I$302:$ADW$302,0)),"]")),"NO PICK DATA")))</f>
        <v/>
      </c>
      <c r="LS4" s="19" t="str">
        <f t="shared" ref="LS4:LS35" si="309">IF(LP4="","",IF(LS$3="","",_xlfn.IFNA(IFERROR(_xlfn.CONCAT(ROUND(INDEX($J$103:$ADX$203,MATCH($D4,$I$103:$I$300,0),MATCH(LS$3,$I$102:$ADW$102,0))*1000/INDEX($J$303:$ADX$403,MATCH($D4,$I$303:$I$403,0),MATCH(LS$3,$I$302:$ADW$302,0)),2),"  [",INDEX($J$303:$ADX$403,MATCH($D4,$I$303:$I$403,0),MATCH(LS$3,$I$302:$ADW$302,0)),"]"," ","(",INDEX($J$103:$ADX$203,MATCH($D4,$I$103:$I$300,0),MATCH(LS$3,$I$102:$ADW$102,0)),")"),_xlfn.CONCAT("[",INDEX($J$303:$ADX$403,MATCH($D4,$I$303:$I$403,0),MATCH(LS$3,$I$302:$ADW$302,0)),"]")),"NO PICK DATA")))</f>
        <v/>
      </c>
      <c r="LT4" s="19" t="str">
        <f t="shared" ref="LT4:LT35" si="310">IF(LQ4="","",IF(LT$3="","",_xlfn.IFNA(IFERROR(_xlfn.CONCAT(ROUND(INDEX($J$103:$ADX$203,MATCH($D4,$I$103:$I$300,0),MATCH(LT$3,$I$102:$ADW$102,0))*1000/INDEX($J$303:$ADX$403,MATCH($D4,$I$303:$I$403,0),MATCH(LT$3,$I$302:$ADW$302,0)),2),"  [",INDEX($J$303:$ADX$403,MATCH($D4,$I$303:$I$403,0),MATCH(LT$3,$I$302:$ADW$302,0)),"]"," ","(",INDEX($J$103:$ADX$203,MATCH($D4,$I$103:$I$300,0),MATCH(LT$3,$I$102:$ADW$102,0)),")"),_xlfn.CONCAT("[",INDEX($J$303:$ADX$403,MATCH($D4,$I$303:$I$403,0),MATCH(LT$3,$I$302:$ADW$302,0)),"]")),"NO PICK DATA")))</f>
        <v/>
      </c>
      <c r="LU4" s="19" t="str">
        <f t="shared" ref="LU4:LU35" si="311">IF(LR4="","",IF(LU$3="","",_xlfn.IFNA(IFERROR(_xlfn.CONCAT(ROUND(INDEX($J$103:$ADX$203,MATCH($D4,$I$103:$I$300,0),MATCH(LU$3,$I$102:$ADW$102,0))*1000/INDEX($J$303:$ADX$403,MATCH($D4,$I$303:$I$403,0),MATCH(LU$3,$I$302:$ADW$302,0)),2),"  [",INDEX($J$303:$ADX$403,MATCH($D4,$I$303:$I$403,0),MATCH(LU$3,$I$302:$ADW$302,0)),"]"," ","(",INDEX($J$103:$ADX$203,MATCH($D4,$I$103:$I$300,0),MATCH(LU$3,$I$102:$ADW$102,0)),")"),_xlfn.CONCAT("[",INDEX($J$303:$ADX$403,MATCH($D4,$I$303:$I$403,0),MATCH(LU$3,$I$302:$ADW$302,0)),"]")),"NO PICK DATA")))</f>
        <v/>
      </c>
      <c r="LV4" s="19" t="str">
        <f t="shared" ref="LV4:LV35" si="312">IF(LS4="","",IF(LV$3="","",_xlfn.IFNA(IFERROR(_xlfn.CONCAT(ROUND(INDEX($J$103:$ADX$203,MATCH($D4,$I$103:$I$300,0),MATCH(LV$3,$I$102:$ADW$102,0))*1000/INDEX($J$303:$ADX$403,MATCH($D4,$I$303:$I$403,0),MATCH(LV$3,$I$302:$ADW$302,0)),2),"  [",INDEX($J$303:$ADX$403,MATCH($D4,$I$303:$I$403,0),MATCH(LV$3,$I$302:$ADW$302,0)),"]"," ","(",INDEX($J$103:$ADX$203,MATCH($D4,$I$103:$I$300,0),MATCH(LV$3,$I$102:$ADW$102,0)),")"),_xlfn.CONCAT("[",INDEX($J$303:$ADX$403,MATCH($D4,$I$303:$I$403,0),MATCH(LV$3,$I$302:$ADW$302,0)),"]")),"NO PICK DATA")))</f>
        <v/>
      </c>
      <c r="LW4" s="19" t="str">
        <f t="shared" ref="LW4:LW35" si="313">IF(LT4="","",IF(LW$3="","",_xlfn.IFNA(IFERROR(_xlfn.CONCAT(ROUND(INDEX($J$103:$ADX$203,MATCH($D4,$I$103:$I$300,0),MATCH(LW$3,$I$102:$ADW$102,0))*1000/INDEX($J$303:$ADX$403,MATCH($D4,$I$303:$I$403,0),MATCH(LW$3,$I$302:$ADW$302,0)),2),"  [",INDEX($J$303:$ADX$403,MATCH($D4,$I$303:$I$403,0),MATCH(LW$3,$I$302:$ADW$302,0)),"]"," ","(",INDEX($J$103:$ADX$203,MATCH($D4,$I$103:$I$300,0),MATCH(LW$3,$I$102:$ADW$102,0)),")"),_xlfn.CONCAT("[",INDEX($J$303:$ADX$403,MATCH($D4,$I$303:$I$403,0),MATCH(LW$3,$I$302:$ADW$302,0)),"]")),"NO PICK DATA")))</f>
        <v/>
      </c>
      <c r="LX4" s="19" t="str">
        <f t="shared" ref="LX4:LX35" si="314">IF(LU4="","",IF(LX$3="","",_xlfn.IFNA(IFERROR(_xlfn.CONCAT(ROUND(INDEX($J$103:$ADX$203,MATCH($D4,$I$103:$I$300,0),MATCH(LX$3,$I$102:$ADW$102,0))*1000/INDEX($J$303:$ADX$403,MATCH($D4,$I$303:$I$403,0),MATCH(LX$3,$I$302:$ADW$302,0)),2),"  [",INDEX($J$303:$ADX$403,MATCH($D4,$I$303:$I$403,0),MATCH(LX$3,$I$302:$ADW$302,0)),"]"," ","(",INDEX($J$103:$ADX$203,MATCH($D4,$I$103:$I$300,0),MATCH(LX$3,$I$102:$ADW$102,0)),")"),_xlfn.CONCAT("[",INDEX($J$303:$ADX$403,MATCH($D4,$I$303:$I$403,0),MATCH(LX$3,$I$302:$ADW$302,0)),"]")),"NO PICK DATA")))</f>
        <v/>
      </c>
      <c r="LY4" s="19" t="str">
        <f t="shared" ref="LY4:LY35" si="315">IF(LV4="","",IF(LY$3="","",_xlfn.IFNA(IFERROR(_xlfn.CONCAT(ROUND(INDEX($J$103:$ADX$203,MATCH($D4,$I$103:$I$300,0),MATCH(LY$3,$I$102:$ADW$102,0))*1000/INDEX($J$303:$ADX$403,MATCH($D4,$I$303:$I$403,0),MATCH(LY$3,$I$302:$ADW$302,0)),2),"  [",INDEX($J$303:$ADX$403,MATCH($D4,$I$303:$I$403,0),MATCH(LY$3,$I$302:$ADW$302,0)),"]"," ","(",INDEX($J$103:$ADX$203,MATCH($D4,$I$103:$I$300,0),MATCH(LY$3,$I$102:$ADW$102,0)),")"),_xlfn.CONCAT("[",INDEX($J$303:$ADX$403,MATCH($D4,$I$303:$I$403,0),MATCH(LY$3,$I$302:$ADW$302,0)),"]")),"NO PICK DATA")))</f>
        <v/>
      </c>
      <c r="LZ4" s="19" t="str">
        <f t="shared" ref="LZ4:LZ35" si="316">IF(LW4="","",IF(LZ$3="","",_xlfn.IFNA(IFERROR(_xlfn.CONCAT(ROUND(INDEX($J$103:$ADX$203,MATCH($D4,$I$103:$I$300,0),MATCH(LZ$3,$I$102:$ADW$102,0))*1000/INDEX($J$303:$ADX$403,MATCH($D4,$I$303:$I$403,0),MATCH(LZ$3,$I$302:$ADW$302,0)),2),"  [",INDEX($J$303:$ADX$403,MATCH($D4,$I$303:$I$403,0),MATCH(LZ$3,$I$302:$ADW$302,0)),"]"," ","(",INDEX($J$103:$ADX$203,MATCH($D4,$I$103:$I$300,0),MATCH(LZ$3,$I$102:$ADW$102,0)),")"),_xlfn.CONCAT("[",INDEX($J$303:$ADX$403,MATCH($D4,$I$303:$I$403,0),MATCH(LZ$3,$I$302:$ADW$302,0)),"]")),"NO PICK DATA")))</f>
        <v/>
      </c>
      <c r="MA4" s="19" t="str">
        <f t="shared" ref="MA4:MA35" si="317">IF(LX4="","",IF(MA$3="","",_xlfn.IFNA(IFERROR(_xlfn.CONCAT(ROUND(INDEX($J$103:$ADX$203,MATCH($D4,$I$103:$I$300,0),MATCH(MA$3,$I$102:$ADW$102,0))*1000/INDEX($J$303:$ADX$403,MATCH($D4,$I$303:$I$403,0),MATCH(MA$3,$I$302:$ADW$302,0)),2),"  [",INDEX($J$303:$ADX$403,MATCH($D4,$I$303:$I$403,0),MATCH(MA$3,$I$302:$ADW$302,0)),"]"," ","(",INDEX($J$103:$ADX$203,MATCH($D4,$I$103:$I$300,0),MATCH(MA$3,$I$102:$ADW$102,0)),")"),_xlfn.CONCAT("[",INDEX($J$303:$ADX$403,MATCH($D4,$I$303:$I$403,0),MATCH(MA$3,$I$302:$ADW$302,0)),"]")),"NO PICK DATA")))</f>
        <v/>
      </c>
      <c r="MB4" s="19" t="str">
        <f t="shared" ref="MB4:MB35" si="318">IF(LY4="","",IF(MB$3="","",_xlfn.IFNA(IFERROR(_xlfn.CONCAT(ROUND(INDEX($J$103:$ADX$203,MATCH($D4,$I$103:$I$300,0),MATCH(MB$3,$I$102:$ADW$102,0))*1000/INDEX($J$303:$ADX$403,MATCH($D4,$I$303:$I$403,0),MATCH(MB$3,$I$302:$ADW$302,0)),2),"  [",INDEX($J$303:$ADX$403,MATCH($D4,$I$303:$I$403,0),MATCH(MB$3,$I$302:$ADW$302,0)),"]"," ","(",INDEX($J$103:$ADX$203,MATCH($D4,$I$103:$I$300,0),MATCH(MB$3,$I$102:$ADW$102,0)),")"),_xlfn.CONCAT("[",INDEX($J$303:$ADX$403,MATCH($D4,$I$303:$I$403,0),MATCH(MB$3,$I$302:$ADW$302,0)),"]")),"NO PICK DATA")))</f>
        <v/>
      </c>
      <c r="MC4" s="19" t="str">
        <f t="shared" ref="MC4:MC35" si="319">IF(LZ4="","",IF(MC$3="","",_xlfn.IFNA(IFERROR(_xlfn.CONCAT(ROUND(INDEX($J$103:$ADX$203,MATCH($D4,$I$103:$I$300,0),MATCH(MC$3,$I$102:$ADW$102,0))*1000/INDEX($J$303:$ADX$403,MATCH($D4,$I$303:$I$403,0),MATCH(MC$3,$I$302:$ADW$302,0)),2),"  [",INDEX($J$303:$ADX$403,MATCH($D4,$I$303:$I$403,0),MATCH(MC$3,$I$302:$ADW$302,0)),"]"," ","(",INDEX($J$103:$ADX$203,MATCH($D4,$I$103:$I$300,0),MATCH(MC$3,$I$102:$ADW$102,0)),")"),_xlfn.CONCAT("[",INDEX($J$303:$ADX$403,MATCH($D4,$I$303:$I$403,0),MATCH(MC$3,$I$302:$ADW$302,0)),"]")),"NO PICK DATA")))</f>
        <v/>
      </c>
      <c r="MD4" s="19" t="str">
        <f t="shared" ref="MD4:MD35" si="320">IF(MA4="","",IF(MD$3="","",_xlfn.IFNA(IFERROR(_xlfn.CONCAT(ROUND(INDEX($J$103:$ADX$203,MATCH($D4,$I$103:$I$300,0),MATCH(MD$3,$I$102:$ADW$102,0))*1000/INDEX($J$303:$ADX$403,MATCH($D4,$I$303:$I$403,0),MATCH(MD$3,$I$302:$ADW$302,0)),2),"  [",INDEX($J$303:$ADX$403,MATCH($D4,$I$303:$I$403,0),MATCH(MD$3,$I$302:$ADW$302,0)),"]"," ","(",INDEX($J$103:$ADX$203,MATCH($D4,$I$103:$I$300,0),MATCH(MD$3,$I$102:$ADW$102,0)),")"),_xlfn.CONCAT("[",INDEX($J$303:$ADX$403,MATCH($D4,$I$303:$I$403,0),MATCH(MD$3,$I$302:$ADW$302,0)),"]")),"NO PICK DATA")))</f>
        <v/>
      </c>
      <c r="ME4" s="19" t="str">
        <f t="shared" ref="ME4:ME35" si="321">IF(MB4="","",IF(ME$3="","",_xlfn.IFNA(IFERROR(_xlfn.CONCAT(ROUND(INDEX($J$103:$ADX$203,MATCH($D4,$I$103:$I$300,0),MATCH(ME$3,$I$102:$ADW$102,0))*1000/INDEX($J$303:$ADX$403,MATCH($D4,$I$303:$I$403,0),MATCH(ME$3,$I$302:$ADW$302,0)),2),"  [",INDEX($J$303:$ADX$403,MATCH($D4,$I$303:$I$403,0),MATCH(ME$3,$I$302:$ADW$302,0)),"]"," ","(",INDEX($J$103:$ADX$203,MATCH($D4,$I$103:$I$300,0),MATCH(ME$3,$I$102:$ADW$102,0)),")"),_xlfn.CONCAT("[",INDEX($J$303:$ADX$403,MATCH($D4,$I$303:$I$403,0),MATCH(ME$3,$I$302:$ADW$302,0)),"]")),"NO PICK DATA")))</f>
        <v/>
      </c>
      <c r="MF4" s="19" t="str">
        <f t="shared" ref="MF4:MF35" si="322">IF(MC4="","",IF(MF$3="","",_xlfn.IFNA(IFERROR(_xlfn.CONCAT(ROUND(INDEX($J$103:$ADX$203,MATCH($D4,$I$103:$I$300,0),MATCH(MF$3,$I$102:$ADW$102,0))*1000/INDEX($J$303:$ADX$403,MATCH($D4,$I$303:$I$403,0),MATCH(MF$3,$I$302:$ADW$302,0)),2),"  [",INDEX($J$303:$ADX$403,MATCH($D4,$I$303:$I$403,0),MATCH(MF$3,$I$302:$ADW$302,0)),"]"," ","(",INDEX($J$103:$ADX$203,MATCH($D4,$I$103:$I$300,0),MATCH(MF$3,$I$102:$ADW$102,0)),")"),_xlfn.CONCAT("[",INDEX($J$303:$ADX$403,MATCH($D4,$I$303:$I$403,0),MATCH(MF$3,$I$302:$ADW$302,0)),"]")),"NO PICK DATA")))</f>
        <v/>
      </c>
      <c r="MG4" s="19" t="str">
        <f t="shared" ref="MG4:MG35" si="323">IF(MD4="","",IF(MG$3="","",_xlfn.IFNA(IFERROR(_xlfn.CONCAT(ROUND(INDEX($J$103:$ADX$203,MATCH($D4,$I$103:$I$300,0),MATCH(MG$3,$I$102:$ADW$102,0))*1000/INDEX($J$303:$ADX$403,MATCH($D4,$I$303:$I$403,0),MATCH(MG$3,$I$302:$ADW$302,0)),2),"  [",INDEX($J$303:$ADX$403,MATCH($D4,$I$303:$I$403,0),MATCH(MG$3,$I$302:$ADW$302,0)),"]"," ","(",INDEX($J$103:$ADX$203,MATCH($D4,$I$103:$I$300,0),MATCH(MG$3,$I$102:$ADW$102,0)),")"),_xlfn.CONCAT("[",INDEX($J$303:$ADX$403,MATCH($D4,$I$303:$I$403,0),MATCH(MG$3,$I$302:$ADW$302,0)),"]")),"NO PICK DATA")))</f>
        <v/>
      </c>
      <c r="MH4" s="19" t="str">
        <f t="shared" ref="MH4:MH35" si="324">IF(ME4="","",IF(MH$3="","",_xlfn.IFNA(IFERROR(_xlfn.CONCAT(ROUND(INDEX($J$103:$ADX$203,MATCH($D4,$I$103:$I$300,0),MATCH(MH$3,$I$102:$ADW$102,0))*1000/INDEX($J$303:$ADX$403,MATCH($D4,$I$303:$I$403,0),MATCH(MH$3,$I$302:$ADW$302,0)),2),"  [",INDEX($J$303:$ADX$403,MATCH($D4,$I$303:$I$403,0),MATCH(MH$3,$I$302:$ADW$302,0)),"]"," ","(",INDEX($J$103:$ADX$203,MATCH($D4,$I$103:$I$300,0),MATCH(MH$3,$I$102:$ADW$102,0)),")"),_xlfn.CONCAT("[",INDEX($J$303:$ADX$403,MATCH($D4,$I$303:$I$403,0),MATCH(MH$3,$I$302:$ADW$302,0)),"]")),"NO PICK DATA")))</f>
        <v/>
      </c>
      <c r="MI4" s="19" t="str">
        <f t="shared" ref="MI4:MI35" si="325">IF(MF4="","",IF(MI$3="","",_xlfn.IFNA(IFERROR(_xlfn.CONCAT(ROUND(INDEX($J$103:$ADX$203,MATCH($D4,$I$103:$I$300,0),MATCH(MI$3,$I$102:$ADW$102,0))*1000/INDEX($J$303:$ADX$403,MATCH($D4,$I$303:$I$403,0),MATCH(MI$3,$I$302:$ADW$302,0)),2),"  [",INDEX($J$303:$ADX$403,MATCH($D4,$I$303:$I$403,0),MATCH(MI$3,$I$302:$ADW$302,0)),"]"," ","(",INDEX($J$103:$ADX$203,MATCH($D4,$I$103:$I$300,0),MATCH(MI$3,$I$102:$ADW$102,0)),")"),_xlfn.CONCAT("[",INDEX($J$303:$ADX$403,MATCH($D4,$I$303:$I$403,0),MATCH(MI$3,$I$302:$ADW$302,0)),"]")),"NO PICK DATA")))</f>
        <v/>
      </c>
      <c r="MJ4" s="19" t="str">
        <f t="shared" ref="MJ4:MJ35" si="326">IF(MG4="","",IF(MJ$3="","",_xlfn.IFNA(IFERROR(_xlfn.CONCAT(ROUND(INDEX($J$103:$ADX$203,MATCH($D4,$I$103:$I$300,0),MATCH(MJ$3,$I$102:$ADW$102,0))*1000/INDEX($J$303:$ADX$403,MATCH($D4,$I$303:$I$403,0),MATCH(MJ$3,$I$302:$ADW$302,0)),2),"  [",INDEX($J$303:$ADX$403,MATCH($D4,$I$303:$I$403,0),MATCH(MJ$3,$I$302:$ADW$302,0)),"]"," ","(",INDEX($J$103:$ADX$203,MATCH($D4,$I$103:$I$300,0),MATCH(MJ$3,$I$102:$ADW$102,0)),")"),_xlfn.CONCAT("[",INDEX($J$303:$ADX$403,MATCH($D4,$I$303:$I$403,0),MATCH(MJ$3,$I$302:$ADW$302,0)),"]")),"NO PICK DATA")))</f>
        <v/>
      </c>
      <c r="MK4" s="19" t="str">
        <f t="shared" ref="MK4:MK35" si="327">IF(MH4="","",IF(MK$3="","",_xlfn.IFNA(IFERROR(_xlfn.CONCAT(ROUND(INDEX($J$103:$ADX$203,MATCH($D4,$I$103:$I$300,0),MATCH(MK$3,$I$102:$ADW$102,0))*1000/INDEX($J$303:$ADX$403,MATCH($D4,$I$303:$I$403,0),MATCH(MK$3,$I$302:$ADW$302,0)),2),"  [",INDEX($J$303:$ADX$403,MATCH($D4,$I$303:$I$403,0),MATCH(MK$3,$I$302:$ADW$302,0)),"]"," ","(",INDEX($J$103:$ADX$203,MATCH($D4,$I$103:$I$300,0),MATCH(MK$3,$I$102:$ADW$102,0)),")"),_xlfn.CONCAT("[",INDEX($J$303:$ADX$403,MATCH($D4,$I$303:$I$403,0),MATCH(MK$3,$I$302:$ADW$302,0)),"]")),"NO PICK DATA")))</f>
        <v/>
      </c>
      <c r="ML4" s="19" t="str">
        <f t="shared" ref="ML4:ML35" si="328">IF(MI4="","",IF(ML$3="","",_xlfn.IFNA(IFERROR(_xlfn.CONCAT(ROUND(INDEX($J$103:$ADX$203,MATCH($D4,$I$103:$I$300,0),MATCH(ML$3,$I$102:$ADW$102,0))*1000/INDEX($J$303:$ADX$403,MATCH($D4,$I$303:$I$403,0),MATCH(ML$3,$I$302:$ADW$302,0)),2),"  [",INDEX($J$303:$ADX$403,MATCH($D4,$I$303:$I$403,0),MATCH(ML$3,$I$302:$ADW$302,0)),"]"," ","(",INDEX($J$103:$ADX$203,MATCH($D4,$I$103:$I$300,0),MATCH(ML$3,$I$102:$ADW$102,0)),")"),_xlfn.CONCAT("[",INDEX($J$303:$ADX$403,MATCH($D4,$I$303:$I$403,0),MATCH(ML$3,$I$302:$ADW$302,0)),"]")),"NO PICK DATA")))</f>
        <v/>
      </c>
      <c r="MM4" s="19" t="str">
        <f t="shared" ref="MM4:MM35" si="329">IF(MJ4="","",IF(MM$3="","",_xlfn.IFNA(IFERROR(_xlfn.CONCAT(ROUND(INDEX($J$103:$ADX$203,MATCH($D4,$I$103:$I$300,0),MATCH(MM$3,$I$102:$ADW$102,0))*1000/INDEX($J$303:$ADX$403,MATCH($D4,$I$303:$I$403,0),MATCH(MM$3,$I$302:$ADW$302,0)),2),"  [",INDEX($J$303:$ADX$403,MATCH($D4,$I$303:$I$403,0),MATCH(MM$3,$I$302:$ADW$302,0)),"]"," ","(",INDEX($J$103:$ADX$203,MATCH($D4,$I$103:$I$300,0),MATCH(MM$3,$I$102:$ADW$102,0)),")"),_xlfn.CONCAT("[",INDEX($J$303:$ADX$403,MATCH($D4,$I$303:$I$403,0),MATCH(MM$3,$I$302:$ADW$302,0)),"]")),"NO PICK DATA")))</f>
        <v/>
      </c>
      <c r="MN4" s="19" t="str">
        <f t="shared" ref="MN4:MN35" si="330">IF(MK4="","",IF(MN$3="","",_xlfn.IFNA(IFERROR(_xlfn.CONCAT(ROUND(INDEX($J$103:$ADX$203,MATCH($D4,$I$103:$I$300,0),MATCH(MN$3,$I$102:$ADW$102,0))*1000/INDEX($J$303:$ADX$403,MATCH($D4,$I$303:$I$403,0),MATCH(MN$3,$I$302:$ADW$302,0)),2),"  [",INDEX($J$303:$ADX$403,MATCH($D4,$I$303:$I$403,0),MATCH(MN$3,$I$302:$ADW$302,0)),"]"," ","(",INDEX($J$103:$ADX$203,MATCH($D4,$I$103:$I$300,0),MATCH(MN$3,$I$102:$ADW$102,0)),")"),_xlfn.CONCAT("[",INDEX($J$303:$ADX$403,MATCH($D4,$I$303:$I$403,0),MATCH(MN$3,$I$302:$ADW$302,0)),"]")),"NO PICK DATA")))</f>
        <v/>
      </c>
      <c r="MO4" s="19" t="str">
        <f t="shared" ref="MO4:MO35" si="331">IF(ML4="","",IF(MO$3="","",_xlfn.IFNA(IFERROR(_xlfn.CONCAT(ROUND(INDEX($J$103:$ADX$203,MATCH($D4,$I$103:$I$300,0),MATCH(MO$3,$I$102:$ADW$102,0))*1000/INDEX($J$303:$ADX$403,MATCH($D4,$I$303:$I$403,0),MATCH(MO$3,$I$302:$ADW$302,0)),2),"  [",INDEX($J$303:$ADX$403,MATCH($D4,$I$303:$I$403,0),MATCH(MO$3,$I$302:$ADW$302,0)),"]"," ","(",INDEX($J$103:$ADX$203,MATCH($D4,$I$103:$I$300,0),MATCH(MO$3,$I$102:$ADW$102,0)),")"),_xlfn.CONCAT("[",INDEX($J$303:$ADX$403,MATCH($D4,$I$303:$I$403,0),MATCH(MO$3,$I$302:$ADW$302,0)),"]")),"NO PICK DATA")))</f>
        <v/>
      </c>
      <c r="MP4" s="19" t="str">
        <f t="shared" ref="MP4:MP35" si="332">IF(MM4="","",IF(MP$3="","",_xlfn.IFNA(IFERROR(_xlfn.CONCAT(ROUND(INDEX($J$103:$ADX$203,MATCH($D4,$I$103:$I$300,0),MATCH(MP$3,$I$102:$ADW$102,0))*1000/INDEX($J$303:$ADX$403,MATCH($D4,$I$303:$I$403,0),MATCH(MP$3,$I$302:$ADW$302,0)),2),"  [",INDEX($J$303:$ADX$403,MATCH($D4,$I$303:$I$403,0),MATCH(MP$3,$I$302:$ADW$302,0)),"]"," ","(",INDEX($J$103:$ADX$203,MATCH($D4,$I$103:$I$300,0),MATCH(MP$3,$I$102:$ADW$102,0)),")"),_xlfn.CONCAT("[",INDEX($J$303:$ADX$403,MATCH($D4,$I$303:$I$403,0),MATCH(MP$3,$I$302:$ADW$302,0)),"]")),"NO PICK DATA")))</f>
        <v/>
      </c>
      <c r="MQ4" s="19" t="str">
        <f t="shared" ref="MQ4:MQ35" si="333">IF(MN4="","",IF(MQ$3="","",_xlfn.IFNA(IFERROR(_xlfn.CONCAT(ROUND(INDEX($J$103:$ADX$203,MATCH($D4,$I$103:$I$300,0),MATCH(MQ$3,$I$102:$ADW$102,0))*1000/INDEX($J$303:$ADX$403,MATCH($D4,$I$303:$I$403,0),MATCH(MQ$3,$I$302:$ADW$302,0)),2),"  [",INDEX($J$303:$ADX$403,MATCH($D4,$I$303:$I$403,0),MATCH(MQ$3,$I$302:$ADW$302,0)),"]"," ","(",INDEX($J$103:$ADX$203,MATCH($D4,$I$103:$I$300,0),MATCH(MQ$3,$I$102:$ADW$102,0)),")"),_xlfn.CONCAT("[",INDEX($J$303:$ADX$403,MATCH($D4,$I$303:$I$403,0),MATCH(MQ$3,$I$302:$ADW$302,0)),"]")),"NO PICK DATA")))</f>
        <v/>
      </c>
      <c r="MR4" s="19" t="str">
        <f t="shared" ref="MR4:MR35" si="334">IF(MO4="","",IF(MR$3="","",_xlfn.IFNA(IFERROR(_xlfn.CONCAT(ROUND(INDEX($J$103:$ADX$203,MATCH($D4,$I$103:$I$300,0),MATCH(MR$3,$I$102:$ADW$102,0))*1000/INDEX($J$303:$ADX$403,MATCH($D4,$I$303:$I$403,0),MATCH(MR$3,$I$302:$ADW$302,0)),2),"  [",INDEX($J$303:$ADX$403,MATCH($D4,$I$303:$I$403,0),MATCH(MR$3,$I$302:$ADW$302,0)),"]"," ","(",INDEX($J$103:$ADX$203,MATCH($D4,$I$103:$I$300,0),MATCH(MR$3,$I$102:$ADW$102,0)),")"),_xlfn.CONCAT("[",INDEX($J$303:$ADX$403,MATCH($D4,$I$303:$I$403,0),MATCH(MR$3,$I$302:$ADW$302,0)),"]")),"NO PICK DATA")))</f>
        <v/>
      </c>
      <c r="MS4" s="19" t="str">
        <f t="shared" ref="MS4:MS35" si="335">IF(MP4="","",IF(MS$3="","",_xlfn.IFNA(IFERROR(_xlfn.CONCAT(ROUND(INDEX($J$103:$ADX$203,MATCH($D4,$I$103:$I$300,0),MATCH(MS$3,$I$102:$ADW$102,0))*1000/INDEX($J$303:$ADX$403,MATCH($D4,$I$303:$I$403,0),MATCH(MS$3,$I$302:$ADW$302,0)),2),"  [",INDEX($J$303:$ADX$403,MATCH($D4,$I$303:$I$403,0),MATCH(MS$3,$I$302:$ADW$302,0)),"]"," ","(",INDEX($J$103:$ADX$203,MATCH($D4,$I$103:$I$300,0),MATCH(MS$3,$I$102:$ADW$102,0)),")"),_xlfn.CONCAT("[",INDEX($J$303:$ADX$403,MATCH($D4,$I$303:$I$403,0),MATCH(MS$3,$I$302:$ADW$302,0)),"]")),"NO PICK DATA")))</f>
        <v/>
      </c>
      <c r="MT4" s="19" t="str">
        <f t="shared" ref="MT4:MT35" si="336">IF(MQ4="","",IF(MT$3="","",_xlfn.IFNA(IFERROR(_xlfn.CONCAT(ROUND(INDEX($J$103:$ADX$203,MATCH($D4,$I$103:$I$300,0),MATCH(MT$3,$I$102:$ADW$102,0))*1000/INDEX($J$303:$ADX$403,MATCH($D4,$I$303:$I$403,0),MATCH(MT$3,$I$302:$ADW$302,0)),2),"  [",INDEX($J$303:$ADX$403,MATCH($D4,$I$303:$I$403,0),MATCH(MT$3,$I$302:$ADW$302,0)),"]"," ","(",INDEX($J$103:$ADX$203,MATCH($D4,$I$103:$I$300,0),MATCH(MT$3,$I$102:$ADW$102,0)),")"),_xlfn.CONCAT("[",INDEX($J$303:$ADX$403,MATCH($D4,$I$303:$I$403,0),MATCH(MT$3,$I$302:$ADW$302,0)),"]")),"NO PICK DATA")))</f>
        <v/>
      </c>
      <c r="MU4" s="19" t="str">
        <f t="shared" ref="MU4:MU35" si="337">IF(MR4="","",IF(MU$3="","",_xlfn.IFNA(IFERROR(_xlfn.CONCAT(ROUND(INDEX($J$103:$ADX$203,MATCH($D4,$I$103:$I$300,0),MATCH(MU$3,$I$102:$ADW$102,0))*1000/INDEX($J$303:$ADX$403,MATCH($D4,$I$303:$I$403,0),MATCH(MU$3,$I$302:$ADW$302,0)),2),"  [",INDEX($J$303:$ADX$403,MATCH($D4,$I$303:$I$403,0),MATCH(MU$3,$I$302:$ADW$302,0)),"]"," ","(",INDEX($J$103:$ADX$203,MATCH($D4,$I$103:$I$300,0),MATCH(MU$3,$I$102:$ADW$102,0)),")"),_xlfn.CONCAT("[",INDEX($J$303:$ADX$403,MATCH($D4,$I$303:$I$403,0),MATCH(MU$3,$I$302:$ADW$302,0)),"]")),"NO PICK DATA")))</f>
        <v/>
      </c>
      <c r="MV4" s="19" t="str">
        <f t="shared" ref="MV4:MV35" si="338">IF(MS4="","",IF(MV$3="","",_xlfn.IFNA(IFERROR(_xlfn.CONCAT(ROUND(INDEX($J$103:$ADX$203,MATCH($D4,$I$103:$I$300,0),MATCH(MV$3,$I$102:$ADW$102,0))*1000/INDEX($J$303:$ADX$403,MATCH($D4,$I$303:$I$403,0),MATCH(MV$3,$I$302:$ADW$302,0)),2),"  [",INDEX($J$303:$ADX$403,MATCH($D4,$I$303:$I$403,0),MATCH(MV$3,$I$302:$ADW$302,0)),"]"," ","(",INDEX($J$103:$ADX$203,MATCH($D4,$I$103:$I$300,0),MATCH(MV$3,$I$102:$ADW$102,0)),")"),_xlfn.CONCAT("[",INDEX($J$303:$ADX$403,MATCH($D4,$I$303:$I$403,0),MATCH(MV$3,$I$302:$ADW$302,0)),"]")),"NO PICK DATA")))</f>
        <v/>
      </c>
      <c r="MW4" s="19" t="str">
        <f t="shared" ref="MW4:MW35" si="339">IF(MT4="","",IF(MW$3="","",_xlfn.IFNA(IFERROR(_xlfn.CONCAT(ROUND(INDEX($J$103:$ADX$203,MATCH($D4,$I$103:$I$300,0),MATCH(MW$3,$I$102:$ADW$102,0))*1000/INDEX($J$303:$ADX$403,MATCH($D4,$I$303:$I$403,0),MATCH(MW$3,$I$302:$ADW$302,0)),2),"  [",INDEX($J$303:$ADX$403,MATCH($D4,$I$303:$I$403,0),MATCH(MW$3,$I$302:$ADW$302,0)),"]"," ","(",INDEX($J$103:$ADX$203,MATCH($D4,$I$103:$I$300,0),MATCH(MW$3,$I$102:$ADW$102,0)),")"),_xlfn.CONCAT("[",INDEX($J$303:$ADX$403,MATCH($D4,$I$303:$I$403,0),MATCH(MW$3,$I$302:$ADW$302,0)),"]")),"NO PICK DATA")))</f>
        <v/>
      </c>
      <c r="MX4" s="19" t="str">
        <f t="shared" ref="MX4:MX35" si="340">IF(MU4="","",IF(MX$3="","",_xlfn.IFNA(IFERROR(_xlfn.CONCAT(ROUND(INDEX($J$103:$ADX$203,MATCH($D4,$I$103:$I$300,0),MATCH(MX$3,$I$102:$ADW$102,0))*1000/INDEX($J$303:$ADX$403,MATCH($D4,$I$303:$I$403,0),MATCH(MX$3,$I$302:$ADW$302,0)),2),"  [",INDEX($J$303:$ADX$403,MATCH($D4,$I$303:$I$403,0),MATCH(MX$3,$I$302:$ADW$302,0)),"]"," ","(",INDEX($J$103:$ADX$203,MATCH($D4,$I$103:$I$300,0),MATCH(MX$3,$I$102:$ADW$102,0)),")"),_xlfn.CONCAT("[",INDEX($J$303:$ADX$403,MATCH($D4,$I$303:$I$403,0),MATCH(MX$3,$I$302:$ADW$302,0)),"]")),"NO PICK DATA")))</f>
        <v/>
      </c>
      <c r="MY4" s="19" t="str">
        <f t="shared" ref="MY4:MY35" si="341">IF(MV4="","",IF(MY$3="","",_xlfn.IFNA(IFERROR(_xlfn.CONCAT(ROUND(INDEX($J$103:$ADX$203,MATCH($D4,$I$103:$I$300,0),MATCH(MY$3,$I$102:$ADW$102,0))*1000/INDEX($J$303:$ADX$403,MATCH($D4,$I$303:$I$403,0),MATCH(MY$3,$I$302:$ADW$302,0)),2),"  [",INDEX($J$303:$ADX$403,MATCH($D4,$I$303:$I$403,0),MATCH(MY$3,$I$302:$ADW$302,0)),"]"," ","(",INDEX($J$103:$ADX$203,MATCH($D4,$I$103:$I$300,0),MATCH(MY$3,$I$102:$ADW$102,0)),")"),_xlfn.CONCAT("[",INDEX($J$303:$ADX$403,MATCH($D4,$I$303:$I$403,0),MATCH(MY$3,$I$302:$ADW$302,0)),"]")),"NO PICK DATA")))</f>
        <v/>
      </c>
      <c r="MZ4" s="19" t="str">
        <f t="shared" ref="MZ4:MZ35" si="342">IF(MW4="","",IF(MZ$3="","",_xlfn.IFNA(IFERROR(_xlfn.CONCAT(ROUND(INDEX($J$103:$ADX$203,MATCH($D4,$I$103:$I$300,0),MATCH(MZ$3,$I$102:$ADW$102,0))*1000/INDEX($J$303:$ADX$403,MATCH($D4,$I$303:$I$403,0),MATCH(MZ$3,$I$302:$ADW$302,0)),2),"  [",INDEX($J$303:$ADX$403,MATCH($D4,$I$303:$I$403,0),MATCH(MZ$3,$I$302:$ADW$302,0)),"]"," ","(",INDEX($J$103:$ADX$203,MATCH($D4,$I$103:$I$300,0),MATCH(MZ$3,$I$102:$ADW$102,0)),")"),_xlfn.CONCAT("[",INDEX($J$303:$ADX$403,MATCH($D4,$I$303:$I$403,0),MATCH(MZ$3,$I$302:$ADW$302,0)),"]")),"NO PICK DATA")))</f>
        <v/>
      </c>
      <c r="NA4" s="19" t="str">
        <f t="shared" ref="NA4:NA35" si="343">IF(MX4="","",IF(NA$3="","",_xlfn.IFNA(IFERROR(_xlfn.CONCAT(ROUND(INDEX($J$103:$ADX$203,MATCH($D4,$I$103:$I$300,0),MATCH(NA$3,$I$102:$ADW$102,0))*1000/INDEX($J$303:$ADX$403,MATCH($D4,$I$303:$I$403,0),MATCH(NA$3,$I$302:$ADW$302,0)),2),"  [",INDEX($J$303:$ADX$403,MATCH($D4,$I$303:$I$403,0),MATCH(NA$3,$I$302:$ADW$302,0)),"]"," ","(",INDEX($J$103:$ADX$203,MATCH($D4,$I$103:$I$300,0),MATCH(NA$3,$I$102:$ADW$102,0)),")"),_xlfn.CONCAT("[",INDEX($J$303:$ADX$403,MATCH($D4,$I$303:$I$403,0),MATCH(NA$3,$I$302:$ADW$302,0)),"]")),"NO PICK DATA")))</f>
        <v/>
      </c>
      <c r="NB4" s="19" t="str">
        <f t="shared" ref="NB4:NB35" si="344">IF(MY4="","",IF(NB$3="","",_xlfn.IFNA(IFERROR(_xlfn.CONCAT(ROUND(INDEX($J$103:$ADX$203,MATCH($D4,$I$103:$I$300,0),MATCH(NB$3,$I$102:$ADW$102,0))*1000/INDEX($J$303:$ADX$403,MATCH($D4,$I$303:$I$403,0),MATCH(NB$3,$I$302:$ADW$302,0)),2),"  [",INDEX($J$303:$ADX$403,MATCH($D4,$I$303:$I$403,0),MATCH(NB$3,$I$302:$ADW$302,0)),"]"," ","(",INDEX($J$103:$ADX$203,MATCH($D4,$I$103:$I$300,0),MATCH(NB$3,$I$102:$ADW$102,0)),")"),_xlfn.CONCAT("[",INDEX($J$303:$ADX$403,MATCH($D4,$I$303:$I$403,0),MATCH(NB$3,$I$302:$ADW$302,0)),"]")),"NO PICK DATA")))</f>
        <v/>
      </c>
      <c r="NC4" s="19" t="str">
        <f t="shared" ref="NC4:NC35" si="345">IF(MZ4="","",IF(NC$3="","",_xlfn.IFNA(IFERROR(_xlfn.CONCAT(ROUND(INDEX($J$103:$ADX$203,MATCH($D4,$I$103:$I$300,0),MATCH(NC$3,$I$102:$ADW$102,0))*1000/INDEX($J$303:$ADX$403,MATCH($D4,$I$303:$I$403,0),MATCH(NC$3,$I$302:$ADW$302,0)),2),"  [",INDEX($J$303:$ADX$403,MATCH($D4,$I$303:$I$403,0),MATCH(NC$3,$I$302:$ADW$302,0)),"]"," ","(",INDEX($J$103:$ADX$203,MATCH($D4,$I$103:$I$300,0),MATCH(NC$3,$I$102:$ADW$102,0)),")"),_xlfn.CONCAT("[",INDEX($J$303:$ADX$403,MATCH($D4,$I$303:$I$403,0),MATCH(NC$3,$I$302:$ADW$302,0)),"]")),"NO PICK DATA")))</f>
        <v/>
      </c>
      <c r="ND4" s="19" t="str">
        <f t="shared" ref="ND4:ND35" si="346">IF(NA4="","",IF(ND$3="","",_xlfn.IFNA(IFERROR(_xlfn.CONCAT(ROUND(INDEX($J$103:$ADX$203,MATCH($D4,$I$103:$I$300,0),MATCH(ND$3,$I$102:$ADW$102,0))*1000/INDEX($J$303:$ADX$403,MATCH($D4,$I$303:$I$403,0),MATCH(ND$3,$I$302:$ADW$302,0)),2),"  [",INDEX($J$303:$ADX$403,MATCH($D4,$I$303:$I$403,0),MATCH(ND$3,$I$302:$ADW$302,0)),"]"," ","(",INDEX($J$103:$ADX$203,MATCH($D4,$I$103:$I$300,0),MATCH(ND$3,$I$102:$ADW$102,0)),")"),_xlfn.CONCAT("[",INDEX($J$303:$ADX$403,MATCH($D4,$I$303:$I$403,0),MATCH(ND$3,$I$302:$ADW$302,0)),"]")),"NO PICK DATA")))</f>
        <v/>
      </c>
      <c r="NE4" s="19" t="str">
        <f t="shared" ref="NE4:NE35" si="347">IF(NB4="","",IF(NE$3="","",_xlfn.IFNA(IFERROR(_xlfn.CONCAT(ROUND(INDEX($J$103:$ADX$203,MATCH($D4,$I$103:$I$300,0),MATCH(NE$3,$I$102:$ADW$102,0))*1000/INDEX($J$303:$ADX$403,MATCH($D4,$I$303:$I$403,0),MATCH(NE$3,$I$302:$ADW$302,0)),2),"  [",INDEX($J$303:$ADX$403,MATCH($D4,$I$303:$I$403,0),MATCH(NE$3,$I$302:$ADW$302,0)),"]"," ","(",INDEX($J$103:$ADX$203,MATCH($D4,$I$103:$I$300,0),MATCH(NE$3,$I$102:$ADW$102,0)),")"),_xlfn.CONCAT("[",INDEX($J$303:$ADX$403,MATCH($D4,$I$303:$I$403,0),MATCH(NE$3,$I$302:$ADW$302,0)),"]")),"NO PICK DATA")))</f>
        <v/>
      </c>
      <c r="NF4" s="19" t="str">
        <f t="shared" ref="NF4:NF35" si="348">IF(NC4="","",IF(NF$3="","",_xlfn.IFNA(IFERROR(_xlfn.CONCAT(ROUND(INDEX($J$103:$ADX$203,MATCH($D4,$I$103:$I$300,0),MATCH(NF$3,$I$102:$ADW$102,0))*1000/INDEX($J$303:$ADX$403,MATCH($D4,$I$303:$I$403,0),MATCH(NF$3,$I$302:$ADW$302,0)),2),"  [",INDEX($J$303:$ADX$403,MATCH($D4,$I$303:$I$403,0),MATCH(NF$3,$I$302:$ADW$302,0)),"]"," ","(",INDEX($J$103:$ADX$203,MATCH($D4,$I$103:$I$300,0),MATCH(NF$3,$I$102:$ADW$102,0)),")"),_xlfn.CONCAT("[",INDEX($J$303:$ADX$403,MATCH($D4,$I$303:$I$403,0),MATCH(NF$3,$I$302:$ADW$302,0)),"]")),"NO PICK DATA")))</f>
        <v/>
      </c>
      <c r="NG4" s="19" t="str">
        <f t="shared" ref="NG4:NG35" si="349">IF(ND4="","",IF(NG$3="","",_xlfn.IFNA(IFERROR(_xlfn.CONCAT(ROUND(INDEX($J$103:$ADX$203,MATCH($D4,$I$103:$I$300,0),MATCH(NG$3,$I$102:$ADW$102,0))*1000/INDEX($J$303:$ADX$403,MATCH($D4,$I$303:$I$403,0),MATCH(NG$3,$I$302:$ADW$302,0)),2),"  [",INDEX($J$303:$ADX$403,MATCH($D4,$I$303:$I$403,0),MATCH(NG$3,$I$302:$ADW$302,0)),"]"," ","(",INDEX($J$103:$ADX$203,MATCH($D4,$I$103:$I$300,0),MATCH(NG$3,$I$102:$ADW$102,0)),")"),_xlfn.CONCAT("[",INDEX($J$303:$ADX$403,MATCH($D4,$I$303:$I$403,0),MATCH(NG$3,$I$302:$ADW$302,0)),"]")),"NO PICK DATA")))</f>
        <v/>
      </c>
      <c r="NH4" s="19" t="str">
        <f t="shared" ref="NH4:NH35" si="350">IF(NE4="","",IF(NH$3="","",_xlfn.IFNA(IFERROR(_xlfn.CONCAT(ROUND(INDEX($J$103:$ADX$203,MATCH($D4,$I$103:$I$300,0),MATCH(NH$3,$I$102:$ADW$102,0))*1000/INDEX($J$303:$ADX$403,MATCH($D4,$I$303:$I$403,0),MATCH(NH$3,$I$302:$ADW$302,0)),2),"  [",INDEX($J$303:$ADX$403,MATCH($D4,$I$303:$I$403,0),MATCH(NH$3,$I$302:$ADW$302,0)),"]"," ","(",INDEX($J$103:$ADX$203,MATCH($D4,$I$103:$I$300,0),MATCH(NH$3,$I$102:$ADW$102,0)),")"),_xlfn.CONCAT("[",INDEX($J$303:$ADX$403,MATCH($D4,$I$303:$I$403,0),MATCH(NH$3,$I$302:$ADW$302,0)),"]")),"NO PICK DATA")))</f>
        <v/>
      </c>
      <c r="NI4" s="19" t="str">
        <f t="shared" ref="NI4:NI35" si="351">IF(NF4="","",IF(NI$3="","",_xlfn.IFNA(IFERROR(_xlfn.CONCAT(ROUND(INDEX($J$103:$ADX$203,MATCH($D4,$I$103:$I$300,0),MATCH(NI$3,$I$102:$ADW$102,0))*1000/INDEX($J$303:$ADX$403,MATCH($D4,$I$303:$I$403,0),MATCH(NI$3,$I$302:$ADW$302,0)),2),"  [",INDEX($J$303:$ADX$403,MATCH($D4,$I$303:$I$403,0),MATCH(NI$3,$I$302:$ADW$302,0)),"]"," ","(",INDEX($J$103:$ADX$203,MATCH($D4,$I$103:$I$300,0),MATCH(NI$3,$I$102:$ADW$102,0)),")"),_xlfn.CONCAT("[",INDEX($J$303:$ADX$403,MATCH($D4,$I$303:$I$403,0),MATCH(NI$3,$I$302:$ADW$302,0)),"]")),"NO PICK DATA")))</f>
        <v/>
      </c>
      <c r="NJ4" s="19" t="str">
        <f t="shared" ref="NJ4:NJ35" si="352">IF(NG4="","",IF(NJ$3="","",_xlfn.IFNA(IFERROR(_xlfn.CONCAT(ROUND(INDEX($J$103:$ADX$203,MATCH($D4,$I$103:$I$300,0),MATCH(NJ$3,$I$102:$ADW$102,0))*1000/INDEX($J$303:$ADX$403,MATCH($D4,$I$303:$I$403,0),MATCH(NJ$3,$I$302:$ADW$302,0)),2),"  [",INDEX($J$303:$ADX$403,MATCH($D4,$I$303:$I$403,0),MATCH(NJ$3,$I$302:$ADW$302,0)),"]"," ","(",INDEX($J$103:$ADX$203,MATCH($D4,$I$103:$I$300,0),MATCH(NJ$3,$I$102:$ADW$102,0)),")"),_xlfn.CONCAT("[",INDEX($J$303:$ADX$403,MATCH($D4,$I$303:$I$403,0),MATCH(NJ$3,$I$302:$ADW$302,0)),"]")),"NO PICK DATA")))</f>
        <v/>
      </c>
      <c r="NK4" s="19" t="str">
        <f t="shared" ref="NK4:NK35" si="353">IF(NH4="","",IF(NK$3="","",_xlfn.IFNA(IFERROR(_xlfn.CONCAT(ROUND(INDEX($J$103:$ADX$203,MATCH($D4,$I$103:$I$300,0),MATCH(NK$3,$I$102:$ADW$102,0))*1000/INDEX($J$303:$ADX$403,MATCH($D4,$I$303:$I$403,0),MATCH(NK$3,$I$302:$ADW$302,0)),2),"  [",INDEX($J$303:$ADX$403,MATCH($D4,$I$303:$I$403,0),MATCH(NK$3,$I$302:$ADW$302,0)),"]"," ","(",INDEX($J$103:$ADX$203,MATCH($D4,$I$103:$I$300,0),MATCH(NK$3,$I$102:$ADW$102,0)),")"),_xlfn.CONCAT("[",INDEX($J$303:$ADX$403,MATCH($D4,$I$303:$I$403,0),MATCH(NK$3,$I$302:$ADW$302,0)),"]")),"NO PICK DATA")))</f>
        <v/>
      </c>
      <c r="NL4" s="19" t="str">
        <f t="shared" ref="NL4:NL35" si="354">IF(NI4="","",IF(NL$3="","",_xlfn.IFNA(IFERROR(_xlfn.CONCAT(ROUND(INDEX($J$103:$ADX$203,MATCH($D4,$I$103:$I$300,0),MATCH(NL$3,$I$102:$ADW$102,0))*1000/INDEX($J$303:$ADX$403,MATCH($D4,$I$303:$I$403,0),MATCH(NL$3,$I$302:$ADW$302,0)),2),"  [",INDEX($J$303:$ADX$403,MATCH($D4,$I$303:$I$403,0),MATCH(NL$3,$I$302:$ADW$302,0)),"]"," ","(",INDEX($J$103:$ADX$203,MATCH($D4,$I$103:$I$300,0),MATCH(NL$3,$I$102:$ADW$102,0)),")"),_xlfn.CONCAT("[",INDEX($J$303:$ADX$403,MATCH($D4,$I$303:$I$403,0),MATCH(NL$3,$I$302:$ADW$302,0)),"]")),"NO PICK DATA")))</f>
        <v/>
      </c>
      <c r="NM4" s="19" t="str">
        <f t="shared" ref="NM4:NM35" si="355">IF(NJ4="","",IF(NM$3="","",_xlfn.IFNA(IFERROR(_xlfn.CONCAT(ROUND(INDEX($J$103:$ADX$203,MATCH($D4,$I$103:$I$300,0),MATCH(NM$3,$I$102:$ADW$102,0))*1000/INDEX($J$303:$ADX$403,MATCH($D4,$I$303:$I$403,0),MATCH(NM$3,$I$302:$ADW$302,0)),2),"  [",INDEX($J$303:$ADX$403,MATCH($D4,$I$303:$I$403,0),MATCH(NM$3,$I$302:$ADW$302,0)),"]"," ","(",INDEX($J$103:$ADX$203,MATCH($D4,$I$103:$I$300,0),MATCH(NM$3,$I$102:$ADW$102,0)),")"),_xlfn.CONCAT("[",INDEX($J$303:$ADX$403,MATCH($D4,$I$303:$I$403,0),MATCH(NM$3,$I$302:$ADW$302,0)),"]")),"NO PICK DATA")))</f>
        <v/>
      </c>
      <c r="NN4" s="19" t="str">
        <f t="shared" ref="NN4:NN35" si="356">IF(NK4="","",IF(NN$3="","",_xlfn.IFNA(IFERROR(_xlfn.CONCAT(ROUND(INDEX($J$103:$ADX$203,MATCH($D4,$I$103:$I$300,0),MATCH(NN$3,$I$102:$ADW$102,0))*1000/INDEX($J$303:$ADX$403,MATCH($D4,$I$303:$I$403,0),MATCH(NN$3,$I$302:$ADW$302,0)),2),"  [",INDEX($J$303:$ADX$403,MATCH($D4,$I$303:$I$403,0),MATCH(NN$3,$I$302:$ADW$302,0)),"]"," ","(",INDEX($J$103:$ADX$203,MATCH($D4,$I$103:$I$300,0),MATCH(NN$3,$I$102:$ADW$102,0)),")"),_xlfn.CONCAT("[",INDEX($J$303:$ADX$403,MATCH($D4,$I$303:$I$403,0),MATCH(NN$3,$I$302:$ADW$302,0)),"]")),"NO PICK DATA")))</f>
        <v/>
      </c>
      <c r="NO4" s="19" t="str">
        <f t="shared" ref="NO4:NO35" si="357">IF(NL4="","",IF(NO$3="","",_xlfn.IFNA(IFERROR(_xlfn.CONCAT(ROUND(INDEX($J$103:$ADX$203,MATCH($D4,$I$103:$I$300,0),MATCH(NO$3,$I$102:$ADW$102,0))*1000/INDEX($J$303:$ADX$403,MATCH($D4,$I$303:$I$403,0),MATCH(NO$3,$I$302:$ADW$302,0)),2),"  [",INDEX($J$303:$ADX$403,MATCH($D4,$I$303:$I$403,0),MATCH(NO$3,$I$302:$ADW$302,0)),"]"," ","(",INDEX($J$103:$ADX$203,MATCH($D4,$I$103:$I$300,0),MATCH(NO$3,$I$102:$ADW$102,0)),")"),_xlfn.CONCAT("[",INDEX($J$303:$ADX$403,MATCH($D4,$I$303:$I$403,0),MATCH(NO$3,$I$302:$ADW$302,0)),"]")),"NO PICK DATA")))</f>
        <v/>
      </c>
      <c r="NP4" s="19" t="str">
        <f t="shared" ref="NP4:NP35" si="358">IF(NM4="","",IF(NP$3="","",_xlfn.IFNA(IFERROR(_xlfn.CONCAT(ROUND(INDEX($J$103:$ADX$203,MATCH($D4,$I$103:$I$300,0),MATCH(NP$3,$I$102:$ADW$102,0))*1000/INDEX($J$303:$ADX$403,MATCH($D4,$I$303:$I$403,0),MATCH(NP$3,$I$302:$ADW$302,0)),2),"  [",INDEX($J$303:$ADX$403,MATCH($D4,$I$303:$I$403,0),MATCH(NP$3,$I$302:$ADW$302,0)),"]"," ","(",INDEX($J$103:$ADX$203,MATCH($D4,$I$103:$I$300,0),MATCH(NP$3,$I$102:$ADW$102,0)),")"),_xlfn.CONCAT("[",INDEX($J$303:$ADX$403,MATCH($D4,$I$303:$I$403,0),MATCH(NP$3,$I$302:$ADW$302,0)),"]")),"NO PICK DATA")))</f>
        <v/>
      </c>
      <c r="NQ4" s="19" t="str">
        <f t="shared" ref="NQ4:NQ35" si="359">IF(NN4="","",IF(NQ$3="","",_xlfn.IFNA(IFERROR(_xlfn.CONCAT(ROUND(INDEX($J$103:$ADX$203,MATCH($D4,$I$103:$I$300,0),MATCH(NQ$3,$I$102:$ADW$102,0))*1000/INDEX($J$303:$ADX$403,MATCH($D4,$I$303:$I$403,0),MATCH(NQ$3,$I$302:$ADW$302,0)),2),"  [",INDEX($J$303:$ADX$403,MATCH($D4,$I$303:$I$403,0),MATCH(NQ$3,$I$302:$ADW$302,0)),"]"," ","(",INDEX($J$103:$ADX$203,MATCH($D4,$I$103:$I$300,0),MATCH(NQ$3,$I$102:$ADW$102,0)),")"),_xlfn.CONCAT("[",INDEX($J$303:$ADX$403,MATCH($D4,$I$303:$I$403,0),MATCH(NQ$3,$I$302:$ADW$302,0)),"]")),"NO PICK DATA")))</f>
        <v/>
      </c>
      <c r="NR4" s="19" t="str">
        <f t="shared" ref="NR4:NR35" si="360">IF(NO4="","",IF(NR$3="","",_xlfn.IFNA(IFERROR(_xlfn.CONCAT(ROUND(INDEX($J$103:$ADX$203,MATCH($D4,$I$103:$I$300,0),MATCH(NR$3,$I$102:$ADW$102,0))*1000/INDEX($J$303:$ADX$403,MATCH($D4,$I$303:$I$403,0),MATCH(NR$3,$I$302:$ADW$302,0)),2),"  [",INDEX($J$303:$ADX$403,MATCH($D4,$I$303:$I$403,0),MATCH(NR$3,$I$302:$ADW$302,0)),"]"," ","(",INDEX($J$103:$ADX$203,MATCH($D4,$I$103:$I$300,0),MATCH(NR$3,$I$102:$ADW$102,0)),")"),_xlfn.CONCAT("[",INDEX($J$303:$ADX$403,MATCH($D4,$I$303:$I$403,0),MATCH(NR$3,$I$302:$ADW$302,0)),"]")),"NO PICK DATA")))</f>
        <v/>
      </c>
      <c r="NS4" s="19" t="str">
        <f t="shared" ref="NS4:NS35" si="361">IF(NP4="","",IF(NS$3="","",_xlfn.IFNA(IFERROR(_xlfn.CONCAT(ROUND(INDEX($J$103:$ADX$203,MATCH($D4,$I$103:$I$300,0),MATCH(NS$3,$I$102:$ADW$102,0))*1000/INDEX($J$303:$ADX$403,MATCH($D4,$I$303:$I$403,0),MATCH(NS$3,$I$302:$ADW$302,0)),2),"  [",INDEX($J$303:$ADX$403,MATCH($D4,$I$303:$I$403,0),MATCH(NS$3,$I$302:$ADW$302,0)),"]"," ","(",INDEX($J$103:$ADX$203,MATCH($D4,$I$103:$I$300,0),MATCH(NS$3,$I$102:$ADW$102,0)),")"),_xlfn.CONCAT("[",INDEX($J$303:$ADX$403,MATCH($D4,$I$303:$I$403,0),MATCH(NS$3,$I$302:$ADW$302,0)),"]")),"NO PICK DATA")))</f>
        <v/>
      </c>
      <c r="NT4" s="19" t="str">
        <f t="shared" ref="NT4:NT35" si="362">IF(NQ4="","",IF(NT$3="","",_xlfn.IFNA(IFERROR(_xlfn.CONCAT(ROUND(INDEX($J$103:$ADX$203,MATCH($D4,$I$103:$I$300,0),MATCH(NT$3,$I$102:$ADW$102,0))*1000/INDEX($J$303:$ADX$403,MATCH($D4,$I$303:$I$403,0),MATCH(NT$3,$I$302:$ADW$302,0)),2),"  [",INDEX($J$303:$ADX$403,MATCH($D4,$I$303:$I$403,0),MATCH(NT$3,$I$302:$ADW$302,0)),"]"," ","(",INDEX($J$103:$ADX$203,MATCH($D4,$I$103:$I$300,0),MATCH(NT$3,$I$102:$ADW$102,0)),")"),_xlfn.CONCAT("[",INDEX($J$303:$ADX$403,MATCH($D4,$I$303:$I$403,0),MATCH(NT$3,$I$302:$ADW$302,0)),"]")),"NO PICK DATA")))</f>
        <v/>
      </c>
      <c r="NU4" s="19" t="str">
        <f t="shared" ref="NU4:NU35" si="363">IF(NR4="","",IF(NU$3="","",_xlfn.IFNA(IFERROR(_xlfn.CONCAT(ROUND(INDEX($J$103:$ADX$203,MATCH($D4,$I$103:$I$300,0),MATCH(NU$3,$I$102:$ADW$102,0))*1000/INDEX($J$303:$ADX$403,MATCH($D4,$I$303:$I$403,0),MATCH(NU$3,$I$302:$ADW$302,0)),2),"  [",INDEX($J$303:$ADX$403,MATCH($D4,$I$303:$I$403,0),MATCH(NU$3,$I$302:$ADW$302,0)),"]"," ","(",INDEX($J$103:$ADX$203,MATCH($D4,$I$103:$I$300,0),MATCH(NU$3,$I$102:$ADW$102,0)),")"),_xlfn.CONCAT("[",INDEX($J$303:$ADX$403,MATCH($D4,$I$303:$I$403,0),MATCH(NU$3,$I$302:$ADW$302,0)),"]")),"NO PICK DATA")))</f>
        <v/>
      </c>
      <c r="NV4" s="19" t="str">
        <f t="shared" ref="NV4:NV35" si="364">IF(NS4="","",IF(NV$3="","",_xlfn.IFNA(IFERROR(_xlfn.CONCAT(ROUND(INDEX($J$103:$ADX$203,MATCH($D4,$I$103:$I$300,0),MATCH(NV$3,$I$102:$ADW$102,0))*1000/INDEX($J$303:$ADX$403,MATCH($D4,$I$303:$I$403,0),MATCH(NV$3,$I$302:$ADW$302,0)),2),"  [",INDEX($J$303:$ADX$403,MATCH($D4,$I$303:$I$403,0),MATCH(NV$3,$I$302:$ADW$302,0)),"]"," ","(",INDEX($J$103:$ADX$203,MATCH($D4,$I$103:$I$300,0),MATCH(NV$3,$I$102:$ADW$102,0)),")"),_xlfn.CONCAT("[",INDEX($J$303:$ADX$403,MATCH($D4,$I$303:$I$403,0),MATCH(NV$3,$I$302:$ADW$302,0)),"]")),"NO PICK DATA")))</f>
        <v/>
      </c>
      <c r="NW4" s="19" t="str">
        <f t="shared" ref="NW4:NW35" si="365">IF(NT4="","",IF(NW$3="","",_xlfn.IFNA(IFERROR(_xlfn.CONCAT(ROUND(INDEX($J$103:$ADX$203,MATCH($D4,$I$103:$I$300,0),MATCH(NW$3,$I$102:$ADW$102,0))*1000/INDEX($J$303:$ADX$403,MATCH($D4,$I$303:$I$403,0),MATCH(NW$3,$I$302:$ADW$302,0)),2),"  [",INDEX($J$303:$ADX$403,MATCH($D4,$I$303:$I$403,0),MATCH(NW$3,$I$302:$ADW$302,0)),"]"," ","(",INDEX($J$103:$ADX$203,MATCH($D4,$I$103:$I$300,0),MATCH(NW$3,$I$102:$ADW$102,0)),")"),_xlfn.CONCAT("[",INDEX($J$303:$ADX$403,MATCH($D4,$I$303:$I$403,0),MATCH(NW$3,$I$302:$ADW$302,0)),"]")),"NO PICK DATA")))</f>
        <v/>
      </c>
      <c r="NX4" s="19" t="str">
        <f t="shared" ref="NX4:NX35" si="366">IF(NU4="","",IF(NX$3="","",_xlfn.IFNA(IFERROR(_xlfn.CONCAT(ROUND(INDEX($J$103:$ADX$203,MATCH($D4,$I$103:$I$300,0),MATCH(NX$3,$I$102:$ADW$102,0))*1000/INDEX($J$303:$ADX$403,MATCH($D4,$I$303:$I$403,0),MATCH(NX$3,$I$302:$ADW$302,0)),2),"  [",INDEX($J$303:$ADX$403,MATCH($D4,$I$303:$I$403,0),MATCH(NX$3,$I$302:$ADW$302,0)),"]"," ","(",INDEX($J$103:$ADX$203,MATCH($D4,$I$103:$I$300,0),MATCH(NX$3,$I$102:$ADW$102,0)),")"),_xlfn.CONCAT("[",INDEX($J$303:$ADX$403,MATCH($D4,$I$303:$I$403,0),MATCH(NX$3,$I$302:$ADW$302,0)),"]")),"NO PICK DATA")))</f>
        <v/>
      </c>
      <c r="NY4" s="19" t="str">
        <f t="shared" ref="NY4:NY35" si="367">IF(NV4="","",IF(NY$3="","",_xlfn.IFNA(IFERROR(_xlfn.CONCAT(ROUND(INDEX($J$103:$ADX$203,MATCH($D4,$I$103:$I$300,0),MATCH(NY$3,$I$102:$ADW$102,0))*1000/INDEX($J$303:$ADX$403,MATCH($D4,$I$303:$I$403,0),MATCH(NY$3,$I$302:$ADW$302,0)),2),"  [",INDEX($J$303:$ADX$403,MATCH($D4,$I$303:$I$403,0),MATCH(NY$3,$I$302:$ADW$302,0)),"]"," ","(",INDEX($J$103:$ADX$203,MATCH($D4,$I$103:$I$300,0),MATCH(NY$3,$I$102:$ADW$102,0)),")"),_xlfn.CONCAT("[",INDEX($J$303:$ADX$403,MATCH($D4,$I$303:$I$403,0),MATCH(NY$3,$I$302:$ADW$302,0)),"]")),"NO PICK DATA")))</f>
        <v/>
      </c>
      <c r="NZ4" s="19" t="str">
        <f t="shared" ref="NZ4:NZ35" si="368">IF(NW4="","",IF(NZ$3="","",_xlfn.IFNA(IFERROR(_xlfn.CONCAT(ROUND(INDEX($J$103:$ADX$203,MATCH($D4,$I$103:$I$300,0),MATCH(NZ$3,$I$102:$ADW$102,0))*1000/INDEX($J$303:$ADX$403,MATCH($D4,$I$303:$I$403,0),MATCH(NZ$3,$I$302:$ADW$302,0)),2),"  [",INDEX($J$303:$ADX$403,MATCH($D4,$I$303:$I$403,0),MATCH(NZ$3,$I$302:$ADW$302,0)),"]"," ","(",INDEX($J$103:$ADX$203,MATCH($D4,$I$103:$I$300,0),MATCH(NZ$3,$I$102:$ADW$102,0)),")"),_xlfn.CONCAT("[",INDEX($J$303:$ADX$403,MATCH($D4,$I$303:$I$403,0),MATCH(NZ$3,$I$302:$ADW$302,0)),"]")),"NO PICK DATA")))</f>
        <v/>
      </c>
      <c r="OA4" s="19" t="str">
        <f t="shared" ref="OA4:OA35" si="369">IF(NX4="","",IF(OA$3="","",_xlfn.IFNA(IFERROR(_xlfn.CONCAT(ROUND(INDEX($J$103:$ADX$203,MATCH($D4,$I$103:$I$300,0),MATCH(OA$3,$I$102:$ADW$102,0))*1000/INDEX($J$303:$ADX$403,MATCH($D4,$I$303:$I$403,0),MATCH(OA$3,$I$302:$ADW$302,0)),2),"  [",INDEX($J$303:$ADX$403,MATCH($D4,$I$303:$I$403,0),MATCH(OA$3,$I$302:$ADW$302,0)),"]"," ","(",INDEX($J$103:$ADX$203,MATCH($D4,$I$103:$I$300,0),MATCH(OA$3,$I$102:$ADW$102,0)),")"),_xlfn.CONCAT("[",INDEX($J$303:$ADX$403,MATCH($D4,$I$303:$I$403,0),MATCH(OA$3,$I$302:$ADW$302,0)),"]")),"NO PICK DATA")))</f>
        <v/>
      </c>
      <c r="OB4" s="19" t="str">
        <f t="shared" ref="OB4:OB35" si="370">IF(NY4="","",IF(OB$3="","",_xlfn.IFNA(IFERROR(_xlfn.CONCAT(ROUND(INDEX($J$103:$ADX$203,MATCH($D4,$I$103:$I$300,0),MATCH(OB$3,$I$102:$ADW$102,0))*1000/INDEX($J$303:$ADX$403,MATCH($D4,$I$303:$I$403,0),MATCH(OB$3,$I$302:$ADW$302,0)),2),"  [",INDEX($J$303:$ADX$403,MATCH($D4,$I$303:$I$403,0),MATCH(OB$3,$I$302:$ADW$302,0)),"]"," ","(",INDEX($J$103:$ADX$203,MATCH($D4,$I$103:$I$300,0),MATCH(OB$3,$I$102:$ADW$102,0)),")"),_xlfn.CONCAT("[",INDEX($J$303:$ADX$403,MATCH($D4,$I$303:$I$403,0),MATCH(OB$3,$I$302:$ADW$302,0)),"]")),"NO PICK DATA")))</f>
        <v/>
      </c>
      <c r="OC4" s="19" t="str">
        <f t="shared" ref="OC4:OC35" si="371">IF(NZ4="","",IF(OC$3="","",_xlfn.IFNA(IFERROR(_xlfn.CONCAT(ROUND(INDEX($J$103:$ADX$203,MATCH($D4,$I$103:$I$300,0),MATCH(OC$3,$I$102:$ADW$102,0))*1000/INDEX($J$303:$ADX$403,MATCH($D4,$I$303:$I$403,0),MATCH(OC$3,$I$302:$ADW$302,0)),2),"  [",INDEX($J$303:$ADX$403,MATCH($D4,$I$303:$I$403,0),MATCH(OC$3,$I$302:$ADW$302,0)),"]"," ","(",INDEX($J$103:$ADX$203,MATCH($D4,$I$103:$I$300,0),MATCH(OC$3,$I$102:$ADW$102,0)),")"),_xlfn.CONCAT("[",INDEX($J$303:$ADX$403,MATCH($D4,$I$303:$I$403,0),MATCH(OC$3,$I$302:$ADW$302,0)),"]")),"NO PICK DATA")))</f>
        <v/>
      </c>
      <c r="OD4" s="19" t="str">
        <f t="shared" ref="OD4:OD35" si="372">IF(OA4="","",IF(OD$3="","",_xlfn.IFNA(IFERROR(_xlfn.CONCAT(ROUND(INDEX($J$103:$ADX$203,MATCH($D4,$I$103:$I$300,0),MATCH(OD$3,$I$102:$ADW$102,0))*1000/INDEX($J$303:$ADX$403,MATCH($D4,$I$303:$I$403,0),MATCH(OD$3,$I$302:$ADW$302,0)),2),"  [",INDEX($J$303:$ADX$403,MATCH($D4,$I$303:$I$403,0),MATCH(OD$3,$I$302:$ADW$302,0)),"]"," ","(",INDEX($J$103:$ADX$203,MATCH($D4,$I$103:$I$300,0),MATCH(OD$3,$I$102:$ADW$102,0)),")"),_xlfn.CONCAT("[",INDEX($J$303:$ADX$403,MATCH($D4,$I$303:$I$403,0),MATCH(OD$3,$I$302:$ADW$302,0)),"]")),"NO PICK DATA")))</f>
        <v/>
      </c>
      <c r="OE4" s="19" t="str">
        <f t="shared" ref="OE4:OE35" si="373">IF(OB4="","",IF(OE$3="","",_xlfn.IFNA(IFERROR(_xlfn.CONCAT(ROUND(INDEX($J$103:$ADX$203,MATCH($D4,$I$103:$I$300,0),MATCH(OE$3,$I$102:$ADW$102,0))*1000/INDEX($J$303:$ADX$403,MATCH($D4,$I$303:$I$403,0),MATCH(OE$3,$I$302:$ADW$302,0)),2),"  [",INDEX($J$303:$ADX$403,MATCH($D4,$I$303:$I$403,0),MATCH(OE$3,$I$302:$ADW$302,0)),"]"," ","(",INDEX($J$103:$ADX$203,MATCH($D4,$I$103:$I$300,0),MATCH(OE$3,$I$102:$ADW$102,0)),")"),_xlfn.CONCAT("[",INDEX($J$303:$ADX$403,MATCH($D4,$I$303:$I$403,0),MATCH(OE$3,$I$302:$ADW$302,0)),"]")),"NO PICK DATA")))</f>
        <v/>
      </c>
      <c r="OF4" s="19" t="str">
        <f t="shared" ref="OF4:OF35" si="374">IF(OC4="","",IF(OF$3="","",_xlfn.IFNA(IFERROR(_xlfn.CONCAT(ROUND(INDEX($J$103:$ADX$203,MATCH($D4,$I$103:$I$300,0),MATCH(OF$3,$I$102:$ADW$102,0))*1000/INDEX($J$303:$ADX$403,MATCH($D4,$I$303:$I$403,0),MATCH(OF$3,$I$302:$ADW$302,0)),2),"  [",INDEX($J$303:$ADX$403,MATCH($D4,$I$303:$I$403,0),MATCH(OF$3,$I$302:$ADW$302,0)),"]"," ","(",INDEX($J$103:$ADX$203,MATCH($D4,$I$103:$I$300,0),MATCH(OF$3,$I$102:$ADW$102,0)),")"),_xlfn.CONCAT("[",INDEX($J$303:$ADX$403,MATCH($D4,$I$303:$I$403,0),MATCH(OF$3,$I$302:$ADW$302,0)),"]")),"NO PICK DATA")))</f>
        <v/>
      </c>
      <c r="OG4" s="19" t="str">
        <f t="shared" ref="OG4:OG35" si="375">IF(OD4="","",IF(OG$3="","",_xlfn.IFNA(IFERROR(_xlfn.CONCAT(ROUND(INDEX($J$103:$ADX$203,MATCH($D4,$I$103:$I$300,0),MATCH(OG$3,$I$102:$ADW$102,0))*1000/INDEX($J$303:$ADX$403,MATCH($D4,$I$303:$I$403,0),MATCH(OG$3,$I$302:$ADW$302,0)),2),"  [",INDEX($J$303:$ADX$403,MATCH($D4,$I$303:$I$403,0),MATCH(OG$3,$I$302:$ADW$302,0)),"]"," ","(",INDEX($J$103:$ADX$203,MATCH($D4,$I$103:$I$300,0),MATCH(OG$3,$I$102:$ADW$102,0)),")"),_xlfn.CONCAT("[",INDEX($J$303:$ADX$403,MATCH($D4,$I$303:$I$403,0),MATCH(OG$3,$I$302:$ADW$302,0)),"]")),"NO PICK DATA")))</f>
        <v/>
      </c>
      <c r="OH4" s="19" t="str">
        <f t="shared" ref="OH4:OH35" si="376">IF(OE4="","",IF(OH$3="","",_xlfn.IFNA(IFERROR(_xlfn.CONCAT(ROUND(INDEX($J$103:$ADX$203,MATCH($D4,$I$103:$I$300,0),MATCH(OH$3,$I$102:$ADW$102,0))*1000/INDEX($J$303:$ADX$403,MATCH($D4,$I$303:$I$403,0),MATCH(OH$3,$I$302:$ADW$302,0)),2),"  [",INDEX($J$303:$ADX$403,MATCH($D4,$I$303:$I$403,0),MATCH(OH$3,$I$302:$ADW$302,0)),"]"," ","(",INDEX($J$103:$ADX$203,MATCH($D4,$I$103:$I$300,0),MATCH(OH$3,$I$102:$ADW$102,0)),")"),_xlfn.CONCAT("[",INDEX($J$303:$ADX$403,MATCH($D4,$I$303:$I$403,0),MATCH(OH$3,$I$302:$ADW$302,0)),"]")),"NO PICK DATA")))</f>
        <v/>
      </c>
      <c r="OI4" s="19" t="str">
        <f t="shared" ref="OI4:OI35" si="377">IF(OF4="","",IF(OI$3="","",_xlfn.IFNA(IFERROR(_xlfn.CONCAT(ROUND(INDEX($J$103:$ADX$203,MATCH($D4,$I$103:$I$300,0),MATCH(OI$3,$I$102:$ADW$102,0))*1000/INDEX($J$303:$ADX$403,MATCH($D4,$I$303:$I$403,0),MATCH(OI$3,$I$302:$ADW$302,0)),2),"  [",INDEX($J$303:$ADX$403,MATCH($D4,$I$303:$I$403,0),MATCH(OI$3,$I$302:$ADW$302,0)),"]"," ","(",INDEX($J$103:$ADX$203,MATCH($D4,$I$103:$I$300,0),MATCH(OI$3,$I$102:$ADW$102,0)),")"),_xlfn.CONCAT("[",INDEX($J$303:$ADX$403,MATCH($D4,$I$303:$I$403,0),MATCH(OI$3,$I$302:$ADW$302,0)),"]")),"NO PICK DATA")))</f>
        <v/>
      </c>
      <c r="OJ4" s="19" t="str">
        <f t="shared" ref="OJ4:OJ35" si="378">IF(OG4="","",IF(OJ$3="","",_xlfn.IFNA(IFERROR(_xlfn.CONCAT(ROUND(INDEX($J$103:$ADX$203,MATCH($D4,$I$103:$I$300,0),MATCH(OJ$3,$I$102:$ADW$102,0))*1000/INDEX($J$303:$ADX$403,MATCH($D4,$I$303:$I$403,0),MATCH(OJ$3,$I$302:$ADW$302,0)),2),"  [",INDEX($J$303:$ADX$403,MATCH($D4,$I$303:$I$403,0),MATCH(OJ$3,$I$302:$ADW$302,0)),"]"," ","(",INDEX($J$103:$ADX$203,MATCH($D4,$I$103:$I$300,0),MATCH(OJ$3,$I$102:$ADW$102,0)),")"),_xlfn.CONCAT("[",INDEX($J$303:$ADX$403,MATCH($D4,$I$303:$I$403,0),MATCH(OJ$3,$I$302:$ADW$302,0)),"]")),"NO PICK DATA")))</f>
        <v/>
      </c>
      <c r="OK4" s="19" t="str">
        <f t="shared" ref="OK4:OK35" si="379">IF(OH4="","",IF(OK$3="","",_xlfn.IFNA(IFERROR(_xlfn.CONCAT(ROUND(INDEX($J$103:$ADX$203,MATCH($D4,$I$103:$I$300,0),MATCH(OK$3,$I$102:$ADW$102,0))*1000/INDEX($J$303:$ADX$403,MATCH($D4,$I$303:$I$403,0),MATCH(OK$3,$I$302:$ADW$302,0)),2),"  [",INDEX($J$303:$ADX$403,MATCH($D4,$I$303:$I$403,0),MATCH(OK$3,$I$302:$ADW$302,0)),"]"," ","(",INDEX($J$103:$ADX$203,MATCH($D4,$I$103:$I$300,0),MATCH(OK$3,$I$102:$ADW$102,0)),")"),_xlfn.CONCAT("[",INDEX($J$303:$ADX$403,MATCH($D4,$I$303:$I$403,0),MATCH(OK$3,$I$302:$ADW$302,0)),"]")),"NO PICK DATA")))</f>
        <v/>
      </c>
      <c r="OL4" s="19" t="str">
        <f t="shared" ref="OL4:OL35" si="380">IF(OI4="","",IF(OL$3="","",_xlfn.IFNA(IFERROR(_xlfn.CONCAT(ROUND(INDEX($J$103:$ADX$203,MATCH($D4,$I$103:$I$300,0),MATCH(OL$3,$I$102:$ADW$102,0))*1000/INDEX($J$303:$ADX$403,MATCH($D4,$I$303:$I$403,0),MATCH(OL$3,$I$302:$ADW$302,0)),2),"  [",INDEX($J$303:$ADX$403,MATCH($D4,$I$303:$I$403,0),MATCH(OL$3,$I$302:$ADW$302,0)),"]"," ","(",INDEX($J$103:$ADX$203,MATCH($D4,$I$103:$I$300,0),MATCH(OL$3,$I$102:$ADW$102,0)),")"),_xlfn.CONCAT("[",INDEX($J$303:$ADX$403,MATCH($D4,$I$303:$I$403,0),MATCH(OL$3,$I$302:$ADW$302,0)),"]")),"NO PICK DATA")))</f>
        <v/>
      </c>
      <c r="OM4" s="19" t="str">
        <f t="shared" ref="OM4:OM35" si="381">IF(OJ4="","",IF(OM$3="","",_xlfn.IFNA(IFERROR(_xlfn.CONCAT(ROUND(INDEX($J$103:$ADX$203,MATCH($D4,$I$103:$I$300,0),MATCH(OM$3,$I$102:$ADW$102,0))*1000/INDEX($J$303:$ADX$403,MATCH($D4,$I$303:$I$403,0),MATCH(OM$3,$I$302:$ADW$302,0)),2),"  [",INDEX($J$303:$ADX$403,MATCH($D4,$I$303:$I$403,0),MATCH(OM$3,$I$302:$ADW$302,0)),"]"," ","(",INDEX($J$103:$ADX$203,MATCH($D4,$I$103:$I$300,0),MATCH(OM$3,$I$102:$ADW$102,0)),")"),_xlfn.CONCAT("[",INDEX($J$303:$ADX$403,MATCH($D4,$I$303:$I$403,0),MATCH(OM$3,$I$302:$ADW$302,0)),"]")),"NO PICK DATA")))</f>
        <v/>
      </c>
      <c r="ON4" s="19" t="str">
        <f t="shared" ref="ON4:ON35" si="382">IF(OK4="","",IF(ON$3="","",_xlfn.IFNA(IFERROR(_xlfn.CONCAT(ROUND(INDEX($J$103:$ADX$203,MATCH($D4,$I$103:$I$300,0),MATCH(ON$3,$I$102:$ADW$102,0))*1000/INDEX($J$303:$ADX$403,MATCH($D4,$I$303:$I$403,0),MATCH(ON$3,$I$302:$ADW$302,0)),2),"  [",INDEX($J$303:$ADX$403,MATCH($D4,$I$303:$I$403,0),MATCH(ON$3,$I$302:$ADW$302,0)),"]"," ","(",INDEX($J$103:$ADX$203,MATCH($D4,$I$103:$I$300,0),MATCH(ON$3,$I$102:$ADW$102,0)),")"),_xlfn.CONCAT("[",INDEX($J$303:$ADX$403,MATCH($D4,$I$303:$I$403,0),MATCH(ON$3,$I$302:$ADW$302,0)),"]")),"NO PICK DATA")))</f>
        <v/>
      </c>
      <c r="OO4" s="19" t="str">
        <f t="shared" ref="OO4:OO35" si="383">IF(OL4="","",IF(OO$3="","",_xlfn.IFNA(IFERROR(_xlfn.CONCAT(ROUND(INDEX($J$103:$ADX$203,MATCH($D4,$I$103:$I$300,0),MATCH(OO$3,$I$102:$ADW$102,0))*1000/INDEX($J$303:$ADX$403,MATCH($D4,$I$303:$I$403,0),MATCH(OO$3,$I$302:$ADW$302,0)),2),"  [",INDEX($J$303:$ADX$403,MATCH($D4,$I$303:$I$403,0),MATCH(OO$3,$I$302:$ADW$302,0)),"]"," ","(",INDEX($J$103:$ADX$203,MATCH($D4,$I$103:$I$300,0),MATCH(OO$3,$I$102:$ADW$102,0)),")"),_xlfn.CONCAT("[",INDEX($J$303:$ADX$403,MATCH($D4,$I$303:$I$403,0),MATCH(OO$3,$I$302:$ADW$302,0)),"]")),"NO PICK DATA")))</f>
        <v/>
      </c>
      <c r="OP4" s="19" t="str">
        <f t="shared" ref="OP4:OP35" si="384">IF(OM4="","",IF(OP$3="","",_xlfn.IFNA(IFERROR(_xlfn.CONCAT(ROUND(INDEX($J$103:$ADX$203,MATCH($D4,$I$103:$I$300,0),MATCH(OP$3,$I$102:$ADW$102,0))*1000/INDEX($J$303:$ADX$403,MATCH($D4,$I$303:$I$403,0),MATCH(OP$3,$I$302:$ADW$302,0)),2),"  [",INDEX($J$303:$ADX$403,MATCH($D4,$I$303:$I$403,0),MATCH(OP$3,$I$302:$ADW$302,0)),"]"," ","(",INDEX($J$103:$ADX$203,MATCH($D4,$I$103:$I$300,0),MATCH(OP$3,$I$102:$ADW$102,0)),")"),_xlfn.CONCAT("[",INDEX($J$303:$ADX$403,MATCH($D4,$I$303:$I$403,0),MATCH(OP$3,$I$302:$ADW$302,0)),"]")),"NO PICK DATA")))</f>
        <v/>
      </c>
      <c r="OQ4" s="19" t="str">
        <f t="shared" ref="OQ4:OQ35" si="385">IF(ON4="","",IF(OQ$3="","",_xlfn.IFNA(IFERROR(_xlfn.CONCAT(ROUND(INDEX($J$103:$ADX$203,MATCH($D4,$I$103:$I$300,0),MATCH(OQ$3,$I$102:$ADW$102,0))*1000/INDEX($J$303:$ADX$403,MATCH($D4,$I$303:$I$403,0),MATCH(OQ$3,$I$302:$ADW$302,0)),2),"  [",INDEX($J$303:$ADX$403,MATCH($D4,$I$303:$I$403,0),MATCH(OQ$3,$I$302:$ADW$302,0)),"]"," ","(",INDEX($J$103:$ADX$203,MATCH($D4,$I$103:$I$300,0),MATCH(OQ$3,$I$102:$ADW$102,0)),")"),_xlfn.CONCAT("[",INDEX($J$303:$ADX$403,MATCH($D4,$I$303:$I$403,0),MATCH(OQ$3,$I$302:$ADW$302,0)),"]")),"NO PICK DATA")))</f>
        <v/>
      </c>
      <c r="OR4" s="19" t="str">
        <f t="shared" ref="OR4:OR35" si="386">IF(OO4="","",IF(OR$3="","",_xlfn.IFNA(IFERROR(_xlfn.CONCAT(ROUND(INDEX($J$103:$ADX$203,MATCH($D4,$I$103:$I$300,0),MATCH(OR$3,$I$102:$ADW$102,0))*1000/INDEX($J$303:$ADX$403,MATCH($D4,$I$303:$I$403,0),MATCH(OR$3,$I$302:$ADW$302,0)),2),"  [",INDEX($J$303:$ADX$403,MATCH($D4,$I$303:$I$403,0),MATCH(OR$3,$I$302:$ADW$302,0)),"]"," ","(",INDEX($J$103:$ADX$203,MATCH($D4,$I$103:$I$300,0),MATCH(OR$3,$I$102:$ADW$102,0)),")"),_xlfn.CONCAT("[",INDEX($J$303:$ADX$403,MATCH($D4,$I$303:$I$403,0),MATCH(OR$3,$I$302:$ADW$302,0)),"]")),"NO PICK DATA")))</f>
        <v/>
      </c>
      <c r="OS4" s="19" t="str">
        <f t="shared" ref="OS4:OS35" si="387">IF(OP4="","",IF(OS$3="","",_xlfn.IFNA(IFERROR(_xlfn.CONCAT(ROUND(INDEX($J$103:$ADX$203,MATCH($D4,$I$103:$I$300,0),MATCH(OS$3,$I$102:$ADW$102,0))*1000/INDEX($J$303:$ADX$403,MATCH($D4,$I$303:$I$403,0),MATCH(OS$3,$I$302:$ADW$302,0)),2),"  [",INDEX($J$303:$ADX$403,MATCH($D4,$I$303:$I$403,0),MATCH(OS$3,$I$302:$ADW$302,0)),"]"," ","(",INDEX($J$103:$ADX$203,MATCH($D4,$I$103:$I$300,0),MATCH(OS$3,$I$102:$ADW$102,0)),")"),_xlfn.CONCAT("[",INDEX($J$303:$ADX$403,MATCH($D4,$I$303:$I$403,0),MATCH(OS$3,$I$302:$ADW$302,0)),"]")),"NO PICK DATA")))</f>
        <v/>
      </c>
      <c r="OT4" s="19" t="str">
        <f t="shared" ref="OT4:OT35" si="388">IF(OQ4="","",IF(OT$3="","",_xlfn.IFNA(IFERROR(_xlfn.CONCAT(ROUND(INDEX($J$103:$ADX$203,MATCH($D4,$I$103:$I$300,0),MATCH(OT$3,$I$102:$ADW$102,0))*1000/INDEX($J$303:$ADX$403,MATCH($D4,$I$303:$I$403,0),MATCH(OT$3,$I$302:$ADW$302,0)),2),"  [",INDEX($J$303:$ADX$403,MATCH($D4,$I$303:$I$403,0),MATCH(OT$3,$I$302:$ADW$302,0)),"]"," ","(",INDEX($J$103:$ADX$203,MATCH($D4,$I$103:$I$300,0),MATCH(OT$3,$I$102:$ADW$102,0)),")"),_xlfn.CONCAT("[",INDEX($J$303:$ADX$403,MATCH($D4,$I$303:$I$403,0),MATCH(OT$3,$I$302:$ADW$302,0)),"]")),"NO PICK DATA")))</f>
        <v/>
      </c>
      <c r="OU4" s="19" t="str">
        <f t="shared" ref="OU4:OU35" si="389">IF(OR4="","",IF(OU$3="","",_xlfn.IFNA(IFERROR(_xlfn.CONCAT(ROUND(INDEX($J$103:$ADX$203,MATCH($D4,$I$103:$I$300,0),MATCH(OU$3,$I$102:$ADW$102,0))*1000/INDEX($J$303:$ADX$403,MATCH($D4,$I$303:$I$403,0),MATCH(OU$3,$I$302:$ADW$302,0)),2),"  [",INDEX($J$303:$ADX$403,MATCH($D4,$I$303:$I$403,0),MATCH(OU$3,$I$302:$ADW$302,0)),"]"," ","(",INDEX($J$103:$ADX$203,MATCH($D4,$I$103:$I$300,0),MATCH(OU$3,$I$102:$ADW$102,0)),")"),_xlfn.CONCAT("[",INDEX($J$303:$ADX$403,MATCH($D4,$I$303:$I$403,0),MATCH(OU$3,$I$302:$ADW$302,0)),"]")),"NO PICK DATA")))</f>
        <v/>
      </c>
      <c r="OV4" s="19" t="str">
        <f t="shared" ref="OV4:OV35" si="390">IF(OS4="","",IF(OV$3="","",_xlfn.IFNA(IFERROR(_xlfn.CONCAT(ROUND(INDEX($J$103:$ADX$203,MATCH($D4,$I$103:$I$300,0),MATCH(OV$3,$I$102:$ADW$102,0))*1000/INDEX($J$303:$ADX$403,MATCH($D4,$I$303:$I$403,0),MATCH(OV$3,$I$302:$ADW$302,0)),2),"  [",INDEX($J$303:$ADX$403,MATCH($D4,$I$303:$I$403,0),MATCH(OV$3,$I$302:$ADW$302,0)),"]"," ","(",INDEX($J$103:$ADX$203,MATCH($D4,$I$103:$I$300,0),MATCH(OV$3,$I$102:$ADW$102,0)),")"),_xlfn.CONCAT("[",INDEX($J$303:$ADX$403,MATCH($D4,$I$303:$I$403,0),MATCH(OV$3,$I$302:$ADW$302,0)),"]")),"NO PICK DATA")))</f>
        <v/>
      </c>
      <c r="OW4" s="19" t="str">
        <f t="shared" ref="OW4:OW35" si="391">IF(OT4="","",IF(OW$3="","",_xlfn.IFNA(IFERROR(_xlfn.CONCAT(ROUND(INDEX($J$103:$ADX$203,MATCH($D4,$I$103:$I$300,0),MATCH(OW$3,$I$102:$ADW$102,0))*1000/INDEX($J$303:$ADX$403,MATCH($D4,$I$303:$I$403,0),MATCH(OW$3,$I$302:$ADW$302,0)),2),"  [",INDEX($J$303:$ADX$403,MATCH($D4,$I$303:$I$403,0),MATCH(OW$3,$I$302:$ADW$302,0)),"]"," ","(",INDEX($J$103:$ADX$203,MATCH($D4,$I$103:$I$300,0),MATCH(OW$3,$I$102:$ADW$102,0)),")"),_xlfn.CONCAT("[",INDEX($J$303:$ADX$403,MATCH($D4,$I$303:$I$403,0),MATCH(OW$3,$I$302:$ADW$302,0)),"]")),"NO PICK DATA")))</f>
        <v/>
      </c>
      <c r="OX4" s="19" t="str">
        <f t="shared" ref="OX4:OX35" si="392">IF(OU4="","",IF(OX$3="","",_xlfn.IFNA(IFERROR(_xlfn.CONCAT(ROUND(INDEX($J$103:$ADX$203,MATCH($D4,$I$103:$I$300,0),MATCH(OX$3,$I$102:$ADW$102,0))*1000/INDEX($J$303:$ADX$403,MATCH($D4,$I$303:$I$403,0),MATCH(OX$3,$I$302:$ADW$302,0)),2),"  [",INDEX($J$303:$ADX$403,MATCH($D4,$I$303:$I$403,0),MATCH(OX$3,$I$302:$ADW$302,0)),"]"," ","(",INDEX($J$103:$ADX$203,MATCH($D4,$I$103:$I$300,0),MATCH(OX$3,$I$102:$ADW$102,0)),")"),_xlfn.CONCAT("[",INDEX($J$303:$ADX$403,MATCH($D4,$I$303:$I$403,0),MATCH(OX$3,$I$302:$ADW$302,0)),"]")),"NO PICK DATA")))</f>
        <v/>
      </c>
      <c r="OY4" s="19" t="str">
        <f t="shared" ref="OY4:OY35" si="393">IF(OV4="","",IF(OY$3="","",_xlfn.IFNA(IFERROR(_xlfn.CONCAT(ROUND(INDEX($J$103:$ADX$203,MATCH($D4,$I$103:$I$300,0),MATCH(OY$3,$I$102:$ADW$102,0))*1000/INDEX($J$303:$ADX$403,MATCH($D4,$I$303:$I$403,0),MATCH(OY$3,$I$302:$ADW$302,0)),2),"  [",INDEX($J$303:$ADX$403,MATCH($D4,$I$303:$I$403,0),MATCH(OY$3,$I$302:$ADW$302,0)),"]"," ","(",INDEX($J$103:$ADX$203,MATCH($D4,$I$103:$I$300,0),MATCH(OY$3,$I$102:$ADW$102,0)),")"),_xlfn.CONCAT("[",INDEX($J$303:$ADX$403,MATCH($D4,$I$303:$I$403,0),MATCH(OY$3,$I$302:$ADW$302,0)),"]")),"NO PICK DATA")))</f>
        <v/>
      </c>
      <c r="OZ4" s="19" t="str">
        <f t="shared" ref="OZ4:OZ35" si="394">IF(OW4="","",IF(OZ$3="","",_xlfn.IFNA(IFERROR(_xlfn.CONCAT(ROUND(INDEX($J$103:$ADX$203,MATCH($D4,$I$103:$I$300,0),MATCH(OZ$3,$I$102:$ADW$102,0))*1000/INDEX($J$303:$ADX$403,MATCH($D4,$I$303:$I$403,0),MATCH(OZ$3,$I$302:$ADW$302,0)),2),"  [",INDEX($J$303:$ADX$403,MATCH($D4,$I$303:$I$403,0),MATCH(OZ$3,$I$302:$ADW$302,0)),"]"," ","(",INDEX($J$103:$ADX$203,MATCH($D4,$I$103:$I$300,0),MATCH(OZ$3,$I$102:$ADW$102,0)),")"),_xlfn.CONCAT("[",INDEX($J$303:$ADX$403,MATCH($D4,$I$303:$I$403,0),MATCH(OZ$3,$I$302:$ADW$302,0)),"]")),"NO PICK DATA")))</f>
        <v/>
      </c>
      <c r="PA4" s="19" t="str">
        <f t="shared" ref="PA4:PA35" si="395">IF(OX4="","",IF(PA$3="","",_xlfn.IFNA(IFERROR(_xlfn.CONCAT(ROUND(INDEX($J$103:$ADX$203,MATCH($D4,$I$103:$I$300,0),MATCH(PA$3,$I$102:$ADW$102,0))*1000/INDEX($J$303:$ADX$403,MATCH($D4,$I$303:$I$403,0),MATCH(PA$3,$I$302:$ADW$302,0)),2),"  [",INDEX($J$303:$ADX$403,MATCH($D4,$I$303:$I$403,0),MATCH(PA$3,$I$302:$ADW$302,0)),"]"," ","(",INDEX($J$103:$ADX$203,MATCH($D4,$I$103:$I$300,0),MATCH(PA$3,$I$102:$ADW$102,0)),")"),_xlfn.CONCAT("[",INDEX($J$303:$ADX$403,MATCH($D4,$I$303:$I$403,0),MATCH(PA$3,$I$302:$ADW$302,0)),"]")),"NO PICK DATA")))</f>
        <v/>
      </c>
      <c r="PB4" s="19" t="str">
        <f t="shared" ref="PB4:PB35" si="396">IF(OY4="","",IF(PB$3="","",_xlfn.IFNA(IFERROR(_xlfn.CONCAT(ROUND(INDEX($J$103:$ADX$203,MATCH($D4,$I$103:$I$300,0),MATCH(PB$3,$I$102:$ADW$102,0))*1000/INDEX($J$303:$ADX$403,MATCH($D4,$I$303:$I$403,0),MATCH(PB$3,$I$302:$ADW$302,0)),2),"  [",INDEX($J$303:$ADX$403,MATCH($D4,$I$303:$I$403,0),MATCH(PB$3,$I$302:$ADW$302,0)),"]"," ","(",INDEX($J$103:$ADX$203,MATCH($D4,$I$103:$I$300,0),MATCH(PB$3,$I$102:$ADW$102,0)),")"),_xlfn.CONCAT("[",INDEX($J$303:$ADX$403,MATCH($D4,$I$303:$I$403,0),MATCH(PB$3,$I$302:$ADW$302,0)),"]")),"NO PICK DATA")))</f>
        <v/>
      </c>
      <c r="PC4" s="19" t="str">
        <f t="shared" ref="PC4:PC35" si="397">IF(OZ4="","",IF(PC$3="","",_xlfn.IFNA(IFERROR(_xlfn.CONCAT(ROUND(INDEX($J$103:$ADX$203,MATCH($D4,$I$103:$I$300,0),MATCH(PC$3,$I$102:$ADW$102,0))*1000/INDEX($J$303:$ADX$403,MATCH($D4,$I$303:$I$403,0),MATCH(PC$3,$I$302:$ADW$302,0)),2),"  [",INDEX($J$303:$ADX$403,MATCH($D4,$I$303:$I$403,0),MATCH(PC$3,$I$302:$ADW$302,0)),"]"," ","(",INDEX($J$103:$ADX$203,MATCH($D4,$I$103:$I$300,0),MATCH(PC$3,$I$102:$ADW$102,0)),")"),_xlfn.CONCAT("[",INDEX($J$303:$ADX$403,MATCH($D4,$I$303:$I$403,0),MATCH(PC$3,$I$302:$ADW$302,0)),"]")),"NO PICK DATA")))</f>
        <v/>
      </c>
      <c r="PD4" s="19" t="str">
        <f t="shared" ref="PD4:PD35" si="398">IF(PA4="","",IF(PD$3="","",_xlfn.IFNA(IFERROR(_xlfn.CONCAT(ROUND(INDEX($J$103:$ADX$203,MATCH($D4,$I$103:$I$300,0),MATCH(PD$3,$I$102:$ADW$102,0))*1000/INDEX($J$303:$ADX$403,MATCH($D4,$I$303:$I$403,0),MATCH(PD$3,$I$302:$ADW$302,0)),2),"  [",INDEX($J$303:$ADX$403,MATCH($D4,$I$303:$I$403,0),MATCH(PD$3,$I$302:$ADW$302,0)),"]"," ","(",INDEX($J$103:$ADX$203,MATCH($D4,$I$103:$I$300,0),MATCH(PD$3,$I$102:$ADW$102,0)),")"),_xlfn.CONCAT("[",INDEX($J$303:$ADX$403,MATCH($D4,$I$303:$I$403,0),MATCH(PD$3,$I$302:$ADW$302,0)),"]")),"NO PICK DATA")))</f>
        <v/>
      </c>
      <c r="PE4" s="19" t="str">
        <f t="shared" ref="PE4:PE35" si="399">IF(PB4="","",IF(PE$3="","",_xlfn.IFNA(IFERROR(_xlfn.CONCAT(ROUND(INDEX($J$103:$ADX$203,MATCH($D4,$I$103:$I$300,0),MATCH(PE$3,$I$102:$ADW$102,0))*1000/INDEX($J$303:$ADX$403,MATCH($D4,$I$303:$I$403,0),MATCH(PE$3,$I$302:$ADW$302,0)),2),"  [",INDEX($J$303:$ADX$403,MATCH($D4,$I$303:$I$403,0),MATCH(PE$3,$I$302:$ADW$302,0)),"]"," ","(",INDEX($J$103:$ADX$203,MATCH($D4,$I$103:$I$300,0),MATCH(PE$3,$I$102:$ADW$102,0)),")"),_xlfn.CONCAT("[",INDEX($J$303:$ADX$403,MATCH($D4,$I$303:$I$403,0),MATCH(PE$3,$I$302:$ADW$302,0)),"]")),"NO PICK DATA")))</f>
        <v/>
      </c>
      <c r="PF4" s="19" t="str">
        <f t="shared" ref="PF4:PF35" si="400">IF(PC4="","",IF(PF$3="","",_xlfn.IFNA(IFERROR(_xlfn.CONCAT(ROUND(INDEX($J$103:$ADX$203,MATCH($D4,$I$103:$I$300,0),MATCH(PF$3,$I$102:$ADW$102,0))*1000/INDEX($J$303:$ADX$403,MATCH($D4,$I$303:$I$403,0),MATCH(PF$3,$I$302:$ADW$302,0)),2),"  [",INDEX($J$303:$ADX$403,MATCH($D4,$I$303:$I$403,0),MATCH(PF$3,$I$302:$ADW$302,0)),"]"," ","(",INDEX($J$103:$ADX$203,MATCH($D4,$I$103:$I$300,0),MATCH(PF$3,$I$102:$ADW$102,0)),")"),_xlfn.CONCAT("[",INDEX($J$303:$ADX$403,MATCH($D4,$I$303:$I$403,0),MATCH(PF$3,$I$302:$ADW$302,0)),"]")),"NO PICK DATA")))</f>
        <v/>
      </c>
      <c r="PG4" s="19" t="str">
        <f t="shared" ref="PG4:PG35" si="401">IF(PD4="","",IF(PG$3="","",_xlfn.IFNA(IFERROR(_xlfn.CONCAT(ROUND(INDEX($J$103:$ADX$203,MATCH($D4,$I$103:$I$300,0),MATCH(PG$3,$I$102:$ADW$102,0))*1000/INDEX($J$303:$ADX$403,MATCH($D4,$I$303:$I$403,0),MATCH(PG$3,$I$302:$ADW$302,0)),2),"  [",INDEX($J$303:$ADX$403,MATCH($D4,$I$303:$I$403,0),MATCH(PG$3,$I$302:$ADW$302,0)),"]"," ","(",INDEX($J$103:$ADX$203,MATCH($D4,$I$103:$I$300,0),MATCH(PG$3,$I$102:$ADW$102,0)),")"),_xlfn.CONCAT("[",INDEX($J$303:$ADX$403,MATCH($D4,$I$303:$I$403,0),MATCH(PG$3,$I$302:$ADW$302,0)),"]")),"NO PICK DATA")))</f>
        <v/>
      </c>
      <c r="PH4" s="19" t="str">
        <f t="shared" ref="PH4:PH35" si="402">IF(PE4="","",IF(PH$3="","",_xlfn.IFNA(IFERROR(_xlfn.CONCAT(ROUND(INDEX($J$103:$ADX$203,MATCH($D4,$I$103:$I$300,0),MATCH(PH$3,$I$102:$ADW$102,0))*1000/INDEX($J$303:$ADX$403,MATCH($D4,$I$303:$I$403,0),MATCH(PH$3,$I$302:$ADW$302,0)),2),"  [",INDEX($J$303:$ADX$403,MATCH($D4,$I$303:$I$403,0),MATCH(PH$3,$I$302:$ADW$302,0)),"]"," ","(",INDEX($J$103:$ADX$203,MATCH($D4,$I$103:$I$300,0),MATCH(PH$3,$I$102:$ADW$102,0)),")"),_xlfn.CONCAT("[",INDEX($J$303:$ADX$403,MATCH($D4,$I$303:$I$403,0),MATCH(PH$3,$I$302:$ADW$302,0)),"]")),"NO PICK DATA")))</f>
        <v/>
      </c>
      <c r="PI4" s="19" t="str">
        <f t="shared" ref="PI4:PI35" si="403">IF(PF4="","",IF(PI$3="","",_xlfn.IFNA(IFERROR(_xlfn.CONCAT(ROUND(INDEX($J$103:$ADX$203,MATCH($D4,$I$103:$I$300,0),MATCH(PI$3,$I$102:$ADW$102,0))*1000/INDEX($J$303:$ADX$403,MATCH($D4,$I$303:$I$403,0),MATCH(PI$3,$I$302:$ADW$302,0)),2),"  [",INDEX($J$303:$ADX$403,MATCH($D4,$I$303:$I$403,0),MATCH(PI$3,$I$302:$ADW$302,0)),"]"," ","(",INDEX($J$103:$ADX$203,MATCH($D4,$I$103:$I$300,0),MATCH(PI$3,$I$102:$ADW$102,0)),")"),_xlfn.CONCAT("[",INDEX($J$303:$ADX$403,MATCH($D4,$I$303:$I$403,0),MATCH(PI$3,$I$302:$ADW$302,0)),"]")),"NO PICK DATA")))</f>
        <v/>
      </c>
      <c r="PJ4" s="19" t="str">
        <f t="shared" ref="PJ4:PJ35" si="404">IF(PG4="","",IF(PJ$3="","",_xlfn.IFNA(IFERROR(_xlfn.CONCAT(ROUND(INDEX($J$103:$ADX$203,MATCH($D4,$I$103:$I$300,0),MATCH(PJ$3,$I$102:$ADW$102,0))*1000/INDEX($J$303:$ADX$403,MATCH($D4,$I$303:$I$403,0),MATCH(PJ$3,$I$302:$ADW$302,0)),2),"  [",INDEX($J$303:$ADX$403,MATCH($D4,$I$303:$I$403,0),MATCH(PJ$3,$I$302:$ADW$302,0)),"]"," ","(",INDEX($J$103:$ADX$203,MATCH($D4,$I$103:$I$300,0),MATCH(PJ$3,$I$102:$ADW$102,0)),")"),_xlfn.CONCAT("[",INDEX($J$303:$ADX$403,MATCH($D4,$I$303:$I$403,0),MATCH(PJ$3,$I$302:$ADW$302,0)),"]")),"NO PICK DATA")))</f>
        <v/>
      </c>
      <c r="PK4" s="19" t="str">
        <f t="shared" ref="PK4:PK35" si="405">IF(PH4="","",IF(PK$3="","",_xlfn.IFNA(IFERROR(_xlfn.CONCAT(ROUND(INDEX($J$103:$ADX$203,MATCH($D4,$I$103:$I$300,0),MATCH(PK$3,$I$102:$ADW$102,0))*1000/INDEX($J$303:$ADX$403,MATCH($D4,$I$303:$I$403,0),MATCH(PK$3,$I$302:$ADW$302,0)),2),"  [",INDEX($J$303:$ADX$403,MATCH($D4,$I$303:$I$403,0),MATCH(PK$3,$I$302:$ADW$302,0)),"]"," ","(",INDEX($J$103:$ADX$203,MATCH($D4,$I$103:$I$300,0),MATCH(PK$3,$I$102:$ADW$102,0)),")"),_xlfn.CONCAT("[",INDEX($J$303:$ADX$403,MATCH($D4,$I$303:$I$403,0),MATCH(PK$3,$I$302:$ADW$302,0)),"]")),"NO PICK DATA")))</f>
        <v/>
      </c>
      <c r="PL4" s="19" t="str">
        <f t="shared" ref="PL4:PL35" si="406">IF(PI4="","",IF(PL$3="","",_xlfn.IFNA(IFERROR(_xlfn.CONCAT(ROUND(INDEX($J$103:$ADX$203,MATCH($D4,$I$103:$I$300,0),MATCH(PL$3,$I$102:$ADW$102,0))*1000/INDEX($J$303:$ADX$403,MATCH($D4,$I$303:$I$403,0),MATCH(PL$3,$I$302:$ADW$302,0)),2),"  [",INDEX($J$303:$ADX$403,MATCH($D4,$I$303:$I$403,0),MATCH(PL$3,$I$302:$ADW$302,0)),"]"," ","(",INDEX($J$103:$ADX$203,MATCH($D4,$I$103:$I$300,0),MATCH(PL$3,$I$102:$ADW$102,0)),")"),_xlfn.CONCAT("[",INDEX($J$303:$ADX$403,MATCH($D4,$I$303:$I$403,0),MATCH(PL$3,$I$302:$ADW$302,0)),"]")),"NO PICK DATA")))</f>
        <v/>
      </c>
      <c r="PM4" s="19" t="str">
        <f t="shared" ref="PM4:PM35" si="407">IF(PJ4="","",IF(PM$3="","",_xlfn.IFNA(IFERROR(_xlfn.CONCAT(ROUND(INDEX($J$103:$ADX$203,MATCH($D4,$I$103:$I$300,0),MATCH(PM$3,$I$102:$ADW$102,0))*1000/INDEX($J$303:$ADX$403,MATCH($D4,$I$303:$I$403,0),MATCH(PM$3,$I$302:$ADW$302,0)),2),"  [",INDEX($J$303:$ADX$403,MATCH($D4,$I$303:$I$403,0),MATCH(PM$3,$I$302:$ADW$302,0)),"]"," ","(",INDEX($J$103:$ADX$203,MATCH($D4,$I$103:$I$300,0),MATCH(PM$3,$I$102:$ADW$102,0)),")"),_xlfn.CONCAT("[",INDEX($J$303:$ADX$403,MATCH($D4,$I$303:$I$403,0),MATCH(PM$3,$I$302:$ADW$302,0)),"]")),"NO PICK DATA")))</f>
        <v/>
      </c>
      <c r="PN4" s="19" t="str">
        <f t="shared" ref="PN4:PN35" si="408">IF(PK4="","",IF(PN$3="","",_xlfn.IFNA(IFERROR(_xlfn.CONCAT(ROUND(INDEX($J$103:$ADX$203,MATCH($D4,$I$103:$I$300,0),MATCH(PN$3,$I$102:$ADW$102,0))*1000/INDEX($J$303:$ADX$403,MATCH($D4,$I$303:$I$403,0),MATCH(PN$3,$I$302:$ADW$302,0)),2),"  [",INDEX($J$303:$ADX$403,MATCH($D4,$I$303:$I$403,0),MATCH(PN$3,$I$302:$ADW$302,0)),"]"," ","(",INDEX($J$103:$ADX$203,MATCH($D4,$I$103:$I$300,0),MATCH(PN$3,$I$102:$ADW$102,0)),")"),_xlfn.CONCAT("[",INDEX($J$303:$ADX$403,MATCH($D4,$I$303:$I$403,0),MATCH(PN$3,$I$302:$ADW$302,0)),"]")),"NO PICK DATA")))</f>
        <v/>
      </c>
      <c r="PO4" s="19" t="str">
        <f t="shared" ref="PO4:PO35" si="409">IF(PL4="","",IF(PO$3="","",_xlfn.IFNA(IFERROR(_xlfn.CONCAT(ROUND(INDEX($J$103:$ADX$203,MATCH($D4,$I$103:$I$300,0),MATCH(PO$3,$I$102:$ADW$102,0))*1000/INDEX($J$303:$ADX$403,MATCH($D4,$I$303:$I$403,0),MATCH(PO$3,$I$302:$ADW$302,0)),2),"  [",INDEX($J$303:$ADX$403,MATCH($D4,$I$303:$I$403,0),MATCH(PO$3,$I$302:$ADW$302,0)),"]"," ","(",INDEX($J$103:$ADX$203,MATCH($D4,$I$103:$I$300,0),MATCH(PO$3,$I$102:$ADW$102,0)),")"),_xlfn.CONCAT("[",INDEX($J$303:$ADX$403,MATCH($D4,$I$303:$I$403,0),MATCH(PO$3,$I$302:$ADW$302,0)),"]")),"NO PICK DATA")))</f>
        <v/>
      </c>
      <c r="PP4" s="19" t="str">
        <f t="shared" ref="PP4:PP35" si="410">IF(PM4="","",IF(PP$3="","",_xlfn.IFNA(IFERROR(_xlfn.CONCAT(ROUND(INDEX($J$103:$ADX$203,MATCH($D4,$I$103:$I$300,0),MATCH(PP$3,$I$102:$ADW$102,0))*1000/INDEX($J$303:$ADX$403,MATCH($D4,$I$303:$I$403,0),MATCH(PP$3,$I$302:$ADW$302,0)),2),"  [",INDEX($J$303:$ADX$403,MATCH($D4,$I$303:$I$403,0),MATCH(PP$3,$I$302:$ADW$302,0)),"]"," ","(",INDEX($J$103:$ADX$203,MATCH($D4,$I$103:$I$300,0),MATCH(PP$3,$I$102:$ADW$102,0)),")"),_xlfn.CONCAT("[",INDEX($J$303:$ADX$403,MATCH($D4,$I$303:$I$403,0),MATCH(PP$3,$I$302:$ADW$302,0)),"]")),"NO PICK DATA")))</f>
        <v/>
      </c>
      <c r="PQ4" s="19" t="str">
        <f t="shared" ref="PQ4:PQ35" si="411">IF(PN4="","",IF(PQ$3="","",_xlfn.IFNA(IFERROR(_xlfn.CONCAT(ROUND(INDEX($J$103:$ADX$203,MATCH($D4,$I$103:$I$300,0),MATCH(PQ$3,$I$102:$ADW$102,0))*1000/INDEX($J$303:$ADX$403,MATCH($D4,$I$303:$I$403,0),MATCH(PQ$3,$I$302:$ADW$302,0)),2),"  [",INDEX($J$303:$ADX$403,MATCH($D4,$I$303:$I$403,0),MATCH(PQ$3,$I$302:$ADW$302,0)),"]"," ","(",INDEX($J$103:$ADX$203,MATCH($D4,$I$103:$I$300,0),MATCH(PQ$3,$I$102:$ADW$102,0)),")"),_xlfn.CONCAT("[",INDEX($J$303:$ADX$403,MATCH($D4,$I$303:$I$403,0),MATCH(PQ$3,$I$302:$ADW$302,0)),"]")),"NO PICK DATA")))</f>
        <v/>
      </c>
      <c r="PR4" s="19" t="str">
        <f t="shared" ref="PR4:PR35" si="412">IF(PO4="","",IF(PR$3="","",_xlfn.IFNA(IFERROR(_xlfn.CONCAT(ROUND(INDEX($J$103:$ADX$203,MATCH($D4,$I$103:$I$300,0),MATCH(PR$3,$I$102:$ADW$102,0))*1000/INDEX($J$303:$ADX$403,MATCH($D4,$I$303:$I$403,0),MATCH(PR$3,$I$302:$ADW$302,0)),2),"  [",INDEX($J$303:$ADX$403,MATCH($D4,$I$303:$I$403,0),MATCH(PR$3,$I$302:$ADW$302,0)),"]"," ","(",INDEX($J$103:$ADX$203,MATCH($D4,$I$103:$I$300,0),MATCH(PR$3,$I$102:$ADW$102,0)),")"),_xlfn.CONCAT("[",INDEX($J$303:$ADX$403,MATCH($D4,$I$303:$I$403,0),MATCH(PR$3,$I$302:$ADW$302,0)),"]")),"NO PICK DATA")))</f>
        <v/>
      </c>
      <c r="PS4" s="19" t="str">
        <f t="shared" ref="PS4:PS35" si="413">IF(PP4="","",IF(PS$3="","",_xlfn.IFNA(IFERROR(_xlfn.CONCAT(ROUND(INDEX($J$103:$ADX$203,MATCH($D4,$I$103:$I$300,0),MATCH(PS$3,$I$102:$ADW$102,0))*1000/INDEX($J$303:$ADX$403,MATCH($D4,$I$303:$I$403,0),MATCH(PS$3,$I$302:$ADW$302,0)),2),"  [",INDEX($J$303:$ADX$403,MATCH($D4,$I$303:$I$403,0),MATCH(PS$3,$I$302:$ADW$302,0)),"]"," ","(",INDEX($J$103:$ADX$203,MATCH($D4,$I$103:$I$300,0),MATCH(PS$3,$I$102:$ADW$102,0)),")"),_xlfn.CONCAT("[",INDEX($J$303:$ADX$403,MATCH($D4,$I$303:$I$403,0),MATCH(PS$3,$I$302:$ADW$302,0)),"]")),"NO PICK DATA")))</f>
        <v/>
      </c>
      <c r="PT4" s="19" t="str">
        <f t="shared" ref="PT4:PT35" si="414">IF(PQ4="","",IF(PT$3="","",_xlfn.IFNA(IFERROR(_xlfn.CONCAT(ROUND(INDEX($J$103:$ADX$203,MATCH($D4,$I$103:$I$300,0),MATCH(PT$3,$I$102:$ADW$102,0))*1000/INDEX($J$303:$ADX$403,MATCH($D4,$I$303:$I$403,0),MATCH(PT$3,$I$302:$ADW$302,0)),2),"  [",INDEX($J$303:$ADX$403,MATCH($D4,$I$303:$I$403,0),MATCH(PT$3,$I$302:$ADW$302,0)),"]"," ","(",INDEX($J$103:$ADX$203,MATCH($D4,$I$103:$I$300,0),MATCH(PT$3,$I$102:$ADW$102,0)),")"),_xlfn.CONCAT("[",INDEX($J$303:$ADX$403,MATCH($D4,$I$303:$I$403,0),MATCH(PT$3,$I$302:$ADW$302,0)),"]")),"NO PICK DATA")))</f>
        <v/>
      </c>
      <c r="PU4" s="19" t="str">
        <f t="shared" ref="PU4:PU35" si="415">IF(PR4="","",IF(PU$3="","",_xlfn.IFNA(IFERROR(_xlfn.CONCAT(ROUND(INDEX($J$103:$ADX$203,MATCH($D4,$I$103:$I$300,0),MATCH(PU$3,$I$102:$ADW$102,0))*1000/INDEX($J$303:$ADX$403,MATCH($D4,$I$303:$I$403,0),MATCH(PU$3,$I$302:$ADW$302,0)),2),"  [",INDEX($J$303:$ADX$403,MATCH($D4,$I$303:$I$403,0),MATCH(PU$3,$I$302:$ADW$302,0)),"]"," ","(",INDEX($J$103:$ADX$203,MATCH($D4,$I$103:$I$300,0),MATCH(PU$3,$I$102:$ADW$102,0)),")"),_xlfn.CONCAT("[",INDEX($J$303:$ADX$403,MATCH($D4,$I$303:$I$403,0),MATCH(PU$3,$I$302:$ADW$302,0)),"]")),"NO PICK DATA")))</f>
        <v/>
      </c>
      <c r="PV4" s="19" t="str">
        <f t="shared" ref="PV4:PV35" si="416">IF(PS4="","",IF(PV$3="","",_xlfn.IFNA(IFERROR(_xlfn.CONCAT(ROUND(INDEX($J$103:$ADX$203,MATCH($D4,$I$103:$I$300,0),MATCH(PV$3,$I$102:$ADW$102,0))*1000/INDEX($J$303:$ADX$403,MATCH($D4,$I$303:$I$403,0),MATCH(PV$3,$I$302:$ADW$302,0)),2),"  [",INDEX($J$303:$ADX$403,MATCH($D4,$I$303:$I$403,0),MATCH(PV$3,$I$302:$ADW$302,0)),"]"," ","(",INDEX($J$103:$ADX$203,MATCH($D4,$I$103:$I$300,0),MATCH(PV$3,$I$102:$ADW$102,0)),")"),_xlfn.CONCAT("[",INDEX($J$303:$ADX$403,MATCH($D4,$I$303:$I$403,0),MATCH(PV$3,$I$302:$ADW$302,0)),"]")),"NO PICK DATA")))</f>
        <v/>
      </c>
      <c r="PW4" s="19" t="str">
        <f t="shared" ref="PW4:PW35" si="417">IF(PT4="","",IF(PW$3="","",_xlfn.IFNA(IFERROR(_xlfn.CONCAT(ROUND(INDEX($J$103:$ADX$203,MATCH($D4,$I$103:$I$300,0),MATCH(PW$3,$I$102:$ADW$102,0))*1000/INDEX($J$303:$ADX$403,MATCH($D4,$I$303:$I$403,0),MATCH(PW$3,$I$302:$ADW$302,0)),2),"  [",INDEX($J$303:$ADX$403,MATCH($D4,$I$303:$I$403,0),MATCH(PW$3,$I$302:$ADW$302,0)),"]"," ","(",INDEX($J$103:$ADX$203,MATCH($D4,$I$103:$I$300,0),MATCH(PW$3,$I$102:$ADW$102,0)),")"),_xlfn.CONCAT("[",INDEX($J$303:$ADX$403,MATCH($D4,$I$303:$I$403,0),MATCH(PW$3,$I$302:$ADW$302,0)),"]")),"NO PICK DATA")))</f>
        <v/>
      </c>
      <c r="PX4" s="19" t="str">
        <f t="shared" ref="PX4:PX35" si="418">IF(PU4="","",IF(PX$3="","",_xlfn.IFNA(IFERROR(_xlfn.CONCAT(ROUND(INDEX($J$103:$ADX$203,MATCH($D4,$I$103:$I$300,0),MATCH(PX$3,$I$102:$ADW$102,0))*1000/INDEX($J$303:$ADX$403,MATCH($D4,$I$303:$I$403,0),MATCH(PX$3,$I$302:$ADW$302,0)),2),"  [",INDEX($J$303:$ADX$403,MATCH($D4,$I$303:$I$403,0),MATCH(PX$3,$I$302:$ADW$302,0)),"]"," ","(",INDEX($J$103:$ADX$203,MATCH($D4,$I$103:$I$300,0),MATCH(PX$3,$I$102:$ADW$102,0)),")"),_xlfn.CONCAT("[",INDEX($J$303:$ADX$403,MATCH($D4,$I$303:$I$403,0),MATCH(PX$3,$I$302:$ADW$302,0)),"]")),"NO PICK DATA")))</f>
        <v/>
      </c>
      <c r="PY4" s="19" t="str">
        <f t="shared" ref="PY4:PY35" si="419">IF(PV4="","",IF(PY$3="","",_xlfn.IFNA(IFERROR(_xlfn.CONCAT(ROUND(INDEX($J$103:$ADX$203,MATCH($D4,$I$103:$I$300,0),MATCH(PY$3,$I$102:$ADW$102,0))*1000/INDEX($J$303:$ADX$403,MATCH($D4,$I$303:$I$403,0),MATCH(PY$3,$I$302:$ADW$302,0)),2),"  [",INDEX($J$303:$ADX$403,MATCH($D4,$I$303:$I$403,0),MATCH(PY$3,$I$302:$ADW$302,0)),"]"," ","(",INDEX($J$103:$ADX$203,MATCH($D4,$I$103:$I$300,0),MATCH(PY$3,$I$102:$ADW$102,0)),")"),_xlfn.CONCAT("[",INDEX($J$303:$ADX$403,MATCH($D4,$I$303:$I$403,0),MATCH(PY$3,$I$302:$ADW$302,0)),"]")),"NO PICK DATA")))</f>
        <v/>
      </c>
      <c r="PZ4" s="19" t="str">
        <f t="shared" ref="PZ4:PZ35" si="420">IF(PW4="","",IF(PZ$3="","",_xlfn.IFNA(IFERROR(_xlfn.CONCAT(ROUND(INDEX($J$103:$ADX$203,MATCH($D4,$I$103:$I$300,0),MATCH(PZ$3,$I$102:$ADW$102,0))*1000/INDEX($J$303:$ADX$403,MATCH($D4,$I$303:$I$403,0),MATCH(PZ$3,$I$302:$ADW$302,0)),2),"  [",INDEX($J$303:$ADX$403,MATCH($D4,$I$303:$I$403,0),MATCH(PZ$3,$I$302:$ADW$302,0)),"]"," ","(",INDEX($J$103:$ADX$203,MATCH($D4,$I$103:$I$300,0),MATCH(PZ$3,$I$102:$ADW$102,0)),")"),_xlfn.CONCAT("[",INDEX($J$303:$ADX$403,MATCH($D4,$I$303:$I$403,0),MATCH(PZ$3,$I$302:$ADW$302,0)),"]")),"NO PICK DATA")))</f>
        <v/>
      </c>
      <c r="QA4" s="19" t="str">
        <f t="shared" ref="QA4:QA35" si="421">IF(PX4="","",IF(QA$3="","",_xlfn.IFNA(IFERROR(_xlfn.CONCAT(ROUND(INDEX($J$103:$ADX$203,MATCH($D4,$I$103:$I$300,0),MATCH(QA$3,$I$102:$ADW$102,0))*1000/INDEX($J$303:$ADX$403,MATCH($D4,$I$303:$I$403,0),MATCH(QA$3,$I$302:$ADW$302,0)),2),"  [",INDEX($J$303:$ADX$403,MATCH($D4,$I$303:$I$403,0),MATCH(QA$3,$I$302:$ADW$302,0)),"]"," ","(",INDEX($J$103:$ADX$203,MATCH($D4,$I$103:$I$300,0),MATCH(QA$3,$I$102:$ADW$102,0)),")"),_xlfn.CONCAT("[",INDEX($J$303:$ADX$403,MATCH($D4,$I$303:$I$403,0),MATCH(QA$3,$I$302:$ADW$302,0)),"]")),"NO PICK DATA")))</f>
        <v/>
      </c>
    </row>
    <row r="5" spans="1:1203" hidden="1" x14ac:dyDescent="0.25">
      <c r="D5" s="67" t="s">
        <v>5</v>
      </c>
      <c r="E5" s="93">
        <v>20</v>
      </c>
      <c r="F5" s="93" t="str">
        <f>VLOOKUP(D5,'Cases'!$AH$7:$AI$52,2,FALSE)</f>
        <v>Alice Pedersen</v>
      </c>
      <c r="G5" s="94">
        <f t="shared" ref="G5:G36" si="422">IF(D5="","",INDEX($G$503:$G$600,MATCH(D5,$D$503:$D$600,0),1))</f>
        <v>0</v>
      </c>
      <c r="H5" s="94"/>
      <c r="I5" s="94" t="str">
        <f t="shared" si="1"/>
        <v>[0]</v>
      </c>
      <c r="J5" s="94" t="str">
        <f t="shared" si="1"/>
        <v>[0]</v>
      </c>
      <c r="K5" s="94" t="str">
        <f t="shared" si="1"/>
        <v>[0]</v>
      </c>
      <c r="L5" s="94" t="str">
        <f t="shared" si="1"/>
        <v>[0]</v>
      </c>
      <c r="M5" s="94" t="str">
        <f t="shared" si="1"/>
        <v>[0]</v>
      </c>
      <c r="N5" s="94" t="str">
        <f t="shared" si="1"/>
        <v>[20]</v>
      </c>
      <c r="O5" s="94" t="str">
        <f t="shared" si="1"/>
        <v/>
      </c>
      <c r="P5" s="94" t="str">
        <f t="shared" si="1"/>
        <v/>
      </c>
      <c r="Q5" s="19" t="str">
        <f t="shared" si="1"/>
        <v/>
      </c>
      <c r="R5" s="19" t="str">
        <f t="shared" si="1"/>
        <v/>
      </c>
      <c r="S5" s="19" t="str">
        <f t="shared" si="1"/>
        <v/>
      </c>
      <c r="T5" s="19" t="str">
        <f t="shared" si="1"/>
        <v/>
      </c>
      <c r="U5" s="50" t="str">
        <f>VLOOKUP(D5,'Cases'!$AH$7:$AI$52,2,FALSE)</f>
        <v>Alice Pedersen</v>
      </c>
      <c r="V5" s="19"/>
      <c r="W5" s="19"/>
      <c r="X5" s="19" t="str">
        <f t="shared" si="2"/>
        <v/>
      </c>
      <c r="Y5" s="19" t="str">
        <f t="shared" si="3"/>
        <v/>
      </c>
      <c r="Z5" s="19" t="str">
        <f t="shared" si="4"/>
        <v/>
      </c>
      <c r="AA5" s="19" t="str">
        <f t="shared" si="5"/>
        <v/>
      </c>
      <c r="AB5" s="19" t="str">
        <f t="shared" si="6"/>
        <v/>
      </c>
      <c r="AC5" s="19" t="str">
        <f t="shared" si="7"/>
        <v/>
      </c>
      <c r="AD5" s="19" t="str">
        <f t="shared" si="8"/>
        <v/>
      </c>
      <c r="AE5" s="19" t="str">
        <f t="shared" si="9"/>
        <v/>
      </c>
      <c r="AF5" s="19" t="str">
        <f t="shared" si="10"/>
        <v/>
      </c>
      <c r="AG5" s="19" t="str">
        <f t="shared" si="11"/>
        <v/>
      </c>
      <c r="AH5" s="19" t="str">
        <f t="shared" si="12"/>
        <v/>
      </c>
      <c r="AI5" s="19" t="str">
        <f t="shared" si="13"/>
        <v/>
      </c>
      <c r="AJ5" s="19" t="str">
        <f t="shared" si="14"/>
        <v/>
      </c>
      <c r="AK5" s="19" t="str">
        <f t="shared" si="15"/>
        <v/>
      </c>
      <c r="AL5" s="19" t="str">
        <f t="shared" si="16"/>
        <v/>
      </c>
      <c r="AM5" s="19" t="str">
        <f t="shared" si="17"/>
        <v/>
      </c>
      <c r="AN5" s="19" t="str">
        <f t="shared" si="18"/>
        <v/>
      </c>
      <c r="AO5" s="19" t="str">
        <f t="shared" si="19"/>
        <v/>
      </c>
      <c r="AP5" s="19" t="str">
        <f t="shared" si="20"/>
        <v/>
      </c>
      <c r="AQ5" s="19" t="str">
        <f t="shared" si="21"/>
        <v/>
      </c>
      <c r="AR5" s="19" t="str">
        <f t="shared" si="22"/>
        <v/>
      </c>
      <c r="AS5" s="19" t="str">
        <f t="shared" si="23"/>
        <v/>
      </c>
      <c r="AT5" s="19" t="str">
        <f t="shared" si="24"/>
        <v/>
      </c>
      <c r="AU5" s="19" t="str">
        <f t="shared" si="25"/>
        <v/>
      </c>
      <c r="AV5" s="19" t="str">
        <f t="shared" si="26"/>
        <v/>
      </c>
      <c r="AW5" s="19" t="str">
        <f t="shared" si="27"/>
        <v/>
      </c>
      <c r="AX5" s="19" t="str">
        <f t="shared" si="28"/>
        <v/>
      </c>
      <c r="AY5" s="19" t="str">
        <f t="shared" si="29"/>
        <v/>
      </c>
      <c r="AZ5" s="19" t="str">
        <f t="shared" si="30"/>
        <v/>
      </c>
      <c r="BA5" s="19" t="str">
        <f t="shared" si="31"/>
        <v/>
      </c>
      <c r="BB5" s="19" t="str">
        <f t="shared" si="32"/>
        <v/>
      </c>
      <c r="BC5" s="19" t="str">
        <f t="shared" si="33"/>
        <v/>
      </c>
      <c r="BD5" s="19" t="str">
        <f t="shared" si="34"/>
        <v/>
      </c>
      <c r="BE5" s="19" t="str">
        <f t="shared" si="35"/>
        <v/>
      </c>
      <c r="BF5" s="19" t="str">
        <f t="shared" si="36"/>
        <v/>
      </c>
      <c r="BG5" s="19" t="str">
        <f t="shared" si="37"/>
        <v/>
      </c>
      <c r="BH5" s="19" t="str">
        <f t="shared" si="38"/>
        <v/>
      </c>
      <c r="BI5" s="19" t="str">
        <f t="shared" si="39"/>
        <v/>
      </c>
      <c r="BJ5" s="19" t="str">
        <f t="shared" si="40"/>
        <v/>
      </c>
      <c r="BK5" s="19" t="str">
        <f t="shared" si="41"/>
        <v/>
      </c>
      <c r="BL5" s="19" t="str">
        <f t="shared" si="42"/>
        <v/>
      </c>
      <c r="BM5" s="19" t="str">
        <f t="shared" si="43"/>
        <v/>
      </c>
      <c r="BN5" s="19" t="str">
        <f t="shared" si="44"/>
        <v/>
      </c>
      <c r="BO5" s="19" t="str">
        <f t="shared" si="45"/>
        <v/>
      </c>
      <c r="BP5" s="19" t="str">
        <f t="shared" si="46"/>
        <v/>
      </c>
      <c r="BQ5" s="19" t="str">
        <f t="shared" si="47"/>
        <v/>
      </c>
      <c r="BR5" s="19" t="str">
        <f t="shared" si="48"/>
        <v/>
      </c>
      <c r="BS5" s="19" t="str">
        <f t="shared" si="49"/>
        <v/>
      </c>
      <c r="BT5" s="19" t="str">
        <f t="shared" si="50"/>
        <v/>
      </c>
      <c r="BU5" s="19" t="str">
        <f t="shared" si="51"/>
        <v/>
      </c>
      <c r="BV5" s="19" t="str">
        <f t="shared" si="52"/>
        <v/>
      </c>
      <c r="BW5" s="19" t="str">
        <f t="shared" si="53"/>
        <v/>
      </c>
      <c r="BX5" s="19" t="str">
        <f t="shared" si="54"/>
        <v/>
      </c>
      <c r="BY5" s="19" t="str">
        <f t="shared" si="55"/>
        <v/>
      </c>
      <c r="BZ5" s="19" t="str">
        <f t="shared" si="56"/>
        <v/>
      </c>
      <c r="CA5" s="19" t="str">
        <f t="shared" si="57"/>
        <v/>
      </c>
      <c r="CB5" s="19" t="str">
        <f t="shared" si="58"/>
        <v/>
      </c>
      <c r="CC5" s="19" t="str">
        <f t="shared" si="59"/>
        <v/>
      </c>
      <c r="CD5" s="19" t="str">
        <f t="shared" si="60"/>
        <v/>
      </c>
      <c r="CE5" s="19" t="str">
        <f t="shared" si="61"/>
        <v/>
      </c>
      <c r="CF5" s="19" t="str">
        <f t="shared" si="62"/>
        <v/>
      </c>
      <c r="CG5" s="19" t="str">
        <f t="shared" si="63"/>
        <v/>
      </c>
      <c r="CH5" s="19" t="str">
        <f t="shared" si="64"/>
        <v/>
      </c>
      <c r="CI5" s="19" t="str">
        <f t="shared" si="65"/>
        <v/>
      </c>
      <c r="CJ5" s="19" t="str">
        <f t="shared" si="66"/>
        <v/>
      </c>
      <c r="CK5" s="19" t="str">
        <f t="shared" si="67"/>
        <v/>
      </c>
      <c r="CL5" s="19" t="str">
        <f t="shared" si="68"/>
        <v/>
      </c>
      <c r="CM5" s="19" t="str">
        <f t="shared" si="69"/>
        <v/>
      </c>
      <c r="CN5" s="19" t="str">
        <f t="shared" si="70"/>
        <v/>
      </c>
      <c r="CO5" s="19" t="str">
        <f t="shared" si="71"/>
        <v/>
      </c>
      <c r="CP5" s="19" t="str">
        <f t="shared" si="72"/>
        <v/>
      </c>
      <c r="CQ5" s="19" t="str">
        <f t="shared" si="73"/>
        <v/>
      </c>
      <c r="CR5" s="19" t="str">
        <f t="shared" si="74"/>
        <v/>
      </c>
      <c r="CS5" s="19" t="str">
        <f t="shared" si="75"/>
        <v/>
      </c>
      <c r="CT5" s="19" t="str">
        <f t="shared" si="76"/>
        <v/>
      </c>
      <c r="CU5" s="19" t="str">
        <f t="shared" si="77"/>
        <v/>
      </c>
      <c r="CV5" s="19" t="str">
        <f t="shared" si="78"/>
        <v/>
      </c>
      <c r="CW5" s="19" t="str">
        <f t="shared" si="79"/>
        <v/>
      </c>
      <c r="CX5" s="19" t="str">
        <f t="shared" si="80"/>
        <v/>
      </c>
      <c r="CY5" s="19" t="str">
        <f t="shared" si="81"/>
        <v/>
      </c>
      <c r="CZ5" s="19" t="str">
        <f t="shared" si="82"/>
        <v/>
      </c>
      <c r="DA5" s="19" t="str">
        <f t="shared" si="83"/>
        <v/>
      </c>
      <c r="DB5" s="19" t="str">
        <f t="shared" si="84"/>
        <v/>
      </c>
      <c r="DC5" s="19" t="str">
        <f t="shared" si="85"/>
        <v/>
      </c>
      <c r="DD5" s="19" t="str">
        <f t="shared" si="86"/>
        <v/>
      </c>
      <c r="DE5" s="19" t="str">
        <f t="shared" si="87"/>
        <v/>
      </c>
      <c r="DF5" s="19" t="str">
        <f t="shared" si="88"/>
        <v/>
      </c>
      <c r="DG5" s="19" t="str">
        <f t="shared" si="89"/>
        <v/>
      </c>
      <c r="DH5" s="19" t="str">
        <f t="shared" si="90"/>
        <v/>
      </c>
      <c r="DI5" s="19" t="str">
        <f t="shared" si="91"/>
        <v/>
      </c>
      <c r="DJ5" s="19" t="str">
        <f t="shared" si="92"/>
        <v/>
      </c>
      <c r="DK5" s="19" t="str">
        <f t="shared" si="93"/>
        <v/>
      </c>
      <c r="DL5" s="19" t="str">
        <f t="shared" si="94"/>
        <v/>
      </c>
      <c r="DM5" s="19" t="str">
        <f t="shared" si="95"/>
        <v/>
      </c>
      <c r="DN5" s="19" t="str">
        <f t="shared" si="96"/>
        <v/>
      </c>
      <c r="DO5" s="19" t="str">
        <f t="shared" si="97"/>
        <v/>
      </c>
      <c r="DP5" s="19" t="str">
        <f t="shared" si="98"/>
        <v/>
      </c>
      <c r="DQ5" s="19" t="str">
        <f t="shared" si="99"/>
        <v/>
      </c>
      <c r="DR5" s="19" t="str">
        <f t="shared" si="100"/>
        <v/>
      </c>
      <c r="DS5" s="19" t="str">
        <f t="shared" si="101"/>
        <v/>
      </c>
      <c r="DT5" s="19" t="str">
        <f t="shared" si="102"/>
        <v/>
      </c>
      <c r="DU5" s="19" t="str">
        <f t="shared" si="103"/>
        <v/>
      </c>
      <c r="DV5" s="19" t="str">
        <f t="shared" si="104"/>
        <v/>
      </c>
      <c r="DW5" s="19" t="str">
        <f t="shared" si="105"/>
        <v/>
      </c>
      <c r="DX5" s="19" t="str">
        <f t="shared" si="106"/>
        <v/>
      </c>
      <c r="DY5" s="19" t="str">
        <f t="shared" si="107"/>
        <v/>
      </c>
      <c r="DZ5" s="19" t="str">
        <f t="shared" si="108"/>
        <v/>
      </c>
      <c r="EA5" s="19" t="str">
        <f t="shared" si="109"/>
        <v/>
      </c>
      <c r="EB5" s="19" t="str">
        <f t="shared" si="110"/>
        <v/>
      </c>
      <c r="EC5" s="19" t="str">
        <f t="shared" si="111"/>
        <v/>
      </c>
      <c r="ED5" s="19" t="str">
        <f t="shared" si="112"/>
        <v/>
      </c>
      <c r="EE5" s="19" t="str">
        <f t="shared" si="113"/>
        <v/>
      </c>
      <c r="EF5" s="19" t="str">
        <f t="shared" si="114"/>
        <v/>
      </c>
      <c r="EG5" s="19" t="str">
        <f t="shared" si="115"/>
        <v/>
      </c>
      <c r="EH5" s="19" t="str">
        <f t="shared" si="116"/>
        <v/>
      </c>
      <c r="EI5" s="19" t="str">
        <f t="shared" si="117"/>
        <v/>
      </c>
      <c r="EJ5" s="19" t="str">
        <f t="shared" si="118"/>
        <v/>
      </c>
      <c r="EK5" s="19" t="str">
        <f t="shared" si="119"/>
        <v/>
      </c>
      <c r="EL5" s="19" t="str">
        <f t="shared" si="120"/>
        <v/>
      </c>
      <c r="EM5" s="19" t="str">
        <f t="shared" si="121"/>
        <v/>
      </c>
      <c r="EN5" s="19" t="str">
        <f t="shared" si="122"/>
        <v/>
      </c>
      <c r="EO5" s="19" t="str">
        <f t="shared" si="123"/>
        <v/>
      </c>
      <c r="EP5" s="19" t="str">
        <f t="shared" si="124"/>
        <v/>
      </c>
      <c r="EQ5" s="19" t="str">
        <f t="shared" si="125"/>
        <v/>
      </c>
      <c r="ER5" s="19" t="str">
        <f t="shared" si="126"/>
        <v/>
      </c>
      <c r="ES5" s="19" t="str">
        <f t="shared" si="127"/>
        <v/>
      </c>
      <c r="ET5" s="19" t="str">
        <f t="shared" si="128"/>
        <v/>
      </c>
      <c r="EU5" s="19" t="str">
        <f t="shared" si="129"/>
        <v/>
      </c>
      <c r="EV5" s="19" t="str">
        <f t="shared" si="130"/>
        <v/>
      </c>
      <c r="EW5" s="19" t="str">
        <f t="shared" si="131"/>
        <v/>
      </c>
      <c r="EX5" s="19" t="str">
        <f t="shared" si="132"/>
        <v/>
      </c>
      <c r="EY5" s="19" t="str">
        <f t="shared" si="133"/>
        <v/>
      </c>
      <c r="EZ5" s="19" t="str">
        <f t="shared" si="134"/>
        <v/>
      </c>
      <c r="FA5" s="19" t="str">
        <f t="shared" si="135"/>
        <v/>
      </c>
      <c r="FB5" s="19" t="str">
        <f t="shared" si="136"/>
        <v/>
      </c>
      <c r="FC5" s="19" t="str">
        <f t="shared" si="137"/>
        <v/>
      </c>
      <c r="FD5" s="19" t="str">
        <f t="shared" si="138"/>
        <v/>
      </c>
      <c r="FE5" s="19" t="str">
        <f t="shared" si="139"/>
        <v/>
      </c>
      <c r="FF5" s="19" t="str">
        <f t="shared" si="140"/>
        <v/>
      </c>
      <c r="FG5" s="19" t="str">
        <f t="shared" si="141"/>
        <v/>
      </c>
      <c r="FH5" s="19" t="str">
        <f t="shared" si="142"/>
        <v/>
      </c>
      <c r="FI5" s="19" t="str">
        <f t="shared" si="143"/>
        <v/>
      </c>
      <c r="FJ5" s="19" t="str">
        <f t="shared" si="144"/>
        <v/>
      </c>
      <c r="FK5" s="19" t="str">
        <f t="shared" si="145"/>
        <v/>
      </c>
      <c r="FL5" s="19" t="str">
        <f t="shared" si="146"/>
        <v/>
      </c>
      <c r="FM5" s="19" t="str">
        <f t="shared" si="147"/>
        <v/>
      </c>
      <c r="FN5" s="19" t="str">
        <f t="shared" si="148"/>
        <v/>
      </c>
      <c r="FO5" s="19" t="str">
        <f t="shared" si="149"/>
        <v/>
      </c>
      <c r="FP5" s="19" t="str">
        <f t="shared" si="150"/>
        <v/>
      </c>
      <c r="FQ5" s="19" t="str">
        <f t="shared" si="151"/>
        <v/>
      </c>
      <c r="FR5" s="19" t="str">
        <f t="shared" si="152"/>
        <v/>
      </c>
      <c r="FS5" s="19" t="str">
        <f t="shared" si="153"/>
        <v/>
      </c>
      <c r="FT5" s="19" t="str">
        <f t="shared" si="154"/>
        <v/>
      </c>
      <c r="FU5" s="19" t="str">
        <f t="shared" si="155"/>
        <v/>
      </c>
      <c r="FV5" s="19" t="str">
        <f t="shared" si="156"/>
        <v/>
      </c>
      <c r="FW5" s="19" t="str">
        <f t="shared" si="157"/>
        <v/>
      </c>
      <c r="FX5" s="19" t="str">
        <f t="shared" si="158"/>
        <v/>
      </c>
      <c r="FY5" s="19" t="str">
        <f t="shared" si="159"/>
        <v/>
      </c>
      <c r="FZ5" s="19" t="str">
        <f t="shared" si="160"/>
        <v/>
      </c>
      <c r="GA5" s="19" t="str">
        <f t="shared" si="161"/>
        <v/>
      </c>
      <c r="GB5" s="19" t="str">
        <f t="shared" si="162"/>
        <v/>
      </c>
      <c r="GC5" s="19" t="str">
        <f t="shared" si="163"/>
        <v/>
      </c>
      <c r="GD5" s="19" t="str">
        <f t="shared" si="164"/>
        <v/>
      </c>
      <c r="GE5" s="19" t="str">
        <f t="shared" si="165"/>
        <v/>
      </c>
      <c r="GF5" s="19" t="str">
        <f t="shared" si="166"/>
        <v/>
      </c>
      <c r="GG5" s="19" t="str">
        <f t="shared" si="167"/>
        <v/>
      </c>
      <c r="GH5" s="19" t="str">
        <f t="shared" si="168"/>
        <v/>
      </c>
      <c r="GI5" s="19" t="str">
        <f t="shared" si="169"/>
        <v/>
      </c>
      <c r="GJ5" s="19" t="str">
        <f t="shared" si="170"/>
        <v/>
      </c>
      <c r="GK5" s="19" t="str">
        <f t="shared" si="171"/>
        <v/>
      </c>
      <c r="GL5" s="19" t="str">
        <f t="shared" si="172"/>
        <v/>
      </c>
      <c r="GM5" s="19" t="str">
        <f t="shared" si="173"/>
        <v/>
      </c>
      <c r="GN5" s="19" t="str">
        <f t="shared" si="174"/>
        <v/>
      </c>
      <c r="GO5" s="19" t="str">
        <f t="shared" si="175"/>
        <v/>
      </c>
      <c r="GP5" s="19" t="str">
        <f t="shared" si="176"/>
        <v/>
      </c>
      <c r="GQ5" s="19" t="str">
        <f t="shared" si="177"/>
        <v/>
      </c>
      <c r="GR5" s="19" t="str">
        <f t="shared" si="178"/>
        <v/>
      </c>
      <c r="GS5" s="19" t="str">
        <f t="shared" si="179"/>
        <v/>
      </c>
      <c r="GT5" s="19" t="str">
        <f t="shared" si="180"/>
        <v/>
      </c>
      <c r="GU5" s="19" t="str">
        <f t="shared" si="181"/>
        <v/>
      </c>
      <c r="GV5" s="19" t="str">
        <f t="shared" si="182"/>
        <v/>
      </c>
      <c r="GW5" s="19" t="str">
        <f t="shared" si="183"/>
        <v/>
      </c>
      <c r="GX5" s="19" t="str">
        <f t="shared" si="184"/>
        <v/>
      </c>
      <c r="GY5" s="19" t="str">
        <f t="shared" si="185"/>
        <v/>
      </c>
      <c r="GZ5" s="19" t="str">
        <f t="shared" si="186"/>
        <v/>
      </c>
      <c r="HA5" s="19" t="str">
        <f t="shared" si="187"/>
        <v/>
      </c>
      <c r="HB5" s="19" t="str">
        <f t="shared" si="188"/>
        <v/>
      </c>
      <c r="HC5" s="19" t="str">
        <f t="shared" si="189"/>
        <v/>
      </c>
      <c r="HD5" s="19" t="str">
        <f t="shared" si="190"/>
        <v/>
      </c>
      <c r="HE5" s="19" t="str">
        <f t="shared" si="191"/>
        <v/>
      </c>
      <c r="HF5" s="19" t="str">
        <f t="shared" si="192"/>
        <v/>
      </c>
      <c r="HG5" s="19" t="str">
        <f t="shared" si="193"/>
        <v/>
      </c>
      <c r="HH5" s="19" t="str">
        <f t="shared" si="194"/>
        <v/>
      </c>
      <c r="HI5" s="19" t="str">
        <f t="shared" si="195"/>
        <v/>
      </c>
      <c r="HJ5" s="19" t="str">
        <f t="shared" si="196"/>
        <v/>
      </c>
      <c r="HK5" s="19" t="str">
        <f t="shared" si="197"/>
        <v/>
      </c>
      <c r="HL5" s="19" t="str">
        <f t="shared" si="198"/>
        <v/>
      </c>
      <c r="HM5" s="19" t="str">
        <f t="shared" si="199"/>
        <v/>
      </c>
      <c r="HN5" s="19" t="str">
        <f t="shared" si="200"/>
        <v/>
      </c>
      <c r="HO5" s="19" t="str">
        <f t="shared" si="201"/>
        <v/>
      </c>
      <c r="HP5" s="19" t="str">
        <f t="shared" si="202"/>
        <v/>
      </c>
      <c r="HQ5" s="19" t="str">
        <f t="shared" si="203"/>
        <v/>
      </c>
      <c r="HR5" s="19" t="str">
        <f t="shared" si="204"/>
        <v/>
      </c>
      <c r="HS5" s="19" t="str">
        <f t="shared" si="205"/>
        <v/>
      </c>
      <c r="HT5" s="19" t="str">
        <f t="shared" si="206"/>
        <v/>
      </c>
      <c r="HU5" s="19" t="str">
        <f t="shared" si="207"/>
        <v/>
      </c>
      <c r="HV5" s="19" t="str">
        <f t="shared" si="208"/>
        <v/>
      </c>
      <c r="HW5" s="19" t="str">
        <f t="shared" si="209"/>
        <v/>
      </c>
      <c r="HX5" s="19" t="str">
        <f t="shared" si="210"/>
        <v/>
      </c>
      <c r="HY5" s="19" t="str">
        <f t="shared" si="211"/>
        <v/>
      </c>
      <c r="HZ5" s="19" t="str">
        <f t="shared" si="212"/>
        <v/>
      </c>
      <c r="IA5" s="19" t="str">
        <f t="shared" si="213"/>
        <v/>
      </c>
      <c r="IB5" s="19" t="str">
        <f t="shared" si="214"/>
        <v/>
      </c>
      <c r="IC5" s="19" t="str">
        <f t="shared" si="215"/>
        <v/>
      </c>
      <c r="ID5" s="19" t="str">
        <f t="shared" si="216"/>
        <v/>
      </c>
      <c r="IE5" s="19" t="str">
        <f t="shared" si="217"/>
        <v/>
      </c>
      <c r="IF5" s="19" t="str">
        <f t="shared" si="218"/>
        <v/>
      </c>
      <c r="IG5" s="19" t="str">
        <f t="shared" si="219"/>
        <v/>
      </c>
      <c r="IH5" s="19" t="str">
        <f t="shared" si="220"/>
        <v/>
      </c>
      <c r="II5" s="19" t="str">
        <f t="shared" si="221"/>
        <v/>
      </c>
      <c r="IJ5" s="19" t="str">
        <f t="shared" si="222"/>
        <v/>
      </c>
      <c r="IK5" s="19" t="str">
        <f t="shared" si="223"/>
        <v/>
      </c>
      <c r="IL5" s="19" t="str">
        <f t="shared" si="224"/>
        <v/>
      </c>
      <c r="IM5" s="19" t="str">
        <f t="shared" si="225"/>
        <v/>
      </c>
      <c r="IN5" s="19" t="str">
        <f t="shared" si="226"/>
        <v/>
      </c>
      <c r="IO5" s="19" t="str">
        <f t="shared" si="227"/>
        <v/>
      </c>
      <c r="IP5" s="19" t="str">
        <f t="shared" si="228"/>
        <v/>
      </c>
      <c r="IQ5" s="19" t="str">
        <f t="shared" si="229"/>
        <v/>
      </c>
      <c r="IR5" s="19" t="str">
        <f t="shared" si="230"/>
        <v/>
      </c>
      <c r="IS5" s="19" t="str">
        <f t="shared" si="231"/>
        <v/>
      </c>
      <c r="IT5" s="19" t="str">
        <f t="shared" si="232"/>
        <v/>
      </c>
      <c r="IU5" s="19" t="str">
        <f t="shared" si="233"/>
        <v/>
      </c>
      <c r="IV5" s="19" t="str">
        <f t="shared" si="234"/>
        <v/>
      </c>
      <c r="IW5" s="19" t="str">
        <f t="shared" si="235"/>
        <v/>
      </c>
      <c r="IX5" s="19" t="str">
        <f t="shared" si="236"/>
        <v/>
      </c>
      <c r="IY5" s="19" t="str">
        <f t="shared" si="237"/>
        <v/>
      </c>
      <c r="IZ5" s="19" t="str">
        <f t="shared" si="238"/>
        <v/>
      </c>
      <c r="JA5" s="19" t="str">
        <f t="shared" si="239"/>
        <v/>
      </c>
      <c r="JB5" s="19" t="str">
        <f t="shared" si="240"/>
        <v/>
      </c>
      <c r="JC5" s="19" t="str">
        <f t="shared" si="241"/>
        <v/>
      </c>
      <c r="JD5" s="19" t="str">
        <f t="shared" si="242"/>
        <v/>
      </c>
      <c r="JE5" s="19" t="str">
        <f t="shared" si="243"/>
        <v/>
      </c>
      <c r="JF5" s="19" t="str">
        <f t="shared" si="244"/>
        <v/>
      </c>
      <c r="JG5" s="19" t="str">
        <f t="shared" si="245"/>
        <v/>
      </c>
      <c r="JH5" s="19" t="str">
        <f t="shared" si="246"/>
        <v/>
      </c>
      <c r="JI5" s="19" t="str">
        <f t="shared" si="247"/>
        <v/>
      </c>
      <c r="JJ5" s="19" t="str">
        <f t="shared" si="248"/>
        <v/>
      </c>
      <c r="JK5" s="19" t="str">
        <f t="shared" si="249"/>
        <v/>
      </c>
      <c r="JL5" s="19" t="str">
        <f t="shared" si="250"/>
        <v/>
      </c>
      <c r="JM5" s="19" t="str">
        <f t="shared" si="251"/>
        <v/>
      </c>
      <c r="JN5" s="19" t="str">
        <f t="shared" si="252"/>
        <v/>
      </c>
      <c r="JO5" s="19" t="str">
        <f t="shared" si="253"/>
        <v/>
      </c>
      <c r="JP5" s="19" t="str">
        <f t="shared" si="254"/>
        <v/>
      </c>
      <c r="JQ5" s="19" t="str">
        <f t="shared" si="255"/>
        <v/>
      </c>
      <c r="JR5" s="19" t="str">
        <f t="shared" si="256"/>
        <v/>
      </c>
      <c r="JS5" s="19" t="str">
        <f t="shared" si="257"/>
        <v/>
      </c>
      <c r="JT5" s="19" t="str">
        <f t="shared" si="258"/>
        <v/>
      </c>
      <c r="JU5" s="19" t="str">
        <f t="shared" si="259"/>
        <v/>
      </c>
      <c r="JV5" s="19" t="str">
        <f t="shared" si="260"/>
        <v/>
      </c>
      <c r="JW5" s="19" t="str">
        <f t="shared" si="261"/>
        <v/>
      </c>
      <c r="JX5" s="19" t="str">
        <f t="shared" si="262"/>
        <v/>
      </c>
      <c r="JY5" s="19" t="str">
        <f t="shared" si="263"/>
        <v/>
      </c>
      <c r="JZ5" s="19" t="str">
        <f t="shared" si="264"/>
        <v/>
      </c>
      <c r="KA5" s="19" t="str">
        <f t="shared" si="265"/>
        <v/>
      </c>
      <c r="KB5" s="19" t="str">
        <f t="shared" si="266"/>
        <v/>
      </c>
      <c r="KC5" s="19" t="str">
        <f t="shared" si="267"/>
        <v/>
      </c>
      <c r="KD5" s="19" t="str">
        <f t="shared" si="268"/>
        <v/>
      </c>
      <c r="KE5" s="19" t="str">
        <f t="shared" si="269"/>
        <v/>
      </c>
      <c r="KF5" s="19" t="str">
        <f t="shared" si="270"/>
        <v/>
      </c>
      <c r="KG5" s="19" t="str">
        <f t="shared" si="271"/>
        <v/>
      </c>
      <c r="KH5" s="19" t="str">
        <f t="shared" si="272"/>
        <v/>
      </c>
      <c r="KI5" s="19" t="str">
        <f t="shared" si="273"/>
        <v/>
      </c>
      <c r="KJ5" s="19" t="str">
        <f t="shared" si="274"/>
        <v/>
      </c>
      <c r="KK5" s="19" t="str">
        <f t="shared" si="275"/>
        <v/>
      </c>
      <c r="KL5" s="19" t="str">
        <f t="shared" si="276"/>
        <v/>
      </c>
      <c r="KM5" s="19" t="str">
        <f t="shared" si="277"/>
        <v/>
      </c>
      <c r="KN5" s="19" t="str">
        <f t="shared" si="278"/>
        <v/>
      </c>
      <c r="KO5" s="19" t="str">
        <f t="shared" si="279"/>
        <v/>
      </c>
      <c r="KP5" s="19" t="str">
        <f t="shared" si="280"/>
        <v/>
      </c>
      <c r="KQ5" s="19" t="str">
        <f t="shared" si="281"/>
        <v/>
      </c>
      <c r="KR5" s="19" t="str">
        <f t="shared" si="282"/>
        <v/>
      </c>
      <c r="KS5" s="19" t="str">
        <f t="shared" si="283"/>
        <v/>
      </c>
      <c r="KT5" s="19" t="str">
        <f t="shared" si="284"/>
        <v/>
      </c>
      <c r="KU5" s="19" t="str">
        <f t="shared" si="285"/>
        <v/>
      </c>
      <c r="KV5" s="19" t="str">
        <f t="shared" si="286"/>
        <v/>
      </c>
      <c r="KW5" s="19" t="str">
        <f t="shared" si="287"/>
        <v/>
      </c>
      <c r="KX5" s="19" t="str">
        <f t="shared" si="288"/>
        <v/>
      </c>
      <c r="KY5" s="19" t="str">
        <f t="shared" si="289"/>
        <v/>
      </c>
      <c r="KZ5" s="19" t="str">
        <f t="shared" si="290"/>
        <v/>
      </c>
      <c r="LA5" s="19" t="str">
        <f t="shared" si="291"/>
        <v/>
      </c>
      <c r="LB5" s="19" t="str">
        <f t="shared" si="292"/>
        <v/>
      </c>
      <c r="LC5" s="19" t="str">
        <f t="shared" si="293"/>
        <v/>
      </c>
      <c r="LD5" s="19" t="str">
        <f t="shared" si="294"/>
        <v/>
      </c>
      <c r="LE5" s="19" t="str">
        <f t="shared" si="295"/>
        <v/>
      </c>
      <c r="LF5" s="19" t="str">
        <f t="shared" si="296"/>
        <v/>
      </c>
      <c r="LG5" s="19" t="str">
        <f t="shared" si="297"/>
        <v/>
      </c>
      <c r="LH5" s="19" t="str">
        <f t="shared" si="298"/>
        <v/>
      </c>
      <c r="LI5" s="19" t="str">
        <f t="shared" si="299"/>
        <v/>
      </c>
      <c r="LJ5" s="19" t="str">
        <f t="shared" si="300"/>
        <v/>
      </c>
      <c r="LK5" s="19" t="str">
        <f t="shared" si="301"/>
        <v/>
      </c>
      <c r="LL5" s="19" t="str">
        <f t="shared" si="302"/>
        <v/>
      </c>
      <c r="LM5" s="19" t="str">
        <f t="shared" si="303"/>
        <v/>
      </c>
      <c r="LN5" s="19" t="str">
        <f t="shared" si="304"/>
        <v/>
      </c>
      <c r="LO5" s="19" t="str">
        <f t="shared" si="305"/>
        <v/>
      </c>
      <c r="LP5" s="19" t="str">
        <f t="shared" si="306"/>
        <v/>
      </c>
      <c r="LQ5" s="19" t="str">
        <f t="shared" si="307"/>
        <v/>
      </c>
      <c r="LR5" s="19" t="str">
        <f t="shared" si="308"/>
        <v/>
      </c>
      <c r="LS5" s="19" t="str">
        <f t="shared" si="309"/>
        <v/>
      </c>
      <c r="LT5" s="19" t="str">
        <f t="shared" si="310"/>
        <v/>
      </c>
      <c r="LU5" s="19" t="str">
        <f t="shared" si="311"/>
        <v/>
      </c>
      <c r="LV5" s="19" t="str">
        <f t="shared" si="312"/>
        <v/>
      </c>
      <c r="LW5" s="19" t="str">
        <f t="shared" si="313"/>
        <v/>
      </c>
      <c r="LX5" s="19" t="str">
        <f t="shared" si="314"/>
        <v/>
      </c>
      <c r="LY5" s="19" t="str">
        <f t="shared" si="315"/>
        <v/>
      </c>
      <c r="LZ5" s="19" t="str">
        <f t="shared" si="316"/>
        <v/>
      </c>
      <c r="MA5" s="19" t="str">
        <f t="shared" si="317"/>
        <v/>
      </c>
      <c r="MB5" s="19" t="str">
        <f t="shared" si="318"/>
        <v/>
      </c>
      <c r="MC5" s="19" t="str">
        <f t="shared" si="319"/>
        <v/>
      </c>
      <c r="MD5" s="19" t="str">
        <f t="shared" si="320"/>
        <v/>
      </c>
      <c r="ME5" s="19" t="str">
        <f t="shared" si="321"/>
        <v/>
      </c>
      <c r="MF5" s="19" t="str">
        <f t="shared" si="322"/>
        <v/>
      </c>
      <c r="MG5" s="19" t="str">
        <f t="shared" si="323"/>
        <v/>
      </c>
      <c r="MH5" s="19" t="str">
        <f t="shared" si="324"/>
        <v/>
      </c>
      <c r="MI5" s="19" t="str">
        <f t="shared" si="325"/>
        <v/>
      </c>
      <c r="MJ5" s="19" t="str">
        <f t="shared" si="326"/>
        <v/>
      </c>
      <c r="MK5" s="19" t="str">
        <f t="shared" si="327"/>
        <v/>
      </c>
      <c r="ML5" s="19" t="str">
        <f t="shared" si="328"/>
        <v/>
      </c>
      <c r="MM5" s="19" t="str">
        <f t="shared" si="329"/>
        <v/>
      </c>
      <c r="MN5" s="19" t="str">
        <f t="shared" si="330"/>
        <v/>
      </c>
      <c r="MO5" s="19" t="str">
        <f t="shared" si="331"/>
        <v/>
      </c>
      <c r="MP5" s="19" t="str">
        <f t="shared" si="332"/>
        <v/>
      </c>
      <c r="MQ5" s="19" t="str">
        <f t="shared" si="333"/>
        <v/>
      </c>
      <c r="MR5" s="19" t="str">
        <f t="shared" si="334"/>
        <v/>
      </c>
      <c r="MS5" s="19" t="str">
        <f t="shared" si="335"/>
        <v/>
      </c>
      <c r="MT5" s="19" t="str">
        <f t="shared" si="336"/>
        <v/>
      </c>
      <c r="MU5" s="19" t="str">
        <f t="shared" si="337"/>
        <v/>
      </c>
      <c r="MV5" s="19" t="str">
        <f t="shared" si="338"/>
        <v/>
      </c>
      <c r="MW5" s="19" t="str">
        <f t="shared" si="339"/>
        <v/>
      </c>
      <c r="MX5" s="19" t="str">
        <f t="shared" si="340"/>
        <v/>
      </c>
      <c r="MY5" s="19" t="str">
        <f t="shared" si="341"/>
        <v/>
      </c>
      <c r="MZ5" s="19" t="str">
        <f t="shared" si="342"/>
        <v/>
      </c>
      <c r="NA5" s="19" t="str">
        <f t="shared" si="343"/>
        <v/>
      </c>
      <c r="NB5" s="19" t="str">
        <f t="shared" si="344"/>
        <v/>
      </c>
      <c r="NC5" s="19" t="str">
        <f t="shared" si="345"/>
        <v/>
      </c>
      <c r="ND5" s="19" t="str">
        <f t="shared" si="346"/>
        <v/>
      </c>
      <c r="NE5" s="19" t="str">
        <f t="shared" si="347"/>
        <v/>
      </c>
      <c r="NF5" s="19" t="str">
        <f t="shared" si="348"/>
        <v/>
      </c>
      <c r="NG5" s="19" t="str">
        <f t="shared" si="349"/>
        <v/>
      </c>
      <c r="NH5" s="19" t="str">
        <f t="shared" si="350"/>
        <v/>
      </c>
      <c r="NI5" s="19" t="str">
        <f t="shared" si="351"/>
        <v/>
      </c>
      <c r="NJ5" s="19" t="str">
        <f t="shared" si="352"/>
        <v/>
      </c>
      <c r="NK5" s="19" t="str">
        <f t="shared" si="353"/>
        <v/>
      </c>
      <c r="NL5" s="19" t="str">
        <f t="shared" si="354"/>
        <v/>
      </c>
      <c r="NM5" s="19" t="str">
        <f t="shared" si="355"/>
        <v/>
      </c>
      <c r="NN5" s="19" t="str">
        <f t="shared" si="356"/>
        <v/>
      </c>
      <c r="NO5" s="19" t="str">
        <f t="shared" si="357"/>
        <v/>
      </c>
      <c r="NP5" s="19" t="str">
        <f t="shared" si="358"/>
        <v/>
      </c>
      <c r="NQ5" s="19" t="str">
        <f t="shared" si="359"/>
        <v/>
      </c>
      <c r="NR5" s="19" t="str">
        <f t="shared" si="360"/>
        <v/>
      </c>
      <c r="NS5" s="19" t="str">
        <f t="shared" si="361"/>
        <v/>
      </c>
      <c r="NT5" s="19" t="str">
        <f t="shared" si="362"/>
        <v/>
      </c>
      <c r="NU5" s="19" t="str">
        <f t="shared" si="363"/>
        <v/>
      </c>
      <c r="NV5" s="19" t="str">
        <f t="shared" si="364"/>
        <v/>
      </c>
      <c r="NW5" s="19" t="str">
        <f t="shared" si="365"/>
        <v/>
      </c>
      <c r="NX5" s="19" t="str">
        <f t="shared" si="366"/>
        <v/>
      </c>
      <c r="NY5" s="19" t="str">
        <f t="shared" si="367"/>
        <v/>
      </c>
      <c r="NZ5" s="19" t="str">
        <f t="shared" si="368"/>
        <v/>
      </c>
      <c r="OA5" s="19" t="str">
        <f t="shared" si="369"/>
        <v/>
      </c>
      <c r="OB5" s="19" t="str">
        <f t="shared" si="370"/>
        <v/>
      </c>
      <c r="OC5" s="19" t="str">
        <f t="shared" si="371"/>
        <v/>
      </c>
      <c r="OD5" s="19" t="str">
        <f t="shared" si="372"/>
        <v/>
      </c>
      <c r="OE5" s="19" t="str">
        <f t="shared" si="373"/>
        <v/>
      </c>
      <c r="OF5" s="19" t="str">
        <f t="shared" si="374"/>
        <v/>
      </c>
      <c r="OG5" s="19" t="str">
        <f t="shared" si="375"/>
        <v/>
      </c>
      <c r="OH5" s="19" t="str">
        <f t="shared" si="376"/>
        <v/>
      </c>
      <c r="OI5" s="19" t="str">
        <f t="shared" si="377"/>
        <v/>
      </c>
      <c r="OJ5" s="19" t="str">
        <f t="shared" si="378"/>
        <v/>
      </c>
      <c r="OK5" s="19" t="str">
        <f t="shared" si="379"/>
        <v/>
      </c>
      <c r="OL5" s="19" t="str">
        <f t="shared" si="380"/>
        <v/>
      </c>
      <c r="OM5" s="19" t="str">
        <f t="shared" si="381"/>
        <v/>
      </c>
      <c r="ON5" s="19" t="str">
        <f t="shared" si="382"/>
        <v/>
      </c>
      <c r="OO5" s="19" t="str">
        <f t="shared" si="383"/>
        <v/>
      </c>
      <c r="OP5" s="19" t="str">
        <f t="shared" si="384"/>
        <v/>
      </c>
      <c r="OQ5" s="19" t="str">
        <f t="shared" si="385"/>
        <v/>
      </c>
      <c r="OR5" s="19" t="str">
        <f t="shared" si="386"/>
        <v/>
      </c>
      <c r="OS5" s="19" t="str">
        <f t="shared" si="387"/>
        <v/>
      </c>
      <c r="OT5" s="19" t="str">
        <f t="shared" si="388"/>
        <v/>
      </c>
      <c r="OU5" s="19" t="str">
        <f t="shared" si="389"/>
        <v/>
      </c>
      <c r="OV5" s="19" t="str">
        <f t="shared" si="390"/>
        <v/>
      </c>
      <c r="OW5" s="19" t="str">
        <f t="shared" si="391"/>
        <v/>
      </c>
      <c r="OX5" s="19" t="str">
        <f t="shared" si="392"/>
        <v/>
      </c>
      <c r="OY5" s="19" t="str">
        <f t="shared" si="393"/>
        <v/>
      </c>
      <c r="OZ5" s="19" t="str">
        <f t="shared" si="394"/>
        <v/>
      </c>
      <c r="PA5" s="19" t="str">
        <f t="shared" si="395"/>
        <v/>
      </c>
      <c r="PB5" s="19" t="str">
        <f t="shared" si="396"/>
        <v/>
      </c>
      <c r="PC5" s="19" t="str">
        <f t="shared" si="397"/>
        <v/>
      </c>
      <c r="PD5" s="19" t="str">
        <f t="shared" si="398"/>
        <v/>
      </c>
      <c r="PE5" s="19" t="str">
        <f t="shared" si="399"/>
        <v/>
      </c>
      <c r="PF5" s="19" t="str">
        <f t="shared" si="400"/>
        <v/>
      </c>
      <c r="PG5" s="19" t="str">
        <f t="shared" si="401"/>
        <v/>
      </c>
      <c r="PH5" s="19" t="str">
        <f t="shared" si="402"/>
        <v/>
      </c>
      <c r="PI5" s="19" t="str">
        <f t="shared" si="403"/>
        <v/>
      </c>
      <c r="PJ5" s="19" t="str">
        <f t="shared" si="404"/>
        <v/>
      </c>
      <c r="PK5" s="19" t="str">
        <f t="shared" si="405"/>
        <v/>
      </c>
      <c r="PL5" s="19" t="str">
        <f t="shared" si="406"/>
        <v/>
      </c>
      <c r="PM5" s="19" t="str">
        <f t="shared" si="407"/>
        <v/>
      </c>
      <c r="PN5" s="19" t="str">
        <f t="shared" si="408"/>
        <v/>
      </c>
      <c r="PO5" s="19" t="str">
        <f t="shared" si="409"/>
        <v/>
      </c>
      <c r="PP5" s="19" t="str">
        <f t="shared" si="410"/>
        <v/>
      </c>
      <c r="PQ5" s="19" t="str">
        <f t="shared" si="411"/>
        <v/>
      </c>
      <c r="PR5" s="19" t="str">
        <f t="shared" si="412"/>
        <v/>
      </c>
      <c r="PS5" s="19" t="str">
        <f t="shared" si="413"/>
        <v/>
      </c>
      <c r="PT5" s="19" t="str">
        <f t="shared" si="414"/>
        <v/>
      </c>
      <c r="PU5" s="19" t="str">
        <f t="shared" si="415"/>
        <v/>
      </c>
      <c r="PV5" s="19" t="str">
        <f t="shared" si="416"/>
        <v/>
      </c>
      <c r="PW5" s="19" t="str">
        <f t="shared" si="417"/>
        <v/>
      </c>
      <c r="PX5" s="19" t="str">
        <f t="shared" si="418"/>
        <v/>
      </c>
      <c r="PY5" s="19" t="str">
        <f t="shared" si="419"/>
        <v/>
      </c>
      <c r="PZ5" s="19" t="str">
        <f t="shared" si="420"/>
        <v/>
      </c>
      <c r="QA5" s="19" t="str">
        <f t="shared" si="421"/>
        <v/>
      </c>
    </row>
    <row r="6" spans="1:1203" hidden="1" x14ac:dyDescent="0.25">
      <c r="D6" s="67" t="s">
        <v>3982</v>
      </c>
      <c r="E6" s="93">
        <v>742</v>
      </c>
      <c r="F6" s="93" t="str">
        <f>VLOOKUP(D6,'Cases'!$AH$7:$AI$100,2,FALSE)</f>
        <v>Bianca Teofana Bodri</v>
      </c>
      <c r="G6" s="94">
        <f t="shared" si="422"/>
        <v>0</v>
      </c>
      <c r="H6" s="94"/>
      <c r="I6" s="94" t="str">
        <f t="shared" si="1"/>
        <v>[0]</v>
      </c>
      <c r="J6" s="94" t="str">
        <f t="shared" si="1"/>
        <v>[0]</v>
      </c>
      <c r="K6" s="94" t="str">
        <f t="shared" si="1"/>
        <v>[0]</v>
      </c>
      <c r="L6" s="94" t="str">
        <f t="shared" si="1"/>
        <v>[0]</v>
      </c>
      <c r="M6" s="94" t="str">
        <f t="shared" si="1"/>
        <v>[0]</v>
      </c>
      <c r="N6" s="94" t="str">
        <f t="shared" si="1"/>
        <v>[742]</v>
      </c>
      <c r="O6" s="94" t="str">
        <f t="shared" si="1"/>
        <v/>
      </c>
      <c r="P6" s="94" t="str">
        <f t="shared" si="1"/>
        <v/>
      </c>
      <c r="Q6" s="19" t="str">
        <f t="shared" si="1"/>
        <v/>
      </c>
      <c r="R6" s="19" t="str">
        <f t="shared" si="1"/>
        <v/>
      </c>
      <c r="S6" s="19" t="str">
        <f t="shared" si="1"/>
        <v/>
      </c>
      <c r="T6" s="19" t="str">
        <f t="shared" si="1"/>
        <v/>
      </c>
      <c r="U6" s="50" t="str">
        <f>VLOOKUP(D6,'Cases'!$AH$7:$AI$52,2,FALSE)</f>
        <v>Bianca Teofana Bodri</v>
      </c>
      <c r="V6" s="19"/>
      <c r="W6" s="19"/>
      <c r="X6" s="19" t="str">
        <f t="shared" si="2"/>
        <v/>
      </c>
      <c r="Y6" s="19" t="str">
        <f t="shared" si="3"/>
        <v/>
      </c>
      <c r="Z6" s="19" t="str">
        <f t="shared" si="4"/>
        <v/>
      </c>
      <c r="AA6" s="19" t="str">
        <f t="shared" si="5"/>
        <v/>
      </c>
      <c r="AB6" s="19" t="str">
        <f t="shared" si="6"/>
        <v/>
      </c>
      <c r="AC6" s="19" t="str">
        <f t="shared" si="7"/>
        <v/>
      </c>
      <c r="AD6" s="19" t="str">
        <f t="shared" si="8"/>
        <v/>
      </c>
      <c r="AE6" s="19" t="str">
        <f t="shared" si="9"/>
        <v/>
      </c>
      <c r="AF6" s="19" t="str">
        <f t="shared" si="10"/>
        <v/>
      </c>
      <c r="AG6" s="19" t="str">
        <f t="shared" si="11"/>
        <v/>
      </c>
      <c r="AH6" s="19" t="str">
        <f t="shared" si="12"/>
        <v/>
      </c>
      <c r="AI6" s="19" t="str">
        <f t="shared" si="13"/>
        <v/>
      </c>
      <c r="AJ6" s="19" t="str">
        <f t="shared" si="14"/>
        <v/>
      </c>
      <c r="AK6" s="19" t="str">
        <f t="shared" si="15"/>
        <v/>
      </c>
      <c r="AL6" s="19" t="str">
        <f t="shared" si="16"/>
        <v/>
      </c>
      <c r="AM6" s="19" t="str">
        <f t="shared" si="17"/>
        <v/>
      </c>
      <c r="AN6" s="19" t="str">
        <f t="shared" si="18"/>
        <v/>
      </c>
      <c r="AO6" s="19" t="str">
        <f t="shared" si="19"/>
        <v/>
      </c>
      <c r="AP6" s="19" t="str">
        <f t="shared" si="20"/>
        <v/>
      </c>
      <c r="AQ6" s="19" t="str">
        <f t="shared" si="21"/>
        <v/>
      </c>
      <c r="AR6" s="19" t="str">
        <f t="shared" si="22"/>
        <v/>
      </c>
      <c r="AS6" s="19" t="str">
        <f t="shared" si="23"/>
        <v/>
      </c>
      <c r="AT6" s="19" t="str">
        <f t="shared" si="24"/>
        <v/>
      </c>
      <c r="AU6" s="19" t="str">
        <f t="shared" si="25"/>
        <v/>
      </c>
      <c r="AV6" s="19" t="str">
        <f t="shared" si="26"/>
        <v/>
      </c>
      <c r="AW6" s="19" t="str">
        <f t="shared" si="27"/>
        <v/>
      </c>
      <c r="AX6" s="19" t="str">
        <f t="shared" si="28"/>
        <v/>
      </c>
      <c r="AY6" s="19" t="str">
        <f t="shared" si="29"/>
        <v/>
      </c>
      <c r="AZ6" s="19" t="str">
        <f t="shared" si="30"/>
        <v/>
      </c>
      <c r="BA6" s="19" t="str">
        <f t="shared" si="31"/>
        <v/>
      </c>
      <c r="BB6" s="19" t="str">
        <f t="shared" si="32"/>
        <v/>
      </c>
      <c r="BC6" s="19" t="str">
        <f t="shared" si="33"/>
        <v/>
      </c>
      <c r="BD6" s="19" t="str">
        <f t="shared" si="34"/>
        <v/>
      </c>
      <c r="BE6" s="19" t="str">
        <f t="shared" si="35"/>
        <v/>
      </c>
      <c r="BF6" s="19" t="str">
        <f t="shared" si="36"/>
        <v/>
      </c>
      <c r="BG6" s="19" t="str">
        <f t="shared" si="37"/>
        <v/>
      </c>
      <c r="BH6" s="19" t="str">
        <f t="shared" si="38"/>
        <v/>
      </c>
      <c r="BI6" s="19" t="str">
        <f t="shared" si="39"/>
        <v/>
      </c>
      <c r="BJ6" s="19" t="str">
        <f t="shared" si="40"/>
        <v/>
      </c>
      <c r="BK6" s="19" t="str">
        <f t="shared" si="41"/>
        <v/>
      </c>
      <c r="BL6" s="19" t="str">
        <f t="shared" si="42"/>
        <v/>
      </c>
      <c r="BM6" s="19" t="str">
        <f t="shared" si="43"/>
        <v/>
      </c>
      <c r="BN6" s="19" t="str">
        <f t="shared" si="44"/>
        <v/>
      </c>
      <c r="BO6" s="19" t="str">
        <f t="shared" si="45"/>
        <v/>
      </c>
      <c r="BP6" s="19" t="str">
        <f t="shared" si="46"/>
        <v/>
      </c>
      <c r="BQ6" s="19" t="str">
        <f t="shared" si="47"/>
        <v/>
      </c>
      <c r="BR6" s="19" t="str">
        <f t="shared" si="48"/>
        <v/>
      </c>
      <c r="BS6" s="19" t="str">
        <f t="shared" si="49"/>
        <v/>
      </c>
      <c r="BT6" s="19" t="str">
        <f t="shared" si="50"/>
        <v/>
      </c>
      <c r="BU6" s="19" t="str">
        <f t="shared" si="51"/>
        <v/>
      </c>
      <c r="BV6" s="19" t="str">
        <f t="shared" si="52"/>
        <v/>
      </c>
      <c r="BW6" s="19" t="str">
        <f t="shared" si="53"/>
        <v/>
      </c>
      <c r="BX6" s="19" t="str">
        <f t="shared" si="54"/>
        <v/>
      </c>
      <c r="BY6" s="19" t="str">
        <f t="shared" si="55"/>
        <v/>
      </c>
      <c r="BZ6" s="19" t="str">
        <f t="shared" si="56"/>
        <v/>
      </c>
      <c r="CA6" s="19" t="str">
        <f t="shared" si="57"/>
        <v/>
      </c>
      <c r="CB6" s="19" t="str">
        <f t="shared" si="58"/>
        <v/>
      </c>
      <c r="CC6" s="19" t="str">
        <f t="shared" si="59"/>
        <v/>
      </c>
      <c r="CD6" s="19" t="str">
        <f t="shared" si="60"/>
        <v/>
      </c>
      <c r="CE6" s="19" t="str">
        <f t="shared" si="61"/>
        <v/>
      </c>
      <c r="CF6" s="19" t="str">
        <f t="shared" si="62"/>
        <v/>
      </c>
      <c r="CG6" s="19" t="str">
        <f t="shared" si="63"/>
        <v/>
      </c>
      <c r="CH6" s="19" t="str">
        <f t="shared" si="64"/>
        <v/>
      </c>
      <c r="CI6" s="19" t="str">
        <f t="shared" si="65"/>
        <v/>
      </c>
      <c r="CJ6" s="19" t="str">
        <f t="shared" si="66"/>
        <v/>
      </c>
      <c r="CK6" s="19" t="str">
        <f t="shared" si="67"/>
        <v/>
      </c>
      <c r="CL6" s="19" t="str">
        <f t="shared" si="68"/>
        <v/>
      </c>
      <c r="CM6" s="19" t="str">
        <f t="shared" si="69"/>
        <v/>
      </c>
      <c r="CN6" s="19" t="str">
        <f t="shared" si="70"/>
        <v/>
      </c>
      <c r="CO6" s="19" t="str">
        <f t="shared" si="71"/>
        <v/>
      </c>
      <c r="CP6" s="19" t="str">
        <f t="shared" si="72"/>
        <v/>
      </c>
      <c r="CQ6" s="19" t="str">
        <f t="shared" si="73"/>
        <v/>
      </c>
      <c r="CR6" s="19" t="str">
        <f t="shared" si="74"/>
        <v/>
      </c>
      <c r="CS6" s="19" t="str">
        <f t="shared" si="75"/>
        <v/>
      </c>
      <c r="CT6" s="19" t="str">
        <f t="shared" si="76"/>
        <v/>
      </c>
      <c r="CU6" s="19" t="str">
        <f t="shared" si="77"/>
        <v/>
      </c>
      <c r="CV6" s="19" t="str">
        <f t="shared" si="78"/>
        <v/>
      </c>
      <c r="CW6" s="19" t="str">
        <f t="shared" si="79"/>
        <v/>
      </c>
      <c r="CX6" s="19" t="str">
        <f t="shared" si="80"/>
        <v/>
      </c>
      <c r="CY6" s="19" t="str">
        <f t="shared" si="81"/>
        <v/>
      </c>
      <c r="CZ6" s="19" t="str">
        <f t="shared" si="82"/>
        <v/>
      </c>
      <c r="DA6" s="19" t="str">
        <f t="shared" si="83"/>
        <v/>
      </c>
      <c r="DB6" s="19" t="str">
        <f t="shared" si="84"/>
        <v/>
      </c>
      <c r="DC6" s="19" t="str">
        <f t="shared" si="85"/>
        <v/>
      </c>
      <c r="DD6" s="19" t="str">
        <f t="shared" si="86"/>
        <v/>
      </c>
      <c r="DE6" s="19" t="str">
        <f t="shared" si="87"/>
        <v/>
      </c>
      <c r="DF6" s="19" t="str">
        <f t="shared" si="88"/>
        <v/>
      </c>
      <c r="DG6" s="19" t="str">
        <f t="shared" si="89"/>
        <v/>
      </c>
      <c r="DH6" s="19" t="str">
        <f t="shared" si="90"/>
        <v/>
      </c>
      <c r="DI6" s="19" t="str">
        <f t="shared" si="91"/>
        <v/>
      </c>
      <c r="DJ6" s="19" t="str">
        <f t="shared" si="92"/>
        <v/>
      </c>
      <c r="DK6" s="19" t="str">
        <f t="shared" si="93"/>
        <v/>
      </c>
      <c r="DL6" s="19" t="str">
        <f t="shared" si="94"/>
        <v/>
      </c>
      <c r="DM6" s="19" t="str">
        <f t="shared" si="95"/>
        <v/>
      </c>
      <c r="DN6" s="19" t="str">
        <f t="shared" si="96"/>
        <v/>
      </c>
      <c r="DO6" s="19" t="str">
        <f t="shared" si="97"/>
        <v/>
      </c>
      <c r="DP6" s="19" t="str">
        <f t="shared" si="98"/>
        <v/>
      </c>
      <c r="DQ6" s="19" t="str">
        <f t="shared" si="99"/>
        <v/>
      </c>
      <c r="DR6" s="19" t="str">
        <f t="shared" si="100"/>
        <v/>
      </c>
      <c r="DS6" s="19" t="str">
        <f t="shared" si="101"/>
        <v/>
      </c>
      <c r="DT6" s="19" t="str">
        <f t="shared" si="102"/>
        <v/>
      </c>
      <c r="DU6" s="19" t="str">
        <f t="shared" si="103"/>
        <v/>
      </c>
      <c r="DV6" s="19" t="str">
        <f t="shared" si="104"/>
        <v/>
      </c>
      <c r="DW6" s="19" t="str">
        <f t="shared" si="105"/>
        <v/>
      </c>
      <c r="DX6" s="19" t="str">
        <f t="shared" si="106"/>
        <v/>
      </c>
      <c r="DY6" s="19" t="str">
        <f t="shared" si="107"/>
        <v/>
      </c>
      <c r="DZ6" s="19" t="str">
        <f t="shared" si="108"/>
        <v/>
      </c>
      <c r="EA6" s="19" t="str">
        <f t="shared" si="109"/>
        <v/>
      </c>
      <c r="EB6" s="19" t="str">
        <f t="shared" si="110"/>
        <v/>
      </c>
      <c r="EC6" s="19" t="str">
        <f t="shared" si="111"/>
        <v/>
      </c>
      <c r="ED6" s="19" t="str">
        <f t="shared" si="112"/>
        <v/>
      </c>
      <c r="EE6" s="19" t="str">
        <f t="shared" si="113"/>
        <v/>
      </c>
      <c r="EF6" s="19" t="str">
        <f t="shared" si="114"/>
        <v/>
      </c>
      <c r="EG6" s="19" t="str">
        <f t="shared" si="115"/>
        <v/>
      </c>
      <c r="EH6" s="19" t="str">
        <f t="shared" si="116"/>
        <v/>
      </c>
      <c r="EI6" s="19" t="str">
        <f t="shared" si="117"/>
        <v/>
      </c>
      <c r="EJ6" s="19" t="str">
        <f t="shared" si="118"/>
        <v/>
      </c>
      <c r="EK6" s="19" t="str">
        <f t="shared" si="119"/>
        <v/>
      </c>
      <c r="EL6" s="19" t="str">
        <f t="shared" si="120"/>
        <v/>
      </c>
      <c r="EM6" s="19" t="str">
        <f t="shared" si="121"/>
        <v/>
      </c>
      <c r="EN6" s="19" t="str">
        <f t="shared" si="122"/>
        <v/>
      </c>
      <c r="EO6" s="19" t="str">
        <f t="shared" si="123"/>
        <v/>
      </c>
      <c r="EP6" s="19" t="str">
        <f t="shared" si="124"/>
        <v/>
      </c>
      <c r="EQ6" s="19" t="str">
        <f t="shared" si="125"/>
        <v/>
      </c>
      <c r="ER6" s="19" t="str">
        <f t="shared" si="126"/>
        <v/>
      </c>
      <c r="ES6" s="19" t="str">
        <f t="shared" si="127"/>
        <v/>
      </c>
      <c r="ET6" s="19" t="str">
        <f t="shared" si="128"/>
        <v/>
      </c>
      <c r="EU6" s="19" t="str">
        <f t="shared" si="129"/>
        <v/>
      </c>
      <c r="EV6" s="19" t="str">
        <f t="shared" si="130"/>
        <v/>
      </c>
      <c r="EW6" s="19" t="str">
        <f t="shared" si="131"/>
        <v/>
      </c>
      <c r="EX6" s="19" t="str">
        <f t="shared" si="132"/>
        <v/>
      </c>
      <c r="EY6" s="19" t="str">
        <f t="shared" si="133"/>
        <v/>
      </c>
      <c r="EZ6" s="19" t="str">
        <f t="shared" si="134"/>
        <v/>
      </c>
      <c r="FA6" s="19" t="str">
        <f t="shared" si="135"/>
        <v/>
      </c>
      <c r="FB6" s="19" t="str">
        <f t="shared" si="136"/>
        <v/>
      </c>
      <c r="FC6" s="19" t="str">
        <f t="shared" si="137"/>
        <v/>
      </c>
      <c r="FD6" s="19" t="str">
        <f t="shared" si="138"/>
        <v/>
      </c>
      <c r="FE6" s="19" t="str">
        <f t="shared" si="139"/>
        <v/>
      </c>
      <c r="FF6" s="19" t="str">
        <f t="shared" si="140"/>
        <v/>
      </c>
      <c r="FG6" s="19" t="str">
        <f t="shared" si="141"/>
        <v/>
      </c>
      <c r="FH6" s="19" t="str">
        <f t="shared" si="142"/>
        <v/>
      </c>
      <c r="FI6" s="19" t="str">
        <f t="shared" si="143"/>
        <v/>
      </c>
      <c r="FJ6" s="19" t="str">
        <f t="shared" si="144"/>
        <v/>
      </c>
      <c r="FK6" s="19" t="str">
        <f t="shared" si="145"/>
        <v/>
      </c>
      <c r="FL6" s="19" t="str">
        <f t="shared" si="146"/>
        <v/>
      </c>
      <c r="FM6" s="19" t="str">
        <f t="shared" si="147"/>
        <v/>
      </c>
      <c r="FN6" s="19" t="str">
        <f t="shared" si="148"/>
        <v/>
      </c>
      <c r="FO6" s="19" t="str">
        <f t="shared" si="149"/>
        <v/>
      </c>
      <c r="FP6" s="19" t="str">
        <f t="shared" si="150"/>
        <v/>
      </c>
      <c r="FQ6" s="19" t="str">
        <f t="shared" si="151"/>
        <v/>
      </c>
      <c r="FR6" s="19" t="str">
        <f t="shared" si="152"/>
        <v/>
      </c>
      <c r="FS6" s="19" t="str">
        <f t="shared" si="153"/>
        <v/>
      </c>
      <c r="FT6" s="19" t="str">
        <f t="shared" si="154"/>
        <v/>
      </c>
      <c r="FU6" s="19" t="str">
        <f t="shared" si="155"/>
        <v/>
      </c>
      <c r="FV6" s="19" t="str">
        <f t="shared" si="156"/>
        <v/>
      </c>
      <c r="FW6" s="19" t="str">
        <f t="shared" si="157"/>
        <v/>
      </c>
      <c r="FX6" s="19" t="str">
        <f t="shared" si="158"/>
        <v/>
      </c>
      <c r="FY6" s="19" t="str">
        <f t="shared" si="159"/>
        <v/>
      </c>
      <c r="FZ6" s="19" t="str">
        <f t="shared" si="160"/>
        <v/>
      </c>
      <c r="GA6" s="19" t="str">
        <f t="shared" si="161"/>
        <v/>
      </c>
      <c r="GB6" s="19" t="str">
        <f t="shared" si="162"/>
        <v/>
      </c>
      <c r="GC6" s="19" t="str">
        <f t="shared" si="163"/>
        <v/>
      </c>
      <c r="GD6" s="19" t="str">
        <f t="shared" si="164"/>
        <v/>
      </c>
      <c r="GE6" s="19" t="str">
        <f t="shared" si="165"/>
        <v/>
      </c>
      <c r="GF6" s="19" t="str">
        <f t="shared" si="166"/>
        <v/>
      </c>
      <c r="GG6" s="19" t="str">
        <f t="shared" si="167"/>
        <v/>
      </c>
      <c r="GH6" s="19" t="str">
        <f t="shared" si="168"/>
        <v/>
      </c>
      <c r="GI6" s="19" t="str">
        <f t="shared" si="169"/>
        <v/>
      </c>
      <c r="GJ6" s="19" t="str">
        <f t="shared" si="170"/>
        <v/>
      </c>
      <c r="GK6" s="19" t="str">
        <f t="shared" si="171"/>
        <v/>
      </c>
      <c r="GL6" s="19" t="str">
        <f t="shared" si="172"/>
        <v/>
      </c>
      <c r="GM6" s="19" t="str">
        <f t="shared" si="173"/>
        <v/>
      </c>
      <c r="GN6" s="19" t="str">
        <f t="shared" si="174"/>
        <v/>
      </c>
      <c r="GO6" s="19" t="str">
        <f t="shared" si="175"/>
        <v/>
      </c>
      <c r="GP6" s="19" t="str">
        <f t="shared" si="176"/>
        <v/>
      </c>
      <c r="GQ6" s="19" t="str">
        <f t="shared" si="177"/>
        <v/>
      </c>
      <c r="GR6" s="19" t="str">
        <f t="shared" si="178"/>
        <v/>
      </c>
      <c r="GS6" s="19" t="str">
        <f t="shared" si="179"/>
        <v/>
      </c>
      <c r="GT6" s="19" t="str">
        <f t="shared" si="180"/>
        <v/>
      </c>
      <c r="GU6" s="19" t="str">
        <f t="shared" si="181"/>
        <v/>
      </c>
      <c r="GV6" s="19" t="str">
        <f t="shared" si="182"/>
        <v/>
      </c>
      <c r="GW6" s="19" t="str">
        <f t="shared" si="183"/>
        <v/>
      </c>
      <c r="GX6" s="19" t="str">
        <f t="shared" si="184"/>
        <v/>
      </c>
      <c r="GY6" s="19" t="str">
        <f t="shared" si="185"/>
        <v/>
      </c>
      <c r="GZ6" s="19" t="str">
        <f t="shared" si="186"/>
        <v/>
      </c>
      <c r="HA6" s="19" t="str">
        <f t="shared" si="187"/>
        <v/>
      </c>
      <c r="HB6" s="19" t="str">
        <f t="shared" si="188"/>
        <v/>
      </c>
      <c r="HC6" s="19" t="str">
        <f t="shared" si="189"/>
        <v/>
      </c>
      <c r="HD6" s="19" t="str">
        <f t="shared" si="190"/>
        <v/>
      </c>
      <c r="HE6" s="19" t="str">
        <f t="shared" si="191"/>
        <v/>
      </c>
      <c r="HF6" s="19" t="str">
        <f t="shared" si="192"/>
        <v/>
      </c>
      <c r="HG6" s="19" t="str">
        <f t="shared" si="193"/>
        <v/>
      </c>
      <c r="HH6" s="19" t="str">
        <f t="shared" si="194"/>
        <v/>
      </c>
      <c r="HI6" s="19" t="str">
        <f t="shared" si="195"/>
        <v/>
      </c>
      <c r="HJ6" s="19" t="str">
        <f t="shared" si="196"/>
        <v/>
      </c>
      <c r="HK6" s="19" t="str">
        <f t="shared" si="197"/>
        <v/>
      </c>
      <c r="HL6" s="19" t="str">
        <f t="shared" si="198"/>
        <v/>
      </c>
      <c r="HM6" s="19" t="str">
        <f t="shared" si="199"/>
        <v/>
      </c>
      <c r="HN6" s="19" t="str">
        <f t="shared" si="200"/>
        <v/>
      </c>
      <c r="HO6" s="19" t="str">
        <f t="shared" si="201"/>
        <v/>
      </c>
      <c r="HP6" s="19" t="str">
        <f t="shared" si="202"/>
        <v/>
      </c>
      <c r="HQ6" s="19" t="str">
        <f t="shared" si="203"/>
        <v/>
      </c>
      <c r="HR6" s="19" t="str">
        <f t="shared" si="204"/>
        <v/>
      </c>
      <c r="HS6" s="19" t="str">
        <f t="shared" si="205"/>
        <v/>
      </c>
      <c r="HT6" s="19" t="str">
        <f t="shared" si="206"/>
        <v/>
      </c>
      <c r="HU6" s="19" t="str">
        <f t="shared" si="207"/>
        <v/>
      </c>
      <c r="HV6" s="19" t="str">
        <f t="shared" si="208"/>
        <v/>
      </c>
      <c r="HW6" s="19" t="str">
        <f t="shared" si="209"/>
        <v/>
      </c>
      <c r="HX6" s="19" t="str">
        <f t="shared" si="210"/>
        <v/>
      </c>
      <c r="HY6" s="19" t="str">
        <f t="shared" si="211"/>
        <v/>
      </c>
      <c r="HZ6" s="19" t="str">
        <f t="shared" si="212"/>
        <v/>
      </c>
      <c r="IA6" s="19" t="str">
        <f t="shared" si="213"/>
        <v/>
      </c>
      <c r="IB6" s="19" t="str">
        <f t="shared" si="214"/>
        <v/>
      </c>
      <c r="IC6" s="19" t="str">
        <f t="shared" si="215"/>
        <v/>
      </c>
      <c r="ID6" s="19" t="str">
        <f t="shared" si="216"/>
        <v/>
      </c>
      <c r="IE6" s="19" t="str">
        <f t="shared" si="217"/>
        <v/>
      </c>
      <c r="IF6" s="19" t="str">
        <f t="shared" si="218"/>
        <v/>
      </c>
      <c r="IG6" s="19" t="str">
        <f t="shared" si="219"/>
        <v/>
      </c>
      <c r="IH6" s="19" t="str">
        <f t="shared" si="220"/>
        <v/>
      </c>
      <c r="II6" s="19" t="str">
        <f t="shared" si="221"/>
        <v/>
      </c>
      <c r="IJ6" s="19" t="str">
        <f t="shared" si="222"/>
        <v/>
      </c>
      <c r="IK6" s="19" t="str">
        <f t="shared" si="223"/>
        <v/>
      </c>
      <c r="IL6" s="19" t="str">
        <f t="shared" si="224"/>
        <v/>
      </c>
      <c r="IM6" s="19" t="str">
        <f t="shared" si="225"/>
        <v/>
      </c>
      <c r="IN6" s="19" t="str">
        <f t="shared" si="226"/>
        <v/>
      </c>
      <c r="IO6" s="19" t="str">
        <f t="shared" si="227"/>
        <v/>
      </c>
      <c r="IP6" s="19" t="str">
        <f t="shared" si="228"/>
        <v/>
      </c>
      <c r="IQ6" s="19" t="str">
        <f t="shared" si="229"/>
        <v/>
      </c>
      <c r="IR6" s="19" t="str">
        <f t="shared" si="230"/>
        <v/>
      </c>
      <c r="IS6" s="19" t="str">
        <f t="shared" si="231"/>
        <v/>
      </c>
      <c r="IT6" s="19" t="str">
        <f t="shared" si="232"/>
        <v/>
      </c>
      <c r="IU6" s="19" t="str">
        <f t="shared" si="233"/>
        <v/>
      </c>
      <c r="IV6" s="19" t="str">
        <f t="shared" si="234"/>
        <v/>
      </c>
      <c r="IW6" s="19" t="str">
        <f t="shared" si="235"/>
        <v/>
      </c>
      <c r="IX6" s="19" t="str">
        <f t="shared" si="236"/>
        <v/>
      </c>
      <c r="IY6" s="19" t="str">
        <f t="shared" si="237"/>
        <v/>
      </c>
      <c r="IZ6" s="19" t="str">
        <f t="shared" si="238"/>
        <v/>
      </c>
      <c r="JA6" s="19" t="str">
        <f t="shared" si="239"/>
        <v/>
      </c>
      <c r="JB6" s="19" t="str">
        <f t="shared" si="240"/>
        <v/>
      </c>
      <c r="JC6" s="19" t="str">
        <f t="shared" si="241"/>
        <v/>
      </c>
      <c r="JD6" s="19" t="str">
        <f t="shared" si="242"/>
        <v/>
      </c>
      <c r="JE6" s="19" t="str">
        <f t="shared" si="243"/>
        <v/>
      </c>
      <c r="JF6" s="19" t="str">
        <f t="shared" si="244"/>
        <v/>
      </c>
      <c r="JG6" s="19" t="str">
        <f t="shared" si="245"/>
        <v/>
      </c>
      <c r="JH6" s="19" t="str">
        <f t="shared" si="246"/>
        <v/>
      </c>
      <c r="JI6" s="19" t="str">
        <f t="shared" si="247"/>
        <v/>
      </c>
      <c r="JJ6" s="19" t="str">
        <f t="shared" si="248"/>
        <v/>
      </c>
      <c r="JK6" s="19" t="str">
        <f t="shared" si="249"/>
        <v/>
      </c>
      <c r="JL6" s="19" t="str">
        <f t="shared" si="250"/>
        <v/>
      </c>
      <c r="JM6" s="19" t="str">
        <f t="shared" si="251"/>
        <v/>
      </c>
      <c r="JN6" s="19" t="str">
        <f t="shared" si="252"/>
        <v/>
      </c>
      <c r="JO6" s="19" t="str">
        <f t="shared" si="253"/>
        <v/>
      </c>
      <c r="JP6" s="19" t="str">
        <f t="shared" si="254"/>
        <v/>
      </c>
      <c r="JQ6" s="19" t="str">
        <f t="shared" si="255"/>
        <v/>
      </c>
      <c r="JR6" s="19" t="str">
        <f t="shared" si="256"/>
        <v/>
      </c>
      <c r="JS6" s="19" t="str">
        <f t="shared" si="257"/>
        <v/>
      </c>
      <c r="JT6" s="19" t="str">
        <f t="shared" si="258"/>
        <v/>
      </c>
      <c r="JU6" s="19" t="str">
        <f t="shared" si="259"/>
        <v/>
      </c>
      <c r="JV6" s="19" t="str">
        <f t="shared" si="260"/>
        <v/>
      </c>
      <c r="JW6" s="19" t="str">
        <f t="shared" si="261"/>
        <v/>
      </c>
      <c r="JX6" s="19" t="str">
        <f t="shared" si="262"/>
        <v/>
      </c>
      <c r="JY6" s="19" t="str">
        <f t="shared" si="263"/>
        <v/>
      </c>
      <c r="JZ6" s="19" t="str">
        <f t="shared" si="264"/>
        <v/>
      </c>
      <c r="KA6" s="19" t="str">
        <f t="shared" si="265"/>
        <v/>
      </c>
      <c r="KB6" s="19" t="str">
        <f t="shared" si="266"/>
        <v/>
      </c>
      <c r="KC6" s="19" t="str">
        <f t="shared" si="267"/>
        <v/>
      </c>
      <c r="KD6" s="19" t="str">
        <f t="shared" si="268"/>
        <v/>
      </c>
      <c r="KE6" s="19" t="str">
        <f t="shared" si="269"/>
        <v/>
      </c>
      <c r="KF6" s="19" t="str">
        <f t="shared" si="270"/>
        <v/>
      </c>
      <c r="KG6" s="19" t="str">
        <f t="shared" si="271"/>
        <v/>
      </c>
      <c r="KH6" s="19" t="str">
        <f t="shared" si="272"/>
        <v/>
      </c>
      <c r="KI6" s="19" t="str">
        <f t="shared" si="273"/>
        <v/>
      </c>
      <c r="KJ6" s="19" t="str">
        <f t="shared" si="274"/>
        <v/>
      </c>
      <c r="KK6" s="19" t="str">
        <f t="shared" si="275"/>
        <v/>
      </c>
      <c r="KL6" s="19" t="str">
        <f t="shared" si="276"/>
        <v/>
      </c>
      <c r="KM6" s="19" t="str">
        <f t="shared" si="277"/>
        <v/>
      </c>
      <c r="KN6" s="19" t="str">
        <f t="shared" si="278"/>
        <v/>
      </c>
      <c r="KO6" s="19" t="str">
        <f t="shared" si="279"/>
        <v/>
      </c>
      <c r="KP6" s="19" t="str">
        <f t="shared" si="280"/>
        <v/>
      </c>
      <c r="KQ6" s="19" t="str">
        <f t="shared" si="281"/>
        <v/>
      </c>
      <c r="KR6" s="19" t="str">
        <f t="shared" si="282"/>
        <v/>
      </c>
      <c r="KS6" s="19" t="str">
        <f t="shared" si="283"/>
        <v/>
      </c>
      <c r="KT6" s="19" t="str">
        <f t="shared" si="284"/>
        <v/>
      </c>
      <c r="KU6" s="19" t="str">
        <f t="shared" si="285"/>
        <v/>
      </c>
      <c r="KV6" s="19" t="str">
        <f t="shared" si="286"/>
        <v/>
      </c>
      <c r="KW6" s="19" t="str">
        <f t="shared" si="287"/>
        <v/>
      </c>
      <c r="KX6" s="19" t="str">
        <f t="shared" si="288"/>
        <v/>
      </c>
      <c r="KY6" s="19" t="str">
        <f t="shared" si="289"/>
        <v/>
      </c>
      <c r="KZ6" s="19" t="str">
        <f t="shared" si="290"/>
        <v/>
      </c>
      <c r="LA6" s="19" t="str">
        <f t="shared" si="291"/>
        <v/>
      </c>
      <c r="LB6" s="19" t="str">
        <f t="shared" si="292"/>
        <v/>
      </c>
      <c r="LC6" s="19" t="str">
        <f t="shared" si="293"/>
        <v/>
      </c>
      <c r="LD6" s="19" t="str">
        <f t="shared" si="294"/>
        <v/>
      </c>
      <c r="LE6" s="19" t="str">
        <f t="shared" si="295"/>
        <v/>
      </c>
      <c r="LF6" s="19" t="str">
        <f t="shared" si="296"/>
        <v/>
      </c>
      <c r="LG6" s="19" t="str">
        <f t="shared" si="297"/>
        <v/>
      </c>
      <c r="LH6" s="19" t="str">
        <f t="shared" si="298"/>
        <v/>
      </c>
      <c r="LI6" s="19" t="str">
        <f t="shared" si="299"/>
        <v/>
      </c>
      <c r="LJ6" s="19" t="str">
        <f t="shared" si="300"/>
        <v/>
      </c>
      <c r="LK6" s="19" t="str">
        <f t="shared" si="301"/>
        <v/>
      </c>
      <c r="LL6" s="19" t="str">
        <f t="shared" si="302"/>
        <v/>
      </c>
      <c r="LM6" s="19" t="str">
        <f t="shared" si="303"/>
        <v/>
      </c>
      <c r="LN6" s="19" t="str">
        <f t="shared" si="304"/>
        <v/>
      </c>
      <c r="LO6" s="19" t="str">
        <f t="shared" si="305"/>
        <v/>
      </c>
      <c r="LP6" s="19" t="str">
        <f t="shared" si="306"/>
        <v/>
      </c>
      <c r="LQ6" s="19" t="str">
        <f t="shared" si="307"/>
        <v/>
      </c>
      <c r="LR6" s="19" t="str">
        <f t="shared" si="308"/>
        <v/>
      </c>
      <c r="LS6" s="19" t="str">
        <f t="shared" si="309"/>
        <v/>
      </c>
      <c r="LT6" s="19" t="str">
        <f t="shared" si="310"/>
        <v/>
      </c>
      <c r="LU6" s="19" t="str">
        <f t="shared" si="311"/>
        <v/>
      </c>
      <c r="LV6" s="19" t="str">
        <f t="shared" si="312"/>
        <v/>
      </c>
      <c r="LW6" s="19" t="str">
        <f t="shared" si="313"/>
        <v/>
      </c>
      <c r="LX6" s="19" t="str">
        <f t="shared" si="314"/>
        <v/>
      </c>
      <c r="LY6" s="19" t="str">
        <f t="shared" si="315"/>
        <v/>
      </c>
      <c r="LZ6" s="19" t="str">
        <f t="shared" si="316"/>
        <v/>
      </c>
      <c r="MA6" s="19" t="str">
        <f t="shared" si="317"/>
        <v/>
      </c>
      <c r="MB6" s="19" t="str">
        <f t="shared" si="318"/>
        <v/>
      </c>
      <c r="MC6" s="19" t="str">
        <f t="shared" si="319"/>
        <v/>
      </c>
      <c r="MD6" s="19" t="str">
        <f t="shared" si="320"/>
        <v/>
      </c>
      <c r="ME6" s="19" t="str">
        <f t="shared" si="321"/>
        <v/>
      </c>
      <c r="MF6" s="19" t="str">
        <f t="shared" si="322"/>
        <v/>
      </c>
      <c r="MG6" s="19" t="str">
        <f t="shared" si="323"/>
        <v/>
      </c>
      <c r="MH6" s="19" t="str">
        <f t="shared" si="324"/>
        <v/>
      </c>
      <c r="MI6" s="19" t="str">
        <f t="shared" si="325"/>
        <v/>
      </c>
      <c r="MJ6" s="19" t="str">
        <f t="shared" si="326"/>
        <v/>
      </c>
      <c r="MK6" s="19" t="str">
        <f t="shared" si="327"/>
        <v/>
      </c>
      <c r="ML6" s="19" t="str">
        <f t="shared" si="328"/>
        <v/>
      </c>
      <c r="MM6" s="19" t="str">
        <f t="shared" si="329"/>
        <v/>
      </c>
      <c r="MN6" s="19" t="str">
        <f t="shared" si="330"/>
        <v/>
      </c>
      <c r="MO6" s="19" t="str">
        <f t="shared" si="331"/>
        <v/>
      </c>
      <c r="MP6" s="19" t="str">
        <f t="shared" si="332"/>
        <v/>
      </c>
      <c r="MQ6" s="19" t="str">
        <f t="shared" si="333"/>
        <v/>
      </c>
      <c r="MR6" s="19" t="str">
        <f t="shared" si="334"/>
        <v/>
      </c>
      <c r="MS6" s="19" t="str">
        <f t="shared" si="335"/>
        <v/>
      </c>
      <c r="MT6" s="19" t="str">
        <f t="shared" si="336"/>
        <v/>
      </c>
      <c r="MU6" s="19" t="str">
        <f t="shared" si="337"/>
        <v/>
      </c>
      <c r="MV6" s="19" t="str">
        <f t="shared" si="338"/>
        <v/>
      </c>
      <c r="MW6" s="19" t="str">
        <f t="shared" si="339"/>
        <v/>
      </c>
      <c r="MX6" s="19" t="str">
        <f t="shared" si="340"/>
        <v/>
      </c>
      <c r="MY6" s="19" t="str">
        <f t="shared" si="341"/>
        <v/>
      </c>
      <c r="MZ6" s="19" t="str">
        <f t="shared" si="342"/>
        <v/>
      </c>
      <c r="NA6" s="19" t="str">
        <f t="shared" si="343"/>
        <v/>
      </c>
      <c r="NB6" s="19" t="str">
        <f t="shared" si="344"/>
        <v/>
      </c>
      <c r="NC6" s="19" t="str">
        <f t="shared" si="345"/>
        <v/>
      </c>
      <c r="ND6" s="19" t="str">
        <f t="shared" si="346"/>
        <v/>
      </c>
      <c r="NE6" s="19" t="str">
        <f t="shared" si="347"/>
        <v/>
      </c>
      <c r="NF6" s="19" t="str">
        <f t="shared" si="348"/>
        <v/>
      </c>
      <c r="NG6" s="19" t="str">
        <f t="shared" si="349"/>
        <v/>
      </c>
      <c r="NH6" s="19" t="str">
        <f t="shared" si="350"/>
        <v/>
      </c>
      <c r="NI6" s="19" t="str">
        <f t="shared" si="351"/>
        <v/>
      </c>
      <c r="NJ6" s="19" t="str">
        <f t="shared" si="352"/>
        <v/>
      </c>
      <c r="NK6" s="19" t="str">
        <f t="shared" si="353"/>
        <v/>
      </c>
      <c r="NL6" s="19" t="str">
        <f t="shared" si="354"/>
        <v/>
      </c>
      <c r="NM6" s="19" t="str">
        <f t="shared" si="355"/>
        <v/>
      </c>
      <c r="NN6" s="19" t="str">
        <f t="shared" si="356"/>
        <v/>
      </c>
      <c r="NO6" s="19" t="str">
        <f t="shared" si="357"/>
        <v/>
      </c>
      <c r="NP6" s="19" t="str">
        <f t="shared" si="358"/>
        <v/>
      </c>
      <c r="NQ6" s="19" t="str">
        <f t="shared" si="359"/>
        <v/>
      </c>
      <c r="NR6" s="19" t="str">
        <f t="shared" si="360"/>
        <v/>
      </c>
      <c r="NS6" s="19" t="str">
        <f t="shared" si="361"/>
        <v/>
      </c>
      <c r="NT6" s="19" t="str">
        <f t="shared" si="362"/>
        <v/>
      </c>
      <c r="NU6" s="19" t="str">
        <f t="shared" si="363"/>
        <v/>
      </c>
      <c r="NV6" s="19" t="str">
        <f t="shared" si="364"/>
        <v/>
      </c>
      <c r="NW6" s="19" t="str">
        <f t="shared" si="365"/>
        <v/>
      </c>
      <c r="NX6" s="19" t="str">
        <f t="shared" si="366"/>
        <v/>
      </c>
      <c r="NY6" s="19" t="str">
        <f t="shared" si="367"/>
        <v/>
      </c>
      <c r="NZ6" s="19" t="str">
        <f t="shared" si="368"/>
        <v/>
      </c>
      <c r="OA6" s="19" t="str">
        <f t="shared" si="369"/>
        <v/>
      </c>
      <c r="OB6" s="19" t="str">
        <f t="shared" si="370"/>
        <v/>
      </c>
      <c r="OC6" s="19" t="str">
        <f t="shared" si="371"/>
        <v/>
      </c>
      <c r="OD6" s="19" t="str">
        <f t="shared" si="372"/>
        <v/>
      </c>
      <c r="OE6" s="19" t="str">
        <f t="shared" si="373"/>
        <v/>
      </c>
      <c r="OF6" s="19" t="str">
        <f t="shared" si="374"/>
        <v/>
      </c>
      <c r="OG6" s="19" t="str">
        <f t="shared" si="375"/>
        <v/>
      </c>
      <c r="OH6" s="19" t="str">
        <f t="shared" si="376"/>
        <v/>
      </c>
      <c r="OI6" s="19" t="str">
        <f t="shared" si="377"/>
        <v/>
      </c>
      <c r="OJ6" s="19" t="str">
        <f t="shared" si="378"/>
        <v/>
      </c>
      <c r="OK6" s="19" t="str">
        <f t="shared" si="379"/>
        <v/>
      </c>
      <c r="OL6" s="19" t="str">
        <f t="shared" si="380"/>
        <v/>
      </c>
      <c r="OM6" s="19" t="str">
        <f t="shared" si="381"/>
        <v/>
      </c>
      <c r="ON6" s="19" t="str">
        <f t="shared" si="382"/>
        <v/>
      </c>
      <c r="OO6" s="19" t="str">
        <f t="shared" si="383"/>
        <v/>
      </c>
      <c r="OP6" s="19" t="str">
        <f t="shared" si="384"/>
        <v/>
      </c>
      <c r="OQ6" s="19" t="str">
        <f t="shared" si="385"/>
        <v/>
      </c>
      <c r="OR6" s="19" t="str">
        <f t="shared" si="386"/>
        <v/>
      </c>
      <c r="OS6" s="19" t="str">
        <f t="shared" si="387"/>
        <v/>
      </c>
      <c r="OT6" s="19" t="str">
        <f t="shared" si="388"/>
        <v/>
      </c>
      <c r="OU6" s="19" t="str">
        <f t="shared" si="389"/>
        <v/>
      </c>
      <c r="OV6" s="19" t="str">
        <f t="shared" si="390"/>
        <v/>
      </c>
      <c r="OW6" s="19" t="str">
        <f t="shared" si="391"/>
        <v/>
      </c>
      <c r="OX6" s="19" t="str">
        <f t="shared" si="392"/>
        <v/>
      </c>
      <c r="OY6" s="19" t="str">
        <f t="shared" si="393"/>
        <v/>
      </c>
      <c r="OZ6" s="19" t="str">
        <f t="shared" si="394"/>
        <v/>
      </c>
      <c r="PA6" s="19" t="str">
        <f t="shared" si="395"/>
        <v/>
      </c>
      <c r="PB6" s="19" t="str">
        <f t="shared" si="396"/>
        <v/>
      </c>
      <c r="PC6" s="19" t="str">
        <f t="shared" si="397"/>
        <v/>
      </c>
      <c r="PD6" s="19" t="str">
        <f t="shared" si="398"/>
        <v/>
      </c>
      <c r="PE6" s="19" t="str">
        <f t="shared" si="399"/>
        <v/>
      </c>
      <c r="PF6" s="19" t="str">
        <f t="shared" si="400"/>
        <v/>
      </c>
      <c r="PG6" s="19" t="str">
        <f t="shared" si="401"/>
        <v/>
      </c>
      <c r="PH6" s="19" t="str">
        <f t="shared" si="402"/>
        <v/>
      </c>
      <c r="PI6" s="19" t="str">
        <f t="shared" si="403"/>
        <v/>
      </c>
      <c r="PJ6" s="19" t="str">
        <f t="shared" si="404"/>
        <v/>
      </c>
      <c r="PK6" s="19" t="str">
        <f t="shared" si="405"/>
        <v/>
      </c>
      <c r="PL6" s="19" t="str">
        <f t="shared" si="406"/>
        <v/>
      </c>
      <c r="PM6" s="19" t="str">
        <f t="shared" si="407"/>
        <v/>
      </c>
      <c r="PN6" s="19" t="str">
        <f t="shared" si="408"/>
        <v/>
      </c>
      <c r="PO6" s="19" t="str">
        <f t="shared" si="409"/>
        <v/>
      </c>
      <c r="PP6" s="19" t="str">
        <f t="shared" si="410"/>
        <v/>
      </c>
      <c r="PQ6" s="19" t="str">
        <f t="shared" si="411"/>
        <v/>
      </c>
      <c r="PR6" s="19" t="str">
        <f t="shared" si="412"/>
        <v/>
      </c>
      <c r="PS6" s="19" t="str">
        <f t="shared" si="413"/>
        <v/>
      </c>
      <c r="PT6" s="19" t="str">
        <f t="shared" si="414"/>
        <v/>
      </c>
      <c r="PU6" s="19" t="str">
        <f t="shared" si="415"/>
        <v/>
      </c>
      <c r="PV6" s="19" t="str">
        <f t="shared" si="416"/>
        <v/>
      </c>
      <c r="PW6" s="19" t="str">
        <f t="shared" si="417"/>
        <v/>
      </c>
      <c r="PX6" s="19" t="str">
        <f t="shared" si="418"/>
        <v/>
      </c>
      <c r="PY6" s="19" t="str">
        <f t="shared" si="419"/>
        <v/>
      </c>
      <c r="PZ6" s="19" t="str">
        <f t="shared" si="420"/>
        <v/>
      </c>
      <c r="QA6" s="19" t="str">
        <f t="shared" si="421"/>
        <v/>
      </c>
    </row>
    <row r="7" spans="1:1203" x14ac:dyDescent="0.25">
      <c r="D7" s="67" t="s">
        <v>6</v>
      </c>
      <c r="E7" s="93">
        <v>347</v>
      </c>
      <c r="F7" s="93" t="e">
        <f>VLOOKUP(D7,'Cases'!$AH$7:$AI$100,2,FALSE)</f>
        <v>#N/A</v>
      </c>
      <c r="G7" s="94">
        <f t="shared" si="422"/>
        <v>0</v>
      </c>
      <c r="H7" s="94"/>
      <c r="I7" s="94" t="str">
        <f t="shared" si="1"/>
        <v>[0]</v>
      </c>
      <c r="J7" s="94" t="str">
        <f t="shared" si="1"/>
        <v>[0]</v>
      </c>
      <c r="K7" s="94" t="str">
        <f t="shared" si="1"/>
        <v>[0]</v>
      </c>
      <c r="L7" s="94" t="str">
        <f t="shared" si="1"/>
        <v>[0]</v>
      </c>
      <c r="M7" s="94" t="str">
        <f t="shared" si="1"/>
        <v>[0]</v>
      </c>
      <c r="N7" s="94" t="str">
        <f t="shared" si="1"/>
        <v>[347]</v>
      </c>
      <c r="O7" s="94" t="str">
        <f t="shared" si="1"/>
        <v/>
      </c>
      <c r="P7" s="94" t="str">
        <f t="shared" si="1"/>
        <v/>
      </c>
      <c r="Q7" s="19" t="str">
        <f t="shared" si="1"/>
        <v/>
      </c>
      <c r="R7" s="19" t="str">
        <f t="shared" si="1"/>
        <v/>
      </c>
      <c r="S7" s="19" t="str">
        <f t="shared" si="1"/>
        <v/>
      </c>
      <c r="T7" s="19" t="str">
        <f t="shared" si="1"/>
        <v/>
      </c>
      <c r="U7" s="50" t="e">
        <f>VLOOKUP(D7,'Cases'!$AH$7:$AI$52,2,FALSE)</f>
        <v>#N/A</v>
      </c>
      <c r="V7" s="19"/>
      <c r="W7" s="19"/>
      <c r="X7" s="19" t="e">
        <f t="shared" si="2"/>
        <v>#N/A</v>
      </c>
      <c r="Y7" s="19" t="str">
        <f t="shared" si="3"/>
        <v/>
      </c>
      <c r="Z7" s="19" t="str">
        <f t="shared" si="4"/>
        <v/>
      </c>
      <c r="AA7" s="19" t="e">
        <f t="shared" si="5"/>
        <v>#N/A</v>
      </c>
      <c r="AB7" s="19" t="str">
        <f t="shared" si="6"/>
        <v/>
      </c>
      <c r="AC7" s="19" t="str">
        <f t="shared" si="7"/>
        <v/>
      </c>
      <c r="AD7" s="19" t="e">
        <f t="shared" si="8"/>
        <v>#N/A</v>
      </c>
      <c r="AE7" s="19" t="str">
        <f t="shared" si="9"/>
        <v/>
      </c>
      <c r="AF7" s="19" t="str">
        <f t="shared" si="10"/>
        <v/>
      </c>
      <c r="AG7" s="19" t="e">
        <f t="shared" si="11"/>
        <v>#N/A</v>
      </c>
      <c r="AH7" s="19" t="str">
        <f t="shared" si="12"/>
        <v/>
      </c>
      <c r="AI7" s="19" t="str">
        <f t="shared" si="13"/>
        <v/>
      </c>
      <c r="AJ7" s="19" t="e">
        <f t="shared" si="14"/>
        <v>#N/A</v>
      </c>
      <c r="AK7" s="19" t="str">
        <f t="shared" si="15"/>
        <v/>
      </c>
      <c r="AL7" s="19" t="str">
        <f t="shared" si="16"/>
        <v/>
      </c>
      <c r="AM7" s="19" t="e">
        <f t="shared" si="17"/>
        <v>#N/A</v>
      </c>
      <c r="AN7" s="19" t="str">
        <f t="shared" si="18"/>
        <v/>
      </c>
      <c r="AO7" s="19" t="str">
        <f t="shared" si="19"/>
        <v/>
      </c>
      <c r="AP7" s="19" t="e">
        <f t="shared" si="20"/>
        <v>#N/A</v>
      </c>
      <c r="AQ7" s="19" t="str">
        <f t="shared" si="21"/>
        <v/>
      </c>
      <c r="AR7" s="19" t="str">
        <f t="shared" si="22"/>
        <v/>
      </c>
      <c r="AS7" s="19" t="e">
        <f t="shared" si="23"/>
        <v>#N/A</v>
      </c>
      <c r="AT7" s="19" t="str">
        <f t="shared" si="24"/>
        <v/>
      </c>
      <c r="AU7" s="19" t="str">
        <f t="shared" si="25"/>
        <v/>
      </c>
      <c r="AV7" s="19" t="e">
        <f t="shared" si="26"/>
        <v>#N/A</v>
      </c>
      <c r="AW7" s="19" t="str">
        <f t="shared" si="27"/>
        <v/>
      </c>
      <c r="AX7" s="19" t="str">
        <f t="shared" si="28"/>
        <v/>
      </c>
      <c r="AY7" s="19" t="e">
        <f t="shared" si="29"/>
        <v>#N/A</v>
      </c>
      <c r="AZ7" s="19" t="str">
        <f t="shared" si="30"/>
        <v/>
      </c>
      <c r="BA7" s="19" t="str">
        <f t="shared" si="31"/>
        <v/>
      </c>
      <c r="BB7" s="19" t="e">
        <f t="shared" si="32"/>
        <v>#N/A</v>
      </c>
      <c r="BC7" s="19" t="str">
        <f t="shared" si="33"/>
        <v/>
      </c>
      <c r="BD7" s="19" t="str">
        <f t="shared" si="34"/>
        <v/>
      </c>
      <c r="BE7" s="19" t="e">
        <f t="shared" si="35"/>
        <v>#N/A</v>
      </c>
      <c r="BF7" s="19" t="str">
        <f t="shared" si="36"/>
        <v/>
      </c>
      <c r="BG7" s="19" t="str">
        <f t="shared" si="37"/>
        <v/>
      </c>
      <c r="BH7" s="19" t="e">
        <f t="shared" si="38"/>
        <v>#N/A</v>
      </c>
      <c r="BI7" s="19" t="str">
        <f t="shared" si="39"/>
        <v/>
      </c>
      <c r="BJ7" s="19" t="str">
        <f t="shared" si="40"/>
        <v/>
      </c>
      <c r="BK7" s="19" t="e">
        <f t="shared" si="41"/>
        <v>#N/A</v>
      </c>
      <c r="BL7" s="19" t="str">
        <f t="shared" si="42"/>
        <v/>
      </c>
      <c r="BM7" s="19" t="str">
        <f t="shared" si="43"/>
        <v/>
      </c>
      <c r="BN7" s="19" t="e">
        <f t="shared" si="44"/>
        <v>#N/A</v>
      </c>
      <c r="BO7" s="19" t="str">
        <f t="shared" si="45"/>
        <v/>
      </c>
      <c r="BP7" s="19" t="str">
        <f t="shared" si="46"/>
        <v/>
      </c>
      <c r="BQ7" s="19" t="e">
        <f t="shared" si="47"/>
        <v>#N/A</v>
      </c>
      <c r="BR7" s="19" t="str">
        <f t="shared" si="48"/>
        <v/>
      </c>
      <c r="BS7" s="19" t="str">
        <f t="shared" si="49"/>
        <v/>
      </c>
      <c r="BT7" s="19" t="e">
        <f t="shared" si="50"/>
        <v>#N/A</v>
      </c>
      <c r="BU7" s="19" t="str">
        <f t="shared" si="51"/>
        <v/>
      </c>
      <c r="BV7" s="19" t="str">
        <f t="shared" si="52"/>
        <v/>
      </c>
      <c r="BW7" s="19" t="e">
        <f t="shared" si="53"/>
        <v>#N/A</v>
      </c>
      <c r="BX7" s="19" t="str">
        <f t="shared" si="54"/>
        <v/>
      </c>
      <c r="BY7" s="19" t="str">
        <f t="shared" si="55"/>
        <v/>
      </c>
      <c r="BZ7" s="19" t="e">
        <f t="shared" si="56"/>
        <v>#N/A</v>
      </c>
      <c r="CA7" s="19" t="str">
        <f t="shared" si="57"/>
        <v/>
      </c>
      <c r="CB7" s="19" t="str">
        <f t="shared" si="58"/>
        <v/>
      </c>
      <c r="CC7" s="19" t="e">
        <f t="shared" si="59"/>
        <v>#N/A</v>
      </c>
      <c r="CD7" s="19" t="str">
        <f t="shared" si="60"/>
        <v/>
      </c>
      <c r="CE7" s="19" t="str">
        <f t="shared" si="61"/>
        <v/>
      </c>
      <c r="CF7" s="19" t="e">
        <f t="shared" si="62"/>
        <v>#N/A</v>
      </c>
      <c r="CG7" s="19" t="str">
        <f t="shared" si="63"/>
        <v/>
      </c>
      <c r="CH7" s="19" t="str">
        <f t="shared" si="64"/>
        <v/>
      </c>
      <c r="CI7" s="19" t="e">
        <f t="shared" si="65"/>
        <v>#N/A</v>
      </c>
      <c r="CJ7" s="19" t="str">
        <f t="shared" si="66"/>
        <v/>
      </c>
      <c r="CK7" s="19" t="str">
        <f t="shared" si="67"/>
        <v/>
      </c>
      <c r="CL7" s="19" t="e">
        <f t="shared" si="68"/>
        <v>#N/A</v>
      </c>
      <c r="CM7" s="19" t="str">
        <f t="shared" si="69"/>
        <v/>
      </c>
      <c r="CN7" s="19" t="str">
        <f t="shared" si="70"/>
        <v/>
      </c>
      <c r="CO7" s="19" t="e">
        <f t="shared" si="71"/>
        <v>#N/A</v>
      </c>
      <c r="CP7" s="19" t="str">
        <f t="shared" si="72"/>
        <v/>
      </c>
      <c r="CQ7" s="19" t="str">
        <f t="shared" si="73"/>
        <v/>
      </c>
      <c r="CR7" s="19" t="e">
        <f t="shared" si="74"/>
        <v>#N/A</v>
      </c>
      <c r="CS7" s="19" t="str">
        <f t="shared" si="75"/>
        <v/>
      </c>
      <c r="CT7" s="19" t="str">
        <f t="shared" si="76"/>
        <v/>
      </c>
      <c r="CU7" s="19" t="e">
        <f t="shared" si="77"/>
        <v>#N/A</v>
      </c>
      <c r="CV7" s="19" t="str">
        <f t="shared" si="78"/>
        <v/>
      </c>
      <c r="CW7" s="19" t="str">
        <f t="shared" si="79"/>
        <v/>
      </c>
      <c r="CX7" s="19" t="e">
        <f t="shared" si="80"/>
        <v>#N/A</v>
      </c>
      <c r="CY7" s="19" t="str">
        <f t="shared" si="81"/>
        <v/>
      </c>
      <c r="CZ7" s="19" t="str">
        <f t="shared" si="82"/>
        <v/>
      </c>
      <c r="DA7" s="19" t="e">
        <f t="shared" si="83"/>
        <v>#N/A</v>
      </c>
      <c r="DB7" s="19" t="str">
        <f t="shared" si="84"/>
        <v/>
      </c>
      <c r="DC7" s="19" t="str">
        <f t="shared" si="85"/>
        <v/>
      </c>
      <c r="DD7" s="19" t="e">
        <f t="shared" si="86"/>
        <v>#N/A</v>
      </c>
      <c r="DE7" s="19" t="str">
        <f t="shared" si="87"/>
        <v/>
      </c>
      <c r="DF7" s="19" t="str">
        <f t="shared" si="88"/>
        <v/>
      </c>
      <c r="DG7" s="19" t="e">
        <f t="shared" si="89"/>
        <v>#N/A</v>
      </c>
      <c r="DH7" s="19" t="str">
        <f t="shared" si="90"/>
        <v/>
      </c>
      <c r="DI7" s="19" t="str">
        <f t="shared" si="91"/>
        <v/>
      </c>
      <c r="DJ7" s="19" t="e">
        <f t="shared" si="92"/>
        <v>#N/A</v>
      </c>
      <c r="DK7" s="19" t="str">
        <f t="shared" si="93"/>
        <v/>
      </c>
      <c r="DL7" s="19" t="str">
        <f t="shared" si="94"/>
        <v/>
      </c>
      <c r="DM7" s="19" t="e">
        <f t="shared" si="95"/>
        <v>#N/A</v>
      </c>
      <c r="DN7" s="19" t="str">
        <f t="shared" si="96"/>
        <v/>
      </c>
      <c r="DO7" s="19" t="str">
        <f t="shared" si="97"/>
        <v/>
      </c>
      <c r="DP7" s="19" t="e">
        <f t="shared" si="98"/>
        <v>#N/A</v>
      </c>
      <c r="DQ7" s="19" t="str">
        <f t="shared" si="99"/>
        <v/>
      </c>
      <c r="DR7" s="19" t="str">
        <f t="shared" si="100"/>
        <v/>
      </c>
      <c r="DS7" s="19" t="e">
        <f t="shared" si="101"/>
        <v>#N/A</v>
      </c>
      <c r="DT7" s="19" t="str">
        <f t="shared" si="102"/>
        <v/>
      </c>
      <c r="DU7" s="19" t="str">
        <f t="shared" si="103"/>
        <v/>
      </c>
      <c r="DV7" s="19" t="e">
        <f t="shared" si="104"/>
        <v>#N/A</v>
      </c>
      <c r="DW7" s="19" t="str">
        <f t="shared" si="105"/>
        <v/>
      </c>
      <c r="DX7" s="19" t="str">
        <f t="shared" si="106"/>
        <v/>
      </c>
      <c r="DY7" s="19" t="e">
        <f t="shared" si="107"/>
        <v>#N/A</v>
      </c>
      <c r="DZ7" s="19" t="str">
        <f t="shared" si="108"/>
        <v/>
      </c>
      <c r="EA7" s="19" t="str">
        <f t="shared" si="109"/>
        <v/>
      </c>
      <c r="EB7" s="19" t="e">
        <f t="shared" si="110"/>
        <v>#N/A</v>
      </c>
      <c r="EC7" s="19" t="str">
        <f t="shared" si="111"/>
        <v/>
      </c>
      <c r="ED7" s="19" t="str">
        <f t="shared" si="112"/>
        <v/>
      </c>
      <c r="EE7" s="19" t="e">
        <f t="shared" si="113"/>
        <v>#N/A</v>
      </c>
      <c r="EF7" s="19" t="str">
        <f t="shared" si="114"/>
        <v/>
      </c>
      <c r="EG7" s="19" t="str">
        <f t="shared" si="115"/>
        <v/>
      </c>
      <c r="EH7" s="19" t="e">
        <f t="shared" si="116"/>
        <v>#N/A</v>
      </c>
      <c r="EI7" s="19" t="str">
        <f t="shared" si="117"/>
        <v/>
      </c>
      <c r="EJ7" s="19" t="str">
        <f t="shared" si="118"/>
        <v/>
      </c>
      <c r="EK7" s="19" t="e">
        <f t="shared" si="119"/>
        <v>#N/A</v>
      </c>
      <c r="EL7" s="19" t="str">
        <f t="shared" si="120"/>
        <v/>
      </c>
      <c r="EM7" s="19" t="str">
        <f t="shared" si="121"/>
        <v/>
      </c>
      <c r="EN7" s="19" t="e">
        <f t="shared" si="122"/>
        <v>#N/A</v>
      </c>
      <c r="EO7" s="19" t="str">
        <f t="shared" si="123"/>
        <v/>
      </c>
      <c r="EP7" s="19" t="str">
        <f t="shared" si="124"/>
        <v/>
      </c>
      <c r="EQ7" s="19" t="e">
        <f t="shared" si="125"/>
        <v>#N/A</v>
      </c>
      <c r="ER7" s="19" t="str">
        <f t="shared" si="126"/>
        <v/>
      </c>
      <c r="ES7" s="19" t="str">
        <f t="shared" si="127"/>
        <v/>
      </c>
      <c r="ET7" s="19" t="e">
        <f t="shared" si="128"/>
        <v>#N/A</v>
      </c>
      <c r="EU7" s="19" t="str">
        <f t="shared" si="129"/>
        <v/>
      </c>
      <c r="EV7" s="19" t="str">
        <f t="shared" si="130"/>
        <v/>
      </c>
      <c r="EW7" s="19" t="e">
        <f t="shared" si="131"/>
        <v>#N/A</v>
      </c>
      <c r="EX7" s="19" t="str">
        <f t="shared" si="132"/>
        <v/>
      </c>
      <c r="EY7" s="19" t="str">
        <f t="shared" si="133"/>
        <v/>
      </c>
      <c r="EZ7" s="19" t="e">
        <f t="shared" si="134"/>
        <v>#N/A</v>
      </c>
      <c r="FA7" s="19" t="str">
        <f t="shared" si="135"/>
        <v/>
      </c>
      <c r="FB7" s="19" t="str">
        <f t="shared" si="136"/>
        <v/>
      </c>
      <c r="FC7" s="19" t="e">
        <f t="shared" si="137"/>
        <v>#N/A</v>
      </c>
      <c r="FD7" s="19" t="str">
        <f t="shared" si="138"/>
        <v/>
      </c>
      <c r="FE7" s="19" t="str">
        <f t="shared" si="139"/>
        <v/>
      </c>
      <c r="FF7" s="19" t="e">
        <f t="shared" si="140"/>
        <v>#N/A</v>
      </c>
      <c r="FG7" s="19" t="str">
        <f t="shared" si="141"/>
        <v/>
      </c>
      <c r="FH7" s="19" t="str">
        <f t="shared" si="142"/>
        <v/>
      </c>
      <c r="FI7" s="19" t="e">
        <f t="shared" si="143"/>
        <v>#N/A</v>
      </c>
      <c r="FJ7" s="19" t="str">
        <f t="shared" si="144"/>
        <v/>
      </c>
      <c r="FK7" s="19" t="str">
        <f t="shared" si="145"/>
        <v/>
      </c>
      <c r="FL7" s="19" t="e">
        <f t="shared" si="146"/>
        <v>#N/A</v>
      </c>
      <c r="FM7" s="19" t="str">
        <f t="shared" si="147"/>
        <v/>
      </c>
      <c r="FN7" s="19" t="str">
        <f t="shared" si="148"/>
        <v/>
      </c>
      <c r="FO7" s="19" t="e">
        <f t="shared" si="149"/>
        <v>#N/A</v>
      </c>
      <c r="FP7" s="19" t="str">
        <f t="shared" si="150"/>
        <v/>
      </c>
      <c r="FQ7" s="19" t="str">
        <f t="shared" si="151"/>
        <v/>
      </c>
      <c r="FR7" s="19" t="e">
        <f t="shared" si="152"/>
        <v>#N/A</v>
      </c>
      <c r="FS7" s="19" t="str">
        <f t="shared" si="153"/>
        <v/>
      </c>
      <c r="FT7" s="19" t="str">
        <f t="shared" si="154"/>
        <v/>
      </c>
      <c r="FU7" s="19" t="e">
        <f t="shared" si="155"/>
        <v>#N/A</v>
      </c>
      <c r="FV7" s="19" t="str">
        <f t="shared" si="156"/>
        <v/>
      </c>
      <c r="FW7" s="19" t="str">
        <f t="shared" si="157"/>
        <v/>
      </c>
      <c r="FX7" s="19" t="e">
        <f t="shared" si="158"/>
        <v>#N/A</v>
      </c>
      <c r="FY7" s="19" t="str">
        <f t="shared" si="159"/>
        <v/>
      </c>
      <c r="FZ7" s="19" t="str">
        <f t="shared" si="160"/>
        <v/>
      </c>
      <c r="GA7" s="19" t="e">
        <f t="shared" si="161"/>
        <v>#N/A</v>
      </c>
      <c r="GB7" s="19" t="str">
        <f t="shared" si="162"/>
        <v/>
      </c>
      <c r="GC7" s="19" t="str">
        <f t="shared" si="163"/>
        <v/>
      </c>
      <c r="GD7" s="19" t="e">
        <f t="shared" si="164"/>
        <v>#N/A</v>
      </c>
      <c r="GE7" s="19" t="str">
        <f t="shared" si="165"/>
        <v/>
      </c>
      <c r="GF7" s="19" t="str">
        <f t="shared" si="166"/>
        <v/>
      </c>
      <c r="GG7" s="19" t="e">
        <f t="shared" si="167"/>
        <v>#N/A</v>
      </c>
      <c r="GH7" s="19" t="str">
        <f t="shared" si="168"/>
        <v/>
      </c>
      <c r="GI7" s="19" t="str">
        <f t="shared" si="169"/>
        <v/>
      </c>
      <c r="GJ7" s="19" t="e">
        <f t="shared" si="170"/>
        <v>#N/A</v>
      </c>
      <c r="GK7" s="19" t="str">
        <f t="shared" si="171"/>
        <v/>
      </c>
      <c r="GL7" s="19" t="str">
        <f t="shared" si="172"/>
        <v/>
      </c>
      <c r="GM7" s="19" t="e">
        <f t="shared" si="173"/>
        <v>#N/A</v>
      </c>
      <c r="GN7" s="19" t="str">
        <f t="shared" si="174"/>
        <v/>
      </c>
      <c r="GO7" s="19" t="str">
        <f t="shared" si="175"/>
        <v/>
      </c>
      <c r="GP7" s="19" t="e">
        <f t="shared" si="176"/>
        <v>#N/A</v>
      </c>
      <c r="GQ7" s="19" t="str">
        <f t="shared" si="177"/>
        <v/>
      </c>
      <c r="GR7" s="19" t="str">
        <f t="shared" si="178"/>
        <v/>
      </c>
      <c r="GS7" s="19" t="e">
        <f t="shared" si="179"/>
        <v>#N/A</v>
      </c>
      <c r="GT7" s="19" t="str">
        <f t="shared" si="180"/>
        <v/>
      </c>
      <c r="GU7" s="19" t="str">
        <f t="shared" si="181"/>
        <v/>
      </c>
      <c r="GV7" s="19" t="e">
        <f t="shared" si="182"/>
        <v>#N/A</v>
      </c>
      <c r="GW7" s="19" t="str">
        <f t="shared" si="183"/>
        <v/>
      </c>
      <c r="GX7" s="19" t="str">
        <f t="shared" si="184"/>
        <v/>
      </c>
      <c r="GY7" s="19" t="e">
        <f t="shared" si="185"/>
        <v>#N/A</v>
      </c>
      <c r="GZ7" s="19" t="str">
        <f t="shared" si="186"/>
        <v/>
      </c>
      <c r="HA7" s="19" t="str">
        <f t="shared" si="187"/>
        <v/>
      </c>
      <c r="HB7" s="19" t="e">
        <f t="shared" si="188"/>
        <v>#N/A</v>
      </c>
      <c r="HC7" s="19" t="str">
        <f t="shared" si="189"/>
        <v/>
      </c>
      <c r="HD7" s="19" t="str">
        <f t="shared" si="190"/>
        <v/>
      </c>
      <c r="HE7" s="19" t="e">
        <f t="shared" si="191"/>
        <v>#N/A</v>
      </c>
      <c r="HF7" s="19" t="str">
        <f t="shared" si="192"/>
        <v/>
      </c>
      <c r="HG7" s="19" t="str">
        <f t="shared" si="193"/>
        <v/>
      </c>
      <c r="HH7" s="19" t="e">
        <f t="shared" si="194"/>
        <v>#N/A</v>
      </c>
      <c r="HI7" s="19" t="str">
        <f t="shared" si="195"/>
        <v/>
      </c>
      <c r="HJ7" s="19" t="str">
        <f t="shared" si="196"/>
        <v/>
      </c>
      <c r="HK7" s="19" t="e">
        <f t="shared" si="197"/>
        <v>#N/A</v>
      </c>
      <c r="HL7" s="19" t="str">
        <f t="shared" si="198"/>
        <v/>
      </c>
      <c r="HM7" s="19" t="str">
        <f t="shared" si="199"/>
        <v/>
      </c>
      <c r="HN7" s="19" t="e">
        <f t="shared" si="200"/>
        <v>#N/A</v>
      </c>
      <c r="HO7" s="19" t="str">
        <f t="shared" si="201"/>
        <v/>
      </c>
      <c r="HP7" s="19" t="str">
        <f t="shared" si="202"/>
        <v/>
      </c>
      <c r="HQ7" s="19" t="e">
        <f t="shared" si="203"/>
        <v>#N/A</v>
      </c>
      <c r="HR7" s="19" t="str">
        <f t="shared" si="204"/>
        <v/>
      </c>
      <c r="HS7" s="19" t="str">
        <f t="shared" si="205"/>
        <v/>
      </c>
      <c r="HT7" s="19" t="e">
        <f t="shared" si="206"/>
        <v>#N/A</v>
      </c>
      <c r="HU7" s="19" t="str">
        <f t="shared" si="207"/>
        <v/>
      </c>
      <c r="HV7" s="19" t="str">
        <f t="shared" si="208"/>
        <v/>
      </c>
      <c r="HW7" s="19" t="e">
        <f t="shared" si="209"/>
        <v>#N/A</v>
      </c>
      <c r="HX7" s="19" t="str">
        <f t="shared" si="210"/>
        <v/>
      </c>
      <c r="HY7" s="19" t="str">
        <f t="shared" si="211"/>
        <v/>
      </c>
      <c r="HZ7" s="19" t="e">
        <f t="shared" si="212"/>
        <v>#N/A</v>
      </c>
      <c r="IA7" s="19" t="str">
        <f t="shared" si="213"/>
        <v/>
      </c>
      <c r="IB7" s="19" t="str">
        <f t="shared" si="214"/>
        <v/>
      </c>
      <c r="IC7" s="19" t="e">
        <f t="shared" si="215"/>
        <v>#N/A</v>
      </c>
      <c r="ID7" s="19" t="str">
        <f t="shared" si="216"/>
        <v/>
      </c>
      <c r="IE7" s="19" t="str">
        <f t="shared" si="217"/>
        <v/>
      </c>
      <c r="IF7" s="19" t="e">
        <f t="shared" si="218"/>
        <v>#N/A</v>
      </c>
      <c r="IG7" s="19" t="str">
        <f t="shared" si="219"/>
        <v/>
      </c>
      <c r="IH7" s="19" t="str">
        <f t="shared" si="220"/>
        <v/>
      </c>
      <c r="II7" s="19" t="e">
        <f t="shared" si="221"/>
        <v>#N/A</v>
      </c>
      <c r="IJ7" s="19" t="str">
        <f t="shared" si="222"/>
        <v/>
      </c>
      <c r="IK7" s="19" t="str">
        <f t="shared" si="223"/>
        <v/>
      </c>
      <c r="IL7" s="19" t="e">
        <f t="shared" si="224"/>
        <v>#N/A</v>
      </c>
      <c r="IM7" s="19" t="str">
        <f t="shared" si="225"/>
        <v/>
      </c>
      <c r="IN7" s="19" t="str">
        <f t="shared" si="226"/>
        <v/>
      </c>
      <c r="IO7" s="19" t="e">
        <f t="shared" si="227"/>
        <v>#N/A</v>
      </c>
      <c r="IP7" s="19" t="str">
        <f t="shared" si="228"/>
        <v/>
      </c>
      <c r="IQ7" s="19" t="str">
        <f t="shared" si="229"/>
        <v/>
      </c>
      <c r="IR7" s="19" t="e">
        <f t="shared" si="230"/>
        <v>#N/A</v>
      </c>
      <c r="IS7" s="19" t="str">
        <f t="shared" si="231"/>
        <v/>
      </c>
      <c r="IT7" s="19" t="str">
        <f t="shared" si="232"/>
        <v/>
      </c>
      <c r="IU7" s="19" t="e">
        <f t="shared" si="233"/>
        <v>#N/A</v>
      </c>
      <c r="IV7" s="19" t="str">
        <f t="shared" si="234"/>
        <v/>
      </c>
      <c r="IW7" s="19" t="str">
        <f t="shared" si="235"/>
        <v/>
      </c>
      <c r="IX7" s="19" t="e">
        <f t="shared" si="236"/>
        <v>#N/A</v>
      </c>
      <c r="IY7" s="19" t="str">
        <f t="shared" si="237"/>
        <v/>
      </c>
      <c r="IZ7" s="19" t="str">
        <f t="shared" si="238"/>
        <v/>
      </c>
      <c r="JA7" s="19" t="e">
        <f t="shared" si="239"/>
        <v>#N/A</v>
      </c>
      <c r="JB7" s="19" t="str">
        <f t="shared" si="240"/>
        <v/>
      </c>
      <c r="JC7" s="19" t="str">
        <f t="shared" si="241"/>
        <v/>
      </c>
      <c r="JD7" s="19" t="e">
        <f t="shared" si="242"/>
        <v>#N/A</v>
      </c>
      <c r="JE7" s="19" t="str">
        <f t="shared" si="243"/>
        <v/>
      </c>
      <c r="JF7" s="19" t="str">
        <f t="shared" si="244"/>
        <v/>
      </c>
      <c r="JG7" s="19" t="e">
        <f t="shared" si="245"/>
        <v>#N/A</v>
      </c>
      <c r="JH7" s="19" t="str">
        <f t="shared" si="246"/>
        <v/>
      </c>
      <c r="JI7" s="19" t="str">
        <f t="shared" si="247"/>
        <v/>
      </c>
      <c r="JJ7" s="19" t="e">
        <f t="shared" si="248"/>
        <v>#N/A</v>
      </c>
      <c r="JK7" s="19" t="str">
        <f t="shared" si="249"/>
        <v/>
      </c>
      <c r="JL7" s="19" t="str">
        <f t="shared" si="250"/>
        <v/>
      </c>
      <c r="JM7" s="19" t="e">
        <f t="shared" si="251"/>
        <v>#N/A</v>
      </c>
      <c r="JN7" s="19" t="str">
        <f t="shared" si="252"/>
        <v/>
      </c>
      <c r="JO7" s="19" t="str">
        <f t="shared" si="253"/>
        <v/>
      </c>
      <c r="JP7" s="19" t="e">
        <f t="shared" si="254"/>
        <v>#N/A</v>
      </c>
      <c r="JQ7" s="19" t="str">
        <f t="shared" si="255"/>
        <v/>
      </c>
      <c r="JR7" s="19" t="str">
        <f t="shared" si="256"/>
        <v/>
      </c>
      <c r="JS7" s="19" t="e">
        <f t="shared" si="257"/>
        <v>#N/A</v>
      </c>
      <c r="JT7" s="19" t="str">
        <f t="shared" si="258"/>
        <v/>
      </c>
      <c r="JU7" s="19" t="str">
        <f t="shared" si="259"/>
        <v/>
      </c>
      <c r="JV7" s="19" t="e">
        <f t="shared" si="260"/>
        <v>#N/A</v>
      </c>
      <c r="JW7" s="19" t="str">
        <f t="shared" si="261"/>
        <v/>
      </c>
      <c r="JX7" s="19" t="str">
        <f t="shared" si="262"/>
        <v/>
      </c>
      <c r="JY7" s="19" t="e">
        <f t="shared" si="263"/>
        <v>#N/A</v>
      </c>
      <c r="JZ7" s="19" t="str">
        <f t="shared" si="264"/>
        <v/>
      </c>
      <c r="KA7" s="19" t="str">
        <f t="shared" si="265"/>
        <v/>
      </c>
      <c r="KB7" s="19" t="e">
        <f t="shared" si="266"/>
        <v>#N/A</v>
      </c>
      <c r="KC7" s="19" t="str">
        <f t="shared" si="267"/>
        <v/>
      </c>
      <c r="KD7" s="19" t="str">
        <f t="shared" si="268"/>
        <v/>
      </c>
      <c r="KE7" s="19" t="e">
        <f t="shared" si="269"/>
        <v>#N/A</v>
      </c>
      <c r="KF7" s="19" t="str">
        <f t="shared" si="270"/>
        <v/>
      </c>
      <c r="KG7" s="19" t="str">
        <f t="shared" si="271"/>
        <v/>
      </c>
      <c r="KH7" s="19" t="e">
        <f t="shared" si="272"/>
        <v>#N/A</v>
      </c>
      <c r="KI7" s="19" t="str">
        <f t="shared" si="273"/>
        <v/>
      </c>
      <c r="KJ7" s="19" t="str">
        <f t="shared" si="274"/>
        <v/>
      </c>
      <c r="KK7" s="19" t="e">
        <f t="shared" si="275"/>
        <v>#N/A</v>
      </c>
      <c r="KL7" s="19" t="str">
        <f t="shared" si="276"/>
        <v/>
      </c>
      <c r="KM7" s="19" t="str">
        <f t="shared" si="277"/>
        <v/>
      </c>
      <c r="KN7" s="19" t="e">
        <f t="shared" si="278"/>
        <v>#N/A</v>
      </c>
      <c r="KO7" s="19" t="str">
        <f t="shared" si="279"/>
        <v/>
      </c>
      <c r="KP7" s="19" t="str">
        <f t="shared" si="280"/>
        <v/>
      </c>
      <c r="KQ7" s="19" t="e">
        <f t="shared" si="281"/>
        <v>#N/A</v>
      </c>
      <c r="KR7" s="19" t="str">
        <f t="shared" si="282"/>
        <v/>
      </c>
      <c r="KS7" s="19" t="str">
        <f t="shared" si="283"/>
        <v/>
      </c>
      <c r="KT7" s="19" t="e">
        <f t="shared" si="284"/>
        <v>#N/A</v>
      </c>
      <c r="KU7" s="19" t="str">
        <f t="shared" si="285"/>
        <v/>
      </c>
      <c r="KV7" s="19" t="str">
        <f t="shared" si="286"/>
        <v/>
      </c>
      <c r="KW7" s="19" t="e">
        <f t="shared" si="287"/>
        <v>#N/A</v>
      </c>
      <c r="KX7" s="19" t="str">
        <f t="shared" si="288"/>
        <v/>
      </c>
      <c r="KY7" s="19" t="str">
        <f t="shared" si="289"/>
        <v/>
      </c>
      <c r="KZ7" s="19" t="e">
        <f t="shared" si="290"/>
        <v>#N/A</v>
      </c>
      <c r="LA7" s="19" t="str">
        <f t="shared" si="291"/>
        <v/>
      </c>
      <c r="LB7" s="19" t="str">
        <f t="shared" si="292"/>
        <v/>
      </c>
      <c r="LC7" s="19" t="e">
        <f t="shared" si="293"/>
        <v>#N/A</v>
      </c>
      <c r="LD7" s="19" t="str">
        <f t="shared" si="294"/>
        <v/>
      </c>
      <c r="LE7" s="19" t="str">
        <f t="shared" si="295"/>
        <v/>
      </c>
      <c r="LF7" s="19" t="e">
        <f t="shared" si="296"/>
        <v>#N/A</v>
      </c>
      <c r="LG7" s="19" t="str">
        <f t="shared" si="297"/>
        <v/>
      </c>
      <c r="LH7" s="19" t="str">
        <f t="shared" si="298"/>
        <v/>
      </c>
      <c r="LI7" s="19" t="e">
        <f t="shared" si="299"/>
        <v>#N/A</v>
      </c>
      <c r="LJ7" s="19" t="str">
        <f t="shared" si="300"/>
        <v/>
      </c>
      <c r="LK7" s="19" t="str">
        <f t="shared" si="301"/>
        <v/>
      </c>
      <c r="LL7" s="19" t="e">
        <f t="shared" si="302"/>
        <v>#N/A</v>
      </c>
      <c r="LM7" s="19" t="str">
        <f t="shared" si="303"/>
        <v/>
      </c>
      <c r="LN7" s="19" t="str">
        <f t="shared" si="304"/>
        <v/>
      </c>
      <c r="LO7" s="19" t="e">
        <f t="shared" si="305"/>
        <v>#N/A</v>
      </c>
      <c r="LP7" s="19" t="str">
        <f t="shared" si="306"/>
        <v/>
      </c>
      <c r="LQ7" s="19" t="str">
        <f t="shared" si="307"/>
        <v/>
      </c>
      <c r="LR7" s="19" t="e">
        <f t="shared" si="308"/>
        <v>#N/A</v>
      </c>
      <c r="LS7" s="19" t="str">
        <f t="shared" si="309"/>
        <v/>
      </c>
      <c r="LT7" s="19" t="str">
        <f t="shared" si="310"/>
        <v/>
      </c>
      <c r="LU7" s="19" t="e">
        <f t="shared" si="311"/>
        <v>#N/A</v>
      </c>
      <c r="LV7" s="19" t="str">
        <f t="shared" si="312"/>
        <v/>
      </c>
      <c r="LW7" s="19" t="str">
        <f t="shared" si="313"/>
        <v/>
      </c>
      <c r="LX7" s="19" t="e">
        <f t="shared" si="314"/>
        <v>#N/A</v>
      </c>
      <c r="LY7" s="19" t="str">
        <f t="shared" si="315"/>
        <v/>
      </c>
      <c r="LZ7" s="19" t="str">
        <f t="shared" si="316"/>
        <v/>
      </c>
      <c r="MA7" s="19" t="e">
        <f t="shared" si="317"/>
        <v>#N/A</v>
      </c>
      <c r="MB7" s="19" t="str">
        <f t="shared" si="318"/>
        <v/>
      </c>
      <c r="MC7" s="19" t="str">
        <f t="shared" si="319"/>
        <v/>
      </c>
      <c r="MD7" s="19" t="e">
        <f t="shared" si="320"/>
        <v>#N/A</v>
      </c>
      <c r="ME7" s="19" t="str">
        <f t="shared" si="321"/>
        <v/>
      </c>
      <c r="MF7" s="19" t="str">
        <f t="shared" si="322"/>
        <v/>
      </c>
      <c r="MG7" s="19" t="e">
        <f t="shared" si="323"/>
        <v>#N/A</v>
      </c>
      <c r="MH7" s="19" t="str">
        <f t="shared" si="324"/>
        <v/>
      </c>
      <c r="MI7" s="19" t="str">
        <f t="shared" si="325"/>
        <v/>
      </c>
      <c r="MJ7" s="19" t="e">
        <f t="shared" si="326"/>
        <v>#N/A</v>
      </c>
      <c r="MK7" s="19" t="str">
        <f t="shared" si="327"/>
        <v/>
      </c>
      <c r="ML7" s="19" t="str">
        <f t="shared" si="328"/>
        <v/>
      </c>
      <c r="MM7" s="19" t="e">
        <f t="shared" si="329"/>
        <v>#N/A</v>
      </c>
      <c r="MN7" s="19" t="str">
        <f t="shared" si="330"/>
        <v/>
      </c>
      <c r="MO7" s="19" t="str">
        <f t="shared" si="331"/>
        <v/>
      </c>
      <c r="MP7" s="19" t="e">
        <f t="shared" si="332"/>
        <v>#N/A</v>
      </c>
      <c r="MQ7" s="19" t="str">
        <f t="shared" si="333"/>
        <v/>
      </c>
      <c r="MR7" s="19" t="str">
        <f t="shared" si="334"/>
        <v/>
      </c>
      <c r="MS7" s="19" t="e">
        <f t="shared" si="335"/>
        <v>#N/A</v>
      </c>
      <c r="MT7" s="19" t="str">
        <f t="shared" si="336"/>
        <v/>
      </c>
      <c r="MU7" s="19" t="str">
        <f t="shared" si="337"/>
        <v/>
      </c>
      <c r="MV7" s="19" t="e">
        <f t="shared" si="338"/>
        <v>#N/A</v>
      </c>
      <c r="MW7" s="19" t="str">
        <f t="shared" si="339"/>
        <v/>
      </c>
      <c r="MX7" s="19" t="str">
        <f t="shared" si="340"/>
        <v/>
      </c>
      <c r="MY7" s="19" t="e">
        <f t="shared" si="341"/>
        <v>#N/A</v>
      </c>
      <c r="MZ7" s="19" t="str">
        <f t="shared" si="342"/>
        <v/>
      </c>
      <c r="NA7" s="19" t="str">
        <f t="shared" si="343"/>
        <v/>
      </c>
      <c r="NB7" s="19" t="e">
        <f t="shared" si="344"/>
        <v>#N/A</v>
      </c>
      <c r="NC7" s="19" t="str">
        <f t="shared" si="345"/>
        <v/>
      </c>
      <c r="ND7" s="19" t="str">
        <f t="shared" si="346"/>
        <v/>
      </c>
      <c r="NE7" s="19" t="e">
        <f t="shared" si="347"/>
        <v>#N/A</v>
      </c>
      <c r="NF7" s="19" t="str">
        <f t="shared" si="348"/>
        <v/>
      </c>
      <c r="NG7" s="19" t="str">
        <f t="shared" si="349"/>
        <v/>
      </c>
      <c r="NH7" s="19" t="e">
        <f t="shared" si="350"/>
        <v>#N/A</v>
      </c>
      <c r="NI7" s="19" t="str">
        <f t="shared" si="351"/>
        <v/>
      </c>
      <c r="NJ7" s="19" t="str">
        <f t="shared" si="352"/>
        <v/>
      </c>
      <c r="NK7" s="19" t="e">
        <f t="shared" si="353"/>
        <v>#N/A</v>
      </c>
      <c r="NL7" s="19" t="str">
        <f t="shared" si="354"/>
        <v/>
      </c>
      <c r="NM7" s="19" t="str">
        <f t="shared" si="355"/>
        <v/>
      </c>
      <c r="NN7" s="19" t="e">
        <f t="shared" si="356"/>
        <v>#N/A</v>
      </c>
      <c r="NO7" s="19" t="str">
        <f t="shared" si="357"/>
        <v/>
      </c>
      <c r="NP7" s="19" t="str">
        <f t="shared" si="358"/>
        <v/>
      </c>
      <c r="NQ7" s="19" t="e">
        <f t="shared" si="359"/>
        <v>#N/A</v>
      </c>
      <c r="NR7" s="19" t="str">
        <f t="shared" si="360"/>
        <v/>
      </c>
      <c r="NS7" s="19" t="str">
        <f t="shared" si="361"/>
        <v/>
      </c>
      <c r="NT7" s="19" t="e">
        <f t="shared" si="362"/>
        <v>#N/A</v>
      </c>
      <c r="NU7" s="19" t="str">
        <f t="shared" si="363"/>
        <v/>
      </c>
      <c r="NV7" s="19" t="str">
        <f t="shared" si="364"/>
        <v/>
      </c>
      <c r="NW7" s="19" t="e">
        <f t="shared" si="365"/>
        <v>#N/A</v>
      </c>
      <c r="NX7" s="19" t="str">
        <f t="shared" si="366"/>
        <v/>
      </c>
      <c r="NY7" s="19" t="str">
        <f t="shared" si="367"/>
        <v/>
      </c>
      <c r="NZ7" s="19" t="e">
        <f t="shared" si="368"/>
        <v>#N/A</v>
      </c>
      <c r="OA7" s="19" t="str">
        <f t="shared" si="369"/>
        <v/>
      </c>
      <c r="OB7" s="19" t="str">
        <f t="shared" si="370"/>
        <v/>
      </c>
      <c r="OC7" s="19" t="e">
        <f t="shared" si="371"/>
        <v>#N/A</v>
      </c>
      <c r="OD7" s="19" t="str">
        <f t="shared" si="372"/>
        <v/>
      </c>
      <c r="OE7" s="19" t="str">
        <f t="shared" si="373"/>
        <v/>
      </c>
      <c r="OF7" s="19" t="e">
        <f t="shared" si="374"/>
        <v>#N/A</v>
      </c>
      <c r="OG7" s="19" t="str">
        <f t="shared" si="375"/>
        <v/>
      </c>
      <c r="OH7" s="19" t="str">
        <f t="shared" si="376"/>
        <v/>
      </c>
      <c r="OI7" s="19" t="e">
        <f t="shared" si="377"/>
        <v>#N/A</v>
      </c>
      <c r="OJ7" s="19" t="str">
        <f t="shared" si="378"/>
        <v/>
      </c>
      <c r="OK7" s="19" t="str">
        <f t="shared" si="379"/>
        <v/>
      </c>
      <c r="OL7" s="19" t="e">
        <f t="shared" si="380"/>
        <v>#N/A</v>
      </c>
      <c r="OM7" s="19" t="str">
        <f t="shared" si="381"/>
        <v/>
      </c>
      <c r="ON7" s="19" t="str">
        <f t="shared" si="382"/>
        <v/>
      </c>
      <c r="OO7" s="19" t="e">
        <f t="shared" si="383"/>
        <v>#N/A</v>
      </c>
      <c r="OP7" s="19" t="str">
        <f t="shared" si="384"/>
        <v/>
      </c>
      <c r="OQ7" s="19" t="str">
        <f t="shared" si="385"/>
        <v/>
      </c>
      <c r="OR7" s="19" t="e">
        <f t="shared" si="386"/>
        <v>#N/A</v>
      </c>
      <c r="OS7" s="19" t="str">
        <f t="shared" si="387"/>
        <v/>
      </c>
      <c r="OT7" s="19" t="str">
        <f t="shared" si="388"/>
        <v/>
      </c>
      <c r="OU7" s="19" t="e">
        <f t="shared" si="389"/>
        <v>#N/A</v>
      </c>
      <c r="OV7" s="19" t="str">
        <f t="shared" si="390"/>
        <v/>
      </c>
      <c r="OW7" s="19" t="str">
        <f t="shared" si="391"/>
        <v/>
      </c>
      <c r="OX7" s="19" t="e">
        <f t="shared" si="392"/>
        <v>#N/A</v>
      </c>
      <c r="OY7" s="19" t="str">
        <f t="shared" si="393"/>
        <v/>
      </c>
      <c r="OZ7" s="19" t="str">
        <f t="shared" si="394"/>
        <v/>
      </c>
      <c r="PA7" s="19" t="e">
        <f t="shared" si="395"/>
        <v>#N/A</v>
      </c>
      <c r="PB7" s="19" t="str">
        <f t="shared" si="396"/>
        <v/>
      </c>
      <c r="PC7" s="19" t="str">
        <f t="shared" si="397"/>
        <v/>
      </c>
      <c r="PD7" s="19" t="e">
        <f t="shared" si="398"/>
        <v>#N/A</v>
      </c>
      <c r="PE7" s="19" t="str">
        <f t="shared" si="399"/>
        <v/>
      </c>
      <c r="PF7" s="19" t="str">
        <f t="shared" si="400"/>
        <v/>
      </c>
      <c r="PG7" s="19" t="e">
        <f t="shared" si="401"/>
        <v>#N/A</v>
      </c>
      <c r="PH7" s="19" t="str">
        <f t="shared" si="402"/>
        <v/>
      </c>
      <c r="PI7" s="19" t="str">
        <f t="shared" si="403"/>
        <v/>
      </c>
      <c r="PJ7" s="19" t="e">
        <f t="shared" si="404"/>
        <v>#N/A</v>
      </c>
      <c r="PK7" s="19" t="str">
        <f t="shared" si="405"/>
        <v/>
      </c>
      <c r="PL7" s="19" t="str">
        <f t="shared" si="406"/>
        <v/>
      </c>
      <c r="PM7" s="19" t="e">
        <f t="shared" si="407"/>
        <v>#N/A</v>
      </c>
      <c r="PN7" s="19" t="str">
        <f t="shared" si="408"/>
        <v/>
      </c>
      <c r="PO7" s="19" t="str">
        <f t="shared" si="409"/>
        <v/>
      </c>
      <c r="PP7" s="19" t="e">
        <f t="shared" si="410"/>
        <v>#N/A</v>
      </c>
      <c r="PQ7" s="19" t="str">
        <f t="shared" si="411"/>
        <v/>
      </c>
      <c r="PR7" s="19" t="str">
        <f t="shared" si="412"/>
        <v/>
      </c>
      <c r="PS7" s="19" t="e">
        <f t="shared" si="413"/>
        <v>#N/A</v>
      </c>
      <c r="PT7" s="19" t="str">
        <f t="shared" si="414"/>
        <v/>
      </c>
      <c r="PU7" s="19" t="str">
        <f t="shared" si="415"/>
        <v/>
      </c>
      <c r="PV7" s="19" t="e">
        <f t="shared" si="416"/>
        <v>#N/A</v>
      </c>
      <c r="PW7" s="19" t="str">
        <f t="shared" si="417"/>
        <v/>
      </c>
      <c r="PX7" s="19" t="str">
        <f t="shared" si="418"/>
        <v/>
      </c>
      <c r="PY7" s="19" t="e">
        <f t="shared" si="419"/>
        <v>#N/A</v>
      </c>
      <c r="PZ7" s="19" t="str">
        <f t="shared" si="420"/>
        <v/>
      </c>
      <c r="QA7" s="19" t="str">
        <f t="shared" si="421"/>
        <v/>
      </c>
    </row>
    <row r="8" spans="1:1203" hidden="1" x14ac:dyDescent="0.25">
      <c r="D8" s="67" t="s">
        <v>8</v>
      </c>
      <c r="E8" s="93">
        <v>165</v>
      </c>
      <c r="F8" s="93" t="str">
        <f>VLOOKUP(D8,'Cases'!$AH$7:$AI$100,2,FALSE)</f>
        <v>Ellen Magrethe Lajgaard</v>
      </c>
      <c r="G8" s="94">
        <f t="shared" si="422"/>
        <v>0</v>
      </c>
      <c r="H8" s="94"/>
      <c r="I8" s="94" t="str">
        <f t="shared" si="1"/>
        <v>[0]</v>
      </c>
      <c r="J8" s="94" t="str">
        <f t="shared" si="1"/>
        <v>[0]</v>
      </c>
      <c r="K8" s="94" t="str">
        <f t="shared" si="1"/>
        <v>[0]</v>
      </c>
      <c r="L8" s="94" t="str">
        <f t="shared" si="1"/>
        <v>[0]</v>
      </c>
      <c r="M8" s="94" t="str">
        <f t="shared" si="1"/>
        <v>[0]</v>
      </c>
      <c r="N8" s="94" t="str">
        <f t="shared" si="1"/>
        <v>[165]</v>
      </c>
      <c r="O8" s="94" t="str">
        <f t="shared" si="1"/>
        <v/>
      </c>
      <c r="P8" s="94" t="str">
        <f t="shared" si="1"/>
        <v/>
      </c>
      <c r="Q8" s="19" t="str">
        <f t="shared" si="1"/>
        <v/>
      </c>
      <c r="R8" s="19" t="str">
        <f t="shared" si="1"/>
        <v/>
      </c>
      <c r="S8" s="19" t="str">
        <f t="shared" si="1"/>
        <v/>
      </c>
      <c r="T8" s="19" t="str">
        <f t="shared" si="1"/>
        <v/>
      </c>
      <c r="U8" s="50" t="str">
        <f>VLOOKUP(D8,'Cases'!$AH$7:$AI$52,2,FALSE)</f>
        <v>Ellen Magrethe Lajgaard</v>
      </c>
      <c r="V8" s="19"/>
      <c r="W8" s="19"/>
      <c r="X8" s="19" t="str">
        <f t="shared" si="2"/>
        <v/>
      </c>
      <c r="Y8" s="19" t="str">
        <f t="shared" si="3"/>
        <v/>
      </c>
      <c r="Z8" s="19" t="str">
        <f t="shared" si="4"/>
        <v/>
      </c>
      <c r="AA8" s="19" t="str">
        <f t="shared" si="5"/>
        <v/>
      </c>
      <c r="AB8" s="19" t="str">
        <f t="shared" si="6"/>
        <v/>
      </c>
      <c r="AC8" s="19" t="str">
        <f t="shared" si="7"/>
        <v/>
      </c>
      <c r="AD8" s="19" t="str">
        <f t="shared" si="8"/>
        <v/>
      </c>
      <c r="AE8" s="19" t="str">
        <f t="shared" si="9"/>
        <v/>
      </c>
      <c r="AF8" s="19" t="str">
        <f t="shared" si="10"/>
        <v/>
      </c>
      <c r="AG8" s="19" t="str">
        <f t="shared" si="11"/>
        <v/>
      </c>
      <c r="AH8" s="19" t="str">
        <f t="shared" si="12"/>
        <v/>
      </c>
      <c r="AI8" s="19" t="str">
        <f t="shared" si="13"/>
        <v/>
      </c>
      <c r="AJ8" s="19" t="str">
        <f t="shared" si="14"/>
        <v/>
      </c>
      <c r="AK8" s="19" t="str">
        <f t="shared" si="15"/>
        <v/>
      </c>
      <c r="AL8" s="19" t="str">
        <f t="shared" si="16"/>
        <v/>
      </c>
      <c r="AM8" s="19" t="str">
        <f t="shared" si="17"/>
        <v/>
      </c>
      <c r="AN8" s="19" t="str">
        <f t="shared" si="18"/>
        <v/>
      </c>
      <c r="AO8" s="19" t="str">
        <f t="shared" si="19"/>
        <v/>
      </c>
      <c r="AP8" s="19" t="str">
        <f t="shared" si="20"/>
        <v/>
      </c>
      <c r="AQ8" s="19" t="str">
        <f t="shared" si="21"/>
        <v/>
      </c>
      <c r="AR8" s="19" t="str">
        <f t="shared" si="22"/>
        <v/>
      </c>
      <c r="AS8" s="19" t="str">
        <f t="shared" si="23"/>
        <v/>
      </c>
      <c r="AT8" s="19" t="str">
        <f t="shared" si="24"/>
        <v/>
      </c>
      <c r="AU8" s="19" t="str">
        <f t="shared" si="25"/>
        <v/>
      </c>
      <c r="AV8" s="19" t="str">
        <f t="shared" si="26"/>
        <v/>
      </c>
      <c r="AW8" s="19" t="str">
        <f t="shared" si="27"/>
        <v/>
      </c>
      <c r="AX8" s="19" t="str">
        <f t="shared" si="28"/>
        <v/>
      </c>
      <c r="AY8" s="19" t="str">
        <f t="shared" si="29"/>
        <v/>
      </c>
      <c r="AZ8" s="19" t="str">
        <f t="shared" si="30"/>
        <v/>
      </c>
      <c r="BA8" s="19" t="str">
        <f t="shared" si="31"/>
        <v/>
      </c>
      <c r="BB8" s="19" t="str">
        <f t="shared" si="32"/>
        <v/>
      </c>
      <c r="BC8" s="19" t="str">
        <f t="shared" si="33"/>
        <v/>
      </c>
      <c r="BD8" s="19" t="str">
        <f t="shared" si="34"/>
        <v/>
      </c>
      <c r="BE8" s="19" t="str">
        <f t="shared" si="35"/>
        <v/>
      </c>
      <c r="BF8" s="19" t="str">
        <f t="shared" si="36"/>
        <v/>
      </c>
      <c r="BG8" s="19" t="str">
        <f t="shared" si="37"/>
        <v/>
      </c>
      <c r="BH8" s="19" t="str">
        <f t="shared" si="38"/>
        <v/>
      </c>
      <c r="BI8" s="19" t="str">
        <f t="shared" si="39"/>
        <v/>
      </c>
      <c r="BJ8" s="19" t="str">
        <f t="shared" si="40"/>
        <v/>
      </c>
      <c r="BK8" s="19" t="str">
        <f t="shared" si="41"/>
        <v/>
      </c>
      <c r="BL8" s="19" t="str">
        <f t="shared" si="42"/>
        <v/>
      </c>
      <c r="BM8" s="19" t="str">
        <f t="shared" si="43"/>
        <v/>
      </c>
      <c r="BN8" s="19" t="str">
        <f t="shared" si="44"/>
        <v/>
      </c>
      <c r="BO8" s="19" t="str">
        <f t="shared" si="45"/>
        <v/>
      </c>
      <c r="BP8" s="19" t="str">
        <f t="shared" si="46"/>
        <v/>
      </c>
      <c r="BQ8" s="19" t="str">
        <f t="shared" si="47"/>
        <v/>
      </c>
      <c r="BR8" s="19" t="str">
        <f t="shared" si="48"/>
        <v/>
      </c>
      <c r="BS8" s="19" t="str">
        <f t="shared" si="49"/>
        <v/>
      </c>
      <c r="BT8" s="19" t="str">
        <f t="shared" si="50"/>
        <v/>
      </c>
      <c r="BU8" s="19" t="str">
        <f t="shared" si="51"/>
        <v/>
      </c>
      <c r="BV8" s="19" t="str">
        <f t="shared" si="52"/>
        <v/>
      </c>
      <c r="BW8" s="19" t="str">
        <f t="shared" si="53"/>
        <v/>
      </c>
      <c r="BX8" s="19" t="str">
        <f t="shared" si="54"/>
        <v/>
      </c>
      <c r="BY8" s="19" t="str">
        <f t="shared" si="55"/>
        <v/>
      </c>
      <c r="BZ8" s="19" t="str">
        <f t="shared" si="56"/>
        <v/>
      </c>
      <c r="CA8" s="19" t="str">
        <f t="shared" si="57"/>
        <v/>
      </c>
      <c r="CB8" s="19" t="str">
        <f t="shared" si="58"/>
        <v/>
      </c>
      <c r="CC8" s="19" t="str">
        <f t="shared" si="59"/>
        <v/>
      </c>
      <c r="CD8" s="19" t="str">
        <f t="shared" si="60"/>
        <v/>
      </c>
      <c r="CE8" s="19" t="str">
        <f t="shared" si="61"/>
        <v/>
      </c>
      <c r="CF8" s="19" t="str">
        <f t="shared" si="62"/>
        <v/>
      </c>
      <c r="CG8" s="19" t="str">
        <f t="shared" si="63"/>
        <v/>
      </c>
      <c r="CH8" s="19" t="str">
        <f t="shared" si="64"/>
        <v/>
      </c>
      <c r="CI8" s="19" t="str">
        <f t="shared" si="65"/>
        <v/>
      </c>
      <c r="CJ8" s="19" t="str">
        <f t="shared" si="66"/>
        <v/>
      </c>
      <c r="CK8" s="19" t="str">
        <f t="shared" si="67"/>
        <v/>
      </c>
      <c r="CL8" s="19" t="str">
        <f t="shared" si="68"/>
        <v/>
      </c>
      <c r="CM8" s="19" t="str">
        <f t="shared" si="69"/>
        <v/>
      </c>
      <c r="CN8" s="19" t="str">
        <f t="shared" si="70"/>
        <v/>
      </c>
      <c r="CO8" s="19" t="str">
        <f t="shared" si="71"/>
        <v/>
      </c>
      <c r="CP8" s="19" t="str">
        <f t="shared" si="72"/>
        <v/>
      </c>
      <c r="CQ8" s="19" t="str">
        <f t="shared" si="73"/>
        <v/>
      </c>
      <c r="CR8" s="19" t="str">
        <f t="shared" si="74"/>
        <v/>
      </c>
      <c r="CS8" s="19" t="str">
        <f t="shared" si="75"/>
        <v/>
      </c>
      <c r="CT8" s="19" t="str">
        <f t="shared" si="76"/>
        <v/>
      </c>
      <c r="CU8" s="19" t="str">
        <f t="shared" si="77"/>
        <v/>
      </c>
      <c r="CV8" s="19" t="str">
        <f t="shared" si="78"/>
        <v/>
      </c>
      <c r="CW8" s="19" t="str">
        <f t="shared" si="79"/>
        <v/>
      </c>
      <c r="CX8" s="19" t="str">
        <f t="shared" si="80"/>
        <v/>
      </c>
      <c r="CY8" s="19" t="str">
        <f t="shared" si="81"/>
        <v/>
      </c>
      <c r="CZ8" s="19" t="str">
        <f t="shared" si="82"/>
        <v/>
      </c>
      <c r="DA8" s="19" t="str">
        <f t="shared" si="83"/>
        <v/>
      </c>
      <c r="DB8" s="19" t="str">
        <f t="shared" si="84"/>
        <v/>
      </c>
      <c r="DC8" s="19" t="str">
        <f t="shared" si="85"/>
        <v/>
      </c>
      <c r="DD8" s="19" t="str">
        <f t="shared" si="86"/>
        <v/>
      </c>
      <c r="DE8" s="19" t="str">
        <f t="shared" si="87"/>
        <v/>
      </c>
      <c r="DF8" s="19" t="str">
        <f t="shared" si="88"/>
        <v/>
      </c>
      <c r="DG8" s="19" t="str">
        <f t="shared" si="89"/>
        <v/>
      </c>
      <c r="DH8" s="19" t="str">
        <f t="shared" si="90"/>
        <v/>
      </c>
      <c r="DI8" s="19" t="str">
        <f t="shared" si="91"/>
        <v/>
      </c>
      <c r="DJ8" s="19" t="str">
        <f t="shared" si="92"/>
        <v/>
      </c>
      <c r="DK8" s="19" t="str">
        <f t="shared" si="93"/>
        <v/>
      </c>
      <c r="DL8" s="19" t="str">
        <f t="shared" si="94"/>
        <v/>
      </c>
      <c r="DM8" s="19" t="str">
        <f t="shared" si="95"/>
        <v/>
      </c>
      <c r="DN8" s="19" t="str">
        <f t="shared" si="96"/>
        <v/>
      </c>
      <c r="DO8" s="19" t="str">
        <f t="shared" si="97"/>
        <v/>
      </c>
      <c r="DP8" s="19" t="str">
        <f t="shared" si="98"/>
        <v/>
      </c>
      <c r="DQ8" s="19" t="str">
        <f t="shared" si="99"/>
        <v/>
      </c>
      <c r="DR8" s="19" t="str">
        <f t="shared" si="100"/>
        <v/>
      </c>
      <c r="DS8" s="19" t="str">
        <f t="shared" si="101"/>
        <v/>
      </c>
      <c r="DT8" s="19" t="str">
        <f t="shared" si="102"/>
        <v/>
      </c>
      <c r="DU8" s="19" t="str">
        <f t="shared" si="103"/>
        <v/>
      </c>
      <c r="DV8" s="19" t="str">
        <f t="shared" si="104"/>
        <v/>
      </c>
      <c r="DW8" s="19" t="str">
        <f t="shared" si="105"/>
        <v/>
      </c>
      <c r="DX8" s="19" t="str">
        <f t="shared" si="106"/>
        <v/>
      </c>
      <c r="DY8" s="19" t="str">
        <f t="shared" si="107"/>
        <v/>
      </c>
      <c r="DZ8" s="19" t="str">
        <f t="shared" si="108"/>
        <v/>
      </c>
      <c r="EA8" s="19" t="str">
        <f t="shared" si="109"/>
        <v/>
      </c>
      <c r="EB8" s="19" t="str">
        <f t="shared" si="110"/>
        <v/>
      </c>
      <c r="EC8" s="19" t="str">
        <f t="shared" si="111"/>
        <v/>
      </c>
      <c r="ED8" s="19" t="str">
        <f t="shared" si="112"/>
        <v/>
      </c>
      <c r="EE8" s="19" t="str">
        <f t="shared" si="113"/>
        <v/>
      </c>
      <c r="EF8" s="19" t="str">
        <f t="shared" si="114"/>
        <v/>
      </c>
      <c r="EG8" s="19" t="str">
        <f t="shared" si="115"/>
        <v/>
      </c>
      <c r="EH8" s="19" t="str">
        <f t="shared" si="116"/>
        <v/>
      </c>
      <c r="EI8" s="19" t="str">
        <f t="shared" si="117"/>
        <v/>
      </c>
      <c r="EJ8" s="19" t="str">
        <f t="shared" si="118"/>
        <v/>
      </c>
      <c r="EK8" s="19" t="str">
        <f t="shared" si="119"/>
        <v/>
      </c>
      <c r="EL8" s="19" t="str">
        <f t="shared" si="120"/>
        <v/>
      </c>
      <c r="EM8" s="19" t="str">
        <f t="shared" si="121"/>
        <v/>
      </c>
      <c r="EN8" s="19" t="str">
        <f t="shared" si="122"/>
        <v/>
      </c>
      <c r="EO8" s="19" t="str">
        <f t="shared" si="123"/>
        <v/>
      </c>
      <c r="EP8" s="19" t="str">
        <f t="shared" si="124"/>
        <v/>
      </c>
      <c r="EQ8" s="19" t="str">
        <f t="shared" si="125"/>
        <v/>
      </c>
      <c r="ER8" s="19" t="str">
        <f t="shared" si="126"/>
        <v/>
      </c>
      <c r="ES8" s="19" t="str">
        <f t="shared" si="127"/>
        <v/>
      </c>
      <c r="ET8" s="19" t="str">
        <f t="shared" si="128"/>
        <v/>
      </c>
      <c r="EU8" s="19" t="str">
        <f t="shared" si="129"/>
        <v/>
      </c>
      <c r="EV8" s="19" t="str">
        <f t="shared" si="130"/>
        <v/>
      </c>
      <c r="EW8" s="19" t="str">
        <f t="shared" si="131"/>
        <v/>
      </c>
      <c r="EX8" s="19" t="str">
        <f t="shared" si="132"/>
        <v/>
      </c>
      <c r="EY8" s="19" t="str">
        <f t="shared" si="133"/>
        <v/>
      </c>
      <c r="EZ8" s="19" t="str">
        <f t="shared" si="134"/>
        <v/>
      </c>
      <c r="FA8" s="19" t="str">
        <f t="shared" si="135"/>
        <v/>
      </c>
      <c r="FB8" s="19" t="str">
        <f t="shared" si="136"/>
        <v/>
      </c>
      <c r="FC8" s="19" t="str">
        <f t="shared" si="137"/>
        <v/>
      </c>
      <c r="FD8" s="19" t="str">
        <f t="shared" si="138"/>
        <v/>
      </c>
      <c r="FE8" s="19" t="str">
        <f t="shared" si="139"/>
        <v/>
      </c>
      <c r="FF8" s="19" t="str">
        <f t="shared" si="140"/>
        <v/>
      </c>
      <c r="FG8" s="19" t="str">
        <f t="shared" si="141"/>
        <v/>
      </c>
      <c r="FH8" s="19" t="str">
        <f t="shared" si="142"/>
        <v/>
      </c>
      <c r="FI8" s="19" t="str">
        <f t="shared" si="143"/>
        <v/>
      </c>
      <c r="FJ8" s="19" t="str">
        <f t="shared" si="144"/>
        <v/>
      </c>
      <c r="FK8" s="19" t="str">
        <f t="shared" si="145"/>
        <v/>
      </c>
      <c r="FL8" s="19" t="str">
        <f t="shared" si="146"/>
        <v/>
      </c>
      <c r="FM8" s="19" t="str">
        <f t="shared" si="147"/>
        <v/>
      </c>
      <c r="FN8" s="19" t="str">
        <f t="shared" si="148"/>
        <v/>
      </c>
      <c r="FO8" s="19" t="str">
        <f t="shared" si="149"/>
        <v/>
      </c>
      <c r="FP8" s="19" t="str">
        <f t="shared" si="150"/>
        <v/>
      </c>
      <c r="FQ8" s="19" t="str">
        <f t="shared" si="151"/>
        <v/>
      </c>
      <c r="FR8" s="19" t="str">
        <f t="shared" si="152"/>
        <v/>
      </c>
      <c r="FS8" s="19" t="str">
        <f t="shared" si="153"/>
        <v/>
      </c>
      <c r="FT8" s="19" t="str">
        <f t="shared" si="154"/>
        <v/>
      </c>
      <c r="FU8" s="19" t="str">
        <f t="shared" si="155"/>
        <v/>
      </c>
      <c r="FV8" s="19" t="str">
        <f t="shared" si="156"/>
        <v/>
      </c>
      <c r="FW8" s="19" t="str">
        <f t="shared" si="157"/>
        <v/>
      </c>
      <c r="FX8" s="19" t="str">
        <f t="shared" si="158"/>
        <v/>
      </c>
      <c r="FY8" s="19" t="str">
        <f t="shared" si="159"/>
        <v/>
      </c>
      <c r="FZ8" s="19" t="str">
        <f t="shared" si="160"/>
        <v/>
      </c>
      <c r="GA8" s="19" t="str">
        <f t="shared" si="161"/>
        <v/>
      </c>
      <c r="GB8" s="19" t="str">
        <f t="shared" si="162"/>
        <v/>
      </c>
      <c r="GC8" s="19" t="str">
        <f t="shared" si="163"/>
        <v/>
      </c>
      <c r="GD8" s="19" t="str">
        <f t="shared" si="164"/>
        <v/>
      </c>
      <c r="GE8" s="19" t="str">
        <f t="shared" si="165"/>
        <v/>
      </c>
      <c r="GF8" s="19" t="str">
        <f t="shared" si="166"/>
        <v/>
      </c>
      <c r="GG8" s="19" t="str">
        <f t="shared" si="167"/>
        <v/>
      </c>
      <c r="GH8" s="19" t="str">
        <f t="shared" si="168"/>
        <v/>
      </c>
      <c r="GI8" s="19" t="str">
        <f t="shared" si="169"/>
        <v/>
      </c>
      <c r="GJ8" s="19" t="str">
        <f t="shared" si="170"/>
        <v/>
      </c>
      <c r="GK8" s="19" t="str">
        <f t="shared" si="171"/>
        <v/>
      </c>
      <c r="GL8" s="19" t="str">
        <f t="shared" si="172"/>
        <v/>
      </c>
      <c r="GM8" s="19" t="str">
        <f t="shared" si="173"/>
        <v/>
      </c>
      <c r="GN8" s="19" t="str">
        <f t="shared" si="174"/>
        <v/>
      </c>
      <c r="GO8" s="19" t="str">
        <f t="shared" si="175"/>
        <v/>
      </c>
      <c r="GP8" s="19" t="str">
        <f t="shared" si="176"/>
        <v/>
      </c>
      <c r="GQ8" s="19" t="str">
        <f t="shared" si="177"/>
        <v/>
      </c>
      <c r="GR8" s="19" t="str">
        <f t="shared" si="178"/>
        <v/>
      </c>
      <c r="GS8" s="19" t="str">
        <f t="shared" si="179"/>
        <v/>
      </c>
      <c r="GT8" s="19" t="str">
        <f t="shared" si="180"/>
        <v/>
      </c>
      <c r="GU8" s="19" t="str">
        <f t="shared" si="181"/>
        <v/>
      </c>
      <c r="GV8" s="19" t="str">
        <f t="shared" si="182"/>
        <v/>
      </c>
      <c r="GW8" s="19" t="str">
        <f t="shared" si="183"/>
        <v/>
      </c>
      <c r="GX8" s="19" t="str">
        <f t="shared" si="184"/>
        <v/>
      </c>
      <c r="GY8" s="19" t="str">
        <f t="shared" si="185"/>
        <v/>
      </c>
      <c r="GZ8" s="19" t="str">
        <f t="shared" si="186"/>
        <v/>
      </c>
      <c r="HA8" s="19" t="str">
        <f t="shared" si="187"/>
        <v/>
      </c>
      <c r="HB8" s="19" t="str">
        <f t="shared" si="188"/>
        <v/>
      </c>
      <c r="HC8" s="19" t="str">
        <f t="shared" si="189"/>
        <v/>
      </c>
      <c r="HD8" s="19" t="str">
        <f t="shared" si="190"/>
        <v/>
      </c>
      <c r="HE8" s="19" t="str">
        <f t="shared" si="191"/>
        <v/>
      </c>
      <c r="HF8" s="19" t="str">
        <f t="shared" si="192"/>
        <v/>
      </c>
      <c r="HG8" s="19" t="str">
        <f t="shared" si="193"/>
        <v/>
      </c>
      <c r="HH8" s="19" t="str">
        <f t="shared" si="194"/>
        <v/>
      </c>
      <c r="HI8" s="19" t="str">
        <f t="shared" si="195"/>
        <v/>
      </c>
      <c r="HJ8" s="19" t="str">
        <f t="shared" si="196"/>
        <v/>
      </c>
      <c r="HK8" s="19" t="str">
        <f t="shared" si="197"/>
        <v/>
      </c>
      <c r="HL8" s="19" t="str">
        <f t="shared" si="198"/>
        <v/>
      </c>
      <c r="HM8" s="19" t="str">
        <f t="shared" si="199"/>
        <v/>
      </c>
      <c r="HN8" s="19" t="str">
        <f t="shared" si="200"/>
        <v/>
      </c>
      <c r="HO8" s="19" t="str">
        <f t="shared" si="201"/>
        <v/>
      </c>
      <c r="HP8" s="19" t="str">
        <f t="shared" si="202"/>
        <v/>
      </c>
      <c r="HQ8" s="19" t="str">
        <f t="shared" si="203"/>
        <v/>
      </c>
      <c r="HR8" s="19" t="str">
        <f t="shared" si="204"/>
        <v/>
      </c>
      <c r="HS8" s="19" t="str">
        <f t="shared" si="205"/>
        <v/>
      </c>
      <c r="HT8" s="19" t="str">
        <f t="shared" si="206"/>
        <v/>
      </c>
      <c r="HU8" s="19" t="str">
        <f t="shared" si="207"/>
        <v/>
      </c>
      <c r="HV8" s="19" t="str">
        <f t="shared" si="208"/>
        <v/>
      </c>
      <c r="HW8" s="19" t="str">
        <f t="shared" si="209"/>
        <v/>
      </c>
      <c r="HX8" s="19" t="str">
        <f t="shared" si="210"/>
        <v/>
      </c>
      <c r="HY8" s="19" t="str">
        <f t="shared" si="211"/>
        <v/>
      </c>
      <c r="HZ8" s="19" t="str">
        <f t="shared" si="212"/>
        <v/>
      </c>
      <c r="IA8" s="19" t="str">
        <f t="shared" si="213"/>
        <v/>
      </c>
      <c r="IB8" s="19" t="str">
        <f t="shared" si="214"/>
        <v/>
      </c>
      <c r="IC8" s="19" t="str">
        <f t="shared" si="215"/>
        <v/>
      </c>
      <c r="ID8" s="19" t="str">
        <f t="shared" si="216"/>
        <v/>
      </c>
      <c r="IE8" s="19" t="str">
        <f t="shared" si="217"/>
        <v/>
      </c>
      <c r="IF8" s="19" t="str">
        <f t="shared" si="218"/>
        <v/>
      </c>
      <c r="IG8" s="19" t="str">
        <f t="shared" si="219"/>
        <v/>
      </c>
      <c r="IH8" s="19" t="str">
        <f t="shared" si="220"/>
        <v/>
      </c>
      <c r="II8" s="19" t="str">
        <f t="shared" si="221"/>
        <v/>
      </c>
      <c r="IJ8" s="19" t="str">
        <f t="shared" si="222"/>
        <v/>
      </c>
      <c r="IK8" s="19" t="str">
        <f t="shared" si="223"/>
        <v/>
      </c>
      <c r="IL8" s="19" t="str">
        <f t="shared" si="224"/>
        <v/>
      </c>
      <c r="IM8" s="19" t="str">
        <f t="shared" si="225"/>
        <v/>
      </c>
      <c r="IN8" s="19" t="str">
        <f t="shared" si="226"/>
        <v/>
      </c>
      <c r="IO8" s="19" t="str">
        <f t="shared" si="227"/>
        <v/>
      </c>
      <c r="IP8" s="19" t="str">
        <f t="shared" si="228"/>
        <v/>
      </c>
      <c r="IQ8" s="19" t="str">
        <f t="shared" si="229"/>
        <v/>
      </c>
      <c r="IR8" s="19" t="str">
        <f t="shared" si="230"/>
        <v/>
      </c>
      <c r="IS8" s="19" t="str">
        <f t="shared" si="231"/>
        <v/>
      </c>
      <c r="IT8" s="19" t="str">
        <f t="shared" si="232"/>
        <v/>
      </c>
      <c r="IU8" s="19" t="str">
        <f t="shared" si="233"/>
        <v/>
      </c>
      <c r="IV8" s="19" t="str">
        <f t="shared" si="234"/>
        <v/>
      </c>
      <c r="IW8" s="19" t="str">
        <f t="shared" si="235"/>
        <v/>
      </c>
      <c r="IX8" s="19" t="str">
        <f t="shared" si="236"/>
        <v/>
      </c>
      <c r="IY8" s="19" t="str">
        <f t="shared" si="237"/>
        <v/>
      </c>
      <c r="IZ8" s="19" t="str">
        <f t="shared" si="238"/>
        <v/>
      </c>
      <c r="JA8" s="19" t="str">
        <f t="shared" si="239"/>
        <v/>
      </c>
      <c r="JB8" s="19" t="str">
        <f t="shared" si="240"/>
        <v/>
      </c>
      <c r="JC8" s="19" t="str">
        <f t="shared" si="241"/>
        <v/>
      </c>
      <c r="JD8" s="19" t="str">
        <f t="shared" si="242"/>
        <v/>
      </c>
      <c r="JE8" s="19" t="str">
        <f t="shared" si="243"/>
        <v/>
      </c>
      <c r="JF8" s="19" t="str">
        <f t="shared" si="244"/>
        <v/>
      </c>
      <c r="JG8" s="19" t="str">
        <f t="shared" si="245"/>
        <v/>
      </c>
      <c r="JH8" s="19" t="str">
        <f t="shared" si="246"/>
        <v/>
      </c>
      <c r="JI8" s="19" t="str">
        <f t="shared" si="247"/>
        <v/>
      </c>
      <c r="JJ8" s="19" t="str">
        <f t="shared" si="248"/>
        <v/>
      </c>
      <c r="JK8" s="19" t="str">
        <f t="shared" si="249"/>
        <v/>
      </c>
      <c r="JL8" s="19" t="str">
        <f t="shared" si="250"/>
        <v/>
      </c>
      <c r="JM8" s="19" t="str">
        <f t="shared" si="251"/>
        <v/>
      </c>
      <c r="JN8" s="19" t="str">
        <f t="shared" si="252"/>
        <v/>
      </c>
      <c r="JO8" s="19" t="str">
        <f t="shared" si="253"/>
        <v/>
      </c>
      <c r="JP8" s="19" t="str">
        <f t="shared" si="254"/>
        <v/>
      </c>
      <c r="JQ8" s="19" t="str">
        <f t="shared" si="255"/>
        <v/>
      </c>
      <c r="JR8" s="19" t="str">
        <f t="shared" si="256"/>
        <v/>
      </c>
      <c r="JS8" s="19" t="str">
        <f t="shared" si="257"/>
        <v/>
      </c>
      <c r="JT8" s="19" t="str">
        <f t="shared" si="258"/>
        <v/>
      </c>
      <c r="JU8" s="19" t="str">
        <f t="shared" si="259"/>
        <v/>
      </c>
      <c r="JV8" s="19" t="str">
        <f t="shared" si="260"/>
        <v/>
      </c>
      <c r="JW8" s="19" t="str">
        <f t="shared" si="261"/>
        <v/>
      </c>
      <c r="JX8" s="19" t="str">
        <f t="shared" si="262"/>
        <v/>
      </c>
      <c r="JY8" s="19" t="str">
        <f t="shared" si="263"/>
        <v/>
      </c>
      <c r="JZ8" s="19" t="str">
        <f t="shared" si="264"/>
        <v/>
      </c>
      <c r="KA8" s="19" t="str">
        <f t="shared" si="265"/>
        <v/>
      </c>
      <c r="KB8" s="19" t="str">
        <f t="shared" si="266"/>
        <v/>
      </c>
      <c r="KC8" s="19" t="str">
        <f t="shared" si="267"/>
        <v/>
      </c>
      <c r="KD8" s="19" t="str">
        <f t="shared" si="268"/>
        <v/>
      </c>
      <c r="KE8" s="19" t="str">
        <f t="shared" si="269"/>
        <v/>
      </c>
      <c r="KF8" s="19" t="str">
        <f t="shared" si="270"/>
        <v/>
      </c>
      <c r="KG8" s="19" t="str">
        <f t="shared" si="271"/>
        <v/>
      </c>
      <c r="KH8" s="19" t="str">
        <f t="shared" si="272"/>
        <v/>
      </c>
      <c r="KI8" s="19" t="str">
        <f t="shared" si="273"/>
        <v/>
      </c>
      <c r="KJ8" s="19" t="str">
        <f t="shared" si="274"/>
        <v/>
      </c>
      <c r="KK8" s="19" t="str">
        <f t="shared" si="275"/>
        <v/>
      </c>
      <c r="KL8" s="19" t="str">
        <f t="shared" si="276"/>
        <v/>
      </c>
      <c r="KM8" s="19" t="str">
        <f t="shared" si="277"/>
        <v/>
      </c>
      <c r="KN8" s="19" t="str">
        <f t="shared" si="278"/>
        <v/>
      </c>
      <c r="KO8" s="19" t="str">
        <f t="shared" si="279"/>
        <v/>
      </c>
      <c r="KP8" s="19" t="str">
        <f t="shared" si="280"/>
        <v/>
      </c>
      <c r="KQ8" s="19" t="str">
        <f t="shared" si="281"/>
        <v/>
      </c>
      <c r="KR8" s="19" t="str">
        <f t="shared" si="282"/>
        <v/>
      </c>
      <c r="KS8" s="19" t="str">
        <f t="shared" si="283"/>
        <v/>
      </c>
      <c r="KT8" s="19" t="str">
        <f t="shared" si="284"/>
        <v/>
      </c>
      <c r="KU8" s="19" t="str">
        <f t="shared" si="285"/>
        <v/>
      </c>
      <c r="KV8" s="19" t="str">
        <f t="shared" si="286"/>
        <v/>
      </c>
      <c r="KW8" s="19" t="str">
        <f t="shared" si="287"/>
        <v/>
      </c>
      <c r="KX8" s="19" t="str">
        <f t="shared" si="288"/>
        <v/>
      </c>
      <c r="KY8" s="19" t="str">
        <f t="shared" si="289"/>
        <v/>
      </c>
      <c r="KZ8" s="19" t="str">
        <f t="shared" si="290"/>
        <v/>
      </c>
      <c r="LA8" s="19" t="str">
        <f t="shared" si="291"/>
        <v/>
      </c>
      <c r="LB8" s="19" t="str">
        <f t="shared" si="292"/>
        <v/>
      </c>
      <c r="LC8" s="19" t="str">
        <f t="shared" si="293"/>
        <v/>
      </c>
      <c r="LD8" s="19" t="str">
        <f t="shared" si="294"/>
        <v/>
      </c>
      <c r="LE8" s="19" t="str">
        <f t="shared" si="295"/>
        <v/>
      </c>
      <c r="LF8" s="19" t="str">
        <f t="shared" si="296"/>
        <v/>
      </c>
      <c r="LG8" s="19" t="str">
        <f t="shared" si="297"/>
        <v/>
      </c>
      <c r="LH8" s="19" t="str">
        <f t="shared" si="298"/>
        <v/>
      </c>
      <c r="LI8" s="19" t="str">
        <f t="shared" si="299"/>
        <v/>
      </c>
      <c r="LJ8" s="19" t="str">
        <f t="shared" si="300"/>
        <v/>
      </c>
      <c r="LK8" s="19" t="str">
        <f t="shared" si="301"/>
        <v/>
      </c>
      <c r="LL8" s="19" t="str">
        <f t="shared" si="302"/>
        <v/>
      </c>
      <c r="LM8" s="19" t="str">
        <f t="shared" si="303"/>
        <v/>
      </c>
      <c r="LN8" s="19" t="str">
        <f t="shared" si="304"/>
        <v/>
      </c>
      <c r="LO8" s="19" t="str">
        <f t="shared" si="305"/>
        <v/>
      </c>
      <c r="LP8" s="19" t="str">
        <f t="shared" si="306"/>
        <v/>
      </c>
      <c r="LQ8" s="19" t="str">
        <f t="shared" si="307"/>
        <v/>
      </c>
      <c r="LR8" s="19" t="str">
        <f t="shared" si="308"/>
        <v/>
      </c>
      <c r="LS8" s="19" t="str">
        <f t="shared" si="309"/>
        <v/>
      </c>
      <c r="LT8" s="19" t="str">
        <f t="shared" si="310"/>
        <v/>
      </c>
      <c r="LU8" s="19" t="str">
        <f t="shared" si="311"/>
        <v/>
      </c>
      <c r="LV8" s="19" t="str">
        <f t="shared" si="312"/>
        <v/>
      </c>
      <c r="LW8" s="19" t="str">
        <f t="shared" si="313"/>
        <v/>
      </c>
      <c r="LX8" s="19" t="str">
        <f t="shared" si="314"/>
        <v/>
      </c>
      <c r="LY8" s="19" t="str">
        <f t="shared" si="315"/>
        <v/>
      </c>
      <c r="LZ8" s="19" t="str">
        <f t="shared" si="316"/>
        <v/>
      </c>
      <c r="MA8" s="19" t="str">
        <f t="shared" si="317"/>
        <v/>
      </c>
      <c r="MB8" s="19" t="str">
        <f t="shared" si="318"/>
        <v/>
      </c>
      <c r="MC8" s="19" t="str">
        <f t="shared" si="319"/>
        <v/>
      </c>
      <c r="MD8" s="19" t="str">
        <f t="shared" si="320"/>
        <v/>
      </c>
      <c r="ME8" s="19" t="str">
        <f t="shared" si="321"/>
        <v/>
      </c>
      <c r="MF8" s="19" t="str">
        <f t="shared" si="322"/>
        <v/>
      </c>
      <c r="MG8" s="19" t="str">
        <f t="shared" si="323"/>
        <v/>
      </c>
      <c r="MH8" s="19" t="str">
        <f t="shared" si="324"/>
        <v/>
      </c>
      <c r="MI8" s="19" t="str">
        <f t="shared" si="325"/>
        <v/>
      </c>
      <c r="MJ8" s="19" t="str">
        <f t="shared" si="326"/>
        <v/>
      </c>
      <c r="MK8" s="19" t="str">
        <f t="shared" si="327"/>
        <v/>
      </c>
      <c r="ML8" s="19" t="str">
        <f t="shared" si="328"/>
        <v/>
      </c>
      <c r="MM8" s="19" t="str">
        <f t="shared" si="329"/>
        <v/>
      </c>
      <c r="MN8" s="19" t="str">
        <f t="shared" si="330"/>
        <v/>
      </c>
      <c r="MO8" s="19" t="str">
        <f t="shared" si="331"/>
        <v/>
      </c>
      <c r="MP8" s="19" t="str">
        <f t="shared" si="332"/>
        <v/>
      </c>
      <c r="MQ8" s="19" t="str">
        <f t="shared" si="333"/>
        <v/>
      </c>
      <c r="MR8" s="19" t="str">
        <f t="shared" si="334"/>
        <v/>
      </c>
      <c r="MS8" s="19" t="str">
        <f t="shared" si="335"/>
        <v/>
      </c>
      <c r="MT8" s="19" t="str">
        <f t="shared" si="336"/>
        <v/>
      </c>
      <c r="MU8" s="19" t="str">
        <f t="shared" si="337"/>
        <v/>
      </c>
      <c r="MV8" s="19" t="str">
        <f t="shared" si="338"/>
        <v/>
      </c>
      <c r="MW8" s="19" t="str">
        <f t="shared" si="339"/>
        <v/>
      </c>
      <c r="MX8" s="19" t="str">
        <f t="shared" si="340"/>
        <v/>
      </c>
      <c r="MY8" s="19" t="str">
        <f t="shared" si="341"/>
        <v/>
      </c>
      <c r="MZ8" s="19" t="str">
        <f t="shared" si="342"/>
        <v/>
      </c>
      <c r="NA8" s="19" t="str">
        <f t="shared" si="343"/>
        <v/>
      </c>
      <c r="NB8" s="19" t="str">
        <f t="shared" si="344"/>
        <v/>
      </c>
      <c r="NC8" s="19" t="str">
        <f t="shared" si="345"/>
        <v/>
      </c>
      <c r="ND8" s="19" t="str">
        <f t="shared" si="346"/>
        <v/>
      </c>
      <c r="NE8" s="19" t="str">
        <f t="shared" si="347"/>
        <v/>
      </c>
      <c r="NF8" s="19" t="str">
        <f t="shared" si="348"/>
        <v/>
      </c>
      <c r="NG8" s="19" t="str">
        <f t="shared" si="349"/>
        <v/>
      </c>
      <c r="NH8" s="19" t="str">
        <f t="shared" si="350"/>
        <v/>
      </c>
      <c r="NI8" s="19" t="str">
        <f t="shared" si="351"/>
        <v/>
      </c>
      <c r="NJ8" s="19" t="str">
        <f t="shared" si="352"/>
        <v/>
      </c>
      <c r="NK8" s="19" t="str">
        <f t="shared" si="353"/>
        <v/>
      </c>
      <c r="NL8" s="19" t="str">
        <f t="shared" si="354"/>
        <v/>
      </c>
      <c r="NM8" s="19" t="str">
        <f t="shared" si="355"/>
        <v/>
      </c>
      <c r="NN8" s="19" t="str">
        <f t="shared" si="356"/>
        <v/>
      </c>
      <c r="NO8" s="19" t="str">
        <f t="shared" si="357"/>
        <v/>
      </c>
      <c r="NP8" s="19" t="str">
        <f t="shared" si="358"/>
        <v/>
      </c>
      <c r="NQ8" s="19" t="str">
        <f t="shared" si="359"/>
        <v/>
      </c>
      <c r="NR8" s="19" t="str">
        <f t="shared" si="360"/>
        <v/>
      </c>
      <c r="NS8" s="19" t="str">
        <f t="shared" si="361"/>
        <v/>
      </c>
      <c r="NT8" s="19" t="str">
        <f t="shared" si="362"/>
        <v/>
      </c>
      <c r="NU8" s="19" t="str">
        <f t="shared" si="363"/>
        <v/>
      </c>
      <c r="NV8" s="19" t="str">
        <f t="shared" si="364"/>
        <v/>
      </c>
      <c r="NW8" s="19" t="str">
        <f t="shared" si="365"/>
        <v/>
      </c>
      <c r="NX8" s="19" t="str">
        <f t="shared" si="366"/>
        <v/>
      </c>
      <c r="NY8" s="19" t="str">
        <f t="shared" si="367"/>
        <v/>
      </c>
      <c r="NZ8" s="19" t="str">
        <f t="shared" si="368"/>
        <v/>
      </c>
      <c r="OA8" s="19" t="str">
        <f t="shared" si="369"/>
        <v/>
      </c>
      <c r="OB8" s="19" t="str">
        <f t="shared" si="370"/>
        <v/>
      </c>
      <c r="OC8" s="19" t="str">
        <f t="shared" si="371"/>
        <v/>
      </c>
      <c r="OD8" s="19" t="str">
        <f t="shared" si="372"/>
        <v/>
      </c>
      <c r="OE8" s="19" t="str">
        <f t="shared" si="373"/>
        <v/>
      </c>
      <c r="OF8" s="19" t="str">
        <f t="shared" si="374"/>
        <v/>
      </c>
      <c r="OG8" s="19" t="str">
        <f t="shared" si="375"/>
        <v/>
      </c>
      <c r="OH8" s="19" t="str">
        <f t="shared" si="376"/>
        <v/>
      </c>
      <c r="OI8" s="19" t="str">
        <f t="shared" si="377"/>
        <v/>
      </c>
      <c r="OJ8" s="19" t="str">
        <f t="shared" si="378"/>
        <v/>
      </c>
      <c r="OK8" s="19" t="str">
        <f t="shared" si="379"/>
        <v/>
      </c>
      <c r="OL8" s="19" t="str">
        <f t="shared" si="380"/>
        <v/>
      </c>
      <c r="OM8" s="19" t="str">
        <f t="shared" si="381"/>
        <v/>
      </c>
      <c r="ON8" s="19" t="str">
        <f t="shared" si="382"/>
        <v/>
      </c>
      <c r="OO8" s="19" t="str">
        <f t="shared" si="383"/>
        <v/>
      </c>
      <c r="OP8" s="19" t="str">
        <f t="shared" si="384"/>
        <v/>
      </c>
      <c r="OQ8" s="19" t="str">
        <f t="shared" si="385"/>
        <v/>
      </c>
      <c r="OR8" s="19" t="str">
        <f t="shared" si="386"/>
        <v/>
      </c>
      <c r="OS8" s="19" t="str">
        <f t="shared" si="387"/>
        <v/>
      </c>
      <c r="OT8" s="19" t="str">
        <f t="shared" si="388"/>
        <v/>
      </c>
      <c r="OU8" s="19" t="str">
        <f t="shared" si="389"/>
        <v/>
      </c>
      <c r="OV8" s="19" t="str">
        <f t="shared" si="390"/>
        <v/>
      </c>
      <c r="OW8" s="19" t="str">
        <f t="shared" si="391"/>
        <v/>
      </c>
      <c r="OX8" s="19" t="str">
        <f t="shared" si="392"/>
        <v/>
      </c>
      <c r="OY8" s="19" t="str">
        <f t="shared" si="393"/>
        <v/>
      </c>
      <c r="OZ8" s="19" t="str">
        <f t="shared" si="394"/>
        <v/>
      </c>
      <c r="PA8" s="19" t="str">
        <f t="shared" si="395"/>
        <v/>
      </c>
      <c r="PB8" s="19" t="str">
        <f t="shared" si="396"/>
        <v/>
      </c>
      <c r="PC8" s="19" t="str">
        <f t="shared" si="397"/>
        <v/>
      </c>
      <c r="PD8" s="19" t="str">
        <f t="shared" si="398"/>
        <v/>
      </c>
      <c r="PE8" s="19" t="str">
        <f t="shared" si="399"/>
        <v/>
      </c>
      <c r="PF8" s="19" t="str">
        <f t="shared" si="400"/>
        <v/>
      </c>
      <c r="PG8" s="19" t="str">
        <f t="shared" si="401"/>
        <v/>
      </c>
      <c r="PH8" s="19" t="str">
        <f t="shared" si="402"/>
        <v/>
      </c>
      <c r="PI8" s="19" t="str">
        <f t="shared" si="403"/>
        <v/>
      </c>
      <c r="PJ8" s="19" t="str">
        <f t="shared" si="404"/>
        <v/>
      </c>
      <c r="PK8" s="19" t="str">
        <f t="shared" si="405"/>
        <v/>
      </c>
      <c r="PL8" s="19" t="str">
        <f t="shared" si="406"/>
        <v/>
      </c>
      <c r="PM8" s="19" t="str">
        <f t="shared" si="407"/>
        <v/>
      </c>
      <c r="PN8" s="19" t="str">
        <f t="shared" si="408"/>
        <v/>
      </c>
      <c r="PO8" s="19" t="str">
        <f t="shared" si="409"/>
        <v/>
      </c>
      <c r="PP8" s="19" t="str">
        <f t="shared" si="410"/>
        <v/>
      </c>
      <c r="PQ8" s="19" t="str">
        <f t="shared" si="411"/>
        <v/>
      </c>
      <c r="PR8" s="19" t="str">
        <f t="shared" si="412"/>
        <v/>
      </c>
      <c r="PS8" s="19" t="str">
        <f t="shared" si="413"/>
        <v/>
      </c>
      <c r="PT8" s="19" t="str">
        <f t="shared" si="414"/>
        <v/>
      </c>
      <c r="PU8" s="19" t="str">
        <f t="shared" si="415"/>
        <v/>
      </c>
      <c r="PV8" s="19" t="str">
        <f t="shared" si="416"/>
        <v/>
      </c>
      <c r="PW8" s="19" t="str">
        <f t="shared" si="417"/>
        <v/>
      </c>
      <c r="PX8" s="19" t="str">
        <f t="shared" si="418"/>
        <v/>
      </c>
      <c r="PY8" s="19" t="str">
        <f t="shared" si="419"/>
        <v/>
      </c>
      <c r="PZ8" s="19" t="str">
        <f t="shared" si="420"/>
        <v/>
      </c>
      <c r="QA8" s="19" t="str">
        <f t="shared" si="421"/>
        <v/>
      </c>
    </row>
    <row r="9" spans="1:1203" x14ac:dyDescent="0.25">
      <c r="D9" s="67" t="s">
        <v>28</v>
      </c>
      <c r="E9" s="93">
        <v>7288</v>
      </c>
      <c r="F9" s="93" t="e">
        <f>VLOOKUP(D9,'Cases'!$AH$7:$AI$52,2,FALSE)</f>
        <v>#N/A</v>
      </c>
      <c r="G9" s="94">
        <f t="shared" si="422"/>
        <v>0</v>
      </c>
      <c r="H9" s="94"/>
      <c r="I9" s="94" t="str">
        <f t="shared" si="1"/>
        <v>[0]</v>
      </c>
      <c r="J9" s="94" t="str">
        <f t="shared" si="1"/>
        <v>[0]</v>
      </c>
      <c r="K9" s="94" t="str">
        <f t="shared" si="1"/>
        <v>[0]</v>
      </c>
      <c r="L9" s="94" t="str">
        <f t="shared" si="1"/>
        <v>[0]</v>
      </c>
      <c r="M9" s="94" t="str">
        <f t="shared" si="1"/>
        <v>[0]</v>
      </c>
      <c r="N9" s="94" t="str">
        <f t="shared" si="1"/>
        <v>[7288]</v>
      </c>
      <c r="O9" s="94" t="str">
        <f t="shared" si="1"/>
        <v/>
      </c>
      <c r="P9" s="94" t="str">
        <f t="shared" si="1"/>
        <v/>
      </c>
      <c r="Q9" s="19" t="str">
        <f t="shared" si="1"/>
        <v/>
      </c>
      <c r="R9" s="19" t="str">
        <f t="shared" si="1"/>
        <v/>
      </c>
      <c r="S9" s="19" t="str">
        <f t="shared" si="1"/>
        <v/>
      </c>
      <c r="T9" s="19" t="str">
        <f t="shared" si="1"/>
        <v/>
      </c>
      <c r="U9" s="50" t="e">
        <f>VLOOKUP(D9,'Cases'!$AH$7:$AI$52,2,FALSE)</f>
        <v>#N/A</v>
      </c>
      <c r="V9" s="19"/>
      <c r="W9" s="19"/>
      <c r="X9" s="19" t="e">
        <f t="shared" si="2"/>
        <v>#N/A</v>
      </c>
      <c r="Y9" s="19" t="str">
        <f t="shared" si="3"/>
        <v/>
      </c>
      <c r="Z9" s="19" t="str">
        <f t="shared" si="4"/>
        <v/>
      </c>
      <c r="AA9" s="19" t="e">
        <f t="shared" si="5"/>
        <v>#N/A</v>
      </c>
      <c r="AB9" s="19" t="str">
        <f t="shared" si="6"/>
        <v/>
      </c>
      <c r="AC9" s="19" t="str">
        <f t="shared" si="7"/>
        <v/>
      </c>
      <c r="AD9" s="19" t="e">
        <f t="shared" si="8"/>
        <v>#N/A</v>
      </c>
      <c r="AE9" s="19" t="str">
        <f t="shared" si="9"/>
        <v/>
      </c>
      <c r="AF9" s="19" t="str">
        <f t="shared" si="10"/>
        <v/>
      </c>
      <c r="AG9" s="19" t="e">
        <f t="shared" si="11"/>
        <v>#N/A</v>
      </c>
      <c r="AH9" s="19" t="str">
        <f t="shared" si="12"/>
        <v/>
      </c>
      <c r="AI9" s="19" t="str">
        <f t="shared" si="13"/>
        <v/>
      </c>
      <c r="AJ9" s="19" t="e">
        <f t="shared" si="14"/>
        <v>#N/A</v>
      </c>
      <c r="AK9" s="19" t="str">
        <f t="shared" si="15"/>
        <v/>
      </c>
      <c r="AL9" s="19" t="str">
        <f t="shared" si="16"/>
        <v/>
      </c>
      <c r="AM9" s="19" t="e">
        <f t="shared" si="17"/>
        <v>#N/A</v>
      </c>
      <c r="AN9" s="19" t="str">
        <f t="shared" si="18"/>
        <v/>
      </c>
      <c r="AO9" s="19" t="str">
        <f t="shared" si="19"/>
        <v/>
      </c>
      <c r="AP9" s="19" t="e">
        <f t="shared" si="20"/>
        <v>#N/A</v>
      </c>
      <c r="AQ9" s="19" t="str">
        <f t="shared" si="21"/>
        <v/>
      </c>
      <c r="AR9" s="19" t="str">
        <f t="shared" si="22"/>
        <v/>
      </c>
      <c r="AS9" s="19" t="e">
        <f t="shared" si="23"/>
        <v>#N/A</v>
      </c>
      <c r="AT9" s="19" t="str">
        <f t="shared" si="24"/>
        <v/>
      </c>
      <c r="AU9" s="19" t="str">
        <f t="shared" si="25"/>
        <v/>
      </c>
      <c r="AV9" s="19" t="e">
        <f t="shared" si="26"/>
        <v>#N/A</v>
      </c>
      <c r="AW9" s="19" t="str">
        <f t="shared" si="27"/>
        <v/>
      </c>
      <c r="AX9" s="19" t="str">
        <f t="shared" si="28"/>
        <v/>
      </c>
      <c r="AY9" s="19" t="e">
        <f t="shared" si="29"/>
        <v>#N/A</v>
      </c>
      <c r="AZ9" s="19" t="str">
        <f t="shared" si="30"/>
        <v/>
      </c>
      <c r="BA9" s="19" t="str">
        <f t="shared" si="31"/>
        <v/>
      </c>
      <c r="BB9" s="19" t="e">
        <f t="shared" si="32"/>
        <v>#N/A</v>
      </c>
      <c r="BC9" s="19" t="str">
        <f t="shared" si="33"/>
        <v/>
      </c>
      <c r="BD9" s="19" t="str">
        <f t="shared" si="34"/>
        <v/>
      </c>
      <c r="BE9" s="19" t="e">
        <f t="shared" si="35"/>
        <v>#N/A</v>
      </c>
      <c r="BF9" s="19" t="str">
        <f t="shared" si="36"/>
        <v/>
      </c>
      <c r="BG9" s="19" t="str">
        <f t="shared" si="37"/>
        <v/>
      </c>
      <c r="BH9" s="19" t="e">
        <f t="shared" si="38"/>
        <v>#N/A</v>
      </c>
      <c r="BI9" s="19" t="str">
        <f t="shared" si="39"/>
        <v/>
      </c>
      <c r="BJ9" s="19" t="str">
        <f t="shared" si="40"/>
        <v/>
      </c>
      <c r="BK9" s="19" t="e">
        <f t="shared" si="41"/>
        <v>#N/A</v>
      </c>
      <c r="BL9" s="19" t="str">
        <f t="shared" si="42"/>
        <v/>
      </c>
      <c r="BM9" s="19" t="str">
        <f t="shared" si="43"/>
        <v/>
      </c>
      <c r="BN9" s="19" t="e">
        <f t="shared" si="44"/>
        <v>#N/A</v>
      </c>
      <c r="BO9" s="19" t="str">
        <f t="shared" si="45"/>
        <v/>
      </c>
      <c r="BP9" s="19" t="str">
        <f t="shared" si="46"/>
        <v/>
      </c>
      <c r="BQ9" s="19" t="e">
        <f t="shared" si="47"/>
        <v>#N/A</v>
      </c>
      <c r="BR9" s="19" t="str">
        <f t="shared" si="48"/>
        <v/>
      </c>
      <c r="BS9" s="19" t="str">
        <f t="shared" si="49"/>
        <v/>
      </c>
      <c r="BT9" s="19" t="e">
        <f t="shared" si="50"/>
        <v>#N/A</v>
      </c>
      <c r="BU9" s="19" t="str">
        <f t="shared" si="51"/>
        <v/>
      </c>
      <c r="BV9" s="19" t="str">
        <f t="shared" si="52"/>
        <v/>
      </c>
      <c r="BW9" s="19" t="e">
        <f t="shared" si="53"/>
        <v>#N/A</v>
      </c>
      <c r="BX9" s="19" t="str">
        <f t="shared" si="54"/>
        <v/>
      </c>
      <c r="BY9" s="19" t="str">
        <f t="shared" si="55"/>
        <v/>
      </c>
      <c r="BZ9" s="19" t="e">
        <f t="shared" si="56"/>
        <v>#N/A</v>
      </c>
      <c r="CA9" s="19" t="str">
        <f t="shared" si="57"/>
        <v/>
      </c>
      <c r="CB9" s="19" t="str">
        <f t="shared" si="58"/>
        <v/>
      </c>
      <c r="CC9" s="19" t="e">
        <f t="shared" si="59"/>
        <v>#N/A</v>
      </c>
      <c r="CD9" s="19" t="str">
        <f t="shared" si="60"/>
        <v/>
      </c>
      <c r="CE9" s="19" t="str">
        <f t="shared" si="61"/>
        <v/>
      </c>
      <c r="CF9" s="19" t="e">
        <f t="shared" si="62"/>
        <v>#N/A</v>
      </c>
      <c r="CG9" s="19" t="str">
        <f t="shared" si="63"/>
        <v/>
      </c>
      <c r="CH9" s="19" t="str">
        <f t="shared" si="64"/>
        <v/>
      </c>
      <c r="CI9" s="19" t="e">
        <f t="shared" si="65"/>
        <v>#N/A</v>
      </c>
      <c r="CJ9" s="19" t="str">
        <f t="shared" si="66"/>
        <v/>
      </c>
      <c r="CK9" s="19" t="str">
        <f t="shared" si="67"/>
        <v/>
      </c>
      <c r="CL9" s="19" t="e">
        <f t="shared" si="68"/>
        <v>#N/A</v>
      </c>
      <c r="CM9" s="19" t="str">
        <f t="shared" si="69"/>
        <v/>
      </c>
      <c r="CN9" s="19" t="str">
        <f t="shared" si="70"/>
        <v/>
      </c>
      <c r="CO9" s="19" t="e">
        <f t="shared" si="71"/>
        <v>#N/A</v>
      </c>
      <c r="CP9" s="19" t="str">
        <f t="shared" si="72"/>
        <v/>
      </c>
      <c r="CQ9" s="19" t="str">
        <f t="shared" si="73"/>
        <v/>
      </c>
      <c r="CR9" s="19" t="e">
        <f t="shared" si="74"/>
        <v>#N/A</v>
      </c>
      <c r="CS9" s="19" t="str">
        <f t="shared" si="75"/>
        <v/>
      </c>
      <c r="CT9" s="19" t="str">
        <f t="shared" si="76"/>
        <v/>
      </c>
      <c r="CU9" s="19" t="e">
        <f t="shared" si="77"/>
        <v>#N/A</v>
      </c>
      <c r="CV9" s="19" t="str">
        <f t="shared" si="78"/>
        <v/>
      </c>
      <c r="CW9" s="19" t="str">
        <f t="shared" si="79"/>
        <v/>
      </c>
      <c r="CX9" s="19" t="e">
        <f t="shared" si="80"/>
        <v>#N/A</v>
      </c>
      <c r="CY9" s="19" t="str">
        <f t="shared" si="81"/>
        <v/>
      </c>
      <c r="CZ9" s="19" t="str">
        <f t="shared" si="82"/>
        <v/>
      </c>
      <c r="DA9" s="19" t="e">
        <f t="shared" si="83"/>
        <v>#N/A</v>
      </c>
      <c r="DB9" s="19" t="str">
        <f t="shared" si="84"/>
        <v/>
      </c>
      <c r="DC9" s="19" t="str">
        <f t="shared" si="85"/>
        <v/>
      </c>
      <c r="DD9" s="19" t="e">
        <f t="shared" si="86"/>
        <v>#N/A</v>
      </c>
      <c r="DE9" s="19" t="str">
        <f t="shared" si="87"/>
        <v/>
      </c>
      <c r="DF9" s="19" t="str">
        <f t="shared" si="88"/>
        <v/>
      </c>
      <c r="DG9" s="19" t="e">
        <f t="shared" si="89"/>
        <v>#N/A</v>
      </c>
      <c r="DH9" s="19" t="str">
        <f t="shared" si="90"/>
        <v/>
      </c>
      <c r="DI9" s="19" t="str">
        <f t="shared" si="91"/>
        <v/>
      </c>
      <c r="DJ9" s="19" t="e">
        <f t="shared" si="92"/>
        <v>#N/A</v>
      </c>
      <c r="DK9" s="19" t="str">
        <f t="shared" si="93"/>
        <v/>
      </c>
      <c r="DL9" s="19" t="str">
        <f t="shared" si="94"/>
        <v/>
      </c>
      <c r="DM9" s="19" t="e">
        <f t="shared" si="95"/>
        <v>#N/A</v>
      </c>
      <c r="DN9" s="19" t="str">
        <f t="shared" si="96"/>
        <v/>
      </c>
      <c r="DO9" s="19" t="str">
        <f t="shared" si="97"/>
        <v/>
      </c>
      <c r="DP9" s="19" t="e">
        <f t="shared" si="98"/>
        <v>#N/A</v>
      </c>
      <c r="DQ9" s="19" t="str">
        <f t="shared" si="99"/>
        <v/>
      </c>
      <c r="DR9" s="19" t="str">
        <f t="shared" si="100"/>
        <v/>
      </c>
      <c r="DS9" s="19" t="e">
        <f t="shared" si="101"/>
        <v>#N/A</v>
      </c>
      <c r="DT9" s="19" t="str">
        <f t="shared" si="102"/>
        <v/>
      </c>
      <c r="DU9" s="19" t="str">
        <f t="shared" si="103"/>
        <v/>
      </c>
      <c r="DV9" s="19" t="e">
        <f t="shared" si="104"/>
        <v>#N/A</v>
      </c>
      <c r="DW9" s="19" t="str">
        <f t="shared" si="105"/>
        <v/>
      </c>
      <c r="DX9" s="19" t="str">
        <f t="shared" si="106"/>
        <v/>
      </c>
      <c r="DY9" s="19" t="e">
        <f t="shared" si="107"/>
        <v>#N/A</v>
      </c>
      <c r="DZ9" s="19" t="str">
        <f t="shared" si="108"/>
        <v/>
      </c>
      <c r="EA9" s="19" t="str">
        <f t="shared" si="109"/>
        <v/>
      </c>
      <c r="EB9" s="19" t="e">
        <f t="shared" si="110"/>
        <v>#N/A</v>
      </c>
      <c r="EC9" s="19" t="str">
        <f t="shared" si="111"/>
        <v/>
      </c>
      <c r="ED9" s="19" t="str">
        <f t="shared" si="112"/>
        <v/>
      </c>
      <c r="EE9" s="19" t="e">
        <f t="shared" si="113"/>
        <v>#N/A</v>
      </c>
      <c r="EF9" s="19" t="str">
        <f t="shared" si="114"/>
        <v/>
      </c>
      <c r="EG9" s="19" t="str">
        <f t="shared" si="115"/>
        <v/>
      </c>
      <c r="EH9" s="19" t="e">
        <f t="shared" si="116"/>
        <v>#N/A</v>
      </c>
      <c r="EI9" s="19" t="str">
        <f t="shared" si="117"/>
        <v/>
      </c>
      <c r="EJ9" s="19" t="str">
        <f t="shared" si="118"/>
        <v/>
      </c>
      <c r="EK9" s="19" t="e">
        <f t="shared" si="119"/>
        <v>#N/A</v>
      </c>
      <c r="EL9" s="19" t="str">
        <f t="shared" si="120"/>
        <v/>
      </c>
      <c r="EM9" s="19" t="str">
        <f t="shared" si="121"/>
        <v/>
      </c>
      <c r="EN9" s="19" t="e">
        <f t="shared" si="122"/>
        <v>#N/A</v>
      </c>
      <c r="EO9" s="19" t="str">
        <f t="shared" si="123"/>
        <v/>
      </c>
      <c r="EP9" s="19" t="str">
        <f t="shared" si="124"/>
        <v/>
      </c>
      <c r="EQ9" s="19" t="e">
        <f t="shared" si="125"/>
        <v>#N/A</v>
      </c>
      <c r="ER9" s="19" t="str">
        <f t="shared" si="126"/>
        <v/>
      </c>
      <c r="ES9" s="19" t="str">
        <f t="shared" si="127"/>
        <v/>
      </c>
      <c r="ET9" s="19" t="e">
        <f t="shared" si="128"/>
        <v>#N/A</v>
      </c>
      <c r="EU9" s="19" t="str">
        <f t="shared" si="129"/>
        <v/>
      </c>
      <c r="EV9" s="19" t="str">
        <f t="shared" si="130"/>
        <v/>
      </c>
      <c r="EW9" s="19" t="e">
        <f t="shared" si="131"/>
        <v>#N/A</v>
      </c>
      <c r="EX9" s="19" t="str">
        <f t="shared" si="132"/>
        <v/>
      </c>
      <c r="EY9" s="19" t="str">
        <f t="shared" si="133"/>
        <v/>
      </c>
      <c r="EZ9" s="19" t="e">
        <f t="shared" si="134"/>
        <v>#N/A</v>
      </c>
      <c r="FA9" s="19" t="str">
        <f t="shared" si="135"/>
        <v/>
      </c>
      <c r="FB9" s="19" t="str">
        <f t="shared" si="136"/>
        <v/>
      </c>
      <c r="FC9" s="19" t="e">
        <f t="shared" si="137"/>
        <v>#N/A</v>
      </c>
      <c r="FD9" s="19" t="str">
        <f t="shared" si="138"/>
        <v/>
      </c>
      <c r="FE9" s="19" t="str">
        <f t="shared" si="139"/>
        <v/>
      </c>
      <c r="FF9" s="19" t="e">
        <f t="shared" si="140"/>
        <v>#N/A</v>
      </c>
      <c r="FG9" s="19" t="str">
        <f t="shared" si="141"/>
        <v/>
      </c>
      <c r="FH9" s="19" t="str">
        <f t="shared" si="142"/>
        <v/>
      </c>
      <c r="FI9" s="19" t="e">
        <f t="shared" si="143"/>
        <v>#N/A</v>
      </c>
      <c r="FJ9" s="19" t="str">
        <f t="shared" si="144"/>
        <v/>
      </c>
      <c r="FK9" s="19" t="str">
        <f t="shared" si="145"/>
        <v/>
      </c>
      <c r="FL9" s="19" t="e">
        <f t="shared" si="146"/>
        <v>#N/A</v>
      </c>
      <c r="FM9" s="19" t="str">
        <f t="shared" si="147"/>
        <v/>
      </c>
      <c r="FN9" s="19" t="str">
        <f t="shared" si="148"/>
        <v/>
      </c>
      <c r="FO9" s="19" t="e">
        <f t="shared" si="149"/>
        <v>#N/A</v>
      </c>
      <c r="FP9" s="19" t="str">
        <f t="shared" si="150"/>
        <v/>
      </c>
      <c r="FQ9" s="19" t="str">
        <f t="shared" si="151"/>
        <v/>
      </c>
      <c r="FR9" s="19" t="e">
        <f t="shared" si="152"/>
        <v>#N/A</v>
      </c>
      <c r="FS9" s="19" t="str">
        <f t="shared" si="153"/>
        <v/>
      </c>
      <c r="FT9" s="19" t="str">
        <f t="shared" si="154"/>
        <v/>
      </c>
      <c r="FU9" s="19" t="e">
        <f t="shared" si="155"/>
        <v>#N/A</v>
      </c>
      <c r="FV9" s="19" t="str">
        <f t="shared" si="156"/>
        <v/>
      </c>
      <c r="FW9" s="19" t="str">
        <f t="shared" si="157"/>
        <v/>
      </c>
      <c r="FX9" s="19" t="e">
        <f t="shared" si="158"/>
        <v>#N/A</v>
      </c>
      <c r="FY9" s="19" t="str">
        <f t="shared" si="159"/>
        <v/>
      </c>
      <c r="FZ9" s="19" t="str">
        <f t="shared" si="160"/>
        <v/>
      </c>
      <c r="GA9" s="19" t="e">
        <f t="shared" si="161"/>
        <v>#N/A</v>
      </c>
      <c r="GB9" s="19" t="str">
        <f t="shared" si="162"/>
        <v/>
      </c>
      <c r="GC9" s="19" t="str">
        <f t="shared" si="163"/>
        <v/>
      </c>
      <c r="GD9" s="19" t="e">
        <f t="shared" si="164"/>
        <v>#N/A</v>
      </c>
      <c r="GE9" s="19" t="str">
        <f t="shared" si="165"/>
        <v/>
      </c>
      <c r="GF9" s="19" t="str">
        <f t="shared" si="166"/>
        <v/>
      </c>
      <c r="GG9" s="19" t="e">
        <f t="shared" si="167"/>
        <v>#N/A</v>
      </c>
      <c r="GH9" s="19" t="str">
        <f t="shared" si="168"/>
        <v/>
      </c>
      <c r="GI9" s="19" t="str">
        <f t="shared" si="169"/>
        <v/>
      </c>
      <c r="GJ9" s="19" t="e">
        <f t="shared" si="170"/>
        <v>#N/A</v>
      </c>
      <c r="GK9" s="19" t="str">
        <f t="shared" si="171"/>
        <v/>
      </c>
      <c r="GL9" s="19" t="str">
        <f t="shared" si="172"/>
        <v/>
      </c>
      <c r="GM9" s="19" t="e">
        <f t="shared" si="173"/>
        <v>#N/A</v>
      </c>
      <c r="GN9" s="19" t="str">
        <f t="shared" si="174"/>
        <v/>
      </c>
      <c r="GO9" s="19" t="str">
        <f t="shared" si="175"/>
        <v/>
      </c>
      <c r="GP9" s="19" t="e">
        <f t="shared" si="176"/>
        <v>#N/A</v>
      </c>
      <c r="GQ9" s="19" t="str">
        <f t="shared" si="177"/>
        <v/>
      </c>
      <c r="GR9" s="19" t="str">
        <f t="shared" si="178"/>
        <v/>
      </c>
      <c r="GS9" s="19" t="e">
        <f t="shared" si="179"/>
        <v>#N/A</v>
      </c>
      <c r="GT9" s="19" t="str">
        <f t="shared" si="180"/>
        <v/>
      </c>
      <c r="GU9" s="19" t="str">
        <f t="shared" si="181"/>
        <v/>
      </c>
      <c r="GV9" s="19" t="e">
        <f t="shared" si="182"/>
        <v>#N/A</v>
      </c>
      <c r="GW9" s="19" t="str">
        <f t="shared" si="183"/>
        <v/>
      </c>
      <c r="GX9" s="19" t="str">
        <f t="shared" si="184"/>
        <v/>
      </c>
      <c r="GY9" s="19" t="e">
        <f t="shared" si="185"/>
        <v>#N/A</v>
      </c>
      <c r="GZ9" s="19" t="str">
        <f t="shared" si="186"/>
        <v/>
      </c>
      <c r="HA9" s="19" t="str">
        <f t="shared" si="187"/>
        <v/>
      </c>
      <c r="HB9" s="19" t="e">
        <f t="shared" si="188"/>
        <v>#N/A</v>
      </c>
      <c r="HC9" s="19" t="str">
        <f t="shared" si="189"/>
        <v/>
      </c>
      <c r="HD9" s="19" t="str">
        <f t="shared" si="190"/>
        <v/>
      </c>
      <c r="HE9" s="19" t="e">
        <f t="shared" si="191"/>
        <v>#N/A</v>
      </c>
      <c r="HF9" s="19" t="str">
        <f t="shared" si="192"/>
        <v/>
      </c>
      <c r="HG9" s="19" t="str">
        <f t="shared" si="193"/>
        <v/>
      </c>
      <c r="HH9" s="19" t="e">
        <f t="shared" si="194"/>
        <v>#N/A</v>
      </c>
      <c r="HI9" s="19" t="str">
        <f t="shared" si="195"/>
        <v/>
      </c>
      <c r="HJ9" s="19" t="str">
        <f t="shared" si="196"/>
        <v/>
      </c>
      <c r="HK9" s="19" t="e">
        <f t="shared" si="197"/>
        <v>#N/A</v>
      </c>
      <c r="HL9" s="19" t="str">
        <f t="shared" si="198"/>
        <v/>
      </c>
      <c r="HM9" s="19" t="str">
        <f t="shared" si="199"/>
        <v/>
      </c>
      <c r="HN9" s="19" t="e">
        <f t="shared" si="200"/>
        <v>#N/A</v>
      </c>
      <c r="HO9" s="19" t="str">
        <f t="shared" si="201"/>
        <v/>
      </c>
      <c r="HP9" s="19" t="str">
        <f t="shared" si="202"/>
        <v/>
      </c>
      <c r="HQ9" s="19" t="e">
        <f t="shared" si="203"/>
        <v>#N/A</v>
      </c>
      <c r="HR9" s="19" t="str">
        <f t="shared" si="204"/>
        <v/>
      </c>
      <c r="HS9" s="19" t="str">
        <f t="shared" si="205"/>
        <v/>
      </c>
      <c r="HT9" s="19" t="e">
        <f t="shared" si="206"/>
        <v>#N/A</v>
      </c>
      <c r="HU9" s="19" t="str">
        <f t="shared" si="207"/>
        <v/>
      </c>
      <c r="HV9" s="19" t="str">
        <f t="shared" si="208"/>
        <v/>
      </c>
      <c r="HW9" s="19" t="e">
        <f t="shared" si="209"/>
        <v>#N/A</v>
      </c>
      <c r="HX9" s="19" t="str">
        <f t="shared" si="210"/>
        <v/>
      </c>
      <c r="HY9" s="19" t="str">
        <f t="shared" si="211"/>
        <v/>
      </c>
      <c r="HZ9" s="19" t="e">
        <f t="shared" si="212"/>
        <v>#N/A</v>
      </c>
      <c r="IA9" s="19" t="str">
        <f t="shared" si="213"/>
        <v/>
      </c>
      <c r="IB9" s="19" t="str">
        <f t="shared" si="214"/>
        <v/>
      </c>
      <c r="IC9" s="19" t="e">
        <f t="shared" si="215"/>
        <v>#N/A</v>
      </c>
      <c r="ID9" s="19" t="str">
        <f t="shared" si="216"/>
        <v/>
      </c>
      <c r="IE9" s="19" t="str">
        <f t="shared" si="217"/>
        <v/>
      </c>
      <c r="IF9" s="19" t="e">
        <f t="shared" si="218"/>
        <v>#N/A</v>
      </c>
      <c r="IG9" s="19" t="str">
        <f t="shared" si="219"/>
        <v/>
      </c>
      <c r="IH9" s="19" t="str">
        <f t="shared" si="220"/>
        <v/>
      </c>
      <c r="II9" s="19" t="e">
        <f t="shared" si="221"/>
        <v>#N/A</v>
      </c>
      <c r="IJ9" s="19" t="str">
        <f t="shared" si="222"/>
        <v/>
      </c>
      <c r="IK9" s="19" t="str">
        <f t="shared" si="223"/>
        <v/>
      </c>
      <c r="IL9" s="19" t="e">
        <f t="shared" si="224"/>
        <v>#N/A</v>
      </c>
      <c r="IM9" s="19" t="str">
        <f t="shared" si="225"/>
        <v/>
      </c>
      <c r="IN9" s="19" t="str">
        <f t="shared" si="226"/>
        <v/>
      </c>
      <c r="IO9" s="19" t="e">
        <f t="shared" si="227"/>
        <v>#N/A</v>
      </c>
      <c r="IP9" s="19" t="str">
        <f t="shared" si="228"/>
        <v/>
      </c>
      <c r="IQ9" s="19" t="str">
        <f t="shared" si="229"/>
        <v/>
      </c>
      <c r="IR9" s="19" t="e">
        <f t="shared" si="230"/>
        <v>#N/A</v>
      </c>
      <c r="IS9" s="19" t="str">
        <f t="shared" si="231"/>
        <v/>
      </c>
      <c r="IT9" s="19" t="str">
        <f t="shared" si="232"/>
        <v/>
      </c>
      <c r="IU9" s="19" t="e">
        <f t="shared" si="233"/>
        <v>#N/A</v>
      </c>
      <c r="IV9" s="19" t="str">
        <f t="shared" si="234"/>
        <v/>
      </c>
      <c r="IW9" s="19" t="str">
        <f t="shared" si="235"/>
        <v/>
      </c>
      <c r="IX9" s="19" t="e">
        <f t="shared" si="236"/>
        <v>#N/A</v>
      </c>
      <c r="IY9" s="19" t="str">
        <f t="shared" si="237"/>
        <v/>
      </c>
      <c r="IZ9" s="19" t="str">
        <f t="shared" si="238"/>
        <v/>
      </c>
      <c r="JA9" s="19" t="e">
        <f t="shared" si="239"/>
        <v>#N/A</v>
      </c>
      <c r="JB9" s="19" t="str">
        <f t="shared" si="240"/>
        <v/>
      </c>
      <c r="JC9" s="19" t="str">
        <f t="shared" si="241"/>
        <v/>
      </c>
      <c r="JD9" s="19" t="e">
        <f t="shared" si="242"/>
        <v>#N/A</v>
      </c>
      <c r="JE9" s="19" t="str">
        <f t="shared" si="243"/>
        <v/>
      </c>
      <c r="JF9" s="19" t="str">
        <f t="shared" si="244"/>
        <v/>
      </c>
      <c r="JG9" s="19" t="e">
        <f t="shared" si="245"/>
        <v>#N/A</v>
      </c>
      <c r="JH9" s="19" t="str">
        <f t="shared" si="246"/>
        <v/>
      </c>
      <c r="JI9" s="19" t="str">
        <f t="shared" si="247"/>
        <v/>
      </c>
      <c r="JJ9" s="19" t="e">
        <f t="shared" si="248"/>
        <v>#N/A</v>
      </c>
      <c r="JK9" s="19" t="str">
        <f t="shared" si="249"/>
        <v/>
      </c>
      <c r="JL9" s="19" t="str">
        <f t="shared" si="250"/>
        <v/>
      </c>
      <c r="JM9" s="19" t="e">
        <f t="shared" si="251"/>
        <v>#N/A</v>
      </c>
      <c r="JN9" s="19" t="str">
        <f t="shared" si="252"/>
        <v/>
      </c>
      <c r="JO9" s="19" t="str">
        <f t="shared" si="253"/>
        <v/>
      </c>
      <c r="JP9" s="19" t="e">
        <f t="shared" si="254"/>
        <v>#N/A</v>
      </c>
      <c r="JQ9" s="19" t="str">
        <f t="shared" si="255"/>
        <v/>
      </c>
      <c r="JR9" s="19" t="str">
        <f t="shared" si="256"/>
        <v/>
      </c>
      <c r="JS9" s="19" t="e">
        <f t="shared" si="257"/>
        <v>#N/A</v>
      </c>
      <c r="JT9" s="19" t="str">
        <f t="shared" si="258"/>
        <v/>
      </c>
      <c r="JU9" s="19" t="str">
        <f t="shared" si="259"/>
        <v/>
      </c>
      <c r="JV9" s="19" t="e">
        <f t="shared" si="260"/>
        <v>#N/A</v>
      </c>
      <c r="JW9" s="19" t="str">
        <f t="shared" si="261"/>
        <v/>
      </c>
      <c r="JX9" s="19" t="str">
        <f t="shared" si="262"/>
        <v/>
      </c>
      <c r="JY9" s="19" t="e">
        <f t="shared" si="263"/>
        <v>#N/A</v>
      </c>
      <c r="JZ9" s="19" t="str">
        <f t="shared" si="264"/>
        <v/>
      </c>
      <c r="KA9" s="19" t="str">
        <f t="shared" si="265"/>
        <v/>
      </c>
      <c r="KB9" s="19" t="e">
        <f t="shared" si="266"/>
        <v>#N/A</v>
      </c>
      <c r="KC9" s="19" t="str">
        <f t="shared" si="267"/>
        <v/>
      </c>
      <c r="KD9" s="19" t="str">
        <f t="shared" si="268"/>
        <v/>
      </c>
      <c r="KE9" s="19" t="e">
        <f t="shared" si="269"/>
        <v>#N/A</v>
      </c>
      <c r="KF9" s="19" t="str">
        <f t="shared" si="270"/>
        <v/>
      </c>
      <c r="KG9" s="19" t="str">
        <f t="shared" si="271"/>
        <v/>
      </c>
      <c r="KH9" s="19" t="e">
        <f t="shared" si="272"/>
        <v>#N/A</v>
      </c>
      <c r="KI9" s="19" t="str">
        <f t="shared" si="273"/>
        <v/>
      </c>
      <c r="KJ9" s="19" t="str">
        <f t="shared" si="274"/>
        <v/>
      </c>
      <c r="KK9" s="19" t="e">
        <f t="shared" si="275"/>
        <v>#N/A</v>
      </c>
      <c r="KL9" s="19" t="str">
        <f t="shared" si="276"/>
        <v/>
      </c>
      <c r="KM9" s="19" t="str">
        <f t="shared" si="277"/>
        <v/>
      </c>
      <c r="KN9" s="19" t="e">
        <f t="shared" si="278"/>
        <v>#N/A</v>
      </c>
      <c r="KO9" s="19" t="str">
        <f t="shared" si="279"/>
        <v/>
      </c>
      <c r="KP9" s="19" t="str">
        <f t="shared" si="280"/>
        <v/>
      </c>
      <c r="KQ9" s="19" t="e">
        <f t="shared" si="281"/>
        <v>#N/A</v>
      </c>
      <c r="KR9" s="19" t="str">
        <f t="shared" si="282"/>
        <v/>
      </c>
      <c r="KS9" s="19" t="str">
        <f t="shared" si="283"/>
        <v/>
      </c>
      <c r="KT9" s="19" t="e">
        <f t="shared" si="284"/>
        <v>#N/A</v>
      </c>
      <c r="KU9" s="19" t="str">
        <f t="shared" si="285"/>
        <v/>
      </c>
      <c r="KV9" s="19" t="str">
        <f t="shared" si="286"/>
        <v/>
      </c>
      <c r="KW9" s="19" t="e">
        <f t="shared" si="287"/>
        <v>#N/A</v>
      </c>
      <c r="KX9" s="19" t="str">
        <f t="shared" si="288"/>
        <v/>
      </c>
      <c r="KY9" s="19" t="str">
        <f t="shared" si="289"/>
        <v/>
      </c>
      <c r="KZ9" s="19" t="e">
        <f t="shared" si="290"/>
        <v>#N/A</v>
      </c>
      <c r="LA9" s="19" t="str">
        <f t="shared" si="291"/>
        <v/>
      </c>
      <c r="LB9" s="19" t="str">
        <f t="shared" si="292"/>
        <v/>
      </c>
      <c r="LC9" s="19" t="e">
        <f t="shared" si="293"/>
        <v>#N/A</v>
      </c>
      <c r="LD9" s="19" t="str">
        <f t="shared" si="294"/>
        <v/>
      </c>
      <c r="LE9" s="19" t="str">
        <f t="shared" si="295"/>
        <v/>
      </c>
      <c r="LF9" s="19" t="e">
        <f t="shared" si="296"/>
        <v>#N/A</v>
      </c>
      <c r="LG9" s="19" t="str">
        <f t="shared" si="297"/>
        <v/>
      </c>
      <c r="LH9" s="19" t="str">
        <f t="shared" si="298"/>
        <v/>
      </c>
      <c r="LI9" s="19" t="e">
        <f t="shared" si="299"/>
        <v>#N/A</v>
      </c>
      <c r="LJ9" s="19" t="str">
        <f t="shared" si="300"/>
        <v/>
      </c>
      <c r="LK9" s="19" t="str">
        <f t="shared" si="301"/>
        <v/>
      </c>
      <c r="LL9" s="19" t="e">
        <f t="shared" si="302"/>
        <v>#N/A</v>
      </c>
      <c r="LM9" s="19" t="str">
        <f t="shared" si="303"/>
        <v/>
      </c>
      <c r="LN9" s="19" t="str">
        <f t="shared" si="304"/>
        <v/>
      </c>
      <c r="LO9" s="19" t="e">
        <f t="shared" si="305"/>
        <v>#N/A</v>
      </c>
      <c r="LP9" s="19" t="str">
        <f t="shared" si="306"/>
        <v/>
      </c>
      <c r="LQ9" s="19" t="str">
        <f t="shared" si="307"/>
        <v/>
      </c>
      <c r="LR9" s="19" t="e">
        <f t="shared" si="308"/>
        <v>#N/A</v>
      </c>
      <c r="LS9" s="19" t="str">
        <f t="shared" si="309"/>
        <v/>
      </c>
      <c r="LT9" s="19" t="str">
        <f t="shared" si="310"/>
        <v/>
      </c>
      <c r="LU9" s="19" t="e">
        <f t="shared" si="311"/>
        <v>#N/A</v>
      </c>
      <c r="LV9" s="19" t="str">
        <f t="shared" si="312"/>
        <v/>
      </c>
      <c r="LW9" s="19" t="str">
        <f t="shared" si="313"/>
        <v/>
      </c>
      <c r="LX9" s="19" t="e">
        <f t="shared" si="314"/>
        <v>#N/A</v>
      </c>
      <c r="LY9" s="19" t="str">
        <f t="shared" si="315"/>
        <v/>
      </c>
      <c r="LZ9" s="19" t="str">
        <f t="shared" si="316"/>
        <v/>
      </c>
      <c r="MA9" s="19" t="e">
        <f t="shared" si="317"/>
        <v>#N/A</v>
      </c>
      <c r="MB9" s="19" t="str">
        <f t="shared" si="318"/>
        <v/>
      </c>
      <c r="MC9" s="19" t="str">
        <f t="shared" si="319"/>
        <v/>
      </c>
      <c r="MD9" s="19" t="e">
        <f t="shared" si="320"/>
        <v>#N/A</v>
      </c>
      <c r="ME9" s="19" t="str">
        <f t="shared" si="321"/>
        <v/>
      </c>
      <c r="MF9" s="19" t="str">
        <f t="shared" si="322"/>
        <v/>
      </c>
      <c r="MG9" s="19" t="e">
        <f t="shared" si="323"/>
        <v>#N/A</v>
      </c>
      <c r="MH9" s="19" t="str">
        <f t="shared" si="324"/>
        <v/>
      </c>
      <c r="MI9" s="19" t="str">
        <f t="shared" si="325"/>
        <v/>
      </c>
      <c r="MJ9" s="19" t="e">
        <f t="shared" si="326"/>
        <v>#N/A</v>
      </c>
      <c r="MK9" s="19" t="str">
        <f t="shared" si="327"/>
        <v/>
      </c>
      <c r="ML9" s="19" t="str">
        <f t="shared" si="328"/>
        <v/>
      </c>
      <c r="MM9" s="19" t="e">
        <f t="shared" si="329"/>
        <v>#N/A</v>
      </c>
      <c r="MN9" s="19" t="str">
        <f t="shared" si="330"/>
        <v/>
      </c>
      <c r="MO9" s="19" t="str">
        <f t="shared" si="331"/>
        <v/>
      </c>
      <c r="MP9" s="19" t="e">
        <f t="shared" si="332"/>
        <v>#N/A</v>
      </c>
      <c r="MQ9" s="19" t="str">
        <f t="shared" si="333"/>
        <v/>
      </c>
      <c r="MR9" s="19" t="str">
        <f t="shared" si="334"/>
        <v/>
      </c>
      <c r="MS9" s="19" t="e">
        <f t="shared" si="335"/>
        <v>#N/A</v>
      </c>
      <c r="MT9" s="19" t="str">
        <f t="shared" si="336"/>
        <v/>
      </c>
      <c r="MU9" s="19" t="str">
        <f t="shared" si="337"/>
        <v/>
      </c>
      <c r="MV9" s="19" t="e">
        <f t="shared" si="338"/>
        <v>#N/A</v>
      </c>
      <c r="MW9" s="19" t="str">
        <f t="shared" si="339"/>
        <v/>
      </c>
      <c r="MX9" s="19" t="str">
        <f t="shared" si="340"/>
        <v/>
      </c>
      <c r="MY9" s="19" t="e">
        <f t="shared" si="341"/>
        <v>#N/A</v>
      </c>
      <c r="MZ9" s="19" t="str">
        <f t="shared" si="342"/>
        <v/>
      </c>
      <c r="NA9" s="19" t="str">
        <f t="shared" si="343"/>
        <v/>
      </c>
      <c r="NB9" s="19" t="e">
        <f t="shared" si="344"/>
        <v>#N/A</v>
      </c>
      <c r="NC9" s="19" t="str">
        <f t="shared" si="345"/>
        <v/>
      </c>
      <c r="ND9" s="19" t="str">
        <f t="shared" si="346"/>
        <v/>
      </c>
      <c r="NE9" s="19" t="e">
        <f t="shared" si="347"/>
        <v>#N/A</v>
      </c>
      <c r="NF9" s="19" t="str">
        <f t="shared" si="348"/>
        <v/>
      </c>
      <c r="NG9" s="19" t="str">
        <f t="shared" si="349"/>
        <v/>
      </c>
      <c r="NH9" s="19" t="e">
        <f t="shared" si="350"/>
        <v>#N/A</v>
      </c>
      <c r="NI9" s="19" t="str">
        <f t="shared" si="351"/>
        <v/>
      </c>
      <c r="NJ9" s="19" t="str">
        <f t="shared" si="352"/>
        <v/>
      </c>
      <c r="NK9" s="19" t="e">
        <f t="shared" si="353"/>
        <v>#N/A</v>
      </c>
      <c r="NL9" s="19" t="str">
        <f t="shared" si="354"/>
        <v/>
      </c>
      <c r="NM9" s="19" t="str">
        <f t="shared" si="355"/>
        <v/>
      </c>
      <c r="NN9" s="19" t="e">
        <f t="shared" si="356"/>
        <v>#N/A</v>
      </c>
      <c r="NO9" s="19" t="str">
        <f t="shared" si="357"/>
        <v/>
      </c>
      <c r="NP9" s="19" t="str">
        <f t="shared" si="358"/>
        <v/>
      </c>
      <c r="NQ9" s="19" t="e">
        <f t="shared" si="359"/>
        <v>#N/A</v>
      </c>
      <c r="NR9" s="19" t="str">
        <f t="shared" si="360"/>
        <v/>
      </c>
      <c r="NS9" s="19" t="str">
        <f t="shared" si="361"/>
        <v/>
      </c>
      <c r="NT9" s="19" t="e">
        <f t="shared" si="362"/>
        <v>#N/A</v>
      </c>
      <c r="NU9" s="19" t="str">
        <f t="shared" si="363"/>
        <v/>
      </c>
      <c r="NV9" s="19" t="str">
        <f t="shared" si="364"/>
        <v/>
      </c>
      <c r="NW9" s="19" t="e">
        <f t="shared" si="365"/>
        <v>#N/A</v>
      </c>
      <c r="NX9" s="19" t="str">
        <f t="shared" si="366"/>
        <v/>
      </c>
      <c r="NY9" s="19" t="str">
        <f t="shared" si="367"/>
        <v/>
      </c>
      <c r="NZ9" s="19" t="e">
        <f t="shared" si="368"/>
        <v>#N/A</v>
      </c>
      <c r="OA9" s="19" t="str">
        <f t="shared" si="369"/>
        <v/>
      </c>
      <c r="OB9" s="19" t="str">
        <f t="shared" si="370"/>
        <v/>
      </c>
      <c r="OC9" s="19" t="e">
        <f t="shared" si="371"/>
        <v>#N/A</v>
      </c>
      <c r="OD9" s="19" t="str">
        <f t="shared" si="372"/>
        <v/>
      </c>
      <c r="OE9" s="19" t="str">
        <f t="shared" si="373"/>
        <v/>
      </c>
      <c r="OF9" s="19" t="e">
        <f t="shared" si="374"/>
        <v>#N/A</v>
      </c>
      <c r="OG9" s="19" t="str">
        <f t="shared" si="375"/>
        <v/>
      </c>
      <c r="OH9" s="19" t="str">
        <f t="shared" si="376"/>
        <v/>
      </c>
      <c r="OI9" s="19" t="e">
        <f t="shared" si="377"/>
        <v>#N/A</v>
      </c>
      <c r="OJ9" s="19" t="str">
        <f t="shared" si="378"/>
        <v/>
      </c>
      <c r="OK9" s="19" t="str">
        <f t="shared" si="379"/>
        <v/>
      </c>
      <c r="OL9" s="19" t="e">
        <f t="shared" si="380"/>
        <v>#N/A</v>
      </c>
      <c r="OM9" s="19" t="str">
        <f t="shared" si="381"/>
        <v/>
      </c>
      <c r="ON9" s="19" t="str">
        <f t="shared" si="382"/>
        <v/>
      </c>
      <c r="OO9" s="19" t="e">
        <f t="shared" si="383"/>
        <v>#N/A</v>
      </c>
      <c r="OP9" s="19" t="str">
        <f t="shared" si="384"/>
        <v/>
      </c>
      <c r="OQ9" s="19" t="str">
        <f t="shared" si="385"/>
        <v/>
      </c>
      <c r="OR9" s="19" t="e">
        <f t="shared" si="386"/>
        <v>#N/A</v>
      </c>
      <c r="OS9" s="19" t="str">
        <f t="shared" si="387"/>
        <v/>
      </c>
      <c r="OT9" s="19" t="str">
        <f t="shared" si="388"/>
        <v/>
      </c>
      <c r="OU9" s="19" t="e">
        <f t="shared" si="389"/>
        <v>#N/A</v>
      </c>
      <c r="OV9" s="19" t="str">
        <f t="shared" si="390"/>
        <v/>
      </c>
      <c r="OW9" s="19" t="str">
        <f t="shared" si="391"/>
        <v/>
      </c>
      <c r="OX9" s="19" t="e">
        <f t="shared" si="392"/>
        <v>#N/A</v>
      </c>
      <c r="OY9" s="19" t="str">
        <f t="shared" si="393"/>
        <v/>
      </c>
      <c r="OZ9" s="19" t="str">
        <f t="shared" si="394"/>
        <v/>
      </c>
      <c r="PA9" s="19" t="e">
        <f t="shared" si="395"/>
        <v>#N/A</v>
      </c>
      <c r="PB9" s="19" t="str">
        <f t="shared" si="396"/>
        <v/>
      </c>
      <c r="PC9" s="19" t="str">
        <f t="shared" si="397"/>
        <v/>
      </c>
      <c r="PD9" s="19" t="e">
        <f t="shared" si="398"/>
        <v>#N/A</v>
      </c>
      <c r="PE9" s="19" t="str">
        <f t="shared" si="399"/>
        <v/>
      </c>
      <c r="PF9" s="19" t="str">
        <f t="shared" si="400"/>
        <v/>
      </c>
      <c r="PG9" s="19" t="e">
        <f t="shared" si="401"/>
        <v>#N/A</v>
      </c>
      <c r="PH9" s="19" t="str">
        <f t="shared" si="402"/>
        <v/>
      </c>
      <c r="PI9" s="19" t="str">
        <f t="shared" si="403"/>
        <v/>
      </c>
      <c r="PJ9" s="19" t="e">
        <f t="shared" si="404"/>
        <v>#N/A</v>
      </c>
      <c r="PK9" s="19" t="str">
        <f t="shared" si="405"/>
        <v/>
      </c>
      <c r="PL9" s="19" t="str">
        <f t="shared" si="406"/>
        <v/>
      </c>
      <c r="PM9" s="19" t="e">
        <f t="shared" si="407"/>
        <v>#N/A</v>
      </c>
      <c r="PN9" s="19" t="str">
        <f t="shared" si="408"/>
        <v/>
      </c>
      <c r="PO9" s="19" t="str">
        <f t="shared" si="409"/>
        <v/>
      </c>
      <c r="PP9" s="19" t="e">
        <f t="shared" si="410"/>
        <v>#N/A</v>
      </c>
      <c r="PQ9" s="19" t="str">
        <f t="shared" si="411"/>
        <v/>
      </c>
      <c r="PR9" s="19" t="str">
        <f t="shared" si="412"/>
        <v/>
      </c>
      <c r="PS9" s="19" t="e">
        <f t="shared" si="413"/>
        <v>#N/A</v>
      </c>
      <c r="PT9" s="19" t="str">
        <f t="shared" si="414"/>
        <v/>
      </c>
      <c r="PU9" s="19" t="str">
        <f t="shared" si="415"/>
        <v/>
      </c>
      <c r="PV9" s="19" t="e">
        <f t="shared" si="416"/>
        <v>#N/A</v>
      </c>
      <c r="PW9" s="19" t="str">
        <f t="shared" si="417"/>
        <v/>
      </c>
      <c r="PX9" s="19" t="str">
        <f t="shared" si="418"/>
        <v/>
      </c>
      <c r="PY9" s="19" t="e">
        <f t="shared" si="419"/>
        <v>#N/A</v>
      </c>
      <c r="PZ9" s="19" t="str">
        <f t="shared" si="420"/>
        <v/>
      </c>
      <c r="QA9" s="19" t="str">
        <f t="shared" si="421"/>
        <v/>
      </c>
    </row>
    <row r="10" spans="1:1203" hidden="1" x14ac:dyDescent="0.25">
      <c r="D10" s="67" t="s">
        <v>3974</v>
      </c>
      <c r="E10" s="93">
        <v>553</v>
      </c>
      <c r="F10" s="93" t="e">
        <f>VLOOKUP(D10,'Cases'!$AH$7:$AI$52,2,FALSE)</f>
        <v>#N/A</v>
      </c>
      <c r="G10" s="94">
        <f>IF(D10="","",INDEX($G$503:$G$600,MATCH(D10,$D$503:$D$600,0),1))</f>
        <v>0</v>
      </c>
      <c r="H10" s="94"/>
      <c r="I10" s="94" t="str">
        <f t="shared" si="1"/>
        <v>[0]</v>
      </c>
      <c r="J10" s="94" t="str">
        <f t="shared" si="1"/>
        <v>[0]</v>
      </c>
      <c r="K10" s="94" t="str">
        <f t="shared" si="1"/>
        <v>[0]</v>
      </c>
      <c r="L10" s="94" t="str">
        <f t="shared" si="1"/>
        <v>[0]</v>
      </c>
      <c r="M10" s="94" t="str">
        <f t="shared" si="1"/>
        <v>[0]</v>
      </c>
      <c r="N10" s="94" t="str">
        <f t="shared" si="1"/>
        <v>[553]</v>
      </c>
      <c r="O10" s="94" t="str">
        <f t="shared" si="1"/>
        <v/>
      </c>
      <c r="P10" s="94" t="str">
        <f t="shared" si="1"/>
        <v/>
      </c>
      <c r="Q10" s="19" t="str">
        <f t="shared" si="1"/>
        <v/>
      </c>
      <c r="R10" s="19" t="str">
        <f t="shared" si="1"/>
        <v/>
      </c>
      <c r="S10" s="19" t="str">
        <f t="shared" si="1"/>
        <v/>
      </c>
      <c r="T10" s="19" t="str">
        <f t="shared" si="1"/>
        <v/>
      </c>
      <c r="U10" s="50" t="e">
        <f>VLOOKUP(D10,'Cases'!$AH$7:$AI$52,2,FALSE)</f>
        <v>#N/A</v>
      </c>
      <c r="V10" s="19"/>
      <c r="W10" s="19"/>
      <c r="X10" s="19" t="e">
        <f t="shared" si="2"/>
        <v>#N/A</v>
      </c>
      <c r="Y10" s="19" t="str">
        <f t="shared" si="3"/>
        <v/>
      </c>
      <c r="Z10" s="19" t="str">
        <f t="shared" si="4"/>
        <v/>
      </c>
      <c r="AA10" s="19" t="e">
        <f t="shared" si="5"/>
        <v>#N/A</v>
      </c>
      <c r="AB10" s="19" t="str">
        <f t="shared" si="6"/>
        <v/>
      </c>
      <c r="AC10" s="19" t="str">
        <f t="shared" si="7"/>
        <v/>
      </c>
      <c r="AD10" s="19" t="e">
        <f t="shared" si="8"/>
        <v>#N/A</v>
      </c>
      <c r="AE10" s="19" t="str">
        <f t="shared" si="9"/>
        <v/>
      </c>
      <c r="AF10" s="19" t="str">
        <f t="shared" si="10"/>
        <v/>
      </c>
      <c r="AG10" s="19" t="e">
        <f t="shared" si="11"/>
        <v>#N/A</v>
      </c>
      <c r="AH10" s="19" t="str">
        <f t="shared" si="12"/>
        <v/>
      </c>
      <c r="AI10" s="19" t="str">
        <f t="shared" si="13"/>
        <v/>
      </c>
      <c r="AJ10" s="19" t="e">
        <f t="shared" si="14"/>
        <v>#N/A</v>
      </c>
      <c r="AK10" s="19" t="str">
        <f t="shared" si="15"/>
        <v/>
      </c>
      <c r="AL10" s="19" t="str">
        <f t="shared" si="16"/>
        <v/>
      </c>
      <c r="AM10" s="19" t="e">
        <f t="shared" si="17"/>
        <v>#N/A</v>
      </c>
      <c r="AN10" s="19" t="str">
        <f t="shared" si="18"/>
        <v/>
      </c>
      <c r="AO10" s="19" t="str">
        <f t="shared" si="19"/>
        <v/>
      </c>
      <c r="AP10" s="19" t="e">
        <f t="shared" si="20"/>
        <v>#N/A</v>
      </c>
      <c r="AQ10" s="19" t="str">
        <f t="shared" si="21"/>
        <v/>
      </c>
      <c r="AR10" s="19" t="str">
        <f t="shared" si="22"/>
        <v/>
      </c>
      <c r="AS10" s="19" t="e">
        <f t="shared" si="23"/>
        <v>#N/A</v>
      </c>
      <c r="AT10" s="19" t="str">
        <f t="shared" si="24"/>
        <v/>
      </c>
      <c r="AU10" s="19" t="str">
        <f t="shared" si="25"/>
        <v/>
      </c>
      <c r="AV10" s="19" t="e">
        <f t="shared" si="26"/>
        <v>#N/A</v>
      </c>
      <c r="AW10" s="19" t="str">
        <f t="shared" si="27"/>
        <v/>
      </c>
      <c r="AX10" s="19" t="str">
        <f t="shared" si="28"/>
        <v/>
      </c>
      <c r="AY10" s="19" t="e">
        <f t="shared" si="29"/>
        <v>#N/A</v>
      </c>
      <c r="AZ10" s="19" t="str">
        <f t="shared" si="30"/>
        <v/>
      </c>
      <c r="BA10" s="19" t="str">
        <f t="shared" si="31"/>
        <v/>
      </c>
      <c r="BB10" s="19" t="e">
        <f t="shared" si="32"/>
        <v>#N/A</v>
      </c>
      <c r="BC10" s="19" t="str">
        <f t="shared" si="33"/>
        <v/>
      </c>
      <c r="BD10" s="19" t="str">
        <f t="shared" si="34"/>
        <v/>
      </c>
      <c r="BE10" s="19" t="e">
        <f t="shared" si="35"/>
        <v>#N/A</v>
      </c>
      <c r="BF10" s="19" t="str">
        <f t="shared" si="36"/>
        <v/>
      </c>
      <c r="BG10" s="19" t="str">
        <f t="shared" si="37"/>
        <v/>
      </c>
      <c r="BH10" s="19" t="e">
        <f t="shared" si="38"/>
        <v>#N/A</v>
      </c>
      <c r="BI10" s="19" t="str">
        <f t="shared" si="39"/>
        <v/>
      </c>
      <c r="BJ10" s="19" t="str">
        <f t="shared" si="40"/>
        <v/>
      </c>
      <c r="BK10" s="19" t="e">
        <f t="shared" si="41"/>
        <v>#N/A</v>
      </c>
      <c r="BL10" s="19" t="str">
        <f t="shared" si="42"/>
        <v/>
      </c>
      <c r="BM10" s="19" t="str">
        <f t="shared" si="43"/>
        <v/>
      </c>
      <c r="BN10" s="19" t="e">
        <f t="shared" si="44"/>
        <v>#N/A</v>
      </c>
      <c r="BO10" s="19" t="str">
        <f t="shared" si="45"/>
        <v/>
      </c>
      <c r="BP10" s="19" t="str">
        <f t="shared" si="46"/>
        <v/>
      </c>
      <c r="BQ10" s="19" t="e">
        <f t="shared" si="47"/>
        <v>#N/A</v>
      </c>
      <c r="BR10" s="19" t="str">
        <f t="shared" si="48"/>
        <v/>
      </c>
      <c r="BS10" s="19" t="str">
        <f t="shared" si="49"/>
        <v/>
      </c>
      <c r="BT10" s="19" t="e">
        <f t="shared" si="50"/>
        <v>#N/A</v>
      </c>
      <c r="BU10" s="19" t="str">
        <f t="shared" si="51"/>
        <v/>
      </c>
      <c r="BV10" s="19" t="str">
        <f t="shared" si="52"/>
        <v/>
      </c>
      <c r="BW10" s="19" t="e">
        <f t="shared" si="53"/>
        <v>#N/A</v>
      </c>
      <c r="BX10" s="19" t="str">
        <f t="shared" si="54"/>
        <v/>
      </c>
      <c r="BY10" s="19" t="str">
        <f t="shared" si="55"/>
        <v/>
      </c>
      <c r="BZ10" s="19" t="e">
        <f t="shared" si="56"/>
        <v>#N/A</v>
      </c>
      <c r="CA10" s="19" t="str">
        <f t="shared" si="57"/>
        <v/>
      </c>
      <c r="CB10" s="19" t="str">
        <f t="shared" si="58"/>
        <v/>
      </c>
      <c r="CC10" s="19" t="e">
        <f t="shared" si="59"/>
        <v>#N/A</v>
      </c>
      <c r="CD10" s="19" t="str">
        <f t="shared" si="60"/>
        <v/>
      </c>
      <c r="CE10" s="19" t="str">
        <f t="shared" si="61"/>
        <v/>
      </c>
      <c r="CF10" s="19" t="e">
        <f t="shared" si="62"/>
        <v>#N/A</v>
      </c>
      <c r="CG10" s="19" t="str">
        <f t="shared" si="63"/>
        <v/>
      </c>
      <c r="CH10" s="19" t="str">
        <f t="shared" si="64"/>
        <v/>
      </c>
      <c r="CI10" s="19" t="e">
        <f t="shared" si="65"/>
        <v>#N/A</v>
      </c>
      <c r="CJ10" s="19" t="str">
        <f t="shared" si="66"/>
        <v/>
      </c>
      <c r="CK10" s="19" t="str">
        <f t="shared" si="67"/>
        <v/>
      </c>
      <c r="CL10" s="19" t="e">
        <f t="shared" si="68"/>
        <v>#N/A</v>
      </c>
      <c r="CM10" s="19" t="str">
        <f t="shared" si="69"/>
        <v/>
      </c>
      <c r="CN10" s="19" t="str">
        <f t="shared" si="70"/>
        <v/>
      </c>
      <c r="CO10" s="19" t="e">
        <f t="shared" si="71"/>
        <v>#N/A</v>
      </c>
      <c r="CP10" s="19" t="str">
        <f t="shared" si="72"/>
        <v/>
      </c>
      <c r="CQ10" s="19" t="str">
        <f t="shared" si="73"/>
        <v/>
      </c>
      <c r="CR10" s="19" t="e">
        <f t="shared" si="74"/>
        <v>#N/A</v>
      </c>
      <c r="CS10" s="19" t="str">
        <f t="shared" si="75"/>
        <v/>
      </c>
      <c r="CT10" s="19" t="str">
        <f t="shared" si="76"/>
        <v/>
      </c>
      <c r="CU10" s="19" t="e">
        <f t="shared" si="77"/>
        <v>#N/A</v>
      </c>
      <c r="CV10" s="19" t="str">
        <f t="shared" si="78"/>
        <v/>
      </c>
      <c r="CW10" s="19" t="str">
        <f t="shared" si="79"/>
        <v/>
      </c>
      <c r="CX10" s="19" t="e">
        <f t="shared" si="80"/>
        <v>#N/A</v>
      </c>
      <c r="CY10" s="19" t="str">
        <f t="shared" si="81"/>
        <v/>
      </c>
      <c r="CZ10" s="19" t="str">
        <f t="shared" si="82"/>
        <v/>
      </c>
      <c r="DA10" s="19" t="e">
        <f t="shared" si="83"/>
        <v>#N/A</v>
      </c>
      <c r="DB10" s="19" t="str">
        <f t="shared" si="84"/>
        <v/>
      </c>
      <c r="DC10" s="19" t="str">
        <f t="shared" si="85"/>
        <v/>
      </c>
      <c r="DD10" s="19" t="e">
        <f t="shared" si="86"/>
        <v>#N/A</v>
      </c>
      <c r="DE10" s="19" t="str">
        <f t="shared" si="87"/>
        <v/>
      </c>
      <c r="DF10" s="19" t="str">
        <f t="shared" si="88"/>
        <v/>
      </c>
      <c r="DG10" s="19" t="e">
        <f t="shared" si="89"/>
        <v>#N/A</v>
      </c>
      <c r="DH10" s="19" t="str">
        <f t="shared" si="90"/>
        <v/>
      </c>
      <c r="DI10" s="19" t="str">
        <f t="shared" si="91"/>
        <v/>
      </c>
      <c r="DJ10" s="19" t="e">
        <f t="shared" si="92"/>
        <v>#N/A</v>
      </c>
      <c r="DK10" s="19" t="str">
        <f t="shared" si="93"/>
        <v/>
      </c>
      <c r="DL10" s="19" t="str">
        <f t="shared" si="94"/>
        <v/>
      </c>
      <c r="DM10" s="19" t="e">
        <f t="shared" si="95"/>
        <v>#N/A</v>
      </c>
      <c r="DN10" s="19" t="str">
        <f t="shared" si="96"/>
        <v/>
      </c>
      <c r="DO10" s="19" t="str">
        <f t="shared" si="97"/>
        <v/>
      </c>
      <c r="DP10" s="19" t="e">
        <f t="shared" si="98"/>
        <v>#N/A</v>
      </c>
      <c r="DQ10" s="19" t="str">
        <f t="shared" si="99"/>
        <v/>
      </c>
      <c r="DR10" s="19" t="str">
        <f t="shared" si="100"/>
        <v/>
      </c>
      <c r="DS10" s="19" t="e">
        <f t="shared" si="101"/>
        <v>#N/A</v>
      </c>
      <c r="DT10" s="19" t="str">
        <f t="shared" si="102"/>
        <v/>
      </c>
      <c r="DU10" s="19" t="str">
        <f t="shared" si="103"/>
        <v/>
      </c>
      <c r="DV10" s="19" t="e">
        <f t="shared" si="104"/>
        <v>#N/A</v>
      </c>
      <c r="DW10" s="19" t="str">
        <f t="shared" si="105"/>
        <v/>
      </c>
      <c r="DX10" s="19" t="str">
        <f t="shared" si="106"/>
        <v/>
      </c>
      <c r="DY10" s="19" t="e">
        <f t="shared" si="107"/>
        <v>#N/A</v>
      </c>
      <c r="DZ10" s="19" t="str">
        <f t="shared" si="108"/>
        <v/>
      </c>
      <c r="EA10" s="19" t="str">
        <f t="shared" si="109"/>
        <v/>
      </c>
      <c r="EB10" s="19" t="e">
        <f t="shared" si="110"/>
        <v>#N/A</v>
      </c>
      <c r="EC10" s="19" t="str">
        <f t="shared" si="111"/>
        <v/>
      </c>
      <c r="ED10" s="19" t="str">
        <f t="shared" si="112"/>
        <v/>
      </c>
      <c r="EE10" s="19" t="e">
        <f t="shared" si="113"/>
        <v>#N/A</v>
      </c>
      <c r="EF10" s="19" t="str">
        <f t="shared" si="114"/>
        <v/>
      </c>
      <c r="EG10" s="19" t="str">
        <f t="shared" si="115"/>
        <v/>
      </c>
      <c r="EH10" s="19" t="e">
        <f t="shared" si="116"/>
        <v>#N/A</v>
      </c>
      <c r="EI10" s="19" t="str">
        <f t="shared" si="117"/>
        <v/>
      </c>
      <c r="EJ10" s="19" t="str">
        <f t="shared" si="118"/>
        <v/>
      </c>
      <c r="EK10" s="19" t="e">
        <f t="shared" si="119"/>
        <v>#N/A</v>
      </c>
      <c r="EL10" s="19" t="str">
        <f t="shared" si="120"/>
        <v/>
      </c>
      <c r="EM10" s="19" t="str">
        <f t="shared" si="121"/>
        <v/>
      </c>
      <c r="EN10" s="19" t="e">
        <f t="shared" si="122"/>
        <v>#N/A</v>
      </c>
      <c r="EO10" s="19" t="str">
        <f t="shared" si="123"/>
        <v/>
      </c>
      <c r="EP10" s="19" t="str">
        <f t="shared" si="124"/>
        <v/>
      </c>
      <c r="EQ10" s="19" t="e">
        <f t="shared" si="125"/>
        <v>#N/A</v>
      </c>
      <c r="ER10" s="19" t="str">
        <f t="shared" si="126"/>
        <v/>
      </c>
      <c r="ES10" s="19" t="str">
        <f t="shared" si="127"/>
        <v/>
      </c>
      <c r="ET10" s="19" t="e">
        <f t="shared" si="128"/>
        <v>#N/A</v>
      </c>
      <c r="EU10" s="19" t="str">
        <f t="shared" si="129"/>
        <v/>
      </c>
      <c r="EV10" s="19" t="str">
        <f t="shared" si="130"/>
        <v/>
      </c>
      <c r="EW10" s="19" t="e">
        <f t="shared" si="131"/>
        <v>#N/A</v>
      </c>
      <c r="EX10" s="19" t="str">
        <f t="shared" si="132"/>
        <v/>
      </c>
      <c r="EY10" s="19" t="str">
        <f t="shared" si="133"/>
        <v/>
      </c>
      <c r="EZ10" s="19" t="e">
        <f t="shared" si="134"/>
        <v>#N/A</v>
      </c>
      <c r="FA10" s="19" t="str">
        <f t="shared" si="135"/>
        <v/>
      </c>
      <c r="FB10" s="19" t="str">
        <f t="shared" si="136"/>
        <v/>
      </c>
      <c r="FC10" s="19" t="e">
        <f t="shared" si="137"/>
        <v>#N/A</v>
      </c>
      <c r="FD10" s="19" t="str">
        <f t="shared" si="138"/>
        <v/>
      </c>
      <c r="FE10" s="19" t="str">
        <f t="shared" si="139"/>
        <v/>
      </c>
      <c r="FF10" s="19" t="e">
        <f t="shared" si="140"/>
        <v>#N/A</v>
      </c>
      <c r="FG10" s="19" t="str">
        <f t="shared" si="141"/>
        <v/>
      </c>
      <c r="FH10" s="19" t="str">
        <f t="shared" si="142"/>
        <v/>
      </c>
      <c r="FI10" s="19" t="e">
        <f t="shared" si="143"/>
        <v>#N/A</v>
      </c>
      <c r="FJ10" s="19" t="str">
        <f t="shared" si="144"/>
        <v/>
      </c>
      <c r="FK10" s="19" t="str">
        <f t="shared" si="145"/>
        <v/>
      </c>
      <c r="FL10" s="19" t="e">
        <f t="shared" si="146"/>
        <v>#N/A</v>
      </c>
      <c r="FM10" s="19" t="str">
        <f t="shared" si="147"/>
        <v/>
      </c>
      <c r="FN10" s="19" t="str">
        <f t="shared" si="148"/>
        <v/>
      </c>
      <c r="FO10" s="19" t="e">
        <f t="shared" si="149"/>
        <v>#N/A</v>
      </c>
      <c r="FP10" s="19" t="str">
        <f t="shared" si="150"/>
        <v/>
      </c>
      <c r="FQ10" s="19" t="str">
        <f t="shared" si="151"/>
        <v/>
      </c>
      <c r="FR10" s="19" t="e">
        <f t="shared" si="152"/>
        <v>#N/A</v>
      </c>
      <c r="FS10" s="19" t="str">
        <f t="shared" si="153"/>
        <v/>
      </c>
      <c r="FT10" s="19" t="str">
        <f t="shared" si="154"/>
        <v/>
      </c>
      <c r="FU10" s="19" t="e">
        <f t="shared" si="155"/>
        <v>#N/A</v>
      </c>
      <c r="FV10" s="19" t="str">
        <f t="shared" si="156"/>
        <v/>
      </c>
      <c r="FW10" s="19" t="str">
        <f t="shared" si="157"/>
        <v/>
      </c>
      <c r="FX10" s="19" t="e">
        <f t="shared" si="158"/>
        <v>#N/A</v>
      </c>
      <c r="FY10" s="19" t="str">
        <f t="shared" si="159"/>
        <v/>
      </c>
      <c r="FZ10" s="19" t="str">
        <f t="shared" si="160"/>
        <v/>
      </c>
      <c r="GA10" s="19" t="e">
        <f t="shared" si="161"/>
        <v>#N/A</v>
      </c>
      <c r="GB10" s="19" t="str">
        <f t="shared" si="162"/>
        <v/>
      </c>
      <c r="GC10" s="19" t="str">
        <f t="shared" si="163"/>
        <v/>
      </c>
      <c r="GD10" s="19" t="e">
        <f t="shared" si="164"/>
        <v>#N/A</v>
      </c>
      <c r="GE10" s="19" t="str">
        <f t="shared" si="165"/>
        <v/>
      </c>
      <c r="GF10" s="19" t="str">
        <f t="shared" si="166"/>
        <v/>
      </c>
      <c r="GG10" s="19" t="e">
        <f t="shared" si="167"/>
        <v>#N/A</v>
      </c>
      <c r="GH10" s="19" t="str">
        <f t="shared" si="168"/>
        <v/>
      </c>
      <c r="GI10" s="19" t="str">
        <f t="shared" si="169"/>
        <v/>
      </c>
      <c r="GJ10" s="19" t="e">
        <f t="shared" si="170"/>
        <v>#N/A</v>
      </c>
      <c r="GK10" s="19" t="str">
        <f t="shared" si="171"/>
        <v/>
      </c>
      <c r="GL10" s="19" t="str">
        <f t="shared" si="172"/>
        <v/>
      </c>
      <c r="GM10" s="19" t="e">
        <f t="shared" si="173"/>
        <v>#N/A</v>
      </c>
      <c r="GN10" s="19" t="str">
        <f t="shared" si="174"/>
        <v/>
      </c>
      <c r="GO10" s="19" t="str">
        <f t="shared" si="175"/>
        <v/>
      </c>
      <c r="GP10" s="19" t="e">
        <f t="shared" si="176"/>
        <v>#N/A</v>
      </c>
      <c r="GQ10" s="19" t="str">
        <f t="shared" si="177"/>
        <v/>
      </c>
      <c r="GR10" s="19" t="str">
        <f t="shared" si="178"/>
        <v/>
      </c>
      <c r="GS10" s="19" t="e">
        <f t="shared" si="179"/>
        <v>#N/A</v>
      </c>
      <c r="GT10" s="19" t="str">
        <f t="shared" si="180"/>
        <v/>
      </c>
      <c r="GU10" s="19" t="str">
        <f t="shared" si="181"/>
        <v/>
      </c>
      <c r="GV10" s="19" t="e">
        <f t="shared" si="182"/>
        <v>#N/A</v>
      </c>
      <c r="GW10" s="19" t="str">
        <f t="shared" si="183"/>
        <v/>
      </c>
      <c r="GX10" s="19" t="str">
        <f t="shared" si="184"/>
        <v/>
      </c>
      <c r="GY10" s="19" t="e">
        <f t="shared" si="185"/>
        <v>#N/A</v>
      </c>
      <c r="GZ10" s="19" t="str">
        <f t="shared" si="186"/>
        <v/>
      </c>
      <c r="HA10" s="19" t="str">
        <f t="shared" si="187"/>
        <v/>
      </c>
      <c r="HB10" s="19" t="e">
        <f t="shared" si="188"/>
        <v>#N/A</v>
      </c>
      <c r="HC10" s="19" t="str">
        <f t="shared" si="189"/>
        <v/>
      </c>
      <c r="HD10" s="19" t="str">
        <f t="shared" si="190"/>
        <v/>
      </c>
      <c r="HE10" s="19" t="e">
        <f t="shared" si="191"/>
        <v>#N/A</v>
      </c>
      <c r="HF10" s="19" t="str">
        <f t="shared" si="192"/>
        <v/>
      </c>
      <c r="HG10" s="19" t="str">
        <f t="shared" si="193"/>
        <v/>
      </c>
      <c r="HH10" s="19" t="e">
        <f t="shared" si="194"/>
        <v>#N/A</v>
      </c>
      <c r="HI10" s="19" t="str">
        <f t="shared" si="195"/>
        <v/>
      </c>
      <c r="HJ10" s="19" t="str">
        <f t="shared" si="196"/>
        <v/>
      </c>
      <c r="HK10" s="19" t="e">
        <f t="shared" si="197"/>
        <v>#N/A</v>
      </c>
      <c r="HL10" s="19" t="str">
        <f t="shared" si="198"/>
        <v/>
      </c>
      <c r="HM10" s="19" t="str">
        <f t="shared" si="199"/>
        <v/>
      </c>
      <c r="HN10" s="19" t="e">
        <f t="shared" si="200"/>
        <v>#N/A</v>
      </c>
      <c r="HO10" s="19" t="str">
        <f t="shared" si="201"/>
        <v/>
      </c>
      <c r="HP10" s="19" t="str">
        <f t="shared" si="202"/>
        <v/>
      </c>
      <c r="HQ10" s="19" t="e">
        <f t="shared" si="203"/>
        <v>#N/A</v>
      </c>
      <c r="HR10" s="19" t="str">
        <f t="shared" si="204"/>
        <v/>
      </c>
      <c r="HS10" s="19" t="str">
        <f t="shared" si="205"/>
        <v/>
      </c>
      <c r="HT10" s="19" t="e">
        <f t="shared" si="206"/>
        <v>#N/A</v>
      </c>
      <c r="HU10" s="19" t="str">
        <f t="shared" si="207"/>
        <v/>
      </c>
      <c r="HV10" s="19" t="str">
        <f t="shared" si="208"/>
        <v/>
      </c>
      <c r="HW10" s="19" t="e">
        <f t="shared" si="209"/>
        <v>#N/A</v>
      </c>
      <c r="HX10" s="19" t="str">
        <f t="shared" si="210"/>
        <v/>
      </c>
      <c r="HY10" s="19" t="str">
        <f t="shared" si="211"/>
        <v/>
      </c>
      <c r="HZ10" s="19" t="e">
        <f t="shared" si="212"/>
        <v>#N/A</v>
      </c>
      <c r="IA10" s="19" t="str">
        <f t="shared" si="213"/>
        <v/>
      </c>
      <c r="IB10" s="19" t="str">
        <f t="shared" si="214"/>
        <v/>
      </c>
      <c r="IC10" s="19" t="e">
        <f t="shared" si="215"/>
        <v>#N/A</v>
      </c>
      <c r="ID10" s="19" t="str">
        <f t="shared" si="216"/>
        <v/>
      </c>
      <c r="IE10" s="19" t="str">
        <f t="shared" si="217"/>
        <v/>
      </c>
      <c r="IF10" s="19" t="e">
        <f t="shared" si="218"/>
        <v>#N/A</v>
      </c>
      <c r="IG10" s="19" t="str">
        <f t="shared" si="219"/>
        <v/>
      </c>
      <c r="IH10" s="19" t="str">
        <f t="shared" si="220"/>
        <v/>
      </c>
      <c r="II10" s="19" t="e">
        <f t="shared" si="221"/>
        <v>#N/A</v>
      </c>
      <c r="IJ10" s="19" t="str">
        <f t="shared" si="222"/>
        <v/>
      </c>
      <c r="IK10" s="19" t="str">
        <f t="shared" si="223"/>
        <v/>
      </c>
      <c r="IL10" s="19" t="e">
        <f t="shared" si="224"/>
        <v>#N/A</v>
      </c>
      <c r="IM10" s="19" t="str">
        <f t="shared" si="225"/>
        <v/>
      </c>
      <c r="IN10" s="19" t="str">
        <f t="shared" si="226"/>
        <v/>
      </c>
      <c r="IO10" s="19" t="e">
        <f t="shared" si="227"/>
        <v>#N/A</v>
      </c>
      <c r="IP10" s="19" t="str">
        <f t="shared" si="228"/>
        <v/>
      </c>
      <c r="IQ10" s="19" t="str">
        <f t="shared" si="229"/>
        <v/>
      </c>
      <c r="IR10" s="19" t="e">
        <f t="shared" si="230"/>
        <v>#N/A</v>
      </c>
      <c r="IS10" s="19" t="str">
        <f t="shared" si="231"/>
        <v/>
      </c>
      <c r="IT10" s="19" t="str">
        <f t="shared" si="232"/>
        <v/>
      </c>
      <c r="IU10" s="19" t="e">
        <f t="shared" si="233"/>
        <v>#N/A</v>
      </c>
      <c r="IV10" s="19" t="str">
        <f t="shared" si="234"/>
        <v/>
      </c>
      <c r="IW10" s="19" t="str">
        <f t="shared" si="235"/>
        <v/>
      </c>
      <c r="IX10" s="19" t="e">
        <f t="shared" si="236"/>
        <v>#N/A</v>
      </c>
      <c r="IY10" s="19" t="str">
        <f t="shared" si="237"/>
        <v/>
      </c>
      <c r="IZ10" s="19" t="str">
        <f t="shared" si="238"/>
        <v/>
      </c>
      <c r="JA10" s="19" t="e">
        <f t="shared" si="239"/>
        <v>#N/A</v>
      </c>
      <c r="JB10" s="19" t="str">
        <f t="shared" si="240"/>
        <v/>
      </c>
      <c r="JC10" s="19" t="str">
        <f t="shared" si="241"/>
        <v/>
      </c>
      <c r="JD10" s="19" t="e">
        <f t="shared" si="242"/>
        <v>#N/A</v>
      </c>
      <c r="JE10" s="19" t="str">
        <f t="shared" si="243"/>
        <v/>
      </c>
      <c r="JF10" s="19" t="str">
        <f t="shared" si="244"/>
        <v/>
      </c>
      <c r="JG10" s="19" t="e">
        <f t="shared" si="245"/>
        <v>#N/A</v>
      </c>
      <c r="JH10" s="19" t="str">
        <f t="shared" si="246"/>
        <v/>
      </c>
      <c r="JI10" s="19" t="str">
        <f t="shared" si="247"/>
        <v/>
      </c>
      <c r="JJ10" s="19" t="e">
        <f t="shared" si="248"/>
        <v>#N/A</v>
      </c>
      <c r="JK10" s="19" t="str">
        <f t="shared" si="249"/>
        <v/>
      </c>
      <c r="JL10" s="19" t="str">
        <f t="shared" si="250"/>
        <v/>
      </c>
      <c r="JM10" s="19" t="e">
        <f t="shared" si="251"/>
        <v>#N/A</v>
      </c>
      <c r="JN10" s="19" t="str">
        <f t="shared" si="252"/>
        <v/>
      </c>
      <c r="JO10" s="19" t="str">
        <f t="shared" si="253"/>
        <v/>
      </c>
      <c r="JP10" s="19" t="e">
        <f t="shared" si="254"/>
        <v>#N/A</v>
      </c>
      <c r="JQ10" s="19" t="str">
        <f t="shared" si="255"/>
        <v/>
      </c>
      <c r="JR10" s="19" t="str">
        <f t="shared" si="256"/>
        <v/>
      </c>
      <c r="JS10" s="19" t="e">
        <f t="shared" si="257"/>
        <v>#N/A</v>
      </c>
      <c r="JT10" s="19" t="str">
        <f t="shared" si="258"/>
        <v/>
      </c>
      <c r="JU10" s="19" t="str">
        <f t="shared" si="259"/>
        <v/>
      </c>
      <c r="JV10" s="19" t="e">
        <f t="shared" si="260"/>
        <v>#N/A</v>
      </c>
      <c r="JW10" s="19" t="str">
        <f t="shared" si="261"/>
        <v/>
      </c>
      <c r="JX10" s="19" t="str">
        <f t="shared" si="262"/>
        <v/>
      </c>
      <c r="JY10" s="19" t="e">
        <f t="shared" si="263"/>
        <v>#N/A</v>
      </c>
      <c r="JZ10" s="19" t="str">
        <f t="shared" si="264"/>
        <v/>
      </c>
      <c r="KA10" s="19" t="str">
        <f t="shared" si="265"/>
        <v/>
      </c>
      <c r="KB10" s="19" t="e">
        <f t="shared" si="266"/>
        <v>#N/A</v>
      </c>
      <c r="KC10" s="19" t="str">
        <f t="shared" si="267"/>
        <v/>
      </c>
      <c r="KD10" s="19" t="str">
        <f t="shared" si="268"/>
        <v/>
      </c>
      <c r="KE10" s="19" t="e">
        <f t="shared" si="269"/>
        <v>#N/A</v>
      </c>
      <c r="KF10" s="19" t="str">
        <f t="shared" si="270"/>
        <v/>
      </c>
      <c r="KG10" s="19" t="str">
        <f t="shared" si="271"/>
        <v/>
      </c>
      <c r="KH10" s="19" t="e">
        <f t="shared" si="272"/>
        <v>#N/A</v>
      </c>
      <c r="KI10" s="19" t="str">
        <f t="shared" si="273"/>
        <v/>
      </c>
      <c r="KJ10" s="19" t="str">
        <f t="shared" si="274"/>
        <v/>
      </c>
      <c r="KK10" s="19" t="e">
        <f t="shared" si="275"/>
        <v>#N/A</v>
      </c>
      <c r="KL10" s="19" t="str">
        <f t="shared" si="276"/>
        <v/>
      </c>
      <c r="KM10" s="19" t="str">
        <f t="shared" si="277"/>
        <v/>
      </c>
      <c r="KN10" s="19" t="e">
        <f t="shared" si="278"/>
        <v>#N/A</v>
      </c>
      <c r="KO10" s="19" t="str">
        <f t="shared" si="279"/>
        <v/>
      </c>
      <c r="KP10" s="19" t="str">
        <f t="shared" si="280"/>
        <v/>
      </c>
      <c r="KQ10" s="19" t="e">
        <f t="shared" si="281"/>
        <v>#N/A</v>
      </c>
      <c r="KR10" s="19" t="str">
        <f t="shared" si="282"/>
        <v/>
      </c>
      <c r="KS10" s="19" t="str">
        <f t="shared" si="283"/>
        <v/>
      </c>
      <c r="KT10" s="19" t="e">
        <f t="shared" si="284"/>
        <v>#N/A</v>
      </c>
      <c r="KU10" s="19" t="str">
        <f t="shared" si="285"/>
        <v/>
      </c>
      <c r="KV10" s="19" t="str">
        <f t="shared" si="286"/>
        <v/>
      </c>
      <c r="KW10" s="19" t="e">
        <f t="shared" si="287"/>
        <v>#N/A</v>
      </c>
      <c r="KX10" s="19" t="str">
        <f t="shared" si="288"/>
        <v/>
      </c>
      <c r="KY10" s="19" t="str">
        <f t="shared" si="289"/>
        <v/>
      </c>
      <c r="KZ10" s="19" t="e">
        <f t="shared" si="290"/>
        <v>#N/A</v>
      </c>
      <c r="LA10" s="19" t="str">
        <f t="shared" si="291"/>
        <v/>
      </c>
      <c r="LB10" s="19" t="str">
        <f t="shared" si="292"/>
        <v/>
      </c>
      <c r="LC10" s="19" t="e">
        <f t="shared" si="293"/>
        <v>#N/A</v>
      </c>
      <c r="LD10" s="19" t="str">
        <f t="shared" si="294"/>
        <v/>
      </c>
      <c r="LE10" s="19" t="str">
        <f t="shared" si="295"/>
        <v/>
      </c>
      <c r="LF10" s="19" t="e">
        <f t="shared" si="296"/>
        <v>#N/A</v>
      </c>
      <c r="LG10" s="19" t="str">
        <f t="shared" si="297"/>
        <v/>
      </c>
      <c r="LH10" s="19" t="str">
        <f t="shared" si="298"/>
        <v/>
      </c>
      <c r="LI10" s="19" t="e">
        <f t="shared" si="299"/>
        <v>#N/A</v>
      </c>
      <c r="LJ10" s="19" t="str">
        <f t="shared" si="300"/>
        <v/>
      </c>
      <c r="LK10" s="19" t="str">
        <f t="shared" si="301"/>
        <v/>
      </c>
      <c r="LL10" s="19" t="e">
        <f t="shared" si="302"/>
        <v>#N/A</v>
      </c>
      <c r="LM10" s="19" t="str">
        <f t="shared" si="303"/>
        <v/>
      </c>
      <c r="LN10" s="19" t="str">
        <f t="shared" si="304"/>
        <v/>
      </c>
      <c r="LO10" s="19" t="e">
        <f t="shared" si="305"/>
        <v>#N/A</v>
      </c>
      <c r="LP10" s="19" t="str">
        <f t="shared" si="306"/>
        <v/>
      </c>
      <c r="LQ10" s="19" t="str">
        <f t="shared" si="307"/>
        <v/>
      </c>
      <c r="LR10" s="19" t="e">
        <f t="shared" si="308"/>
        <v>#N/A</v>
      </c>
      <c r="LS10" s="19" t="str">
        <f t="shared" si="309"/>
        <v/>
      </c>
      <c r="LT10" s="19" t="str">
        <f t="shared" si="310"/>
        <v/>
      </c>
      <c r="LU10" s="19" t="e">
        <f t="shared" si="311"/>
        <v>#N/A</v>
      </c>
      <c r="LV10" s="19" t="str">
        <f t="shared" si="312"/>
        <v/>
      </c>
      <c r="LW10" s="19" t="str">
        <f t="shared" si="313"/>
        <v/>
      </c>
      <c r="LX10" s="19" t="e">
        <f t="shared" si="314"/>
        <v>#N/A</v>
      </c>
      <c r="LY10" s="19" t="str">
        <f t="shared" si="315"/>
        <v/>
      </c>
      <c r="LZ10" s="19" t="str">
        <f t="shared" si="316"/>
        <v/>
      </c>
      <c r="MA10" s="19" t="e">
        <f t="shared" si="317"/>
        <v>#N/A</v>
      </c>
      <c r="MB10" s="19" t="str">
        <f t="shared" si="318"/>
        <v/>
      </c>
      <c r="MC10" s="19" t="str">
        <f t="shared" si="319"/>
        <v/>
      </c>
      <c r="MD10" s="19" t="e">
        <f t="shared" si="320"/>
        <v>#N/A</v>
      </c>
      <c r="ME10" s="19" t="str">
        <f t="shared" si="321"/>
        <v/>
      </c>
      <c r="MF10" s="19" t="str">
        <f t="shared" si="322"/>
        <v/>
      </c>
      <c r="MG10" s="19" t="e">
        <f t="shared" si="323"/>
        <v>#N/A</v>
      </c>
      <c r="MH10" s="19" t="str">
        <f t="shared" si="324"/>
        <v/>
      </c>
      <c r="MI10" s="19" t="str">
        <f t="shared" si="325"/>
        <v/>
      </c>
      <c r="MJ10" s="19" t="e">
        <f t="shared" si="326"/>
        <v>#N/A</v>
      </c>
      <c r="MK10" s="19" t="str">
        <f t="shared" si="327"/>
        <v/>
      </c>
      <c r="ML10" s="19" t="str">
        <f t="shared" si="328"/>
        <v/>
      </c>
      <c r="MM10" s="19" t="e">
        <f t="shared" si="329"/>
        <v>#N/A</v>
      </c>
      <c r="MN10" s="19" t="str">
        <f t="shared" si="330"/>
        <v/>
      </c>
      <c r="MO10" s="19" t="str">
        <f t="shared" si="331"/>
        <v/>
      </c>
      <c r="MP10" s="19" t="e">
        <f t="shared" si="332"/>
        <v>#N/A</v>
      </c>
      <c r="MQ10" s="19" t="str">
        <f t="shared" si="333"/>
        <v/>
      </c>
      <c r="MR10" s="19" t="str">
        <f t="shared" si="334"/>
        <v/>
      </c>
      <c r="MS10" s="19" t="e">
        <f t="shared" si="335"/>
        <v>#N/A</v>
      </c>
      <c r="MT10" s="19" t="str">
        <f t="shared" si="336"/>
        <v/>
      </c>
      <c r="MU10" s="19" t="str">
        <f t="shared" si="337"/>
        <v/>
      </c>
      <c r="MV10" s="19" t="e">
        <f t="shared" si="338"/>
        <v>#N/A</v>
      </c>
      <c r="MW10" s="19" t="str">
        <f t="shared" si="339"/>
        <v/>
      </c>
      <c r="MX10" s="19" t="str">
        <f t="shared" si="340"/>
        <v/>
      </c>
      <c r="MY10" s="19" t="e">
        <f t="shared" si="341"/>
        <v>#N/A</v>
      </c>
      <c r="MZ10" s="19" t="str">
        <f t="shared" si="342"/>
        <v/>
      </c>
      <c r="NA10" s="19" t="str">
        <f t="shared" si="343"/>
        <v/>
      </c>
      <c r="NB10" s="19" t="e">
        <f t="shared" si="344"/>
        <v>#N/A</v>
      </c>
      <c r="NC10" s="19" t="str">
        <f t="shared" si="345"/>
        <v/>
      </c>
      <c r="ND10" s="19" t="str">
        <f t="shared" si="346"/>
        <v/>
      </c>
      <c r="NE10" s="19" t="e">
        <f t="shared" si="347"/>
        <v>#N/A</v>
      </c>
      <c r="NF10" s="19" t="str">
        <f t="shared" si="348"/>
        <v/>
      </c>
      <c r="NG10" s="19" t="str">
        <f t="shared" si="349"/>
        <v/>
      </c>
      <c r="NH10" s="19" t="e">
        <f t="shared" si="350"/>
        <v>#N/A</v>
      </c>
      <c r="NI10" s="19" t="str">
        <f t="shared" si="351"/>
        <v/>
      </c>
      <c r="NJ10" s="19" t="str">
        <f t="shared" si="352"/>
        <v/>
      </c>
      <c r="NK10" s="19" t="e">
        <f t="shared" si="353"/>
        <v>#N/A</v>
      </c>
      <c r="NL10" s="19" t="str">
        <f t="shared" si="354"/>
        <v/>
      </c>
      <c r="NM10" s="19" t="str">
        <f t="shared" si="355"/>
        <v/>
      </c>
      <c r="NN10" s="19" t="e">
        <f t="shared" si="356"/>
        <v>#N/A</v>
      </c>
      <c r="NO10" s="19" t="str">
        <f t="shared" si="357"/>
        <v/>
      </c>
      <c r="NP10" s="19" t="str">
        <f t="shared" si="358"/>
        <v/>
      </c>
      <c r="NQ10" s="19" t="e">
        <f t="shared" si="359"/>
        <v>#N/A</v>
      </c>
      <c r="NR10" s="19" t="str">
        <f t="shared" si="360"/>
        <v/>
      </c>
      <c r="NS10" s="19" t="str">
        <f t="shared" si="361"/>
        <v/>
      </c>
      <c r="NT10" s="19" t="e">
        <f t="shared" si="362"/>
        <v>#N/A</v>
      </c>
      <c r="NU10" s="19" t="str">
        <f t="shared" si="363"/>
        <v/>
      </c>
      <c r="NV10" s="19" t="str">
        <f t="shared" si="364"/>
        <v/>
      </c>
      <c r="NW10" s="19" t="e">
        <f t="shared" si="365"/>
        <v>#N/A</v>
      </c>
      <c r="NX10" s="19" t="str">
        <f t="shared" si="366"/>
        <v/>
      </c>
      <c r="NY10" s="19" t="str">
        <f t="shared" si="367"/>
        <v/>
      </c>
      <c r="NZ10" s="19" t="e">
        <f t="shared" si="368"/>
        <v>#N/A</v>
      </c>
      <c r="OA10" s="19" t="str">
        <f t="shared" si="369"/>
        <v/>
      </c>
      <c r="OB10" s="19" t="str">
        <f t="shared" si="370"/>
        <v/>
      </c>
      <c r="OC10" s="19" t="e">
        <f t="shared" si="371"/>
        <v>#N/A</v>
      </c>
      <c r="OD10" s="19" t="str">
        <f t="shared" si="372"/>
        <v/>
      </c>
      <c r="OE10" s="19" t="str">
        <f t="shared" si="373"/>
        <v/>
      </c>
      <c r="OF10" s="19" t="e">
        <f t="shared" si="374"/>
        <v>#N/A</v>
      </c>
      <c r="OG10" s="19" t="str">
        <f t="shared" si="375"/>
        <v/>
      </c>
      <c r="OH10" s="19" t="str">
        <f t="shared" si="376"/>
        <v/>
      </c>
      <c r="OI10" s="19" t="e">
        <f t="shared" si="377"/>
        <v>#N/A</v>
      </c>
      <c r="OJ10" s="19" t="str">
        <f t="shared" si="378"/>
        <v/>
      </c>
      <c r="OK10" s="19" t="str">
        <f t="shared" si="379"/>
        <v/>
      </c>
      <c r="OL10" s="19" t="e">
        <f t="shared" si="380"/>
        <v>#N/A</v>
      </c>
      <c r="OM10" s="19" t="str">
        <f t="shared" si="381"/>
        <v/>
      </c>
      <c r="ON10" s="19" t="str">
        <f t="shared" si="382"/>
        <v/>
      </c>
      <c r="OO10" s="19" t="e">
        <f t="shared" si="383"/>
        <v>#N/A</v>
      </c>
      <c r="OP10" s="19" t="str">
        <f t="shared" si="384"/>
        <v/>
      </c>
      <c r="OQ10" s="19" t="str">
        <f t="shared" si="385"/>
        <v/>
      </c>
      <c r="OR10" s="19" t="e">
        <f t="shared" si="386"/>
        <v>#N/A</v>
      </c>
      <c r="OS10" s="19" t="str">
        <f t="shared" si="387"/>
        <v/>
      </c>
      <c r="OT10" s="19" t="str">
        <f t="shared" si="388"/>
        <v/>
      </c>
      <c r="OU10" s="19" t="e">
        <f t="shared" si="389"/>
        <v>#N/A</v>
      </c>
      <c r="OV10" s="19" t="str">
        <f t="shared" si="390"/>
        <v/>
      </c>
      <c r="OW10" s="19" t="str">
        <f t="shared" si="391"/>
        <v/>
      </c>
      <c r="OX10" s="19" t="e">
        <f t="shared" si="392"/>
        <v>#N/A</v>
      </c>
      <c r="OY10" s="19" t="str">
        <f t="shared" si="393"/>
        <v/>
      </c>
      <c r="OZ10" s="19" t="str">
        <f t="shared" si="394"/>
        <v/>
      </c>
      <c r="PA10" s="19" t="e">
        <f t="shared" si="395"/>
        <v>#N/A</v>
      </c>
      <c r="PB10" s="19" t="str">
        <f t="shared" si="396"/>
        <v/>
      </c>
      <c r="PC10" s="19" t="str">
        <f t="shared" si="397"/>
        <v/>
      </c>
      <c r="PD10" s="19" t="e">
        <f t="shared" si="398"/>
        <v>#N/A</v>
      </c>
      <c r="PE10" s="19" t="str">
        <f t="shared" si="399"/>
        <v/>
      </c>
      <c r="PF10" s="19" t="str">
        <f t="shared" si="400"/>
        <v/>
      </c>
      <c r="PG10" s="19" t="e">
        <f t="shared" si="401"/>
        <v>#N/A</v>
      </c>
      <c r="PH10" s="19" t="str">
        <f t="shared" si="402"/>
        <v/>
      </c>
      <c r="PI10" s="19" t="str">
        <f t="shared" si="403"/>
        <v/>
      </c>
      <c r="PJ10" s="19" t="e">
        <f t="shared" si="404"/>
        <v>#N/A</v>
      </c>
      <c r="PK10" s="19" t="str">
        <f t="shared" si="405"/>
        <v/>
      </c>
      <c r="PL10" s="19" t="str">
        <f t="shared" si="406"/>
        <v/>
      </c>
      <c r="PM10" s="19" t="e">
        <f t="shared" si="407"/>
        <v>#N/A</v>
      </c>
      <c r="PN10" s="19" t="str">
        <f t="shared" si="408"/>
        <v/>
      </c>
      <c r="PO10" s="19" t="str">
        <f t="shared" si="409"/>
        <v/>
      </c>
      <c r="PP10" s="19" t="e">
        <f t="shared" si="410"/>
        <v>#N/A</v>
      </c>
      <c r="PQ10" s="19" t="str">
        <f t="shared" si="411"/>
        <v/>
      </c>
      <c r="PR10" s="19" t="str">
        <f t="shared" si="412"/>
        <v/>
      </c>
      <c r="PS10" s="19" t="e">
        <f t="shared" si="413"/>
        <v>#N/A</v>
      </c>
      <c r="PT10" s="19" t="str">
        <f t="shared" si="414"/>
        <v/>
      </c>
      <c r="PU10" s="19" t="str">
        <f t="shared" si="415"/>
        <v/>
      </c>
      <c r="PV10" s="19" t="e">
        <f t="shared" si="416"/>
        <v>#N/A</v>
      </c>
      <c r="PW10" s="19" t="str">
        <f t="shared" si="417"/>
        <v/>
      </c>
      <c r="PX10" s="19" t="str">
        <f t="shared" si="418"/>
        <v/>
      </c>
      <c r="PY10" s="19" t="e">
        <f t="shared" si="419"/>
        <v>#N/A</v>
      </c>
      <c r="PZ10" s="19" t="str">
        <f t="shared" si="420"/>
        <v/>
      </c>
      <c r="QA10" s="19" t="str">
        <f t="shared" si="421"/>
        <v/>
      </c>
    </row>
    <row r="11" spans="1:1203" hidden="1" x14ac:dyDescent="0.25">
      <c r="D11" s="67" t="s">
        <v>3</v>
      </c>
      <c r="E11" s="93">
        <v>15</v>
      </c>
      <c r="F11" s="93" t="str">
        <f>VLOOKUP(D11,'Cases'!$AH$7:$AI$52,2,FALSE)</f>
        <v>Pall move</v>
      </c>
      <c r="G11" s="94">
        <f t="shared" si="422"/>
        <v>0</v>
      </c>
      <c r="H11" s="94"/>
      <c r="I11" s="94" t="str">
        <f t="shared" si="1"/>
        <v>[0]</v>
      </c>
      <c r="J11" s="94" t="str">
        <f t="shared" si="1"/>
        <v>[0]</v>
      </c>
      <c r="K11" s="94" t="str">
        <f t="shared" si="1"/>
        <v>[0]</v>
      </c>
      <c r="L11" s="94" t="str">
        <f t="shared" si="1"/>
        <v>[0]</v>
      </c>
      <c r="M11" s="94" t="str">
        <f t="shared" si="1"/>
        <v>[0]</v>
      </c>
      <c r="N11" s="94" t="str">
        <f t="shared" si="1"/>
        <v>[15]</v>
      </c>
      <c r="O11" s="94" t="str">
        <f t="shared" si="1"/>
        <v/>
      </c>
      <c r="P11" s="94" t="str">
        <f t="shared" si="1"/>
        <v/>
      </c>
      <c r="Q11" s="19" t="str">
        <f t="shared" si="1"/>
        <v/>
      </c>
      <c r="R11" s="19" t="str">
        <f t="shared" si="1"/>
        <v/>
      </c>
      <c r="S11" s="19" t="str">
        <f t="shared" si="1"/>
        <v/>
      </c>
      <c r="T11" s="19" t="str">
        <f t="shared" si="1"/>
        <v/>
      </c>
      <c r="U11" s="50" t="str">
        <f>VLOOKUP(D11,'Cases'!$AH$7:$AI$52,2,FALSE)</f>
        <v>Pall move</v>
      </c>
      <c r="V11" s="19"/>
      <c r="W11" s="19"/>
      <c r="X11" s="19" t="str">
        <f t="shared" si="2"/>
        <v/>
      </c>
      <c r="Y11" s="19" t="str">
        <f t="shared" si="3"/>
        <v/>
      </c>
      <c r="Z11" s="19" t="str">
        <f t="shared" si="4"/>
        <v/>
      </c>
      <c r="AA11" s="19" t="str">
        <f t="shared" si="5"/>
        <v/>
      </c>
      <c r="AB11" s="19" t="str">
        <f t="shared" si="6"/>
        <v/>
      </c>
      <c r="AC11" s="19" t="str">
        <f t="shared" si="7"/>
        <v/>
      </c>
      <c r="AD11" s="19" t="str">
        <f t="shared" si="8"/>
        <v/>
      </c>
      <c r="AE11" s="19" t="str">
        <f t="shared" si="9"/>
        <v/>
      </c>
      <c r="AF11" s="19" t="str">
        <f t="shared" si="10"/>
        <v/>
      </c>
      <c r="AG11" s="19" t="str">
        <f t="shared" si="11"/>
        <v/>
      </c>
      <c r="AH11" s="19" t="str">
        <f t="shared" si="12"/>
        <v/>
      </c>
      <c r="AI11" s="19" t="str">
        <f t="shared" si="13"/>
        <v/>
      </c>
      <c r="AJ11" s="19" t="str">
        <f t="shared" si="14"/>
        <v/>
      </c>
      <c r="AK11" s="19" t="str">
        <f t="shared" si="15"/>
        <v/>
      </c>
      <c r="AL11" s="19" t="str">
        <f t="shared" si="16"/>
        <v/>
      </c>
      <c r="AM11" s="19" t="str">
        <f t="shared" si="17"/>
        <v/>
      </c>
      <c r="AN11" s="19" t="str">
        <f t="shared" si="18"/>
        <v/>
      </c>
      <c r="AO11" s="19" t="str">
        <f t="shared" si="19"/>
        <v/>
      </c>
      <c r="AP11" s="19" t="str">
        <f t="shared" si="20"/>
        <v/>
      </c>
      <c r="AQ11" s="19" t="str">
        <f t="shared" si="21"/>
        <v/>
      </c>
      <c r="AR11" s="19" t="str">
        <f t="shared" si="22"/>
        <v/>
      </c>
      <c r="AS11" s="19" t="str">
        <f t="shared" si="23"/>
        <v/>
      </c>
      <c r="AT11" s="19" t="str">
        <f t="shared" si="24"/>
        <v/>
      </c>
      <c r="AU11" s="19" t="str">
        <f t="shared" si="25"/>
        <v/>
      </c>
      <c r="AV11" s="19" t="str">
        <f t="shared" si="26"/>
        <v/>
      </c>
      <c r="AW11" s="19" t="str">
        <f t="shared" si="27"/>
        <v/>
      </c>
      <c r="AX11" s="19" t="str">
        <f t="shared" si="28"/>
        <v/>
      </c>
      <c r="AY11" s="19" t="str">
        <f t="shared" si="29"/>
        <v/>
      </c>
      <c r="AZ11" s="19" t="str">
        <f t="shared" si="30"/>
        <v/>
      </c>
      <c r="BA11" s="19" t="str">
        <f t="shared" si="31"/>
        <v/>
      </c>
      <c r="BB11" s="19" t="str">
        <f t="shared" si="32"/>
        <v/>
      </c>
      <c r="BC11" s="19" t="str">
        <f t="shared" si="33"/>
        <v/>
      </c>
      <c r="BD11" s="19" t="str">
        <f t="shared" si="34"/>
        <v/>
      </c>
      <c r="BE11" s="19" t="str">
        <f t="shared" si="35"/>
        <v/>
      </c>
      <c r="BF11" s="19" t="str">
        <f t="shared" si="36"/>
        <v/>
      </c>
      <c r="BG11" s="19" t="str">
        <f t="shared" si="37"/>
        <v/>
      </c>
      <c r="BH11" s="19" t="str">
        <f t="shared" si="38"/>
        <v/>
      </c>
      <c r="BI11" s="19" t="str">
        <f t="shared" si="39"/>
        <v/>
      </c>
      <c r="BJ11" s="19" t="str">
        <f t="shared" si="40"/>
        <v/>
      </c>
      <c r="BK11" s="19" t="str">
        <f t="shared" si="41"/>
        <v/>
      </c>
      <c r="BL11" s="19" t="str">
        <f t="shared" si="42"/>
        <v/>
      </c>
      <c r="BM11" s="19" t="str">
        <f t="shared" si="43"/>
        <v/>
      </c>
      <c r="BN11" s="19" t="str">
        <f t="shared" si="44"/>
        <v/>
      </c>
      <c r="BO11" s="19" t="str">
        <f t="shared" si="45"/>
        <v/>
      </c>
      <c r="BP11" s="19" t="str">
        <f t="shared" si="46"/>
        <v/>
      </c>
      <c r="BQ11" s="19" t="str">
        <f t="shared" si="47"/>
        <v/>
      </c>
      <c r="BR11" s="19" t="str">
        <f t="shared" si="48"/>
        <v/>
      </c>
      <c r="BS11" s="19" t="str">
        <f t="shared" si="49"/>
        <v/>
      </c>
      <c r="BT11" s="19" t="str">
        <f t="shared" si="50"/>
        <v/>
      </c>
      <c r="BU11" s="19" t="str">
        <f t="shared" si="51"/>
        <v/>
      </c>
      <c r="BV11" s="19" t="str">
        <f t="shared" si="52"/>
        <v/>
      </c>
      <c r="BW11" s="19" t="str">
        <f t="shared" si="53"/>
        <v/>
      </c>
      <c r="BX11" s="19" t="str">
        <f t="shared" si="54"/>
        <v/>
      </c>
      <c r="BY11" s="19" t="str">
        <f t="shared" si="55"/>
        <v/>
      </c>
      <c r="BZ11" s="19" t="str">
        <f t="shared" si="56"/>
        <v/>
      </c>
      <c r="CA11" s="19" t="str">
        <f t="shared" si="57"/>
        <v/>
      </c>
      <c r="CB11" s="19" t="str">
        <f t="shared" si="58"/>
        <v/>
      </c>
      <c r="CC11" s="19" t="str">
        <f t="shared" si="59"/>
        <v/>
      </c>
      <c r="CD11" s="19" t="str">
        <f t="shared" si="60"/>
        <v/>
      </c>
      <c r="CE11" s="19" t="str">
        <f t="shared" si="61"/>
        <v/>
      </c>
      <c r="CF11" s="19" t="str">
        <f t="shared" si="62"/>
        <v/>
      </c>
      <c r="CG11" s="19" t="str">
        <f t="shared" si="63"/>
        <v/>
      </c>
      <c r="CH11" s="19" t="str">
        <f t="shared" si="64"/>
        <v/>
      </c>
      <c r="CI11" s="19" t="str">
        <f t="shared" si="65"/>
        <v/>
      </c>
      <c r="CJ11" s="19" t="str">
        <f t="shared" si="66"/>
        <v/>
      </c>
      <c r="CK11" s="19" t="str">
        <f t="shared" si="67"/>
        <v/>
      </c>
      <c r="CL11" s="19" t="str">
        <f t="shared" si="68"/>
        <v/>
      </c>
      <c r="CM11" s="19" t="str">
        <f t="shared" si="69"/>
        <v/>
      </c>
      <c r="CN11" s="19" t="str">
        <f t="shared" si="70"/>
        <v/>
      </c>
      <c r="CO11" s="19" t="str">
        <f t="shared" si="71"/>
        <v/>
      </c>
      <c r="CP11" s="19" t="str">
        <f t="shared" si="72"/>
        <v/>
      </c>
      <c r="CQ11" s="19" t="str">
        <f t="shared" si="73"/>
        <v/>
      </c>
      <c r="CR11" s="19" t="str">
        <f t="shared" si="74"/>
        <v/>
      </c>
      <c r="CS11" s="19" t="str">
        <f t="shared" si="75"/>
        <v/>
      </c>
      <c r="CT11" s="19" t="str">
        <f t="shared" si="76"/>
        <v/>
      </c>
      <c r="CU11" s="19" t="str">
        <f t="shared" si="77"/>
        <v/>
      </c>
      <c r="CV11" s="19" t="str">
        <f t="shared" si="78"/>
        <v/>
      </c>
      <c r="CW11" s="19" t="str">
        <f t="shared" si="79"/>
        <v/>
      </c>
      <c r="CX11" s="19" t="str">
        <f t="shared" si="80"/>
        <v/>
      </c>
      <c r="CY11" s="19" t="str">
        <f t="shared" si="81"/>
        <v/>
      </c>
      <c r="CZ11" s="19" t="str">
        <f t="shared" si="82"/>
        <v/>
      </c>
      <c r="DA11" s="19" t="str">
        <f t="shared" si="83"/>
        <v/>
      </c>
      <c r="DB11" s="19" t="str">
        <f t="shared" si="84"/>
        <v/>
      </c>
      <c r="DC11" s="19" t="str">
        <f t="shared" si="85"/>
        <v/>
      </c>
      <c r="DD11" s="19" t="str">
        <f t="shared" si="86"/>
        <v/>
      </c>
      <c r="DE11" s="19" t="str">
        <f t="shared" si="87"/>
        <v/>
      </c>
      <c r="DF11" s="19" t="str">
        <f t="shared" si="88"/>
        <v/>
      </c>
      <c r="DG11" s="19" t="str">
        <f t="shared" si="89"/>
        <v/>
      </c>
      <c r="DH11" s="19" t="str">
        <f t="shared" si="90"/>
        <v/>
      </c>
      <c r="DI11" s="19" t="str">
        <f t="shared" si="91"/>
        <v/>
      </c>
      <c r="DJ11" s="19" t="str">
        <f t="shared" si="92"/>
        <v/>
      </c>
      <c r="DK11" s="19" t="str">
        <f t="shared" si="93"/>
        <v/>
      </c>
      <c r="DL11" s="19" t="str">
        <f t="shared" si="94"/>
        <v/>
      </c>
      <c r="DM11" s="19" t="str">
        <f t="shared" si="95"/>
        <v/>
      </c>
      <c r="DN11" s="19" t="str">
        <f t="shared" si="96"/>
        <v/>
      </c>
      <c r="DO11" s="19" t="str">
        <f t="shared" si="97"/>
        <v/>
      </c>
      <c r="DP11" s="19" t="str">
        <f t="shared" si="98"/>
        <v/>
      </c>
      <c r="DQ11" s="19" t="str">
        <f t="shared" si="99"/>
        <v/>
      </c>
      <c r="DR11" s="19" t="str">
        <f t="shared" si="100"/>
        <v/>
      </c>
      <c r="DS11" s="19" t="str">
        <f t="shared" si="101"/>
        <v/>
      </c>
      <c r="DT11" s="19" t="str">
        <f t="shared" si="102"/>
        <v/>
      </c>
      <c r="DU11" s="19" t="str">
        <f t="shared" si="103"/>
        <v/>
      </c>
      <c r="DV11" s="19" t="str">
        <f t="shared" si="104"/>
        <v/>
      </c>
      <c r="DW11" s="19" t="str">
        <f t="shared" si="105"/>
        <v/>
      </c>
      <c r="DX11" s="19" t="str">
        <f t="shared" si="106"/>
        <v/>
      </c>
      <c r="DY11" s="19" t="str">
        <f t="shared" si="107"/>
        <v/>
      </c>
      <c r="DZ11" s="19" t="str">
        <f t="shared" si="108"/>
        <v/>
      </c>
      <c r="EA11" s="19" t="str">
        <f t="shared" si="109"/>
        <v/>
      </c>
      <c r="EB11" s="19" t="str">
        <f t="shared" si="110"/>
        <v/>
      </c>
      <c r="EC11" s="19" t="str">
        <f t="shared" si="111"/>
        <v/>
      </c>
      <c r="ED11" s="19" t="str">
        <f t="shared" si="112"/>
        <v/>
      </c>
      <c r="EE11" s="19" t="str">
        <f t="shared" si="113"/>
        <v/>
      </c>
      <c r="EF11" s="19" t="str">
        <f t="shared" si="114"/>
        <v/>
      </c>
      <c r="EG11" s="19" t="str">
        <f t="shared" si="115"/>
        <v/>
      </c>
      <c r="EH11" s="19" t="str">
        <f t="shared" si="116"/>
        <v/>
      </c>
      <c r="EI11" s="19" t="str">
        <f t="shared" si="117"/>
        <v/>
      </c>
      <c r="EJ11" s="19" t="str">
        <f t="shared" si="118"/>
        <v/>
      </c>
      <c r="EK11" s="19" t="str">
        <f t="shared" si="119"/>
        <v/>
      </c>
      <c r="EL11" s="19" t="str">
        <f t="shared" si="120"/>
        <v/>
      </c>
      <c r="EM11" s="19" t="str">
        <f t="shared" si="121"/>
        <v/>
      </c>
      <c r="EN11" s="19" t="str">
        <f t="shared" si="122"/>
        <v/>
      </c>
      <c r="EO11" s="19" t="str">
        <f t="shared" si="123"/>
        <v/>
      </c>
      <c r="EP11" s="19" t="str">
        <f t="shared" si="124"/>
        <v/>
      </c>
      <c r="EQ11" s="19" t="str">
        <f t="shared" si="125"/>
        <v/>
      </c>
      <c r="ER11" s="19" t="str">
        <f t="shared" si="126"/>
        <v/>
      </c>
      <c r="ES11" s="19" t="str">
        <f t="shared" si="127"/>
        <v/>
      </c>
      <c r="ET11" s="19" t="str">
        <f t="shared" si="128"/>
        <v/>
      </c>
      <c r="EU11" s="19" t="str">
        <f t="shared" si="129"/>
        <v/>
      </c>
      <c r="EV11" s="19" t="str">
        <f t="shared" si="130"/>
        <v/>
      </c>
      <c r="EW11" s="19" t="str">
        <f t="shared" si="131"/>
        <v/>
      </c>
      <c r="EX11" s="19" t="str">
        <f t="shared" si="132"/>
        <v/>
      </c>
      <c r="EY11" s="19" t="str">
        <f t="shared" si="133"/>
        <v/>
      </c>
      <c r="EZ11" s="19" t="str">
        <f t="shared" si="134"/>
        <v/>
      </c>
      <c r="FA11" s="19" t="str">
        <f t="shared" si="135"/>
        <v/>
      </c>
      <c r="FB11" s="19" t="str">
        <f t="shared" si="136"/>
        <v/>
      </c>
      <c r="FC11" s="19" t="str">
        <f t="shared" si="137"/>
        <v/>
      </c>
      <c r="FD11" s="19" t="str">
        <f t="shared" si="138"/>
        <v/>
      </c>
      <c r="FE11" s="19" t="str">
        <f t="shared" si="139"/>
        <v/>
      </c>
      <c r="FF11" s="19" t="str">
        <f t="shared" si="140"/>
        <v/>
      </c>
      <c r="FG11" s="19" t="str">
        <f t="shared" si="141"/>
        <v/>
      </c>
      <c r="FH11" s="19" t="str">
        <f t="shared" si="142"/>
        <v/>
      </c>
      <c r="FI11" s="19" t="str">
        <f t="shared" si="143"/>
        <v/>
      </c>
      <c r="FJ11" s="19" t="str">
        <f t="shared" si="144"/>
        <v/>
      </c>
      <c r="FK11" s="19" t="str">
        <f t="shared" si="145"/>
        <v/>
      </c>
      <c r="FL11" s="19" t="str">
        <f t="shared" si="146"/>
        <v/>
      </c>
      <c r="FM11" s="19" t="str">
        <f t="shared" si="147"/>
        <v/>
      </c>
      <c r="FN11" s="19" t="str">
        <f t="shared" si="148"/>
        <v/>
      </c>
      <c r="FO11" s="19" t="str">
        <f t="shared" si="149"/>
        <v/>
      </c>
      <c r="FP11" s="19" t="str">
        <f t="shared" si="150"/>
        <v/>
      </c>
      <c r="FQ11" s="19" t="str">
        <f t="shared" si="151"/>
        <v/>
      </c>
      <c r="FR11" s="19" t="str">
        <f t="shared" si="152"/>
        <v/>
      </c>
      <c r="FS11" s="19" t="str">
        <f t="shared" si="153"/>
        <v/>
      </c>
      <c r="FT11" s="19" t="str">
        <f t="shared" si="154"/>
        <v/>
      </c>
      <c r="FU11" s="19" t="str">
        <f t="shared" si="155"/>
        <v/>
      </c>
      <c r="FV11" s="19" t="str">
        <f t="shared" si="156"/>
        <v/>
      </c>
      <c r="FW11" s="19" t="str">
        <f t="shared" si="157"/>
        <v/>
      </c>
      <c r="FX11" s="19" t="str">
        <f t="shared" si="158"/>
        <v/>
      </c>
      <c r="FY11" s="19" t="str">
        <f t="shared" si="159"/>
        <v/>
      </c>
      <c r="FZ11" s="19" t="str">
        <f t="shared" si="160"/>
        <v/>
      </c>
      <c r="GA11" s="19" t="str">
        <f t="shared" si="161"/>
        <v/>
      </c>
      <c r="GB11" s="19" t="str">
        <f t="shared" si="162"/>
        <v/>
      </c>
      <c r="GC11" s="19" t="str">
        <f t="shared" si="163"/>
        <v/>
      </c>
      <c r="GD11" s="19" t="str">
        <f t="shared" si="164"/>
        <v/>
      </c>
      <c r="GE11" s="19" t="str">
        <f t="shared" si="165"/>
        <v/>
      </c>
      <c r="GF11" s="19" t="str">
        <f t="shared" si="166"/>
        <v/>
      </c>
      <c r="GG11" s="19" t="str">
        <f t="shared" si="167"/>
        <v/>
      </c>
      <c r="GH11" s="19" t="str">
        <f t="shared" si="168"/>
        <v/>
      </c>
      <c r="GI11" s="19" t="str">
        <f t="shared" si="169"/>
        <v/>
      </c>
      <c r="GJ11" s="19" t="str">
        <f t="shared" si="170"/>
        <v/>
      </c>
      <c r="GK11" s="19" t="str">
        <f t="shared" si="171"/>
        <v/>
      </c>
      <c r="GL11" s="19" t="str">
        <f t="shared" si="172"/>
        <v/>
      </c>
      <c r="GM11" s="19" t="str">
        <f t="shared" si="173"/>
        <v/>
      </c>
      <c r="GN11" s="19" t="str">
        <f t="shared" si="174"/>
        <v/>
      </c>
      <c r="GO11" s="19" t="str">
        <f t="shared" si="175"/>
        <v/>
      </c>
      <c r="GP11" s="19" t="str">
        <f t="shared" si="176"/>
        <v/>
      </c>
      <c r="GQ11" s="19" t="str">
        <f t="shared" si="177"/>
        <v/>
      </c>
      <c r="GR11" s="19" t="str">
        <f t="shared" si="178"/>
        <v/>
      </c>
      <c r="GS11" s="19" t="str">
        <f t="shared" si="179"/>
        <v/>
      </c>
      <c r="GT11" s="19" t="str">
        <f t="shared" si="180"/>
        <v/>
      </c>
      <c r="GU11" s="19" t="str">
        <f t="shared" si="181"/>
        <v/>
      </c>
      <c r="GV11" s="19" t="str">
        <f t="shared" si="182"/>
        <v/>
      </c>
      <c r="GW11" s="19" t="str">
        <f t="shared" si="183"/>
        <v/>
      </c>
      <c r="GX11" s="19" t="str">
        <f t="shared" si="184"/>
        <v/>
      </c>
      <c r="GY11" s="19" t="str">
        <f t="shared" si="185"/>
        <v/>
      </c>
      <c r="GZ11" s="19" t="str">
        <f t="shared" si="186"/>
        <v/>
      </c>
      <c r="HA11" s="19" t="str">
        <f t="shared" si="187"/>
        <v/>
      </c>
      <c r="HB11" s="19" t="str">
        <f t="shared" si="188"/>
        <v/>
      </c>
      <c r="HC11" s="19" t="str">
        <f t="shared" si="189"/>
        <v/>
      </c>
      <c r="HD11" s="19" t="str">
        <f t="shared" si="190"/>
        <v/>
      </c>
      <c r="HE11" s="19" t="str">
        <f t="shared" si="191"/>
        <v/>
      </c>
      <c r="HF11" s="19" t="str">
        <f t="shared" si="192"/>
        <v/>
      </c>
      <c r="HG11" s="19" t="str">
        <f t="shared" si="193"/>
        <v/>
      </c>
      <c r="HH11" s="19" t="str">
        <f t="shared" si="194"/>
        <v/>
      </c>
      <c r="HI11" s="19" t="str">
        <f t="shared" si="195"/>
        <v/>
      </c>
      <c r="HJ11" s="19" t="str">
        <f t="shared" si="196"/>
        <v/>
      </c>
      <c r="HK11" s="19" t="str">
        <f t="shared" si="197"/>
        <v/>
      </c>
      <c r="HL11" s="19" t="str">
        <f t="shared" si="198"/>
        <v/>
      </c>
      <c r="HM11" s="19" t="str">
        <f t="shared" si="199"/>
        <v/>
      </c>
      <c r="HN11" s="19" t="str">
        <f t="shared" si="200"/>
        <v/>
      </c>
      <c r="HO11" s="19" t="str">
        <f t="shared" si="201"/>
        <v/>
      </c>
      <c r="HP11" s="19" t="str">
        <f t="shared" si="202"/>
        <v/>
      </c>
      <c r="HQ11" s="19" t="str">
        <f t="shared" si="203"/>
        <v/>
      </c>
      <c r="HR11" s="19" t="str">
        <f t="shared" si="204"/>
        <v/>
      </c>
      <c r="HS11" s="19" t="str">
        <f t="shared" si="205"/>
        <v/>
      </c>
      <c r="HT11" s="19" t="str">
        <f t="shared" si="206"/>
        <v/>
      </c>
      <c r="HU11" s="19" t="str">
        <f t="shared" si="207"/>
        <v/>
      </c>
      <c r="HV11" s="19" t="str">
        <f t="shared" si="208"/>
        <v/>
      </c>
      <c r="HW11" s="19" t="str">
        <f t="shared" si="209"/>
        <v/>
      </c>
      <c r="HX11" s="19" t="str">
        <f t="shared" si="210"/>
        <v/>
      </c>
      <c r="HY11" s="19" t="str">
        <f t="shared" si="211"/>
        <v/>
      </c>
      <c r="HZ11" s="19" t="str">
        <f t="shared" si="212"/>
        <v/>
      </c>
      <c r="IA11" s="19" t="str">
        <f t="shared" si="213"/>
        <v/>
      </c>
      <c r="IB11" s="19" t="str">
        <f t="shared" si="214"/>
        <v/>
      </c>
      <c r="IC11" s="19" t="str">
        <f t="shared" si="215"/>
        <v/>
      </c>
      <c r="ID11" s="19" t="str">
        <f t="shared" si="216"/>
        <v/>
      </c>
      <c r="IE11" s="19" t="str">
        <f t="shared" si="217"/>
        <v/>
      </c>
      <c r="IF11" s="19" t="str">
        <f t="shared" si="218"/>
        <v/>
      </c>
      <c r="IG11" s="19" t="str">
        <f t="shared" si="219"/>
        <v/>
      </c>
      <c r="IH11" s="19" t="str">
        <f t="shared" si="220"/>
        <v/>
      </c>
      <c r="II11" s="19" t="str">
        <f t="shared" si="221"/>
        <v/>
      </c>
      <c r="IJ11" s="19" t="str">
        <f t="shared" si="222"/>
        <v/>
      </c>
      <c r="IK11" s="19" t="str">
        <f t="shared" si="223"/>
        <v/>
      </c>
      <c r="IL11" s="19" t="str">
        <f t="shared" si="224"/>
        <v/>
      </c>
      <c r="IM11" s="19" t="str">
        <f t="shared" si="225"/>
        <v/>
      </c>
      <c r="IN11" s="19" t="str">
        <f t="shared" si="226"/>
        <v/>
      </c>
      <c r="IO11" s="19" t="str">
        <f t="shared" si="227"/>
        <v/>
      </c>
      <c r="IP11" s="19" t="str">
        <f t="shared" si="228"/>
        <v/>
      </c>
      <c r="IQ11" s="19" t="str">
        <f t="shared" si="229"/>
        <v/>
      </c>
      <c r="IR11" s="19" t="str">
        <f t="shared" si="230"/>
        <v/>
      </c>
      <c r="IS11" s="19" t="str">
        <f t="shared" si="231"/>
        <v/>
      </c>
      <c r="IT11" s="19" t="str">
        <f t="shared" si="232"/>
        <v/>
      </c>
      <c r="IU11" s="19" t="str">
        <f t="shared" si="233"/>
        <v/>
      </c>
      <c r="IV11" s="19" t="str">
        <f t="shared" si="234"/>
        <v/>
      </c>
      <c r="IW11" s="19" t="str">
        <f t="shared" si="235"/>
        <v/>
      </c>
      <c r="IX11" s="19" t="str">
        <f t="shared" si="236"/>
        <v/>
      </c>
      <c r="IY11" s="19" t="str">
        <f t="shared" si="237"/>
        <v/>
      </c>
      <c r="IZ11" s="19" t="str">
        <f t="shared" si="238"/>
        <v/>
      </c>
      <c r="JA11" s="19" t="str">
        <f t="shared" si="239"/>
        <v/>
      </c>
      <c r="JB11" s="19" t="str">
        <f t="shared" si="240"/>
        <v/>
      </c>
      <c r="JC11" s="19" t="str">
        <f t="shared" si="241"/>
        <v/>
      </c>
      <c r="JD11" s="19" t="str">
        <f t="shared" si="242"/>
        <v/>
      </c>
      <c r="JE11" s="19" t="str">
        <f t="shared" si="243"/>
        <v/>
      </c>
      <c r="JF11" s="19" t="str">
        <f t="shared" si="244"/>
        <v/>
      </c>
      <c r="JG11" s="19" t="str">
        <f t="shared" si="245"/>
        <v/>
      </c>
      <c r="JH11" s="19" t="str">
        <f t="shared" si="246"/>
        <v/>
      </c>
      <c r="JI11" s="19" t="str">
        <f t="shared" si="247"/>
        <v/>
      </c>
      <c r="JJ11" s="19" t="str">
        <f t="shared" si="248"/>
        <v/>
      </c>
      <c r="JK11" s="19" t="str">
        <f t="shared" si="249"/>
        <v/>
      </c>
      <c r="JL11" s="19" t="str">
        <f t="shared" si="250"/>
        <v/>
      </c>
      <c r="JM11" s="19" t="str">
        <f t="shared" si="251"/>
        <v/>
      </c>
      <c r="JN11" s="19" t="str">
        <f t="shared" si="252"/>
        <v/>
      </c>
      <c r="JO11" s="19" t="str">
        <f t="shared" si="253"/>
        <v/>
      </c>
      <c r="JP11" s="19" t="str">
        <f t="shared" si="254"/>
        <v/>
      </c>
      <c r="JQ11" s="19" t="str">
        <f t="shared" si="255"/>
        <v/>
      </c>
      <c r="JR11" s="19" t="str">
        <f t="shared" si="256"/>
        <v/>
      </c>
      <c r="JS11" s="19" t="str">
        <f t="shared" si="257"/>
        <v/>
      </c>
      <c r="JT11" s="19" t="str">
        <f t="shared" si="258"/>
        <v/>
      </c>
      <c r="JU11" s="19" t="str">
        <f t="shared" si="259"/>
        <v/>
      </c>
      <c r="JV11" s="19" t="str">
        <f t="shared" si="260"/>
        <v/>
      </c>
      <c r="JW11" s="19" t="str">
        <f t="shared" si="261"/>
        <v/>
      </c>
      <c r="JX11" s="19" t="str">
        <f t="shared" si="262"/>
        <v/>
      </c>
      <c r="JY11" s="19" t="str">
        <f t="shared" si="263"/>
        <v/>
      </c>
      <c r="JZ11" s="19" t="str">
        <f t="shared" si="264"/>
        <v/>
      </c>
      <c r="KA11" s="19" t="str">
        <f t="shared" si="265"/>
        <v/>
      </c>
      <c r="KB11" s="19" t="str">
        <f t="shared" si="266"/>
        <v/>
      </c>
      <c r="KC11" s="19" t="str">
        <f t="shared" si="267"/>
        <v/>
      </c>
      <c r="KD11" s="19" t="str">
        <f t="shared" si="268"/>
        <v/>
      </c>
      <c r="KE11" s="19" t="str">
        <f t="shared" si="269"/>
        <v/>
      </c>
      <c r="KF11" s="19" t="str">
        <f t="shared" si="270"/>
        <v/>
      </c>
      <c r="KG11" s="19" t="str">
        <f t="shared" si="271"/>
        <v/>
      </c>
      <c r="KH11" s="19" t="str">
        <f t="shared" si="272"/>
        <v/>
      </c>
      <c r="KI11" s="19" t="str">
        <f t="shared" si="273"/>
        <v/>
      </c>
      <c r="KJ11" s="19" t="str">
        <f t="shared" si="274"/>
        <v/>
      </c>
      <c r="KK11" s="19" t="str">
        <f t="shared" si="275"/>
        <v/>
      </c>
      <c r="KL11" s="19" t="str">
        <f t="shared" si="276"/>
        <v/>
      </c>
      <c r="KM11" s="19" t="str">
        <f t="shared" si="277"/>
        <v/>
      </c>
      <c r="KN11" s="19" t="str">
        <f t="shared" si="278"/>
        <v/>
      </c>
      <c r="KO11" s="19" t="str">
        <f t="shared" si="279"/>
        <v/>
      </c>
      <c r="KP11" s="19" t="str">
        <f t="shared" si="280"/>
        <v/>
      </c>
      <c r="KQ11" s="19" t="str">
        <f t="shared" si="281"/>
        <v/>
      </c>
      <c r="KR11" s="19" t="str">
        <f t="shared" si="282"/>
        <v/>
      </c>
      <c r="KS11" s="19" t="str">
        <f t="shared" si="283"/>
        <v/>
      </c>
      <c r="KT11" s="19" t="str">
        <f t="shared" si="284"/>
        <v/>
      </c>
      <c r="KU11" s="19" t="str">
        <f t="shared" si="285"/>
        <v/>
      </c>
      <c r="KV11" s="19" t="str">
        <f t="shared" si="286"/>
        <v/>
      </c>
      <c r="KW11" s="19" t="str">
        <f t="shared" si="287"/>
        <v/>
      </c>
      <c r="KX11" s="19" t="str">
        <f t="shared" si="288"/>
        <v/>
      </c>
      <c r="KY11" s="19" t="str">
        <f t="shared" si="289"/>
        <v/>
      </c>
      <c r="KZ11" s="19" t="str">
        <f t="shared" si="290"/>
        <v/>
      </c>
      <c r="LA11" s="19" t="str">
        <f t="shared" si="291"/>
        <v/>
      </c>
      <c r="LB11" s="19" t="str">
        <f t="shared" si="292"/>
        <v/>
      </c>
      <c r="LC11" s="19" t="str">
        <f t="shared" si="293"/>
        <v/>
      </c>
      <c r="LD11" s="19" t="str">
        <f t="shared" si="294"/>
        <v/>
      </c>
      <c r="LE11" s="19" t="str">
        <f t="shared" si="295"/>
        <v/>
      </c>
      <c r="LF11" s="19" t="str">
        <f t="shared" si="296"/>
        <v/>
      </c>
      <c r="LG11" s="19" t="str">
        <f t="shared" si="297"/>
        <v/>
      </c>
      <c r="LH11" s="19" t="str">
        <f t="shared" si="298"/>
        <v/>
      </c>
      <c r="LI11" s="19" t="str">
        <f t="shared" si="299"/>
        <v/>
      </c>
      <c r="LJ11" s="19" t="str">
        <f t="shared" si="300"/>
        <v/>
      </c>
      <c r="LK11" s="19" t="str">
        <f t="shared" si="301"/>
        <v/>
      </c>
      <c r="LL11" s="19" t="str">
        <f t="shared" si="302"/>
        <v/>
      </c>
      <c r="LM11" s="19" t="str">
        <f t="shared" si="303"/>
        <v/>
      </c>
      <c r="LN11" s="19" t="str">
        <f t="shared" si="304"/>
        <v/>
      </c>
      <c r="LO11" s="19" t="str">
        <f t="shared" si="305"/>
        <v/>
      </c>
      <c r="LP11" s="19" t="str">
        <f t="shared" si="306"/>
        <v/>
      </c>
      <c r="LQ11" s="19" t="str">
        <f t="shared" si="307"/>
        <v/>
      </c>
      <c r="LR11" s="19" t="str">
        <f t="shared" si="308"/>
        <v/>
      </c>
      <c r="LS11" s="19" t="str">
        <f t="shared" si="309"/>
        <v/>
      </c>
      <c r="LT11" s="19" t="str">
        <f t="shared" si="310"/>
        <v/>
      </c>
      <c r="LU11" s="19" t="str">
        <f t="shared" si="311"/>
        <v/>
      </c>
      <c r="LV11" s="19" t="str">
        <f t="shared" si="312"/>
        <v/>
      </c>
      <c r="LW11" s="19" t="str">
        <f t="shared" si="313"/>
        <v/>
      </c>
      <c r="LX11" s="19" t="str">
        <f t="shared" si="314"/>
        <v/>
      </c>
      <c r="LY11" s="19" t="str">
        <f t="shared" si="315"/>
        <v/>
      </c>
      <c r="LZ11" s="19" t="str">
        <f t="shared" si="316"/>
        <v/>
      </c>
      <c r="MA11" s="19" t="str">
        <f t="shared" si="317"/>
        <v/>
      </c>
      <c r="MB11" s="19" t="str">
        <f t="shared" si="318"/>
        <v/>
      </c>
      <c r="MC11" s="19" t="str">
        <f t="shared" si="319"/>
        <v/>
      </c>
      <c r="MD11" s="19" t="str">
        <f t="shared" si="320"/>
        <v/>
      </c>
      <c r="ME11" s="19" t="str">
        <f t="shared" si="321"/>
        <v/>
      </c>
      <c r="MF11" s="19" t="str">
        <f t="shared" si="322"/>
        <v/>
      </c>
      <c r="MG11" s="19" t="str">
        <f t="shared" si="323"/>
        <v/>
      </c>
      <c r="MH11" s="19" t="str">
        <f t="shared" si="324"/>
        <v/>
      </c>
      <c r="MI11" s="19" t="str">
        <f t="shared" si="325"/>
        <v/>
      </c>
      <c r="MJ11" s="19" t="str">
        <f t="shared" si="326"/>
        <v/>
      </c>
      <c r="MK11" s="19" t="str">
        <f t="shared" si="327"/>
        <v/>
      </c>
      <c r="ML11" s="19" t="str">
        <f t="shared" si="328"/>
        <v/>
      </c>
      <c r="MM11" s="19" t="str">
        <f t="shared" si="329"/>
        <v/>
      </c>
      <c r="MN11" s="19" t="str">
        <f t="shared" si="330"/>
        <v/>
      </c>
      <c r="MO11" s="19" t="str">
        <f t="shared" si="331"/>
        <v/>
      </c>
      <c r="MP11" s="19" t="str">
        <f t="shared" si="332"/>
        <v/>
      </c>
      <c r="MQ11" s="19" t="str">
        <f t="shared" si="333"/>
        <v/>
      </c>
      <c r="MR11" s="19" t="str">
        <f t="shared" si="334"/>
        <v/>
      </c>
      <c r="MS11" s="19" t="str">
        <f t="shared" si="335"/>
        <v/>
      </c>
      <c r="MT11" s="19" t="str">
        <f t="shared" si="336"/>
        <v/>
      </c>
      <c r="MU11" s="19" t="str">
        <f t="shared" si="337"/>
        <v/>
      </c>
      <c r="MV11" s="19" t="str">
        <f t="shared" si="338"/>
        <v/>
      </c>
      <c r="MW11" s="19" t="str">
        <f t="shared" si="339"/>
        <v/>
      </c>
      <c r="MX11" s="19" t="str">
        <f t="shared" si="340"/>
        <v/>
      </c>
      <c r="MY11" s="19" t="str">
        <f t="shared" si="341"/>
        <v/>
      </c>
      <c r="MZ11" s="19" t="str">
        <f t="shared" si="342"/>
        <v/>
      </c>
      <c r="NA11" s="19" t="str">
        <f t="shared" si="343"/>
        <v/>
      </c>
      <c r="NB11" s="19" t="str">
        <f t="shared" si="344"/>
        <v/>
      </c>
      <c r="NC11" s="19" t="str">
        <f t="shared" si="345"/>
        <v/>
      </c>
      <c r="ND11" s="19" t="str">
        <f t="shared" si="346"/>
        <v/>
      </c>
      <c r="NE11" s="19" t="str">
        <f t="shared" si="347"/>
        <v/>
      </c>
      <c r="NF11" s="19" t="str">
        <f t="shared" si="348"/>
        <v/>
      </c>
      <c r="NG11" s="19" t="str">
        <f t="shared" si="349"/>
        <v/>
      </c>
      <c r="NH11" s="19" t="str">
        <f t="shared" si="350"/>
        <v/>
      </c>
      <c r="NI11" s="19" t="str">
        <f t="shared" si="351"/>
        <v/>
      </c>
      <c r="NJ11" s="19" t="str">
        <f t="shared" si="352"/>
        <v/>
      </c>
      <c r="NK11" s="19" t="str">
        <f t="shared" si="353"/>
        <v/>
      </c>
      <c r="NL11" s="19" t="str">
        <f t="shared" si="354"/>
        <v/>
      </c>
      <c r="NM11" s="19" t="str">
        <f t="shared" si="355"/>
        <v/>
      </c>
      <c r="NN11" s="19" t="str">
        <f t="shared" si="356"/>
        <v/>
      </c>
      <c r="NO11" s="19" t="str">
        <f t="shared" si="357"/>
        <v/>
      </c>
      <c r="NP11" s="19" t="str">
        <f t="shared" si="358"/>
        <v/>
      </c>
      <c r="NQ11" s="19" t="str">
        <f t="shared" si="359"/>
        <v/>
      </c>
      <c r="NR11" s="19" t="str">
        <f t="shared" si="360"/>
        <v/>
      </c>
      <c r="NS11" s="19" t="str">
        <f t="shared" si="361"/>
        <v/>
      </c>
      <c r="NT11" s="19" t="str">
        <f t="shared" si="362"/>
        <v/>
      </c>
      <c r="NU11" s="19" t="str">
        <f t="shared" si="363"/>
        <v/>
      </c>
      <c r="NV11" s="19" t="str">
        <f t="shared" si="364"/>
        <v/>
      </c>
      <c r="NW11" s="19" t="str">
        <f t="shared" si="365"/>
        <v/>
      </c>
      <c r="NX11" s="19" t="str">
        <f t="shared" si="366"/>
        <v/>
      </c>
      <c r="NY11" s="19" t="str">
        <f t="shared" si="367"/>
        <v/>
      </c>
      <c r="NZ11" s="19" t="str">
        <f t="shared" si="368"/>
        <v/>
      </c>
      <c r="OA11" s="19" t="str">
        <f t="shared" si="369"/>
        <v/>
      </c>
      <c r="OB11" s="19" t="str">
        <f t="shared" si="370"/>
        <v/>
      </c>
      <c r="OC11" s="19" t="str">
        <f t="shared" si="371"/>
        <v/>
      </c>
      <c r="OD11" s="19" t="str">
        <f t="shared" si="372"/>
        <v/>
      </c>
      <c r="OE11" s="19" t="str">
        <f t="shared" si="373"/>
        <v/>
      </c>
      <c r="OF11" s="19" t="str">
        <f t="shared" si="374"/>
        <v/>
      </c>
      <c r="OG11" s="19" t="str">
        <f t="shared" si="375"/>
        <v/>
      </c>
      <c r="OH11" s="19" t="str">
        <f t="shared" si="376"/>
        <v/>
      </c>
      <c r="OI11" s="19" t="str">
        <f t="shared" si="377"/>
        <v/>
      </c>
      <c r="OJ11" s="19" t="str">
        <f t="shared" si="378"/>
        <v/>
      </c>
      <c r="OK11" s="19" t="str">
        <f t="shared" si="379"/>
        <v/>
      </c>
      <c r="OL11" s="19" t="str">
        <f t="shared" si="380"/>
        <v/>
      </c>
      <c r="OM11" s="19" t="str">
        <f t="shared" si="381"/>
        <v/>
      </c>
      <c r="ON11" s="19" t="str">
        <f t="shared" si="382"/>
        <v/>
      </c>
      <c r="OO11" s="19" t="str">
        <f t="shared" si="383"/>
        <v/>
      </c>
      <c r="OP11" s="19" t="str">
        <f t="shared" si="384"/>
        <v/>
      </c>
      <c r="OQ11" s="19" t="str">
        <f t="shared" si="385"/>
        <v/>
      </c>
      <c r="OR11" s="19" t="str">
        <f t="shared" si="386"/>
        <v/>
      </c>
      <c r="OS11" s="19" t="str">
        <f t="shared" si="387"/>
        <v/>
      </c>
      <c r="OT11" s="19" t="str">
        <f t="shared" si="388"/>
        <v/>
      </c>
      <c r="OU11" s="19" t="str">
        <f t="shared" si="389"/>
        <v/>
      </c>
      <c r="OV11" s="19" t="str">
        <f t="shared" si="390"/>
        <v/>
      </c>
      <c r="OW11" s="19" t="str">
        <f t="shared" si="391"/>
        <v/>
      </c>
      <c r="OX11" s="19" t="str">
        <f t="shared" si="392"/>
        <v/>
      </c>
      <c r="OY11" s="19" t="str">
        <f t="shared" si="393"/>
        <v/>
      </c>
      <c r="OZ11" s="19" t="str">
        <f t="shared" si="394"/>
        <v/>
      </c>
      <c r="PA11" s="19" t="str">
        <f t="shared" si="395"/>
        <v/>
      </c>
      <c r="PB11" s="19" t="str">
        <f t="shared" si="396"/>
        <v/>
      </c>
      <c r="PC11" s="19" t="str">
        <f t="shared" si="397"/>
        <v/>
      </c>
      <c r="PD11" s="19" t="str">
        <f t="shared" si="398"/>
        <v/>
      </c>
      <c r="PE11" s="19" t="str">
        <f t="shared" si="399"/>
        <v/>
      </c>
      <c r="PF11" s="19" t="str">
        <f t="shared" si="400"/>
        <v/>
      </c>
      <c r="PG11" s="19" t="str">
        <f t="shared" si="401"/>
        <v/>
      </c>
      <c r="PH11" s="19" t="str">
        <f t="shared" si="402"/>
        <v/>
      </c>
      <c r="PI11" s="19" t="str">
        <f t="shared" si="403"/>
        <v/>
      </c>
      <c r="PJ11" s="19" t="str">
        <f t="shared" si="404"/>
        <v/>
      </c>
      <c r="PK11" s="19" t="str">
        <f t="shared" si="405"/>
        <v/>
      </c>
      <c r="PL11" s="19" t="str">
        <f t="shared" si="406"/>
        <v/>
      </c>
      <c r="PM11" s="19" t="str">
        <f t="shared" si="407"/>
        <v/>
      </c>
      <c r="PN11" s="19" t="str">
        <f t="shared" si="408"/>
        <v/>
      </c>
      <c r="PO11" s="19" t="str">
        <f t="shared" si="409"/>
        <v/>
      </c>
      <c r="PP11" s="19" t="str">
        <f t="shared" si="410"/>
        <v/>
      </c>
      <c r="PQ11" s="19" t="str">
        <f t="shared" si="411"/>
        <v/>
      </c>
      <c r="PR11" s="19" t="str">
        <f t="shared" si="412"/>
        <v/>
      </c>
      <c r="PS11" s="19" t="str">
        <f t="shared" si="413"/>
        <v/>
      </c>
      <c r="PT11" s="19" t="str">
        <f t="shared" si="414"/>
        <v/>
      </c>
      <c r="PU11" s="19" t="str">
        <f t="shared" si="415"/>
        <v/>
      </c>
      <c r="PV11" s="19" t="str">
        <f t="shared" si="416"/>
        <v/>
      </c>
      <c r="PW11" s="19" t="str">
        <f t="shared" si="417"/>
        <v/>
      </c>
      <c r="PX11" s="19" t="str">
        <f t="shared" si="418"/>
        <v/>
      </c>
      <c r="PY11" s="19" t="str">
        <f t="shared" si="419"/>
        <v/>
      </c>
      <c r="PZ11" s="19" t="str">
        <f t="shared" si="420"/>
        <v/>
      </c>
      <c r="QA11" s="19" t="str">
        <f t="shared" si="421"/>
        <v/>
      </c>
    </row>
    <row r="12" spans="1:1203" hidden="1" x14ac:dyDescent="0.25">
      <c r="D12" s="67" t="s">
        <v>3009</v>
      </c>
      <c r="E12" s="93">
        <v>354</v>
      </c>
      <c r="F12" s="93" t="str">
        <f>VLOOKUP(D12,'Cases'!$AH$7:$AI$100,2,FALSE)</f>
        <v>Hanne Pedersen</v>
      </c>
      <c r="G12" s="94">
        <f t="shared" si="422"/>
        <v>0</v>
      </c>
      <c r="H12" s="94"/>
      <c r="I12" s="94" t="str">
        <f t="shared" si="1"/>
        <v>[0]</v>
      </c>
      <c r="J12" s="94" t="str">
        <f t="shared" si="1"/>
        <v>[0]</v>
      </c>
      <c r="K12" s="94" t="str">
        <f t="shared" si="1"/>
        <v>[0]</v>
      </c>
      <c r="L12" s="94" t="str">
        <f t="shared" si="1"/>
        <v>[0]</v>
      </c>
      <c r="M12" s="94" t="str">
        <f t="shared" si="1"/>
        <v>[0]</v>
      </c>
      <c r="N12" s="94" t="str">
        <f t="shared" si="1"/>
        <v>[354]</v>
      </c>
      <c r="O12" s="94" t="str">
        <f t="shared" si="1"/>
        <v/>
      </c>
      <c r="P12" s="94" t="str">
        <f t="shared" si="1"/>
        <v/>
      </c>
      <c r="Q12" s="19" t="str">
        <f t="shared" si="1"/>
        <v/>
      </c>
      <c r="R12" s="19" t="str">
        <f t="shared" si="1"/>
        <v/>
      </c>
      <c r="S12" s="19" t="str">
        <f t="shared" si="1"/>
        <v/>
      </c>
      <c r="T12" s="19" t="str">
        <f t="shared" si="1"/>
        <v/>
      </c>
      <c r="U12" s="50" t="str">
        <f>VLOOKUP(D12,'Cases'!$AH$7:$AI$52,2,FALSE)</f>
        <v>Hanne Pedersen</v>
      </c>
      <c r="V12" s="19"/>
      <c r="W12" s="19"/>
      <c r="X12" s="19" t="str">
        <f t="shared" si="2"/>
        <v/>
      </c>
      <c r="Y12" s="19" t="str">
        <f t="shared" si="3"/>
        <v/>
      </c>
      <c r="Z12" s="19" t="str">
        <f t="shared" si="4"/>
        <v/>
      </c>
      <c r="AA12" s="19" t="str">
        <f t="shared" si="5"/>
        <v/>
      </c>
      <c r="AB12" s="19" t="str">
        <f t="shared" si="6"/>
        <v/>
      </c>
      <c r="AC12" s="19" t="str">
        <f t="shared" si="7"/>
        <v/>
      </c>
      <c r="AD12" s="19" t="str">
        <f t="shared" si="8"/>
        <v/>
      </c>
      <c r="AE12" s="19" t="str">
        <f t="shared" si="9"/>
        <v/>
      </c>
      <c r="AF12" s="19" t="str">
        <f t="shared" si="10"/>
        <v/>
      </c>
      <c r="AG12" s="19" t="str">
        <f t="shared" si="11"/>
        <v/>
      </c>
      <c r="AH12" s="19" t="str">
        <f t="shared" si="12"/>
        <v/>
      </c>
      <c r="AI12" s="19" t="str">
        <f t="shared" si="13"/>
        <v/>
      </c>
      <c r="AJ12" s="19" t="str">
        <f t="shared" si="14"/>
        <v/>
      </c>
      <c r="AK12" s="19" t="str">
        <f t="shared" si="15"/>
        <v/>
      </c>
      <c r="AL12" s="19" t="str">
        <f t="shared" si="16"/>
        <v/>
      </c>
      <c r="AM12" s="19" t="str">
        <f t="shared" si="17"/>
        <v/>
      </c>
      <c r="AN12" s="19" t="str">
        <f t="shared" si="18"/>
        <v/>
      </c>
      <c r="AO12" s="19" t="str">
        <f t="shared" si="19"/>
        <v/>
      </c>
      <c r="AP12" s="19" t="str">
        <f t="shared" si="20"/>
        <v/>
      </c>
      <c r="AQ12" s="19" t="str">
        <f t="shared" si="21"/>
        <v/>
      </c>
      <c r="AR12" s="19" t="str">
        <f t="shared" si="22"/>
        <v/>
      </c>
      <c r="AS12" s="19" t="str">
        <f t="shared" si="23"/>
        <v/>
      </c>
      <c r="AT12" s="19" t="str">
        <f t="shared" si="24"/>
        <v/>
      </c>
      <c r="AU12" s="19" t="str">
        <f t="shared" si="25"/>
        <v/>
      </c>
      <c r="AV12" s="19" t="str">
        <f t="shared" si="26"/>
        <v/>
      </c>
      <c r="AW12" s="19" t="str">
        <f t="shared" si="27"/>
        <v/>
      </c>
      <c r="AX12" s="19" t="str">
        <f t="shared" si="28"/>
        <v/>
      </c>
      <c r="AY12" s="19" t="str">
        <f t="shared" si="29"/>
        <v/>
      </c>
      <c r="AZ12" s="19" t="str">
        <f t="shared" si="30"/>
        <v/>
      </c>
      <c r="BA12" s="19" t="str">
        <f t="shared" si="31"/>
        <v/>
      </c>
      <c r="BB12" s="19" t="str">
        <f t="shared" si="32"/>
        <v/>
      </c>
      <c r="BC12" s="19" t="str">
        <f t="shared" si="33"/>
        <v/>
      </c>
      <c r="BD12" s="19" t="str">
        <f t="shared" si="34"/>
        <v/>
      </c>
      <c r="BE12" s="19" t="str">
        <f t="shared" si="35"/>
        <v/>
      </c>
      <c r="BF12" s="19" t="str">
        <f t="shared" si="36"/>
        <v/>
      </c>
      <c r="BG12" s="19" t="str">
        <f t="shared" si="37"/>
        <v/>
      </c>
      <c r="BH12" s="19" t="str">
        <f t="shared" si="38"/>
        <v/>
      </c>
      <c r="BI12" s="19" t="str">
        <f t="shared" si="39"/>
        <v/>
      </c>
      <c r="BJ12" s="19" t="str">
        <f t="shared" si="40"/>
        <v/>
      </c>
      <c r="BK12" s="19" t="str">
        <f t="shared" si="41"/>
        <v/>
      </c>
      <c r="BL12" s="19" t="str">
        <f t="shared" si="42"/>
        <v/>
      </c>
      <c r="BM12" s="19" t="str">
        <f t="shared" si="43"/>
        <v/>
      </c>
      <c r="BN12" s="19" t="str">
        <f t="shared" si="44"/>
        <v/>
      </c>
      <c r="BO12" s="19" t="str">
        <f t="shared" si="45"/>
        <v/>
      </c>
      <c r="BP12" s="19" t="str">
        <f t="shared" si="46"/>
        <v/>
      </c>
      <c r="BQ12" s="19" t="str">
        <f t="shared" si="47"/>
        <v/>
      </c>
      <c r="BR12" s="19" t="str">
        <f t="shared" si="48"/>
        <v/>
      </c>
      <c r="BS12" s="19" t="str">
        <f t="shared" si="49"/>
        <v/>
      </c>
      <c r="BT12" s="19" t="str">
        <f t="shared" si="50"/>
        <v/>
      </c>
      <c r="BU12" s="19" t="str">
        <f t="shared" si="51"/>
        <v/>
      </c>
      <c r="BV12" s="19" t="str">
        <f t="shared" si="52"/>
        <v/>
      </c>
      <c r="BW12" s="19" t="str">
        <f t="shared" si="53"/>
        <v/>
      </c>
      <c r="BX12" s="19" t="str">
        <f t="shared" si="54"/>
        <v/>
      </c>
      <c r="BY12" s="19" t="str">
        <f t="shared" si="55"/>
        <v/>
      </c>
      <c r="BZ12" s="19" t="str">
        <f t="shared" si="56"/>
        <v/>
      </c>
      <c r="CA12" s="19" t="str">
        <f t="shared" si="57"/>
        <v/>
      </c>
      <c r="CB12" s="19" t="str">
        <f t="shared" si="58"/>
        <v/>
      </c>
      <c r="CC12" s="19" t="str">
        <f t="shared" si="59"/>
        <v/>
      </c>
      <c r="CD12" s="19" t="str">
        <f t="shared" si="60"/>
        <v/>
      </c>
      <c r="CE12" s="19" t="str">
        <f t="shared" si="61"/>
        <v/>
      </c>
      <c r="CF12" s="19" t="str">
        <f t="shared" si="62"/>
        <v/>
      </c>
      <c r="CG12" s="19" t="str">
        <f t="shared" si="63"/>
        <v/>
      </c>
      <c r="CH12" s="19" t="str">
        <f t="shared" si="64"/>
        <v/>
      </c>
      <c r="CI12" s="19" t="str">
        <f t="shared" si="65"/>
        <v/>
      </c>
      <c r="CJ12" s="19" t="str">
        <f t="shared" si="66"/>
        <v/>
      </c>
      <c r="CK12" s="19" t="str">
        <f t="shared" si="67"/>
        <v/>
      </c>
      <c r="CL12" s="19" t="str">
        <f t="shared" si="68"/>
        <v/>
      </c>
      <c r="CM12" s="19" t="str">
        <f t="shared" si="69"/>
        <v/>
      </c>
      <c r="CN12" s="19" t="str">
        <f t="shared" si="70"/>
        <v/>
      </c>
      <c r="CO12" s="19" t="str">
        <f t="shared" si="71"/>
        <v/>
      </c>
      <c r="CP12" s="19" t="str">
        <f t="shared" si="72"/>
        <v/>
      </c>
      <c r="CQ12" s="19" t="str">
        <f t="shared" si="73"/>
        <v/>
      </c>
      <c r="CR12" s="19" t="str">
        <f t="shared" si="74"/>
        <v/>
      </c>
      <c r="CS12" s="19" t="str">
        <f t="shared" si="75"/>
        <v/>
      </c>
      <c r="CT12" s="19" t="str">
        <f t="shared" si="76"/>
        <v/>
      </c>
      <c r="CU12" s="19" t="str">
        <f t="shared" si="77"/>
        <v/>
      </c>
      <c r="CV12" s="19" t="str">
        <f t="shared" si="78"/>
        <v/>
      </c>
      <c r="CW12" s="19" t="str">
        <f t="shared" si="79"/>
        <v/>
      </c>
      <c r="CX12" s="19" t="str">
        <f t="shared" si="80"/>
        <v/>
      </c>
      <c r="CY12" s="19" t="str">
        <f t="shared" si="81"/>
        <v/>
      </c>
      <c r="CZ12" s="19" t="str">
        <f t="shared" si="82"/>
        <v/>
      </c>
      <c r="DA12" s="19" t="str">
        <f t="shared" si="83"/>
        <v/>
      </c>
      <c r="DB12" s="19" t="str">
        <f t="shared" si="84"/>
        <v/>
      </c>
      <c r="DC12" s="19" t="str">
        <f t="shared" si="85"/>
        <v/>
      </c>
      <c r="DD12" s="19" t="str">
        <f t="shared" si="86"/>
        <v/>
      </c>
      <c r="DE12" s="19" t="str">
        <f t="shared" si="87"/>
        <v/>
      </c>
      <c r="DF12" s="19" t="str">
        <f t="shared" si="88"/>
        <v/>
      </c>
      <c r="DG12" s="19" t="str">
        <f t="shared" si="89"/>
        <v/>
      </c>
      <c r="DH12" s="19" t="str">
        <f t="shared" si="90"/>
        <v/>
      </c>
      <c r="DI12" s="19" t="str">
        <f t="shared" si="91"/>
        <v/>
      </c>
      <c r="DJ12" s="19" t="str">
        <f t="shared" si="92"/>
        <v/>
      </c>
      <c r="DK12" s="19" t="str">
        <f t="shared" si="93"/>
        <v/>
      </c>
      <c r="DL12" s="19" t="str">
        <f t="shared" si="94"/>
        <v/>
      </c>
      <c r="DM12" s="19" t="str">
        <f t="shared" si="95"/>
        <v/>
      </c>
      <c r="DN12" s="19" t="str">
        <f t="shared" si="96"/>
        <v/>
      </c>
      <c r="DO12" s="19" t="str">
        <f t="shared" si="97"/>
        <v/>
      </c>
      <c r="DP12" s="19" t="str">
        <f t="shared" si="98"/>
        <v/>
      </c>
      <c r="DQ12" s="19" t="str">
        <f t="shared" si="99"/>
        <v/>
      </c>
      <c r="DR12" s="19" t="str">
        <f t="shared" si="100"/>
        <v/>
      </c>
      <c r="DS12" s="19" t="str">
        <f t="shared" si="101"/>
        <v/>
      </c>
      <c r="DT12" s="19" t="str">
        <f t="shared" si="102"/>
        <v/>
      </c>
      <c r="DU12" s="19" t="str">
        <f t="shared" si="103"/>
        <v/>
      </c>
      <c r="DV12" s="19" t="str">
        <f t="shared" si="104"/>
        <v/>
      </c>
      <c r="DW12" s="19" t="str">
        <f t="shared" si="105"/>
        <v/>
      </c>
      <c r="DX12" s="19" t="str">
        <f t="shared" si="106"/>
        <v/>
      </c>
      <c r="DY12" s="19" t="str">
        <f t="shared" si="107"/>
        <v/>
      </c>
      <c r="DZ12" s="19" t="str">
        <f t="shared" si="108"/>
        <v/>
      </c>
      <c r="EA12" s="19" t="str">
        <f t="shared" si="109"/>
        <v/>
      </c>
      <c r="EB12" s="19" t="str">
        <f t="shared" si="110"/>
        <v/>
      </c>
      <c r="EC12" s="19" t="str">
        <f t="shared" si="111"/>
        <v/>
      </c>
      <c r="ED12" s="19" t="str">
        <f t="shared" si="112"/>
        <v/>
      </c>
      <c r="EE12" s="19" t="str">
        <f t="shared" si="113"/>
        <v/>
      </c>
      <c r="EF12" s="19" t="str">
        <f t="shared" si="114"/>
        <v/>
      </c>
      <c r="EG12" s="19" t="str">
        <f t="shared" si="115"/>
        <v/>
      </c>
      <c r="EH12" s="19" t="str">
        <f t="shared" si="116"/>
        <v/>
      </c>
      <c r="EI12" s="19" t="str">
        <f t="shared" si="117"/>
        <v/>
      </c>
      <c r="EJ12" s="19" t="str">
        <f t="shared" si="118"/>
        <v/>
      </c>
      <c r="EK12" s="19" t="str">
        <f t="shared" si="119"/>
        <v/>
      </c>
      <c r="EL12" s="19" t="str">
        <f t="shared" si="120"/>
        <v/>
      </c>
      <c r="EM12" s="19" t="str">
        <f t="shared" si="121"/>
        <v/>
      </c>
      <c r="EN12" s="19" t="str">
        <f t="shared" si="122"/>
        <v/>
      </c>
      <c r="EO12" s="19" t="str">
        <f t="shared" si="123"/>
        <v/>
      </c>
      <c r="EP12" s="19" t="str">
        <f t="shared" si="124"/>
        <v/>
      </c>
      <c r="EQ12" s="19" t="str">
        <f t="shared" si="125"/>
        <v/>
      </c>
      <c r="ER12" s="19" t="str">
        <f t="shared" si="126"/>
        <v/>
      </c>
      <c r="ES12" s="19" t="str">
        <f t="shared" si="127"/>
        <v/>
      </c>
      <c r="ET12" s="19" t="str">
        <f t="shared" si="128"/>
        <v/>
      </c>
      <c r="EU12" s="19" t="str">
        <f t="shared" si="129"/>
        <v/>
      </c>
      <c r="EV12" s="19" t="str">
        <f t="shared" si="130"/>
        <v/>
      </c>
      <c r="EW12" s="19" t="str">
        <f t="shared" si="131"/>
        <v/>
      </c>
      <c r="EX12" s="19" t="str">
        <f t="shared" si="132"/>
        <v/>
      </c>
      <c r="EY12" s="19" t="str">
        <f t="shared" si="133"/>
        <v/>
      </c>
      <c r="EZ12" s="19" t="str">
        <f t="shared" si="134"/>
        <v/>
      </c>
      <c r="FA12" s="19" t="str">
        <f t="shared" si="135"/>
        <v/>
      </c>
      <c r="FB12" s="19" t="str">
        <f t="shared" si="136"/>
        <v/>
      </c>
      <c r="FC12" s="19" t="str">
        <f t="shared" si="137"/>
        <v/>
      </c>
      <c r="FD12" s="19" t="str">
        <f t="shared" si="138"/>
        <v/>
      </c>
      <c r="FE12" s="19" t="str">
        <f t="shared" si="139"/>
        <v/>
      </c>
      <c r="FF12" s="19" t="str">
        <f t="shared" si="140"/>
        <v/>
      </c>
      <c r="FG12" s="19" t="str">
        <f t="shared" si="141"/>
        <v/>
      </c>
      <c r="FH12" s="19" t="str">
        <f t="shared" si="142"/>
        <v/>
      </c>
      <c r="FI12" s="19" t="str">
        <f t="shared" si="143"/>
        <v/>
      </c>
      <c r="FJ12" s="19" t="str">
        <f t="shared" si="144"/>
        <v/>
      </c>
      <c r="FK12" s="19" t="str">
        <f t="shared" si="145"/>
        <v/>
      </c>
      <c r="FL12" s="19" t="str">
        <f t="shared" si="146"/>
        <v/>
      </c>
      <c r="FM12" s="19" t="str">
        <f t="shared" si="147"/>
        <v/>
      </c>
      <c r="FN12" s="19" t="str">
        <f t="shared" si="148"/>
        <v/>
      </c>
      <c r="FO12" s="19" t="str">
        <f t="shared" si="149"/>
        <v/>
      </c>
      <c r="FP12" s="19" t="str">
        <f t="shared" si="150"/>
        <v/>
      </c>
      <c r="FQ12" s="19" t="str">
        <f t="shared" si="151"/>
        <v/>
      </c>
      <c r="FR12" s="19" t="str">
        <f t="shared" si="152"/>
        <v/>
      </c>
      <c r="FS12" s="19" t="str">
        <f t="shared" si="153"/>
        <v/>
      </c>
      <c r="FT12" s="19" t="str">
        <f t="shared" si="154"/>
        <v/>
      </c>
      <c r="FU12" s="19" t="str">
        <f t="shared" si="155"/>
        <v/>
      </c>
      <c r="FV12" s="19" t="str">
        <f t="shared" si="156"/>
        <v/>
      </c>
      <c r="FW12" s="19" t="str">
        <f t="shared" si="157"/>
        <v/>
      </c>
      <c r="FX12" s="19" t="str">
        <f t="shared" si="158"/>
        <v/>
      </c>
      <c r="FY12" s="19" t="str">
        <f t="shared" si="159"/>
        <v/>
      </c>
      <c r="FZ12" s="19" t="str">
        <f t="shared" si="160"/>
        <v/>
      </c>
      <c r="GA12" s="19" t="str">
        <f t="shared" si="161"/>
        <v/>
      </c>
      <c r="GB12" s="19" t="str">
        <f t="shared" si="162"/>
        <v/>
      </c>
      <c r="GC12" s="19" t="str">
        <f t="shared" si="163"/>
        <v/>
      </c>
      <c r="GD12" s="19" t="str">
        <f t="shared" si="164"/>
        <v/>
      </c>
      <c r="GE12" s="19" t="str">
        <f t="shared" si="165"/>
        <v/>
      </c>
      <c r="GF12" s="19" t="str">
        <f t="shared" si="166"/>
        <v/>
      </c>
      <c r="GG12" s="19" t="str">
        <f t="shared" si="167"/>
        <v/>
      </c>
      <c r="GH12" s="19" t="str">
        <f t="shared" si="168"/>
        <v/>
      </c>
      <c r="GI12" s="19" t="str">
        <f t="shared" si="169"/>
        <v/>
      </c>
      <c r="GJ12" s="19" t="str">
        <f t="shared" si="170"/>
        <v/>
      </c>
      <c r="GK12" s="19" t="str">
        <f t="shared" si="171"/>
        <v/>
      </c>
      <c r="GL12" s="19" t="str">
        <f t="shared" si="172"/>
        <v/>
      </c>
      <c r="GM12" s="19" t="str">
        <f t="shared" si="173"/>
        <v/>
      </c>
      <c r="GN12" s="19" t="str">
        <f t="shared" si="174"/>
        <v/>
      </c>
      <c r="GO12" s="19" t="str">
        <f t="shared" si="175"/>
        <v/>
      </c>
      <c r="GP12" s="19" t="str">
        <f t="shared" si="176"/>
        <v/>
      </c>
      <c r="GQ12" s="19" t="str">
        <f t="shared" si="177"/>
        <v/>
      </c>
      <c r="GR12" s="19" t="str">
        <f t="shared" si="178"/>
        <v/>
      </c>
      <c r="GS12" s="19" t="str">
        <f t="shared" si="179"/>
        <v/>
      </c>
      <c r="GT12" s="19" t="str">
        <f t="shared" si="180"/>
        <v/>
      </c>
      <c r="GU12" s="19" t="str">
        <f t="shared" si="181"/>
        <v/>
      </c>
      <c r="GV12" s="19" t="str">
        <f t="shared" si="182"/>
        <v/>
      </c>
      <c r="GW12" s="19" t="str">
        <f t="shared" si="183"/>
        <v/>
      </c>
      <c r="GX12" s="19" t="str">
        <f t="shared" si="184"/>
        <v/>
      </c>
      <c r="GY12" s="19" t="str">
        <f t="shared" si="185"/>
        <v/>
      </c>
      <c r="GZ12" s="19" t="str">
        <f t="shared" si="186"/>
        <v/>
      </c>
      <c r="HA12" s="19" t="str">
        <f t="shared" si="187"/>
        <v/>
      </c>
      <c r="HB12" s="19" t="str">
        <f t="shared" si="188"/>
        <v/>
      </c>
      <c r="HC12" s="19" t="str">
        <f t="shared" si="189"/>
        <v/>
      </c>
      <c r="HD12" s="19" t="str">
        <f t="shared" si="190"/>
        <v/>
      </c>
      <c r="HE12" s="19" t="str">
        <f t="shared" si="191"/>
        <v/>
      </c>
      <c r="HF12" s="19" t="str">
        <f t="shared" si="192"/>
        <v/>
      </c>
      <c r="HG12" s="19" t="str">
        <f t="shared" si="193"/>
        <v/>
      </c>
      <c r="HH12" s="19" t="str">
        <f t="shared" si="194"/>
        <v/>
      </c>
      <c r="HI12" s="19" t="str">
        <f t="shared" si="195"/>
        <v/>
      </c>
      <c r="HJ12" s="19" t="str">
        <f t="shared" si="196"/>
        <v/>
      </c>
      <c r="HK12" s="19" t="str">
        <f t="shared" si="197"/>
        <v/>
      </c>
      <c r="HL12" s="19" t="str">
        <f t="shared" si="198"/>
        <v/>
      </c>
      <c r="HM12" s="19" t="str">
        <f t="shared" si="199"/>
        <v/>
      </c>
      <c r="HN12" s="19" t="str">
        <f t="shared" si="200"/>
        <v/>
      </c>
      <c r="HO12" s="19" t="str">
        <f t="shared" si="201"/>
        <v/>
      </c>
      <c r="HP12" s="19" t="str">
        <f t="shared" si="202"/>
        <v/>
      </c>
      <c r="HQ12" s="19" t="str">
        <f t="shared" si="203"/>
        <v/>
      </c>
      <c r="HR12" s="19" t="str">
        <f t="shared" si="204"/>
        <v/>
      </c>
      <c r="HS12" s="19" t="str">
        <f t="shared" si="205"/>
        <v/>
      </c>
      <c r="HT12" s="19" t="str">
        <f t="shared" si="206"/>
        <v/>
      </c>
      <c r="HU12" s="19" t="str">
        <f t="shared" si="207"/>
        <v/>
      </c>
      <c r="HV12" s="19" t="str">
        <f t="shared" si="208"/>
        <v/>
      </c>
      <c r="HW12" s="19" t="str">
        <f t="shared" si="209"/>
        <v/>
      </c>
      <c r="HX12" s="19" t="str">
        <f t="shared" si="210"/>
        <v/>
      </c>
      <c r="HY12" s="19" t="str">
        <f t="shared" si="211"/>
        <v/>
      </c>
      <c r="HZ12" s="19" t="str">
        <f t="shared" si="212"/>
        <v/>
      </c>
      <c r="IA12" s="19" t="str">
        <f t="shared" si="213"/>
        <v/>
      </c>
      <c r="IB12" s="19" t="str">
        <f t="shared" si="214"/>
        <v/>
      </c>
      <c r="IC12" s="19" t="str">
        <f t="shared" si="215"/>
        <v/>
      </c>
      <c r="ID12" s="19" t="str">
        <f t="shared" si="216"/>
        <v/>
      </c>
      <c r="IE12" s="19" t="str">
        <f t="shared" si="217"/>
        <v/>
      </c>
      <c r="IF12" s="19" t="str">
        <f t="shared" si="218"/>
        <v/>
      </c>
      <c r="IG12" s="19" t="str">
        <f t="shared" si="219"/>
        <v/>
      </c>
      <c r="IH12" s="19" t="str">
        <f t="shared" si="220"/>
        <v/>
      </c>
      <c r="II12" s="19" t="str">
        <f t="shared" si="221"/>
        <v/>
      </c>
      <c r="IJ12" s="19" t="str">
        <f t="shared" si="222"/>
        <v/>
      </c>
      <c r="IK12" s="19" t="str">
        <f t="shared" si="223"/>
        <v/>
      </c>
      <c r="IL12" s="19" t="str">
        <f t="shared" si="224"/>
        <v/>
      </c>
      <c r="IM12" s="19" t="str">
        <f t="shared" si="225"/>
        <v/>
      </c>
      <c r="IN12" s="19" t="str">
        <f t="shared" si="226"/>
        <v/>
      </c>
      <c r="IO12" s="19" t="str">
        <f t="shared" si="227"/>
        <v/>
      </c>
      <c r="IP12" s="19" t="str">
        <f t="shared" si="228"/>
        <v/>
      </c>
      <c r="IQ12" s="19" t="str">
        <f t="shared" si="229"/>
        <v/>
      </c>
      <c r="IR12" s="19" t="str">
        <f t="shared" si="230"/>
        <v/>
      </c>
      <c r="IS12" s="19" t="str">
        <f t="shared" si="231"/>
        <v/>
      </c>
      <c r="IT12" s="19" t="str">
        <f t="shared" si="232"/>
        <v/>
      </c>
      <c r="IU12" s="19" t="str">
        <f t="shared" si="233"/>
        <v/>
      </c>
      <c r="IV12" s="19" t="str">
        <f t="shared" si="234"/>
        <v/>
      </c>
      <c r="IW12" s="19" t="str">
        <f t="shared" si="235"/>
        <v/>
      </c>
      <c r="IX12" s="19" t="str">
        <f t="shared" si="236"/>
        <v/>
      </c>
      <c r="IY12" s="19" t="str">
        <f t="shared" si="237"/>
        <v/>
      </c>
      <c r="IZ12" s="19" t="str">
        <f t="shared" si="238"/>
        <v/>
      </c>
      <c r="JA12" s="19" t="str">
        <f t="shared" si="239"/>
        <v/>
      </c>
      <c r="JB12" s="19" t="str">
        <f t="shared" si="240"/>
        <v/>
      </c>
      <c r="JC12" s="19" t="str">
        <f t="shared" si="241"/>
        <v/>
      </c>
      <c r="JD12" s="19" t="str">
        <f t="shared" si="242"/>
        <v/>
      </c>
      <c r="JE12" s="19" t="str">
        <f t="shared" si="243"/>
        <v/>
      </c>
      <c r="JF12" s="19" t="str">
        <f t="shared" si="244"/>
        <v/>
      </c>
      <c r="JG12" s="19" t="str">
        <f t="shared" si="245"/>
        <v/>
      </c>
      <c r="JH12" s="19" t="str">
        <f t="shared" si="246"/>
        <v/>
      </c>
      <c r="JI12" s="19" t="str">
        <f t="shared" si="247"/>
        <v/>
      </c>
      <c r="JJ12" s="19" t="str">
        <f t="shared" si="248"/>
        <v/>
      </c>
      <c r="JK12" s="19" t="str">
        <f t="shared" si="249"/>
        <v/>
      </c>
      <c r="JL12" s="19" t="str">
        <f t="shared" si="250"/>
        <v/>
      </c>
      <c r="JM12" s="19" t="str">
        <f t="shared" si="251"/>
        <v/>
      </c>
      <c r="JN12" s="19" t="str">
        <f t="shared" si="252"/>
        <v/>
      </c>
      <c r="JO12" s="19" t="str">
        <f t="shared" si="253"/>
        <v/>
      </c>
      <c r="JP12" s="19" t="str">
        <f t="shared" si="254"/>
        <v/>
      </c>
      <c r="JQ12" s="19" t="str">
        <f t="shared" si="255"/>
        <v/>
      </c>
      <c r="JR12" s="19" t="str">
        <f t="shared" si="256"/>
        <v/>
      </c>
      <c r="JS12" s="19" t="str">
        <f t="shared" si="257"/>
        <v/>
      </c>
      <c r="JT12" s="19" t="str">
        <f t="shared" si="258"/>
        <v/>
      </c>
      <c r="JU12" s="19" t="str">
        <f t="shared" si="259"/>
        <v/>
      </c>
      <c r="JV12" s="19" t="str">
        <f t="shared" si="260"/>
        <v/>
      </c>
      <c r="JW12" s="19" t="str">
        <f t="shared" si="261"/>
        <v/>
      </c>
      <c r="JX12" s="19" t="str">
        <f t="shared" si="262"/>
        <v/>
      </c>
      <c r="JY12" s="19" t="str">
        <f t="shared" si="263"/>
        <v/>
      </c>
      <c r="JZ12" s="19" t="str">
        <f t="shared" si="264"/>
        <v/>
      </c>
      <c r="KA12" s="19" t="str">
        <f t="shared" si="265"/>
        <v/>
      </c>
      <c r="KB12" s="19" t="str">
        <f t="shared" si="266"/>
        <v/>
      </c>
      <c r="KC12" s="19" t="str">
        <f t="shared" si="267"/>
        <v/>
      </c>
      <c r="KD12" s="19" t="str">
        <f t="shared" si="268"/>
        <v/>
      </c>
      <c r="KE12" s="19" t="str">
        <f t="shared" si="269"/>
        <v/>
      </c>
      <c r="KF12" s="19" t="str">
        <f t="shared" si="270"/>
        <v/>
      </c>
      <c r="KG12" s="19" t="str">
        <f t="shared" si="271"/>
        <v/>
      </c>
      <c r="KH12" s="19" t="str">
        <f t="shared" si="272"/>
        <v/>
      </c>
      <c r="KI12" s="19" t="str">
        <f t="shared" si="273"/>
        <v/>
      </c>
      <c r="KJ12" s="19" t="str">
        <f t="shared" si="274"/>
        <v/>
      </c>
      <c r="KK12" s="19" t="str">
        <f t="shared" si="275"/>
        <v/>
      </c>
      <c r="KL12" s="19" t="str">
        <f t="shared" si="276"/>
        <v/>
      </c>
      <c r="KM12" s="19" t="str">
        <f t="shared" si="277"/>
        <v/>
      </c>
      <c r="KN12" s="19" t="str">
        <f t="shared" si="278"/>
        <v/>
      </c>
      <c r="KO12" s="19" t="str">
        <f t="shared" si="279"/>
        <v/>
      </c>
      <c r="KP12" s="19" t="str">
        <f t="shared" si="280"/>
        <v/>
      </c>
      <c r="KQ12" s="19" t="str">
        <f t="shared" si="281"/>
        <v/>
      </c>
      <c r="KR12" s="19" t="str">
        <f t="shared" si="282"/>
        <v/>
      </c>
      <c r="KS12" s="19" t="str">
        <f t="shared" si="283"/>
        <v/>
      </c>
      <c r="KT12" s="19" t="str">
        <f t="shared" si="284"/>
        <v/>
      </c>
      <c r="KU12" s="19" t="str">
        <f t="shared" si="285"/>
        <v/>
      </c>
      <c r="KV12" s="19" t="str">
        <f t="shared" si="286"/>
        <v/>
      </c>
      <c r="KW12" s="19" t="str">
        <f t="shared" si="287"/>
        <v/>
      </c>
      <c r="KX12" s="19" t="str">
        <f t="shared" si="288"/>
        <v/>
      </c>
      <c r="KY12" s="19" t="str">
        <f t="shared" si="289"/>
        <v/>
      </c>
      <c r="KZ12" s="19" t="str">
        <f t="shared" si="290"/>
        <v/>
      </c>
      <c r="LA12" s="19" t="str">
        <f t="shared" si="291"/>
        <v/>
      </c>
      <c r="LB12" s="19" t="str">
        <f t="shared" si="292"/>
        <v/>
      </c>
      <c r="LC12" s="19" t="str">
        <f t="shared" si="293"/>
        <v/>
      </c>
      <c r="LD12" s="19" t="str">
        <f t="shared" si="294"/>
        <v/>
      </c>
      <c r="LE12" s="19" t="str">
        <f t="shared" si="295"/>
        <v/>
      </c>
      <c r="LF12" s="19" t="str">
        <f t="shared" si="296"/>
        <v/>
      </c>
      <c r="LG12" s="19" t="str">
        <f t="shared" si="297"/>
        <v/>
      </c>
      <c r="LH12" s="19" t="str">
        <f t="shared" si="298"/>
        <v/>
      </c>
      <c r="LI12" s="19" t="str">
        <f t="shared" si="299"/>
        <v/>
      </c>
      <c r="LJ12" s="19" t="str">
        <f t="shared" si="300"/>
        <v/>
      </c>
      <c r="LK12" s="19" t="str">
        <f t="shared" si="301"/>
        <v/>
      </c>
      <c r="LL12" s="19" t="str">
        <f t="shared" si="302"/>
        <v/>
      </c>
      <c r="LM12" s="19" t="str">
        <f t="shared" si="303"/>
        <v/>
      </c>
      <c r="LN12" s="19" t="str">
        <f t="shared" si="304"/>
        <v/>
      </c>
      <c r="LO12" s="19" t="str">
        <f t="shared" si="305"/>
        <v/>
      </c>
      <c r="LP12" s="19" t="str">
        <f t="shared" si="306"/>
        <v/>
      </c>
      <c r="LQ12" s="19" t="str">
        <f t="shared" si="307"/>
        <v/>
      </c>
      <c r="LR12" s="19" t="str">
        <f t="shared" si="308"/>
        <v/>
      </c>
      <c r="LS12" s="19" t="str">
        <f t="shared" si="309"/>
        <v/>
      </c>
      <c r="LT12" s="19" t="str">
        <f t="shared" si="310"/>
        <v/>
      </c>
      <c r="LU12" s="19" t="str">
        <f t="shared" si="311"/>
        <v/>
      </c>
      <c r="LV12" s="19" t="str">
        <f t="shared" si="312"/>
        <v/>
      </c>
      <c r="LW12" s="19" t="str">
        <f t="shared" si="313"/>
        <v/>
      </c>
      <c r="LX12" s="19" t="str">
        <f t="shared" si="314"/>
        <v/>
      </c>
      <c r="LY12" s="19" t="str">
        <f t="shared" si="315"/>
        <v/>
      </c>
      <c r="LZ12" s="19" t="str">
        <f t="shared" si="316"/>
        <v/>
      </c>
      <c r="MA12" s="19" t="str">
        <f t="shared" si="317"/>
        <v/>
      </c>
      <c r="MB12" s="19" t="str">
        <f t="shared" si="318"/>
        <v/>
      </c>
      <c r="MC12" s="19" t="str">
        <f t="shared" si="319"/>
        <v/>
      </c>
      <c r="MD12" s="19" t="str">
        <f t="shared" si="320"/>
        <v/>
      </c>
      <c r="ME12" s="19" t="str">
        <f t="shared" si="321"/>
        <v/>
      </c>
      <c r="MF12" s="19" t="str">
        <f t="shared" si="322"/>
        <v/>
      </c>
      <c r="MG12" s="19" t="str">
        <f t="shared" si="323"/>
        <v/>
      </c>
      <c r="MH12" s="19" t="str">
        <f t="shared" si="324"/>
        <v/>
      </c>
      <c r="MI12" s="19" t="str">
        <f t="shared" si="325"/>
        <v/>
      </c>
      <c r="MJ12" s="19" t="str">
        <f t="shared" si="326"/>
        <v/>
      </c>
      <c r="MK12" s="19" t="str">
        <f t="shared" si="327"/>
        <v/>
      </c>
      <c r="ML12" s="19" t="str">
        <f t="shared" si="328"/>
        <v/>
      </c>
      <c r="MM12" s="19" t="str">
        <f t="shared" si="329"/>
        <v/>
      </c>
      <c r="MN12" s="19" t="str">
        <f t="shared" si="330"/>
        <v/>
      </c>
      <c r="MO12" s="19" t="str">
        <f t="shared" si="331"/>
        <v/>
      </c>
      <c r="MP12" s="19" t="str">
        <f t="shared" si="332"/>
        <v/>
      </c>
      <c r="MQ12" s="19" t="str">
        <f t="shared" si="333"/>
        <v/>
      </c>
      <c r="MR12" s="19" t="str">
        <f t="shared" si="334"/>
        <v/>
      </c>
      <c r="MS12" s="19" t="str">
        <f t="shared" si="335"/>
        <v/>
      </c>
      <c r="MT12" s="19" t="str">
        <f t="shared" si="336"/>
        <v/>
      </c>
      <c r="MU12" s="19" t="str">
        <f t="shared" si="337"/>
        <v/>
      </c>
      <c r="MV12" s="19" t="str">
        <f t="shared" si="338"/>
        <v/>
      </c>
      <c r="MW12" s="19" t="str">
        <f t="shared" si="339"/>
        <v/>
      </c>
      <c r="MX12" s="19" t="str">
        <f t="shared" si="340"/>
        <v/>
      </c>
      <c r="MY12" s="19" t="str">
        <f t="shared" si="341"/>
        <v/>
      </c>
      <c r="MZ12" s="19" t="str">
        <f t="shared" si="342"/>
        <v/>
      </c>
      <c r="NA12" s="19" t="str">
        <f t="shared" si="343"/>
        <v/>
      </c>
      <c r="NB12" s="19" t="str">
        <f t="shared" si="344"/>
        <v/>
      </c>
      <c r="NC12" s="19" t="str">
        <f t="shared" si="345"/>
        <v/>
      </c>
      <c r="ND12" s="19" t="str">
        <f t="shared" si="346"/>
        <v/>
      </c>
      <c r="NE12" s="19" t="str">
        <f t="shared" si="347"/>
        <v/>
      </c>
      <c r="NF12" s="19" t="str">
        <f t="shared" si="348"/>
        <v/>
      </c>
      <c r="NG12" s="19" t="str">
        <f t="shared" si="349"/>
        <v/>
      </c>
      <c r="NH12" s="19" t="str">
        <f t="shared" si="350"/>
        <v/>
      </c>
      <c r="NI12" s="19" t="str">
        <f t="shared" si="351"/>
        <v/>
      </c>
      <c r="NJ12" s="19" t="str">
        <f t="shared" si="352"/>
        <v/>
      </c>
      <c r="NK12" s="19" t="str">
        <f t="shared" si="353"/>
        <v/>
      </c>
      <c r="NL12" s="19" t="str">
        <f t="shared" si="354"/>
        <v/>
      </c>
      <c r="NM12" s="19" t="str">
        <f t="shared" si="355"/>
        <v/>
      </c>
      <c r="NN12" s="19" t="str">
        <f t="shared" si="356"/>
        <v/>
      </c>
      <c r="NO12" s="19" t="str">
        <f t="shared" si="357"/>
        <v/>
      </c>
      <c r="NP12" s="19" t="str">
        <f t="shared" si="358"/>
        <v/>
      </c>
      <c r="NQ12" s="19" t="str">
        <f t="shared" si="359"/>
        <v/>
      </c>
      <c r="NR12" s="19" t="str">
        <f t="shared" si="360"/>
        <v/>
      </c>
      <c r="NS12" s="19" t="str">
        <f t="shared" si="361"/>
        <v/>
      </c>
      <c r="NT12" s="19" t="str">
        <f t="shared" si="362"/>
        <v/>
      </c>
      <c r="NU12" s="19" t="str">
        <f t="shared" si="363"/>
        <v/>
      </c>
      <c r="NV12" s="19" t="str">
        <f t="shared" si="364"/>
        <v/>
      </c>
      <c r="NW12" s="19" t="str">
        <f t="shared" si="365"/>
        <v/>
      </c>
      <c r="NX12" s="19" t="str">
        <f t="shared" si="366"/>
        <v/>
      </c>
      <c r="NY12" s="19" t="str">
        <f t="shared" si="367"/>
        <v/>
      </c>
      <c r="NZ12" s="19" t="str">
        <f t="shared" si="368"/>
        <v/>
      </c>
      <c r="OA12" s="19" t="str">
        <f t="shared" si="369"/>
        <v/>
      </c>
      <c r="OB12" s="19" t="str">
        <f t="shared" si="370"/>
        <v/>
      </c>
      <c r="OC12" s="19" t="str">
        <f t="shared" si="371"/>
        <v/>
      </c>
      <c r="OD12" s="19" t="str">
        <f t="shared" si="372"/>
        <v/>
      </c>
      <c r="OE12" s="19" t="str">
        <f t="shared" si="373"/>
        <v/>
      </c>
      <c r="OF12" s="19" t="str">
        <f t="shared" si="374"/>
        <v/>
      </c>
      <c r="OG12" s="19" t="str">
        <f t="shared" si="375"/>
        <v/>
      </c>
      <c r="OH12" s="19" t="str">
        <f t="shared" si="376"/>
        <v/>
      </c>
      <c r="OI12" s="19" t="str">
        <f t="shared" si="377"/>
        <v/>
      </c>
      <c r="OJ12" s="19" t="str">
        <f t="shared" si="378"/>
        <v/>
      </c>
      <c r="OK12" s="19" t="str">
        <f t="shared" si="379"/>
        <v/>
      </c>
      <c r="OL12" s="19" t="str">
        <f t="shared" si="380"/>
        <v/>
      </c>
      <c r="OM12" s="19" t="str">
        <f t="shared" si="381"/>
        <v/>
      </c>
      <c r="ON12" s="19" t="str">
        <f t="shared" si="382"/>
        <v/>
      </c>
      <c r="OO12" s="19" t="str">
        <f t="shared" si="383"/>
        <v/>
      </c>
      <c r="OP12" s="19" t="str">
        <f t="shared" si="384"/>
        <v/>
      </c>
      <c r="OQ12" s="19" t="str">
        <f t="shared" si="385"/>
        <v/>
      </c>
      <c r="OR12" s="19" t="str">
        <f t="shared" si="386"/>
        <v/>
      </c>
      <c r="OS12" s="19" t="str">
        <f t="shared" si="387"/>
        <v/>
      </c>
      <c r="OT12" s="19" t="str">
        <f t="shared" si="388"/>
        <v/>
      </c>
      <c r="OU12" s="19" t="str">
        <f t="shared" si="389"/>
        <v/>
      </c>
      <c r="OV12" s="19" t="str">
        <f t="shared" si="390"/>
        <v/>
      </c>
      <c r="OW12" s="19" t="str">
        <f t="shared" si="391"/>
        <v/>
      </c>
      <c r="OX12" s="19" t="str">
        <f t="shared" si="392"/>
        <v/>
      </c>
      <c r="OY12" s="19" t="str">
        <f t="shared" si="393"/>
        <v/>
      </c>
      <c r="OZ12" s="19" t="str">
        <f t="shared" si="394"/>
        <v/>
      </c>
      <c r="PA12" s="19" t="str">
        <f t="shared" si="395"/>
        <v/>
      </c>
      <c r="PB12" s="19" t="str">
        <f t="shared" si="396"/>
        <v/>
      </c>
      <c r="PC12" s="19" t="str">
        <f t="shared" si="397"/>
        <v/>
      </c>
      <c r="PD12" s="19" t="str">
        <f t="shared" si="398"/>
        <v/>
      </c>
      <c r="PE12" s="19" t="str">
        <f t="shared" si="399"/>
        <v/>
      </c>
      <c r="PF12" s="19" t="str">
        <f t="shared" si="400"/>
        <v/>
      </c>
      <c r="PG12" s="19" t="str">
        <f t="shared" si="401"/>
        <v/>
      </c>
      <c r="PH12" s="19" t="str">
        <f t="shared" si="402"/>
        <v/>
      </c>
      <c r="PI12" s="19" t="str">
        <f t="shared" si="403"/>
        <v/>
      </c>
      <c r="PJ12" s="19" t="str">
        <f t="shared" si="404"/>
        <v/>
      </c>
      <c r="PK12" s="19" t="str">
        <f t="shared" si="405"/>
        <v/>
      </c>
      <c r="PL12" s="19" t="str">
        <f t="shared" si="406"/>
        <v/>
      </c>
      <c r="PM12" s="19" t="str">
        <f t="shared" si="407"/>
        <v/>
      </c>
      <c r="PN12" s="19" t="str">
        <f t="shared" si="408"/>
        <v/>
      </c>
      <c r="PO12" s="19" t="str">
        <f t="shared" si="409"/>
        <v/>
      </c>
      <c r="PP12" s="19" t="str">
        <f t="shared" si="410"/>
        <v/>
      </c>
      <c r="PQ12" s="19" t="str">
        <f t="shared" si="411"/>
        <v/>
      </c>
      <c r="PR12" s="19" t="str">
        <f t="shared" si="412"/>
        <v/>
      </c>
      <c r="PS12" s="19" t="str">
        <f t="shared" si="413"/>
        <v/>
      </c>
      <c r="PT12" s="19" t="str">
        <f t="shared" si="414"/>
        <v/>
      </c>
      <c r="PU12" s="19" t="str">
        <f t="shared" si="415"/>
        <v/>
      </c>
      <c r="PV12" s="19" t="str">
        <f t="shared" si="416"/>
        <v/>
      </c>
      <c r="PW12" s="19" t="str">
        <f t="shared" si="417"/>
        <v/>
      </c>
      <c r="PX12" s="19" t="str">
        <f t="shared" si="418"/>
        <v/>
      </c>
      <c r="PY12" s="19" t="str">
        <f t="shared" si="419"/>
        <v/>
      </c>
      <c r="PZ12" s="19" t="str">
        <f t="shared" si="420"/>
        <v/>
      </c>
      <c r="QA12" s="19" t="str">
        <f t="shared" si="421"/>
        <v/>
      </c>
    </row>
    <row r="13" spans="1:1203" hidden="1" x14ac:dyDescent="0.25">
      <c r="D13" s="67" t="s">
        <v>3312</v>
      </c>
      <c r="E13" s="93">
        <v>87</v>
      </c>
      <c r="F13" s="93" t="str">
        <f>VLOOKUP(D13,'Cases'!$AH$7:$AI$100,2,FALSE)</f>
        <v>Helle Søgaard</v>
      </c>
      <c r="G13" s="94">
        <f t="shared" si="422"/>
        <v>0</v>
      </c>
      <c r="H13" s="94"/>
      <c r="I13" s="94" t="str">
        <f t="shared" si="1"/>
        <v>[0]</v>
      </c>
      <c r="J13" s="94" t="str">
        <f t="shared" si="1"/>
        <v>[0]</v>
      </c>
      <c r="K13" s="94" t="str">
        <f t="shared" si="1"/>
        <v>[0]</v>
      </c>
      <c r="L13" s="94" t="str">
        <f t="shared" si="1"/>
        <v>[0]</v>
      </c>
      <c r="M13" s="94" t="str">
        <f t="shared" si="1"/>
        <v>[0]</v>
      </c>
      <c r="N13" s="94" t="str">
        <f t="shared" si="1"/>
        <v>[87]</v>
      </c>
      <c r="O13" s="94" t="str">
        <f t="shared" si="1"/>
        <v/>
      </c>
      <c r="P13" s="94" t="str">
        <f t="shared" si="1"/>
        <v/>
      </c>
      <c r="Q13" s="19" t="str">
        <f t="shared" si="1"/>
        <v/>
      </c>
      <c r="R13" s="19" t="str">
        <f t="shared" si="1"/>
        <v/>
      </c>
      <c r="S13" s="19" t="str">
        <f t="shared" si="1"/>
        <v/>
      </c>
      <c r="T13" s="19" t="str">
        <f t="shared" si="1"/>
        <v/>
      </c>
      <c r="U13" s="50" t="str">
        <f>VLOOKUP(D13,'Cases'!$AH$7:$AI$52,2,FALSE)</f>
        <v>Helle Søgaard</v>
      </c>
      <c r="V13" s="19"/>
      <c r="W13" s="19"/>
      <c r="X13" s="19" t="str">
        <f t="shared" si="2"/>
        <v/>
      </c>
      <c r="Y13" s="19" t="str">
        <f t="shared" si="3"/>
        <v/>
      </c>
      <c r="Z13" s="19" t="str">
        <f t="shared" si="4"/>
        <v/>
      </c>
      <c r="AA13" s="19" t="str">
        <f t="shared" si="5"/>
        <v/>
      </c>
      <c r="AB13" s="19" t="str">
        <f t="shared" si="6"/>
        <v/>
      </c>
      <c r="AC13" s="19" t="str">
        <f t="shared" si="7"/>
        <v/>
      </c>
      <c r="AD13" s="19" t="str">
        <f t="shared" si="8"/>
        <v/>
      </c>
      <c r="AE13" s="19" t="str">
        <f t="shared" si="9"/>
        <v/>
      </c>
      <c r="AF13" s="19" t="str">
        <f t="shared" si="10"/>
        <v/>
      </c>
      <c r="AG13" s="19" t="str">
        <f t="shared" si="11"/>
        <v/>
      </c>
      <c r="AH13" s="19" t="str">
        <f t="shared" si="12"/>
        <v/>
      </c>
      <c r="AI13" s="19" t="str">
        <f t="shared" si="13"/>
        <v/>
      </c>
      <c r="AJ13" s="19" t="str">
        <f t="shared" si="14"/>
        <v/>
      </c>
      <c r="AK13" s="19" t="str">
        <f t="shared" si="15"/>
        <v/>
      </c>
      <c r="AL13" s="19" t="str">
        <f t="shared" si="16"/>
        <v/>
      </c>
      <c r="AM13" s="19" t="str">
        <f t="shared" si="17"/>
        <v/>
      </c>
      <c r="AN13" s="19" t="str">
        <f t="shared" si="18"/>
        <v/>
      </c>
      <c r="AO13" s="19" t="str">
        <f t="shared" si="19"/>
        <v/>
      </c>
      <c r="AP13" s="19" t="str">
        <f t="shared" si="20"/>
        <v/>
      </c>
      <c r="AQ13" s="19" t="str">
        <f t="shared" si="21"/>
        <v/>
      </c>
      <c r="AR13" s="19" t="str">
        <f t="shared" si="22"/>
        <v/>
      </c>
      <c r="AS13" s="19" t="str">
        <f t="shared" si="23"/>
        <v/>
      </c>
      <c r="AT13" s="19" t="str">
        <f t="shared" si="24"/>
        <v/>
      </c>
      <c r="AU13" s="19" t="str">
        <f t="shared" si="25"/>
        <v/>
      </c>
      <c r="AV13" s="19" t="str">
        <f t="shared" si="26"/>
        <v/>
      </c>
      <c r="AW13" s="19" t="str">
        <f t="shared" si="27"/>
        <v/>
      </c>
      <c r="AX13" s="19" t="str">
        <f t="shared" si="28"/>
        <v/>
      </c>
      <c r="AY13" s="19" t="str">
        <f t="shared" si="29"/>
        <v/>
      </c>
      <c r="AZ13" s="19" t="str">
        <f t="shared" si="30"/>
        <v/>
      </c>
      <c r="BA13" s="19" t="str">
        <f t="shared" si="31"/>
        <v/>
      </c>
      <c r="BB13" s="19" t="str">
        <f t="shared" si="32"/>
        <v/>
      </c>
      <c r="BC13" s="19" t="str">
        <f t="shared" si="33"/>
        <v/>
      </c>
      <c r="BD13" s="19" t="str">
        <f t="shared" si="34"/>
        <v/>
      </c>
      <c r="BE13" s="19" t="str">
        <f t="shared" si="35"/>
        <v/>
      </c>
      <c r="BF13" s="19" t="str">
        <f t="shared" si="36"/>
        <v/>
      </c>
      <c r="BG13" s="19" t="str">
        <f t="shared" si="37"/>
        <v/>
      </c>
      <c r="BH13" s="19" t="str">
        <f t="shared" si="38"/>
        <v/>
      </c>
      <c r="BI13" s="19" t="str">
        <f t="shared" si="39"/>
        <v/>
      </c>
      <c r="BJ13" s="19" t="str">
        <f t="shared" si="40"/>
        <v/>
      </c>
      <c r="BK13" s="19" t="str">
        <f t="shared" si="41"/>
        <v/>
      </c>
      <c r="BL13" s="19" t="str">
        <f t="shared" si="42"/>
        <v/>
      </c>
      <c r="BM13" s="19" t="str">
        <f t="shared" si="43"/>
        <v/>
      </c>
      <c r="BN13" s="19" t="str">
        <f t="shared" si="44"/>
        <v/>
      </c>
      <c r="BO13" s="19" t="str">
        <f t="shared" si="45"/>
        <v/>
      </c>
      <c r="BP13" s="19" t="str">
        <f t="shared" si="46"/>
        <v/>
      </c>
      <c r="BQ13" s="19" t="str">
        <f t="shared" si="47"/>
        <v/>
      </c>
      <c r="BR13" s="19" t="str">
        <f t="shared" si="48"/>
        <v/>
      </c>
      <c r="BS13" s="19" t="str">
        <f t="shared" si="49"/>
        <v/>
      </c>
      <c r="BT13" s="19" t="str">
        <f t="shared" si="50"/>
        <v/>
      </c>
      <c r="BU13" s="19" t="str">
        <f t="shared" si="51"/>
        <v/>
      </c>
      <c r="BV13" s="19" t="str">
        <f t="shared" si="52"/>
        <v/>
      </c>
      <c r="BW13" s="19" t="str">
        <f t="shared" si="53"/>
        <v/>
      </c>
      <c r="BX13" s="19" t="str">
        <f t="shared" si="54"/>
        <v/>
      </c>
      <c r="BY13" s="19" t="str">
        <f t="shared" si="55"/>
        <v/>
      </c>
      <c r="BZ13" s="19" t="str">
        <f t="shared" si="56"/>
        <v/>
      </c>
      <c r="CA13" s="19" t="str">
        <f t="shared" si="57"/>
        <v/>
      </c>
      <c r="CB13" s="19" t="str">
        <f t="shared" si="58"/>
        <v/>
      </c>
      <c r="CC13" s="19" t="str">
        <f t="shared" si="59"/>
        <v/>
      </c>
      <c r="CD13" s="19" t="str">
        <f t="shared" si="60"/>
        <v/>
      </c>
      <c r="CE13" s="19" t="str">
        <f t="shared" si="61"/>
        <v/>
      </c>
      <c r="CF13" s="19" t="str">
        <f t="shared" si="62"/>
        <v/>
      </c>
      <c r="CG13" s="19" t="str">
        <f t="shared" si="63"/>
        <v/>
      </c>
      <c r="CH13" s="19" t="str">
        <f t="shared" si="64"/>
        <v/>
      </c>
      <c r="CI13" s="19" t="str">
        <f t="shared" si="65"/>
        <v/>
      </c>
      <c r="CJ13" s="19" t="str">
        <f t="shared" si="66"/>
        <v/>
      </c>
      <c r="CK13" s="19" t="str">
        <f t="shared" si="67"/>
        <v/>
      </c>
      <c r="CL13" s="19" t="str">
        <f t="shared" si="68"/>
        <v/>
      </c>
      <c r="CM13" s="19" t="str">
        <f t="shared" si="69"/>
        <v/>
      </c>
      <c r="CN13" s="19" t="str">
        <f t="shared" si="70"/>
        <v/>
      </c>
      <c r="CO13" s="19" t="str">
        <f t="shared" si="71"/>
        <v/>
      </c>
      <c r="CP13" s="19" t="str">
        <f t="shared" si="72"/>
        <v/>
      </c>
      <c r="CQ13" s="19" t="str">
        <f t="shared" si="73"/>
        <v/>
      </c>
      <c r="CR13" s="19" t="str">
        <f t="shared" si="74"/>
        <v/>
      </c>
      <c r="CS13" s="19" t="str">
        <f t="shared" si="75"/>
        <v/>
      </c>
      <c r="CT13" s="19" t="str">
        <f t="shared" si="76"/>
        <v/>
      </c>
      <c r="CU13" s="19" t="str">
        <f t="shared" si="77"/>
        <v/>
      </c>
      <c r="CV13" s="19" t="str">
        <f t="shared" si="78"/>
        <v/>
      </c>
      <c r="CW13" s="19" t="str">
        <f t="shared" si="79"/>
        <v/>
      </c>
      <c r="CX13" s="19" t="str">
        <f t="shared" si="80"/>
        <v/>
      </c>
      <c r="CY13" s="19" t="str">
        <f t="shared" si="81"/>
        <v/>
      </c>
      <c r="CZ13" s="19" t="str">
        <f t="shared" si="82"/>
        <v/>
      </c>
      <c r="DA13" s="19" t="str">
        <f t="shared" si="83"/>
        <v/>
      </c>
      <c r="DB13" s="19" t="str">
        <f t="shared" si="84"/>
        <v/>
      </c>
      <c r="DC13" s="19" t="str">
        <f t="shared" si="85"/>
        <v/>
      </c>
      <c r="DD13" s="19" t="str">
        <f t="shared" si="86"/>
        <v/>
      </c>
      <c r="DE13" s="19" t="str">
        <f t="shared" si="87"/>
        <v/>
      </c>
      <c r="DF13" s="19" t="str">
        <f t="shared" si="88"/>
        <v/>
      </c>
      <c r="DG13" s="19" t="str">
        <f t="shared" si="89"/>
        <v/>
      </c>
      <c r="DH13" s="19" t="str">
        <f t="shared" si="90"/>
        <v/>
      </c>
      <c r="DI13" s="19" t="str">
        <f t="shared" si="91"/>
        <v/>
      </c>
      <c r="DJ13" s="19" t="str">
        <f t="shared" si="92"/>
        <v/>
      </c>
      <c r="DK13" s="19" t="str">
        <f t="shared" si="93"/>
        <v/>
      </c>
      <c r="DL13" s="19" t="str">
        <f t="shared" si="94"/>
        <v/>
      </c>
      <c r="DM13" s="19" t="str">
        <f t="shared" si="95"/>
        <v/>
      </c>
      <c r="DN13" s="19" t="str">
        <f t="shared" si="96"/>
        <v/>
      </c>
      <c r="DO13" s="19" t="str">
        <f t="shared" si="97"/>
        <v/>
      </c>
      <c r="DP13" s="19" t="str">
        <f t="shared" si="98"/>
        <v/>
      </c>
      <c r="DQ13" s="19" t="str">
        <f t="shared" si="99"/>
        <v/>
      </c>
      <c r="DR13" s="19" t="str">
        <f t="shared" si="100"/>
        <v/>
      </c>
      <c r="DS13" s="19" t="str">
        <f t="shared" si="101"/>
        <v/>
      </c>
      <c r="DT13" s="19" t="str">
        <f t="shared" si="102"/>
        <v/>
      </c>
      <c r="DU13" s="19" t="str">
        <f t="shared" si="103"/>
        <v/>
      </c>
      <c r="DV13" s="19" t="str">
        <f t="shared" si="104"/>
        <v/>
      </c>
      <c r="DW13" s="19" t="str">
        <f t="shared" si="105"/>
        <v/>
      </c>
      <c r="DX13" s="19" t="str">
        <f t="shared" si="106"/>
        <v/>
      </c>
      <c r="DY13" s="19" t="str">
        <f t="shared" si="107"/>
        <v/>
      </c>
      <c r="DZ13" s="19" t="str">
        <f t="shared" si="108"/>
        <v/>
      </c>
      <c r="EA13" s="19" t="str">
        <f t="shared" si="109"/>
        <v/>
      </c>
      <c r="EB13" s="19" t="str">
        <f t="shared" si="110"/>
        <v/>
      </c>
      <c r="EC13" s="19" t="str">
        <f t="shared" si="111"/>
        <v/>
      </c>
      <c r="ED13" s="19" t="str">
        <f t="shared" si="112"/>
        <v/>
      </c>
      <c r="EE13" s="19" t="str">
        <f t="shared" si="113"/>
        <v/>
      </c>
      <c r="EF13" s="19" t="str">
        <f t="shared" si="114"/>
        <v/>
      </c>
      <c r="EG13" s="19" t="str">
        <f t="shared" si="115"/>
        <v/>
      </c>
      <c r="EH13" s="19" t="str">
        <f t="shared" si="116"/>
        <v/>
      </c>
      <c r="EI13" s="19" t="str">
        <f t="shared" si="117"/>
        <v/>
      </c>
      <c r="EJ13" s="19" t="str">
        <f t="shared" si="118"/>
        <v/>
      </c>
      <c r="EK13" s="19" t="str">
        <f t="shared" si="119"/>
        <v/>
      </c>
      <c r="EL13" s="19" t="str">
        <f t="shared" si="120"/>
        <v/>
      </c>
      <c r="EM13" s="19" t="str">
        <f t="shared" si="121"/>
        <v/>
      </c>
      <c r="EN13" s="19" t="str">
        <f t="shared" si="122"/>
        <v/>
      </c>
      <c r="EO13" s="19" t="str">
        <f t="shared" si="123"/>
        <v/>
      </c>
      <c r="EP13" s="19" t="str">
        <f t="shared" si="124"/>
        <v/>
      </c>
      <c r="EQ13" s="19" t="str">
        <f t="shared" si="125"/>
        <v/>
      </c>
      <c r="ER13" s="19" t="str">
        <f t="shared" si="126"/>
        <v/>
      </c>
      <c r="ES13" s="19" t="str">
        <f t="shared" si="127"/>
        <v/>
      </c>
      <c r="ET13" s="19" t="str">
        <f t="shared" si="128"/>
        <v/>
      </c>
      <c r="EU13" s="19" t="str">
        <f t="shared" si="129"/>
        <v/>
      </c>
      <c r="EV13" s="19" t="str">
        <f t="shared" si="130"/>
        <v/>
      </c>
      <c r="EW13" s="19" t="str">
        <f t="shared" si="131"/>
        <v/>
      </c>
      <c r="EX13" s="19" t="str">
        <f t="shared" si="132"/>
        <v/>
      </c>
      <c r="EY13" s="19" t="str">
        <f t="shared" si="133"/>
        <v/>
      </c>
      <c r="EZ13" s="19" t="str">
        <f t="shared" si="134"/>
        <v/>
      </c>
      <c r="FA13" s="19" t="str">
        <f t="shared" si="135"/>
        <v/>
      </c>
      <c r="FB13" s="19" t="str">
        <f t="shared" si="136"/>
        <v/>
      </c>
      <c r="FC13" s="19" t="str">
        <f t="shared" si="137"/>
        <v/>
      </c>
      <c r="FD13" s="19" t="str">
        <f t="shared" si="138"/>
        <v/>
      </c>
      <c r="FE13" s="19" t="str">
        <f t="shared" si="139"/>
        <v/>
      </c>
      <c r="FF13" s="19" t="str">
        <f t="shared" si="140"/>
        <v/>
      </c>
      <c r="FG13" s="19" t="str">
        <f t="shared" si="141"/>
        <v/>
      </c>
      <c r="FH13" s="19" t="str">
        <f t="shared" si="142"/>
        <v/>
      </c>
      <c r="FI13" s="19" t="str">
        <f t="shared" si="143"/>
        <v/>
      </c>
      <c r="FJ13" s="19" t="str">
        <f t="shared" si="144"/>
        <v/>
      </c>
      <c r="FK13" s="19" t="str">
        <f t="shared" si="145"/>
        <v/>
      </c>
      <c r="FL13" s="19" t="str">
        <f t="shared" si="146"/>
        <v/>
      </c>
      <c r="FM13" s="19" t="str">
        <f t="shared" si="147"/>
        <v/>
      </c>
      <c r="FN13" s="19" t="str">
        <f t="shared" si="148"/>
        <v/>
      </c>
      <c r="FO13" s="19" t="str">
        <f t="shared" si="149"/>
        <v/>
      </c>
      <c r="FP13" s="19" t="str">
        <f t="shared" si="150"/>
        <v/>
      </c>
      <c r="FQ13" s="19" t="str">
        <f t="shared" si="151"/>
        <v/>
      </c>
      <c r="FR13" s="19" t="str">
        <f t="shared" si="152"/>
        <v/>
      </c>
      <c r="FS13" s="19" t="str">
        <f t="shared" si="153"/>
        <v/>
      </c>
      <c r="FT13" s="19" t="str">
        <f t="shared" si="154"/>
        <v/>
      </c>
      <c r="FU13" s="19" t="str">
        <f t="shared" si="155"/>
        <v/>
      </c>
      <c r="FV13" s="19" t="str">
        <f t="shared" si="156"/>
        <v/>
      </c>
      <c r="FW13" s="19" t="str">
        <f t="shared" si="157"/>
        <v/>
      </c>
      <c r="FX13" s="19" t="str">
        <f t="shared" si="158"/>
        <v/>
      </c>
      <c r="FY13" s="19" t="str">
        <f t="shared" si="159"/>
        <v/>
      </c>
      <c r="FZ13" s="19" t="str">
        <f t="shared" si="160"/>
        <v/>
      </c>
      <c r="GA13" s="19" t="str">
        <f t="shared" si="161"/>
        <v/>
      </c>
      <c r="GB13" s="19" t="str">
        <f t="shared" si="162"/>
        <v/>
      </c>
      <c r="GC13" s="19" t="str">
        <f t="shared" si="163"/>
        <v/>
      </c>
      <c r="GD13" s="19" t="str">
        <f t="shared" si="164"/>
        <v/>
      </c>
      <c r="GE13" s="19" t="str">
        <f t="shared" si="165"/>
        <v/>
      </c>
      <c r="GF13" s="19" t="str">
        <f t="shared" si="166"/>
        <v/>
      </c>
      <c r="GG13" s="19" t="str">
        <f t="shared" si="167"/>
        <v/>
      </c>
      <c r="GH13" s="19" t="str">
        <f t="shared" si="168"/>
        <v/>
      </c>
      <c r="GI13" s="19" t="str">
        <f t="shared" si="169"/>
        <v/>
      </c>
      <c r="GJ13" s="19" t="str">
        <f t="shared" si="170"/>
        <v/>
      </c>
      <c r="GK13" s="19" t="str">
        <f t="shared" si="171"/>
        <v/>
      </c>
      <c r="GL13" s="19" t="str">
        <f t="shared" si="172"/>
        <v/>
      </c>
      <c r="GM13" s="19" t="str">
        <f t="shared" si="173"/>
        <v/>
      </c>
      <c r="GN13" s="19" t="str">
        <f t="shared" si="174"/>
        <v/>
      </c>
      <c r="GO13" s="19" t="str">
        <f t="shared" si="175"/>
        <v/>
      </c>
      <c r="GP13" s="19" t="str">
        <f t="shared" si="176"/>
        <v/>
      </c>
      <c r="GQ13" s="19" t="str">
        <f t="shared" si="177"/>
        <v/>
      </c>
      <c r="GR13" s="19" t="str">
        <f t="shared" si="178"/>
        <v/>
      </c>
      <c r="GS13" s="19" t="str">
        <f t="shared" si="179"/>
        <v/>
      </c>
      <c r="GT13" s="19" t="str">
        <f t="shared" si="180"/>
        <v/>
      </c>
      <c r="GU13" s="19" t="str">
        <f t="shared" si="181"/>
        <v/>
      </c>
      <c r="GV13" s="19" t="str">
        <f t="shared" si="182"/>
        <v/>
      </c>
      <c r="GW13" s="19" t="str">
        <f t="shared" si="183"/>
        <v/>
      </c>
      <c r="GX13" s="19" t="str">
        <f t="shared" si="184"/>
        <v/>
      </c>
      <c r="GY13" s="19" t="str">
        <f t="shared" si="185"/>
        <v/>
      </c>
      <c r="GZ13" s="19" t="str">
        <f t="shared" si="186"/>
        <v/>
      </c>
      <c r="HA13" s="19" t="str">
        <f t="shared" si="187"/>
        <v/>
      </c>
      <c r="HB13" s="19" t="str">
        <f t="shared" si="188"/>
        <v/>
      </c>
      <c r="HC13" s="19" t="str">
        <f t="shared" si="189"/>
        <v/>
      </c>
      <c r="HD13" s="19" t="str">
        <f t="shared" si="190"/>
        <v/>
      </c>
      <c r="HE13" s="19" t="str">
        <f t="shared" si="191"/>
        <v/>
      </c>
      <c r="HF13" s="19" t="str">
        <f t="shared" si="192"/>
        <v/>
      </c>
      <c r="HG13" s="19" t="str">
        <f t="shared" si="193"/>
        <v/>
      </c>
      <c r="HH13" s="19" t="str">
        <f t="shared" si="194"/>
        <v/>
      </c>
      <c r="HI13" s="19" t="str">
        <f t="shared" si="195"/>
        <v/>
      </c>
      <c r="HJ13" s="19" t="str">
        <f t="shared" si="196"/>
        <v/>
      </c>
      <c r="HK13" s="19" t="str">
        <f t="shared" si="197"/>
        <v/>
      </c>
      <c r="HL13" s="19" t="str">
        <f t="shared" si="198"/>
        <v/>
      </c>
      <c r="HM13" s="19" t="str">
        <f t="shared" si="199"/>
        <v/>
      </c>
      <c r="HN13" s="19" t="str">
        <f t="shared" si="200"/>
        <v/>
      </c>
      <c r="HO13" s="19" t="str">
        <f t="shared" si="201"/>
        <v/>
      </c>
      <c r="HP13" s="19" t="str">
        <f t="shared" si="202"/>
        <v/>
      </c>
      <c r="HQ13" s="19" t="str">
        <f t="shared" si="203"/>
        <v/>
      </c>
      <c r="HR13" s="19" t="str">
        <f t="shared" si="204"/>
        <v/>
      </c>
      <c r="HS13" s="19" t="str">
        <f t="shared" si="205"/>
        <v/>
      </c>
      <c r="HT13" s="19" t="str">
        <f t="shared" si="206"/>
        <v/>
      </c>
      <c r="HU13" s="19" t="str">
        <f t="shared" si="207"/>
        <v/>
      </c>
      <c r="HV13" s="19" t="str">
        <f t="shared" si="208"/>
        <v/>
      </c>
      <c r="HW13" s="19" t="str">
        <f t="shared" si="209"/>
        <v/>
      </c>
      <c r="HX13" s="19" t="str">
        <f t="shared" si="210"/>
        <v/>
      </c>
      <c r="HY13" s="19" t="str">
        <f t="shared" si="211"/>
        <v/>
      </c>
      <c r="HZ13" s="19" t="str">
        <f t="shared" si="212"/>
        <v/>
      </c>
      <c r="IA13" s="19" t="str">
        <f t="shared" si="213"/>
        <v/>
      </c>
      <c r="IB13" s="19" t="str">
        <f t="shared" si="214"/>
        <v/>
      </c>
      <c r="IC13" s="19" t="str">
        <f t="shared" si="215"/>
        <v/>
      </c>
      <c r="ID13" s="19" t="str">
        <f t="shared" si="216"/>
        <v/>
      </c>
      <c r="IE13" s="19" t="str">
        <f t="shared" si="217"/>
        <v/>
      </c>
      <c r="IF13" s="19" t="str">
        <f t="shared" si="218"/>
        <v/>
      </c>
      <c r="IG13" s="19" t="str">
        <f t="shared" si="219"/>
        <v/>
      </c>
      <c r="IH13" s="19" t="str">
        <f t="shared" si="220"/>
        <v/>
      </c>
      <c r="II13" s="19" t="str">
        <f t="shared" si="221"/>
        <v/>
      </c>
      <c r="IJ13" s="19" t="str">
        <f t="shared" si="222"/>
        <v/>
      </c>
      <c r="IK13" s="19" t="str">
        <f t="shared" si="223"/>
        <v/>
      </c>
      <c r="IL13" s="19" t="str">
        <f t="shared" si="224"/>
        <v/>
      </c>
      <c r="IM13" s="19" t="str">
        <f t="shared" si="225"/>
        <v/>
      </c>
      <c r="IN13" s="19" t="str">
        <f t="shared" si="226"/>
        <v/>
      </c>
      <c r="IO13" s="19" t="str">
        <f t="shared" si="227"/>
        <v/>
      </c>
      <c r="IP13" s="19" t="str">
        <f t="shared" si="228"/>
        <v/>
      </c>
      <c r="IQ13" s="19" t="str">
        <f t="shared" si="229"/>
        <v/>
      </c>
      <c r="IR13" s="19" t="str">
        <f t="shared" si="230"/>
        <v/>
      </c>
      <c r="IS13" s="19" t="str">
        <f t="shared" si="231"/>
        <v/>
      </c>
      <c r="IT13" s="19" t="str">
        <f t="shared" si="232"/>
        <v/>
      </c>
      <c r="IU13" s="19" t="str">
        <f t="shared" si="233"/>
        <v/>
      </c>
      <c r="IV13" s="19" t="str">
        <f t="shared" si="234"/>
        <v/>
      </c>
      <c r="IW13" s="19" t="str">
        <f t="shared" si="235"/>
        <v/>
      </c>
      <c r="IX13" s="19" t="str">
        <f t="shared" si="236"/>
        <v/>
      </c>
      <c r="IY13" s="19" t="str">
        <f t="shared" si="237"/>
        <v/>
      </c>
      <c r="IZ13" s="19" t="str">
        <f t="shared" si="238"/>
        <v/>
      </c>
      <c r="JA13" s="19" t="str">
        <f t="shared" si="239"/>
        <v/>
      </c>
      <c r="JB13" s="19" t="str">
        <f t="shared" si="240"/>
        <v/>
      </c>
      <c r="JC13" s="19" t="str">
        <f t="shared" si="241"/>
        <v/>
      </c>
      <c r="JD13" s="19" t="str">
        <f t="shared" si="242"/>
        <v/>
      </c>
      <c r="JE13" s="19" t="str">
        <f t="shared" si="243"/>
        <v/>
      </c>
      <c r="JF13" s="19" t="str">
        <f t="shared" si="244"/>
        <v/>
      </c>
      <c r="JG13" s="19" t="str">
        <f t="shared" si="245"/>
        <v/>
      </c>
      <c r="JH13" s="19" t="str">
        <f t="shared" si="246"/>
        <v/>
      </c>
      <c r="JI13" s="19" t="str">
        <f t="shared" si="247"/>
        <v/>
      </c>
      <c r="JJ13" s="19" t="str">
        <f t="shared" si="248"/>
        <v/>
      </c>
      <c r="JK13" s="19" t="str">
        <f t="shared" si="249"/>
        <v/>
      </c>
      <c r="JL13" s="19" t="str">
        <f t="shared" si="250"/>
        <v/>
      </c>
      <c r="JM13" s="19" t="str">
        <f t="shared" si="251"/>
        <v/>
      </c>
      <c r="JN13" s="19" t="str">
        <f t="shared" si="252"/>
        <v/>
      </c>
      <c r="JO13" s="19" t="str">
        <f t="shared" si="253"/>
        <v/>
      </c>
      <c r="JP13" s="19" t="str">
        <f t="shared" si="254"/>
        <v/>
      </c>
      <c r="JQ13" s="19" t="str">
        <f t="shared" si="255"/>
        <v/>
      </c>
      <c r="JR13" s="19" t="str">
        <f t="shared" si="256"/>
        <v/>
      </c>
      <c r="JS13" s="19" t="str">
        <f t="shared" si="257"/>
        <v/>
      </c>
      <c r="JT13" s="19" t="str">
        <f t="shared" si="258"/>
        <v/>
      </c>
      <c r="JU13" s="19" t="str">
        <f t="shared" si="259"/>
        <v/>
      </c>
      <c r="JV13" s="19" t="str">
        <f t="shared" si="260"/>
        <v/>
      </c>
      <c r="JW13" s="19" t="str">
        <f t="shared" si="261"/>
        <v/>
      </c>
      <c r="JX13" s="19" t="str">
        <f t="shared" si="262"/>
        <v/>
      </c>
      <c r="JY13" s="19" t="str">
        <f t="shared" si="263"/>
        <v/>
      </c>
      <c r="JZ13" s="19" t="str">
        <f t="shared" si="264"/>
        <v/>
      </c>
      <c r="KA13" s="19" t="str">
        <f t="shared" si="265"/>
        <v/>
      </c>
      <c r="KB13" s="19" t="str">
        <f t="shared" si="266"/>
        <v/>
      </c>
      <c r="KC13" s="19" t="str">
        <f t="shared" si="267"/>
        <v/>
      </c>
      <c r="KD13" s="19" t="str">
        <f t="shared" si="268"/>
        <v/>
      </c>
      <c r="KE13" s="19" t="str">
        <f t="shared" si="269"/>
        <v/>
      </c>
      <c r="KF13" s="19" t="str">
        <f t="shared" si="270"/>
        <v/>
      </c>
      <c r="KG13" s="19" t="str">
        <f t="shared" si="271"/>
        <v/>
      </c>
      <c r="KH13" s="19" t="str">
        <f t="shared" si="272"/>
        <v/>
      </c>
      <c r="KI13" s="19" t="str">
        <f t="shared" si="273"/>
        <v/>
      </c>
      <c r="KJ13" s="19" t="str">
        <f t="shared" si="274"/>
        <v/>
      </c>
      <c r="KK13" s="19" t="str">
        <f t="shared" si="275"/>
        <v/>
      </c>
      <c r="KL13" s="19" t="str">
        <f t="shared" si="276"/>
        <v/>
      </c>
      <c r="KM13" s="19" t="str">
        <f t="shared" si="277"/>
        <v/>
      </c>
      <c r="KN13" s="19" t="str">
        <f t="shared" si="278"/>
        <v/>
      </c>
      <c r="KO13" s="19" t="str">
        <f t="shared" si="279"/>
        <v/>
      </c>
      <c r="KP13" s="19" t="str">
        <f t="shared" si="280"/>
        <v/>
      </c>
      <c r="KQ13" s="19" t="str">
        <f t="shared" si="281"/>
        <v/>
      </c>
      <c r="KR13" s="19" t="str">
        <f t="shared" si="282"/>
        <v/>
      </c>
      <c r="KS13" s="19" t="str">
        <f t="shared" si="283"/>
        <v/>
      </c>
      <c r="KT13" s="19" t="str">
        <f t="shared" si="284"/>
        <v/>
      </c>
      <c r="KU13" s="19" t="str">
        <f t="shared" si="285"/>
        <v/>
      </c>
      <c r="KV13" s="19" t="str">
        <f t="shared" si="286"/>
        <v/>
      </c>
      <c r="KW13" s="19" t="str">
        <f t="shared" si="287"/>
        <v/>
      </c>
      <c r="KX13" s="19" t="str">
        <f t="shared" si="288"/>
        <v/>
      </c>
      <c r="KY13" s="19" t="str">
        <f t="shared" si="289"/>
        <v/>
      </c>
      <c r="KZ13" s="19" t="str">
        <f t="shared" si="290"/>
        <v/>
      </c>
      <c r="LA13" s="19" t="str">
        <f t="shared" si="291"/>
        <v/>
      </c>
      <c r="LB13" s="19" t="str">
        <f t="shared" si="292"/>
        <v/>
      </c>
      <c r="LC13" s="19" t="str">
        <f t="shared" si="293"/>
        <v/>
      </c>
      <c r="LD13" s="19" t="str">
        <f t="shared" si="294"/>
        <v/>
      </c>
      <c r="LE13" s="19" t="str">
        <f t="shared" si="295"/>
        <v/>
      </c>
      <c r="LF13" s="19" t="str">
        <f t="shared" si="296"/>
        <v/>
      </c>
      <c r="LG13" s="19" t="str">
        <f t="shared" si="297"/>
        <v/>
      </c>
      <c r="LH13" s="19" t="str">
        <f t="shared" si="298"/>
        <v/>
      </c>
      <c r="LI13" s="19" t="str">
        <f t="shared" si="299"/>
        <v/>
      </c>
      <c r="LJ13" s="19" t="str">
        <f t="shared" si="300"/>
        <v/>
      </c>
      <c r="LK13" s="19" t="str">
        <f t="shared" si="301"/>
        <v/>
      </c>
      <c r="LL13" s="19" t="str">
        <f t="shared" si="302"/>
        <v/>
      </c>
      <c r="LM13" s="19" t="str">
        <f t="shared" si="303"/>
        <v/>
      </c>
      <c r="LN13" s="19" t="str">
        <f t="shared" si="304"/>
        <v/>
      </c>
      <c r="LO13" s="19" t="str">
        <f t="shared" si="305"/>
        <v/>
      </c>
      <c r="LP13" s="19" t="str">
        <f t="shared" si="306"/>
        <v/>
      </c>
      <c r="LQ13" s="19" t="str">
        <f t="shared" si="307"/>
        <v/>
      </c>
      <c r="LR13" s="19" t="str">
        <f t="shared" si="308"/>
        <v/>
      </c>
      <c r="LS13" s="19" t="str">
        <f t="shared" si="309"/>
        <v/>
      </c>
      <c r="LT13" s="19" t="str">
        <f t="shared" si="310"/>
        <v/>
      </c>
      <c r="LU13" s="19" t="str">
        <f t="shared" si="311"/>
        <v/>
      </c>
      <c r="LV13" s="19" t="str">
        <f t="shared" si="312"/>
        <v/>
      </c>
      <c r="LW13" s="19" t="str">
        <f t="shared" si="313"/>
        <v/>
      </c>
      <c r="LX13" s="19" t="str">
        <f t="shared" si="314"/>
        <v/>
      </c>
      <c r="LY13" s="19" t="str">
        <f t="shared" si="315"/>
        <v/>
      </c>
      <c r="LZ13" s="19" t="str">
        <f t="shared" si="316"/>
        <v/>
      </c>
      <c r="MA13" s="19" t="str">
        <f t="shared" si="317"/>
        <v/>
      </c>
      <c r="MB13" s="19" t="str">
        <f t="shared" si="318"/>
        <v/>
      </c>
      <c r="MC13" s="19" t="str">
        <f t="shared" si="319"/>
        <v/>
      </c>
      <c r="MD13" s="19" t="str">
        <f t="shared" si="320"/>
        <v/>
      </c>
      <c r="ME13" s="19" t="str">
        <f t="shared" si="321"/>
        <v/>
      </c>
      <c r="MF13" s="19" t="str">
        <f t="shared" si="322"/>
        <v/>
      </c>
      <c r="MG13" s="19" t="str">
        <f t="shared" si="323"/>
        <v/>
      </c>
      <c r="MH13" s="19" t="str">
        <f t="shared" si="324"/>
        <v/>
      </c>
      <c r="MI13" s="19" t="str">
        <f t="shared" si="325"/>
        <v/>
      </c>
      <c r="MJ13" s="19" t="str">
        <f t="shared" si="326"/>
        <v/>
      </c>
      <c r="MK13" s="19" t="str">
        <f t="shared" si="327"/>
        <v/>
      </c>
      <c r="ML13" s="19" t="str">
        <f t="shared" si="328"/>
        <v/>
      </c>
      <c r="MM13" s="19" t="str">
        <f t="shared" si="329"/>
        <v/>
      </c>
      <c r="MN13" s="19" t="str">
        <f t="shared" si="330"/>
        <v/>
      </c>
      <c r="MO13" s="19" t="str">
        <f t="shared" si="331"/>
        <v/>
      </c>
      <c r="MP13" s="19" t="str">
        <f t="shared" si="332"/>
        <v/>
      </c>
      <c r="MQ13" s="19" t="str">
        <f t="shared" si="333"/>
        <v/>
      </c>
      <c r="MR13" s="19" t="str">
        <f t="shared" si="334"/>
        <v/>
      </c>
      <c r="MS13" s="19" t="str">
        <f t="shared" si="335"/>
        <v/>
      </c>
      <c r="MT13" s="19" t="str">
        <f t="shared" si="336"/>
        <v/>
      </c>
      <c r="MU13" s="19" t="str">
        <f t="shared" si="337"/>
        <v/>
      </c>
      <c r="MV13" s="19" t="str">
        <f t="shared" si="338"/>
        <v/>
      </c>
      <c r="MW13" s="19" t="str">
        <f t="shared" si="339"/>
        <v/>
      </c>
      <c r="MX13" s="19" t="str">
        <f t="shared" si="340"/>
        <v/>
      </c>
      <c r="MY13" s="19" t="str">
        <f t="shared" si="341"/>
        <v/>
      </c>
      <c r="MZ13" s="19" t="str">
        <f t="shared" si="342"/>
        <v/>
      </c>
      <c r="NA13" s="19" t="str">
        <f t="shared" si="343"/>
        <v/>
      </c>
      <c r="NB13" s="19" t="str">
        <f t="shared" si="344"/>
        <v/>
      </c>
      <c r="NC13" s="19" t="str">
        <f t="shared" si="345"/>
        <v/>
      </c>
      <c r="ND13" s="19" t="str">
        <f t="shared" si="346"/>
        <v/>
      </c>
      <c r="NE13" s="19" t="str">
        <f t="shared" si="347"/>
        <v/>
      </c>
      <c r="NF13" s="19" t="str">
        <f t="shared" si="348"/>
        <v/>
      </c>
      <c r="NG13" s="19" t="str">
        <f t="shared" si="349"/>
        <v/>
      </c>
      <c r="NH13" s="19" t="str">
        <f t="shared" si="350"/>
        <v/>
      </c>
      <c r="NI13" s="19" t="str">
        <f t="shared" si="351"/>
        <v/>
      </c>
      <c r="NJ13" s="19" t="str">
        <f t="shared" si="352"/>
        <v/>
      </c>
      <c r="NK13" s="19" t="str">
        <f t="shared" si="353"/>
        <v/>
      </c>
      <c r="NL13" s="19" t="str">
        <f t="shared" si="354"/>
        <v/>
      </c>
      <c r="NM13" s="19" t="str">
        <f t="shared" si="355"/>
        <v/>
      </c>
      <c r="NN13" s="19" t="str">
        <f t="shared" si="356"/>
        <v/>
      </c>
      <c r="NO13" s="19" t="str">
        <f t="shared" si="357"/>
        <v/>
      </c>
      <c r="NP13" s="19" t="str">
        <f t="shared" si="358"/>
        <v/>
      </c>
      <c r="NQ13" s="19" t="str">
        <f t="shared" si="359"/>
        <v/>
      </c>
      <c r="NR13" s="19" t="str">
        <f t="shared" si="360"/>
        <v/>
      </c>
      <c r="NS13" s="19" t="str">
        <f t="shared" si="361"/>
        <v/>
      </c>
      <c r="NT13" s="19" t="str">
        <f t="shared" si="362"/>
        <v/>
      </c>
      <c r="NU13" s="19" t="str">
        <f t="shared" si="363"/>
        <v/>
      </c>
      <c r="NV13" s="19" t="str">
        <f t="shared" si="364"/>
        <v/>
      </c>
      <c r="NW13" s="19" t="str">
        <f t="shared" si="365"/>
        <v/>
      </c>
      <c r="NX13" s="19" t="str">
        <f t="shared" si="366"/>
        <v/>
      </c>
      <c r="NY13" s="19" t="str">
        <f t="shared" si="367"/>
        <v/>
      </c>
      <c r="NZ13" s="19" t="str">
        <f t="shared" si="368"/>
        <v/>
      </c>
      <c r="OA13" s="19" t="str">
        <f t="shared" si="369"/>
        <v/>
      </c>
      <c r="OB13" s="19" t="str">
        <f t="shared" si="370"/>
        <v/>
      </c>
      <c r="OC13" s="19" t="str">
        <f t="shared" si="371"/>
        <v/>
      </c>
      <c r="OD13" s="19" t="str">
        <f t="shared" si="372"/>
        <v/>
      </c>
      <c r="OE13" s="19" t="str">
        <f t="shared" si="373"/>
        <v/>
      </c>
      <c r="OF13" s="19" t="str">
        <f t="shared" si="374"/>
        <v/>
      </c>
      <c r="OG13" s="19" t="str">
        <f t="shared" si="375"/>
        <v/>
      </c>
      <c r="OH13" s="19" t="str">
        <f t="shared" si="376"/>
        <v/>
      </c>
      <c r="OI13" s="19" t="str">
        <f t="shared" si="377"/>
        <v/>
      </c>
      <c r="OJ13" s="19" t="str">
        <f t="shared" si="378"/>
        <v/>
      </c>
      <c r="OK13" s="19" t="str">
        <f t="shared" si="379"/>
        <v/>
      </c>
      <c r="OL13" s="19" t="str">
        <f t="shared" si="380"/>
        <v/>
      </c>
      <c r="OM13" s="19" t="str">
        <f t="shared" si="381"/>
        <v/>
      </c>
      <c r="ON13" s="19" t="str">
        <f t="shared" si="382"/>
        <v/>
      </c>
      <c r="OO13" s="19" t="str">
        <f t="shared" si="383"/>
        <v/>
      </c>
      <c r="OP13" s="19" t="str">
        <f t="shared" si="384"/>
        <v/>
      </c>
      <c r="OQ13" s="19" t="str">
        <f t="shared" si="385"/>
        <v/>
      </c>
      <c r="OR13" s="19" t="str">
        <f t="shared" si="386"/>
        <v/>
      </c>
      <c r="OS13" s="19" t="str">
        <f t="shared" si="387"/>
        <v/>
      </c>
      <c r="OT13" s="19" t="str">
        <f t="shared" si="388"/>
        <v/>
      </c>
      <c r="OU13" s="19" t="str">
        <f t="shared" si="389"/>
        <v/>
      </c>
      <c r="OV13" s="19" t="str">
        <f t="shared" si="390"/>
        <v/>
      </c>
      <c r="OW13" s="19" t="str">
        <f t="shared" si="391"/>
        <v/>
      </c>
      <c r="OX13" s="19" t="str">
        <f t="shared" si="392"/>
        <v/>
      </c>
      <c r="OY13" s="19" t="str">
        <f t="shared" si="393"/>
        <v/>
      </c>
      <c r="OZ13" s="19" t="str">
        <f t="shared" si="394"/>
        <v/>
      </c>
      <c r="PA13" s="19" t="str">
        <f t="shared" si="395"/>
        <v/>
      </c>
      <c r="PB13" s="19" t="str">
        <f t="shared" si="396"/>
        <v/>
      </c>
      <c r="PC13" s="19" t="str">
        <f t="shared" si="397"/>
        <v/>
      </c>
      <c r="PD13" s="19" t="str">
        <f t="shared" si="398"/>
        <v/>
      </c>
      <c r="PE13" s="19" t="str">
        <f t="shared" si="399"/>
        <v/>
      </c>
      <c r="PF13" s="19" t="str">
        <f t="shared" si="400"/>
        <v/>
      </c>
      <c r="PG13" s="19" t="str">
        <f t="shared" si="401"/>
        <v/>
      </c>
      <c r="PH13" s="19" t="str">
        <f t="shared" si="402"/>
        <v/>
      </c>
      <c r="PI13" s="19" t="str">
        <f t="shared" si="403"/>
        <v/>
      </c>
      <c r="PJ13" s="19" t="str">
        <f t="shared" si="404"/>
        <v/>
      </c>
      <c r="PK13" s="19" t="str">
        <f t="shared" si="405"/>
        <v/>
      </c>
      <c r="PL13" s="19" t="str">
        <f t="shared" si="406"/>
        <v/>
      </c>
      <c r="PM13" s="19" t="str">
        <f t="shared" si="407"/>
        <v/>
      </c>
      <c r="PN13" s="19" t="str">
        <f t="shared" si="408"/>
        <v/>
      </c>
      <c r="PO13" s="19" t="str">
        <f t="shared" si="409"/>
        <v/>
      </c>
      <c r="PP13" s="19" t="str">
        <f t="shared" si="410"/>
        <v/>
      </c>
      <c r="PQ13" s="19" t="str">
        <f t="shared" si="411"/>
        <v/>
      </c>
      <c r="PR13" s="19" t="str">
        <f t="shared" si="412"/>
        <v/>
      </c>
      <c r="PS13" s="19" t="str">
        <f t="shared" si="413"/>
        <v/>
      </c>
      <c r="PT13" s="19" t="str">
        <f t="shared" si="414"/>
        <v/>
      </c>
      <c r="PU13" s="19" t="str">
        <f t="shared" si="415"/>
        <v/>
      </c>
      <c r="PV13" s="19" t="str">
        <f t="shared" si="416"/>
        <v/>
      </c>
      <c r="PW13" s="19" t="str">
        <f t="shared" si="417"/>
        <v/>
      </c>
      <c r="PX13" s="19" t="str">
        <f t="shared" si="418"/>
        <v/>
      </c>
      <c r="PY13" s="19" t="str">
        <f t="shared" si="419"/>
        <v/>
      </c>
      <c r="PZ13" s="19" t="str">
        <f t="shared" si="420"/>
        <v/>
      </c>
      <c r="QA13" s="19" t="str">
        <f t="shared" si="421"/>
        <v/>
      </c>
    </row>
    <row r="14" spans="1:1203" x14ac:dyDescent="0.25">
      <c r="D14" s="67" t="s">
        <v>15</v>
      </c>
      <c r="E14" s="93">
        <v>445</v>
      </c>
      <c r="F14" s="93" t="str">
        <f>VLOOKUP(D14,'Cases'!$AH$7:$AI$52,2,FALSE)</f>
        <v>John Pedersen</v>
      </c>
      <c r="G14" s="94">
        <f t="shared" si="422"/>
        <v>0</v>
      </c>
      <c r="H14" s="94"/>
      <c r="I14" s="94" t="str">
        <f t="shared" ref="I14:T23" si="423">IF($D14="","",IF(I$3="","",_xlfn.IFNA(IFERROR(_xlfn.CONCAT(ROUND(INDEX($J$103:$ADX$203,MATCH($D14,$I$103:$I$300,0),MATCH(I$3,$J$102:$ADX$102,0))*1000/INDEX($J$303:$ADX$403,MATCH($D14,$I$303:$I$403,0),MATCH(I$3,$J$302:$ADX$302,0)),2),"  [",INDEX($J$303:$ADX$403,MATCH($D14,$I$303:$I$403,0),MATCH(I$3,$J$302:$ADX$302,0)),"]"," ","(",INDEX($J$103:$ADX$203,MATCH($D14,$I$103:$I$300,0),MATCH(I$3,$J$102:$ADX$102,0)),")"),_xlfn.CONCAT("[",INDEX($J$303:$ADX$403,MATCH($D14,$I$303:$I$403,0),MATCH(I$3,$J$302:$ADX$302,0)),"]")),"NO PICK DATA")))</f>
        <v>[0]</v>
      </c>
      <c r="J14" s="94" t="str">
        <f t="shared" si="423"/>
        <v>[0]</v>
      </c>
      <c r="K14" s="94" t="str">
        <f t="shared" si="423"/>
        <v>[0]</v>
      </c>
      <c r="L14" s="94" t="str">
        <f t="shared" si="423"/>
        <v>[0]</v>
      </c>
      <c r="M14" s="94" t="str">
        <f t="shared" si="423"/>
        <v>[0]</v>
      </c>
      <c r="N14" s="94" t="str">
        <f t="shared" si="423"/>
        <v>[445]</v>
      </c>
      <c r="O14" s="94" t="str">
        <f t="shared" si="423"/>
        <v/>
      </c>
      <c r="P14" s="94" t="str">
        <f t="shared" si="423"/>
        <v/>
      </c>
      <c r="Q14" s="19" t="str">
        <f t="shared" si="423"/>
        <v/>
      </c>
      <c r="R14" s="19" t="str">
        <f t="shared" si="423"/>
        <v/>
      </c>
      <c r="S14" s="19" t="str">
        <f t="shared" si="423"/>
        <v/>
      </c>
      <c r="T14" s="19" t="str">
        <f t="shared" si="423"/>
        <v/>
      </c>
      <c r="U14" s="50" t="str">
        <f>VLOOKUP(D14,'Cases'!$AH$7:$AI$52,2,FALSE)</f>
        <v>John Pedersen</v>
      </c>
      <c r="V14" s="19"/>
      <c r="W14" s="19"/>
      <c r="X14" s="19" t="str">
        <f t="shared" si="2"/>
        <v/>
      </c>
      <c r="Y14" s="19" t="str">
        <f t="shared" si="3"/>
        <v/>
      </c>
      <c r="Z14" s="19" t="str">
        <f t="shared" si="4"/>
        <v/>
      </c>
      <c r="AA14" s="19" t="str">
        <f t="shared" si="5"/>
        <v/>
      </c>
      <c r="AB14" s="19" t="str">
        <f t="shared" si="6"/>
        <v/>
      </c>
      <c r="AC14" s="19" t="str">
        <f t="shared" si="7"/>
        <v/>
      </c>
      <c r="AD14" s="19" t="str">
        <f t="shared" si="8"/>
        <v/>
      </c>
      <c r="AE14" s="19" t="str">
        <f t="shared" si="9"/>
        <v/>
      </c>
      <c r="AF14" s="19" t="str">
        <f t="shared" si="10"/>
        <v/>
      </c>
      <c r="AG14" s="19" t="str">
        <f t="shared" si="11"/>
        <v/>
      </c>
      <c r="AH14" s="19" t="str">
        <f t="shared" si="12"/>
        <v/>
      </c>
      <c r="AI14" s="19" t="str">
        <f t="shared" si="13"/>
        <v/>
      </c>
      <c r="AJ14" s="19" t="str">
        <f t="shared" si="14"/>
        <v/>
      </c>
      <c r="AK14" s="19" t="str">
        <f t="shared" si="15"/>
        <v/>
      </c>
      <c r="AL14" s="19" t="str">
        <f t="shared" si="16"/>
        <v/>
      </c>
      <c r="AM14" s="19" t="str">
        <f t="shared" si="17"/>
        <v/>
      </c>
      <c r="AN14" s="19" t="str">
        <f t="shared" si="18"/>
        <v/>
      </c>
      <c r="AO14" s="19" t="str">
        <f t="shared" si="19"/>
        <v/>
      </c>
      <c r="AP14" s="19" t="str">
        <f t="shared" si="20"/>
        <v/>
      </c>
      <c r="AQ14" s="19" t="str">
        <f t="shared" si="21"/>
        <v/>
      </c>
      <c r="AR14" s="19" t="str">
        <f t="shared" si="22"/>
        <v/>
      </c>
      <c r="AS14" s="19" t="str">
        <f t="shared" si="23"/>
        <v/>
      </c>
      <c r="AT14" s="19" t="str">
        <f t="shared" si="24"/>
        <v/>
      </c>
      <c r="AU14" s="19" t="str">
        <f t="shared" si="25"/>
        <v/>
      </c>
      <c r="AV14" s="19" t="str">
        <f t="shared" si="26"/>
        <v/>
      </c>
      <c r="AW14" s="19" t="str">
        <f t="shared" si="27"/>
        <v/>
      </c>
      <c r="AX14" s="19" t="str">
        <f t="shared" si="28"/>
        <v/>
      </c>
      <c r="AY14" s="19" t="str">
        <f t="shared" si="29"/>
        <v/>
      </c>
      <c r="AZ14" s="19" t="str">
        <f t="shared" si="30"/>
        <v/>
      </c>
      <c r="BA14" s="19" t="str">
        <f t="shared" si="31"/>
        <v/>
      </c>
      <c r="BB14" s="19" t="str">
        <f t="shared" si="32"/>
        <v/>
      </c>
      <c r="BC14" s="19" t="str">
        <f t="shared" si="33"/>
        <v/>
      </c>
      <c r="BD14" s="19" t="str">
        <f t="shared" si="34"/>
        <v/>
      </c>
      <c r="BE14" s="19" t="str">
        <f t="shared" si="35"/>
        <v/>
      </c>
      <c r="BF14" s="19" t="str">
        <f t="shared" si="36"/>
        <v/>
      </c>
      <c r="BG14" s="19" t="str">
        <f t="shared" si="37"/>
        <v/>
      </c>
      <c r="BH14" s="19" t="str">
        <f t="shared" si="38"/>
        <v/>
      </c>
      <c r="BI14" s="19" t="str">
        <f t="shared" si="39"/>
        <v/>
      </c>
      <c r="BJ14" s="19" t="str">
        <f t="shared" si="40"/>
        <v/>
      </c>
      <c r="BK14" s="19" t="str">
        <f t="shared" si="41"/>
        <v/>
      </c>
      <c r="BL14" s="19" t="str">
        <f t="shared" si="42"/>
        <v/>
      </c>
      <c r="BM14" s="19" t="str">
        <f t="shared" si="43"/>
        <v/>
      </c>
      <c r="BN14" s="19" t="str">
        <f t="shared" si="44"/>
        <v/>
      </c>
      <c r="BO14" s="19" t="str">
        <f t="shared" si="45"/>
        <v/>
      </c>
      <c r="BP14" s="19" t="str">
        <f t="shared" si="46"/>
        <v/>
      </c>
      <c r="BQ14" s="19" t="str">
        <f t="shared" si="47"/>
        <v/>
      </c>
      <c r="BR14" s="19" t="str">
        <f t="shared" si="48"/>
        <v/>
      </c>
      <c r="BS14" s="19" t="str">
        <f t="shared" si="49"/>
        <v/>
      </c>
      <c r="BT14" s="19" t="str">
        <f t="shared" si="50"/>
        <v/>
      </c>
      <c r="BU14" s="19" t="str">
        <f t="shared" si="51"/>
        <v/>
      </c>
      <c r="BV14" s="19" t="str">
        <f t="shared" si="52"/>
        <v/>
      </c>
      <c r="BW14" s="19" t="str">
        <f t="shared" si="53"/>
        <v/>
      </c>
      <c r="BX14" s="19" t="str">
        <f t="shared" si="54"/>
        <v/>
      </c>
      <c r="BY14" s="19" t="str">
        <f t="shared" si="55"/>
        <v/>
      </c>
      <c r="BZ14" s="19" t="str">
        <f t="shared" si="56"/>
        <v/>
      </c>
      <c r="CA14" s="19" t="str">
        <f t="shared" si="57"/>
        <v/>
      </c>
      <c r="CB14" s="19" t="str">
        <f t="shared" si="58"/>
        <v/>
      </c>
      <c r="CC14" s="19" t="str">
        <f t="shared" si="59"/>
        <v/>
      </c>
      <c r="CD14" s="19" t="str">
        <f t="shared" si="60"/>
        <v/>
      </c>
      <c r="CE14" s="19" t="str">
        <f t="shared" si="61"/>
        <v/>
      </c>
      <c r="CF14" s="19" t="str">
        <f t="shared" si="62"/>
        <v/>
      </c>
      <c r="CG14" s="19" t="str">
        <f t="shared" si="63"/>
        <v/>
      </c>
      <c r="CH14" s="19" t="str">
        <f t="shared" si="64"/>
        <v/>
      </c>
      <c r="CI14" s="19" t="str">
        <f t="shared" si="65"/>
        <v/>
      </c>
      <c r="CJ14" s="19" t="str">
        <f t="shared" si="66"/>
        <v/>
      </c>
      <c r="CK14" s="19" t="str">
        <f t="shared" si="67"/>
        <v/>
      </c>
      <c r="CL14" s="19" t="str">
        <f t="shared" si="68"/>
        <v/>
      </c>
      <c r="CM14" s="19" t="str">
        <f t="shared" si="69"/>
        <v/>
      </c>
      <c r="CN14" s="19" t="str">
        <f t="shared" si="70"/>
        <v/>
      </c>
      <c r="CO14" s="19" t="str">
        <f t="shared" si="71"/>
        <v/>
      </c>
      <c r="CP14" s="19" t="str">
        <f t="shared" si="72"/>
        <v/>
      </c>
      <c r="CQ14" s="19" t="str">
        <f t="shared" si="73"/>
        <v/>
      </c>
      <c r="CR14" s="19" t="str">
        <f t="shared" si="74"/>
        <v/>
      </c>
      <c r="CS14" s="19" t="str">
        <f t="shared" si="75"/>
        <v/>
      </c>
      <c r="CT14" s="19" t="str">
        <f t="shared" si="76"/>
        <v/>
      </c>
      <c r="CU14" s="19" t="str">
        <f t="shared" si="77"/>
        <v/>
      </c>
      <c r="CV14" s="19" t="str">
        <f t="shared" si="78"/>
        <v/>
      </c>
      <c r="CW14" s="19" t="str">
        <f t="shared" si="79"/>
        <v/>
      </c>
      <c r="CX14" s="19" t="str">
        <f t="shared" si="80"/>
        <v/>
      </c>
      <c r="CY14" s="19" t="str">
        <f t="shared" si="81"/>
        <v/>
      </c>
      <c r="CZ14" s="19" t="str">
        <f t="shared" si="82"/>
        <v/>
      </c>
      <c r="DA14" s="19" t="str">
        <f t="shared" si="83"/>
        <v/>
      </c>
      <c r="DB14" s="19" t="str">
        <f t="shared" si="84"/>
        <v/>
      </c>
      <c r="DC14" s="19" t="str">
        <f t="shared" si="85"/>
        <v/>
      </c>
      <c r="DD14" s="19" t="str">
        <f t="shared" si="86"/>
        <v/>
      </c>
      <c r="DE14" s="19" t="str">
        <f t="shared" si="87"/>
        <v/>
      </c>
      <c r="DF14" s="19" t="str">
        <f t="shared" si="88"/>
        <v/>
      </c>
      <c r="DG14" s="19" t="str">
        <f t="shared" si="89"/>
        <v/>
      </c>
      <c r="DH14" s="19" t="str">
        <f t="shared" si="90"/>
        <v/>
      </c>
      <c r="DI14" s="19" t="str">
        <f t="shared" si="91"/>
        <v/>
      </c>
      <c r="DJ14" s="19" t="str">
        <f t="shared" si="92"/>
        <v/>
      </c>
      <c r="DK14" s="19" t="str">
        <f t="shared" si="93"/>
        <v/>
      </c>
      <c r="DL14" s="19" t="str">
        <f t="shared" si="94"/>
        <v/>
      </c>
      <c r="DM14" s="19" t="str">
        <f t="shared" si="95"/>
        <v/>
      </c>
      <c r="DN14" s="19" t="str">
        <f t="shared" si="96"/>
        <v/>
      </c>
      <c r="DO14" s="19" t="str">
        <f t="shared" si="97"/>
        <v/>
      </c>
      <c r="DP14" s="19" t="str">
        <f t="shared" si="98"/>
        <v/>
      </c>
      <c r="DQ14" s="19" t="str">
        <f t="shared" si="99"/>
        <v/>
      </c>
      <c r="DR14" s="19" t="str">
        <f t="shared" si="100"/>
        <v/>
      </c>
      <c r="DS14" s="19" t="str">
        <f t="shared" si="101"/>
        <v/>
      </c>
      <c r="DT14" s="19" t="str">
        <f t="shared" si="102"/>
        <v/>
      </c>
      <c r="DU14" s="19" t="str">
        <f t="shared" si="103"/>
        <v/>
      </c>
      <c r="DV14" s="19" t="str">
        <f t="shared" si="104"/>
        <v/>
      </c>
      <c r="DW14" s="19" t="str">
        <f t="shared" si="105"/>
        <v/>
      </c>
      <c r="DX14" s="19" t="str">
        <f t="shared" si="106"/>
        <v/>
      </c>
      <c r="DY14" s="19" t="str">
        <f t="shared" si="107"/>
        <v/>
      </c>
      <c r="DZ14" s="19" t="str">
        <f t="shared" si="108"/>
        <v/>
      </c>
      <c r="EA14" s="19" t="str">
        <f t="shared" si="109"/>
        <v/>
      </c>
      <c r="EB14" s="19" t="str">
        <f t="shared" si="110"/>
        <v/>
      </c>
      <c r="EC14" s="19" t="str">
        <f t="shared" si="111"/>
        <v/>
      </c>
      <c r="ED14" s="19" t="str">
        <f t="shared" si="112"/>
        <v/>
      </c>
      <c r="EE14" s="19" t="str">
        <f t="shared" si="113"/>
        <v/>
      </c>
      <c r="EF14" s="19" t="str">
        <f t="shared" si="114"/>
        <v/>
      </c>
      <c r="EG14" s="19" t="str">
        <f t="shared" si="115"/>
        <v/>
      </c>
      <c r="EH14" s="19" t="str">
        <f t="shared" si="116"/>
        <v/>
      </c>
      <c r="EI14" s="19" t="str">
        <f t="shared" si="117"/>
        <v/>
      </c>
      <c r="EJ14" s="19" t="str">
        <f t="shared" si="118"/>
        <v/>
      </c>
      <c r="EK14" s="19" t="str">
        <f t="shared" si="119"/>
        <v/>
      </c>
      <c r="EL14" s="19" t="str">
        <f t="shared" si="120"/>
        <v/>
      </c>
      <c r="EM14" s="19" t="str">
        <f t="shared" si="121"/>
        <v/>
      </c>
      <c r="EN14" s="19" t="str">
        <f t="shared" si="122"/>
        <v/>
      </c>
      <c r="EO14" s="19" t="str">
        <f t="shared" si="123"/>
        <v/>
      </c>
      <c r="EP14" s="19" t="str">
        <f t="shared" si="124"/>
        <v/>
      </c>
      <c r="EQ14" s="19" t="str">
        <f t="shared" si="125"/>
        <v/>
      </c>
      <c r="ER14" s="19" t="str">
        <f t="shared" si="126"/>
        <v/>
      </c>
      <c r="ES14" s="19" t="str">
        <f t="shared" si="127"/>
        <v/>
      </c>
      <c r="ET14" s="19" t="str">
        <f t="shared" si="128"/>
        <v/>
      </c>
      <c r="EU14" s="19" t="str">
        <f t="shared" si="129"/>
        <v/>
      </c>
      <c r="EV14" s="19" t="str">
        <f t="shared" si="130"/>
        <v/>
      </c>
      <c r="EW14" s="19" t="str">
        <f t="shared" si="131"/>
        <v/>
      </c>
      <c r="EX14" s="19" t="str">
        <f t="shared" si="132"/>
        <v/>
      </c>
      <c r="EY14" s="19" t="str">
        <f t="shared" si="133"/>
        <v/>
      </c>
      <c r="EZ14" s="19" t="str">
        <f t="shared" si="134"/>
        <v/>
      </c>
      <c r="FA14" s="19" t="str">
        <f t="shared" si="135"/>
        <v/>
      </c>
      <c r="FB14" s="19" t="str">
        <f t="shared" si="136"/>
        <v/>
      </c>
      <c r="FC14" s="19" t="str">
        <f t="shared" si="137"/>
        <v/>
      </c>
      <c r="FD14" s="19" t="str">
        <f t="shared" si="138"/>
        <v/>
      </c>
      <c r="FE14" s="19" t="str">
        <f t="shared" si="139"/>
        <v/>
      </c>
      <c r="FF14" s="19" t="str">
        <f t="shared" si="140"/>
        <v/>
      </c>
      <c r="FG14" s="19" t="str">
        <f t="shared" si="141"/>
        <v/>
      </c>
      <c r="FH14" s="19" t="str">
        <f t="shared" si="142"/>
        <v/>
      </c>
      <c r="FI14" s="19" t="str">
        <f t="shared" si="143"/>
        <v/>
      </c>
      <c r="FJ14" s="19" t="str">
        <f t="shared" si="144"/>
        <v/>
      </c>
      <c r="FK14" s="19" t="str">
        <f t="shared" si="145"/>
        <v/>
      </c>
      <c r="FL14" s="19" t="str">
        <f t="shared" si="146"/>
        <v/>
      </c>
      <c r="FM14" s="19" t="str">
        <f t="shared" si="147"/>
        <v/>
      </c>
      <c r="FN14" s="19" t="str">
        <f t="shared" si="148"/>
        <v/>
      </c>
      <c r="FO14" s="19" t="str">
        <f t="shared" si="149"/>
        <v/>
      </c>
      <c r="FP14" s="19" t="str">
        <f t="shared" si="150"/>
        <v/>
      </c>
      <c r="FQ14" s="19" t="str">
        <f t="shared" si="151"/>
        <v/>
      </c>
      <c r="FR14" s="19" t="str">
        <f t="shared" si="152"/>
        <v/>
      </c>
      <c r="FS14" s="19" t="str">
        <f t="shared" si="153"/>
        <v/>
      </c>
      <c r="FT14" s="19" t="str">
        <f t="shared" si="154"/>
        <v/>
      </c>
      <c r="FU14" s="19" t="str">
        <f t="shared" si="155"/>
        <v/>
      </c>
      <c r="FV14" s="19" t="str">
        <f t="shared" si="156"/>
        <v/>
      </c>
      <c r="FW14" s="19" t="str">
        <f t="shared" si="157"/>
        <v/>
      </c>
      <c r="FX14" s="19" t="str">
        <f t="shared" si="158"/>
        <v/>
      </c>
      <c r="FY14" s="19" t="str">
        <f t="shared" si="159"/>
        <v/>
      </c>
      <c r="FZ14" s="19" t="str">
        <f t="shared" si="160"/>
        <v/>
      </c>
      <c r="GA14" s="19" t="str">
        <f t="shared" si="161"/>
        <v/>
      </c>
      <c r="GB14" s="19" t="str">
        <f t="shared" si="162"/>
        <v/>
      </c>
      <c r="GC14" s="19" t="str">
        <f t="shared" si="163"/>
        <v/>
      </c>
      <c r="GD14" s="19" t="str">
        <f t="shared" si="164"/>
        <v/>
      </c>
      <c r="GE14" s="19" t="str">
        <f t="shared" si="165"/>
        <v/>
      </c>
      <c r="GF14" s="19" t="str">
        <f t="shared" si="166"/>
        <v/>
      </c>
      <c r="GG14" s="19" t="str">
        <f t="shared" si="167"/>
        <v/>
      </c>
      <c r="GH14" s="19" t="str">
        <f t="shared" si="168"/>
        <v/>
      </c>
      <c r="GI14" s="19" t="str">
        <f t="shared" si="169"/>
        <v/>
      </c>
      <c r="GJ14" s="19" t="str">
        <f t="shared" si="170"/>
        <v/>
      </c>
      <c r="GK14" s="19" t="str">
        <f t="shared" si="171"/>
        <v/>
      </c>
      <c r="GL14" s="19" t="str">
        <f t="shared" si="172"/>
        <v/>
      </c>
      <c r="GM14" s="19" t="str">
        <f t="shared" si="173"/>
        <v/>
      </c>
      <c r="GN14" s="19" t="str">
        <f t="shared" si="174"/>
        <v/>
      </c>
      <c r="GO14" s="19" t="str">
        <f t="shared" si="175"/>
        <v/>
      </c>
      <c r="GP14" s="19" t="str">
        <f t="shared" si="176"/>
        <v/>
      </c>
      <c r="GQ14" s="19" t="str">
        <f t="shared" si="177"/>
        <v/>
      </c>
      <c r="GR14" s="19" t="str">
        <f t="shared" si="178"/>
        <v/>
      </c>
      <c r="GS14" s="19" t="str">
        <f t="shared" si="179"/>
        <v/>
      </c>
      <c r="GT14" s="19" t="str">
        <f t="shared" si="180"/>
        <v/>
      </c>
      <c r="GU14" s="19" t="str">
        <f t="shared" si="181"/>
        <v/>
      </c>
      <c r="GV14" s="19" t="str">
        <f t="shared" si="182"/>
        <v/>
      </c>
      <c r="GW14" s="19" t="str">
        <f t="shared" si="183"/>
        <v/>
      </c>
      <c r="GX14" s="19" t="str">
        <f t="shared" si="184"/>
        <v/>
      </c>
      <c r="GY14" s="19" t="str">
        <f t="shared" si="185"/>
        <v/>
      </c>
      <c r="GZ14" s="19" t="str">
        <f t="shared" si="186"/>
        <v/>
      </c>
      <c r="HA14" s="19" t="str">
        <f t="shared" si="187"/>
        <v/>
      </c>
      <c r="HB14" s="19" t="str">
        <f t="shared" si="188"/>
        <v/>
      </c>
      <c r="HC14" s="19" t="str">
        <f t="shared" si="189"/>
        <v/>
      </c>
      <c r="HD14" s="19" t="str">
        <f t="shared" si="190"/>
        <v/>
      </c>
      <c r="HE14" s="19" t="str">
        <f t="shared" si="191"/>
        <v/>
      </c>
      <c r="HF14" s="19" t="str">
        <f t="shared" si="192"/>
        <v/>
      </c>
      <c r="HG14" s="19" t="str">
        <f t="shared" si="193"/>
        <v/>
      </c>
      <c r="HH14" s="19" t="str">
        <f t="shared" si="194"/>
        <v/>
      </c>
      <c r="HI14" s="19" t="str">
        <f t="shared" si="195"/>
        <v/>
      </c>
      <c r="HJ14" s="19" t="str">
        <f t="shared" si="196"/>
        <v/>
      </c>
      <c r="HK14" s="19" t="str">
        <f t="shared" si="197"/>
        <v/>
      </c>
      <c r="HL14" s="19" t="str">
        <f t="shared" si="198"/>
        <v/>
      </c>
      <c r="HM14" s="19" t="str">
        <f t="shared" si="199"/>
        <v/>
      </c>
      <c r="HN14" s="19" t="str">
        <f t="shared" si="200"/>
        <v/>
      </c>
      <c r="HO14" s="19" t="str">
        <f t="shared" si="201"/>
        <v/>
      </c>
      <c r="HP14" s="19" t="str">
        <f t="shared" si="202"/>
        <v/>
      </c>
      <c r="HQ14" s="19" t="str">
        <f t="shared" si="203"/>
        <v/>
      </c>
      <c r="HR14" s="19" t="str">
        <f t="shared" si="204"/>
        <v/>
      </c>
      <c r="HS14" s="19" t="str">
        <f t="shared" si="205"/>
        <v/>
      </c>
      <c r="HT14" s="19" t="str">
        <f t="shared" si="206"/>
        <v/>
      </c>
      <c r="HU14" s="19" t="str">
        <f t="shared" si="207"/>
        <v/>
      </c>
      <c r="HV14" s="19" t="str">
        <f t="shared" si="208"/>
        <v/>
      </c>
      <c r="HW14" s="19" t="str">
        <f t="shared" si="209"/>
        <v/>
      </c>
      <c r="HX14" s="19" t="str">
        <f t="shared" si="210"/>
        <v/>
      </c>
      <c r="HY14" s="19" t="str">
        <f t="shared" si="211"/>
        <v/>
      </c>
      <c r="HZ14" s="19" t="str">
        <f t="shared" si="212"/>
        <v/>
      </c>
      <c r="IA14" s="19" t="str">
        <f t="shared" si="213"/>
        <v/>
      </c>
      <c r="IB14" s="19" t="str">
        <f t="shared" si="214"/>
        <v/>
      </c>
      <c r="IC14" s="19" t="str">
        <f t="shared" si="215"/>
        <v/>
      </c>
      <c r="ID14" s="19" t="str">
        <f t="shared" si="216"/>
        <v/>
      </c>
      <c r="IE14" s="19" t="str">
        <f t="shared" si="217"/>
        <v/>
      </c>
      <c r="IF14" s="19" t="str">
        <f t="shared" si="218"/>
        <v/>
      </c>
      <c r="IG14" s="19" t="str">
        <f t="shared" si="219"/>
        <v/>
      </c>
      <c r="IH14" s="19" t="str">
        <f t="shared" si="220"/>
        <v/>
      </c>
      <c r="II14" s="19" t="str">
        <f t="shared" si="221"/>
        <v/>
      </c>
      <c r="IJ14" s="19" t="str">
        <f t="shared" si="222"/>
        <v/>
      </c>
      <c r="IK14" s="19" t="str">
        <f t="shared" si="223"/>
        <v/>
      </c>
      <c r="IL14" s="19" t="str">
        <f t="shared" si="224"/>
        <v/>
      </c>
      <c r="IM14" s="19" t="str">
        <f t="shared" si="225"/>
        <v/>
      </c>
      <c r="IN14" s="19" t="str">
        <f t="shared" si="226"/>
        <v/>
      </c>
      <c r="IO14" s="19" t="str">
        <f t="shared" si="227"/>
        <v/>
      </c>
      <c r="IP14" s="19" t="str">
        <f t="shared" si="228"/>
        <v/>
      </c>
      <c r="IQ14" s="19" t="str">
        <f t="shared" si="229"/>
        <v/>
      </c>
      <c r="IR14" s="19" t="str">
        <f t="shared" si="230"/>
        <v/>
      </c>
      <c r="IS14" s="19" t="str">
        <f t="shared" si="231"/>
        <v/>
      </c>
      <c r="IT14" s="19" t="str">
        <f t="shared" si="232"/>
        <v/>
      </c>
      <c r="IU14" s="19" t="str">
        <f t="shared" si="233"/>
        <v/>
      </c>
      <c r="IV14" s="19" t="str">
        <f t="shared" si="234"/>
        <v/>
      </c>
      <c r="IW14" s="19" t="str">
        <f t="shared" si="235"/>
        <v/>
      </c>
      <c r="IX14" s="19" t="str">
        <f t="shared" si="236"/>
        <v/>
      </c>
      <c r="IY14" s="19" t="str">
        <f t="shared" si="237"/>
        <v/>
      </c>
      <c r="IZ14" s="19" t="str">
        <f t="shared" si="238"/>
        <v/>
      </c>
      <c r="JA14" s="19" t="str">
        <f t="shared" si="239"/>
        <v/>
      </c>
      <c r="JB14" s="19" t="str">
        <f t="shared" si="240"/>
        <v/>
      </c>
      <c r="JC14" s="19" t="str">
        <f t="shared" si="241"/>
        <v/>
      </c>
      <c r="JD14" s="19" t="str">
        <f t="shared" si="242"/>
        <v/>
      </c>
      <c r="JE14" s="19" t="str">
        <f t="shared" si="243"/>
        <v/>
      </c>
      <c r="JF14" s="19" t="str">
        <f t="shared" si="244"/>
        <v/>
      </c>
      <c r="JG14" s="19" t="str">
        <f t="shared" si="245"/>
        <v/>
      </c>
      <c r="JH14" s="19" t="str">
        <f t="shared" si="246"/>
        <v/>
      </c>
      <c r="JI14" s="19" t="str">
        <f t="shared" si="247"/>
        <v/>
      </c>
      <c r="JJ14" s="19" t="str">
        <f t="shared" si="248"/>
        <v/>
      </c>
      <c r="JK14" s="19" t="str">
        <f t="shared" si="249"/>
        <v/>
      </c>
      <c r="JL14" s="19" t="str">
        <f t="shared" si="250"/>
        <v/>
      </c>
      <c r="JM14" s="19" t="str">
        <f t="shared" si="251"/>
        <v/>
      </c>
      <c r="JN14" s="19" t="str">
        <f t="shared" si="252"/>
        <v/>
      </c>
      <c r="JO14" s="19" t="str">
        <f t="shared" si="253"/>
        <v/>
      </c>
      <c r="JP14" s="19" t="str">
        <f t="shared" si="254"/>
        <v/>
      </c>
      <c r="JQ14" s="19" t="str">
        <f t="shared" si="255"/>
        <v/>
      </c>
      <c r="JR14" s="19" t="str">
        <f t="shared" si="256"/>
        <v/>
      </c>
      <c r="JS14" s="19" t="str">
        <f t="shared" si="257"/>
        <v/>
      </c>
      <c r="JT14" s="19" t="str">
        <f t="shared" si="258"/>
        <v/>
      </c>
      <c r="JU14" s="19" t="str">
        <f t="shared" si="259"/>
        <v/>
      </c>
      <c r="JV14" s="19" t="str">
        <f t="shared" si="260"/>
        <v/>
      </c>
      <c r="JW14" s="19" t="str">
        <f t="shared" si="261"/>
        <v/>
      </c>
      <c r="JX14" s="19" t="str">
        <f t="shared" si="262"/>
        <v/>
      </c>
      <c r="JY14" s="19" t="str">
        <f t="shared" si="263"/>
        <v/>
      </c>
      <c r="JZ14" s="19" t="str">
        <f t="shared" si="264"/>
        <v/>
      </c>
      <c r="KA14" s="19" t="str">
        <f t="shared" si="265"/>
        <v/>
      </c>
      <c r="KB14" s="19" t="str">
        <f t="shared" si="266"/>
        <v/>
      </c>
      <c r="KC14" s="19" t="str">
        <f t="shared" si="267"/>
        <v/>
      </c>
      <c r="KD14" s="19" t="str">
        <f t="shared" si="268"/>
        <v/>
      </c>
      <c r="KE14" s="19" t="str">
        <f t="shared" si="269"/>
        <v/>
      </c>
      <c r="KF14" s="19" t="str">
        <f t="shared" si="270"/>
        <v/>
      </c>
      <c r="KG14" s="19" t="str">
        <f t="shared" si="271"/>
        <v/>
      </c>
      <c r="KH14" s="19" t="str">
        <f t="shared" si="272"/>
        <v/>
      </c>
      <c r="KI14" s="19" t="str">
        <f t="shared" si="273"/>
        <v/>
      </c>
      <c r="KJ14" s="19" t="str">
        <f t="shared" si="274"/>
        <v/>
      </c>
      <c r="KK14" s="19" t="str">
        <f t="shared" si="275"/>
        <v/>
      </c>
      <c r="KL14" s="19" t="str">
        <f t="shared" si="276"/>
        <v/>
      </c>
      <c r="KM14" s="19" t="str">
        <f t="shared" si="277"/>
        <v/>
      </c>
      <c r="KN14" s="19" t="str">
        <f t="shared" si="278"/>
        <v/>
      </c>
      <c r="KO14" s="19" t="str">
        <f t="shared" si="279"/>
        <v/>
      </c>
      <c r="KP14" s="19" t="str">
        <f t="shared" si="280"/>
        <v/>
      </c>
      <c r="KQ14" s="19" t="str">
        <f t="shared" si="281"/>
        <v/>
      </c>
      <c r="KR14" s="19" t="str">
        <f t="shared" si="282"/>
        <v/>
      </c>
      <c r="KS14" s="19" t="str">
        <f t="shared" si="283"/>
        <v/>
      </c>
      <c r="KT14" s="19" t="str">
        <f t="shared" si="284"/>
        <v/>
      </c>
      <c r="KU14" s="19" t="str">
        <f t="shared" si="285"/>
        <v/>
      </c>
      <c r="KV14" s="19" t="str">
        <f t="shared" si="286"/>
        <v/>
      </c>
      <c r="KW14" s="19" t="str">
        <f t="shared" si="287"/>
        <v/>
      </c>
      <c r="KX14" s="19" t="str">
        <f t="shared" si="288"/>
        <v/>
      </c>
      <c r="KY14" s="19" t="str">
        <f t="shared" si="289"/>
        <v/>
      </c>
      <c r="KZ14" s="19" t="str">
        <f t="shared" si="290"/>
        <v/>
      </c>
      <c r="LA14" s="19" t="str">
        <f t="shared" si="291"/>
        <v/>
      </c>
      <c r="LB14" s="19" t="str">
        <f t="shared" si="292"/>
        <v/>
      </c>
      <c r="LC14" s="19" t="str">
        <f t="shared" si="293"/>
        <v/>
      </c>
      <c r="LD14" s="19" t="str">
        <f t="shared" si="294"/>
        <v/>
      </c>
      <c r="LE14" s="19" t="str">
        <f t="shared" si="295"/>
        <v/>
      </c>
      <c r="LF14" s="19" t="str">
        <f t="shared" si="296"/>
        <v/>
      </c>
      <c r="LG14" s="19" t="str">
        <f t="shared" si="297"/>
        <v/>
      </c>
      <c r="LH14" s="19" t="str">
        <f t="shared" si="298"/>
        <v/>
      </c>
      <c r="LI14" s="19" t="str">
        <f t="shared" si="299"/>
        <v/>
      </c>
      <c r="LJ14" s="19" t="str">
        <f t="shared" si="300"/>
        <v/>
      </c>
      <c r="LK14" s="19" t="str">
        <f t="shared" si="301"/>
        <v/>
      </c>
      <c r="LL14" s="19" t="str">
        <f t="shared" si="302"/>
        <v/>
      </c>
      <c r="LM14" s="19" t="str">
        <f t="shared" si="303"/>
        <v/>
      </c>
      <c r="LN14" s="19" t="str">
        <f t="shared" si="304"/>
        <v/>
      </c>
      <c r="LO14" s="19" t="str">
        <f t="shared" si="305"/>
        <v/>
      </c>
      <c r="LP14" s="19" t="str">
        <f t="shared" si="306"/>
        <v/>
      </c>
      <c r="LQ14" s="19" t="str">
        <f t="shared" si="307"/>
        <v/>
      </c>
      <c r="LR14" s="19" t="str">
        <f t="shared" si="308"/>
        <v/>
      </c>
      <c r="LS14" s="19" t="str">
        <f t="shared" si="309"/>
        <v/>
      </c>
      <c r="LT14" s="19" t="str">
        <f t="shared" si="310"/>
        <v/>
      </c>
      <c r="LU14" s="19" t="str">
        <f t="shared" si="311"/>
        <v/>
      </c>
      <c r="LV14" s="19" t="str">
        <f t="shared" si="312"/>
        <v/>
      </c>
      <c r="LW14" s="19" t="str">
        <f t="shared" si="313"/>
        <v/>
      </c>
      <c r="LX14" s="19" t="str">
        <f t="shared" si="314"/>
        <v/>
      </c>
      <c r="LY14" s="19" t="str">
        <f t="shared" si="315"/>
        <v/>
      </c>
      <c r="LZ14" s="19" t="str">
        <f t="shared" si="316"/>
        <v/>
      </c>
      <c r="MA14" s="19" t="str">
        <f t="shared" si="317"/>
        <v/>
      </c>
      <c r="MB14" s="19" t="str">
        <f t="shared" si="318"/>
        <v/>
      </c>
      <c r="MC14" s="19" t="str">
        <f t="shared" si="319"/>
        <v/>
      </c>
      <c r="MD14" s="19" t="str">
        <f t="shared" si="320"/>
        <v/>
      </c>
      <c r="ME14" s="19" t="str">
        <f t="shared" si="321"/>
        <v/>
      </c>
      <c r="MF14" s="19" t="str">
        <f t="shared" si="322"/>
        <v/>
      </c>
      <c r="MG14" s="19" t="str">
        <f t="shared" si="323"/>
        <v/>
      </c>
      <c r="MH14" s="19" t="str">
        <f t="shared" si="324"/>
        <v/>
      </c>
      <c r="MI14" s="19" t="str">
        <f t="shared" si="325"/>
        <v/>
      </c>
      <c r="MJ14" s="19" t="str">
        <f t="shared" si="326"/>
        <v/>
      </c>
      <c r="MK14" s="19" t="str">
        <f t="shared" si="327"/>
        <v/>
      </c>
      <c r="ML14" s="19" t="str">
        <f t="shared" si="328"/>
        <v/>
      </c>
      <c r="MM14" s="19" t="str">
        <f t="shared" si="329"/>
        <v/>
      </c>
      <c r="MN14" s="19" t="str">
        <f t="shared" si="330"/>
        <v/>
      </c>
      <c r="MO14" s="19" t="str">
        <f t="shared" si="331"/>
        <v/>
      </c>
      <c r="MP14" s="19" t="str">
        <f t="shared" si="332"/>
        <v/>
      </c>
      <c r="MQ14" s="19" t="str">
        <f t="shared" si="333"/>
        <v/>
      </c>
      <c r="MR14" s="19" t="str">
        <f t="shared" si="334"/>
        <v/>
      </c>
      <c r="MS14" s="19" t="str">
        <f t="shared" si="335"/>
        <v/>
      </c>
      <c r="MT14" s="19" t="str">
        <f t="shared" si="336"/>
        <v/>
      </c>
      <c r="MU14" s="19" t="str">
        <f t="shared" si="337"/>
        <v/>
      </c>
      <c r="MV14" s="19" t="str">
        <f t="shared" si="338"/>
        <v/>
      </c>
      <c r="MW14" s="19" t="str">
        <f t="shared" si="339"/>
        <v/>
      </c>
      <c r="MX14" s="19" t="str">
        <f t="shared" si="340"/>
        <v/>
      </c>
      <c r="MY14" s="19" t="str">
        <f t="shared" si="341"/>
        <v/>
      </c>
      <c r="MZ14" s="19" t="str">
        <f t="shared" si="342"/>
        <v/>
      </c>
      <c r="NA14" s="19" t="str">
        <f t="shared" si="343"/>
        <v/>
      </c>
      <c r="NB14" s="19" t="str">
        <f t="shared" si="344"/>
        <v/>
      </c>
      <c r="NC14" s="19" t="str">
        <f t="shared" si="345"/>
        <v/>
      </c>
      <c r="ND14" s="19" t="str">
        <f t="shared" si="346"/>
        <v/>
      </c>
      <c r="NE14" s="19" t="str">
        <f t="shared" si="347"/>
        <v/>
      </c>
      <c r="NF14" s="19" t="str">
        <f t="shared" si="348"/>
        <v/>
      </c>
      <c r="NG14" s="19" t="str">
        <f t="shared" si="349"/>
        <v/>
      </c>
      <c r="NH14" s="19" t="str">
        <f t="shared" si="350"/>
        <v/>
      </c>
      <c r="NI14" s="19" t="str">
        <f t="shared" si="351"/>
        <v/>
      </c>
      <c r="NJ14" s="19" t="str">
        <f t="shared" si="352"/>
        <v/>
      </c>
      <c r="NK14" s="19" t="str">
        <f t="shared" si="353"/>
        <v/>
      </c>
      <c r="NL14" s="19" t="str">
        <f t="shared" si="354"/>
        <v/>
      </c>
      <c r="NM14" s="19" t="str">
        <f t="shared" si="355"/>
        <v/>
      </c>
      <c r="NN14" s="19" t="str">
        <f t="shared" si="356"/>
        <v/>
      </c>
      <c r="NO14" s="19" t="str">
        <f t="shared" si="357"/>
        <v/>
      </c>
      <c r="NP14" s="19" t="str">
        <f t="shared" si="358"/>
        <v/>
      </c>
      <c r="NQ14" s="19" t="str">
        <f t="shared" si="359"/>
        <v/>
      </c>
      <c r="NR14" s="19" t="str">
        <f t="shared" si="360"/>
        <v/>
      </c>
      <c r="NS14" s="19" t="str">
        <f t="shared" si="361"/>
        <v/>
      </c>
      <c r="NT14" s="19" t="str">
        <f t="shared" si="362"/>
        <v/>
      </c>
      <c r="NU14" s="19" t="str">
        <f t="shared" si="363"/>
        <v/>
      </c>
      <c r="NV14" s="19" t="str">
        <f t="shared" si="364"/>
        <v/>
      </c>
      <c r="NW14" s="19" t="str">
        <f t="shared" si="365"/>
        <v/>
      </c>
      <c r="NX14" s="19" t="str">
        <f t="shared" si="366"/>
        <v/>
      </c>
      <c r="NY14" s="19" t="str">
        <f t="shared" si="367"/>
        <v/>
      </c>
      <c r="NZ14" s="19" t="str">
        <f t="shared" si="368"/>
        <v/>
      </c>
      <c r="OA14" s="19" t="str">
        <f t="shared" si="369"/>
        <v/>
      </c>
      <c r="OB14" s="19" t="str">
        <f t="shared" si="370"/>
        <v/>
      </c>
      <c r="OC14" s="19" t="str">
        <f t="shared" si="371"/>
        <v/>
      </c>
      <c r="OD14" s="19" t="str">
        <f t="shared" si="372"/>
        <v/>
      </c>
      <c r="OE14" s="19" t="str">
        <f t="shared" si="373"/>
        <v/>
      </c>
      <c r="OF14" s="19" t="str">
        <f t="shared" si="374"/>
        <v/>
      </c>
      <c r="OG14" s="19" t="str">
        <f t="shared" si="375"/>
        <v/>
      </c>
      <c r="OH14" s="19" t="str">
        <f t="shared" si="376"/>
        <v/>
      </c>
      <c r="OI14" s="19" t="str">
        <f t="shared" si="377"/>
        <v/>
      </c>
      <c r="OJ14" s="19" t="str">
        <f t="shared" si="378"/>
        <v/>
      </c>
      <c r="OK14" s="19" t="str">
        <f t="shared" si="379"/>
        <v/>
      </c>
      <c r="OL14" s="19" t="str">
        <f t="shared" si="380"/>
        <v/>
      </c>
      <c r="OM14" s="19" t="str">
        <f t="shared" si="381"/>
        <v/>
      </c>
      <c r="ON14" s="19" t="str">
        <f t="shared" si="382"/>
        <v/>
      </c>
      <c r="OO14" s="19" t="str">
        <f t="shared" si="383"/>
        <v/>
      </c>
      <c r="OP14" s="19" t="str">
        <f t="shared" si="384"/>
        <v/>
      </c>
      <c r="OQ14" s="19" t="str">
        <f t="shared" si="385"/>
        <v/>
      </c>
      <c r="OR14" s="19" t="str">
        <f t="shared" si="386"/>
        <v/>
      </c>
      <c r="OS14" s="19" t="str">
        <f t="shared" si="387"/>
        <v/>
      </c>
      <c r="OT14" s="19" t="str">
        <f t="shared" si="388"/>
        <v/>
      </c>
      <c r="OU14" s="19" t="str">
        <f t="shared" si="389"/>
        <v/>
      </c>
      <c r="OV14" s="19" t="str">
        <f t="shared" si="390"/>
        <v/>
      </c>
      <c r="OW14" s="19" t="str">
        <f t="shared" si="391"/>
        <v/>
      </c>
      <c r="OX14" s="19" t="str">
        <f t="shared" si="392"/>
        <v/>
      </c>
      <c r="OY14" s="19" t="str">
        <f t="shared" si="393"/>
        <v/>
      </c>
      <c r="OZ14" s="19" t="str">
        <f t="shared" si="394"/>
        <v/>
      </c>
      <c r="PA14" s="19" t="str">
        <f t="shared" si="395"/>
        <v/>
      </c>
      <c r="PB14" s="19" t="str">
        <f t="shared" si="396"/>
        <v/>
      </c>
      <c r="PC14" s="19" t="str">
        <f t="shared" si="397"/>
        <v/>
      </c>
      <c r="PD14" s="19" t="str">
        <f t="shared" si="398"/>
        <v/>
      </c>
      <c r="PE14" s="19" t="str">
        <f t="shared" si="399"/>
        <v/>
      </c>
      <c r="PF14" s="19" t="str">
        <f t="shared" si="400"/>
        <v/>
      </c>
      <c r="PG14" s="19" t="str">
        <f t="shared" si="401"/>
        <v/>
      </c>
      <c r="PH14" s="19" t="str">
        <f t="shared" si="402"/>
        <v/>
      </c>
      <c r="PI14" s="19" t="str">
        <f t="shared" si="403"/>
        <v/>
      </c>
      <c r="PJ14" s="19" t="str">
        <f t="shared" si="404"/>
        <v/>
      </c>
      <c r="PK14" s="19" t="str">
        <f t="shared" si="405"/>
        <v/>
      </c>
      <c r="PL14" s="19" t="str">
        <f t="shared" si="406"/>
        <v/>
      </c>
      <c r="PM14" s="19" t="str">
        <f t="shared" si="407"/>
        <v/>
      </c>
      <c r="PN14" s="19" t="str">
        <f t="shared" si="408"/>
        <v/>
      </c>
      <c r="PO14" s="19" t="str">
        <f t="shared" si="409"/>
        <v/>
      </c>
      <c r="PP14" s="19" t="str">
        <f t="shared" si="410"/>
        <v/>
      </c>
      <c r="PQ14" s="19" t="str">
        <f t="shared" si="411"/>
        <v/>
      </c>
      <c r="PR14" s="19" t="str">
        <f t="shared" si="412"/>
        <v/>
      </c>
      <c r="PS14" s="19" t="str">
        <f t="shared" si="413"/>
        <v/>
      </c>
      <c r="PT14" s="19" t="str">
        <f t="shared" si="414"/>
        <v/>
      </c>
      <c r="PU14" s="19" t="str">
        <f t="shared" si="415"/>
        <v/>
      </c>
      <c r="PV14" s="19" t="str">
        <f t="shared" si="416"/>
        <v/>
      </c>
      <c r="PW14" s="19" t="str">
        <f t="shared" si="417"/>
        <v/>
      </c>
      <c r="PX14" s="19" t="str">
        <f t="shared" si="418"/>
        <v/>
      </c>
      <c r="PY14" s="19" t="str">
        <f t="shared" si="419"/>
        <v/>
      </c>
      <c r="PZ14" s="19" t="str">
        <f t="shared" si="420"/>
        <v/>
      </c>
      <c r="QA14" s="19" t="str">
        <f t="shared" si="421"/>
        <v/>
      </c>
    </row>
    <row r="15" spans="1:1203" x14ac:dyDescent="0.25">
      <c r="D15" s="67" t="s">
        <v>16</v>
      </c>
      <c r="E15" s="93">
        <v>398</v>
      </c>
      <c r="F15" s="93" t="str">
        <f>VLOOKUP(D15,'Cases'!$AH$7:$AI$100,2,FALSE)</f>
        <v>Jette Villadsen</v>
      </c>
      <c r="G15" s="94">
        <f t="shared" si="422"/>
        <v>0</v>
      </c>
      <c r="H15" s="94"/>
      <c r="I15" s="94" t="str">
        <f t="shared" si="423"/>
        <v>[0]</v>
      </c>
      <c r="J15" s="94" t="str">
        <f t="shared" si="423"/>
        <v>[0]</v>
      </c>
      <c r="K15" s="94" t="str">
        <f t="shared" si="423"/>
        <v>[0]</v>
      </c>
      <c r="L15" s="94" t="str">
        <f t="shared" si="423"/>
        <v>[0]</v>
      </c>
      <c r="M15" s="94" t="str">
        <f t="shared" si="423"/>
        <v>[0]</v>
      </c>
      <c r="N15" s="94" t="str">
        <f t="shared" si="423"/>
        <v>[398]</v>
      </c>
      <c r="O15" s="94" t="str">
        <f t="shared" si="423"/>
        <v/>
      </c>
      <c r="P15" s="94" t="str">
        <f t="shared" si="423"/>
        <v/>
      </c>
      <c r="Q15" s="19" t="str">
        <f t="shared" si="423"/>
        <v/>
      </c>
      <c r="R15" s="19" t="str">
        <f t="shared" si="423"/>
        <v/>
      </c>
      <c r="S15" s="19" t="str">
        <f t="shared" si="423"/>
        <v/>
      </c>
      <c r="T15" s="19" t="str">
        <f t="shared" si="423"/>
        <v/>
      </c>
      <c r="U15" s="50" t="str">
        <f>VLOOKUP(D15,'Cases'!$AH$7:$AI$52,2,FALSE)</f>
        <v>Jette Villadsen</v>
      </c>
      <c r="V15" s="19"/>
      <c r="W15" s="19"/>
      <c r="X15" s="19" t="str">
        <f t="shared" si="2"/>
        <v/>
      </c>
      <c r="Y15" s="19" t="str">
        <f t="shared" si="3"/>
        <v/>
      </c>
      <c r="Z15" s="19" t="str">
        <f t="shared" si="4"/>
        <v/>
      </c>
      <c r="AA15" s="19" t="str">
        <f t="shared" si="5"/>
        <v/>
      </c>
      <c r="AB15" s="19" t="str">
        <f t="shared" si="6"/>
        <v/>
      </c>
      <c r="AC15" s="19" t="str">
        <f t="shared" si="7"/>
        <v/>
      </c>
      <c r="AD15" s="19" t="str">
        <f t="shared" si="8"/>
        <v/>
      </c>
      <c r="AE15" s="19" t="str">
        <f t="shared" si="9"/>
        <v/>
      </c>
      <c r="AF15" s="19" t="str">
        <f t="shared" si="10"/>
        <v/>
      </c>
      <c r="AG15" s="19" t="str">
        <f t="shared" si="11"/>
        <v/>
      </c>
      <c r="AH15" s="19" t="str">
        <f t="shared" si="12"/>
        <v/>
      </c>
      <c r="AI15" s="19" t="str">
        <f t="shared" si="13"/>
        <v/>
      </c>
      <c r="AJ15" s="19" t="str">
        <f t="shared" si="14"/>
        <v/>
      </c>
      <c r="AK15" s="19" t="str">
        <f t="shared" si="15"/>
        <v/>
      </c>
      <c r="AL15" s="19" t="str">
        <f t="shared" si="16"/>
        <v/>
      </c>
      <c r="AM15" s="19" t="str">
        <f t="shared" si="17"/>
        <v/>
      </c>
      <c r="AN15" s="19" t="str">
        <f t="shared" si="18"/>
        <v/>
      </c>
      <c r="AO15" s="19" t="str">
        <f t="shared" si="19"/>
        <v/>
      </c>
      <c r="AP15" s="19" t="str">
        <f t="shared" si="20"/>
        <v/>
      </c>
      <c r="AQ15" s="19" t="str">
        <f t="shared" si="21"/>
        <v/>
      </c>
      <c r="AR15" s="19" t="str">
        <f t="shared" si="22"/>
        <v/>
      </c>
      <c r="AS15" s="19" t="str">
        <f t="shared" si="23"/>
        <v/>
      </c>
      <c r="AT15" s="19" t="str">
        <f t="shared" si="24"/>
        <v/>
      </c>
      <c r="AU15" s="19" t="str">
        <f t="shared" si="25"/>
        <v/>
      </c>
      <c r="AV15" s="19" t="str">
        <f t="shared" si="26"/>
        <v/>
      </c>
      <c r="AW15" s="19" t="str">
        <f t="shared" si="27"/>
        <v/>
      </c>
      <c r="AX15" s="19" t="str">
        <f t="shared" si="28"/>
        <v/>
      </c>
      <c r="AY15" s="19" t="str">
        <f t="shared" si="29"/>
        <v/>
      </c>
      <c r="AZ15" s="19" t="str">
        <f t="shared" si="30"/>
        <v/>
      </c>
      <c r="BA15" s="19" t="str">
        <f t="shared" si="31"/>
        <v/>
      </c>
      <c r="BB15" s="19" t="str">
        <f t="shared" si="32"/>
        <v/>
      </c>
      <c r="BC15" s="19" t="str">
        <f t="shared" si="33"/>
        <v/>
      </c>
      <c r="BD15" s="19" t="str">
        <f t="shared" si="34"/>
        <v/>
      </c>
      <c r="BE15" s="19" t="str">
        <f t="shared" si="35"/>
        <v/>
      </c>
      <c r="BF15" s="19" t="str">
        <f t="shared" si="36"/>
        <v/>
      </c>
      <c r="BG15" s="19" t="str">
        <f t="shared" si="37"/>
        <v/>
      </c>
      <c r="BH15" s="19" t="str">
        <f t="shared" si="38"/>
        <v/>
      </c>
      <c r="BI15" s="19" t="str">
        <f t="shared" si="39"/>
        <v/>
      </c>
      <c r="BJ15" s="19" t="str">
        <f t="shared" si="40"/>
        <v/>
      </c>
      <c r="BK15" s="19" t="str">
        <f t="shared" si="41"/>
        <v/>
      </c>
      <c r="BL15" s="19" t="str">
        <f t="shared" si="42"/>
        <v/>
      </c>
      <c r="BM15" s="19" t="str">
        <f t="shared" si="43"/>
        <v/>
      </c>
      <c r="BN15" s="19" t="str">
        <f t="shared" si="44"/>
        <v/>
      </c>
      <c r="BO15" s="19" t="str">
        <f t="shared" si="45"/>
        <v/>
      </c>
      <c r="BP15" s="19" t="str">
        <f t="shared" si="46"/>
        <v/>
      </c>
      <c r="BQ15" s="19" t="str">
        <f t="shared" si="47"/>
        <v/>
      </c>
      <c r="BR15" s="19" t="str">
        <f t="shared" si="48"/>
        <v/>
      </c>
      <c r="BS15" s="19" t="str">
        <f t="shared" si="49"/>
        <v/>
      </c>
      <c r="BT15" s="19" t="str">
        <f t="shared" si="50"/>
        <v/>
      </c>
      <c r="BU15" s="19" t="str">
        <f t="shared" si="51"/>
        <v/>
      </c>
      <c r="BV15" s="19" t="str">
        <f t="shared" si="52"/>
        <v/>
      </c>
      <c r="BW15" s="19" t="str">
        <f t="shared" si="53"/>
        <v/>
      </c>
      <c r="BX15" s="19" t="str">
        <f t="shared" si="54"/>
        <v/>
      </c>
      <c r="BY15" s="19" t="str">
        <f t="shared" si="55"/>
        <v/>
      </c>
      <c r="BZ15" s="19" t="str">
        <f t="shared" si="56"/>
        <v/>
      </c>
      <c r="CA15" s="19" t="str">
        <f t="shared" si="57"/>
        <v/>
      </c>
      <c r="CB15" s="19" t="str">
        <f t="shared" si="58"/>
        <v/>
      </c>
      <c r="CC15" s="19" t="str">
        <f t="shared" si="59"/>
        <v/>
      </c>
      <c r="CD15" s="19" t="str">
        <f t="shared" si="60"/>
        <v/>
      </c>
      <c r="CE15" s="19" t="str">
        <f t="shared" si="61"/>
        <v/>
      </c>
      <c r="CF15" s="19" t="str">
        <f t="shared" si="62"/>
        <v/>
      </c>
      <c r="CG15" s="19" t="str">
        <f t="shared" si="63"/>
        <v/>
      </c>
      <c r="CH15" s="19" t="str">
        <f t="shared" si="64"/>
        <v/>
      </c>
      <c r="CI15" s="19" t="str">
        <f t="shared" si="65"/>
        <v/>
      </c>
      <c r="CJ15" s="19" t="str">
        <f t="shared" si="66"/>
        <v/>
      </c>
      <c r="CK15" s="19" t="str">
        <f t="shared" si="67"/>
        <v/>
      </c>
      <c r="CL15" s="19" t="str">
        <f t="shared" si="68"/>
        <v/>
      </c>
      <c r="CM15" s="19" t="str">
        <f t="shared" si="69"/>
        <v/>
      </c>
      <c r="CN15" s="19" t="str">
        <f t="shared" si="70"/>
        <v/>
      </c>
      <c r="CO15" s="19" t="str">
        <f t="shared" si="71"/>
        <v/>
      </c>
      <c r="CP15" s="19" t="str">
        <f t="shared" si="72"/>
        <v/>
      </c>
      <c r="CQ15" s="19" t="str">
        <f t="shared" si="73"/>
        <v/>
      </c>
      <c r="CR15" s="19" t="str">
        <f t="shared" si="74"/>
        <v/>
      </c>
      <c r="CS15" s="19" t="str">
        <f t="shared" si="75"/>
        <v/>
      </c>
      <c r="CT15" s="19" t="str">
        <f t="shared" si="76"/>
        <v/>
      </c>
      <c r="CU15" s="19" t="str">
        <f t="shared" si="77"/>
        <v/>
      </c>
      <c r="CV15" s="19" t="str">
        <f t="shared" si="78"/>
        <v/>
      </c>
      <c r="CW15" s="19" t="str">
        <f t="shared" si="79"/>
        <v/>
      </c>
      <c r="CX15" s="19" t="str">
        <f t="shared" si="80"/>
        <v/>
      </c>
      <c r="CY15" s="19" t="str">
        <f t="shared" si="81"/>
        <v/>
      </c>
      <c r="CZ15" s="19" t="str">
        <f t="shared" si="82"/>
        <v/>
      </c>
      <c r="DA15" s="19" t="str">
        <f t="shared" si="83"/>
        <v/>
      </c>
      <c r="DB15" s="19" t="str">
        <f t="shared" si="84"/>
        <v/>
      </c>
      <c r="DC15" s="19" t="str">
        <f t="shared" si="85"/>
        <v/>
      </c>
      <c r="DD15" s="19" t="str">
        <f t="shared" si="86"/>
        <v/>
      </c>
      <c r="DE15" s="19" t="str">
        <f t="shared" si="87"/>
        <v/>
      </c>
      <c r="DF15" s="19" t="str">
        <f t="shared" si="88"/>
        <v/>
      </c>
      <c r="DG15" s="19" t="str">
        <f t="shared" si="89"/>
        <v/>
      </c>
      <c r="DH15" s="19" t="str">
        <f t="shared" si="90"/>
        <v/>
      </c>
      <c r="DI15" s="19" t="str">
        <f t="shared" si="91"/>
        <v/>
      </c>
      <c r="DJ15" s="19" t="str">
        <f t="shared" si="92"/>
        <v/>
      </c>
      <c r="DK15" s="19" t="str">
        <f t="shared" si="93"/>
        <v/>
      </c>
      <c r="DL15" s="19" t="str">
        <f t="shared" si="94"/>
        <v/>
      </c>
      <c r="DM15" s="19" t="str">
        <f t="shared" si="95"/>
        <v/>
      </c>
      <c r="DN15" s="19" t="str">
        <f t="shared" si="96"/>
        <v/>
      </c>
      <c r="DO15" s="19" t="str">
        <f t="shared" si="97"/>
        <v/>
      </c>
      <c r="DP15" s="19" t="str">
        <f t="shared" si="98"/>
        <v/>
      </c>
      <c r="DQ15" s="19" t="str">
        <f t="shared" si="99"/>
        <v/>
      </c>
      <c r="DR15" s="19" t="str">
        <f t="shared" si="100"/>
        <v/>
      </c>
      <c r="DS15" s="19" t="str">
        <f t="shared" si="101"/>
        <v/>
      </c>
      <c r="DT15" s="19" t="str">
        <f t="shared" si="102"/>
        <v/>
      </c>
      <c r="DU15" s="19" t="str">
        <f t="shared" si="103"/>
        <v/>
      </c>
      <c r="DV15" s="19" t="str">
        <f t="shared" si="104"/>
        <v/>
      </c>
      <c r="DW15" s="19" t="str">
        <f t="shared" si="105"/>
        <v/>
      </c>
      <c r="DX15" s="19" t="str">
        <f t="shared" si="106"/>
        <v/>
      </c>
      <c r="DY15" s="19" t="str">
        <f t="shared" si="107"/>
        <v/>
      </c>
      <c r="DZ15" s="19" t="str">
        <f t="shared" si="108"/>
        <v/>
      </c>
      <c r="EA15" s="19" t="str">
        <f t="shared" si="109"/>
        <v/>
      </c>
      <c r="EB15" s="19" t="str">
        <f t="shared" si="110"/>
        <v/>
      </c>
      <c r="EC15" s="19" t="str">
        <f t="shared" si="111"/>
        <v/>
      </c>
      <c r="ED15" s="19" t="str">
        <f t="shared" si="112"/>
        <v/>
      </c>
      <c r="EE15" s="19" t="str">
        <f t="shared" si="113"/>
        <v/>
      </c>
      <c r="EF15" s="19" t="str">
        <f t="shared" si="114"/>
        <v/>
      </c>
      <c r="EG15" s="19" t="str">
        <f t="shared" si="115"/>
        <v/>
      </c>
      <c r="EH15" s="19" t="str">
        <f t="shared" si="116"/>
        <v/>
      </c>
      <c r="EI15" s="19" t="str">
        <f t="shared" si="117"/>
        <v/>
      </c>
      <c r="EJ15" s="19" t="str">
        <f t="shared" si="118"/>
        <v/>
      </c>
      <c r="EK15" s="19" t="str">
        <f t="shared" si="119"/>
        <v/>
      </c>
      <c r="EL15" s="19" t="str">
        <f t="shared" si="120"/>
        <v/>
      </c>
      <c r="EM15" s="19" t="str">
        <f t="shared" si="121"/>
        <v/>
      </c>
      <c r="EN15" s="19" t="str">
        <f t="shared" si="122"/>
        <v/>
      </c>
      <c r="EO15" s="19" t="str">
        <f t="shared" si="123"/>
        <v/>
      </c>
      <c r="EP15" s="19" t="str">
        <f t="shared" si="124"/>
        <v/>
      </c>
      <c r="EQ15" s="19" t="str">
        <f t="shared" si="125"/>
        <v/>
      </c>
      <c r="ER15" s="19" t="str">
        <f t="shared" si="126"/>
        <v/>
      </c>
      <c r="ES15" s="19" t="str">
        <f t="shared" si="127"/>
        <v/>
      </c>
      <c r="ET15" s="19" t="str">
        <f t="shared" si="128"/>
        <v/>
      </c>
      <c r="EU15" s="19" t="str">
        <f t="shared" si="129"/>
        <v/>
      </c>
      <c r="EV15" s="19" t="str">
        <f t="shared" si="130"/>
        <v/>
      </c>
      <c r="EW15" s="19" t="str">
        <f t="shared" si="131"/>
        <v/>
      </c>
      <c r="EX15" s="19" t="str">
        <f t="shared" si="132"/>
        <v/>
      </c>
      <c r="EY15" s="19" t="str">
        <f t="shared" si="133"/>
        <v/>
      </c>
      <c r="EZ15" s="19" t="str">
        <f t="shared" si="134"/>
        <v/>
      </c>
      <c r="FA15" s="19" t="str">
        <f t="shared" si="135"/>
        <v/>
      </c>
      <c r="FB15" s="19" t="str">
        <f t="shared" si="136"/>
        <v/>
      </c>
      <c r="FC15" s="19" t="str">
        <f t="shared" si="137"/>
        <v/>
      </c>
      <c r="FD15" s="19" t="str">
        <f t="shared" si="138"/>
        <v/>
      </c>
      <c r="FE15" s="19" t="str">
        <f t="shared" si="139"/>
        <v/>
      </c>
      <c r="FF15" s="19" t="str">
        <f t="shared" si="140"/>
        <v/>
      </c>
      <c r="FG15" s="19" t="str">
        <f t="shared" si="141"/>
        <v/>
      </c>
      <c r="FH15" s="19" t="str">
        <f t="shared" si="142"/>
        <v/>
      </c>
      <c r="FI15" s="19" t="str">
        <f t="shared" si="143"/>
        <v/>
      </c>
      <c r="FJ15" s="19" t="str">
        <f t="shared" si="144"/>
        <v/>
      </c>
      <c r="FK15" s="19" t="str">
        <f t="shared" si="145"/>
        <v/>
      </c>
      <c r="FL15" s="19" t="str">
        <f t="shared" si="146"/>
        <v/>
      </c>
      <c r="FM15" s="19" t="str">
        <f t="shared" si="147"/>
        <v/>
      </c>
      <c r="FN15" s="19" t="str">
        <f t="shared" si="148"/>
        <v/>
      </c>
      <c r="FO15" s="19" t="str">
        <f t="shared" si="149"/>
        <v/>
      </c>
      <c r="FP15" s="19" t="str">
        <f t="shared" si="150"/>
        <v/>
      </c>
      <c r="FQ15" s="19" t="str">
        <f t="shared" si="151"/>
        <v/>
      </c>
      <c r="FR15" s="19" t="str">
        <f t="shared" si="152"/>
        <v/>
      </c>
      <c r="FS15" s="19" t="str">
        <f t="shared" si="153"/>
        <v/>
      </c>
      <c r="FT15" s="19" t="str">
        <f t="shared" si="154"/>
        <v/>
      </c>
      <c r="FU15" s="19" t="str">
        <f t="shared" si="155"/>
        <v/>
      </c>
      <c r="FV15" s="19" t="str">
        <f t="shared" si="156"/>
        <v/>
      </c>
      <c r="FW15" s="19" t="str">
        <f t="shared" si="157"/>
        <v/>
      </c>
      <c r="FX15" s="19" t="str">
        <f t="shared" si="158"/>
        <v/>
      </c>
      <c r="FY15" s="19" t="str">
        <f t="shared" si="159"/>
        <v/>
      </c>
      <c r="FZ15" s="19" t="str">
        <f t="shared" si="160"/>
        <v/>
      </c>
      <c r="GA15" s="19" t="str">
        <f t="shared" si="161"/>
        <v/>
      </c>
      <c r="GB15" s="19" t="str">
        <f t="shared" si="162"/>
        <v/>
      </c>
      <c r="GC15" s="19" t="str">
        <f t="shared" si="163"/>
        <v/>
      </c>
      <c r="GD15" s="19" t="str">
        <f t="shared" si="164"/>
        <v/>
      </c>
      <c r="GE15" s="19" t="str">
        <f t="shared" si="165"/>
        <v/>
      </c>
      <c r="GF15" s="19" t="str">
        <f t="shared" si="166"/>
        <v/>
      </c>
      <c r="GG15" s="19" t="str">
        <f t="shared" si="167"/>
        <v/>
      </c>
      <c r="GH15" s="19" t="str">
        <f t="shared" si="168"/>
        <v/>
      </c>
      <c r="GI15" s="19" t="str">
        <f t="shared" si="169"/>
        <v/>
      </c>
      <c r="GJ15" s="19" t="str">
        <f t="shared" si="170"/>
        <v/>
      </c>
      <c r="GK15" s="19" t="str">
        <f t="shared" si="171"/>
        <v/>
      </c>
      <c r="GL15" s="19" t="str">
        <f t="shared" si="172"/>
        <v/>
      </c>
      <c r="GM15" s="19" t="str">
        <f t="shared" si="173"/>
        <v/>
      </c>
      <c r="GN15" s="19" t="str">
        <f t="shared" si="174"/>
        <v/>
      </c>
      <c r="GO15" s="19" t="str">
        <f t="shared" si="175"/>
        <v/>
      </c>
      <c r="GP15" s="19" t="str">
        <f t="shared" si="176"/>
        <v/>
      </c>
      <c r="GQ15" s="19" t="str">
        <f t="shared" si="177"/>
        <v/>
      </c>
      <c r="GR15" s="19" t="str">
        <f t="shared" si="178"/>
        <v/>
      </c>
      <c r="GS15" s="19" t="str">
        <f t="shared" si="179"/>
        <v/>
      </c>
      <c r="GT15" s="19" t="str">
        <f t="shared" si="180"/>
        <v/>
      </c>
      <c r="GU15" s="19" t="str">
        <f t="shared" si="181"/>
        <v/>
      </c>
      <c r="GV15" s="19" t="str">
        <f t="shared" si="182"/>
        <v/>
      </c>
      <c r="GW15" s="19" t="str">
        <f t="shared" si="183"/>
        <v/>
      </c>
      <c r="GX15" s="19" t="str">
        <f t="shared" si="184"/>
        <v/>
      </c>
      <c r="GY15" s="19" t="str">
        <f t="shared" si="185"/>
        <v/>
      </c>
      <c r="GZ15" s="19" t="str">
        <f t="shared" si="186"/>
        <v/>
      </c>
      <c r="HA15" s="19" t="str">
        <f t="shared" si="187"/>
        <v/>
      </c>
      <c r="HB15" s="19" t="str">
        <f t="shared" si="188"/>
        <v/>
      </c>
      <c r="HC15" s="19" t="str">
        <f t="shared" si="189"/>
        <v/>
      </c>
      <c r="HD15" s="19" t="str">
        <f t="shared" si="190"/>
        <v/>
      </c>
      <c r="HE15" s="19" t="str">
        <f t="shared" si="191"/>
        <v/>
      </c>
      <c r="HF15" s="19" t="str">
        <f t="shared" si="192"/>
        <v/>
      </c>
      <c r="HG15" s="19" t="str">
        <f t="shared" si="193"/>
        <v/>
      </c>
      <c r="HH15" s="19" t="str">
        <f t="shared" si="194"/>
        <v/>
      </c>
      <c r="HI15" s="19" t="str">
        <f t="shared" si="195"/>
        <v/>
      </c>
      <c r="HJ15" s="19" t="str">
        <f t="shared" si="196"/>
        <v/>
      </c>
      <c r="HK15" s="19" t="str">
        <f t="shared" si="197"/>
        <v/>
      </c>
      <c r="HL15" s="19" t="str">
        <f t="shared" si="198"/>
        <v/>
      </c>
      <c r="HM15" s="19" t="str">
        <f t="shared" si="199"/>
        <v/>
      </c>
      <c r="HN15" s="19" t="str">
        <f t="shared" si="200"/>
        <v/>
      </c>
      <c r="HO15" s="19" t="str">
        <f t="shared" si="201"/>
        <v/>
      </c>
      <c r="HP15" s="19" t="str">
        <f t="shared" si="202"/>
        <v/>
      </c>
      <c r="HQ15" s="19" t="str">
        <f t="shared" si="203"/>
        <v/>
      </c>
      <c r="HR15" s="19" t="str">
        <f t="shared" si="204"/>
        <v/>
      </c>
      <c r="HS15" s="19" t="str">
        <f t="shared" si="205"/>
        <v/>
      </c>
      <c r="HT15" s="19" t="str">
        <f t="shared" si="206"/>
        <v/>
      </c>
      <c r="HU15" s="19" t="str">
        <f t="shared" si="207"/>
        <v/>
      </c>
      <c r="HV15" s="19" t="str">
        <f t="shared" si="208"/>
        <v/>
      </c>
      <c r="HW15" s="19" t="str">
        <f t="shared" si="209"/>
        <v/>
      </c>
      <c r="HX15" s="19" t="str">
        <f t="shared" si="210"/>
        <v/>
      </c>
      <c r="HY15" s="19" t="str">
        <f t="shared" si="211"/>
        <v/>
      </c>
      <c r="HZ15" s="19" t="str">
        <f t="shared" si="212"/>
        <v/>
      </c>
      <c r="IA15" s="19" t="str">
        <f t="shared" si="213"/>
        <v/>
      </c>
      <c r="IB15" s="19" t="str">
        <f t="shared" si="214"/>
        <v/>
      </c>
      <c r="IC15" s="19" t="str">
        <f t="shared" si="215"/>
        <v/>
      </c>
      <c r="ID15" s="19" t="str">
        <f t="shared" si="216"/>
        <v/>
      </c>
      <c r="IE15" s="19" t="str">
        <f t="shared" si="217"/>
        <v/>
      </c>
      <c r="IF15" s="19" t="str">
        <f t="shared" si="218"/>
        <v/>
      </c>
      <c r="IG15" s="19" t="str">
        <f t="shared" si="219"/>
        <v/>
      </c>
      <c r="IH15" s="19" t="str">
        <f t="shared" si="220"/>
        <v/>
      </c>
      <c r="II15" s="19" t="str">
        <f t="shared" si="221"/>
        <v/>
      </c>
      <c r="IJ15" s="19" t="str">
        <f t="shared" si="222"/>
        <v/>
      </c>
      <c r="IK15" s="19" t="str">
        <f t="shared" si="223"/>
        <v/>
      </c>
      <c r="IL15" s="19" t="str">
        <f t="shared" si="224"/>
        <v/>
      </c>
      <c r="IM15" s="19" t="str">
        <f t="shared" si="225"/>
        <v/>
      </c>
      <c r="IN15" s="19" t="str">
        <f t="shared" si="226"/>
        <v/>
      </c>
      <c r="IO15" s="19" t="str">
        <f t="shared" si="227"/>
        <v/>
      </c>
      <c r="IP15" s="19" t="str">
        <f t="shared" si="228"/>
        <v/>
      </c>
      <c r="IQ15" s="19" t="str">
        <f t="shared" si="229"/>
        <v/>
      </c>
      <c r="IR15" s="19" t="str">
        <f t="shared" si="230"/>
        <v/>
      </c>
      <c r="IS15" s="19" t="str">
        <f t="shared" si="231"/>
        <v/>
      </c>
      <c r="IT15" s="19" t="str">
        <f t="shared" si="232"/>
        <v/>
      </c>
      <c r="IU15" s="19" t="str">
        <f t="shared" si="233"/>
        <v/>
      </c>
      <c r="IV15" s="19" t="str">
        <f t="shared" si="234"/>
        <v/>
      </c>
      <c r="IW15" s="19" t="str">
        <f t="shared" si="235"/>
        <v/>
      </c>
      <c r="IX15" s="19" t="str">
        <f t="shared" si="236"/>
        <v/>
      </c>
      <c r="IY15" s="19" t="str">
        <f t="shared" si="237"/>
        <v/>
      </c>
      <c r="IZ15" s="19" t="str">
        <f t="shared" si="238"/>
        <v/>
      </c>
      <c r="JA15" s="19" t="str">
        <f t="shared" si="239"/>
        <v/>
      </c>
      <c r="JB15" s="19" t="str">
        <f t="shared" si="240"/>
        <v/>
      </c>
      <c r="JC15" s="19" t="str">
        <f t="shared" si="241"/>
        <v/>
      </c>
      <c r="JD15" s="19" t="str">
        <f t="shared" si="242"/>
        <v/>
      </c>
      <c r="JE15" s="19" t="str">
        <f t="shared" si="243"/>
        <v/>
      </c>
      <c r="JF15" s="19" t="str">
        <f t="shared" si="244"/>
        <v/>
      </c>
      <c r="JG15" s="19" t="str">
        <f t="shared" si="245"/>
        <v/>
      </c>
      <c r="JH15" s="19" t="str">
        <f t="shared" si="246"/>
        <v/>
      </c>
      <c r="JI15" s="19" t="str">
        <f t="shared" si="247"/>
        <v/>
      </c>
      <c r="JJ15" s="19" t="str">
        <f t="shared" si="248"/>
        <v/>
      </c>
      <c r="JK15" s="19" t="str">
        <f t="shared" si="249"/>
        <v/>
      </c>
      <c r="JL15" s="19" t="str">
        <f t="shared" si="250"/>
        <v/>
      </c>
      <c r="JM15" s="19" t="str">
        <f t="shared" si="251"/>
        <v/>
      </c>
      <c r="JN15" s="19" t="str">
        <f t="shared" si="252"/>
        <v/>
      </c>
      <c r="JO15" s="19" t="str">
        <f t="shared" si="253"/>
        <v/>
      </c>
      <c r="JP15" s="19" t="str">
        <f t="shared" si="254"/>
        <v/>
      </c>
      <c r="JQ15" s="19" t="str">
        <f t="shared" si="255"/>
        <v/>
      </c>
      <c r="JR15" s="19" t="str">
        <f t="shared" si="256"/>
        <v/>
      </c>
      <c r="JS15" s="19" t="str">
        <f t="shared" si="257"/>
        <v/>
      </c>
      <c r="JT15" s="19" t="str">
        <f t="shared" si="258"/>
        <v/>
      </c>
      <c r="JU15" s="19" t="str">
        <f t="shared" si="259"/>
        <v/>
      </c>
      <c r="JV15" s="19" t="str">
        <f t="shared" si="260"/>
        <v/>
      </c>
      <c r="JW15" s="19" t="str">
        <f t="shared" si="261"/>
        <v/>
      </c>
      <c r="JX15" s="19" t="str">
        <f t="shared" si="262"/>
        <v/>
      </c>
      <c r="JY15" s="19" t="str">
        <f t="shared" si="263"/>
        <v/>
      </c>
      <c r="JZ15" s="19" t="str">
        <f t="shared" si="264"/>
        <v/>
      </c>
      <c r="KA15" s="19" t="str">
        <f t="shared" si="265"/>
        <v/>
      </c>
      <c r="KB15" s="19" t="str">
        <f t="shared" si="266"/>
        <v/>
      </c>
      <c r="KC15" s="19" t="str">
        <f t="shared" si="267"/>
        <v/>
      </c>
      <c r="KD15" s="19" t="str">
        <f t="shared" si="268"/>
        <v/>
      </c>
      <c r="KE15" s="19" t="str">
        <f t="shared" si="269"/>
        <v/>
      </c>
      <c r="KF15" s="19" t="str">
        <f t="shared" si="270"/>
        <v/>
      </c>
      <c r="KG15" s="19" t="str">
        <f t="shared" si="271"/>
        <v/>
      </c>
      <c r="KH15" s="19" t="str">
        <f t="shared" si="272"/>
        <v/>
      </c>
      <c r="KI15" s="19" t="str">
        <f t="shared" si="273"/>
        <v/>
      </c>
      <c r="KJ15" s="19" t="str">
        <f t="shared" si="274"/>
        <v/>
      </c>
      <c r="KK15" s="19" t="str">
        <f t="shared" si="275"/>
        <v/>
      </c>
      <c r="KL15" s="19" t="str">
        <f t="shared" si="276"/>
        <v/>
      </c>
      <c r="KM15" s="19" t="str">
        <f t="shared" si="277"/>
        <v/>
      </c>
      <c r="KN15" s="19" t="str">
        <f t="shared" si="278"/>
        <v/>
      </c>
      <c r="KO15" s="19" t="str">
        <f t="shared" si="279"/>
        <v/>
      </c>
      <c r="KP15" s="19" t="str">
        <f t="shared" si="280"/>
        <v/>
      </c>
      <c r="KQ15" s="19" t="str">
        <f t="shared" si="281"/>
        <v/>
      </c>
      <c r="KR15" s="19" t="str">
        <f t="shared" si="282"/>
        <v/>
      </c>
      <c r="KS15" s="19" t="str">
        <f t="shared" si="283"/>
        <v/>
      </c>
      <c r="KT15" s="19" t="str">
        <f t="shared" si="284"/>
        <v/>
      </c>
      <c r="KU15" s="19" t="str">
        <f t="shared" si="285"/>
        <v/>
      </c>
      <c r="KV15" s="19" t="str">
        <f t="shared" si="286"/>
        <v/>
      </c>
      <c r="KW15" s="19" t="str">
        <f t="shared" si="287"/>
        <v/>
      </c>
      <c r="KX15" s="19" t="str">
        <f t="shared" si="288"/>
        <v/>
      </c>
      <c r="KY15" s="19" t="str">
        <f t="shared" si="289"/>
        <v/>
      </c>
      <c r="KZ15" s="19" t="str">
        <f t="shared" si="290"/>
        <v/>
      </c>
      <c r="LA15" s="19" t="str">
        <f t="shared" si="291"/>
        <v/>
      </c>
      <c r="LB15" s="19" t="str">
        <f t="shared" si="292"/>
        <v/>
      </c>
      <c r="LC15" s="19" t="str">
        <f t="shared" si="293"/>
        <v/>
      </c>
      <c r="LD15" s="19" t="str">
        <f t="shared" si="294"/>
        <v/>
      </c>
      <c r="LE15" s="19" t="str">
        <f t="shared" si="295"/>
        <v/>
      </c>
      <c r="LF15" s="19" t="str">
        <f t="shared" si="296"/>
        <v/>
      </c>
      <c r="LG15" s="19" t="str">
        <f t="shared" si="297"/>
        <v/>
      </c>
      <c r="LH15" s="19" t="str">
        <f t="shared" si="298"/>
        <v/>
      </c>
      <c r="LI15" s="19" t="str">
        <f t="shared" si="299"/>
        <v/>
      </c>
      <c r="LJ15" s="19" t="str">
        <f t="shared" si="300"/>
        <v/>
      </c>
      <c r="LK15" s="19" t="str">
        <f t="shared" si="301"/>
        <v/>
      </c>
      <c r="LL15" s="19" t="str">
        <f t="shared" si="302"/>
        <v/>
      </c>
      <c r="LM15" s="19" t="str">
        <f t="shared" si="303"/>
        <v/>
      </c>
      <c r="LN15" s="19" t="str">
        <f t="shared" si="304"/>
        <v/>
      </c>
      <c r="LO15" s="19" t="str">
        <f t="shared" si="305"/>
        <v/>
      </c>
      <c r="LP15" s="19" t="str">
        <f t="shared" si="306"/>
        <v/>
      </c>
      <c r="LQ15" s="19" t="str">
        <f t="shared" si="307"/>
        <v/>
      </c>
      <c r="LR15" s="19" t="str">
        <f t="shared" si="308"/>
        <v/>
      </c>
      <c r="LS15" s="19" t="str">
        <f t="shared" si="309"/>
        <v/>
      </c>
      <c r="LT15" s="19" t="str">
        <f t="shared" si="310"/>
        <v/>
      </c>
      <c r="LU15" s="19" t="str">
        <f t="shared" si="311"/>
        <v/>
      </c>
      <c r="LV15" s="19" t="str">
        <f t="shared" si="312"/>
        <v/>
      </c>
      <c r="LW15" s="19" t="str">
        <f t="shared" si="313"/>
        <v/>
      </c>
      <c r="LX15" s="19" t="str">
        <f t="shared" si="314"/>
        <v/>
      </c>
      <c r="LY15" s="19" t="str">
        <f t="shared" si="315"/>
        <v/>
      </c>
      <c r="LZ15" s="19" t="str">
        <f t="shared" si="316"/>
        <v/>
      </c>
      <c r="MA15" s="19" t="str">
        <f t="shared" si="317"/>
        <v/>
      </c>
      <c r="MB15" s="19" t="str">
        <f t="shared" si="318"/>
        <v/>
      </c>
      <c r="MC15" s="19" t="str">
        <f t="shared" si="319"/>
        <v/>
      </c>
      <c r="MD15" s="19" t="str">
        <f t="shared" si="320"/>
        <v/>
      </c>
      <c r="ME15" s="19" t="str">
        <f t="shared" si="321"/>
        <v/>
      </c>
      <c r="MF15" s="19" t="str">
        <f t="shared" si="322"/>
        <v/>
      </c>
      <c r="MG15" s="19" t="str">
        <f t="shared" si="323"/>
        <v/>
      </c>
      <c r="MH15" s="19" t="str">
        <f t="shared" si="324"/>
        <v/>
      </c>
      <c r="MI15" s="19" t="str">
        <f t="shared" si="325"/>
        <v/>
      </c>
      <c r="MJ15" s="19" t="str">
        <f t="shared" si="326"/>
        <v/>
      </c>
      <c r="MK15" s="19" t="str">
        <f t="shared" si="327"/>
        <v/>
      </c>
      <c r="ML15" s="19" t="str">
        <f t="shared" si="328"/>
        <v/>
      </c>
      <c r="MM15" s="19" t="str">
        <f t="shared" si="329"/>
        <v/>
      </c>
      <c r="MN15" s="19" t="str">
        <f t="shared" si="330"/>
        <v/>
      </c>
      <c r="MO15" s="19" t="str">
        <f t="shared" si="331"/>
        <v/>
      </c>
      <c r="MP15" s="19" t="str">
        <f t="shared" si="332"/>
        <v/>
      </c>
      <c r="MQ15" s="19" t="str">
        <f t="shared" si="333"/>
        <v/>
      </c>
      <c r="MR15" s="19" t="str">
        <f t="shared" si="334"/>
        <v/>
      </c>
      <c r="MS15" s="19" t="str">
        <f t="shared" si="335"/>
        <v/>
      </c>
      <c r="MT15" s="19" t="str">
        <f t="shared" si="336"/>
        <v/>
      </c>
      <c r="MU15" s="19" t="str">
        <f t="shared" si="337"/>
        <v/>
      </c>
      <c r="MV15" s="19" t="str">
        <f t="shared" si="338"/>
        <v/>
      </c>
      <c r="MW15" s="19" t="str">
        <f t="shared" si="339"/>
        <v/>
      </c>
      <c r="MX15" s="19" t="str">
        <f t="shared" si="340"/>
        <v/>
      </c>
      <c r="MY15" s="19" t="str">
        <f t="shared" si="341"/>
        <v/>
      </c>
      <c r="MZ15" s="19" t="str">
        <f t="shared" si="342"/>
        <v/>
      </c>
      <c r="NA15" s="19" t="str">
        <f t="shared" si="343"/>
        <v/>
      </c>
      <c r="NB15" s="19" t="str">
        <f t="shared" si="344"/>
        <v/>
      </c>
      <c r="NC15" s="19" t="str">
        <f t="shared" si="345"/>
        <v/>
      </c>
      <c r="ND15" s="19" t="str">
        <f t="shared" si="346"/>
        <v/>
      </c>
      <c r="NE15" s="19" t="str">
        <f t="shared" si="347"/>
        <v/>
      </c>
      <c r="NF15" s="19" t="str">
        <f t="shared" si="348"/>
        <v/>
      </c>
      <c r="NG15" s="19" t="str">
        <f t="shared" si="349"/>
        <v/>
      </c>
      <c r="NH15" s="19" t="str">
        <f t="shared" si="350"/>
        <v/>
      </c>
      <c r="NI15" s="19" t="str">
        <f t="shared" si="351"/>
        <v/>
      </c>
      <c r="NJ15" s="19" t="str">
        <f t="shared" si="352"/>
        <v/>
      </c>
      <c r="NK15" s="19" t="str">
        <f t="shared" si="353"/>
        <v/>
      </c>
      <c r="NL15" s="19" t="str">
        <f t="shared" si="354"/>
        <v/>
      </c>
      <c r="NM15" s="19" t="str">
        <f t="shared" si="355"/>
        <v/>
      </c>
      <c r="NN15" s="19" t="str">
        <f t="shared" si="356"/>
        <v/>
      </c>
      <c r="NO15" s="19" t="str">
        <f t="shared" si="357"/>
        <v/>
      </c>
      <c r="NP15" s="19" t="str">
        <f t="shared" si="358"/>
        <v/>
      </c>
      <c r="NQ15" s="19" t="str">
        <f t="shared" si="359"/>
        <v/>
      </c>
      <c r="NR15" s="19" t="str">
        <f t="shared" si="360"/>
        <v/>
      </c>
      <c r="NS15" s="19" t="str">
        <f t="shared" si="361"/>
        <v/>
      </c>
      <c r="NT15" s="19" t="str">
        <f t="shared" si="362"/>
        <v/>
      </c>
      <c r="NU15" s="19" t="str">
        <f t="shared" si="363"/>
        <v/>
      </c>
      <c r="NV15" s="19" t="str">
        <f t="shared" si="364"/>
        <v/>
      </c>
      <c r="NW15" s="19" t="str">
        <f t="shared" si="365"/>
        <v/>
      </c>
      <c r="NX15" s="19" t="str">
        <f t="shared" si="366"/>
        <v/>
      </c>
      <c r="NY15" s="19" t="str">
        <f t="shared" si="367"/>
        <v/>
      </c>
      <c r="NZ15" s="19" t="str">
        <f t="shared" si="368"/>
        <v/>
      </c>
      <c r="OA15" s="19" t="str">
        <f t="shared" si="369"/>
        <v/>
      </c>
      <c r="OB15" s="19" t="str">
        <f t="shared" si="370"/>
        <v/>
      </c>
      <c r="OC15" s="19" t="str">
        <f t="shared" si="371"/>
        <v/>
      </c>
      <c r="OD15" s="19" t="str">
        <f t="shared" si="372"/>
        <v/>
      </c>
      <c r="OE15" s="19" t="str">
        <f t="shared" si="373"/>
        <v/>
      </c>
      <c r="OF15" s="19" t="str">
        <f t="shared" si="374"/>
        <v/>
      </c>
      <c r="OG15" s="19" t="str">
        <f t="shared" si="375"/>
        <v/>
      </c>
      <c r="OH15" s="19" t="str">
        <f t="shared" si="376"/>
        <v/>
      </c>
      <c r="OI15" s="19" t="str">
        <f t="shared" si="377"/>
        <v/>
      </c>
      <c r="OJ15" s="19" t="str">
        <f t="shared" si="378"/>
        <v/>
      </c>
      <c r="OK15" s="19" t="str">
        <f t="shared" si="379"/>
        <v/>
      </c>
      <c r="OL15" s="19" t="str">
        <f t="shared" si="380"/>
        <v/>
      </c>
      <c r="OM15" s="19" t="str">
        <f t="shared" si="381"/>
        <v/>
      </c>
      <c r="ON15" s="19" t="str">
        <f t="shared" si="382"/>
        <v/>
      </c>
      <c r="OO15" s="19" t="str">
        <f t="shared" si="383"/>
        <v/>
      </c>
      <c r="OP15" s="19" t="str">
        <f t="shared" si="384"/>
        <v/>
      </c>
      <c r="OQ15" s="19" t="str">
        <f t="shared" si="385"/>
        <v/>
      </c>
      <c r="OR15" s="19" t="str">
        <f t="shared" si="386"/>
        <v/>
      </c>
      <c r="OS15" s="19" t="str">
        <f t="shared" si="387"/>
        <v/>
      </c>
      <c r="OT15" s="19" t="str">
        <f t="shared" si="388"/>
        <v/>
      </c>
      <c r="OU15" s="19" t="str">
        <f t="shared" si="389"/>
        <v/>
      </c>
      <c r="OV15" s="19" t="str">
        <f t="shared" si="390"/>
        <v/>
      </c>
      <c r="OW15" s="19" t="str">
        <f t="shared" si="391"/>
        <v/>
      </c>
      <c r="OX15" s="19" t="str">
        <f t="shared" si="392"/>
        <v/>
      </c>
      <c r="OY15" s="19" t="str">
        <f t="shared" si="393"/>
        <v/>
      </c>
      <c r="OZ15" s="19" t="str">
        <f t="shared" si="394"/>
        <v/>
      </c>
      <c r="PA15" s="19" t="str">
        <f t="shared" si="395"/>
        <v/>
      </c>
      <c r="PB15" s="19" t="str">
        <f t="shared" si="396"/>
        <v/>
      </c>
      <c r="PC15" s="19" t="str">
        <f t="shared" si="397"/>
        <v/>
      </c>
      <c r="PD15" s="19" t="str">
        <f t="shared" si="398"/>
        <v/>
      </c>
      <c r="PE15" s="19" t="str">
        <f t="shared" si="399"/>
        <v/>
      </c>
      <c r="PF15" s="19" t="str">
        <f t="shared" si="400"/>
        <v/>
      </c>
      <c r="PG15" s="19" t="str">
        <f t="shared" si="401"/>
        <v/>
      </c>
      <c r="PH15" s="19" t="str">
        <f t="shared" si="402"/>
        <v/>
      </c>
      <c r="PI15" s="19" t="str">
        <f t="shared" si="403"/>
        <v/>
      </c>
      <c r="PJ15" s="19" t="str">
        <f t="shared" si="404"/>
        <v/>
      </c>
      <c r="PK15" s="19" t="str">
        <f t="shared" si="405"/>
        <v/>
      </c>
      <c r="PL15" s="19" t="str">
        <f t="shared" si="406"/>
        <v/>
      </c>
      <c r="PM15" s="19" t="str">
        <f t="shared" si="407"/>
        <v/>
      </c>
      <c r="PN15" s="19" t="str">
        <f t="shared" si="408"/>
        <v/>
      </c>
      <c r="PO15" s="19" t="str">
        <f t="shared" si="409"/>
        <v/>
      </c>
      <c r="PP15" s="19" t="str">
        <f t="shared" si="410"/>
        <v/>
      </c>
      <c r="PQ15" s="19" t="str">
        <f t="shared" si="411"/>
        <v/>
      </c>
      <c r="PR15" s="19" t="str">
        <f t="shared" si="412"/>
        <v/>
      </c>
      <c r="PS15" s="19" t="str">
        <f t="shared" si="413"/>
        <v/>
      </c>
      <c r="PT15" s="19" t="str">
        <f t="shared" si="414"/>
        <v/>
      </c>
      <c r="PU15" s="19" t="str">
        <f t="shared" si="415"/>
        <v/>
      </c>
      <c r="PV15" s="19" t="str">
        <f t="shared" si="416"/>
        <v/>
      </c>
      <c r="PW15" s="19" t="str">
        <f t="shared" si="417"/>
        <v/>
      </c>
      <c r="PX15" s="19" t="str">
        <f t="shared" si="418"/>
        <v/>
      </c>
      <c r="PY15" s="19" t="str">
        <f t="shared" si="419"/>
        <v/>
      </c>
      <c r="PZ15" s="19" t="str">
        <f t="shared" si="420"/>
        <v/>
      </c>
      <c r="QA15" s="19" t="str">
        <f t="shared" si="421"/>
        <v/>
      </c>
    </row>
    <row r="16" spans="1:1203" hidden="1" x14ac:dyDescent="0.25">
      <c r="D16" s="67" t="s">
        <v>17</v>
      </c>
      <c r="E16" s="93">
        <v>149</v>
      </c>
      <c r="F16" s="93" t="str">
        <f>VLOOKUP(D16,'Cases'!$AH$7:$AI$100,2,FALSE)</f>
        <v>Karin Jensen</v>
      </c>
      <c r="G16" s="94">
        <f t="shared" si="422"/>
        <v>0</v>
      </c>
      <c r="H16" s="94"/>
      <c r="I16" s="94" t="str">
        <f t="shared" si="423"/>
        <v>[0]</v>
      </c>
      <c r="J16" s="94" t="str">
        <f t="shared" si="423"/>
        <v>[0]</v>
      </c>
      <c r="K16" s="94" t="str">
        <f t="shared" si="423"/>
        <v>[0]</v>
      </c>
      <c r="L16" s="94" t="str">
        <f t="shared" si="423"/>
        <v>[0]</v>
      </c>
      <c r="M16" s="94" t="str">
        <f t="shared" si="423"/>
        <v>[0]</v>
      </c>
      <c r="N16" s="94" t="str">
        <f t="shared" si="423"/>
        <v>[149]</v>
      </c>
      <c r="O16" s="94" t="str">
        <f t="shared" si="423"/>
        <v/>
      </c>
      <c r="P16" s="94" t="str">
        <f t="shared" si="423"/>
        <v/>
      </c>
      <c r="Q16" s="19" t="str">
        <f t="shared" si="423"/>
        <v/>
      </c>
      <c r="R16" s="19" t="str">
        <f t="shared" si="423"/>
        <v/>
      </c>
      <c r="S16" s="19" t="str">
        <f t="shared" si="423"/>
        <v/>
      </c>
      <c r="T16" s="19" t="str">
        <f t="shared" si="423"/>
        <v/>
      </c>
      <c r="U16" s="50" t="str">
        <f>VLOOKUP(D16,'Cases'!$AH$7:$AI$52,2,FALSE)</f>
        <v>Karin Jensen</v>
      </c>
      <c r="V16" s="19"/>
      <c r="W16" s="19"/>
      <c r="X16" s="19" t="str">
        <f t="shared" si="2"/>
        <v/>
      </c>
      <c r="Y16" s="19" t="str">
        <f t="shared" si="3"/>
        <v/>
      </c>
      <c r="Z16" s="19" t="str">
        <f t="shared" si="4"/>
        <v/>
      </c>
      <c r="AA16" s="19" t="str">
        <f t="shared" si="5"/>
        <v/>
      </c>
      <c r="AB16" s="19" t="str">
        <f t="shared" si="6"/>
        <v/>
      </c>
      <c r="AC16" s="19" t="str">
        <f t="shared" si="7"/>
        <v/>
      </c>
      <c r="AD16" s="19" t="str">
        <f t="shared" si="8"/>
        <v/>
      </c>
      <c r="AE16" s="19" t="str">
        <f t="shared" si="9"/>
        <v/>
      </c>
      <c r="AF16" s="19" t="str">
        <f t="shared" si="10"/>
        <v/>
      </c>
      <c r="AG16" s="19" t="str">
        <f t="shared" si="11"/>
        <v/>
      </c>
      <c r="AH16" s="19" t="str">
        <f t="shared" si="12"/>
        <v/>
      </c>
      <c r="AI16" s="19" t="str">
        <f t="shared" si="13"/>
        <v/>
      </c>
      <c r="AJ16" s="19" t="str">
        <f t="shared" si="14"/>
        <v/>
      </c>
      <c r="AK16" s="19" t="str">
        <f t="shared" si="15"/>
        <v/>
      </c>
      <c r="AL16" s="19" t="str">
        <f t="shared" si="16"/>
        <v/>
      </c>
      <c r="AM16" s="19" t="str">
        <f t="shared" si="17"/>
        <v/>
      </c>
      <c r="AN16" s="19" t="str">
        <f t="shared" si="18"/>
        <v/>
      </c>
      <c r="AO16" s="19" t="str">
        <f t="shared" si="19"/>
        <v/>
      </c>
      <c r="AP16" s="19" t="str">
        <f t="shared" si="20"/>
        <v/>
      </c>
      <c r="AQ16" s="19" t="str">
        <f t="shared" si="21"/>
        <v/>
      </c>
      <c r="AR16" s="19" t="str">
        <f t="shared" si="22"/>
        <v/>
      </c>
      <c r="AS16" s="19" t="str">
        <f t="shared" si="23"/>
        <v/>
      </c>
      <c r="AT16" s="19" t="str">
        <f t="shared" si="24"/>
        <v/>
      </c>
      <c r="AU16" s="19" t="str">
        <f t="shared" si="25"/>
        <v/>
      </c>
      <c r="AV16" s="19" t="str">
        <f t="shared" si="26"/>
        <v/>
      </c>
      <c r="AW16" s="19" t="str">
        <f t="shared" si="27"/>
        <v/>
      </c>
      <c r="AX16" s="19" t="str">
        <f t="shared" si="28"/>
        <v/>
      </c>
      <c r="AY16" s="19" t="str">
        <f t="shared" si="29"/>
        <v/>
      </c>
      <c r="AZ16" s="19" t="str">
        <f t="shared" si="30"/>
        <v/>
      </c>
      <c r="BA16" s="19" t="str">
        <f t="shared" si="31"/>
        <v/>
      </c>
      <c r="BB16" s="19" t="str">
        <f t="shared" si="32"/>
        <v/>
      </c>
      <c r="BC16" s="19" t="str">
        <f t="shared" si="33"/>
        <v/>
      </c>
      <c r="BD16" s="19" t="str">
        <f t="shared" si="34"/>
        <v/>
      </c>
      <c r="BE16" s="19" t="str">
        <f t="shared" si="35"/>
        <v/>
      </c>
      <c r="BF16" s="19" t="str">
        <f t="shared" si="36"/>
        <v/>
      </c>
      <c r="BG16" s="19" t="str">
        <f t="shared" si="37"/>
        <v/>
      </c>
      <c r="BH16" s="19" t="str">
        <f t="shared" si="38"/>
        <v/>
      </c>
      <c r="BI16" s="19" t="str">
        <f t="shared" si="39"/>
        <v/>
      </c>
      <c r="BJ16" s="19" t="str">
        <f t="shared" si="40"/>
        <v/>
      </c>
      <c r="BK16" s="19" t="str">
        <f t="shared" si="41"/>
        <v/>
      </c>
      <c r="BL16" s="19" t="str">
        <f t="shared" si="42"/>
        <v/>
      </c>
      <c r="BM16" s="19" t="str">
        <f t="shared" si="43"/>
        <v/>
      </c>
      <c r="BN16" s="19" t="str">
        <f t="shared" si="44"/>
        <v/>
      </c>
      <c r="BO16" s="19" t="str">
        <f t="shared" si="45"/>
        <v/>
      </c>
      <c r="BP16" s="19" t="str">
        <f t="shared" si="46"/>
        <v/>
      </c>
      <c r="BQ16" s="19" t="str">
        <f t="shared" si="47"/>
        <v/>
      </c>
      <c r="BR16" s="19" t="str">
        <f t="shared" si="48"/>
        <v/>
      </c>
      <c r="BS16" s="19" t="str">
        <f t="shared" si="49"/>
        <v/>
      </c>
      <c r="BT16" s="19" t="str">
        <f t="shared" si="50"/>
        <v/>
      </c>
      <c r="BU16" s="19" t="str">
        <f t="shared" si="51"/>
        <v/>
      </c>
      <c r="BV16" s="19" t="str">
        <f t="shared" si="52"/>
        <v/>
      </c>
      <c r="BW16" s="19" t="str">
        <f t="shared" si="53"/>
        <v/>
      </c>
      <c r="BX16" s="19" t="str">
        <f t="shared" si="54"/>
        <v/>
      </c>
      <c r="BY16" s="19" t="str">
        <f t="shared" si="55"/>
        <v/>
      </c>
      <c r="BZ16" s="19" t="str">
        <f t="shared" si="56"/>
        <v/>
      </c>
      <c r="CA16" s="19" t="str">
        <f t="shared" si="57"/>
        <v/>
      </c>
      <c r="CB16" s="19" t="str">
        <f t="shared" si="58"/>
        <v/>
      </c>
      <c r="CC16" s="19" t="str">
        <f t="shared" si="59"/>
        <v/>
      </c>
      <c r="CD16" s="19" t="str">
        <f t="shared" si="60"/>
        <v/>
      </c>
      <c r="CE16" s="19" t="str">
        <f t="shared" si="61"/>
        <v/>
      </c>
      <c r="CF16" s="19" t="str">
        <f t="shared" si="62"/>
        <v/>
      </c>
      <c r="CG16" s="19" t="str">
        <f t="shared" si="63"/>
        <v/>
      </c>
      <c r="CH16" s="19" t="str">
        <f t="shared" si="64"/>
        <v/>
      </c>
      <c r="CI16" s="19" t="str">
        <f t="shared" si="65"/>
        <v/>
      </c>
      <c r="CJ16" s="19" t="str">
        <f t="shared" si="66"/>
        <v/>
      </c>
      <c r="CK16" s="19" t="str">
        <f t="shared" si="67"/>
        <v/>
      </c>
      <c r="CL16" s="19" t="str">
        <f t="shared" si="68"/>
        <v/>
      </c>
      <c r="CM16" s="19" t="str">
        <f t="shared" si="69"/>
        <v/>
      </c>
      <c r="CN16" s="19" t="str">
        <f t="shared" si="70"/>
        <v/>
      </c>
      <c r="CO16" s="19" t="str">
        <f t="shared" si="71"/>
        <v/>
      </c>
      <c r="CP16" s="19" t="str">
        <f t="shared" si="72"/>
        <v/>
      </c>
      <c r="CQ16" s="19" t="str">
        <f t="shared" si="73"/>
        <v/>
      </c>
      <c r="CR16" s="19" t="str">
        <f t="shared" si="74"/>
        <v/>
      </c>
      <c r="CS16" s="19" t="str">
        <f t="shared" si="75"/>
        <v/>
      </c>
      <c r="CT16" s="19" t="str">
        <f t="shared" si="76"/>
        <v/>
      </c>
      <c r="CU16" s="19" t="str">
        <f t="shared" si="77"/>
        <v/>
      </c>
      <c r="CV16" s="19" t="str">
        <f t="shared" si="78"/>
        <v/>
      </c>
      <c r="CW16" s="19" t="str">
        <f t="shared" si="79"/>
        <v/>
      </c>
      <c r="CX16" s="19" t="str">
        <f t="shared" si="80"/>
        <v/>
      </c>
      <c r="CY16" s="19" t="str">
        <f t="shared" si="81"/>
        <v/>
      </c>
      <c r="CZ16" s="19" t="str">
        <f t="shared" si="82"/>
        <v/>
      </c>
      <c r="DA16" s="19" t="str">
        <f t="shared" si="83"/>
        <v/>
      </c>
      <c r="DB16" s="19" t="str">
        <f t="shared" si="84"/>
        <v/>
      </c>
      <c r="DC16" s="19" t="str">
        <f t="shared" si="85"/>
        <v/>
      </c>
      <c r="DD16" s="19" t="str">
        <f t="shared" si="86"/>
        <v/>
      </c>
      <c r="DE16" s="19" t="str">
        <f t="shared" si="87"/>
        <v/>
      </c>
      <c r="DF16" s="19" t="str">
        <f t="shared" si="88"/>
        <v/>
      </c>
      <c r="DG16" s="19" t="str">
        <f t="shared" si="89"/>
        <v/>
      </c>
      <c r="DH16" s="19" t="str">
        <f t="shared" si="90"/>
        <v/>
      </c>
      <c r="DI16" s="19" t="str">
        <f t="shared" si="91"/>
        <v/>
      </c>
      <c r="DJ16" s="19" t="str">
        <f t="shared" si="92"/>
        <v/>
      </c>
      <c r="DK16" s="19" t="str">
        <f t="shared" si="93"/>
        <v/>
      </c>
      <c r="DL16" s="19" t="str">
        <f t="shared" si="94"/>
        <v/>
      </c>
      <c r="DM16" s="19" t="str">
        <f t="shared" si="95"/>
        <v/>
      </c>
      <c r="DN16" s="19" t="str">
        <f t="shared" si="96"/>
        <v/>
      </c>
      <c r="DO16" s="19" t="str">
        <f t="shared" si="97"/>
        <v/>
      </c>
      <c r="DP16" s="19" t="str">
        <f t="shared" si="98"/>
        <v/>
      </c>
      <c r="DQ16" s="19" t="str">
        <f t="shared" si="99"/>
        <v/>
      </c>
      <c r="DR16" s="19" t="str">
        <f t="shared" si="100"/>
        <v/>
      </c>
      <c r="DS16" s="19" t="str">
        <f t="shared" si="101"/>
        <v/>
      </c>
      <c r="DT16" s="19" t="str">
        <f t="shared" si="102"/>
        <v/>
      </c>
      <c r="DU16" s="19" t="str">
        <f t="shared" si="103"/>
        <v/>
      </c>
      <c r="DV16" s="19" t="str">
        <f t="shared" si="104"/>
        <v/>
      </c>
      <c r="DW16" s="19" t="str">
        <f t="shared" si="105"/>
        <v/>
      </c>
      <c r="DX16" s="19" t="str">
        <f t="shared" si="106"/>
        <v/>
      </c>
      <c r="DY16" s="19" t="str">
        <f t="shared" si="107"/>
        <v/>
      </c>
      <c r="DZ16" s="19" t="str">
        <f t="shared" si="108"/>
        <v/>
      </c>
      <c r="EA16" s="19" t="str">
        <f t="shared" si="109"/>
        <v/>
      </c>
      <c r="EB16" s="19" t="str">
        <f t="shared" si="110"/>
        <v/>
      </c>
      <c r="EC16" s="19" t="str">
        <f t="shared" si="111"/>
        <v/>
      </c>
      <c r="ED16" s="19" t="str">
        <f t="shared" si="112"/>
        <v/>
      </c>
      <c r="EE16" s="19" t="str">
        <f t="shared" si="113"/>
        <v/>
      </c>
      <c r="EF16" s="19" t="str">
        <f t="shared" si="114"/>
        <v/>
      </c>
      <c r="EG16" s="19" t="str">
        <f t="shared" si="115"/>
        <v/>
      </c>
      <c r="EH16" s="19" t="str">
        <f t="shared" si="116"/>
        <v/>
      </c>
      <c r="EI16" s="19" t="str">
        <f t="shared" si="117"/>
        <v/>
      </c>
      <c r="EJ16" s="19" t="str">
        <f t="shared" si="118"/>
        <v/>
      </c>
      <c r="EK16" s="19" t="str">
        <f t="shared" si="119"/>
        <v/>
      </c>
      <c r="EL16" s="19" t="str">
        <f t="shared" si="120"/>
        <v/>
      </c>
      <c r="EM16" s="19" t="str">
        <f t="shared" si="121"/>
        <v/>
      </c>
      <c r="EN16" s="19" t="str">
        <f t="shared" si="122"/>
        <v/>
      </c>
      <c r="EO16" s="19" t="str">
        <f t="shared" si="123"/>
        <v/>
      </c>
      <c r="EP16" s="19" t="str">
        <f t="shared" si="124"/>
        <v/>
      </c>
      <c r="EQ16" s="19" t="str">
        <f t="shared" si="125"/>
        <v/>
      </c>
      <c r="ER16" s="19" t="str">
        <f t="shared" si="126"/>
        <v/>
      </c>
      <c r="ES16" s="19" t="str">
        <f t="shared" si="127"/>
        <v/>
      </c>
      <c r="ET16" s="19" t="str">
        <f t="shared" si="128"/>
        <v/>
      </c>
      <c r="EU16" s="19" t="str">
        <f t="shared" si="129"/>
        <v/>
      </c>
      <c r="EV16" s="19" t="str">
        <f t="shared" si="130"/>
        <v/>
      </c>
      <c r="EW16" s="19" t="str">
        <f t="shared" si="131"/>
        <v/>
      </c>
      <c r="EX16" s="19" t="str">
        <f t="shared" si="132"/>
        <v/>
      </c>
      <c r="EY16" s="19" t="str">
        <f t="shared" si="133"/>
        <v/>
      </c>
      <c r="EZ16" s="19" t="str">
        <f t="shared" si="134"/>
        <v/>
      </c>
      <c r="FA16" s="19" t="str">
        <f t="shared" si="135"/>
        <v/>
      </c>
      <c r="FB16" s="19" t="str">
        <f t="shared" si="136"/>
        <v/>
      </c>
      <c r="FC16" s="19" t="str">
        <f t="shared" si="137"/>
        <v/>
      </c>
      <c r="FD16" s="19" t="str">
        <f t="shared" si="138"/>
        <v/>
      </c>
      <c r="FE16" s="19" t="str">
        <f t="shared" si="139"/>
        <v/>
      </c>
      <c r="FF16" s="19" t="str">
        <f t="shared" si="140"/>
        <v/>
      </c>
      <c r="FG16" s="19" t="str">
        <f t="shared" si="141"/>
        <v/>
      </c>
      <c r="FH16" s="19" t="str">
        <f t="shared" si="142"/>
        <v/>
      </c>
      <c r="FI16" s="19" t="str">
        <f t="shared" si="143"/>
        <v/>
      </c>
      <c r="FJ16" s="19" t="str">
        <f t="shared" si="144"/>
        <v/>
      </c>
      <c r="FK16" s="19" t="str">
        <f t="shared" si="145"/>
        <v/>
      </c>
      <c r="FL16" s="19" t="str">
        <f t="shared" si="146"/>
        <v/>
      </c>
      <c r="FM16" s="19" t="str">
        <f t="shared" si="147"/>
        <v/>
      </c>
      <c r="FN16" s="19" t="str">
        <f t="shared" si="148"/>
        <v/>
      </c>
      <c r="FO16" s="19" t="str">
        <f t="shared" si="149"/>
        <v/>
      </c>
      <c r="FP16" s="19" t="str">
        <f t="shared" si="150"/>
        <v/>
      </c>
      <c r="FQ16" s="19" t="str">
        <f t="shared" si="151"/>
        <v/>
      </c>
      <c r="FR16" s="19" t="str">
        <f t="shared" si="152"/>
        <v/>
      </c>
      <c r="FS16" s="19" t="str">
        <f t="shared" si="153"/>
        <v/>
      </c>
      <c r="FT16" s="19" t="str">
        <f t="shared" si="154"/>
        <v/>
      </c>
      <c r="FU16" s="19" t="str">
        <f t="shared" si="155"/>
        <v/>
      </c>
      <c r="FV16" s="19" t="str">
        <f t="shared" si="156"/>
        <v/>
      </c>
      <c r="FW16" s="19" t="str">
        <f t="shared" si="157"/>
        <v/>
      </c>
      <c r="FX16" s="19" t="str">
        <f t="shared" si="158"/>
        <v/>
      </c>
      <c r="FY16" s="19" t="str">
        <f t="shared" si="159"/>
        <v/>
      </c>
      <c r="FZ16" s="19" t="str">
        <f t="shared" si="160"/>
        <v/>
      </c>
      <c r="GA16" s="19" t="str">
        <f t="shared" si="161"/>
        <v/>
      </c>
      <c r="GB16" s="19" t="str">
        <f t="shared" si="162"/>
        <v/>
      </c>
      <c r="GC16" s="19" t="str">
        <f t="shared" si="163"/>
        <v/>
      </c>
      <c r="GD16" s="19" t="str">
        <f t="shared" si="164"/>
        <v/>
      </c>
      <c r="GE16" s="19" t="str">
        <f t="shared" si="165"/>
        <v/>
      </c>
      <c r="GF16" s="19" t="str">
        <f t="shared" si="166"/>
        <v/>
      </c>
      <c r="GG16" s="19" t="str">
        <f t="shared" si="167"/>
        <v/>
      </c>
      <c r="GH16" s="19" t="str">
        <f t="shared" si="168"/>
        <v/>
      </c>
      <c r="GI16" s="19" t="str">
        <f t="shared" si="169"/>
        <v/>
      </c>
      <c r="GJ16" s="19" t="str">
        <f t="shared" si="170"/>
        <v/>
      </c>
      <c r="GK16" s="19" t="str">
        <f t="shared" si="171"/>
        <v/>
      </c>
      <c r="GL16" s="19" t="str">
        <f t="shared" si="172"/>
        <v/>
      </c>
      <c r="GM16" s="19" t="str">
        <f t="shared" si="173"/>
        <v/>
      </c>
      <c r="GN16" s="19" t="str">
        <f t="shared" si="174"/>
        <v/>
      </c>
      <c r="GO16" s="19" t="str">
        <f t="shared" si="175"/>
        <v/>
      </c>
      <c r="GP16" s="19" t="str">
        <f t="shared" si="176"/>
        <v/>
      </c>
      <c r="GQ16" s="19" t="str">
        <f t="shared" si="177"/>
        <v/>
      </c>
      <c r="GR16" s="19" t="str">
        <f t="shared" si="178"/>
        <v/>
      </c>
      <c r="GS16" s="19" t="str">
        <f t="shared" si="179"/>
        <v/>
      </c>
      <c r="GT16" s="19" t="str">
        <f t="shared" si="180"/>
        <v/>
      </c>
      <c r="GU16" s="19" t="str">
        <f t="shared" si="181"/>
        <v/>
      </c>
      <c r="GV16" s="19" t="str">
        <f t="shared" si="182"/>
        <v/>
      </c>
      <c r="GW16" s="19" t="str">
        <f t="shared" si="183"/>
        <v/>
      </c>
      <c r="GX16" s="19" t="str">
        <f t="shared" si="184"/>
        <v/>
      </c>
      <c r="GY16" s="19" t="str">
        <f t="shared" si="185"/>
        <v/>
      </c>
      <c r="GZ16" s="19" t="str">
        <f t="shared" si="186"/>
        <v/>
      </c>
      <c r="HA16" s="19" t="str">
        <f t="shared" si="187"/>
        <v/>
      </c>
      <c r="HB16" s="19" t="str">
        <f t="shared" si="188"/>
        <v/>
      </c>
      <c r="HC16" s="19" t="str">
        <f t="shared" si="189"/>
        <v/>
      </c>
      <c r="HD16" s="19" t="str">
        <f t="shared" si="190"/>
        <v/>
      </c>
      <c r="HE16" s="19" t="str">
        <f t="shared" si="191"/>
        <v/>
      </c>
      <c r="HF16" s="19" t="str">
        <f t="shared" si="192"/>
        <v/>
      </c>
      <c r="HG16" s="19" t="str">
        <f t="shared" si="193"/>
        <v/>
      </c>
      <c r="HH16" s="19" t="str">
        <f t="shared" si="194"/>
        <v/>
      </c>
      <c r="HI16" s="19" t="str">
        <f t="shared" si="195"/>
        <v/>
      </c>
      <c r="HJ16" s="19" t="str">
        <f t="shared" si="196"/>
        <v/>
      </c>
      <c r="HK16" s="19" t="str">
        <f t="shared" si="197"/>
        <v/>
      </c>
      <c r="HL16" s="19" t="str">
        <f t="shared" si="198"/>
        <v/>
      </c>
      <c r="HM16" s="19" t="str">
        <f t="shared" si="199"/>
        <v/>
      </c>
      <c r="HN16" s="19" t="str">
        <f t="shared" si="200"/>
        <v/>
      </c>
      <c r="HO16" s="19" t="str">
        <f t="shared" si="201"/>
        <v/>
      </c>
      <c r="HP16" s="19" t="str">
        <f t="shared" si="202"/>
        <v/>
      </c>
      <c r="HQ16" s="19" t="str">
        <f t="shared" si="203"/>
        <v/>
      </c>
      <c r="HR16" s="19" t="str">
        <f t="shared" si="204"/>
        <v/>
      </c>
      <c r="HS16" s="19" t="str">
        <f t="shared" si="205"/>
        <v/>
      </c>
      <c r="HT16" s="19" t="str">
        <f t="shared" si="206"/>
        <v/>
      </c>
      <c r="HU16" s="19" t="str">
        <f t="shared" si="207"/>
        <v/>
      </c>
      <c r="HV16" s="19" t="str">
        <f t="shared" si="208"/>
        <v/>
      </c>
      <c r="HW16" s="19" t="str">
        <f t="shared" si="209"/>
        <v/>
      </c>
      <c r="HX16" s="19" t="str">
        <f t="shared" si="210"/>
        <v/>
      </c>
      <c r="HY16" s="19" t="str">
        <f t="shared" si="211"/>
        <v/>
      </c>
      <c r="HZ16" s="19" t="str">
        <f t="shared" si="212"/>
        <v/>
      </c>
      <c r="IA16" s="19" t="str">
        <f t="shared" si="213"/>
        <v/>
      </c>
      <c r="IB16" s="19" t="str">
        <f t="shared" si="214"/>
        <v/>
      </c>
      <c r="IC16" s="19" t="str">
        <f t="shared" si="215"/>
        <v/>
      </c>
      <c r="ID16" s="19" t="str">
        <f t="shared" si="216"/>
        <v/>
      </c>
      <c r="IE16" s="19" t="str">
        <f t="shared" si="217"/>
        <v/>
      </c>
      <c r="IF16" s="19" t="str">
        <f t="shared" si="218"/>
        <v/>
      </c>
      <c r="IG16" s="19" t="str">
        <f t="shared" si="219"/>
        <v/>
      </c>
      <c r="IH16" s="19" t="str">
        <f t="shared" si="220"/>
        <v/>
      </c>
      <c r="II16" s="19" t="str">
        <f t="shared" si="221"/>
        <v/>
      </c>
      <c r="IJ16" s="19" t="str">
        <f t="shared" si="222"/>
        <v/>
      </c>
      <c r="IK16" s="19" t="str">
        <f t="shared" si="223"/>
        <v/>
      </c>
      <c r="IL16" s="19" t="str">
        <f t="shared" si="224"/>
        <v/>
      </c>
      <c r="IM16" s="19" t="str">
        <f t="shared" si="225"/>
        <v/>
      </c>
      <c r="IN16" s="19" t="str">
        <f t="shared" si="226"/>
        <v/>
      </c>
      <c r="IO16" s="19" t="str">
        <f t="shared" si="227"/>
        <v/>
      </c>
      <c r="IP16" s="19" t="str">
        <f t="shared" si="228"/>
        <v/>
      </c>
      <c r="IQ16" s="19" t="str">
        <f t="shared" si="229"/>
        <v/>
      </c>
      <c r="IR16" s="19" t="str">
        <f t="shared" si="230"/>
        <v/>
      </c>
      <c r="IS16" s="19" t="str">
        <f t="shared" si="231"/>
        <v/>
      </c>
      <c r="IT16" s="19" t="str">
        <f t="shared" si="232"/>
        <v/>
      </c>
      <c r="IU16" s="19" t="str">
        <f t="shared" si="233"/>
        <v/>
      </c>
      <c r="IV16" s="19" t="str">
        <f t="shared" si="234"/>
        <v/>
      </c>
      <c r="IW16" s="19" t="str">
        <f t="shared" si="235"/>
        <v/>
      </c>
      <c r="IX16" s="19" t="str">
        <f t="shared" si="236"/>
        <v/>
      </c>
      <c r="IY16" s="19" t="str">
        <f t="shared" si="237"/>
        <v/>
      </c>
      <c r="IZ16" s="19" t="str">
        <f t="shared" si="238"/>
        <v/>
      </c>
      <c r="JA16" s="19" t="str">
        <f t="shared" si="239"/>
        <v/>
      </c>
      <c r="JB16" s="19" t="str">
        <f t="shared" si="240"/>
        <v/>
      </c>
      <c r="JC16" s="19" t="str">
        <f t="shared" si="241"/>
        <v/>
      </c>
      <c r="JD16" s="19" t="str">
        <f t="shared" si="242"/>
        <v/>
      </c>
      <c r="JE16" s="19" t="str">
        <f t="shared" si="243"/>
        <v/>
      </c>
      <c r="JF16" s="19" t="str">
        <f t="shared" si="244"/>
        <v/>
      </c>
      <c r="JG16" s="19" t="str">
        <f t="shared" si="245"/>
        <v/>
      </c>
      <c r="JH16" s="19" t="str">
        <f t="shared" si="246"/>
        <v/>
      </c>
      <c r="JI16" s="19" t="str">
        <f t="shared" si="247"/>
        <v/>
      </c>
      <c r="JJ16" s="19" t="str">
        <f t="shared" si="248"/>
        <v/>
      </c>
      <c r="JK16" s="19" t="str">
        <f t="shared" si="249"/>
        <v/>
      </c>
      <c r="JL16" s="19" t="str">
        <f t="shared" si="250"/>
        <v/>
      </c>
      <c r="JM16" s="19" t="str">
        <f t="shared" si="251"/>
        <v/>
      </c>
      <c r="JN16" s="19" t="str">
        <f t="shared" si="252"/>
        <v/>
      </c>
      <c r="JO16" s="19" t="str">
        <f t="shared" si="253"/>
        <v/>
      </c>
      <c r="JP16" s="19" t="str">
        <f t="shared" si="254"/>
        <v/>
      </c>
      <c r="JQ16" s="19" t="str">
        <f t="shared" si="255"/>
        <v/>
      </c>
      <c r="JR16" s="19" t="str">
        <f t="shared" si="256"/>
        <v/>
      </c>
      <c r="JS16" s="19" t="str">
        <f t="shared" si="257"/>
        <v/>
      </c>
      <c r="JT16" s="19" t="str">
        <f t="shared" si="258"/>
        <v/>
      </c>
      <c r="JU16" s="19" t="str">
        <f t="shared" si="259"/>
        <v/>
      </c>
      <c r="JV16" s="19" t="str">
        <f t="shared" si="260"/>
        <v/>
      </c>
      <c r="JW16" s="19" t="str">
        <f t="shared" si="261"/>
        <v/>
      </c>
      <c r="JX16" s="19" t="str">
        <f t="shared" si="262"/>
        <v/>
      </c>
      <c r="JY16" s="19" t="str">
        <f t="shared" si="263"/>
        <v/>
      </c>
      <c r="JZ16" s="19" t="str">
        <f t="shared" si="264"/>
        <v/>
      </c>
      <c r="KA16" s="19" t="str">
        <f t="shared" si="265"/>
        <v/>
      </c>
      <c r="KB16" s="19" t="str">
        <f t="shared" si="266"/>
        <v/>
      </c>
      <c r="KC16" s="19" t="str">
        <f t="shared" si="267"/>
        <v/>
      </c>
      <c r="KD16" s="19" t="str">
        <f t="shared" si="268"/>
        <v/>
      </c>
      <c r="KE16" s="19" t="str">
        <f t="shared" si="269"/>
        <v/>
      </c>
      <c r="KF16" s="19" t="str">
        <f t="shared" si="270"/>
        <v/>
      </c>
      <c r="KG16" s="19" t="str">
        <f t="shared" si="271"/>
        <v/>
      </c>
      <c r="KH16" s="19" t="str">
        <f t="shared" si="272"/>
        <v/>
      </c>
      <c r="KI16" s="19" t="str">
        <f t="shared" si="273"/>
        <v/>
      </c>
      <c r="KJ16" s="19" t="str">
        <f t="shared" si="274"/>
        <v/>
      </c>
      <c r="KK16" s="19" t="str">
        <f t="shared" si="275"/>
        <v/>
      </c>
      <c r="KL16" s="19" t="str">
        <f t="shared" si="276"/>
        <v/>
      </c>
      <c r="KM16" s="19" t="str">
        <f t="shared" si="277"/>
        <v/>
      </c>
      <c r="KN16" s="19" t="str">
        <f t="shared" si="278"/>
        <v/>
      </c>
      <c r="KO16" s="19" t="str">
        <f t="shared" si="279"/>
        <v/>
      </c>
      <c r="KP16" s="19" t="str">
        <f t="shared" si="280"/>
        <v/>
      </c>
      <c r="KQ16" s="19" t="str">
        <f t="shared" si="281"/>
        <v/>
      </c>
      <c r="KR16" s="19" t="str">
        <f t="shared" si="282"/>
        <v/>
      </c>
      <c r="KS16" s="19" t="str">
        <f t="shared" si="283"/>
        <v/>
      </c>
      <c r="KT16" s="19" t="str">
        <f t="shared" si="284"/>
        <v/>
      </c>
      <c r="KU16" s="19" t="str">
        <f t="shared" si="285"/>
        <v/>
      </c>
      <c r="KV16" s="19" t="str">
        <f t="shared" si="286"/>
        <v/>
      </c>
      <c r="KW16" s="19" t="str">
        <f t="shared" si="287"/>
        <v/>
      </c>
      <c r="KX16" s="19" t="str">
        <f t="shared" si="288"/>
        <v/>
      </c>
      <c r="KY16" s="19" t="str">
        <f t="shared" si="289"/>
        <v/>
      </c>
      <c r="KZ16" s="19" t="str">
        <f t="shared" si="290"/>
        <v/>
      </c>
      <c r="LA16" s="19" t="str">
        <f t="shared" si="291"/>
        <v/>
      </c>
      <c r="LB16" s="19" t="str">
        <f t="shared" si="292"/>
        <v/>
      </c>
      <c r="LC16" s="19" t="str">
        <f t="shared" si="293"/>
        <v/>
      </c>
      <c r="LD16" s="19" t="str">
        <f t="shared" si="294"/>
        <v/>
      </c>
      <c r="LE16" s="19" t="str">
        <f t="shared" si="295"/>
        <v/>
      </c>
      <c r="LF16" s="19" t="str">
        <f t="shared" si="296"/>
        <v/>
      </c>
      <c r="LG16" s="19" t="str">
        <f t="shared" si="297"/>
        <v/>
      </c>
      <c r="LH16" s="19" t="str">
        <f t="shared" si="298"/>
        <v/>
      </c>
      <c r="LI16" s="19" t="str">
        <f t="shared" si="299"/>
        <v/>
      </c>
      <c r="LJ16" s="19" t="str">
        <f t="shared" si="300"/>
        <v/>
      </c>
      <c r="LK16" s="19" t="str">
        <f t="shared" si="301"/>
        <v/>
      </c>
      <c r="LL16" s="19" t="str">
        <f t="shared" si="302"/>
        <v/>
      </c>
      <c r="LM16" s="19" t="str">
        <f t="shared" si="303"/>
        <v/>
      </c>
      <c r="LN16" s="19" t="str">
        <f t="shared" si="304"/>
        <v/>
      </c>
      <c r="LO16" s="19" t="str">
        <f t="shared" si="305"/>
        <v/>
      </c>
      <c r="LP16" s="19" t="str">
        <f t="shared" si="306"/>
        <v/>
      </c>
      <c r="LQ16" s="19" t="str">
        <f t="shared" si="307"/>
        <v/>
      </c>
      <c r="LR16" s="19" t="str">
        <f t="shared" si="308"/>
        <v/>
      </c>
      <c r="LS16" s="19" t="str">
        <f t="shared" si="309"/>
        <v/>
      </c>
      <c r="LT16" s="19" t="str">
        <f t="shared" si="310"/>
        <v/>
      </c>
      <c r="LU16" s="19" t="str">
        <f t="shared" si="311"/>
        <v/>
      </c>
      <c r="LV16" s="19" t="str">
        <f t="shared" si="312"/>
        <v/>
      </c>
      <c r="LW16" s="19" t="str">
        <f t="shared" si="313"/>
        <v/>
      </c>
      <c r="LX16" s="19" t="str">
        <f t="shared" si="314"/>
        <v/>
      </c>
      <c r="LY16" s="19" t="str">
        <f t="shared" si="315"/>
        <v/>
      </c>
      <c r="LZ16" s="19" t="str">
        <f t="shared" si="316"/>
        <v/>
      </c>
      <c r="MA16" s="19" t="str">
        <f t="shared" si="317"/>
        <v/>
      </c>
      <c r="MB16" s="19" t="str">
        <f t="shared" si="318"/>
        <v/>
      </c>
      <c r="MC16" s="19" t="str">
        <f t="shared" si="319"/>
        <v/>
      </c>
      <c r="MD16" s="19" t="str">
        <f t="shared" si="320"/>
        <v/>
      </c>
      <c r="ME16" s="19" t="str">
        <f t="shared" si="321"/>
        <v/>
      </c>
      <c r="MF16" s="19" t="str">
        <f t="shared" si="322"/>
        <v/>
      </c>
      <c r="MG16" s="19" t="str">
        <f t="shared" si="323"/>
        <v/>
      </c>
      <c r="MH16" s="19" t="str">
        <f t="shared" si="324"/>
        <v/>
      </c>
      <c r="MI16" s="19" t="str">
        <f t="shared" si="325"/>
        <v/>
      </c>
      <c r="MJ16" s="19" t="str">
        <f t="shared" si="326"/>
        <v/>
      </c>
      <c r="MK16" s="19" t="str">
        <f t="shared" si="327"/>
        <v/>
      </c>
      <c r="ML16" s="19" t="str">
        <f t="shared" si="328"/>
        <v/>
      </c>
      <c r="MM16" s="19" t="str">
        <f t="shared" si="329"/>
        <v/>
      </c>
      <c r="MN16" s="19" t="str">
        <f t="shared" si="330"/>
        <v/>
      </c>
      <c r="MO16" s="19" t="str">
        <f t="shared" si="331"/>
        <v/>
      </c>
      <c r="MP16" s="19" t="str">
        <f t="shared" si="332"/>
        <v/>
      </c>
      <c r="MQ16" s="19" t="str">
        <f t="shared" si="333"/>
        <v/>
      </c>
      <c r="MR16" s="19" t="str">
        <f t="shared" si="334"/>
        <v/>
      </c>
      <c r="MS16" s="19" t="str">
        <f t="shared" si="335"/>
        <v/>
      </c>
      <c r="MT16" s="19" t="str">
        <f t="shared" si="336"/>
        <v/>
      </c>
      <c r="MU16" s="19" t="str">
        <f t="shared" si="337"/>
        <v/>
      </c>
      <c r="MV16" s="19" t="str">
        <f t="shared" si="338"/>
        <v/>
      </c>
      <c r="MW16" s="19" t="str">
        <f t="shared" si="339"/>
        <v/>
      </c>
      <c r="MX16" s="19" t="str">
        <f t="shared" si="340"/>
        <v/>
      </c>
      <c r="MY16" s="19" t="str">
        <f t="shared" si="341"/>
        <v/>
      </c>
      <c r="MZ16" s="19" t="str">
        <f t="shared" si="342"/>
        <v/>
      </c>
      <c r="NA16" s="19" t="str">
        <f t="shared" si="343"/>
        <v/>
      </c>
      <c r="NB16" s="19" t="str">
        <f t="shared" si="344"/>
        <v/>
      </c>
      <c r="NC16" s="19" t="str">
        <f t="shared" si="345"/>
        <v/>
      </c>
      <c r="ND16" s="19" t="str">
        <f t="shared" si="346"/>
        <v/>
      </c>
      <c r="NE16" s="19" t="str">
        <f t="shared" si="347"/>
        <v/>
      </c>
      <c r="NF16" s="19" t="str">
        <f t="shared" si="348"/>
        <v/>
      </c>
      <c r="NG16" s="19" t="str">
        <f t="shared" si="349"/>
        <v/>
      </c>
      <c r="NH16" s="19" t="str">
        <f t="shared" si="350"/>
        <v/>
      </c>
      <c r="NI16" s="19" t="str">
        <f t="shared" si="351"/>
        <v/>
      </c>
      <c r="NJ16" s="19" t="str">
        <f t="shared" si="352"/>
        <v/>
      </c>
      <c r="NK16" s="19" t="str">
        <f t="shared" si="353"/>
        <v/>
      </c>
      <c r="NL16" s="19" t="str">
        <f t="shared" si="354"/>
        <v/>
      </c>
      <c r="NM16" s="19" t="str">
        <f t="shared" si="355"/>
        <v/>
      </c>
      <c r="NN16" s="19" t="str">
        <f t="shared" si="356"/>
        <v/>
      </c>
      <c r="NO16" s="19" t="str">
        <f t="shared" si="357"/>
        <v/>
      </c>
      <c r="NP16" s="19" t="str">
        <f t="shared" si="358"/>
        <v/>
      </c>
      <c r="NQ16" s="19" t="str">
        <f t="shared" si="359"/>
        <v/>
      </c>
      <c r="NR16" s="19" t="str">
        <f t="shared" si="360"/>
        <v/>
      </c>
      <c r="NS16" s="19" t="str">
        <f t="shared" si="361"/>
        <v/>
      </c>
      <c r="NT16" s="19" t="str">
        <f t="shared" si="362"/>
        <v/>
      </c>
      <c r="NU16" s="19" t="str">
        <f t="shared" si="363"/>
        <v/>
      </c>
      <c r="NV16" s="19" t="str">
        <f t="shared" si="364"/>
        <v/>
      </c>
      <c r="NW16" s="19" t="str">
        <f t="shared" si="365"/>
        <v/>
      </c>
      <c r="NX16" s="19" t="str">
        <f t="shared" si="366"/>
        <v/>
      </c>
      <c r="NY16" s="19" t="str">
        <f t="shared" si="367"/>
        <v/>
      </c>
      <c r="NZ16" s="19" t="str">
        <f t="shared" si="368"/>
        <v/>
      </c>
      <c r="OA16" s="19" t="str">
        <f t="shared" si="369"/>
        <v/>
      </c>
      <c r="OB16" s="19" t="str">
        <f t="shared" si="370"/>
        <v/>
      </c>
      <c r="OC16" s="19" t="str">
        <f t="shared" si="371"/>
        <v/>
      </c>
      <c r="OD16" s="19" t="str">
        <f t="shared" si="372"/>
        <v/>
      </c>
      <c r="OE16" s="19" t="str">
        <f t="shared" si="373"/>
        <v/>
      </c>
      <c r="OF16" s="19" t="str">
        <f t="shared" si="374"/>
        <v/>
      </c>
      <c r="OG16" s="19" t="str">
        <f t="shared" si="375"/>
        <v/>
      </c>
      <c r="OH16" s="19" t="str">
        <f t="shared" si="376"/>
        <v/>
      </c>
      <c r="OI16" s="19" t="str">
        <f t="shared" si="377"/>
        <v/>
      </c>
      <c r="OJ16" s="19" t="str">
        <f t="shared" si="378"/>
        <v/>
      </c>
      <c r="OK16" s="19" t="str">
        <f t="shared" si="379"/>
        <v/>
      </c>
      <c r="OL16" s="19" t="str">
        <f t="shared" si="380"/>
        <v/>
      </c>
      <c r="OM16" s="19" t="str">
        <f t="shared" si="381"/>
        <v/>
      </c>
      <c r="ON16" s="19" t="str">
        <f t="shared" si="382"/>
        <v/>
      </c>
      <c r="OO16" s="19" t="str">
        <f t="shared" si="383"/>
        <v/>
      </c>
      <c r="OP16" s="19" t="str">
        <f t="shared" si="384"/>
        <v/>
      </c>
      <c r="OQ16" s="19" t="str">
        <f t="shared" si="385"/>
        <v/>
      </c>
      <c r="OR16" s="19" t="str">
        <f t="shared" si="386"/>
        <v/>
      </c>
      <c r="OS16" s="19" t="str">
        <f t="shared" si="387"/>
        <v/>
      </c>
      <c r="OT16" s="19" t="str">
        <f t="shared" si="388"/>
        <v/>
      </c>
      <c r="OU16" s="19" t="str">
        <f t="shared" si="389"/>
        <v/>
      </c>
      <c r="OV16" s="19" t="str">
        <f t="shared" si="390"/>
        <v/>
      </c>
      <c r="OW16" s="19" t="str">
        <f t="shared" si="391"/>
        <v/>
      </c>
      <c r="OX16" s="19" t="str">
        <f t="shared" si="392"/>
        <v/>
      </c>
      <c r="OY16" s="19" t="str">
        <f t="shared" si="393"/>
        <v/>
      </c>
      <c r="OZ16" s="19" t="str">
        <f t="shared" si="394"/>
        <v/>
      </c>
      <c r="PA16" s="19" t="str">
        <f t="shared" si="395"/>
        <v/>
      </c>
      <c r="PB16" s="19" t="str">
        <f t="shared" si="396"/>
        <v/>
      </c>
      <c r="PC16" s="19" t="str">
        <f t="shared" si="397"/>
        <v/>
      </c>
      <c r="PD16" s="19" t="str">
        <f t="shared" si="398"/>
        <v/>
      </c>
      <c r="PE16" s="19" t="str">
        <f t="shared" si="399"/>
        <v/>
      </c>
      <c r="PF16" s="19" t="str">
        <f t="shared" si="400"/>
        <v/>
      </c>
      <c r="PG16" s="19" t="str">
        <f t="shared" si="401"/>
        <v/>
      </c>
      <c r="PH16" s="19" t="str">
        <f t="shared" si="402"/>
        <v/>
      </c>
      <c r="PI16" s="19" t="str">
        <f t="shared" si="403"/>
        <v/>
      </c>
      <c r="PJ16" s="19" t="str">
        <f t="shared" si="404"/>
        <v/>
      </c>
      <c r="PK16" s="19" t="str">
        <f t="shared" si="405"/>
        <v/>
      </c>
      <c r="PL16" s="19" t="str">
        <f t="shared" si="406"/>
        <v/>
      </c>
      <c r="PM16" s="19" t="str">
        <f t="shared" si="407"/>
        <v/>
      </c>
      <c r="PN16" s="19" t="str">
        <f t="shared" si="408"/>
        <v/>
      </c>
      <c r="PO16" s="19" t="str">
        <f t="shared" si="409"/>
        <v/>
      </c>
      <c r="PP16" s="19" t="str">
        <f t="shared" si="410"/>
        <v/>
      </c>
      <c r="PQ16" s="19" t="str">
        <f t="shared" si="411"/>
        <v/>
      </c>
      <c r="PR16" s="19" t="str">
        <f t="shared" si="412"/>
        <v/>
      </c>
      <c r="PS16" s="19" t="str">
        <f t="shared" si="413"/>
        <v/>
      </c>
      <c r="PT16" s="19" t="str">
        <f t="shared" si="414"/>
        <v/>
      </c>
      <c r="PU16" s="19" t="str">
        <f t="shared" si="415"/>
        <v/>
      </c>
      <c r="PV16" s="19" t="str">
        <f t="shared" si="416"/>
        <v/>
      </c>
      <c r="PW16" s="19" t="str">
        <f t="shared" si="417"/>
        <v/>
      </c>
      <c r="PX16" s="19" t="str">
        <f t="shared" si="418"/>
        <v/>
      </c>
      <c r="PY16" s="19" t="str">
        <f t="shared" si="419"/>
        <v/>
      </c>
      <c r="PZ16" s="19" t="str">
        <f t="shared" si="420"/>
        <v/>
      </c>
      <c r="QA16" s="19" t="str">
        <f t="shared" si="421"/>
        <v/>
      </c>
    </row>
    <row r="17" spans="4:443" hidden="1" x14ac:dyDescent="0.25">
      <c r="D17" s="67" t="s">
        <v>3939</v>
      </c>
      <c r="E17" s="93">
        <v>3</v>
      </c>
      <c r="F17" s="93" t="e">
        <f>VLOOKUP(D17,'Cases'!$AH$7:$AI$52,2,FALSE)</f>
        <v>#N/A</v>
      </c>
      <c r="G17" s="94">
        <f t="shared" si="422"/>
        <v>0</v>
      </c>
      <c r="H17" s="94"/>
      <c r="I17" s="94" t="str">
        <f t="shared" si="423"/>
        <v>[0]</v>
      </c>
      <c r="J17" s="94" t="str">
        <f t="shared" si="423"/>
        <v>[0]</v>
      </c>
      <c r="K17" s="94" t="str">
        <f t="shared" si="423"/>
        <v>[0]</v>
      </c>
      <c r="L17" s="94" t="str">
        <f t="shared" si="423"/>
        <v>[0]</v>
      </c>
      <c r="M17" s="94" t="str">
        <f t="shared" si="423"/>
        <v>[0]</v>
      </c>
      <c r="N17" s="94" t="str">
        <f t="shared" si="423"/>
        <v>[3]</v>
      </c>
      <c r="O17" s="94" t="str">
        <f t="shared" si="423"/>
        <v/>
      </c>
      <c r="P17" s="94" t="str">
        <f t="shared" si="423"/>
        <v/>
      </c>
      <c r="Q17" s="19" t="str">
        <f t="shared" si="423"/>
        <v/>
      </c>
      <c r="R17" s="19" t="str">
        <f t="shared" si="423"/>
        <v/>
      </c>
      <c r="S17" s="19" t="str">
        <f t="shared" si="423"/>
        <v/>
      </c>
      <c r="T17" s="19" t="str">
        <f t="shared" si="423"/>
        <v/>
      </c>
      <c r="U17" s="50" t="e">
        <f>VLOOKUP(D17,'Cases'!$AH$7:$AI$52,2,FALSE)</f>
        <v>#N/A</v>
      </c>
      <c r="V17" s="19"/>
      <c r="W17" s="19"/>
      <c r="X17" s="19" t="e">
        <f t="shared" si="2"/>
        <v>#N/A</v>
      </c>
      <c r="Y17" s="19" t="str">
        <f t="shared" si="3"/>
        <v/>
      </c>
      <c r="Z17" s="19" t="str">
        <f t="shared" si="4"/>
        <v/>
      </c>
      <c r="AA17" s="19" t="e">
        <f t="shared" si="5"/>
        <v>#N/A</v>
      </c>
      <c r="AB17" s="19" t="str">
        <f t="shared" si="6"/>
        <v/>
      </c>
      <c r="AC17" s="19" t="str">
        <f t="shared" si="7"/>
        <v/>
      </c>
      <c r="AD17" s="19" t="e">
        <f t="shared" si="8"/>
        <v>#N/A</v>
      </c>
      <c r="AE17" s="19" t="str">
        <f t="shared" si="9"/>
        <v/>
      </c>
      <c r="AF17" s="19" t="str">
        <f t="shared" si="10"/>
        <v/>
      </c>
      <c r="AG17" s="19" t="e">
        <f t="shared" si="11"/>
        <v>#N/A</v>
      </c>
      <c r="AH17" s="19" t="str">
        <f t="shared" si="12"/>
        <v/>
      </c>
      <c r="AI17" s="19" t="str">
        <f t="shared" si="13"/>
        <v/>
      </c>
      <c r="AJ17" s="19" t="e">
        <f t="shared" si="14"/>
        <v>#N/A</v>
      </c>
      <c r="AK17" s="19" t="str">
        <f t="shared" si="15"/>
        <v/>
      </c>
      <c r="AL17" s="19" t="str">
        <f t="shared" si="16"/>
        <v/>
      </c>
      <c r="AM17" s="19" t="e">
        <f t="shared" si="17"/>
        <v>#N/A</v>
      </c>
      <c r="AN17" s="19" t="str">
        <f t="shared" si="18"/>
        <v/>
      </c>
      <c r="AO17" s="19" t="str">
        <f t="shared" si="19"/>
        <v/>
      </c>
      <c r="AP17" s="19" t="e">
        <f t="shared" si="20"/>
        <v>#N/A</v>
      </c>
      <c r="AQ17" s="19" t="str">
        <f t="shared" si="21"/>
        <v/>
      </c>
      <c r="AR17" s="19" t="str">
        <f t="shared" si="22"/>
        <v/>
      </c>
      <c r="AS17" s="19" t="e">
        <f t="shared" si="23"/>
        <v>#N/A</v>
      </c>
      <c r="AT17" s="19" t="str">
        <f t="shared" si="24"/>
        <v/>
      </c>
      <c r="AU17" s="19" t="str">
        <f t="shared" si="25"/>
        <v/>
      </c>
      <c r="AV17" s="19" t="e">
        <f t="shared" si="26"/>
        <v>#N/A</v>
      </c>
      <c r="AW17" s="19" t="str">
        <f t="shared" si="27"/>
        <v/>
      </c>
      <c r="AX17" s="19" t="str">
        <f t="shared" si="28"/>
        <v/>
      </c>
      <c r="AY17" s="19" t="e">
        <f t="shared" si="29"/>
        <v>#N/A</v>
      </c>
      <c r="AZ17" s="19" t="str">
        <f t="shared" si="30"/>
        <v/>
      </c>
      <c r="BA17" s="19" t="str">
        <f t="shared" si="31"/>
        <v/>
      </c>
      <c r="BB17" s="19" t="e">
        <f t="shared" si="32"/>
        <v>#N/A</v>
      </c>
      <c r="BC17" s="19" t="str">
        <f t="shared" si="33"/>
        <v/>
      </c>
      <c r="BD17" s="19" t="str">
        <f t="shared" si="34"/>
        <v/>
      </c>
      <c r="BE17" s="19" t="e">
        <f t="shared" si="35"/>
        <v>#N/A</v>
      </c>
      <c r="BF17" s="19" t="str">
        <f t="shared" si="36"/>
        <v/>
      </c>
      <c r="BG17" s="19" t="str">
        <f t="shared" si="37"/>
        <v/>
      </c>
      <c r="BH17" s="19" t="e">
        <f t="shared" si="38"/>
        <v>#N/A</v>
      </c>
      <c r="BI17" s="19" t="str">
        <f t="shared" si="39"/>
        <v/>
      </c>
      <c r="BJ17" s="19" t="str">
        <f t="shared" si="40"/>
        <v/>
      </c>
      <c r="BK17" s="19" t="e">
        <f t="shared" si="41"/>
        <v>#N/A</v>
      </c>
      <c r="BL17" s="19" t="str">
        <f t="shared" si="42"/>
        <v/>
      </c>
      <c r="BM17" s="19" t="str">
        <f t="shared" si="43"/>
        <v/>
      </c>
      <c r="BN17" s="19" t="e">
        <f t="shared" si="44"/>
        <v>#N/A</v>
      </c>
      <c r="BO17" s="19" t="str">
        <f t="shared" si="45"/>
        <v/>
      </c>
      <c r="BP17" s="19" t="str">
        <f t="shared" si="46"/>
        <v/>
      </c>
      <c r="BQ17" s="19" t="e">
        <f t="shared" si="47"/>
        <v>#N/A</v>
      </c>
      <c r="BR17" s="19" t="str">
        <f t="shared" si="48"/>
        <v/>
      </c>
      <c r="BS17" s="19" t="str">
        <f t="shared" si="49"/>
        <v/>
      </c>
      <c r="BT17" s="19" t="e">
        <f t="shared" si="50"/>
        <v>#N/A</v>
      </c>
      <c r="BU17" s="19" t="str">
        <f t="shared" si="51"/>
        <v/>
      </c>
      <c r="BV17" s="19" t="str">
        <f t="shared" si="52"/>
        <v/>
      </c>
      <c r="BW17" s="19" t="e">
        <f t="shared" si="53"/>
        <v>#N/A</v>
      </c>
      <c r="BX17" s="19" t="str">
        <f t="shared" si="54"/>
        <v/>
      </c>
      <c r="BY17" s="19" t="str">
        <f t="shared" si="55"/>
        <v/>
      </c>
      <c r="BZ17" s="19" t="e">
        <f t="shared" si="56"/>
        <v>#N/A</v>
      </c>
      <c r="CA17" s="19" t="str">
        <f t="shared" si="57"/>
        <v/>
      </c>
      <c r="CB17" s="19" t="str">
        <f t="shared" si="58"/>
        <v/>
      </c>
      <c r="CC17" s="19" t="e">
        <f t="shared" si="59"/>
        <v>#N/A</v>
      </c>
      <c r="CD17" s="19" t="str">
        <f t="shared" si="60"/>
        <v/>
      </c>
      <c r="CE17" s="19" t="str">
        <f t="shared" si="61"/>
        <v/>
      </c>
      <c r="CF17" s="19" t="e">
        <f t="shared" si="62"/>
        <v>#N/A</v>
      </c>
      <c r="CG17" s="19" t="str">
        <f t="shared" si="63"/>
        <v/>
      </c>
      <c r="CH17" s="19" t="str">
        <f t="shared" si="64"/>
        <v/>
      </c>
      <c r="CI17" s="19" t="e">
        <f t="shared" si="65"/>
        <v>#N/A</v>
      </c>
      <c r="CJ17" s="19" t="str">
        <f t="shared" si="66"/>
        <v/>
      </c>
      <c r="CK17" s="19" t="str">
        <f t="shared" si="67"/>
        <v/>
      </c>
      <c r="CL17" s="19" t="e">
        <f t="shared" si="68"/>
        <v>#N/A</v>
      </c>
      <c r="CM17" s="19" t="str">
        <f t="shared" si="69"/>
        <v/>
      </c>
      <c r="CN17" s="19" t="str">
        <f t="shared" si="70"/>
        <v/>
      </c>
      <c r="CO17" s="19" t="e">
        <f t="shared" si="71"/>
        <v>#N/A</v>
      </c>
      <c r="CP17" s="19" t="str">
        <f t="shared" si="72"/>
        <v/>
      </c>
      <c r="CQ17" s="19" t="str">
        <f t="shared" si="73"/>
        <v/>
      </c>
      <c r="CR17" s="19" t="e">
        <f t="shared" si="74"/>
        <v>#N/A</v>
      </c>
      <c r="CS17" s="19" t="str">
        <f t="shared" si="75"/>
        <v/>
      </c>
      <c r="CT17" s="19" t="str">
        <f t="shared" si="76"/>
        <v/>
      </c>
      <c r="CU17" s="19" t="e">
        <f t="shared" si="77"/>
        <v>#N/A</v>
      </c>
      <c r="CV17" s="19" t="str">
        <f t="shared" si="78"/>
        <v/>
      </c>
      <c r="CW17" s="19" t="str">
        <f t="shared" si="79"/>
        <v/>
      </c>
      <c r="CX17" s="19" t="e">
        <f t="shared" si="80"/>
        <v>#N/A</v>
      </c>
      <c r="CY17" s="19" t="str">
        <f t="shared" si="81"/>
        <v/>
      </c>
      <c r="CZ17" s="19" t="str">
        <f t="shared" si="82"/>
        <v/>
      </c>
      <c r="DA17" s="19" t="e">
        <f t="shared" si="83"/>
        <v>#N/A</v>
      </c>
      <c r="DB17" s="19" t="str">
        <f t="shared" si="84"/>
        <v/>
      </c>
      <c r="DC17" s="19" t="str">
        <f t="shared" si="85"/>
        <v/>
      </c>
      <c r="DD17" s="19" t="e">
        <f t="shared" si="86"/>
        <v>#N/A</v>
      </c>
      <c r="DE17" s="19" t="str">
        <f t="shared" si="87"/>
        <v/>
      </c>
      <c r="DF17" s="19" t="str">
        <f t="shared" si="88"/>
        <v/>
      </c>
      <c r="DG17" s="19" t="e">
        <f t="shared" si="89"/>
        <v>#N/A</v>
      </c>
      <c r="DH17" s="19" t="str">
        <f t="shared" si="90"/>
        <v/>
      </c>
      <c r="DI17" s="19" t="str">
        <f t="shared" si="91"/>
        <v/>
      </c>
      <c r="DJ17" s="19" t="e">
        <f t="shared" si="92"/>
        <v>#N/A</v>
      </c>
      <c r="DK17" s="19" t="str">
        <f t="shared" si="93"/>
        <v/>
      </c>
      <c r="DL17" s="19" t="str">
        <f t="shared" si="94"/>
        <v/>
      </c>
      <c r="DM17" s="19" t="e">
        <f t="shared" si="95"/>
        <v>#N/A</v>
      </c>
      <c r="DN17" s="19" t="str">
        <f t="shared" si="96"/>
        <v/>
      </c>
      <c r="DO17" s="19" t="str">
        <f t="shared" si="97"/>
        <v/>
      </c>
      <c r="DP17" s="19" t="e">
        <f t="shared" si="98"/>
        <v>#N/A</v>
      </c>
      <c r="DQ17" s="19" t="str">
        <f t="shared" si="99"/>
        <v/>
      </c>
      <c r="DR17" s="19" t="str">
        <f t="shared" si="100"/>
        <v/>
      </c>
      <c r="DS17" s="19" t="e">
        <f t="shared" si="101"/>
        <v>#N/A</v>
      </c>
      <c r="DT17" s="19" t="str">
        <f t="shared" si="102"/>
        <v/>
      </c>
      <c r="DU17" s="19" t="str">
        <f t="shared" si="103"/>
        <v/>
      </c>
      <c r="DV17" s="19" t="e">
        <f t="shared" si="104"/>
        <v>#N/A</v>
      </c>
      <c r="DW17" s="19" t="str">
        <f t="shared" si="105"/>
        <v/>
      </c>
      <c r="DX17" s="19" t="str">
        <f t="shared" si="106"/>
        <v/>
      </c>
      <c r="DY17" s="19" t="e">
        <f t="shared" si="107"/>
        <v>#N/A</v>
      </c>
      <c r="DZ17" s="19" t="str">
        <f t="shared" si="108"/>
        <v/>
      </c>
      <c r="EA17" s="19" t="str">
        <f t="shared" si="109"/>
        <v/>
      </c>
      <c r="EB17" s="19" t="e">
        <f t="shared" si="110"/>
        <v>#N/A</v>
      </c>
      <c r="EC17" s="19" t="str">
        <f t="shared" si="111"/>
        <v/>
      </c>
      <c r="ED17" s="19" t="str">
        <f t="shared" si="112"/>
        <v/>
      </c>
      <c r="EE17" s="19" t="e">
        <f t="shared" si="113"/>
        <v>#N/A</v>
      </c>
      <c r="EF17" s="19" t="str">
        <f t="shared" si="114"/>
        <v/>
      </c>
      <c r="EG17" s="19" t="str">
        <f t="shared" si="115"/>
        <v/>
      </c>
      <c r="EH17" s="19" t="e">
        <f t="shared" si="116"/>
        <v>#N/A</v>
      </c>
      <c r="EI17" s="19" t="str">
        <f t="shared" si="117"/>
        <v/>
      </c>
      <c r="EJ17" s="19" t="str">
        <f t="shared" si="118"/>
        <v/>
      </c>
      <c r="EK17" s="19" t="e">
        <f t="shared" si="119"/>
        <v>#N/A</v>
      </c>
      <c r="EL17" s="19" t="str">
        <f t="shared" si="120"/>
        <v/>
      </c>
      <c r="EM17" s="19" t="str">
        <f t="shared" si="121"/>
        <v/>
      </c>
      <c r="EN17" s="19" t="e">
        <f t="shared" si="122"/>
        <v>#N/A</v>
      </c>
      <c r="EO17" s="19" t="str">
        <f t="shared" si="123"/>
        <v/>
      </c>
      <c r="EP17" s="19" t="str">
        <f t="shared" si="124"/>
        <v/>
      </c>
      <c r="EQ17" s="19" t="e">
        <f t="shared" si="125"/>
        <v>#N/A</v>
      </c>
      <c r="ER17" s="19" t="str">
        <f t="shared" si="126"/>
        <v/>
      </c>
      <c r="ES17" s="19" t="str">
        <f t="shared" si="127"/>
        <v/>
      </c>
      <c r="ET17" s="19" t="e">
        <f t="shared" si="128"/>
        <v>#N/A</v>
      </c>
      <c r="EU17" s="19" t="str">
        <f t="shared" si="129"/>
        <v/>
      </c>
      <c r="EV17" s="19" t="str">
        <f t="shared" si="130"/>
        <v/>
      </c>
      <c r="EW17" s="19" t="e">
        <f t="shared" si="131"/>
        <v>#N/A</v>
      </c>
      <c r="EX17" s="19" t="str">
        <f t="shared" si="132"/>
        <v/>
      </c>
      <c r="EY17" s="19" t="str">
        <f t="shared" si="133"/>
        <v/>
      </c>
      <c r="EZ17" s="19" t="e">
        <f t="shared" si="134"/>
        <v>#N/A</v>
      </c>
      <c r="FA17" s="19" t="str">
        <f t="shared" si="135"/>
        <v/>
      </c>
      <c r="FB17" s="19" t="str">
        <f t="shared" si="136"/>
        <v/>
      </c>
      <c r="FC17" s="19" t="e">
        <f t="shared" si="137"/>
        <v>#N/A</v>
      </c>
      <c r="FD17" s="19" t="str">
        <f t="shared" si="138"/>
        <v/>
      </c>
      <c r="FE17" s="19" t="str">
        <f t="shared" si="139"/>
        <v/>
      </c>
      <c r="FF17" s="19" t="e">
        <f t="shared" si="140"/>
        <v>#N/A</v>
      </c>
      <c r="FG17" s="19" t="str">
        <f t="shared" si="141"/>
        <v/>
      </c>
      <c r="FH17" s="19" t="str">
        <f t="shared" si="142"/>
        <v/>
      </c>
      <c r="FI17" s="19" t="e">
        <f t="shared" si="143"/>
        <v>#N/A</v>
      </c>
      <c r="FJ17" s="19" t="str">
        <f t="shared" si="144"/>
        <v/>
      </c>
      <c r="FK17" s="19" t="str">
        <f t="shared" si="145"/>
        <v/>
      </c>
      <c r="FL17" s="19" t="e">
        <f t="shared" si="146"/>
        <v>#N/A</v>
      </c>
      <c r="FM17" s="19" t="str">
        <f t="shared" si="147"/>
        <v/>
      </c>
      <c r="FN17" s="19" t="str">
        <f t="shared" si="148"/>
        <v/>
      </c>
      <c r="FO17" s="19" t="e">
        <f t="shared" si="149"/>
        <v>#N/A</v>
      </c>
      <c r="FP17" s="19" t="str">
        <f t="shared" si="150"/>
        <v/>
      </c>
      <c r="FQ17" s="19" t="str">
        <f t="shared" si="151"/>
        <v/>
      </c>
      <c r="FR17" s="19" t="e">
        <f t="shared" si="152"/>
        <v>#N/A</v>
      </c>
      <c r="FS17" s="19" t="str">
        <f t="shared" si="153"/>
        <v/>
      </c>
      <c r="FT17" s="19" t="str">
        <f t="shared" si="154"/>
        <v/>
      </c>
      <c r="FU17" s="19" t="e">
        <f t="shared" si="155"/>
        <v>#N/A</v>
      </c>
      <c r="FV17" s="19" t="str">
        <f t="shared" si="156"/>
        <v/>
      </c>
      <c r="FW17" s="19" t="str">
        <f t="shared" si="157"/>
        <v/>
      </c>
      <c r="FX17" s="19" t="e">
        <f t="shared" si="158"/>
        <v>#N/A</v>
      </c>
      <c r="FY17" s="19" t="str">
        <f t="shared" si="159"/>
        <v/>
      </c>
      <c r="FZ17" s="19" t="str">
        <f t="shared" si="160"/>
        <v/>
      </c>
      <c r="GA17" s="19" t="e">
        <f t="shared" si="161"/>
        <v>#N/A</v>
      </c>
      <c r="GB17" s="19" t="str">
        <f t="shared" si="162"/>
        <v/>
      </c>
      <c r="GC17" s="19" t="str">
        <f t="shared" si="163"/>
        <v/>
      </c>
      <c r="GD17" s="19" t="e">
        <f t="shared" si="164"/>
        <v>#N/A</v>
      </c>
      <c r="GE17" s="19" t="str">
        <f t="shared" si="165"/>
        <v/>
      </c>
      <c r="GF17" s="19" t="str">
        <f t="shared" si="166"/>
        <v/>
      </c>
      <c r="GG17" s="19" t="e">
        <f t="shared" si="167"/>
        <v>#N/A</v>
      </c>
      <c r="GH17" s="19" t="str">
        <f t="shared" si="168"/>
        <v/>
      </c>
      <c r="GI17" s="19" t="str">
        <f t="shared" si="169"/>
        <v/>
      </c>
      <c r="GJ17" s="19" t="e">
        <f t="shared" si="170"/>
        <v>#N/A</v>
      </c>
      <c r="GK17" s="19" t="str">
        <f t="shared" si="171"/>
        <v/>
      </c>
      <c r="GL17" s="19" t="str">
        <f t="shared" si="172"/>
        <v/>
      </c>
      <c r="GM17" s="19" t="e">
        <f t="shared" si="173"/>
        <v>#N/A</v>
      </c>
      <c r="GN17" s="19" t="str">
        <f t="shared" si="174"/>
        <v/>
      </c>
      <c r="GO17" s="19" t="str">
        <f t="shared" si="175"/>
        <v/>
      </c>
      <c r="GP17" s="19" t="e">
        <f t="shared" si="176"/>
        <v>#N/A</v>
      </c>
      <c r="GQ17" s="19" t="str">
        <f t="shared" si="177"/>
        <v/>
      </c>
      <c r="GR17" s="19" t="str">
        <f t="shared" si="178"/>
        <v/>
      </c>
      <c r="GS17" s="19" t="e">
        <f t="shared" si="179"/>
        <v>#N/A</v>
      </c>
      <c r="GT17" s="19" t="str">
        <f t="shared" si="180"/>
        <v/>
      </c>
      <c r="GU17" s="19" t="str">
        <f t="shared" si="181"/>
        <v/>
      </c>
      <c r="GV17" s="19" t="e">
        <f t="shared" si="182"/>
        <v>#N/A</v>
      </c>
      <c r="GW17" s="19" t="str">
        <f t="shared" si="183"/>
        <v/>
      </c>
      <c r="GX17" s="19" t="str">
        <f t="shared" si="184"/>
        <v/>
      </c>
      <c r="GY17" s="19" t="e">
        <f t="shared" si="185"/>
        <v>#N/A</v>
      </c>
      <c r="GZ17" s="19" t="str">
        <f t="shared" si="186"/>
        <v/>
      </c>
      <c r="HA17" s="19" t="str">
        <f t="shared" si="187"/>
        <v/>
      </c>
      <c r="HB17" s="19" t="e">
        <f t="shared" si="188"/>
        <v>#N/A</v>
      </c>
      <c r="HC17" s="19" t="str">
        <f t="shared" si="189"/>
        <v/>
      </c>
      <c r="HD17" s="19" t="str">
        <f t="shared" si="190"/>
        <v/>
      </c>
      <c r="HE17" s="19" t="e">
        <f t="shared" si="191"/>
        <v>#N/A</v>
      </c>
      <c r="HF17" s="19" t="str">
        <f t="shared" si="192"/>
        <v/>
      </c>
      <c r="HG17" s="19" t="str">
        <f t="shared" si="193"/>
        <v/>
      </c>
      <c r="HH17" s="19" t="e">
        <f t="shared" si="194"/>
        <v>#N/A</v>
      </c>
      <c r="HI17" s="19" t="str">
        <f t="shared" si="195"/>
        <v/>
      </c>
      <c r="HJ17" s="19" t="str">
        <f t="shared" si="196"/>
        <v/>
      </c>
      <c r="HK17" s="19" t="e">
        <f t="shared" si="197"/>
        <v>#N/A</v>
      </c>
      <c r="HL17" s="19" t="str">
        <f t="shared" si="198"/>
        <v/>
      </c>
      <c r="HM17" s="19" t="str">
        <f t="shared" si="199"/>
        <v/>
      </c>
      <c r="HN17" s="19" t="e">
        <f t="shared" si="200"/>
        <v>#N/A</v>
      </c>
      <c r="HO17" s="19" t="str">
        <f t="shared" si="201"/>
        <v/>
      </c>
      <c r="HP17" s="19" t="str">
        <f t="shared" si="202"/>
        <v/>
      </c>
      <c r="HQ17" s="19" t="e">
        <f t="shared" si="203"/>
        <v>#N/A</v>
      </c>
      <c r="HR17" s="19" t="str">
        <f t="shared" si="204"/>
        <v/>
      </c>
      <c r="HS17" s="19" t="str">
        <f t="shared" si="205"/>
        <v/>
      </c>
      <c r="HT17" s="19" t="e">
        <f t="shared" si="206"/>
        <v>#N/A</v>
      </c>
      <c r="HU17" s="19" t="str">
        <f t="shared" si="207"/>
        <v/>
      </c>
      <c r="HV17" s="19" t="str">
        <f t="shared" si="208"/>
        <v/>
      </c>
      <c r="HW17" s="19" t="e">
        <f t="shared" si="209"/>
        <v>#N/A</v>
      </c>
      <c r="HX17" s="19" t="str">
        <f t="shared" si="210"/>
        <v/>
      </c>
      <c r="HY17" s="19" t="str">
        <f t="shared" si="211"/>
        <v/>
      </c>
      <c r="HZ17" s="19" t="e">
        <f t="shared" si="212"/>
        <v>#N/A</v>
      </c>
      <c r="IA17" s="19" t="str">
        <f t="shared" si="213"/>
        <v/>
      </c>
      <c r="IB17" s="19" t="str">
        <f t="shared" si="214"/>
        <v/>
      </c>
      <c r="IC17" s="19" t="e">
        <f t="shared" si="215"/>
        <v>#N/A</v>
      </c>
      <c r="ID17" s="19" t="str">
        <f t="shared" si="216"/>
        <v/>
      </c>
      <c r="IE17" s="19" t="str">
        <f t="shared" si="217"/>
        <v/>
      </c>
      <c r="IF17" s="19" t="e">
        <f t="shared" si="218"/>
        <v>#N/A</v>
      </c>
      <c r="IG17" s="19" t="str">
        <f t="shared" si="219"/>
        <v/>
      </c>
      <c r="IH17" s="19" t="str">
        <f t="shared" si="220"/>
        <v/>
      </c>
      <c r="II17" s="19" t="e">
        <f t="shared" si="221"/>
        <v>#N/A</v>
      </c>
      <c r="IJ17" s="19" t="str">
        <f t="shared" si="222"/>
        <v/>
      </c>
      <c r="IK17" s="19" t="str">
        <f t="shared" si="223"/>
        <v/>
      </c>
      <c r="IL17" s="19" t="e">
        <f t="shared" si="224"/>
        <v>#N/A</v>
      </c>
      <c r="IM17" s="19" t="str">
        <f t="shared" si="225"/>
        <v/>
      </c>
      <c r="IN17" s="19" t="str">
        <f t="shared" si="226"/>
        <v/>
      </c>
      <c r="IO17" s="19" t="e">
        <f t="shared" si="227"/>
        <v>#N/A</v>
      </c>
      <c r="IP17" s="19" t="str">
        <f t="shared" si="228"/>
        <v/>
      </c>
      <c r="IQ17" s="19" t="str">
        <f t="shared" si="229"/>
        <v/>
      </c>
      <c r="IR17" s="19" t="e">
        <f t="shared" si="230"/>
        <v>#N/A</v>
      </c>
      <c r="IS17" s="19" t="str">
        <f t="shared" si="231"/>
        <v/>
      </c>
      <c r="IT17" s="19" t="str">
        <f t="shared" si="232"/>
        <v/>
      </c>
      <c r="IU17" s="19" t="e">
        <f t="shared" si="233"/>
        <v>#N/A</v>
      </c>
      <c r="IV17" s="19" t="str">
        <f t="shared" si="234"/>
        <v/>
      </c>
      <c r="IW17" s="19" t="str">
        <f t="shared" si="235"/>
        <v/>
      </c>
      <c r="IX17" s="19" t="e">
        <f t="shared" si="236"/>
        <v>#N/A</v>
      </c>
      <c r="IY17" s="19" t="str">
        <f t="shared" si="237"/>
        <v/>
      </c>
      <c r="IZ17" s="19" t="str">
        <f t="shared" si="238"/>
        <v/>
      </c>
      <c r="JA17" s="19" t="e">
        <f t="shared" si="239"/>
        <v>#N/A</v>
      </c>
      <c r="JB17" s="19" t="str">
        <f t="shared" si="240"/>
        <v/>
      </c>
      <c r="JC17" s="19" t="str">
        <f t="shared" si="241"/>
        <v/>
      </c>
      <c r="JD17" s="19" t="e">
        <f t="shared" si="242"/>
        <v>#N/A</v>
      </c>
      <c r="JE17" s="19" t="str">
        <f t="shared" si="243"/>
        <v/>
      </c>
      <c r="JF17" s="19" t="str">
        <f t="shared" si="244"/>
        <v/>
      </c>
      <c r="JG17" s="19" t="e">
        <f t="shared" si="245"/>
        <v>#N/A</v>
      </c>
      <c r="JH17" s="19" t="str">
        <f t="shared" si="246"/>
        <v/>
      </c>
      <c r="JI17" s="19" t="str">
        <f t="shared" si="247"/>
        <v/>
      </c>
      <c r="JJ17" s="19" t="e">
        <f t="shared" si="248"/>
        <v>#N/A</v>
      </c>
      <c r="JK17" s="19" t="str">
        <f t="shared" si="249"/>
        <v/>
      </c>
      <c r="JL17" s="19" t="str">
        <f t="shared" si="250"/>
        <v/>
      </c>
      <c r="JM17" s="19" t="e">
        <f t="shared" si="251"/>
        <v>#N/A</v>
      </c>
      <c r="JN17" s="19" t="str">
        <f t="shared" si="252"/>
        <v/>
      </c>
      <c r="JO17" s="19" t="str">
        <f t="shared" si="253"/>
        <v/>
      </c>
      <c r="JP17" s="19" t="e">
        <f t="shared" si="254"/>
        <v>#N/A</v>
      </c>
      <c r="JQ17" s="19" t="str">
        <f t="shared" si="255"/>
        <v/>
      </c>
      <c r="JR17" s="19" t="str">
        <f t="shared" si="256"/>
        <v/>
      </c>
      <c r="JS17" s="19" t="e">
        <f t="shared" si="257"/>
        <v>#N/A</v>
      </c>
      <c r="JT17" s="19" t="str">
        <f t="shared" si="258"/>
        <v/>
      </c>
      <c r="JU17" s="19" t="str">
        <f t="shared" si="259"/>
        <v/>
      </c>
      <c r="JV17" s="19" t="e">
        <f t="shared" si="260"/>
        <v>#N/A</v>
      </c>
      <c r="JW17" s="19" t="str">
        <f t="shared" si="261"/>
        <v/>
      </c>
      <c r="JX17" s="19" t="str">
        <f t="shared" si="262"/>
        <v/>
      </c>
      <c r="JY17" s="19" t="e">
        <f t="shared" si="263"/>
        <v>#N/A</v>
      </c>
      <c r="JZ17" s="19" t="str">
        <f t="shared" si="264"/>
        <v/>
      </c>
      <c r="KA17" s="19" t="str">
        <f t="shared" si="265"/>
        <v/>
      </c>
      <c r="KB17" s="19" t="e">
        <f t="shared" si="266"/>
        <v>#N/A</v>
      </c>
      <c r="KC17" s="19" t="str">
        <f t="shared" si="267"/>
        <v/>
      </c>
      <c r="KD17" s="19" t="str">
        <f t="shared" si="268"/>
        <v/>
      </c>
      <c r="KE17" s="19" t="e">
        <f t="shared" si="269"/>
        <v>#N/A</v>
      </c>
      <c r="KF17" s="19" t="str">
        <f t="shared" si="270"/>
        <v/>
      </c>
      <c r="KG17" s="19" t="str">
        <f t="shared" si="271"/>
        <v/>
      </c>
      <c r="KH17" s="19" t="e">
        <f t="shared" si="272"/>
        <v>#N/A</v>
      </c>
      <c r="KI17" s="19" t="str">
        <f t="shared" si="273"/>
        <v/>
      </c>
      <c r="KJ17" s="19" t="str">
        <f t="shared" si="274"/>
        <v/>
      </c>
      <c r="KK17" s="19" t="e">
        <f t="shared" si="275"/>
        <v>#N/A</v>
      </c>
      <c r="KL17" s="19" t="str">
        <f t="shared" si="276"/>
        <v/>
      </c>
      <c r="KM17" s="19" t="str">
        <f t="shared" si="277"/>
        <v/>
      </c>
      <c r="KN17" s="19" t="e">
        <f t="shared" si="278"/>
        <v>#N/A</v>
      </c>
      <c r="KO17" s="19" t="str">
        <f t="shared" si="279"/>
        <v/>
      </c>
      <c r="KP17" s="19" t="str">
        <f t="shared" si="280"/>
        <v/>
      </c>
      <c r="KQ17" s="19" t="e">
        <f t="shared" si="281"/>
        <v>#N/A</v>
      </c>
      <c r="KR17" s="19" t="str">
        <f t="shared" si="282"/>
        <v/>
      </c>
      <c r="KS17" s="19" t="str">
        <f t="shared" si="283"/>
        <v/>
      </c>
      <c r="KT17" s="19" t="e">
        <f t="shared" si="284"/>
        <v>#N/A</v>
      </c>
      <c r="KU17" s="19" t="str">
        <f t="shared" si="285"/>
        <v/>
      </c>
      <c r="KV17" s="19" t="str">
        <f t="shared" si="286"/>
        <v/>
      </c>
      <c r="KW17" s="19" t="e">
        <f t="shared" si="287"/>
        <v>#N/A</v>
      </c>
      <c r="KX17" s="19" t="str">
        <f t="shared" si="288"/>
        <v/>
      </c>
      <c r="KY17" s="19" t="str">
        <f t="shared" si="289"/>
        <v/>
      </c>
      <c r="KZ17" s="19" t="e">
        <f t="shared" si="290"/>
        <v>#N/A</v>
      </c>
      <c r="LA17" s="19" t="str">
        <f t="shared" si="291"/>
        <v/>
      </c>
      <c r="LB17" s="19" t="str">
        <f t="shared" si="292"/>
        <v/>
      </c>
      <c r="LC17" s="19" t="e">
        <f t="shared" si="293"/>
        <v>#N/A</v>
      </c>
      <c r="LD17" s="19" t="str">
        <f t="shared" si="294"/>
        <v/>
      </c>
      <c r="LE17" s="19" t="str">
        <f t="shared" si="295"/>
        <v/>
      </c>
      <c r="LF17" s="19" t="e">
        <f t="shared" si="296"/>
        <v>#N/A</v>
      </c>
      <c r="LG17" s="19" t="str">
        <f t="shared" si="297"/>
        <v/>
      </c>
      <c r="LH17" s="19" t="str">
        <f t="shared" si="298"/>
        <v/>
      </c>
      <c r="LI17" s="19" t="e">
        <f t="shared" si="299"/>
        <v>#N/A</v>
      </c>
      <c r="LJ17" s="19" t="str">
        <f t="shared" si="300"/>
        <v/>
      </c>
      <c r="LK17" s="19" t="str">
        <f t="shared" si="301"/>
        <v/>
      </c>
      <c r="LL17" s="19" t="e">
        <f t="shared" si="302"/>
        <v>#N/A</v>
      </c>
      <c r="LM17" s="19" t="str">
        <f t="shared" si="303"/>
        <v/>
      </c>
      <c r="LN17" s="19" t="str">
        <f t="shared" si="304"/>
        <v/>
      </c>
      <c r="LO17" s="19" t="e">
        <f t="shared" si="305"/>
        <v>#N/A</v>
      </c>
      <c r="LP17" s="19" t="str">
        <f t="shared" si="306"/>
        <v/>
      </c>
      <c r="LQ17" s="19" t="str">
        <f t="shared" si="307"/>
        <v/>
      </c>
      <c r="LR17" s="19" t="e">
        <f t="shared" si="308"/>
        <v>#N/A</v>
      </c>
      <c r="LS17" s="19" t="str">
        <f t="shared" si="309"/>
        <v/>
      </c>
      <c r="LT17" s="19" t="str">
        <f t="shared" si="310"/>
        <v/>
      </c>
      <c r="LU17" s="19" t="e">
        <f t="shared" si="311"/>
        <v>#N/A</v>
      </c>
      <c r="LV17" s="19" t="str">
        <f t="shared" si="312"/>
        <v/>
      </c>
      <c r="LW17" s="19" t="str">
        <f t="shared" si="313"/>
        <v/>
      </c>
      <c r="LX17" s="19" t="e">
        <f t="shared" si="314"/>
        <v>#N/A</v>
      </c>
      <c r="LY17" s="19" t="str">
        <f t="shared" si="315"/>
        <v/>
      </c>
      <c r="LZ17" s="19" t="str">
        <f t="shared" si="316"/>
        <v/>
      </c>
      <c r="MA17" s="19" t="e">
        <f t="shared" si="317"/>
        <v>#N/A</v>
      </c>
      <c r="MB17" s="19" t="str">
        <f t="shared" si="318"/>
        <v/>
      </c>
      <c r="MC17" s="19" t="str">
        <f t="shared" si="319"/>
        <v/>
      </c>
      <c r="MD17" s="19" t="e">
        <f t="shared" si="320"/>
        <v>#N/A</v>
      </c>
      <c r="ME17" s="19" t="str">
        <f t="shared" si="321"/>
        <v/>
      </c>
      <c r="MF17" s="19" t="str">
        <f t="shared" si="322"/>
        <v/>
      </c>
      <c r="MG17" s="19" t="e">
        <f t="shared" si="323"/>
        <v>#N/A</v>
      </c>
      <c r="MH17" s="19" t="str">
        <f t="shared" si="324"/>
        <v/>
      </c>
      <c r="MI17" s="19" t="str">
        <f t="shared" si="325"/>
        <v/>
      </c>
      <c r="MJ17" s="19" t="e">
        <f t="shared" si="326"/>
        <v>#N/A</v>
      </c>
      <c r="MK17" s="19" t="str">
        <f t="shared" si="327"/>
        <v/>
      </c>
      <c r="ML17" s="19" t="str">
        <f t="shared" si="328"/>
        <v/>
      </c>
      <c r="MM17" s="19" t="e">
        <f t="shared" si="329"/>
        <v>#N/A</v>
      </c>
      <c r="MN17" s="19" t="str">
        <f t="shared" si="330"/>
        <v/>
      </c>
      <c r="MO17" s="19" t="str">
        <f t="shared" si="331"/>
        <v/>
      </c>
      <c r="MP17" s="19" t="e">
        <f t="shared" si="332"/>
        <v>#N/A</v>
      </c>
      <c r="MQ17" s="19" t="str">
        <f t="shared" si="333"/>
        <v/>
      </c>
      <c r="MR17" s="19" t="str">
        <f t="shared" si="334"/>
        <v/>
      </c>
      <c r="MS17" s="19" t="e">
        <f t="shared" si="335"/>
        <v>#N/A</v>
      </c>
      <c r="MT17" s="19" t="str">
        <f t="shared" si="336"/>
        <v/>
      </c>
      <c r="MU17" s="19" t="str">
        <f t="shared" si="337"/>
        <v/>
      </c>
      <c r="MV17" s="19" t="e">
        <f t="shared" si="338"/>
        <v>#N/A</v>
      </c>
      <c r="MW17" s="19" t="str">
        <f t="shared" si="339"/>
        <v/>
      </c>
      <c r="MX17" s="19" t="str">
        <f t="shared" si="340"/>
        <v/>
      </c>
      <c r="MY17" s="19" t="e">
        <f t="shared" si="341"/>
        <v>#N/A</v>
      </c>
      <c r="MZ17" s="19" t="str">
        <f t="shared" si="342"/>
        <v/>
      </c>
      <c r="NA17" s="19" t="str">
        <f t="shared" si="343"/>
        <v/>
      </c>
      <c r="NB17" s="19" t="e">
        <f t="shared" si="344"/>
        <v>#N/A</v>
      </c>
      <c r="NC17" s="19" t="str">
        <f t="shared" si="345"/>
        <v/>
      </c>
      <c r="ND17" s="19" t="str">
        <f t="shared" si="346"/>
        <v/>
      </c>
      <c r="NE17" s="19" t="e">
        <f t="shared" si="347"/>
        <v>#N/A</v>
      </c>
      <c r="NF17" s="19" t="str">
        <f t="shared" si="348"/>
        <v/>
      </c>
      <c r="NG17" s="19" t="str">
        <f t="shared" si="349"/>
        <v/>
      </c>
      <c r="NH17" s="19" t="e">
        <f t="shared" si="350"/>
        <v>#N/A</v>
      </c>
      <c r="NI17" s="19" t="str">
        <f t="shared" si="351"/>
        <v/>
      </c>
      <c r="NJ17" s="19" t="str">
        <f t="shared" si="352"/>
        <v/>
      </c>
      <c r="NK17" s="19" t="e">
        <f t="shared" si="353"/>
        <v>#N/A</v>
      </c>
      <c r="NL17" s="19" t="str">
        <f t="shared" si="354"/>
        <v/>
      </c>
      <c r="NM17" s="19" t="str">
        <f t="shared" si="355"/>
        <v/>
      </c>
      <c r="NN17" s="19" t="e">
        <f t="shared" si="356"/>
        <v>#N/A</v>
      </c>
      <c r="NO17" s="19" t="str">
        <f t="shared" si="357"/>
        <v/>
      </c>
      <c r="NP17" s="19" t="str">
        <f t="shared" si="358"/>
        <v/>
      </c>
      <c r="NQ17" s="19" t="e">
        <f t="shared" si="359"/>
        <v>#N/A</v>
      </c>
      <c r="NR17" s="19" t="str">
        <f t="shared" si="360"/>
        <v/>
      </c>
      <c r="NS17" s="19" t="str">
        <f t="shared" si="361"/>
        <v/>
      </c>
      <c r="NT17" s="19" t="e">
        <f t="shared" si="362"/>
        <v>#N/A</v>
      </c>
      <c r="NU17" s="19" t="str">
        <f t="shared" si="363"/>
        <v/>
      </c>
      <c r="NV17" s="19" t="str">
        <f t="shared" si="364"/>
        <v/>
      </c>
      <c r="NW17" s="19" t="e">
        <f t="shared" si="365"/>
        <v>#N/A</v>
      </c>
      <c r="NX17" s="19" t="str">
        <f t="shared" si="366"/>
        <v/>
      </c>
      <c r="NY17" s="19" t="str">
        <f t="shared" si="367"/>
        <v/>
      </c>
      <c r="NZ17" s="19" t="e">
        <f t="shared" si="368"/>
        <v>#N/A</v>
      </c>
      <c r="OA17" s="19" t="str">
        <f t="shared" si="369"/>
        <v/>
      </c>
      <c r="OB17" s="19" t="str">
        <f t="shared" si="370"/>
        <v/>
      </c>
      <c r="OC17" s="19" t="e">
        <f t="shared" si="371"/>
        <v>#N/A</v>
      </c>
      <c r="OD17" s="19" t="str">
        <f t="shared" si="372"/>
        <v/>
      </c>
      <c r="OE17" s="19" t="str">
        <f t="shared" si="373"/>
        <v/>
      </c>
      <c r="OF17" s="19" t="e">
        <f t="shared" si="374"/>
        <v>#N/A</v>
      </c>
      <c r="OG17" s="19" t="str">
        <f t="shared" si="375"/>
        <v/>
      </c>
      <c r="OH17" s="19" t="str">
        <f t="shared" si="376"/>
        <v/>
      </c>
      <c r="OI17" s="19" t="e">
        <f t="shared" si="377"/>
        <v>#N/A</v>
      </c>
      <c r="OJ17" s="19" t="str">
        <f t="shared" si="378"/>
        <v/>
      </c>
      <c r="OK17" s="19" t="str">
        <f t="shared" si="379"/>
        <v/>
      </c>
      <c r="OL17" s="19" t="e">
        <f t="shared" si="380"/>
        <v>#N/A</v>
      </c>
      <c r="OM17" s="19" t="str">
        <f t="shared" si="381"/>
        <v/>
      </c>
      <c r="ON17" s="19" t="str">
        <f t="shared" si="382"/>
        <v/>
      </c>
      <c r="OO17" s="19" t="e">
        <f t="shared" si="383"/>
        <v>#N/A</v>
      </c>
      <c r="OP17" s="19" t="str">
        <f t="shared" si="384"/>
        <v/>
      </c>
      <c r="OQ17" s="19" t="str">
        <f t="shared" si="385"/>
        <v/>
      </c>
      <c r="OR17" s="19" t="e">
        <f t="shared" si="386"/>
        <v>#N/A</v>
      </c>
      <c r="OS17" s="19" t="str">
        <f t="shared" si="387"/>
        <v/>
      </c>
      <c r="OT17" s="19" t="str">
        <f t="shared" si="388"/>
        <v/>
      </c>
      <c r="OU17" s="19" t="e">
        <f t="shared" si="389"/>
        <v>#N/A</v>
      </c>
      <c r="OV17" s="19" t="str">
        <f t="shared" si="390"/>
        <v/>
      </c>
      <c r="OW17" s="19" t="str">
        <f t="shared" si="391"/>
        <v/>
      </c>
      <c r="OX17" s="19" t="e">
        <f t="shared" si="392"/>
        <v>#N/A</v>
      </c>
      <c r="OY17" s="19" t="str">
        <f t="shared" si="393"/>
        <v/>
      </c>
      <c r="OZ17" s="19" t="str">
        <f t="shared" si="394"/>
        <v/>
      </c>
      <c r="PA17" s="19" t="e">
        <f t="shared" si="395"/>
        <v>#N/A</v>
      </c>
      <c r="PB17" s="19" t="str">
        <f t="shared" si="396"/>
        <v/>
      </c>
      <c r="PC17" s="19" t="str">
        <f t="shared" si="397"/>
        <v/>
      </c>
      <c r="PD17" s="19" t="e">
        <f t="shared" si="398"/>
        <v>#N/A</v>
      </c>
      <c r="PE17" s="19" t="str">
        <f t="shared" si="399"/>
        <v/>
      </c>
      <c r="PF17" s="19" t="str">
        <f t="shared" si="400"/>
        <v/>
      </c>
      <c r="PG17" s="19" t="e">
        <f t="shared" si="401"/>
        <v>#N/A</v>
      </c>
      <c r="PH17" s="19" t="str">
        <f t="shared" si="402"/>
        <v/>
      </c>
      <c r="PI17" s="19" t="str">
        <f t="shared" si="403"/>
        <v/>
      </c>
      <c r="PJ17" s="19" t="e">
        <f t="shared" si="404"/>
        <v>#N/A</v>
      </c>
      <c r="PK17" s="19" t="str">
        <f t="shared" si="405"/>
        <v/>
      </c>
      <c r="PL17" s="19" t="str">
        <f t="shared" si="406"/>
        <v/>
      </c>
      <c r="PM17" s="19" t="e">
        <f t="shared" si="407"/>
        <v>#N/A</v>
      </c>
      <c r="PN17" s="19" t="str">
        <f t="shared" si="408"/>
        <v/>
      </c>
      <c r="PO17" s="19" t="str">
        <f t="shared" si="409"/>
        <v/>
      </c>
      <c r="PP17" s="19" t="e">
        <f t="shared" si="410"/>
        <v>#N/A</v>
      </c>
      <c r="PQ17" s="19" t="str">
        <f t="shared" si="411"/>
        <v/>
      </c>
      <c r="PR17" s="19" t="str">
        <f t="shared" si="412"/>
        <v/>
      </c>
      <c r="PS17" s="19" t="e">
        <f t="shared" si="413"/>
        <v>#N/A</v>
      </c>
      <c r="PT17" s="19" t="str">
        <f t="shared" si="414"/>
        <v/>
      </c>
      <c r="PU17" s="19" t="str">
        <f t="shared" si="415"/>
        <v/>
      </c>
      <c r="PV17" s="19" t="e">
        <f t="shared" si="416"/>
        <v>#N/A</v>
      </c>
      <c r="PW17" s="19" t="str">
        <f t="shared" si="417"/>
        <v/>
      </c>
      <c r="PX17" s="19" t="str">
        <f t="shared" si="418"/>
        <v/>
      </c>
      <c r="PY17" s="19" t="e">
        <f t="shared" si="419"/>
        <v>#N/A</v>
      </c>
      <c r="PZ17" s="19" t="str">
        <f t="shared" si="420"/>
        <v/>
      </c>
      <c r="QA17" s="19" t="str">
        <f t="shared" si="421"/>
        <v/>
      </c>
    </row>
    <row r="18" spans="4:443" x14ac:dyDescent="0.25">
      <c r="D18" s="67" t="s">
        <v>18</v>
      </c>
      <c r="E18" s="93">
        <v>9</v>
      </c>
      <c r="F18" s="93" t="str">
        <f>VLOOKUP(D18,'Cases'!$AH$7:$AI$100,2,FALSE)</f>
        <v>Knud  Farley</v>
      </c>
      <c r="G18" s="94">
        <f t="shared" si="422"/>
        <v>0</v>
      </c>
      <c r="H18" s="94"/>
      <c r="I18" s="94" t="str">
        <f t="shared" si="423"/>
        <v>[0]</v>
      </c>
      <c r="J18" s="94" t="str">
        <f t="shared" si="423"/>
        <v>[0]</v>
      </c>
      <c r="K18" s="94" t="str">
        <f t="shared" si="423"/>
        <v>[0]</v>
      </c>
      <c r="L18" s="94" t="str">
        <f t="shared" si="423"/>
        <v>[0]</v>
      </c>
      <c r="M18" s="94" t="str">
        <f t="shared" si="423"/>
        <v>[0]</v>
      </c>
      <c r="N18" s="94" t="str">
        <f t="shared" si="423"/>
        <v>[9]</v>
      </c>
      <c r="O18" s="94" t="str">
        <f t="shared" si="423"/>
        <v/>
      </c>
      <c r="P18" s="94" t="str">
        <f t="shared" si="423"/>
        <v/>
      </c>
      <c r="Q18" s="19" t="str">
        <f t="shared" si="423"/>
        <v/>
      </c>
      <c r="R18" s="19" t="str">
        <f t="shared" si="423"/>
        <v/>
      </c>
      <c r="S18" s="19" t="str">
        <f t="shared" si="423"/>
        <v/>
      </c>
      <c r="T18" s="19" t="str">
        <f t="shared" si="423"/>
        <v/>
      </c>
      <c r="U18" s="50" t="str">
        <f>VLOOKUP(D18,'Cases'!$AH$7:$AI$52,2,FALSE)</f>
        <v>Knud  Farley</v>
      </c>
      <c r="V18" s="19"/>
      <c r="W18" s="19"/>
      <c r="X18" s="19" t="str">
        <f t="shared" si="2"/>
        <v/>
      </c>
      <c r="Y18" s="19" t="str">
        <f t="shared" si="3"/>
        <v/>
      </c>
      <c r="Z18" s="19" t="str">
        <f t="shared" si="4"/>
        <v/>
      </c>
      <c r="AA18" s="19" t="str">
        <f t="shared" si="5"/>
        <v/>
      </c>
      <c r="AB18" s="19" t="str">
        <f t="shared" si="6"/>
        <v/>
      </c>
      <c r="AC18" s="19" t="str">
        <f t="shared" si="7"/>
        <v/>
      </c>
      <c r="AD18" s="19" t="str">
        <f t="shared" si="8"/>
        <v/>
      </c>
      <c r="AE18" s="19" t="str">
        <f t="shared" si="9"/>
        <v/>
      </c>
      <c r="AF18" s="19" t="str">
        <f t="shared" si="10"/>
        <v/>
      </c>
      <c r="AG18" s="19" t="str">
        <f t="shared" si="11"/>
        <v/>
      </c>
      <c r="AH18" s="19" t="str">
        <f t="shared" si="12"/>
        <v/>
      </c>
      <c r="AI18" s="19" t="str">
        <f t="shared" si="13"/>
        <v/>
      </c>
      <c r="AJ18" s="19" t="str">
        <f t="shared" si="14"/>
        <v/>
      </c>
      <c r="AK18" s="19" t="str">
        <f t="shared" si="15"/>
        <v/>
      </c>
      <c r="AL18" s="19" t="str">
        <f t="shared" si="16"/>
        <v/>
      </c>
      <c r="AM18" s="19" t="str">
        <f t="shared" si="17"/>
        <v/>
      </c>
      <c r="AN18" s="19" t="str">
        <f t="shared" si="18"/>
        <v/>
      </c>
      <c r="AO18" s="19" t="str">
        <f t="shared" si="19"/>
        <v/>
      </c>
      <c r="AP18" s="19" t="str">
        <f t="shared" si="20"/>
        <v/>
      </c>
      <c r="AQ18" s="19" t="str">
        <f t="shared" si="21"/>
        <v/>
      </c>
      <c r="AR18" s="19" t="str">
        <f t="shared" si="22"/>
        <v/>
      </c>
      <c r="AS18" s="19" t="str">
        <f t="shared" si="23"/>
        <v/>
      </c>
      <c r="AT18" s="19" t="str">
        <f t="shared" si="24"/>
        <v/>
      </c>
      <c r="AU18" s="19" t="str">
        <f t="shared" si="25"/>
        <v/>
      </c>
      <c r="AV18" s="19" t="str">
        <f t="shared" si="26"/>
        <v/>
      </c>
      <c r="AW18" s="19" t="str">
        <f t="shared" si="27"/>
        <v/>
      </c>
      <c r="AX18" s="19" t="str">
        <f t="shared" si="28"/>
        <v/>
      </c>
      <c r="AY18" s="19" t="str">
        <f t="shared" si="29"/>
        <v/>
      </c>
      <c r="AZ18" s="19" t="str">
        <f t="shared" si="30"/>
        <v/>
      </c>
      <c r="BA18" s="19" t="str">
        <f t="shared" si="31"/>
        <v/>
      </c>
      <c r="BB18" s="19" t="str">
        <f t="shared" si="32"/>
        <v/>
      </c>
      <c r="BC18" s="19" t="str">
        <f t="shared" si="33"/>
        <v/>
      </c>
      <c r="BD18" s="19" t="str">
        <f t="shared" si="34"/>
        <v/>
      </c>
      <c r="BE18" s="19" t="str">
        <f t="shared" si="35"/>
        <v/>
      </c>
      <c r="BF18" s="19" t="str">
        <f t="shared" si="36"/>
        <v/>
      </c>
      <c r="BG18" s="19" t="str">
        <f t="shared" si="37"/>
        <v/>
      </c>
      <c r="BH18" s="19" t="str">
        <f t="shared" si="38"/>
        <v/>
      </c>
      <c r="BI18" s="19" t="str">
        <f t="shared" si="39"/>
        <v/>
      </c>
      <c r="BJ18" s="19" t="str">
        <f t="shared" si="40"/>
        <v/>
      </c>
      <c r="BK18" s="19" t="str">
        <f t="shared" si="41"/>
        <v/>
      </c>
      <c r="BL18" s="19" t="str">
        <f t="shared" si="42"/>
        <v/>
      </c>
      <c r="BM18" s="19" t="str">
        <f t="shared" si="43"/>
        <v/>
      </c>
      <c r="BN18" s="19" t="str">
        <f t="shared" si="44"/>
        <v/>
      </c>
      <c r="BO18" s="19" t="str">
        <f t="shared" si="45"/>
        <v/>
      </c>
      <c r="BP18" s="19" t="str">
        <f t="shared" si="46"/>
        <v/>
      </c>
      <c r="BQ18" s="19" t="str">
        <f t="shared" si="47"/>
        <v/>
      </c>
      <c r="BR18" s="19" t="str">
        <f t="shared" si="48"/>
        <v/>
      </c>
      <c r="BS18" s="19" t="str">
        <f t="shared" si="49"/>
        <v/>
      </c>
      <c r="BT18" s="19" t="str">
        <f t="shared" si="50"/>
        <v/>
      </c>
      <c r="BU18" s="19" t="str">
        <f t="shared" si="51"/>
        <v/>
      </c>
      <c r="BV18" s="19" t="str">
        <f t="shared" si="52"/>
        <v/>
      </c>
      <c r="BW18" s="19" t="str">
        <f t="shared" si="53"/>
        <v/>
      </c>
      <c r="BX18" s="19" t="str">
        <f t="shared" si="54"/>
        <v/>
      </c>
      <c r="BY18" s="19" t="str">
        <f t="shared" si="55"/>
        <v/>
      </c>
      <c r="BZ18" s="19" t="str">
        <f t="shared" si="56"/>
        <v/>
      </c>
      <c r="CA18" s="19" t="str">
        <f t="shared" si="57"/>
        <v/>
      </c>
      <c r="CB18" s="19" t="str">
        <f t="shared" si="58"/>
        <v/>
      </c>
      <c r="CC18" s="19" t="str">
        <f t="shared" si="59"/>
        <v/>
      </c>
      <c r="CD18" s="19" t="str">
        <f t="shared" si="60"/>
        <v/>
      </c>
      <c r="CE18" s="19" t="str">
        <f t="shared" si="61"/>
        <v/>
      </c>
      <c r="CF18" s="19" t="str">
        <f t="shared" si="62"/>
        <v/>
      </c>
      <c r="CG18" s="19" t="str">
        <f t="shared" si="63"/>
        <v/>
      </c>
      <c r="CH18" s="19" t="str">
        <f t="shared" si="64"/>
        <v/>
      </c>
      <c r="CI18" s="19" t="str">
        <f t="shared" si="65"/>
        <v/>
      </c>
      <c r="CJ18" s="19" t="str">
        <f t="shared" si="66"/>
        <v/>
      </c>
      <c r="CK18" s="19" t="str">
        <f t="shared" si="67"/>
        <v/>
      </c>
      <c r="CL18" s="19" t="str">
        <f t="shared" si="68"/>
        <v/>
      </c>
      <c r="CM18" s="19" t="str">
        <f t="shared" si="69"/>
        <v/>
      </c>
      <c r="CN18" s="19" t="str">
        <f t="shared" si="70"/>
        <v/>
      </c>
      <c r="CO18" s="19" t="str">
        <f t="shared" si="71"/>
        <v/>
      </c>
      <c r="CP18" s="19" t="str">
        <f t="shared" si="72"/>
        <v/>
      </c>
      <c r="CQ18" s="19" t="str">
        <f t="shared" si="73"/>
        <v/>
      </c>
      <c r="CR18" s="19" t="str">
        <f t="shared" si="74"/>
        <v/>
      </c>
      <c r="CS18" s="19" t="str">
        <f t="shared" si="75"/>
        <v/>
      </c>
      <c r="CT18" s="19" t="str">
        <f t="shared" si="76"/>
        <v/>
      </c>
      <c r="CU18" s="19" t="str">
        <f t="shared" si="77"/>
        <v/>
      </c>
      <c r="CV18" s="19" t="str">
        <f t="shared" si="78"/>
        <v/>
      </c>
      <c r="CW18" s="19" t="str">
        <f t="shared" si="79"/>
        <v/>
      </c>
      <c r="CX18" s="19" t="str">
        <f t="shared" si="80"/>
        <v/>
      </c>
      <c r="CY18" s="19" t="str">
        <f t="shared" si="81"/>
        <v/>
      </c>
      <c r="CZ18" s="19" t="str">
        <f t="shared" si="82"/>
        <v/>
      </c>
      <c r="DA18" s="19" t="str">
        <f t="shared" si="83"/>
        <v/>
      </c>
      <c r="DB18" s="19" t="str">
        <f t="shared" si="84"/>
        <v/>
      </c>
      <c r="DC18" s="19" t="str">
        <f t="shared" si="85"/>
        <v/>
      </c>
      <c r="DD18" s="19" t="str">
        <f t="shared" si="86"/>
        <v/>
      </c>
      <c r="DE18" s="19" t="str">
        <f t="shared" si="87"/>
        <v/>
      </c>
      <c r="DF18" s="19" t="str">
        <f t="shared" si="88"/>
        <v/>
      </c>
      <c r="DG18" s="19" t="str">
        <f t="shared" si="89"/>
        <v/>
      </c>
      <c r="DH18" s="19" t="str">
        <f t="shared" si="90"/>
        <v/>
      </c>
      <c r="DI18" s="19" t="str">
        <f t="shared" si="91"/>
        <v/>
      </c>
      <c r="DJ18" s="19" t="str">
        <f t="shared" si="92"/>
        <v/>
      </c>
      <c r="DK18" s="19" t="str">
        <f t="shared" si="93"/>
        <v/>
      </c>
      <c r="DL18" s="19" t="str">
        <f t="shared" si="94"/>
        <v/>
      </c>
      <c r="DM18" s="19" t="str">
        <f t="shared" si="95"/>
        <v/>
      </c>
      <c r="DN18" s="19" t="str">
        <f t="shared" si="96"/>
        <v/>
      </c>
      <c r="DO18" s="19" t="str">
        <f t="shared" si="97"/>
        <v/>
      </c>
      <c r="DP18" s="19" t="str">
        <f t="shared" si="98"/>
        <v/>
      </c>
      <c r="DQ18" s="19" t="str">
        <f t="shared" si="99"/>
        <v/>
      </c>
      <c r="DR18" s="19" t="str">
        <f t="shared" si="100"/>
        <v/>
      </c>
      <c r="DS18" s="19" t="str">
        <f t="shared" si="101"/>
        <v/>
      </c>
      <c r="DT18" s="19" t="str">
        <f t="shared" si="102"/>
        <v/>
      </c>
      <c r="DU18" s="19" t="str">
        <f t="shared" si="103"/>
        <v/>
      </c>
      <c r="DV18" s="19" t="str">
        <f t="shared" si="104"/>
        <v/>
      </c>
      <c r="DW18" s="19" t="str">
        <f t="shared" si="105"/>
        <v/>
      </c>
      <c r="DX18" s="19" t="str">
        <f t="shared" si="106"/>
        <v/>
      </c>
      <c r="DY18" s="19" t="str">
        <f t="shared" si="107"/>
        <v/>
      </c>
      <c r="DZ18" s="19" t="str">
        <f t="shared" si="108"/>
        <v/>
      </c>
      <c r="EA18" s="19" t="str">
        <f t="shared" si="109"/>
        <v/>
      </c>
      <c r="EB18" s="19" t="str">
        <f t="shared" si="110"/>
        <v/>
      </c>
      <c r="EC18" s="19" t="str">
        <f t="shared" si="111"/>
        <v/>
      </c>
      <c r="ED18" s="19" t="str">
        <f t="shared" si="112"/>
        <v/>
      </c>
      <c r="EE18" s="19" t="str">
        <f t="shared" si="113"/>
        <v/>
      </c>
      <c r="EF18" s="19" t="str">
        <f t="shared" si="114"/>
        <v/>
      </c>
      <c r="EG18" s="19" t="str">
        <f t="shared" si="115"/>
        <v/>
      </c>
      <c r="EH18" s="19" t="str">
        <f t="shared" si="116"/>
        <v/>
      </c>
      <c r="EI18" s="19" t="str">
        <f t="shared" si="117"/>
        <v/>
      </c>
      <c r="EJ18" s="19" t="str">
        <f t="shared" si="118"/>
        <v/>
      </c>
      <c r="EK18" s="19" t="str">
        <f t="shared" si="119"/>
        <v/>
      </c>
      <c r="EL18" s="19" t="str">
        <f t="shared" si="120"/>
        <v/>
      </c>
      <c r="EM18" s="19" t="str">
        <f t="shared" si="121"/>
        <v/>
      </c>
      <c r="EN18" s="19" t="str">
        <f t="shared" si="122"/>
        <v/>
      </c>
      <c r="EO18" s="19" t="str">
        <f t="shared" si="123"/>
        <v/>
      </c>
      <c r="EP18" s="19" t="str">
        <f t="shared" si="124"/>
        <v/>
      </c>
      <c r="EQ18" s="19" t="str">
        <f t="shared" si="125"/>
        <v/>
      </c>
      <c r="ER18" s="19" t="str">
        <f t="shared" si="126"/>
        <v/>
      </c>
      <c r="ES18" s="19" t="str">
        <f t="shared" si="127"/>
        <v/>
      </c>
      <c r="ET18" s="19" t="str">
        <f t="shared" si="128"/>
        <v/>
      </c>
      <c r="EU18" s="19" t="str">
        <f t="shared" si="129"/>
        <v/>
      </c>
      <c r="EV18" s="19" t="str">
        <f t="shared" si="130"/>
        <v/>
      </c>
      <c r="EW18" s="19" t="str">
        <f t="shared" si="131"/>
        <v/>
      </c>
      <c r="EX18" s="19" t="str">
        <f t="shared" si="132"/>
        <v/>
      </c>
      <c r="EY18" s="19" t="str">
        <f t="shared" si="133"/>
        <v/>
      </c>
      <c r="EZ18" s="19" t="str">
        <f t="shared" si="134"/>
        <v/>
      </c>
      <c r="FA18" s="19" t="str">
        <f t="shared" si="135"/>
        <v/>
      </c>
      <c r="FB18" s="19" t="str">
        <f t="shared" si="136"/>
        <v/>
      </c>
      <c r="FC18" s="19" t="str">
        <f t="shared" si="137"/>
        <v/>
      </c>
      <c r="FD18" s="19" t="str">
        <f t="shared" si="138"/>
        <v/>
      </c>
      <c r="FE18" s="19" t="str">
        <f t="shared" si="139"/>
        <v/>
      </c>
      <c r="FF18" s="19" t="str">
        <f t="shared" si="140"/>
        <v/>
      </c>
      <c r="FG18" s="19" t="str">
        <f t="shared" si="141"/>
        <v/>
      </c>
      <c r="FH18" s="19" t="str">
        <f t="shared" si="142"/>
        <v/>
      </c>
      <c r="FI18" s="19" t="str">
        <f t="shared" si="143"/>
        <v/>
      </c>
      <c r="FJ18" s="19" t="str">
        <f t="shared" si="144"/>
        <v/>
      </c>
      <c r="FK18" s="19" t="str">
        <f t="shared" si="145"/>
        <v/>
      </c>
      <c r="FL18" s="19" t="str">
        <f t="shared" si="146"/>
        <v/>
      </c>
      <c r="FM18" s="19" t="str">
        <f t="shared" si="147"/>
        <v/>
      </c>
      <c r="FN18" s="19" t="str">
        <f t="shared" si="148"/>
        <v/>
      </c>
      <c r="FO18" s="19" t="str">
        <f t="shared" si="149"/>
        <v/>
      </c>
      <c r="FP18" s="19" t="str">
        <f t="shared" si="150"/>
        <v/>
      </c>
      <c r="FQ18" s="19" t="str">
        <f t="shared" si="151"/>
        <v/>
      </c>
      <c r="FR18" s="19" t="str">
        <f t="shared" si="152"/>
        <v/>
      </c>
      <c r="FS18" s="19" t="str">
        <f t="shared" si="153"/>
        <v/>
      </c>
      <c r="FT18" s="19" t="str">
        <f t="shared" si="154"/>
        <v/>
      </c>
      <c r="FU18" s="19" t="str">
        <f t="shared" si="155"/>
        <v/>
      </c>
      <c r="FV18" s="19" t="str">
        <f t="shared" si="156"/>
        <v/>
      </c>
      <c r="FW18" s="19" t="str">
        <f t="shared" si="157"/>
        <v/>
      </c>
      <c r="FX18" s="19" t="str">
        <f t="shared" si="158"/>
        <v/>
      </c>
      <c r="FY18" s="19" t="str">
        <f t="shared" si="159"/>
        <v/>
      </c>
      <c r="FZ18" s="19" t="str">
        <f t="shared" si="160"/>
        <v/>
      </c>
      <c r="GA18" s="19" t="str">
        <f t="shared" si="161"/>
        <v/>
      </c>
      <c r="GB18" s="19" t="str">
        <f t="shared" si="162"/>
        <v/>
      </c>
      <c r="GC18" s="19" t="str">
        <f t="shared" si="163"/>
        <v/>
      </c>
      <c r="GD18" s="19" t="str">
        <f t="shared" si="164"/>
        <v/>
      </c>
      <c r="GE18" s="19" t="str">
        <f t="shared" si="165"/>
        <v/>
      </c>
      <c r="GF18" s="19" t="str">
        <f t="shared" si="166"/>
        <v/>
      </c>
      <c r="GG18" s="19" t="str">
        <f t="shared" si="167"/>
        <v/>
      </c>
      <c r="GH18" s="19" t="str">
        <f t="shared" si="168"/>
        <v/>
      </c>
      <c r="GI18" s="19" t="str">
        <f t="shared" si="169"/>
        <v/>
      </c>
      <c r="GJ18" s="19" t="str">
        <f t="shared" si="170"/>
        <v/>
      </c>
      <c r="GK18" s="19" t="str">
        <f t="shared" si="171"/>
        <v/>
      </c>
      <c r="GL18" s="19" t="str">
        <f t="shared" si="172"/>
        <v/>
      </c>
      <c r="GM18" s="19" t="str">
        <f t="shared" si="173"/>
        <v/>
      </c>
      <c r="GN18" s="19" t="str">
        <f t="shared" si="174"/>
        <v/>
      </c>
      <c r="GO18" s="19" t="str">
        <f t="shared" si="175"/>
        <v/>
      </c>
      <c r="GP18" s="19" t="str">
        <f t="shared" si="176"/>
        <v/>
      </c>
      <c r="GQ18" s="19" t="str">
        <f t="shared" si="177"/>
        <v/>
      </c>
      <c r="GR18" s="19" t="str">
        <f t="shared" si="178"/>
        <v/>
      </c>
      <c r="GS18" s="19" t="str">
        <f t="shared" si="179"/>
        <v/>
      </c>
      <c r="GT18" s="19" t="str">
        <f t="shared" si="180"/>
        <v/>
      </c>
      <c r="GU18" s="19" t="str">
        <f t="shared" si="181"/>
        <v/>
      </c>
      <c r="GV18" s="19" t="str">
        <f t="shared" si="182"/>
        <v/>
      </c>
      <c r="GW18" s="19" t="str">
        <f t="shared" si="183"/>
        <v/>
      </c>
      <c r="GX18" s="19" t="str">
        <f t="shared" si="184"/>
        <v/>
      </c>
      <c r="GY18" s="19" t="str">
        <f t="shared" si="185"/>
        <v/>
      </c>
      <c r="GZ18" s="19" t="str">
        <f t="shared" si="186"/>
        <v/>
      </c>
      <c r="HA18" s="19" t="str">
        <f t="shared" si="187"/>
        <v/>
      </c>
      <c r="HB18" s="19" t="str">
        <f t="shared" si="188"/>
        <v/>
      </c>
      <c r="HC18" s="19" t="str">
        <f t="shared" si="189"/>
        <v/>
      </c>
      <c r="HD18" s="19" t="str">
        <f t="shared" si="190"/>
        <v/>
      </c>
      <c r="HE18" s="19" t="str">
        <f t="shared" si="191"/>
        <v/>
      </c>
      <c r="HF18" s="19" t="str">
        <f t="shared" si="192"/>
        <v/>
      </c>
      <c r="HG18" s="19" t="str">
        <f t="shared" si="193"/>
        <v/>
      </c>
      <c r="HH18" s="19" t="str">
        <f t="shared" si="194"/>
        <v/>
      </c>
      <c r="HI18" s="19" t="str">
        <f t="shared" si="195"/>
        <v/>
      </c>
      <c r="HJ18" s="19" t="str">
        <f t="shared" si="196"/>
        <v/>
      </c>
      <c r="HK18" s="19" t="str">
        <f t="shared" si="197"/>
        <v/>
      </c>
      <c r="HL18" s="19" t="str">
        <f t="shared" si="198"/>
        <v/>
      </c>
      <c r="HM18" s="19" t="str">
        <f t="shared" si="199"/>
        <v/>
      </c>
      <c r="HN18" s="19" t="str">
        <f t="shared" si="200"/>
        <v/>
      </c>
      <c r="HO18" s="19" t="str">
        <f t="shared" si="201"/>
        <v/>
      </c>
      <c r="HP18" s="19" t="str">
        <f t="shared" si="202"/>
        <v/>
      </c>
      <c r="HQ18" s="19" t="str">
        <f t="shared" si="203"/>
        <v/>
      </c>
      <c r="HR18" s="19" t="str">
        <f t="shared" si="204"/>
        <v/>
      </c>
      <c r="HS18" s="19" t="str">
        <f t="shared" si="205"/>
        <v/>
      </c>
      <c r="HT18" s="19" t="str">
        <f t="shared" si="206"/>
        <v/>
      </c>
      <c r="HU18" s="19" t="str">
        <f t="shared" si="207"/>
        <v/>
      </c>
      <c r="HV18" s="19" t="str">
        <f t="shared" si="208"/>
        <v/>
      </c>
      <c r="HW18" s="19" t="str">
        <f t="shared" si="209"/>
        <v/>
      </c>
      <c r="HX18" s="19" t="str">
        <f t="shared" si="210"/>
        <v/>
      </c>
      <c r="HY18" s="19" t="str">
        <f t="shared" si="211"/>
        <v/>
      </c>
      <c r="HZ18" s="19" t="str">
        <f t="shared" si="212"/>
        <v/>
      </c>
      <c r="IA18" s="19" t="str">
        <f t="shared" si="213"/>
        <v/>
      </c>
      <c r="IB18" s="19" t="str">
        <f t="shared" si="214"/>
        <v/>
      </c>
      <c r="IC18" s="19" t="str">
        <f t="shared" si="215"/>
        <v/>
      </c>
      <c r="ID18" s="19" t="str">
        <f t="shared" si="216"/>
        <v/>
      </c>
      <c r="IE18" s="19" t="str">
        <f t="shared" si="217"/>
        <v/>
      </c>
      <c r="IF18" s="19" t="str">
        <f t="shared" si="218"/>
        <v/>
      </c>
      <c r="IG18" s="19" t="str">
        <f t="shared" si="219"/>
        <v/>
      </c>
      <c r="IH18" s="19" t="str">
        <f t="shared" si="220"/>
        <v/>
      </c>
      <c r="II18" s="19" t="str">
        <f t="shared" si="221"/>
        <v/>
      </c>
      <c r="IJ18" s="19" t="str">
        <f t="shared" si="222"/>
        <v/>
      </c>
      <c r="IK18" s="19" t="str">
        <f t="shared" si="223"/>
        <v/>
      </c>
      <c r="IL18" s="19" t="str">
        <f t="shared" si="224"/>
        <v/>
      </c>
      <c r="IM18" s="19" t="str">
        <f t="shared" si="225"/>
        <v/>
      </c>
      <c r="IN18" s="19" t="str">
        <f t="shared" si="226"/>
        <v/>
      </c>
      <c r="IO18" s="19" t="str">
        <f t="shared" si="227"/>
        <v/>
      </c>
      <c r="IP18" s="19" t="str">
        <f t="shared" si="228"/>
        <v/>
      </c>
      <c r="IQ18" s="19" t="str">
        <f t="shared" si="229"/>
        <v/>
      </c>
      <c r="IR18" s="19" t="str">
        <f t="shared" si="230"/>
        <v/>
      </c>
      <c r="IS18" s="19" t="str">
        <f t="shared" si="231"/>
        <v/>
      </c>
      <c r="IT18" s="19" t="str">
        <f t="shared" si="232"/>
        <v/>
      </c>
      <c r="IU18" s="19" t="str">
        <f t="shared" si="233"/>
        <v/>
      </c>
      <c r="IV18" s="19" t="str">
        <f t="shared" si="234"/>
        <v/>
      </c>
      <c r="IW18" s="19" t="str">
        <f t="shared" si="235"/>
        <v/>
      </c>
      <c r="IX18" s="19" t="str">
        <f t="shared" si="236"/>
        <v/>
      </c>
      <c r="IY18" s="19" t="str">
        <f t="shared" si="237"/>
        <v/>
      </c>
      <c r="IZ18" s="19" t="str">
        <f t="shared" si="238"/>
        <v/>
      </c>
      <c r="JA18" s="19" t="str">
        <f t="shared" si="239"/>
        <v/>
      </c>
      <c r="JB18" s="19" t="str">
        <f t="shared" si="240"/>
        <v/>
      </c>
      <c r="JC18" s="19" t="str">
        <f t="shared" si="241"/>
        <v/>
      </c>
      <c r="JD18" s="19" t="str">
        <f t="shared" si="242"/>
        <v/>
      </c>
      <c r="JE18" s="19" t="str">
        <f t="shared" si="243"/>
        <v/>
      </c>
      <c r="JF18" s="19" t="str">
        <f t="shared" si="244"/>
        <v/>
      </c>
      <c r="JG18" s="19" t="str">
        <f t="shared" si="245"/>
        <v/>
      </c>
      <c r="JH18" s="19" t="str">
        <f t="shared" si="246"/>
        <v/>
      </c>
      <c r="JI18" s="19" t="str">
        <f t="shared" si="247"/>
        <v/>
      </c>
      <c r="JJ18" s="19" t="str">
        <f t="shared" si="248"/>
        <v/>
      </c>
      <c r="JK18" s="19" t="str">
        <f t="shared" si="249"/>
        <v/>
      </c>
      <c r="JL18" s="19" t="str">
        <f t="shared" si="250"/>
        <v/>
      </c>
      <c r="JM18" s="19" t="str">
        <f t="shared" si="251"/>
        <v/>
      </c>
      <c r="JN18" s="19" t="str">
        <f t="shared" si="252"/>
        <v/>
      </c>
      <c r="JO18" s="19" t="str">
        <f t="shared" si="253"/>
        <v/>
      </c>
      <c r="JP18" s="19" t="str">
        <f t="shared" si="254"/>
        <v/>
      </c>
      <c r="JQ18" s="19" t="str">
        <f t="shared" si="255"/>
        <v/>
      </c>
      <c r="JR18" s="19" t="str">
        <f t="shared" si="256"/>
        <v/>
      </c>
      <c r="JS18" s="19" t="str">
        <f t="shared" si="257"/>
        <v/>
      </c>
      <c r="JT18" s="19" t="str">
        <f t="shared" si="258"/>
        <v/>
      </c>
      <c r="JU18" s="19" t="str">
        <f t="shared" si="259"/>
        <v/>
      </c>
      <c r="JV18" s="19" t="str">
        <f t="shared" si="260"/>
        <v/>
      </c>
      <c r="JW18" s="19" t="str">
        <f t="shared" si="261"/>
        <v/>
      </c>
      <c r="JX18" s="19" t="str">
        <f t="shared" si="262"/>
        <v/>
      </c>
      <c r="JY18" s="19" t="str">
        <f t="shared" si="263"/>
        <v/>
      </c>
      <c r="JZ18" s="19" t="str">
        <f t="shared" si="264"/>
        <v/>
      </c>
      <c r="KA18" s="19" t="str">
        <f t="shared" si="265"/>
        <v/>
      </c>
      <c r="KB18" s="19" t="str">
        <f t="shared" si="266"/>
        <v/>
      </c>
      <c r="KC18" s="19" t="str">
        <f t="shared" si="267"/>
        <v/>
      </c>
      <c r="KD18" s="19" t="str">
        <f t="shared" si="268"/>
        <v/>
      </c>
      <c r="KE18" s="19" t="str">
        <f t="shared" si="269"/>
        <v/>
      </c>
      <c r="KF18" s="19" t="str">
        <f t="shared" si="270"/>
        <v/>
      </c>
      <c r="KG18" s="19" t="str">
        <f t="shared" si="271"/>
        <v/>
      </c>
      <c r="KH18" s="19" t="str">
        <f t="shared" si="272"/>
        <v/>
      </c>
      <c r="KI18" s="19" t="str">
        <f t="shared" si="273"/>
        <v/>
      </c>
      <c r="KJ18" s="19" t="str">
        <f t="shared" si="274"/>
        <v/>
      </c>
      <c r="KK18" s="19" t="str">
        <f t="shared" si="275"/>
        <v/>
      </c>
      <c r="KL18" s="19" t="str">
        <f t="shared" si="276"/>
        <v/>
      </c>
      <c r="KM18" s="19" t="str">
        <f t="shared" si="277"/>
        <v/>
      </c>
      <c r="KN18" s="19" t="str">
        <f t="shared" si="278"/>
        <v/>
      </c>
      <c r="KO18" s="19" t="str">
        <f t="shared" si="279"/>
        <v/>
      </c>
      <c r="KP18" s="19" t="str">
        <f t="shared" si="280"/>
        <v/>
      </c>
      <c r="KQ18" s="19" t="str">
        <f t="shared" si="281"/>
        <v/>
      </c>
      <c r="KR18" s="19" t="str">
        <f t="shared" si="282"/>
        <v/>
      </c>
      <c r="KS18" s="19" t="str">
        <f t="shared" si="283"/>
        <v/>
      </c>
      <c r="KT18" s="19" t="str">
        <f t="shared" si="284"/>
        <v/>
      </c>
      <c r="KU18" s="19" t="str">
        <f t="shared" si="285"/>
        <v/>
      </c>
      <c r="KV18" s="19" t="str">
        <f t="shared" si="286"/>
        <v/>
      </c>
      <c r="KW18" s="19" t="str">
        <f t="shared" si="287"/>
        <v/>
      </c>
      <c r="KX18" s="19" t="str">
        <f t="shared" si="288"/>
        <v/>
      </c>
      <c r="KY18" s="19" t="str">
        <f t="shared" si="289"/>
        <v/>
      </c>
      <c r="KZ18" s="19" t="str">
        <f t="shared" si="290"/>
        <v/>
      </c>
      <c r="LA18" s="19" t="str">
        <f t="shared" si="291"/>
        <v/>
      </c>
      <c r="LB18" s="19" t="str">
        <f t="shared" si="292"/>
        <v/>
      </c>
      <c r="LC18" s="19" t="str">
        <f t="shared" si="293"/>
        <v/>
      </c>
      <c r="LD18" s="19" t="str">
        <f t="shared" si="294"/>
        <v/>
      </c>
      <c r="LE18" s="19" t="str">
        <f t="shared" si="295"/>
        <v/>
      </c>
      <c r="LF18" s="19" t="str">
        <f t="shared" si="296"/>
        <v/>
      </c>
      <c r="LG18" s="19" t="str">
        <f t="shared" si="297"/>
        <v/>
      </c>
      <c r="LH18" s="19" t="str">
        <f t="shared" si="298"/>
        <v/>
      </c>
      <c r="LI18" s="19" t="str">
        <f t="shared" si="299"/>
        <v/>
      </c>
      <c r="LJ18" s="19" t="str">
        <f t="shared" si="300"/>
        <v/>
      </c>
      <c r="LK18" s="19" t="str">
        <f t="shared" si="301"/>
        <v/>
      </c>
      <c r="LL18" s="19" t="str">
        <f t="shared" si="302"/>
        <v/>
      </c>
      <c r="LM18" s="19" t="str">
        <f t="shared" si="303"/>
        <v/>
      </c>
      <c r="LN18" s="19" t="str">
        <f t="shared" si="304"/>
        <v/>
      </c>
      <c r="LO18" s="19" t="str">
        <f t="shared" si="305"/>
        <v/>
      </c>
      <c r="LP18" s="19" t="str">
        <f t="shared" si="306"/>
        <v/>
      </c>
      <c r="LQ18" s="19" t="str">
        <f t="shared" si="307"/>
        <v/>
      </c>
      <c r="LR18" s="19" t="str">
        <f t="shared" si="308"/>
        <v/>
      </c>
      <c r="LS18" s="19" t="str">
        <f t="shared" si="309"/>
        <v/>
      </c>
      <c r="LT18" s="19" t="str">
        <f t="shared" si="310"/>
        <v/>
      </c>
      <c r="LU18" s="19" t="str">
        <f t="shared" si="311"/>
        <v/>
      </c>
      <c r="LV18" s="19" t="str">
        <f t="shared" si="312"/>
        <v/>
      </c>
      <c r="LW18" s="19" t="str">
        <f t="shared" si="313"/>
        <v/>
      </c>
      <c r="LX18" s="19" t="str">
        <f t="shared" si="314"/>
        <v/>
      </c>
      <c r="LY18" s="19" t="str">
        <f t="shared" si="315"/>
        <v/>
      </c>
      <c r="LZ18" s="19" t="str">
        <f t="shared" si="316"/>
        <v/>
      </c>
      <c r="MA18" s="19" t="str">
        <f t="shared" si="317"/>
        <v/>
      </c>
      <c r="MB18" s="19" t="str">
        <f t="shared" si="318"/>
        <v/>
      </c>
      <c r="MC18" s="19" t="str">
        <f t="shared" si="319"/>
        <v/>
      </c>
      <c r="MD18" s="19" t="str">
        <f t="shared" si="320"/>
        <v/>
      </c>
      <c r="ME18" s="19" t="str">
        <f t="shared" si="321"/>
        <v/>
      </c>
      <c r="MF18" s="19" t="str">
        <f t="shared" si="322"/>
        <v/>
      </c>
      <c r="MG18" s="19" t="str">
        <f t="shared" si="323"/>
        <v/>
      </c>
      <c r="MH18" s="19" t="str">
        <f t="shared" si="324"/>
        <v/>
      </c>
      <c r="MI18" s="19" t="str">
        <f t="shared" si="325"/>
        <v/>
      </c>
      <c r="MJ18" s="19" t="str">
        <f t="shared" si="326"/>
        <v/>
      </c>
      <c r="MK18" s="19" t="str">
        <f t="shared" si="327"/>
        <v/>
      </c>
      <c r="ML18" s="19" t="str">
        <f t="shared" si="328"/>
        <v/>
      </c>
      <c r="MM18" s="19" t="str">
        <f t="shared" si="329"/>
        <v/>
      </c>
      <c r="MN18" s="19" t="str">
        <f t="shared" si="330"/>
        <v/>
      </c>
      <c r="MO18" s="19" t="str">
        <f t="shared" si="331"/>
        <v/>
      </c>
      <c r="MP18" s="19" t="str">
        <f t="shared" si="332"/>
        <v/>
      </c>
      <c r="MQ18" s="19" t="str">
        <f t="shared" si="333"/>
        <v/>
      </c>
      <c r="MR18" s="19" t="str">
        <f t="shared" si="334"/>
        <v/>
      </c>
      <c r="MS18" s="19" t="str">
        <f t="shared" si="335"/>
        <v/>
      </c>
      <c r="MT18" s="19" t="str">
        <f t="shared" si="336"/>
        <v/>
      </c>
      <c r="MU18" s="19" t="str">
        <f t="shared" si="337"/>
        <v/>
      </c>
      <c r="MV18" s="19" t="str">
        <f t="shared" si="338"/>
        <v/>
      </c>
      <c r="MW18" s="19" t="str">
        <f t="shared" si="339"/>
        <v/>
      </c>
      <c r="MX18" s="19" t="str">
        <f t="shared" si="340"/>
        <v/>
      </c>
      <c r="MY18" s="19" t="str">
        <f t="shared" si="341"/>
        <v/>
      </c>
      <c r="MZ18" s="19" t="str">
        <f t="shared" si="342"/>
        <v/>
      </c>
      <c r="NA18" s="19" t="str">
        <f t="shared" si="343"/>
        <v/>
      </c>
      <c r="NB18" s="19" t="str">
        <f t="shared" si="344"/>
        <v/>
      </c>
      <c r="NC18" s="19" t="str">
        <f t="shared" si="345"/>
        <v/>
      </c>
      <c r="ND18" s="19" t="str">
        <f t="shared" si="346"/>
        <v/>
      </c>
      <c r="NE18" s="19" t="str">
        <f t="shared" si="347"/>
        <v/>
      </c>
      <c r="NF18" s="19" t="str">
        <f t="shared" si="348"/>
        <v/>
      </c>
      <c r="NG18" s="19" t="str">
        <f t="shared" si="349"/>
        <v/>
      </c>
      <c r="NH18" s="19" t="str">
        <f t="shared" si="350"/>
        <v/>
      </c>
      <c r="NI18" s="19" t="str">
        <f t="shared" si="351"/>
        <v/>
      </c>
      <c r="NJ18" s="19" t="str">
        <f t="shared" si="352"/>
        <v/>
      </c>
      <c r="NK18" s="19" t="str">
        <f t="shared" si="353"/>
        <v/>
      </c>
      <c r="NL18" s="19" t="str">
        <f t="shared" si="354"/>
        <v/>
      </c>
      <c r="NM18" s="19" t="str">
        <f t="shared" si="355"/>
        <v/>
      </c>
      <c r="NN18" s="19" t="str">
        <f t="shared" si="356"/>
        <v/>
      </c>
      <c r="NO18" s="19" t="str">
        <f t="shared" si="357"/>
        <v/>
      </c>
      <c r="NP18" s="19" t="str">
        <f t="shared" si="358"/>
        <v/>
      </c>
      <c r="NQ18" s="19" t="str">
        <f t="shared" si="359"/>
        <v/>
      </c>
      <c r="NR18" s="19" t="str">
        <f t="shared" si="360"/>
        <v/>
      </c>
      <c r="NS18" s="19" t="str">
        <f t="shared" si="361"/>
        <v/>
      </c>
      <c r="NT18" s="19" t="str">
        <f t="shared" si="362"/>
        <v/>
      </c>
      <c r="NU18" s="19" t="str">
        <f t="shared" si="363"/>
        <v/>
      </c>
      <c r="NV18" s="19" t="str">
        <f t="shared" si="364"/>
        <v/>
      </c>
      <c r="NW18" s="19" t="str">
        <f t="shared" si="365"/>
        <v/>
      </c>
      <c r="NX18" s="19" t="str">
        <f t="shared" si="366"/>
        <v/>
      </c>
      <c r="NY18" s="19" t="str">
        <f t="shared" si="367"/>
        <v/>
      </c>
      <c r="NZ18" s="19" t="str">
        <f t="shared" si="368"/>
        <v/>
      </c>
      <c r="OA18" s="19" t="str">
        <f t="shared" si="369"/>
        <v/>
      </c>
      <c r="OB18" s="19" t="str">
        <f t="shared" si="370"/>
        <v/>
      </c>
      <c r="OC18" s="19" t="str">
        <f t="shared" si="371"/>
        <v/>
      </c>
      <c r="OD18" s="19" t="str">
        <f t="shared" si="372"/>
        <v/>
      </c>
      <c r="OE18" s="19" t="str">
        <f t="shared" si="373"/>
        <v/>
      </c>
      <c r="OF18" s="19" t="str">
        <f t="shared" si="374"/>
        <v/>
      </c>
      <c r="OG18" s="19" t="str">
        <f t="shared" si="375"/>
        <v/>
      </c>
      <c r="OH18" s="19" t="str">
        <f t="shared" si="376"/>
        <v/>
      </c>
      <c r="OI18" s="19" t="str">
        <f t="shared" si="377"/>
        <v/>
      </c>
      <c r="OJ18" s="19" t="str">
        <f t="shared" si="378"/>
        <v/>
      </c>
      <c r="OK18" s="19" t="str">
        <f t="shared" si="379"/>
        <v/>
      </c>
      <c r="OL18" s="19" t="str">
        <f t="shared" si="380"/>
        <v/>
      </c>
      <c r="OM18" s="19" t="str">
        <f t="shared" si="381"/>
        <v/>
      </c>
      <c r="ON18" s="19" t="str">
        <f t="shared" si="382"/>
        <v/>
      </c>
      <c r="OO18" s="19" t="str">
        <f t="shared" si="383"/>
        <v/>
      </c>
      <c r="OP18" s="19" t="str">
        <f t="shared" si="384"/>
        <v/>
      </c>
      <c r="OQ18" s="19" t="str">
        <f t="shared" si="385"/>
        <v/>
      </c>
      <c r="OR18" s="19" t="str">
        <f t="shared" si="386"/>
        <v/>
      </c>
      <c r="OS18" s="19" t="str">
        <f t="shared" si="387"/>
        <v/>
      </c>
      <c r="OT18" s="19" t="str">
        <f t="shared" si="388"/>
        <v/>
      </c>
      <c r="OU18" s="19" t="str">
        <f t="shared" si="389"/>
        <v/>
      </c>
      <c r="OV18" s="19" t="str">
        <f t="shared" si="390"/>
        <v/>
      </c>
      <c r="OW18" s="19" t="str">
        <f t="shared" si="391"/>
        <v/>
      </c>
      <c r="OX18" s="19" t="str">
        <f t="shared" si="392"/>
        <v/>
      </c>
      <c r="OY18" s="19" t="str">
        <f t="shared" si="393"/>
        <v/>
      </c>
      <c r="OZ18" s="19" t="str">
        <f t="shared" si="394"/>
        <v/>
      </c>
      <c r="PA18" s="19" t="str">
        <f t="shared" si="395"/>
        <v/>
      </c>
      <c r="PB18" s="19" t="str">
        <f t="shared" si="396"/>
        <v/>
      </c>
      <c r="PC18" s="19" t="str">
        <f t="shared" si="397"/>
        <v/>
      </c>
      <c r="PD18" s="19" t="str">
        <f t="shared" si="398"/>
        <v/>
      </c>
      <c r="PE18" s="19" t="str">
        <f t="shared" si="399"/>
        <v/>
      </c>
      <c r="PF18" s="19" t="str">
        <f t="shared" si="400"/>
        <v/>
      </c>
      <c r="PG18" s="19" t="str">
        <f t="shared" si="401"/>
        <v/>
      </c>
      <c r="PH18" s="19" t="str">
        <f t="shared" si="402"/>
        <v/>
      </c>
      <c r="PI18" s="19" t="str">
        <f t="shared" si="403"/>
        <v/>
      </c>
      <c r="PJ18" s="19" t="str">
        <f t="shared" si="404"/>
        <v/>
      </c>
      <c r="PK18" s="19" t="str">
        <f t="shared" si="405"/>
        <v/>
      </c>
      <c r="PL18" s="19" t="str">
        <f t="shared" si="406"/>
        <v/>
      </c>
      <c r="PM18" s="19" t="str">
        <f t="shared" si="407"/>
        <v/>
      </c>
      <c r="PN18" s="19" t="str">
        <f t="shared" si="408"/>
        <v/>
      </c>
      <c r="PO18" s="19" t="str">
        <f t="shared" si="409"/>
        <v/>
      </c>
      <c r="PP18" s="19" t="str">
        <f t="shared" si="410"/>
        <v/>
      </c>
      <c r="PQ18" s="19" t="str">
        <f t="shared" si="411"/>
        <v/>
      </c>
      <c r="PR18" s="19" t="str">
        <f t="shared" si="412"/>
        <v/>
      </c>
      <c r="PS18" s="19" t="str">
        <f t="shared" si="413"/>
        <v/>
      </c>
      <c r="PT18" s="19" t="str">
        <f t="shared" si="414"/>
        <v/>
      </c>
      <c r="PU18" s="19" t="str">
        <f t="shared" si="415"/>
        <v/>
      </c>
      <c r="PV18" s="19" t="str">
        <f t="shared" si="416"/>
        <v/>
      </c>
      <c r="PW18" s="19" t="str">
        <f t="shared" si="417"/>
        <v/>
      </c>
      <c r="PX18" s="19" t="str">
        <f t="shared" si="418"/>
        <v/>
      </c>
      <c r="PY18" s="19" t="str">
        <f t="shared" si="419"/>
        <v/>
      </c>
      <c r="PZ18" s="19" t="str">
        <f t="shared" si="420"/>
        <v/>
      </c>
      <c r="QA18" s="19" t="str">
        <f t="shared" si="421"/>
        <v/>
      </c>
    </row>
    <row r="19" spans="4:443" hidden="1" x14ac:dyDescent="0.25">
      <c r="D19" s="67" t="s">
        <v>3941</v>
      </c>
      <c r="E19" s="93">
        <v>416</v>
      </c>
      <c r="F19" s="93" t="e">
        <f>VLOOKUP(D19,'Cases'!$AH$7:$AI$100,2,FALSE)</f>
        <v>#N/A</v>
      </c>
      <c r="G19" s="94">
        <f t="shared" si="422"/>
        <v>0</v>
      </c>
      <c r="H19" s="94"/>
      <c r="I19" s="94" t="str">
        <f t="shared" si="423"/>
        <v>[0]</v>
      </c>
      <c r="J19" s="94" t="str">
        <f t="shared" si="423"/>
        <v>[0]</v>
      </c>
      <c r="K19" s="94" t="str">
        <f t="shared" si="423"/>
        <v>[0]</v>
      </c>
      <c r="L19" s="94" t="str">
        <f t="shared" si="423"/>
        <v>[0]</v>
      </c>
      <c r="M19" s="94" t="str">
        <f t="shared" si="423"/>
        <v>[0]</v>
      </c>
      <c r="N19" s="94" t="str">
        <f t="shared" si="423"/>
        <v>[416]</v>
      </c>
      <c r="O19" s="94" t="str">
        <f t="shared" si="423"/>
        <v/>
      </c>
      <c r="P19" s="94" t="str">
        <f t="shared" si="423"/>
        <v/>
      </c>
      <c r="Q19" s="19" t="str">
        <f t="shared" si="423"/>
        <v/>
      </c>
      <c r="R19" s="19" t="str">
        <f t="shared" si="423"/>
        <v/>
      </c>
      <c r="S19" s="19" t="str">
        <f t="shared" si="423"/>
        <v/>
      </c>
      <c r="T19" s="19" t="str">
        <f t="shared" si="423"/>
        <v/>
      </c>
      <c r="U19" s="50" t="e">
        <f>VLOOKUP(D19,'Cases'!$AH$7:$AI$52,2,FALSE)</f>
        <v>#N/A</v>
      </c>
      <c r="V19" s="19"/>
      <c r="W19" s="19"/>
      <c r="X19" s="19" t="e">
        <f t="shared" si="2"/>
        <v>#N/A</v>
      </c>
      <c r="Y19" s="19" t="str">
        <f t="shared" si="3"/>
        <v/>
      </c>
      <c r="Z19" s="19" t="str">
        <f t="shared" si="4"/>
        <v/>
      </c>
      <c r="AA19" s="19" t="e">
        <f t="shared" si="5"/>
        <v>#N/A</v>
      </c>
      <c r="AB19" s="19" t="str">
        <f t="shared" si="6"/>
        <v/>
      </c>
      <c r="AC19" s="19" t="str">
        <f t="shared" si="7"/>
        <v/>
      </c>
      <c r="AD19" s="19" t="e">
        <f t="shared" si="8"/>
        <v>#N/A</v>
      </c>
      <c r="AE19" s="19" t="str">
        <f t="shared" si="9"/>
        <v/>
      </c>
      <c r="AF19" s="19" t="str">
        <f t="shared" si="10"/>
        <v/>
      </c>
      <c r="AG19" s="19" t="e">
        <f t="shared" si="11"/>
        <v>#N/A</v>
      </c>
      <c r="AH19" s="19" t="str">
        <f t="shared" si="12"/>
        <v/>
      </c>
      <c r="AI19" s="19" t="str">
        <f t="shared" si="13"/>
        <v/>
      </c>
      <c r="AJ19" s="19" t="e">
        <f t="shared" si="14"/>
        <v>#N/A</v>
      </c>
      <c r="AK19" s="19" t="str">
        <f t="shared" si="15"/>
        <v/>
      </c>
      <c r="AL19" s="19" t="str">
        <f t="shared" si="16"/>
        <v/>
      </c>
      <c r="AM19" s="19" t="e">
        <f t="shared" si="17"/>
        <v>#N/A</v>
      </c>
      <c r="AN19" s="19" t="str">
        <f t="shared" si="18"/>
        <v/>
      </c>
      <c r="AO19" s="19" t="str">
        <f t="shared" si="19"/>
        <v/>
      </c>
      <c r="AP19" s="19" t="e">
        <f t="shared" si="20"/>
        <v>#N/A</v>
      </c>
      <c r="AQ19" s="19" t="str">
        <f t="shared" si="21"/>
        <v/>
      </c>
      <c r="AR19" s="19" t="str">
        <f t="shared" si="22"/>
        <v/>
      </c>
      <c r="AS19" s="19" t="e">
        <f t="shared" si="23"/>
        <v>#N/A</v>
      </c>
      <c r="AT19" s="19" t="str">
        <f t="shared" si="24"/>
        <v/>
      </c>
      <c r="AU19" s="19" t="str">
        <f t="shared" si="25"/>
        <v/>
      </c>
      <c r="AV19" s="19" t="e">
        <f t="shared" si="26"/>
        <v>#N/A</v>
      </c>
      <c r="AW19" s="19" t="str">
        <f t="shared" si="27"/>
        <v/>
      </c>
      <c r="AX19" s="19" t="str">
        <f t="shared" si="28"/>
        <v/>
      </c>
      <c r="AY19" s="19" t="e">
        <f t="shared" si="29"/>
        <v>#N/A</v>
      </c>
      <c r="AZ19" s="19" t="str">
        <f t="shared" si="30"/>
        <v/>
      </c>
      <c r="BA19" s="19" t="str">
        <f t="shared" si="31"/>
        <v/>
      </c>
      <c r="BB19" s="19" t="e">
        <f t="shared" si="32"/>
        <v>#N/A</v>
      </c>
      <c r="BC19" s="19" t="str">
        <f t="shared" si="33"/>
        <v/>
      </c>
      <c r="BD19" s="19" t="str">
        <f t="shared" si="34"/>
        <v/>
      </c>
      <c r="BE19" s="19" t="e">
        <f t="shared" si="35"/>
        <v>#N/A</v>
      </c>
      <c r="BF19" s="19" t="str">
        <f t="shared" si="36"/>
        <v/>
      </c>
      <c r="BG19" s="19" t="str">
        <f t="shared" si="37"/>
        <v/>
      </c>
      <c r="BH19" s="19" t="e">
        <f t="shared" si="38"/>
        <v>#N/A</v>
      </c>
      <c r="BI19" s="19" t="str">
        <f t="shared" si="39"/>
        <v/>
      </c>
      <c r="BJ19" s="19" t="str">
        <f t="shared" si="40"/>
        <v/>
      </c>
      <c r="BK19" s="19" t="e">
        <f t="shared" si="41"/>
        <v>#N/A</v>
      </c>
      <c r="BL19" s="19" t="str">
        <f t="shared" si="42"/>
        <v/>
      </c>
      <c r="BM19" s="19" t="str">
        <f t="shared" si="43"/>
        <v/>
      </c>
      <c r="BN19" s="19" t="e">
        <f t="shared" si="44"/>
        <v>#N/A</v>
      </c>
      <c r="BO19" s="19" t="str">
        <f t="shared" si="45"/>
        <v/>
      </c>
      <c r="BP19" s="19" t="str">
        <f t="shared" si="46"/>
        <v/>
      </c>
      <c r="BQ19" s="19" t="e">
        <f t="shared" si="47"/>
        <v>#N/A</v>
      </c>
      <c r="BR19" s="19" t="str">
        <f t="shared" si="48"/>
        <v/>
      </c>
      <c r="BS19" s="19" t="str">
        <f t="shared" si="49"/>
        <v/>
      </c>
      <c r="BT19" s="19" t="e">
        <f t="shared" si="50"/>
        <v>#N/A</v>
      </c>
      <c r="BU19" s="19" t="str">
        <f t="shared" si="51"/>
        <v/>
      </c>
      <c r="BV19" s="19" t="str">
        <f t="shared" si="52"/>
        <v/>
      </c>
      <c r="BW19" s="19" t="e">
        <f t="shared" si="53"/>
        <v>#N/A</v>
      </c>
      <c r="BX19" s="19" t="str">
        <f t="shared" si="54"/>
        <v/>
      </c>
      <c r="BY19" s="19" t="str">
        <f t="shared" si="55"/>
        <v/>
      </c>
      <c r="BZ19" s="19" t="e">
        <f t="shared" si="56"/>
        <v>#N/A</v>
      </c>
      <c r="CA19" s="19" t="str">
        <f t="shared" si="57"/>
        <v/>
      </c>
      <c r="CB19" s="19" t="str">
        <f t="shared" si="58"/>
        <v/>
      </c>
      <c r="CC19" s="19" t="e">
        <f t="shared" si="59"/>
        <v>#N/A</v>
      </c>
      <c r="CD19" s="19" t="str">
        <f t="shared" si="60"/>
        <v/>
      </c>
      <c r="CE19" s="19" t="str">
        <f t="shared" si="61"/>
        <v/>
      </c>
      <c r="CF19" s="19" t="e">
        <f t="shared" si="62"/>
        <v>#N/A</v>
      </c>
      <c r="CG19" s="19" t="str">
        <f t="shared" si="63"/>
        <v/>
      </c>
      <c r="CH19" s="19" t="str">
        <f t="shared" si="64"/>
        <v/>
      </c>
      <c r="CI19" s="19" t="e">
        <f t="shared" si="65"/>
        <v>#N/A</v>
      </c>
      <c r="CJ19" s="19" t="str">
        <f t="shared" si="66"/>
        <v/>
      </c>
      <c r="CK19" s="19" t="str">
        <f t="shared" si="67"/>
        <v/>
      </c>
      <c r="CL19" s="19" t="e">
        <f t="shared" si="68"/>
        <v>#N/A</v>
      </c>
      <c r="CM19" s="19" t="str">
        <f t="shared" si="69"/>
        <v/>
      </c>
      <c r="CN19" s="19" t="str">
        <f t="shared" si="70"/>
        <v/>
      </c>
      <c r="CO19" s="19" t="e">
        <f t="shared" si="71"/>
        <v>#N/A</v>
      </c>
      <c r="CP19" s="19" t="str">
        <f t="shared" si="72"/>
        <v/>
      </c>
      <c r="CQ19" s="19" t="str">
        <f t="shared" si="73"/>
        <v/>
      </c>
      <c r="CR19" s="19" t="e">
        <f t="shared" si="74"/>
        <v>#N/A</v>
      </c>
      <c r="CS19" s="19" t="str">
        <f t="shared" si="75"/>
        <v/>
      </c>
      <c r="CT19" s="19" t="str">
        <f t="shared" si="76"/>
        <v/>
      </c>
      <c r="CU19" s="19" t="e">
        <f t="shared" si="77"/>
        <v>#N/A</v>
      </c>
      <c r="CV19" s="19" t="str">
        <f t="shared" si="78"/>
        <v/>
      </c>
      <c r="CW19" s="19" t="str">
        <f t="shared" si="79"/>
        <v/>
      </c>
      <c r="CX19" s="19" t="e">
        <f t="shared" si="80"/>
        <v>#N/A</v>
      </c>
      <c r="CY19" s="19" t="str">
        <f t="shared" si="81"/>
        <v/>
      </c>
      <c r="CZ19" s="19" t="str">
        <f t="shared" si="82"/>
        <v/>
      </c>
      <c r="DA19" s="19" t="e">
        <f t="shared" si="83"/>
        <v>#N/A</v>
      </c>
      <c r="DB19" s="19" t="str">
        <f t="shared" si="84"/>
        <v/>
      </c>
      <c r="DC19" s="19" t="str">
        <f t="shared" si="85"/>
        <v/>
      </c>
      <c r="DD19" s="19" t="e">
        <f t="shared" si="86"/>
        <v>#N/A</v>
      </c>
      <c r="DE19" s="19" t="str">
        <f t="shared" si="87"/>
        <v/>
      </c>
      <c r="DF19" s="19" t="str">
        <f t="shared" si="88"/>
        <v/>
      </c>
      <c r="DG19" s="19" t="e">
        <f t="shared" si="89"/>
        <v>#N/A</v>
      </c>
      <c r="DH19" s="19" t="str">
        <f t="shared" si="90"/>
        <v/>
      </c>
      <c r="DI19" s="19" t="str">
        <f t="shared" si="91"/>
        <v/>
      </c>
      <c r="DJ19" s="19" t="e">
        <f t="shared" si="92"/>
        <v>#N/A</v>
      </c>
      <c r="DK19" s="19" t="str">
        <f t="shared" si="93"/>
        <v/>
      </c>
      <c r="DL19" s="19" t="str">
        <f t="shared" si="94"/>
        <v/>
      </c>
      <c r="DM19" s="19" t="e">
        <f t="shared" si="95"/>
        <v>#N/A</v>
      </c>
      <c r="DN19" s="19" t="str">
        <f t="shared" si="96"/>
        <v/>
      </c>
      <c r="DO19" s="19" t="str">
        <f t="shared" si="97"/>
        <v/>
      </c>
      <c r="DP19" s="19" t="e">
        <f t="shared" si="98"/>
        <v>#N/A</v>
      </c>
      <c r="DQ19" s="19" t="str">
        <f t="shared" si="99"/>
        <v/>
      </c>
      <c r="DR19" s="19" t="str">
        <f t="shared" si="100"/>
        <v/>
      </c>
      <c r="DS19" s="19" t="e">
        <f t="shared" si="101"/>
        <v>#N/A</v>
      </c>
      <c r="DT19" s="19" t="str">
        <f t="shared" si="102"/>
        <v/>
      </c>
      <c r="DU19" s="19" t="str">
        <f t="shared" si="103"/>
        <v/>
      </c>
      <c r="DV19" s="19" t="e">
        <f t="shared" si="104"/>
        <v>#N/A</v>
      </c>
      <c r="DW19" s="19" t="str">
        <f t="shared" si="105"/>
        <v/>
      </c>
      <c r="DX19" s="19" t="str">
        <f t="shared" si="106"/>
        <v/>
      </c>
      <c r="DY19" s="19" t="e">
        <f t="shared" si="107"/>
        <v>#N/A</v>
      </c>
      <c r="DZ19" s="19" t="str">
        <f t="shared" si="108"/>
        <v/>
      </c>
      <c r="EA19" s="19" t="str">
        <f t="shared" si="109"/>
        <v/>
      </c>
      <c r="EB19" s="19" t="e">
        <f t="shared" si="110"/>
        <v>#N/A</v>
      </c>
      <c r="EC19" s="19" t="str">
        <f t="shared" si="111"/>
        <v/>
      </c>
      <c r="ED19" s="19" t="str">
        <f t="shared" si="112"/>
        <v/>
      </c>
      <c r="EE19" s="19" t="e">
        <f t="shared" si="113"/>
        <v>#N/A</v>
      </c>
      <c r="EF19" s="19" t="str">
        <f t="shared" si="114"/>
        <v/>
      </c>
      <c r="EG19" s="19" t="str">
        <f t="shared" si="115"/>
        <v/>
      </c>
      <c r="EH19" s="19" t="e">
        <f t="shared" si="116"/>
        <v>#N/A</v>
      </c>
      <c r="EI19" s="19" t="str">
        <f t="shared" si="117"/>
        <v/>
      </c>
      <c r="EJ19" s="19" t="str">
        <f t="shared" si="118"/>
        <v/>
      </c>
      <c r="EK19" s="19" t="e">
        <f t="shared" si="119"/>
        <v>#N/A</v>
      </c>
      <c r="EL19" s="19" t="str">
        <f t="shared" si="120"/>
        <v/>
      </c>
      <c r="EM19" s="19" t="str">
        <f t="shared" si="121"/>
        <v/>
      </c>
      <c r="EN19" s="19" t="e">
        <f t="shared" si="122"/>
        <v>#N/A</v>
      </c>
      <c r="EO19" s="19" t="str">
        <f t="shared" si="123"/>
        <v/>
      </c>
      <c r="EP19" s="19" t="str">
        <f t="shared" si="124"/>
        <v/>
      </c>
      <c r="EQ19" s="19" t="e">
        <f t="shared" si="125"/>
        <v>#N/A</v>
      </c>
      <c r="ER19" s="19" t="str">
        <f t="shared" si="126"/>
        <v/>
      </c>
      <c r="ES19" s="19" t="str">
        <f t="shared" si="127"/>
        <v/>
      </c>
      <c r="ET19" s="19" t="e">
        <f t="shared" si="128"/>
        <v>#N/A</v>
      </c>
      <c r="EU19" s="19" t="str">
        <f t="shared" si="129"/>
        <v/>
      </c>
      <c r="EV19" s="19" t="str">
        <f t="shared" si="130"/>
        <v/>
      </c>
      <c r="EW19" s="19" t="e">
        <f t="shared" si="131"/>
        <v>#N/A</v>
      </c>
      <c r="EX19" s="19" t="str">
        <f t="shared" si="132"/>
        <v/>
      </c>
      <c r="EY19" s="19" t="str">
        <f t="shared" si="133"/>
        <v/>
      </c>
      <c r="EZ19" s="19" t="e">
        <f t="shared" si="134"/>
        <v>#N/A</v>
      </c>
      <c r="FA19" s="19" t="str">
        <f t="shared" si="135"/>
        <v/>
      </c>
      <c r="FB19" s="19" t="str">
        <f t="shared" si="136"/>
        <v/>
      </c>
      <c r="FC19" s="19" t="e">
        <f t="shared" si="137"/>
        <v>#N/A</v>
      </c>
      <c r="FD19" s="19" t="str">
        <f t="shared" si="138"/>
        <v/>
      </c>
      <c r="FE19" s="19" t="str">
        <f t="shared" si="139"/>
        <v/>
      </c>
      <c r="FF19" s="19" t="e">
        <f t="shared" si="140"/>
        <v>#N/A</v>
      </c>
      <c r="FG19" s="19" t="str">
        <f t="shared" si="141"/>
        <v/>
      </c>
      <c r="FH19" s="19" t="str">
        <f t="shared" si="142"/>
        <v/>
      </c>
      <c r="FI19" s="19" t="e">
        <f t="shared" si="143"/>
        <v>#N/A</v>
      </c>
      <c r="FJ19" s="19" t="str">
        <f t="shared" si="144"/>
        <v/>
      </c>
      <c r="FK19" s="19" t="str">
        <f t="shared" si="145"/>
        <v/>
      </c>
      <c r="FL19" s="19" t="e">
        <f t="shared" si="146"/>
        <v>#N/A</v>
      </c>
      <c r="FM19" s="19" t="str">
        <f t="shared" si="147"/>
        <v/>
      </c>
      <c r="FN19" s="19" t="str">
        <f t="shared" si="148"/>
        <v/>
      </c>
      <c r="FO19" s="19" t="e">
        <f t="shared" si="149"/>
        <v>#N/A</v>
      </c>
      <c r="FP19" s="19" t="str">
        <f t="shared" si="150"/>
        <v/>
      </c>
      <c r="FQ19" s="19" t="str">
        <f t="shared" si="151"/>
        <v/>
      </c>
      <c r="FR19" s="19" t="e">
        <f t="shared" si="152"/>
        <v>#N/A</v>
      </c>
      <c r="FS19" s="19" t="str">
        <f t="shared" si="153"/>
        <v/>
      </c>
      <c r="FT19" s="19" t="str">
        <f t="shared" si="154"/>
        <v/>
      </c>
      <c r="FU19" s="19" t="e">
        <f t="shared" si="155"/>
        <v>#N/A</v>
      </c>
      <c r="FV19" s="19" t="str">
        <f t="shared" si="156"/>
        <v/>
      </c>
      <c r="FW19" s="19" t="str">
        <f t="shared" si="157"/>
        <v/>
      </c>
      <c r="FX19" s="19" t="e">
        <f t="shared" si="158"/>
        <v>#N/A</v>
      </c>
      <c r="FY19" s="19" t="str">
        <f t="shared" si="159"/>
        <v/>
      </c>
      <c r="FZ19" s="19" t="str">
        <f t="shared" si="160"/>
        <v/>
      </c>
      <c r="GA19" s="19" t="e">
        <f t="shared" si="161"/>
        <v>#N/A</v>
      </c>
      <c r="GB19" s="19" t="str">
        <f t="shared" si="162"/>
        <v/>
      </c>
      <c r="GC19" s="19" t="str">
        <f t="shared" si="163"/>
        <v/>
      </c>
      <c r="GD19" s="19" t="e">
        <f t="shared" si="164"/>
        <v>#N/A</v>
      </c>
      <c r="GE19" s="19" t="str">
        <f t="shared" si="165"/>
        <v/>
      </c>
      <c r="GF19" s="19" t="str">
        <f t="shared" si="166"/>
        <v/>
      </c>
      <c r="GG19" s="19" t="e">
        <f t="shared" si="167"/>
        <v>#N/A</v>
      </c>
      <c r="GH19" s="19" t="str">
        <f t="shared" si="168"/>
        <v/>
      </c>
      <c r="GI19" s="19" t="str">
        <f t="shared" si="169"/>
        <v/>
      </c>
      <c r="GJ19" s="19" t="e">
        <f t="shared" si="170"/>
        <v>#N/A</v>
      </c>
      <c r="GK19" s="19" t="str">
        <f t="shared" si="171"/>
        <v/>
      </c>
      <c r="GL19" s="19" t="str">
        <f t="shared" si="172"/>
        <v/>
      </c>
      <c r="GM19" s="19" t="e">
        <f t="shared" si="173"/>
        <v>#N/A</v>
      </c>
      <c r="GN19" s="19" t="str">
        <f t="shared" si="174"/>
        <v/>
      </c>
      <c r="GO19" s="19" t="str">
        <f t="shared" si="175"/>
        <v/>
      </c>
      <c r="GP19" s="19" t="e">
        <f t="shared" si="176"/>
        <v>#N/A</v>
      </c>
      <c r="GQ19" s="19" t="str">
        <f t="shared" si="177"/>
        <v/>
      </c>
      <c r="GR19" s="19" t="str">
        <f t="shared" si="178"/>
        <v/>
      </c>
      <c r="GS19" s="19" t="e">
        <f t="shared" si="179"/>
        <v>#N/A</v>
      </c>
      <c r="GT19" s="19" t="str">
        <f t="shared" si="180"/>
        <v/>
      </c>
      <c r="GU19" s="19" t="str">
        <f t="shared" si="181"/>
        <v/>
      </c>
      <c r="GV19" s="19" t="e">
        <f t="shared" si="182"/>
        <v>#N/A</v>
      </c>
      <c r="GW19" s="19" t="str">
        <f t="shared" si="183"/>
        <v/>
      </c>
      <c r="GX19" s="19" t="str">
        <f t="shared" si="184"/>
        <v/>
      </c>
      <c r="GY19" s="19" t="e">
        <f t="shared" si="185"/>
        <v>#N/A</v>
      </c>
      <c r="GZ19" s="19" t="str">
        <f t="shared" si="186"/>
        <v/>
      </c>
      <c r="HA19" s="19" t="str">
        <f t="shared" si="187"/>
        <v/>
      </c>
      <c r="HB19" s="19" t="e">
        <f t="shared" si="188"/>
        <v>#N/A</v>
      </c>
      <c r="HC19" s="19" t="str">
        <f t="shared" si="189"/>
        <v/>
      </c>
      <c r="HD19" s="19" t="str">
        <f t="shared" si="190"/>
        <v/>
      </c>
      <c r="HE19" s="19" t="e">
        <f t="shared" si="191"/>
        <v>#N/A</v>
      </c>
      <c r="HF19" s="19" t="str">
        <f t="shared" si="192"/>
        <v/>
      </c>
      <c r="HG19" s="19" t="str">
        <f t="shared" si="193"/>
        <v/>
      </c>
      <c r="HH19" s="19" t="e">
        <f t="shared" si="194"/>
        <v>#N/A</v>
      </c>
      <c r="HI19" s="19" t="str">
        <f t="shared" si="195"/>
        <v/>
      </c>
      <c r="HJ19" s="19" t="str">
        <f t="shared" si="196"/>
        <v/>
      </c>
      <c r="HK19" s="19" t="e">
        <f t="shared" si="197"/>
        <v>#N/A</v>
      </c>
      <c r="HL19" s="19" t="str">
        <f t="shared" si="198"/>
        <v/>
      </c>
      <c r="HM19" s="19" t="str">
        <f t="shared" si="199"/>
        <v/>
      </c>
      <c r="HN19" s="19" t="e">
        <f t="shared" si="200"/>
        <v>#N/A</v>
      </c>
      <c r="HO19" s="19" t="str">
        <f t="shared" si="201"/>
        <v/>
      </c>
      <c r="HP19" s="19" t="str">
        <f t="shared" si="202"/>
        <v/>
      </c>
      <c r="HQ19" s="19" t="e">
        <f t="shared" si="203"/>
        <v>#N/A</v>
      </c>
      <c r="HR19" s="19" t="str">
        <f t="shared" si="204"/>
        <v/>
      </c>
      <c r="HS19" s="19" t="str">
        <f t="shared" si="205"/>
        <v/>
      </c>
      <c r="HT19" s="19" t="e">
        <f t="shared" si="206"/>
        <v>#N/A</v>
      </c>
      <c r="HU19" s="19" t="str">
        <f t="shared" si="207"/>
        <v/>
      </c>
      <c r="HV19" s="19" t="str">
        <f t="shared" si="208"/>
        <v/>
      </c>
      <c r="HW19" s="19" t="e">
        <f t="shared" si="209"/>
        <v>#N/A</v>
      </c>
      <c r="HX19" s="19" t="str">
        <f t="shared" si="210"/>
        <v/>
      </c>
      <c r="HY19" s="19" t="str">
        <f t="shared" si="211"/>
        <v/>
      </c>
      <c r="HZ19" s="19" t="e">
        <f t="shared" si="212"/>
        <v>#N/A</v>
      </c>
      <c r="IA19" s="19" t="str">
        <f t="shared" si="213"/>
        <v/>
      </c>
      <c r="IB19" s="19" t="str">
        <f t="shared" si="214"/>
        <v/>
      </c>
      <c r="IC19" s="19" t="e">
        <f t="shared" si="215"/>
        <v>#N/A</v>
      </c>
      <c r="ID19" s="19" t="str">
        <f t="shared" si="216"/>
        <v/>
      </c>
      <c r="IE19" s="19" t="str">
        <f t="shared" si="217"/>
        <v/>
      </c>
      <c r="IF19" s="19" t="e">
        <f t="shared" si="218"/>
        <v>#N/A</v>
      </c>
      <c r="IG19" s="19" t="str">
        <f t="shared" si="219"/>
        <v/>
      </c>
      <c r="IH19" s="19" t="str">
        <f t="shared" si="220"/>
        <v/>
      </c>
      <c r="II19" s="19" t="e">
        <f t="shared" si="221"/>
        <v>#N/A</v>
      </c>
      <c r="IJ19" s="19" t="str">
        <f t="shared" si="222"/>
        <v/>
      </c>
      <c r="IK19" s="19" t="str">
        <f t="shared" si="223"/>
        <v/>
      </c>
      <c r="IL19" s="19" t="e">
        <f t="shared" si="224"/>
        <v>#N/A</v>
      </c>
      <c r="IM19" s="19" t="str">
        <f t="shared" si="225"/>
        <v/>
      </c>
      <c r="IN19" s="19" t="str">
        <f t="shared" si="226"/>
        <v/>
      </c>
      <c r="IO19" s="19" t="e">
        <f t="shared" si="227"/>
        <v>#N/A</v>
      </c>
      <c r="IP19" s="19" t="str">
        <f t="shared" si="228"/>
        <v/>
      </c>
      <c r="IQ19" s="19" t="str">
        <f t="shared" si="229"/>
        <v/>
      </c>
      <c r="IR19" s="19" t="e">
        <f t="shared" si="230"/>
        <v>#N/A</v>
      </c>
      <c r="IS19" s="19" t="str">
        <f t="shared" si="231"/>
        <v/>
      </c>
      <c r="IT19" s="19" t="str">
        <f t="shared" si="232"/>
        <v/>
      </c>
      <c r="IU19" s="19" t="e">
        <f t="shared" si="233"/>
        <v>#N/A</v>
      </c>
      <c r="IV19" s="19" t="str">
        <f t="shared" si="234"/>
        <v/>
      </c>
      <c r="IW19" s="19" t="str">
        <f t="shared" si="235"/>
        <v/>
      </c>
      <c r="IX19" s="19" t="e">
        <f t="shared" si="236"/>
        <v>#N/A</v>
      </c>
      <c r="IY19" s="19" t="str">
        <f t="shared" si="237"/>
        <v/>
      </c>
      <c r="IZ19" s="19" t="str">
        <f t="shared" si="238"/>
        <v/>
      </c>
      <c r="JA19" s="19" t="e">
        <f t="shared" si="239"/>
        <v>#N/A</v>
      </c>
      <c r="JB19" s="19" t="str">
        <f t="shared" si="240"/>
        <v/>
      </c>
      <c r="JC19" s="19" t="str">
        <f t="shared" si="241"/>
        <v/>
      </c>
      <c r="JD19" s="19" t="e">
        <f t="shared" si="242"/>
        <v>#N/A</v>
      </c>
      <c r="JE19" s="19" t="str">
        <f t="shared" si="243"/>
        <v/>
      </c>
      <c r="JF19" s="19" t="str">
        <f t="shared" si="244"/>
        <v/>
      </c>
      <c r="JG19" s="19" t="e">
        <f t="shared" si="245"/>
        <v>#N/A</v>
      </c>
      <c r="JH19" s="19" t="str">
        <f t="shared" si="246"/>
        <v/>
      </c>
      <c r="JI19" s="19" t="str">
        <f t="shared" si="247"/>
        <v/>
      </c>
      <c r="JJ19" s="19" t="e">
        <f t="shared" si="248"/>
        <v>#N/A</v>
      </c>
      <c r="JK19" s="19" t="str">
        <f t="shared" si="249"/>
        <v/>
      </c>
      <c r="JL19" s="19" t="str">
        <f t="shared" si="250"/>
        <v/>
      </c>
      <c r="JM19" s="19" t="e">
        <f t="shared" si="251"/>
        <v>#N/A</v>
      </c>
      <c r="JN19" s="19" t="str">
        <f t="shared" si="252"/>
        <v/>
      </c>
      <c r="JO19" s="19" t="str">
        <f t="shared" si="253"/>
        <v/>
      </c>
      <c r="JP19" s="19" t="e">
        <f t="shared" si="254"/>
        <v>#N/A</v>
      </c>
      <c r="JQ19" s="19" t="str">
        <f t="shared" si="255"/>
        <v/>
      </c>
      <c r="JR19" s="19" t="str">
        <f t="shared" si="256"/>
        <v/>
      </c>
      <c r="JS19" s="19" t="e">
        <f t="shared" si="257"/>
        <v>#N/A</v>
      </c>
      <c r="JT19" s="19" t="str">
        <f t="shared" si="258"/>
        <v/>
      </c>
      <c r="JU19" s="19" t="str">
        <f t="shared" si="259"/>
        <v/>
      </c>
      <c r="JV19" s="19" t="e">
        <f t="shared" si="260"/>
        <v>#N/A</v>
      </c>
      <c r="JW19" s="19" t="str">
        <f t="shared" si="261"/>
        <v/>
      </c>
      <c r="JX19" s="19" t="str">
        <f t="shared" si="262"/>
        <v/>
      </c>
      <c r="JY19" s="19" t="e">
        <f t="shared" si="263"/>
        <v>#N/A</v>
      </c>
      <c r="JZ19" s="19" t="str">
        <f t="shared" si="264"/>
        <v/>
      </c>
      <c r="KA19" s="19" t="str">
        <f t="shared" si="265"/>
        <v/>
      </c>
      <c r="KB19" s="19" t="e">
        <f t="shared" si="266"/>
        <v>#N/A</v>
      </c>
      <c r="KC19" s="19" t="str">
        <f t="shared" si="267"/>
        <v/>
      </c>
      <c r="KD19" s="19" t="str">
        <f t="shared" si="268"/>
        <v/>
      </c>
      <c r="KE19" s="19" t="e">
        <f t="shared" si="269"/>
        <v>#N/A</v>
      </c>
      <c r="KF19" s="19" t="str">
        <f t="shared" si="270"/>
        <v/>
      </c>
      <c r="KG19" s="19" t="str">
        <f t="shared" si="271"/>
        <v/>
      </c>
      <c r="KH19" s="19" t="e">
        <f t="shared" si="272"/>
        <v>#N/A</v>
      </c>
      <c r="KI19" s="19" t="str">
        <f t="shared" si="273"/>
        <v/>
      </c>
      <c r="KJ19" s="19" t="str">
        <f t="shared" si="274"/>
        <v/>
      </c>
      <c r="KK19" s="19" t="e">
        <f t="shared" si="275"/>
        <v>#N/A</v>
      </c>
      <c r="KL19" s="19" t="str">
        <f t="shared" si="276"/>
        <v/>
      </c>
      <c r="KM19" s="19" t="str">
        <f t="shared" si="277"/>
        <v/>
      </c>
      <c r="KN19" s="19" t="e">
        <f t="shared" si="278"/>
        <v>#N/A</v>
      </c>
      <c r="KO19" s="19" t="str">
        <f t="shared" si="279"/>
        <v/>
      </c>
      <c r="KP19" s="19" t="str">
        <f t="shared" si="280"/>
        <v/>
      </c>
      <c r="KQ19" s="19" t="e">
        <f t="shared" si="281"/>
        <v>#N/A</v>
      </c>
      <c r="KR19" s="19" t="str">
        <f t="shared" si="282"/>
        <v/>
      </c>
      <c r="KS19" s="19" t="str">
        <f t="shared" si="283"/>
        <v/>
      </c>
      <c r="KT19" s="19" t="e">
        <f t="shared" si="284"/>
        <v>#N/A</v>
      </c>
      <c r="KU19" s="19" t="str">
        <f t="shared" si="285"/>
        <v/>
      </c>
      <c r="KV19" s="19" t="str">
        <f t="shared" si="286"/>
        <v/>
      </c>
      <c r="KW19" s="19" t="e">
        <f t="shared" si="287"/>
        <v>#N/A</v>
      </c>
      <c r="KX19" s="19" t="str">
        <f t="shared" si="288"/>
        <v/>
      </c>
      <c r="KY19" s="19" t="str">
        <f t="shared" si="289"/>
        <v/>
      </c>
      <c r="KZ19" s="19" t="e">
        <f t="shared" si="290"/>
        <v>#N/A</v>
      </c>
      <c r="LA19" s="19" t="str">
        <f t="shared" si="291"/>
        <v/>
      </c>
      <c r="LB19" s="19" t="str">
        <f t="shared" si="292"/>
        <v/>
      </c>
      <c r="LC19" s="19" t="e">
        <f t="shared" si="293"/>
        <v>#N/A</v>
      </c>
      <c r="LD19" s="19" t="str">
        <f t="shared" si="294"/>
        <v/>
      </c>
      <c r="LE19" s="19" t="str">
        <f t="shared" si="295"/>
        <v/>
      </c>
      <c r="LF19" s="19" t="e">
        <f t="shared" si="296"/>
        <v>#N/A</v>
      </c>
      <c r="LG19" s="19" t="str">
        <f t="shared" si="297"/>
        <v/>
      </c>
      <c r="LH19" s="19" t="str">
        <f t="shared" si="298"/>
        <v/>
      </c>
      <c r="LI19" s="19" t="e">
        <f t="shared" si="299"/>
        <v>#N/A</v>
      </c>
      <c r="LJ19" s="19" t="str">
        <f t="shared" si="300"/>
        <v/>
      </c>
      <c r="LK19" s="19" t="str">
        <f t="shared" si="301"/>
        <v/>
      </c>
      <c r="LL19" s="19" t="e">
        <f t="shared" si="302"/>
        <v>#N/A</v>
      </c>
      <c r="LM19" s="19" t="str">
        <f t="shared" si="303"/>
        <v/>
      </c>
      <c r="LN19" s="19" t="str">
        <f t="shared" si="304"/>
        <v/>
      </c>
      <c r="LO19" s="19" t="e">
        <f t="shared" si="305"/>
        <v>#N/A</v>
      </c>
      <c r="LP19" s="19" t="str">
        <f t="shared" si="306"/>
        <v/>
      </c>
      <c r="LQ19" s="19" t="str">
        <f t="shared" si="307"/>
        <v/>
      </c>
      <c r="LR19" s="19" t="e">
        <f t="shared" si="308"/>
        <v>#N/A</v>
      </c>
      <c r="LS19" s="19" t="str">
        <f t="shared" si="309"/>
        <v/>
      </c>
      <c r="LT19" s="19" t="str">
        <f t="shared" si="310"/>
        <v/>
      </c>
      <c r="LU19" s="19" t="e">
        <f t="shared" si="311"/>
        <v>#N/A</v>
      </c>
      <c r="LV19" s="19" t="str">
        <f t="shared" si="312"/>
        <v/>
      </c>
      <c r="LW19" s="19" t="str">
        <f t="shared" si="313"/>
        <v/>
      </c>
      <c r="LX19" s="19" t="e">
        <f t="shared" si="314"/>
        <v>#N/A</v>
      </c>
      <c r="LY19" s="19" t="str">
        <f t="shared" si="315"/>
        <v/>
      </c>
      <c r="LZ19" s="19" t="str">
        <f t="shared" si="316"/>
        <v/>
      </c>
      <c r="MA19" s="19" t="e">
        <f t="shared" si="317"/>
        <v>#N/A</v>
      </c>
      <c r="MB19" s="19" t="str">
        <f t="shared" si="318"/>
        <v/>
      </c>
      <c r="MC19" s="19" t="str">
        <f t="shared" si="319"/>
        <v/>
      </c>
      <c r="MD19" s="19" t="e">
        <f t="shared" si="320"/>
        <v>#N/A</v>
      </c>
      <c r="ME19" s="19" t="str">
        <f t="shared" si="321"/>
        <v/>
      </c>
      <c r="MF19" s="19" t="str">
        <f t="shared" si="322"/>
        <v/>
      </c>
      <c r="MG19" s="19" t="e">
        <f t="shared" si="323"/>
        <v>#N/A</v>
      </c>
      <c r="MH19" s="19" t="str">
        <f t="shared" si="324"/>
        <v/>
      </c>
      <c r="MI19" s="19" t="str">
        <f t="shared" si="325"/>
        <v/>
      </c>
      <c r="MJ19" s="19" t="e">
        <f t="shared" si="326"/>
        <v>#N/A</v>
      </c>
      <c r="MK19" s="19" t="str">
        <f t="shared" si="327"/>
        <v/>
      </c>
      <c r="ML19" s="19" t="str">
        <f t="shared" si="328"/>
        <v/>
      </c>
      <c r="MM19" s="19" t="e">
        <f t="shared" si="329"/>
        <v>#N/A</v>
      </c>
      <c r="MN19" s="19" t="str">
        <f t="shared" si="330"/>
        <v/>
      </c>
      <c r="MO19" s="19" t="str">
        <f t="shared" si="331"/>
        <v/>
      </c>
      <c r="MP19" s="19" t="e">
        <f t="shared" si="332"/>
        <v>#N/A</v>
      </c>
      <c r="MQ19" s="19" t="str">
        <f t="shared" si="333"/>
        <v/>
      </c>
      <c r="MR19" s="19" t="str">
        <f t="shared" si="334"/>
        <v/>
      </c>
      <c r="MS19" s="19" t="e">
        <f t="shared" si="335"/>
        <v>#N/A</v>
      </c>
      <c r="MT19" s="19" t="str">
        <f t="shared" si="336"/>
        <v/>
      </c>
      <c r="MU19" s="19" t="str">
        <f t="shared" si="337"/>
        <v/>
      </c>
      <c r="MV19" s="19" t="e">
        <f t="shared" si="338"/>
        <v>#N/A</v>
      </c>
      <c r="MW19" s="19" t="str">
        <f t="shared" si="339"/>
        <v/>
      </c>
      <c r="MX19" s="19" t="str">
        <f t="shared" si="340"/>
        <v/>
      </c>
      <c r="MY19" s="19" t="e">
        <f t="shared" si="341"/>
        <v>#N/A</v>
      </c>
      <c r="MZ19" s="19" t="str">
        <f t="shared" si="342"/>
        <v/>
      </c>
      <c r="NA19" s="19" t="str">
        <f t="shared" si="343"/>
        <v/>
      </c>
      <c r="NB19" s="19" t="e">
        <f t="shared" si="344"/>
        <v>#N/A</v>
      </c>
      <c r="NC19" s="19" t="str">
        <f t="shared" si="345"/>
        <v/>
      </c>
      <c r="ND19" s="19" t="str">
        <f t="shared" si="346"/>
        <v/>
      </c>
      <c r="NE19" s="19" t="e">
        <f t="shared" si="347"/>
        <v>#N/A</v>
      </c>
      <c r="NF19" s="19" t="str">
        <f t="shared" si="348"/>
        <v/>
      </c>
      <c r="NG19" s="19" t="str">
        <f t="shared" si="349"/>
        <v/>
      </c>
      <c r="NH19" s="19" t="e">
        <f t="shared" si="350"/>
        <v>#N/A</v>
      </c>
      <c r="NI19" s="19" t="str">
        <f t="shared" si="351"/>
        <v/>
      </c>
      <c r="NJ19" s="19" t="str">
        <f t="shared" si="352"/>
        <v/>
      </c>
      <c r="NK19" s="19" t="e">
        <f t="shared" si="353"/>
        <v>#N/A</v>
      </c>
      <c r="NL19" s="19" t="str">
        <f t="shared" si="354"/>
        <v/>
      </c>
      <c r="NM19" s="19" t="str">
        <f t="shared" si="355"/>
        <v/>
      </c>
      <c r="NN19" s="19" t="e">
        <f t="shared" si="356"/>
        <v>#N/A</v>
      </c>
      <c r="NO19" s="19" t="str">
        <f t="shared" si="357"/>
        <v/>
      </c>
      <c r="NP19" s="19" t="str">
        <f t="shared" si="358"/>
        <v/>
      </c>
      <c r="NQ19" s="19" t="e">
        <f t="shared" si="359"/>
        <v>#N/A</v>
      </c>
      <c r="NR19" s="19" t="str">
        <f t="shared" si="360"/>
        <v/>
      </c>
      <c r="NS19" s="19" t="str">
        <f t="shared" si="361"/>
        <v/>
      </c>
      <c r="NT19" s="19" t="e">
        <f t="shared" si="362"/>
        <v>#N/A</v>
      </c>
      <c r="NU19" s="19" t="str">
        <f t="shared" si="363"/>
        <v/>
      </c>
      <c r="NV19" s="19" t="str">
        <f t="shared" si="364"/>
        <v/>
      </c>
      <c r="NW19" s="19" t="e">
        <f t="shared" si="365"/>
        <v>#N/A</v>
      </c>
      <c r="NX19" s="19" t="str">
        <f t="shared" si="366"/>
        <v/>
      </c>
      <c r="NY19" s="19" t="str">
        <f t="shared" si="367"/>
        <v/>
      </c>
      <c r="NZ19" s="19" t="e">
        <f t="shared" si="368"/>
        <v>#N/A</v>
      </c>
      <c r="OA19" s="19" t="str">
        <f t="shared" si="369"/>
        <v/>
      </c>
      <c r="OB19" s="19" t="str">
        <f t="shared" si="370"/>
        <v/>
      </c>
      <c r="OC19" s="19" t="e">
        <f t="shared" si="371"/>
        <v>#N/A</v>
      </c>
      <c r="OD19" s="19" t="str">
        <f t="shared" si="372"/>
        <v/>
      </c>
      <c r="OE19" s="19" t="str">
        <f t="shared" si="373"/>
        <v/>
      </c>
      <c r="OF19" s="19" t="e">
        <f t="shared" si="374"/>
        <v>#N/A</v>
      </c>
      <c r="OG19" s="19" t="str">
        <f t="shared" si="375"/>
        <v/>
      </c>
      <c r="OH19" s="19" t="str">
        <f t="shared" si="376"/>
        <v/>
      </c>
      <c r="OI19" s="19" t="e">
        <f t="shared" si="377"/>
        <v>#N/A</v>
      </c>
      <c r="OJ19" s="19" t="str">
        <f t="shared" si="378"/>
        <v/>
      </c>
      <c r="OK19" s="19" t="str">
        <f t="shared" si="379"/>
        <v/>
      </c>
      <c r="OL19" s="19" t="e">
        <f t="shared" si="380"/>
        <v>#N/A</v>
      </c>
      <c r="OM19" s="19" t="str">
        <f t="shared" si="381"/>
        <v/>
      </c>
      <c r="ON19" s="19" t="str">
        <f t="shared" si="382"/>
        <v/>
      </c>
      <c r="OO19" s="19" t="e">
        <f t="shared" si="383"/>
        <v>#N/A</v>
      </c>
      <c r="OP19" s="19" t="str">
        <f t="shared" si="384"/>
        <v/>
      </c>
      <c r="OQ19" s="19" t="str">
        <f t="shared" si="385"/>
        <v/>
      </c>
      <c r="OR19" s="19" t="e">
        <f t="shared" si="386"/>
        <v>#N/A</v>
      </c>
      <c r="OS19" s="19" t="str">
        <f t="shared" si="387"/>
        <v/>
      </c>
      <c r="OT19" s="19" t="str">
        <f t="shared" si="388"/>
        <v/>
      </c>
      <c r="OU19" s="19" t="e">
        <f t="shared" si="389"/>
        <v>#N/A</v>
      </c>
      <c r="OV19" s="19" t="str">
        <f t="shared" si="390"/>
        <v/>
      </c>
      <c r="OW19" s="19" t="str">
        <f t="shared" si="391"/>
        <v/>
      </c>
      <c r="OX19" s="19" t="e">
        <f t="shared" si="392"/>
        <v>#N/A</v>
      </c>
      <c r="OY19" s="19" t="str">
        <f t="shared" si="393"/>
        <v/>
      </c>
      <c r="OZ19" s="19" t="str">
        <f t="shared" si="394"/>
        <v/>
      </c>
      <c r="PA19" s="19" t="e">
        <f t="shared" si="395"/>
        <v>#N/A</v>
      </c>
      <c r="PB19" s="19" t="str">
        <f t="shared" si="396"/>
        <v/>
      </c>
      <c r="PC19" s="19" t="str">
        <f t="shared" si="397"/>
        <v/>
      </c>
      <c r="PD19" s="19" t="e">
        <f t="shared" si="398"/>
        <v>#N/A</v>
      </c>
      <c r="PE19" s="19" t="str">
        <f t="shared" si="399"/>
        <v/>
      </c>
      <c r="PF19" s="19" t="str">
        <f t="shared" si="400"/>
        <v/>
      </c>
      <c r="PG19" s="19" t="e">
        <f t="shared" si="401"/>
        <v>#N/A</v>
      </c>
      <c r="PH19" s="19" t="str">
        <f t="shared" si="402"/>
        <v/>
      </c>
      <c r="PI19" s="19" t="str">
        <f t="shared" si="403"/>
        <v/>
      </c>
      <c r="PJ19" s="19" t="e">
        <f t="shared" si="404"/>
        <v>#N/A</v>
      </c>
      <c r="PK19" s="19" t="str">
        <f t="shared" si="405"/>
        <v/>
      </c>
      <c r="PL19" s="19" t="str">
        <f t="shared" si="406"/>
        <v/>
      </c>
      <c r="PM19" s="19" t="e">
        <f t="shared" si="407"/>
        <v>#N/A</v>
      </c>
      <c r="PN19" s="19" t="str">
        <f t="shared" si="408"/>
        <v/>
      </c>
      <c r="PO19" s="19" t="str">
        <f t="shared" si="409"/>
        <v/>
      </c>
      <c r="PP19" s="19" t="e">
        <f t="shared" si="410"/>
        <v>#N/A</v>
      </c>
      <c r="PQ19" s="19" t="str">
        <f t="shared" si="411"/>
        <v/>
      </c>
      <c r="PR19" s="19" t="str">
        <f t="shared" si="412"/>
        <v/>
      </c>
      <c r="PS19" s="19" t="e">
        <f t="shared" si="413"/>
        <v>#N/A</v>
      </c>
      <c r="PT19" s="19" t="str">
        <f t="shared" si="414"/>
        <v/>
      </c>
      <c r="PU19" s="19" t="str">
        <f t="shared" si="415"/>
        <v/>
      </c>
      <c r="PV19" s="19" t="e">
        <f t="shared" si="416"/>
        <v>#N/A</v>
      </c>
      <c r="PW19" s="19" t="str">
        <f t="shared" si="417"/>
        <v/>
      </c>
      <c r="PX19" s="19" t="str">
        <f t="shared" si="418"/>
        <v/>
      </c>
      <c r="PY19" s="19" t="e">
        <f t="shared" si="419"/>
        <v>#N/A</v>
      </c>
      <c r="PZ19" s="19" t="str">
        <f t="shared" si="420"/>
        <v/>
      </c>
      <c r="QA19" s="19" t="str">
        <f t="shared" si="421"/>
        <v/>
      </c>
    </row>
    <row r="20" spans="4:443" x14ac:dyDescent="0.25">
      <c r="D20" s="67" t="s">
        <v>21</v>
      </c>
      <c r="E20" s="93">
        <v>90</v>
      </c>
      <c r="F20" s="93" t="str">
        <f>VLOOKUP(D20,'Cases'!$AH$7:$AI$52,2,FALSE)</f>
        <v>Martin Høgeh Vejle</v>
      </c>
      <c r="G20" s="94">
        <f t="shared" si="422"/>
        <v>0</v>
      </c>
      <c r="H20" s="94"/>
      <c r="I20" s="94" t="str">
        <f t="shared" si="423"/>
        <v>[0]</v>
      </c>
      <c r="J20" s="94" t="str">
        <f t="shared" si="423"/>
        <v>[0]</v>
      </c>
      <c r="K20" s="94" t="str">
        <f t="shared" si="423"/>
        <v>[0]</v>
      </c>
      <c r="L20" s="94" t="str">
        <f t="shared" si="423"/>
        <v>[0]</v>
      </c>
      <c r="M20" s="94" t="str">
        <f t="shared" si="423"/>
        <v>[0]</v>
      </c>
      <c r="N20" s="94" t="str">
        <f t="shared" si="423"/>
        <v>[90]</v>
      </c>
      <c r="O20" s="94" t="str">
        <f t="shared" si="423"/>
        <v/>
      </c>
      <c r="P20" s="94" t="str">
        <f t="shared" si="423"/>
        <v/>
      </c>
      <c r="Q20" s="19" t="str">
        <f t="shared" si="423"/>
        <v/>
      </c>
      <c r="R20" s="19" t="str">
        <f t="shared" si="423"/>
        <v/>
      </c>
      <c r="S20" s="19" t="str">
        <f t="shared" si="423"/>
        <v/>
      </c>
      <c r="T20" s="19" t="str">
        <f t="shared" si="423"/>
        <v/>
      </c>
      <c r="U20" s="50" t="str">
        <f>VLOOKUP(D20,'Cases'!$AH$7:$AI$52,2,FALSE)</f>
        <v>Martin Høgeh Vejle</v>
      </c>
      <c r="V20" s="19"/>
      <c r="W20" s="19"/>
      <c r="X20" s="19" t="str">
        <f t="shared" si="2"/>
        <v/>
      </c>
      <c r="Y20" s="19" t="str">
        <f t="shared" si="3"/>
        <v/>
      </c>
      <c r="Z20" s="19" t="str">
        <f t="shared" si="4"/>
        <v/>
      </c>
      <c r="AA20" s="19" t="str">
        <f t="shared" si="5"/>
        <v/>
      </c>
      <c r="AB20" s="19" t="str">
        <f t="shared" si="6"/>
        <v/>
      </c>
      <c r="AC20" s="19" t="str">
        <f t="shared" si="7"/>
        <v/>
      </c>
      <c r="AD20" s="19" t="str">
        <f t="shared" si="8"/>
        <v/>
      </c>
      <c r="AE20" s="19" t="str">
        <f t="shared" si="9"/>
        <v/>
      </c>
      <c r="AF20" s="19" t="str">
        <f t="shared" si="10"/>
        <v/>
      </c>
      <c r="AG20" s="19" t="str">
        <f t="shared" si="11"/>
        <v/>
      </c>
      <c r="AH20" s="19" t="str">
        <f t="shared" si="12"/>
        <v/>
      </c>
      <c r="AI20" s="19" t="str">
        <f t="shared" si="13"/>
        <v/>
      </c>
      <c r="AJ20" s="19" t="str">
        <f t="shared" si="14"/>
        <v/>
      </c>
      <c r="AK20" s="19" t="str">
        <f t="shared" si="15"/>
        <v/>
      </c>
      <c r="AL20" s="19" t="str">
        <f t="shared" si="16"/>
        <v/>
      </c>
      <c r="AM20" s="19" t="str">
        <f t="shared" si="17"/>
        <v/>
      </c>
      <c r="AN20" s="19" t="str">
        <f t="shared" si="18"/>
        <v/>
      </c>
      <c r="AO20" s="19" t="str">
        <f t="shared" si="19"/>
        <v/>
      </c>
      <c r="AP20" s="19" t="str">
        <f t="shared" si="20"/>
        <v/>
      </c>
      <c r="AQ20" s="19" t="str">
        <f t="shared" si="21"/>
        <v/>
      </c>
      <c r="AR20" s="19" t="str">
        <f t="shared" si="22"/>
        <v/>
      </c>
      <c r="AS20" s="19" t="str">
        <f t="shared" si="23"/>
        <v/>
      </c>
      <c r="AT20" s="19" t="str">
        <f t="shared" si="24"/>
        <v/>
      </c>
      <c r="AU20" s="19" t="str">
        <f t="shared" si="25"/>
        <v/>
      </c>
      <c r="AV20" s="19" t="str">
        <f t="shared" si="26"/>
        <v/>
      </c>
      <c r="AW20" s="19" t="str">
        <f t="shared" si="27"/>
        <v/>
      </c>
      <c r="AX20" s="19" t="str">
        <f t="shared" si="28"/>
        <v/>
      </c>
      <c r="AY20" s="19" t="str">
        <f t="shared" si="29"/>
        <v/>
      </c>
      <c r="AZ20" s="19" t="str">
        <f t="shared" si="30"/>
        <v/>
      </c>
      <c r="BA20" s="19" t="str">
        <f t="shared" si="31"/>
        <v/>
      </c>
      <c r="BB20" s="19" t="str">
        <f t="shared" si="32"/>
        <v/>
      </c>
      <c r="BC20" s="19" t="str">
        <f t="shared" si="33"/>
        <v/>
      </c>
      <c r="BD20" s="19" t="str">
        <f t="shared" si="34"/>
        <v/>
      </c>
      <c r="BE20" s="19" t="str">
        <f t="shared" si="35"/>
        <v/>
      </c>
      <c r="BF20" s="19" t="str">
        <f t="shared" si="36"/>
        <v/>
      </c>
      <c r="BG20" s="19" t="str">
        <f t="shared" si="37"/>
        <v/>
      </c>
      <c r="BH20" s="19" t="str">
        <f t="shared" si="38"/>
        <v/>
      </c>
      <c r="BI20" s="19" t="str">
        <f t="shared" si="39"/>
        <v/>
      </c>
      <c r="BJ20" s="19" t="str">
        <f t="shared" si="40"/>
        <v/>
      </c>
      <c r="BK20" s="19" t="str">
        <f t="shared" si="41"/>
        <v/>
      </c>
      <c r="BL20" s="19" t="str">
        <f t="shared" si="42"/>
        <v/>
      </c>
      <c r="BM20" s="19" t="str">
        <f t="shared" si="43"/>
        <v/>
      </c>
      <c r="BN20" s="19" t="str">
        <f t="shared" si="44"/>
        <v/>
      </c>
      <c r="BO20" s="19" t="str">
        <f t="shared" si="45"/>
        <v/>
      </c>
      <c r="BP20" s="19" t="str">
        <f t="shared" si="46"/>
        <v/>
      </c>
      <c r="BQ20" s="19" t="str">
        <f t="shared" si="47"/>
        <v/>
      </c>
      <c r="BR20" s="19" t="str">
        <f t="shared" si="48"/>
        <v/>
      </c>
      <c r="BS20" s="19" t="str">
        <f t="shared" si="49"/>
        <v/>
      </c>
      <c r="BT20" s="19" t="str">
        <f t="shared" si="50"/>
        <v/>
      </c>
      <c r="BU20" s="19" t="str">
        <f t="shared" si="51"/>
        <v/>
      </c>
      <c r="BV20" s="19" t="str">
        <f t="shared" si="52"/>
        <v/>
      </c>
      <c r="BW20" s="19" t="str">
        <f t="shared" si="53"/>
        <v/>
      </c>
      <c r="BX20" s="19" t="str">
        <f t="shared" si="54"/>
        <v/>
      </c>
      <c r="BY20" s="19" t="str">
        <f t="shared" si="55"/>
        <v/>
      </c>
      <c r="BZ20" s="19" t="str">
        <f t="shared" si="56"/>
        <v/>
      </c>
      <c r="CA20" s="19" t="str">
        <f t="shared" si="57"/>
        <v/>
      </c>
      <c r="CB20" s="19" t="str">
        <f t="shared" si="58"/>
        <v/>
      </c>
      <c r="CC20" s="19" t="str">
        <f t="shared" si="59"/>
        <v/>
      </c>
      <c r="CD20" s="19" t="str">
        <f t="shared" si="60"/>
        <v/>
      </c>
      <c r="CE20" s="19" t="str">
        <f t="shared" si="61"/>
        <v/>
      </c>
      <c r="CF20" s="19" t="str">
        <f t="shared" si="62"/>
        <v/>
      </c>
      <c r="CG20" s="19" t="str">
        <f t="shared" si="63"/>
        <v/>
      </c>
      <c r="CH20" s="19" t="str">
        <f t="shared" si="64"/>
        <v/>
      </c>
      <c r="CI20" s="19" t="str">
        <f t="shared" si="65"/>
        <v/>
      </c>
      <c r="CJ20" s="19" t="str">
        <f t="shared" si="66"/>
        <v/>
      </c>
      <c r="CK20" s="19" t="str">
        <f t="shared" si="67"/>
        <v/>
      </c>
      <c r="CL20" s="19" t="str">
        <f t="shared" si="68"/>
        <v/>
      </c>
      <c r="CM20" s="19" t="str">
        <f t="shared" si="69"/>
        <v/>
      </c>
      <c r="CN20" s="19" t="str">
        <f t="shared" si="70"/>
        <v/>
      </c>
      <c r="CO20" s="19" t="str">
        <f t="shared" si="71"/>
        <v/>
      </c>
      <c r="CP20" s="19" t="str">
        <f t="shared" si="72"/>
        <v/>
      </c>
      <c r="CQ20" s="19" t="str">
        <f t="shared" si="73"/>
        <v/>
      </c>
      <c r="CR20" s="19" t="str">
        <f t="shared" si="74"/>
        <v/>
      </c>
      <c r="CS20" s="19" t="str">
        <f t="shared" si="75"/>
        <v/>
      </c>
      <c r="CT20" s="19" t="str">
        <f t="shared" si="76"/>
        <v/>
      </c>
      <c r="CU20" s="19" t="str">
        <f t="shared" si="77"/>
        <v/>
      </c>
      <c r="CV20" s="19" t="str">
        <f t="shared" si="78"/>
        <v/>
      </c>
      <c r="CW20" s="19" t="str">
        <f t="shared" si="79"/>
        <v/>
      </c>
      <c r="CX20" s="19" t="str">
        <f t="shared" si="80"/>
        <v/>
      </c>
      <c r="CY20" s="19" t="str">
        <f t="shared" si="81"/>
        <v/>
      </c>
      <c r="CZ20" s="19" t="str">
        <f t="shared" si="82"/>
        <v/>
      </c>
      <c r="DA20" s="19" t="str">
        <f t="shared" si="83"/>
        <v/>
      </c>
      <c r="DB20" s="19" t="str">
        <f t="shared" si="84"/>
        <v/>
      </c>
      <c r="DC20" s="19" t="str">
        <f t="shared" si="85"/>
        <v/>
      </c>
      <c r="DD20" s="19" t="str">
        <f t="shared" si="86"/>
        <v/>
      </c>
      <c r="DE20" s="19" t="str">
        <f t="shared" si="87"/>
        <v/>
      </c>
      <c r="DF20" s="19" t="str">
        <f t="shared" si="88"/>
        <v/>
      </c>
      <c r="DG20" s="19" t="str">
        <f t="shared" si="89"/>
        <v/>
      </c>
      <c r="DH20" s="19" t="str">
        <f t="shared" si="90"/>
        <v/>
      </c>
      <c r="DI20" s="19" t="str">
        <f t="shared" si="91"/>
        <v/>
      </c>
      <c r="DJ20" s="19" t="str">
        <f t="shared" si="92"/>
        <v/>
      </c>
      <c r="DK20" s="19" t="str">
        <f t="shared" si="93"/>
        <v/>
      </c>
      <c r="DL20" s="19" t="str">
        <f t="shared" si="94"/>
        <v/>
      </c>
      <c r="DM20" s="19" t="str">
        <f t="shared" si="95"/>
        <v/>
      </c>
      <c r="DN20" s="19" t="str">
        <f t="shared" si="96"/>
        <v/>
      </c>
      <c r="DO20" s="19" t="str">
        <f t="shared" si="97"/>
        <v/>
      </c>
      <c r="DP20" s="19" t="str">
        <f t="shared" si="98"/>
        <v/>
      </c>
      <c r="DQ20" s="19" t="str">
        <f t="shared" si="99"/>
        <v/>
      </c>
      <c r="DR20" s="19" t="str">
        <f t="shared" si="100"/>
        <v/>
      </c>
      <c r="DS20" s="19" t="str">
        <f t="shared" si="101"/>
        <v/>
      </c>
      <c r="DT20" s="19" t="str">
        <f t="shared" si="102"/>
        <v/>
      </c>
      <c r="DU20" s="19" t="str">
        <f t="shared" si="103"/>
        <v/>
      </c>
      <c r="DV20" s="19" t="str">
        <f t="shared" si="104"/>
        <v/>
      </c>
      <c r="DW20" s="19" t="str">
        <f t="shared" si="105"/>
        <v/>
      </c>
      <c r="DX20" s="19" t="str">
        <f t="shared" si="106"/>
        <v/>
      </c>
      <c r="DY20" s="19" t="str">
        <f t="shared" si="107"/>
        <v/>
      </c>
      <c r="DZ20" s="19" t="str">
        <f t="shared" si="108"/>
        <v/>
      </c>
      <c r="EA20" s="19" t="str">
        <f t="shared" si="109"/>
        <v/>
      </c>
      <c r="EB20" s="19" t="str">
        <f t="shared" si="110"/>
        <v/>
      </c>
      <c r="EC20" s="19" t="str">
        <f t="shared" si="111"/>
        <v/>
      </c>
      <c r="ED20" s="19" t="str">
        <f t="shared" si="112"/>
        <v/>
      </c>
      <c r="EE20" s="19" t="str">
        <f t="shared" si="113"/>
        <v/>
      </c>
      <c r="EF20" s="19" t="str">
        <f t="shared" si="114"/>
        <v/>
      </c>
      <c r="EG20" s="19" t="str">
        <f t="shared" si="115"/>
        <v/>
      </c>
      <c r="EH20" s="19" t="str">
        <f t="shared" si="116"/>
        <v/>
      </c>
      <c r="EI20" s="19" t="str">
        <f t="shared" si="117"/>
        <v/>
      </c>
      <c r="EJ20" s="19" t="str">
        <f t="shared" si="118"/>
        <v/>
      </c>
      <c r="EK20" s="19" t="str">
        <f t="shared" si="119"/>
        <v/>
      </c>
      <c r="EL20" s="19" t="str">
        <f t="shared" si="120"/>
        <v/>
      </c>
      <c r="EM20" s="19" t="str">
        <f t="shared" si="121"/>
        <v/>
      </c>
      <c r="EN20" s="19" t="str">
        <f t="shared" si="122"/>
        <v/>
      </c>
      <c r="EO20" s="19" t="str">
        <f t="shared" si="123"/>
        <v/>
      </c>
      <c r="EP20" s="19" t="str">
        <f t="shared" si="124"/>
        <v/>
      </c>
      <c r="EQ20" s="19" t="str">
        <f t="shared" si="125"/>
        <v/>
      </c>
      <c r="ER20" s="19" t="str">
        <f t="shared" si="126"/>
        <v/>
      </c>
      <c r="ES20" s="19" t="str">
        <f t="shared" si="127"/>
        <v/>
      </c>
      <c r="ET20" s="19" t="str">
        <f t="shared" si="128"/>
        <v/>
      </c>
      <c r="EU20" s="19" t="str">
        <f t="shared" si="129"/>
        <v/>
      </c>
      <c r="EV20" s="19" t="str">
        <f t="shared" si="130"/>
        <v/>
      </c>
      <c r="EW20" s="19" t="str">
        <f t="shared" si="131"/>
        <v/>
      </c>
      <c r="EX20" s="19" t="str">
        <f t="shared" si="132"/>
        <v/>
      </c>
      <c r="EY20" s="19" t="str">
        <f t="shared" si="133"/>
        <v/>
      </c>
      <c r="EZ20" s="19" t="str">
        <f t="shared" si="134"/>
        <v/>
      </c>
      <c r="FA20" s="19" t="str">
        <f t="shared" si="135"/>
        <v/>
      </c>
      <c r="FB20" s="19" t="str">
        <f t="shared" si="136"/>
        <v/>
      </c>
      <c r="FC20" s="19" t="str">
        <f t="shared" si="137"/>
        <v/>
      </c>
      <c r="FD20" s="19" t="str">
        <f t="shared" si="138"/>
        <v/>
      </c>
      <c r="FE20" s="19" t="str">
        <f t="shared" si="139"/>
        <v/>
      </c>
      <c r="FF20" s="19" t="str">
        <f t="shared" si="140"/>
        <v/>
      </c>
      <c r="FG20" s="19" t="str">
        <f t="shared" si="141"/>
        <v/>
      </c>
      <c r="FH20" s="19" t="str">
        <f t="shared" si="142"/>
        <v/>
      </c>
      <c r="FI20" s="19" t="str">
        <f t="shared" si="143"/>
        <v/>
      </c>
      <c r="FJ20" s="19" t="str">
        <f t="shared" si="144"/>
        <v/>
      </c>
      <c r="FK20" s="19" t="str">
        <f t="shared" si="145"/>
        <v/>
      </c>
      <c r="FL20" s="19" t="str">
        <f t="shared" si="146"/>
        <v/>
      </c>
      <c r="FM20" s="19" t="str">
        <f t="shared" si="147"/>
        <v/>
      </c>
      <c r="FN20" s="19" t="str">
        <f t="shared" si="148"/>
        <v/>
      </c>
      <c r="FO20" s="19" t="str">
        <f t="shared" si="149"/>
        <v/>
      </c>
      <c r="FP20" s="19" t="str">
        <f t="shared" si="150"/>
        <v/>
      </c>
      <c r="FQ20" s="19" t="str">
        <f t="shared" si="151"/>
        <v/>
      </c>
      <c r="FR20" s="19" t="str">
        <f t="shared" si="152"/>
        <v/>
      </c>
      <c r="FS20" s="19" t="str">
        <f t="shared" si="153"/>
        <v/>
      </c>
      <c r="FT20" s="19" t="str">
        <f t="shared" si="154"/>
        <v/>
      </c>
      <c r="FU20" s="19" t="str">
        <f t="shared" si="155"/>
        <v/>
      </c>
      <c r="FV20" s="19" t="str">
        <f t="shared" si="156"/>
        <v/>
      </c>
      <c r="FW20" s="19" t="str">
        <f t="shared" si="157"/>
        <v/>
      </c>
      <c r="FX20" s="19" t="str">
        <f t="shared" si="158"/>
        <v/>
      </c>
      <c r="FY20" s="19" t="str">
        <f t="shared" si="159"/>
        <v/>
      </c>
      <c r="FZ20" s="19" t="str">
        <f t="shared" si="160"/>
        <v/>
      </c>
      <c r="GA20" s="19" t="str">
        <f t="shared" si="161"/>
        <v/>
      </c>
      <c r="GB20" s="19" t="str">
        <f t="shared" si="162"/>
        <v/>
      </c>
      <c r="GC20" s="19" t="str">
        <f t="shared" si="163"/>
        <v/>
      </c>
      <c r="GD20" s="19" t="str">
        <f t="shared" si="164"/>
        <v/>
      </c>
      <c r="GE20" s="19" t="str">
        <f t="shared" si="165"/>
        <v/>
      </c>
      <c r="GF20" s="19" t="str">
        <f t="shared" si="166"/>
        <v/>
      </c>
      <c r="GG20" s="19" t="str">
        <f t="shared" si="167"/>
        <v/>
      </c>
      <c r="GH20" s="19" t="str">
        <f t="shared" si="168"/>
        <v/>
      </c>
      <c r="GI20" s="19" t="str">
        <f t="shared" si="169"/>
        <v/>
      </c>
      <c r="GJ20" s="19" t="str">
        <f t="shared" si="170"/>
        <v/>
      </c>
      <c r="GK20" s="19" t="str">
        <f t="shared" si="171"/>
        <v/>
      </c>
      <c r="GL20" s="19" t="str">
        <f t="shared" si="172"/>
        <v/>
      </c>
      <c r="GM20" s="19" t="str">
        <f t="shared" si="173"/>
        <v/>
      </c>
      <c r="GN20" s="19" t="str">
        <f t="shared" si="174"/>
        <v/>
      </c>
      <c r="GO20" s="19" t="str">
        <f t="shared" si="175"/>
        <v/>
      </c>
      <c r="GP20" s="19" t="str">
        <f t="shared" si="176"/>
        <v/>
      </c>
      <c r="GQ20" s="19" t="str">
        <f t="shared" si="177"/>
        <v/>
      </c>
      <c r="GR20" s="19" t="str">
        <f t="shared" si="178"/>
        <v/>
      </c>
      <c r="GS20" s="19" t="str">
        <f t="shared" si="179"/>
        <v/>
      </c>
      <c r="GT20" s="19" t="str">
        <f t="shared" si="180"/>
        <v/>
      </c>
      <c r="GU20" s="19" t="str">
        <f t="shared" si="181"/>
        <v/>
      </c>
      <c r="GV20" s="19" t="str">
        <f t="shared" si="182"/>
        <v/>
      </c>
      <c r="GW20" s="19" t="str">
        <f t="shared" si="183"/>
        <v/>
      </c>
      <c r="GX20" s="19" t="str">
        <f t="shared" si="184"/>
        <v/>
      </c>
      <c r="GY20" s="19" t="str">
        <f t="shared" si="185"/>
        <v/>
      </c>
      <c r="GZ20" s="19" t="str">
        <f t="shared" si="186"/>
        <v/>
      </c>
      <c r="HA20" s="19" t="str">
        <f t="shared" si="187"/>
        <v/>
      </c>
      <c r="HB20" s="19" t="str">
        <f t="shared" si="188"/>
        <v/>
      </c>
      <c r="HC20" s="19" t="str">
        <f t="shared" si="189"/>
        <v/>
      </c>
      <c r="HD20" s="19" t="str">
        <f t="shared" si="190"/>
        <v/>
      </c>
      <c r="HE20" s="19" t="str">
        <f t="shared" si="191"/>
        <v/>
      </c>
      <c r="HF20" s="19" t="str">
        <f t="shared" si="192"/>
        <v/>
      </c>
      <c r="HG20" s="19" t="str">
        <f t="shared" si="193"/>
        <v/>
      </c>
      <c r="HH20" s="19" t="str">
        <f t="shared" si="194"/>
        <v/>
      </c>
      <c r="HI20" s="19" t="str">
        <f t="shared" si="195"/>
        <v/>
      </c>
      <c r="HJ20" s="19" t="str">
        <f t="shared" si="196"/>
        <v/>
      </c>
      <c r="HK20" s="19" t="str">
        <f t="shared" si="197"/>
        <v/>
      </c>
      <c r="HL20" s="19" t="str">
        <f t="shared" si="198"/>
        <v/>
      </c>
      <c r="HM20" s="19" t="str">
        <f t="shared" si="199"/>
        <v/>
      </c>
      <c r="HN20" s="19" t="str">
        <f t="shared" si="200"/>
        <v/>
      </c>
      <c r="HO20" s="19" t="str">
        <f t="shared" si="201"/>
        <v/>
      </c>
      <c r="HP20" s="19" t="str">
        <f t="shared" si="202"/>
        <v/>
      </c>
      <c r="HQ20" s="19" t="str">
        <f t="shared" si="203"/>
        <v/>
      </c>
      <c r="HR20" s="19" t="str">
        <f t="shared" si="204"/>
        <v/>
      </c>
      <c r="HS20" s="19" t="str">
        <f t="shared" si="205"/>
        <v/>
      </c>
      <c r="HT20" s="19" t="str">
        <f t="shared" si="206"/>
        <v/>
      </c>
      <c r="HU20" s="19" t="str">
        <f t="shared" si="207"/>
        <v/>
      </c>
      <c r="HV20" s="19" t="str">
        <f t="shared" si="208"/>
        <v/>
      </c>
      <c r="HW20" s="19" t="str">
        <f t="shared" si="209"/>
        <v/>
      </c>
      <c r="HX20" s="19" t="str">
        <f t="shared" si="210"/>
        <v/>
      </c>
      <c r="HY20" s="19" t="str">
        <f t="shared" si="211"/>
        <v/>
      </c>
      <c r="HZ20" s="19" t="str">
        <f t="shared" si="212"/>
        <v/>
      </c>
      <c r="IA20" s="19" t="str">
        <f t="shared" si="213"/>
        <v/>
      </c>
      <c r="IB20" s="19" t="str">
        <f t="shared" si="214"/>
        <v/>
      </c>
      <c r="IC20" s="19" t="str">
        <f t="shared" si="215"/>
        <v/>
      </c>
      <c r="ID20" s="19" t="str">
        <f t="shared" si="216"/>
        <v/>
      </c>
      <c r="IE20" s="19" t="str">
        <f t="shared" si="217"/>
        <v/>
      </c>
      <c r="IF20" s="19" t="str">
        <f t="shared" si="218"/>
        <v/>
      </c>
      <c r="IG20" s="19" t="str">
        <f t="shared" si="219"/>
        <v/>
      </c>
      <c r="IH20" s="19" t="str">
        <f t="shared" si="220"/>
        <v/>
      </c>
      <c r="II20" s="19" t="str">
        <f t="shared" si="221"/>
        <v/>
      </c>
      <c r="IJ20" s="19" t="str">
        <f t="shared" si="222"/>
        <v/>
      </c>
      <c r="IK20" s="19" t="str">
        <f t="shared" si="223"/>
        <v/>
      </c>
      <c r="IL20" s="19" t="str">
        <f t="shared" si="224"/>
        <v/>
      </c>
      <c r="IM20" s="19" t="str">
        <f t="shared" si="225"/>
        <v/>
      </c>
      <c r="IN20" s="19" t="str">
        <f t="shared" si="226"/>
        <v/>
      </c>
      <c r="IO20" s="19" t="str">
        <f t="shared" si="227"/>
        <v/>
      </c>
      <c r="IP20" s="19" t="str">
        <f t="shared" si="228"/>
        <v/>
      </c>
      <c r="IQ20" s="19" t="str">
        <f t="shared" si="229"/>
        <v/>
      </c>
      <c r="IR20" s="19" t="str">
        <f t="shared" si="230"/>
        <v/>
      </c>
      <c r="IS20" s="19" t="str">
        <f t="shared" si="231"/>
        <v/>
      </c>
      <c r="IT20" s="19" t="str">
        <f t="shared" si="232"/>
        <v/>
      </c>
      <c r="IU20" s="19" t="str">
        <f t="shared" si="233"/>
        <v/>
      </c>
      <c r="IV20" s="19" t="str">
        <f t="shared" si="234"/>
        <v/>
      </c>
      <c r="IW20" s="19" t="str">
        <f t="shared" si="235"/>
        <v/>
      </c>
      <c r="IX20" s="19" t="str">
        <f t="shared" si="236"/>
        <v/>
      </c>
      <c r="IY20" s="19" t="str">
        <f t="shared" si="237"/>
        <v/>
      </c>
      <c r="IZ20" s="19" t="str">
        <f t="shared" si="238"/>
        <v/>
      </c>
      <c r="JA20" s="19" t="str">
        <f t="shared" si="239"/>
        <v/>
      </c>
      <c r="JB20" s="19" t="str">
        <f t="shared" si="240"/>
        <v/>
      </c>
      <c r="JC20" s="19" t="str">
        <f t="shared" si="241"/>
        <v/>
      </c>
      <c r="JD20" s="19" t="str">
        <f t="shared" si="242"/>
        <v/>
      </c>
      <c r="JE20" s="19" t="str">
        <f t="shared" si="243"/>
        <v/>
      </c>
      <c r="JF20" s="19" t="str">
        <f t="shared" si="244"/>
        <v/>
      </c>
      <c r="JG20" s="19" t="str">
        <f t="shared" si="245"/>
        <v/>
      </c>
      <c r="JH20" s="19" t="str">
        <f t="shared" si="246"/>
        <v/>
      </c>
      <c r="JI20" s="19" t="str">
        <f t="shared" si="247"/>
        <v/>
      </c>
      <c r="JJ20" s="19" t="str">
        <f t="shared" si="248"/>
        <v/>
      </c>
      <c r="JK20" s="19" t="str">
        <f t="shared" si="249"/>
        <v/>
      </c>
      <c r="JL20" s="19" t="str">
        <f t="shared" si="250"/>
        <v/>
      </c>
      <c r="JM20" s="19" t="str">
        <f t="shared" si="251"/>
        <v/>
      </c>
      <c r="JN20" s="19" t="str">
        <f t="shared" si="252"/>
        <v/>
      </c>
      <c r="JO20" s="19" t="str">
        <f t="shared" si="253"/>
        <v/>
      </c>
      <c r="JP20" s="19" t="str">
        <f t="shared" si="254"/>
        <v/>
      </c>
      <c r="JQ20" s="19" t="str">
        <f t="shared" si="255"/>
        <v/>
      </c>
      <c r="JR20" s="19" t="str">
        <f t="shared" si="256"/>
        <v/>
      </c>
      <c r="JS20" s="19" t="str">
        <f t="shared" si="257"/>
        <v/>
      </c>
      <c r="JT20" s="19" t="str">
        <f t="shared" si="258"/>
        <v/>
      </c>
      <c r="JU20" s="19" t="str">
        <f t="shared" si="259"/>
        <v/>
      </c>
      <c r="JV20" s="19" t="str">
        <f t="shared" si="260"/>
        <v/>
      </c>
      <c r="JW20" s="19" t="str">
        <f t="shared" si="261"/>
        <v/>
      </c>
      <c r="JX20" s="19" t="str">
        <f t="shared" si="262"/>
        <v/>
      </c>
      <c r="JY20" s="19" t="str">
        <f t="shared" si="263"/>
        <v/>
      </c>
      <c r="JZ20" s="19" t="str">
        <f t="shared" si="264"/>
        <v/>
      </c>
      <c r="KA20" s="19" t="str">
        <f t="shared" si="265"/>
        <v/>
      </c>
      <c r="KB20" s="19" t="str">
        <f t="shared" si="266"/>
        <v/>
      </c>
      <c r="KC20" s="19" t="str">
        <f t="shared" si="267"/>
        <v/>
      </c>
      <c r="KD20" s="19" t="str">
        <f t="shared" si="268"/>
        <v/>
      </c>
      <c r="KE20" s="19" t="str">
        <f t="shared" si="269"/>
        <v/>
      </c>
      <c r="KF20" s="19" t="str">
        <f t="shared" si="270"/>
        <v/>
      </c>
      <c r="KG20" s="19" t="str">
        <f t="shared" si="271"/>
        <v/>
      </c>
      <c r="KH20" s="19" t="str">
        <f t="shared" si="272"/>
        <v/>
      </c>
      <c r="KI20" s="19" t="str">
        <f t="shared" si="273"/>
        <v/>
      </c>
      <c r="KJ20" s="19" t="str">
        <f t="shared" si="274"/>
        <v/>
      </c>
      <c r="KK20" s="19" t="str">
        <f t="shared" si="275"/>
        <v/>
      </c>
      <c r="KL20" s="19" t="str">
        <f t="shared" si="276"/>
        <v/>
      </c>
      <c r="KM20" s="19" t="str">
        <f t="shared" si="277"/>
        <v/>
      </c>
      <c r="KN20" s="19" t="str">
        <f t="shared" si="278"/>
        <v/>
      </c>
      <c r="KO20" s="19" t="str">
        <f t="shared" si="279"/>
        <v/>
      </c>
      <c r="KP20" s="19" t="str">
        <f t="shared" si="280"/>
        <v/>
      </c>
      <c r="KQ20" s="19" t="str">
        <f t="shared" si="281"/>
        <v/>
      </c>
      <c r="KR20" s="19" t="str">
        <f t="shared" si="282"/>
        <v/>
      </c>
      <c r="KS20" s="19" t="str">
        <f t="shared" si="283"/>
        <v/>
      </c>
      <c r="KT20" s="19" t="str">
        <f t="shared" si="284"/>
        <v/>
      </c>
      <c r="KU20" s="19" t="str">
        <f t="shared" si="285"/>
        <v/>
      </c>
      <c r="KV20" s="19" t="str">
        <f t="shared" si="286"/>
        <v/>
      </c>
      <c r="KW20" s="19" t="str">
        <f t="shared" si="287"/>
        <v/>
      </c>
      <c r="KX20" s="19" t="str">
        <f t="shared" si="288"/>
        <v/>
      </c>
      <c r="KY20" s="19" t="str">
        <f t="shared" si="289"/>
        <v/>
      </c>
      <c r="KZ20" s="19" t="str">
        <f t="shared" si="290"/>
        <v/>
      </c>
      <c r="LA20" s="19" t="str">
        <f t="shared" si="291"/>
        <v/>
      </c>
      <c r="LB20" s="19" t="str">
        <f t="shared" si="292"/>
        <v/>
      </c>
      <c r="LC20" s="19" t="str">
        <f t="shared" si="293"/>
        <v/>
      </c>
      <c r="LD20" s="19" t="str">
        <f t="shared" si="294"/>
        <v/>
      </c>
      <c r="LE20" s="19" t="str">
        <f t="shared" si="295"/>
        <v/>
      </c>
      <c r="LF20" s="19" t="str">
        <f t="shared" si="296"/>
        <v/>
      </c>
      <c r="LG20" s="19" t="str">
        <f t="shared" si="297"/>
        <v/>
      </c>
      <c r="LH20" s="19" t="str">
        <f t="shared" si="298"/>
        <v/>
      </c>
      <c r="LI20" s="19" t="str">
        <f t="shared" si="299"/>
        <v/>
      </c>
      <c r="LJ20" s="19" t="str">
        <f t="shared" si="300"/>
        <v/>
      </c>
      <c r="LK20" s="19" t="str">
        <f t="shared" si="301"/>
        <v/>
      </c>
      <c r="LL20" s="19" t="str">
        <f t="shared" si="302"/>
        <v/>
      </c>
      <c r="LM20" s="19" t="str">
        <f t="shared" si="303"/>
        <v/>
      </c>
      <c r="LN20" s="19" t="str">
        <f t="shared" si="304"/>
        <v/>
      </c>
      <c r="LO20" s="19" t="str">
        <f t="shared" si="305"/>
        <v/>
      </c>
      <c r="LP20" s="19" t="str">
        <f t="shared" si="306"/>
        <v/>
      </c>
      <c r="LQ20" s="19" t="str">
        <f t="shared" si="307"/>
        <v/>
      </c>
      <c r="LR20" s="19" t="str">
        <f t="shared" si="308"/>
        <v/>
      </c>
      <c r="LS20" s="19" t="str">
        <f t="shared" si="309"/>
        <v/>
      </c>
      <c r="LT20" s="19" t="str">
        <f t="shared" si="310"/>
        <v/>
      </c>
      <c r="LU20" s="19" t="str">
        <f t="shared" si="311"/>
        <v/>
      </c>
      <c r="LV20" s="19" t="str">
        <f t="shared" si="312"/>
        <v/>
      </c>
      <c r="LW20" s="19" t="str">
        <f t="shared" si="313"/>
        <v/>
      </c>
      <c r="LX20" s="19" t="str">
        <f t="shared" si="314"/>
        <v/>
      </c>
      <c r="LY20" s="19" t="str">
        <f t="shared" si="315"/>
        <v/>
      </c>
      <c r="LZ20" s="19" t="str">
        <f t="shared" si="316"/>
        <v/>
      </c>
      <c r="MA20" s="19" t="str">
        <f t="shared" si="317"/>
        <v/>
      </c>
      <c r="MB20" s="19" t="str">
        <f t="shared" si="318"/>
        <v/>
      </c>
      <c r="MC20" s="19" t="str">
        <f t="shared" si="319"/>
        <v/>
      </c>
      <c r="MD20" s="19" t="str">
        <f t="shared" si="320"/>
        <v/>
      </c>
      <c r="ME20" s="19" t="str">
        <f t="shared" si="321"/>
        <v/>
      </c>
      <c r="MF20" s="19" t="str">
        <f t="shared" si="322"/>
        <v/>
      </c>
      <c r="MG20" s="19" t="str">
        <f t="shared" si="323"/>
        <v/>
      </c>
      <c r="MH20" s="19" t="str">
        <f t="shared" si="324"/>
        <v/>
      </c>
      <c r="MI20" s="19" t="str">
        <f t="shared" si="325"/>
        <v/>
      </c>
      <c r="MJ20" s="19" t="str">
        <f t="shared" si="326"/>
        <v/>
      </c>
      <c r="MK20" s="19" t="str">
        <f t="shared" si="327"/>
        <v/>
      </c>
      <c r="ML20" s="19" t="str">
        <f t="shared" si="328"/>
        <v/>
      </c>
      <c r="MM20" s="19" t="str">
        <f t="shared" si="329"/>
        <v/>
      </c>
      <c r="MN20" s="19" t="str">
        <f t="shared" si="330"/>
        <v/>
      </c>
      <c r="MO20" s="19" t="str">
        <f t="shared" si="331"/>
        <v/>
      </c>
      <c r="MP20" s="19" t="str">
        <f t="shared" si="332"/>
        <v/>
      </c>
      <c r="MQ20" s="19" t="str">
        <f t="shared" si="333"/>
        <v/>
      </c>
      <c r="MR20" s="19" t="str">
        <f t="shared" si="334"/>
        <v/>
      </c>
      <c r="MS20" s="19" t="str">
        <f t="shared" si="335"/>
        <v/>
      </c>
      <c r="MT20" s="19" t="str">
        <f t="shared" si="336"/>
        <v/>
      </c>
      <c r="MU20" s="19" t="str">
        <f t="shared" si="337"/>
        <v/>
      </c>
      <c r="MV20" s="19" t="str">
        <f t="shared" si="338"/>
        <v/>
      </c>
      <c r="MW20" s="19" t="str">
        <f t="shared" si="339"/>
        <v/>
      </c>
      <c r="MX20" s="19" t="str">
        <f t="shared" si="340"/>
        <v/>
      </c>
      <c r="MY20" s="19" t="str">
        <f t="shared" si="341"/>
        <v/>
      </c>
      <c r="MZ20" s="19" t="str">
        <f t="shared" si="342"/>
        <v/>
      </c>
      <c r="NA20" s="19" t="str">
        <f t="shared" si="343"/>
        <v/>
      </c>
      <c r="NB20" s="19" t="str">
        <f t="shared" si="344"/>
        <v/>
      </c>
      <c r="NC20" s="19" t="str">
        <f t="shared" si="345"/>
        <v/>
      </c>
      <c r="ND20" s="19" t="str">
        <f t="shared" si="346"/>
        <v/>
      </c>
      <c r="NE20" s="19" t="str">
        <f t="shared" si="347"/>
        <v/>
      </c>
      <c r="NF20" s="19" t="str">
        <f t="shared" si="348"/>
        <v/>
      </c>
      <c r="NG20" s="19" t="str">
        <f t="shared" si="349"/>
        <v/>
      </c>
      <c r="NH20" s="19" t="str">
        <f t="shared" si="350"/>
        <v/>
      </c>
      <c r="NI20" s="19" t="str">
        <f t="shared" si="351"/>
        <v/>
      </c>
      <c r="NJ20" s="19" t="str">
        <f t="shared" si="352"/>
        <v/>
      </c>
      <c r="NK20" s="19" t="str">
        <f t="shared" si="353"/>
        <v/>
      </c>
      <c r="NL20" s="19" t="str">
        <f t="shared" si="354"/>
        <v/>
      </c>
      <c r="NM20" s="19" t="str">
        <f t="shared" si="355"/>
        <v/>
      </c>
      <c r="NN20" s="19" t="str">
        <f t="shared" si="356"/>
        <v/>
      </c>
      <c r="NO20" s="19" t="str">
        <f t="shared" si="357"/>
        <v/>
      </c>
      <c r="NP20" s="19" t="str">
        <f t="shared" si="358"/>
        <v/>
      </c>
      <c r="NQ20" s="19" t="str">
        <f t="shared" si="359"/>
        <v/>
      </c>
      <c r="NR20" s="19" t="str">
        <f t="shared" si="360"/>
        <v/>
      </c>
      <c r="NS20" s="19" t="str">
        <f t="shared" si="361"/>
        <v/>
      </c>
      <c r="NT20" s="19" t="str">
        <f t="shared" si="362"/>
        <v/>
      </c>
      <c r="NU20" s="19" t="str">
        <f t="shared" si="363"/>
        <v/>
      </c>
      <c r="NV20" s="19" t="str">
        <f t="shared" si="364"/>
        <v/>
      </c>
      <c r="NW20" s="19" t="str">
        <f t="shared" si="365"/>
        <v/>
      </c>
      <c r="NX20" s="19" t="str">
        <f t="shared" si="366"/>
        <v/>
      </c>
      <c r="NY20" s="19" t="str">
        <f t="shared" si="367"/>
        <v/>
      </c>
      <c r="NZ20" s="19" t="str">
        <f t="shared" si="368"/>
        <v/>
      </c>
      <c r="OA20" s="19" t="str">
        <f t="shared" si="369"/>
        <v/>
      </c>
      <c r="OB20" s="19" t="str">
        <f t="shared" si="370"/>
        <v/>
      </c>
      <c r="OC20" s="19" t="str">
        <f t="shared" si="371"/>
        <v/>
      </c>
      <c r="OD20" s="19" t="str">
        <f t="shared" si="372"/>
        <v/>
      </c>
      <c r="OE20" s="19" t="str">
        <f t="shared" si="373"/>
        <v/>
      </c>
      <c r="OF20" s="19" t="str">
        <f t="shared" si="374"/>
        <v/>
      </c>
      <c r="OG20" s="19" t="str">
        <f t="shared" si="375"/>
        <v/>
      </c>
      <c r="OH20" s="19" t="str">
        <f t="shared" si="376"/>
        <v/>
      </c>
      <c r="OI20" s="19" t="str">
        <f t="shared" si="377"/>
        <v/>
      </c>
      <c r="OJ20" s="19" t="str">
        <f t="shared" si="378"/>
        <v/>
      </c>
      <c r="OK20" s="19" t="str">
        <f t="shared" si="379"/>
        <v/>
      </c>
      <c r="OL20" s="19" t="str">
        <f t="shared" si="380"/>
        <v/>
      </c>
      <c r="OM20" s="19" t="str">
        <f t="shared" si="381"/>
        <v/>
      </c>
      <c r="ON20" s="19" t="str">
        <f t="shared" si="382"/>
        <v/>
      </c>
      <c r="OO20" s="19" t="str">
        <f t="shared" si="383"/>
        <v/>
      </c>
      <c r="OP20" s="19" t="str">
        <f t="shared" si="384"/>
        <v/>
      </c>
      <c r="OQ20" s="19" t="str">
        <f t="shared" si="385"/>
        <v/>
      </c>
      <c r="OR20" s="19" t="str">
        <f t="shared" si="386"/>
        <v/>
      </c>
      <c r="OS20" s="19" t="str">
        <f t="shared" si="387"/>
        <v/>
      </c>
      <c r="OT20" s="19" t="str">
        <f t="shared" si="388"/>
        <v/>
      </c>
      <c r="OU20" s="19" t="str">
        <f t="shared" si="389"/>
        <v/>
      </c>
      <c r="OV20" s="19" t="str">
        <f t="shared" si="390"/>
        <v/>
      </c>
      <c r="OW20" s="19" t="str">
        <f t="shared" si="391"/>
        <v/>
      </c>
      <c r="OX20" s="19" t="str">
        <f t="shared" si="392"/>
        <v/>
      </c>
      <c r="OY20" s="19" t="str">
        <f t="shared" si="393"/>
        <v/>
      </c>
      <c r="OZ20" s="19" t="str">
        <f t="shared" si="394"/>
        <v/>
      </c>
      <c r="PA20" s="19" t="str">
        <f t="shared" si="395"/>
        <v/>
      </c>
      <c r="PB20" s="19" t="str">
        <f t="shared" si="396"/>
        <v/>
      </c>
      <c r="PC20" s="19" t="str">
        <f t="shared" si="397"/>
        <v/>
      </c>
      <c r="PD20" s="19" t="str">
        <f t="shared" si="398"/>
        <v/>
      </c>
      <c r="PE20" s="19" t="str">
        <f t="shared" si="399"/>
        <v/>
      </c>
      <c r="PF20" s="19" t="str">
        <f t="shared" si="400"/>
        <v/>
      </c>
      <c r="PG20" s="19" t="str">
        <f t="shared" si="401"/>
        <v/>
      </c>
      <c r="PH20" s="19" t="str">
        <f t="shared" si="402"/>
        <v/>
      </c>
      <c r="PI20" s="19" t="str">
        <f t="shared" si="403"/>
        <v/>
      </c>
      <c r="PJ20" s="19" t="str">
        <f t="shared" si="404"/>
        <v/>
      </c>
      <c r="PK20" s="19" t="str">
        <f t="shared" si="405"/>
        <v/>
      </c>
      <c r="PL20" s="19" t="str">
        <f t="shared" si="406"/>
        <v/>
      </c>
      <c r="PM20" s="19" t="str">
        <f t="shared" si="407"/>
        <v/>
      </c>
      <c r="PN20" s="19" t="str">
        <f t="shared" si="408"/>
        <v/>
      </c>
      <c r="PO20" s="19" t="str">
        <f t="shared" si="409"/>
        <v/>
      </c>
      <c r="PP20" s="19" t="str">
        <f t="shared" si="410"/>
        <v/>
      </c>
      <c r="PQ20" s="19" t="str">
        <f t="shared" si="411"/>
        <v/>
      </c>
      <c r="PR20" s="19" t="str">
        <f t="shared" si="412"/>
        <v/>
      </c>
      <c r="PS20" s="19" t="str">
        <f t="shared" si="413"/>
        <v/>
      </c>
      <c r="PT20" s="19" t="str">
        <f t="shared" si="414"/>
        <v/>
      </c>
      <c r="PU20" s="19" t="str">
        <f t="shared" si="415"/>
        <v/>
      </c>
      <c r="PV20" s="19" t="str">
        <f t="shared" si="416"/>
        <v/>
      </c>
      <c r="PW20" s="19" t="str">
        <f t="shared" si="417"/>
        <v/>
      </c>
      <c r="PX20" s="19" t="str">
        <f t="shared" si="418"/>
        <v/>
      </c>
      <c r="PY20" s="19" t="str">
        <f t="shared" si="419"/>
        <v/>
      </c>
      <c r="PZ20" s="19" t="str">
        <f t="shared" si="420"/>
        <v/>
      </c>
      <c r="QA20" s="19" t="str">
        <f t="shared" si="421"/>
        <v/>
      </c>
    </row>
    <row r="21" spans="4:443" x14ac:dyDescent="0.25">
      <c r="D21" s="67" t="s">
        <v>3717</v>
      </c>
      <c r="E21" s="93">
        <v>452</v>
      </c>
      <c r="F21" s="93" t="str">
        <f>VLOOKUP(D21,'Cases'!$AH$7:$AI$52,2,FALSE)</f>
        <v>Mette Fjeldsted</v>
      </c>
      <c r="G21" s="94">
        <f t="shared" si="422"/>
        <v>0</v>
      </c>
      <c r="H21" s="94"/>
      <c r="I21" s="94" t="str">
        <f>IF($D21="","",IF(I$3="","",_xlfn.IFNA(IFERROR(_xlfn.CONCAT(ROUND(INDEX($J$103:$ADX$203,MATCH($D21,$I$103:$I$300,0),MATCH(I$3,$J$102:$ADX$102,0))*1000/INDEX($J$303:$ADX$403,MATCH($D21,$I$303:$I$403,0),MATCH(I$3,$J$302:$ADX$302,0)),2),"  [",INDEX($J$303:$ADX$403,MATCH($D21,$I$303:$I$403,0),MATCH(I$3,$J$302:$ADX$302,0)),"]"," ","(",INDEX($J$103:$ADX$203,MATCH($D21,$I$103:$I$300,0),MATCH(I$3,$J$102:$ADX$102,0)),")"),_xlfn.CONCAT("[",INDEX($J$303:$ADX$403,MATCH($D21,$I$303:$I$403,0),MATCH(I$3,$J$302:$ADX$302,0)),"]")),"NO PICK DATA")))</f>
        <v>[0]</v>
      </c>
      <c r="J21" s="94" t="str">
        <f t="shared" si="423"/>
        <v>[0]</v>
      </c>
      <c r="K21" s="94" t="str">
        <f t="shared" si="423"/>
        <v>[0]</v>
      </c>
      <c r="L21" s="94" t="str">
        <f t="shared" si="423"/>
        <v>[0]</v>
      </c>
      <c r="M21" s="94" t="str">
        <f t="shared" si="423"/>
        <v>[0]</v>
      </c>
      <c r="N21" s="94" t="str">
        <f t="shared" si="423"/>
        <v>[452]</v>
      </c>
      <c r="O21" s="94" t="str">
        <f t="shared" si="423"/>
        <v/>
      </c>
      <c r="P21" s="94" t="str">
        <f t="shared" si="423"/>
        <v/>
      </c>
      <c r="Q21" s="19" t="str">
        <f t="shared" si="423"/>
        <v/>
      </c>
      <c r="R21" s="19" t="str">
        <f t="shared" si="423"/>
        <v/>
      </c>
      <c r="S21" s="19" t="str">
        <f t="shared" si="423"/>
        <v/>
      </c>
      <c r="T21" s="19" t="str">
        <f t="shared" si="423"/>
        <v/>
      </c>
      <c r="U21" s="50" t="str">
        <f>VLOOKUP(D21,'Cases'!$AH$7:$AI$52,2,FALSE)</f>
        <v>Mette Fjeldsted</v>
      </c>
      <c r="V21" s="19"/>
      <c r="W21" s="19"/>
      <c r="X21" s="19" t="str">
        <f t="shared" si="2"/>
        <v/>
      </c>
      <c r="Y21" s="19" t="str">
        <f t="shared" si="3"/>
        <v/>
      </c>
      <c r="Z21" s="19" t="str">
        <f t="shared" si="4"/>
        <v/>
      </c>
      <c r="AA21" s="19" t="str">
        <f t="shared" si="5"/>
        <v/>
      </c>
      <c r="AB21" s="19" t="str">
        <f t="shared" si="6"/>
        <v/>
      </c>
      <c r="AC21" s="19" t="str">
        <f t="shared" si="7"/>
        <v/>
      </c>
      <c r="AD21" s="19" t="str">
        <f t="shared" si="8"/>
        <v/>
      </c>
      <c r="AE21" s="19" t="str">
        <f t="shared" si="9"/>
        <v/>
      </c>
      <c r="AF21" s="19" t="str">
        <f t="shared" si="10"/>
        <v/>
      </c>
      <c r="AG21" s="19" t="str">
        <f t="shared" si="11"/>
        <v/>
      </c>
      <c r="AH21" s="19" t="str">
        <f t="shared" si="12"/>
        <v/>
      </c>
      <c r="AI21" s="19" t="str">
        <f t="shared" si="13"/>
        <v/>
      </c>
      <c r="AJ21" s="19" t="str">
        <f t="shared" si="14"/>
        <v/>
      </c>
      <c r="AK21" s="19" t="str">
        <f t="shared" si="15"/>
        <v/>
      </c>
      <c r="AL21" s="19" t="str">
        <f t="shared" si="16"/>
        <v/>
      </c>
      <c r="AM21" s="19" t="str">
        <f t="shared" si="17"/>
        <v/>
      </c>
      <c r="AN21" s="19" t="str">
        <f t="shared" si="18"/>
        <v/>
      </c>
      <c r="AO21" s="19" t="str">
        <f t="shared" si="19"/>
        <v/>
      </c>
      <c r="AP21" s="19" t="str">
        <f t="shared" si="20"/>
        <v/>
      </c>
      <c r="AQ21" s="19" t="str">
        <f t="shared" si="21"/>
        <v/>
      </c>
      <c r="AR21" s="19" t="str">
        <f t="shared" si="22"/>
        <v/>
      </c>
      <c r="AS21" s="19" t="str">
        <f t="shared" si="23"/>
        <v/>
      </c>
      <c r="AT21" s="19" t="str">
        <f t="shared" si="24"/>
        <v/>
      </c>
      <c r="AU21" s="19" t="str">
        <f t="shared" si="25"/>
        <v/>
      </c>
      <c r="AV21" s="19" t="str">
        <f t="shared" si="26"/>
        <v/>
      </c>
      <c r="AW21" s="19" t="str">
        <f t="shared" si="27"/>
        <v/>
      </c>
      <c r="AX21" s="19" t="str">
        <f t="shared" si="28"/>
        <v/>
      </c>
      <c r="AY21" s="19" t="str">
        <f t="shared" si="29"/>
        <v/>
      </c>
      <c r="AZ21" s="19" t="str">
        <f t="shared" si="30"/>
        <v/>
      </c>
      <c r="BA21" s="19" t="str">
        <f t="shared" si="31"/>
        <v/>
      </c>
      <c r="BB21" s="19" t="str">
        <f t="shared" si="32"/>
        <v/>
      </c>
      <c r="BC21" s="19" t="str">
        <f t="shared" si="33"/>
        <v/>
      </c>
      <c r="BD21" s="19" t="str">
        <f t="shared" si="34"/>
        <v/>
      </c>
      <c r="BE21" s="19" t="str">
        <f t="shared" si="35"/>
        <v/>
      </c>
      <c r="BF21" s="19" t="str">
        <f t="shared" si="36"/>
        <v/>
      </c>
      <c r="BG21" s="19" t="str">
        <f t="shared" si="37"/>
        <v/>
      </c>
      <c r="BH21" s="19" t="str">
        <f t="shared" si="38"/>
        <v/>
      </c>
      <c r="BI21" s="19" t="str">
        <f t="shared" si="39"/>
        <v/>
      </c>
      <c r="BJ21" s="19" t="str">
        <f t="shared" si="40"/>
        <v/>
      </c>
      <c r="BK21" s="19" t="str">
        <f t="shared" si="41"/>
        <v/>
      </c>
      <c r="BL21" s="19" t="str">
        <f t="shared" si="42"/>
        <v/>
      </c>
      <c r="BM21" s="19" t="str">
        <f t="shared" si="43"/>
        <v/>
      </c>
      <c r="BN21" s="19" t="str">
        <f t="shared" si="44"/>
        <v/>
      </c>
      <c r="BO21" s="19" t="str">
        <f t="shared" si="45"/>
        <v/>
      </c>
      <c r="BP21" s="19" t="str">
        <f t="shared" si="46"/>
        <v/>
      </c>
      <c r="BQ21" s="19" t="str">
        <f t="shared" si="47"/>
        <v/>
      </c>
      <c r="BR21" s="19" t="str">
        <f t="shared" si="48"/>
        <v/>
      </c>
      <c r="BS21" s="19" t="str">
        <f t="shared" si="49"/>
        <v/>
      </c>
      <c r="BT21" s="19" t="str">
        <f t="shared" si="50"/>
        <v/>
      </c>
      <c r="BU21" s="19" t="str">
        <f t="shared" si="51"/>
        <v/>
      </c>
      <c r="BV21" s="19" t="str">
        <f t="shared" si="52"/>
        <v/>
      </c>
      <c r="BW21" s="19" t="str">
        <f t="shared" si="53"/>
        <v/>
      </c>
      <c r="BX21" s="19" t="str">
        <f t="shared" si="54"/>
        <v/>
      </c>
      <c r="BY21" s="19" t="str">
        <f t="shared" si="55"/>
        <v/>
      </c>
      <c r="BZ21" s="19" t="str">
        <f t="shared" si="56"/>
        <v/>
      </c>
      <c r="CA21" s="19" t="str">
        <f t="shared" si="57"/>
        <v/>
      </c>
      <c r="CB21" s="19" t="str">
        <f t="shared" si="58"/>
        <v/>
      </c>
      <c r="CC21" s="19" t="str">
        <f t="shared" si="59"/>
        <v/>
      </c>
      <c r="CD21" s="19" t="str">
        <f t="shared" si="60"/>
        <v/>
      </c>
      <c r="CE21" s="19" t="str">
        <f t="shared" si="61"/>
        <v/>
      </c>
      <c r="CF21" s="19" t="str">
        <f t="shared" si="62"/>
        <v/>
      </c>
      <c r="CG21" s="19" t="str">
        <f t="shared" si="63"/>
        <v/>
      </c>
      <c r="CH21" s="19" t="str">
        <f t="shared" si="64"/>
        <v/>
      </c>
      <c r="CI21" s="19" t="str">
        <f t="shared" si="65"/>
        <v/>
      </c>
      <c r="CJ21" s="19" t="str">
        <f t="shared" si="66"/>
        <v/>
      </c>
      <c r="CK21" s="19" t="str">
        <f t="shared" si="67"/>
        <v/>
      </c>
      <c r="CL21" s="19" t="str">
        <f t="shared" si="68"/>
        <v/>
      </c>
      <c r="CM21" s="19" t="str">
        <f t="shared" si="69"/>
        <v/>
      </c>
      <c r="CN21" s="19" t="str">
        <f t="shared" si="70"/>
        <v/>
      </c>
      <c r="CO21" s="19" t="str">
        <f t="shared" si="71"/>
        <v/>
      </c>
      <c r="CP21" s="19" t="str">
        <f t="shared" si="72"/>
        <v/>
      </c>
      <c r="CQ21" s="19" t="str">
        <f t="shared" si="73"/>
        <v/>
      </c>
      <c r="CR21" s="19" t="str">
        <f t="shared" si="74"/>
        <v/>
      </c>
      <c r="CS21" s="19" t="str">
        <f t="shared" si="75"/>
        <v/>
      </c>
      <c r="CT21" s="19" t="str">
        <f t="shared" si="76"/>
        <v/>
      </c>
      <c r="CU21" s="19" t="str">
        <f t="shared" si="77"/>
        <v/>
      </c>
      <c r="CV21" s="19" t="str">
        <f t="shared" si="78"/>
        <v/>
      </c>
      <c r="CW21" s="19" t="str">
        <f t="shared" si="79"/>
        <v/>
      </c>
      <c r="CX21" s="19" t="str">
        <f t="shared" si="80"/>
        <v/>
      </c>
      <c r="CY21" s="19" t="str">
        <f t="shared" si="81"/>
        <v/>
      </c>
      <c r="CZ21" s="19" t="str">
        <f t="shared" si="82"/>
        <v/>
      </c>
      <c r="DA21" s="19" t="str">
        <f t="shared" si="83"/>
        <v/>
      </c>
      <c r="DB21" s="19" t="str">
        <f t="shared" si="84"/>
        <v/>
      </c>
      <c r="DC21" s="19" t="str">
        <f t="shared" si="85"/>
        <v/>
      </c>
      <c r="DD21" s="19" t="str">
        <f t="shared" si="86"/>
        <v/>
      </c>
      <c r="DE21" s="19" t="str">
        <f t="shared" si="87"/>
        <v/>
      </c>
      <c r="DF21" s="19" t="str">
        <f t="shared" si="88"/>
        <v/>
      </c>
      <c r="DG21" s="19" t="str">
        <f t="shared" si="89"/>
        <v/>
      </c>
      <c r="DH21" s="19" t="str">
        <f t="shared" si="90"/>
        <v/>
      </c>
      <c r="DI21" s="19" t="str">
        <f t="shared" si="91"/>
        <v/>
      </c>
      <c r="DJ21" s="19" t="str">
        <f t="shared" si="92"/>
        <v/>
      </c>
      <c r="DK21" s="19" t="str">
        <f t="shared" si="93"/>
        <v/>
      </c>
      <c r="DL21" s="19" t="str">
        <f t="shared" si="94"/>
        <v/>
      </c>
      <c r="DM21" s="19" t="str">
        <f t="shared" si="95"/>
        <v/>
      </c>
      <c r="DN21" s="19" t="str">
        <f t="shared" si="96"/>
        <v/>
      </c>
      <c r="DO21" s="19" t="str">
        <f t="shared" si="97"/>
        <v/>
      </c>
      <c r="DP21" s="19" t="str">
        <f t="shared" si="98"/>
        <v/>
      </c>
      <c r="DQ21" s="19" t="str">
        <f t="shared" si="99"/>
        <v/>
      </c>
      <c r="DR21" s="19" t="str">
        <f t="shared" si="100"/>
        <v/>
      </c>
      <c r="DS21" s="19" t="str">
        <f t="shared" si="101"/>
        <v/>
      </c>
      <c r="DT21" s="19" t="str">
        <f t="shared" si="102"/>
        <v/>
      </c>
      <c r="DU21" s="19" t="str">
        <f t="shared" si="103"/>
        <v/>
      </c>
      <c r="DV21" s="19" t="str">
        <f t="shared" si="104"/>
        <v/>
      </c>
      <c r="DW21" s="19" t="str">
        <f t="shared" si="105"/>
        <v/>
      </c>
      <c r="DX21" s="19" t="str">
        <f t="shared" si="106"/>
        <v/>
      </c>
      <c r="DY21" s="19" t="str">
        <f t="shared" si="107"/>
        <v/>
      </c>
      <c r="DZ21" s="19" t="str">
        <f t="shared" si="108"/>
        <v/>
      </c>
      <c r="EA21" s="19" t="str">
        <f t="shared" si="109"/>
        <v/>
      </c>
      <c r="EB21" s="19" t="str">
        <f t="shared" si="110"/>
        <v/>
      </c>
      <c r="EC21" s="19" t="str">
        <f t="shared" si="111"/>
        <v/>
      </c>
      <c r="ED21" s="19" t="str">
        <f t="shared" si="112"/>
        <v/>
      </c>
      <c r="EE21" s="19" t="str">
        <f t="shared" si="113"/>
        <v/>
      </c>
      <c r="EF21" s="19" t="str">
        <f t="shared" si="114"/>
        <v/>
      </c>
      <c r="EG21" s="19" t="str">
        <f t="shared" si="115"/>
        <v/>
      </c>
      <c r="EH21" s="19" t="str">
        <f t="shared" si="116"/>
        <v/>
      </c>
      <c r="EI21" s="19" t="str">
        <f t="shared" si="117"/>
        <v/>
      </c>
      <c r="EJ21" s="19" t="str">
        <f t="shared" si="118"/>
        <v/>
      </c>
      <c r="EK21" s="19" t="str">
        <f t="shared" si="119"/>
        <v/>
      </c>
      <c r="EL21" s="19" t="str">
        <f t="shared" si="120"/>
        <v/>
      </c>
      <c r="EM21" s="19" t="str">
        <f t="shared" si="121"/>
        <v/>
      </c>
      <c r="EN21" s="19" t="str">
        <f t="shared" si="122"/>
        <v/>
      </c>
      <c r="EO21" s="19" t="str">
        <f t="shared" si="123"/>
        <v/>
      </c>
      <c r="EP21" s="19" t="str">
        <f t="shared" si="124"/>
        <v/>
      </c>
      <c r="EQ21" s="19" t="str">
        <f t="shared" si="125"/>
        <v/>
      </c>
      <c r="ER21" s="19" t="str">
        <f t="shared" si="126"/>
        <v/>
      </c>
      <c r="ES21" s="19" t="str">
        <f t="shared" si="127"/>
        <v/>
      </c>
      <c r="ET21" s="19" t="str">
        <f t="shared" si="128"/>
        <v/>
      </c>
      <c r="EU21" s="19" t="str">
        <f t="shared" si="129"/>
        <v/>
      </c>
      <c r="EV21" s="19" t="str">
        <f t="shared" si="130"/>
        <v/>
      </c>
      <c r="EW21" s="19" t="str">
        <f t="shared" si="131"/>
        <v/>
      </c>
      <c r="EX21" s="19" t="str">
        <f t="shared" si="132"/>
        <v/>
      </c>
      <c r="EY21" s="19" t="str">
        <f t="shared" si="133"/>
        <v/>
      </c>
      <c r="EZ21" s="19" t="str">
        <f t="shared" si="134"/>
        <v/>
      </c>
      <c r="FA21" s="19" t="str">
        <f t="shared" si="135"/>
        <v/>
      </c>
      <c r="FB21" s="19" t="str">
        <f t="shared" si="136"/>
        <v/>
      </c>
      <c r="FC21" s="19" t="str">
        <f t="shared" si="137"/>
        <v/>
      </c>
      <c r="FD21" s="19" t="str">
        <f t="shared" si="138"/>
        <v/>
      </c>
      <c r="FE21" s="19" t="str">
        <f t="shared" si="139"/>
        <v/>
      </c>
      <c r="FF21" s="19" t="str">
        <f t="shared" si="140"/>
        <v/>
      </c>
      <c r="FG21" s="19" t="str">
        <f t="shared" si="141"/>
        <v/>
      </c>
      <c r="FH21" s="19" t="str">
        <f t="shared" si="142"/>
        <v/>
      </c>
      <c r="FI21" s="19" t="str">
        <f t="shared" si="143"/>
        <v/>
      </c>
      <c r="FJ21" s="19" t="str">
        <f t="shared" si="144"/>
        <v/>
      </c>
      <c r="FK21" s="19" t="str">
        <f t="shared" si="145"/>
        <v/>
      </c>
      <c r="FL21" s="19" t="str">
        <f t="shared" si="146"/>
        <v/>
      </c>
      <c r="FM21" s="19" t="str">
        <f t="shared" si="147"/>
        <v/>
      </c>
      <c r="FN21" s="19" t="str">
        <f t="shared" si="148"/>
        <v/>
      </c>
      <c r="FO21" s="19" t="str">
        <f t="shared" si="149"/>
        <v/>
      </c>
      <c r="FP21" s="19" t="str">
        <f t="shared" si="150"/>
        <v/>
      </c>
      <c r="FQ21" s="19" t="str">
        <f t="shared" si="151"/>
        <v/>
      </c>
      <c r="FR21" s="19" t="str">
        <f t="shared" si="152"/>
        <v/>
      </c>
      <c r="FS21" s="19" t="str">
        <f t="shared" si="153"/>
        <v/>
      </c>
      <c r="FT21" s="19" t="str">
        <f t="shared" si="154"/>
        <v/>
      </c>
      <c r="FU21" s="19" t="str">
        <f t="shared" si="155"/>
        <v/>
      </c>
      <c r="FV21" s="19" t="str">
        <f t="shared" si="156"/>
        <v/>
      </c>
      <c r="FW21" s="19" t="str">
        <f t="shared" si="157"/>
        <v/>
      </c>
      <c r="FX21" s="19" t="str">
        <f t="shared" si="158"/>
        <v/>
      </c>
      <c r="FY21" s="19" t="str">
        <f t="shared" si="159"/>
        <v/>
      </c>
      <c r="FZ21" s="19" t="str">
        <f t="shared" si="160"/>
        <v/>
      </c>
      <c r="GA21" s="19" t="str">
        <f t="shared" si="161"/>
        <v/>
      </c>
      <c r="GB21" s="19" t="str">
        <f t="shared" si="162"/>
        <v/>
      </c>
      <c r="GC21" s="19" t="str">
        <f t="shared" si="163"/>
        <v/>
      </c>
      <c r="GD21" s="19" t="str">
        <f t="shared" si="164"/>
        <v/>
      </c>
      <c r="GE21" s="19" t="str">
        <f t="shared" si="165"/>
        <v/>
      </c>
      <c r="GF21" s="19" t="str">
        <f t="shared" si="166"/>
        <v/>
      </c>
      <c r="GG21" s="19" t="str">
        <f t="shared" si="167"/>
        <v/>
      </c>
      <c r="GH21" s="19" t="str">
        <f t="shared" si="168"/>
        <v/>
      </c>
      <c r="GI21" s="19" t="str">
        <f t="shared" si="169"/>
        <v/>
      </c>
      <c r="GJ21" s="19" t="str">
        <f t="shared" si="170"/>
        <v/>
      </c>
      <c r="GK21" s="19" t="str">
        <f t="shared" si="171"/>
        <v/>
      </c>
      <c r="GL21" s="19" t="str">
        <f t="shared" si="172"/>
        <v/>
      </c>
      <c r="GM21" s="19" t="str">
        <f t="shared" si="173"/>
        <v/>
      </c>
      <c r="GN21" s="19" t="str">
        <f t="shared" si="174"/>
        <v/>
      </c>
      <c r="GO21" s="19" t="str">
        <f t="shared" si="175"/>
        <v/>
      </c>
      <c r="GP21" s="19" t="str">
        <f t="shared" si="176"/>
        <v/>
      </c>
      <c r="GQ21" s="19" t="str">
        <f t="shared" si="177"/>
        <v/>
      </c>
      <c r="GR21" s="19" t="str">
        <f t="shared" si="178"/>
        <v/>
      </c>
      <c r="GS21" s="19" t="str">
        <f t="shared" si="179"/>
        <v/>
      </c>
      <c r="GT21" s="19" t="str">
        <f t="shared" si="180"/>
        <v/>
      </c>
      <c r="GU21" s="19" t="str">
        <f t="shared" si="181"/>
        <v/>
      </c>
      <c r="GV21" s="19" t="str">
        <f t="shared" si="182"/>
        <v/>
      </c>
      <c r="GW21" s="19" t="str">
        <f t="shared" si="183"/>
        <v/>
      </c>
      <c r="GX21" s="19" t="str">
        <f t="shared" si="184"/>
        <v/>
      </c>
      <c r="GY21" s="19" t="str">
        <f t="shared" si="185"/>
        <v/>
      </c>
      <c r="GZ21" s="19" t="str">
        <f t="shared" si="186"/>
        <v/>
      </c>
      <c r="HA21" s="19" t="str">
        <f t="shared" si="187"/>
        <v/>
      </c>
      <c r="HB21" s="19" t="str">
        <f t="shared" si="188"/>
        <v/>
      </c>
      <c r="HC21" s="19" t="str">
        <f t="shared" si="189"/>
        <v/>
      </c>
      <c r="HD21" s="19" t="str">
        <f t="shared" si="190"/>
        <v/>
      </c>
      <c r="HE21" s="19" t="str">
        <f t="shared" si="191"/>
        <v/>
      </c>
      <c r="HF21" s="19" t="str">
        <f t="shared" si="192"/>
        <v/>
      </c>
      <c r="HG21" s="19" t="str">
        <f t="shared" si="193"/>
        <v/>
      </c>
      <c r="HH21" s="19" t="str">
        <f t="shared" si="194"/>
        <v/>
      </c>
      <c r="HI21" s="19" t="str">
        <f t="shared" si="195"/>
        <v/>
      </c>
      <c r="HJ21" s="19" t="str">
        <f t="shared" si="196"/>
        <v/>
      </c>
      <c r="HK21" s="19" t="str">
        <f t="shared" si="197"/>
        <v/>
      </c>
      <c r="HL21" s="19" t="str">
        <f t="shared" si="198"/>
        <v/>
      </c>
      <c r="HM21" s="19" t="str">
        <f t="shared" si="199"/>
        <v/>
      </c>
      <c r="HN21" s="19" t="str">
        <f t="shared" si="200"/>
        <v/>
      </c>
      <c r="HO21" s="19" t="str">
        <f t="shared" si="201"/>
        <v/>
      </c>
      <c r="HP21" s="19" t="str">
        <f t="shared" si="202"/>
        <v/>
      </c>
      <c r="HQ21" s="19" t="str">
        <f t="shared" si="203"/>
        <v/>
      </c>
      <c r="HR21" s="19" t="str">
        <f t="shared" si="204"/>
        <v/>
      </c>
      <c r="HS21" s="19" t="str">
        <f t="shared" si="205"/>
        <v/>
      </c>
      <c r="HT21" s="19" t="str">
        <f t="shared" si="206"/>
        <v/>
      </c>
      <c r="HU21" s="19" t="str">
        <f t="shared" si="207"/>
        <v/>
      </c>
      <c r="HV21" s="19" t="str">
        <f t="shared" si="208"/>
        <v/>
      </c>
      <c r="HW21" s="19" t="str">
        <f t="shared" si="209"/>
        <v/>
      </c>
      <c r="HX21" s="19" t="str">
        <f t="shared" si="210"/>
        <v/>
      </c>
      <c r="HY21" s="19" t="str">
        <f t="shared" si="211"/>
        <v/>
      </c>
      <c r="HZ21" s="19" t="str">
        <f t="shared" si="212"/>
        <v/>
      </c>
      <c r="IA21" s="19" t="str">
        <f t="shared" si="213"/>
        <v/>
      </c>
      <c r="IB21" s="19" t="str">
        <f t="shared" si="214"/>
        <v/>
      </c>
      <c r="IC21" s="19" t="str">
        <f t="shared" si="215"/>
        <v/>
      </c>
      <c r="ID21" s="19" t="str">
        <f t="shared" si="216"/>
        <v/>
      </c>
      <c r="IE21" s="19" t="str">
        <f t="shared" si="217"/>
        <v/>
      </c>
      <c r="IF21" s="19" t="str">
        <f t="shared" si="218"/>
        <v/>
      </c>
      <c r="IG21" s="19" t="str">
        <f t="shared" si="219"/>
        <v/>
      </c>
      <c r="IH21" s="19" t="str">
        <f t="shared" si="220"/>
        <v/>
      </c>
      <c r="II21" s="19" t="str">
        <f t="shared" si="221"/>
        <v/>
      </c>
      <c r="IJ21" s="19" t="str">
        <f t="shared" si="222"/>
        <v/>
      </c>
      <c r="IK21" s="19" t="str">
        <f t="shared" si="223"/>
        <v/>
      </c>
      <c r="IL21" s="19" t="str">
        <f t="shared" si="224"/>
        <v/>
      </c>
      <c r="IM21" s="19" t="str">
        <f t="shared" si="225"/>
        <v/>
      </c>
      <c r="IN21" s="19" t="str">
        <f t="shared" si="226"/>
        <v/>
      </c>
      <c r="IO21" s="19" t="str">
        <f t="shared" si="227"/>
        <v/>
      </c>
      <c r="IP21" s="19" t="str">
        <f t="shared" si="228"/>
        <v/>
      </c>
      <c r="IQ21" s="19" t="str">
        <f t="shared" si="229"/>
        <v/>
      </c>
      <c r="IR21" s="19" t="str">
        <f t="shared" si="230"/>
        <v/>
      </c>
      <c r="IS21" s="19" t="str">
        <f t="shared" si="231"/>
        <v/>
      </c>
      <c r="IT21" s="19" t="str">
        <f t="shared" si="232"/>
        <v/>
      </c>
      <c r="IU21" s="19" t="str">
        <f t="shared" si="233"/>
        <v/>
      </c>
      <c r="IV21" s="19" t="str">
        <f t="shared" si="234"/>
        <v/>
      </c>
      <c r="IW21" s="19" t="str">
        <f t="shared" si="235"/>
        <v/>
      </c>
      <c r="IX21" s="19" t="str">
        <f t="shared" si="236"/>
        <v/>
      </c>
      <c r="IY21" s="19" t="str">
        <f t="shared" si="237"/>
        <v/>
      </c>
      <c r="IZ21" s="19" t="str">
        <f t="shared" si="238"/>
        <v/>
      </c>
      <c r="JA21" s="19" t="str">
        <f t="shared" si="239"/>
        <v/>
      </c>
      <c r="JB21" s="19" t="str">
        <f t="shared" si="240"/>
        <v/>
      </c>
      <c r="JC21" s="19" t="str">
        <f t="shared" si="241"/>
        <v/>
      </c>
      <c r="JD21" s="19" t="str">
        <f t="shared" si="242"/>
        <v/>
      </c>
      <c r="JE21" s="19" t="str">
        <f t="shared" si="243"/>
        <v/>
      </c>
      <c r="JF21" s="19" t="str">
        <f t="shared" si="244"/>
        <v/>
      </c>
      <c r="JG21" s="19" t="str">
        <f t="shared" si="245"/>
        <v/>
      </c>
      <c r="JH21" s="19" t="str">
        <f t="shared" si="246"/>
        <v/>
      </c>
      <c r="JI21" s="19" t="str">
        <f t="shared" si="247"/>
        <v/>
      </c>
      <c r="JJ21" s="19" t="str">
        <f t="shared" si="248"/>
        <v/>
      </c>
      <c r="JK21" s="19" t="str">
        <f t="shared" si="249"/>
        <v/>
      </c>
      <c r="JL21" s="19" t="str">
        <f t="shared" si="250"/>
        <v/>
      </c>
      <c r="JM21" s="19" t="str">
        <f t="shared" si="251"/>
        <v/>
      </c>
      <c r="JN21" s="19" t="str">
        <f t="shared" si="252"/>
        <v/>
      </c>
      <c r="JO21" s="19" t="str">
        <f t="shared" si="253"/>
        <v/>
      </c>
      <c r="JP21" s="19" t="str">
        <f t="shared" si="254"/>
        <v/>
      </c>
      <c r="JQ21" s="19" t="str">
        <f t="shared" si="255"/>
        <v/>
      </c>
      <c r="JR21" s="19" t="str">
        <f t="shared" si="256"/>
        <v/>
      </c>
      <c r="JS21" s="19" t="str">
        <f t="shared" si="257"/>
        <v/>
      </c>
      <c r="JT21" s="19" t="str">
        <f t="shared" si="258"/>
        <v/>
      </c>
      <c r="JU21" s="19" t="str">
        <f t="shared" si="259"/>
        <v/>
      </c>
      <c r="JV21" s="19" t="str">
        <f t="shared" si="260"/>
        <v/>
      </c>
      <c r="JW21" s="19" t="str">
        <f t="shared" si="261"/>
        <v/>
      </c>
      <c r="JX21" s="19" t="str">
        <f t="shared" si="262"/>
        <v/>
      </c>
      <c r="JY21" s="19" t="str">
        <f t="shared" si="263"/>
        <v/>
      </c>
      <c r="JZ21" s="19" t="str">
        <f t="shared" si="264"/>
        <v/>
      </c>
      <c r="KA21" s="19" t="str">
        <f t="shared" si="265"/>
        <v/>
      </c>
      <c r="KB21" s="19" t="str">
        <f t="shared" si="266"/>
        <v/>
      </c>
      <c r="KC21" s="19" t="str">
        <f t="shared" si="267"/>
        <v/>
      </c>
      <c r="KD21" s="19" t="str">
        <f t="shared" si="268"/>
        <v/>
      </c>
      <c r="KE21" s="19" t="str">
        <f t="shared" si="269"/>
        <v/>
      </c>
      <c r="KF21" s="19" t="str">
        <f t="shared" si="270"/>
        <v/>
      </c>
      <c r="KG21" s="19" t="str">
        <f t="shared" si="271"/>
        <v/>
      </c>
      <c r="KH21" s="19" t="str">
        <f t="shared" si="272"/>
        <v/>
      </c>
      <c r="KI21" s="19" t="str">
        <f t="shared" si="273"/>
        <v/>
      </c>
      <c r="KJ21" s="19" t="str">
        <f t="shared" si="274"/>
        <v/>
      </c>
      <c r="KK21" s="19" t="str">
        <f t="shared" si="275"/>
        <v/>
      </c>
      <c r="KL21" s="19" t="str">
        <f t="shared" si="276"/>
        <v/>
      </c>
      <c r="KM21" s="19" t="str">
        <f t="shared" si="277"/>
        <v/>
      </c>
      <c r="KN21" s="19" t="str">
        <f t="shared" si="278"/>
        <v/>
      </c>
      <c r="KO21" s="19" t="str">
        <f t="shared" si="279"/>
        <v/>
      </c>
      <c r="KP21" s="19" t="str">
        <f t="shared" si="280"/>
        <v/>
      </c>
      <c r="KQ21" s="19" t="str">
        <f t="shared" si="281"/>
        <v/>
      </c>
      <c r="KR21" s="19" t="str">
        <f t="shared" si="282"/>
        <v/>
      </c>
      <c r="KS21" s="19" t="str">
        <f t="shared" si="283"/>
        <v/>
      </c>
      <c r="KT21" s="19" t="str">
        <f t="shared" si="284"/>
        <v/>
      </c>
      <c r="KU21" s="19" t="str">
        <f t="shared" si="285"/>
        <v/>
      </c>
      <c r="KV21" s="19" t="str">
        <f t="shared" si="286"/>
        <v/>
      </c>
      <c r="KW21" s="19" t="str">
        <f t="shared" si="287"/>
        <v/>
      </c>
      <c r="KX21" s="19" t="str">
        <f t="shared" si="288"/>
        <v/>
      </c>
      <c r="KY21" s="19" t="str">
        <f t="shared" si="289"/>
        <v/>
      </c>
      <c r="KZ21" s="19" t="str">
        <f t="shared" si="290"/>
        <v/>
      </c>
      <c r="LA21" s="19" t="str">
        <f t="shared" si="291"/>
        <v/>
      </c>
      <c r="LB21" s="19" t="str">
        <f t="shared" si="292"/>
        <v/>
      </c>
      <c r="LC21" s="19" t="str">
        <f t="shared" si="293"/>
        <v/>
      </c>
      <c r="LD21" s="19" t="str">
        <f t="shared" si="294"/>
        <v/>
      </c>
      <c r="LE21" s="19" t="str">
        <f t="shared" si="295"/>
        <v/>
      </c>
      <c r="LF21" s="19" t="str">
        <f t="shared" si="296"/>
        <v/>
      </c>
      <c r="LG21" s="19" t="str">
        <f t="shared" si="297"/>
        <v/>
      </c>
      <c r="LH21" s="19" t="str">
        <f t="shared" si="298"/>
        <v/>
      </c>
      <c r="LI21" s="19" t="str">
        <f t="shared" si="299"/>
        <v/>
      </c>
      <c r="LJ21" s="19" t="str">
        <f t="shared" si="300"/>
        <v/>
      </c>
      <c r="LK21" s="19" t="str">
        <f t="shared" si="301"/>
        <v/>
      </c>
      <c r="LL21" s="19" t="str">
        <f t="shared" si="302"/>
        <v/>
      </c>
      <c r="LM21" s="19" t="str">
        <f t="shared" si="303"/>
        <v/>
      </c>
      <c r="LN21" s="19" t="str">
        <f t="shared" si="304"/>
        <v/>
      </c>
      <c r="LO21" s="19" t="str">
        <f t="shared" si="305"/>
        <v/>
      </c>
      <c r="LP21" s="19" t="str">
        <f t="shared" si="306"/>
        <v/>
      </c>
      <c r="LQ21" s="19" t="str">
        <f t="shared" si="307"/>
        <v/>
      </c>
      <c r="LR21" s="19" t="str">
        <f t="shared" si="308"/>
        <v/>
      </c>
      <c r="LS21" s="19" t="str">
        <f t="shared" si="309"/>
        <v/>
      </c>
      <c r="LT21" s="19" t="str">
        <f t="shared" si="310"/>
        <v/>
      </c>
      <c r="LU21" s="19" t="str">
        <f t="shared" si="311"/>
        <v/>
      </c>
      <c r="LV21" s="19" t="str">
        <f t="shared" si="312"/>
        <v/>
      </c>
      <c r="LW21" s="19" t="str">
        <f t="shared" si="313"/>
        <v/>
      </c>
      <c r="LX21" s="19" t="str">
        <f t="shared" si="314"/>
        <v/>
      </c>
      <c r="LY21" s="19" t="str">
        <f t="shared" si="315"/>
        <v/>
      </c>
      <c r="LZ21" s="19" t="str">
        <f t="shared" si="316"/>
        <v/>
      </c>
      <c r="MA21" s="19" t="str">
        <f t="shared" si="317"/>
        <v/>
      </c>
      <c r="MB21" s="19" t="str">
        <f t="shared" si="318"/>
        <v/>
      </c>
      <c r="MC21" s="19" t="str">
        <f t="shared" si="319"/>
        <v/>
      </c>
      <c r="MD21" s="19" t="str">
        <f t="shared" si="320"/>
        <v/>
      </c>
      <c r="ME21" s="19" t="str">
        <f t="shared" si="321"/>
        <v/>
      </c>
      <c r="MF21" s="19" t="str">
        <f t="shared" si="322"/>
        <v/>
      </c>
      <c r="MG21" s="19" t="str">
        <f t="shared" si="323"/>
        <v/>
      </c>
      <c r="MH21" s="19" t="str">
        <f t="shared" si="324"/>
        <v/>
      </c>
      <c r="MI21" s="19" t="str">
        <f t="shared" si="325"/>
        <v/>
      </c>
      <c r="MJ21" s="19" t="str">
        <f t="shared" si="326"/>
        <v/>
      </c>
      <c r="MK21" s="19" t="str">
        <f t="shared" si="327"/>
        <v/>
      </c>
      <c r="ML21" s="19" t="str">
        <f t="shared" si="328"/>
        <v/>
      </c>
      <c r="MM21" s="19" t="str">
        <f t="shared" si="329"/>
        <v/>
      </c>
      <c r="MN21" s="19" t="str">
        <f t="shared" si="330"/>
        <v/>
      </c>
      <c r="MO21" s="19" t="str">
        <f t="shared" si="331"/>
        <v/>
      </c>
      <c r="MP21" s="19" t="str">
        <f t="shared" si="332"/>
        <v/>
      </c>
      <c r="MQ21" s="19" t="str">
        <f t="shared" si="333"/>
        <v/>
      </c>
      <c r="MR21" s="19" t="str">
        <f t="shared" si="334"/>
        <v/>
      </c>
      <c r="MS21" s="19" t="str">
        <f t="shared" si="335"/>
        <v/>
      </c>
      <c r="MT21" s="19" t="str">
        <f t="shared" si="336"/>
        <v/>
      </c>
      <c r="MU21" s="19" t="str">
        <f t="shared" si="337"/>
        <v/>
      </c>
      <c r="MV21" s="19" t="str">
        <f t="shared" si="338"/>
        <v/>
      </c>
      <c r="MW21" s="19" t="str">
        <f t="shared" si="339"/>
        <v/>
      </c>
      <c r="MX21" s="19" t="str">
        <f t="shared" si="340"/>
        <v/>
      </c>
      <c r="MY21" s="19" t="str">
        <f t="shared" si="341"/>
        <v/>
      </c>
      <c r="MZ21" s="19" t="str">
        <f t="shared" si="342"/>
        <v/>
      </c>
      <c r="NA21" s="19" t="str">
        <f t="shared" si="343"/>
        <v/>
      </c>
      <c r="NB21" s="19" t="str">
        <f t="shared" si="344"/>
        <v/>
      </c>
      <c r="NC21" s="19" t="str">
        <f t="shared" si="345"/>
        <v/>
      </c>
      <c r="ND21" s="19" t="str">
        <f t="shared" si="346"/>
        <v/>
      </c>
      <c r="NE21" s="19" t="str">
        <f t="shared" si="347"/>
        <v/>
      </c>
      <c r="NF21" s="19" t="str">
        <f t="shared" si="348"/>
        <v/>
      </c>
      <c r="NG21" s="19" t="str">
        <f t="shared" si="349"/>
        <v/>
      </c>
      <c r="NH21" s="19" t="str">
        <f t="shared" si="350"/>
        <v/>
      </c>
      <c r="NI21" s="19" t="str">
        <f t="shared" si="351"/>
        <v/>
      </c>
      <c r="NJ21" s="19" t="str">
        <f t="shared" si="352"/>
        <v/>
      </c>
      <c r="NK21" s="19" t="str">
        <f t="shared" si="353"/>
        <v/>
      </c>
      <c r="NL21" s="19" t="str">
        <f t="shared" si="354"/>
        <v/>
      </c>
      <c r="NM21" s="19" t="str">
        <f t="shared" si="355"/>
        <v/>
      </c>
      <c r="NN21" s="19" t="str">
        <f t="shared" si="356"/>
        <v/>
      </c>
      <c r="NO21" s="19" t="str">
        <f t="shared" si="357"/>
        <v/>
      </c>
      <c r="NP21" s="19" t="str">
        <f t="shared" si="358"/>
        <v/>
      </c>
      <c r="NQ21" s="19" t="str">
        <f t="shared" si="359"/>
        <v/>
      </c>
      <c r="NR21" s="19" t="str">
        <f t="shared" si="360"/>
        <v/>
      </c>
      <c r="NS21" s="19" t="str">
        <f t="shared" si="361"/>
        <v/>
      </c>
      <c r="NT21" s="19" t="str">
        <f t="shared" si="362"/>
        <v/>
      </c>
      <c r="NU21" s="19" t="str">
        <f t="shared" si="363"/>
        <v/>
      </c>
      <c r="NV21" s="19" t="str">
        <f t="shared" si="364"/>
        <v/>
      </c>
      <c r="NW21" s="19" t="str">
        <f t="shared" si="365"/>
        <v/>
      </c>
      <c r="NX21" s="19" t="str">
        <f t="shared" si="366"/>
        <v/>
      </c>
      <c r="NY21" s="19" t="str">
        <f t="shared" si="367"/>
        <v/>
      </c>
      <c r="NZ21" s="19" t="str">
        <f t="shared" si="368"/>
        <v/>
      </c>
      <c r="OA21" s="19" t="str">
        <f t="shared" si="369"/>
        <v/>
      </c>
      <c r="OB21" s="19" t="str">
        <f t="shared" si="370"/>
        <v/>
      </c>
      <c r="OC21" s="19" t="str">
        <f t="shared" si="371"/>
        <v/>
      </c>
      <c r="OD21" s="19" t="str">
        <f t="shared" si="372"/>
        <v/>
      </c>
      <c r="OE21" s="19" t="str">
        <f t="shared" si="373"/>
        <v/>
      </c>
      <c r="OF21" s="19" t="str">
        <f t="shared" si="374"/>
        <v/>
      </c>
      <c r="OG21" s="19" t="str">
        <f t="shared" si="375"/>
        <v/>
      </c>
      <c r="OH21" s="19" t="str">
        <f t="shared" si="376"/>
        <v/>
      </c>
      <c r="OI21" s="19" t="str">
        <f t="shared" si="377"/>
        <v/>
      </c>
      <c r="OJ21" s="19" t="str">
        <f t="shared" si="378"/>
        <v/>
      </c>
      <c r="OK21" s="19" t="str">
        <f t="shared" si="379"/>
        <v/>
      </c>
      <c r="OL21" s="19" t="str">
        <f t="shared" si="380"/>
        <v/>
      </c>
      <c r="OM21" s="19" t="str">
        <f t="shared" si="381"/>
        <v/>
      </c>
      <c r="ON21" s="19" t="str">
        <f t="shared" si="382"/>
        <v/>
      </c>
      <c r="OO21" s="19" t="str">
        <f t="shared" si="383"/>
        <v/>
      </c>
      <c r="OP21" s="19" t="str">
        <f t="shared" si="384"/>
        <v/>
      </c>
      <c r="OQ21" s="19" t="str">
        <f t="shared" si="385"/>
        <v/>
      </c>
      <c r="OR21" s="19" t="str">
        <f t="shared" si="386"/>
        <v/>
      </c>
      <c r="OS21" s="19" t="str">
        <f t="shared" si="387"/>
        <v/>
      </c>
      <c r="OT21" s="19" t="str">
        <f t="shared" si="388"/>
        <v/>
      </c>
      <c r="OU21" s="19" t="str">
        <f t="shared" si="389"/>
        <v/>
      </c>
      <c r="OV21" s="19" t="str">
        <f t="shared" si="390"/>
        <v/>
      </c>
      <c r="OW21" s="19" t="str">
        <f t="shared" si="391"/>
        <v/>
      </c>
      <c r="OX21" s="19" t="str">
        <f t="shared" si="392"/>
        <v/>
      </c>
      <c r="OY21" s="19" t="str">
        <f t="shared" si="393"/>
        <v/>
      </c>
      <c r="OZ21" s="19" t="str">
        <f t="shared" si="394"/>
        <v/>
      </c>
      <c r="PA21" s="19" t="str">
        <f t="shared" si="395"/>
        <v/>
      </c>
      <c r="PB21" s="19" t="str">
        <f t="shared" si="396"/>
        <v/>
      </c>
      <c r="PC21" s="19" t="str">
        <f t="shared" si="397"/>
        <v/>
      </c>
      <c r="PD21" s="19" t="str">
        <f t="shared" si="398"/>
        <v/>
      </c>
      <c r="PE21" s="19" t="str">
        <f t="shared" si="399"/>
        <v/>
      </c>
      <c r="PF21" s="19" t="str">
        <f t="shared" si="400"/>
        <v/>
      </c>
      <c r="PG21" s="19" t="str">
        <f t="shared" si="401"/>
        <v/>
      </c>
      <c r="PH21" s="19" t="str">
        <f t="shared" si="402"/>
        <v/>
      </c>
      <c r="PI21" s="19" t="str">
        <f t="shared" si="403"/>
        <v/>
      </c>
      <c r="PJ21" s="19" t="str">
        <f t="shared" si="404"/>
        <v/>
      </c>
      <c r="PK21" s="19" t="str">
        <f t="shared" si="405"/>
        <v/>
      </c>
      <c r="PL21" s="19" t="str">
        <f t="shared" si="406"/>
        <v/>
      </c>
      <c r="PM21" s="19" t="str">
        <f t="shared" si="407"/>
        <v/>
      </c>
      <c r="PN21" s="19" t="str">
        <f t="shared" si="408"/>
        <v/>
      </c>
      <c r="PO21" s="19" t="str">
        <f t="shared" si="409"/>
        <v/>
      </c>
      <c r="PP21" s="19" t="str">
        <f t="shared" si="410"/>
        <v/>
      </c>
      <c r="PQ21" s="19" t="str">
        <f t="shared" si="411"/>
        <v/>
      </c>
      <c r="PR21" s="19" t="str">
        <f t="shared" si="412"/>
        <v/>
      </c>
      <c r="PS21" s="19" t="str">
        <f t="shared" si="413"/>
        <v/>
      </c>
      <c r="PT21" s="19" t="str">
        <f t="shared" si="414"/>
        <v/>
      </c>
      <c r="PU21" s="19" t="str">
        <f t="shared" si="415"/>
        <v/>
      </c>
      <c r="PV21" s="19" t="str">
        <f t="shared" si="416"/>
        <v/>
      </c>
      <c r="PW21" s="19" t="str">
        <f t="shared" si="417"/>
        <v/>
      </c>
      <c r="PX21" s="19" t="str">
        <f t="shared" si="418"/>
        <v/>
      </c>
      <c r="PY21" s="19" t="str">
        <f t="shared" si="419"/>
        <v/>
      </c>
      <c r="PZ21" s="19" t="str">
        <f t="shared" si="420"/>
        <v/>
      </c>
      <c r="QA21" s="19" t="str">
        <f t="shared" si="421"/>
        <v/>
      </c>
    </row>
    <row r="22" spans="4:443" hidden="1" x14ac:dyDescent="0.25">
      <c r="D22" s="67" t="s">
        <v>3383</v>
      </c>
      <c r="E22" s="93">
        <v>472</v>
      </c>
      <c r="F22" s="93" t="str">
        <f>VLOOKUP(D22,'Cases'!$AH$7:$AI$52,2,FALSE)</f>
        <v>Mikael Østergaard Pedersen</v>
      </c>
      <c r="G22" s="94">
        <f t="shared" si="422"/>
        <v>0</v>
      </c>
      <c r="H22" s="94"/>
      <c r="I22" s="94" t="str">
        <f t="shared" si="423"/>
        <v>[0]</v>
      </c>
      <c r="J22" s="94" t="str">
        <f t="shared" si="423"/>
        <v>[0]</v>
      </c>
      <c r="K22" s="94" t="str">
        <f t="shared" si="423"/>
        <v>[0]</v>
      </c>
      <c r="L22" s="94" t="str">
        <f t="shared" si="423"/>
        <v>[0]</v>
      </c>
      <c r="M22" s="94" t="str">
        <f t="shared" si="423"/>
        <v>[0]</v>
      </c>
      <c r="N22" s="94" t="str">
        <f t="shared" si="423"/>
        <v>[472]</v>
      </c>
      <c r="O22" s="94" t="str">
        <f t="shared" si="423"/>
        <v/>
      </c>
      <c r="P22" s="94" t="str">
        <f t="shared" si="423"/>
        <v/>
      </c>
      <c r="Q22" s="19" t="str">
        <f t="shared" si="423"/>
        <v/>
      </c>
      <c r="R22" s="19" t="str">
        <f t="shared" si="423"/>
        <v/>
      </c>
      <c r="S22" s="19" t="str">
        <f t="shared" si="423"/>
        <v/>
      </c>
      <c r="T22" s="19" t="str">
        <f t="shared" si="423"/>
        <v/>
      </c>
      <c r="U22" s="50" t="str">
        <f>VLOOKUP(D22,'Cases'!$AH$7:$AI$52,2,FALSE)</f>
        <v>Mikael Østergaard Pedersen</v>
      </c>
      <c r="V22" s="19"/>
      <c r="W22" s="19"/>
      <c r="X22" s="19" t="str">
        <f t="shared" si="2"/>
        <v/>
      </c>
      <c r="Y22" s="19" t="str">
        <f t="shared" si="3"/>
        <v/>
      </c>
      <c r="Z22" s="19" t="str">
        <f t="shared" si="4"/>
        <v/>
      </c>
      <c r="AA22" s="19" t="str">
        <f t="shared" si="5"/>
        <v/>
      </c>
      <c r="AB22" s="19" t="str">
        <f t="shared" si="6"/>
        <v/>
      </c>
      <c r="AC22" s="19" t="str">
        <f t="shared" si="7"/>
        <v/>
      </c>
      <c r="AD22" s="19" t="str">
        <f t="shared" si="8"/>
        <v/>
      </c>
      <c r="AE22" s="19" t="str">
        <f t="shared" si="9"/>
        <v/>
      </c>
      <c r="AF22" s="19" t="str">
        <f t="shared" si="10"/>
        <v/>
      </c>
      <c r="AG22" s="19" t="str">
        <f t="shared" si="11"/>
        <v/>
      </c>
      <c r="AH22" s="19" t="str">
        <f t="shared" si="12"/>
        <v/>
      </c>
      <c r="AI22" s="19" t="str">
        <f t="shared" si="13"/>
        <v/>
      </c>
      <c r="AJ22" s="19" t="str">
        <f t="shared" si="14"/>
        <v/>
      </c>
      <c r="AK22" s="19" t="str">
        <f t="shared" si="15"/>
        <v/>
      </c>
      <c r="AL22" s="19" t="str">
        <f t="shared" si="16"/>
        <v/>
      </c>
      <c r="AM22" s="19" t="str">
        <f t="shared" si="17"/>
        <v/>
      </c>
      <c r="AN22" s="19" t="str">
        <f t="shared" si="18"/>
        <v/>
      </c>
      <c r="AO22" s="19" t="str">
        <f t="shared" si="19"/>
        <v/>
      </c>
      <c r="AP22" s="19" t="str">
        <f t="shared" si="20"/>
        <v/>
      </c>
      <c r="AQ22" s="19" t="str">
        <f t="shared" si="21"/>
        <v/>
      </c>
      <c r="AR22" s="19" t="str">
        <f t="shared" si="22"/>
        <v/>
      </c>
      <c r="AS22" s="19" t="str">
        <f t="shared" si="23"/>
        <v/>
      </c>
      <c r="AT22" s="19" t="str">
        <f t="shared" si="24"/>
        <v/>
      </c>
      <c r="AU22" s="19" t="str">
        <f t="shared" si="25"/>
        <v/>
      </c>
      <c r="AV22" s="19" t="str">
        <f t="shared" si="26"/>
        <v/>
      </c>
      <c r="AW22" s="19" t="str">
        <f t="shared" si="27"/>
        <v/>
      </c>
      <c r="AX22" s="19" t="str">
        <f t="shared" si="28"/>
        <v/>
      </c>
      <c r="AY22" s="19" t="str">
        <f t="shared" si="29"/>
        <v/>
      </c>
      <c r="AZ22" s="19" t="str">
        <f t="shared" si="30"/>
        <v/>
      </c>
      <c r="BA22" s="19" t="str">
        <f t="shared" si="31"/>
        <v/>
      </c>
      <c r="BB22" s="19" t="str">
        <f t="shared" si="32"/>
        <v/>
      </c>
      <c r="BC22" s="19" t="str">
        <f t="shared" si="33"/>
        <v/>
      </c>
      <c r="BD22" s="19" t="str">
        <f t="shared" si="34"/>
        <v/>
      </c>
      <c r="BE22" s="19" t="str">
        <f t="shared" si="35"/>
        <v/>
      </c>
      <c r="BF22" s="19" t="str">
        <f t="shared" si="36"/>
        <v/>
      </c>
      <c r="BG22" s="19" t="str">
        <f t="shared" si="37"/>
        <v/>
      </c>
      <c r="BH22" s="19" t="str">
        <f t="shared" si="38"/>
        <v/>
      </c>
      <c r="BI22" s="19" t="str">
        <f t="shared" si="39"/>
        <v/>
      </c>
      <c r="BJ22" s="19" t="str">
        <f t="shared" si="40"/>
        <v/>
      </c>
      <c r="BK22" s="19" t="str">
        <f t="shared" si="41"/>
        <v/>
      </c>
      <c r="BL22" s="19" t="str">
        <f t="shared" si="42"/>
        <v/>
      </c>
      <c r="BM22" s="19" t="str">
        <f t="shared" si="43"/>
        <v/>
      </c>
      <c r="BN22" s="19" t="str">
        <f t="shared" si="44"/>
        <v/>
      </c>
      <c r="BO22" s="19" t="str">
        <f t="shared" si="45"/>
        <v/>
      </c>
      <c r="BP22" s="19" t="str">
        <f t="shared" si="46"/>
        <v/>
      </c>
      <c r="BQ22" s="19" t="str">
        <f t="shared" si="47"/>
        <v/>
      </c>
      <c r="BR22" s="19" t="str">
        <f t="shared" si="48"/>
        <v/>
      </c>
      <c r="BS22" s="19" t="str">
        <f t="shared" si="49"/>
        <v/>
      </c>
      <c r="BT22" s="19" t="str">
        <f t="shared" si="50"/>
        <v/>
      </c>
      <c r="BU22" s="19" t="str">
        <f t="shared" si="51"/>
        <v/>
      </c>
      <c r="BV22" s="19" t="str">
        <f t="shared" si="52"/>
        <v/>
      </c>
      <c r="BW22" s="19" t="str">
        <f t="shared" si="53"/>
        <v/>
      </c>
      <c r="BX22" s="19" t="str">
        <f t="shared" si="54"/>
        <v/>
      </c>
      <c r="BY22" s="19" t="str">
        <f t="shared" si="55"/>
        <v/>
      </c>
      <c r="BZ22" s="19" t="str">
        <f t="shared" si="56"/>
        <v/>
      </c>
      <c r="CA22" s="19" t="str">
        <f t="shared" si="57"/>
        <v/>
      </c>
      <c r="CB22" s="19" t="str">
        <f t="shared" si="58"/>
        <v/>
      </c>
      <c r="CC22" s="19" t="str">
        <f t="shared" si="59"/>
        <v/>
      </c>
      <c r="CD22" s="19" t="str">
        <f t="shared" si="60"/>
        <v/>
      </c>
      <c r="CE22" s="19" t="str">
        <f t="shared" si="61"/>
        <v/>
      </c>
      <c r="CF22" s="19" t="str">
        <f t="shared" si="62"/>
        <v/>
      </c>
      <c r="CG22" s="19" t="str">
        <f t="shared" si="63"/>
        <v/>
      </c>
      <c r="CH22" s="19" t="str">
        <f t="shared" si="64"/>
        <v/>
      </c>
      <c r="CI22" s="19" t="str">
        <f t="shared" si="65"/>
        <v/>
      </c>
      <c r="CJ22" s="19" t="str">
        <f t="shared" si="66"/>
        <v/>
      </c>
      <c r="CK22" s="19" t="str">
        <f t="shared" si="67"/>
        <v/>
      </c>
      <c r="CL22" s="19" t="str">
        <f t="shared" si="68"/>
        <v/>
      </c>
      <c r="CM22" s="19" t="str">
        <f t="shared" si="69"/>
        <v/>
      </c>
      <c r="CN22" s="19" t="str">
        <f t="shared" si="70"/>
        <v/>
      </c>
      <c r="CO22" s="19" t="str">
        <f t="shared" si="71"/>
        <v/>
      </c>
      <c r="CP22" s="19" t="str">
        <f t="shared" si="72"/>
        <v/>
      </c>
      <c r="CQ22" s="19" t="str">
        <f t="shared" si="73"/>
        <v/>
      </c>
      <c r="CR22" s="19" t="str">
        <f t="shared" si="74"/>
        <v/>
      </c>
      <c r="CS22" s="19" t="str">
        <f t="shared" si="75"/>
        <v/>
      </c>
      <c r="CT22" s="19" t="str">
        <f t="shared" si="76"/>
        <v/>
      </c>
      <c r="CU22" s="19" t="str">
        <f t="shared" si="77"/>
        <v/>
      </c>
      <c r="CV22" s="19" t="str">
        <f t="shared" si="78"/>
        <v/>
      </c>
      <c r="CW22" s="19" t="str">
        <f t="shared" si="79"/>
        <v/>
      </c>
      <c r="CX22" s="19" t="str">
        <f t="shared" si="80"/>
        <v/>
      </c>
      <c r="CY22" s="19" t="str">
        <f t="shared" si="81"/>
        <v/>
      </c>
      <c r="CZ22" s="19" t="str">
        <f t="shared" si="82"/>
        <v/>
      </c>
      <c r="DA22" s="19" t="str">
        <f t="shared" si="83"/>
        <v/>
      </c>
      <c r="DB22" s="19" t="str">
        <f t="shared" si="84"/>
        <v/>
      </c>
      <c r="DC22" s="19" t="str">
        <f t="shared" si="85"/>
        <v/>
      </c>
      <c r="DD22" s="19" t="str">
        <f t="shared" si="86"/>
        <v/>
      </c>
      <c r="DE22" s="19" t="str">
        <f t="shared" si="87"/>
        <v/>
      </c>
      <c r="DF22" s="19" t="str">
        <f t="shared" si="88"/>
        <v/>
      </c>
      <c r="DG22" s="19" t="str">
        <f t="shared" si="89"/>
        <v/>
      </c>
      <c r="DH22" s="19" t="str">
        <f t="shared" si="90"/>
        <v/>
      </c>
      <c r="DI22" s="19" t="str">
        <f t="shared" si="91"/>
        <v/>
      </c>
      <c r="DJ22" s="19" t="str">
        <f t="shared" si="92"/>
        <v/>
      </c>
      <c r="DK22" s="19" t="str">
        <f t="shared" si="93"/>
        <v/>
      </c>
      <c r="DL22" s="19" t="str">
        <f t="shared" si="94"/>
        <v/>
      </c>
      <c r="DM22" s="19" t="str">
        <f t="shared" si="95"/>
        <v/>
      </c>
      <c r="DN22" s="19" t="str">
        <f t="shared" si="96"/>
        <v/>
      </c>
      <c r="DO22" s="19" t="str">
        <f t="shared" si="97"/>
        <v/>
      </c>
      <c r="DP22" s="19" t="str">
        <f t="shared" si="98"/>
        <v/>
      </c>
      <c r="DQ22" s="19" t="str">
        <f t="shared" si="99"/>
        <v/>
      </c>
      <c r="DR22" s="19" t="str">
        <f t="shared" si="100"/>
        <v/>
      </c>
      <c r="DS22" s="19" t="str">
        <f t="shared" si="101"/>
        <v/>
      </c>
      <c r="DT22" s="19" t="str">
        <f t="shared" si="102"/>
        <v/>
      </c>
      <c r="DU22" s="19" t="str">
        <f t="shared" si="103"/>
        <v/>
      </c>
      <c r="DV22" s="19" t="str">
        <f t="shared" si="104"/>
        <v/>
      </c>
      <c r="DW22" s="19" t="str">
        <f t="shared" si="105"/>
        <v/>
      </c>
      <c r="DX22" s="19" t="str">
        <f t="shared" si="106"/>
        <v/>
      </c>
      <c r="DY22" s="19" t="str">
        <f t="shared" si="107"/>
        <v/>
      </c>
      <c r="DZ22" s="19" t="str">
        <f t="shared" si="108"/>
        <v/>
      </c>
      <c r="EA22" s="19" t="str">
        <f t="shared" si="109"/>
        <v/>
      </c>
      <c r="EB22" s="19" t="str">
        <f t="shared" si="110"/>
        <v/>
      </c>
      <c r="EC22" s="19" t="str">
        <f t="shared" si="111"/>
        <v/>
      </c>
      <c r="ED22" s="19" t="str">
        <f t="shared" si="112"/>
        <v/>
      </c>
      <c r="EE22" s="19" t="str">
        <f t="shared" si="113"/>
        <v/>
      </c>
      <c r="EF22" s="19" t="str">
        <f t="shared" si="114"/>
        <v/>
      </c>
      <c r="EG22" s="19" t="str">
        <f t="shared" si="115"/>
        <v/>
      </c>
      <c r="EH22" s="19" t="str">
        <f t="shared" si="116"/>
        <v/>
      </c>
      <c r="EI22" s="19" t="str">
        <f t="shared" si="117"/>
        <v/>
      </c>
      <c r="EJ22" s="19" t="str">
        <f t="shared" si="118"/>
        <v/>
      </c>
      <c r="EK22" s="19" t="str">
        <f t="shared" si="119"/>
        <v/>
      </c>
      <c r="EL22" s="19" t="str">
        <f t="shared" si="120"/>
        <v/>
      </c>
      <c r="EM22" s="19" t="str">
        <f t="shared" si="121"/>
        <v/>
      </c>
      <c r="EN22" s="19" t="str">
        <f t="shared" si="122"/>
        <v/>
      </c>
      <c r="EO22" s="19" t="str">
        <f t="shared" si="123"/>
        <v/>
      </c>
      <c r="EP22" s="19" t="str">
        <f t="shared" si="124"/>
        <v/>
      </c>
      <c r="EQ22" s="19" t="str">
        <f t="shared" si="125"/>
        <v/>
      </c>
      <c r="ER22" s="19" t="str">
        <f t="shared" si="126"/>
        <v/>
      </c>
      <c r="ES22" s="19" t="str">
        <f t="shared" si="127"/>
        <v/>
      </c>
      <c r="ET22" s="19" t="str">
        <f t="shared" si="128"/>
        <v/>
      </c>
      <c r="EU22" s="19" t="str">
        <f t="shared" si="129"/>
        <v/>
      </c>
      <c r="EV22" s="19" t="str">
        <f t="shared" si="130"/>
        <v/>
      </c>
      <c r="EW22" s="19" t="str">
        <f t="shared" si="131"/>
        <v/>
      </c>
      <c r="EX22" s="19" t="str">
        <f t="shared" si="132"/>
        <v/>
      </c>
      <c r="EY22" s="19" t="str">
        <f t="shared" si="133"/>
        <v/>
      </c>
      <c r="EZ22" s="19" t="str">
        <f t="shared" si="134"/>
        <v/>
      </c>
      <c r="FA22" s="19" t="str">
        <f t="shared" si="135"/>
        <v/>
      </c>
      <c r="FB22" s="19" t="str">
        <f t="shared" si="136"/>
        <v/>
      </c>
      <c r="FC22" s="19" t="str">
        <f t="shared" si="137"/>
        <v/>
      </c>
      <c r="FD22" s="19" t="str">
        <f t="shared" si="138"/>
        <v/>
      </c>
      <c r="FE22" s="19" t="str">
        <f t="shared" si="139"/>
        <v/>
      </c>
      <c r="FF22" s="19" t="str">
        <f t="shared" si="140"/>
        <v/>
      </c>
      <c r="FG22" s="19" t="str">
        <f t="shared" si="141"/>
        <v/>
      </c>
      <c r="FH22" s="19" t="str">
        <f t="shared" si="142"/>
        <v/>
      </c>
      <c r="FI22" s="19" t="str">
        <f t="shared" si="143"/>
        <v/>
      </c>
      <c r="FJ22" s="19" t="str">
        <f t="shared" si="144"/>
        <v/>
      </c>
      <c r="FK22" s="19" t="str">
        <f t="shared" si="145"/>
        <v/>
      </c>
      <c r="FL22" s="19" t="str">
        <f t="shared" si="146"/>
        <v/>
      </c>
      <c r="FM22" s="19" t="str">
        <f t="shared" si="147"/>
        <v/>
      </c>
      <c r="FN22" s="19" t="str">
        <f t="shared" si="148"/>
        <v/>
      </c>
      <c r="FO22" s="19" t="str">
        <f t="shared" si="149"/>
        <v/>
      </c>
      <c r="FP22" s="19" t="str">
        <f t="shared" si="150"/>
        <v/>
      </c>
      <c r="FQ22" s="19" t="str">
        <f t="shared" si="151"/>
        <v/>
      </c>
      <c r="FR22" s="19" t="str">
        <f t="shared" si="152"/>
        <v/>
      </c>
      <c r="FS22" s="19" t="str">
        <f t="shared" si="153"/>
        <v/>
      </c>
      <c r="FT22" s="19" t="str">
        <f t="shared" si="154"/>
        <v/>
      </c>
      <c r="FU22" s="19" t="str">
        <f t="shared" si="155"/>
        <v/>
      </c>
      <c r="FV22" s="19" t="str">
        <f t="shared" si="156"/>
        <v/>
      </c>
      <c r="FW22" s="19" t="str">
        <f t="shared" si="157"/>
        <v/>
      </c>
      <c r="FX22" s="19" t="str">
        <f t="shared" si="158"/>
        <v/>
      </c>
      <c r="FY22" s="19" t="str">
        <f t="shared" si="159"/>
        <v/>
      </c>
      <c r="FZ22" s="19" t="str">
        <f t="shared" si="160"/>
        <v/>
      </c>
      <c r="GA22" s="19" t="str">
        <f t="shared" si="161"/>
        <v/>
      </c>
      <c r="GB22" s="19" t="str">
        <f t="shared" si="162"/>
        <v/>
      </c>
      <c r="GC22" s="19" t="str">
        <f t="shared" si="163"/>
        <v/>
      </c>
      <c r="GD22" s="19" t="str">
        <f t="shared" si="164"/>
        <v/>
      </c>
      <c r="GE22" s="19" t="str">
        <f t="shared" si="165"/>
        <v/>
      </c>
      <c r="GF22" s="19" t="str">
        <f t="shared" si="166"/>
        <v/>
      </c>
      <c r="GG22" s="19" t="str">
        <f t="shared" si="167"/>
        <v/>
      </c>
      <c r="GH22" s="19" t="str">
        <f t="shared" si="168"/>
        <v/>
      </c>
      <c r="GI22" s="19" t="str">
        <f t="shared" si="169"/>
        <v/>
      </c>
      <c r="GJ22" s="19" t="str">
        <f t="shared" si="170"/>
        <v/>
      </c>
      <c r="GK22" s="19" t="str">
        <f t="shared" si="171"/>
        <v/>
      </c>
      <c r="GL22" s="19" t="str">
        <f t="shared" si="172"/>
        <v/>
      </c>
      <c r="GM22" s="19" t="str">
        <f t="shared" si="173"/>
        <v/>
      </c>
      <c r="GN22" s="19" t="str">
        <f t="shared" si="174"/>
        <v/>
      </c>
      <c r="GO22" s="19" t="str">
        <f t="shared" si="175"/>
        <v/>
      </c>
      <c r="GP22" s="19" t="str">
        <f t="shared" si="176"/>
        <v/>
      </c>
      <c r="GQ22" s="19" t="str">
        <f t="shared" si="177"/>
        <v/>
      </c>
      <c r="GR22" s="19" t="str">
        <f t="shared" si="178"/>
        <v/>
      </c>
      <c r="GS22" s="19" t="str">
        <f t="shared" si="179"/>
        <v/>
      </c>
      <c r="GT22" s="19" t="str">
        <f t="shared" si="180"/>
        <v/>
      </c>
      <c r="GU22" s="19" t="str">
        <f t="shared" si="181"/>
        <v/>
      </c>
      <c r="GV22" s="19" t="str">
        <f t="shared" si="182"/>
        <v/>
      </c>
      <c r="GW22" s="19" t="str">
        <f t="shared" si="183"/>
        <v/>
      </c>
      <c r="GX22" s="19" t="str">
        <f t="shared" si="184"/>
        <v/>
      </c>
      <c r="GY22" s="19" t="str">
        <f t="shared" si="185"/>
        <v/>
      </c>
      <c r="GZ22" s="19" t="str">
        <f t="shared" si="186"/>
        <v/>
      </c>
      <c r="HA22" s="19" t="str">
        <f t="shared" si="187"/>
        <v/>
      </c>
      <c r="HB22" s="19" t="str">
        <f t="shared" si="188"/>
        <v/>
      </c>
      <c r="HC22" s="19" t="str">
        <f t="shared" si="189"/>
        <v/>
      </c>
      <c r="HD22" s="19" t="str">
        <f t="shared" si="190"/>
        <v/>
      </c>
      <c r="HE22" s="19" t="str">
        <f t="shared" si="191"/>
        <v/>
      </c>
      <c r="HF22" s="19" t="str">
        <f t="shared" si="192"/>
        <v/>
      </c>
      <c r="HG22" s="19" t="str">
        <f t="shared" si="193"/>
        <v/>
      </c>
      <c r="HH22" s="19" t="str">
        <f t="shared" si="194"/>
        <v/>
      </c>
      <c r="HI22" s="19" t="str">
        <f t="shared" si="195"/>
        <v/>
      </c>
      <c r="HJ22" s="19" t="str">
        <f t="shared" si="196"/>
        <v/>
      </c>
      <c r="HK22" s="19" t="str">
        <f t="shared" si="197"/>
        <v/>
      </c>
      <c r="HL22" s="19" t="str">
        <f t="shared" si="198"/>
        <v/>
      </c>
      <c r="HM22" s="19" t="str">
        <f t="shared" si="199"/>
        <v/>
      </c>
      <c r="HN22" s="19" t="str">
        <f t="shared" si="200"/>
        <v/>
      </c>
      <c r="HO22" s="19" t="str">
        <f t="shared" si="201"/>
        <v/>
      </c>
      <c r="HP22" s="19" t="str">
        <f t="shared" si="202"/>
        <v/>
      </c>
      <c r="HQ22" s="19" t="str">
        <f t="shared" si="203"/>
        <v/>
      </c>
      <c r="HR22" s="19" t="str">
        <f t="shared" si="204"/>
        <v/>
      </c>
      <c r="HS22" s="19" t="str">
        <f t="shared" si="205"/>
        <v/>
      </c>
      <c r="HT22" s="19" t="str">
        <f t="shared" si="206"/>
        <v/>
      </c>
      <c r="HU22" s="19" t="str">
        <f t="shared" si="207"/>
        <v/>
      </c>
      <c r="HV22" s="19" t="str">
        <f t="shared" si="208"/>
        <v/>
      </c>
      <c r="HW22" s="19" t="str">
        <f t="shared" si="209"/>
        <v/>
      </c>
      <c r="HX22" s="19" t="str">
        <f t="shared" si="210"/>
        <v/>
      </c>
      <c r="HY22" s="19" t="str">
        <f t="shared" si="211"/>
        <v/>
      </c>
      <c r="HZ22" s="19" t="str">
        <f t="shared" si="212"/>
        <v/>
      </c>
      <c r="IA22" s="19" t="str">
        <f t="shared" si="213"/>
        <v/>
      </c>
      <c r="IB22" s="19" t="str">
        <f t="shared" si="214"/>
        <v/>
      </c>
      <c r="IC22" s="19" t="str">
        <f t="shared" si="215"/>
        <v/>
      </c>
      <c r="ID22" s="19" t="str">
        <f t="shared" si="216"/>
        <v/>
      </c>
      <c r="IE22" s="19" t="str">
        <f t="shared" si="217"/>
        <v/>
      </c>
      <c r="IF22" s="19" t="str">
        <f t="shared" si="218"/>
        <v/>
      </c>
      <c r="IG22" s="19" t="str">
        <f t="shared" si="219"/>
        <v/>
      </c>
      <c r="IH22" s="19" t="str">
        <f t="shared" si="220"/>
        <v/>
      </c>
      <c r="II22" s="19" t="str">
        <f t="shared" si="221"/>
        <v/>
      </c>
      <c r="IJ22" s="19" t="str">
        <f t="shared" si="222"/>
        <v/>
      </c>
      <c r="IK22" s="19" t="str">
        <f t="shared" si="223"/>
        <v/>
      </c>
      <c r="IL22" s="19" t="str">
        <f t="shared" si="224"/>
        <v/>
      </c>
      <c r="IM22" s="19" t="str">
        <f t="shared" si="225"/>
        <v/>
      </c>
      <c r="IN22" s="19" t="str">
        <f t="shared" si="226"/>
        <v/>
      </c>
      <c r="IO22" s="19" t="str">
        <f t="shared" si="227"/>
        <v/>
      </c>
      <c r="IP22" s="19" t="str">
        <f t="shared" si="228"/>
        <v/>
      </c>
      <c r="IQ22" s="19" t="str">
        <f t="shared" si="229"/>
        <v/>
      </c>
      <c r="IR22" s="19" t="str">
        <f t="shared" si="230"/>
        <v/>
      </c>
      <c r="IS22" s="19" t="str">
        <f t="shared" si="231"/>
        <v/>
      </c>
      <c r="IT22" s="19" t="str">
        <f t="shared" si="232"/>
        <v/>
      </c>
      <c r="IU22" s="19" t="str">
        <f t="shared" si="233"/>
        <v/>
      </c>
      <c r="IV22" s="19" t="str">
        <f t="shared" si="234"/>
        <v/>
      </c>
      <c r="IW22" s="19" t="str">
        <f t="shared" si="235"/>
        <v/>
      </c>
      <c r="IX22" s="19" t="str">
        <f t="shared" si="236"/>
        <v/>
      </c>
      <c r="IY22" s="19" t="str">
        <f t="shared" si="237"/>
        <v/>
      </c>
      <c r="IZ22" s="19" t="str">
        <f t="shared" si="238"/>
        <v/>
      </c>
      <c r="JA22" s="19" t="str">
        <f t="shared" si="239"/>
        <v/>
      </c>
      <c r="JB22" s="19" t="str">
        <f t="shared" si="240"/>
        <v/>
      </c>
      <c r="JC22" s="19" t="str">
        <f t="shared" si="241"/>
        <v/>
      </c>
      <c r="JD22" s="19" t="str">
        <f t="shared" si="242"/>
        <v/>
      </c>
      <c r="JE22" s="19" t="str">
        <f t="shared" si="243"/>
        <v/>
      </c>
      <c r="JF22" s="19" t="str">
        <f t="shared" si="244"/>
        <v/>
      </c>
      <c r="JG22" s="19" t="str">
        <f t="shared" si="245"/>
        <v/>
      </c>
      <c r="JH22" s="19" t="str">
        <f t="shared" si="246"/>
        <v/>
      </c>
      <c r="JI22" s="19" t="str">
        <f t="shared" si="247"/>
        <v/>
      </c>
      <c r="JJ22" s="19" t="str">
        <f t="shared" si="248"/>
        <v/>
      </c>
      <c r="JK22" s="19" t="str">
        <f t="shared" si="249"/>
        <v/>
      </c>
      <c r="JL22" s="19" t="str">
        <f t="shared" si="250"/>
        <v/>
      </c>
      <c r="JM22" s="19" t="str">
        <f t="shared" si="251"/>
        <v/>
      </c>
      <c r="JN22" s="19" t="str">
        <f t="shared" si="252"/>
        <v/>
      </c>
      <c r="JO22" s="19" t="str">
        <f t="shared" si="253"/>
        <v/>
      </c>
      <c r="JP22" s="19" t="str">
        <f t="shared" si="254"/>
        <v/>
      </c>
      <c r="JQ22" s="19" t="str">
        <f t="shared" si="255"/>
        <v/>
      </c>
      <c r="JR22" s="19" t="str">
        <f t="shared" si="256"/>
        <v/>
      </c>
      <c r="JS22" s="19" t="str">
        <f t="shared" si="257"/>
        <v/>
      </c>
      <c r="JT22" s="19" t="str">
        <f t="shared" si="258"/>
        <v/>
      </c>
      <c r="JU22" s="19" t="str">
        <f t="shared" si="259"/>
        <v/>
      </c>
      <c r="JV22" s="19" t="str">
        <f t="shared" si="260"/>
        <v/>
      </c>
      <c r="JW22" s="19" t="str">
        <f t="shared" si="261"/>
        <v/>
      </c>
      <c r="JX22" s="19" t="str">
        <f t="shared" si="262"/>
        <v/>
      </c>
      <c r="JY22" s="19" t="str">
        <f t="shared" si="263"/>
        <v/>
      </c>
      <c r="JZ22" s="19" t="str">
        <f t="shared" si="264"/>
        <v/>
      </c>
      <c r="KA22" s="19" t="str">
        <f t="shared" si="265"/>
        <v/>
      </c>
      <c r="KB22" s="19" t="str">
        <f t="shared" si="266"/>
        <v/>
      </c>
      <c r="KC22" s="19" t="str">
        <f t="shared" si="267"/>
        <v/>
      </c>
      <c r="KD22" s="19" t="str">
        <f t="shared" si="268"/>
        <v/>
      </c>
      <c r="KE22" s="19" t="str">
        <f t="shared" si="269"/>
        <v/>
      </c>
      <c r="KF22" s="19" t="str">
        <f t="shared" si="270"/>
        <v/>
      </c>
      <c r="KG22" s="19" t="str">
        <f t="shared" si="271"/>
        <v/>
      </c>
      <c r="KH22" s="19" t="str">
        <f t="shared" si="272"/>
        <v/>
      </c>
      <c r="KI22" s="19" t="str">
        <f t="shared" si="273"/>
        <v/>
      </c>
      <c r="KJ22" s="19" t="str">
        <f t="shared" si="274"/>
        <v/>
      </c>
      <c r="KK22" s="19" t="str">
        <f t="shared" si="275"/>
        <v/>
      </c>
      <c r="KL22" s="19" t="str">
        <f t="shared" si="276"/>
        <v/>
      </c>
      <c r="KM22" s="19" t="str">
        <f t="shared" si="277"/>
        <v/>
      </c>
      <c r="KN22" s="19" t="str">
        <f t="shared" si="278"/>
        <v/>
      </c>
      <c r="KO22" s="19" t="str">
        <f t="shared" si="279"/>
        <v/>
      </c>
      <c r="KP22" s="19" t="str">
        <f t="shared" si="280"/>
        <v/>
      </c>
      <c r="KQ22" s="19" t="str">
        <f t="shared" si="281"/>
        <v/>
      </c>
      <c r="KR22" s="19" t="str">
        <f t="shared" si="282"/>
        <v/>
      </c>
      <c r="KS22" s="19" t="str">
        <f t="shared" si="283"/>
        <v/>
      </c>
      <c r="KT22" s="19" t="str">
        <f t="shared" si="284"/>
        <v/>
      </c>
      <c r="KU22" s="19" t="str">
        <f t="shared" si="285"/>
        <v/>
      </c>
      <c r="KV22" s="19" t="str">
        <f t="shared" si="286"/>
        <v/>
      </c>
      <c r="KW22" s="19" t="str">
        <f t="shared" si="287"/>
        <v/>
      </c>
      <c r="KX22" s="19" t="str">
        <f t="shared" si="288"/>
        <v/>
      </c>
      <c r="KY22" s="19" t="str">
        <f t="shared" si="289"/>
        <v/>
      </c>
      <c r="KZ22" s="19" t="str">
        <f t="shared" si="290"/>
        <v/>
      </c>
      <c r="LA22" s="19" t="str">
        <f t="shared" si="291"/>
        <v/>
      </c>
      <c r="LB22" s="19" t="str">
        <f t="shared" si="292"/>
        <v/>
      </c>
      <c r="LC22" s="19" t="str">
        <f t="shared" si="293"/>
        <v/>
      </c>
      <c r="LD22" s="19" t="str">
        <f t="shared" si="294"/>
        <v/>
      </c>
      <c r="LE22" s="19" t="str">
        <f t="shared" si="295"/>
        <v/>
      </c>
      <c r="LF22" s="19" t="str">
        <f t="shared" si="296"/>
        <v/>
      </c>
      <c r="LG22" s="19" t="str">
        <f t="shared" si="297"/>
        <v/>
      </c>
      <c r="LH22" s="19" t="str">
        <f t="shared" si="298"/>
        <v/>
      </c>
      <c r="LI22" s="19" t="str">
        <f t="shared" si="299"/>
        <v/>
      </c>
      <c r="LJ22" s="19" t="str">
        <f t="shared" si="300"/>
        <v/>
      </c>
      <c r="LK22" s="19" t="str">
        <f t="shared" si="301"/>
        <v/>
      </c>
      <c r="LL22" s="19" t="str">
        <f t="shared" si="302"/>
        <v/>
      </c>
      <c r="LM22" s="19" t="str">
        <f t="shared" si="303"/>
        <v/>
      </c>
      <c r="LN22" s="19" t="str">
        <f t="shared" si="304"/>
        <v/>
      </c>
      <c r="LO22" s="19" t="str">
        <f t="shared" si="305"/>
        <v/>
      </c>
      <c r="LP22" s="19" t="str">
        <f t="shared" si="306"/>
        <v/>
      </c>
      <c r="LQ22" s="19" t="str">
        <f t="shared" si="307"/>
        <v/>
      </c>
      <c r="LR22" s="19" t="str">
        <f t="shared" si="308"/>
        <v/>
      </c>
      <c r="LS22" s="19" t="str">
        <f t="shared" si="309"/>
        <v/>
      </c>
      <c r="LT22" s="19" t="str">
        <f t="shared" si="310"/>
        <v/>
      </c>
      <c r="LU22" s="19" t="str">
        <f t="shared" si="311"/>
        <v/>
      </c>
      <c r="LV22" s="19" t="str">
        <f t="shared" si="312"/>
        <v/>
      </c>
      <c r="LW22" s="19" t="str">
        <f t="shared" si="313"/>
        <v/>
      </c>
      <c r="LX22" s="19" t="str">
        <f t="shared" si="314"/>
        <v/>
      </c>
      <c r="LY22" s="19" t="str">
        <f t="shared" si="315"/>
        <v/>
      </c>
      <c r="LZ22" s="19" t="str">
        <f t="shared" si="316"/>
        <v/>
      </c>
      <c r="MA22" s="19" t="str">
        <f t="shared" si="317"/>
        <v/>
      </c>
      <c r="MB22" s="19" t="str">
        <f t="shared" si="318"/>
        <v/>
      </c>
      <c r="MC22" s="19" t="str">
        <f t="shared" si="319"/>
        <v/>
      </c>
      <c r="MD22" s="19" t="str">
        <f t="shared" si="320"/>
        <v/>
      </c>
      <c r="ME22" s="19" t="str">
        <f t="shared" si="321"/>
        <v/>
      </c>
      <c r="MF22" s="19" t="str">
        <f t="shared" si="322"/>
        <v/>
      </c>
      <c r="MG22" s="19" t="str">
        <f t="shared" si="323"/>
        <v/>
      </c>
      <c r="MH22" s="19" t="str">
        <f t="shared" si="324"/>
        <v/>
      </c>
      <c r="MI22" s="19" t="str">
        <f t="shared" si="325"/>
        <v/>
      </c>
      <c r="MJ22" s="19" t="str">
        <f t="shared" si="326"/>
        <v/>
      </c>
      <c r="MK22" s="19" t="str">
        <f t="shared" si="327"/>
        <v/>
      </c>
      <c r="ML22" s="19" t="str">
        <f t="shared" si="328"/>
        <v/>
      </c>
      <c r="MM22" s="19" t="str">
        <f t="shared" si="329"/>
        <v/>
      </c>
      <c r="MN22" s="19" t="str">
        <f t="shared" si="330"/>
        <v/>
      </c>
      <c r="MO22" s="19" t="str">
        <f t="shared" si="331"/>
        <v/>
      </c>
      <c r="MP22" s="19" t="str">
        <f t="shared" si="332"/>
        <v/>
      </c>
      <c r="MQ22" s="19" t="str">
        <f t="shared" si="333"/>
        <v/>
      </c>
      <c r="MR22" s="19" t="str">
        <f t="shared" si="334"/>
        <v/>
      </c>
      <c r="MS22" s="19" t="str">
        <f t="shared" si="335"/>
        <v/>
      </c>
      <c r="MT22" s="19" t="str">
        <f t="shared" si="336"/>
        <v/>
      </c>
      <c r="MU22" s="19" t="str">
        <f t="shared" si="337"/>
        <v/>
      </c>
      <c r="MV22" s="19" t="str">
        <f t="shared" si="338"/>
        <v/>
      </c>
      <c r="MW22" s="19" t="str">
        <f t="shared" si="339"/>
        <v/>
      </c>
      <c r="MX22" s="19" t="str">
        <f t="shared" si="340"/>
        <v/>
      </c>
      <c r="MY22" s="19" t="str">
        <f t="shared" si="341"/>
        <v/>
      </c>
      <c r="MZ22" s="19" t="str">
        <f t="shared" si="342"/>
        <v/>
      </c>
      <c r="NA22" s="19" t="str">
        <f t="shared" si="343"/>
        <v/>
      </c>
      <c r="NB22" s="19" t="str">
        <f t="shared" si="344"/>
        <v/>
      </c>
      <c r="NC22" s="19" t="str">
        <f t="shared" si="345"/>
        <v/>
      </c>
      <c r="ND22" s="19" t="str">
        <f t="shared" si="346"/>
        <v/>
      </c>
      <c r="NE22" s="19" t="str">
        <f t="shared" si="347"/>
        <v/>
      </c>
      <c r="NF22" s="19" t="str">
        <f t="shared" si="348"/>
        <v/>
      </c>
      <c r="NG22" s="19" t="str">
        <f t="shared" si="349"/>
        <v/>
      </c>
      <c r="NH22" s="19" t="str">
        <f t="shared" si="350"/>
        <v/>
      </c>
      <c r="NI22" s="19" t="str">
        <f t="shared" si="351"/>
        <v/>
      </c>
      <c r="NJ22" s="19" t="str">
        <f t="shared" si="352"/>
        <v/>
      </c>
      <c r="NK22" s="19" t="str">
        <f t="shared" si="353"/>
        <v/>
      </c>
      <c r="NL22" s="19" t="str">
        <f t="shared" si="354"/>
        <v/>
      </c>
      <c r="NM22" s="19" t="str">
        <f t="shared" si="355"/>
        <v/>
      </c>
      <c r="NN22" s="19" t="str">
        <f t="shared" si="356"/>
        <v/>
      </c>
      <c r="NO22" s="19" t="str">
        <f t="shared" si="357"/>
        <v/>
      </c>
      <c r="NP22" s="19" t="str">
        <f t="shared" si="358"/>
        <v/>
      </c>
      <c r="NQ22" s="19" t="str">
        <f t="shared" si="359"/>
        <v/>
      </c>
      <c r="NR22" s="19" t="str">
        <f t="shared" si="360"/>
        <v/>
      </c>
      <c r="NS22" s="19" t="str">
        <f t="shared" si="361"/>
        <v/>
      </c>
      <c r="NT22" s="19" t="str">
        <f t="shared" si="362"/>
        <v/>
      </c>
      <c r="NU22" s="19" t="str">
        <f t="shared" si="363"/>
        <v/>
      </c>
      <c r="NV22" s="19" t="str">
        <f t="shared" si="364"/>
        <v/>
      </c>
      <c r="NW22" s="19" t="str">
        <f t="shared" si="365"/>
        <v/>
      </c>
      <c r="NX22" s="19" t="str">
        <f t="shared" si="366"/>
        <v/>
      </c>
      <c r="NY22" s="19" t="str">
        <f t="shared" si="367"/>
        <v/>
      </c>
      <c r="NZ22" s="19" t="str">
        <f t="shared" si="368"/>
        <v/>
      </c>
      <c r="OA22" s="19" t="str">
        <f t="shared" si="369"/>
        <v/>
      </c>
      <c r="OB22" s="19" t="str">
        <f t="shared" si="370"/>
        <v/>
      </c>
      <c r="OC22" s="19" t="str">
        <f t="shared" si="371"/>
        <v/>
      </c>
      <c r="OD22" s="19" t="str">
        <f t="shared" si="372"/>
        <v/>
      </c>
      <c r="OE22" s="19" t="str">
        <f t="shared" si="373"/>
        <v/>
      </c>
      <c r="OF22" s="19" t="str">
        <f t="shared" si="374"/>
        <v/>
      </c>
      <c r="OG22" s="19" t="str">
        <f t="shared" si="375"/>
        <v/>
      </c>
      <c r="OH22" s="19" t="str">
        <f t="shared" si="376"/>
        <v/>
      </c>
      <c r="OI22" s="19" t="str">
        <f t="shared" si="377"/>
        <v/>
      </c>
      <c r="OJ22" s="19" t="str">
        <f t="shared" si="378"/>
        <v/>
      </c>
      <c r="OK22" s="19" t="str">
        <f t="shared" si="379"/>
        <v/>
      </c>
      <c r="OL22" s="19" t="str">
        <f t="shared" si="380"/>
        <v/>
      </c>
      <c r="OM22" s="19" t="str">
        <f t="shared" si="381"/>
        <v/>
      </c>
      <c r="ON22" s="19" t="str">
        <f t="shared" si="382"/>
        <v/>
      </c>
      <c r="OO22" s="19" t="str">
        <f t="shared" si="383"/>
        <v/>
      </c>
      <c r="OP22" s="19" t="str">
        <f t="shared" si="384"/>
        <v/>
      </c>
      <c r="OQ22" s="19" t="str">
        <f t="shared" si="385"/>
        <v/>
      </c>
      <c r="OR22" s="19" t="str">
        <f t="shared" si="386"/>
        <v/>
      </c>
      <c r="OS22" s="19" t="str">
        <f t="shared" si="387"/>
        <v/>
      </c>
      <c r="OT22" s="19" t="str">
        <f t="shared" si="388"/>
        <v/>
      </c>
      <c r="OU22" s="19" t="str">
        <f t="shared" si="389"/>
        <v/>
      </c>
      <c r="OV22" s="19" t="str">
        <f t="shared" si="390"/>
        <v/>
      </c>
      <c r="OW22" s="19" t="str">
        <f t="shared" si="391"/>
        <v/>
      </c>
      <c r="OX22" s="19" t="str">
        <f t="shared" si="392"/>
        <v/>
      </c>
      <c r="OY22" s="19" t="str">
        <f t="shared" si="393"/>
        <v/>
      </c>
      <c r="OZ22" s="19" t="str">
        <f t="shared" si="394"/>
        <v/>
      </c>
      <c r="PA22" s="19" t="str">
        <f t="shared" si="395"/>
        <v/>
      </c>
      <c r="PB22" s="19" t="str">
        <f t="shared" si="396"/>
        <v/>
      </c>
      <c r="PC22" s="19" t="str">
        <f t="shared" si="397"/>
        <v/>
      </c>
      <c r="PD22" s="19" t="str">
        <f t="shared" si="398"/>
        <v/>
      </c>
      <c r="PE22" s="19" t="str">
        <f t="shared" si="399"/>
        <v/>
      </c>
      <c r="PF22" s="19" t="str">
        <f t="shared" si="400"/>
        <v/>
      </c>
      <c r="PG22" s="19" t="str">
        <f t="shared" si="401"/>
        <v/>
      </c>
      <c r="PH22" s="19" t="str">
        <f t="shared" si="402"/>
        <v/>
      </c>
      <c r="PI22" s="19" t="str">
        <f t="shared" si="403"/>
        <v/>
      </c>
      <c r="PJ22" s="19" t="str">
        <f t="shared" si="404"/>
        <v/>
      </c>
      <c r="PK22" s="19" t="str">
        <f t="shared" si="405"/>
        <v/>
      </c>
      <c r="PL22" s="19" t="str">
        <f t="shared" si="406"/>
        <v/>
      </c>
      <c r="PM22" s="19" t="str">
        <f t="shared" si="407"/>
        <v/>
      </c>
      <c r="PN22" s="19" t="str">
        <f t="shared" si="408"/>
        <v/>
      </c>
      <c r="PO22" s="19" t="str">
        <f t="shared" si="409"/>
        <v/>
      </c>
      <c r="PP22" s="19" t="str">
        <f t="shared" si="410"/>
        <v/>
      </c>
      <c r="PQ22" s="19" t="str">
        <f t="shared" si="411"/>
        <v/>
      </c>
      <c r="PR22" s="19" t="str">
        <f t="shared" si="412"/>
        <v/>
      </c>
      <c r="PS22" s="19" t="str">
        <f t="shared" si="413"/>
        <v/>
      </c>
      <c r="PT22" s="19" t="str">
        <f t="shared" si="414"/>
        <v/>
      </c>
      <c r="PU22" s="19" t="str">
        <f t="shared" si="415"/>
        <v/>
      </c>
      <c r="PV22" s="19" t="str">
        <f t="shared" si="416"/>
        <v/>
      </c>
      <c r="PW22" s="19" t="str">
        <f t="shared" si="417"/>
        <v/>
      </c>
      <c r="PX22" s="19" t="str">
        <f t="shared" si="418"/>
        <v/>
      </c>
      <c r="PY22" s="19" t="str">
        <f t="shared" si="419"/>
        <v/>
      </c>
      <c r="PZ22" s="19" t="str">
        <f t="shared" si="420"/>
        <v/>
      </c>
      <c r="QA22" s="19" t="str">
        <f t="shared" si="421"/>
        <v/>
      </c>
    </row>
    <row r="23" spans="4:443" hidden="1" x14ac:dyDescent="0.25">
      <c r="D23" s="67" t="s">
        <v>3844</v>
      </c>
      <c r="E23" s="93">
        <v>7</v>
      </c>
      <c r="F23" s="93" t="str">
        <f>VLOOKUP(D23,'Cases'!$AH$7:$AI$100,2,FALSE)</f>
        <v>Petronela Feodorov</v>
      </c>
      <c r="G23" s="94">
        <f t="shared" si="422"/>
        <v>0</v>
      </c>
      <c r="H23" s="94"/>
      <c r="I23" s="94" t="str">
        <f t="shared" si="423"/>
        <v>[0]</v>
      </c>
      <c r="J23" s="94" t="str">
        <f t="shared" si="423"/>
        <v>[0]</v>
      </c>
      <c r="K23" s="94" t="str">
        <f t="shared" si="423"/>
        <v>[0]</v>
      </c>
      <c r="L23" s="94" t="str">
        <f t="shared" si="423"/>
        <v>[0]</v>
      </c>
      <c r="M23" s="94" t="str">
        <f t="shared" si="423"/>
        <v>[0]</v>
      </c>
      <c r="N23" s="94" t="str">
        <f t="shared" si="423"/>
        <v>[7]</v>
      </c>
      <c r="O23" s="94" t="str">
        <f t="shared" si="423"/>
        <v/>
      </c>
      <c r="P23" s="94" t="str">
        <f t="shared" si="423"/>
        <v/>
      </c>
      <c r="Q23" s="19" t="str">
        <f t="shared" si="423"/>
        <v/>
      </c>
      <c r="R23" s="19" t="str">
        <f t="shared" si="423"/>
        <v/>
      </c>
      <c r="S23" s="19" t="str">
        <f t="shared" si="423"/>
        <v/>
      </c>
      <c r="T23" s="19" t="str">
        <f t="shared" si="423"/>
        <v/>
      </c>
      <c r="U23" s="50" t="str">
        <f>VLOOKUP(D23,'Cases'!$AH$7:$AI$52,2,FALSE)</f>
        <v>Petronela Feodorov</v>
      </c>
      <c r="V23" s="19"/>
      <c r="W23" s="19"/>
      <c r="X23" s="19" t="str">
        <f t="shared" si="2"/>
        <v/>
      </c>
      <c r="Y23" s="19" t="str">
        <f t="shared" si="3"/>
        <v/>
      </c>
      <c r="Z23" s="19" t="str">
        <f t="shared" si="4"/>
        <v/>
      </c>
      <c r="AA23" s="19" t="str">
        <f t="shared" si="5"/>
        <v/>
      </c>
      <c r="AB23" s="19" t="str">
        <f t="shared" si="6"/>
        <v/>
      </c>
      <c r="AC23" s="19" t="str">
        <f t="shared" si="7"/>
        <v/>
      </c>
      <c r="AD23" s="19" t="str">
        <f t="shared" si="8"/>
        <v/>
      </c>
      <c r="AE23" s="19" t="str">
        <f t="shared" si="9"/>
        <v/>
      </c>
      <c r="AF23" s="19" t="str">
        <f t="shared" si="10"/>
        <v/>
      </c>
      <c r="AG23" s="19" t="str">
        <f t="shared" si="11"/>
        <v/>
      </c>
      <c r="AH23" s="19" t="str">
        <f t="shared" si="12"/>
        <v/>
      </c>
      <c r="AI23" s="19" t="str">
        <f t="shared" si="13"/>
        <v/>
      </c>
      <c r="AJ23" s="19" t="str">
        <f t="shared" si="14"/>
        <v/>
      </c>
      <c r="AK23" s="19" t="str">
        <f t="shared" si="15"/>
        <v/>
      </c>
      <c r="AL23" s="19" t="str">
        <f t="shared" si="16"/>
        <v/>
      </c>
      <c r="AM23" s="19" t="str">
        <f t="shared" si="17"/>
        <v/>
      </c>
      <c r="AN23" s="19" t="str">
        <f t="shared" si="18"/>
        <v/>
      </c>
      <c r="AO23" s="19" t="str">
        <f t="shared" si="19"/>
        <v/>
      </c>
      <c r="AP23" s="19" t="str">
        <f t="shared" si="20"/>
        <v/>
      </c>
      <c r="AQ23" s="19" t="str">
        <f t="shared" si="21"/>
        <v/>
      </c>
      <c r="AR23" s="19" t="str">
        <f t="shared" si="22"/>
        <v/>
      </c>
      <c r="AS23" s="19" t="str">
        <f t="shared" si="23"/>
        <v/>
      </c>
      <c r="AT23" s="19" t="str">
        <f t="shared" si="24"/>
        <v/>
      </c>
      <c r="AU23" s="19" t="str">
        <f t="shared" si="25"/>
        <v/>
      </c>
      <c r="AV23" s="19" t="str">
        <f t="shared" si="26"/>
        <v/>
      </c>
      <c r="AW23" s="19" t="str">
        <f t="shared" si="27"/>
        <v/>
      </c>
      <c r="AX23" s="19" t="str">
        <f t="shared" si="28"/>
        <v/>
      </c>
      <c r="AY23" s="19" t="str">
        <f t="shared" si="29"/>
        <v/>
      </c>
      <c r="AZ23" s="19" t="str">
        <f t="shared" si="30"/>
        <v/>
      </c>
      <c r="BA23" s="19" t="str">
        <f t="shared" si="31"/>
        <v/>
      </c>
      <c r="BB23" s="19" t="str">
        <f t="shared" si="32"/>
        <v/>
      </c>
      <c r="BC23" s="19" t="str">
        <f t="shared" si="33"/>
        <v/>
      </c>
      <c r="BD23" s="19" t="str">
        <f t="shared" si="34"/>
        <v/>
      </c>
      <c r="BE23" s="19" t="str">
        <f t="shared" si="35"/>
        <v/>
      </c>
      <c r="BF23" s="19" t="str">
        <f t="shared" si="36"/>
        <v/>
      </c>
      <c r="BG23" s="19" t="str">
        <f t="shared" si="37"/>
        <v/>
      </c>
      <c r="BH23" s="19" t="str">
        <f t="shared" si="38"/>
        <v/>
      </c>
      <c r="BI23" s="19" t="str">
        <f t="shared" si="39"/>
        <v/>
      </c>
      <c r="BJ23" s="19" t="str">
        <f t="shared" si="40"/>
        <v/>
      </c>
      <c r="BK23" s="19" t="str">
        <f t="shared" si="41"/>
        <v/>
      </c>
      <c r="BL23" s="19" t="str">
        <f t="shared" si="42"/>
        <v/>
      </c>
      <c r="BM23" s="19" t="str">
        <f t="shared" si="43"/>
        <v/>
      </c>
      <c r="BN23" s="19" t="str">
        <f t="shared" si="44"/>
        <v/>
      </c>
      <c r="BO23" s="19" t="str">
        <f t="shared" si="45"/>
        <v/>
      </c>
      <c r="BP23" s="19" t="str">
        <f t="shared" si="46"/>
        <v/>
      </c>
      <c r="BQ23" s="19" t="str">
        <f t="shared" si="47"/>
        <v/>
      </c>
      <c r="BR23" s="19" t="str">
        <f t="shared" si="48"/>
        <v/>
      </c>
      <c r="BS23" s="19" t="str">
        <f t="shared" si="49"/>
        <v/>
      </c>
      <c r="BT23" s="19" t="str">
        <f t="shared" si="50"/>
        <v/>
      </c>
      <c r="BU23" s="19" t="str">
        <f t="shared" si="51"/>
        <v/>
      </c>
      <c r="BV23" s="19" t="str">
        <f t="shared" si="52"/>
        <v/>
      </c>
      <c r="BW23" s="19" t="str">
        <f t="shared" si="53"/>
        <v/>
      </c>
      <c r="BX23" s="19" t="str">
        <f t="shared" si="54"/>
        <v/>
      </c>
      <c r="BY23" s="19" t="str">
        <f t="shared" si="55"/>
        <v/>
      </c>
      <c r="BZ23" s="19" t="str">
        <f t="shared" si="56"/>
        <v/>
      </c>
      <c r="CA23" s="19" t="str">
        <f t="shared" si="57"/>
        <v/>
      </c>
      <c r="CB23" s="19" t="str">
        <f t="shared" si="58"/>
        <v/>
      </c>
      <c r="CC23" s="19" t="str">
        <f t="shared" si="59"/>
        <v/>
      </c>
      <c r="CD23" s="19" t="str">
        <f t="shared" si="60"/>
        <v/>
      </c>
      <c r="CE23" s="19" t="str">
        <f t="shared" si="61"/>
        <v/>
      </c>
      <c r="CF23" s="19" t="str">
        <f t="shared" si="62"/>
        <v/>
      </c>
      <c r="CG23" s="19" t="str">
        <f t="shared" si="63"/>
        <v/>
      </c>
      <c r="CH23" s="19" t="str">
        <f t="shared" si="64"/>
        <v/>
      </c>
      <c r="CI23" s="19" t="str">
        <f t="shared" si="65"/>
        <v/>
      </c>
      <c r="CJ23" s="19" t="str">
        <f t="shared" si="66"/>
        <v/>
      </c>
      <c r="CK23" s="19" t="str">
        <f t="shared" si="67"/>
        <v/>
      </c>
      <c r="CL23" s="19" t="str">
        <f t="shared" si="68"/>
        <v/>
      </c>
      <c r="CM23" s="19" t="str">
        <f t="shared" si="69"/>
        <v/>
      </c>
      <c r="CN23" s="19" t="str">
        <f t="shared" si="70"/>
        <v/>
      </c>
      <c r="CO23" s="19" t="str">
        <f t="shared" si="71"/>
        <v/>
      </c>
      <c r="CP23" s="19" t="str">
        <f t="shared" si="72"/>
        <v/>
      </c>
      <c r="CQ23" s="19" t="str">
        <f t="shared" si="73"/>
        <v/>
      </c>
      <c r="CR23" s="19" t="str">
        <f t="shared" si="74"/>
        <v/>
      </c>
      <c r="CS23" s="19" t="str">
        <f t="shared" si="75"/>
        <v/>
      </c>
      <c r="CT23" s="19" t="str">
        <f t="shared" si="76"/>
        <v/>
      </c>
      <c r="CU23" s="19" t="str">
        <f t="shared" si="77"/>
        <v/>
      </c>
      <c r="CV23" s="19" t="str">
        <f t="shared" si="78"/>
        <v/>
      </c>
      <c r="CW23" s="19" t="str">
        <f t="shared" si="79"/>
        <v/>
      </c>
      <c r="CX23" s="19" t="str">
        <f t="shared" si="80"/>
        <v/>
      </c>
      <c r="CY23" s="19" t="str">
        <f t="shared" si="81"/>
        <v/>
      </c>
      <c r="CZ23" s="19" t="str">
        <f t="shared" si="82"/>
        <v/>
      </c>
      <c r="DA23" s="19" t="str">
        <f t="shared" si="83"/>
        <v/>
      </c>
      <c r="DB23" s="19" t="str">
        <f t="shared" si="84"/>
        <v/>
      </c>
      <c r="DC23" s="19" t="str">
        <f t="shared" si="85"/>
        <v/>
      </c>
      <c r="DD23" s="19" t="str">
        <f t="shared" si="86"/>
        <v/>
      </c>
      <c r="DE23" s="19" t="str">
        <f t="shared" si="87"/>
        <v/>
      </c>
      <c r="DF23" s="19" t="str">
        <f t="shared" si="88"/>
        <v/>
      </c>
      <c r="DG23" s="19" t="str">
        <f t="shared" si="89"/>
        <v/>
      </c>
      <c r="DH23" s="19" t="str">
        <f t="shared" si="90"/>
        <v/>
      </c>
      <c r="DI23" s="19" t="str">
        <f t="shared" si="91"/>
        <v/>
      </c>
      <c r="DJ23" s="19" t="str">
        <f t="shared" si="92"/>
        <v/>
      </c>
      <c r="DK23" s="19" t="str">
        <f t="shared" si="93"/>
        <v/>
      </c>
      <c r="DL23" s="19" t="str">
        <f t="shared" si="94"/>
        <v/>
      </c>
      <c r="DM23" s="19" t="str">
        <f t="shared" si="95"/>
        <v/>
      </c>
      <c r="DN23" s="19" t="str">
        <f t="shared" si="96"/>
        <v/>
      </c>
      <c r="DO23" s="19" t="str">
        <f t="shared" si="97"/>
        <v/>
      </c>
      <c r="DP23" s="19" t="str">
        <f t="shared" si="98"/>
        <v/>
      </c>
      <c r="DQ23" s="19" t="str">
        <f t="shared" si="99"/>
        <v/>
      </c>
      <c r="DR23" s="19" t="str">
        <f t="shared" si="100"/>
        <v/>
      </c>
      <c r="DS23" s="19" t="str">
        <f t="shared" si="101"/>
        <v/>
      </c>
      <c r="DT23" s="19" t="str">
        <f t="shared" si="102"/>
        <v/>
      </c>
      <c r="DU23" s="19" t="str">
        <f t="shared" si="103"/>
        <v/>
      </c>
      <c r="DV23" s="19" t="str">
        <f t="shared" si="104"/>
        <v/>
      </c>
      <c r="DW23" s="19" t="str">
        <f t="shared" si="105"/>
        <v/>
      </c>
      <c r="DX23" s="19" t="str">
        <f t="shared" si="106"/>
        <v/>
      </c>
      <c r="DY23" s="19" t="str">
        <f t="shared" si="107"/>
        <v/>
      </c>
      <c r="DZ23" s="19" t="str">
        <f t="shared" si="108"/>
        <v/>
      </c>
      <c r="EA23" s="19" t="str">
        <f t="shared" si="109"/>
        <v/>
      </c>
      <c r="EB23" s="19" t="str">
        <f t="shared" si="110"/>
        <v/>
      </c>
      <c r="EC23" s="19" t="str">
        <f t="shared" si="111"/>
        <v/>
      </c>
      <c r="ED23" s="19" t="str">
        <f t="shared" si="112"/>
        <v/>
      </c>
      <c r="EE23" s="19" t="str">
        <f t="shared" si="113"/>
        <v/>
      </c>
      <c r="EF23" s="19" t="str">
        <f t="shared" si="114"/>
        <v/>
      </c>
      <c r="EG23" s="19" t="str">
        <f t="shared" si="115"/>
        <v/>
      </c>
      <c r="EH23" s="19" t="str">
        <f t="shared" si="116"/>
        <v/>
      </c>
      <c r="EI23" s="19" t="str">
        <f t="shared" si="117"/>
        <v/>
      </c>
      <c r="EJ23" s="19" t="str">
        <f t="shared" si="118"/>
        <v/>
      </c>
      <c r="EK23" s="19" t="str">
        <f t="shared" si="119"/>
        <v/>
      </c>
      <c r="EL23" s="19" t="str">
        <f t="shared" si="120"/>
        <v/>
      </c>
      <c r="EM23" s="19" t="str">
        <f t="shared" si="121"/>
        <v/>
      </c>
      <c r="EN23" s="19" t="str">
        <f t="shared" si="122"/>
        <v/>
      </c>
      <c r="EO23" s="19" t="str">
        <f t="shared" si="123"/>
        <v/>
      </c>
      <c r="EP23" s="19" t="str">
        <f t="shared" si="124"/>
        <v/>
      </c>
      <c r="EQ23" s="19" t="str">
        <f t="shared" si="125"/>
        <v/>
      </c>
      <c r="ER23" s="19" t="str">
        <f t="shared" si="126"/>
        <v/>
      </c>
      <c r="ES23" s="19" t="str">
        <f t="shared" si="127"/>
        <v/>
      </c>
      <c r="ET23" s="19" t="str">
        <f t="shared" si="128"/>
        <v/>
      </c>
      <c r="EU23" s="19" t="str">
        <f t="shared" si="129"/>
        <v/>
      </c>
      <c r="EV23" s="19" t="str">
        <f t="shared" si="130"/>
        <v/>
      </c>
      <c r="EW23" s="19" t="str">
        <f t="shared" si="131"/>
        <v/>
      </c>
      <c r="EX23" s="19" t="str">
        <f t="shared" si="132"/>
        <v/>
      </c>
      <c r="EY23" s="19" t="str">
        <f t="shared" si="133"/>
        <v/>
      </c>
      <c r="EZ23" s="19" t="str">
        <f t="shared" si="134"/>
        <v/>
      </c>
      <c r="FA23" s="19" t="str">
        <f t="shared" si="135"/>
        <v/>
      </c>
      <c r="FB23" s="19" t="str">
        <f t="shared" si="136"/>
        <v/>
      </c>
      <c r="FC23" s="19" t="str">
        <f t="shared" si="137"/>
        <v/>
      </c>
      <c r="FD23" s="19" t="str">
        <f t="shared" si="138"/>
        <v/>
      </c>
      <c r="FE23" s="19" t="str">
        <f t="shared" si="139"/>
        <v/>
      </c>
      <c r="FF23" s="19" t="str">
        <f t="shared" si="140"/>
        <v/>
      </c>
      <c r="FG23" s="19" t="str">
        <f t="shared" si="141"/>
        <v/>
      </c>
      <c r="FH23" s="19" t="str">
        <f t="shared" si="142"/>
        <v/>
      </c>
      <c r="FI23" s="19" t="str">
        <f t="shared" si="143"/>
        <v/>
      </c>
      <c r="FJ23" s="19" t="str">
        <f t="shared" si="144"/>
        <v/>
      </c>
      <c r="FK23" s="19" t="str">
        <f t="shared" si="145"/>
        <v/>
      </c>
      <c r="FL23" s="19" t="str">
        <f t="shared" si="146"/>
        <v/>
      </c>
      <c r="FM23" s="19" t="str">
        <f t="shared" si="147"/>
        <v/>
      </c>
      <c r="FN23" s="19" t="str">
        <f t="shared" si="148"/>
        <v/>
      </c>
      <c r="FO23" s="19" t="str">
        <f t="shared" si="149"/>
        <v/>
      </c>
      <c r="FP23" s="19" t="str">
        <f t="shared" si="150"/>
        <v/>
      </c>
      <c r="FQ23" s="19" t="str">
        <f t="shared" si="151"/>
        <v/>
      </c>
      <c r="FR23" s="19" t="str">
        <f t="shared" si="152"/>
        <v/>
      </c>
      <c r="FS23" s="19" t="str">
        <f t="shared" si="153"/>
        <v/>
      </c>
      <c r="FT23" s="19" t="str">
        <f t="shared" si="154"/>
        <v/>
      </c>
      <c r="FU23" s="19" t="str">
        <f t="shared" si="155"/>
        <v/>
      </c>
      <c r="FV23" s="19" t="str">
        <f t="shared" si="156"/>
        <v/>
      </c>
      <c r="FW23" s="19" t="str">
        <f t="shared" si="157"/>
        <v/>
      </c>
      <c r="FX23" s="19" t="str">
        <f t="shared" si="158"/>
        <v/>
      </c>
      <c r="FY23" s="19" t="str">
        <f t="shared" si="159"/>
        <v/>
      </c>
      <c r="FZ23" s="19" t="str">
        <f t="shared" si="160"/>
        <v/>
      </c>
      <c r="GA23" s="19" t="str">
        <f t="shared" si="161"/>
        <v/>
      </c>
      <c r="GB23" s="19" t="str">
        <f t="shared" si="162"/>
        <v/>
      </c>
      <c r="GC23" s="19" t="str">
        <f t="shared" si="163"/>
        <v/>
      </c>
      <c r="GD23" s="19" t="str">
        <f t="shared" si="164"/>
        <v/>
      </c>
      <c r="GE23" s="19" t="str">
        <f t="shared" si="165"/>
        <v/>
      </c>
      <c r="GF23" s="19" t="str">
        <f t="shared" si="166"/>
        <v/>
      </c>
      <c r="GG23" s="19" t="str">
        <f t="shared" si="167"/>
        <v/>
      </c>
      <c r="GH23" s="19" t="str">
        <f t="shared" si="168"/>
        <v/>
      </c>
      <c r="GI23" s="19" t="str">
        <f t="shared" si="169"/>
        <v/>
      </c>
      <c r="GJ23" s="19" t="str">
        <f t="shared" si="170"/>
        <v/>
      </c>
      <c r="GK23" s="19" t="str">
        <f t="shared" si="171"/>
        <v/>
      </c>
      <c r="GL23" s="19" t="str">
        <f t="shared" si="172"/>
        <v/>
      </c>
      <c r="GM23" s="19" t="str">
        <f t="shared" si="173"/>
        <v/>
      </c>
      <c r="GN23" s="19" t="str">
        <f t="shared" si="174"/>
        <v/>
      </c>
      <c r="GO23" s="19" t="str">
        <f t="shared" si="175"/>
        <v/>
      </c>
      <c r="GP23" s="19" t="str">
        <f t="shared" si="176"/>
        <v/>
      </c>
      <c r="GQ23" s="19" t="str">
        <f t="shared" si="177"/>
        <v/>
      </c>
      <c r="GR23" s="19" t="str">
        <f t="shared" si="178"/>
        <v/>
      </c>
      <c r="GS23" s="19" t="str">
        <f t="shared" si="179"/>
        <v/>
      </c>
      <c r="GT23" s="19" t="str">
        <f t="shared" si="180"/>
        <v/>
      </c>
      <c r="GU23" s="19" t="str">
        <f t="shared" si="181"/>
        <v/>
      </c>
      <c r="GV23" s="19" t="str">
        <f t="shared" si="182"/>
        <v/>
      </c>
      <c r="GW23" s="19" t="str">
        <f t="shared" si="183"/>
        <v/>
      </c>
      <c r="GX23" s="19" t="str">
        <f t="shared" si="184"/>
        <v/>
      </c>
      <c r="GY23" s="19" t="str">
        <f t="shared" si="185"/>
        <v/>
      </c>
      <c r="GZ23" s="19" t="str">
        <f t="shared" si="186"/>
        <v/>
      </c>
      <c r="HA23" s="19" t="str">
        <f t="shared" si="187"/>
        <v/>
      </c>
      <c r="HB23" s="19" t="str">
        <f t="shared" si="188"/>
        <v/>
      </c>
      <c r="HC23" s="19" t="str">
        <f t="shared" si="189"/>
        <v/>
      </c>
      <c r="HD23" s="19" t="str">
        <f t="shared" si="190"/>
        <v/>
      </c>
      <c r="HE23" s="19" t="str">
        <f t="shared" si="191"/>
        <v/>
      </c>
      <c r="HF23" s="19" t="str">
        <f t="shared" si="192"/>
        <v/>
      </c>
      <c r="HG23" s="19" t="str">
        <f t="shared" si="193"/>
        <v/>
      </c>
      <c r="HH23" s="19" t="str">
        <f t="shared" si="194"/>
        <v/>
      </c>
      <c r="HI23" s="19" t="str">
        <f t="shared" si="195"/>
        <v/>
      </c>
      <c r="HJ23" s="19" t="str">
        <f t="shared" si="196"/>
        <v/>
      </c>
      <c r="HK23" s="19" t="str">
        <f t="shared" si="197"/>
        <v/>
      </c>
      <c r="HL23" s="19" t="str">
        <f t="shared" si="198"/>
        <v/>
      </c>
      <c r="HM23" s="19" t="str">
        <f t="shared" si="199"/>
        <v/>
      </c>
      <c r="HN23" s="19" t="str">
        <f t="shared" si="200"/>
        <v/>
      </c>
      <c r="HO23" s="19" t="str">
        <f t="shared" si="201"/>
        <v/>
      </c>
      <c r="HP23" s="19" t="str">
        <f t="shared" si="202"/>
        <v/>
      </c>
      <c r="HQ23" s="19" t="str">
        <f t="shared" si="203"/>
        <v/>
      </c>
      <c r="HR23" s="19" t="str">
        <f t="shared" si="204"/>
        <v/>
      </c>
      <c r="HS23" s="19" t="str">
        <f t="shared" si="205"/>
        <v/>
      </c>
      <c r="HT23" s="19" t="str">
        <f t="shared" si="206"/>
        <v/>
      </c>
      <c r="HU23" s="19" t="str">
        <f t="shared" si="207"/>
        <v/>
      </c>
      <c r="HV23" s="19" t="str">
        <f t="shared" si="208"/>
        <v/>
      </c>
      <c r="HW23" s="19" t="str">
        <f t="shared" si="209"/>
        <v/>
      </c>
      <c r="HX23" s="19" t="str">
        <f t="shared" si="210"/>
        <v/>
      </c>
      <c r="HY23" s="19" t="str">
        <f t="shared" si="211"/>
        <v/>
      </c>
      <c r="HZ23" s="19" t="str">
        <f t="shared" si="212"/>
        <v/>
      </c>
      <c r="IA23" s="19" t="str">
        <f t="shared" si="213"/>
        <v/>
      </c>
      <c r="IB23" s="19" t="str">
        <f t="shared" si="214"/>
        <v/>
      </c>
      <c r="IC23" s="19" t="str">
        <f t="shared" si="215"/>
        <v/>
      </c>
      <c r="ID23" s="19" t="str">
        <f t="shared" si="216"/>
        <v/>
      </c>
      <c r="IE23" s="19" t="str">
        <f t="shared" si="217"/>
        <v/>
      </c>
      <c r="IF23" s="19" t="str">
        <f t="shared" si="218"/>
        <v/>
      </c>
      <c r="IG23" s="19" t="str">
        <f t="shared" si="219"/>
        <v/>
      </c>
      <c r="IH23" s="19" t="str">
        <f t="shared" si="220"/>
        <v/>
      </c>
      <c r="II23" s="19" t="str">
        <f t="shared" si="221"/>
        <v/>
      </c>
      <c r="IJ23" s="19" t="str">
        <f t="shared" si="222"/>
        <v/>
      </c>
      <c r="IK23" s="19" t="str">
        <f t="shared" si="223"/>
        <v/>
      </c>
      <c r="IL23" s="19" t="str">
        <f t="shared" si="224"/>
        <v/>
      </c>
      <c r="IM23" s="19" t="str">
        <f t="shared" si="225"/>
        <v/>
      </c>
      <c r="IN23" s="19" t="str">
        <f t="shared" si="226"/>
        <v/>
      </c>
      <c r="IO23" s="19" t="str">
        <f t="shared" si="227"/>
        <v/>
      </c>
      <c r="IP23" s="19" t="str">
        <f t="shared" si="228"/>
        <v/>
      </c>
      <c r="IQ23" s="19" t="str">
        <f t="shared" si="229"/>
        <v/>
      </c>
      <c r="IR23" s="19" t="str">
        <f t="shared" si="230"/>
        <v/>
      </c>
      <c r="IS23" s="19" t="str">
        <f t="shared" si="231"/>
        <v/>
      </c>
      <c r="IT23" s="19" t="str">
        <f t="shared" si="232"/>
        <v/>
      </c>
      <c r="IU23" s="19" t="str">
        <f t="shared" si="233"/>
        <v/>
      </c>
      <c r="IV23" s="19" t="str">
        <f t="shared" si="234"/>
        <v/>
      </c>
      <c r="IW23" s="19" t="str">
        <f t="shared" si="235"/>
        <v/>
      </c>
      <c r="IX23" s="19" t="str">
        <f t="shared" si="236"/>
        <v/>
      </c>
      <c r="IY23" s="19" t="str">
        <f t="shared" si="237"/>
        <v/>
      </c>
      <c r="IZ23" s="19" t="str">
        <f t="shared" si="238"/>
        <v/>
      </c>
      <c r="JA23" s="19" t="str">
        <f t="shared" si="239"/>
        <v/>
      </c>
      <c r="JB23" s="19" t="str">
        <f t="shared" si="240"/>
        <v/>
      </c>
      <c r="JC23" s="19" t="str">
        <f t="shared" si="241"/>
        <v/>
      </c>
      <c r="JD23" s="19" t="str">
        <f t="shared" si="242"/>
        <v/>
      </c>
      <c r="JE23" s="19" t="str">
        <f t="shared" si="243"/>
        <v/>
      </c>
      <c r="JF23" s="19" t="str">
        <f t="shared" si="244"/>
        <v/>
      </c>
      <c r="JG23" s="19" t="str">
        <f t="shared" si="245"/>
        <v/>
      </c>
      <c r="JH23" s="19" t="str">
        <f t="shared" si="246"/>
        <v/>
      </c>
      <c r="JI23" s="19" t="str">
        <f t="shared" si="247"/>
        <v/>
      </c>
      <c r="JJ23" s="19" t="str">
        <f t="shared" si="248"/>
        <v/>
      </c>
      <c r="JK23" s="19" t="str">
        <f t="shared" si="249"/>
        <v/>
      </c>
      <c r="JL23" s="19" t="str">
        <f t="shared" si="250"/>
        <v/>
      </c>
      <c r="JM23" s="19" t="str">
        <f t="shared" si="251"/>
        <v/>
      </c>
      <c r="JN23" s="19" t="str">
        <f t="shared" si="252"/>
        <v/>
      </c>
      <c r="JO23" s="19" t="str">
        <f t="shared" si="253"/>
        <v/>
      </c>
      <c r="JP23" s="19" t="str">
        <f t="shared" si="254"/>
        <v/>
      </c>
      <c r="JQ23" s="19" t="str">
        <f t="shared" si="255"/>
        <v/>
      </c>
      <c r="JR23" s="19" t="str">
        <f t="shared" si="256"/>
        <v/>
      </c>
      <c r="JS23" s="19" t="str">
        <f t="shared" si="257"/>
        <v/>
      </c>
      <c r="JT23" s="19" t="str">
        <f t="shared" si="258"/>
        <v/>
      </c>
      <c r="JU23" s="19" t="str">
        <f t="shared" si="259"/>
        <v/>
      </c>
      <c r="JV23" s="19" t="str">
        <f t="shared" si="260"/>
        <v/>
      </c>
      <c r="JW23" s="19" t="str">
        <f t="shared" si="261"/>
        <v/>
      </c>
      <c r="JX23" s="19" t="str">
        <f t="shared" si="262"/>
        <v/>
      </c>
      <c r="JY23" s="19" t="str">
        <f t="shared" si="263"/>
        <v/>
      </c>
      <c r="JZ23" s="19" t="str">
        <f t="shared" si="264"/>
        <v/>
      </c>
      <c r="KA23" s="19" t="str">
        <f t="shared" si="265"/>
        <v/>
      </c>
      <c r="KB23" s="19" t="str">
        <f t="shared" si="266"/>
        <v/>
      </c>
      <c r="KC23" s="19" t="str">
        <f t="shared" si="267"/>
        <v/>
      </c>
      <c r="KD23" s="19" t="str">
        <f t="shared" si="268"/>
        <v/>
      </c>
      <c r="KE23" s="19" t="str">
        <f t="shared" si="269"/>
        <v/>
      </c>
      <c r="KF23" s="19" t="str">
        <f t="shared" si="270"/>
        <v/>
      </c>
      <c r="KG23" s="19" t="str">
        <f t="shared" si="271"/>
        <v/>
      </c>
      <c r="KH23" s="19" t="str">
        <f t="shared" si="272"/>
        <v/>
      </c>
      <c r="KI23" s="19" t="str">
        <f t="shared" si="273"/>
        <v/>
      </c>
      <c r="KJ23" s="19" t="str">
        <f t="shared" si="274"/>
        <v/>
      </c>
      <c r="KK23" s="19" t="str">
        <f t="shared" si="275"/>
        <v/>
      </c>
      <c r="KL23" s="19" t="str">
        <f t="shared" si="276"/>
        <v/>
      </c>
      <c r="KM23" s="19" t="str">
        <f t="shared" si="277"/>
        <v/>
      </c>
      <c r="KN23" s="19" t="str">
        <f t="shared" si="278"/>
        <v/>
      </c>
      <c r="KO23" s="19" t="str">
        <f t="shared" si="279"/>
        <v/>
      </c>
      <c r="KP23" s="19" t="str">
        <f t="shared" si="280"/>
        <v/>
      </c>
      <c r="KQ23" s="19" t="str">
        <f t="shared" si="281"/>
        <v/>
      </c>
      <c r="KR23" s="19" t="str">
        <f t="shared" si="282"/>
        <v/>
      </c>
      <c r="KS23" s="19" t="str">
        <f t="shared" si="283"/>
        <v/>
      </c>
      <c r="KT23" s="19" t="str">
        <f t="shared" si="284"/>
        <v/>
      </c>
      <c r="KU23" s="19" t="str">
        <f t="shared" si="285"/>
        <v/>
      </c>
      <c r="KV23" s="19" t="str">
        <f t="shared" si="286"/>
        <v/>
      </c>
      <c r="KW23" s="19" t="str">
        <f t="shared" si="287"/>
        <v/>
      </c>
      <c r="KX23" s="19" t="str">
        <f t="shared" si="288"/>
        <v/>
      </c>
      <c r="KY23" s="19" t="str">
        <f t="shared" si="289"/>
        <v/>
      </c>
      <c r="KZ23" s="19" t="str">
        <f t="shared" si="290"/>
        <v/>
      </c>
      <c r="LA23" s="19" t="str">
        <f t="shared" si="291"/>
        <v/>
      </c>
      <c r="LB23" s="19" t="str">
        <f t="shared" si="292"/>
        <v/>
      </c>
      <c r="LC23" s="19" t="str">
        <f t="shared" si="293"/>
        <v/>
      </c>
      <c r="LD23" s="19" t="str">
        <f t="shared" si="294"/>
        <v/>
      </c>
      <c r="LE23" s="19" t="str">
        <f t="shared" si="295"/>
        <v/>
      </c>
      <c r="LF23" s="19" t="str">
        <f t="shared" si="296"/>
        <v/>
      </c>
      <c r="LG23" s="19" t="str">
        <f t="shared" si="297"/>
        <v/>
      </c>
      <c r="LH23" s="19" t="str">
        <f t="shared" si="298"/>
        <v/>
      </c>
      <c r="LI23" s="19" t="str">
        <f t="shared" si="299"/>
        <v/>
      </c>
      <c r="LJ23" s="19" t="str">
        <f t="shared" si="300"/>
        <v/>
      </c>
      <c r="LK23" s="19" t="str">
        <f t="shared" si="301"/>
        <v/>
      </c>
      <c r="LL23" s="19" t="str">
        <f t="shared" si="302"/>
        <v/>
      </c>
      <c r="LM23" s="19" t="str">
        <f t="shared" si="303"/>
        <v/>
      </c>
      <c r="LN23" s="19" t="str">
        <f t="shared" si="304"/>
        <v/>
      </c>
      <c r="LO23" s="19" t="str">
        <f t="shared" si="305"/>
        <v/>
      </c>
      <c r="LP23" s="19" t="str">
        <f t="shared" si="306"/>
        <v/>
      </c>
      <c r="LQ23" s="19" t="str">
        <f t="shared" si="307"/>
        <v/>
      </c>
      <c r="LR23" s="19" t="str">
        <f t="shared" si="308"/>
        <v/>
      </c>
      <c r="LS23" s="19" t="str">
        <f t="shared" si="309"/>
        <v/>
      </c>
      <c r="LT23" s="19" t="str">
        <f t="shared" si="310"/>
        <v/>
      </c>
      <c r="LU23" s="19" t="str">
        <f t="shared" si="311"/>
        <v/>
      </c>
      <c r="LV23" s="19" t="str">
        <f t="shared" si="312"/>
        <v/>
      </c>
      <c r="LW23" s="19" t="str">
        <f t="shared" si="313"/>
        <v/>
      </c>
      <c r="LX23" s="19" t="str">
        <f t="shared" si="314"/>
        <v/>
      </c>
      <c r="LY23" s="19" t="str">
        <f t="shared" si="315"/>
        <v/>
      </c>
      <c r="LZ23" s="19" t="str">
        <f t="shared" si="316"/>
        <v/>
      </c>
      <c r="MA23" s="19" t="str">
        <f t="shared" si="317"/>
        <v/>
      </c>
      <c r="MB23" s="19" t="str">
        <f t="shared" si="318"/>
        <v/>
      </c>
      <c r="MC23" s="19" t="str">
        <f t="shared" si="319"/>
        <v/>
      </c>
      <c r="MD23" s="19" t="str">
        <f t="shared" si="320"/>
        <v/>
      </c>
      <c r="ME23" s="19" t="str">
        <f t="shared" si="321"/>
        <v/>
      </c>
      <c r="MF23" s="19" t="str">
        <f t="shared" si="322"/>
        <v/>
      </c>
      <c r="MG23" s="19" t="str">
        <f t="shared" si="323"/>
        <v/>
      </c>
      <c r="MH23" s="19" t="str">
        <f t="shared" si="324"/>
        <v/>
      </c>
      <c r="MI23" s="19" t="str">
        <f t="shared" si="325"/>
        <v/>
      </c>
      <c r="MJ23" s="19" t="str">
        <f t="shared" si="326"/>
        <v/>
      </c>
      <c r="MK23" s="19" t="str">
        <f t="shared" si="327"/>
        <v/>
      </c>
      <c r="ML23" s="19" t="str">
        <f t="shared" si="328"/>
        <v/>
      </c>
      <c r="MM23" s="19" t="str">
        <f t="shared" si="329"/>
        <v/>
      </c>
      <c r="MN23" s="19" t="str">
        <f t="shared" si="330"/>
        <v/>
      </c>
      <c r="MO23" s="19" t="str">
        <f t="shared" si="331"/>
        <v/>
      </c>
      <c r="MP23" s="19" t="str">
        <f t="shared" si="332"/>
        <v/>
      </c>
      <c r="MQ23" s="19" t="str">
        <f t="shared" si="333"/>
        <v/>
      </c>
      <c r="MR23" s="19" t="str">
        <f t="shared" si="334"/>
        <v/>
      </c>
      <c r="MS23" s="19" t="str">
        <f t="shared" si="335"/>
        <v/>
      </c>
      <c r="MT23" s="19" t="str">
        <f t="shared" si="336"/>
        <v/>
      </c>
      <c r="MU23" s="19" t="str">
        <f t="shared" si="337"/>
        <v/>
      </c>
      <c r="MV23" s="19" t="str">
        <f t="shared" si="338"/>
        <v/>
      </c>
      <c r="MW23" s="19" t="str">
        <f t="shared" si="339"/>
        <v/>
      </c>
      <c r="MX23" s="19" t="str">
        <f t="shared" si="340"/>
        <v/>
      </c>
      <c r="MY23" s="19" t="str">
        <f t="shared" si="341"/>
        <v/>
      </c>
      <c r="MZ23" s="19" t="str">
        <f t="shared" si="342"/>
        <v/>
      </c>
      <c r="NA23" s="19" t="str">
        <f t="shared" si="343"/>
        <v/>
      </c>
      <c r="NB23" s="19" t="str">
        <f t="shared" si="344"/>
        <v/>
      </c>
      <c r="NC23" s="19" t="str">
        <f t="shared" si="345"/>
        <v/>
      </c>
      <c r="ND23" s="19" t="str">
        <f t="shared" si="346"/>
        <v/>
      </c>
      <c r="NE23" s="19" t="str">
        <f t="shared" si="347"/>
        <v/>
      </c>
      <c r="NF23" s="19" t="str">
        <f t="shared" si="348"/>
        <v/>
      </c>
      <c r="NG23" s="19" t="str">
        <f t="shared" si="349"/>
        <v/>
      </c>
      <c r="NH23" s="19" t="str">
        <f t="shared" si="350"/>
        <v/>
      </c>
      <c r="NI23" s="19" t="str">
        <f t="shared" si="351"/>
        <v/>
      </c>
      <c r="NJ23" s="19" t="str">
        <f t="shared" si="352"/>
        <v/>
      </c>
      <c r="NK23" s="19" t="str">
        <f t="shared" si="353"/>
        <v/>
      </c>
      <c r="NL23" s="19" t="str">
        <f t="shared" si="354"/>
        <v/>
      </c>
      <c r="NM23" s="19" t="str">
        <f t="shared" si="355"/>
        <v/>
      </c>
      <c r="NN23" s="19" t="str">
        <f t="shared" si="356"/>
        <v/>
      </c>
      <c r="NO23" s="19" t="str">
        <f t="shared" si="357"/>
        <v/>
      </c>
      <c r="NP23" s="19" t="str">
        <f t="shared" si="358"/>
        <v/>
      </c>
      <c r="NQ23" s="19" t="str">
        <f t="shared" si="359"/>
        <v/>
      </c>
      <c r="NR23" s="19" t="str">
        <f t="shared" si="360"/>
        <v/>
      </c>
      <c r="NS23" s="19" t="str">
        <f t="shared" si="361"/>
        <v/>
      </c>
      <c r="NT23" s="19" t="str">
        <f t="shared" si="362"/>
        <v/>
      </c>
      <c r="NU23" s="19" t="str">
        <f t="shared" si="363"/>
        <v/>
      </c>
      <c r="NV23" s="19" t="str">
        <f t="shared" si="364"/>
        <v/>
      </c>
      <c r="NW23" s="19" t="str">
        <f t="shared" si="365"/>
        <v/>
      </c>
      <c r="NX23" s="19" t="str">
        <f t="shared" si="366"/>
        <v/>
      </c>
      <c r="NY23" s="19" t="str">
        <f t="shared" si="367"/>
        <v/>
      </c>
      <c r="NZ23" s="19" t="str">
        <f t="shared" si="368"/>
        <v/>
      </c>
      <c r="OA23" s="19" t="str">
        <f t="shared" si="369"/>
        <v/>
      </c>
      <c r="OB23" s="19" t="str">
        <f t="shared" si="370"/>
        <v/>
      </c>
      <c r="OC23" s="19" t="str">
        <f t="shared" si="371"/>
        <v/>
      </c>
      <c r="OD23" s="19" t="str">
        <f t="shared" si="372"/>
        <v/>
      </c>
      <c r="OE23" s="19" t="str">
        <f t="shared" si="373"/>
        <v/>
      </c>
      <c r="OF23" s="19" t="str">
        <f t="shared" si="374"/>
        <v/>
      </c>
      <c r="OG23" s="19" t="str">
        <f t="shared" si="375"/>
        <v/>
      </c>
      <c r="OH23" s="19" t="str">
        <f t="shared" si="376"/>
        <v/>
      </c>
      <c r="OI23" s="19" t="str">
        <f t="shared" si="377"/>
        <v/>
      </c>
      <c r="OJ23" s="19" t="str">
        <f t="shared" si="378"/>
        <v/>
      </c>
      <c r="OK23" s="19" t="str">
        <f t="shared" si="379"/>
        <v/>
      </c>
      <c r="OL23" s="19" t="str">
        <f t="shared" si="380"/>
        <v/>
      </c>
      <c r="OM23" s="19" t="str">
        <f t="shared" si="381"/>
        <v/>
      </c>
      <c r="ON23" s="19" t="str">
        <f t="shared" si="382"/>
        <v/>
      </c>
      <c r="OO23" s="19" t="str">
        <f t="shared" si="383"/>
        <v/>
      </c>
      <c r="OP23" s="19" t="str">
        <f t="shared" si="384"/>
        <v/>
      </c>
      <c r="OQ23" s="19" t="str">
        <f t="shared" si="385"/>
        <v/>
      </c>
      <c r="OR23" s="19" t="str">
        <f t="shared" si="386"/>
        <v/>
      </c>
      <c r="OS23" s="19" t="str">
        <f t="shared" si="387"/>
        <v/>
      </c>
      <c r="OT23" s="19" t="str">
        <f t="shared" si="388"/>
        <v/>
      </c>
      <c r="OU23" s="19" t="str">
        <f t="shared" si="389"/>
        <v/>
      </c>
      <c r="OV23" s="19" t="str">
        <f t="shared" si="390"/>
        <v/>
      </c>
      <c r="OW23" s="19" t="str">
        <f t="shared" si="391"/>
        <v/>
      </c>
      <c r="OX23" s="19" t="str">
        <f t="shared" si="392"/>
        <v/>
      </c>
      <c r="OY23" s="19" t="str">
        <f t="shared" si="393"/>
        <v/>
      </c>
      <c r="OZ23" s="19" t="str">
        <f t="shared" si="394"/>
        <v/>
      </c>
      <c r="PA23" s="19" t="str">
        <f t="shared" si="395"/>
        <v/>
      </c>
      <c r="PB23" s="19" t="str">
        <f t="shared" si="396"/>
        <v/>
      </c>
      <c r="PC23" s="19" t="str">
        <f t="shared" si="397"/>
        <v/>
      </c>
      <c r="PD23" s="19" t="str">
        <f t="shared" si="398"/>
        <v/>
      </c>
      <c r="PE23" s="19" t="str">
        <f t="shared" si="399"/>
        <v/>
      </c>
      <c r="PF23" s="19" t="str">
        <f t="shared" si="400"/>
        <v/>
      </c>
      <c r="PG23" s="19" t="str">
        <f t="shared" si="401"/>
        <v/>
      </c>
      <c r="PH23" s="19" t="str">
        <f t="shared" si="402"/>
        <v/>
      </c>
      <c r="PI23" s="19" t="str">
        <f t="shared" si="403"/>
        <v/>
      </c>
      <c r="PJ23" s="19" t="str">
        <f t="shared" si="404"/>
        <v/>
      </c>
      <c r="PK23" s="19" t="str">
        <f t="shared" si="405"/>
        <v/>
      </c>
      <c r="PL23" s="19" t="str">
        <f t="shared" si="406"/>
        <v/>
      </c>
      <c r="PM23" s="19" t="str">
        <f t="shared" si="407"/>
        <v/>
      </c>
      <c r="PN23" s="19" t="str">
        <f t="shared" si="408"/>
        <v/>
      </c>
      <c r="PO23" s="19" t="str">
        <f t="shared" si="409"/>
        <v/>
      </c>
      <c r="PP23" s="19" t="str">
        <f t="shared" si="410"/>
        <v/>
      </c>
      <c r="PQ23" s="19" t="str">
        <f t="shared" si="411"/>
        <v/>
      </c>
      <c r="PR23" s="19" t="str">
        <f t="shared" si="412"/>
        <v/>
      </c>
      <c r="PS23" s="19" t="str">
        <f t="shared" si="413"/>
        <v/>
      </c>
      <c r="PT23" s="19" t="str">
        <f t="shared" si="414"/>
        <v/>
      </c>
      <c r="PU23" s="19" t="str">
        <f t="shared" si="415"/>
        <v/>
      </c>
      <c r="PV23" s="19" t="str">
        <f t="shared" si="416"/>
        <v/>
      </c>
      <c r="PW23" s="19" t="str">
        <f t="shared" si="417"/>
        <v/>
      </c>
      <c r="PX23" s="19" t="str">
        <f t="shared" si="418"/>
        <v/>
      </c>
      <c r="PY23" s="19" t="str">
        <f t="shared" si="419"/>
        <v/>
      </c>
      <c r="PZ23" s="19" t="str">
        <f t="shared" si="420"/>
        <v/>
      </c>
      <c r="QA23" s="19" t="str">
        <f t="shared" si="421"/>
        <v/>
      </c>
    </row>
    <row r="24" spans="4:443" hidden="1" x14ac:dyDescent="0.25">
      <c r="D24" s="67" t="s">
        <v>3326</v>
      </c>
      <c r="E24" s="93">
        <v>1</v>
      </c>
      <c r="F24" s="93" t="str">
        <f>VLOOKUP(D24,'Cases'!$AH$7:$AI$100,2,FALSE)</f>
        <v>Rene Andreasen</v>
      </c>
      <c r="G24" s="94">
        <f t="shared" si="422"/>
        <v>0</v>
      </c>
      <c r="H24" s="94"/>
      <c r="I24" s="94" t="str">
        <f t="shared" ref="I24:T33" si="424">IF($D24="","",IF(I$3="","",_xlfn.IFNA(IFERROR(_xlfn.CONCAT(ROUND(INDEX($J$103:$ADX$203,MATCH($D24,$I$103:$I$300,0),MATCH(I$3,$J$102:$ADX$102,0))*1000/INDEX($J$303:$ADX$403,MATCH($D24,$I$303:$I$403,0),MATCH(I$3,$J$302:$ADX$302,0)),2),"  [",INDEX($J$303:$ADX$403,MATCH($D24,$I$303:$I$403,0),MATCH(I$3,$J$302:$ADX$302,0)),"]"," ","(",INDEX($J$103:$ADX$203,MATCH($D24,$I$103:$I$300,0),MATCH(I$3,$J$102:$ADX$102,0)),")"),_xlfn.CONCAT("[",INDEX($J$303:$ADX$403,MATCH($D24,$I$303:$I$403,0),MATCH(I$3,$J$302:$ADX$302,0)),"]")),"NO PICK DATA")))</f>
        <v>[0]</v>
      </c>
      <c r="J24" s="94" t="str">
        <f t="shared" si="424"/>
        <v>[0]</v>
      </c>
      <c r="K24" s="94" t="str">
        <f t="shared" si="424"/>
        <v>[0]</v>
      </c>
      <c r="L24" s="94" t="str">
        <f t="shared" si="424"/>
        <v>[0]</v>
      </c>
      <c r="M24" s="94" t="str">
        <f t="shared" si="424"/>
        <v>[0]</v>
      </c>
      <c r="N24" s="94" t="str">
        <f t="shared" si="424"/>
        <v>[1]</v>
      </c>
      <c r="O24" s="94" t="str">
        <f t="shared" si="424"/>
        <v/>
      </c>
      <c r="P24" s="94" t="str">
        <f t="shared" si="424"/>
        <v/>
      </c>
      <c r="Q24" s="19" t="str">
        <f t="shared" si="424"/>
        <v/>
      </c>
      <c r="R24" s="19" t="str">
        <f t="shared" si="424"/>
        <v/>
      </c>
      <c r="S24" s="19" t="str">
        <f t="shared" si="424"/>
        <v/>
      </c>
      <c r="T24" s="19" t="str">
        <f t="shared" si="424"/>
        <v/>
      </c>
      <c r="U24" s="50" t="str">
        <f>VLOOKUP(D24,'Cases'!$AH$7:$AI$52,2,FALSE)</f>
        <v>Rene Andreasen</v>
      </c>
      <c r="V24" s="19"/>
      <c r="W24" s="19"/>
      <c r="X24" s="19" t="str">
        <f t="shared" si="2"/>
        <v/>
      </c>
      <c r="Y24" s="19" t="str">
        <f t="shared" si="3"/>
        <v/>
      </c>
      <c r="Z24" s="19" t="str">
        <f t="shared" si="4"/>
        <v/>
      </c>
      <c r="AA24" s="19" t="str">
        <f t="shared" si="5"/>
        <v/>
      </c>
      <c r="AB24" s="19" t="str">
        <f t="shared" si="6"/>
        <v/>
      </c>
      <c r="AC24" s="19" t="str">
        <f t="shared" si="7"/>
        <v/>
      </c>
      <c r="AD24" s="19" t="str">
        <f t="shared" si="8"/>
        <v/>
      </c>
      <c r="AE24" s="19" t="str">
        <f t="shared" si="9"/>
        <v/>
      </c>
      <c r="AF24" s="19" t="str">
        <f t="shared" si="10"/>
        <v/>
      </c>
      <c r="AG24" s="19" t="str">
        <f t="shared" si="11"/>
        <v/>
      </c>
      <c r="AH24" s="19" t="str">
        <f t="shared" si="12"/>
        <v/>
      </c>
      <c r="AI24" s="19" t="str">
        <f t="shared" si="13"/>
        <v/>
      </c>
      <c r="AJ24" s="19" t="str">
        <f t="shared" si="14"/>
        <v/>
      </c>
      <c r="AK24" s="19" t="str">
        <f t="shared" si="15"/>
        <v/>
      </c>
      <c r="AL24" s="19" t="str">
        <f t="shared" si="16"/>
        <v/>
      </c>
      <c r="AM24" s="19" t="str">
        <f t="shared" si="17"/>
        <v/>
      </c>
      <c r="AN24" s="19" t="str">
        <f t="shared" si="18"/>
        <v/>
      </c>
      <c r="AO24" s="19" t="str">
        <f t="shared" si="19"/>
        <v/>
      </c>
      <c r="AP24" s="19" t="str">
        <f t="shared" si="20"/>
        <v/>
      </c>
      <c r="AQ24" s="19" t="str">
        <f t="shared" si="21"/>
        <v/>
      </c>
      <c r="AR24" s="19" t="str">
        <f t="shared" si="22"/>
        <v/>
      </c>
      <c r="AS24" s="19" t="str">
        <f t="shared" si="23"/>
        <v/>
      </c>
      <c r="AT24" s="19" t="str">
        <f t="shared" si="24"/>
        <v/>
      </c>
      <c r="AU24" s="19" t="str">
        <f t="shared" si="25"/>
        <v/>
      </c>
      <c r="AV24" s="19" t="str">
        <f t="shared" si="26"/>
        <v/>
      </c>
      <c r="AW24" s="19" t="str">
        <f t="shared" si="27"/>
        <v/>
      </c>
      <c r="AX24" s="19" t="str">
        <f t="shared" si="28"/>
        <v/>
      </c>
      <c r="AY24" s="19" t="str">
        <f t="shared" si="29"/>
        <v/>
      </c>
      <c r="AZ24" s="19" t="str">
        <f t="shared" si="30"/>
        <v/>
      </c>
      <c r="BA24" s="19" t="str">
        <f t="shared" si="31"/>
        <v/>
      </c>
      <c r="BB24" s="19" t="str">
        <f t="shared" si="32"/>
        <v/>
      </c>
      <c r="BC24" s="19" t="str">
        <f t="shared" si="33"/>
        <v/>
      </c>
      <c r="BD24" s="19" t="str">
        <f t="shared" si="34"/>
        <v/>
      </c>
      <c r="BE24" s="19" t="str">
        <f t="shared" si="35"/>
        <v/>
      </c>
      <c r="BF24" s="19" t="str">
        <f t="shared" si="36"/>
        <v/>
      </c>
      <c r="BG24" s="19" t="str">
        <f t="shared" si="37"/>
        <v/>
      </c>
      <c r="BH24" s="19" t="str">
        <f t="shared" si="38"/>
        <v/>
      </c>
      <c r="BI24" s="19" t="str">
        <f t="shared" si="39"/>
        <v/>
      </c>
      <c r="BJ24" s="19" t="str">
        <f t="shared" si="40"/>
        <v/>
      </c>
      <c r="BK24" s="19" t="str">
        <f t="shared" si="41"/>
        <v/>
      </c>
      <c r="BL24" s="19" t="str">
        <f t="shared" si="42"/>
        <v/>
      </c>
      <c r="BM24" s="19" t="str">
        <f t="shared" si="43"/>
        <v/>
      </c>
      <c r="BN24" s="19" t="str">
        <f t="shared" si="44"/>
        <v/>
      </c>
      <c r="BO24" s="19" t="str">
        <f t="shared" si="45"/>
        <v/>
      </c>
      <c r="BP24" s="19" t="str">
        <f t="shared" si="46"/>
        <v/>
      </c>
      <c r="BQ24" s="19" t="str">
        <f t="shared" si="47"/>
        <v/>
      </c>
      <c r="BR24" s="19" t="str">
        <f t="shared" si="48"/>
        <v/>
      </c>
      <c r="BS24" s="19" t="str">
        <f t="shared" si="49"/>
        <v/>
      </c>
      <c r="BT24" s="19" t="str">
        <f t="shared" si="50"/>
        <v/>
      </c>
      <c r="BU24" s="19" t="str">
        <f t="shared" si="51"/>
        <v/>
      </c>
      <c r="BV24" s="19" t="str">
        <f t="shared" si="52"/>
        <v/>
      </c>
      <c r="BW24" s="19" t="str">
        <f t="shared" si="53"/>
        <v/>
      </c>
      <c r="BX24" s="19" t="str">
        <f t="shared" si="54"/>
        <v/>
      </c>
      <c r="BY24" s="19" t="str">
        <f t="shared" si="55"/>
        <v/>
      </c>
      <c r="BZ24" s="19" t="str">
        <f t="shared" si="56"/>
        <v/>
      </c>
      <c r="CA24" s="19" t="str">
        <f t="shared" si="57"/>
        <v/>
      </c>
      <c r="CB24" s="19" t="str">
        <f t="shared" si="58"/>
        <v/>
      </c>
      <c r="CC24" s="19" t="str">
        <f t="shared" si="59"/>
        <v/>
      </c>
      <c r="CD24" s="19" t="str">
        <f t="shared" si="60"/>
        <v/>
      </c>
      <c r="CE24" s="19" t="str">
        <f t="shared" si="61"/>
        <v/>
      </c>
      <c r="CF24" s="19" t="str">
        <f t="shared" si="62"/>
        <v/>
      </c>
      <c r="CG24" s="19" t="str">
        <f t="shared" si="63"/>
        <v/>
      </c>
      <c r="CH24" s="19" t="str">
        <f t="shared" si="64"/>
        <v/>
      </c>
      <c r="CI24" s="19" t="str">
        <f t="shared" si="65"/>
        <v/>
      </c>
      <c r="CJ24" s="19" t="str">
        <f t="shared" si="66"/>
        <v/>
      </c>
      <c r="CK24" s="19" t="str">
        <f t="shared" si="67"/>
        <v/>
      </c>
      <c r="CL24" s="19" t="str">
        <f t="shared" si="68"/>
        <v/>
      </c>
      <c r="CM24" s="19" t="str">
        <f t="shared" si="69"/>
        <v/>
      </c>
      <c r="CN24" s="19" t="str">
        <f t="shared" si="70"/>
        <v/>
      </c>
      <c r="CO24" s="19" t="str">
        <f t="shared" si="71"/>
        <v/>
      </c>
      <c r="CP24" s="19" t="str">
        <f t="shared" si="72"/>
        <v/>
      </c>
      <c r="CQ24" s="19" t="str">
        <f t="shared" si="73"/>
        <v/>
      </c>
      <c r="CR24" s="19" t="str">
        <f t="shared" si="74"/>
        <v/>
      </c>
      <c r="CS24" s="19" t="str">
        <f t="shared" si="75"/>
        <v/>
      </c>
      <c r="CT24" s="19" t="str">
        <f t="shared" si="76"/>
        <v/>
      </c>
      <c r="CU24" s="19" t="str">
        <f t="shared" si="77"/>
        <v/>
      </c>
      <c r="CV24" s="19" t="str">
        <f t="shared" si="78"/>
        <v/>
      </c>
      <c r="CW24" s="19" t="str">
        <f t="shared" si="79"/>
        <v/>
      </c>
      <c r="CX24" s="19" t="str">
        <f t="shared" si="80"/>
        <v/>
      </c>
      <c r="CY24" s="19" t="str">
        <f t="shared" si="81"/>
        <v/>
      </c>
      <c r="CZ24" s="19" t="str">
        <f t="shared" si="82"/>
        <v/>
      </c>
      <c r="DA24" s="19" t="str">
        <f t="shared" si="83"/>
        <v/>
      </c>
      <c r="DB24" s="19" t="str">
        <f t="shared" si="84"/>
        <v/>
      </c>
      <c r="DC24" s="19" t="str">
        <f t="shared" si="85"/>
        <v/>
      </c>
      <c r="DD24" s="19" t="str">
        <f t="shared" si="86"/>
        <v/>
      </c>
      <c r="DE24" s="19" t="str">
        <f t="shared" si="87"/>
        <v/>
      </c>
      <c r="DF24" s="19" t="str">
        <f t="shared" si="88"/>
        <v/>
      </c>
      <c r="DG24" s="19" t="str">
        <f t="shared" si="89"/>
        <v/>
      </c>
      <c r="DH24" s="19" t="str">
        <f t="shared" si="90"/>
        <v/>
      </c>
      <c r="DI24" s="19" t="str">
        <f t="shared" si="91"/>
        <v/>
      </c>
      <c r="DJ24" s="19" t="str">
        <f t="shared" si="92"/>
        <v/>
      </c>
      <c r="DK24" s="19" t="str">
        <f t="shared" si="93"/>
        <v/>
      </c>
      <c r="DL24" s="19" t="str">
        <f t="shared" si="94"/>
        <v/>
      </c>
      <c r="DM24" s="19" t="str">
        <f t="shared" si="95"/>
        <v/>
      </c>
      <c r="DN24" s="19" t="str">
        <f t="shared" si="96"/>
        <v/>
      </c>
      <c r="DO24" s="19" t="str">
        <f t="shared" si="97"/>
        <v/>
      </c>
      <c r="DP24" s="19" t="str">
        <f t="shared" si="98"/>
        <v/>
      </c>
      <c r="DQ24" s="19" t="str">
        <f t="shared" si="99"/>
        <v/>
      </c>
      <c r="DR24" s="19" t="str">
        <f t="shared" si="100"/>
        <v/>
      </c>
      <c r="DS24" s="19" t="str">
        <f t="shared" si="101"/>
        <v/>
      </c>
      <c r="DT24" s="19" t="str">
        <f t="shared" si="102"/>
        <v/>
      </c>
      <c r="DU24" s="19" t="str">
        <f t="shared" si="103"/>
        <v/>
      </c>
      <c r="DV24" s="19" t="str">
        <f t="shared" si="104"/>
        <v/>
      </c>
      <c r="DW24" s="19" t="str">
        <f t="shared" si="105"/>
        <v/>
      </c>
      <c r="DX24" s="19" t="str">
        <f t="shared" si="106"/>
        <v/>
      </c>
      <c r="DY24" s="19" t="str">
        <f t="shared" si="107"/>
        <v/>
      </c>
      <c r="DZ24" s="19" t="str">
        <f t="shared" si="108"/>
        <v/>
      </c>
      <c r="EA24" s="19" t="str">
        <f t="shared" si="109"/>
        <v/>
      </c>
      <c r="EB24" s="19" t="str">
        <f t="shared" si="110"/>
        <v/>
      </c>
      <c r="EC24" s="19" t="str">
        <f t="shared" si="111"/>
        <v/>
      </c>
      <c r="ED24" s="19" t="str">
        <f t="shared" si="112"/>
        <v/>
      </c>
      <c r="EE24" s="19" t="str">
        <f t="shared" si="113"/>
        <v/>
      </c>
      <c r="EF24" s="19" t="str">
        <f t="shared" si="114"/>
        <v/>
      </c>
      <c r="EG24" s="19" t="str">
        <f t="shared" si="115"/>
        <v/>
      </c>
      <c r="EH24" s="19" t="str">
        <f t="shared" si="116"/>
        <v/>
      </c>
      <c r="EI24" s="19" t="str">
        <f t="shared" si="117"/>
        <v/>
      </c>
      <c r="EJ24" s="19" t="str">
        <f t="shared" si="118"/>
        <v/>
      </c>
      <c r="EK24" s="19" t="str">
        <f t="shared" si="119"/>
        <v/>
      </c>
      <c r="EL24" s="19" t="str">
        <f t="shared" si="120"/>
        <v/>
      </c>
      <c r="EM24" s="19" t="str">
        <f t="shared" si="121"/>
        <v/>
      </c>
      <c r="EN24" s="19" t="str">
        <f t="shared" si="122"/>
        <v/>
      </c>
      <c r="EO24" s="19" t="str">
        <f t="shared" si="123"/>
        <v/>
      </c>
      <c r="EP24" s="19" t="str">
        <f t="shared" si="124"/>
        <v/>
      </c>
      <c r="EQ24" s="19" t="str">
        <f t="shared" si="125"/>
        <v/>
      </c>
      <c r="ER24" s="19" t="str">
        <f t="shared" si="126"/>
        <v/>
      </c>
      <c r="ES24" s="19" t="str">
        <f t="shared" si="127"/>
        <v/>
      </c>
      <c r="ET24" s="19" t="str">
        <f t="shared" si="128"/>
        <v/>
      </c>
      <c r="EU24" s="19" t="str">
        <f t="shared" si="129"/>
        <v/>
      </c>
      <c r="EV24" s="19" t="str">
        <f t="shared" si="130"/>
        <v/>
      </c>
      <c r="EW24" s="19" t="str">
        <f t="shared" si="131"/>
        <v/>
      </c>
      <c r="EX24" s="19" t="str">
        <f t="shared" si="132"/>
        <v/>
      </c>
      <c r="EY24" s="19" t="str">
        <f t="shared" si="133"/>
        <v/>
      </c>
      <c r="EZ24" s="19" t="str">
        <f t="shared" si="134"/>
        <v/>
      </c>
      <c r="FA24" s="19" t="str">
        <f t="shared" si="135"/>
        <v/>
      </c>
      <c r="FB24" s="19" t="str">
        <f t="shared" si="136"/>
        <v/>
      </c>
      <c r="FC24" s="19" t="str">
        <f t="shared" si="137"/>
        <v/>
      </c>
      <c r="FD24" s="19" t="str">
        <f t="shared" si="138"/>
        <v/>
      </c>
      <c r="FE24" s="19" t="str">
        <f t="shared" si="139"/>
        <v/>
      </c>
      <c r="FF24" s="19" t="str">
        <f t="shared" si="140"/>
        <v/>
      </c>
      <c r="FG24" s="19" t="str">
        <f t="shared" si="141"/>
        <v/>
      </c>
      <c r="FH24" s="19" t="str">
        <f t="shared" si="142"/>
        <v/>
      </c>
      <c r="FI24" s="19" t="str">
        <f t="shared" si="143"/>
        <v/>
      </c>
      <c r="FJ24" s="19" t="str">
        <f t="shared" si="144"/>
        <v/>
      </c>
      <c r="FK24" s="19" t="str">
        <f t="shared" si="145"/>
        <v/>
      </c>
      <c r="FL24" s="19" t="str">
        <f t="shared" si="146"/>
        <v/>
      </c>
      <c r="FM24" s="19" t="str">
        <f t="shared" si="147"/>
        <v/>
      </c>
      <c r="FN24" s="19" t="str">
        <f t="shared" si="148"/>
        <v/>
      </c>
      <c r="FO24" s="19" t="str">
        <f t="shared" si="149"/>
        <v/>
      </c>
      <c r="FP24" s="19" t="str">
        <f t="shared" si="150"/>
        <v/>
      </c>
      <c r="FQ24" s="19" t="str">
        <f t="shared" si="151"/>
        <v/>
      </c>
      <c r="FR24" s="19" t="str">
        <f t="shared" si="152"/>
        <v/>
      </c>
      <c r="FS24" s="19" t="str">
        <f t="shared" si="153"/>
        <v/>
      </c>
      <c r="FT24" s="19" t="str">
        <f t="shared" si="154"/>
        <v/>
      </c>
      <c r="FU24" s="19" t="str">
        <f t="shared" si="155"/>
        <v/>
      </c>
      <c r="FV24" s="19" t="str">
        <f t="shared" si="156"/>
        <v/>
      </c>
      <c r="FW24" s="19" t="str">
        <f t="shared" si="157"/>
        <v/>
      </c>
      <c r="FX24" s="19" t="str">
        <f t="shared" si="158"/>
        <v/>
      </c>
      <c r="FY24" s="19" t="str">
        <f t="shared" si="159"/>
        <v/>
      </c>
      <c r="FZ24" s="19" t="str">
        <f t="shared" si="160"/>
        <v/>
      </c>
      <c r="GA24" s="19" t="str">
        <f t="shared" si="161"/>
        <v/>
      </c>
      <c r="GB24" s="19" t="str">
        <f t="shared" si="162"/>
        <v/>
      </c>
      <c r="GC24" s="19" t="str">
        <f t="shared" si="163"/>
        <v/>
      </c>
      <c r="GD24" s="19" t="str">
        <f t="shared" si="164"/>
        <v/>
      </c>
      <c r="GE24" s="19" t="str">
        <f t="shared" si="165"/>
        <v/>
      </c>
      <c r="GF24" s="19" t="str">
        <f t="shared" si="166"/>
        <v/>
      </c>
      <c r="GG24" s="19" t="str">
        <f t="shared" si="167"/>
        <v/>
      </c>
      <c r="GH24" s="19" t="str">
        <f t="shared" si="168"/>
        <v/>
      </c>
      <c r="GI24" s="19" t="str">
        <f t="shared" si="169"/>
        <v/>
      </c>
      <c r="GJ24" s="19" t="str">
        <f t="shared" si="170"/>
        <v/>
      </c>
      <c r="GK24" s="19" t="str">
        <f t="shared" si="171"/>
        <v/>
      </c>
      <c r="GL24" s="19" t="str">
        <f t="shared" si="172"/>
        <v/>
      </c>
      <c r="GM24" s="19" t="str">
        <f t="shared" si="173"/>
        <v/>
      </c>
      <c r="GN24" s="19" t="str">
        <f t="shared" si="174"/>
        <v/>
      </c>
      <c r="GO24" s="19" t="str">
        <f t="shared" si="175"/>
        <v/>
      </c>
      <c r="GP24" s="19" t="str">
        <f t="shared" si="176"/>
        <v/>
      </c>
      <c r="GQ24" s="19" t="str">
        <f t="shared" si="177"/>
        <v/>
      </c>
      <c r="GR24" s="19" t="str">
        <f t="shared" si="178"/>
        <v/>
      </c>
      <c r="GS24" s="19" t="str">
        <f t="shared" si="179"/>
        <v/>
      </c>
      <c r="GT24" s="19" t="str">
        <f t="shared" si="180"/>
        <v/>
      </c>
      <c r="GU24" s="19" t="str">
        <f t="shared" si="181"/>
        <v/>
      </c>
      <c r="GV24" s="19" t="str">
        <f t="shared" si="182"/>
        <v/>
      </c>
      <c r="GW24" s="19" t="str">
        <f t="shared" si="183"/>
        <v/>
      </c>
      <c r="GX24" s="19" t="str">
        <f t="shared" si="184"/>
        <v/>
      </c>
      <c r="GY24" s="19" t="str">
        <f t="shared" si="185"/>
        <v/>
      </c>
      <c r="GZ24" s="19" t="str">
        <f t="shared" si="186"/>
        <v/>
      </c>
      <c r="HA24" s="19" t="str">
        <f t="shared" si="187"/>
        <v/>
      </c>
      <c r="HB24" s="19" t="str">
        <f t="shared" si="188"/>
        <v/>
      </c>
      <c r="HC24" s="19" t="str">
        <f t="shared" si="189"/>
        <v/>
      </c>
      <c r="HD24" s="19" t="str">
        <f t="shared" si="190"/>
        <v/>
      </c>
      <c r="HE24" s="19" t="str">
        <f t="shared" si="191"/>
        <v/>
      </c>
      <c r="HF24" s="19" t="str">
        <f t="shared" si="192"/>
        <v/>
      </c>
      <c r="HG24" s="19" t="str">
        <f t="shared" si="193"/>
        <v/>
      </c>
      <c r="HH24" s="19" t="str">
        <f t="shared" si="194"/>
        <v/>
      </c>
      <c r="HI24" s="19" t="str">
        <f t="shared" si="195"/>
        <v/>
      </c>
      <c r="HJ24" s="19" t="str">
        <f t="shared" si="196"/>
        <v/>
      </c>
      <c r="HK24" s="19" t="str">
        <f t="shared" si="197"/>
        <v/>
      </c>
      <c r="HL24" s="19" t="str">
        <f t="shared" si="198"/>
        <v/>
      </c>
      <c r="HM24" s="19" t="str">
        <f t="shared" si="199"/>
        <v/>
      </c>
      <c r="HN24" s="19" t="str">
        <f t="shared" si="200"/>
        <v/>
      </c>
      <c r="HO24" s="19" t="str">
        <f t="shared" si="201"/>
        <v/>
      </c>
      <c r="HP24" s="19" t="str">
        <f t="shared" si="202"/>
        <v/>
      </c>
      <c r="HQ24" s="19" t="str">
        <f t="shared" si="203"/>
        <v/>
      </c>
      <c r="HR24" s="19" t="str">
        <f t="shared" si="204"/>
        <v/>
      </c>
      <c r="HS24" s="19" t="str">
        <f t="shared" si="205"/>
        <v/>
      </c>
      <c r="HT24" s="19" t="str">
        <f t="shared" si="206"/>
        <v/>
      </c>
      <c r="HU24" s="19" t="str">
        <f t="shared" si="207"/>
        <v/>
      </c>
      <c r="HV24" s="19" t="str">
        <f t="shared" si="208"/>
        <v/>
      </c>
      <c r="HW24" s="19" t="str">
        <f t="shared" si="209"/>
        <v/>
      </c>
      <c r="HX24" s="19" t="str">
        <f t="shared" si="210"/>
        <v/>
      </c>
      <c r="HY24" s="19" t="str">
        <f t="shared" si="211"/>
        <v/>
      </c>
      <c r="HZ24" s="19" t="str">
        <f t="shared" si="212"/>
        <v/>
      </c>
      <c r="IA24" s="19" t="str">
        <f t="shared" si="213"/>
        <v/>
      </c>
      <c r="IB24" s="19" t="str">
        <f t="shared" si="214"/>
        <v/>
      </c>
      <c r="IC24" s="19" t="str">
        <f t="shared" si="215"/>
        <v/>
      </c>
      <c r="ID24" s="19" t="str">
        <f t="shared" si="216"/>
        <v/>
      </c>
      <c r="IE24" s="19" t="str">
        <f t="shared" si="217"/>
        <v/>
      </c>
      <c r="IF24" s="19" t="str">
        <f t="shared" si="218"/>
        <v/>
      </c>
      <c r="IG24" s="19" t="str">
        <f t="shared" si="219"/>
        <v/>
      </c>
      <c r="IH24" s="19" t="str">
        <f t="shared" si="220"/>
        <v/>
      </c>
      <c r="II24" s="19" t="str">
        <f t="shared" si="221"/>
        <v/>
      </c>
      <c r="IJ24" s="19" t="str">
        <f t="shared" si="222"/>
        <v/>
      </c>
      <c r="IK24" s="19" t="str">
        <f t="shared" si="223"/>
        <v/>
      </c>
      <c r="IL24" s="19" t="str">
        <f t="shared" si="224"/>
        <v/>
      </c>
      <c r="IM24" s="19" t="str">
        <f t="shared" si="225"/>
        <v/>
      </c>
      <c r="IN24" s="19" t="str">
        <f t="shared" si="226"/>
        <v/>
      </c>
      <c r="IO24" s="19" t="str">
        <f t="shared" si="227"/>
        <v/>
      </c>
      <c r="IP24" s="19" t="str">
        <f t="shared" si="228"/>
        <v/>
      </c>
      <c r="IQ24" s="19" t="str">
        <f t="shared" si="229"/>
        <v/>
      </c>
      <c r="IR24" s="19" t="str">
        <f t="shared" si="230"/>
        <v/>
      </c>
      <c r="IS24" s="19" t="str">
        <f t="shared" si="231"/>
        <v/>
      </c>
      <c r="IT24" s="19" t="str">
        <f t="shared" si="232"/>
        <v/>
      </c>
      <c r="IU24" s="19" t="str">
        <f t="shared" si="233"/>
        <v/>
      </c>
      <c r="IV24" s="19" t="str">
        <f t="shared" si="234"/>
        <v/>
      </c>
      <c r="IW24" s="19" t="str">
        <f t="shared" si="235"/>
        <v/>
      </c>
      <c r="IX24" s="19" t="str">
        <f t="shared" si="236"/>
        <v/>
      </c>
      <c r="IY24" s="19" t="str">
        <f t="shared" si="237"/>
        <v/>
      </c>
      <c r="IZ24" s="19" t="str">
        <f t="shared" si="238"/>
        <v/>
      </c>
      <c r="JA24" s="19" t="str">
        <f t="shared" si="239"/>
        <v/>
      </c>
      <c r="JB24" s="19" t="str">
        <f t="shared" si="240"/>
        <v/>
      </c>
      <c r="JC24" s="19" t="str">
        <f t="shared" si="241"/>
        <v/>
      </c>
      <c r="JD24" s="19" t="str">
        <f t="shared" si="242"/>
        <v/>
      </c>
      <c r="JE24" s="19" t="str">
        <f t="shared" si="243"/>
        <v/>
      </c>
      <c r="JF24" s="19" t="str">
        <f t="shared" si="244"/>
        <v/>
      </c>
      <c r="JG24" s="19" t="str">
        <f t="shared" si="245"/>
        <v/>
      </c>
      <c r="JH24" s="19" t="str">
        <f t="shared" si="246"/>
        <v/>
      </c>
      <c r="JI24" s="19" t="str">
        <f t="shared" si="247"/>
        <v/>
      </c>
      <c r="JJ24" s="19" t="str">
        <f t="shared" si="248"/>
        <v/>
      </c>
      <c r="JK24" s="19" t="str">
        <f t="shared" si="249"/>
        <v/>
      </c>
      <c r="JL24" s="19" t="str">
        <f t="shared" si="250"/>
        <v/>
      </c>
      <c r="JM24" s="19" t="str">
        <f t="shared" si="251"/>
        <v/>
      </c>
      <c r="JN24" s="19" t="str">
        <f t="shared" si="252"/>
        <v/>
      </c>
      <c r="JO24" s="19" t="str">
        <f t="shared" si="253"/>
        <v/>
      </c>
      <c r="JP24" s="19" t="str">
        <f t="shared" si="254"/>
        <v/>
      </c>
      <c r="JQ24" s="19" t="str">
        <f t="shared" si="255"/>
        <v/>
      </c>
      <c r="JR24" s="19" t="str">
        <f t="shared" si="256"/>
        <v/>
      </c>
      <c r="JS24" s="19" t="str">
        <f t="shared" si="257"/>
        <v/>
      </c>
      <c r="JT24" s="19" t="str">
        <f t="shared" si="258"/>
        <v/>
      </c>
      <c r="JU24" s="19" t="str">
        <f t="shared" si="259"/>
        <v/>
      </c>
      <c r="JV24" s="19" t="str">
        <f t="shared" si="260"/>
        <v/>
      </c>
      <c r="JW24" s="19" t="str">
        <f t="shared" si="261"/>
        <v/>
      </c>
      <c r="JX24" s="19" t="str">
        <f t="shared" si="262"/>
        <v/>
      </c>
      <c r="JY24" s="19" t="str">
        <f t="shared" si="263"/>
        <v/>
      </c>
      <c r="JZ24" s="19" t="str">
        <f t="shared" si="264"/>
        <v/>
      </c>
      <c r="KA24" s="19" t="str">
        <f t="shared" si="265"/>
        <v/>
      </c>
      <c r="KB24" s="19" t="str">
        <f t="shared" si="266"/>
        <v/>
      </c>
      <c r="KC24" s="19" t="str">
        <f t="shared" si="267"/>
        <v/>
      </c>
      <c r="KD24" s="19" t="str">
        <f t="shared" si="268"/>
        <v/>
      </c>
      <c r="KE24" s="19" t="str">
        <f t="shared" si="269"/>
        <v/>
      </c>
      <c r="KF24" s="19" t="str">
        <f t="shared" si="270"/>
        <v/>
      </c>
      <c r="KG24" s="19" t="str">
        <f t="shared" si="271"/>
        <v/>
      </c>
      <c r="KH24" s="19" t="str">
        <f t="shared" si="272"/>
        <v/>
      </c>
      <c r="KI24" s="19" t="str">
        <f t="shared" si="273"/>
        <v/>
      </c>
      <c r="KJ24" s="19" t="str">
        <f t="shared" si="274"/>
        <v/>
      </c>
      <c r="KK24" s="19" t="str">
        <f t="shared" si="275"/>
        <v/>
      </c>
      <c r="KL24" s="19" t="str">
        <f t="shared" si="276"/>
        <v/>
      </c>
      <c r="KM24" s="19" t="str">
        <f t="shared" si="277"/>
        <v/>
      </c>
      <c r="KN24" s="19" t="str">
        <f t="shared" si="278"/>
        <v/>
      </c>
      <c r="KO24" s="19" t="str">
        <f t="shared" si="279"/>
        <v/>
      </c>
      <c r="KP24" s="19" t="str">
        <f t="shared" si="280"/>
        <v/>
      </c>
      <c r="KQ24" s="19" t="str">
        <f t="shared" si="281"/>
        <v/>
      </c>
      <c r="KR24" s="19" t="str">
        <f t="shared" si="282"/>
        <v/>
      </c>
      <c r="KS24" s="19" t="str">
        <f t="shared" si="283"/>
        <v/>
      </c>
      <c r="KT24" s="19" t="str">
        <f t="shared" si="284"/>
        <v/>
      </c>
      <c r="KU24" s="19" t="str">
        <f t="shared" si="285"/>
        <v/>
      </c>
      <c r="KV24" s="19" t="str">
        <f t="shared" si="286"/>
        <v/>
      </c>
      <c r="KW24" s="19" t="str">
        <f t="shared" si="287"/>
        <v/>
      </c>
      <c r="KX24" s="19" t="str">
        <f t="shared" si="288"/>
        <v/>
      </c>
      <c r="KY24" s="19" t="str">
        <f t="shared" si="289"/>
        <v/>
      </c>
      <c r="KZ24" s="19" t="str">
        <f t="shared" si="290"/>
        <v/>
      </c>
      <c r="LA24" s="19" t="str">
        <f t="shared" si="291"/>
        <v/>
      </c>
      <c r="LB24" s="19" t="str">
        <f t="shared" si="292"/>
        <v/>
      </c>
      <c r="LC24" s="19" t="str">
        <f t="shared" si="293"/>
        <v/>
      </c>
      <c r="LD24" s="19" t="str">
        <f t="shared" si="294"/>
        <v/>
      </c>
      <c r="LE24" s="19" t="str">
        <f t="shared" si="295"/>
        <v/>
      </c>
      <c r="LF24" s="19" t="str">
        <f t="shared" si="296"/>
        <v/>
      </c>
      <c r="LG24" s="19" t="str">
        <f t="shared" si="297"/>
        <v/>
      </c>
      <c r="LH24" s="19" t="str">
        <f t="shared" si="298"/>
        <v/>
      </c>
      <c r="LI24" s="19" t="str">
        <f t="shared" si="299"/>
        <v/>
      </c>
      <c r="LJ24" s="19" t="str">
        <f t="shared" si="300"/>
        <v/>
      </c>
      <c r="LK24" s="19" t="str">
        <f t="shared" si="301"/>
        <v/>
      </c>
      <c r="LL24" s="19" t="str">
        <f t="shared" si="302"/>
        <v/>
      </c>
      <c r="LM24" s="19" t="str">
        <f t="shared" si="303"/>
        <v/>
      </c>
      <c r="LN24" s="19" t="str">
        <f t="shared" si="304"/>
        <v/>
      </c>
      <c r="LO24" s="19" t="str">
        <f t="shared" si="305"/>
        <v/>
      </c>
      <c r="LP24" s="19" t="str">
        <f t="shared" si="306"/>
        <v/>
      </c>
      <c r="LQ24" s="19" t="str">
        <f t="shared" si="307"/>
        <v/>
      </c>
      <c r="LR24" s="19" t="str">
        <f t="shared" si="308"/>
        <v/>
      </c>
      <c r="LS24" s="19" t="str">
        <f t="shared" si="309"/>
        <v/>
      </c>
      <c r="LT24" s="19" t="str">
        <f t="shared" si="310"/>
        <v/>
      </c>
      <c r="LU24" s="19" t="str">
        <f t="shared" si="311"/>
        <v/>
      </c>
      <c r="LV24" s="19" t="str">
        <f t="shared" si="312"/>
        <v/>
      </c>
      <c r="LW24" s="19" t="str">
        <f t="shared" si="313"/>
        <v/>
      </c>
      <c r="LX24" s="19" t="str">
        <f t="shared" si="314"/>
        <v/>
      </c>
      <c r="LY24" s="19" t="str">
        <f t="shared" si="315"/>
        <v/>
      </c>
      <c r="LZ24" s="19" t="str">
        <f t="shared" si="316"/>
        <v/>
      </c>
      <c r="MA24" s="19" t="str">
        <f t="shared" si="317"/>
        <v/>
      </c>
      <c r="MB24" s="19" t="str">
        <f t="shared" si="318"/>
        <v/>
      </c>
      <c r="MC24" s="19" t="str">
        <f t="shared" si="319"/>
        <v/>
      </c>
      <c r="MD24" s="19" t="str">
        <f t="shared" si="320"/>
        <v/>
      </c>
      <c r="ME24" s="19" t="str">
        <f t="shared" si="321"/>
        <v/>
      </c>
      <c r="MF24" s="19" t="str">
        <f t="shared" si="322"/>
        <v/>
      </c>
      <c r="MG24" s="19" t="str">
        <f t="shared" si="323"/>
        <v/>
      </c>
      <c r="MH24" s="19" t="str">
        <f t="shared" si="324"/>
        <v/>
      </c>
      <c r="MI24" s="19" t="str">
        <f t="shared" si="325"/>
        <v/>
      </c>
      <c r="MJ24" s="19" t="str">
        <f t="shared" si="326"/>
        <v/>
      </c>
      <c r="MK24" s="19" t="str">
        <f t="shared" si="327"/>
        <v/>
      </c>
      <c r="ML24" s="19" t="str">
        <f t="shared" si="328"/>
        <v/>
      </c>
      <c r="MM24" s="19" t="str">
        <f t="shared" si="329"/>
        <v/>
      </c>
      <c r="MN24" s="19" t="str">
        <f t="shared" si="330"/>
        <v/>
      </c>
      <c r="MO24" s="19" t="str">
        <f t="shared" si="331"/>
        <v/>
      </c>
      <c r="MP24" s="19" t="str">
        <f t="shared" si="332"/>
        <v/>
      </c>
      <c r="MQ24" s="19" t="str">
        <f t="shared" si="333"/>
        <v/>
      </c>
      <c r="MR24" s="19" t="str">
        <f t="shared" si="334"/>
        <v/>
      </c>
      <c r="MS24" s="19" t="str">
        <f t="shared" si="335"/>
        <v/>
      </c>
      <c r="MT24" s="19" t="str">
        <f t="shared" si="336"/>
        <v/>
      </c>
      <c r="MU24" s="19" t="str">
        <f t="shared" si="337"/>
        <v/>
      </c>
      <c r="MV24" s="19" t="str">
        <f t="shared" si="338"/>
        <v/>
      </c>
      <c r="MW24" s="19" t="str">
        <f t="shared" si="339"/>
        <v/>
      </c>
      <c r="MX24" s="19" t="str">
        <f t="shared" si="340"/>
        <v/>
      </c>
      <c r="MY24" s="19" t="str">
        <f t="shared" si="341"/>
        <v/>
      </c>
      <c r="MZ24" s="19" t="str">
        <f t="shared" si="342"/>
        <v/>
      </c>
      <c r="NA24" s="19" t="str">
        <f t="shared" si="343"/>
        <v/>
      </c>
      <c r="NB24" s="19" t="str">
        <f t="shared" si="344"/>
        <v/>
      </c>
      <c r="NC24" s="19" t="str">
        <f t="shared" si="345"/>
        <v/>
      </c>
      <c r="ND24" s="19" t="str">
        <f t="shared" si="346"/>
        <v/>
      </c>
      <c r="NE24" s="19" t="str">
        <f t="shared" si="347"/>
        <v/>
      </c>
      <c r="NF24" s="19" t="str">
        <f t="shared" si="348"/>
        <v/>
      </c>
      <c r="NG24" s="19" t="str">
        <f t="shared" si="349"/>
        <v/>
      </c>
      <c r="NH24" s="19" t="str">
        <f t="shared" si="350"/>
        <v/>
      </c>
      <c r="NI24" s="19" t="str">
        <f t="shared" si="351"/>
        <v/>
      </c>
      <c r="NJ24" s="19" t="str">
        <f t="shared" si="352"/>
        <v/>
      </c>
      <c r="NK24" s="19" t="str">
        <f t="shared" si="353"/>
        <v/>
      </c>
      <c r="NL24" s="19" t="str">
        <f t="shared" si="354"/>
        <v/>
      </c>
      <c r="NM24" s="19" t="str">
        <f t="shared" si="355"/>
        <v/>
      </c>
      <c r="NN24" s="19" t="str">
        <f t="shared" si="356"/>
        <v/>
      </c>
      <c r="NO24" s="19" t="str">
        <f t="shared" si="357"/>
        <v/>
      </c>
      <c r="NP24" s="19" t="str">
        <f t="shared" si="358"/>
        <v/>
      </c>
      <c r="NQ24" s="19" t="str">
        <f t="shared" si="359"/>
        <v/>
      </c>
      <c r="NR24" s="19" t="str">
        <f t="shared" si="360"/>
        <v/>
      </c>
      <c r="NS24" s="19" t="str">
        <f t="shared" si="361"/>
        <v/>
      </c>
      <c r="NT24" s="19" t="str">
        <f t="shared" si="362"/>
        <v/>
      </c>
      <c r="NU24" s="19" t="str">
        <f t="shared" si="363"/>
        <v/>
      </c>
      <c r="NV24" s="19" t="str">
        <f t="shared" si="364"/>
        <v/>
      </c>
      <c r="NW24" s="19" t="str">
        <f t="shared" si="365"/>
        <v/>
      </c>
      <c r="NX24" s="19" t="str">
        <f t="shared" si="366"/>
        <v/>
      </c>
      <c r="NY24" s="19" t="str">
        <f t="shared" si="367"/>
        <v/>
      </c>
      <c r="NZ24" s="19" t="str">
        <f t="shared" si="368"/>
        <v/>
      </c>
      <c r="OA24" s="19" t="str">
        <f t="shared" si="369"/>
        <v/>
      </c>
      <c r="OB24" s="19" t="str">
        <f t="shared" si="370"/>
        <v/>
      </c>
      <c r="OC24" s="19" t="str">
        <f t="shared" si="371"/>
        <v/>
      </c>
      <c r="OD24" s="19" t="str">
        <f t="shared" si="372"/>
        <v/>
      </c>
      <c r="OE24" s="19" t="str">
        <f t="shared" si="373"/>
        <v/>
      </c>
      <c r="OF24" s="19" t="str">
        <f t="shared" si="374"/>
        <v/>
      </c>
      <c r="OG24" s="19" t="str">
        <f t="shared" si="375"/>
        <v/>
      </c>
      <c r="OH24" s="19" t="str">
        <f t="shared" si="376"/>
        <v/>
      </c>
      <c r="OI24" s="19" t="str">
        <f t="shared" si="377"/>
        <v/>
      </c>
      <c r="OJ24" s="19" t="str">
        <f t="shared" si="378"/>
        <v/>
      </c>
      <c r="OK24" s="19" t="str">
        <f t="shared" si="379"/>
        <v/>
      </c>
      <c r="OL24" s="19" t="str">
        <f t="shared" si="380"/>
        <v/>
      </c>
      <c r="OM24" s="19" t="str">
        <f t="shared" si="381"/>
        <v/>
      </c>
      <c r="ON24" s="19" t="str">
        <f t="shared" si="382"/>
        <v/>
      </c>
      <c r="OO24" s="19" t="str">
        <f t="shared" si="383"/>
        <v/>
      </c>
      <c r="OP24" s="19" t="str">
        <f t="shared" si="384"/>
        <v/>
      </c>
      <c r="OQ24" s="19" t="str">
        <f t="shared" si="385"/>
        <v/>
      </c>
      <c r="OR24" s="19" t="str">
        <f t="shared" si="386"/>
        <v/>
      </c>
      <c r="OS24" s="19" t="str">
        <f t="shared" si="387"/>
        <v/>
      </c>
      <c r="OT24" s="19" t="str">
        <f t="shared" si="388"/>
        <v/>
      </c>
      <c r="OU24" s="19" t="str">
        <f t="shared" si="389"/>
        <v/>
      </c>
      <c r="OV24" s="19" t="str">
        <f t="shared" si="390"/>
        <v/>
      </c>
      <c r="OW24" s="19" t="str">
        <f t="shared" si="391"/>
        <v/>
      </c>
      <c r="OX24" s="19" t="str">
        <f t="shared" si="392"/>
        <v/>
      </c>
      <c r="OY24" s="19" t="str">
        <f t="shared" si="393"/>
        <v/>
      </c>
      <c r="OZ24" s="19" t="str">
        <f t="shared" si="394"/>
        <v/>
      </c>
      <c r="PA24" s="19" t="str">
        <f t="shared" si="395"/>
        <v/>
      </c>
      <c r="PB24" s="19" t="str">
        <f t="shared" si="396"/>
        <v/>
      </c>
      <c r="PC24" s="19" t="str">
        <f t="shared" si="397"/>
        <v/>
      </c>
      <c r="PD24" s="19" t="str">
        <f t="shared" si="398"/>
        <v/>
      </c>
      <c r="PE24" s="19" t="str">
        <f t="shared" si="399"/>
        <v/>
      </c>
      <c r="PF24" s="19" t="str">
        <f t="shared" si="400"/>
        <v/>
      </c>
      <c r="PG24" s="19" t="str">
        <f t="shared" si="401"/>
        <v/>
      </c>
      <c r="PH24" s="19" t="str">
        <f t="shared" si="402"/>
        <v/>
      </c>
      <c r="PI24" s="19" t="str">
        <f t="shared" si="403"/>
        <v/>
      </c>
      <c r="PJ24" s="19" t="str">
        <f t="shared" si="404"/>
        <v/>
      </c>
      <c r="PK24" s="19" t="str">
        <f t="shared" si="405"/>
        <v/>
      </c>
      <c r="PL24" s="19" t="str">
        <f t="shared" si="406"/>
        <v/>
      </c>
      <c r="PM24" s="19" t="str">
        <f t="shared" si="407"/>
        <v/>
      </c>
      <c r="PN24" s="19" t="str">
        <f t="shared" si="408"/>
        <v/>
      </c>
      <c r="PO24" s="19" t="str">
        <f t="shared" si="409"/>
        <v/>
      </c>
      <c r="PP24" s="19" t="str">
        <f t="shared" si="410"/>
        <v/>
      </c>
      <c r="PQ24" s="19" t="str">
        <f t="shared" si="411"/>
        <v/>
      </c>
      <c r="PR24" s="19" t="str">
        <f t="shared" si="412"/>
        <v/>
      </c>
      <c r="PS24" s="19" t="str">
        <f t="shared" si="413"/>
        <v/>
      </c>
      <c r="PT24" s="19" t="str">
        <f t="shared" si="414"/>
        <v/>
      </c>
      <c r="PU24" s="19" t="str">
        <f t="shared" si="415"/>
        <v/>
      </c>
      <c r="PV24" s="19" t="str">
        <f t="shared" si="416"/>
        <v/>
      </c>
      <c r="PW24" s="19" t="str">
        <f t="shared" si="417"/>
        <v/>
      </c>
      <c r="PX24" s="19" t="str">
        <f t="shared" si="418"/>
        <v/>
      </c>
      <c r="PY24" s="19" t="str">
        <f t="shared" si="419"/>
        <v/>
      </c>
      <c r="PZ24" s="19" t="str">
        <f t="shared" si="420"/>
        <v/>
      </c>
      <c r="QA24" s="19" t="str">
        <f t="shared" si="421"/>
        <v/>
      </c>
    </row>
    <row r="25" spans="4:443" hidden="1" x14ac:dyDescent="0.25">
      <c r="D25" s="67" t="s">
        <v>3966</v>
      </c>
      <c r="E25" s="93">
        <v>418</v>
      </c>
      <c r="F25" s="93" t="str">
        <f>VLOOKUP(D25,'Cases'!$AH$7:$AI$100,2,FALSE)</f>
        <v xml:space="preserve">Simona Szongot </v>
      </c>
      <c r="G25" s="94">
        <f t="shared" si="422"/>
        <v>0</v>
      </c>
      <c r="H25" s="94"/>
      <c r="I25" s="94" t="str">
        <f t="shared" si="424"/>
        <v>[0]</v>
      </c>
      <c r="J25" s="94" t="str">
        <f t="shared" si="424"/>
        <v>[0]</v>
      </c>
      <c r="K25" s="94" t="str">
        <f t="shared" si="424"/>
        <v>[0]</v>
      </c>
      <c r="L25" s="94" t="str">
        <f t="shared" si="424"/>
        <v>[0]</v>
      </c>
      <c r="M25" s="94" t="str">
        <f t="shared" si="424"/>
        <v>[0]</v>
      </c>
      <c r="N25" s="94" t="str">
        <f t="shared" si="424"/>
        <v>[418]</v>
      </c>
      <c r="O25" s="94" t="str">
        <f t="shared" si="424"/>
        <v/>
      </c>
      <c r="P25" s="94" t="str">
        <f t="shared" si="424"/>
        <v/>
      </c>
      <c r="Q25" s="19" t="str">
        <f t="shared" si="424"/>
        <v/>
      </c>
      <c r="R25" s="19" t="str">
        <f t="shared" si="424"/>
        <v/>
      </c>
      <c r="S25" s="19" t="str">
        <f t="shared" si="424"/>
        <v/>
      </c>
      <c r="T25" s="19" t="str">
        <f t="shared" si="424"/>
        <v/>
      </c>
      <c r="U25" s="50" t="str">
        <f>VLOOKUP(D25,'Cases'!$AH$7:$AI$52,2,FALSE)</f>
        <v xml:space="preserve">Simona Szongot </v>
      </c>
      <c r="V25" s="19"/>
      <c r="W25" s="19"/>
      <c r="X25" s="19" t="str">
        <f t="shared" si="2"/>
        <v/>
      </c>
      <c r="Y25" s="19" t="str">
        <f t="shared" si="3"/>
        <v/>
      </c>
      <c r="Z25" s="19" t="str">
        <f t="shared" si="4"/>
        <v/>
      </c>
      <c r="AA25" s="19" t="str">
        <f t="shared" si="5"/>
        <v/>
      </c>
      <c r="AB25" s="19" t="str">
        <f t="shared" si="6"/>
        <v/>
      </c>
      <c r="AC25" s="19" t="str">
        <f t="shared" si="7"/>
        <v/>
      </c>
      <c r="AD25" s="19" t="str">
        <f t="shared" si="8"/>
        <v/>
      </c>
      <c r="AE25" s="19" t="str">
        <f t="shared" si="9"/>
        <v/>
      </c>
      <c r="AF25" s="19" t="str">
        <f t="shared" si="10"/>
        <v/>
      </c>
      <c r="AG25" s="19" t="str">
        <f t="shared" si="11"/>
        <v/>
      </c>
      <c r="AH25" s="19" t="str">
        <f t="shared" si="12"/>
        <v/>
      </c>
      <c r="AI25" s="19" t="str">
        <f t="shared" si="13"/>
        <v/>
      </c>
      <c r="AJ25" s="19" t="str">
        <f t="shared" si="14"/>
        <v/>
      </c>
      <c r="AK25" s="19" t="str">
        <f t="shared" si="15"/>
        <v/>
      </c>
      <c r="AL25" s="19" t="str">
        <f t="shared" si="16"/>
        <v/>
      </c>
      <c r="AM25" s="19" t="str">
        <f t="shared" si="17"/>
        <v/>
      </c>
      <c r="AN25" s="19" t="str">
        <f t="shared" si="18"/>
        <v/>
      </c>
      <c r="AO25" s="19" t="str">
        <f t="shared" si="19"/>
        <v/>
      </c>
      <c r="AP25" s="19" t="str">
        <f t="shared" si="20"/>
        <v/>
      </c>
      <c r="AQ25" s="19" t="str">
        <f t="shared" si="21"/>
        <v/>
      </c>
      <c r="AR25" s="19" t="str">
        <f t="shared" si="22"/>
        <v/>
      </c>
      <c r="AS25" s="19" t="str">
        <f t="shared" si="23"/>
        <v/>
      </c>
      <c r="AT25" s="19" t="str">
        <f t="shared" si="24"/>
        <v/>
      </c>
      <c r="AU25" s="19" t="str">
        <f t="shared" si="25"/>
        <v/>
      </c>
      <c r="AV25" s="19" t="str">
        <f t="shared" si="26"/>
        <v/>
      </c>
      <c r="AW25" s="19" t="str">
        <f t="shared" si="27"/>
        <v/>
      </c>
      <c r="AX25" s="19" t="str">
        <f t="shared" si="28"/>
        <v/>
      </c>
      <c r="AY25" s="19" t="str">
        <f t="shared" si="29"/>
        <v/>
      </c>
      <c r="AZ25" s="19" t="str">
        <f t="shared" si="30"/>
        <v/>
      </c>
      <c r="BA25" s="19" t="str">
        <f t="shared" si="31"/>
        <v/>
      </c>
      <c r="BB25" s="19" t="str">
        <f t="shared" si="32"/>
        <v/>
      </c>
      <c r="BC25" s="19" t="str">
        <f t="shared" si="33"/>
        <v/>
      </c>
      <c r="BD25" s="19" t="str">
        <f t="shared" si="34"/>
        <v/>
      </c>
      <c r="BE25" s="19" t="str">
        <f t="shared" si="35"/>
        <v/>
      </c>
      <c r="BF25" s="19" t="str">
        <f t="shared" si="36"/>
        <v/>
      </c>
      <c r="BG25" s="19" t="str">
        <f t="shared" si="37"/>
        <v/>
      </c>
      <c r="BH25" s="19" t="str">
        <f t="shared" si="38"/>
        <v/>
      </c>
      <c r="BI25" s="19" t="str">
        <f t="shared" si="39"/>
        <v/>
      </c>
      <c r="BJ25" s="19" t="str">
        <f t="shared" si="40"/>
        <v/>
      </c>
      <c r="BK25" s="19" t="str">
        <f t="shared" si="41"/>
        <v/>
      </c>
      <c r="BL25" s="19" t="str">
        <f t="shared" si="42"/>
        <v/>
      </c>
      <c r="BM25" s="19" t="str">
        <f t="shared" si="43"/>
        <v/>
      </c>
      <c r="BN25" s="19" t="str">
        <f t="shared" si="44"/>
        <v/>
      </c>
      <c r="BO25" s="19" t="str">
        <f t="shared" si="45"/>
        <v/>
      </c>
      <c r="BP25" s="19" t="str">
        <f t="shared" si="46"/>
        <v/>
      </c>
      <c r="BQ25" s="19" t="str">
        <f t="shared" si="47"/>
        <v/>
      </c>
      <c r="BR25" s="19" t="str">
        <f t="shared" si="48"/>
        <v/>
      </c>
      <c r="BS25" s="19" t="str">
        <f t="shared" si="49"/>
        <v/>
      </c>
      <c r="BT25" s="19" t="str">
        <f t="shared" si="50"/>
        <v/>
      </c>
      <c r="BU25" s="19" t="str">
        <f t="shared" si="51"/>
        <v/>
      </c>
      <c r="BV25" s="19" t="str">
        <f t="shared" si="52"/>
        <v/>
      </c>
      <c r="BW25" s="19" t="str">
        <f t="shared" si="53"/>
        <v/>
      </c>
      <c r="BX25" s="19" t="str">
        <f t="shared" si="54"/>
        <v/>
      </c>
      <c r="BY25" s="19" t="str">
        <f t="shared" si="55"/>
        <v/>
      </c>
      <c r="BZ25" s="19" t="str">
        <f t="shared" si="56"/>
        <v/>
      </c>
      <c r="CA25" s="19" t="str">
        <f t="shared" si="57"/>
        <v/>
      </c>
      <c r="CB25" s="19" t="str">
        <f t="shared" si="58"/>
        <v/>
      </c>
      <c r="CC25" s="19" t="str">
        <f t="shared" si="59"/>
        <v/>
      </c>
      <c r="CD25" s="19" t="str">
        <f t="shared" si="60"/>
        <v/>
      </c>
      <c r="CE25" s="19" t="str">
        <f t="shared" si="61"/>
        <v/>
      </c>
      <c r="CF25" s="19" t="str">
        <f t="shared" si="62"/>
        <v/>
      </c>
      <c r="CG25" s="19" t="str">
        <f t="shared" si="63"/>
        <v/>
      </c>
      <c r="CH25" s="19" t="str">
        <f t="shared" si="64"/>
        <v/>
      </c>
      <c r="CI25" s="19" t="str">
        <f t="shared" si="65"/>
        <v/>
      </c>
      <c r="CJ25" s="19" t="str">
        <f t="shared" si="66"/>
        <v/>
      </c>
      <c r="CK25" s="19" t="str">
        <f t="shared" si="67"/>
        <v/>
      </c>
      <c r="CL25" s="19" t="str">
        <f t="shared" si="68"/>
        <v/>
      </c>
      <c r="CM25" s="19" t="str">
        <f t="shared" si="69"/>
        <v/>
      </c>
      <c r="CN25" s="19" t="str">
        <f t="shared" si="70"/>
        <v/>
      </c>
      <c r="CO25" s="19" t="str">
        <f t="shared" si="71"/>
        <v/>
      </c>
      <c r="CP25" s="19" t="str">
        <f t="shared" si="72"/>
        <v/>
      </c>
      <c r="CQ25" s="19" t="str">
        <f t="shared" si="73"/>
        <v/>
      </c>
      <c r="CR25" s="19" t="str">
        <f t="shared" si="74"/>
        <v/>
      </c>
      <c r="CS25" s="19" t="str">
        <f t="shared" si="75"/>
        <v/>
      </c>
      <c r="CT25" s="19" t="str">
        <f t="shared" si="76"/>
        <v/>
      </c>
      <c r="CU25" s="19" t="str">
        <f t="shared" si="77"/>
        <v/>
      </c>
      <c r="CV25" s="19" t="str">
        <f t="shared" si="78"/>
        <v/>
      </c>
      <c r="CW25" s="19" t="str">
        <f t="shared" si="79"/>
        <v/>
      </c>
      <c r="CX25" s="19" t="str">
        <f t="shared" si="80"/>
        <v/>
      </c>
      <c r="CY25" s="19" t="str">
        <f t="shared" si="81"/>
        <v/>
      </c>
      <c r="CZ25" s="19" t="str">
        <f t="shared" si="82"/>
        <v/>
      </c>
      <c r="DA25" s="19" t="str">
        <f t="shared" si="83"/>
        <v/>
      </c>
      <c r="DB25" s="19" t="str">
        <f t="shared" si="84"/>
        <v/>
      </c>
      <c r="DC25" s="19" t="str">
        <f t="shared" si="85"/>
        <v/>
      </c>
      <c r="DD25" s="19" t="str">
        <f t="shared" si="86"/>
        <v/>
      </c>
      <c r="DE25" s="19" t="str">
        <f t="shared" si="87"/>
        <v/>
      </c>
      <c r="DF25" s="19" t="str">
        <f t="shared" si="88"/>
        <v/>
      </c>
      <c r="DG25" s="19" t="str">
        <f t="shared" si="89"/>
        <v/>
      </c>
      <c r="DH25" s="19" t="str">
        <f t="shared" si="90"/>
        <v/>
      </c>
      <c r="DI25" s="19" t="str">
        <f t="shared" si="91"/>
        <v/>
      </c>
      <c r="DJ25" s="19" t="str">
        <f t="shared" si="92"/>
        <v/>
      </c>
      <c r="DK25" s="19" t="str">
        <f t="shared" si="93"/>
        <v/>
      </c>
      <c r="DL25" s="19" t="str">
        <f t="shared" si="94"/>
        <v/>
      </c>
      <c r="DM25" s="19" t="str">
        <f t="shared" si="95"/>
        <v/>
      </c>
      <c r="DN25" s="19" t="str">
        <f t="shared" si="96"/>
        <v/>
      </c>
      <c r="DO25" s="19" t="str">
        <f t="shared" si="97"/>
        <v/>
      </c>
      <c r="DP25" s="19" t="str">
        <f t="shared" si="98"/>
        <v/>
      </c>
      <c r="DQ25" s="19" t="str">
        <f t="shared" si="99"/>
        <v/>
      </c>
      <c r="DR25" s="19" t="str">
        <f t="shared" si="100"/>
        <v/>
      </c>
      <c r="DS25" s="19" t="str">
        <f t="shared" si="101"/>
        <v/>
      </c>
      <c r="DT25" s="19" t="str">
        <f t="shared" si="102"/>
        <v/>
      </c>
      <c r="DU25" s="19" t="str">
        <f t="shared" si="103"/>
        <v/>
      </c>
      <c r="DV25" s="19" t="str">
        <f t="shared" si="104"/>
        <v/>
      </c>
      <c r="DW25" s="19" t="str">
        <f t="shared" si="105"/>
        <v/>
      </c>
      <c r="DX25" s="19" t="str">
        <f t="shared" si="106"/>
        <v/>
      </c>
      <c r="DY25" s="19" t="str">
        <f t="shared" si="107"/>
        <v/>
      </c>
      <c r="DZ25" s="19" t="str">
        <f t="shared" si="108"/>
        <v/>
      </c>
      <c r="EA25" s="19" t="str">
        <f t="shared" si="109"/>
        <v/>
      </c>
      <c r="EB25" s="19" t="str">
        <f t="shared" si="110"/>
        <v/>
      </c>
      <c r="EC25" s="19" t="str">
        <f t="shared" si="111"/>
        <v/>
      </c>
      <c r="ED25" s="19" t="str">
        <f t="shared" si="112"/>
        <v/>
      </c>
      <c r="EE25" s="19" t="str">
        <f t="shared" si="113"/>
        <v/>
      </c>
      <c r="EF25" s="19" t="str">
        <f t="shared" si="114"/>
        <v/>
      </c>
      <c r="EG25" s="19" t="str">
        <f t="shared" si="115"/>
        <v/>
      </c>
      <c r="EH25" s="19" t="str">
        <f t="shared" si="116"/>
        <v/>
      </c>
      <c r="EI25" s="19" t="str">
        <f t="shared" si="117"/>
        <v/>
      </c>
      <c r="EJ25" s="19" t="str">
        <f t="shared" si="118"/>
        <v/>
      </c>
      <c r="EK25" s="19" t="str">
        <f t="shared" si="119"/>
        <v/>
      </c>
      <c r="EL25" s="19" t="str">
        <f t="shared" si="120"/>
        <v/>
      </c>
      <c r="EM25" s="19" t="str">
        <f t="shared" si="121"/>
        <v/>
      </c>
      <c r="EN25" s="19" t="str">
        <f t="shared" si="122"/>
        <v/>
      </c>
      <c r="EO25" s="19" t="str">
        <f t="shared" si="123"/>
        <v/>
      </c>
      <c r="EP25" s="19" t="str">
        <f t="shared" si="124"/>
        <v/>
      </c>
      <c r="EQ25" s="19" t="str">
        <f t="shared" si="125"/>
        <v/>
      </c>
      <c r="ER25" s="19" t="str">
        <f t="shared" si="126"/>
        <v/>
      </c>
      <c r="ES25" s="19" t="str">
        <f t="shared" si="127"/>
        <v/>
      </c>
      <c r="ET25" s="19" t="str">
        <f t="shared" si="128"/>
        <v/>
      </c>
      <c r="EU25" s="19" t="str">
        <f t="shared" si="129"/>
        <v/>
      </c>
      <c r="EV25" s="19" t="str">
        <f t="shared" si="130"/>
        <v/>
      </c>
      <c r="EW25" s="19" t="str">
        <f t="shared" si="131"/>
        <v/>
      </c>
      <c r="EX25" s="19" t="str">
        <f t="shared" si="132"/>
        <v/>
      </c>
      <c r="EY25" s="19" t="str">
        <f t="shared" si="133"/>
        <v/>
      </c>
      <c r="EZ25" s="19" t="str">
        <f t="shared" si="134"/>
        <v/>
      </c>
      <c r="FA25" s="19" t="str">
        <f t="shared" si="135"/>
        <v/>
      </c>
      <c r="FB25" s="19" t="str">
        <f t="shared" si="136"/>
        <v/>
      </c>
      <c r="FC25" s="19" t="str">
        <f t="shared" si="137"/>
        <v/>
      </c>
      <c r="FD25" s="19" t="str">
        <f t="shared" si="138"/>
        <v/>
      </c>
      <c r="FE25" s="19" t="str">
        <f t="shared" si="139"/>
        <v/>
      </c>
      <c r="FF25" s="19" t="str">
        <f t="shared" si="140"/>
        <v/>
      </c>
      <c r="FG25" s="19" t="str">
        <f t="shared" si="141"/>
        <v/>
      </c>
      <c r="FH25" s="19" t="str">
        <f t="shared" si="142"/>
        <v/>
      </c>
      <c r="FI25" s="19" t="str">
        <f t="shared" si="143"/>
        <v/>
      </c>
      <c r="FJ25" s="19" t="str">
        <f t="shared" si="144"/>
        <v/>
      </c>
      <c r="FK25" s="19" t="str">
        <f t="shared" si="145"/>
        <v/>
      </c>
      <c r="FL25" s="19" t="str">
        <f t="shared" si="146"/>
        <v/>
      </c>
      <c r="FM25" s="19" t="str">
        <f t="shared" si="147"/>
        <v/>
      </c>
      <c r="FN25" s="19" t="str">
        <f t="shared" si="148"/>
        <v/>
      </c>
      <c r="FO25" s="19" t="str">
        <f t="shared" si="149"/>
        <v/>
      </c>
      <c r="FP25" s="19" t="str">
        <f t="shared" si="150"/>
        <v/>
      </c>
      <c r="FQ25" s="19" t="str">
        <f t="shared" si="151"/>
        <v/>
      </c>
      <c r="FR25" s="19" t="str">
        <f t="shared" si="152"/>
        <v/>
      </c>
      <c r="FS25" s="19" t="str">
        <f t="shared" si="153"/>
        <v/>
      </c>
      <c r="FT25" s="19" t="str">
        <f t="shared" si="154"/>
        <v/>
      </c>
      <c r="FU25" s="19" t="str">
        <f t="shared" si="155"/>
        <v/>
      </c>
      <c r="FV25" s="19" t="str">
        <f t="shared" si="156"/>
        <v/>
      </c>
      <c r="FW25" s="19" t="str">
        <f t="shared" si="157"/>
        <v/>
      </c>
      <c r="FX25" s="19" t="str">
        <f t="shared" si="158"/>
        <v/>
      </c>
      <c r="FY25" s="19" t="str">
        <f t="shared" si="159"/>
        <v/>
      </c>
      <c r="FZ25" s="19" t="str">
        <f t="shared" si="160"/>
        <v/>
      </c>
      <c r="GA25" s="19" t="str">
        <f t="shared" si="161"/>
        <v/>
      </c>
      <c r="GB25" s="19" t="str">
        <f t="shared" si="162"/>
        <v/>
      </c>
      <c r="GC25" s="19" t="str">
        <f t="shared" si="163"/>
        <v/>
      </c>
      <c r="GD25" s="19" t="str">
        <f t="shared" si="164"/>
        <v/>
      </c>
      <c r="GE25" s="19" t="str">
        <f t="shared" si="165"/>
        <v/>
      </c>
      <c r="GF25" s="19" t="str">
        <f t="shared" si="166"/>
        <v/>
      </c>
      <c r="GG25" s="19" t="str">
        <f t="shared" si="167"/>
        <v/>
      </c>
      <c r="GH25" s="19" t="str">
        <f t="shared" si="168"/>
        <v/>
      </c>
      <c r="GI25" s="19" t="str">
        <f t="shared" si="169"/>
        <v/>
      </c>
      <c r="GJ25" s="19" t="str">
        <f t="shared" si="170"/>
        <v/>
      </c>
      <c r="GK25" s="19" t="str">
        <f t="shared" si="171"/>
        <v/>
      </c>
      <c r="GL25" s="19" t="str">
        <f t="shared" si="172"/>
        <v/>
      </c>
      <c r="GM25" s="19" t="str">
        <f t="shared" si="173"/>
        <v/>
      </c>
      <c r="GN25" s="19" t="str">
        <f t="shared" si="174"/>
        <v/>
      </c>
      <c r="GO25" s="19" t="str">
        <f t="shared" si="175"/>
        <v/>
      </c>
      <c r="GP25" s="19" t="str">
        <f t="shared" si="176"/>
        <v/>
      </c>
      <c r="GQ25" s="19" t="str">
        <f t="shared" si="177"/>
        <v/>
      </c>
      <c r="GR25" s="19" t="str">
        <f t="shared" si="178"/>
        <v/>
      </c>
      <c r="GS25" s="19" t="str">
        <f t="shared" si="179"/>
        <v/>
      </c>
      <c r="GT25" s="19" t="str">
        <f t="shared" si="180"/>
        <v/>
      </c>
      <c r="GU25" s="19" t="str">
        <f t="shared" si="181"/>
        <v/>
      </c>
      <c r="GV25" s="19" t="str">
        <f t="shared" si="182"/>
        <v/>
      </c>
      <c r="GW25" s="19" t="str">
        <f t="shared" si="183"/>
        <v/>
      </c>
      <c r="GX25" s="19" t="str">
        <f t="shared" si="184"/>
        <v/>
      </c>
      <c r="GY25" s="19" t="str">
        <f t="shared" si="185"/>
        <v/>
      </c>
      <c r="GZ25" s="19" t="str">
        <f t="shared" si="186"/>
        <v/>
      </c>
      <c r="HA25" s="19" t="str">
        <f t="shared" si="187"/>
        <v/>
      </c>
      <c r="HB25" s="19" t="str">
        <f t="shared" si="188"/>
        <v/>
      </c>
      <c r="HC25" s="19" t="str">
        <f t="shared" si="189"/>
        <v/>
      </c>
      <c r="HD25" s="19" t="str">
        <f t="shared" si="190"/>
        <v/>
      </c>
      <c r="HE25" s="19" t="str">
        <f t="shared" si="191"/>
        <v/>
      </c>
      <c r="HF25" s="19" t="str">
        <f t="shared" si="192"/>
        <v/>
      </c>
      <c r="HG25" s="19" t="str">
        <f t="shared" si="193"/>
        <v/>
      </c>
      <c r="HH25" s="19" t="str">
        <f t="shared" si="194"/>
        <v/>
      </c>
      <c r="HI25" s="19" t="str">
        <f t="shared" si="195"/>
        <v/>
      </c>
      <c r="HJ25" s="19" t="str">
        <f t="shared" si="196"/>
        <v/>
      </c>
      <c r="HK25" s="19" t="str">
        <f t="shared" si="197"/>
        <v/>
      </c>
      <c r="HL25" s="19" t="str">
        <f t="shared" si="198"/>
        <v/>
      </c>
      <c r="HM25" s="19" t="str">
        <f t="shared" si="199"/>
        <v/>
      </c>
      <c r="HN25" s="19" t="str">
        <f t="shared" si="200"/>
        <v/>
      </c>
      <c r="HO25" s="19" t="str">
        <f t="shared" si="201"/>
        <v/>
      </c>
      <c r="HP25" s="19" t="str">
        <f t="shared" si="202"/>
        <v/>
      </c>
      <c r="HQ25" s="19" t="str">
        <f t="shared" si="203"/>
        <v/>
      </c>
      <c r="HR25" s="19" t="str">
        <f t="shared" si="204"/>
        <v/>
      </c>
      <c r="HS25" s="19" t="str">
        <f t="shared" si="205"/>
        <v/>
      </c>
      <c r="HT25" s="19" t="str">
        <f t="shared" si="206"/>
        <v/>
      </c>
      <c r="HU25" s="19" t="str">
        <f t="shared" si="207"/>
        <v/>
      </c>
      <c r="HV25" s="19" t="str">
        <f t="shared" si="208"/>
        <v/>
      </c>
      <c r="HW25" s="19" t="str">
        <f t="shared" si="209"/>
        <v/>
      </c>
      <c r="HX25" s="19" t="str">
        <f t="shared" si="210"/>
        <v/>
      </c>
      <c r="HY25" s="19" t="str">
        <f t="shared" si="211"/>
        <v/>
      </c>
      <c r="HZ25" s="19" t="str">
        <f t="shared" si="212"/>
        <v/>
      </c>
      <c r="IA25" s="19" t="str">
        <f t="shared" si="213"/>
        <v/>
      </c>
      <c r="IB25" s="19" t="str">
        <f t="shared" si="214"/>
        <v/>
      </c>
      <c r="IC25" s="19" t="str">
        <f t="shared" si="215"/>
        <v/>
      </c>
      <c r="ID25" s="19" t="str">
        <f t="shared" si="216"/>
        <v/>
      </c>
      <c r="IE25" s="19" t="str">
        <f t="shared" si="217"/>
        <v/>
      </c>
      <c r="IF25" s="19" t="str">
        <f t="shared" si="218"/>
        <v/>
      </c>
      <c r="IG25" s="19" t="str">
        <f t="shared" si="219"/>
        <v/>
      </c>
      <c r="IH25" s="19" t="str">
        <f t="shared" si="220"/>
        <v/>
      </c>
      <c r="II25" s="19" t="str">
        <f t="shared" si="221"/>
        <v/>
      </c>
      <c r="IJ25" s="19" t="str">
        <f t="shared" si="222"/>
        <v/>
      </c>
      <c r="IK25" s="19" t="str">
        <f t="shared" si="223"/>
        <v/>
      </c>
      <c r="IL25" s="19" t="str">
        <f t="shared" si="224"/>
        <v/>
      </c>
      <c r="IM25" s="19" t="str">
        <f t="shared" si="225"/>
        <v/>
      </c>
      <c r="IN25" s="19" t="str">
        <f t="shared" si="226"/>
        <v/>
      </c>
      <c r="IO25" s="19" t="str">
        <f t="shared" si="227"/>
        <v/>
      </c>
      <c r="IP25" s="19" t="str">
        <f t="shared" si="228"/>
        <v/>
      </c>
      <c r="IQ25" s="19" t="str">
        <f t="shared" si="229"/>
        <v/>
      </c>
      <c r="IR25" s="19" t="str">
        <f t="shared" si="230"/>
        <v/>
      </c>
      <c r="IS25" s="19" t="str">
        <f t="shared" si="231"/>
        <v/>
      </c>
      <c r="IT25" s="19" t="str">
        <f t="shared" si="232"/>
        <v/>
      </c>
      <c r="IU25" s="19" t="str">
        <f t="shared" si="233"/>
        <v/>
      </c>
      <c r="IV25" s="19" t="str">
        <f t="shared" si="234"/>
        <v/>
      </c>
      <c r="IW25" s="19" t="str">
        <f t="shared" si="235"/>
        <v/>
      </c>
      <c r="IX25" s="19" t="str">
        <f t="shared" si="236"/>
        <v/>
      </c>
      <c r="IY25" s="19" t="str">
        <f t="shared" si="237"/>
        <v/>
      </c>
      <c r="IZ25" s="19" t="str">
        <f t="shared" si="238"/>
        <v/>
      </c>
      <c r="JA25" s="19" t="str">
        <f t="shared" si="239"/>
        <v/>
      </c>
      <c r="JB25" s="19" t="str">
        <f t="shared" si="240"/>
        <v/>
      </c>
      <c r="JC25" s="19" t="str">
        <f t="shared" si="241"/>
        <v/>
      </c>
      <c r="JD25" s="19" t="str">
        <f t="shared" si="242"/>
        <v/>
      </c>
      <c r="JE25" s="19" t="str">
        <f t="shared" si="243"/>
        <v/>
      </c>
      <c r="JF25" s="19" t="str">
        <f t="shared" si="244"/>
        <v/>
      </c>
      <c r="JG25" s="19" t="str">
        <f t="shared" si="245"/>
        <v/>
      </c>
      <c r="JH25" s="19" t="str">
        <f t="shared" si="246"/>
        <v/>
      </c>
      <c r="JI25" s="19" t="str">
        <f t="shared" si="247"/>
        <v/>
      </c>
      <c r="JJ25" s="19" t="str">
        <f t="shared" si="248"/>
        <v/>
      </c>
      <c r="JK25" s="19" t="str">
        <f t="shared" si="249"/>
        <v/>
      </c>
      <c r="JL25" s="19" t="str">
        <f t="shared" si="250"/>
        <v/>
      </c>
      <c r="JM25" s="19" t="str">
        <f t="shared" si="251"/>
        <v/>
      </c>
      <c r="JN25" s="19" t="str">
        <f t="shared" si="252"/>
        <v/>
      </c>
      <c r="JO25" s="19" t="str">
        <f t="shared" si="253"/>
        <v/>
      </c>
      <c r="JP25" s="19" t="str">
        <f t="shared" si="254"/>
        <v/>
      </c>
      <c r="JQ25" s="19" t="str">
        <f t="shared" si="255"/>
        <v/>
      </c>
      <c r="JR25" s="19" t="str">
        <f t="shared" si="256"/>
        <v/>
      </c>
      <c r="JS25" s="19" t="str">
        <f t="shared" si="257"/>
        <v/>
      </c>
      <c r="JT25" s="19" t="str">
        <f t="shared" si="258"/>
        <v/>
      </c>
      <c r="JU25" s="19" t="str">
        <f t="shared" si="259"/>
        <v/>
      </c>
      <c r="JV25" s="19" t="str">
        <f t="shared" si="260"/>
        <v/>
      </c>
      <c r="JW25" s="19" t="str">
        <f t="shared" si="261"/>
        <v/>
      </c>
      <c r="JX25" s="19" t="str">
        <f t="shared" si="262"/>
        <v/>
      </c>
      <c r="JY25" s="19" t="str">
        <f t="shared" si="263"/>
        <v/>
      </c>
      <c r="JZ25" s="19" t="str">
        <f t="shared" si="264"/>
        <v/>
      </c>
      <c r="KA25" s="19" t="str">
        <f t="shared" si="265"/>
        <v/>
      </c>
      <c r="KB25" s="19" t="str">
        <f t="shared" si="266"/>
        <v/>
      </c>
      <c r="KC25" s="19" t="str">
        <f t="shared" si="267"/>
        <v/>
      </c>
      <c r="KD25" s="19" t="str">
        <f t="shared" si="268"/>
        <v/>
      </c>
      <c r="KE25" s="19" t="str">
        <f t="shared" si="269"/>
        <v/>
      </c>
      <c r="KF25" s="19" t="str">
        <f t="shared" si="270"/>
        <v/>
      </c>
      <c r="KG25" s="19" t="str">
        <f t="shared" si="271"/>
        <v/>
      </c>
      <c r="KH25" s="19" t="str">
        <f t="shared" si="272"/>
        <v/>
      </c>
      <c r="KI25" s="19" t="str">
        <f t="shared" si="273"/>
        <v/>
      </c>
      <c r="KJ25" s="19" t="str">
        <f t="shared" si="274"/>
        <v/>
      </c>
      <c r="KK25" s="19" t="str">
        <f t="shared" si="275"/>
        <v/>
      </c>
      <c r="KL25" s="19" t="str">
        <f t="shared" si="276"/>
        <v/>
      </c>
      <c r="KM25" s="19" t="str">
        <f t="shared" si="277"/>
        <v/>
      </c>
      <c r="KN25" s="19" t="str">
        <f t="shared" si="278"/>
        <v/>
      </c>
      <c r="KO25" s="19" t="str">
        <f t="shared" si="279"/>
        <v/>
      </c>
      <c r="KP25" s="19" t="str">
        <f t="shared" si="280"/>
        <v/>
      </c>
      <c r="KQ25" s="19" t="str">
        <f t="shared" si="281"/>
        <v/>
      </c>
      <c r="KR25" s="19" t="str">
        <f t="shared" si="282"/>
        <v/>
      </c>
      <c r="KS25" s="19" t="str">
        <f t="shared" si="283"/>
        <v/>
      </c>
      <c r="KT25" s="19" t="str">
        <f t="shared" si="284"/>
        <v/>
      </c>
      <c r="KU25" s="19" t="str">
        <f t="shared" si="285"/>
        <v/>
      </c>
      <c r="KV25" s="19" t="str">
        <f t="shared" si="286"/>
        <v/>
      </c>
      <c r="KW25" s="19" t="str">
        <f t="shared" si="287"/>
        <v/>
      </c>
      <c r="KX25" s="19" t="str">
        <f t="shared" si="288"/>
        <v/>
      </c>
      <c r="KY25" s="19" t="str">
        <f t="shared" si="289"/>
        <v/>
      </c>
      <c r="KZ25" s="19" t="str">
        <f t="shared" si="290"/>
        <v/>
      </c>
      <c r="LA25" s="19" t="str">
        <f t="shared" si="291"/>
        <v/>
      </c>
      <c r="LB25" s="19" t="str">
        <f t="shared" si="292"/>
        <v/>
      </c>
      <c r="LC25" s="19" t="str">
        <f t="shared" si="293"/>
        <v/>
      </c>
      <c r="LD25" s="19" t="str">
        <f t="shared" si="294"/>
        <v/>
      </c>
      <c r="LE25" s="19" t="str">
        <f t="shared" si="295"/>
        <v/>
      </c>
      <c r="LF25" s="19" t="str">
        <f t="shared" si="296"/>
        <v/>
      </c>
      <c r="LG25" s="19" t="str">
        <f t="shared" si="297"/>
        <v/>
      </c>
      <c r="LH25" s="19" t="str">
        <f t="shared" si="298"/>
        <v/>
      </c>
      <c r="LI25" s="19" t="str">
        <f t="shared" si="299"/>
        <v/>
      </c>
      <c r="LJ25" s="19" t="str">
        <f t="shared" si="300"/>
        <v/>
      </c>
      <c r="LK25" s="19" t="str">
        <f t="shared" si="301"/>
        <v/>
      </c>
      <c r="LL25" s="19" t="str">
        <f t="shared" si="302"/>
        <v/>
      </c>
      <c r="LM25" s="19" t="str">
        <f t="shared" si="303"/>
        <v/>
      </c>
      <c r="LN25" s="19" t="str">
        <f t="shared" si="304"/>
        <v/>
      </c>
      <c r="LO25" s="19" t="str">
        <f t="shared" si="305"/>
        <v/>
      </c>
      <c r="LP25" s="19" t="str">
        <f t="shared" si="306"/>
        <v/>
      </c>
      <c r="LQ25" s="19" t="str">
        <f t="shared" si="307"/>
        <v/>
      </c>
      <c r="LR25" s="19" t="str">
        <f t="shared" si="308"/>
        <v/>
      </c>
      <c r="LS25" s="19" t="str">
        <f t="shared" si="309"/>
        <v/>
      </c>
      <c r="LT25" s="19" t="str">
        <f t="shared" si="310"/>
        <v/>
      </c>
      <c r="LU25" s="19" t="str">
        <f t="shared" si="311"/>
        <v/>
      </c>
      <c r="LV25" s="19" t="str">
        <f t="shared" si="312"/>
        <v/>
      </c>
      <c r="LW25" s="19" t="str">
        <f t="shared" si="313"/>
        <v/>
      </c>
      <c r="LX25" s="19" t="str">
        <f t="shared" si="314"/>
        <v/>
      </c>
      <c r="LY25" s="19" t="str">
        <f t="shared" si="315"/>
        <v/>
      </c>
      <c r="LZ25" s="19" t="str">
        <f t="shared" si="316"/>
        <v/>
      </c>
      <c r="MA25" s="19" t="str">
        <f t="shared" si="317"/>
        <v/>
      </c>
      <c r="MB25" s="19" t="str">
        <f t="shared" si="318"/>
        <v/>
      </c>
      <c r="MC25" s="19" t="str">
        <f t="shared" si="319"/>
        <v/>
      </c>
      <c r="MD25" s="19" t="str">
        <f t="shared" si="320"/>
        <v/>
      </c>
      <c r="ME25" s="19" t="str">
        <f t="shared" si="321"/>
        <v/>
      </c>
      <c r="MF25" s="19" t="str">
        <f t="shared" si="322"/>
        <v/>
      </c>
      <c r="MG25" s="19" t="str">
        <f t="shared" si="323"/>
        <v/>
      </c>
      <c r="MH25" s="19" t="str">
        <f t="shared" si="324"/>
        <v/>
      </c>
      <c r="MI25" s="19" t="str">
        <f t="shared" si="325"/>
        <v/>
      </c>
      <c r="MJ25" s="19" t="str">
        <f t="shared" si="326"/>
        <v/>
      </c>
      <c r="MK25" s="19" t="str">
        <f t="shared" si="327"/>
        <v/>
      </c>
      <c r="ML25" s="19" t="str">
        <f t="shared" si="328"/>
        <v/>
      </c>
      <c r="MM25" s="19" t="str">
        <f t="shared" si="329"/>
        <v/>
      </c>
      <c r="MN25" s="19" t="str">
        <f t="shared" si="330"/>
        <v/>
      </c>
      <c r="MO25" s="19" t="str">
        <f t="shared" si="331"/>
        <v/>
      </c>
      <c r="MP25" s="19" t="str">
        <f t="shared" si="332"/>
        <v/>
      </c>
      <c r="MQ25" s="19" t="str">
        <f t="shared" si="333"/>
        <v/>
      </c>
      <c r="MR25" s="19" t="str">
        <f t="shared" si="334"/>
        <v/>
      </c>
      <c r="MS25" s="19" t="str">
        <f t="shared" si="335"/>
        <v/>
      </c>
      <c r="MT25" s="19" t="str">
        <f t="shared" si="336"/>
        <v/>
      </c>
      <c r="MU25" s="19" t="str">
        <f t="shared" si="337"/>
        <v/>
      </c>
      <c r="MV25" s="19" t="str">
        <f t="shared" si="338"/>
        <v/>
      </c>
      <c r="MW25" s="19" t="str">
        <f t="shared" si="339"/>
        <v/>
      </c>
      <c r="MX25" s="19" t="str">
        <f t="shared" si="340"/>
        <v/>
      </c>
      <c r="MY25" s="19" t="str">
        <f t="shared" si="341"/>
        <v/>
      </c>
      <c r="MZ25" s="19" t="str">
        <f t="shared" si="342"/>
        <v/>
      </c>
      <c r="NA25" s="19" t="str">
        <f t="shared" si="343"/>
        <v/>
      </c>
      <c r="NB25" s="19" t="str">
        <f t="shared" si="344"/>
        <v/>
      </c>
      <c r="NC25" s="19" t="str">
        <f t="shared" si="345"/>
        <v/>
      </c>
      <c r="ND25" s="19" t="str">
        <f t="shared" si="346"/>
        <v/>
      </c>
      <c r="NE25" s="19" t="str">
        <f t="shared" si="347"/>
        <v/>
      </c>
      <c r="NF25" s="19" t="str">
        <f t="shared" si="348"/>
        <v/>
      </c>
      <c r="NG25" s="19" t="str">
        <f t="shared" si="349"/>
        <v/>
      </c>
      <c r="NH25" s="19" t="str">
        <f t="shared" si="350"/>
        <v/>
      </c>
      <c r="NI25" s="19" t="str">
        <f t="shared" si="351"/>
        <v/>
      </c>
      <c r="NJ25" s="19" t="str">
        <f t="shared" si="352"/>
        <v/>
      </c>
      <c r="NK25" s="19" t="str">
        <f t="shared" si="353"/>
        <v/>
      </c>
      <c r="NL25" s="19" t="str">
        <f t="shared" si="354"/>
        <v/>
      </c>
      <c r="NM25" s="19" t="str">
        <f t="shared" si="355"/>
        <v/>
      </c>
      <c r="NN25" s="19" t="str">
        <f t="shared" si="356"/>
        <v/>
      </c>
      <c r="NO25" s="19" t="str">
        <f t="shared" si="357"/>
        <v/>
      </c>
      <c r="NP25" s="19" t="str">
        <f t="shared" si="358"/>
        <v/>
      </c>
      <c r="NQ25" s="19" t="str">
        <f t="shared" si="359"/>
        <v/>
      </c>
      <c r="NR25" s="19" t="str">
        <f t="shared" si="360"/>
        <v/>
      </c>
      <c r="NS25" s="19" t="str">
        <f t="shared" si="361"/>
        <v/>
      </c>
      <c r="NT25" s="19" t="str">
        <f t="shared" si="362"/>
        <v/>
      </c>
      <c r="NU25" s="19" t="str">
        <f t="shared" si="363"/>
        <v/>
      </c>
      <c r="NV25" s="19" t="str">
        <f t="shared" si="364"/>
        <v/>
      </c>
      <c r="NW25" s="19" t="str">
        <f t="shared" si="365"/>
        <v/>
      </c>
      <c r="NX25" s="19" t="str">
        <f t="shared" si="366"/>
        <v/>
      </c>
      <c r="NY25" s="19" t="str">
        <f t="shared" si="367"/>
        <v/>
      </c>
      <c r="NZ25" s="19" t="str">
        <f t="shared" si="368"/>
        <v/>
      </c>
      <c r="OA25" s="19" t="str">
        <f t="shared" si="369"/>
        <v/>
      </c>
      <c r="OB25" s="19" t="str">
        <f t="shared" si="370"/>
        <v/>
      </c>
      <c r="OC25" s="19" t="str">
        <f t="shared" si="371"/>
        <v/>
      </c>
      <c r="OD25" s="19" t="str">
        <f t="shared" si="372"/>
        <v/>
      </c>
      <c r="OE25" s="19" t="str">
        <f t="shared" si="373"/>
        <v/>
      </c>
      <c r="OF25" s="19" t="str">
        <f t="shared" si="374"/>
        <v/>
      </c>
      <c r="OG25" s="19" t="str">
        <f t="shared" si="375"/>
        <v/>
      </c>
      <c r="OH25" s="19" t="str">
        <f t="shared" si="376"/>
        <v/>
      </c>
      <c r="OI25" s="19" t="str">
        <f t="shared" si="377"/>
        <v/>
      </c>
      <c r="OJ25" s="19" t="str">
        <f t="shared" si="378"/>
        <v/>
      </c>
      <c r="OK25" s="19" t="str">
        <f t="shared" si="379"/>
        <v/>
      </c>
      <c r="OL25" s="19" t="str">
        <f t="shared" si="380"/>
        <v/>
      </c>
      <c r="OM25" s="19" t="str">
        <f t="shared" si="381"/>
        <v/>
      </c>
      <c r="ON25" s="19" t="str">
        <f t="shared" si="382"/>
        <v/>
      </c>
      <c r="OO25" s="19" t="str">
        <f t="shared" si="383"/>
        <v/>
      </c>
      <c r="OP25" s="19" t="str">
        <f t="shared" si="384"/>
        <v/>
      </c>
      <c r="OQ25" s="19" t="str">
        <f t="shared" si="385"/>
        <v/>
      </c>
      <c r="OR25" s="19" t="str">
        <f t="shared" si="386"/>
        <v/>
      </c>
      <c r="OS25" s="19" t="str">
        <f t="shared" si="387"/>
        <v/>
      </c>
      <c r="OT25" s="19" t="str">
        <f t="shared" si="388"/>
        <v/>
      </c>
      <c r="OU25" s="19" t="str">
        <f t="shared" si="389"/>
        <v/>
      </c>
      <c r="OV25" s="19" t="str">
        <f t="shared" si="390"/>
        <v/>
      </c>
      <c r="OW25" s="19" t="str">
        <f t="shared" si="391"/>
        <v/>
      </c>
      <c r="OX25" s="19" t="str">
        <f t="shared" si="392"/>
        <v/>
      </c>
      <c r="OY25" s="19" t="str">
        <f t="shared" si="393"/>
        <v/>
      </c>
      <c r="OZ25" s="19" t="str">
        <f t="shared" si="394"/>
        <v/>
      </c>
      <c r="PA25" s="19" t="str">
        <f t="shared" si="395"/>
        <v/>
      </c>
      <c r="PB25" s="19" t="str">
        <f t="shared" si="396"/>
        <v/>
      </c>
      <c r="PC25" s="19" t="str">
        <f t="shared" si="397"/>
        <v/>
      </c>
      <c r="PD25" s="19" t="str">
        <f t="shared" si="398"/>
        <v/>
      </c>
      <c r="PE25" s="19" t="str">
        <f t="shared" si="399"/>
        <v/>
      </c>
      <c r="PF25" s="19" t="str">
        <f t="shared" si="400"/>
        <v/>
      </c>
      <c r="PG25" s="19" t="str">
        <f t="shared" si="401"/>
        <v/>
      </c>
      <c r="PH25" s="19" t="str">
        <f t="shared" si="402"/>
        <v/>
      </c>
      <c r="PI25" s="19" t="str">
        <f t="shared" si="403"/>
        <v/>
      </c>
      <c r="PJ25" s="19" t="str">
        <f t="shared" si="404"/>
        <v/>
      </c>
      <c r="PK25" s="19" t="str">
        <f t="shared" si="405"/>
        <v/>
      </c>
      <c r="PL25" s="19" t="str">
        <f t="shared" si="406"/>
        <v/>
      </c>
      <c r="PM25" s="19" t="str">
        <f t="shared" si="407"/>
        <v/>
      </c>
      <c r="PN25" s="19" t="str">
        <f t="shared" si="408"/>
        <v/>
      </c>
      <c r="PO25" s="19" t="str">
        <f t="shared" si="409"/>
        <v/>
      </c>
      <c r="PP25" s="19" t="str">
        <f t="shared" si="410"/>
        <v/>
      </c>
      <c r="PQ25" s="19" t="str">
        <f t="shared" si="411"/>
        <v/>
      </c>
      <c r="PR25" s="19" t="str">
        <f t="shared" si="412"/>
        <v/>
      </c>
      <c r="PS25" s="19" t="str">
        <f t="shared" si="413"/>
        <v/>
      </c>
      <c r="PT25" s="19" t="str">
        <f t="shared" si="414"/>
        <v/>
      </c>
      <c r="PU25" s="19" t="str">
        <f t="shared" si="415"/>
        <v/>
      </c>
      <c r="PV25" s="19" t="str">
        <f t="shared" si="416"/>
        <v/>
      </c>
      <c r="PW25" s="19" t="str">
        <f t="shared" si="417"/>
        <v/>
      </c>
      <c r="PX25" s="19" t="str">
        <f t="shared" si="418"/>
        <v/>
      </c>
      <c r="PY25" s="19" t="str">
        <f t="shared" si="419"/>
        <v/>
      </c>
      <c r="PZ25" s="19" t="str">
        <f t="shared" si="420"/>
        <v/>
      </c>
      <c r="QA25" s="19" t="str">
        <f t="shared" si="421"/>
        <v/>
      </c>
    </row>
    <row r="26" spans="4:443" ht="15" hidden="1" customHeight="1" x14ac:dyDescent="0.25">
      <c r="D26" s="67" t="s">
        <v>24</v>
      </c>
      <c r="E26" s="93">
        <v>324</v>
      </c>
      <c r="F26" s="93" t="str">
        <f>VLOOKUP(D26,'Cases'!$AH$7:$AI$100,2,FALSE)</f>
        <v>Sanna Erika Pedersen</v>
      </c>
      <c r="G26" s="94">
        <f t="shared" si="422"/>
        <v>0</v>
      </c>
      <c r="H26" s="94"/>
      <c r="I26" s="94" t="str">
        <f t="shared" si="424"/>
        <v>[0]</v>
      </c>
      <c r="J26" s="94" t="str">
        <f t="shared" si="424"/>
        <v>[0]</v>
      </c>
      <c r="K26" s="94" t="str">
        <f t="shared" si="424"/>
        <v>[0]</v>
      </c>
      <c r="L26" s="94" t="str">
        <f t="shared" si="424"/>
        <v>[0]</v>
      </c>
      <c r="M26" s="94" t="str">
        <f t="shared" si="424"/>
        <v>[0]</v>
      </c>
      <c r="N26" s="94" t="str">
        <f t="shared" si="424"/>
        <v>[324]</v>
      </c>
      <c r="O26" s="94" t="str">
        <f t="shared" si="424"/>
        <v/>
      </c>
      <c r="P26" s="94" t="str">
        <f t="shared" si="424"/>
        <v/>
      </c>
      <c r="Q26" s="19" t="str">
        <f t="shared" si="424"/>
        <v/>
      </c>
      <c r="R26" s="19" t="str">
        <f t="shared" si="424"/>
        <v/>
      </c>
      <c r="S26" s="19" t="str">
        <f t="shared" si="424"/>
        <v/>
      </c>
      <c r="T26" s="19" t="str">
        <f t="shared" si="424"/>
        <v/>
      </c>
      <c r="U26" s="50" t="str">
        <f>VLOOKUP(D26,'Cases'!$AH$7:$AI$52,2,FALSE)</f>
        <v>Sanna Erika Pedersen</v>
      </c>
      <c r="V26" s="19"/>
      <c r="W26" s="19"/>
      <c r="X26" s="19" t="str">
        <f t="shared" si="2"/>
        <v/>
      </c>
      <c r="Y26" s="19" t="str">
        <f t="shared" si="3"/>
        <v/>
      </c>
      <c r="Z26" s="19" t="str">
        <f t="shared" si="4"/>
        <v/>
      </c>
      <c r="AA26" s="19" t="str">
        <f t="shared" si="5"/>
        <v/>
      </c>
      <c r="AB26" s="19" t="str">
        <f t="shared" si="6"/>
        <v/>
      </c>
      <c r="AC26" s="19" t="str">
        <f t="shared" si="7"/>
        <v/>
      </c>
      <c r="AD26" s="19" t="str">
        <f t="shared" si="8"/>
        <v/>
      </c>
      <c r="AE26" s="19" t="str">
        <f t="shared" si="9"/>
        <v/>
      </c>
      <c r="AF26" s="19" t="str">
        <f t="shared" si="10"/>
        <v/>
      </c>
      <c r="AG26" s="19" t="str">
        <f t="shared" si="11"/>
        <v/>
      </c>
      <c r="AH26" s="19" t="str">
        <f t="shared" si="12"/>
        <v/>
      </c>
      <c r="AI26" s="19" t="str">
        <f t="shared" si="13"/>
        <v/>
      </c>
      <c r="AJ26" s="19" t="str">
        <f t="shared" si="14"/>
        <v/>
      </c>
      <c r="AK26" s="19" t="str">
        <f t="shared" si="15"/>
        <v/>
      </c>
      <c r="AL26" s="19" t="str">
        <f t="shared" si="16"/>
        <v/>
      </c>
      <c r="AM26" s="19" t="str">
        <f t="shared" si="17"/>
        <v/>
      </c>
      <c r="AN26" s="19" t="str">
        <f t="shared" si="18"/>
        <v/>
      </c>
      <c r="AO26" s="19" t="str">
        <f t="shared" si="19"/>
        <v/>
      </c>
      <c r="AP26" s="19" t="str">
        <f t="shared" si="20"/>
        <v/>
      </c>
      <c r="AQ26" s="19" t="str">
        <f t="shared" si="21"/>
        <v/>
      </c>
      <c r="AR26" s="19" t="str">
        <f t="shared" si="22"/>
        <v/>
      </c>
      <c r="AS26" s="19" t="str">
        <f t="shared" si="23"/>
        <v/>
      </c>
      <c r="AT26" s="19" t="str">
        <f t="shared" si="24"/>
        <v/>
      </c>
      <c r="AU26" s="19" t="str">
        <f t="shared" si="25"/>
        <v/>
      </c>
      <c r="AV26" s="19" t="str">
        <f t="shared" si="26"/>
        <v/>
      </c>
      <c r="AW26" s="19" t="str">
        <f t="shared" si="27"/>
        <v/>
      </c>
      <c r="AX26" s="19" t="str">
        <f t="shared" si="28"/>
        <v/>
      </c>
      <c r="AY26" s="19" t="str">
        <f t="shared" si="29"/>
        <v/>
      </c>
      <c r="AZ26" s="19" t="str">
        <f t="shared" si="30"/>
        <v/>
      </c>
      <c r="BA26" s="19" t="str">
        <f t="shared" si="31"/>
        <v/>
      </c>
      <c r="BB26" s="19" t="str">
        <f t="shared" si="32"/>
        <v/>
      </c>
      <c r="BC26" s="19" t="str">
        <f t="shared" si="33"/>
        <v/>
      </c>
      <c r="BD26" s="19" t="str">
        <f t="shared" si="34"/>
        <v/>
      </c>
      <c r="BE26" s="19" t="str">
        <f t="shared" si="35"/>
        <v/>
      </c>
      <c r="BF26" s="19" t="str">
        <f t="shared" si="36"/>
        <v/>
      </c>
      <c r="BG26" s="19" t="str">
        <f t="shared" si="37"/>
        <v/>
      </c>
      <c r="BH26" s="19" t="str">
        <f t="shared" si="38"/>
        <v/>
      </c>
      <c r="BI26" s="19" t="str">
        <f t="shared" si="39"/>
        <v/>
      </c>
      <c r="BJ26" s="19" t="str">
        <f t="shared" si="40"/>
        <v/>
      </c>
      <c r="BK26" s="19" t="str">
        <f t="shared" si="41"/>
        <v/>
      </c>
      <c r="BL26" s="19" t="str">
        <f t="shared" si="42"/>
        <v/>
      </c>
      <c r="BM26" s="19" t="str">
        <f t="shared" si="43"/>
        <v/>
      </c>
      <c r="BN26" s="19" t="str">
        <f t="shared" si="44"/>
        <v/>
      </c>
      <c r="BO26" s="19" t="str">
        <f t="shared" si="45"/>
        <v/>
      </c>
      <c r="BP26" s="19" t="str">
        <f t="shared" si="46"/>
        <v/>
      </c>
      <c r="BQ26" s="19" t="str">
        <f t="shared" si="47"/>
        <v/>
      </c>
      <c r="BR26" s="19" t="str">
        <f t="shared" si="48"/>
        <v/>
      </c>
      <c r="BS26" s="19" t="str">
        <f t="shared" si="49"/>
        <v/>
      </c>
      <c r="BT26" s="19" t="str">
        <f t="shared" si="50"/>
        <v/>
      </c>
      <c r="BU26" s="19" t="str">
        <f t="shared" si="51"/>
        <v/>
      </c>
      <c r="BV26" s="19" t="str">
        <f t="shared" si="52"/>
        <v/>
      </c>
      <c r="BW26" s="19" t="str">
        <f t="shared" si="53"/>
        <v/>
      </c>
      <c r="BX26" s="19" t="str">
        <f t="shared" si="54"/>
        <v/>
      </c>
      <c r="BY26" s="19" t="str">
        <f t="shared" si="55"/>
        <v/>
      </c>
      <c r="BZ26" s="19" t="str">
        <f t="shared" si="56"/>
        <v/>
      </c>
      <c r="CA26" s="19" t="str">
        <f t="shared" si="57"/>
        <v/>
      </c>
      <c r="CB26" s="19" t="str">
        <f t="shared" si="58"/>
        <v/>
      </c>
      <c r="CC26" s="19" t="str">
        <f t="shared" si="59"/>
        <v/>
      </c>
      <c r="CD26" s="19" t="str">
        <f t="shared" si="60"/>
        <v/>
      </c>
      <c r="CE26" s="19" t="str">
        <f t="shared" si="61"/>
        <v/>
      </c>
      <c r="CF26" s="19" t="str">
        <f t="shared" si="62"/>
        <v/>
      </c>
      <c r="CG26" s="19" t="str">
        <f t="shared" si="63"/>
        <v/>
      </c>
      <c r="CH26" s="19" t="str">
        <f t="shared" si="64"/>
        <v/>
      </c>
      <c r="CI26" s="19" t="str">
        <f t="shared" si="65"/>
        <v/>
      </c>
      <c r="CJ26" s="19" t="str">
        <f t="shared" si="66"/>
        <v/>
      </c>
      <c r="CK26" s="19" t="str">
        <f t="shared" si="67"/>
        <v/>
      </c>
      <c r="CL26" s="19" t="str">
        <f t="shared" si="68"/>
        <v/>
      </c>
      <c r="CM26" s="19" t="str">
        <f t="shared" si="69"/>
        <v/>
      </c>
      <c r="CN26" s="19" t="str">
        <f t="shared" si="70"/>
        <v/>
      </c>
      <c r="CO26" s="19" t="str">
        <f t="shared" si="71"/>
        <v/>
      </c>
      <c r="CP26" s="19" t="str">
        <f t="shared" si="72"/>
        <v/>
      </c>
      <c r="CQ26" s="19" t="str">
        <f t="shared" si="73"/>
        <v/>
      </c>
      <c r="CR26" s="19" t="str">
        <f t="shared" si="74"/>
        <v/>
      </c>
      <c r="CS26" s="19" t="str">
        <f t="shared" si="75"/>
        <v/>
      </c>
      <c r="CT26" s="19" t="str">
        <f t="shared" si="76"/>
        <v/>
      </c>
      <c r="CU26" s="19" t="str">
        <f t="shared" si="77"/>
        <v/>
      </c>
      <c r="CV26" s="19" t="str">
        <f t="shared" si="78"/>
        <v/>
      </c>
      <c r="CW26" s="19" t="str">
        <f t="shared" si="79"/>
        <v/>
      </c>
      <c r="CX26" s="19" t="str">
        <f t="shared" si="80"/>
        <v/>
      </c>
      <c r="CY26" s="19" t="str">
        <f t="shared" si="81"/>
        <v/>
      </c>
      <c r="CZ26" s="19" t="str">
        <f t="shared" si="82"/>
        <v/>
      </c>
      <c r="DA26" s="19" t="str">
        <f t="shared" si="83"/>
        <v/>
      </c>
      <c r="DB26" s="19" t="str">
        <f t="shared" si="84"/>
        <v/>
      </c>
      <c r="DC26" s="19" t="str">
        <f t="shared" si="85"/>
        <v/>
      </c>
      <c r="DD26" s="19" t="str">
        <f t="shared" si="86"/>
        <v/>
      </c>
      <c r="DE26" s="19" t="str">
        <f t="shared" si="87"/>
        <v/>
      </c>
      <c r="DF26" s="19" t="str">
        <f t="shared" si="88"/>
        <v/>
      </c>
      <c r="DG26" s="19" t="str">
        <f t="shared" si="89"/>
        <v/>
      </c>
      <c r="DH26" s="19" t="str">
        <f t="shared" si="90"/>
        <v/>
      </c>
      <c r="DI26" s="19" t="str">
        <f t="shared" si="91"/>
        <v/>
      </c>
      <c r="DJ26" s="19" t="str">
        <f t="shared" si="92"/>
        <v/>
      </c>
      <c r="DK26" s="19" t="str">
        <f t="shared" si="93"/>
        <v/>
      </c>
      <c r="DL26" s="19" t="str">
        <f t="shared" si="94"/>
        <v/>
      </c>
      <c r="DM26" s="19" t="str">
        <f t="shared" si="95"/>
        <v/>
      </c>
      <c r="DN26" s="19" t="str">
        <f t="shared" si="96"/>
        <v/>
      </c>
      <c r="DO26" s="19" t="str">
        <f t="shared" si="97"/>
        <v/>
      </c>
      <c r="DP26" s="19" t="str">
        <f t="shared" si="98"/>
        <v/>
      </c>
      <c r="DQ26" s="19" t="str">
        <f t="shared" si="99"/>
        <v/>
      </c>
      <c r="DR26" s="19" t="str">
        <f t="shared" si="100"/>
        <v/>
      </c>
      <c r="DS26" s="19" t="str">
        <f t="shared" si="101"/>
        <v/>
      </c>
      <c r="DT26" s="19" t="str">
        <f t="shared" si="102"/>
        <v/>
      </c>
      <c r="DU26" s="19" t="str">
        <f t="shared" si="103"/>
        <v/>
      </c>
      <c r="DV26" s="19" t="str">
        <f t="shared" si="104"/>
        <v/>
      </c>
      <c r="DW26" s="19" t="str">
        <f t="shared" si="105"/>
        <v/>
      </c>
      <c r="DX26" s="19" t="str">
        <f t="shared" si="106"/>
        <v/>
      </c>
      <c r="DY26" s="19" t="str">
        <f t="shared" si="107"/>
        <v/>
      </c>
      <c r="DZ26" s="19" t="str">
        <f t="shared" si="108"/>
        <v/>
      </c>
      <c r="EA26" s="19" t="str">
        <f t="shared" si="109"/>
        <v/>
      </c>
      <c r="EB26" s="19" t="str">
        <f t="shared" si="110"/>
        <v/>
      </c>
      <c r="EC26" s="19" t="str">
        <f t="shared" si="111"/>
        <v/>
      </c>
      <c r="ED26" s="19" t="str">
        <f t="shared" si="112"/>
        <v/>
      </c>
      <c r="EE26" s="19" t="str">
        <f t="shared" si="113"/>
        <v/>
      </c>
      <c r="EF26" s="19" t="str">
        <f t="shared" si="114"/>
        <v/>
      </c>
      <c r="EG26" s="19" t="str">
        <f t="shared" si="115"/>
        <v/>
      </c>
      <c r="EH26" s="19" t="str">
        <f t="shared" si="116"/>
        <v/>
      </c>
      <c r="EI26" s="19" t="str">
        <f t="shared" si="117"/>
        <v/>
      </c>
      <c r="EJ26" s="19" t="str">
        <f t="shared" si="118"/>
        <v/>
      </c>
      <c r="EK26" s="19" t="str">
        <f t="shared" si="119"/>
        <v/>
      </c>
      <c r="EL26" s="19" t="str">
        <f t="shared" si="120"/>
        <v/>
      </c>
      <c r="EM26" s="19" t="str">
        <f t="shared" si="121"/>
        <v/>
      </c>
      <c r="EN26" s="19" t="str">
        <f t="shared" si="122"/>
        <v/>
      </c>
      <c r="EO26" s="19" t="str">
        <f t="shared" si="123"/>
        <v/>
      </c>
      <c r="EP26" s="19" t="str">
        <f t="shared" si="124"/>
        <v/>
      </c>
      <c r="EQ26" s="19" t="str">
        <f t="shared" si="125"/>
        <v/>
      </c>
      <c r="ER26" s="19" t="str">
        <f t="shared" si="126"/>
        <v/>
      </c>
      <c r="ES26" s="19" t="str">
        <f t="shared" si="127"/>
        <v/>
      </c>
      <c r="ET26" s="19" t="str">
        <f t="shared" si="128"/>
        <v/>
      </c>
      <c r="EU26" s="19" t="str">
        <f t="shared" si="129"/>
        <v/>
      </c>
      <c r="EV26" s="19" t="str">
        <f t="shared" si="130"/>
        <v/>
      </c>
      <c r="EW26" s="19" t="str">
        <f t="shared" si="131"/>
        <v/>
      </c>
      <c r="EX26" s="19" t="str">
        <f t="shared" si="132"/>
        <v/>
      </c>
      <c r="EY26" s="19" t="str">
        <f t="shared" si="133"/>
        <v/>
      </c>
      <c r="EZ26" s="19" t="str">
        <f t="shared" si="134"/>
        <v/>
      </c>
      <c r="FA26" s="19" t="str">
        <f t="shared" si="135"/>
        <v/>
      </c>
      <c r="FB26" s="19" t="str">
        <f t="shared" si="136"/>
        <v/>
      </c>
      <c r="FC26" s="19" t="str">
        <f t="shared" si="137"/>
        <v/>
      </c>
      <c r="FD26" s="19" t="str">
        <f t="shared" si="138"/>
        <v/>
      </c>
      <c r="FE26" s="19" t="str">
        <f t="shared" si="139"/>
        <v/>
      </c>
      <c r="FF26" s="19" t="str">
        <f t="shared" si="140"/>
        <v/>
      </c>
      <c r="FG26" s="19" t="str">
        <f t="shared" si="141"/>
        <v/>
      </c>
      <c r="FH26" s="19" t="str">
        <f t="shared" si="142"/>
        <v/>
      </c>
      <c r="FI26" s="19" t="str">
        <f t="shared" si="143"/>
        <v/>
      </c>
      <c r="FJ26" s="19" t="str">
        <f t="shared" si="144"/>
        <v/>
      </c>
      <c r="FK26" s="19" t="str">
        <f t="shared" si="145"/>
        <v/>
      </c>
      <c r="FL26" s="19" t="str">
        <f t="shared" si="146"/>
        <v/>
      </c>
      <c r="FM26" s="19" t="str">
        <f t="shared" si="147"/>
        <v/>
      </c>
      <c r="FN26" s="19" t="str">
        <f t="shared" si="148"/>
        <v/>
      </c>
      <c r="FO26" s="19" t="str">
        <f t="shared" si="149"/>
        <v/>
      </c>
      <c r="FP26" s="19" t="str">
        <f t="shared" si="150"/>
        <v/>
      </c>
      <c r="FQ26" s="19" t="str">
        <f t="shared" si="151"/>
        <v/>
      </c>
      <c r="FR26" s="19" t="str">
        <f t="shared" si="152"/>
        <v/>
      </c>
      <c r="FS26" s="19" t="str">
        <f t="shared" si="153"/>
        <v/>
      </c>
      <c r="FT26" s="19" t="str">
        <f t="shared" si="154"/>
        <v/>
      </c>
      <c r="FU26" s="19" t="str">
        <f t="shared" si="155"/>
        <v/>
      </c>
      <c r="FV26" s="19" t="str">
        <f t="shared" si="156"/>
        <v/>
      </c>
      <c r="FW26" s="19" t="str">
        <f t="shared" si="157"/>
        <v/>
      </c>
      <c r="FX26" s="19" t="str">
        <f t="shared" si="158"/>
        <v/>
      </c>
      <c r="FY26" s="19" t="str">
        <f t="shared" si="159"/>
        <v/>
      </c>
      <c r="FZ26" s="19" t="str">
        <f t="shared" si="160"/>
        <v/>
      </c>
      <c r="GA26" s="19" t="str">
        <f t="shared" si="161"/>
        <v/>
      </c>
      <c r="GB26" s="19" t="str">
        <f t="shared" si="162"/>
        <v/>
      </c>
      <c r="GC26" s="19" t="str">
        <f t="shared" si="163"/>
        <v/>
      </c>
      <c r="GD26" s="19" t="str">
        <f t="shared" si="164"/>
        <v/>
      </c>
      <c r="GE26" s="19" t="str">
        <f t="shared" si="165"/>
        <v/>
      </c>
      <c r="GF26" s="19" t="str">
        <f t="shared" si="166"/>
        <v/>
      </c>
      <c r="GG26" s="19" t="str">
        <f t="shared" si="167"/>
        <v/>
      </c>
      <c r="GH26" s="19" t="str">
        <f t="shared" si="168"/>
        <v/>
      </c>
      <c r="GI26" s="19" t="str">
        <f t="shared" si="169"/>
        <v/>
      </c>
      <c r="GJ26" s="19" t="str">
        <f t="shared" si="170"/>
        <v/>
      </c>
      <c r="GK26" s="19" t="str">
        <f t="shared" si="171"/>
        <v/>
      </c>
      <c r="GL26" s="19" t="str">
        <f t="shared" si="172"/>
        <v/>
      </c>
      <c r="GM26" s="19" t="str">
        <f t="shared" si="173"/>
        <v/>
      </c>
      <c r="GN26" s="19" t="str">
        <f t="shared" si="174"/>
        <v/>
      </c>
      <c r="GO26" s="19" t="str">
        <f t="shared" si="175"/>
        <v/>
      </c>
      <c r="GP26" s="19" t="str">
        <f t="shared" si="176"/>
        <v/>
      </c>
      <c r="GQ26" s="19" t="str">
        <f t="shared" si="177"/>
        <v/>
      </c>
      <c r="GR26" s="19" t="str">
        <f t="shared" si="178"/>
        <v/>
      </c>
      <c r="GS26" s="19" t="str">
        <f t="shared" si="179"/>
        <v/>
      </c>
      <c r="GT26" s="19" t="str">
        <f t="shared" si="180"/>
        <v/>
      </c>
      <c r="GU26" s="19" t="str">
        <f t="shared" si="181"/>
        <v/>
      </c>
      <c r="GV26" s="19" t="str">
        <f t="shared" si="182"/>
        <v/>
      </c>
      <c r="GW26" s="19" t="str">
        <f t="shared" si="183"/>
        <v/>
      </c>
      <c r="GX26" s="19" t="str">
        <f t="shared" si="184"/>
        <v/>
      </c>
      <c r="GY26" s="19" t="str">
        <f t="shared" si="185"/>
        <v/>
      </c>
      <c r="GZ26" s="19" t="str">
        <f t="shared" si="186"/>
        <v/>
      </c>
      <c r="HA26" s="19" t="str">
        <f t="shared" si="187"/>
        <v/>
      </c>
      <c r="HB26" s="19" t="str">
        <f t="shared" si="188"/>
        <v/>
      </c>
      <c r="HC26" s="19" t="str">
        <f t="shared" si="189"/>
        <v/>
      </c>
      <c r="HD26" s="19" t="str">
        <f t="shared" si="190"/>
        <v/>
      </c>
      <c r="HE26" s="19" t="str">
        <f t="shared" si="191"/>
        <v/>
      </c>
      <c r="HF26" s="19" t="str">
        <f t="shared" si="192"/>
        <v/>
      </c>
      <c r="HG26" s="19" t="str">
        <f t="shared" si="193"/>
        <v/>
      </c>
      <c r="HH26" s="19" t="str">
        <f t="shared" si="194"/>
        <v/>
      </c>
      <c r="HI26" s="19" t="str">
        <f t="shared" si="195"/>
        <v/>
      </c>
      <c r="HJ26" s="19" t="str">
        <f t="shared" si="196"/>
        <v/>
      </c>
      <c r="HK26" s="19" t="str">
        <f t="shared" si="197"/>
        <v/>
      </c>
      <c r="HL26" s="19" t="str">
        <f t="shared" si="198"/>
        <v/>
      </c>
      <c r="HM26" s="19" t="str">
        <f t="shared" si="199"/>
        <v/>
      </c>
      <c r="HN26" s="19" t="str">
        <f t="shared" si="200"/>
        <v/>
      </c>
      <c r="HO26" s="19" t="str">
        <f t="shared" si="201"/>
        <v/>
      </c>
      <c r="HP26" s="19" t="str">
        <f t="shared" si="202"/>
        <v/>
      </c>
      <c r="HQ26" s="19" t="str">
        <f t="shared" si="203"/>
        <v/>
      </c>
      <c r="HR26" s="19" t="str">
        <f t="shared" si="204"/>
        <v/>
      </c>
      <c r="HS26" s="19" t="str">
        <f t="shared" si="205"/>
        <v/>
      </c>
      <c r="HT26" s="19" t="str">
        <f t="shared" si="206"/>
        <v/>
      </c>
      <c r="HU26" s="19" t="str">
        <f t="shared" si="207"/>
        <v/>
      </c>
      <c r="HV26" s="19" t="str">
        <f t="shared" si="208"/>
        <v/>
      </c>
      <c r="HW26" s="19" t="str">
        <f t="shared" si="209"/>
        <v/>
      </c>
      <c r="HX26" s="19" t="str">
        <f t="shared" si="210"/>
        <v/>
      </c>
      <c r="HY26" s="19" t="str">
        <f t="shared" si="211"/>
        <v/>
      </c>
      <c r="HZ26" s="19" t="str">
        <f t="shared" si="212"/>
        <v/>
      </c>
      <c r="IA26" s="19" t="str">
        <f t="shared" si="213"/>
        <v/>
      </c>
      <c r="IB26" s="19" t="str">
        <f t="shared" si="214"/>
        <v/>
      </c>
      <c r="IC26" s="19" t="str">
        <f t="shared" si="215"/>
        <v/>
      </c>
      <c r="ID26" s="19" t="str">
        <f t="shared" si="216"/>
        <v/>
      </c>
      <c r="IE26" s="19" t="str">
        <f t="shared" si="217"/>
        <v/>
      </c>
      <c r="IF26" s="19" t="str">
        <f t="shared" si="218"/>
        <v/>
      </c>
      <c r="IG26" s="19" t="str">
        <f t="shared" si="219"/>
        <v/>
      </c>
      <c r="IH26" s="19" t="str">
        <f t="shared" si="220"/>
        <v/>
      </c>
      <c r="II26" s="19" t="str">
        <f t="shared" si="221"/>
        <v/>
      </c>
      <c r="IJ26" s="19" t="str">
        <f t="shared" si="222"/>
        <v/>
      </c>
      <c r="IK26" s="19" t="str">
        <f t="shared" si="223"/>
        <v/>
      </c>
      <c r="IL26" s="19" t="str">
        <f t="shared" si="224"/>
        <v/>
      </c>
      <c r="IM26" s="19" t="str">
        <f t="shared" si="225"/>
        <v/>
      </c>
      <c r="IN26" s="19" t="str">
        <f t="shared" si="226"/>
        <v/>
      </c>
      <c r="IO26" s="19" t="str">
        <f t="shared" si="227"/>
        <v/>
      </c>
      <c r="IP26" s="19" t="str">
        <f t="shared" si="228"/>
        <v/>
      </c>
      <c r="IQ26" s="19" t="str">
        <f t="shared" si="229"/>
        <v/>
      </c>
      <c r="IR26" s="19" t="str">
        <f t="shared" si="230"/>
        <v/>
      </c>
      <c r="IS26" s="19" t="str">
        <f t="shared" si="231"/>
        <v/>
      </c>
      <c r="IT26" s="19" t="str">
        <f t="shared" si="232"/>
        <v/>
      </c>
      <c r="IU26" s="19" t="str">
        <f t="shared" si="233"/>
        <v/>
      </c>
      <c r="IV26" s="19" t="str">
        <f t="shared" si="234"/>
        <v/>
      </c>
      <c r="IW26" s="19" t="str">
        <f t="shared" si="235"/>
        <v/>
      </c>
      <c r="IX26" s="19" t="str">
        <f t="shared" si="236"/>
        <v/>
      </c>
      <c r="IY26" s="19" t="str">
        <f t="shared" si="237"/>
        <v/>
      </c>
      <c r="IZ26" s="19" t="str">
        <f t="shared" si="238"/>
        <v/>
      </c>
      <c r="JA26" s="19" t="str">
        <f t="shared" si="239"/>
        <v/>
      </c>
      <c r="JB26" s="19" t="str">
        <f t="shared" si="240"/>
        <v/>
      </c>
      <c r="JC26" s="19" t="str">
        <f t="shared" si="241"/>
        <v/>
      </c>
      <c r="JD26" s="19" t="str">
        <f t="shared" si="242"/>
        <v/>
      </c>
      <c r="JE26" s="19" t="str">
        <f t="shared" si="243"/>
        <v/>
      </c>
      <c r="JF26" s="19" t="str">
        <f t="shared" si="244"/>
        <v/>
      </c>
      <c r="JG26" s="19" t="str">
        <f t="shared" si="245"/>
        <v/>
      </c>
      <c r="JH26" s="19" t="str">
        <f t="shared" si="246"/>
        <v/>
      </c>
      <c r="JI26" s="19" t="str">
        <f t="shared" si="247"/>
        <v/>
      </c>
      <c r="JJ26" s="19" t="str">
        <f t="shared" si="248"/>
        <v/>
      </c>
      <c r="JK26" s="19" t="str">
        <f t="shared" si="249"/>
        <v/>
      </c>
      <c r="JL26" s="19" t="str">
        <f t="shared" si="250"/>
        <v/>
      </c>
      <c r="JM26" s="19" t="str">
        <f t="shared" si="251"/>
        <v/>
      </c>
      <c r="JN26" s="19" t="str">
        <f t="shared" si="252"/>
        <v/>
      </c>
      <c r="JO26" s="19" t="str">
        <f t="shared" si="253"/>
        <v/>
      </c>
      <c r="JP26" s="19" t="str">
        <f t="shared" si="254"/>
        <v/>
      </c>
      <c r="JQ26" s="19" t="str">
        <f t="shared" si="255"/>
        <v/>
      </c>
      <c r="JR26" s="19" t="str">
        <f t="shared" si="256"/>
        <v/>
      </c>
      <c r="JS26" s="19" t="str">
        <f t="shared" si="257"/>
        <v/>
      </c>
      <c r="JT26" s="19" t="str">
        <f t="shared" si="258"/>
        <v/>
      </c>
      <c r="JU26" s="19" t="str">
        <f t="shared" si="259"/>
        <v/>
      </c>
      <c r="JV26" s="19" t="str">
        <f t="shared" si="260"/>
        <v/>
      </c>
      <c r="JW26" s="19" t="str">
        <f t="shared" si="261"/>
        <v/>
      </c>
      <c r="JX26" s="19" t="str">
        <f t="shared" si="262"/>
        <v/>
      </c>
      <c r="JY26" s="19" t="str">
        <f t="shared" si="263"/>
        <v/>
      </c>
      <c r="JZ26" s="19" t="str">
        <f t="shared" si="264"/>
        <v/>
      </c>
      <c r="KA26" s="19" t="str">
        <f t="shared" si="265"/>
        <v/>
      </c>
      <c r="KB26" s="19" t="str">
        <f t="shared" si="266"/>
        <v/>
      </c>
      <c r="KC26" s="19" t="str">
        <f t="shared" si="267"/>
        <v/>
      </c>
      <c r="KD26" s="19" t="str">
        <f t="shared" si="268"/>
        <v/>
      </c>
      <c r="KE26" s="19" t="str">
        <f t="shared" si="269"/>
        <v/>
      </c>
      <c r="KF26" s="19" t="str">
        <f t="shared" si="270"/>
        <v/>
      </c>
      <c r="KG26" s="19" t="str">
        <f t="shared" si="271"/>
        <v/>
      </c>
      <c r="KH26" s="19" t="str">
        <f t="shared" si="272"/>
        <v/>
      </c>
      <c r="KI26" s="19" t="str">
        <f t="shared" si="273"/>
        <v/>
      </c>
      <c r="KJ26" s="19" t="str">
        <f t="shared" si="274"/>
        <v/>
      </c>
      <c r="KK26" s="19" t="str">
        <f t="shared" si="275"/>
        <v/>
      </c>
      <c r="KL26" s="19" t="str">
        <f t="shared" si="276"/>
        <v/>
      </c>
      <c r="KM26" s="19" t="str">
        <f t="shared" si="277"/>
        <v/>
      </c>
      <c r="KN26" s="19" t="str">
        <f t="shared" si="278"/>
        <v/>
      </c>
      <c r="KO26" s="19" t="str">
        <f t="shared" si="279"/>
        <v/>
      </c>
      <c r="KP26" s="19" t="str">
        <f t="shared" si="280"/>
        <v/>
      </c>
      <c r="KQ26" s="19" t="str">
        <f t="shared" si="281"/>
        <v/>
      </c>
      <c r="KR26" s="19" t="str">
        <f t="shared" si="282"/>
        <v/>
      </c>
      <c r="KS26" s="19" t="str">
        <f t="shared" si="283"/>
        <v/>
      </c>
      <c r="KT26" s="19" t="str">
        <f t="shared" si="284"/>
        <v/>
      </c>
      <c r="KU26" s="19" t="str">
        <f t="shared" si="285"/>
        <v/>
      </c>
      <c r="KV26" s="19" t="str">
        <f t="shared" si="286"/>
        <v/>
      </c>
      <c r="KW26" s="19" t="str">
        <f t="shared" si="287"/>
        <v/>
      </c>
      <c r="KX26" s="19" t="str">
        <f t="shared" si="288"/>
        <v/>
      </c>
      <c r="KY26" s="19" t="str">
        <f t="shared" si="289"/>
        <v/>
      </c>
      <c r="KZ26" s="19" t="str">
        <f t="shared" si="290"/>
        <v/>
      </c>
      <c r="LA26" s="19" t="str">
        <f t="shared" si="291"/>
        <v/>
      </c>
      <c r="LB26" s="19" t="str">
        <f t="shared" si="292"/>
        <v/>
      </c>
      <c r="LC26" s="19" t="str">
        <f t="shared" si="293"/>
        <v/>
      </c>
      <c r="LD26" s="19" t="str">
        <f t="shared" si="294"/>
        <v/>
      </c>
      <c r="LE26" s="19" t="str">
        <f t="shared" si="295"/>
        <v/>
      </c>
      <c r="LF26" s="19" t="str">
        <f t="shared" si="296"/>
        <v/>
      </c>
      <c r="LG26" s="19" t="str">
        <f t="shared" si="297"/>
        <v/>
      </c>
      <c r="LH26" s="19" t="str">
        <f t="shared" si="298"/>
        <v/>
      </c>
      <c r="LI26" s="19" t="str">
        <f t="shared" si="299"/>
        <v/>
      </c>
      <c r="LJ26" s="19" t="str">
        <f t="shared" si="300"/>
        <v/>
      </c>
      <c r="LK26" s="19" t="str">
        <f t="shared" si="301"/>
        <v/>
      </c>
      <c r="LL26" s="19" t="str">
        <f t="shared" si="302"/>
        <v/>
      </c>
      <c r="LM26" s="19" t="str">
        <f t="shared" si="303"/>
        <v/>
      </c>
      <c r="LN26" s="19" t="str">
        <f t="shared" si="304"/>
        <v/>
      </c>
      <c r="LO26" s="19" t="str">
        <f t="shared" si="305"/>
        <v/>
      </c>
      <c r="LP26" s="19" t="str">
        <f t="shared" si="306"/>
        <v/>
      </c>
      <c r="LQ26" s="19" t="str">
        <f t="shared" si="307"/>
        <v/>
      </c>
      <c r="LR26" s="19" t="str">
        <f t="shared" si="308"/>
        <v/>
      </c>
      <c r="LS26" s="19" t="str">
        <f t="shared" si="309"/>
        <v/>
      </c>
      <c r="LT26" s="19" t="str">
        <f t="shared" si="310"/>
        <v/>
      </c>
      <c r="LU26" s="19" t="str">
        <f t="shared" si="311"/>
        <v/>
      </c>
      <c r="LV26" s="19" t="str">
        <f t="shared" si="312"/>
        <v/>
      </c>
      <c r="LW26" s="19" t="str">
        <f t="shared" si="313"/>
        <v/>
      </c>
      <c r="LX26" s="19" t="str">
        <f t="shared" si="314"/>
        <v/>
      </c>
      <c r="LY26" s="19" t="str">
        <f t="shared" si="315"/>
        <v/>
      </c>
      <c r="LZ26" s="19" t="str">
        <f t="shared" si="316"/>
        <v/>
      </c>
      <c r="MA26" s="19" t="str">
        <f t="shared" si="317"/>
        <v/>
      </c>
      <c r="MB26" s="19" t="str">
        <f t="shared" si="318"/>
        <v/>
      </c>
      <c r="MC26" s="19" t="str">
        <f t="shared" si="319"/>
        <v/>
      </c>
      <c r="MD26" s="19" t="str">
        <f t="shared" si="320"/>
        <v/>
      </c>
      <c r="ME26" s="19" t="str">
        <f t="shared" si="321"/>
        <v/>
      </c>
      <c r="MF26" s="19" t="str">
        <f t="shared" si="322"/>
        <v/>
      </c>
      <c r="MG26" s="19" t="str">
        <f t="shared" si="323"/>
        <v/>
      </c>
      <c r="MH26" s="19" t="str">
        <f t="shared" si="324"/>
        <v/>
      </c>
      <c r="MI26" s="19" t="str">
        <f t="shared" si="325"/>
        <v/>
      </c>
      <c r="MJ26" s="19" t="str">
        <f t="shared" si="326"/>
        <v/>
      </c>
      <c r="MK26" s="19" t="str">
        <f t="shared" si="327"/>
        <v/>
      </c>
      <c r="ML26" s="19" t="str">
        <f t="shared" si="328"/>
        <v/>
      </c>
      <c r="MM26" s="19" t="str">
        <f t="shared" si="329"/>
        <v/>
      </c>
      <c r="MN26" s="19" t="str">
        <f t="shared" si="330"/>
        <v/>
      </c>
      <c r="MO26" s="19" t="str">
        <f t="shared" si="331"/>
        <v/>
      </c>
      <c r="MP26" s="19" t="str">
        <f t="shared" si="332"/>
        <v/>
      </c>
      <c r="MQ26" s="19" t="str">
        <f t="shared" si="333"/>
        <v/>
      </c>
      <c r="MR26" s="19" t="str">
        <f t="shared" si="334"/>
        <v/>
      </c>
      <c r="MS26" s="19" t="str">
        <f t="shared" si="335"/>
        <v/>
      </c>
      <c r="MT26" s="19" t="str">
        <f t="shared" si="336"/>
        <v/>
      </c>
      <c r="MU26" s="19" t="str">
        <f t="shared" si="337"/>
        <v/>
      </c>
      <c r="MV26" s="19" t="str">
        <f t="shared" si="338"/>
        <v/>
      </c>
      <c r="MW26" s="19" t="str">
        <f t="shared" si="339"/>
        <v/>
      </c>
      <c r="MX26" s="19" t="str">
        <f t="shared" si="340"/>
        <v/>
      </c>
      <c r="MY26" s="19" t="str">
        <f t="shared" si="341"/>
        <v/>
      </c>
      <c r="MZ26" s="19" t="str">
        <f t="shared" si="342"/>
        <v/>
      </c>
      <c r="NA26" s="19" t="str">
        <f t="shared" si="343"/>
        <v/>
      </c>
      <c r="NB26" s="19" t="str">
        <f t="shared" si="344"/>
        <v/>
      </c>
      <c r="NC26" s="19" t="str">
        <f t="shared" si="345"/>
        <v/>
      </c>
      <c r="ND26" s="19" t="str">
        <f t="shared" si="346"/>
        <v/>
      </c>
      <c r="NE26" s="19" t="str">
        <f t="shared" si="347"/>
        <v/>
      </c>
      <c r="NF26" s="19" t="str">
        <f t="shared" si="348"/>
        <v/>
      </c>
      <c r="NG26" s="19" t="str">
        <f t="shared" si="349"/>
        <v/>
      </c>
      <c r="NH26" s="19" t="str">
        <f t="shared" si="350"/>
        <v/>
      </c>
      <c r="NI26" s="19" t="str">
        <f t="shared" si="351"/>
        <v/>
      </c>
      <c r="NJ26" s="19" t="str">
        <f t="shared" si="352"/>
        <v/>
      </c>
      <c r="NK26" s="19" t="str">
        <f t="shared" si="353"/>
        <v/>
      </c>
      <c r="NL26" s="19" t="str">
        <f t="shared" si="354"/>
        <v/>
      </c>
      <c r="NM26" s="19" t="str">
        <f t="shared" si="355"/>
        <v/>
      </c>
      <c r="NN26" s="19" t="str">
        <f t="shared" si="356"/>
        <v/>
      </c>
      <c r="NO26" s="19" t="str">
        <f t="shared" si="357"/>
        <v/>
      </c>
      <c r="NP26" s="19" t="str">
        <f t="shared" si="358"/>
        <v/>
      </c>
      <c r="NQ26" s="19" t="str">
        <f t="shared" si="359"/>
        <v/>
      </c>
      <c r="NR26" s="19" t="str">
        <f t="shared" si="360"/>
        <v/>
      </c>
      <c r="NS26" s="19" t="str">
        <f t="shared" si="361"/>
        <v/>
      </c>
      <c r="NT26" s="19" t="str">
        <f t="shared" si="362"/>
        <v/>
      </c>
      <c r="NU26" s="19" t="str">
        <f t="shared" si="363"/>
        <v/>
      </c>
      <c r="NV26" s="19" t="str">
        <f t="shared" si="364"/>
        <v/>
      </c>
      <c r="NW26" s="19" t="str">
        <f t="shared" si="365"/>
        <v/>
      </c>
      <c r="NX26" s="19" t="str">
        <f t="shared" si="366"/>
        <v/>
      </c>
      <c r="NY26" s="19" t="str">
        <f t="shared" si="367"/>
        <v/>
      </c>
      <c r="NZ26" s="19" t="str">
        <f t="shared" si="368"/>
        <v/>
      </c>
      <c r="OA26" s="19" t="str">
        <f t="shared" si="369"/>
        <v/>
      </c>
      <c r="OB26" s="19" t="str">
        <f t="shared" si="370"/>
        <v/>
      </c>
      <c r="OC26" s="19" t="str">
        <f t="shared" si="371"/>
        <v/>
      </c>
      <c r="OD26" s="19" t="str">
        <f t="shared" si="372"/>
        <v/>
      </c>
      <c r="OE26" s="19" t="str">
        <f t="shared" si="373"/>
        <v/>
      </c>
      <c r="OF26" s="19" t="str">
        <f t="shared" si="374"/>
        <v/>
      </c>
      <c r="OG26" s="19" t="str">
        <f t="shared" si="375"/>
        <v/>
      </c>
      <c r="OH26" s="19" t="str">
        <f t="shared" si="376"/>
        <v/>
      </c>
      <c r="OI26" s="19" t="str">
        <f t="shared" si="377"/>
        <v/>
      </c>
      <c r="OJ26" s="19" t="str">
        <f t="shared" si="378"/>
        <v/>
      </c>
      <c r="OK26" s="19" t="str">
        <f t="shared" si="379"/>
        <v/>
      </c>
      <c r="OL26" s="19" t="str">
        <f t="shared" si="380"/>
        <v/>
      </c>
      <c r="OM26" s="19" t="str">
        <f t="shared" si="381"/>
        <v/>
      </c>
      <c r="ON26" s="19" t="str">
        <f t="shared" si="382"/>
        <v/>
      </c>
      <c r="OO26" s="19" t="str">
        <f t="shared" si="383"/>
        <v/>
      </c>
      <c r="OP26" s="19" t="str">
        <f t="shared" si="384"/>
        <v/>
      </c>
      <c r="OQ26" s="19" t="str">
        <f t="shared" si="385"/>
        <v/>
      </c>
      <c r="OR26" s="19" t="str">
        <f t="shared" si="386"/>
        <v/>
      </c>
      <c r="OS26" s="19" t="str">
        <f t="shared" si="387"/>
        <v/>
      </c>
      <c r="OT26" s="19" t="str">
        <f t="shared" si="388"/>
        <v/>
      </c>
      <c r="OU26" s="19" t="str">
        <f t="shared" si="389"/>
        <v/>
      </c>
      <c r="OV26" s="19" t="str">
        <f t="shared" si="390"/>
        <v/>
      </c>
      <c r="OW26" s="19" t="str">
        <f t="shared" si="391"/>
        <v/>
      </c>
      <c r="OX26" s="19" t="str">
        <f t="shared" si="392"/>
        <v/>
      </c>
      <c r="OY26" s="19" t="str">
        <f t="shared" si="393"/>
        <v/>
      </c>
      <c r="OZ26" s="19" t="str">
        <f t="shared" si="394"/>
        <v/>
      </c>
      <c r="PA26" s="19" t="str">
        <f t="shared" si="395"/>
        <v/>
      </c>
      <c r="PB26" s="19" t="str">
        <f t="shared" si="396"/>
        <v/>
      </c>
      <c r="PC26" s="19" t="str">
        <f t="shared" si="397"/>
        <v/>
      </c>
      <c r="PD26" s="19" t="str">
        <f t="shared" si="398"/>
        <v/>
      </c>
      <c r="PE26" s="19" t="str">
        <f t="shared" si="399"/>
        <v/>
      </c>
      <c r="PF26" s="19" t="str">
        <f t="shared" si="400"/>
        <v/>
      </c>
      <c r="PG26" s="19" t="str">
        <f t="shared" si="401"/>
        <v/>
      </c>
      <c r="PH26" s="19" t="str">
        <f t="shared" si="402"/>
        <v/>
      </c>
      <c r="PI26" s="19" t="str">
        <f t="shared" si="403"/>
        <v/>
      </c>
      <c r="PJ26" s="19" t="str">
        <f t="shared" si="404"/>
        <v/>
      </c>
      <c r="PK26" s="19" t="str">
        <f t="shared" si="405"/>
        <v/>
      </c>
      <c r="PL26" s="19" t="str">
        <f t="shared" si="406"/>
        <v/>
      </c>
      <c r="PM26" s="19" t="str">
        <f t="shared" si="407"/>
        <v/>
      </c>
      <c r="PN26" s="19" t="str">
        <f t="shared" si="408"/>
        <v/>
      </c>
      <c r="PO26" s="19" t="str">
        <f t="shared" si="409"/>
        <v/>
      </c>
      <c r="PP26" s="19" t="str">
        <f t="shared" si="410"/>
        <v/>
      </c>
      <c r="PQ26" s="19" t="str">
        <f t="shared" si="411"/>
        <v/>
      </c>
      <c r="PR26" s="19" t="str">
        <f t="shared" si="412"/>
        <v/>
      </c>
      <c r="PS26" s="19" t="str">
        <f t="shared" si="413"/>
        <v/>
      </c>
      <c r="PT26" s="19" t="str">
        <f t="shared" si="414"/>
        <v/>
      </c>
      <c r="PU26" s="19" t="str">
        <f t="shared" si="415"/>
        <v/>
      </c>
      <c r="PV26" s="19" t="str">
        <f t="shared" si="416"/>
        <v/>
      </c>
      <c r="PW26" s="19" t="str">
        <f t="shared" si="417"/>
        <v/>
      </c>
      <c r="PX26" s="19" t="str">
        <f t="shared" si="418"/>
        <v/>
      </c>
      <c r="PY26" s="19" t="str">
        <f t="shared" si="419"/>
        <v/>
      </c>
      <c r="PZ26" s="19" t="str">
        <f t="shared" si="420"/>
        <v/>
      </c>
      <c r="QA26" s="19" t="str">
        <f t="shared" si="421"/>
        <v/>
      </c>
    </row>
    <row r="27" spans="4:443" ht="15" hidden="1" customHeight="1" x14ac:dyDescent="0.25">
      <c r="D27" s="67" t="s">
        <v>3979</v>
      </c>
      <c r="E27" s="93">
        <v>597</v>
      </c>
      <c r="F27" s="93" t="str">
        <f>VLOOKUP(D27,'Cases'!$AH$7:$AI$52,2,FALSE)</f>
        <v>Tamila Lysenko</v>
      </c>
      <c r="G27" s="94">
        <f t="shared" si="422"/>
        <v>0</v>
      </c>
      <c r="H27" s="94"/>
      <c r="I27" s="94" t="str">
        <f t="shared" si="424"/>
        <v>[0]</v>
      </c>
      <c r="J27" s="94" t="str">
        <f t="shared" si="424"/>
        <v>[0]</v>
      </c>
      <c r="K27" s="94" t="str">
        <f t="shared" si="424"/>
        <v>[0]</v>
      </c>
      <c r="L27" s="94" t="str">
        <f t="shared" si="424"/>
        <v>[0]</v>
      </c>
      <c r="M27" s="94" t="str">
        <f t="shared" si="424"/>
        <v>[0]</v>
      </c>
      <c r="N27" s="94" t="str">
        <f t="shared" si="424"/>
        <v>[597]</v>
      </c>
      <c r="O27" s="94" t="str">
        <f t="shared" si="424"/>
        <v/>
      </c>
      <c r="P27" s="94" t="str">
        <f t="shared" si="424"/>
        <v/>
      </c>
      <c r="Q27" s="19" t="str">
        <f t="shared" si="424"/>
        <v/>
      </c>
      <c r="R27" s="19" t="str">
        <f t="shared" si="424"/>
        <v/>
      </c>
      <c r="S27" s="19" t="str">
        <f t="shared" si="424"/>
        <v/>
      </c>
      <c r="T27" s="19" t="str">
        <f t="shared" si="424"/>
        <v/>
      </c>
      <c r="U27" s="50" t="str">
        <f>VLOOKUP(D27,'Cases'!$AH$7:$AI$52,2,FALSE)</f>
        <v>Tamila Lysenko</v>
      </c>
      <c r="V27" s="19"/>
      <c r="W27" s="19"/>
      <c r="X27" s="19" t="str">
        <f t="shared" si="2"/>
        <v/>
      </c>
      <c r="Y27" s="19" t="str">
        <f t="shared" si="3"/>
        <v/>
      </c>
      <c r="Z27" s="19" t="str">
        <f t="shared" si="4"/>
        <v/>
      </c>
      <c r="AA27" s="19" t="str">
        <f t="shared" si="5"/>
        <v/>
      </c>
      <c r="AB27" s="19" t="str">
        <f t="shared" si="6"/>
        <v/>
      </c>
      <c r="AC27" s="19" t="str">
        <f t="shared" si="7"/>
        <v/>
      </c>
      <c r="AD27" s="19" t="str">
        <f t="shared" si="8"/>
        <v/>
      </c>
      <c r="AE27" s="19" t="str">
        <f t="shared" si="9"/>
        <v/>
      </c>
      <c r="AF27" s="19" t="str">
        <f t="shared" si="10"/>
        <v/>
      </c>
      <c r="AG27" s="19" t="str">
        <f t="shared" si="11"/>
        <v/>
      </c>
      <c r="AH27" s="19" t="str">
        <f t="shared" si="12"/>
        <v/>
      </c>
      <c r="AI27" s="19" t="str">
        <f t="shared" si="13"/>
        <v/>
      </c>
      <c r="AJ27" s="19" t="str">
        <f t="shared" si="14"/>
        <v/>
      </c>
      <c r="AK27" s="19" t="str">
        <f t="shared" si="15"/>
        <v/>
      </c>
      <c r="AL27" s="19" t="str">
        <f t="shared" si="16"/>
        <v/>
      </c>
      <c r="AM27" s="19" t="str">
        <f t="shared" si="17"/>
        <v/>
      </c>
      <c r="AN27" s="19" t="str">
        <f t="shared" si="18"/>
        <v/>
      </c>
      <c r="AO27" s="19" t="str">
        <f t="shared" si="19"/>
        <v/>
      </c>
      <c r="AP27" s="19" t="str">
        <f t="shared" si="20"/>
        <v/>
      </c>
      <c r="AQ27" s="19" t="str">
        <f t="shared" si="21"/>
        <v/>
      </c>
      <c r="AR27" s="19" t="str">
        <f t="shared" si="22"/>
        <v/>
      </c>
      <c r="AS27" s="19" t="str">
        <f t="shared" si="23"/>
        <v/>
      </c>
      <c r="AT27" s="19" t="str">
        <f t="shared" si="24"/>
        <v/>
      </c>
      <c r="AU27" s="19" t="str">
        <f t="shared" si="25"/>
        <v/>
      </c>
      <c r="AV27" s="19" t="str">
        <f t="shared" si="26"/>
        <v/>
      </c>
      <c r="AW27" s="19" t="str">
        <f t="shared" si="27"/>
        <v/>
      </c>
      <c r="AX27" s="19" t="str">
        <f t="shared" si="28"/>
        <v/>
      </c>
      <c r="AY27" s="19" t="str">
        <f t="shared" si="29"/>
        <v/>
      </c>
      <c r="AZ27" s="19" t="str">
        <f t="shared" si="30"/>
        <v/>
      </c>
      <c r="BA27" s="19" t="str">
        <f t="shared" si="31"/>
        <v/>
      </c>
      <c r="BB27" s="19" t="str">
        <f t="shared" si="32"/>
        <v/>
      </c>
      <c r="BC27" s="19" t="str">
        <f t="shared" si="33"/>
        <v/>
      </c>
      <c r="BD27" s="19" t="str">
        <f t="shared" si="34"/>
        <v/>
      </c>
      <c r="BE27" s="19" t="str">
        <f t="shared" si="35"/>
        <v/>
      </c>
      <c r="BF27" s="19" t="str">
        <f t="shared" si="36"/>
        <v/>
      </c>
      <c r="BG27" s="19" t="str">
        <f t="shared" si="37"/>
        <v/>
      </c>
      <c r="BH27" s="19" t="str">
        <f t="shared" si="38"/>
        <v/>
      </c>
      <c r="BI27" s="19" t="str">
        <f t="shared" si="39"/>
        <v/>
      </c>
      <c r="BJ27" s="19" t="str">
        <f t="shared" si="40"/>
        <v/>
      </c>
      <c r="BK27" s="19" t="str">
        <f t="shared" si="41"/>
        <v/>
      </c>
      <c r="BL27" s="19" t="str">
        <f t="shared" si="42"/>
        <v/>
      </c>
      <c r="BM27" s="19" t="str">
        <f t="shared" si="43"/>
        <v/>
      </c>
      <c r="BN27" s="19" t="str">
        <f t="shared" si="44"/>
        <v/>
      </c>
      <c r="BO27" s="19" t="str">
        <f t="shared" si="45"/>
        <v/>
      </c>
      <c r="BP27" s="19" t="str">
        <f t="shared" si="46"/>
        <v/>
      </c>
      <c r="BQ27" s="19" t="str">
        <f t="shared" si="47"/>
        <v/>
      </c>
      <c r="BR27" s="19" t="str">
        <f t="shared" si="48"/>
        <v/>
      </c>
      <c r="BS27" s="19" t="str">
        <f t="shared" si="49"/>
        <v/>
      </c>
      <c r="BT27" s="19" t="str">
        <f t="shared" si="50"/>
        <v/>
      </c>
      <c r="BU27" s="19" t="str">
        <f t="shared" si="51"/>
        <v/>
      </c>
      <c r="BV27" s="19" t="str">
        <f t="shared" si="52"/>
        <v/>
      </c>
      <c r="BW27" s="19" t="str">
        <f t="shared" si="53"/>
        <v/>
      </c>
      <c r="BX27" s="19" t="str">
        <f t="shared" si="54"/>
        <v/>
      </c>
      <c r="BY27" s="19" t="str">
        <f t="shared" si="55"/>
        <v/>
      </c>
      <c r="BZ27" s="19" t="str">
        <f t="shared" si="56"/>
        <v/>
      </c>
      <c r="CA27" s="19" t="str">
        <f t="shared" si="57"/>
        <v/>
      </c>
      <c r="CB27" s="19" t="str">
        <f t="shared" si="58"/>
        <v/>
      </c>
      <c r="CC27" s="19" t="str">
        <f t="shared" si="59"/>
        <v/>
      </c>
      <c r="CD27" s="19" t="str">
        <f t="shared" si="60"/>
        <v/>
      </c>
      <c r="CE27" s="19" t="str">
        <f t="shared" si="61"/>
        <v/>
      </c>
      <c r="CF27" s="19" t="str">
        <f t="shared" si="62"/>
        <v/>
      </c>
      <c r="CG27" s="19" t="str">
        <f t="shared" si="63"/>
        <v/>
      </c>
      <c r="CH27" s="19" t="str">
        <f t="shared" si="64"/>
        <v/>
      </c>
      <c r="CI27" s="19" t="str">
        <f t="shared" si="65"/>
        <v/>
      </c>
      <c r="CJ27" s="19" t="str">
        <f t="shared" si="66"/>
        <v/>
      </c>
      <c r="CK27" s="19" t="str">
        <f t="shared" si="67"/>
        <v/>
      </c>
      <c r="CL27" s="19" t="str">
        <f t="shared" si="68"/>
        <v/>
      </c>
      <c r="CM27" s="19" t="str">
        <f t="shared" si="69"/>
        <v/>
      </c>
      <c r="CN27" s="19" t="str">
        <f t="shared" si="70"/>
        <v/>
      </c>
      <c r="CO27" s="19" t="str">
        <f t="shared" si="71"/>
        <v/>
      </c>
      <c r="CP27" s="19" t="str">
        <f t="shared" si="72"/>
        <v/>
      </c>
      <c r="CQ27" s="19" t="str">
        <f t="shared" si="73"/>
        <v/>
      </c>
      <c r="CR27" s="19" t="str">
        <f t="shared" si="74"/>
        <v/>
      </c>
      <c r="CS27" s="19" t="str">
        <f t="shared" si="75"/>
        <v/>
      </c>
      <c r="CT27" s="19" t="str">
        <f t="shared" si="76"/>
        <v/>
      </c>
      <c r="CU27" s="19" t="str">
        <f t="shared" si="77"/>
        <v/>
      </c>
      <c r="CV27" s="19" t="str">
        <f t="shared" si="78"/>
        <v/>
      </c>
      <c r="CW27" s="19" t="str">
        <f t="shared" si="79"/>
        <v/>
      </c>
      <c r="CX27" s="19" t="str">
        <f t="shared" si="80"/>
        <v/>
      </c>
      <c r="CY27" s="19" t="str">
        <f t="shared" si="81"/>
        <v/>
      </c>
      <c r="CZ27" s="19" t="str">
        <f t="shared" si="82"/>
        <v/>
      </c>
      <c r="DA27" s="19" t="str">
        <f t="shared" si="83"/>
        <v/>
      </c>
      <c r="DB27" s="19" t="str">
        <f t="shared" si="84"/>
        <v/>
      </c>
      <c r="DC27" s="19" t="str">
        <f t="shared" si="85"/>
        <v/>
      </c>
      <c r="DD27" s="19" t="str">
        <f t="shared" si="86"/>
        <v/>
      </c>
      <c r="DE27" s="19" t="str">
        <f t="shared" si="87"/>
        <v/>
      </c>
      <c r="DF27" s="19" t="str">
        <f t="shared" si="88"/>
        <v/>
      </c>
      <c r="DG27" s="19" t="str">
        <f t="shared" si="89"/>
        <v/>
      </c>
      <c r="DH27" s="19" t="str">
        <f t="shared" si="90"/>
        <v/>
      </c>
      <c r="DI27" s="19" t="str">
        <f t="shared" si="91"/>
        <v/>
      </c>
      <c r="DJ27" s="19" t="str">
        <f t="shared" si="92"/>
        <v/>
      </c>
      <c r="DK27" s="19" t="str">
        <f t="shared" si="93"/>
        <v/>
      </c>
      <c r="DL27" s="19" t="str">
        <f t="shared" si="94"/>
        <v/>
      </c>
      <c r="DM27" s="19" t="str">
        <f t="shared" si="95"/>
        <v/>
      </c>
      <c r="DN27" s="19" t="str">
        <f t="shared" si="96"/>
        <v/>
      </c>
      <c r="DO27" s="19" t="str">
        <f t="shared" si="97"/>
        <v/>
      </c>
      <c r="DP27" s="19" t="str">
        <f t="shared" si="98"/>
        <v/>
      </c>
      <c r="DQ27" s="19" t="str">
        <f t="shared" si="99"/>
        <v/>
      </c>
      <c r="DR27" s="19" t="str">
        <f t="shared" si="100"/>
        <v/>
      </c>
      <c r="DS27" s="19" t="str">
        <f t="shared" si="101"/>
        <v/>
      </c>
      <c r="DT27" s="19" t="str">
        <f t="shared" si="102"/>
        <v/>
      </c>
      <c r="DU27" s="19" t="str">
        <f t="shared" si="103"/>
        <v/>
      </c>
      <c r="DV27" s="19" t="str">
        <f t="shared" si="104"/>
        <v/>
      </c>
      <c r="DW27" s="19" t="str">
        <f t="shared" si="105"/>
        <v/>
      </c>
      <c r="DX27" s="19" t="str">
        <f t="shared" si="106"/>
        <v/>
      </c>
      <c r="DY27" s="19" t="str">
        <f t="shared" si="107"/>
        <v/>
      </c>
      <c r="DZ27" s="19" t="str">
        <f t="shared" si="108"/>
        <v/>
      </c>
      <c r="EA27" s="19" t="str">
        <f t="shared" si="109"/>
        <v/>
      </c>
      <c r="EB27" s="19" t="str">
        <f t="shared" si="110"/>
        <v/>
      </c>
      <c r="EC27" s="19" t="str">
        <f t="shared" si="111"/>
        <v/>
      </c>
      <c r="ED27" s="19" t="str">
        <f t="shared" si="112"/>
        <v/>
      </c>
      <c r="EE27" s="19" t="str">
        <f t="shared" si="113"/>
        <v/>
      </c>
      <c r="EF27" s="19" t="str">
        <f t="shared" si="114"/>
        <v/>
      </c>
      <c r="EG27" s="19" t="str">
        <f t="shared" si="115"/>
        <v/>
      </c>
      <c r="EH27" s="19" t="str">
        <f t="shared" si="116"/>
        <v/>
      </c>
      <c r="EI27" s="19" t="str">
        <f t="shared" si="117"/>
        <v/>
      </c>
      <c r="EJ27" s="19" t="str">
        <f t="shared" si="118"/>
        <v/>
      </c>
      <c r="EK27" s="19" t="str">
        <f t="shared" si="119"/>
        <v/>
      </c>
      <c r="EL27" s="19" t="str">
        <f t="shared" si="120"/>
        <v/>
      </c>
      <c r="EM27" s="19" t="str">
        <f t="shared" si="121"/>
        <v/>
      </c>
      <c r="EN27" s="19" t="str">
        <f t="shared" si="122"/>
        <v/>
      </c>
      <c r="EO27" s="19" t="str">
        <f t="shared" si="123"/>
        <v/>
      </c>
      <c r="EP27" s="19" t="str">
        <f t="shared" si="124"/>
        <v/>
      </c>
      <c r="EQ27" s="19" t="str">
        <f t="shared" si="125"/>
        <v/>
      </c>
      <c r="ER27" s="19" t="str">
        <f t="shared" si="126"/>
        <v/>
      </c>
      <c r="ES27" s="19" t="str">
        <f t="shared" si="127"/>
        <v/>
      </c>
      <c r="ET27" s="19" t="str">
        <f t="shared" si="128"/>
        <v/>
      </c>
      <c r="EU27" s="19" t="str">
        <f t="shared" si="129"/>
        <v/>
      </c>
      <c r="EV27" s="19" t="str">
        <f t="shared" si="130"/>
        <v/>
      </c>
      <c r="EW27" s="19" t="str">
        <f t="shared" si="131"/>
        <v/>
      </c>
      <c r="EX27" s="19" t="str">
        <f t="shared" si="132"/>
        <v/>
      </c>
      <c r="EY27" s="19" t="str">
        <f t="shared" si="133"/>
        <v/>
      </c>
      <c r="EZ27" s="19" t="str">
        <f t="shared" si="134"/>
        <v/>
      </c>
      <c r="FA27" s="19" t="str">
        <f t="shared" si="135"/>
        <v/>
      </c>
      <c r="FB27" s="19" t="str">
        <f t="shared" si="136"/>
        <v/>
      </c>
      <c r="FC27" s="19" t="str">
        <f t="shared" si="137"/>
        <v/>
      </c>
      <c r="FD27" s="19" t="str">
        <f t="shared" si="138"/>
        <v/>
      </c>
      <c r="FE27" s="19" t="str">
        <f t="shared" si="139"/>
        <v/>
      </c>
      <c r="FF27" s="19" t="str">
        <f t="shared" si="140"/>
        <v/>
      </c>
      <c r="FG27" s="19" t="str">
        <f t="shared" si="141"/>
        <v/>
      </c>
      <c r="FH27" s="19" t="str">
        <f t="shared" si="142"/>
        <v/>
      </c>
      <c r="FI27" s="19" t="str">
        <f t="shared" si="143"/>
        <v/>
      </c>
      <c r="FJ27" s="19" t="str">
        <f t="shared" si="144"/>
        <v/>
      </c>
      <c r="FK27" s="19" t="str">
        <f t="shared" si="145"/>
        <v/>
      </c>
      <c r="FL27" s="19" t="str">
        <f t="shared" si="146"/>
        <v/>
      </c>
      <c r="FM27" s="19" t="str">
        <f t="shared" si="147"/>
        <v/>
      </c>
      <c r="FN27" s="19" t="str">
        <f t="shared" si="148"/>
        <v/>
      </c>
      <c r="FO27" s="19" t="str">
        <f t="shared" si="149"/>
        <v/>
      </c>
      <c r="FP27" s="19" t="str">
        <f t="shared" si="150"/>
        <v/>
      </c>
      <c r="FQ27" s="19" t="str">
        <f t="shared" si="151"/>
        <v/>
      </c>
      <c r="FR27" s="19" t="str">
        <f t="shared" si="152"/>
        <v/>
      </c>
      <c r="FS27" s="19" t="str">
        <f t="shared" si="153"/>
        <v/>
      </c>
      <c r="FT27" s="19" t="str">
        <f t="shared" si="154"/>
        <v/>
      </c>
      <c r="FU27" s="19" t="str">
        <f t="shared" si="155"/>
        <v/>
      </c>
      <c r="FV27" s="19" t="str">
        <f t="shared" si="156"/>
        <v/>
      </c>
      <c r="FW27" s="19" t="str">
        <f t="shared" si="157"/>
        <v/>
      </c>
      <c r="FX27" s="19" t="str">
        <f t="shared" si="158"/>
        <v/>
      </c>
      <c r="FY27" s="19" t="str">
        <f t="shared" si="159"/>
        <v/>
      </c>
      <c r="FZ27" s="19" t="str">
        <f t="shared" si="160"/>
        <v/>
      </c>
      <c r="GA27" s="19" t="str">
        <f t="shared" si="161"/>
        <v/>
      </c>
      <c r="GB27" s="19" t="str">
        <f t="shared" si="162"/>
        <v/>
      </c>
      <c r="GC27" s="19" t="str">
        <f t="shared" si="163"/>
        <v/>
      </c>
      <c r="GD27" s="19" t="str">
        <f t="shared" si="164"/>
        <v/>
      </c>
      <c r="GE27" s="19" t="str">
        <f t="shared" si="165"/>
        <v/>
      </c>
      <c r="GF27" s="19" t="str">
        <f t="shared" si="166"/>
        <v/>
      </c>
      <c r="GG27" s="19" t="str">
        <f t="shared" si="167"/>
        <v/>
      </c>
      <c r="GH27" s="19" t="str">
        <f t="shared" si="168"/>
        <v/>
      </c>
      <c r="GI27" s="19" t="str">
        <f t="shared" si="169"/>
        <v/>
      </c>
      <c r="GJ27" s="19" t="str">
        <f t="shared" si="170"/>
        <v/>
      </c>
      <c r="GK27" s="19" t="str">
        <f t="shared" si="171"/>
        <v/>
      </c>
      <c r="GL27" s="19" t="str">
        <f t="shared" si="172"/>
        <v/>
      </c>
      <c r="GM27" s="19" t="str">
        <f t="shared" si="173"/>
        <v/>
      </c>
      <c r="GN27" s="19" t="str">
        <f t="shared" si="174"/>
        <v/>
      </c>
      <c r="GO27" s="19" t="str">
        <f t="shared" si="175"/>
        <v/>
      </c>
      <c r="GP27" s="19" t="str">
        <f t="shared" si="176"/>
        <v/>
      </c>
      <c r="GQ27" s="19" t="str">
        <f t="shared" si="177"/>
        <v/>
      </c>
      <c r="GR27" s="19" t="str">
        <f t="shared" si="178"/>
        <v/>
      </c>
      <c r="GS27" s="19" t="str">
        <f t="shared" si="179"/>
        <v/>
      </c>
      <c r="GT27" s="19" t="str">
        <f t="shared" si="180"/>
        <v/>
      </c>
      <c r="GU27" s="19" t="str">
        <f t="shared" si="181"/>
        <v/>
      </c>
      <c r="GV27" s="19" t="str">
        <f t="shared" si="182"/>
        <v/>
      </c>
      <c r="GW27" s="19" t="str">
        <f t="shared" si="183"/>
        <v/>
      </c>
      <c r="GX27" s="19" t="str">
        <f t="shared" si="184"/>
        <v/>
      </c>
      <c r="GY27" s="19" t="str">
        <f t="shared" si="185"/>
        <v/>
      </c>
      <c r="GZ27" s="19" t="str">
        <f t="shared" si="186"/>
        <v/>
      </c>
      <c r="HA27" s="19" t="str">
        <f t="shared" si="187"/>
        <v/>
      </c>
      <c r="HB27" s="19" t="str">
        <f t="shared" si="188"/>
        <v/>
      </c>
      <c r="HC27" s="19" t="str">
        <f t="shared" si="189"/>
        <v/>
      </c>
      <c r="HD27" s="19" t="str">
        <f t="shared" si="190"/>
        <v/>
      </c>
      <c r="HE27" s="19" t="str">
        <f t="shared" si="191"/>
        <v/>
      </c>
      <c r="HF27" s="19" t="str">
        <f t="shared" si="192"/>
        <v/>
      </c>
      <c r="HG27" s="19" t="str">
        <f t="shared" si="193"/>
        <v/>
      </c>
      <c r="HH27" s="19" t="str">
        <f t="shared" si="194"/>
        <v/>
      </c>
      <c r="HI27" s="19" t="str">
        <f t="shared" si="195"/>
        <v/>
      </c>
      <c r="HJ27" s="19" t="str">
        <f t="shared" si="196"/>
        <v/>
      </c>
      <c r="HK27" s="19" t="str">
        <f t="shared" si="197"/>
        <v/>
      </c>
      <c r="HL27" s="19" t="str">
        <f t="shared" si="198"/>
        <v/>
      </c>
      <c r="HM27" s="19" t="str">
        <f t="shared" si="199"/>
        <v/>
      </c>
      <c r="HN27" s="19" t="str">
        <f t="shared" si="200"/>
        <v/>
      </c>
      <c r="HO27" s="19" t="str">
        <f t="shared" si="201"/>
        <v/>
      </c>
      <c r="HP27" s="19" t="str">
        <f t="shared" si="202"/>
        <v/>
      </c>
      <c r="HQ27" s="19" t="str">
        <f t="shared" si="203"/>
        <v/>
      </c>
      <c r="HR27" s="19" t="str">
        <f t="shared" si="204"/>
        <v/>
      </c>
      <c r="HS27" s="19" t="str">
        <f t="shared" si="205"/>
        <v/>
      </c>
      <c r="HT27" s="19" t="str">
        <f t="shared" si="206"/>
        <v/>
      </c>
      <c r="HU27" s="19" t="str">
        <f t="shared" si="207"/>
        <v/>
      </c>
      <c r="HV27" s="19" t="str">
        <f t="shared" si="208"/>
        <v/>
      </c>
      <c r="HW27" s="19" t="str">
        <f t="shared" si="209"/>
        <v/>
      </c>
      <c r="HX27" s="19" t="str">
        <f t="shared" si="210"/>
        <v/>
      </c>
      <c r="HY27" s="19" t="str">
        <f t="shared" si="211"/>
        <v/>
      </c>
      <c r="HZ27" s="19" t="str">
        <f t="shared" si="212"/>
        <v/>
      </c>
      <c r="IA27" s="19" t="str">
        <f t="shared" si="213"/>
        <v/>
      </c>
      <c r="IB27" s="19" t="str">
        <f t="shared" si="214"/>
        <v/>
      </c>
      <c r="IC27" s="19" t="str">
        <f t="shared" si="215"/>
        <v/>
      </c>
      <c r="ID27" s="19" t="str">
        <f t="shared" si="216"/>
        <v/>
      </c>
      <c r="IE27" s="19" t="str">
        <f t="shared" si="217"/>
        <v/>
      </c>
      <c r="IF27" s="19" t="str">
        <f t="shared" si="218"/>
        <v/>
      </c>
      <c r="IG27" s="19" t="str">
        <f t="shared" si="219"/>
        <v/>
      </c>
      <c r="IH27" s="19" t="str">
        <f t="shared" si="220"/>
        <v/>
      </c>
      <c r="II27" s="19" t="str">
        <f t="shared" si="221"/>
        <v/>
      </c>
      <c r="IJ27" s="19" t="str">
        <f t="shared" si="222"/>
        <v/>
      </c>
      <c r="IK27" s="19" t="str">
        <f t="shared" si="223"/>
        <v/>
      </c>
      <c r="IL27" s="19" t="str">
        <f t="shared" si="224"/>
        <v/>
      </c>
      <c r="IM27" s="19" t="str">
        <f t="shared" si="225"/>
        <v/>
      </c>
      <c r="IN27" s="19" t="str">
        <f t="shared" si="226"/>
        <v/>
      </c>
      <c r="IO27" s="19" t="str">
        <f t="shared" si="227"/>
        <v/>
      </c>
      <c r="IP27" s="19" t="str">
        <f t="shared" si="228"/>
        <v/>
      </c>
      <c r="IQ27" s="19" t="str">
        <f t="shared" si="229"/>
        <v/>
      </c>
      <c r="IR27" s="19" t="str">
        <f t="shared" si="230"/>
        <v/>
      </c>
      <c r="IS27" s="19" t="str">
        <f t="shared" si="231"/>
        <v/>
      </c>
      <c r="IT27" s="19" t="str">
        <f t="shared" si="232"/>
        <v/>
      </c>
      <c r="IU27" s="19" t="str">
        <f t="shared" si="233"/>
        <v/>
      </c>
      <c r="IV27" s="19" t="str">
        <f t="shared" si="234"/>
        <v/>
      </c>
      <c r="IW27" s="19" t="str">
        <f t="shared" si="235"/>
        <v/>
      </c>
      <c r="IX27" s="19" t="str">
        <f t="shared" si="236"/>
        <v/>
      </c>
      <c r="IY27" s="19" t="str">
        <f t="shared" si="237"/>
        <v/>
      </c>
      <c r="IZ27" s="19" t="str">
        <f t="shared" si="238"/>
        <v/>
      </c>
      <c r="JA27" s="19" t="str">
        <f t="shared" si="239"/>
        <v/>
      </c>
      <c r="JB27" s="19" t="str">
        <f t="shared" si="240"/>
        <v/>
      </c>
      <c r="JC27" s="19" t="str">
        <f t="shared" si="241"/>
        <v/>
      </c>
      <c r="JD27" s="19" t="str">
        <f t="shared" si="242"/>
        <v/>
      </c>
      <c r="JE27" s="19" t="str">
        <f t="shared" si="243"/>
        <v/>
      </c>
      <c r="JF27" s="19" t="str">
        <f t="shared" si="244"/>
        <v/>
      </c>
      <c r="JG27" s="19" t="str">
        <f t="shared" si="245"/>
        <v/>
      </c>
      <c r="JH27" s="19" t="str">
        <f t="shared" si="246"/>
        <v/>
      </c>
      <c r="JI27" s="19" t="str">
        <f t="shared" si="247"/>
        <v/>
      </c>
      <c r="JJ27" s="19" t="str">
        <f t="shared" si="248"/>
        <v/>
      </c>
      <c r="JK27" s="19" t="str">
        <f t="shared" si="249"/>
        <v/>
      </c>
      <c r="JL27" s="19" t="str">
        <f t="shared" si="250"/>
        <v/>
      </c>
      <c r="JM27" s="19" t="str">
        <f t="shared" si="251"/>
        <v/>
      </c>
      <c r="JN27" s="19" t="str">
        <f t="shared" si="252"/>
        <v/>
      </c>
      <c r="JO27" s="19" t="str">
        <f t="shared" si="253"/>
        <v/>
      </c>
      <c r="JP27" s="19" t="str">
        <f t="shared" si="254"/>
        <v/>
      </c>
      <c r="JQ27" s="19" t="str">
        <f t="shared" si="255"/>
        <v/>
      </c>
      <c r="JR27" s="19" t="str">
        <f t="shared" si="256"/>
        <v/>
      </c>
      <c r="JS27" s="19" t="str">
        <f t="shared" si="257"/>
        <v/>
      </c>
      <c r="JT27" s="19" t="str">
        <f t="shared" si="258"/>
        <v/>
      </c>
      <c r="JU27" s="19" t="str">
        <f t="shared" si="259"/>
        <v/>
      </c>
      <c r="JV27" s="19" t="str">
        <f t="shared" si="260"/>
        <v/>
      </c>
      <c r="JW27" s="19" t="str">
        <f t="shared" si="261"/>
        <v/>
      </c>
      <c r="JX27" s="19" t="str">
        <f t="shared" si="262"/>
        <v/>
      </c>
      <c r="JY27" s="19" t="str">
        <f t="shared" si="263"/>
        <v/>
      </c>
      <c r="JZ27" s="19" t="str">
        <f t="shared" si="264"/>
        <v/>
      </c>
      <c r="KA27" s="19" t="str">
        <f t="shared" si="265"/>
        <v/>
      </c>
      <c r="KB27" s="19" t="str">
        <f t="shared" si="266"/>
        <v/>
      </c>
      <c r="KC27" s="19" t="str">
        <f t="shared" si="267"/>
        <v/>
      </c>
      <c r="KD27" s="19" t="str">
        <f t="shared" si="268"/>
        <v/>
      </c>
      <c r="KE27" s="19" t="str">
        <f t="shared" si="269"/>
        <v/>
      </c>
      <c r="KF27" s="19" t="str">
        <f t="shared" si="270"/>
        <v/>
      </c>
      <c r="KG27" s="19" t="str">
        <f t="shared" si="271"/>
        <v/>
      </c>
      <c r="KH27" s="19" t="str">
        <f t="shared" si="272"/>
        <v/>
      </c>
      <c r="KI27" s="19" t="str">
        <f t="shared" si="273"/>
        <v/>
      </c>
      <c r="KJ27" s="19" t="str">
        <f t="shared" si="274"/>
        <v/>
      </c>
      <c r="KK27" s="19" t="str">
        <f t="shared" si="275"/>
        <v/>
      </c>
      <c r="KL27" s="19" t="str">
        <f t="shared" si="276"/>
        <v/>
      </c>
      <c r="KM27" s="19" t="str">
        <f t="shared" si="277"/>
        <v/>
      </c>
      <c r="KN27" s="19" t="str">
        <f t="shared" si="278"/>
        <v/>
      </c>
      <c r="KO27" s="19" t="str">
        <f t="shared" si="279"/>
        <v/>
      </c>
      <c r="KP27" s="19" t="str">
        <f t="shared" si="280"/>
        <v/>
      </c>
      <c r="KQ27" s="19" t="str">
        <f t="shared" si="281"/>
        <v/>
      </c>
      <c r="KR27" s="19" t="str">
        <f t="shared" si="282"/>
        <v/>
      </c>
      <c r="KS27" s="19" t="str">
        <f t="shared" si="283"/>
        <v/>
      </c>
      <c r="KT27" s="19" t="str">
        <f t="shared" si="284"/>
        <v/>
      </c>
      <c r="KU27" s="19" t="str">
        <f t="shared" si="285"/>
        <v/>
      </c>
      <c r="KV27" s="19" t="str">
        <f t="shared" si="286"/>
        <v/>
      </c>
      <c r="KW27" s="19" t="str">
        <f t="shared" si="287"/>
        <v/>
      </c>
      <c r="KX27" s="19" t="str">
        <f t="shared" si="288"/>
        <v/>
      </c>
      <c r="KY27" s="19" t="str">
        <f t="shared" si="289"/>
        <v/>
      </c>
      <c r="KZ27" s="19" t="str">
        <f t="shared" si="290"/>
        <v/>
      </c>
      <c r="LA27" s="19" t="str">
        <f t="shared" si="291"/>
        <v/>
      </c>
      <c r="LB27" s="19" t="str">
        <f t="shared" si="292"/>
        <v/>
      </c>
      <c r="LC27" s="19" t="str">
        <f t="shared" si="293"/>
        <v/>
      </c>
      <c r="LD27" s="19" t="str">
        <f t="shared" si="294"/>
        <v/>
      </c>
      <c r="LE27" s="19" t="str">
        <f t="shared" si="295"/>
        <v/>
      </c>
      <c r="LF27" s="19" t="str">
        <f t="shared" si="296"/>
        <v/>
      </c>
      <c r="LG27" s="19" t="str">
        <f t="shared" si="297"/>
        <v/>
      </c>
      <c r="LH27" s="19" t="str">
        <f t="shared" si="298"/>
        <v/>
      </c>
      <c r="LI27" s="19" t="str">
        <f t="shared" si="299"/>
        <v/>
      </c>
      <c r="LJ27" s="19" t="str">
        <f t="shared" si="300"/>
        <v/>
      </c>
      <c r="LK27" s="19" t="str">
        <f t="shared" si="301"/>
        <v/>
      </c>
      <c r="LL27" s="19" t="str">
        <f t="shared" si="302"/>
        <v/>
      </c>
      <c r="LM27" s="19" t="str">
        <f t="shared" si="303"/>
        <v/>
      </c>
      <c r="LN27" s="19" t="str">
        <f t="shared" si="304"/>
        <v/>
      </c>
      <c r="LO27" s="19" t="str">
        <f t="shared" si="305"/>
        <v/>
      </c>
      <c r="LP27" s="19" t="str">
        <f t="shared" si="306"/>
        <v/>
      </c>
      <c r="LQ27" s="19" t="str">
        <f t="shared" si="307"/>
        <v/>
      </c>
      <c r="LR27" s="19" t="str">
        <f t="shared" si="308"/>
        <v/>
      </c>
      <c r="LS27" s="19" t="str">
        <f t="shared" si="309"/>
        <v/>
      </c>
      <c r="LT27" s="19" t="str">
        <f t="shared" si="310"/>
        <v/>
      </c>
      <c r="LU27" s="19" t="str">
        <f t="shared" si="311"/>
        <v/>
      </c>
      <c r="LV27" s="19" t="str">
        <f t="shared" si="312"/>
        <v/>
      </c>
      <c r="LW27" s="19" t="str">
        <f t="shared" si="313"/>
        <v/>
      </c>
      <c r="LX27" s="19" t="str">
        <f t="shared" si="314"/>
        <v/>
      </c>
      <c r="LY27" s="19" t="str">
        <f t="shared" si="315"/>
        <v/>
      </c>
      <c r="LZ27" s="19" t="str">
        <f t="shared" si="316"/>
        <v/>
      </c>
      <c r="MA27" s="19" t="str">
        <f t="shared" si="317"/>
        <v/>
      </c>
      <c r="MB27" s="19" t="str">
        <f t="shared" si="318"/>
        <v/>
      </c>
      <c r="MC27" s="19" t="str">
        <f t="shared" si="319"/>
        <v/>
      </c>
      <c r="MD27" s="19" t="str">
        <f t="shared" si="320"/>
        <v/>
      </c>
      <c r="ME27" s="19" t="str">
        <f t="shared" si="321"/>
        <v/>
      </c>
      <c r="MF27" s="19" t="str">
        <f t="shared" si="322"/>
        <v/>
      </c>
      <c r="MG27" s="19" t="str">
        <f t="shared" si="323"/>
        <v/>
      </c>
      <c r="MH27" s="19" t="str">
        <f t="shared" si="324"/>
        <v/>
      </c>
      <c r="MI27" s="19" t="str">
        <f t="shared" si="325"/>
        <v/>
      </c>
      <c r="MJ27" s="19" t="str">
        <f t="shared" si="326"/>
        <v/>
      </c>
      <c r="MK27" s="19" t="str">
        <f t="shared" si="327"/>
        <v/>
      </c>
      <c r="ML27" s="19" t="str">
        <f t="shared" si="328"/>
        <v/>
      </c>
      <c r="MM27" s="19" t="str">
        <f t="shared" si="329"/>
        <v/>
      </c>
      <c r="MN27" s="19" t="str">
        <f t="shared" si="330"/>
        <v/>
      </c>
      <c r="MO27" s="19" t="str">
        <f t="shared" si="331"/>
        <v/>
      </c>
      <c r="MP27" s="19" t="str">
        <f t="shared" si="332"/>
        <v/>
      </c>
      <c r="MQ27" s="19" t="str">
        <f t="shared" si="333"/>
        <v/>
      </c>
      <c r="MR27" s="19" t="str">
        <f t="shared" si="334"/>
        <v/>
      </c>
      <c r="MS27" s="19" t="str">
        <f t="shared" si="335"/>
        <v/>
      </c>
      <c r="MT27" s="19" t="str">
        <f t="shared" si="336"/>
        <v/>
      </c>
      <c r="MU27" s="19" t="str">
        <f t="shared" si="337"/>
        <v/>
      </c>
      <c r="MV27" s="19" t="str">
        <f t="shared" si="338"/>
        <v/>
      </c>
      <c r="MW27" s="19" t="str">
        <f t="shared" si="339"/>
        <v/>
      </c>
      <c r="MX27" s="19" t="str">
        <f t="shared" si="340"/>
        <v/>
      </c>
      <c r="MY27" s="19" t="str">
        <f t="shared" si="341"/>
        <v/>
      </c>
      <c r="MZ27" s="19" t="str">
        <f t="shared" si="342"/>
        <v/>
      </c>
      <c r="NA27" s="19" t="str">
        <f t="shared" si="343"/>
        <v/>
      </c>
      <c r="NB27" s="19" t="str">
        <f t="shared" si="344"/>
        <v/>
      </c>
      <c r="NC27" s="19" t="str">
        <f t="shared" si="345"/>
        <v/>
      </c>
      <c r="ND27" s="19" t="str">
        <f t="shared" si="346"/>
        <v/>
      </c>
      <c r="NE27" s="19" t="str">
        <f t="shared" si="347"/>
        <v/>
      </c>
      <c r="NF27" s="19" t="str">
        <f t="shared" si="348"/>
        <v/>
      </c>
      <c r="NG27" s="19" t="str">
        <f t="shared" si="349"/>
        <v/>
      </c>
      <c r="NH27" s="19" t="str">
        <f t="shared" si="350"/>
        <v/>
      </c>
      <c r="NI27" s="19" t="str">
        <f t="shared" si="351"/>
        <v/>
      </c>
      <c r="NJ27" s="19" t="str">
        <f t="shared" si="352"/>
        <v/>
      </c>
      <c r="NK27" s="19" t="str">
        <f t="shared" si="353"/>
        <v/>
      </c>
      <c r="NL27" s="19" t="str">
        <f t="shared" si="354"/>
        <v/>
      </c>
      <c r="NM27" s="19" t="str">
        <f t="shared" si="355"/>
        <v/>
      </c>
      <c r="NN27" s="19" t="str">
        <f t="shared" si="356"/>
        <v/>
      </c>
      <c r="NO27" s="19" t="str">
        <f t="shared" si="357"/>
        <v/>
      </c>
      <c r="NP27" s="19" t="str">
        <f t="shared" si="358"/>
        <v/>
      </c>
      <c r="NQ27" s="19" t="str">
        <f t="shared" si="359"/>
        <v/>
      </c>
      <c r="NR27" s="19" t="str">
        <f t="shared" si="360"/>
        <v/>
      </c>
      <c r="NS27" s="19" t="str">
        <f t="shared" si="361"/>
        <v/>
      </c>
      <c r="NT27" s="19" t="str">
        <f t="shared" si="362"/>
        <v/>
      </c>
      <c r="NU27" s="19" t="str">
        <f t="shared" si="363"/>
        <v/>
      </c>
      <c r="NV27" s="19" t="str">
        <f t="shared" si="364"/>
        <v/>
      </c>
      <c r="NW27" s="19" t="str">
        <f t="shared" si="365"/>
        <v/>
      </c>
      <c r="NX27" s="19" t="str">
        <f t="shared" si="366"/>
        <v/>
      </c>
      <c r="NY27" s="19" t="str">
        <f t="shared" si="367"/>
        <v/>
      </c>
      <c r="NZ27" s="19" t="str">
        <f t="shared" si="368"/>
        <v/>
      </c>
      <c r="OA27" s="19" t="str">
        <f t="shared" si="369"/>
        <v/>
      </c>
      <c r="OB27" s="19" t="str">
        <f t="shared" si="370"/>
        <v/>
      </c>
      <c r="OC27" s="19" t="str">
        <f t="shared" si="371"/>
        <v/>
      </c>
      <c r="OD27" s="19" t="str">
        <f t="shared" si="372"/>
        <v/>
      </c>
      <c r="OE27" s="19" t="str">
        <f t="shared" si="373"/>
        <v/>
      </c>
      <c r="OF27" s="19" t="str">
        <f t="shared" si="374"/>
        <v/>
      </c>
      <c r="OG27" s="19" t="str">
        <f t="shared" si="375"/>
        <v/>
      </c>
      <c r="OH27" s="19" t="str">
        <f t="shared" si="376"/>
        <v/>
      </c>
      <c r="OI27" s="19" t="str">
        <f t="shared" si="377"/>
        <v/>
      </c>
      <c r="OJ27" s="19" t="str">
        <f t="shared" si="378"/>
        <v/>
      </c>
      <c r="OK27" s="19" t="str">
        <f t="shared" si="379"/>
        <v/>
      </c>
      <c r="OL27" s="19" t="str">
        <f t="shared" si="380"/>
        <v/>
      </c>
      <c r="OM27" s="19" t="str">
        <f t="shared" si="381"/>
        <v/>
      </c>
      <c r="ON27" s="19" t="str">
        <f t="shared" si="382"/>
        <v/>
      </c>
      <c r="OO27" s="19" t="str">
        <f t="shared" si="383"/>
        <v/>
      </c>
      <c r="OP27" s="19" t="str">
        <f t="shared" si="384"/>
        <v/>
      </c>
      <c r="OQ27" s="19" t="str">
        <f t="shared" si="385"/>
        <v/>
      </c>
      <c r="OR27" s="19" t="str">
        <f t="shared" si="386"/>
        <v/>
      </c>
      <c r="OS27" s="19" t="str">
        <f t="shared" si="387"/>
        <v/>
      </c>
      <c r="OT27" s="19" t="str">
        <f t="shared" si="388"/>
        <v/>
      </c>
      <c r="OU27" s="19" t="str">
        <f t="shared" si="389"/>
        <v/>
      </c>
      <c r="OV27" s="19" t="str">
        <f t="shared" si="390"/>
        <v/>
      </c>
      <c r="OW27" s="19" t="str">
        <f t="shared" si="391"/>
        <v/>
      </c>
      <c r="OX27" s="19" t="str">
        <f t="shared" si="392"/>
        <v/>
      </c>
      <c r="OY27" s="19" t="str">
        <f t="shared" si="393"/>
        <v/>
      </c>
      <c r="OZ27" s="19" t="str">
        <f t="shared" si="394"/>
        <v/>
      </c>
      <c r="PA27" s="19" t="str">
        <f t="shared" si="395"/>
        <v/>
      </c>
      <c r="PB27" s="19" t="str">
        <f t="shared" si="396"/>
        <v/>
      </c>
      <c r="PC27" s="19" t="str">
        <f t="shared" si="397"/>
        <v/>
      </c>
      <c r="PD27" s="19" t="str">
        <f t="shared" si="398"/>
        <v/>
      </c>
      <c r="PE27" s="19" t="str">
        <f t="shared" si="399"/>
        <v/>
      </c>
      <c r="PF27" s="19" t="str">
        <f t="shared" si="400"/>
        <v/>
      </c>
      <c r="PG27" s="19" t="str">
        <f t="shared" si="401"/>
        <v/>
      </c>
      <c r="PH27" s="19" t="str">
        <f t="shared" si="402"/>
        <v/>
      </c>
      <c r="PI27" s="19" t="str">
        <f t="shared" si="403"/>
        <v/>
      </c>
      <c r="PJ27" s="19" t="str">
        <f t="shared" si="404"/>
        <v/>
      </c>
      <c r="PK27" s="19" t="str">
        <f t="shared" si="405"/>
        <v/>
      </c>
      <c r="PL27" s="19" t="str">
        <f t="shared" si="406"/>
        <v/>
      </c>
      <c r="PM27" s="19" t="str">
        <f t="shared" si="407"/>
        <v/>
      </c>
      <c r="PN27" s="19" t="str">
        <f t="shared" si="408"/>
        <v/>
      </c>
      <c r="PO27" s="19" t="str">
        <f t="shared" si="409"/>
        <v/>
      </c>
      <c r="PP27" s="19" t="str">
        <f t="shared" si="410"/>
        <v/>
      </c>
      <c r="PQ27" s="19" t="str">
        <f t="shared" si="411"/>
        <v/>
      </c>
      <c r="PR27" s="19" t="str">
        <f t="shared" si="412"/>
        <v/>
      </c>
      <c r="PS27" s="19" t="str">
        <f t="shared" si="413"/>
        <v/>
      </c>
      <c r="PT27" s="19" t="str">
        <f t="shared" si="414"/>
        <v/>
      </c>
      <c r="PU27" s="19" t="str">
        <f t="shared" si="415"/>
        <v/>
      </c>
      <c r="PV27" s="19" t="str">
        <f t="shared" si="416"/>
        <v/>
      </c>
      <c r="PW27" s="19" t="str">
        <f t="shared" si="417"/>
        <v/>
      </c>
      <c r="PX27" s="19" t="str">
        <f t="shared" si="418"/>
        <v/>
      </c>
      <c r="PY27" s="19" t="str">
        <f t="shared" si="419"/>
        <v/>
      </c>
      <c r="PZ27" s="19" t="str">
        <f t="shared" si="420"/>
        <v/>
      </c>
      <c r="QA27" s="19" t="str">
        <f t="shared" si="421"/>
        <v/>
      </c>
    </row>
    <row r="28" spans="4:443" ht="15" hidden="1" customHeight="1" x14ac:dyDescent="0.25">
      <c r="D28" s="67" t="s">
        <v>3776</v>
      </c>
      <c r="E28" s="93">
        <v>482</v>
      </c>
      <c r="F28" s="93" t="str">
        <f>VLOOKUP(D28,'Cases'!$AH$7:$AI$52,2,FALSE)</f>
        <v>Tina Juul Jensen</v>
      </c>
      <c r="G28" s="19">
        <f t="shared" si="422"/>
        <v>0</v>
      </c>
      <c r="H28" s="19"/>
      <c r="I28" s="19" t="str">
        <f t="shared" si="424"/>
        <v>[0]</v>
      </c>
      <c r="J28" s="19" t="str">
        <f t="shared" si="424"/>
        <v>[0]</v>
      </c>
      <c r="K28" s="19" t="str">
        <f t="shared" si="424"/>
        <v>[0]</v>
      </c>
      <c r="L28" s="19" t="str">
        <f t="shared" si="424"/>
        <v>[0]</v>
      </c>
      <c r="M28" s="19" t="str">
        <f t="shared" si="424"/>
        <v>[0]</v>
      </c>
      <c r="N28" s="19" t="str">
        <f t="shared" si="424"/>
        <v>[482]</v>
      </c>
      <c r="O28" s="19" t="str">
        <f t="shared" si="424"/>
        <v/>
      </c>
      <c r="P28" s="19" t="str">
        <f t="shared" si="424"/>
        <v/>
      </c>
      <c r="Q28" s="19" t="str">
        <f t="shared" si="424"/>
        <v/>
      </c>
      <c r="R28" s="19" t="str">
        <f t="shared" si="424"/>
        <v/>
      </c>
      <c r="S28" s="19" t="str">
        <f t="shared" si="424"/>
        <v/>
      </c>
      <c r="T28" s="19" t="str">
        <f t="shared" si="424"/>
        <v/>
      </c>
      <c r="U28" s="50" t="str">
        <f>VLOOKUP(D28,'Cases'!$AH$7:$AI$52,2,FALSE)</f>
        <v>Tina Juul Jensen</v>
      </c>
      <c r="V28" s="19"/>
      <c r="W28" s="19"/>
      <c r="X28" s="19" t="str">
        <f t="shared" si="2"/>
        <v/>
      </c>
      <c r="Y28" s="19" t="str">
        <f t="shared" si="3"/>
        <v/>
      </c>
      <c r="Z28" s="19" t="str">
        <f t="shared" si="4"/>
        <v/>
      </c>
      <c r="AA28" s="19" t="str">
        <f t="shared" si="5"/>
        <v/>
      </c>
      <c r="AB28" s="19" t="str">
        <f t="shared" si="6"/>
        <v/>
      </c>
      <c r="AC28" s="19" t="str">
        <f t="shared" si="7"/>
        <v/>
      </c>
      <c r="AD28" s="19" t="str">
        <f t="shared" si="8"/>
        <v/>
      </c>
      <c r="AE28" s="19" t="str">
        <f t="shared" si="9"/>
        <v/>
      </c>
      <c r="AF28" s="19" t="str">
        <f t="shared" si="10"/>
        <v/>
      </c>
      <c r="AG28" s="19" t="str">
        <f t="shared" si="11"/>
        <v/>
      </c>
      <c r="AH28" s="19" t="str">
        <f t="shared" si="12"/>
        <v/>
      </c>
      <c r="AI28" s="19" t="str">
        <f t="shared" si="13"/>
        <v/>
      </c>
      <c r="AJ28" s="19" t="str">
        <f t="shared" si="14"/>
        <v/>
      </c>
      <c r="AK28" s="19" t="str">
        <f t="shared" si="15"/>
        <v/>
      </c>
      <c r="AL28" s="19" t="str">
        <f t="shared" si="16"/>
        <v/>
      </c>
      <c r="AM28" s="19" t="str">
        <f t="shared" si="17"/>
        <v/>
      </c>
      <c r="AN28" s="19" t="str">
        <f t="shared" si="18"/>
        <v/>
      </c>
      <c r="AO28" s="19" t="str">
        <f t="shared" si="19"/>
        <v/>
      </c>
      <c r="AP28" s="19" t="str">
        <f t="shared" si="20"/>
        <v/>
      </c>
      <c r="AQ28" s="19" t="str">
        <f t="shared" si="21"/>
        <v/>
      </c>
      <c r="AR28" s="19" t="str">
        <f t="shared" si="22"/>
        <v/>
      </c>
      <c r="AS28" s="19" t="str">
        <f t="shared" si="23"/>
        <v/>
      </c>
      <c r="AT28" s="19" t="str">
        <f t="shared" si="24"/>
        <v/>
      </c>
      <c r="AU28" s="19" t="str">
        <f t="shared" si="25"/>
        <v/>
      </c>
      <c r="AV28" s="19" t="str">
        <f t="shared" si="26"/>
        <v/>
      </c>
      <c r="AW28" s="19" t="str">
        <f t="shared" si="27"/>
        <v/>
      </c>
      <c r="AX28" s="19" t="str">
        <f t="shared" si="28"/>
        <v/>
      </c>
      <c r="AY28" s="19" t="str">
        <f t="shared" si="29"/>
        <v/>
      </c>
      <c r="AZ28" s="19" t="str">
        <f t="shared" si="30"/>
        <v/>
      </c>
      <c r="BA28" s="19" t="str">
        <f t="shared" si="31"/>
        <v/>
      </c>
      <c r="BB28" s="19" t="str">
        <f t="shared" si="32"/>
        <v/>
      </c>
      <c r="BC28" s="19" t="str">
        <f t="shared" si="33"/>
        <v/>
      </c>
      <c r="BD28" s="19" t="str">
        <f t="shared" si="34"/>
        <v/>
      </c>
      <c r="BE28" s="19" t="str">
        <f t="shared" si="35"/>
        <v/>
      </c>
      <c r="BF28" s="19" t="str">
        <f t="shared" si="36"/>
        <v/>
      </c>
      <c r="BG28" s="19" t="str">
        <f t="shared" si="37"/>
        <v/>
      </c>
      <c r="BH28" s="19" t="str">
        <f t="shared" si="38"/>
        <v/>
      </c>
      <c r="BI28" s="19" t="str">
        <f t="shared" si="39"/>
        <v/>
      </c>
      <c r="BJ28" s="19" t="str">
        <f t="shared" si="40"/>
        <v/>
      </c>
      <c r="BK28" s="19" t="str">
        <f t="shared" si="41"/>
        <v/>
      </c>
      <c r="BL28" s="19" t="str">
        <f t="shared" si="42"/>
        <v/>
      </c>
      <c r="BM28" s="19" t="str">
        <f t="shared" si="43"/>
        <v/>
      </c>
      <c r="BN28" s="19" t="str">
        <f t="shared" si="44"/>
        <v/>
      </c>
      <c r="BO28" s="19" t="str">
        <f t="shared" si="45"/>
        <v/>
      </c>
      <c r="BP28" s="19" t="str">
        <f t="shared" si="46"/>
        <v/>
      </c>
      <c r="BQ28" s="19" t="str">
        <f t="shared" si="47"/>
        <v/>
      </c>
      <c r="BR28" s="19" t="str">
        <f t="shared" si="48"/>
        <v/>
      </c>
      <c r="BS28" s="19" t="str">
        <f t="shared" si="49"/>
        <v/>
      </c>
      <c r="BT28" s="19" t="str">
        <f t="shared" si="50"/>
        <v/>
      </c>
      <c r="BU28" s="19" t="str">
        <f t="shared" si="51"/>
        <v/>
      </c>
      <c r="BV28" s="19" t="str">
        <f t="shared" si="52"/>
        <v/>
      </c>
      <c r="BW28" s="19" t="str">
        <f t="shared" si="53"/>
        <v/>
      </c>
      <c r="BX28" s="19" t="str">
        <f t="shared" si="54"/>
        <v/>
      </c>
      <c r="BY28" s="19" t="str">
        <f t="shared" si="55"/>
        <v/>
      </c>
      <c r="BZ28" s="19" t="str">
        <f t="shared" si="56"/>
        <v/>
      </c>
      <c r="CA28" s="19" t="str">
        <f t="shared" si="57"/>
        <v/>
      </c>
      <c r="CB28" s="19" t="str">
        <f t="shared" si="58"/>
        <v/>
      </c>
      <c r="CC28" s="19" t="str">
        <f t="shared" si="59"/>
        <v/>
      </c>
      <c r="CD28" s="19" t="str">
        <f t="shared" si="60"/>
        <v/>
      </c>
      <c r="CE28" s="19" t="str">
        <f t="shared" si="61"/>
        <v/>
      </c>
      <c r="CF28" s="19" t="str">
        <f t="shared" si="62"/>
        <v/>
      </c>
      <c r="CG28" s="19" t="str">
        <f t="shared" si="63"/>
        <v/>
      </c>
      <c r="CH28" s="19" t="str">
        <f t="shared" si="64"/>
        <v/>
      </c>
      <c r="CI28" s="19" t="str">
        <f t="shared" si="65"/>
        <v/>
      </c>
      <c r="CJ28" s="19" t="str">
        <f t="shared" si="66"/>
        <v/>
      </c>
      <c r="CK28" s="19" t="str">
        <f t="shared" si="67"/>
        <v/>
      </c>
      <c r="CL28" s="19" t="str">
        <f t="shared" si="68"/>
        <v/>
      </c>
      <c r="CM28" s="19" t="str">
        <f t="shared" si="69"/>
        <v/>
      </c>
      <c r="CN28" s="19" t="str">
        <f t="shared" si="70"/>
        <v/>
      </c>
      <c r="CO28" s="19" t="str">
        <f t="shared" si="71"/>
        <v/>
      </c>
      <c r="CP28" s="19" t="str">
        <f t="shared" si="72"/>
        <v/>
      </c>
      <c r="CQ28" s="19" t="str">
        <f t="shared" si="73"/>
        <v/>
      </c>
      <c r="CR28" s="19" t="str">
        <f t="shared" si="74"/>
        <v/>
      </c>
      <c r="CS28" s="19" t="str">
        <f t="shared" si="75"/>
        <v/>
      </c>
      <c r="CT28" s="19" t="str">
        <f t="shared" si="76"/>
        <v/>
      </c>
      <c r="CU28" s="19" t="str">
        <f t="shared" si="77"/>
        <v/>
      </c>
      <c r="CV28" s="19" t="str">
        <f t="shared" si="78"/>
        <v/>
      </c>
      <c r="CW28" s="19" t="str">
        <f t="shared" si="79"/>
        <v/>
      </c>
      <c r="CX28" s="19" t="str">
        <f t="shared" si="80"/>
        <v/>
      </c>
      <c r="CY28" s="19" t="str">
        <f t="shared" si="81"/>
        <v/>
      </c>
      <c r="CZ28" s="19" t="str">
        <f t="shared" si="82"/>
        <v/>
      </c>
      <c r="DA28" s="19" t="str">
        <f t="shared" si="83"/>
        <v/>
      </c>
      <c r="DB28" s="19" t="str">
        <f t="shared" si="84"/>
        <v/>
      </c>
      <c r="DC28" s="19" t="str">
        <f t="shared" si="85"/>
        <v/>
      </c>
      <c r="DD28" s="19" t="str">
        <f t="shared" si="86"/>
        <v/>
      </c>
      <c r="DE28" s="19" t="str">
        <f t="shared" si="87"/>
        <v/>
      </c>
      <c r="DF28" s="19" t="str">
        <f t="shared" si="88"/>
        <v/>
      </c>
      <c r="DG28" s="19" t="str">
        <f t="shared" si="89"/>
        <v/>
      </c>
      <c r="DH28" s="19" t="str">
        <f t="shared" si="90"/>
        <v/>
      </c>
      <c r="DI28" s="19" t="str">
        <f t="shared" si="91"/>
        <v/>
      </c>
      <c r="DJ28" s="19" t="str">
        <f t="shared" si="92"/>
        <v/>
      </c>
      <c r="DK28" s="19" t="str">
        <f t="shared" si="93"/>
        <v/>
      </c>
      <c r="DL28" s="19" t="str">
        <f t="shared" si="94"/>
        <v/>
      </c>
      <c r="DM28" s="19" t="str">
        <f t="shared" si="95"/>
        <v/>
      </c>
      <c r="DN28" s="19" t="str">
        <f t="shared" si="96"/>
        <v/>
      </c>
      <c r="DO28" s="19" t="str">
        <f t="shared" si="97"/>
        <v/>
      </c>
      <c r="DP28" s="19" t="str">
        <f t="shared" si="98"/>
        <v/>
      </c>
      <c r="DQ28" s="19" t="str">
        <f t="shared" si="99"/>
        <v/>
      </c>
      <c r="DR28" s="19" t="str">
        <f t="shared" si="100"/>
        <v/>
      </c>
      <c r="DS28" s="19" t="str">
        <f t="shared" si="101"/>
        <v/>
      </c>
      <c r="DT28" s="19" t="str">
        <f t="shared" si="102"/>
        <v/>
      </c>
      <c r="DU28" s="19" t="str">
        <f t="shared" si="103"/>
        <v/>
      </c>
      <c r="DV28" s="19" t="str">
        <f t="shared" si="104"/>
        <v/>
      </c>
      <c r="DW28" s="19" t="str">
        <f t="shared" si="105"/>
        <v/>
      </c>
      <c r="DX28" s="19" t="str">
        <f t="shared" si="106"/>
        <v/>
      </c>
      <c r="DY28" s="19" t="str">
        <f t="shared" si="107"/>
        <v/>
      </c>
      <c r="DZ28" s="19" t="str">
        <f t="shared" si="108"/>
        <v/>
      </c>
      <c r="EA28" s="19" t="str">
        <f t="shared" si="109"/>
        <v/>
      </c>
      <c r="EB28" s="19" t="str">
        <f t="shared" si="110"/>
        <v/>
      </c>
      <c r="EC28" s="19" t="str">
        <f t="shared" si="111"/>
        <v/>
      </c>
      <c r="ED28" s="19" t="str">
        <f t="shared" si="112"/>
        <v/>
      </c>
      <c r="EE28" s="19" t="str">
        <f t="shared" si="113"/>
        <v/>
      </c>
      <c r="EF28" s="19" t="str">
        <f t="shared" si="114"/>
        <v/>
      </c>
      <c r="EG28" s="19" t="str">
        <f t="shared" si="115"/>
        <v/>
      </c>
      <c r="EH28" s="19" t="str">
        <f t="shared" si="116"/>
        <v/>
      </c>
      <c r="EI28" s="19" t="str">
        <f t="shared" si="117"/>
        <v/>
      </c>
      <c r="EJ28" s="19" t="str">
        <f t="shared" si="118"/>
        <v/>
      </c>
      <c r="EK28" s="19" t="str">
        <f t="shared" si="119"/>
        <v/>
      </c>
      <c r="EL28" s="19" t="str">
        <f t="shared" si="120"/>
        <v/>
      </c>
      <c r="EM28" s="19" t="str">
        <f t="shared" si="121"/>
        <v/>
      </c>
      <c r="EN28" s="19" t="str">
        <f t="shared" si="122"/>
        <v/>
      </c>
      <c r="EO28" s="19" t="str">
        <f t="shared" si="123"/>
        <v/>
      </c>
      <c r="EP28" s="19" t="str">
        <f t="shared" si="124"/>
        <v/>
      </c>
      <c r="EQ28" s="19" t="str">
        <f t="shared" si="125"/>
        <v/>
      </c>
      <c r="ER28" s="19" t="str">
        <f t="shared" si="126"/>
        <v/>
      </c>
      <c r="ES28" s="19" t="str">
        <f t="shared" si="127"/>
        <v/>
      </c>
      <c r="ET28" s="19" t="str">
        <f t="shared" si="128"/>
        <v/>
      </c>
      <c r="EU28" s="19" t="str">
        <f t="shared" si="129"/>
        <v/>
      </c>
      <c r="EV28" s="19" t="str">
        <f t="shared" si="130"/>
        <v/>
      </c>
      <c r="EW28" s="19" t="str">
        <f t="shared" si="131"/>
        <v/>
      </c>
      <c r="EX28" s="19" t="str">
        <f t="shared" si="132"/>
        <v/>
      </c>
      <c r="EY28" s="19" t="str">
        <f t="shared" si="133"/>
        <v/>
      </c>
      <c r="EZ28" s="19" t="str">
        <f t="shared" si="134"/>
        <v/>
      </c>
      <c r="FA28" s="19" t="str">
        <f t="shared" si="135"/>
        <v/>
      </c>
      <c r="FB28" s="19" t="str">
        <f t="shared" si="136"/>
        <v/>
      </c>
      <c r="FC28" s="19" t="str">
        <f t="shared" si="137"/>
        <v/>
      </c>
      <c r="FD28" s="19" t="str">
        <f t="shared" si="138"/>
        <v/>
      </c>
      <c r="FE28" s="19" t="str">
        <f t="shared" si="139"/>
        <v/>
      </c>
      <c r="FF28" s="19" t="str">
        <f t="shared" si="140"/>
        <v/>
      </c>
      <c r="FG28" s="19" t="str">
        <f t="shared" si="141"/>
        <v/>
      </c>
      <c r="FH28" s="19" t="str">
        <f t="shared" si="142"/>
        <v/>
      </c>
      <c r="FI28" s="19" t="str">
        <f t="shared" si="143"/>
        <v/>
      </c>
      <c r="FJ28" s="19" t="str">
        <f t="shared" si="144"/>
        <v/>
      </c>
      <c r="FK28" s="19" t="str">
        <f t="shared" si="145"/>
        <v/>
      </c>
      <c r="FL28" s="19" t="str">
        <f t="shared" si="146"/>
        <v/>
      </c>
      <c r="FM28" s="19" t="str">
        <f t="shared" si="147"/>
        <v/>
      </c>
      <c r="FN28" s="19" t="str">
        <f t="shared" si="148"/>
        <v/>
      </c>
      <c r="FO28" s="19" t="str">
        <f t="shared" si="149"/>
        <v/>
      </c>
      <c r="FP28" s="19" t="str">
        <f t="shared" si="150"/>
        <v/>
      </c>
      <c r="FQ28" s="19" t="str">
        <f t="shared" si="151"/>
        <v/>
      </c>
      <c r="FR28" s="19" t="str">
        <f t="shared" si="152"/>
        <v/>
      </c>
      <c r="FS28" s="19" t="str">
        <f t="shared" si="153"/>
        <v/>
      </c>
      <c r="FT28" s="19" t="str">
        <f t="shared" si="154"/>
        <v/>
      </c>
      <c r="FU28" s="19" t="str">
        <f t="shared" si="155"/>
        <v/>
      </c>
      <c r="FV28" s="19" t="str">
        <f t="shared" si="156"/>
        <v/>
      </c>
      <c r="FW28" s="19" t="str">
        <f t="shared" si="157"/>
        <v/>
      </c>
      <c r="FX28" s="19" t="str">
        <f t="shared" si="158"/>
        <v/>
      </c>
      <c r="FY28" s="19" t="str">
        <f t="shared" si="159"/>
        <v/>
      </c>
      <c r="FZ28" s="19" t="str">
        <f t="shared" si="160"/>
        <v/>
      </c>
      <c r="GA28" s="19" t="str">
        <f t="shared" si="161"/>
        <v/>
      </c>
      <c r="GB28" s="19" t="str">
        <f t="shared" si="162"/>
        <v/>
      </c>
      <c r="GC28" s="19" t="str">
        <f t="shared" si="163"/>
        <v/>
      </c>
      <c r="GD28" s="19" t="str">
        <f t="shared" si="164"/>
        <v/>
      </c>
      <c r="GE28" s="19" t="str">
        <f t="shared" si="165"/>
        <v/>
      </c>
      <c r="GF28" s="19" t="str">
        <f t="shared" si="166"/>
        <v/>
      </c>
      <c r="GG28" s="19" t="str">
        <f t="shared" si="167"/>
        <v/>
      </c>
      <c r="GH28" s="19" t="str">
        <f t="shared" si="168"/>
        <v/>
      </c>
      <c r="GI28" s="19" t="str">
        <f t="shared" si="169"/>
        <v/>
      </c>
      <c r="GJ28" s="19" t="str">
        <f t="shared" si="170"/>
        <v/>
      </c>
      <c r="GK28" s="19" t="str">
        <f t="shared" si="171"/>
        <v/>
      </c>
      <c r="GL28" s="19" t="str">
        <f t="shared" si="172"/>
        <v/>
      </c>
      <c r="GM28" s="19" t="str">
        <f t="shared" si="173"/>
        <v/>
      </c>
      <c r="GN28" s="19" t="str">
        <f t="shared" si="174"/>
        <v/>
      </c>
      <c r="GO28" s="19" t="str">
        <f t="shared" si="175"/>
        <v/>
      </c>
      <c r="GP28" s="19" t="str">
        <f t="shared" si="176"/>
        <v/>
      </c>
      <c r="GQ28" s="19" t="str">
        <f t="shared" si="177"/>
        <v/>
      </c>
      <c r="GR28" s="19" t="str">
        <f t="shared" si="178"/>
        <v/>
      </c>
      <c r="GS28" s="19" t="str">
        <f t="shared" si="179"/>
        <v/>
      </c>
      <c r="GT28" s="19" t="str">
        <f t="shared" si="180"/>
        <v/>
      </c>
      <c r="GU28" s="19" t="str">
        <f t="shared" si="181"/>
        <v/>
      </c>
      <c r="GV28" s="19" t="str">
        <f t="shared" si="182"/>
        <v/>
      </c>
      <c r="GW28" s="19" t="str">
        <f t="shared" si="183"/>
        <v/>
      </c>
      <c r="GX28" s="19" t="str">
        <f t="shared" si="184"/>
        <v/>
      </c>
      <c r="GY28" s="19" t="str">
        <f t="shared" si="185"/>
        <v/>
      </c>
      <c r="GZ28" s="19" t="str">
        <f t="shared" si="186"/>
        <v/>
      </c>
      <c r="HA28" s="19" t="str">
        <f t="shared" si="187"/>
        <v/>
      </c>
      <c r="HB28" s="19" t="str">
        <f t="shared" si="188"/>
        <v/>
      </c>
      <c r="HC28" s="19" t="str">
        <f t="shared" si="189"/>
        <v/>
      </c>
      <c r="HD28" s="19" t="str">
        <f t="shared" si="190"/>
        <v/>
      </c>
      <c r="HE28" s="19" t="str">
        <f t="shared" si="191"/>
        <v/>
      </c>
      <c r="HF28" s="19" t="str">
        <f t="shared" si="192"/>
        <v/>
      </c>
      <c r="HG28" s="19" t="str">
        <f t="shared" si="193"/>
        <v/>
      </c>
      <c r="HH28" s="19" t="str">
        <f t="shared" si="194"/>
        <v/>
      </c>
      <c r="HI28" s="19" t="str">
        <f t="shared" si="195"/>
        <v/>
      </c>
      <c r="HJ28" s="19" t="str">
        <f t="shared" si="196"/>
        <v/>
      </c>
      <c r="HK28" s="19" t="str">
        <f t="shared" si="197"/>
        <v/>
      </c>
      <c r="HL28" s="19" t="str">
        <f t="shared" si="198"/>
        <v/>
      </c>
      <c r="HM28" s="19" t="str">
        <f t="shared" si="199"/>
        <v/>
      </c>
      <c r="HN28" s="19" t="str">
        <f t="shared" si="200"/>
        <v/>
      </c>
      <c r="HO28" s="19" t="str">
        <f t="shared" si="201"/>
        <v/>
      </c>
      <c r="HP28" s="19" t="str">
        <f t="shared" si="202"/>
        <v/>
      </c>
      <c r="HQ28" s="19" t="str">
        <f t="shared" si="203"/>
        <v/>
      </c>
      <c r="HR28" s="19" t="str">
        <f t="shared" si="204"/>
        <v/>
      </c>
      <c r="HS28" s="19" t="str">
        <f t="shared" si="205"/>
        <v/>
      </c>
      <c r="HT28" s="19" t="str">
        <f t="shared" si="206"/>
        <v/>
      </c>
      <c r="HU28" s="19" t="str">
        <f t="shared" si="207"/>
        <v/>
      </c>
      <c r="HV28" s="19" t="str">
        <f t="shared" si="208"/>
        <v/>
      </c>
      <c r="HW28" s="19" t="str">
        <f t="shared" si="209"/>
        <v/>
      </c>
      <c r="HX28" s="19" t="str">
        <f t="shared" si="210"/>
        <v/>
      </c>
      <c r="HY28" s="19" t="str">
        <f t="shared" si="211"/>
        <v/>
      </c>
      <c r="HZ28" s="19" t="str">
        <f t="shared" si="212"/>
        <v/>
      </c>
      <c r="IA28" s="19" t="str">
        <f t="shared" si="213"/>
        <v/>
      </c>
      <c r="IB28" s="19" t="str">
        <f t="shared" si="214"/>
        <v/>
      </c>
      <c r="IC28" s="19" t="str">
        <f t="shared" si="215"/>
        <v/>
      </c>
      <c r="ID28" s="19" t="str">
        <f t="shared" si="216"/>
        <v/>
      </c>
      <c r="IE28" s="19" t="str">
        <f t="shared" si="217"/>
        <v/>
      </c>
      <c r="IF28" s="19" t="str">
        <f t="shared" si="218"/>
        <v/>
      </c>
      <c r="IG28" s="19" t="str">
        <f t="shared" si="219"/>
        <v/>
      </c>
      <c r="IH28" s="19" t="str">
        <f t="shared" si="220"/>
        <v/>
      </c>
      <c r="II28" s="19" t="str">
        <f t="shared" si="221"/>
        <v/>
      </c>
      <c r="IJ28" s="19" t="str">
        <f t="shared" si="222"/>
        <v/>
      </c>
      <c r="IK28" s="19" t="str">
        <f t="shared" si="223"/>
        <v/>
      </c>
      <c r="IL28" s="19" t="str">
        <f t="shared" si="224"/>
        <v/>
      </c>
      <c r="IM28" s="19" t="str">
        <f t="shared" si="225"/>
        <v/>
      </c>
      <c r="IN28" s="19" t="str">
        <f t="shared" si="226"/>
        <v/>
      </c>
      <c r="IO28" s="19" t="str">
        <f t="shared" si="227"/>
        <v/>
      </c>
      <c r="IP28" s="19" t="str">
        <f t="shared" si="228"/>
        <v/>
      </c>
      <c r="IQ28" s="19" t="str">
        <f t="shared" si="229"/>
        <v/>
      </c>
      <c r="IR28" s="19" t="str">
        <f t="shared" si="230"/>
        <v/>
      </c>
      <c r="IS28" s="19" t="str">
        <f t="shared" si="231"/>
        <v/>
      </c>
      <c r="IT28" s="19" t="str">
        <f t="shared" si="232"/>
        <v/>
      </c>
      <c r="IU28" s="19" t="str">
        <f t="shared" si="233"/>
        <v/>
      </c>
      <c r="IV28" s="19" t="str">
        <f t="shared" si="234"/>
        <v/>
      </c>
      <c r="IW28" s="19" t="str">
        <f t="shared" si="235"/>
        <v/>
      </c>
      <c r="IX28" s="19" t="str">
        <f t="shared" si="236"/>
        <v/>
      </c>
      <c r="IY28" s="19" t="str">
        <f t="shared" si="237"/>
        <v/>
      </c>
      <c r="IZ28" s="19" t="str">
        <f t="shared" si="238"/>
        <v/>
      </c>
      <c r="JA28" s="19" t="str">
        <f t="shared" si="239"/>
        <v/>
      </c>
      <c r="JB28" s="19" t="str">
        <f t="shared" si="240"/>
        <v/>
      </c>
      <c r="JC28" s="19" t="str">
        <f t="shared" si="241"/>
        <v/>
      </c>
      <c r="JD28" s="19" t="str">
        <f t="shared" si="242"/>
        <v/>
      </c>
      <c r="JE28" s="19" t="str">
        <f t="shared" si="243"/>
        <v/>
      </c>
      <c r="JF28" s="19" t="str">
        <f t="shared" si="244"/>
        <v/>
      </c>
      <c r="JG28" s="19" t="str">
        <f t="shared" si="245"/>
        <v/>
      </c>
      <c r="JH28" s="19" t="str">
        <f t="shared" si="246"/>
        <v/>
      </c>
      <c r="JI28" s="19" t="str">
        <f t="shared" si="247"/>
        <v/>
      </c>
      <c r="JJ28" s="19" t="str">
        <f t="shared" si="248"/>
        <v/>
      </c>
      <c r="JK28" s="19" t="str">
        <f t="shared" si="249"/>
        <v/>
      </c>
      <c r="JL28" s="19" t="str">
        <f t="shared" si="250"/>
        <v/>
      </c>
      <c r="JM28" s="19" t="str">
        <f t="shared" si="251"/>
        <v/>
      </c>
      <c r="JN28" s="19" t="str">
        <f t="shared" si="252"/>
        <v/>
      </c>
      <c r="JO28" s="19" t="str">
        <f t="shared" si="253"/>
        <v/>
      </c>
      <c r="JP28" s="19" t="str">
        <f t="shared" si="254"/>
        <v/>
      </c>
      <c r="JQ28" s="19" t="str">
        <f t="shared" si="255"/>
        <v/>
      </c>
      <c r="JR28" s="19" t="str">
        <f t="shared" si="256"/>
        <v/>
      </c>
      <c r="JS28" s="19" t="str">
        <f t="shared" si="257"/>
        <v/>
      </c>
      <c r="JT28" s="19" t="str">
        <f t="shared" si="258"/>
        <v/>
      </c>
      <c r="JU28" s="19" t="str">
        <f t="shared" si="259"/>
        <v/>
      </c>
      <c r="JV28" s="19" t="str">
        <f t="shared" si="260"/>
        <v/>
      </c>
      <c r="JW28" s="19" t="str">
        <f t="shared" si="261"/>
        <v/>
      </c>
      <c r="JX28" s="19" t="str">
        <f t="shared" si="262"/>
        <v/>
      </c>
      <c r="JY28" s="19" t="str">
        <f t="shared" si="263"/>
        <v/>
      </c>
      <c r="JZ28" s="19" t="str">
        <f t="shared" si="264"/>
        <v/>
      </c>
      <c r="KA28" s="19" t="str">
        <f t="shared" si="265"/>
        <v/>
      </c>
      <c r="KB28" s="19" t="str">
        <f t="shared" si="266"/>
        <v/>
      </c>
      <c r="KC28" s="19" t="str">
        <f t="shared" si="267"/>
        <v/>
      </c>
      <c r="KD28" s="19" t="str">
        <f t="shared" si="268"/>
        <v/>
      </c>
      <c r="KE28" s="19" t="str">
        <f t="shared" si="269"/>
        <v/>
      </c>
      <c r="KF28" s="19" t="str">
        <f t="shared" si="270"/>
        <v/>
      </c>
      <c r="KG28" s="19" t="str">
        <f t="shared" si="271"/>
        <v/>
      </c>
      <c r="KH28" s="19" t="str">
        <f t="shared" si="272"/>
        <v/>
      </c>
      <c r="KI28" s="19" t="str">
        <f t="shared" si="273"/>
        <v/>
      </c>
      <c r="KJ28" s="19" t="str">
        <f t="shared" si="274"/>
        <v/>
      </c>
      <c r="KK28" s="19" t="str">
        <f t="shared" si="275"/>
        <v/>
      </c>
      <c r="KL28" s="19" t="str">
        <f t="shared" si="276"/>
        <v/>
      </c>
      <c r="KM28" s="19" t="str">
        <f t="shared" si="277"/>
        <v/>
      </c>
      <c r="KN28" s="19" t="str">
        <f t="shared" si="278"/>
        <v/>
      </c>
      <c r="KO28" s="19" t="str">
        <f t="shared" si="279"/>
        <v/>
      </c>
      <c r="KP28" s="19" t="str">
        <f t="shared" si="280"/>
        <v/>
      </c>
      <c r="KQ28" s="19" t="str">
        <f t="shared" si="281"/>
        <v/>
      </c>
      <c r="KR28" s="19" t="str">
        <f t="shared" si="282"/>
        <v/>
      </c>
      <c r="KS28" s="19" t="str">
        <f t="shared" si="283"/>
        <v/>
      </c>
      <c r="KT28" s="19" t="str">
        <f t="shared" si="284"/>
        <v/>
      </c>
      <c r="KU28" s="19" t="str">
        <f t="shared" si="285"/>
        <v/>
      </c>
      <c r="KV28" s="19" t="str">
        <f t="shared" si="286"/>
        <v/>
      </c>
      <c r="KW28" s="19" t="str">
        <f t="shared" si="287"/>
        <v/>
      </c>
      <c r="KX28" s="19" t="str">
        <f t="shared" si="288"/>
        <v/>
      </c>
      <c r="KY28" s="19" t="str">
        <f t="shared" si="289"/>
        <v/>
      </c>
      <c r="KZ28" s="19" t="str">
        <f t="shared" si="290"/>
        <v/>
      </c>
      <c r="LA28" s="19" t="str">
        <f t="shared" si="291"/>
        <v/>
      </c>
      <c r="LB28" s="19" t="str">
        <f t="shared" si="292"/>
        <v/>
      </c>
      <c r="LC28" s="19" t="str">
        <f t="shared" si="293"/>
        <v/>
      </c>
      <c r="LD28" s="19" t="str">
        <f t="shared" si="294"/>
        <v/>
      </c>
      <c r="LE28" s="19" t="str">
        <f t="shared" si="295"/>
        <v/>
      </c>
      <c r="LF28" s="19" t="str">
        <f t="shared" si="296"/>
        <v/>
      </c>
      <c r="LG28" s="19" t="str">
        <f t="shared" si="297"/>
        <v/>
      </c>
      <c r="LH28" s="19" t="str">
        <f t="shared" si="298"/>
        <v/>
      </c>
      <c r="LI28" s="19" t="str">
        <f t="shared" si="299"/>
        <v/>
      </c>
      <c r="LJ28" s="19" t="str">
        <f t="shared" si="300"/>
        <v/>
      </c>
      <c r="LK28" s="19" t="str">
        <f t="shared" si="301"/>
        <v/>
      </c>
      <c r="LL28" s="19" t="str">
        <f t="shared" si="302"/>
        <v/>
      </c>
      <c r="LM28" s="19" t="str">
        <f t="shared" si="303"/>
        <v/>
      </c>
      <c r="LN28" s="19" t="str">
        <f t="shared" si="304"/>
        <v/>
      </c>
      <c r="LO28" s="19" t="str">
        <f t="shared" si="305"/>
        <v/>
      </c>
      <c r="LP28" s="19" t="str">
        <f t="shared" si="306"/>
        <v/>
      </c>
      <c r="LQ28" s="19" t="str">
        <f t="shared" si="307"/>
        <v/>
      </c>
      <c r="LR28" s="19" t="str">
        <f t="shared" si="308"/>
        <v/>
      </c>
      <c r="LS28" s="19" t="str">
        <f t="shared" si="309"/>
        <v/>
      </c>
      <c r="LT28" s="19" t="str">
        <f t="shared" si="310"/>
        <v/>
      </c>
      <c r="LU28" s="19" t="str">
        <f t="shared" si="311"/>
        <v/>
      </c>
      <c r="LV28" s="19" t="str">
        <f t="shared" si="312"/>
        <v/>
      </c>
      <c r="LW28" s="19" t="str">
        <f t="shared" si="313"/>
        <v/>
      </c>
      <c r="LX28" s="19" t="str">
        <f t="shared" si="314"/>
        <v/>
      </c>
      <c r="LY28" s="19" t="str">
        <f t="shared" si="315"/>
        <v/>
      </c>
      <c r="LZ28" s="19" t="str">
        <f t="shared" si="316"/>
        <v/>
      </c>
      <c r="MA28" s="19" t="str">
        <f t="shared" si="317"/>
        <v/>
      </c>
      <c r="MB28" s="19" t="str">
        <f t="shared" si="318"/>
        <v/>
      </c>
      <c r="MC28" s="19" t="str">
        <f t="shared" si="319"/>
        <v/>
      </c>
      <c r="MD28" s="19" t="str">
        <f t="shared" si="320"/>
        <v/>
      </c>
      <c r="ME28" s="19" t="str">
        <f t="shared" si="321"/>
        <v/>
      </c>
      <c r="MF28" s="19" t="str">
        <f t="shared" si="322"/>
        <v/>
      </c>
      <c r="MG28" s="19" t="str">
        <f t="shared" si="323"/>
        <v/>
      </c>
      <c r="MH28" s="19" t="str">
        <f t="shared" si="324"/>
        <v/>
      </c>
      <c r="MI28" s="19" t="str">
        <f t="shared" si="325"/>
        <v/>
      </c>
      <c r="MJ28" s="19" t="str">
        <f t="shared" si="326"/>
        <v/>
      </c>
      <c r="MK28" s="19" t="str">
        <f t="shared" si="327"/>
        <v/>
      </c>
      <c r="ML28" s="19" t="str">
        <f t="shared" si="328"/>
        <v/>
      </c>
      <c r="MM28" s="19" t="str">
        <f t="shared" si="329"/>
        <v/>
      </c>
      <c r="MN28" s="19" t="str">
        <f t="shared" si="330"/>
        <v/>
      </c>
      <c r="MO28" s="19" t="str">
        <f t="shared" si="331"/>
        <v/>
      </c>
      <c r="MP28" s="19" t="str">
        <f t="shared" si="332"/>
        <v/>
      </c>
      <c r="MQ28" s="19" t="str">
        <f t="shared" si="333"/>
        <v/>
      </c>
      <c r="MR28" s="19" t="str">
        <f t="shared" si="334"/>
        <v/>
      </c>
      <c r="MS28" s="19" t="str">
        <f t="shared" si="335"/>
        <v/>
      </c>
      <c r="MT28" s="19" t="str">
        <f t="shared" si="336"/>
        <v/>
      </c>
      <c r="MU28" s="19" t="str">
        <f t="shared" si="337"/>
        <v/>
      </c>
      <c r="MV28" s="19" t="str">
        <f t="shared" si="338"/>
        <v/>
      </c>
      <c r="MW28" s="19" t="str">
        <f t="shared" si="339"/>
        <v/>
      </c>
      <c r="MX28" s="19" t="str">
        <f t="shared" si="340"/>
        <v/>
      </c>
      <c r="MY28" s="19" t="str">
        <f t="shared" si="341"/>
        <v/>
      </c>
      <c r="MZ28" s="19" t="str">
        <f t="shared" si="342"/>
        <v/>
      </c>
      <c r="NA28" s="19" t="str">
        <f t="shared" si="343"/>
        <v/>
      </c>
      <c r="NB28" s="19" t="str">
        <f t="shared" si="344"/>
        <v/>
      </c>
      <c r="NC28" s="19" t="str">
        <f t="shared" si="345"/>
        <v/>
      </c>
      <c r="ND28" s="19" t="str">
        <f t="shared" si="346"/>
        <v/>
      </c>
      <c r="NE28" s="19" t="str">
        <f t="shared" si="347"/>
        <v/>
      </c>
      <c r="NF28" s="19" t="str">
        <f t="shared" si="348"/>
        <v/>
      </c>
      <c r="NG28" s="19" t="str">
        <f t="shared" si="349"/>
        <v/>
      </c>
      <c r="NH28" s="19" t="str">
        <f t="shared" si="350"/>
        <v/>
      </c>
      <c r="NI28" s="19" t="str">
        <f t="shared" si="351"/>
        <v/>
      </c>
      <c r="NJ28" s="19" t="str">
        <f t="shared" si="352"/>
        <v/>
      </c>
      <c r="NK28" s="19" t="str">
        <f t="shared" si="353"/>
        <v/>
      </c>
      <c r="NL28" s="19" t="str">
        <f t="shared" si="354"/>
        <v/>
      </c>
      <c r="NM28" s="19" t="str">
        <f t="shared" si="355"/>
        <v/>
      </c>
      <c r="NN28" s="19" t="str">
        <f t="shared" si="356"/>
        <v/>
      </c>
      <c r="NO28" s="19" t="str">
        <f t="shared" si="357"/>
        <v/>
      </c>
      <c r="NP28" s="19" t="str">
        <f t="shared" si="358"/>
        <v/>
      </c>
      <c r="NQ28" s="19" t="str">
        <f t="shared" si="359"/>
        <v/>
      </c>
      <c r="NR28" s="19" t="str">
        <f t="shared" si="360"/>
        <v/>
      </c>
      <c r="NS28" s="19" t="str">
        <f t="shared" si="361"/>
        <v/>
      </c>
      <c r="NT28" s="19" t="str">
        <f t="shared" si="362"/>
        <v/>
      </c>
      <c r="NU28" s="19" t="str">
        <f t="shared" si="363"/>
        <v/>
      </c>
      <c r="NV28" s="19" t="str">
        <f t="shared" si="364"/>
        <v/>
      </c>
      <c r="NW28" s="19" t="str">
        <f t="shared" si="365"/>
        <v/>
      </c>
      <c r="NX28" s="19" t="str">
        <f t="shared" si="366"/>
        <v/>
      </c>
      <c r="NY28" s="19" t="str">
        <f t="shared" si="367"/>
        <v/>
      </c>
      <c r="NZ28" s="19" t="str">
        <f t="shared" si="368"/>
        <v/>
      </c>
      <c r="OA28" s="19" t="str">
        <f t="shared" si="369"/>
        <v/>
      </c>
      <c r="OB28" s="19" t="str">
        <f t="shared" si="370"/>
        <v/>
      </c>
      <c r="OC28" s="19" t="str">
        <f t="shared" si="371"/>
        <v/>
      </c>
      <c r="OD28" s="19" t="str">
        <f t="shared" si="372"/>
        <v/>
      </c>
      <c r="OE28" s="19" t="str">
        <f t="shared" si="373"/>
        <v/>
      </c>
      <c r="OF28" s="19" t="str">
        <f t="shared" si="374"/>
        <v/>
      </c>
      <c r="OG28" s="19" t="str">
        <f t="shared" si="375"/>
        <v/>
      </c>
      <c r="OH28" s="19" t="str">
        <f t="shared" si="376"/>
        <v/>
      </c>
      <c r="OI28" s="19" t="str">
        <f t="shared" si="377"/>
        <v/>
      </c>
      <c r="OJ28" s="19" t="str">
        <f t="shared" si="378"/>
        <v/>
      </c>
      <c r="OK28" s="19" t="str">
        <f t="shared" si="379"/>
        <v/>
      </c>
      <c r="OL28" s="19" t="str">
        <f t="shared" si="380"/>
        <v/>
      </c>
      <c r="OM28" s="19" t="str">
        <f t="shared" si="381"/>
        <v/>
      </c>
      <c r="ON28" s="19" t="str">
        <f t="shared" si="382"/>
        <v/>
      </c>
      <c r="OO28" s="19" t="str">
        <f t="shared" si="383"/>
        <v/>
      </c>
      <c r="OP28" s="19" t="str">
        <f t="shared" si="384"/>
        <v/>
      </c>
      <c r="OQ28" s="19" t="str">
        <f t="shared" si="385"/>
        <v/>
      </c>
      <c r="OR28" s="19" t="str">
        <f t="shared" si="386"/>
        <v/>
      </c>
      <c r="OS28" s="19" t="str">
        <f t="shared" si="387"/>
        <v/>
      </c>
      <c r="OT28" s="19" t="str">
        <f t="shared" si="388"/>
        <v/>
      </c>
      <c r="OU28" s="19" t="str">
        <f t="shared" si="389"/>
        <v/>
      </c>
      <c r="OV28" s="19" t="str">
        <f t="shared" si="390"/>
        <v/>
      </c>
      <c r="OW28" s="19" t="str">
        <f t="shared" si="391"/>
        <v/>
      </c>
      <c r="OX28" s="19" t="str">
        <f t="shared" si="392"/>
        <v/>
      </c>
      <c r="OY28" s="19" t="str">
        <f t="shared" si="393"/>
        <v/>
      </c>
      <c r="OZ28" s="19" t="str">
        <f t="shared" si="394"/>
        <v/>
      </c>
      <c r="PA28" s="19" t="str">
        <f t="shared" si="395"/>
        <v/>
      </c>
      <c r="PB28" s="19" t="str">
        <f t="shared" si="396"/>
        <v/>
      </c>
      <c r="PC28" s="19" t="str">
        <f t="shared" si="397"/>
        <v/>
      </c>
      <c r="PD28" s="19" t="str">
        <f t="shared" si="398"/>
        <v/>
      </c>
      <c r="PE28" s="19" t="str">
        <f t="shared" si="399"/>
        <v/>
      </c>
      <c r="PF28" s="19" t="str">
        <f t="shared" si="400"/>
        <v/>
      </c>
      <c r="PG28" s="19" t="str">
        <f t="shared" si="401"/>
        <v/>
      </c>
      <c r="PH28" s="19" t="str">
        <f t="shared" si="402"/>
        <v/>
      </c>
      <c r="PI28" s="19" t="str">
        <f t="shared" si="403"/>
        <v/>
      </c>
      <c r="PJ28" s="19" t="str">
        <f t="shared" si="404"/>
        <v/>
      </c>
      <c r="PK28" s="19" t="str">
        <f t="shared" si="405"/>
        <v/>
      </c>
      <c r="PL28" s="19" t="str">
        <f t="shared" si="406"/>
        <v/>
      </c>
      <c r="PM28" s="19" t="str">
        <f t="shared" si="407"/>
        <v/>
      </c>
      <c r="PN28" s="19" t="str">
        <f t="shared" si="408"/>
        <v/>
      </c>
      <c r="PO28" s="19" t="str">
        <f t="shared" si="409"/>
        <v/>
      </c>
      <c r="PP28" s="19" t="str">
        <f t="shared" si="410"/>
        <v/>
      </c>
      <c r="PQ28" s="19" t="str">
        <f t="shared" si="411"/>
        <v/>
      </c>
      <c r="PR28" s="19" t="str">
        <f t="shared" si="412"/>
        <v/>
      </c>
      <c r="PS28" s="19" t="str">
        <f t="shared" si="413"/>
        <v/>
      </c>
      <c r="PT28" s="19" t="str">
        <f t="shared" si="414"/>
        <v/>
      </c>
      <c r="PU28" s="19" t="str">
        <f t="shared" si="415"/>
        <v/>
      </c>
      <c r="PV28" s="19" t="str">
        <f t="shared" si="416"/>
        <v/>
      </c>
      <c r="PW28" s="19" t="str">
        <f t="shared" si="417"/>
        <v/>
      </c>
      <c r="PX28" s="19" t="str">
        <f t="shared" si="418"/>
        <v/>
      </c>
      <c r="PY28" s="19" t="str">
        <f t="shared" si="419"/>
        <v/>
      </c>
      <c r="PZ28" s="19" t="str">
        <f t="shared" si="420"/>
        <v/>
      </c>
      <c r="QA28" s="19" t="str">
        <f t="shared" si="421"/>
        <v/>
      </c>
    </row>
    <row r="29" spans="4:443" ht="15" hidden="1" customHeight="1" x14ac:dyDescent="0.25">
      <c r="D29" s="67" t="s">
        <v>3813</v>
      </c>
      <c r="E29" s="93">
        <v>305</v>
      </c>
      <c r="F29" s="93" t="str">
        <f>VLOOKUP(D29,'Cases'!$AH$7:$AI$52,2,FALSE)</f>
        <v>Ulla Svenson Larsen</v>
      </c>
      <c r="G29" s="19">
        <f t="shared" si="422"/>
        <v>0</v>
      </c>
      <c r="H29" s="19"/>
      <c r="I29" s="19" t="str">
        <f t="shared" si="424"/>
        <v>[0]</v>
      </c>
      <c r="J29" s="19" t="str">
        <f t="shared" si="424"/>
        <v>[0]</v>
      </c>
      <c r="K29" s="19" t="str">
        <f t="shared" si="424"/>
        <v>[0]</v>
      </c>
      <c r="L29" s="19" t="str">
        <f t="shared" si="424"/>
        <v>[0]</v>
      </c>
      <c r="M29" s="19" t="str">
        <f t="shared" si="424"/>
        <v>[0]</v>
      </c>
      <c r="N29" s="19" t="str">
        <f t="shared" si="424"/>
        <v>[305]</v>
      </c>
      <c r="O29" s="19" t="str">
        <f t="shared" si="424"/>
        <v/>
      </c>
      <c r="P29" s="19" t="str">
        <f t="shared" si="424"/>
        <v/>
      </c>
      <c r="Q29" s="19" t="str">
        <f t="shared" si="424"/>
        <v/>
      </c>
      <c r="R29" s="19" t="str">
        <f t="shared" si="424"/>
        <v/>
      </c>
      <c r="S29" s="19" t="str">
        <f t="shared" si="424"/>
        <v/>
      </c>
      <c r="T29" s="19" t="str">
        <f t="shared" si="424"/>
        <v/>
      </c>
      <c r="U29" s="50" t="str">
        <f>VLOOKUP(D29,'Cases'!$AH$7:$AI$52,2,FALSE)</f>
        <v>Ulla Svenson Larsen</v>
      </c>
      <c r="V29" s="19"/>
      <c r="W29" s="19"/>
      <c r="X29" s="19" t="str">
        <f t="shared" si="2"/>
        <v/>
      </c>
      <c r="Y29" s="19" t="str">
        <f t="shared" si="3"/>
        <v/>
      </c>
      <c r="Z29" s="19" t="str">
        <f t="shared" si="4"/>
        <v/>
      </c>
      <c r="AA29" s="19" t="str">
        <f t="shared" si="5"/>
        <v/>
      </c>
      <c r="AB29" s="19" t="str">
        <f t="shared" si="6"/>
        <v/>
      </c>
      <c r="AC29" s="19" t="str">
        <f t="shared" si="7"/>
        <v/>
      </c>
      <c r="AD29" s="19" t="str">
        <f t="shared" si="8"/>
        <v/>
      </c>
      <c r="AE29" s="19" t="str">
        <f t="shared" si="9"/>
        <v/>
      </c>
      <c r="AF29" s="19" t="str">
        <f t="shared" si="10"/>
        <v/>
      </c>
      <c r="AG29" s="19" t="str">
        <f t="shared" si="11"/>
        <v/>
      </c>
      <c r="AH29" s="19" t="str">
        <f t="shared" si="12"/>
        <v/>
      </c>
      <c r="AI29" s="19" t="str">
        <f t="shared" si="13"/>
        <v/>
      </c>
      <c r="AJ29" s="19" t="str">
        <f t="shared" si="14"/>
        <v/>
      </c>
      <c r="AK29" s="19" t="str">
        <f t="shared" si="15"/>
        <v/>
      </c>
      <c r="AL29" s="19" t="str">
        <f t="shared" si="16"/>
        <v/>
      </c>
      <c r="AM29" s="19" t="str">
        <f t="shared" si="17"/>
        <v/>
      </c>
      <c r="AN29" s="19" t="str">
        <f t="shared" si="18"/>
        <v/>
      </c>
      <c r="AO29" s="19" t="str">
        <f t="shared" si="19"/>
        <v/>
      </c>
      <c r="AP29" s="19" t="str">
        <f t="shared" si="20"/>
        <v/>
      </c>
      <c r="AQ29" s="19" t="str">
        <f t="shared" si="21"/>
        <v/>
      </c>
      <c r="AR29" s="19" t="str">
        <f t="shared" si="22"/>
        <v/>
      </c>
      <c r="AS29" s="19" t="str">
        <f t="shared" si="23"/>
        <v/>
      </c>
      <c r="AT29" s="19" t="str">
        <f t="shared" si="24"/>
        <v/>
      </c>
      <c r="AU29" s="19" t="str">
        <f t="shared" si="25"/>
        <v/>
      </c>
      <c r="AV29" s="19" t="str">
        <f t="shared" si="26"/>
        <v/>
      </c>
      <c r="AW29" s="19" t="str">
        <f t="shared" si="27"/>
        <v/>
      </c>
      <c r="AX29" s="19" t="str">
        <f t="shared" si="28"/>
        <v/>
      </c>
      <c r="AY29" s="19" t="str">
        <f t="shared" si="29"/>
        <v/>
      </c>
      <c r="AZ29" s="19" t="str">
        <f t="shared" si="30"/>
        <v/>
      </c>
      <c r="BA29" s="19" t="str">
        <f t="shared" si="31"/>
        <v/>
      </c>
      <c r="BB29" s="19" t="str">
        <f t="shared" si="32"/>
        <v/>
      </c>
      <c r="BC29" s="19" t="str">
        <f t="shared" si="33"/>
        <v/>
      </c>
      <c r="BD29" s="19" t="str">
        <f t="shared" si="34"/>
        <v/>
      </c>
      <c r="BE29" s="19" t="str">
        <f t="shared" si="35"/>
        <v/>
      </c>
      <c r="BF29" s="19" t="str">
        <f t="shared" si="36"/>
        <v/>
      </c>
      <c r="BG29" s="19" t="str">
        <f t="shared" si="37"/>
        <v/>
      </c>
      <c r="BH29" s="19" t="str">
        <f t="shared" si="38"/>
        <v/>
      </c>
      <c r="BI29" s="19" t="str">
        <f t="shared" si="39"/>
        <v/>
      </c>
      <c r="BJ29" s="19" t="str">
        <f t="shared" si="40"/>
        <v/>
      </c>
      <c r="BK29" s="19" t="str">
        <f t="shared" si="41"/>
        <v/>
      </c>
      <c r="BL29" s="19" t="str">
        <f t="shared" si="42"/>
        <v/>
      </c>
      <c r="BM29" s="19" t="str">
        <f t="shared" si="43"/>
        <v/>
      </c>
      <c r="BN29" s="19" t="str">
        <f t="shared" si="44"/>
        <v/>
      </c>
      <c r="BO29" s="19" t="str">
        <f t="shared" si="45"/>
        <v/>
      </c>
      <c r="BP29" s="19" t="str">
        <f t="shared" si="46"/>
        <v/>
      </c>
      <c r="BQ29" s="19" t="str">
        <f t="shared" si="47"/>
        <v/>
      </c>
      <c r="BR29" s="19" t="str">
        <f t="shared" si="48"/>
        <v/>
      </c>
      <c r="BS29" s="19" t="str">
        <f t="shared" si="49"/>
        <v/>
      </c>
      <c r="BT29" s="19" t="str">
        <f t="shared" si="50"/>
        <v/>
      </c>
      <c r="BU29" s="19" t="str">
        <f t="shared" si="51"/>
        <v/>
      </c>
      <c r="BV29" s="19" t="str">
        <f t="shared" si="52"/>
        <v/>
      </c>
      <c r="BW29" s="19" t="str">
        <f t="shared" si="53"/>
        <v/>
      </c>
      <c r="BX29" s="19" t="str">
        <f t="shared" si="54"/>
        <v/>
      </c>
      <c r="BY29" s="19" t="str">
        <f t="shared" si="55"/>
        <v/>
      </c>
      <c r="BZ29" s="19" t="str">
        <f t="shared" si="56"/>
        <v/>
      </c>
      <c r="CA29" s="19" t="str">
        <f t="shared" si="57"/>
        <v/>
      </c>
      <c r="CB29" s="19" t="str">
        <f t="shared" si="58"/>
        <v/>
      </c>
      <c r="CC29" s="19" t="str">
        <f t="shared" si="59"/>
        <v/>
      </c>
      <c r="CD29" s="19" t="str">
        <f t="shared" si="60"/>
        <v/>
      </c>
      <c r="CE29" s="19" t="str">
        <f t="shared" si="61"/>
        <v/>
      </c>
      <c r="CF29" s="19" t="str">
        <f t="shared" si="62"/>
        <v/>
      </c>
      <c r="CG29" s="19" t="str">
        <f t="shared" si="63"/>
        <v/>
      </c>
      <c r="CH29" s="19" t="str">
        <f t="shared" si="64"/>
        <v/>
      </c>
      <c r="CI29" s="19" t="str">
        <f t="shared" si="65"/>
        <v/>
      </c>
      <c r="CJ29" s="19" t="str">
        <f t="shared" si="66"/>
        <v/>
      </c>
      <c r="CK29" s="19" t="str">
        <f t="shared" si="67"/>
        <v/>
      </c>
      <c r="CL29" s="19" t="str">
        <f t="shared" si="68"/>
        <v/>
      </c>
      <c r="CM29" s="19" t="str">
        <f t="shared" si="69"/>
        <v/>
      </c>
      <c r="CN29" s="19" t="str">
        <f t="shared" si="70"/>
        <v/>
      </c>
      <c r="CO29" s="19" t="str">
        <f t="shared" si="71"/>
        <v/>
      </c>
      <c r="CP29" s="19" t="str">
        <f t="shared" si="72"/>
        <v/>
      </c>
      <c r="CQ29" s="19" t="str">
        <f t="shared" si="73"/>
        <v/>
      </c>
      <c r="CR29" s="19" t="str">
        <f t="shared" si="74"/>
        <v/>
      </c>
      <c r="CS29" s="19" t="str">
        <f t="shared" si="75"/>
        <v/>
      </c>
      <c r="CT29" s="19" t="str">
        <f t="shared" si="76"/>
        <v/>
      </c>
      <c r="CU29" s="19" t="str">
        <f t="shared" si="77"/>
        <v/>
      </c>
      <c r="CV29" s="19" t="str">
        <f t="shared" si="78"/>
        <v/>
      </c>
      <c r="CW29" s="19" t="str">
        <f t="shared" si="79"/>
        <v/>
      </c>
      <c r="CX29" s="19" t="str">
        <f t="shared" si="80"/>
        <v/>
      </c>
      <c r="CY29" s="19" t="str">
        <f t="shared" si="81"/>
        <v/>
      </c>
      <c r="CZ29" s="19" t="str">
        <f t="shared" si="82"/>
        <v/>
      </c>
      <c r="DA29" s="19" t="str">
        <f t="shared" si="83"/>
        <v/>
      </c>
      <c r="DB29" s="19" t="str">
        <f t="shared" si="84"/>
        <v/>
      </c>
      <c r="DC29" s="19" t="str">
        <f t="shared" si="85"/>
        <v/>
      </c>
      <c r="DD29" s="19" t="str">
        <f t="shared" si="86"/>
        <v/>
      </c>
      <c r="DE29" s="19" t="str">
        <f t="shared" si="87"/>
        <v/>
      </c>
      <c r="DF29" s="19" t="str">
        <f t="shared" si="88"/>
        <v/>
      </c>
      <c r="DG29" s="19" t="str">
        <f t="shared" si="89"/>
        <v/>
      </c>
      <c r="DH29" s="19" t="str">
        <f t="shared" si="90"/>
        <v/>
      </c>
      <c r="DI29" s="19" t="str">
        <f t="shared" si="91"/>
        <v/>
      </c>
      <c r="DJ29" s="19" t="str">
        <f t="shared" si="92"/>
        <v/>
      </c>
      <c r="DK29" s="19" t="str">
        <f t="shared" si="93"/>
        <v/>
      </c>
      <c r="DL29" s="19" t="str">
        <f t="shared" si="94"/>
        <v/>
      </c>
      <c r="DM29" s="19" t="str">
        <f t="shared" si="95"/>
        <v/>
      </c>
      <c r="DN29" s="19" t="str">
        <f t="shared" si="96"/>
        <v/>
      </c>
      <c r="DO29" s="19" t="str">
        <f t="shared" si="97"/>
        <v/>
      </c>
      <c r="DP29" s="19" t="str">
        <f t="shared" si="98"/>
        <v/>
      </c>
      <c r="DQ29" s="19" t="str">
        <f t="shared" si="99"/>
        <v/>
      </c>
      <c r="DR29" s="19" t="str">
        <f t="shared" si="100"/>
        <v/>
      </c>
      <c r="DS29" s="19" t="str">
        <f t="shared" si="101"/>
        <v/>
      </c>
      <c r="DT29" s="19" t="str">
        <f t="shared" si="102"/>
        <v/>
      </c>
      <c r="DU29" s="19" t="str">
        <f t="shared" si="103"/>
        <v/>
      </c>
      <c r="DV29" s="19" t="str">
        <f t="shared" si="104"/>
        <v/>
      </c>
      <c r="DW29" s="19" t="str">
        <f t="shared" si="105"/>
        <v/>
      </c>
      <c r="DX29" s="19" t="str">
        <f t="shared" si="106"/>
        <v/>
      </c>
      <c r="DY29" s="19" t="str">
        <f t="shared" si="107"/>
        <v/>
      </c>
      <c r="DZ29" s="19" t="str">
        <f t="shared" si="108"/>
        <v/>
      </c>
      <c r="EA29" s="19" t="str">
        <f t="shared" si="109"/>
        <v/>
      </c>
      <c r="EB29" s="19" t="str">
        <f t="shared" si="110"/>
        <v/>
      </c>
      <c r="EC29" s="19" t="str">
        <f t="shared" si="111"/>
        <v/>
      </c>
      <c r="ED29" s="19" t="str">
        <f t="shared" si="112"/>
        <v/>
      </c>
      <c r="EE29" s="19" t="str">
        <f t="shared" si="113"/>
        <v/>
      </c>
      <c r="EF29" s="19" t="str">
        <f t="shared" si="114"/>
        <v/>
      </c>
      <c r="EG29" s="19" t="str">
        <f t="shared" si="115"/>
        <v/>
      </c>
      <c r="EH29" s="19" t="str">
        <f t="shared" si="116"/>
        <v/>
      </c>
      <c r="EI29" s="19" t="str">
        <f t="shared" si="117"/>
        <v/>
      </c>
      <c r="EJ29" s="19" t="str">
        <f t="shared" si="118"/>
        <v/>
      </c>
      <c r="EK29" s="19" t="str">
        <f t="shared" si="119"/>
        <v/>
      </c>
      <c r="EL29" s="19" t="str">
        <f t="shared" si="120"/>
        <v/>
      </c>
      <c r="EM29" s="19" t="str">
        <f t="shared" si="121"/>
        <v/>
      </c>
      <c r="EN29" s="19" t="str">
        <f t="shared" si="122"/>
        <v/>
      </c>
      <c r="EO29" s="19" t="str">
        <f t="shared" si="123"/>
        <v/>
      </c>
      <c r="EP29" s="19" t="str">
        <f t="shared" si="124"/>
        <v/>
      </c>
      <c r="EQ29" s="19" t="str">
        <f t="shared" si="125"/>
        <v/>
      </c>
      <c r="ER29" s="19" t="str">
        <f t="shared" si="126"/>
        <v/>
      </c>
      <c r="ES29" s="19" t="str">
        <f t="shared" si="127"/>
        <v/>
      </c>
      <c r="ET29" s="19" t="str">
        <f t="shared" si="128"/>
        <v/>
      </c>
      <c r="EU29" s="19" t="str">
        <f t="shared" si="129"/>
        <v/>
      </c>
      <c r="EV29" s="19" t="str">
        <f t="shared" si="130"/>
        <v/>
      </c>
      <c r="EW29" s="19" t="str">
        <f t="shared" si="131"/>
        <v/>
      </c>
      <c r="EX29" s="19" t="str">
        <f t="shared" si="132"/>
        <v/>
      </c>
      <c r="EY29" s="19" t="str">
        <f t="shared" si="133"/>
        <v/>
      </c>
      <c r="EZ29" s="19" t="str">
        <f t="shared" si="134"/>
        <v/>
      </c>
      <c r="FA29" s="19" t="str">
        <f t="shared" si="135"/>
        <v/>
      </c>
      <c r="FB29" s="19" t="str">
        <f t="shared" si="136"/>
        <v/>
      </c>
      <c r="FC29" s="19" t="str">
        <f t="shared" si="137"/>
        <v/>
      </c>
      <c r="FD29" s="19" t="str">
        <f t="shared" si="138"/>
        <v/>
      </c>
      <c r="FE29" s="19" t="str">
        <f t="shared" si="139"/>
        <v/>
      </c>
      <c r="FF29" s="19" t="str">
        <f t="shared" si="140"/>
        <v/>
      </c>
      <c r="FG29" s="19" t="str">
        <f t="shared" si="141"/>
        <v/>
      </c>
      <c r="FH29" s="19" t="str">
        <f t="shared" si="142"/>
        <v/>
      </c>
      <c r="FI29" s="19" t="str">
        <f t="shared" si="143"/>
        <v/>
      </c>
      <c r="FJ29" s="19" t="str">
        <f t="shared" si="144"/>
        <v/>
      </c>
      <c r="FK29" s="19" t="str">
        <f t="shared" si="145"/>
        <v/>
      </c>
      <c r="FL29" s="19" t="str">
        <f t="shared" si="146"/>
        <v/>
      </c>
      <c r="FM29" s="19" t="str">
        <f t="shared" si="147"/>
        <v/>
      </c>
      <c r="FN29" s="19" t="str">
        <f t="shared" si="148"/>
        <v/>
      </c>
      <c r="FO29" s="19" t="str">
        <f t="shared" si="149"/>
        <v/>
      </c>
      <c r="FP29" s="19" t="str">
        <f t="shared" si="150"/>
        <v/>
      </c>
      <c r="FQ29" s="19" t="str">
        <f t="shared" si="151"/>
        <v/>
      </c>
      <c r="FR29" s="19" t="str">
        <f t="shared" si="152"/>
        <v/>
      </c>
      <c r="FS29" s="19" t="str">
        <f t="shared" si="153"/>
        <v/>
      </c>
      <c r="FT29" s="19" t="str">
        <f t="shared" si="154"/>
        <v/>
      </c>
      <c r="FU29" s="19" t="str">
        <f t="shared" si="155"/>
        <v/>
      </c>
      <c r="FV29" s="19" t="str">
        <f t="shared" si="156"/>
        <v/>
      </c>
      <c r="FW29" s="19" t="str">
        <f t="shared" si="157"/>
        <v/>
      </c>
      <c r="FX29" s="19" t="str">
        <f t="shared" si="158"/>
        <v/>
      </c>
      <c r="FY29" s="19" t="str">
        <f t="shared" si="159"/>
        <v/>
      </c>
      <c r="FZ29" s="19" t="str">
        <f t="shared" si="160"/>
        <v/>
      </c>
      <c r="GA29" s="19" t="str">
        <f t="shared" si="161"/>
        <v/>
      </c>
      <c r="GB29" s="19" t="str">
        <f t="shared" si="162"/>
        <v/>
      </c>
      <c r="GC29" s="19" t="str">
        <f t="shared" si="163"/>
        <v/>
      </c>
      <c r="GD29" s="19" t="str">
        <f t="shared" si="164"/>
        <v/>
      </c>
      <c r="GE29" s="19" t="str">
        <f t="shared" si="165"/>
        <v/>
      </c>
      <c r="GF29" s="19" t="str">
        <f t="shared" si="166"/>
        <v/>
      </c>
      <c r="GG29" s="19" t="str">
        <f t="shared" si="167"/>
        <v/>
      </c>
      <c r="GH29" s="19" t="str">
        <f t="shared" si="168"/>
        <v/>
      </c>
      <c r="GI29" s="19" t="str">
        <f t="shared" si="169"/>
        <v/>
      </c>
      <c r="GJ29" s="19" t="str">
        <f t="shared" si="170"/>
        <v/>
      </c>
      <c r="GK29" s="19" t="str">
        <f t="shared" si="171"/>
        <v/>
      </c>
      <c r="GL29" s="19" t="str">
        <f t="shared" si="172"/>
        <v/>
      </c>
      <c r="GM29" s="19" t="str">
        <f t="shared" si="173"/>
        <v/>
      </c>
      <c r="GN29" s="19" t="str">
        <f t="shared" si="174"/>
        <v/>
      </c>
      <c r="GO29" s="19" t="str">
        <f t="shared" si="175"/>
        <v/>
      </c>
      <c r="GP29" s="19" t="str">
        <f t="shared" si="176"/>
        <v/>
      </c>
      <c r="GQ29" s="19" t="str">
        <f t="shared" si="177"/>
        <v/>
      </c>
      <c r="GR29" s="19" t="str">
        <f t="shared" si="178"/>
        <v/>
      </c>
      <c r="GS29" s="19" t="str">
        <f t="shared" si="179"/>
        <v/>
      </c>
      <c r="GT29" s="19" t="str">
        <f t="shared" si="180"/>
        <v/>
      </c>
      <c r="GU29" s="19" t="str">
        <f t="shared" si="181"/>
        <v/>
      </c>
      <c r="GV29" s="19" t="str">
        <f t="shared" si="182"/>
        <v/>
      </c>
      <c r="GW29" s="19" t="str">
        <f t="shared" si="183"/>
        <v/>
      </c>
      <c r="GX29" s="19" t="str">
        <f t="shared" si="184"/>
        <v/>
      </c>
      <c r="GY29" s="19" t="str">
        <f t="shared" si="185"/>
        <v/>
      </c>
      <c r="GZ29" s="19" t="str">
        <f t="shared" si="186"/>
        <v/>
      </c>
      <c r="HA29" s="19" t="str">
        <f t="shared" si="187"/>
        <v/>
      </c>
      <c r="HB29" s="19" t="str">
        <f t="shared" si="188"/>
        <v/>
      </c>
      <c r="HC29" s="19" t="str">
        <f t="shared" si="189"/>
        <v/>
      </c>
      <c r="HD29" s="19" t="str">
        <f t="shared" si="190"/>
        <v/>
      </c>
      <c r="HE29" s="19" t="str">
        <f t="shared" si="191"/>
        <v/>
      </c>
      <c r="HF29" s="19" t="str">
        <f t="shared" si="192"/>
        <v/>
      </c>
      <c r="HG29" s="19" t="str">
        <f t="shared" si="193"/>
        <v/>
      </c>
      <c r="HH29" s="19" t="str">
        <f t="shared" si="194"/>
        <v/>
      </c>
      <c r="HI29" s="19" t="str">
        <f t="shared" si="195"/>
        <v/>
      </c>
      <c r="HJ29" s="19" t="str">
        <f t="shared" si="196"/>
        <v/>
      </c>
      <c r="HK29" s="19" t="str">
        <f t="shared" si="197"/>
        <v/>
      </c>
      <c r="HL29" s="19" t="str">
        <f t="shared" si="198"/>
        <v/>
      </c>
      <c r="HM29" s="19" t="str">
        <f t="shared" si="199"/>
        <v/>
      </c>
      <c r="HN29" s="19" t="str">
        <f t="shared" si="200"/>
        <v/>
      </c>
      <c r="HO29" s="19" t="str">
        <f t="shared" si="201"/>
        <v/>
      </c>
      <c r="HP29" s="19" t="str">
        <f t="shared" si="202"/>
        <v/>
      </c>
      <c r="HQ29" s="19" t="str">
        <f t="shared" si="203"/>
        <v/>
      </c>
      <c r="HR29" s="19" t="str">
        <f t="shared" si="204"/>
        <v/>
      </c>
      <c r="HS29" s="19" t="str">
        <f t="shared" si="205"/>
        <v/>
      </c>
      <c r="HT29" s="19" t="str">
        <f t="shared" si="206"/>
        <v/>
      </c>
      <c r="HU29" s="19" t="str">
        <f t="shared" si="207"/>
        <v/>
      </c>
      <c r="HV29" s="19" t="str">
        <f t="shared" si="208"/>
        <v/>
      </c>
      <c r="HW29" s="19" t="str">
        <f t="shared" si="209"/>
        <v/>
      </c>
      <c r="HX29" s="19" t="str">
        <f t="shared" si="210"/>
        <v/>
      </c>
      <c r="HY29" s="19" t="str">
        <f t="shared" si="211"/>
        <v/>
      </c>
      <c r="HZ29" s="19" t="str">
        <f t="shared" si="212"/>
        <v/>
      </c>
      <c r="IA29" s="19" t="str">
        <f t="shared" si="213"/>
        <v/>
      </c>
      <c r="IB29" s="19" t="str">
        <f t="shared" si="214"/>
        <v/>
      </c>
      <c r="IC29" s="19" t="str">
        <f t="shared" si="215"/>
        <v/>
      </c>
      <c r="ID29" s="19" t="str">
        <f t="shared" si="216"/>
        <v/>
      </c>
      <c r="IE29" s="19" t="str">
        <f t="shared" si="217"/>
        <v/>
      </c>
      <c r="IF29" s="19" t="str">
        <f t="shared" si="218"/>
        <v/>
      </c>
      <c r="IG29" s="19" t="str">
        <f t="shared" si="219"/>
        <v/>
      </c>
      <c r="IH29" s="19" t="str">
        <f t="shared" si="220"/>
        <v/>
      </c>
      <c r="II29" s="19" t="str">
        <f t="shared" si="221"/>
        <v/>
      </c>
      <c r="IJ29" s="19" t="str">
        <f t="shared" si="222"/>
        <v/>
      </c>
      <c r="IK29" s="19" t="str">
        <f t="shared" si="223"/>
        <v/>
      </c>
      <c r="IL29" s="19" t="str">
        <f t="shared" si="224"/>
        <v/>
      </c>
      <c r="IM29" s="19" t="str">
        <f t="shared" si="225"/>
        <v/>
      </c>
      <c r="IN29" s="19" t="str">
        <f t="shared" si="226"/>
        <v/>
      </c>
      <c r="IO29" s="19" t="str">
        <f t="shared" si="227"/>
        <v/>
      </c>
      <c r="IP29" s="19" t="str">
        <f t="shared" si="228"/>
        <v/>
      </c>
      <c r="IQ29" s="19" t="str">
        <f t="shared" si="229"/>
        <v/>
      </c>
      <c r="IR29" s="19" t="str">
        <f t="shared" si="230"/>
        <v/>
      </c>
      <c r="IS29" s="19" t="str">
        <f t="shared" si="231"/>
        <v/>
      </c>
      <c r="IT29" s="19" t="str">
        <f t="shared" si="232"/>
        <v/>
      </c>
      <c r="IU29" s="19" t="str">
        <f t="shared" si="233"/>
        <v/>
      </c>
      <c r="IV29" s="19" t="str">
        <f t="shared" si="234"/>
        <v/>
      </c>
      <c r="IW29" s="19" t="str">
        <f t="shared" si="235"/>
        <v/>
      </c>
      <c r="IX29" s="19" t="str">
        <f t="shared" si="236"/>
        <v/>
      </c>
      <c r="IY29" s="19" t="str">
        <f t="shared" si="237"/>
        <v/>
      </c>
      <c r="IZ29" s="19" t="str">
        <f t="shared" si="238"/>
        <v/>
      </c>
      <c r="JA29" s="19" t="str">
        <f t="shared" si="239"/>
        <v/>
      </c>
      <c r="JB29" s="19" t="str">
        <f t="shared" si="240"/>
        <v/>
      </c>
      <c r="JC29" s="19" t="str">
        <f t="shared" si="241"/>
        <v/>
      </c>
      <c r="JD29" s="19" t="str">
        <f t="shared" si="242"/>
        <v/>
      </c>
      <c r="JE29" s="19" t="str">
        <f t="shared" si="243"/>
        <v/>
      </c>
      <c r="JF29" s="19" t="str">
        <f t="shared" si="244"/>
        <v/>
      </c>
      <c r="JG29" s="19" t="str">
        <f t="shared" si="245"/>
        <v/>
      </c>
      <c r="JH29" s="19" t="str">
        <f t="shared" si="246"/>
        <v/>
      </c>
      <c r="JI29" s="19" t="str">
        <f t="shared" si="247"/>
        <v/>
      </c>
      <c r="JJ29" s="19" t="str">
        <f t="shared" si="248"/>
        <v/>
      </c>
      <c r="JK29" s="19" t="str">
        <f t="shared" si="249"/>
        <v/>
      </c>
      <c r="JL29" s="19" t="str">
        <f t="shared" si="250"/>
        <v/>
      </c>
      <c r="JM29" s="19" t="str">
        <f t="shared" si="251"/>
        <v/>
      </c>
      <c r="JN29" s="19" t="str">
        <f t="shared" si="252"/>
        <v/>
      </c>
      <c r="JO29" s="19" t="str">
        <f t="shared" si="253"/>
        <v/>
      </c>
      <c r="JP29" s="19" t="str">
        <f t="shared" si="254"/>
        <v/>
      </c>
      <c r="JQ29" s="19" t="str">
        <f t="shared" si="255"/>
        <v/>
      </c>
      <c r="JR29" s="19" t="str">
        <f t="shared" si="256"/>
        <v/>
      </c>
      <c r="JS29" s="19" t="str">
        <f t="shared" si="257"/>
        <v/>
      </c>
      <c r="JT29" s="19" t="str">
        <f t="shared" si="258"/>
        <v/>
      </c>
      <c r="JU29" s="19" t="str">
        <f t="shared" si="259"/>
        <v/>
      </c>
      <c r="JV29" s="19" t="str">
        <f t="shared" si="260"/>
        <v/>
      </c>
      <c r="JW29" s="19" t="str">
        <f t="shared" si="261"/>
        <v/>
      </c>
      <c r="JX29" s="19" t="str">
        <f t="shared" si="262"/>
        <v/>
      </c>
      <c r="JY29" s="19" t="str">
        <f t="shared" si="263"/>
        <v/>
      </c>
      <c r="JZ29" s="19" t="str">
        <f t="shared" si="264"/>
        <v/>
      </c>
      <c r="KA29" s="19" t="str">
        <f t="shared" si="265"/>
        <v/>
      </c>
      <c r="KB29" s="19" t="str">
        <f t="shared" si="266"/>
        <v/>
      </c>
      <c r="KC29" s="19" t="str">
        <f t="shared" si="267"/>
        <v/>
      </c>
      <c r="KD29" s="19" t="str">
        <f t="shared" si="268"/>
        <v/>
      </c>
      <c r="KE29" s="19" t="str">
        <f t="shared" si="269"/>
        <v/>
      </c>
      <c r="KF29" s="19" t="str">
        <f t="shared" si="270"/>
        <v/>
      </c>
      <c r="KG29" s="19" t="str">
        <f t="shared" si="271"/>
        <v/>
      </c>
      <c r="KH29" s="19" t="str">
        <f t="shared" si="272"/>
        <v/>
      </c>
      <c r="KI29" s="19" t="str">
        <f t="shared" si="273"/>
        <v/>
      </c>
      <c r="KJ29" s="19" t="str">
        <f t="shared" si="274"/>
        <v/>
      </c>
      <c r="KK29" s="19" t="str">
        <f t="shared" si="275"/>
        <v/>
      </c>
      <c r="KL29" s="19" t="str">
        <f t="shared" si="276"/>
        <v/>
      </c>
      <c r="KM29" s="19" t="str">
        <f t="shared" si="277"/>
        <v/>
      </c>
      <c r="KN29" s="19" t="str">
        <f t="shared" si="278"/>
        <v/>
      </c>
      <c r="KO29" s="19" t="str">
        <f t="shared" si="279"/>
        <v/>
      </c>
      <c r="KP29" s="19" t="str">
        <f t="shared" si="280"/>
        <v/>
      </c>
      <c r="KQ29" s="19" t="str">
        <f t="shared" si="281"/>
        <v/>
      </c>
      <c r="KR29" s="19" t="str">
        <f t="shared" si="282"/>
        <v/>
      </c>
      <c r="KS29" s="19" t="str">
        <f t="shared" si="283"/>
        <v/>
      </c>
      <c r="KT29" s="19" t="str">
        <f t="shared" si="284"/>
        <v/>
      </c>
      <c r="KU29" s="19" t="str">
        <f t="shared" si="285"/>
        <v/>
      </c>
      <c r="KV29" s="19" t="str">
        <f t="shared" si="286"/>
        <v/>
      </c>
      <c r="KW29" s="19" t="str">
        <f t="shared" si="287"/>
        <v/>
      </c>
      <c r="KX29" s="19" t="str">
        <f t="shared" si="288"/>
        <v/>
      </c>
      <c r="KY29" s="19" t="str">
        <f t="shared" si="289"/>
        <v/>
      </c>
      <c r="KZ29" s="19" t="str">
        <f t="shared" si="290"/>
        <v/>
      </c>
      <c r="LA29" s="19" t="str">
        <f t="shared" si="291"/>
        <v/>
      </c>
      <c r="LB29" s="19" t="str">
        <f t="shared" si="292"/>
        <v/>
      </c>
      <c r="LC29" s="19" t="str">
        <f t="shared" si="293"/>
        <v/>
      </c>
      <c r="LD29" s="19" t="str">
        <f t="shared" si="294"/>
        <v/>
      </c>
      <c r="LE29" s="19" t="str">
        <f t="shared" si="295"/>
        <v/>
      </c>
      <c r="LF29" s="19" t="str">
        <f t="shared" si="296"/>
        <v/>
      </c>
      <c r="LG29" s="19" t="str">
        <f t="shared" si="297"/>
        <v/>
      </c>
      <c r="LH29" s="19" t="str">
        <f t="shared" si="298"/>
        <v/>
      </c>
      <c r="LI29" s="19" t="str">
        <f t="shared" si="299"/>
        <v/>
      </c>
      <c r="LJ29" s="19" t="str">
        <f t="shared" si="300"/>
        <v/>
      </c>
      <c r="LK29" s="19" t="str">
        <f t="shared" si="301"/>
        <v/>
      </c>
      <c r="LL29" s="19" t="str">
        <f t="shared" si="302"/>
        <v/>
      </c>
      <c r="LM29" s="19" t="str">
        <f t="shared" si="303"/>
        <v/>
      </c>
      <c r="LN29" s="19" t="str">
        <f t="shared" si="304"/>
        <v/>
      </c>
      <c r="LO29" s="19" t="str">
        <f t="shared" si="305"/>
        <v/>
      </c>
      <c r="LP29" s="19" t="str">
        <f t="shared" si="306"/>
        <v/>
      </c>
      <c r="LQ29" s="19" t="str">
        <f t="shared" si="307"/>
        <v/>
      </c>
      <c r="LR29" s="19" t="str">
        <f t="shared" si="308"/>
        <v/>
      </c>
      <c r="LS29" s="19" t="str">
        <f t="shared" si="309"/>
        <v/>
      </c>
      <c r="LT29" s="19" t="str">
        <f t="shared" si="310"/>
        <v/>
      </c>
      <c r="LU29" s="19" t="str">
        <f t="shared" si="311"/>
        <v/>
      </c>
      <c r="LV29" s="19" t="str">
        <f t="shared" si="312"/>
        <v/>
      </c>
      <c r="LW29" s="19" t="str">
        <f t="shared" si="313"/>
        <v/>
      </c>
      <c r="LX29" s="19" t="str">
        <f t="shared" si="314"/>
        <v/>
      </c>
      <c r="LY29" s="19" t="str">
        <f t="shared" si="315"/>
        <v/>
      </c>
      <c r="LZ29" s="19" t="str">
        <f t="shared" si="316"/>
        <v/>
      </c>
      <c r="MA29" s="19" t="str">
        <f t="shared" si="317"/>
        <v/>
      </c>
      <c r="MB29" s="19" t="str">
        <f t="shared" si="318"/>
        <v/>
      </c>
      <c r="MC29" s="19" t="str">
        <f t="shared" si="319"/>
        <v/>
      </c>
      <c r="MD29" s="19" t="str">
        <f t="shared" si="320"/>
        <v/>
      </c>
      <c r="ME29" s="19" t="str">
        <f t="shared" si="321"/>
        <v/>
      </c>
      <c r="MF29" s="19" t="str">
        <f t="shared" si="322"/>
        <v/>
      </c>
      <c r="MG29" s="19" t="str">
        <f t="shared" si="323"/>
        <v/>
      </c>
      <c r="MH29" s="19" t="str">
        <f t="shared" si="324"/>
        <v/>
      </c>
      <c r="MI29" s="19" t="str">
        <f t="shared" si="325"/>
        <v/>
      </c>
      <c r="MJ29" s="19" t="str">
        <f t="shared" si="326"/>
        <v/>
      </c>
      <c r="MK29" s="19" t="str">
        <f t="shared" si="327"/>
        <v/>
      </c>
      <c r="ML29" s="19" t="str">
        <f t="shared" si="328"/>
        <v/>
      </c>
      <c r="MM29" s="19" t="str">
        <f t="shared" si="329"/>
        <v/>
      </c>
      <c r="MN29" s="19" t="str">
        <f t="shared" si="330"/>
        <v/>
      </c>
      <c r="MO29" s="19" t="str">
        <f t="shared" si="331"/>
        <v/>
      </c>
      <c r="MP29" s="19" t="str">
        <f t="shared" si="332"/>
        <v/>
      </c>
      <c r="MQ29" s="19" t="str">
        <f t="shared" si="333"/>
        <v/>
      </c>
      <c r="MR29" s="19" t="str">
        <f t="shared" si="334"/>
        <v/>
      </c>
      <c r="MS29" s="19" t="str">
        <f t="shared" si="335"/>
        <v/>
      </c>
      <c r="MT29" s="19" t="str">
        <f t="shared" si="336"/>
        <v/>
      </c>
      <c r="MU29" s="19" t="str">
        <f t="shared" si="337"/>
        <v/>
      </c>
      <c r="MV29" s="19" t="str">
        <f t="shared" si="338"/>
        <v/>
      </c>
      <c r="MW29" s="19" t="str">
        <f t="shared" si="339"/>
        <v/>
      </c>
      <c r="MX29" s="19" t="str">
        <f t="shared" si="340"/>
        <v/>
      </c>
      <c r="MY29" s="19" t="str">
        <f t="shared" si="341"/>
        <v/>
      </c>
      <c r="MZ29" s="19" t="str">
        <f t="shared" si="342"/>
        <v/>
      </c>
      <c r="NA29" s="19" t="str">
        <f t="shared" si="343"/>
        <v/>
      </c>
      <c r="NB29" s="19" t="str">
        <f t="shared" si="344"/>
        <v/>
      </c>
      <c r="NC29" s="19" t="str">
        <f t="shared" si="345"/>
        <v/>
      </c>
      <c r="ND29" s="19" t="str">
        <f t="shared" si="346"/>
        <v/>
      </c>
      <c r="NE29" s="19" t="str">
        <f t="shared" si="347"/>
        <v/>
      </c>
      <c r="NF29" s="19" t="str">
        <f t="shared" si="348"/>
        <v/>
      </c>
      <c r="NG29" s="19" t="str">
        <f t="shared" si="349"/>
        <v/>
      </c>
      <c r="NH29" s="19" t="str">
        <f t="shared" si="350"/>
        <v/>
      </c>
      <c r="NI29" s="19" t="str">
        <f t="shared" si="351"/>
        <v/>
      </c>
      <c r="NJ29" s="19" t="str">
        <f t="shared" si="352"/>
        <v/>
      </c>
      <c r="NK29" s="19" t="str">
        <f t="shared" si="353"/>
        <v/>
      </c>
      <c r="NL29" s="19" t="str">
        <f t="shared" si="354"/>
        <v/>
      </c>
      <c r="NM29" s="19" t="str">
        <f t="shared" si="355"/>
        <v/>
      </c>
      <c r="NN29" s="19" t="str">
        <f t="shared" si="356"/>
        <v/>
      </c>
      <c r="NO29" s="19" t="str">
        <f t="shared" si="357"/>
        <v/>
      </c>
      <c r="NP29" s="19" t="str">
        <f t="shared" si="358"/>
        <v/>
      </c>
      <c r="NQ29" s="19" t="str">
        <f t="shared" si="359"/>
        <v/>
      </c>
      <c r="NR29" s="19" t="str">
        <f t="shared" si="360"/>
        <v/>
      </c>
      <c r="NS29" s="19" t="str">
        <f t="shared" si="361"/>
        <v/>
      </c>
      <c r="NT29" s="19" t="str">
        <f t="shared" si="362"/>
        <v/>
      </c>
      <c r="NU29" s="19" t="str">
        <f t="shared" si="363"/>
        <v/>
      </c>
      <c r="NV29" s="19" t="str">
        <f t="shared" si="364"/>
        <v/>
      </c>
      <c r="NW29" s="19" t="str">
        <f t="shared" si="365"/>
        <v/>
      </c>
      <c r="NX29" s="19" t="str">
        <f t="shared" si="366"/>
        <v/>
      </c>
      <c r="NY29" s="19" t="str">
        <f t="shared" si="367"/>
        <v/>
      </c>
      <c r="NZ29" s="19" t="str">
        <f t="shared" si="368"/>
        <v/>
      </c>
      <c r="OA29" s="19" t="str">
        <f t="shared" si="369"/>
        <v/>
      </c>
      <c r="OB29" s="19" t="str">
        <f t="shared" si="370"/>
        <v/>
      </c>
      <c r="OC29" s="19" t="str">
        <f t="shared" si="371"/>
        <v/>
      </c>
      <c r="OD29" s="19" t="str">
        <f t="shared" si="372"/>
        <v/>
      </c>
      <c r="OE29" s="19" t="str">
        <f t="shared" si="373"/>
        <v/>
      </c>
      <c r="OF29" s="19" t="str">
        <f t="shared" si="374"/>
        <v/>
      </c>
      <c r="OG29" s="19" t="str">
        <f t="shared" si="375"/>
        <v/>
      </c>
      <c r="OH29" s="19" t="str">
        <f t="shared" si="376"/>
        <v/>
      </c>
      <c r="OI29" s="19" t="str">
        <f t="shared" si="377"/>
        <v/>
      </c>
      <c r="OJ29" s="19" t="str">
        <f t="shared" si="378"/>
        <v/>
      </c>
      <c r="OK29" s="19" t="str">
        <f t="shared" si="379"/>
        <v/>
      </c>
      <c r="OL29" s="19" t="str">
        <f t="shared" si="380"/>
        <v/>
      </c>
      <c r="OM29" s="19" t="str">
        <f t="shared" si="381"/>
        <v/>
      </c>
      <c r="ON29" s="19" t="str">
        <f t="shared" si="382"/>
        <v/>
      </c>
      <c r="OO29" s="19" t="str">
        <f t="shared" si="383"/>
        <v/>
      </c>
      <c r="OP29" s="19" t="str">
        <f t="shared" si="384"/>
        <v/>
      </c>
      <c r="OQ29" s="19" t="str">
        <f t="shared" si="385"/>
        <v/>
      </c>
      <c r="OR29" s="19" t="str">
        <f t="shared" si="386"/>
        <v/>
      </c>
      <c r="OS29" s="19" t="str">
        <f t="shared" si="387"/>
        <v/>
      </c>
      <c r="OT29" s="19" t="str">
        <f t="shared" si="388"/>
        <v/>
      </c>
      <c r="OU29" s="19" t="str">
        <f t="shared" si="389"/>
        <v/>
      </c>
      <c r="OV29" s="19" t="str">
        <f t="shared" si="390"/>
        <v/>
      </c>
      <c r="OW29" s="19" t="str">
        <f t="shared" si="391"/>
        <v/>
      </c>
      <c r="OX29" s="19" t="str">
        <f t="shared" si="392"/>
        <v/>
      </c>
      <c r="OY29" s="19" t="str">
        <f t="shared" si="393"/>
        <v/>
      </c>
      <c r="OZ29" s="19" t="str">
        <f t="shared" si="394"/>
        <v/>
      </c>
      <c r="PA29" s="19" t="str">
        <f t="shared" si="395"/>
        <v/>
      </c>
      <c r="PB29" s="19" t="str">
        <f t="shared" si="396"/>
        <v/>
      </c>
      <c r="PC29" s="19" t="str">
        <f t="shared" si="397"/>
        <v/>
      </c>
      <c r="PD29" s="19" t="str">
        <f t="shared" si="398"/>
        <v/>
      </c>
      <c r="PE29" s="19" t="str">
        <f t="shared" si="399"/>
        <v/>
      </c>
      <c r="PF29" s="19" t="str">
        <f t="shared" si="400"/>
        <v/>
      </c>
      <c r="PG29" s="19" t="str">
        <f t="shared" si="401"/>
        <v/>
      </c>
      <c r="PH29" s="19" t="str">
        <f t="shared" si="402"/>
        <v/>
      </c>
      <c r="PI29" s="19" t="str">
        <f t="shared" si="403"/>
        <v/>
      </c>
      <c r="PJ29" s="19" t="str">
        <f t="shared" si="404"/>
        <v/>
      </c>
      <c r="PK29" s="19" t="str">
        <f t="shared" si="405"/>
        <v/>
      </c>
      <c r="PL29" s="19" t="str">
        <f t="shared" si="406"/>
        <v/>
      </c>
      <c r="PM29" s="19" t="str">
        <f t="shared" si="407"/>
        <v/>
      </c>
      <c r="PN29" s="19" t="str">
        <f t="shared" si="408"/>
        <v/>
      </c>
      <c r="PO29" s="19" t="str">
        <f t="shared" si="409"/>
        <v/>
      </c>
      <c r="PP29" s="19" t="str">
        <f t="shared" si="410"/>
        <v/>
      </c>
      <c r="PQ29" s="19" t="str">
        <f t="shared" si="411"/>
        <v/>
      </c>
      <c r="PR29" s="19" t="str">
        <f t="shared" si="412"/>
        <v/>
      </c>
      <c r="PS29" s="19" t="str">
        <f t="shared" si="413"/>
        <v/>
      </c>
      <c r="PT29" s="19" t="str">
        <f t="shared" si="414"/>
        <v/>
      </c>
      <c r="PU29" s="19" t="str">
        <f t="shared" si="415"/>
        <v/>
      </c>
      <c r="PV29" s="19" t="str">
        <f t="shared" si="416"/>
        <v/>
      </c>
      <c r="PW29" s="19" t="str">
        <f t="shared" si="417"/>
        <v/>
      </c>
      <c r="PX29" s="19" t="str">
        <f t="shared" si="418"/>
        <v/>
      </c>
      <c r="PY29" s="19" t="str">
        <f t="shared" si="419"/>
        <v/>
      </c>
      <c r="PZ29" s="19" t="str">
        <f t="shared" si="420"/>
        <v/>
      </c>
      <c r="QA29" s="19" t="str">
        <f t="shared" si="421"/>
        <v/>
      </c>
    </row>
    <row r="30" spans="4:443" ht="15" hidden="1" customHeight="1" x14ac:dyDescent="0.25">
      <c r="D30" s="67" t="s">
        <v>3948</v>
      </c>
      <c r="E30" s="93">
        <v>36</v>
      </c>
      <c r="F30" s="93" t="e">
        <f>VLOOKUP(D30,'Cases'!$AH$7:$AI$52,2,FALSE)</f>
        <v>#N/A</v>
      </c>
      <c r="G30" s="19">
        <f t="shared" si="422"/>
        <v>0</v>
      </c>
      <c r="H30" s="19"/>
      <c r="I30" s="19" t="str">
        <f t="shared" si="424"/>
        <v>[0]</v>
      </c>
      <c r="J30" s="19" t="str">
        <f t="shared" si="424"/>
        <v>[0]</v>
      </c>
      <c r="K30" s="19" t="str">
        <f t="shared" si="424"/>
        <v>[0]</v>
      </c>
      <c r="L30" s="19" t="str">
        <f t="shared" si="424"/>
        <v>[0]</v>
      </c>
      <c r="M30" s="19" t="str">
        <f t="shared" si="424"/>
        <v>[0]</v>
      </c>
      <c r="N30" s="19" t="str">
        <f t="shared" si="424"/>
        <v>[36]</v>
      </c>
      <c r="O30" s="19" t="str">
        <f t="shared" si="424"/>
        <v/>
      </c>
      <c r="P30" s="19" t="str">
        <f t="shared" si="424"/>
        <v/>
      </c>
      <c r="Q30" s="19" t="str">
        <f t="shared" si="424"/>
        <v/>
      </c>
      <c r="R30" s="19" t="str">
        <f t="shared" si="424"/>
        <v/>
      </c>
      <c r="S30" s="19" t="str">
        <f t="shared" si="424"/>
        <v/>
      </c>
      <c r="T30" s="19" t="str">
        <f t="shared" si="424"/>
        <v/>
      </c>
      <c r="U30" s="50" t="e">
        <f>VLOOKUP(D30,'Cases'!$AH$7:$AI$52,2,FALSE)</f>
        <v>#N/A</v>
      </c>
      <c r="V30" s="19"/>
      <c r="W30" s="19"/>
      <c r="X30" s="19" t="e">
        <f t="shared" si="2"/>
        <v>#N/A</v>
      </c>
      <c r="Y30" s="19" t="str">
        <f t="shared" si="3"/>
        <v/>
      </c>
      <c r="Z30" s="19" t="str">
        <f t="shared" si="4"/>
        <v/>
      </c>
      <c r="AA30" s="19" t="e">
        <f t="shared" si="5"/>
        <v>#N/A</v>
      </c>
      <c r="AB30" s="19" t="str">
        <f t="shared" si="6"/>
        <v/>
      </c>
      <c r="AC30" s="19" t="str">
        <f t="shared" si="7"/>
        <v/>
      </c>
      <c r="AD30" s="19" t="e">
        <f t="shared" si="8"/>
        <v>#N/A</v>
      </c>
      <c r="AE30" s="19" t="str">
        <f t="shared" si="9"/>
        <v/>
      </c>
      <c r="AF30" s="19" t="str">
        <f t="shared" si="10"/>
        <v/>
      </c>
      <c r="AG30" s="19" t="e">
        <f t="shared" si="11"/>
        <v>#N/A</v>
      </c>
      <c r="AH30" s="19" t="str">
        <f t="shared" si="12"/>
        <v/>
      </c>
      <c r="AI30" s="19" t="str">
        <f t="shared" si="13"/>
        <v/>
      </c>
      <c r="AJ30" s="19" t="e">
        <f t="shared" si="14"/>
        <v>#N/A</v>
      </c>
      <c r="AK30" s="19" t="str">
        <f t="shared" si="15"/>
        <v/>
      </c>
      <c r="AL30" s="19" t="str">
        <f t="shared" si="16"/>
        <v/>
      </c>
      <c r="AM30" s="19" t="e">
        <f t="shared" si="17"/>
        <v>#N/A</v>
      </c>
      <c r="AN30" s="19" t="str">
        <f t="shared" si="18"/>
        <v/>
      </c>
      <c r="AO30" s="19" t="str">
        <f t="shared" si="19"/>
        <v/>
      </c>
      <c r="AP30" s="19" t="e">
        <f t="shared" si="20"/>
        <v>#N/A</v>
      </c>
      <c r="AQ30" s="19" t="str">
        <f t="shared" si="21"/>
        <v/>
      </c>
      <c r="AR30" s="19" t="str">
        <f t="shared" si="22"/>
        <v/>
      </c>
      <c r="AS30" s="19" t="e">
        <f t="shared" si="23"/>
        <v>#N/A</v>
      </c>
      <c r="AT30" s="19" t="str">
        <f t="shared" si="24"/>
        <v/>
      </c>
      <c r="AU30" s="19" t="str">
        <f t="shared" si="25"/>
        <v/>
      </c>
      <c r="AV30" s="19" t="e">
        <f t="shared" si="26"/>
        <v>#N/A</v>
      </c>
      <c r="AW30" s="19" t="str">
        <f t="shared" si="27"/>
        <v/>
      </c>
      <c r="AX30" s="19" t="str">
        <f t="shared" si="28"/>
        <v/>
      </c>
      <c r="AY30" s="19" t="e">
        <f t="shared" si="29"/>
        <v>#N/A</v>
      </c>
      <c r="AZ30" s="19" t="str">
        <f t="shared" si="30"/>
        <v/>
      </c>
      <c r="BA30" s="19" t="str">
        <f t="shared" si="31"/>
        <v/>
      </c>
      <c r="BB30" s="19" t="e">
        <f t="shared" si="32"/>
        <v>#N/A</v>
      </c>
      <c r="BC30" s="19" t="str">
        <f t="shared" si="33"/>
        <v/>
      </c>
      <c r="BD30" s="19" t="str">
        <f t="shared" si="34"/>
        <v/>
      </c>
      <c r="BE30" s="19" t="e">
        <f t="shared" si="35"/>
        <v>#N/A</v>
      </c>
      <c r="BF30" s="19" t="str">
        <f t="shared" si="36"/>
        <v/>
      </c>
      <c r="BG30" s="19" t="str">
        <f t="shared" si="37"/>
        <v/>
      </c>
      <c r="BH30" s="19" t="e">
        <f t="shared" si="38"/>
        <v>#N/A</v>
      </c>
      <c r="BI30" s="19" t="str">
        <f t="shared" si="39"/>
        <v/>
      </c>
      <c r="BJ30" s="19" t="str">
        <f t="shared" si="40"/>
        <v/>
      </c>
      <c r="BK30" s="19" t="e">
        <f t="shared" si="41"/>
        <v>#N/A</v>
      </c>
      <c r="BL30" s="19" t="str">
        <f t="shared" si="42"/>
        <v/>
      </c>
      <c r="BM30" s="19" t="str">
        <f t="shared" si="43"/>
        <v/>
      </c>
      <c r="BN30" s="19" t="e">
        <f t="shared" si="44"/>
        <v>#N/A</v>
      </c>
      <c r="BO30" s="19" t="str">
        <f t="shared" si="45"/>
        <v/>
      </c>
      <c r="BP30" s="19" t="str">
        <f t="shared" si="46"/>
        <v/>
      </c>
      <c r="BQ30" s="19" t="e">
        <f t="shared" si="47"/>
        <v>#N/A</v>
      </c>
      <c r="BR30" s="19" t="str">
        <f t="shared" si="48"/>
        <v/>
      </c>
      <c r="BS30" s="19" t="str">
        <f t="shared" si="49"/>
        <v/>
      </c>
      <c r="BT30" s="19" t="e">
        <f t="shared" si="50"/>
        <v>#N/A</v>
      </c>
      <c r="BU30" s="19" t="str">
        <f t="shared" si="51"/>
        <v/>
      </c>
      <c r="BV30" s="19" t="str">
        <f t="shared" si="52"/>
        <v/>
      </c>
      <c r="BW30" s="19" t="e">
        <f t="shared" si="53"/>
        <v>#N/A</v>
      </c>
      <c r="BX30" s="19" t="str">
        <f t="shared" si="54"/>
        <v/>
      </c>
      <c r="BY30" s="19" t="str">
        <f t="shared" si="55"/>
        <v/>
      </c>
      <c r="BZ30" s="19" t="e">
        <f t="shared" si="56"/>
        <v>#N/A</v>
      </c>
      <c r="CA30" s="19" t="str">
        <f t="shared" si="57"/>
        <v/>
      </c>
      <c r="CB30" s="19" t="str">
        <f t="shared" si="58"/>
        <v/>
      </c>
      <c r="CC30" s="19" t="e">
        <f t="shared" si="59"/>
        <v>#N/A</v>
      </c>
      <c r="CD30" s="19" t="str">
        <f t="shared" si="60"/>
        <v/>
      </c>
      <c r="CE30" s="19" t="str">
        <f t="shared" si="61"/>
        <v/>
      </c>
      <c r="CF30" s="19" t="e">
        <f t="shared" si="62"/>
        <v>#N/A</v>
      </c>
      <c r="CG30" s="19" t="str">
        <f t="shared" si="63"/>
        <v/>
      </c>
      <c r="CH30" s="19" t="str">
        <f t="shared" si="64"/>
        <v/>
      </c>
      <c r="CI30" s="19" t="e">
        <f t="shared" si="65"/>
        <v>#N/A</v>
      </c>
      <c r="CJ30" s="19" t="str">
        <f t="shared" si="66"/>
        <v/>
      </c>
      <c r="CK30" s="19" t="str">
        <f t="shared" si="67"/>
        <v/>
      </c>
      <c r="CL30" s="19" t="e">
        <f t="shared" si="68"/>
        <v>#N/A</v>
      </c>
      <c r="CM30" s="19" t="str">
        <f t="shared" si="69"/>
        <v/>
      </c>
      <c r="CN30" s="19" t="str">
        <f t="shared" si="70"/>
        <v/>
      </c>
      <c r="CO30" s="19" t="e">
        <f t="shared" si="71"/>
        <v>#N/A</v>
      </c>
      <c r="CP30" s="19" t="str">
        <f t="shared" si="72"/>
        <v/>
      </c>
      <c r="CQ30" s="19" t="str">
        <f t="shared" si="73"/>
        <v/>
      </c>
      <c r="CR30" s="19" t="e">
        <f t="shared" si="74"/>
        <v>#N/A</v>
      </c>
      <c r="CS30" s="19" t="str">
        <f t="shared" si="75"/>
        <v/>
      </c>
      <c r="CT30" s="19" t="str">
        <f t="shared" si="76"/>
        <v/>
      </c>
      <c r="CU30" s="19" t="e">
        <f t="shared" si="77"/>
        <v>#N/A</v>
      </c>
      <c r="CV30" s="19" t="str">
        <f t="shared" si="78"/>
        <v/>
      </c>
      <c r="CW30" s="19" t="str">
        <f t="shared" si="79"/>
        <v/>
      </c>
      <c r="CX30" s="19" t="e">
        <f t="shared" si="80"/>
        <v>#N/A</v>
      </c>
      <c r="CY30" s="19" t="str">
        <f t="shared" si="81"/>
        <v/>
      </c>
      <c r="CZ30" s="19" t="str">
        <f t="shared" si="82"/>
        <v/>
      </c>
      <c r="DA30" s="19" t="e">
        <f t="shared" si="83"/>
        <v>#N/A</v>
      </c>
      <c r="DB30" s="19" t="str">
        <f t="shared" si="84"/>
        <v/>
      </c>
      <c r="DC30" s="19" t="str">
        <f t="shared" si="85"/>
        <v/>
      </c>
      <c r="DD30" s="19" t="e">
        <f t="shared" si="86"/>
        <v>#N/A</v>
      </c>
      <c r="DE30" s="19" t="str">
        <f t="shared" si="87"/>
        <v/>
      </c>
      <c r="DF30" s="19" t="str">
        <f t="shared" si="88"/>
        <v/>
      </c>
      <c r="DG30" s="19" t="e">
        <f t="shared" si="89"/>
        <v>#N/A</v>
      </c>
      <c r="DH30" s="19" t="str">
        <f t="shared" si="90"/>
        <v/>
      </c>
      <c r="DI30" s="19" t="str">
        <f t="shared" si="91"/>
        <v/>
      </c>
      <c r="DJ30" s="19" t="e">
        <f t="shared" si="92"/>
        <v>#N/A</v>
      </c>
      <c r="DK30" s="19" t="str">
        <f t="shared" si="93"/>
        <v/>
      </c>
      <c r="DL30" s="19" t="str">
        <f t="shared" si="94"/>
        <v/>
      </c>
      <c r="DM30" s="19" t="e">
        <f t="shared" si="95"/>
        <v>#N/A</v>
      </c>
      <c r="DN30" s="19" t="str">
        <f t="shared" si="96"/>
        <v/>
      </c>
      <c r="DO30" s="19" t="str">
        <f t="shared" si="97"/>
        <v/>
      </c>
      <c r="DP30" s="19" t="e">
        <f t="shared" si="98"/>
        <v>#N/A</v>
      </c>
      <c r="DQ30" s="19" t="str">
        <f t="shared" si="99"/>
        <v/>
      </c>
      <c r="DR30" s="19" t="str">
        <f t="shared" si="100"/>
        <v/>
      </c>
      <c r="DS30" s="19" t="e">
        <f t="shared" si="101"/>
        <v>#N/A</v>
      </c>
      <c r="DT30" s="19" t="str">
        <f t="shared" si="102"/>
        <v/>
      </c>
      <c r="DU30" s="19" t="str">
        <f t="shared" si="103"/>
        <v/>
      </c>
      <c r="DV30" s="19" t="e">
        <f t="shared" si="104"/>
        <v>#N/A</v>
      </c>
      <c r="DW30" s="19" t="str">
        <f t="shared" si="105"/>
        <v/>
      </c>
      <c r="DX30" s="19" t="str">
        <f t="shared" si="106"/>
        <v/>
      </c>
      <c r="DY30" s="19" t="e">
        <f t="shared" si="107"/>
        <v>#N/A</v>
      </c>
      <c r="DZ30" s="19" t="str">
        <f t="shared" si="108"/>
        <v/>
      </c>
      <c r="EA30" s="19" t="str">
        <f t="shared" si="109"/>
        <v/>
      </c>
      <c r="EB30" s="19" t="e">
        <f t="shared" si="110"/>
        <v>#N/A</v>
      </c>
      <c r="EC30" s="19" t="str">
        <f t="shared" si="111"/>
        <v/>
      </c>
      <c r="ED30" s="19" t="str">
        <f t="shared" si="112"/>
        <v/>
      </c>
      <c r="EE30" s="19" t="e">
        <f t="shared" si="113"/>
        <v>#N/A</v>
      </c>
      <c r="EF30" s="19" t="str">
        <f t="shared" si="114"/>
        <v/>
      </c>
      <c r="EG30" s="19" t="str">
        <f t="shared" si="115"/>
        <v/>
      </c>
      <c r="EH30" s="19" t="e">
        <f t="shared" si="116"/>
        <v>#N/A</v>
      </c>
      <c r="EI30" s="19" t="str">
        <f t="shared" si="117"/>
        <v/>
      </c>
      <c r="EJ30" s="19" t="str">
        <f t="shared" si="118"/>
        <v/>
      </c>
      <c r="EK30" s="19" t="e">
        <f t="shared" si="119"/>
        <v>#N/A</v>
      </c>
      <c r="EL30" s="19" t="str">
        <f t="shared" si="120"/>
        <v/>
      </c>
      <c r="EM30" s="19" t="str">
        <f t="shared" si="121"/>
        <v/>
      </c>
      <c r="EN30" s="19" t="e">
        <f t="shared" si="122"/>
        <v>#N/A</v>
      </c>
      <c r="EO30" s="19" t="str">
        <f t="shared" si="123"/>
        <v/>
      </c>
      <c r="EP30" s="19" t="str">
        <f t="shared" si="124"/>
        <v/>
      </c>
      <c r="EQ30" s="19" t="e">
        <f t="shared" si="125"/>
        <v>#N/A</v>
      </c>
      <c r="ER30" s="19" t="str">
        <f t="shared" si="126"/>
        <v/>
      </c>
      <c r="ES30" s="19" t="str">
        <f t="shared" si="127"/>
        <v/>
      </c>
      <c r="ET30" s="19" t="e">
        <f t="shared" si="128"/>
        <v>#N/A</v>
      </c>
      <c r="EU30" s="19" t="str">
        <f t="shared" si="129"/>
        <v/>
      </c>
      <c r="EV30" s="19" t="str">
        <f t="shared" si="130"/>
        <v/>
      </c>
      <c r="EW30" s="19" t="e">
        <f t="shared" si="131"/>
        <v>#N/A</v>
      </c>
      <c r="EX30" s="19" t="str">
        <f t="shared" si="132"/>
        <v/>
      </c>
      <c r="EY30" s="19" t="str">
        <f t="shared" si="133"/>
        <v/>
      </c>
      <c r="EZ30" s="19" t="e">
        <f t="shared" si="134"/>
        <v>#N/A</v>
      </c>
      <c r="FA30" s="19" t="str">
        <f t="shared" si="135"/>
        <v/>
      </c>
      <c r="FB30" s="19" t="str">
        <f t="shared" si="136"/>
        <v/>
      </c>
      <c r="FC30" s="19" t="e">
        <f t="shared" si="137"/>
        <v>#N/A</v>
      </c>
      <c r="FD30" s="19" t="str">
        <f t="shared" si="138"/>
        <v/>
      </c>
      <c r="FE30" s="19" t="str">
        <f t="shared" si="139"/>
        <v/>
      </c>
      <c r="FF30" s="19" t="e">
        <f t="shared" si="140"/>
        <v>#N/A</v>
      </c>
      <c r="FG30" s="19" t="str">
        <f t="shared" si="141"/>
        <v/>
      </c>
      <c r="FH30" s="19" t="str">
        <f t="shared" si="142"/>
        <v/>
      </c>
      <c r="FI30" s="19" t="e">
        <f t="shared" si="143"/>
        <v>#N/A</v>
      </c>
      <c r="FJ30" s="19" t="str">
        <f t="shared" si="144"/>
        <v/>
      </c>
      <c r="FK30" s="19" t="str">
        <f t="shared" si="145"/>
        <v/>
      </c>
      <c r="FL30" s="19" t="e">
        <f t="shared" si="146"/>
        <v>#N/A</v>
      </c>
      <c r="FM30" s="19" t="str">
        <f t="shared" si="147"/>
        <v/>
      </c>
      <c r="FN30" s="19" t="str">
        <f t="shared" si="148"/>
        <v/>
      </c>
      <c r="FO30" s="19" t="e">
        <f t="shared" si="149"/>
        <v>#N/A</v>
      </c>
      <c r="FP30" s="19" t="str">
        <f t="shared" si="150"/>
        <v/>
      </c>
      <c r="FQ30" s="19" t="str">
        <f t="shared" si="151"/>
        <v/>
      </c>
      <c r="FR30" s="19" t="e">
        <f t="shared" si="152"/>
        <v>#N/A</v>
      </c>
      <c r="FS30" s="19" t="str">
        <f t="shared" si="153"/>
        <v/>
      </c>
      <c r="FT30" s="19" t="str">
        <f t="shared" si="154"/>
        <v/>
      </c>
      <c r="FU30" s="19" t="e">
        <f t="shared" si="155"/>
        <v>#N/A</v>
      </c>
      <c r="FV30" s="19" t="str">
        <f t="shared" si="156"/>
        <v/>
      </c>
      <c r="FW30" s="19" t="str">
        <f t="shared" si="157"/>
        <v/>
      </c>
      <c r="FX30" s="19" t="e">
        <f t="shared" si="158"/>
        <v>#N/A</v>
      </c>
      <c r="FY30" s="19" t="str">
        <f t="shared" si="159"/>
        <v/>
      </c>
      <c r="FZ30" s="19" t="str">
        <f t="shared" si="160"/>
        <v/>
      </c>
      <c r="GA30" s="19" t="e">
        <f t="shared" si="161"/>
        <v>#N/A</v>
      </c>
      <c r="GB30" s="19" t="str">
        <f t="shared" si="162"/>
        <v/>
      </c>
      <c r="GC30" s="19" t="str">
        <f t="shared" si="163"/>
        <v/>
      </c>
      <c r="GD30" s="19" t="e">
        <f t="shared" si="164"/>
        <v>#N/A</v>
      </c>
      <c r="GE30" s="19" t="str">
        <f t="shared" si="165"/>
        <v/>
      </c>
      <c r="GF30" s="19" t="str">
        <f t="shared" si="166"/>
        <v/>
      </c>
      <c r="GG30" s="19" t="e">
        <f t="shared" si="167"/>
        <v>#N/A</v>
      </c>
      <c r="GH30" s="19" t="str">
        <f t="shared" si="168"/>
        <v/>
      </c>
      <c r="GI30" s="19" t="str">
        <f t="shared" si="169"/>
        <v/>
      </c>
      <c r="GJ30" s="19" t="e">
        <f t="shared" si="170"/>
        <v>#N/A</v>
      </c>
      <c r="GK30" s="19" t="str">
        <f t="shared" si="171"/>
        <v/>
      </c>
      <c r="GL30" s="19" t="str">
        <f t="shared" si="172"/>
        <v/>
      </c>
      <c r="GM30" s="19" t="e">
        <f t="shared" si="173"/>
        <v>#N/A</v>
      </c>
      <c r="GN30" s="19" t="str">
        <f t="shared" si="174"/>
        <v/>
      </c>
      <c r="GO30" s="19" t="str">
        <f t="shared" si="175"/>
        <v/>
      </c>
      <c r="GP30" s="19" t="e">
        <f t="shared" si="176"/>
        <v>#N/A</v>
      </c>
      <c r="GQ30" s="19" t="str">
        <f t="shared" si="177"/>
        <v/>
      </c>
      <c r="GR30" s="19" t="str">
        <f t="shared" si="178"/>
        <v/>
      </c>
      <c r="GS30" s="19" t="e">
        <f t="shared" si="179"/>
        <v>#N/A</v>
      </c>
      <c r="GT30" s="19" t="str">
        <f t="shared" si="180"/>
        <v/>
      </c>
      <c r="GU30" s="19" t="str">
        <f t="shared" si="181"/>
        <v/>
      </c>
      <c r="GV30" s="19" t="e">
        <f t="shared" si="182"/>
        <v>#N/A</v>
      </c>
      <c r="GW30" s="19" t="str">
        <f t="shared" si="183"/>
        <v/>
      </c>
      <c r="GX30" s="19" t="str">
        <f t="shared" si="184"/>
        <v/>
      </c>
      <c r="GY30" s="19" t="e">
        <f t="shared" si="185"/>
        <v>#N/A</v>
      </c>
      <c r="GZ30" s="19" t="str">
        <f t="shared" si="186"/>
        <v/>
      </c>
      <c r="HA30" s="19" t="str">
        <f t="shared" si="187"/>
        <v/>
      </c>
      <c r="HB30" s="19" t="e">
        <f t="shared" si="188"/>
        <v>#N/A</v>
      </c>
      <c r="HC30" s="19" t="str">
        <f t="shared" si="189"/>
        <v/>
      </c>
      <c r="HD30" s="19" t="str">
        <f t="shared" si="190"/>
        <v/>
      </c>
      <c r="HE30" s="19" t="e">
        <f t="shared" si="191"/>
        <v>#N/A</v>
      </c>
      <c r="HF30" s="19" t="str">
        <f t="shared" si="192"/>
        <v/>
      </c>
      <c r="HG30" s="19" t="str">
        <f t="shared" si="193"/>
        <v/>
      </c>
      <c r="HH30" s="19" t="e">
        <f t="shared" si="194"/>
        <v>#N/A</v>
      </c>
      <c r="HI30" s="19" t="str">
        <f t="shared" si="195"/>
        <v/>
      </c>
      <c r="HJ30" s="19" t="str">
        <f t="shared" si="196"/>
        <v/>
      </c>
      <c r="HK30" s="19" t="e">
        <f t="shared" si="197"/>
        <v>#N/A</v>
      </c>
      <c r="HL30" s="19" t="str">
        <f t="shared" si="198"/>
        <v/>
      </c>
      <c r="HM30" s="19" t="str">
        <f t="shared" si="199"/>
        <v/>
      </c>
      <c r="HN30" s="19" t="e">
        <f t="shared" si="200"/>
        <v>#N/A</v>
      </c>
      <c r="HO30" s="19" t="str">
        <f t="shared" si="201"/>
        <v/>
      </c>
      <c r="HP30" s="19" t="str">
        <f t="shared" si="202"/>
        <v/>
      </c>
      <c r="HQ30" s="19" t="e">
        <f t="shared" si="203"/>
        <v>#N/A</v>
      </c>
      <c r="HR30" s="19" t="str">
        <f t="shared" si="204"/>
        <v/>
      </c>
      <c r="HS30" s="19" t="str">
        <f t="shared" si="205"/>
        <v/>
      </c>
      <c r="HT30" s="19" t="e">
        <f t="shared" si="206"/>
        <v>#N/A</v>
      </c>
      <c r="HU30" s="19" t="str">
        <f t="shared" si="207"/>
        <v/>
      </c>
      <c r="HV30" s="19" t="str">
        <f t="shared" si="208"/>
        <v/>
      </c>
      <c r="HW30" s="19" t="e">
        <f t="shared" si="209"/>
        <v>#N/A</v>
      </c>
      <c r="HX30" s="19" t="str">
        <f t="shared" si="210"/>
        <v/>
      </c>
      <c r="HY30" s="19" t="str">
        <f t="shared" si="211"/>
        <v/>
      </c>
      <c r="HZ30" s="19" t="e">
        <f t="shared" si="212"/>
        <v>#N/A</v>
      </c>
      <c r="IA30" s="19" t="str">
        <f t="shared" si="213"/>
        <v/>
      </c>
      <c r="IB30" s="19" t="str">
        <f t="shared" si="214"/>
        <v/>
      </c>
      <c r="IC30" s="19" t="e">
        <f t="shared" si="215"/>
        <v>#N/A</v>
      </c>
      <c r="ID30" s="19" t="str">
        <f t="shared" si="216"/>
        <v/>
      </c>
      <c r="IE30" s="19" t="str">
        <f t="shared" si="217"/>
        <v/>
      </c>
      <c r="IF30" s="19" t="e">
        <f t="shared" si="218"/>
        <v>#N/A</v>
      </c>
      <c r="IG30" s="19" t="str">
        <f t="shared" si="219"/>
        <v/>
      </c>
      <c r="IH30" s="19" t="str">
        <f t="shared" si="220"/>
        <v/>
      </c>
      <c r="II30" s="19" t="e">
        <f t="shared" si="221"/>
        <v>#N/A</v>
      </c>
      <c r="IJ30" s="19" t="str">
        <f t="shared" si="222"/>
        <v/>
      </c>
      <c r="IK30" s="19" t="str">
        <f t="shared" si="223"/>
        <v/>
      </c>
      <c r="IL30" s="19" t="e">
        <f t="shared" si="224"/>
        <v>#N/A</v>
      </c>
      <c r="IM30" s="19" t="str">
        <f t="shared" si="225"/>
        <v/>
      </c>
      <c r="IN30" s="19" t="str">
        <f t="shared" si="226"/>
        <v/>
      </c>
      <c r="IO30" s="19" t="e">
        <f t="shared" si="227"/>
        <v>#N/A</v>
      </c>
      <c r="IP30" s="19" t="str">
        <f t="shared" si="228"/>
        <v/>
      </c>
      <c r="IQ30" s="19" t="str">
        <f t="shared" si="229"/>
        <v/>
      </c>
      <c r="IR30" s="19" t="e">
        <f t="shared" si="230"/>
        <v>#N/A</v>
      </c>
      <c r="IS30" s="19" t="str">
        <f t="shared" si="231"/>
        <v/>
      </c>
      <c r="IT30" s="19" t="str">
        <f t="shared" si="232"/>
        <v/>
      </c>
      <c r="IU30" s="19" t="e">
        <f t="shared" si="233"/>
        <v>#N/A</v>
      </c>
      <c r="IV30" s="19" t="str">
        <f t="shared" si="234"/>
        <v/>
      </c>
      <c r="IW30" s="19" t="str">
        <f t="shared" si="235"/>
        <v/>
      </c>
      <c r="IX30" s="19" t="e">
        <f t="shared" si="236"/>
        <v>#N/A</v>
      </c>
      <c r="IY30" s="19" t="str">
        <f t="shared" si="237"/>
        <v/>
      </c>
      <c r="IZ30" s="19" t="str">
        <f t="shared" si="238"/>
        <v/>
      </c>
      <c r="JA30" s="19" t="e">
        <f t="shared" si="239"/>
        <v>#N/A</v>
      </c>
      <c r="JB30" s="19" t="str">
        <f t="shared" si="240"/>
        <v/>
      </c>
      <c r="JC30" s="19" t="str">
        <f t="shared" si="241"/>
        <v/>
      </c>
      <c r="JD30" s="19" t="e">
        <f t="shared" si="242"/>
        <v>#N/A</v>
      </c>
      <c r="JE30" s="19" t="str">
        <f t="shared" si="243"/>
        <v/>
      </c>
      <c r="JF30" s="19" t="str">
        <f t="shared" si="244"/>
        <v/>
      </c>
      <c r="JG30" s="19" t="e">
        <f t="shared" si="245"/>
        <v>#N/A</v>
      </c>
      <c r="JH30" s="19" t="str">
        <f t="shared" si="246"/>
        <v/>
      </c>
      <c r="JI30" s="19" t="str">
        <f t="shared" si="247"/>
        <v/>
      </c>
      <c r="JJ30" s="19" t="e">
        <f t="shared" si="248"/>
        <v>#N/A</v>
      </c>
      <c r="JK30" s="19" t="str">
        <f t="shared" si="249"/>
        <v/>
      </c>
      <c r="JL30" s="19" t="str">
        <f t="shared" si="250"/>
        <v/>
      </c>
      <c r="JM30" s="19" t="e">
        <f t="shared" si="251"/>
        <v>#N/A</v>
      </c>
      <c r="JN30" s="19" t="str">
        <f t="shared" si="252"/>
        <v/>
      </c>
      <c r="JO30" s="19" t="str">
        <f t="shared" si="253"/>
        <v/>
      </c>
      <c r="JP30" s="19" t="e">
        <f t="shared" si="254"/>
        <v>#N/A</v>
      </c>
      <c r="JQ30" s="19" t="str">
        <f t="shared" si="255"/>
        <v/>
      </c>
      <c r="JR30" s="19" t="str">
        <f t="shared" si="256"/>
        <v/>
      </c>
      <c r="JS30" s="19" t="e">
        <f t="shared" si="257"/>
        <v>#N/A</v>
      </c>
      <c r="JT30" s="19" t="str">
        <f t="shared" si="258"/>
        <v/>
      </c>
      <c r="JU30" s="19" t="str">
        <f t="shared" si="259"/>
        <v/>
      </c>
      <c r="JV30" s="19" t="e">
        <f t="shared" si="260"/>
        <v>#N/A</v>
      </c>
      <c r="JW30" s="19" t="str">
        <f t="shared" si="261"/>
        <v/>
      </c>
      <c r="JX30" s="19" t="str">
        <f t="shared" si="262"/>
        <v/>
      </c>
      <c r="JY30" s="19" t="e">
        <f t="shared" si="263"/>
        <v>#N/A</v>
      </c>
      <c r="JZ30" s="19" t="str">
        <f t="shared" si="264"/>
        <v/>
      </c>
      <c r="KA30" s="19" t="str">
        <f t="shared" si="265"/>
        <v/>
      </c>
      <c r="KB30" s="19" t="e">
        <f t="shared" si="266"/>
        <v>#N/A</v>
      </c>
      <c r="KC30" s="19" t="str">
        <f t="shared" si="267"/>
        <v/>
      </c>
      <c r="KD30" s="19" t="str">
        <f t="shared" si="268"/>
        <v/>
      </c>
      <c r="KE30" s="19" t="e">
        <f t="shared" si="269"/>
        <v>#N/A</v>
      </c>
      <c r="KF30" s="19" t="str">
        <f t="shared" si="270"/>
        <v/>
      </c>
      <c r="KG30" s="19" t="str">
        <f t="shared" si="271"/>
        <v/>
      </c>
      <c r="KH30" s="19" t="e">
        <f t="shared" si="272"/>
        <v>#N/A</v>
      </c>
      <c r="KI30" s="19" t="str">
        <f t="shared" si="273"/>
        <v/>
      </c>
      <c r="KJ30" s="19" t="str">
        <f t="shared" si="274"/>
        <v/>
      </c>
      <c r="KK30" s="19" t="e">
        <f t="shared" si="275"/>
        <v>#N/A</v>
      </c>
      <c r="KL30" s="19" t="str">
        <f t="shared" si="276"/>
        <v/>
      </c>
      <c r="KM30" s="19" t="str">
        <f t="shared" si="277"/>
        <v/>
      </c>
      <c r="KN30" s="19" t="e">
        <f t="shared" si="278"/>
        <v>#N/A</v>
      </c>
      <c r="KO30" s="19" t="str">
        <f t="shared" si="279"/>
        <v/>
      </c>
      <c r="KP30" s="19" t="str">
        <f t="shared" si="280"/>
        <v/>
      </c>
      <c r="KQ30" s="19" t="e">
        <f t="shared" si="281"/>
        <v>#N/A</v>
      </c>
      <c r="KR30" s="19" t="str">
        <f t="shared" si="282"/>
        <v/>
      </c>
      <c r="KS30" s="19" t="str">
        <f t="shared" si="283"/>
        <v/>
      </c>
      <c r="KT30" s="19" t="e">
        <f t="shared" si="284"/>
        <v>#N/A</v>
      </c>
      <c r="KU30" s="19" t="str">
        <f t="shared" si="285"/>
        <v/>
      </c>
      <c r="KV30" s="19" t="str">
        <f t="shared" si="286"/>
        <v/>
      </c>
      <c r="KW30" s="19" t="e">
        <f t="shared" si="287"/>
        <v>#N/A</v>
      </c>
      <c r="KX30" s="19" t="str">
        <f t="shared" si="288"/>
        <v/>
      </c>
      <c r="KY30" s="19" t="str">
        <f t="shared" si="289"/>
        <v/>
      </c>
      <c r="KZ30" s="19" t="e">
        <f t="shared" si="290"/>
        <v>#N/A</v>
      </c>
      <c r="LA30" s="19" t="str">
        <f t="shared" si="291"/>
        <v/>
      </c>
      <c r="LB30" s="19" t="str">
        <f t="shared" si="292"/>
        <v/>
      </c>
      <c r="LC30" s="19" t="e">
        <f t="shared" si="293"/>
        <v>#N/A</v>
      </c>
      <c r="LD30" s="19" t="str">
        <f t="shared" si="294"/>
        <v/>
      </c>
      <c r="LE30" s="19" t="str">
        <f t="shared" si="295"/>
        <v/>
      </c>
      <c r="LF30" s="19" t="e">
        <f t="shared" si="296"/>
        <v>#N/A</v>
      </c>
      <c r="LG30" s="19" t="str">
        <f t="shared" si="297"/>
        <v/>
      </c>
      <c r="LH30" s="19" t="str">
        <f t="shared" si="298"/>
        <v/>
      </c>
      <c r="LI30" s="19" t="e">
        <f t="shared" si="299"/>
        <v>#N/A</v>
      </c>
      <c r="LJ30" s="19" t="str">
        <f t="shared" si="300"/>
        <v/>
      </c>
      <c r="LK30" s="19" t="str">
        <f t="shared" si="301"/>
        <v/>
      </c>
      <c r="LL30" s="19" t="e">
        <f t="shared" si="302"/>
        <v>#N/A</v>
      </c>
      <c r="LM30" s="19" t="str">
        <f t="shared" si="303"/>
        <v/>
      </c>
      <c r="LN30" s="19" t="str">
        <f t="shared" si="304"/>
        <v/>
      </c>
      <c r="LO30" s="19" t="e">
        <f t="shared" si="305"/>
        <v>#N/A</v>
      </c>
      <c r="LP30" s="19" t="str">
        <f t="shared" si="306"/>
        <v/>
      </c>
      <c r="LQ30" s="19" t="str">
        <f t="shared" si="307"/>
        <v/>
      </c>
      <c r="LR30" s="19" t="e">
        <f t="shared" si="308"/>
        <v>#N/A</v>
      </c>
      <c r="LS30" s="19" t="str">
        <f t="shared" si="309"/>
        <v/>
      </c>
      <c r="LT30" s="19" t="str">
        <f t="shared" si="310"/>
        <v/>
      </c>
      <c r="LU30" s="19" t="e">
        <f t="shared" si="311"/>
        <v>#N/A</v>
      </c>
      <c r="LV30" s="19" t="str">
        <f t="shared" si="312"/>
        <v/>
      </c>
      <c r="LW30" s="19" t="str">
        <f t="shared" si="313"/>
        <v/>
      </c>
      <c r="LX30" s="19" t="e">
        <f t="shared" si="314"/>
        <v>#N/A</v>
      </c>
      <c r="LY30" s="19" t="str">
        <f t="shared" si="315"/>
        <v/>
      </c>
      <c r="LZ30" s="19" t="str">
        <f t="shared" si="316"/>
        <v/>
      </c>
      <c r="MA30" s="19" t="e">
        <f t="shared" si="317"/>
        <v>#N/A</v>
      </c>
      <c r="MB30" s="19" t="str">
        <f t="shared" si="318"/>
        <v/>
      </c>
      <c r="MC30" s="19" t="str">
        <f t="shared" si="319"/>
        <v/>
      </c>
      <c r="MD30" s="19" t="e">
        <f t="shared" si="320"/>
        <v>#N/A</v>
      </c>
      <c r="ME30" s="19" t="str">
        <f t="shared" si="321"/>
        <v/>
      </c>
      <c r="MF30" s="19" t="str">
        <f t="shared" si="322"/>
        <v/>
      </c>
      <c r="MG30" s="19" t="e">
        <f t="shared" si="323"/>
        <v>#N/A</v>
      </c>
      <c r="MH30" s="19" t="str">
        <f t="shared" si="324"/>
        <v/>
      </c>
      <c r="MI30" s="19" t="str">
        <f t="shared" si="325"/>
        <v/>
      </c>
      <c r="MJ30" s="19" t="e">
        <f t="shared" si="326"/>
        <v>#N/A</v>
      </c>
      <c r="MK30" s="19" t="str">
        <f t="shared" si="327"/>
        <v/>
      </c>
      <c r="ML30" s="19" t="str">
        <f t="shared" si="328"/>
        <v/>
      </c>
      <c r="MM30" s="19" t="e">
        <f t="shared" si="329"/>
        <v>#N/A</v>
      </c>
      <c r="MN30" s="19" t="str">
        <f t="shared" si="330"/>
        <v/>
      </c>
      <c r="MO30" s="19" t="str">
        <f t="shared" si="331"/>
        <v/>
      </c>
      <c r="MP30" s="19" t="e">
        <f t="shared" si="332"/>
        <v>#N/A</v>
      </c>
      <c r="MQ30" s="19" t="str">
        <f t="shared" si="333"/>
        <v/>
      </c>
      <c r="MR30" s="19" t="str">
        <f t="shared" si="334"/>
        <v/>
      </c>
      <c r="MS30" s="19" t="e">
        <f t="shared" si="335"/>
        <v>#N/A</v>
      </c>
      <c r="MT30" s="19" t="str">
        <f t="shared" si="336"/>
        <v/>
      </c>
      <c r="MU30" s="19" t="str">
        <f t="shared" si="337"/>
        <v/>
      </c>
      <c r="MV30" s="19" t="e">
        <f t="shared" si="338"/>
        <v>#N/A</v>
      </c>
      <c r="MW30" s="19" t="str">
        <f t="shared" si="339"/>
        <v/>
      </c>
      <c r="MX30" s="19" t="str">
        <f t="shared" si="340"/>
        <v/>
      </c>
      <c r="MY30" s="19" t="e">
        <f t="shared" si="341"/>
        <v>#N/A</v>
      </c>
      <c r="MZ30" s="19" t="str">
        <f t="shared" si="342"/>
        <v/>
      </c>
      <c r="NA30" s="19" t="str">
        <f t="shared" si="343"/>
        <v/>
      </c>
      <c r="NB30" s="19" t="e">
        <f t="shared" si="344"/>
        <v>#N/A</v>
      </c>
      <c r="NC30" s="19" t="str">
        <f t="shared" si="345"/>
        <v/>
      </c>
      <c r="ND30" s="19" t="str">
        <f t="shared" si="346"/>
        <v/>
      </c>
      <c r="NE30" s="19" t="e">
        <f t="shared" si="347"/>
        <v>#N/A</v>
      </c>
      <c r="NF30" s="19" t="str">
        <f t="shared" si="348"/>
        <v/>
      </c>
      <c r="NG30" s="19" t="str">
        <f t="shared" si="349"/>
        <v/>
      </c>
      <c r="NH30" s="19" t="e">
        <f t="shared" si="350"/>
        <v>#N/A</v>
      </c>
      <c r="NI30" s="19" t="str">
        <f t="shared" si="351"/>
        <v/>
      </c>
      <c r="NJ30" s="19" t="str">
        <f t="shared" si="352"/>
        <v/>
      </c>
      <c r="NK30" s="19" t="e">
        <f t="shared" si="353"/>
        <v>#N/A</v>
      </c>
      <c r="NL30" s="19" t="str">
        <f t="shared" si="354"/>
        <v/>
      </c>
      <c r="NM30" s="19" t="str">
        <f t="shared" si="355"/>
        <v/>
      </c>
      <c r="NN30" s="19" t="e">
        <f t="shared" si="356"/>
        <v>#N/A</v>
      </c>
      <c r="NO30" s="19" t="str">
        <f t="shared" si="357"/>
        <v/>
      </c>
      <c r="NP30" s="19" t="str">
        <f t="shared" si="358"/>
        <v/>
      </c>
      <c r="NQ30" s="19" t="e">
        <f t="shared" si="359"/>
        <v>#N/A</v>
      </c>
      <c r="NR30" s="19" t="str">
        <f t="shared" si="360"/>
        <v/>
      </c>
      <c r="NS30" s="19" t="str">
        <f t="shared" si="361"/>
        <v/>
      </c>
      <c r="NT30" s="19" t="e">
        <f t="shared" si="362"/>
        <v>#N/A</v>
      </c>
      <c r="NU30" s="19" t="str">
        <f t="shared" si="363"/>
        <v/>
      </c>
      <c r="NV30" s="19" t="str">
        <f t="shared" si="364"/>
        <v/>
      </c>
      <c r="NW30" s="19" t="e">
        <f t="shared" si="365"/>
        <v>#N/A</v>
      </c>
      <c r="NX30" s="19" t="str">
        <f t="shared" si="366"/>
        <v/>
      </c>
      <c r="NY30" s="19" t="str">
        <f t="shared" si="367"/>
        <v/>
      </c>
      <c r="NZ30" s="19" t="e">
        <f t="shared" si="368"/>
        <v>#N/A</v>
      </c>
      <c r="OA30" s="19" t="str">
        <f t="shared" si="369"/>
        <v/>
      </c>
      <c r="OB30" s="19" t="str">
        <f t="shared" si="370"/>
        <v/>
      </c>
      <c r="OC30" s="19" t="e">
        <f t="shared" si="371"/>
        <v>#N/A</v>
      </c>
      <c r="OD30" s="19" t="str">
        <f t="shared" si="372"/>
        <v/>
      </c>
      <c r="OE30" s="19" t="str">
        <f t="shared" si="373"/>
        <v/>
      </c>
      <c r="OF30" s="19" t="e">
        <f t="shared" si="374"/>
        <v>#N/A</v>
      </c>
      <c r="OG30" s="19" t="str">
        <f t="shared" si="375"/>
        <v/>
      </c>
      <c r="OH30" s="19" t="str">
        <f t="shared" si="376"/>
        <v/>
      </c>
      <c r="OI30" s="19" t="e">
        <f t="shared" si="377"/>
        <v>#N/A</v>
      </c>
      <c r="OJ30" s="19" t="str">
        <f t="shared" si="378"/>
        <v/>
      </c>
      <c r="OK30" s="19" t="str">
        <f t="shared" si="379"/>
        <v/>
      </c>
      <c r="OL30" s="19" t="e">
        <f t="shared" si="380"/>
        <v>#N/A</v>
      </c>
      <c r="OM30" s="19" t="str">
        <f t="shared" si="381"/>
        <v/>
      </c>
      <c r="ON30" s="19" t="str">
        <f t="shared" si="382"/>
        <v/>
      </c>
      <c r="OO30" s="19" t="e">
        <f t="shared" si="383"/>
        <v>#N/A</v>
      </c>
      <c r="OP30" s="19" t="str">
        <f t="shared" si="384"/>
        <v/>
      </c>
      <c r="OQ30" s="19" t="str">
        <f t="shared" si="385"/>
        <v/>
      </c>
      <c r="OR30" s="19" t="e">
        <f t="shared" si="386"/>
        <v>#N/A</v>
      </c>
      <c r="OS30" s="19" t="str">
        <f t="shared" si="387"/>
        <v/>
      </c>
      <c r="OT30" s="19" t="str">
        <f t="shared" si="388"/>
        <v/>
      </c>
      <c r="OU30" s="19" t="e">
        <f t="shared" si="389"/>
        <v>#N/A</v>
      </c>
      <c r="OV30" s="19" t="str">
        <f t="shared" si="390"/>
        <v/>
      </c>
      <c r="OW30" s="19" t="str">
        <f t="shared" si="391"/>
        <v/>
      </c>
      <c r="OX30" s="19" t="e">
        <f t="shared" si="392"/>
        <v>#N/A</v>
      </c>
      <c r="OY30" s="19" t="str">
        <f t="shared" si="393"/>
        <v/>
      </c>
      <c r="OZ30" s="19" t="str">
        <f t="shared" si="394"/>
        <v/>
      </c>
      <c r="PA30" s="19" t="e">
        <f t="shared" si="395"/>
        <v>#N/A</v>
      </c>
      <c r="PB30" s="19" t="str">
        <f t="shared" si="396"/>
        <v/>
      </c>
      <c r="PC30" s="19" t="str">
        <f t="shared" si="397"/>
        <v/>
      </c>
      <c r="PD30" s="19" t="e">
        <f t="shared" si="398"/>
        <v>#N/A</v>
      </c>
      <c r="PE30" s="19" t="str">
        <f t="shared" si="399"/>
        <v/>
      </c>
      <c r="PF30" s="19" t="str">
        <f t="shared" si="400"/>
        <v/>
      </c>
      <c r="PG30" s="19" t="e">
        <f t="shared" si="401"/>
        <v>#N/A</v>
      </c>
      <c r="PH30" s="19" t="str">
        <f t="shared" si="402"/>
        <v/>
      </c>
      <c r="PI30" s="19" t="str">
        <f t="shared" si="403"/>
        <v/>
      </c>
      <c r="PJ30" s="19" t="e">
        <f t="shared" si="404"/>
        <v>#N/A</v>
      </c>
      <c r="PK30" s="19" t="str">
        <f t="shared" si="405"/>
        <v/>
      </c>
      <c r="PL30" s="19" t="str">
        <f t="shared" si="406"/>
        <v/>
      </c>
      <c r="PM30" s="19" t="e">
        <f t="shared" si="407"/>
        <v>#N/A</v>
      </c>
      <c r="PN30" s="19" t="str">
        <f t="shared" si="408"/>
        <v/>
      </c>
      <c r="PO30" s="19" t="str">
        <f t="shared" si="409"/>
        <v/>
      </c>
      <c r="PP30" s="19" t="e">
        <f t="shared" si="410"/>
        <v>#N/A</v>
      </c>
      <c r="PQ30" s="19" t="str">
        <f t="shared" si="411"/>
        <v/>
      </c>
      <c r="PR30" s="19" t="str">
        <f t="shared" si="412"/>
        <v/>
      </c>
      <c r="PS30" s="19" t="e">
        <f t="shared" si="413"/>
        <v>#N/A</v>
      </c>
      <c r="PT30" s="19" t="str">
        <f t="shared" si="414"/>
        <v/>
      </c>
      <c r="PU30" s="19" t="str">
        <f t="shared" si="415"/>
        <v/>
      </c>
      <c r="PV30" s="19" t="e">
        <f t="shared" si="416"/>
        <v>#N/A</v>
      </c>
      <c r="PW30" s="19" t="str">
        <f t="shared" si="417"/>
        <v/>
      </c>
      <c r="PX30" s="19" t="str">
        <f t="shared" si="418"/>
        <v/>
      </c>
      <c r="PY30" s="19" t="e">
        <f t="shared" si="419"/>
        <v>#N/A</v>
      </c>
      <c r="PZ30" s="19" t="str">
        <f t="shared" si="420"/>
        <v/>
      </c>
      <c r="QA30" s="19" t="str">
        <f t="shared" si="421"/>
        <v/>
      </c>
    </row>
    <row r="31" spans="4:443" ht="15" customHeight="1" x14ac:dyDescent="0.25">
      <c r="D31" s="67" t="s">
        <v>3833</v>
      </c>
      <c r="E31" s="93">
        <v>14576</v>
      </c>
      <c r="F31" s="93" t="e">
        <f>VLOOKUP(D31,'Cases'!$AH$7:$AI$100,2,FALSE)</f>
        <v>#N/A</v>
      </c>
      <c r="G31" s="19">
        <f t="shared" si="422"/>
        <v>0</v>
      </c>
      <c r="H31" s="19"/>
      <c r="I31" s="19" t="str">
        <f t="shared" si="424"/>
        <v>[0]</v>
      </c>
      <c r="J31" s="19" t="str">
        <f t="shared" si="424"/>
        <v>[0]</v>
      </c>
      <c r="K31" s="19" t="str">
        <f t="shared" si="424"/>
        <v>[0]</v>
      </c>
      <c r="L31" s="19" t="str">
        <f t="shared" si="424"/>
        <v>[0]</v>
      </c>
      <c r="M31" s="19" t="str">
        <f t="shared" si="424"/>
        <v>[0]</v>
      </c>
      <c r="N31" s="19" t="str">
        <f t="shared" si="424"/>
        <v>[14576]</v>
      </c>
      <c r="O31" s="19" t="str">
        <f t="shared" si="424"/>
        <v/>
      </c>
      <c r="P31" s="19" t="str">
        <f t="shared" si="424"/>
        <v/>
      </c>
      <c r="Q31" s="19" t="str">
        <f t="shared" si="424"/>
        <v/>
      </c>
      <c r="R31" s="19" t="str">
        <f t="shared" si="424"/>
        <v/>
      </c>
      <c r="S31" s="19" t="str">
        <f t="shared" si="424"/>
        <v/>
      </c>
      <c r="T31" s="19" t="str">
        <f t="shared" si="424"/>
        <v/>
      </c>
      <c r="U31" s="50" t="e">
        <f>VLOOKUP(D31,'Cases'!$AH$7:$AI$52,2,FALSE)</f>
        <v>#N/A</v>
      </c>
      <c r="V31" s="19"/>
      <c r="W31" s="19"/>
      <c r="X31" s="19" t="e">
        <f t="shared" si="2"/>
        <v>#N/A</v>
      </c>
      <c r="Y31" s="19" t="str">
        <f t="shared" si="3"/>
        <v/>
      </c>
      <c r="Z31" s="19" t="str">
        <f t="shared" si="4"/>
        <v/>
      </c>
      <c r="AA31" s="19" t="e">
        <f t="shared" si="5"/>
        <v>#N/A</v>
      </c>
      <c r="AB31" s="19" t="str">
        <f t="shared" si="6"/>
        <v/>
      </c>
      <c r="AC31" s="19" t="str">
        <f t="shared" si="7"/>
        <v/>
      </c>
      <c r="AD31" s="19" t="e">
        <f t="shared" si="8"/>
        <v>#N/A</v>
      </c>
      <c r="AE31" s="19" t="str">
        <f t="shared" si="9"/>
        <v/>
      </c>
      <c r="AF31" s="19" t="str">
        <f t="shared" si="10"/>
        <v/>
      </c>
      <c r="AG31" s="19" t="e">
        <f t="shared" si="11"/>
        <v>#N/A</v>
      </c>
      <c r="AH31" s="19" t="str">
        <f t="shared" si="12"/>
        <v/>
      </c>
      <c r="AI31" s="19" t="str">
        <f t="shared" si="13"/>
        <v/>
      </c>
      <c r="AJ31" s="19" t="e">
        <f t="shared" si="14"/>
        <v>#N/A</v>
      </c>
      <c r="AK31" s="19" t="str">
        <f t="shared" si="15"/>
        <v/>
      </c>
      <c r="AL31" s="19" t="str">
        <f t="shared" si="16"/>
        <v/>
      </c>
      <c r="AM31" s="19" t="e">
        <f t="shared" si="17"/>
        <v>#N/A</v>
      </c>
      <c r="AN31" s="19" t="str">
        <f t="shared" si="18"/>
        <v/>
      </c>
      <c r="AO31" s="19" t="str">
        <f t="shared" si="19"/>
        <v/>
      </c>
      <c r="AP31" s="19" t="e">
        <f t="shared" si="20"/>
        <v>#N/A</v>
      </c>
      <c r="AQ31" s="19" t="str">
        <f t="shared" si="21"/>
        <v/>
      </c>
      <c r="AR31" s="19" t="str">
        <f t="shared" si="22"/>
        <v/>
      </c>
      <c r="AS31" s="19" t="e">
        <f t="shared" si="23"/>
        <v>#N/A</v>
      </c>
      <c r="AT31" s="19" t="str">
        <f t="shared" si="24"/>
        <v/>
      </c>
      <c r="AU31" s="19" t="str">
        <f t="shared" si="25"/>
        <v/>
      </c>
      <c r="AV31" s="19" t="e">
        <f t="shared" si="26"/>
        <v>#N/A</v>
      </c>
      <c r="AW31" s="19" t="str">
        <f t="shared" si="27"/>
        <v/>
      </c>
      <c r="AX31" s="19" t="str">
        <f t="shared" si="28"/>
        <v/>
      </c>
      <c r="AY31" s="19" t="e">
        <f t="shared" si="29"/>
        <v>#N/A</v>
      </c>
      <c r="AZ31" s="19" t="str">
        <f t="shared" si="30"/>
        <v/>
      </c>
      <c r="BA31" s="19" t="str">
        <f t="shared" si="31"/>
        <v/>
      </c>
      <c r="BB31" s="19" t="e">
        <f t="shared" si="32"/>
        <v>#N/A</v>
      </c>
      <c r="BC31" s="19" t="str">
        <f t="shared" si="33"/>
        <v/>
      </c>
      <c r="BD31" s="19" t="str">
        <f t="shared" si="34"/>
        <v/>
      </c>
      <c r="BE31" s="19" t="e">
        <f t="shared" si="35"/>
        <v>#N/A</v>
      </c>
      <c r="BF31" s="19" t="str">
        <f t="shared" si="36"/>
        <v/>
      </c>
      <c r="BG31" s="19" t="str">
        <f t="shared" si="37"/>
        <v/>
      </c>
      <c r="BH31" s="19" t="e">
        <f t="shared" si="38"/>
        <v>#N/A</v>
      </c>
      <c r="BI31" s="19" t="str">
        <f t="shared" si="39"/>
        <v/>
      </c>
      <c r="BJ31" s="19" t="str">
        <f t="shared" si="40"/>
        <v/>
      </c>
      <c r="BK31" s="19" t="e">
        <f t="shared" si="41"/>
        <v>#N/A</v>
      </c>
      <c r="BL31" s="19" t="str">
        <f t="shared" si="42"/>
        <v/>
      </c>
      <c r="BM31" s="19" t="str">
        <f t="shared" si="43"/>
        <v/>
      </c>
      <c r="BN31" s="19" t="e">
        <f t="shared" si="44"/>
        <v>#N/A</v>
      </c>
      <c r="BO31" s="19" t="str">
        <f t="shared" si="45"/>
        <v/>
      </c>
      <c r="BP31" s="19" t="str">
        <f t="shared" si="46"/>
        <v/>
      </c>
      <c r="BQ31" s="19" t="e">
        <f t="shared" si="47"/>
        <v>#N/A</v>
      </c>
      <c r="BR31" s="19" t="str">
        <f t="shared" si="48"/>
        <v/>
      </c>
      <c r="BS31" s="19" t="str">
        <f t="shared" si="49"/>
        <v/>
      </c>
      <c r="BT31" s="19" t="e">
        <f t="shared" si="50"/>
        <v>#N/A</v>
      </c>
      <c r="BU31" s="19" t="str">
        <f t="shared" si="51"/>
        <v/>
      </c>
      <c r="BV31" s="19" t="str">
        <f t="shared" si="52"/>
        <v/>
      </c>
      <c r="BW31" s="19" t="e">
        <f t="shared" si="53"/>
        <v>#N/A</v>
      </c>
      <c r="BX31" s="19" t="str">
        <f t="shared" si="54"/>
        <v/>
      </c>
      <c r="BY31" s="19" t="str">
        <f t="shared" si="55"/>
        <v/>
      </c>
      <c r="BZ31" s="19" t="e">
        <f t="shared" si="56"/>
        <v>#N/A</v>
      </c>
      <c r="CA31" s="19" t="str">
        <f t="shared" si="57"/>
        <v/>
      </c>
      <c r="CB31" s="19" t="str">
        <f t="shared" si="58"/>
        <v/>
      </c>
      <c r="CC31" s="19" t="e">
        <f t="shared" si="59"/>
        <v>#N/A</v>
      </c>
      <c r="CD31" s="19" t="str">
        <f t="shared" si="60"/>
        <v/>
      </c>
      <c r="CE31" s="19" t="str">
        <f t="shared" si="61"/>
        <v/>
      </c>
      <c r="CF31" s="19" t="e">
        <f t="shared" si="62"/>
        <v>#N/A</v>
      </c>
      <c r="CG31" s="19" t="str">
        <f t="shared" si="63"/>
        <v/>
      </c>
      <c r="CH31" s="19" t="str">
        <f t="shared" si="64"/>
        <v/>
      </c>
      <c r="CI31" s="19" t="e">
        <f t="shared" si="65"/>
        <v>#N/A</v>
      </c>
      <c r="CJ31" s="19" t="str">
        <f t="shared" si="66"/>
        <v/>
      </c>
      <c r="CK31" s="19" t="str">
        <f t="shared" si="67"/>
        <v/>
      </c>
      <c r="CL31" s="19" t="e">
        <f t="shared" si="68"/>
        <v>#N/A</v>
      </c>
      <c r="CM31" s="19" t="str">
        <f t="shared" si="69"/>
        <v/>
      </c>
      <c r="CN31" s="19" t="str">
        <f t="shared" si="70"/>
        <v/>
      </c>
      <c r="CO31" s="19" t="e">
        <f t="shared" si="71"/>
        <v>#N/A</v>
      </c>
      <c r="CP31" s="19" t="str">
        <f t="shared" si="72"/>
        <v/>
      </c>
      <c r="CQ31" s="19" t="str">
        <f t="shared" si="73"/>
        <v/>
      </c>
      <c r="CR31" s="19" t="e">
        <f t="shared" si="74"/>
        <v>#N/A</v>
      </c>
      <c r="CS31" s="19" t="str">
        <f t="shared" si="75"/>
        <v/>
      </c>
      <c r="CT31" s="19" t="str">
        <f t="shared" si="76"/>
        <v/>
      </c>
      <c r="CU31" s="19" t="e">
        <f t="shared" si="77"/>
        <v>#N/A</v>
      </c>
      <c r="CV31" s="19" t="str">
        <f t="shared" si="78"/>
        <v/>
      </c>
      <c r="CW31" s="19" t="str">
        <f t="shared" si="79"/>
        <v/>
      </c>
      <c r="CX31" s="19" t="e">
        <f t="shared" si="80"/>
        <v>#N/A</v>
      </c>
      <c r="CY31" s="19" t="str">
        <f t="shared" si="81"/>
        <v/>
      </c>
      <c r="CZ31" s="19" t="str">
        <f t="shared" si="82"/>
        <v/>
      </c>
      <c r="DA31" s="19" t="e">
        <f t="shared" si="83"/>
        <v>#N/A</v>
      </c>
      <c r="DB31" s="19" t="str">
        <f t="shared" si="84"/>
        <v/>
      </c>
      <c r="DC31" s="19" t="str">
        <f t="shared" si="85"/>
        <v/>
      </c>
      <c r="DD31" s="19" t="e">
        <f t="shared" si="86"/>
        <v>#N/A</v>
      </c>
      <c r="DE31" s="19" t="str">
        <f t="shared" si="87"/>
        <v/>
      </c>
      <c r="DF31" s="19" t="str">
        <f t="shared" si="88"/>
        <v/>
      </c>
      <c r="DG31" s="19" t="e">
        <f t="shared" si="89"/>
        <v>#N/A</v>
      </c>
      <c r="DH31" s="19" t="str">
        <f t="shared" si="90"/>
        <v/>
      </c>
      <c r="DI31" s="19" t="str">
        <f t="shared" si="91"/>
        <v/>
      </c>
      <c r="DJ31" s="19" t="e">
        <f t="shared" si="92"/>
        <v>#N/A</v>
      </c>
      <c r="DK31" s="19" t="str">
        <f t="shared" si="93"/>
        <v/>
      </c>
      <c r="DL31" s="19" t="str">
        <f t="shared" si="94"/>
        <v/>
      </c>
      <c r="DM31" s="19" t="e">
        <f t="shared" si="95"/>
        <v>#N/A</v>
      </c>
      <c r="DN31" s="19" t="str">
        <f t="shared" si="96"/>
        <v/>
      </c>
      <c r="DO31" s="19" t="str">
        <f t="shared" si="97"/>
        <v/>
      </c>
      <c r="DP31" s="19" t="e">
        <f t="shared" si="98"/>
        <v>#N/A</v>
      </c>
      <c r="DQ31" s="19" t="str">
        <f t="shared" si="99"/>
        <v/>
      </c>
      <c r="DR31" s="19" t="str">
        <f t="shared" si="100"/>
        <v/>
      </c>
      <c r="DS31" s="19" t="e">
        <f t="shared" si="101"/>
        <v>#N/A</v>
      </c>
      <c r="DT31" s="19" t="str">
        <f t="shared" si="102"/>
        <v/>
      </c>
      <c r="DU31" s="19" t="str">
        <f t="shared" si="103"/>
        <v/>
      </c>
      <c r="DV31" s="19" t="e">
        <f t="shared" si="104"/>
        <v>#N/A</v>
      </c>
      <c r="DW31" s="19" t="str">
        <f t="shared" si="105"/>
        <v/>
      </c>
      <c r="DX31" s="19" t="str">
        <f t="shared" si="106"/>
        <v/>
      </c>
      <c r="DY31" s="19" t="e">
        <f t="shared" si="107"/>
        <v>#N/A</v>
      </c>
      <c r="DZ31" s="19" t="str">
        <f t="shared" si="108"/>
        <v/>
      </c>
      <c r="EA31" s="19" t="str">
        <f t="shared" si="109"/>
        <v/>
      </c>
      <c r="EB31" s="19" t="e">
        <f t="shared" si="110"/>
        <v>#N/A</v>
      </c>
      <c r="EC31" s="19" t="str">
        <f t="shared" si="111"/>
        <v/>
      </c>
      <c r="ED31" s="19" t="str">
        <f t="shared" si="112"/>
        <v/>
      </c>
      <c r="EE31" s="19" t="e">
        <f t="shared" si="113"/>
        <v>#N/A</v>
      </c>
      <c r="EF31" s="19" t="str">
        <f t="shared" si="114"/>
        <v/>
      </c>
      <c r="EG31" s="19" t="str">
        <f t="shared" si="115"/>
        <v/>
      </c>
      <c r="EH31" s="19" t="e">
        <f t="shared" si="116"/>
        <v>#N/A</v>
      </c>
      <c r="EI31" s="19" t="str">
        <f t="shared" si="117"/>
        <v/>
      </c>
      <c r="EJ31" s="19" t="str">
        <f t="shared" si="118"/>
        <v/>
      </c>
      <c r="EK31" s="19" t="e">
        <f t="shared" si="119"/>
        <v>#N/A</v>
      </c>
      <c r="EL31" s="19" t="str">
        <f t="shared" si="120"/>
        <v/>
      </c>
      <c r="EM31" s="19" t="str">
        <f t="shared" si="121"/>
        <v/>
      </c>
      <c r="EN31" s="19" t="e">
        <f t="shared" si="122"/>
        <v>#N/A</v>
      </c>
      <c r="EO31" s="19" t="str">
        <f t="shared" si="123"/>
        <v/>
      </c>
      <c r="EP31" s="19" t="str">
        <f t="shared" si="124"/>
        <v/>
      </c>
      <c r="EQ31" s="19" t="e">
        <f t="shared" si="125"/>
        <v>#N/A</v>
      </c>
      <c r="ER31" s="19" t="str">
        <f t="shared" si="126"/>
        <v/>
      </c>
      <c r="ES31" s="19" t="str">
        <f t="shared" si="127"/>
        <v/>
      </c>
      <c r="ET31" s="19" t="e">
        <f t="shared" si="128"/>
        <v>#N/A</v>
      </c>
      <c r="EU31" s="19" t="str">
        <f t="shared" si="129"/>
        <v/>
      </c>
      <c r="EV31" s="19" t="str">
        <f t="shared" si="130"/>
        <v/>
      </c>
      <c r="EW31" s="19" t="e">
        <f t="shared" si="131"/>
        <v>#N/A</v>
      </c>
      <c r="EX31" s="19" t="str">
        <f t="shared" si="132"/>
        <v/>
      </c>
      <c r="EY31" s="19" t="str">
        <f t="shared" si="133"/>
        <v/>
      </c>
      <c r="EZ31" s="19" t="e">
        <f t="shared" si="134"/>
        <v>#N/A</v>
      </c>
      <c r="FA31" s="19" t="str">
        <f t="shared" si="135"/>
        <v/>
      </c>
      <c r="FB31" s="19" t="str">
        <f t="shared" si="136"/>
        <v/>
      </c>
      <c r="FC31" s="19" t="e">
        <f t="shared" si="137"/>
        <v>#N/A</v>
      </c>
      <c r="FD31" s="19" t="str">
        <f t="shared" si="138"/>
        <v/>
      </c>
      <c r="FE31" s="19" t="str">
        <f t="shared" si="139"/>
        <v/>
      </c>
      <c r="FF31" s="19" t="e">
        <f t="shared" si="140"/>
        <v>#N/A</v>
      </c>
      <c r="FG31" s="19" t="str">
        <f t="shared" si="141"/>
        <v/>
      </c>
      <c r="FH31" s="19" t="str">
        <f t="shared" si="142"/>
        <v/>
      </c>
      <c r="FI31" s="19" t="e">
        <f t="shared" si="143"/>
        <v>#N/A</v>
      </c>
      <c r="FJ31" s="19" t="str">
        <f t="shared" si="144"/>
        <v/>
      </c>
      <c r="FK31" s="19" t="str">
        <f t="shared" si="145"/>
        <v/>
      </c>
      <c r="FL31" s="19" t="e">
        <f t="shared" si="146"/>
        <v>#N/A</v>
      </c>
      <c r="FM31" s="19" t="str">
        <f t="shared" si="147"/>
        <v/>
      </c>
      <c r="FN31" s="19" t="str">
        <f t="shared" si="148"/>
        <v/>
      </c>
      <c r="FO31" s="19" t="e">
        <f t="shared" si="149"/>
        <v>#N/A</v>
      </c>
      <c r="FP31" s="19" t="str">
        <f t="shared" si="150"/>
        <v/>
      </c>
      <c r="FQ31" s="19" t="str">
        <f t="shared" si="151"/>
        <v/>
      </c>
      <c r="FR31" s="19" t="e">
        <f t="shared" si="152"/>
        <v>#N/A</v>
      </c>
      <c r="FS31" s="19" t="str">
        <f t="shared" si="153"/>
        <v/>
      </c>
      <c r="FT31" s="19" t="str">
        <f t="shared" si="154"/>
        <v/>
      </c>
      <c r="FU31" s="19" t="e">
        <f t="shared" si="155"/>
        <v>#N/A</v>
      </c>
      <c r="FV31" s="19" t="str">
        <f t="shared" si="156"/>
        <v/>
      </c>
      <c r="FW31" s="19" t="str">
        <f t="shared" si="157"/>
        <v/>
      </c>
      <c r="FX31" s="19" t="e">
        <f t="shared" si="158"/>
        <v>#N/A</v>
      </c>
      <c r="FY31" s="19" t="str">
        <f t="shared" si="159"/>
        <v/>
      </c>
      <c r="FZ31" s="19" t="str">
        <f t="shared" si="160"/>
        <v/>
      </c>
      <c r="GA31" s="19" t="e">
        <f t="shared" si="161"/>
        <v>#N/A</v>
      </c>
      <c r="GB31" s="19" t="str">
        <f t="shared" si="162"/>
        <v/>
      </c>
      <c r="GC31" s="19" t="str">
        <f t="shared" si="163"/>
        <v/>
      </c>
      <c r="GD31" s="19" t="e">
        <f t="shared" si="164"/>
        <v>#N/A</v>
      </c>
      <c r="GE31" s="19" t="str">
        <f t="shared" si="165"/>
        <v/>
      </c>
      <c r="GF31" s="19" t="str">
        <f t="shared" si="166"/>
        <v/>
      </c>
      <c r="GG31" s="19" t="e">
        <f t="shared" si="167"/>
        <v>#N/A</v>
      </c>
      <c r="GH31" s="19" t="str">
        <f t="shared" si="168"/>
        <v/>
      </c>
      <c r="GI31" s="19" t="str">
        <f t="shared" si="169"/>
        <v/>
      </c>
      <c r="GJ31" s="19" t="e">
        <f t="shared" si="170"/>
        <v>#N/A</v>
      </c>
      <c r="GK31" s="19" t="str">
        <f t="shared" si="171"/>
        <v/>
      </c>
      <c r="GL31" s="19" t="str">
        <f t="shared" si="172"/>
        <v/>
      </c>
      <c r="GM31" s="19" t="e">
        <f t="shared" si="173"/>
        <v>#N/A</v>
      </c>
      <c r="GN31" s="19" t="str">
        <f t="shared" si="174"/>
        <v/>
      </c>
      <c r="GO31" s="19" t="str">
        <f t="shared" si="175"/>
        <v/>
      </c>
      <c r="GP31" s="19" t="e">
        <f t="shared" si="176"/>
        <v>#N/A</v>
      </c>
      <c r="GQ31" s="19" t="str">
        <f t="shared" si="177"/>
        <v/>
      </c>
      <c r="GR31" s="19" t="str">
        <f t="shared" si="178"/>
        <v/>
      </c>
      <c r="GS31" s="19" t="e">
        <f t="shared" si="179"/>
        <v>#N/A</v>
      </c>
      <c r="GT31" s="19" t="str">
        <f t="shared" si="180"/>
        <v/>
      </c>
      <c r="GU31" s="19" t="str">
        <f t="shared" si="181"/>
        <v/>
      </c>
      <c r="GV31" s="19" t="e">
        <f t="shared" si="182"/>
        <v>#N/A</v>
      </c>
      <c r="GW31" s="19" t="str">
        <f t="shared" si="183"/>
        <v/>
      </c>
      <c r="GX31" s="19" t="str">
        <f t="shared" si="184"/>
        <v/>
      </c>
      <c r="GY31" s="19" t="e">
        <f t="shared" si="185"/>
        <v>#N/A</v>
      </c>
      <c r="GZ31" s="19" t="str">
        <f t="shared" si="186"/>
        <v/>
      </c>
      <c r="HA31" s="19" t="str">
        <f t="shared" si="187"/>
        <v/>
      </c>
      <c r="HB31" s="19" t="e">
        <f t="shared" si="188"/>
        <v>#N/A</v>
      </c>
      <c r="HC31" s="19" t="str">
        <f t="shared" si="189"/>
        <v/>
      </c>
      <c r="HD31" s="19" t="str">
        <f t="shared" si="190"/>
        <v/>
      </c>
      <c r="HE31" s="19" t="e">
        <f t="shared" si="191"/>
        <v>#N/A</v>
      </c>
      <c r="HF31" s="19" t="str">
        <f t="shared" si="192"/>
        <v/>
      </c>
      <c r="HG31" s="19" t="str">
        <f t="shared" si="193"/>
        <v/>
      </c>
      <c r="HH31" s="19" t="e">
        <f t="shared" si="194"/>
        <v>#N/A</v>
      </c>
      <c r="HI31" s="19" t="str">
        <f t="shared" si="195"/>
        <v/>
      </c>
      <c r="HJ31" s="19" t="str">
        <f t="shared" si="196"/>
        <v/>
      </c>
      <c r="HK31" s="19" t="e">
        <f t="shared" si="197"/>
        <v>#N/A</v>
      </c>
      <c r="HL31" s="19" t="str">
        <f t="shared" si="198"/>
        <v/>
      </c>
      <c r="HM31" s="19" t="str">
        <f t="shared" si="199"/>
        <v/>
      </c>
      <c r="HN31" s="19" t="e">
        <f t="shared" si="200"/>
        <v>#N/A</v>
      </c>
      <c r="HO31" s="19" t="str">
        <f t="shared" si="201"/>
        <v/>
      </c>
      <c r="HP31" s="19" t="str">
        <f t="shared" si="202"/>
        <v/>
      </c>
      <c r="HQ31" s="19" t="e">
        <f t="shared" si="203"/>
        <v>#N/A</v>
      </c>
      <c r="HR31" s="19" t="str">
        <f t="shared" si="204"/>
        <v/>
      </c>
      <c r="HS31" s="19" t="str">
        <f t="shared" si="205"/>
        <v/>
      </c>
      <c r="HT31" s="19" t="e">
        <f t="shared" si="206"/>
        <v>#N/A</v>
      </c>
      <c r="HU31" s="19" t="str">
        <f t="shared" si="207"/>
        <v/>
      </c>
      <c r="HV31" s="19" t="str">
        <f t="shared" si="208"/>
        <v/>
      </c>
      <c r="HW31" s="19" t="e">
        <f t="shared" si="209"/>
        <v>#N/A</v>
      </c>
      <c r="HX31" s="19" t="str">
        <f t="shared" si="210"/>
        <v/>
      </c>
      <c r="HY31" s="19" t="str">
        <f t="shared" si="211"/>
        <v/>
      </c>
      <c r="HZ31" s="19" t="e">
        <f t="shared" si="212"/>
        <v>#N/A</v>
      </c>
      <c r="IA31" s="19" t="str">
        <f t="shared" si="213"/>
        <v/>
      </c>
      <c r="IB31" s="19" t="str">
        <f t="shared" si="214"/>
        <v/>
      </c>
      <c r="IC31" s="19" t="e">
        <f t="shared" si="215"/>
        <v>#N/A</v>
      </c>
      <c r="ID31" s="19" t="str">
        <f t="shared" si="216"/>
        <v/>
      </c>
      <c r="IE31" s="19" t="str">
        <f t="shared" si="217"/>
        <v/>
      </c>
      <c r="IF31" s="19" t="e">
        <f t="shared" si="218"/>
        <v>#N/A</v>
      </c>
      <c r="IG31" s="19" t="str">
        <f t="shared" si="219"/>
        <v/>
      </c>
      <c r="IH31" s="19" t="str">
        <f t="shared" si="220"/>
        <v/>
      </c>
      <c r="II31" s="19" t="e">
        <f t="shared" si="221"/>
        <v>#N/A</v>
      </c>
      <c r="IJ31" s="19" t="str">
        <f t="shared" si="222"/>
        <v/>
      </c>
      <c r="IK31" s="19" t="str">
        <f t="shared" si="223"/>
        <v/>
      </c>
      <c r="IL31" s="19" t="e">
        <f t="shared" si="224"/>
        <v>#N/A</v>
      </c>
      <c r="IM31" s="19" t="str">
        <f t="shared" si="225"/>
        <v/>
      </c>
      <c r="IN31" s="19" t="str">
        <f t="shared" si="226"/>
        <v/>
      </c>
      <c r="IO31" s="19" t="e">
        <f t="shared" si="227"/>
        <v>#N/A</v>
      </c>
      <c r="IP31" s="19" t="str">
        <f t="shared" si="228"/>
        <v/>
      </c>
      <c r="IQ31" s="19" t="str">
        <f t="shared" si="229"/>
        <v/>
      </c>
      <c r="IR31" s="19" t="e">
        <f t="shared" si="230"/>
        <v>#N/A</v>
      </c>
      <c r="IS31" s="19" t="str">
        <f t="shared" si="231"/>
        <v/>
      </c>
      <c r="IT31" s="19" t="str">
        <f t="shared" si="232"/>
        <v/>
      </c>
      <c r="IU31" s="19" t="e">
        <f t="shared" si="233"/>
        <v>#N/A</v>
      </c>
      <c r="IV31" s="19" t="str">
        <f t="shared" si="234"/>
        <v/>
      </c>
      <c r="IW31" s="19" t="str">
        <f t="shared" si="235"/>
        <v/>
      </c>
      <c r="IX31" s="19" t="e">
        <f t="shared" si="236"/>
        <v>#N/A</v>
      </c>
      <c r="IY31" s="19" t="str">
        <f t="shared" si="237"/>
        <v/>
      </c>
      <c r="IZ31" s="19" t="str">
        <f t="shared" si="238"/>
        <v/>
      </c>
      <c r="JA31" s="19" t="e">
        <f t="shared" si="239"/>
        <v>#N/A</v>
      </c>
      <c r="JB31" s="19" t="str">
        <f t="shared" si="240"/>
        <v/>
      </c>
      <c r="JC31" s="19" t="str">
        <f t="shared" si="241"/>
        <v/>
      </c>
      <c r="JD31" s="19" t="e">
        <f t="shared" si="242"/>
        <v>#N/A</v>
      </c>
      <c r="JE31" s="19" t="str">
        <f t="shared" si="243"/>
        <v/>
      </c>
      <c r="JF31" s="19" t="str">
        <f t="shared" si="244"/>
        <v/>
      </c>
      <c r="JG31" s="19" t="e">
        <f t="shared" si="245"/>
        <v>#N/A</v>
      </c>
      <c r="JH31" s="19" t="str">
        <f t="shared" si="246"/>
        <v/>
      </c>
      <c r="JI31" s="19" t="str">
        <f t="shared" si="247"/>
        <v/>
      </c>
      <c r="JJ31" s="19" t="e">
        <f t="shared" si="248"/>
        <v>#N/A</v>
      </c>
      <c r="JK31" s="19" t="str">
        <f t="shared" si="249"/>
        <v/>
      </c>
      <c r="JL31" s="19" t="str">
        <f t="shared" si="250"/>
        <v/>
      </c>
      <c r="JM31" s="19" t="e">
        <f t="shared" si="251"/>
        <v>#N/A</v>
      </c>
      <c r="JN31" s="19" t="str">
        <f t="shared" si="252"/>
        <v/>
      </c>
      <c r="JO31" s="19" t="str">
        <f t="shared" si="253"/>
        <v/>
      </c>
      <c r="JP31" s="19" t="e">
        <f t="shared" si="254"/>
        <v>#N/A</v>
      </c>
      <c r="JQ31" s="19" t="str">
        <f t="shared" si="255"/>
        <v/>
      </c>
      <c r="JR31" s="19" t="str">
        <f t="shared" si="256"/>
        <v/>
      </c>
      <c r="JS31" s="19" t="e">
        <f t="shared" si="257"/>
        <v>#N/A</v>
      </c>
      <c r="JT31" s="19" t="str">
        <f t="shared" si="258"/>
        <v/>
      </c>
      <c r="JU31" s="19" t="str">
        <f t="shared" si="259"/>
        <v/>
      </c>
      <c r="JV31" s="19" t="e">
        <f t="shared" si="260"/>
        <v>#N/A</v>
      </c>
      <c r="JW31" s="19" t="str">
        <f t="shared" si="261"/>
        <v/>
      </c>
      <c r="JX31" s="19" t="str">
        <f t="shared" si="262"/>
        <v/>
      </c>
      <c r="JY31" s="19" t="e">
        <f t="shared" si="263"/>
        <v>#N/A</v>
      </c>
      <c r="JZ31" s="19" t="str">
        <f t="shared" si="264"/>
        <v/>
      </c>
      <c r="KA31" s="19" t="str">
        <f t="shared" si="265"/>
        <v/>
      </c>
      <c r="KB31" s="19" t="e">
        <f t="shared" si="266"/>
        <v>#N/A</v>
      </c>
      <c r="KC31" s="19" t="str">
        <f t="shared" si="267"/>
        <v/>
      </c>
      <c r="KD31" s="19" t="str">
        <f t="shared" si="268"/>
        <v/>
      </c>
      <c r="KE31" s="19" t="e">
        <f t="shared" si="269"/>
        <v>#N/A</v>
      </c>
      <c r="KF31" s="19" t="str">
        <f t="shared" si="270"/>
        <v/>
      </c>
      <c r="KG31" s="19" t="str">
        <f t="shared" si="271"/>
        <v/>
      </c>
      <c r="KH31" s="19" t="e">
        <f t="shared" si="272"/>
        <v>#N/A</v>
      </c>
      <c r="KI31" s="19" t="str">
        <f t="shared" si="273"/>
        <v/>
      </c>
      <c r="KJ31" s="19" t="str">
        <f t="shared" si="274"/>
        <v/>
      </c>
      <c r="KK31" s="19" t="e">
        <f t="shared" si="275"/>
        <v>#N/A</v>
      </c>
      <c r="KL31" s="19" t="str">
        <f t="shared" si="276"/>
        <v/>
      </c>
      <c r="KM31" s="19" t="str">
        <f t="shared" si="277"/>
        <v/>
      </c>
      <c r="KN31" s="19" t="e">
        <f t="shared" si="278"/>
        <v>#N/A</v>
      </c>
      <c r="KO31" s="19" t="str">
        <f t="shared" si="279"/>
        <v/>
      </c>
      <c r="KP31" s="19" t="str">
        <f t="shared" si="280"/>
        <v/>
      </c>
      <c r="KQ31" s="19" t="e">
        <f t="shared" si="281"/>
        <v>#N/A</v>
      </c>
      <c r="KR31" s="19" t="str">
        <f t="shared" si="282"/>
        <v/>
      </c>
      <c r="KS31" s="19" t="str">
        <f t="shared" si="283"/>
        <v/>
      </c>
      <c r="KT31" s="19" t="e">
        <f t="shared" si="284"/>
        <v>#N/A</v>
      </c>
      <c r="KU31" s="19" t="str">
        <f t="shared" si="285"/>
        <v/>
      </c>
      <c r="KV31" s="19" t="str">
        <f t="shared" si="286"/>
        <v/>
      </c>
      <c r="KW31" s="19" t="e">
        <f t="shared" si="287"/>
        <v>#N/A</v>
      </c>
      <c r="KX31" s="19" t="str">
        <f t="shared" si="288"/>
        <v/>
      </c>
      <c r="KY31" s="19" t="str">
        <f t="shared" si="289"/>
        <v/>
      </c>
      <c r="KZ31" s="19" t="e">
        <f t="shared" si="290"/>
        <v>#N/A</v>
      </c>
      <c r="LA31" s="19" t="str">
        <f t="shared" si="291"/>
        <v/>
      </c>
      <c r="LB31" s="19" t="str">
        <f t="shared" si="292"/>
        <v/>
      </c>
      <c r="LC31" s="19" t="e">
        <f t="shared" si="293"/>
        <v>#N/A</v>
      </c>
      <c r="LD31" s="19" t="str">
        <f t="shared" si="294"/>
        <v/>
      </c>
      <c r="LE31" s="19" t="str">
        <f t="shared" si="295"/>
        <v/>
      </c>
      <c r="LF31" s="19" t="e">
        <f t="shared" si="296"/>
        <v>#N/A</v>
      </c>
      <c r="LG31" s="19" t="str">
        <f t="shared" si="297"/>
        <v/>
      </c>
      <c r="LH31" s="19" t="str">
        <f t="shared" si="298"/>
        <v/>
      </c>
      <c r="LI31" s="19" t="e">
        <f t="shared" si="299"/>
        <v>#N/A</v>
      </c>
      <c r="LJ31" s="19" t="str">
        <f t="shared" si="300"/>
        <v/>
      </c>
      <c r="LK31" s="19" t="str">
        <f t="shared" si="301"/>
        <v/>
      </c>
      <c r="LL31" s="19" t="e">
        <f t="shared" si="302"/>
        <v>#N/A</v>
      </c>
      <c r="LM31" s="19" t="str">
        <f t="shared" si="303"/>
        <v/>
      </c>
      <c r="LN31" s="19" t="str">
        <f t="shared" si="304"/>
        <v/>
      </c>
      <c r="LO31" s="19" t="e">
        <f t="shared" si="305"/>
        <v>#N/A</v>
      </c>
      <c r="LP31" s="19" t="str">
        <f t="shared" si="306"/>
        <v/>
      </c>
      <c r="LQ31" s="19" t="str">
        <f t="shared" si="307"/>
        <v/>
      </c>
      <c r="LR31" s="19" t="e">
        <f t="shared" si="308"/>
        <v>#N/A</v>
      </c>
      <c r="LS31" s="19" t="str">
        <f t="shared" si="309"/>
        <v/>
      </c>
      <c r="LT31" s="19" t="str">
        <f t="shared" si="310"/>
        <v/>
      </c>
      <c r="LU31" s="19" t="e">
        <f t="shared" si="311"/>
        <v>#N/A</v>
      </c>
      <c r="LV31" s="19" t="str">
        <f t="shared" si="312"/>
        <v/>
      </c>
      <c r="LW31" s="19" t="str">
        <f t="shared" si="313"/>
        <v/>
      </c>
      <c r="LX31" s="19" t="e">
        <f t="shared" si="314"/>
        <v>#N/A</v>
      </c>
      <c r="LY31" s="19" t="str">
        <f t="shared" si="315"/>
        <v/>
      </c>
      <c r="LZ31" s="19" t="str">
        <f t="shared" si="316"/>
        <v/>
      </c>
      <c r="MA31" s="19" t="e">
        <f t="shared" si="317"/>
        <v>#N/A</v>
      </c>
      <c r="MB31" s="19" t="str">
        <f t="shared" si="318"/>
        <v/>
      </c>
      <c r="MC31" s="19" t="str">
        <f t="shared" si="319"/>
        <v/>
      </c>
      <c r="MD31" s="19" t="e">
        <f t="shared" si="320"/>
        <v>#N/A</v>
      </c>
      <c r="ME31" s="19" t="str">
        <f t="shared" si="321"/>
        <v/>
      </c>
      <c r="MF31" s="19" t="str">
        <f t="shared" si="322"/>
        <v/>
      </c>
      <c r="MG31" s="19" t="e">
        <f t="shared" si="323"/>
        <v>#N/A</v>
      </c>
      <c r="MH31" s="19" t="str">
        <f t="shared" si="324"/>
        <v/>
      </c>
      <c r="MI31" s="19" t="str">
        <f t="shared" si="325"/>
        <v/>
      </c>
      <c r="MJ31" s="19" t="e">
        <f t="shared" si="326"/>
        <v>#N/A</v>
      </c>
      <c r="MK31" s="19" t="str">
        <f t="shared" si="327"/>
        <v/>
      </c>
      <c r="ML31" s="19" t="str">
        <f t="shared" si="328"/>
        <v/>
      </c>
      <c r="MM31" s="19" t="e">
        <f t="shared" si="329"/>
        <v>#N/A</v>
      </c>
      <c r="MN31" s="19" t="str">
        <f t="shared" si="330"/>
        <v/>
      </c>
      <c r="MO31" s="19" t="str">
        <f t="shared" si="331"/>
        <v/>
      </c>
      <c r="MP31" s="19" t="e">
        <f t="shared" si="332"/>
        <v>#N/A</v>
      </c>
      <c r="MQ31" s="19" t="str">
        <f t="shared" si="333"/>
        <v/>
      </c>
      <c r="MR31" s="19" t="str">
        <f t="shared" si="334"/>
        <v/>
      </c>
      <c r="MS31" s="19" t="e">
        <f t="shared" si="335"/>
        <v>#N/A</v>
      </c>
      <c r="MT31" s="19" t="str">
        <f t="shared" si="336"/>
        <v/>
      </c>
      <c r="MU31" s="19" t="str">
        <f t="shared" si="337"/>
        <v/>
      </c>
      <c r="MV31" s="19" t="e">
        <f t="shared" si="338"/>
        <v>#N/A</v>
      </c>
      <c r="MW31" s="19" t="str">
        <f t="shared" si="339"/>
        <v/>
      </c>
      <c r="MX31" s="19" t="str">
        <f t="shared" si="340"/>
        <v/>
      </c>
      <c r="MY31" s="19" t="e">
        <f t="shared" si="341"/>
        <v>#N/A</v>
      </c>
      <c r="MZ31" s="19" t="str">
        <f t="shared" si="342"/>
        <v/>
      </c>
      <c r="NA31" s="19" t="str">
        <f t="shared" si="343"/>
        <v/>
      </c>
      <c r="NB31" s="19" t="e">
        <f t="shared" si="344"/>
        <v>#N/A</v>
      </c>
      <c r="NC31" s="19" t="str">
        <f t="shared" si="345"/>
        <v/>
      </c>
      <c r="ND31" s="19" t="str">
        <f t="shared" si="346"/>
        <v/>
      </c>
      <c r="NE31" s="19" t="e">
        <f t="shared" si="347"/>
        <v>#N/A</v>
      </c>
      <c r="NF31" s="19" t="str">
        <f t="shared" si="348"/>
        <v/>
      </c>
      <c r="NG31" s="19" t="str">
        <f t="shared" si="349"/>
        <v/>
      </c>
      <c r="NH31" s="19" t="e">
        <f t="shared" si="350"/>
        <v>#N/A</v>
      </c>
      <c r="NI31" s="19" t="str">
        <f t="shared" si="351"/>
        <v/>
      </c>
      <c r="NJ31" s="19" t="str">
        <f t="shared" si="352"/>
        <v/>
      </c>
      <c r="NK31" s="19" t="e">
        <f t="shared" si="353"/>
        <v>#N/A</v>
      </c>
      <c r="NL31" s="19" t="str">
        <f t="shared" si="354"/>
        <v/>
      </c>
      <c r="NM31" s="19" t="str">
        <f t="shared" si="355"/>
        <v/>
      </c>
      <c r="NN31" s="19" t="e">
        <f t="shared" si="356"/>
        <v>#N/A</v>
      </c>
      <c r="NO31" s="19" t="str">
        <f t="shared" si="357"/>
        <v/>
      </c>
      <c r="NP31" s="19" t="str">
        <f t="shared" si="358"/>
        <v/>
      </c>
      <c r="NQ31" s="19" t="e">
        <f t="shared" si="359"/>
        <v>#N/A</v>
      </c>
      <c r="NR31" s="19" t="str">
        <f t="shared" si="360"/>
        <v/>
      </c>
      <c r="NS31" s="19" t="str">
        <f t="shared" si="361"/>
        <v/>
      </c>
      <c r="NT31" s="19" t="e">
        <f t="shared" si="362"/>
        <v>#N/A</v>
      </c>
      <c r="NU31" s="19" t="str">
        <f t="shared" si="363"/>
        <v/>
      </c>
      <c r="NV31" s="19" t="str">
        <f t="shared" si="364"/>
        <v/>
      </c>
      <c r="NW31" s="19" t="e">
        <f t="shared" si="365"/>
        <v>#N/A</v>
      </c>
      <c r="NX31" s="19" t="str">
        <f t="shared" si="366"/>
        <v/>
      </c>
      <c r="NY31" s="19" t="str">
        <f t="shared" si="367"/>
        <v/>
      </c>
      <c r="NZ31" s="19" t="e">
        <f t="shared" si="368"/>
        <v>#N/A</v>
      </c>
      <c r="OA31" s="19" t="str">
        <f t="shared" si="369"/>
        <v/>
      </c>
      <c r="OB31" s="19" t="str">
        <f t="shared" si="370"/>
        <v/>
      </c>
      <c r="OC31" s="19" t="e">
        <f t="shared" si="371"/>
        <v>#N/A</v>
      </c>
      <c r="OD31" s="19" t="str">
        <f t="shared" si="372"/>
        <v/>
      </c>
      <c r="OE31" s="19" t="str">
        <f t="shared" si="373"/>
        <v/>
      </c>
      <c r="OF31" s="19" t="e">
        <f t="shared" si="374"/>
        <v>#N/A</v>
      </c>
      <c r="OG31" s="19" t="str">
        <f t="shared" si="375"/>
        <v/>
      </c>
      <c r="OH31" s="19" t="str">
        <f t="shared" si="376"/>
        <v/>
      </c>
      <c r="OI31" s="19" t="e">
        <f t="shared" si="377"/>
        <v>#N/A</v>
      </c>
      <c r="OJ31" s="19" t="str">
        <f t="shared" si="378"/>
        <v/>
      </c>
      <c r="OK31" s="19" t="str">
        <f t="shared" si="379"/>
        <v/>
      </c>
      <c r="OL31" s="19" t="e">
        <f t="shared" si="380"/>
        <v>#N/A</v>
      </c>
      <c r="OM31" s="19" t="str">
        <f t="shared" si="381"/>
        <v/>
      </c>
      <c r="ON31" s="19" t="str">
        <f t="shared" si="382"/>
        <v/>
      </c>
      <c r="OO31" s="19" t="e">
        <f t="shared" si="383"/>
        <v>#N/A</v>
      </c>
      <c r="OP31" s="19" t="str">
        <f t="shared" si="384"/>
        <v/>
      </c>
      <c r="OQ31" s="19" t="str">
        <f t="shared" si="385"/>
        <v/>
      </c>
      <c r="OR31" s="19" t="e">
        <f t="shared" si="386"/>
        <v>#N/A</v>
      </c>
      <c r="OS31" s="19" t="str">
        <f t="shared" si="387"/>
        <v/>
      </c>
      <c r="OT31" s="19" t="str">
        <f t="shared" si="388"/>
        <v/>
      </c>
      <c r="OU31" s="19" t="e">
        <f t="shared" si="389"/>
        <v>#N/A</v>
      </c>
      <c r="OV31" s="19" t="str">
        <f t="shared" si="390"/>
        <v/>
      </c>
      <c r="OW31" s="19" t="str">
        <f t="shared" si="391"/>
        <v/>
      </c>
      <c r="OX31" s="19" t="e">
        <f t="shared" si="392"/>
        <v>#N/A</v>
      </c>
      <c r="OY31" s="19" t="str">
        <f t="shared" si="393"/>
        <v/>
      </c>
      <c r="OZ31" s="19" t="str">
        <f t="shared" si="394"/>
        <v/>
      </c>
      <c r="PA31" s="19" t="e">
        <f t="shared" si="395"/>
        <v>#N/A</v>
      </c>
      <c r="PB31" s="19" t="str">
        <f t="shared" si="396"/>
        <v/>
      </c>
      <c r="PC31" s="19" t="str">
        <f t="shared" si="397"/>
        <v/>
      </c>
      <c r="PD31" s="19" t="e">
        <f t="shared" si="398"/>
        <v>#N/A</v>
      </c>
      <c r="PE31" s="19" t="str">
        <f t="shared" si="399"/>
        <v/>
      </c>
      <c r="PF31" s="19" t="str">
        <f t="shared" si="400"/>
        <v/>
      </c>
      <c r="PG31" s="19" t="e">
        <f t="shared" si="401"/>
        <v>#N/A</v>
      </c>
      <c r="PH31" s="19" t="str">
        <f t="shared" si="402"/>
        <v/>
      </c>
      <c r="PI31" s="19" t="str">
        <f t="shared" si="403"/>
        <v/>
      </c>
      <c r="PJ31" s="19" t="e">
        <f t="shared" si="404"/>
        <v>#N/A</v>
      </c>
      <c r="PK31" s="19" t="str">
        <f t="shared" si="405"/>
        <v/>
      </c>
      <c r="PL31" s="19" t="str">
        <f t="shared" si="406"/>
        <v/>
      </c>
      <c r="PM31" s="19" t="e">
        <f t="shared" si="407"/>
        <v>#N/A</v>
      </c>
      <c r="PN31" s="19" t="str">
        <f t="shared" si="408"/>
        <v/>
      </c>
      <c r="PO31" s="19" t="str">
        <f t="shared" si="409"/>
        <v/>
      </c>
      <c r="PP31" s="19" t="e">
        <f t="shared" si="410"/>
        <v>#N/A</v>
      </c>
      <c r="PQ31" s="19" t="str">
        <f t="shared" si="411"/>
        <v/>
      </c>
      <c r="PR31" s="19" t="str">
        <f t="shared" si="412"/>
        <v/>
      </c>
      <c r="PS31" s="19" t="e">
        <f t="shared" si="413"/>
        <v>#N/A</v>
      </c>
      <c r="PT31" s="19" t="str">
        <f t="shared" si="414"/>
        <v/>
      </c>
      <c r="PU31" s="19" t="str">
        <f t="shared" si="415"/>
        <v/>
      </c>
      <c r="PV31" s="19" t="e">
        <f t="shared" si="416"/>
        <v>#N/A</v>
      </c>
      <c r="PW31" s="19" t="str">
        <f t="shared" si="417"/>
        <v/>
      </c>
      <c r="PX31" s="19" t="str">
        <f t="shared" si="418"/>
        <v/>
      </c>
      <c r="PY31" s="19" t="e">
        <f t="shared" si="419"/>
        <v>#N/A</v>
      </c>
      <c r="PZ31" s="19" t="str">
        <f t="shared" si="420"/>
        <v/>
      </c>
      <c r="QA31" s="19" t="str">
        <f t="shared" si="421"/>
        <v/>
      </c>
    </row>
    <row r="32" spans="4:443" ht="15" hidden="1" customHeight="1" x14ac:dyDescent="0.25">
      <c r="D32"/>
      <c r="E32"/>
      <c r="F32" s="93" t="e">
        <f>VLOOKUP(D32,'Cases'!$AH$7:$AI$52,2,FALSE)</f>
        <v>#N/A</v>
      </c>
      <c r="G32" s="19" t="str">
        <f t="shared" si="422"/>
        <v/>
      </c>
      <c r="H32" s="19"/>
      <c r="I32" s="19" t="str">
        <f t="shared" si="424"/>
        <v/>
      </c>
      <c r="J32" s="19" t="str">
        <f t="shared" si="424"/>
        <v/>
      </c>
      <c r="K32" s="19" t="str">
        <f t="shared" si="424"/>
        <v/>
      </c>
      <c r="L32" s="19" t="str">
        <f t="shared" si="424"/>
        <v/>
      </c>
      <c r="M32" s="19" t="str">
        <f t="shared" si="424"/>
        <v/>
      </c>
      <c r="N32" s="19" t="str">
        <f t="shared" si="424"/>
        <v/>
      </c>
      <c r="O32" s="19" t="str">
        <f t="shared" si="424"/>
        <v/>
      </c>
      <c r="P32" s="19" t="str">
        <f t="shared" si="424"/>
        <v/>
      </c>
      <c r="Q32" s="19" t="str">
        <f t="shared" si="424"/>
        <v/>
      </c>
      <c r="R32" s="19" t="str">
        <f t="shared" si="424"/>
        <v/>
      </c>
      <c r="S32" s="19" t="str">
        <f t="shared" si="424"/>
        <v/>
      </c>
      <c r="T32" s="19" t="str">
        <f t="shared" si="424"/>
        <v/>
      </c>
      <c r="U32" s="50" t="e">
        <f>VLOOKUP(D32,'Cases'!$AH$7:$AI$52,2,FALSE)</f>
        <v>#N/A</v>
      </c>
      <c r="V32" s="19"/>
      <c r="W32" s="19"/>
      <c r="X32" s="19" t="e">
        <f t="shared" si="2"/>
        <v>#N/A</v>
      </c>
      <c r="Y32" s="19" t="str">
        <f t="shared" si="3"/>
        <v/>
      </c>
      <c r="Z32" s="19" t="str">
        <f t="shared" si="4"/>
        <v/>
      </c>
      <c r="AA32" s="19" t="e">
        <f t="shared" si="5"/>
        <v>#N/A</v>
      </c>
      <c r="AB32" s="19" t="str">
        <f t="shared" si="6"/>
        <v/>
      </c>
      <c r="AC32" s="19" t="str">
        <f t="shared" si="7"/>
        <v/>
      </c>
      <c r="AD32" s="19" t="e">
        <f t="shared" si="8"/>
        <v>#N/A</v>
      </c>
      <c r="AE32" s="19" t="str">
        <f t="shared" si="9"/>
        <v/>
      </c>
      <c r="AF32" s="19" t="str">
        <f t="shared" si="10"/>
        <v/>
      </c>
      <c r="AG32" s="19" t="e">
        <f t="shared" si="11"/>
        <v>#N/A</v>
      </c>
      <c r="AH32" s="19" t="str">
        <f t="shared" si="12"/>
        <v/>
      </c>
      <c r="AI32" s="19" t="str">
        <f t="shared" si="13"/>
        <v/>
      </c>
      <c r="AJ32" s="19" t="e">
        <f t="shared" si="14"/>
        <v>#N/A</v>
      </c>
      <c r="AK32" s="19" t="str">
        <f t="shared" si="15"/>
        <v/>
      </c>
      <c r="AL32" s="19" t="str">
        <f t="shared" si="16"/>
        <v/>
      </c>
      <c r="AM32" s="19" t="e">
        <f t="shared" si="17"/>
        <v>#N/A</v>
      </c>
      <c r="AN32" s="19" t="str">
        <f t="shared" si="18"/>
        <v/>
      </c>
      <c r="AO32" s="19" t="str">
        <f t="shared" si="19"/>
        <v/>
      </c>
      <c r="AP32" s="19" t="e">
        <f t="shared" si="20"/>
        <v>#N/A</v>
      </c>
      <c r="AQ32" s="19" t="str">
        <f t="shared" si="21"/>
        <v/>
      </c>
      <c r="AR32" s="19" t="str">
        <f t="shared" si="22"/>
        <v/>
      </c>
      <c r="AS32" s="19" t="e">
        <f t="shared" si="23"/>
        <v>#N/A</v>
      </c>
      <c r="AT32" s="19" t="str">
        <f t="shared" si="24"/>
        <v/>
      </c>
      <c r="AU32" s="19" t="str">
        <f t="shared" si="25"/>
        <v/>
      </c>
      <c r="AV32" s="19" t="e">
        <f t="shared" si="26"/>
        <v>#N/A</v>
      </c>
      <c r="AW32" s="19" t="str">
        <f t="shared" si="27"/>
        <v/>
      </c>
      <c r="AX32" s="19" t="str">
        <f t="shared" si="28"/>
        <v/>
      </c>
      <c r="AY32" s="19" t="e">
        <f t="shared" si="29"/>
        <v>#N/A</v>
      </c>
      <c r="AZ32" s="19" t="str">
        <f t="shared" si="30"/>
        <v/>
      </c>
      <c r="BA32" s="19" t="str">
        <f t="shared" si="31"/>
        <v/>
      </c>
      <c r="BB32" s="19" t="e">
        <f t="shared" si="32"/>
        <v>#N/A</v>
      </c>
      <c r="BC32" s="19" t="str">
        <f t="shared" si="33"/>
        <v/>
      </c>
      <c r="BD32" s="19" t="str">
        <f t="shared" si="34"/>
        <v/>
      </c>
      <c r="BE32" s="19" t="e">
        <f t="shared" si="35"/>
        <v>#N/A</v>
      </c>
      <c r="BF32" s="19" t="str">
        <f t="shared" si="36"/>
        <v/>
      </c>
      <c r="BG32" s="19" t="str">
        <f t="shared" si="37"/>
        <v/>
      </c>
      <c r="BH32" s="19" t="e">
        <f t="shared" si="38"/>
        <v>#N/A</v>
      </c>
      <c r="BI32" s="19" t="str">
        <f t="shared" si="39"/>
        <v/>
      </c>
      <c r="BJ32" s="19" t="str">
        <f t="shared" si="40"/>
        <v/>
      </c>
      <c r="BK32" s="19" t="e">
        <f t="shared" si="41"/>
        <v>#N/A</v>
      </c>
      <c r="BL32" s="19" t="str">
        <f t="shared" si="42"/>
        <v/>
      </c>
      <c r="BM32" s="19" t="str">
        <f t="shared" si="43"/>
        <v/>
      </c>
      <c r="BN32" s="19" t="e">
        <f t="shared" si="44"/>
        <v>#N/A</v>
      </c>
      <c r="BO32" s="19" t="str">
        <f t="shared" si="45"/>
        <v/>
      </c>
      <c r="BP32" s="19" t="str">
        <f t="shared" si="46"/>
        <v/>
      </c>
      <c r="BQ32" s="19" t="e">
        <f t="shared" si="47"/>
        <v>#N/A</v>
      </c>
      <c r="BR32" s="19" t="str">
        <f t="shared" si="48"/>
        <v/>
      </c>
      <c r="BS32" s="19" t="str">
        <f t="shared" si="49"/>
        <v/>
      </c>
      <c r="BT32" s="19" t="e">
        <f t="shared" si="50"/>
        <v>#N/A</v>
      </c>
      <c r="BU32" s="19" t="str">
        <f t="shared" si="51"/>
        <v/>
      </c>
      <c r="BV32" s="19" t="str">
        <f t="shared" si="52"/>
        <v/>
      </c>
      <c r="BW32" s="19" t="e">
        <f t="shared" si="53"/>
        <v>#N/A</v>
      </c>
      <c r="BX32" s="19" t="str">
        <f t="shared" si="54"/>
        <v/>
      </c>
      <c r="BY32" s="19" t="str">
        <f t="shared" si="55"/>
        <v/>
      </c>
      <c r="BZ32" s="19" t="e">
        <f t="shared" si="56"/>
        <v>#N/A</v>
      </c>
      <c r="CA32" s="19" t="str">
        <f t="shared" si="57"/>
        <v/>
      </c>
      <c r="CB32" s="19" t="str">
        <f t="shared" si="58"/>
        <v/>
      </c>
      <c r="CC32" s="19" t="e">
        <f t="shared" si="59"/>
        <v>#N/A</v>
      </c>
      <c r="CD32" s="19" t="str">
        <f t="shared" si="60"/>
        <v/>
      </c>
      <c r="CE32" s="19" t="str">
        <f t="shared" si="61"/>
        <v/>
      </c>
      <c r="CF32" s="19" t="e">
        <f t="shared" si="62"/>
        <v>#N/A</v>
      </c>
      <c r="CG32" s="19" t="str">
        <f t="shared" si="63"/>
        <v/>
      </c>
      <c r="CH32" s="19" t="str">
        <f t="shared" si="64"/>
        <v/>
      </c>
      <c r="CI32" s="19" t="e">
        <f t="shared" si="65"/>
        <v>#N/A</v>
      </c>
      <c r="CJ32" s="19" t="str">
        <f t="shared" si="66"/>
        <v/>
      </c>
      <c r="CK32" s="19" t="str">
        <f t="shared" si="67"/>
        <v/>
      </c>
      <c r="CL32" s="19" t="e">
        <f t="shared" si="68"/>
        <v>#N/A</v>
      </c>
      <c r="CM32" s="19" t="str">
        <f t="shared" si="69"/>
        <v/>
      </c>
      <c r="CN32" s="19" t="str">
        <f t="shared" si="70"/>
        <v/>
      </c>
      <c r="CO32" s="19" t="e">
        <f t="shared" si="71"/>
        <v>#N/A</v>
      </c>
      <c r="CP32" s="19" t="str">
        <f t="shared" si="72"/>
        <v/>
      </c>
      <c r="CQ32" s="19" t="str">
        <f t="shared" si="73"/>
        <v/>
      </c>
      <c r="CR32" s="19" t="e">
        <f t="shared" si="74"/>
        <v>#N/A</v>
      </c>
      <c r="CS32" s="19" t="str">
        <f t="shared" si="75"/>
        <v/>
      </c>
      <c r="CT32" s="19" t="str">
        <f t="shared" si="76"/>
        <v/>
      </c>
      <c r="CU32" s="19" t="e">
        <f t="shared" si="77"/>
        <v>#N/A</v>
      </c>
      <c r="CV32" s="19" t="str">
        <f t="shared" si="78"/>
        <v/>
      </c>
      <c r="CW32" s="19" t="str">
        <f t="shared" si="79"/>
        <v/>
      </c>
      <c r="CX32" s="19" t="e">
        <f t="shared" si="80"/>
        <v>#N/A</v>
      </c>
      <c r="CY32" s="19" t="str">
        <f t="shared" si="81"/>
        <v/>
      </c>
      <c r="CZ32" s="19" t="str">
        <f t="shared" si="82"/>
        <v/>
      </c>
      <c r="DA32" s="19" t="e">
        <f t="shared" si="83"/>
        <v>#N/A</v>
      </c>
      <c r="DB32" s="19" t="str">
        <f t="shared" si="84"/>
        <v/>
      </c>
      <c r="DC32" s="19" t="str">
        <f t="shared" si="85"/>
        <v/>
      </c>
      <c r="DD32" s="19" t="e">
        <f t="shared" si="86"/>
        <v>#N/A</v>
      </c>
      <c r="DE32" s="19" t="str">
        <f t="shared" si="87"/>
        <v/>
      </c>
      <c r="DF32" s="19" t="str">
        <f t="shared" si="88"/>
        <v/>
      </c>
      <c r="DG32" s="19" t="e">
        <f t="shared" si="89"/>
        <v>#N/A</v>
      </c>
      <c r="DH32" s="19" t="str">
        <f t="shared" si="90"/>
        <v/>
      </c>
      <c r="DI32" s="19" t="str">
        <f t="shared" si="91"/>
        <v/>
      </c>
      <c r="DJ32" s="19" t="e">
        <f t="shared" si="92"/>
        <v>#N/A</v>
      </c>
      <c r="DK32" s="19" t="str">
        <f t="shared" si="93"/>
        <v/>
      </c>
      <c r="DL32" s="19" t="str">
        <f t="shared" si="94"/>
        <v/>
      </c>
      <c r="DM32" s="19" t="e">
        <f t="shared" si="95"/>
        <v>#N/A</v>
      </c>
      <c r="DN32" s="19" t="str">
        <f t="shared" si="96"/>
        <v/>
      </c>
      <c r="DO32" s="19" t="str">
        <f t="shared" si="97"/>
        <v/>
      </c>
      <c r="DP32" s="19" t="e">
        <f t="shared" si="98"/>
        <v>#N/A</v>
      </c>
      <c r="DQ32" s="19" t="str">
        <f t="shared" si="99"/>
        <v/>
      </c>
      <c r="DR32" s="19" t="str">
        <f t="shared" si="100"/>
        <v/>
      </c>
      <c r="DS32" s="19" t="e">
        <f t="shared" si="101"/>
        <v>#N/A</v>
      </c>
      <c r="DT32" s="19" t="str">
        <f t="shared" si="102"/>
        <v/>
      </c>
      <c r="DU32" s="19" t="str">
        <f t="shared" si="103"/>
        <v/>
      </c>
      <c r="DV32" s="19" t="e">
        <f t="shared" si="104"/>
        <v>#N/A</v>
      </c>
      <c r="DW32" s="19" t="str">
        <f t="shared" si="105"/>
        <v/>
      </c>
      <c r="DX32" s="19" t="str">
        <f t="shared" si="106"/>
        <v/>
      </c>
      <c r="DY32" s="19" t="e">
        <f t="shared" si="107"/>
        <v>#N/A</v>
      </c>
      <c r="DZ32" s="19" t="str">
        <f t="shared" si="108"/>
        <v/>
      </c>
      <c r="EA32" s="19" t="str">
        <f t="shared" si="109"/>
        <v/>
      </c>
      <c r="EB32" s="19" t="e">
        <f t="shared" si="110"/>
        <v>#N/A</v>
      </c>
      <c r="EC32" s="19" t="str">
        <f t="shared" si="111"/>
        <v/>
      </c>
      <c r="ED32" s="19" t="str">
        <f t="shared" si="112"/>
        <v/>
      </c>
      <c r="EE32" s="19" t="e">
        <f t="shared" si="113"/>
        <v>#N/A</v>
      </c>
      <c r="EF32" s="19" t="str">
        <f t="shared" si="114"/>
        <v/>
      </c>
      <c r="EG32" s="19" t="str">
        <f t="shared" si="115"/>
        <v/>
      </c>
      <c r="EH32" s="19" t="e">
        <f t="shared" si="116"/>
        <v>#N/A</v>
      </c>
      <c r="EI32" s="19" t="str">
        <f t="shared" si="117"/>
        <v/>
      </c>
      <c r="EJ32" s="19" t="str">
        <f t="shared" si="118"/>
        <v/>
      </c>
      <c r="EK32" s="19" t="e">
        <f t="shared" si="119"/>
        <v>#N/A</v>
      </c>
      <c r="EL32" s="19" t="str">
        <f t="shared" si="120"/>
        <v/>
      </c>
      <c r="EM32" s="19" t="str">
        <f t="shared" si="121"/>
        <v/>
      </c>
      <c r="EN32" s="19" t="e">
        <f t="shared" si="122"/>
        <v>#N/A</v>
      </c>
      <c r="EO32" s="19" t="str">
        <f t="shared" si="123"/>
        <v/>
      </c>
      <c r="EP32" s="19" t="str">
        <f t="shared" si="124"/>
        <v/>
      </c>
      <c r="EQ32" s="19" t="e">
        <f t="shared" si="125"/>
        <v>#N/A</v>
      </c>
      <c r="ER32" s="19" t="str">
        <f t="shared" si="126"/>
        <v/>
      </c>
      <c r="ES32" s="19" t="str">
        <f t="shared" si="127"/>
        <v/>
      </c>
      <c r="ET32" s="19" t="e">
        <f t="shared" si="128"/>
        <v>#N/A</v>
      </c>
      <c r="EU32" s="19" t="str">
        <f t="shared" si="129"/>
        <v/>
      </c>
      <c r="EV32" s="19" t="str">
        <f t="shared" si="130"/>
        <v/>
      </c>
      <c r="EW32" s="19" t="e">
        <f t="shared" si="131"/>
        <v>#N/A</v>
      </c>
      <c r="EX32" s="19" t="str">
        <f t="shared" si="132"/>
        <v/>
      </c>
      <c r="EY32" s="19" t="str">
        <f t="shared" si="133"/>
        <v/>
      </c>
      <c r="EZ32" s="19" t="e">
        <f t="shared" si="134"/>
        <v>#N/A</v>
      </c>
      <c r="FA32" s="19" t="str">
        <f t="shared" si="135"/>
        <v/>
      </c>
      <c r="FB32" s="19" t="str">
        <f t="shared" si="136"/>
        <v/>
      </c>
      <c r="FC32" s="19" t="e">
        <f t="shared" si="137"/>
        <v>#N/A</v>
      </c>
      <c r="FD32" s="19" t="str">
        <f t="shared" si="138"/>
        <v/>
      </c>
      <c r="FE32" s="19" t="str">
        <f t="shared" si="139"/>
        <v/>
      </c>
      <c r="FF32" s="19" t="e">
        <f t="shared" si="140"/>
        <v>#N/A</v>
      </c>
      <c r="FG32" s="19" t="str">
        <f t="shared" si="141"/>
        <v/>
      </c>
      <c r="FH32" s="19" t="str">
        <f t="shared" si="142"/>
        <v/>
      </c>
      <c r="FI32" s="19" t="e">
        <f t="shared" si="143"/>
        <v>#N/A</v>
      </c>
      <c r="FJ32" s="19" t="str">
        <f t="shared" si="144"/>
        <v/>
      </c>
      <c r="FK32" s="19" t="str">
        <f t="shared" si="145"/>
        <v/>
      </c>
      <c r="FL32" s="19" t="e">
        <f t="shared" si="146"/>
        <v>#N/A</v>
      </c>
      <c r="FM32" s="19" t="str">
        <f t="shared" si="147"/>
        <v/>
      </c>
      <c r="FN32" s="19" t="str">
        <f t="shared" si="148"/>
        <v/>
      </c>
      <c r="FO32" s="19" t="e">
        <f t="shared" si="149"/>
        <v>#N/A</v>
      </c>
      <c r="FP32" s="19" t="str">
        <f t="shared" si="150"/>
        <v/>
      </c>
      <c r="FQ32" s="19" t="str">
        <f t="shared" si="151"/>
        <v/>
      </c>
      <c r="FR32" s="19" t="e">
        <f t="shared" si="152"/>
        <v>#N/A</v>
      </c>
      <c r="FS32" s="19" t="str">
        <f t="shared" si="153"/>
        <v/>
      </c>
      <c r="FT32" s="19" t="str">
        <f t="shared" si="154"/>
        <v/>
      </c>
      <c r="FU32" s="19" t="e">
        <f t="shared" si="155"/>
        <v>#N/A</v>
      </c>
      <c r="FV32" s="19" t="str">
        <f t="shared" si="156"/>
        <v/>
      </c>
      <c r="FW32" s="19" t="str">
        <f t="shared" si="157"/>
        <v/>
      </c>
      <c r="FX32" s="19" t="e">
        <f t="shared" si="158"/>
        <v>#N/A</v>
      </c>
      <c r="FY32" s="19" t="str">
        <f t="shared" si="159"/>
        <v/>
      </c>
      <c r="FZ32" s="19" t="str">
        <f t="shared" si="160"/>
        <v/>
      </c>
      <c r="GA32" s="19" t="e">
        <f t="shared" si="161"/>
        <v>#N/A</v>
      </c>
      <c r="GB32" s="19" t="str">
        <f t="shared" si="162"/>
        <v/>
      </c>
      <c r="GC32" s="19" t="str">
        <f t="shared" si="163"/>
        <v/>
      </c>
      <c r="GD32" s="19" t="e">
        <f t="shared" si="164"/>
        <v>#N/A</v>
      </c>
      <c r="GE32" s="19" t="str">
        <f t="shared" si="165"/>
        <v/>
      </c>
      <c r="GF32" s="19" t="str">
        <f t="shared" si="166"/>
        <v/>
      </c>
      <c r="GG32" s="19" t="e">
        <f t="shared" si="167"/>
        <v>#N/A</v>
      </c>
      <c r="GH32" s="19" t="str">
        <f t="shared" si="168"/>
        <v/>
      </c>
      <c r="GI32" s="19" t="str">
        <f t="shared" si="169"/>
        <v/>
      </c>
      <c r="GJ32" s="19" t="e">
        <f t="shared" si="170"/>
        <v>#N/A</v>
      </c>
      <c r="GK32" s="19" t="str">
        <f t="shared" si="171"/>
        <v/>
      </c>
      <c r="GL32" s="19" t="str">
        <f t="shared" si="172"/>
        <v/>
      </c>
      <c r="GM32" s="19" t="e">
        <f t="shared" si="173"/>
        <v>#N/A</v>
      </c>
      <c r="GN32" s="19" t="str">
        <f t="shared" si="174"/>
        <v/>
      </c>
      <c r="GO32" s="19" t="str">
        <f t="shared" si="175"/>
        <v/>
      </c>
      <c r="GP32" s="19" t="e">
        <f t="shared" si="176"/>
        <v>#N/A</v>
      </c>
      <c r="GQ32" s="19" t="str">
        <f t="shared" si="177"/>
        <v/>
      </c>
      <c r="GR32" s="19" t="str">
        <f t="shared" si="178"/>
        <v/>
      </c>
      <c r="GS32" s="19" t="e">
        <f t="shared" si="179"/>
        <v>#N/A</v>
      </c>
      <c r="GT32" s="19" t="str">
        <f t="shared" si="180"/>
        <v/>
      </c>
      <c r="GU32" s="19" t="str">
        <f t="shared" si="181"/>
        <v/>
      </c>
      <c r="GV32" s="19" t="e">
        <f t="shared" si="182"/>
        <v>#N/A</v>
      </c>
      <c r="GW32" s="19" t="str">
        <f t="shared" si="183"/>
        <v/>
      </c>
      <c r="GX32" s="19" t="str">
        <f t="shared" si="184"/>
        <v/>
      </c>
      <c r="GY32" s="19" t="e">
        <f t="shared" si="185"/>
        <v>#N/A</v>
      </c>
      <c r="GZ32" s="19" t="str">
        <f t="shared" si="186"/>
        <v/>
      </c>
      <c r="HA32" s="19" t="str">
        <f t="shared" si="187"/>
        <v/>
      </c>
      <c r="HB32" s="19" t="e">
        <f t="shared" si="188"/>
        <v>#N/A</v>
      </c>
      <c r="HC32" s="19" t="str">
        <f t="shared" si="189"/>
        <v/>
      </c>
      <c r="HD32" s="19" t="str">
        <f t="shared" si="190"/>
        <v/>
      </c>
      <c r="HE32" s="19" t="e">
        <f t="shared" si="191"/>
        <v>#N/A</v>
      </c>
      <c r="HF32" s="19" t="str">
        <f t="shared" si="192"/>
        <v/>
      </c>
      <c r="HG32" s="19" t="str">
        <f t="shared" si="193"/>
        <v/>
      </c>
      <c r="HH32" s="19" t="e">
        <f t="shared" si="194"/>
        <v>#N/A</v>
      </c>
      <c r="HI32" s="19" t="str">
        <f t="shared" si="195"/>
        <v/>
      </c>
      <c r="HJ32" s="19" t="str">
        <f t="shared" si="196"/>
        <v/>
      </c>
      <c r="HK32" s="19" t="e">
        <f t="shared" si="197"/>
        <v>#N/A</v>
      </c>
      <c r="HL32" s="19" t="str">
        <f t="shared" si="198"/>
        <v/>
      </c>
      <c r="HM32" s="19" t="str">
        <f t="shared" si="199"/>
        <v/>
      </c>
      <c r="HN32" s="19" t="e">
        <f t="shared" si="200"/>
        <v>#N/A</v>
      </c>
      <c r="HO32" s="19" t="str">
        <f t="shared" si="201"/>
        <v/>
      </c>
      <c r="HP32" s="19" t="str">
        <f t="shared" si="202"/>
        <v/>
      </c>
      <c r="HQ32" s="19" t="e">
        <f t="shared" si="203"/>
        <v>#N/A</v>
      </c>
      <c r="HR32" s="19" t="str">
        <f t="shared" si="204"/>
        <v/>
      </c>
      <c r="HS32" s="19" t="str">
        <f t="shared" si="205"/>
        <v/>
      </c>
      <c r="HT32" s="19" t="e">
        <f t="shared" si="206"/>
        <v>#N/A</v>
      </c>
      <c r="HU32" s="19" t="str">
        <f t="shared" si="207"/>
        <v/>
      </c>
      <c r="HV32" s="19" t="str">
        <f t="shared" si="208"/>
        <v/>
      </c>
      <c r="HW32" s="19" t="e">
        <f t="shared" si="209"/>
        <v>#N/A</v>
      </c>
      <c r="HX32" s="19" t="str">
        <f t="shared" si="210"/>
        <v/>
      </c>
      <c r="HY32" s="19" t="str">
        <f t="shared" si="211"/>
        <v/>
      </c>
      <c r="HZ32" s="19" t="e">
        <f t="shared" si="212"/>
        <v>#N/A</v>
      </c>
      <c r="IA32" s="19" t="str">
        <f t="shared" si="213"/>
        <v/>
      </c>
      <c r="IB32" s="19" t="str">
        <f t="shared" si="214"/>
        <v/>
      </c>
      <c r="IC32" s="19" t="e">
        <f t="shared" si="215"/>
        <v>#N/A</v>
      </c>
      <c r="ID32" s="19" t="str">
        <f t="shared" si="216"/>
        <v/>
      </c>
      <c r="IE32" s="19" t="str">
        <f t="shared" si="217"/>
        <v/>
      </c>
      <c r="IF32" s="19" t="e">
        <f t="shared" si="218"/>
        <v>#N/A</v>
      </c>
      <c r="IG32" s="19" t="str">
        <f t="shared" si="219"/>
        <v/>
      </c>
      <c r="IH32" s="19" t="str">
        <f t="shared" si="220"/>
        <v/>
      </c>
      <c r="II32" s="19" t="e">
        <f t="shared" si="221"/>
        <v>#N/A</v>
      </c>
      <c r="IJ32" s="19" t="str">
        <f t="shared" si="222"/>
        <v/>
      </c>
      <c r="IK32" s="19" t="str">
        <f t="shared" si="223"/>
        <v/>
      </c>
      <c r="IL32" s="19" t="e">
        <f t="shared" si="224"/>
        <v>#N/A</v>
      </c>
      <c r="IM32" s="19" t="str">
        <f t="shared" si="225"/>
        <v/>
      </c>
      <c r="IN32" s="19" t="str">
        <f t="shared" si="226"/>
        <v/>
      </c>
      <c r="IO32" s="19" t="e">
        <f t="shared" si="227"/>
        <v>#N/A</v>
      </c>
      <c r="IP32" s="19" t="str">
        <f t="shared" si="228"/>
        <v/>
      </c>
      <c r="IQ32" s="19" t="str">
        <f t="shared" si="229"/>
        <v/>
      </c>
      <c r="IR32" s="19" t="e">
        <f t="shared" si="230"/>
        <v>#N/A</v>
      </c>
      <c r="IS32" s="19" t="str">
        <f t="shared" si="231"/>
        <v/>
      </c>
      <c r="IT32" s="19" t="str">
        <f t="shared" si="232"/>
        <v/>
      </c>
      <c r="IU32" s="19" t="e">
        <f t="shared" si="233"/>
        <v>#N/A</v>
      </c>
      <c r="IV32" s="19" t="str">
        <f t="shared" si="234"/>
        <v/>
      </c>
      <c r="IW32" s="19" t="str">
        <f t="shared" si="235"/>
        <v/>
      </c>
      <c r="IX32" s="19" t="e">
        <f t="shared" si="236"/>
        <v>#N/A</v>
      </c>
      <c r="IY32" s="19" t="str">
        <f t="shared" si="237"/>
        <v/>
      </c>
      <c r="IZ32" s="19" t="str">
        <f t="shared" si="238"/>
        <v/>
      </c>
      <c r="JA32" s="19" t="e">
        <f t="shared" si="239"/>
        <v>#N/A</v>
      </c>
      <c r="JB32" s="19" t="str">
        <f t="shared" si="240"/>
        <v/>
      </c>
      <c r="JC32" s="19" t="str">
        <f t="shared" si="241"/>
        <v/>
      </c>
      <c r="JD32" s="19" t="e">
        <f t="shared" si="242"/>
        <v>#N/A</v>
      </c>
      <c r="JE32" s="19" t="str">
        <f t="shared" si="243"/>
        <v/>
      </c>
      <c r="JF32" s="19" t="str">
        <f t="shared" si="244"/>
        <v/>
      </c>
      <c r="JG32" s="19" t="e">
        <f t="shared" si="245"/>
        <v>#N/A</v>
      </c>
      <c r="JH32" s="19" t="str">
        <f t="shared" si="246"/>
        <v/>
      </c>
      <c r="JI32" s="19" t="str">
        <f t="shared" si="247"/>
        <v/>
      </c>
      <c r="JJ32" s="19" t="e">
        <f t="shared" si="248"/>
        <v>#N/A</v>
      </c>
      <c r="JK32" s="19" t="str">
        <f t="shared" si="249"/>
        <v/>
      </c>
      <c r="JL32" s="19" t="str">
        <f t="shared" si="250"/>
        <v/>
      </c>
      <c r="JM32" s="19" t="e">
        <f t="shared" si="251"/>
        <v>#N/A</v>
      </c>
      <c r="JN32" s="19" t="str">
        <f t="shared" si="252"/>
        <v/>
      </c>
      <c r="JO32" s="19" t="str">
        <f t="shared" si="253"/>
        <v/>
      </c>
      <c r="JP32" s="19" t="e">
        <f t="shared" si="254"/>
        <v>#N/A</v>
      </c>
      <c r="JQ32" s="19" t="str">
        <f t="shared" si="255"/>
        <v/>
      </c>
      <c r="JR32" s="19" t="str">
        <f t="shared" si="256"/>
        <v/>
      </c>
      <c r="JS32" s="19" t="e">
        <f t="shared" si="257"/>
        <v>#N/A</v>
      </c>
      <c r="JT32" s="19" t="str">
        <f t="shared" si="258"/>
        <v/>
      </c>
      <c r="JU32" s="19" t="str">
        <f t="shared" si="259"/>
        <v/>
      </c>
      <c r="JV32" s="19" t="e">
        <f t="shared" si="260"/>
        <v>#N/A</v>
      </c>
      <c r="JW32" s="19" t="str">
        <f t="shared" si="261"/>
        <v/>
      </c>
      <c r="JX32" s="19" t="str">
        <f t="shared" si="262"/>
        <v/>
      </c>
      <c r="JY32" s="19" t="e">
        <f t="shared" si="263"/>
        <v>#N/A</v>
      </c>
      <c r="JZ32" s="19" t="str">
        <f t="shared" si="264"/>
        <v/>
      </c>
      <c r="KA32" s="19" t="str">
        <f t="shared" si="265"/>
        <v/>
      </c>
      <c r="KB32" s="19" t="e">
        <f t="shared" si="266"/>
        <v>#N/A</v>
      </c>
      <c r="KC32" s="19" t="str">
        <f t="shared" si="267"/>
        <v/>
      </c>
      <c r="KD32" s="19" t="str">
        <f t="shared" si="268"/>
        <v/>
      </c>
      <c r="KE32" s="19" t="e">
        <f t="shared" si="269"/>
        <v>#N/A</v>
      </c>
      <c r="KF32" s="19" t="str">
        <f t="shared" si="270"/>
        <v/>
      </c>
      <c r="KG32" s="19" t="str">
        <f t="shared" si="271"/>
        <v/>
      </c>
      <c r="KH32" s="19" t="e">
        <f t="shared" si="272"/>
        <v>#N/A</v>
      </c>
      <c r="KI32" s="19" t="str">
        <f t="shared" si="273"/>
        <v/>
      </c>
      <c r="KJ32" s="19" t="str">
        <f t="shared" si="274"/>
        <v/>
      </c>
      <c r="KK32" s="19" t="e">
        <f t="shared" si="275"/>
        <v>#N/A</v>
      </c>
      <c r="KL32" s="19" t="str">
        <f t="shared" si="276"/>
        <v/>
      </c>
      <c r="KM32" s="19" t="str">
        <f t="shared" si="277"/>
        <v/>
      </c>
      <c r="KN32" s="19" t="e">
        <f t="shared" si="278"/>
        <v>#N/A</v>
      </c>
      <c r="KO32" s="19" t="str">
        <f t="shared" si="279"/>
        <v/>
      </c>
      <c r="KP32" s="19" t="str">
        <f t="shared" si="280"/>
        <v/>
      </c>
      <c r="KQ32" s="19" t="e">
        <f t="shared" si="281"/>
        <v>#N/A</v>
      </c>
      <c r="KR32" s="19" t="str">
        <f t="shared" si="282"/>
        <v/>
      </c>
      <c r="KS32" s="19" t="str">
        <f t="shared" si="283"/>
        <v/>
      </c>
      <c r="KT32" s="19" t="e">
        <f t="shared" si="284"/>
        <v>#N/A</v>
      </c>
      <c r="KU32" s="19" t="str">
        <f t="shared" si="285"/>
        <v/>
      </c>
      <c r="KV32" s="19" t="str">
        <f t="shared" si="286"/>
        <v/>
      </c>
      <c r="KW32" s="19" t="e">
        <f t="shared" si="287"/>
        <v>#N/A</v>
      </c>
      <c r="KX32" s="19" t="str">
        <f t="shared" si="288"/>
        <v/>
      </c>
      <c r="KY32" s="19" t="str">
        <f t="shared" si="289"/>
        <v/>
      </c>
      <c r="KZ32" s="19" t="e">
        <f t="shared" si="290"/>
        <v>#N/A</v>
      </c>
      <c r="LA32" s="19" t="str">
        <f t="shared" si="291"/>
        <v/>
      </c>
      <c r="LB32" s="19" t="str">
        <f t="shared" si="292"/>
        <v/>
      </c>
      <c r="LC32" s="19" t="e">
        <f t="shared" si="293"/>
        <v>#N/A</v>
      </c>
      <c r="LD32" s="19" t="str">
        <f t="shared" si="294"/>
        <v/>
      </c>
      <c r="LE32" s="19" t="str">
        <f t="shared" si="295"/>
        <v/>
      </c>
      <c r="LF32" s="19" t="e">
        <f t="shared" si="296"/>
        <v>#N/A</v>
      </c>
      <c r="LG32" s="19" t="str">
        <f t="shared" si="297"/>
        <v/>
      </c>
      <c r="LH32" s="19" t="str">
        <f t="shared" si="298"/>
        <v/>
      </c>
      <c r="LI32" s="19" t="e">
        <f t="shared" si="299"/>
        <v>#N/A</v>
      </c>
      <c r="LJ32" s="19" t="str">
        <f t="shared" si="300"/>
        <v/>
      </c>
      <c r="LK32" s="19" t="str">
        <f t="shared" si="301"/>
        <v/>
      </c>
      <c r="LL32" s="19" t="e">
        <f t="shared" si="302"/>
        <v>#N/A</v>
      </c>
      <c r="LM32" s="19" t="str">
        <f t="shared" si="303"/>
        <v/>
      </c>
      <c r="LN32" s="19" t="str">
        <f t="shared" si="304"/>
        <v/>
      </c>
      <c r="LO32" s="19" t="e">
        <f t="shared" si="305"/>
        <v>#N/A</v>
      </c>
      <c r="LP32" s="19" t="str">
        <f t="shared" si="306"/>
        <v/>
      </c>
      <c r="LQ32" s="19" t="str">
        <f t="shared" si="307"/>
        <v/>
      </c>
      <c r="LR32" s="19" t="e">
        <f t="shared" si="308"/>
        <v>#N/A</v>
      </c>
      <c r="LS32" s="19" t="str">
        <f t="shared" si="309"/>
        <v/>
      </c>
      <c r="LT32" s="19" t="str">
        <f t="shared" si="310"/>
        <v/>
      </c>
      <c r="LU32" s="19" t="e">
        <f t="shared" si="311"/>
        <v>#N/A</v>
      </c>
      <c r="LV32" s="19" t="str">
        <f t="shared" si="312"/>
        <v/>
      </c>
      <c r="LW32" s="19" t="str">
        <f t="shared" si="313"/>
        <v/>
      </c>
      <c r="LX32" s="19" t="e">
        <f t="shared" si="314"/>
        <v>#N/A</v>
      </c>
      <c r="LY32" s="19" t="str">
        <f t="shared" si="315"/>
        <v/>
      </c>
      <c r="LZ32" s="19" t="str">
        <f t="shared" si="316"/>
        <v/>
      </c>
      <c r="MA32" s="19" t="e">
        <f t="shared" si="317"/>
        <v>#N/A</v>
      </c>
      <c r="MB32" s="19" t="str">
        <f t="shared" si="318"/>
        <v/>
      </c>
      <c r="MC32" s="19" t="str">
        <f t="shared" si="319"/>
        <v/>
      </c>
      <c r="MD32" s="19" t="e">
        <f t="shared" si="320"/>
        <v>#N/A</v>
      </c>
      <c r="ME32" s="19" t="str">
        <f t="shared" si="321"/>
        <v/>
      </c>
      <c r="MF32" s="19" t="str">
        <f t="shared" si="322"/>
        <v/>
      </c>
      <c r="MG32" s="19" t="e">
        <f t="shared" si="323"/>
        <v>#N/A</v>
      </c>
      <c r="MH32" s="19" t="str">
        <f t="shared" si="324"/>
        <v/>
      </c>
      <c r="MI32" s="19" t="str">
        <f t="shared" si="325"/>
        <v/>
      </c>
      <c r="MJ32" s="19" t="e">
        <f t="shared" si="326"/>
        <v>#N/A</v>
      </c>
      <c r="MK32" s="19" t="str">
        <f t="shared" si="327"/>
        <v/>
      </c>
      <c r="ML32" s="19" t="str">
        <f t="shared" si="328"/>
        <v/>
      </c>
      <c r="MM32" s="19" t="e">
        <f t="shared" si="329"/>
        <v>#N/A</v>
      </c>
      <c r="MN32" s="19" t="str">
        <f t="shared" si="330"/>
        <v/>
      </c>
      <c r="MO32" s="19" t="str">
        <f t="shared" si="331"/>
        <v/>
      </c>
      <c r="MP32" s="19" t="e">
        <f t="shared" si="332"/>
        <v>#N/A</v>
      </c>
      <c r="MQ32" s="19" t="str">
        <f t="shared" si="333"/>
        <v/>
      </c>
      <c r="MR32" s="19" t="str">
        <f t="shared" si="334"/>
        <v/>
      </c>
      <c r="MS32" s="19" t="e">
        <f t="shared" si="335"/>
        <v>#N/A</v>
      </c>
      <c r="MT32" s="19" t="str">
        <f t="shared" si="336"/>
        <v/>
      </c>
      <c r="MU32" s="19" t="str">
        <f t="shared" si="337"/>
        <v/>
      </c>
      <c r="MV32" s="19" t="e">
        <f t="shared" si="338"/>
        <v>#N/A</v>
      </c>
      <c r="MW32" s="19" t="str">
        <f t="shared" si="339"/>
        <v/>
      </c>
      <c r="MX32" s="19" t="str">
        <f t="shared" si="340"/>
        <v/>
      </c>
      <c r="MY32" s="19" t="e">
        <f t="shared" si="341"/>
        <v>#N/A</v>
      </c>
      <c r="MZ32" s="19" t="str">
        <f t="shared" si="342"/>
        <v/>
      </c>
      <c r="NA32" s="19" t="str">
        <f t="shared" si="343"/>
        <v/>
      </c>
      <c r="NB32" s="19" t="e">
        <f t="shared" si="344"/>
        <v>#N/A</v>
      </c>
      <c r="NC32" s="19" t="str">
        <f t="shared" si="345"/>
        <v/>
      </c>
      <c r="ND32" s="19" t="str">
        <f t="shared" si="346"/>
        <v/>
      </c>
      <c r="NE32" s="19" t="e">
        <f t="shared" si="347"/>
        <v>#N/A</v>
      </c>
      <c r="NF32" s="19" t="str">
        <f t="shared" si="348"/>
        <v/>
      </c>
      <c r="NG32" s="19" t="str">
        <f t="shared" si="349"/>
        <v/>
      </c>
      <c r="NH32" s="19" t="e">
        <f t="shared" si="350"/>
        <v>#N/A</v>
      </c>
      <c r="NI32" s="19" t="str">
        <f t="shared" si="351"/>
        <v/>
      </c>
      <c r="NJ32" s="19" t="str">
        <f t="shared" si="352"/>
        <v/>
      </c>
      <c r="NK32" s="19" t="e">
        <f t="shared" si="353"/>
        <v>#N/A</v>
      </c>
      <c r="NL32" s="19" t="str">
        <f t="shared" si="354"/>
        <v/>
      </c>
      <c r="NM32" s="19" t="str">
        <f t="shared" si="355"/>
        <v/>
      </c>
      <c r="NN32" s="19" t="e">
        <f t="shared" si="356"/>
        <v>#N/A</v>
      </c>
      <c r="NO32" s="19" t="str">
        <f t="shared" si="357"/>
        <v/>
      </c>
      <c r="NP32" s="19" t="str">
        <f t="shared" si="358"/>
        <v/>
      </c>
      <c r="NQ32" s="19" t="e">
        <f t="shared" si="359"/>
        <v>#N/A</v>
      </c>
      <c r="NR32" s="19" t="str">
        <f t="shared" si="360"/>
        <v/>
      </c>
      <c r="NS32" s="19" t="str">
        <f t="shared" si="361"/>
        <v/>
      </c>
      <c r="NT32" s="19" t="e">
        <f t="shared" si="362"/>
        <v>#N/A</v>
      </c>
      <c r="NU32" s="19" t="str">
        <f t="shared" si="363"/>
        <v/>
      </c>
      <c r="NV32" s="19" t="str">
        <f t="shared" si="364"/>
        <v/>
      </c>
      <c r="NW32" s="19" t="e">
        <f t="shared" si="365"/>
        <v>#N/A</v>
      </c>
      <c r="NX32" s="19" t="str">
        <f t="shared" si="366"/>
        <v/>
      </c>
      <c r="NY32" s="19" t="str">
        <f t="shared" si="367"/>
        <v/>
      </c>
      <c r="NZ32" s="19" t="e">
        <f t="shared" si="368"/>
        <v>#N/A</v>
      </c>
      <c r="OA32" s="19" t="str">
        <f t="shared" si="369"/>
        <v/>
      </c>
      <c r="OB32" s="19" t="str">
        <f t="shared" si="370"/>
        <v/>
      </c>
      <c r="OC32" s="19" t="e">
        <f t="shared" si="371"/>
        <v>#N/A</v>
      </c>
      <c r="OD32" s="19" t="str">
        <f t="shared" si="372"/>
        <v/>
      </c>
      <c r="OE32" s="19" t="str">
        <f t="shared" si="373"/>
        <v/>
      </c>
      <c r="OF32" s="19" t="e">
        <f t="shared" si="374"/>
        <v>#N/A</v>
      </c>
      <c r="OG32" s="19" t="str">
        <f t="shared" si="375"/>
        <v/>
      </c>
      <c r="OH32" s="19" t="str">
        <f t="shared" si="376"/>
        <v/>
      </c>
      <c r="OI32" s="19" t="e">
        <f t="shared" si="377"/>
        <v>#N/A</v>
      </c>
      <c r="OJ32" s="19" t="str">
        <f t="shared" si="378"/>
        <v/>
      </c>
      <c r="OK32" s="19" t="str">
        <f t="shared" si="379"/>
        <v/>
      </c>
      <c r="OL32" s="19" t="e">
        <f t="shared" si="380"/>
        <v>#N/A</v>
      </c>
      <c r="OM32" s="19" t="str">
        <f t="shared" si="381"/>
        <v/>
      </c>
      <c r="ON32" s="19" t="str">
        <f t="shared" si="382"/>
        <v/>
      </c>
      <c r="OO32" s="19" t="e">
        <f t="shared" si="383"/>
        <v>#N/A</v>
      </c>
      <c r="OP32" s="19" t="str">
        <f t="shared" si="384"/>
        <v/>
      </c>
      <c r="OQ32" s="19" t="str">
        <f t="shared" si="385"/>
        <v/>
      </c>
      <c r="OR32" s="19" t="e">
        <f t="shared" si="386"/>
        <v>#N/A</v>
      </c>
      <c r="OS32" s="19" t="str">
        <f t="shared" si="387"/>
        <v/>
      </c>
      <c r="OT32" s="19" t="str">
        <f t="shared" si="388"/>
        <v/>
      </c>
      <c r="OU32" s="19" t="e">
        <f t="shared" si="389"/>
        <v>#N/A</v>
      </c>
      <c r="OV32" s="19" t="str">
        <f t="shared" si="390"/>
        <v/>
      </c>
      <c r="OW32" s="19" t="str">
        <f t="shared" si="391"/>
        <v/>
      </c>
      <c r="OX32" s="19" t="e">
        <f t="shared" si="392"/>
        <v>#N/A</v>
      </c>
      <c r="OY32" s="19" t="str">
        <f t="shared" si="393"/>
        <v/>
      </c>
      <c r="OZ32" s="19" t="str">
        <f t="shared" si="394"/>
        <v/>
      </c>
      <c r="PA32" s="19" t="e">
        <f t="shared" si="395"/>
        <v>#N/A</v>
      </c>
      <c r="PB32" s="19" t="str">
        <f t="shared" si="396"/>
        <v/>
      </c>
      <c r="PC32" s="19" t="str">
        <f t="shared" si="397"/>
        <v/>
      </c>
      <c r="PD32" s="19" t="e">
        <f t="shared" si="398"/>
        <v>#N/A</v>
      </c>
      <c r="PE32" s="19" t="str">
        <f t="shared" si="399"/>
        <v/>
      </c>
      <c r="PF32" s="19" t="str">
        <f t="shared" si="400"/>
        <v/>
      </c>
      <c r="PG32" s="19" t="e">
        <f t="shared" si="401"/>
        <v>#N/A</v>
      </c>
      <c r="PH32" s="19" t="str">
        <f t="shared" si="402"/>
        <v/>
      </c>
      <c r="PI32" s="19" t="str">
        <f t="shared" si="403"/>
        <v/>
      </c>
      <c r="PJ32" s="19" t="e">
        <f t="shared" si="404"/>
        <v>#N/A</v>
      </c>
      <c r="PK32" s="19" t="str">
        <f t="shared" si="405"/>
        <v/>
      </c>
      <c r="PL32" s="19" t="str">
        <f t="shared" si="406"/>
        <v/>
      </c>
      <c r="PM32" s="19" t="e">
        <f t="shared" si="407"/>
        <v>#N/A</v>
      </c>
      <c r="PN32" s="19" t="str">
        <f t="shared" si="408"/>
        <v/>
      </c>
      <c r="PO32" s="19" t="str">
        <f t="shared" si="409"/>
        <v/>
      </c>
      <c r="PP32" s="19" t="e">
        <f t="shared" si="410"/>
        <v>#N/A</v>
      </c>
      <c r="PQ32" s="19" t="str">
        <f t="shared" si="411"/>
        <v/>
      </c>
      <c r="PR32" s="19" t="str">
        <f t="shared" si="412"/>
        <v/>
      </c>
      <c r="PS32" s="19" t="e">
        <f t="shared" si="413"/>
        <v>#N/A</v>
      </c>
      <c r="PT32" s="19" t="str">
        <f t="shared" si="414"/>
        <v/>
      </c>
      <c r="PU32" s="19" t="str">
        <f t="shared" si="415"/>
        <v/>
      </c>
      <c r="PV32" s="19" t="e">
        <f t="shared" si="416"/>
        <v>#N/A</v>
      </c>
      <c r="PW32" s="19" t="str">
        <f t="shared" si="417"/>
        <v/>
      </c>
      <c r="PX32" s="19" t="str">
        <f t="shared" si="418"/>
        <v/>
      </c>
      <c r="PY32" s="19" t="e">
        <f t="shared" si="419"/>
        <v>#N/A</v>
      </c>
      <c r="PZ32" s="19" t="str">
        <f t="shared" si="420"/>
        <v/>
      </c>
      <c r="QA32" s="19" t="str">
        <f t="shared" si="421"/>
        <v/>
      </c>
    </row>
    <row r="33" spans="4:443" ht="15" customHeight="1" x14ac:dyDescent="0.25">
      <c r="D33"/>
      <c r="E33"/>
      <c r="F33" s="93" t="e">
        <f>VLOOKUP(D33,'Cases'!$AH$7:$AI$100,2,FALSE)</f>
        <v>#N/A</v>
      </c>
      <c r="G33" s="19" t="str">
        <f t="shared" si="422"/>
        <v/>
      </c>
      <c r="H33" s="19"/>
      <c r="I33" s="19" t="str">
        <f t="shared" si="424"/>
        <v/>
      </c>
      <c r="J33" s="19" t="str">
        <f t="shared" si="424"/>
        <v/>
      </c>
      <c r="K33" s="19" t="str">
        <f t="shared" si="424"/>
        <v/>
      </c>
      <c r="L33" s="19" t="str">
        <f t="shared" si="424"/>
        <v/>
      </c>
      <c r="M33" s="19" t="str">
        <f t="shared" si="424"/>
        <v/>
      </c>
      <c r="N33" s="19" t="str">
        <f t="shared" si="424"/>
        <v/>
      </c>
      <c r="O33" s="19" t="str">
        <f t="shared" si="424"/>
        <v/>
      </c>
      <c r="P33" s="19" t="str">
        <f t="shared" si="424"/>
        <v/>
      </c>
      <c r="Q33" s="19" t="str">
        <f t="shared" si="424"/>
        <v/>
      </c>
      <c r="R33" s="19" t="str">
        <f t="shared" si="424"/>
        <v/>
      </c>
      <c r="S33" s="19" t="str">
        <f t="shared" si="424"/>
        <v/>
      </c>
      <c r="T33" s="19" t="str">
        <f t="shared" si="424"/>
        <v/>
      </c>
      <c r="U33" s="50" t="e">
        <f>VLOOKUP(D33,'Cases'!$AH$7:$AI$52,2,FALSE)</f>
        <v>#N/A</v>
      </c>
      <c r="V33" s="19"/>
      <c r="W33" s="19"/>
      <c r="X33" s="19" t="e">
        <f t="shared" si="2"/>
        <v>#N/A</v>
      </c>
      <c r="Y33" s="19" t="str">
        <f t="shared" si="3"/>
        <v/>
      </c>
      <c r="Z33" s="19" t="str">
        <f t="shared" si="4"/>
        <v/>
      </c>
      <c r="AA33" s="19" t="e">
        <f t="shared" si="5"/>
        <v>#N/A</v>
      </c>
      <c r="AB33" s="19" t="str">
        <f t="shared" si="6"/>
        <v/>
      </c>
      <c r="AC33" s="19" t="str">
        <f t="shared" si="7"/>
        <v/>
      </c>
      <c r="AD33" s="19" t="e">
        <f t="shared" si="8"/>
        <v>#N/A</v>
      </c>
      <c r="AE33" s="19" t="str">
        <f t="shared" si="9"/>
        <v/>
      </c>
      <c r="AF33" s="19" t="str">
        <f t="shared" si="10"/>
        <v/>
      </c>
      <c r="AG33" s="19" t="e">
        <f t="shared" si="11"/>
        <v>#N/A</v>
      </c>
      <c r="AH33" s="19" t="str">
        <f t="shared" si="12"/>
        <v/>
      </c>
      <c r="AI33" s="19" t="str">
        <f t="shared" si="13"/>
        <v/>
      </c>
      <c r="AJ33" s="19" t="e">
        <f t="shared" si="14"/>
        <v>#N/A</v>
      </c>
      <c r="AK33" s="19" t="str">
        <f t="shared" si="15"/>
        <v/>
      </c>
      <c r="AL33" s="19" t="str">
        <f t="shared" si="16"/>
        <v/>
      </c>
      <c r="AM33" s="19" t="e">
        <f t="shared" si="17"/>
        <v>#N/A</v>
      </c>
      <c r="AN33" s="19" t="str">
        <f t="shared" si="18"/>
        <v/>
      </c>
      <c r="AO33" s="19" t="str">
        <f t="shared" si="19"/>
        <v/>
      </c>
      <c r="AP33" s="19" t="e">
        <f t="shared" si="20"/>
        <v>#N/A</v>
      </c>
      <c r="AQ33" s="19" t="str">
        <f t="shared" si="21"/>
        <v/>
      </c>
      <c r="AR33" s="19" t="str">
        <f t="shared" si="22"/>
        <v/>
      </c>
      <c r="AS33" s="19" t="e">
        <f t="shared" si="23"/>
        <v>#N/A</v>
      </c>
      <c r="AT33" s="19" t="str">
        <f t="shared" si="24"/>
        <v/>
      </c>
      <c r="AU33" s="19" t="str">
        <f t="shared" si="25"/>
        <v/>
      </c>
      <c r="AV33" s="19" t="e">
        <f t="shared" si="26"/>
        <v>#N/A</v>
      </c>
      <c r="AW33" s="19" t="str">
        <f t="shared" si="27"/>
        <v/>
      </c>
      <c r="AX33" s="19" t="str">
        <f t="shared" si="28"/>
        <v/>
      </c>
      <c r="AY33" s="19" t="e">
        <f t="shared" si="29"/>
        <v>#N/A</v>
      </c>
      <c r="AZ33" s="19" t="str">
        <f t="shared" si="30"/>
        <v/>
      </c>
      <c r="BA33" s="19" t="str">
        <f t="shared" si="31"/>
        <v/>
      </c>
      <c r="BB33" s="19" t="e">
        <f t="shared" si="32"/>
        <v>#N/A</v>
      </c>
      <c r="BC33" s="19" t="str">
        <f t="shared" si="33"/>
        <v/>
      </c>
      <c r="BD33" s="19" t="str">
        <f t="shared" si="34"/>
        <v/>
      </c>
      <c r="BE33" s="19" t="e">
        <f t="shared" si="35"/>
        <v>#N/A</v>
      </c>
      <c r="BF33" s="19" t="str">
        <f t="shared" si="36"/>
        <v/>
      </c>
      <c r="BG33" s="19" t="str">
        <f t="shared" si="37"/>
        <v/>
      </c>
      <c r="BH33" s="19" t="e">
        <f t="shared" si="38"/>
        <v>#N/A</v>
      </c>
      <c r="BI33" s="19" t="str">
        <f t="shared" si="39"/>
        <v/>
      </c>
      <c r="BJ33" s="19" t="str">
        <f t="shared" si="40"/>
        <v/>
      </c>
      <c r="BK33" s="19" t="e">
        <f t="shared" si="41"/>
        <v>#N/A</v>
      </c>
      <c r="BL33" s="19" t="str">
        <f t="shared" si="42"/>
        <v/>
      </c>
      <c r="BM33" s="19" t="str">
        <f t="shared" si="43"/>
        <v/>
      </c>
      <c r="BN33" s="19" t="e">
        <f t="shared" si="44"/>
        <v>#N/A</v>
      </c>
      <c r="BO33" s="19" t="str">
        <f t="shared" si="45"/>
        <v/>
      </c>
      <c r="BP33" s="19" t="str">
        <f t="shared" si="46"/>
        <v/>
      </c>
      <c r="BQ33" s="19" t="e">
        <f t="shared" si="47"/>
        <v>#N/A</v>
      </c>
      <c r="BR33" s="19" t="str">
        <f t="shared" si="48"/>
        <v/>
      </c>
      <c r="BS33" s="19" t="str">
        <f t="shared" si="49"/>
        <v/>
      </c>
      <c r="BT33" s="19" t="e">
        <f t="shared" si="50"/>
        <v>#N/A</v>
      </c>
      <c r="BU33" s="19" t="str">
        <f t="shared" si="51"/>
        <v/>
      </c>
      <c r="BV33" s="19" t="str">
        <f t="shared" si="52"/>
        <v/>
      </c>
      <c r="BW33" s="19" t="e">
        <f t="shared" si="53"/>
        <v>#N/A</v>
      </c>
      <c r="BX33" s="19" t="str">
        <f t="shared" si="54"/>
        <v/>
      </c>
      <c r="BY33" s="19" t="str">
        <f t="shared" si="55"/>
        <v/>
      </c>
      <c r="BZ33" s="19" t="e">
        <f t="shared" si="56"/>
        <v>#N/A</v>
      </c>
      <c r="CA33" s="19" t="str">
        <f t="shared" si="57"/>
        <v/>
      </c>
      <c r="CB33" s="19" t="str">
        <f t="shared" si="58"/>
        <v/>
      </c>
      <c r="CC33" s="19" t="e">
        <f t="shared" si="59"/>
        <v>#N/A</v>
      </c>
      <c r="CD33" s="19" t="str">
        <f t="shared" si="60"/>
        <v/>
      </c>
      <c r="CE33" s="19" t="str">
        <f t="shared" si="61"/>
        <v/>
      </c>
      <c r="CF33" s="19" t="e">
        <f t="shared" si="62"/>
        <v>#N/A</v>
      </c>
      <c r="CG33" s="19" t="str">
        <f t="shared" si="63"/>
        <v/>
      </c>
      <c r="CH33" s="19" t="str">
        <f t="shared" si="64"/>
        <v/>
      </c>
      <c r="CI33" s="19" t="e">
        <f t="shared" si="65"/>
        <v>#N/A</v>
      </c>
      <c r="CJ33" s="19" t="str">
        <f t="shared" si="66"/>
        <v/>
      </c>
      <c r="CK33" s="19" t="str">
        <f t="shared" si="67"/>
        <v/>
      </c>
      <c r="CL33" s="19" t="e">
        <f t="shared" si="68"/>
        <v>#N/A</v>
      </c>
      <c r="CM33" s="19" t="str">
        <f t="shared" si="69"/>
        <v/>
      </c>
      <c r="CN33" s="19" t="str">
        <f t="shared" si="70"/>
        <v/>
      </c>
      <c r="CO33" s="19" t="e">
        <f t="shared" si="71"/>
        <v>#N/A</v>
      </c>
      <c r="CP33" s="19" t="str">
        <f t="shared" si="72"/>
        <v/>
      </c>
      <c r="CQ33" s="19" t="str">
        <f t="shared" si="73"/>
        <v/>
      </c>
      <c r="CR33" s="19" t="e">
        <f t="shared" si="74"/>
        <v>#N/A</v>
      </c>
      <c r="CS33" s="19" t="str">
        <f t="shared" si="75"/>
        <v/>
      </c>
      <c r="CT33" s="19" t="str">
        <f t="shared" si="76"/>
        <v/>
      </c>
      <c r="CU33" s="19" t="e">
        <f t="shared" si="77"/>
        <v>#N/A</v>
      </c>
      <c r="CV33" s="19" t="str">
        <f t="shared" si="78"/>
        <v/>
      </c>
      <c r="CW33" s="19" t="str">
        <f t="shared" si="79"/>
        <v/>
      </c>
      <c r="CX33" s="19" t="e">
        <f t="shared" si="80"/>
        <v>#N/A</v>
      </c>
      <c r="CY33" s="19" t="str">
        <f t="shared" si="81"/>
        <v/>
      </c>
      <c r="CZ33" s="19" t="str">
        <f t="shared" si="82"/>
        <v/>
      </c>
      <c r="DA33" s="19" t="e">
        <f t="shared" si="83"/>
        <v>#N/A</v>
      </c>
      <c r="DB33" s="19" t="str">
        <f t="shared" si="84"/>
        <v/>
      </c>
      <c r="DC33" s="19" t="str">
        <f t="shared" si="85"/>
        <v/>
      </c>
      <c r="DD33" s="19" t="e">
        <f t="shared" si="86"/>
        <v>#N/A</v>
      </c>
      <c r="DE33" s="19" t="str">
        <f t="shared" si="87"/>
        <v/>
      </c>
      <c r="DF33" s="19" t="str">
        <f t="shared" si="88"/>
        <v/>
      </c>
      <c r="DG33" s="19" t="e">
        <f t="shared" si="89"/>
        <v>#N/A</v>
      </c>
      <c r="DH33" s="19" t="str">
        <f t="shared" si="90"/>
        <v/>
      </c>
      <c r="DI33" s="19" t="str">
        <f t="shared" si="91"/>
        <v/>
      </c>
      <c r="DJ33" s="19" t="e">
        <f t="shared" si="92"/>
        <v>#N/A</v>
      </c>
      <c r="DK33" s="19" t="str">
        <f t="shared" si="93"/>
        <v/>
      </c>
      <c r="DL33" s="19" t="str">
        <f t="shared" si="94"/>
        <v/>
      </c>
      <c r="DM33" s="19" t="e">
        <f t="shared" si="95"/>
        <v>#N/A</v>
      </c>
      <c r="DN33" s="19" t="str">
        <f t="shared" si="96"/>
        <v/>
      </c>
      <c r="DO33" s="19" t="str">
        <f t="shared" si="97"/>
        <v/>
      </c>
      <c r="DP33" s="19" t="e">
        <f t="shared" si="98"/>
        <v>#N/A</v>
      </c>
      <c r="DQ33" s="19" t="str">
        <f t="shared" si="99"/>
        <v/>
      </c>
      <c r="DR33" s="19" t="str">
        <f t="shared" si="100"/>
        <v/>
      </c>
      <c r="DS33" s="19" t="e">
        <f t="shared" si="101"/>
        <v>#N/A</v>
      </c>
      <c r="DT33" s="19" t="str">
        <f t="shared" si="102"/>
        <v/>
      </c>
      <c r="DU33" s="19" t="str">
        <f t="shared" si="103"/>
        <v/>
      </c>
      <c r="DV33" s="19" t="e">
        <f t="shared" si="104"/>
        <v>#N/A</v>
      </c>
      <c r="DW33" s="19" t="str">
        <f t="shared" si="105"/>
        <v/>
      </c>
      <c r="DX33" s="19" t="str">
        <f t="shared" si="106"/>
        <v/>
      </c>
      <c r="DY33" s="19" t="e">
        <f t="shared" si="107"/>
        <v>#N/A</v>
      </c>
      <c r="DZ33" s="19" t="str">
        <f t="shared" si="108"/>
        <v/>
      </c>
      <c r="EA33" s="19" t="str">
        <f t="shared" si="109"/>
        <v/>
      </c>
      <c r="EB33" s="19" t="e">
        <f t="shared" si="110"/>
        <v>#N/A</v>
      </c>
      <c r="EC33" s="19" t="str">
        <f t="shared" si="111"/>
        <v/>
      </c>
      <c r="ED33" s="19" t="str">
        <f t="shared" si="112"/>
        <v/>
      </c>
      <c r="EE33" s="19" t="e">
        <f t="shared" si="113"/>
        <v>#N/A</v>
      </c>
      <c r="EF33" s="19" t="str">
        <f t="shared" si="114"/>
        <v/>
      </c>
      <c r="EG33" s="19" t="str">
        <f t="shared" si="115"/>
        <v/>
      </c>
      <c r="EH33" s="19" t="e">
        <f t="shared" si="116"/>
        <v>#N/A</v>
      </c>
      <c r="EI33" s="19" t="str">
        <f t="shared" si="117"/>
        <v/>
      </c>
      <c r="EJ33" s="19" t="str">
        <f t="shared" si="118"/>
        <v/>
      </c>
      <c r="EK33" s="19" t="e">
        <f t="shared" si="119"/>
        <v>#N/A</v>
      </c>
      <c r="EL33" s="19" t="str">
        <f t="shared" si="120"/>
        <v/>
      </c>
      <c r="EM33" s="19" t="str">
        <f t="shared" si="121"/>
        <v/>
      </c>
      <c r="EN33" s="19" t="e">
        <f t="shared" si="122"/>
        <v>#N/A</v>
      </c>
      <c r="EO33" s="19" t="str">
        <f t="shared" si="123"/>
        <v/>
      </c>
      <c r="EP33" s="19" t="str">
        <f t="shared" si="124"/>
        <v/>
      </c>
      <c r="EQ33" s="19" t="e">
        <f t="shared" si="125"/>
        <v>#N/A</v>
      </c>
      <c r="ER33" s="19" t="str">
        <f t="shared" si="126"/>
        <v/>
      </c>
      <c r="ES33" s="19" t="str">
        <f t="shared" si="127"/>
        <v/>
      </c>
      <c r="ET33" s="19" t="e">
        <f t="shared" si="128"/>
        <v>#N/A</v>
      </c>
      <c r="EU33" s="19" t="str">
        <f t="shared" si="129"/>
        <v/>
      </c>
      <c r="EV33" s="19" t="str">
        <f t="shared" si="130"/>
        <v/>
      </c>
      <c r="EW33" s="19" t="e">
        <f t="shared" si="131"/>
        <v>#N/A</v>
      </c>
      <c r="EX33" s="19" t="str">
        <f t="shared" si="132"/>
        <v/>
      </c>
      <c r="EY33" s="19" t="str">
        <f t="shared" si="133"/>
        <v/>
      </c>
      <c r="EZ33" s="19" t="e">
        <f t="shared" si="134"/>
        <v>#N/A</v>
      </c>
      <c r="FA33" s="19" t="str">
        <f t="shared" si="135"/>
        <v/>
      </c>
      <c r="FB33" s="19" t="str">
        <f t="shared" si="136"/>
        <v/>
      </c>
      <c r="FC33" s="19" t="e">
        <f t="shared" si="137"/>
        <v>#N/A</v>
      </c>
      <c r="FD33" s="19" t="str">
        <f t="shared" si="138"/>
        <v/>
      </c>
      <c r="FE33" s="19" t="str">
        <f t="shared" si="139"/>
        <v/>
      </c>
      <c r="FF33" s="19" t="e">
        <f t="shared" si="140"/>
        <v>#N/A</v>
      </c>
      <c r="FG33" s="19" t="str">
        <f t="shared" si="141"/>
        <v/>
      </c>
      <c r="FH33" s="19" t="str">
        <f t="shared" si="142"/>
        <v/>
      </c>
      <c r="FI33" s="19" t="e">
        <f t="shared" si="143"/>
        <v>#N/A</v>
      </c>
      <c r="FJ33" s="19" t="str">
        <f t="shared" si="144"/>
        <v/>
      </c>
      <c r="FK33" s="19" t="str">
        <f t="shared" si="145"/>
        <v/>
      </c>
      <c r="FL33" s="19" t="e">
        <f t="shared" si="146"/>
        <v>#N/A</v>
      </c>
      <c r="FM33" s="19" t="str">
        <f t="shared" si="147"/>
        <v/>
      </c>
      <c r="FN33" s="19" t="str">
        <f t="shared" si="148"/>
        <v/>
      </c>
      <c r="FO33" s="19" t="e">
        <f t="shared" si="149"/>
        <v>#N/A</v>
      </c>
      <c r="FP33" s="19" t="str">
        <f t="shared" si="150"/>
        <v/>
      </c>
      <c r="FQ33" s="19" t="str">
        <f t="shared" si="151"/>
        <v/>
      </c>
      <c r="FR33" s="19" t="e">
        <f t="shared" si="152"/>
        <v>#N/A</v>
      </c>
      <c r="FS33" s="19" t="str">
        <f t="shared" si="153"/>
        <v/>
      </c>
      <c r="FT33" s="19" t="str">
        <f t="shared" si="154"/>
        <v/>
      </c>
      <c r="FU33" s="19" t="e">
        <f t="shared" si="155"/>
        <v>#N/A</v>
      </c>
      <c r="FV33" s="19" t="str">
        <f t="shared" si="156"/>
        <v/>
      </c>
      <c r="FW33" s="19" t="str">
        <f t="shared" si="157"/>
        <v/>
      </c>
      <c r="FX33" s="19" t="e">
        <f t="shared" si="158"/>
        <v>#N/A</v>
      </c>
      <c r="FY33" s="19" t="str">
        <f t="shared" si="159"/>
        <v/>
      </c>
      <c r="FZ33" s="19" t="str">
        <f t="shared" si="160"/>
        <v/>
      </c>
      <c r="GA33" s="19" t="e">
        <f t="shared" si="161"/>
        <v>#N/A</v>
      </c>
      <c r="GB33" s="19" t="str">
        <f t="shared" si="162"/>
        <v/>
      </c>
      <c r="GC33" s="19" t="str">
        <f t="shared" si="163"/>
        <v/>
      </c>
      <c r="GD33" s="19" t="e">
        <f t="shared" si="164"/>
        <v>#N/A</v>
      </c>
      <c r="GE33" s="19" t="str">
        <f t="shared" si="165"/>
        <v/>
      </c>
      <c r="GF33" s="19" t="str">
        <f t="shared" si="166"/>
        <v/>
      </c>
      <c r="GG33" s="19" t="e">
        <f t="shared" si="167"/>
        <v>#N/A</v>
      </c>
      <c r="GH33" s="19" t="str">
        <f t="shared" si="168"/>
        <v/>
      </c>
      <c r="GI33" s="19" t="str">
        <f t="shared" si="169"/>
        <v/>
      </c>
      <c r="GJ33" s="19" t="e">
        <f t="shared" si="170"/>
        <v>#N/A</v>
      </c>
      <c r="GK33" s="19" t="str">
        <f t="shared" si="171"/>
        <v/>
      </c>
      <c r="GL33" s="19" t="str">
        <f t="shared" si="172"/>
        <v/>
      </c>
      <c r="GM33" s="19" t="e">
        <f t="shared" si="173"/>
        <v>#N/A</v>
      </c>
      <c r="GN33" s="19" t="str">
        <f t="shared" si="174"/>
        <v/>
      </c>
      <c r="GO33" s="19" t="str">
        <f t="shared" si="175"/>
        <v/>
      </c>
      <c r="GP33" s="19" t="e">
        <f t="shared" si="176"/>
        <v>#N/A</v>
      </c>
      <c r="GQ33" s="19" t="str">
        <f t="shared" si="177"/>
        <v/>
      </c>
      <c r="GR33" s="19" t="str">
        <f t="shared" si="178"/>
        <v/>
      </c>
      <c r="GS33" s="19" t="e">
        <f t="shared" si="179"/>
        <v>#N/A</v>
      </c>
      <c r="GT33" s="19" t="str">
        <f t="shared" si="180"/>
        <v/>
      </c>
      <c r="GU33" s="19" t="str">
        <f t="shared" si="181"/>
        <v/>
      </c>
      <c r="GV33" s="19" t="e">
        <f t="shared" si="182"/>
        <v>#N/A</v>
      </c>
      <c r="GW33" s="19" t="str">
        <f t="shared" si="183"/>
        <v/>
      </c>
      <c r="GX33" s="19" t="str">
        <f t="shared" si="184"/>
        <v/>
      </c>
      <c r="GY33" s="19" t="e">
        <f t="shared" si="185"/>
        <v>#N/A</v>
      </c>
      <c r="GZ33" s="19" t="str">
        <f t="shared" si="186"/>
        <v/>
      </c>
      <c r="HA33" s="19" t="str">
        <f t="shared" si="187"/>
        <v/>
      </c>
      <c r="HB33" s="19" t="e">
        <f t="shared" si="188"/>
        <v>#N/A</v>
      </c>
      <c r="HC33" s="19" t="str">
        <f t="shared" si="189"/>
        <v/>
      </c>
      <c r="HD33" s="19" t="str">
        <f t="shared" si="190"/>
        <v/>
      </c>
      <c r="HE33" s="19" t="e">
        <f t="shared" si="191"/>
        <v>#N/A</v>
      </c>
      <c r="HF33" s="19" t="str">
        <f t="shared" si="192"/>
        <v/>
      </c>
      <c r="HG33" s="19" t="str">
        <f t="shared" si="193"/>
        <v/>
      </c>
      <c r="HH33" s="19" t="e">
        <f t="shared" si="194"/>
        <v>#N/A</v>
      </c>
      <c r="HI33" s="19" t="str">
        <f t="shared" si="195"/>
        <v/>
      </c>
      <c r="HJ33" s="19" t="str">
        <f t="shared" si="196"/>
        <v/>
      </c>
      <c r="HK33" s="19" t="e">
        <f t="shared" si="197"/>
        <v>#N/A</v>
      </c>
      <c r="HL33" s="19" t="str">
        <f t="shared" si="198"/>
        <v/>
      </c>
      <c r="HM33" s="19" t="str">
        <f t="shared" si="199"/>
        <v/>
      </c>
      <c r="HN33" s="19" t="e">
        <f t="shared" si="200"/>
        <v>#N/A</v>
      </c>
      <c r="HO33" s="19" t="str">
        <f t="shared" si="201"/>
        <v/>
      </c>
      <c r="HP33" s="19" t="str">
        <f t="shared" si="202"/>
        <v/>
      </c>
      <c r="HQ33" s="19" t="e">
        <f t="shared" si="203"/>
        <v>#N/A</v>
      </c>
      <c r="HR33" s="19" t="str">
        <f t="shared" si="204"/>
        <v/>
      </c>
      <c r="HS33" s="19" t="str">
        <f t="shared" si="205"/>
        <v/>
      </c>
      <c r="HT33" s="19" t="e">
        <f t="shared" si="206"/>
        <v>#N/A</v>
      </c>
      <c r="HU33" s="19" t="str">
        <f t="shared" si="207"/>
        <v/>
      </c>
      <c r="HV33" s="19" t="str">
        <f t="shared" si="208"/>
        <v/>
      </c>
      <c r="HW33" s="19" t="e">
        <f t="shared" si="209"/>
        <v>#N/A</v>
      </c>
      <c r="HX33" s="19" t="str">
        <f t="shared" si="210"/>
        <v/>
      </c>
      <c r="HY33" s="19" t="str">
        <f t="shared" si="211"/>
        <v/>
      </c>
      <c r="HZ33" s="19" t="e">
        <f t="shared" si="212"/>
        <v>#N/A</v>
      </c>
      <c r="IA33" s="19" t="str">
        <f t="shared" si="213"/>
        <v/>
      </c>
      <c r="IB33" s="19" t="str">
        <f t="shared" si="214"/>
        <v/>
      </c>
      <c r="IC33" s="19" t="e">
        <f t="shared" si="215"/>
        <v>#N/A</v>
      </c>
      <c r="ID33" s="19" t="str">
        <f t="shared" si="216"/>
        <v/>
      </c>
      <c r="IE33" s="19" t="str">
        <f t="shared" si="217"/>
        <v/>
      </c>
      <c r="IF33" s="19" t="e">
        <f t="shared" si="218"/>
        <v>#N/A</v>
      </c>
      <c r="IG33" s="19" t="str">
        <f t="shared" si="219"/>
        <v/>
      </c>
      <c r="IH33" s="19" t="str">
        <f t="shared" si="220"/>
        <v/>
      </c>
      <c r="II33" s="19" t="e">
        <f t="shared" si="221"/>
        <v>#N/A</v>
      </c>
      <c r="IJ33" s="19" t="str">
        <f t="shared" si="222"/>
        <v/>
      </c>
      <c r="IK33" s="19" t="str">
        <f t="shared" si="223"/>
        <v/>
      </c>
      <c r="IL33" s="19" t="e">
        <f t="shared" si="224"/>
        <v>#N/A</v>
      </c>
      <c r="IM33" s="19" t="str">
        <f t="shared" si="225"/>
        <v/>
      </c>
      <c r="IN33" s="19" t="str">
        <f t="shared" si="226"/>
        <v/>
      </c>
      <c r="IO33" s="19" t="e">
        <f t="shared" si="227"/>
        <v>#N/A</v>
      </c>
      <c r="IP33" s="19" t="str">
        <f t="shared" si="228"/>
        <v/>
      </c>
      <c r="IQ33" s="19" t="str">
        <f t="shared" si="229"/>
        <v/>
      </c>
      <c r="IR33" s="19" t="e">
        <f t="shared" si="230"/>
        <v>#N/A</v>
      </c>
      <c r="IS33" s="19" t="str">
        <f t="shared" si="231"/>
        <v/>
      </c>
      <c r="IT33" s="19" t="str">
        <f t="shared" si="232"/>
        <v/>
      </c>
      <c r="IU33" s="19" t="e">
        <f t="shared" si="233"/>
        <v>#N/A</v>
      </c>
      <c r="IV33" s="19" t="str">
        <f t="shared" si="234"/>
        <v/>
      </c>
      <c r="IW33" s="19" t="str">
        <f t="shared" si="235"/>
        <v/>
      </c>
      <c r="IX33" s="19" t="e">
        <f t="shared" si="236"/>
        <v>#N/A</v>
      </c>
      <c r="IY33" s="19" t="str">
        <f t="shared" si="237"/>
        <v/>
      </c>
      <c r="IZ33" s="19" t="str">
        <f t="shared" si="238"/>
        <v/>
      </c>
      <c r="JA33" s="19" t="e">
        <f t="shared" si="239"/>
        <v>#N/A</v>
      </c>
      <c r="JB33" s="19" t="str">
        <f t="shared" si="240"/>
        <v/>
      </c>
      <c r="JC33" s="19" t="str">
        <f t="shared" si="241"/>
        <v/>
      </c>
      <c r="JD33" s="19" t="e">
        <f t="shared" si="242"/>
        <v>#N/A</v>
      </c>
      <c r="JE33" s="19" t="str">
        <f t="shared" si="243"/>
        <v/>
      </c>
      <c r="JF33" s="19" t="str">
        <f t="shared" si="244"/>
        <v/>
      </c>
      <c r="JG33" s="19" t="e">
        <f t="shared" si="245"/>
        <v>#N/A</v>
      </c>
      <c r="JH33" s="19" t="str">
        <f t="shared" si="246"/>
        <v/>
      </c>
      <c r="JI33" s="19" t="str">
        <f t="shared" si="247"/>
        <v/>
      </c>
      <c r="JJ33" s="19" t="e">
        <f t="shared" si="248"/>
        <v>#N/A</v>
      </c>
      <c r="JK33" s="19" t="str">
        <f t="shared" si="249"/>
        <v/>
      </c>
      <c r="JL33" s="19" t="str">
        <f t="shared" si="250"/>
        <v/>
      </c>
      <c r="JM33" s="19" t="e">
        <f t="shared" si="251"/>
        <v>#N/A</v>
      </c>
      <c r="JN33" s="19" t="str">
        <f t="shared" si="252"/>
        <v/>
      </c>
      <c r="JO33" s="19" t="str">
        <f t="shared" si="253"/>
        <v/>
      </c>
      <c r="JP33" s="19" t="e">
        <f t="shared" si="254"/>
        <v>#N/A</v>
      </c>
      <c r="JQ33" s="19" t="str">
        <f t="shared" si="255"/>
        <v/>
      </c>
      <c r="JR33" s="19" t="str">
        <f t="shared" si="256"/>
        <v/>
      </c>
      <c r="JS33" s="19" t="e">
        <f t="shared" si="257"/>
        <v>#N/A</v>
      </c>
      <c r="JT33" s="19" t="str">
        <f t="shared" si="258"/>
        <v/>
      </c>
      <c r="JU33" s="19" t="str">
        <f t="shared" si="259"/>
        <v/>
      </c>
      <c r="JV33" s="19" t="e">
        <f t="shared" si="260"/>
        <v>#N/A</v>
      </c>
      <c r="JW33" s="19" t="str">
        <f t="shared" si="261"/>
        <v/>
      </c>
      <c r="JX33" s="19" t="str">
        <f t="shared" si="262"/>
        <v/>
      </c>
      <c r="JY33" s="19" t="e">
        <f t="shared" si="263"/>
        <v>#N/A</v>
      </c>
      <c r="JZ33" s="19" t="str">
        <f t="shared" si="264"/>
        <v/>
      </c>
      <c r="KA33" s="19" t="str">
        <f t="shared" si="265"/>
        <v/>
      </c>
      <c r="KB33" s="19" t="e">
        <f t="shared" si="266"/>
        <v>#N/A</v>
      </c>
      <c r="KC33" s="19" t="str">
        <f t="shared" si="267"/>
        <v/>
      </c>
      <c r="KD33" s="19" t="str">
        <f t="shared" si="268"/>
        <v/>
      </c>
      <c r="KE33" s="19" t="e">
        <f t="shared" si="269"/>
        <v>#N/A</v>
      </c>
      <c r="KF33" s="19" t="str">
        <f t="shared" si="270"/>
        <v/>
      </c>
      <c r="KG33" s="19" t="str">
        <f t="shared" si="271"/>
        <v/>
      </c>
      <c r="KH33" s="19" t="e">
        <f t="shared" si="272"/>
        <v>#N/A</v>
      </c>
      <c r="KI33" s="19" t="str">
        <f t="shared" si="273"/>
        <v/>
      </c>
      <c r="KJ33" s="19" t="str">
        <f t="shared" si="274"/>
        <v/>
      </c>
      <c r="KK33" s="19" t="e">
        <f t="shared" si="275"/>
        <v>#N/A</v>
      </c>
      <c r="KL33" s="19" t="str">
        <f t="shared" si="276"/>
        <v/>
      </c>
      <c r="KM33" s="19" t="str">
        <f t="shared" si="277"/>
        <v/>
      </c>
      <c r="KN33" s="19" t="e">
        <f t="shared" si="278"/>
        <v>#N/A</v>
      </c>
      <c r="KO33" s="19" t="str">
        <f t="shared" si="279"/>
        <v/>
      </c>
      <c r="KP33" s="19" t="str">
        <f t="shared" si="280"/>
        <v/>
      </c>
      <c r="KQ33" s="19" t="e">
        <f t="shared" si="281"/>
        <v>#N/A</v>
      </c>
      <c r="KR33" s="19" t="str">
        <f t="shared" si="282"/>
        <v/>
      </c>
      <c r="KS33" s="19" t="str">
        <f t="shared" si="283"/>
        <v/>
      </c>
      <c r="KT33" s="19" t="e">
        <f t="shared" si="284"/>
        <v>#N/A</v>
      </c>
      <c r="KU33" s="19" t="str">
        <f t="shared" si="285"/>
        <v/>
      </c>
      <c r="KV33" s="19" t="str">
        <f t="shared" si="286"/>
        <v/>
      </c>
      <c r="KW33" s="19" t="e">
        <f t="shared" si="287"/>
        <v>#N/A</v>
      </c>
      <c r="KX33" s="19" t="str">
        <f t="shared" si="288"/>
        <v/>
      </c>
      <c r="KY33" s="19" t="str">
        <f t="shared" si="289"/>
        <v/>
      </c>
      <c r="KZ33" s="19" t="e">
        <f t="shared" si="290"/>
        <v>#N/A</v>
      </c>
      <c r="LA33" s="19" t="str">
        <f t="shared" si="291"/>
        <v/>
      </c>
      <c r="LB33" s="19" t="str">
        <f t="shared" si="292"/>
        <v/>
      </c>
      <c r="LC33" s="19" t="e">
        <f t="shared" si="293"/>
        <v>#N/A</v>
      </c>
      <c r="LD33" s="19" t="str">
        <f t="shared" si="294"/>
        <v/>
      </c>
      <c r="LE33" s="19" t="str">
        <f t="shared" si="295"/>
        <v/>
      </c>
      <c r="LF33" s="19" t="e">
        <f t="shared" si="296"/>
        <v>#N/A</v>
      </c>
      <c r="LG33" s="19" t="str">
        <f t="shared" si="297"/>
        <v/>
      </c>
      <c r="LH33" s="19" t="str">
        <f t="shared" si="298"/>
        <v/>
      </c>
      <c r="LI33" s="19" t="e">
        <f t="shared" si="299"/>
        <v>#N/A</v>
      </c>
      <c r="LJ33" s="19" t="str">
        <f t="shared" si="300"/>
        <v/>
      </c>
      <c r="LK33" s="19" t="str">
        <f t="shared" si="301"/>
        <v/>
      </c>
      <c r="LL33" s="19" t="e">
        <f t="shared" si="302"/>
        <v>#N/A</v>
      </c>
      <c r="LM33" s="19" t="str">
        <f t="shared" si="303"/>
        <v/>
      </c>
      <c r="LN33" s="19" t="str">
        <f t="shared" si="304"/>
        <v/>
      </c>
      <c r="LO33" s="19" t="e">
        <f t="shared" si="305"/>
        <v>#N/A</v>
      </c>
      <c r="LP33" s="19" t="str">
        <f t="shared" si="306"/>
        <v/>
      </c>
      <c r="LQ33" s="19" t="str">
        <f t="shared" si="307"/>
        <v/>
      </c>
      <c r="LR33" s="19" t="e">
        <f t="shared" si="308"/>
        <v>#N/A</v>
      </c>
      <c r="LS33" s="19" t="str">
        <f t="shared" si="309"/>
        <v/>
      </c>
      <c r="LT33" s="19" t="str">
        <f t="shared" si="310"/>
        <v/>
      </c>
      <c r="LU33" s="19" t="e">
        <f t="shared" si="311"/>
        <v>#N/A</v>
      </c>
      <c r="LV33" s="19" t="str">
        <f t="shared" si="312"/>
        <v/>
      </c>
      <c r="LW33" s="19" t="str">
        <f t="shared" si="313"/>
        <v/>
      </c>
      <c r="LX33" s="19" t="e">
        <f t="shared" si="314"/>
        <v>#N/A</v>
      </c>
      <c r="LY33" s="19" t="str">
        <f t="shared" si="315"/>
        <v/>
      </c>
      <c r="LZ33" s="19" t="str">
        <f t="shared" si="316"/>
        <v/>
      </c>
      <c r="MA33" s="19" t="e">
        <f t="shared" si="317"/>
        <v>#N/A</v>
      </c>
      <c r="MB33" s="19" t="str">
        <f t="shared" si="318"/>
        <v/>
      </c>
      <c r="MC33" s="19" t="str">
        <f t="shared" si="319"/>
        <v/>
      </c>
      <c r="MD33" s="19" t="e">
        <f t="shared" si="320"/>
        <v>#N/A</v>
      </c>
      <c r="ME33" s="19" t="str">
        <f t="shared" si="321"/>
        <v/>
      </c>
      <c r="MF33" s="19" t="str">
        <f t="shared" si="322"/>
        <v/>
      </c>
      <c r="MG33" s="19" t="e">
        <f t="shared" si="323"/>
        <v>#N/A</v>
      </c>
      <c r="MH33" s="19" t="str">
        <f t="shared" si="324"/>
        <v/>
      </c>
      <c r="MI33" s="19" t="str">
        <f t="shared" si="325"/>
        <v/>
      </c>
      <c r="MJ33" s="19" t="e">
        <f t="shared" si="326"/>
        <v>#N/A</v>
      </c>
      <c r="MK33" s="19" t="str">
        <f t="shared" si="327"/>
        <v/>
      </c>
      <c r="ML33" s="19" t="str">
        <f t="shared" si="328"/>
        <v/>
      </c>
      <c r="MM33" s="19" t="e">
        <f t="shared" si="329"/>
        <v>#N/A</v>
      </c>
      <c r="MN33" s="19" t="str">
        <f t="shared" si="330"/>
        <v/>
      </c>
      <c r="MO33" s="19" t="str">
        <f t="shared" si="331"/>
        <v/>
      </c>
      <c r="MP33" s="19" t="e">
        <f t="shared" si="332"/>
        <v>#N/A</v>
      </c>
      <c r="MQ33" s="19" t="str">
        <f t="shared" si="333"/>
        <v/>
      </c>
      <c r="MR33" s="19" t="str">
        <f t="shared" si="334"/>
        <v/>
      </c>
      <c r="MS33" s="19" t="e">
        <f t="shared" si="335"/>
        <v>#N/A</v>
      </c>
      <c r="MT33" s="19" t="str">
        <f t="shared" si="336"/>
        <v/>
      </c>
      <c r="MU33" s="19" t="str">
        <f t="shared" si="337"/>
        <v/>
      </c>
      <c r="MV33" s="19" t="e">
        <f t="shared" si="338"/>
        <v>#N/A</v>
      </c>
      <c r="MW33" s="19" t="str">
        <f t="shared" si="339"/>
        <v/>
      </c>
      <c r="MX33" s="19" t="str">
        <f t="shared" si="340"/>
        <v/>
      </c>
      <c r="MY33" s="19" t="e">
        <f t="shared" si="341"/>
        <v>#N/A</v>
      </c>
      <c r="MZ33" s="19" t="str">
        <f t="shared" si="342"/>
        <v/>
      </c>
      <c r="NA33" s="19" t="str">
        <f t="shared" si="343"/>
        <v/>
      </c>
      <c r="NB33" s="19" t="e">
        <f t="shared" si="344"/>
        <v>#N/A</v>
      </c>
      <c r="NC33" s="19" t="str">
        <f t="shared" si="345"/>
        <v/>
      </c>
      <c r="ND33" s="19" t="str">
        <f t="shared" si="346"/>
        <v/>
      </c>
      <c r="NE33" s="19" t="e">
        <f t="shared" si="347"/>
        <v>#N/A</v>
      </c>
      <c r="NF33" s="19" t="str">
        <f t="shared" si="348"/>
        <v/>
      </c>
      <c r="NG33" s="19" t="str">
        <f t="shared" si="349"/>
        <v/>
      </c>
      <c r="NH33" s="19" t="e">
        <f t="shared" si="350"/>
        <v>#N/A</v>
      </c>
      <c r="NI33" s="19" t="str">
        <f t="shared" si="351"/>
        <v/>
      </c>
      <c r="NJ33" s="19" t="str">
        <f t="shared" si="352"/>
        <v/>
      </c>
      <c r="NK33" s="19" t="e">
        <f t="shared" si="353"/>
        <v>#N/A</v>
      </c>
      <c r="NL33" s="19" t="str">
        <f t="shared" si="354"/>
        <v/>
      </c>
      <c r="NM33" s="19" t="str">
        <f t="shared" si="355"/>
        <v/>
      </c>
      <c r="NN33" s="19" t="e">
        <f t="shared" si="356"/>
        <v>#N/A</v>
      </c>
      <c r="NO33" s="19" t="str">
        <f t="shared" si="357"/>
        <v/>
      </c>
      <c r="NP33" s="19" t="str">
        <f t="shared" si="358"/>
        <v/>
      </c>
      <c r="NQ33" s="19" t="e">
        <f t="shared" si="359"/>
        <v>#N/A</v>
      </c>
      <c r="NR33" s="19" t="str">
        <f t="shared" si="360"/>
        <v/>
      </c>
      <c r="NS33" s="19" t="str">
        <f t="shared" si="361"/>
        <v/>
      </c>
      <c r="NT33" s="19" t="e">
        <f t="shared" si="362"/>
        <v>#N/A</v>
      </c>
      <c r="NU33" s="19" t="str">
        <f t="shared" si="363"/>
        <v/>
      </c>
      <c r="NV33" s="19" t="str">
        <f t="shared" si="364"/>
        <v/>
      </c>
      <c r="NW33" s="19" t="e">
        <f t="shared" si="365"/>
        <v>#N/A</v>
      </c>
      <c r="NX33" s="19" t="str">
        <f t="shared" si="366"/>
        <v/>
      </c>
      <c r="NY33" s="19" t="str">
        <f t="shared" si="367"/>
        <v/>
      </c>
      <c r="NZ33" s="19" t="e">
        <f t="shared" si="368"/>
        <v>#N/A</v>
      </c>
      <c r="OA33" s="19" t="str">
        <f t="shared" si="369"/>
        <v/>
      </c>
      <c r="OB33" s="19" t="str">
        <f t="shared" si="370"/>
        <v/>
      </c>
      <c r="OC33" s="19" t="e">
        <f t="shared" si="371"/>
        <v>#N/A</v>
      </c>
      <c r="OD33" s="19" t="str">
        <f t="shared" si="372"/>
        <v/>
      </c>
      <c r="OE33" s="19" t="str">
        <f t="shared" si="373"/>
        <v/>
      </c>
      <c r="OF33" s="19" t="e">
        <f t="shared" si="374"/>
        <v>#N/A</v>
      </c>
      <c r="OG33" s="19" t="str">
        <f t="shared" si="375"/>
        <v/>
      </c>
      <c r="OH33" s="19" t="str">
        <f t="shared" si="376"/>
        <v/>
      </c>
      <c r="OI33" s="19" t="e">
        <f t="shared" si="377"/>
        <v>#N/A</v>
      </c>
      <c r="OJ33" s="19" t="str">
        <f t="shared" si="378"/>
        <v/>
      </c>
      <c r="OK33" s="19" t="str">
        <f t="shared" si="379"/>
        <v/>
      </c>
      <c r="OL33" s="19" t="e">
        <f t="shared" si="380"/>
        <v>#N/A</v>
      </c>
      <c r="OM33" s="19" t="str">
        <f t="shared" si="381"/>
        <v/>
      </c>
      <c r="ON33" s="19" t="str">
        <f t="shared" si="382"/>
        <v/>
      </c>
      <c r="OO33" s="19" t="e">
        <f t="shared" si="383"/>
        <v>#N/A</v>
      </c>
      <c r="OP33" s="19" t="str">
        <f t="shared" si="384"/>
        <v/>
      </c>
      <c r="OQ33" s="19" t="str">
        <f t="shared" si="385"/>
        <v/>
      </c>
      <c r="OR33" s="19" t="e">
        <f t="shared" si="386"/>
        <v>#N/A</v>
      </c>
      <c r="OS33" s="19" t="str">
        <f t="shared" si="387"/>
        <v/>
      </c>
      <c r="OT33" s="19" t="str">
        <f t="shared" si="388"/>
        <v/>
      </c>
      <c r="OU33" s="19" t="e">
        <f t="shared" si="389"/>
        <v>#N/A</v>
      </c>
      <c r="OV33" s="19" t="str">
        <f t="shared" si="390"/>
        <v/>
      </c>
      <c r="OW33" s="19" t="str">
        <f t="shared" si="391"/>
        <v/>
      </c>
      <c r="OX33" s="19" t="e">
        <f t="shared" si="392"/>
        <v>#N/A</v>
      </c>
      <c r="OY33" s="19" t="str">
        <f t="shared" si="393"/>
        <v/>
      </c>
      <c r="OZ33" s="19" t="str">
        <f t="shared" si="394"/>
        <v/>
      </c>
      <c r="PA33" s="19" t="e">
        <f t="shared" si="395"/>
        <v>#N/A</v>
      </c>
      <c r="PB33" s="19" t="str">
        <f t="shared" si="396"/>
        <v/>
      </c>
      <c r="PC33" s="19" t="str">
        <f t="shared" si="397"/>
        <v/>
      </c>
      <c r="PD33" s="19" t="e">
        <f t="shared" si="398"/>
        <v>#N/A</v>
      </c>
      <c r="PE33" s="19" t="str">
        <f t="shared" si="399"/>
        <v/>
      </c>
      <c r="PF33" s="19" t="str">
        <f t="shared" si="400"/>
        <v/>
      </c>
      <c r="PG33" s="19" t="e">
        <f t="shared" si="401"/>
        <v>#N/A</v>
      </c>
      <c r="PH33" s="19" t="str">
        <f t="shared" si="402"/>
        <v/>
      </c>
      <c r="PI33" s="19" t="str">
        <f t="shared" si="403"/>
        <v/>
      </c>
      <c r="PJ33" s="19" t="e">
        <f t="shared" si="404"/>
        <v>#N/A</v>
      </c>
      <c r="PK33" s="19" t="str">
        <f t="shared" si="405"/>
        <v/>
      </c>
      <c r="PL33" s="19" t="str">
        <f t="shared" si="406"/>
        <v/>
      </c>
      <c r="PM33" s="19" t="e">
        <f t="shared" si="407"/>
        <v>#N/A</v>
      </c>
      <c r="PN33" s="19" t="str">
        <f t="shared" si="408"/>
        <v/>
      </c>
      <c r="PO33" s="19" t="str">
        <f t="shared" si="409"/>
        <v/>
      </c>
      <c r="PP33" s="19" t="e">
        <f t="shared" si="410"/>
        <v>#N/A</v>
      </c>
      <c r="PQ33" s="19" t="str">
        <f t="shared" si="411"/>
        <v/>
      </c>
      <c r="PR33" s="19" t="str">
        <f t="shared" si="412"/>
        <v/>
      </c>
      <c r="PS33" s="19" t="e">
        <f t="shared" si="413"/>
        <v>#N/A</v>
      </c>
      <c r="PT33" s="19" t="str">
        <f t="shared" si="414"/>
        <v/>
      </c>
      <c r="PU33" s="19" t="str">
        <f t="shared" si="415"/>
        <v/>
      </c>
      <c r="PV33" s="19" t="e">
        <f t="shared" si="416"/>
        <v>#N/A</v>
      </c>
      <c r="PW33" s="19" t="str">
        <f t="shared" si="417"/>
        <v/>
      </c>
      <c r="PX33" s="19" t="str">
        <f t="shared" si="418"/>
        <v/>
      </c>
      <c r="PY33" s="19" t="e">
        <f t="shared" si="419"/>
        <v>#N/A</v>
      </c>
      <c r="PZ33" s="19" t="str">
        <f t="shared" si="420"/>
        <v/>
      </c>
      <c r="QA33" s="19" t="str">
        <f t="shared" si="421"/>
        <v/>
      </c>
    </row>
    <row r="34" spans="4:443" ht="15" customHeight="1" x14ac:dyDescent="0.25">
      <c r="D34"/>
      <c r="E34"/>
      <c r="F34" s="93" t="e">
        <f>VLOOKUP(D34,'Cases'!$AH$7:$AI$52,2,FALSE)</f>
        <v>#N/A</v>
      </c>
      <c r="G34" s="19" t="str">
        <f t="shared" si="422"/>
        <v/>
      </c>
      <c r="H34" s="19"/>
      <c r="I34" s="19" t="str">
        <f t="shared" ref="I34:T43" si="425">IF($D34="","",IF(I$3="","",_xlfn.IFNA(IFERROR(_xlfn.CONCAT(ROUND(INDEX($J$103:$ADX$203,MATCH($D34,$I$103:$I$300,0),MATCH(I$3,$J$102:$ADX$102,0))*1000/INDEX($J$303:$ADX$403,MATCH($D34,$I$303:$I$403,0),MATCH(I$3,$J$302:$ADX$302,0)),2),"  [",INDEX($J$303:$ADX$403,MATCH($D34,$I$303:$I$403,0),MATCH(I$3,$J$302:$ADX$302,0)),"]"," ","(",INDEX($J$103:$ADX$203,MATCH($D34,$I$103:$I$300,0),MATCH(I$3,$J$102:$ADX$102,0)),")"),_xlfn.CONCAT("[",INDEX($J$303:$ADX$403,MATCH($D34,$I$303:$I$403,0),MATCH(I$3,$J$302:$ADX$302,0)),"]")),"NO PICK DATA")))</f>
        <v/>
      </c>
      <c r="J34" s="19" t="str">
        <f t="shared" si="425"/>
        <v/>
      </c>
      <c r="K34" s="19" t="str">
        <f t="shared" si="425"/>
        <v/>
      </c>
      <c r="L34" s="19" t="str">
        <f t="shared" si="425"/>
        <v/>
      </c>
      <c r="M34" s="19" t="str">
        <f t="shared" si="425"/>
        <v/>
      </c>
      <c r="N34" s="19" t="str">
        <f t="shared" si="425"/>
        <v/>
      </c>
      <c r="O34" s="19" t="str">
        <f t="shared" si="425"/>
        <v/>
      </c>
      <c r="P34" s="19" t="str">
        <f t="shared" si="425"/>
        <v/>
      </c>
      <c r="Q34" s="19" t="str">
        <f t="shared" si="425"/>
        <v/>
      </c>
      <c r="R34" s="19" t="str">
        <f t="shared" si="425"/>
        <v/>
      </c>
      <c r="S34" s="19" t="str">
        <f t="shared" si="425"/>
        <v/>
      </c>
      <c r="T34" s="19" t="str">
        <f t="shared" si="425"/>
        <v/>
      </c>
      <c r="U34" s="50" t="e">
        <f>VLOOKUP(D34,'Cases'!$AH$7:$AI$52,2,FALSE)</f>
        <v>#N/A</v>
      </c>
      <c r="V34" s="19"/>
      <c r="W34" s="19"/>
      <c r="X34" s="19" t="e">
        <f t="shared" si="2"/>
        <v>#N/A</v>
      </c>
      <c r="Y34" s="19" t="str">
        <f t="shared" si="3"/>
        <v/>
      </c>
      <c r="Z34" s="19" t="str">
        <f t="shared" si="4"/>
        <v/>
      </c>
      <c r="AA34" s="19" t="e">
        <f t="shared" si="5"/>
        <v>#N/A</v>
      </c>
      <c r="AB34" s="19" t="str">
        <f t="shared" si="6"/>
        <v/>
      </c>
      <c r="AC34" s="19" t="str">
        <f t="shared" si="7"/>
        <v/>
      </c>
      <c r="AD34" s="19" t="e">
        <f t="shared" si="8"/>
        <v>#N/A</v>
      </c>
      <c r="AE34" s="19" t="str">
        <f t="shared" si="9"/>
        <v/>
      </c>
      <c r="AF34" s="19" t="str">
        <f t="shared" si="10"/>
        <v/>
      </c>
      <c r="AG34" s="19" t="e">
        <f t="shared" si="11"/>
        <v>#N/A</v>
      </c>
      <c r="AH34" s="19" t="str">
        <f t="shared" si="12"/>
        <v/>
      </c>
      <c r="AI34" s="19" t="str">
        <f t="shared" si="13"/>
        <v/>
      </c>
      <c r="AJ34" s="19" t="e">
        <f t="shared" si="14"/>
        <v>#N/A</v>
      </c>
      <c r="AK34" s="19" t="str">
        <f t="shared" si="15"/>
        <v/>
      </c>
      <c r="AL34" s="19" t="str">
        <f t="shared" si="16"/>
        <v/>
      </c>
      <c r="AM34" s="19" t="e">
        <f t="shared" si="17"/>
        <v>#N/A</v>
      </c>
      <c r="AN34" s="19" t="str">
        <f t="shared" si="18"/>
        <v/>
      </c>
      <c r="AO34" s="19" t="str">
        <f t="shared" si="19"/>
        <v/>
      </c>
      <c r="AP34" s="19" t="e">
        <f t="shared" si="20"/>
        <v>#N/A</v>
      </c>
      <c r="AQ34" s="19" t="str">
        <f t="shared" si="21"/>
        <v/>
      </c>
      <c r="AR34" s="19" t="str">
        <f t="shared" si="22"/>
        <v/>
      </c>
      <c r="AS34" s="19" t="e">
        <f t="shared" si="23"/>
        <v>#N/A</v>
      </c>
      <c r="AT34" s="19" t="str">
        <f t="shared" si="24"/>
        <v/>
      </c>
      <c r="AU34" s="19" t="str">
        <f t="shared" si="25"/>
        <v/>
      </c>
      <c r="AV34" s="19" t="e">
        <f t="shared" si="26"/>
        <v>#N/A</v>
      </c>
      <c r="AW34" s="19" t="str">
        <f t="shared" si="27"/>
        <v/>
      </c>
      <c r="AX34" s="19" t="str">
        <f t="shared" si="28"/>
        <v/>
      </c>
      <c r="AY34" s="19" t="e">
        <f t="shared" si="29"/>
        <v>#N/A</v>
      </c>
      <c r="AZ34" s="19" t="str">
        <f t="shared" si="30"/>
        <v/>
      </c>
      <c r="BA34" s="19" t="str">
        <f t="shared" si="31"/>
        <v/>
      </c>
      <c r="BB34" s="19" t="e">
        <f t="shared" si="32"/>
        <v>#N/A</v>
      </c>
      <c r="BC34" s="19" t="str">
        <f t="shared" si="33"/>
        <v/>
      </c>
      <c r="BD34" s="19" t="str">
        <f t="shared" si="34"/>
        <v/>
      </c>
      <c r="BE34" s="19" t="e">
        <f t="shared" si="35"/>
        <v>#N/A</v>
      </c>
      <c r="BF34" s="19" t="str">
        <f t="shared" si="36"/>
        <v/>
      </c>
      <c r="BG34" s="19" t="str">
        <f t="shared" si="37"/>
        <v/>
      </c>
      <c r="BH34" s="19" t="e">
        <f t="shared" si="38"/>
        <v>#N/A</v>
      </c>
      <c r="BI34" s="19" t="str">
        <f t="shared" si="39"/>
        <v/>
      </c>
      <c r="BJ34" s="19" t="str">
        <f t="shared" si="40"/>
        <v/>
      </c>
      <c r="BK34" s="19" t="e">
        <f t="shared" si="41"/>
        <v>#N/A</v>
      </c>
      <c r="BL34" s="19" t="str">
        <f t="shared" si="42"/>
        <v/>
      </c>
      <c r="BM34" s="19" t="str">
        <f t="shared" si="43"/>
        <v/>
      </c>
      <c r="BN34" s="19" t="e">
        <f t="shared" si="44"/>
        <v>#N/A</v>
      </c>
      <c r="BO34" s="19" t="str">
        <f t="shared" si="45"/>
        <v/>
      </c>
      <c r="BP34" s="19" t="str">
        <f t="shared" si="46"/>
        <v/>
      </c>
      <c r="BQ34" s="19" t="e">
        <f t="shared" si="47"/>
        <v>#N/A</v>
      </c>
      <c r="BR34" s="19" t="str">
        <f t="shared" si="48"/>
        <v/>
      </c>
      <c r="BS34" s="19" t="str">
        <f t="shared" si="49"/>
        <v/>
      </c>
      <c r="BT34" s="19" t="e">
        <f t="shared" si="50"/>
        <v>#N/A</v>
      </c>
      <c r="BU34" s="19" t="str">
        <f t="shared" si="51"/>
        <v/>
      </c>
      <c r="BV34" s="19" t="str">
        <f t="shared" si="52"/>
        <v/>
      </c>
      <c r="BW34" s="19" t="e">
        <f t="shared" si="53"/>
        <v>#N/A</v>
      </c>
      <c r="BX34" s="19" t="str">
        <f t="shared" si="54"/>
        <v/>
      </c>
      <c r="BY34" s="19" t="str">
        <f t="shared" si="55"/>
        <v/>
      </c>
      <c r="BZ34" s="19" t="e">
        <f t="shared" si="56"/>
        <v>#N/A</v>
      </c>
      <c r="CA34" s="19" t="str">
        <f t="shared" si="57"/>
        <v/>
      </c>
      <c r="CB34" s="19" t="str">
        <f t="shared" si="58"/>
        <v/>
      </c>
      <c r="CC34" s="19" t="e">
        <f t="shared" si="59"/>
        <v>#N/A</v>
      </c>
      <c r="CD34" s="19" t="str">
        <f t="shared" si="60"/>
        <v/>
      </c>
      <c r="CE34" s="19" t="str">
        <f t="shared" si="61"/>
        <v/>
      </c>
      <c r="CF34" s="19" t="e">
        <f t="shared" si="62"/>
        <v>#N/A</v>
      </c>
      <c r="CG34" s="19" t="str">
        <f t="shared" si="63"/>
        <v/>
      </c>
      <c r="CH34" s="19" t="str">
        <f t="shared" si="64"/>
        <v/>
      </c>
      <c r="CI34" s="19" t="e">
        <f t="shared" si="65"/>
        <v>#N/A</v>
      </c>
      <c r="CJ34" s="19" t="str">
        <f t="shared" si="66"/>
        <v/>
      </c>
      <c r="CK34" s="19" t="str">
        <f t="shared" si="67"/>
        <v/>
      </c>
      <c r="CL34" s="19" t="e">
        <f t="shared" si="68"/>
        <v>#N/A</v>
      </c>
      <c r="CM34" s="19" t="str">
        <f t="shared" si="69"/>
        <v/>
      </c>
      <c r="CN34" s="19" t="str">
        <f t="shared" si="70"/>
        <v/>
      </c>
      <c r="CO34" s="19" t="e">
        <f t="shared" si="71"/>
        <v>#N/A</v>
      </c>
      <c r="CP34" s="19" t="str">
        <f t="shared" si="72"/>
        <v/>
      </c>
      <c r="CQ34" s="19" t="str">
        <f t="shared" si="73"/>
        <v/>
      </c>
      <c r="CR34" s="19" t="e">
        <f t="shared" si="74"/>
        <v>#N/A</v>
      </c>
      <c r="CS34" s="19" t="str">
        <f t="shared" si="75"/>
        <v/>
      </c>
      <c r="CT34" s="19" t="str">
        <f t="shared" si="76"/>
        <v/>
      </c>
      <c r="CU34" s="19" t="e">
        <f t="shared" si="77"/>
        <v>#N/A</v>
      </c>
      <c r="CV34" s="19" t="str">
        <f t="shared" si="78"/>
        <v/>
      </c>
      <c r="CW34" s="19" t="str">
        <f t="shared" si="79"/>
        <v/>
      </c>
      <c r="CX34" s="19" t="e">
        <f t="shared" si="80"/>
        <v>#N/A</v>
      </c>
      <c r="CY34" s="19" t="str">
        <f t="shared" si="81"/>
        <v/>
      </c>
      <c r="CZ34" s="19" t="str">
        <f t="shared" si="82"/>
        <v/>
      </c>
      <c r="DA34" s="19" t="e">
        <f t="shared" si="83"/>
        <v>#N/A</v>
      </c>
      <c r="DB34" s="19" t="str">
        <f t="shared" si="84"/>
        <v/>
      </c>
      <c r="DC34" s="19" t="str">
        <f t="shared" si="85"/>
        <v/>
      </c>
      <c r="DD34" s="19" t="e">
        <f t="shared" si="86"/>
        <v>#N/A</v>
      </c>
      <c r="DE34" s="19" t="str">
        <f t="shared" si="87"/>
        <v/>
      </c>
      <c r="DF34" s="19" t="str">
        <f t="shared" si="88"/>
        <v/>
      </c>
      <c r="DG34" s="19" t="e">
        <f t="shared" si="89"/>
        <v>#N/A</v>
      </c>
      <c r="DH34" s="19" t="str">
        <f t="shared" si="90"/>
        <v/>
      </c>
      <c r="DI34" s="19" t="str">
        <f t="shared" si="91"/>
        <v/>
      </c>
      <c r="DJ34" s="19" t="e">
        <f t="shared" si="92"/>
        <v>#N/A</v>
      </c>
      <c r="DK34" s="19" t="str">
        <f t="shared" si="93"/>
        <v/>
      </c>
      <c r="DL34" s="19" t="str">
        <f t="shared" si="94"/>
        <v/>
      </c>
      <c r="DM34" s="19" t="e">
        <f t="shared" si="95"/>
        <v>#N/A</v>
      </c>
      <c r="DN34" s="19" t="str">
        <f t="shared" si="96"/>
        <v/>
      </c>
      <c r="DO34" s="19" t="str">
        <f t="shared" si="97"/>
        <v/>
      </c>
      <c r="DP34" s="19" t="e">
        <f t="shared" si="98"/>
        <v>#N/A</v>
      </c>
      <c r="DQ34" s="19" t="str">
        <f t="shared" si="99"/>
        <v/>
      </c>
      <c r="DR34" s="19" t="str">
        <f t="shared" si="100"/>
        <v/>
      </c>
      <c r="DS34" s="19" t="e">
        <f t="shared" si="101"/>
        <v>#N/A</v>
      </c>
      <c r="DT34" s="19" t="str">
        <f t="shared" si="102"/>
        <v/>
      </c>
      <c r="DU34" s="19" t="str">
        <f t="shared" si="103"/>
        <v/>
      </c>
      <c r="DV34" s="19" t="e">
        <f t="shared" si="104"/>
        <v>#N/A</v>
      </c>
      <c r="DW34" s="19" t="str">
        <f t="shared" si="105"/>
        <v/>
      </c>
      <c r="DX34" s="19" t="str">
        <f t="shared" si="106"/>
        <v/>
      </c>
      <c r="DY34" s="19" t="e">
        <f t="shared" si="107"/>
        <v>#N/A</v>
      </c>
      <c r="DZ34" s="19" t="str">
        <f t="shared" si="108"/>
        <v/>
      </c>
      <c r="EA34" s="19" t="str">
        <f t="shared" si="109"/>
        <v/>
      </c>
      <c r="EB34" s="19" t="e">
        <f t="shared" si="110"/>
        <v>#N/A</v>
      </c>
      <c r="EC34" s="19" t="str">
        <f t="shared" si="111"/>
        <v/>
      </c>
      <c r="ED34" s="19" t="str">
        <f t="shared" si="112"/>
        <v/>
      </c>
      <c r="EE34" s="19" t="e">
        <f t="shared" si="113"/>
        <v>#N/A</v>
      </c>
      <c r="EF34" s="19" t="str">
        <f t="shared" si="114"/>
        <v/>
      </c>
      <c r="EG34" s="19" t="str">
        <f t="shared" si="115"/>
        <v/>
      </c>
      <c r="EH34" s="19" t="e">
        <f t="shared" si="116"/>
        <v>#N/A</v>
      </c>
      <c r="EI34" s="19" t="str">
        <f t="shared" si="117"/>
        <v/>
      </c>
      <c r="EJ34" s="19" t="str">
        <f t="shared" si="118"/>
        <v/>
      </c>
      <c r="EK34" s="19" t="e">
        <f t="shared" si="119"/>
        <v>#N/A</v>
      </c>
      <c r="EL34" s="19" t="str">
        <f t="shared" si="120"/>
        <v/>
      </c>
      <c r="EM34" s="19" t="str">
        <f t="shared" si="121"/>
        <v/>
      </c>
      <c r="EN34" s="19" t="e">
        <f t="shared" si="122"/>
        <v>#N/A</v>
      </c>
      <c r="EO34" s="19" t="str">
        <f t="shared" si="123"/>
        <v/>
      </c>
      <c r="EP34" s="19" t="str">
        <f t="shared" si="124"/>
        <v/>
      </c>
      <c r="EQ34" s="19" t="e">
        <f t="shared" si="125"/>
        <v>#N/A</v>
      </c>
      <c r="ER34" s="19" t="str">
        <f t="shared" si="126"/>
        <v/>
      </c>
      <c r="ES34" s="19" t="str">
        <f t="shared" si="127"/>
        <v/>
      </c>
      <c r="ET34" s="19" t="e">
        <f t="shared" si="128"/>
        <v>#N/A</v>
      </c>
      <c r="EU34" s="19" t="str">
        <f t="shared" si="129"/>
        <v/>
      </c>
      <c r="EV34" s="19" t="str">
        <f t="shared" si="130"/>
        <v/>
      </c>
      <c r="EW34" s="19" t="e">
        <f t="shared" si="131"/>
        <v>#N/A</v>
      </c>
      <c r="EX34" s="19" t="str">
        <f t="shared" si="132"/>
        <v/>
      </c>
      <c r="EY34" s="19" t="str">
        <f t="shared" si="133"/>
        <v/>
      </c>
      <c r="EZ34" s="19" t="e">
        <f t="shared" si="134"/>
        <v>#N/A</v>
      </c>
      <c r="FA34" s="19" t="str">
        <f t="shared" si="135"/>
        <v/>
      </c>
      <c r="FB34" s="19" t="str">
        <f t="shared" si="136"/>
        <v/>
      </c>
      <c r="FC34" s="19" t="e">
        <f t="shared" si="137"/>
        <v>#N/A</v>
      </c>
      <c r="FD34" s="19" t="str">
        <f t="shared" si="138"/>
        <v/>
      </c>
      <c r="FE34" s="19" t="str">
        <f t="shared" si="139"/>
        <v/>
      </c>
      <c r="FF34" s="19" t="e">
        <f t="shared" si="140"/>
        <v>#N/A</v>
      </c>
      <c r="FG34" s="19" t="str">
        <f t="shared" si="141"/>
        <v/>
      </c>
      <c r="FH34" s="19" t="str">
        <f t="shared" si="142"/>
        <v/>
      </c>
      <c r="FI34" s="19" t="e">
        <f t="shared" si="143"/>
        <v>#N/A</v>
      </c>
      <c r="FJ34" s="19" t="str">
        <f t="shared" si="144"/>
        <v/>
      </c>
      <c r="FK34" s="19" t="str">
        <f t="shared" si="145"/>
        <v/>
      </c>
      <c r="FL34" s="19" t="e">
        <f t="shared" si="146"/>
        <v>#N/A</v>
      </c>
      <c r="FM34" s="19" t="str">
        <f t="shared" si="147"/>
        <v/>
      </c>
      <c r="FN34" s="19" t="str">
        <f t="shared" si="148"/>
        <v/>
      </c>
      <c r="FO34" s="19" t="e">
        <f t="shared" si="149"/>
        <v>#N/A</v>
      </c>
      <c r="FP34" s="19" t="str">
        <f t="shared" si="150"/>
        <v/>
      </c>
      <c r="FQ34" s="19" t="str">
        <f t="shared" si="151"/>
        <v/>
      </c>
      <c r="FR34" s="19" t="e">
        <f t="shared" si="152"/>
        <v>#N/A</v>
      </c>
      <c r="FS34" s="19" t="str">
        <f t="shared" si="153"/>
        <v/>
      </c>
      <c r="FT34" s="19" t="str">
        <f t="shared" si="154"/>
        <v/>
      </c>
      <c r="FU34" s="19" t="e">
        <f t="shared" si="155"/>
        <v>#N/A</v>
      </c>
      <c r="FV34" s="19" t="str">
        <f t="shared" si="156"/>
        <v/>
      </c>
      <c r="FW34" s="19" t="str">
        <f t="shared" si="157"/>
        <v/>
      </c>
      <c r="FX34" s="19" t="e">
        <f t="shared" si="158"/>
        <v>#N/A</v>
      </c>
      <c r="FY34" s="19" t="str">
        <f t="shared" si="159"/>
        <v/>
      </c>
      <c r="FZ34" s="19" t="str">
        <f t="shared" si="160"/>
        <v/>
      </c>
      <c r="GA34" s="19" t="e">
        <f t="shared" si="161"/>
        <v>#N/A</v>
      </c>
      <c r="GB34" s="19" t="str">
        <f t="shared" si="162"/>
        <v/>
      </c>
      <c r="GC34" s="19" t="str">
        <f t="shared" si="163"/>
        <v/>
      </c>
      <c r="GD34" s="19" t="e">
        <f t="shared" si="164"/>
        <v>#N/A</v>
      </c>
      <c r="GE34" s="19" t="str">
        <f t="shared" si="165"/>
        <v/>
      </c>
      <c r="GF34" s="19" t="str">
        <f t="shared" si="166"/>
        <v/>
      </c>
      <c r="GG34" s="19" t="e">
        <f t="shared" si="167"/>
        <v>#N/A</v>
      </c>
      <c r="GH34" s="19" t="str">
        <f t="shared" si="168"/>
        <v/>
      </c>
      <c r="GI34" s="19" t="str">
        <f t="shared" si="169"/>
        <v/>
      </c>
      <c r="GJ34" s="19" t="e">
        <f t="shared" si="170"/>
        <v>#N/A</v>
      </c>
      <c r="GK34" s="19" t="str">
        <f t="shared" si="171"/>
        <v/>
      </c>
      <c r="GL34" s="19" t="str">
        <f t="shared" si="172"/>
        <v/>
      </c>
      <c r="GM34" s="19" t="e">
        <f t="shared" si="173"/>
        <v>#N/A</v>
      </c>
      <c r="GN34" s="19" t="str">
        <f t="shared" si="174"/>
        <v/>
      </c>
      <c r="GO34" s="19" t="str">
        <f t="shared" si="175"/>
        <v/>
      </c>
      <c r="GP34" s="19" t="e">
        <f t="shared" si="176"/>
        <v>#N/A</v>
      </c>
      <c r="GQ34" s="19" t="str">
        <f t="shared" si="177"/>
        <v/>
      </c>
      <c r="GR34" s="19" t="str">
        <f t="shared" si="178"/>
        <v/>
      </c>
      <c r="GS34" s="19" t="e">
        <f t="shared" si="179"/>
        <v>#N/A</v>
      </c>
      <c r="GT34" s="19" t="str">
        <f t="shared" si="180"/>
        <v/>
      </c>
      <c r="GU34" s="19" t="str">
        <f t="shared" si="181"/>
        <v/>
      </c>
      <c r="GV34" s="19" t="e">
        <f t="shared" si="182"/>
        <v>#N/A</v>
      </c>
      <c r="GW34" s="19" t="str">
        <f t="shared" si="183"/>
        <v/>
      </c>
      <c r="GX34" s="19" t="str">
        <f t="shared" si="184"/>
        <v/>
      </c>
      <c r="GY34" s="19" t="e">
        <f t="shared" si="185"/>
        <v>#N/A</v>
      </c>
      <c r="GZ34" s="19" t="str">
        <f t="shared" si="186"/>
        <v/>
      </c>
      <c r="HA34" s="19" t="str">
        <f t="shared" si="187"/>
        <v/>
      </c>
      <c r="HB34" s="19" t="e">
        <f t="shared" si="188"/>
        <v>#N/A</v>
      </c>
      <c r="HC34" s="19" t="str">
        <f t="shared" si="189"/>
        <v/>
      </c>
      <c r="HD34" s="19" t="str">
        <f t="shared" si="190"/>
        <v/>
      </c>
      <c r="HE34" s="19" t="e">
        <f t="shared" si="191"/>
        <v>#N/A</v>
      </c>
      <c r="HF34" s="19" t="str">
        <f t="shared" si="192"/>
        <v/>
      </c>
      <c r="HG34" s="19" t="str">
        <f t="shared" si="193"/>
        <v/>
      </c>
      <c r="HH34" s="19" t="e">
        <f t="shared" si="194"/>
        <v>#N/A</v>
      </c>
      <c r="HI34" s="19" t="str">
        <f t="shared" si="195"/>
        <v/>
      </c>
      <c r="HJ34" s="19" t="str">
        <f t="shared" si="196"/>
        <v/>
      </c>
      <c r="HK34" s="19" t="e">
        <f t="shared" si="197"/>
        <v>#N/A</v>
      </c>
      <c r="HL34" s="19" t="str">
        <f t="shared" si="198"/>
        <v/>
      </c>
      <c r="HM34" s="19" t="str">
        <f t="shared" si="199"/>
        <v/>
      </c>
      <c r="HN34" s="19" t="e">
        <f t="shared" si="200"/>
        <v>#N/A</v>
      </c>
      <c r="HO34" s="19" t="str">
        <f t="shared" si="201"/>
        <v/>
      </c>
      <c r="HP34" s="19" t="str">
        <f t="shared" si="202"/>
        <v/>
      </c>
      <c r="HQ34" s="19" t="e">
        <f t="shared" si="203"/>
        <v>#N/A</v>
      </c>
      <c r="HR34" s="19" t="str">
        <f t="shared" si="204"/>
        <v/>
      </c>
      <c r="HS34" s="19" t="str">
        <f t="shared" si="205"/>
        <v/>
      </c>
      <c r="HT34" s="19" t="e">
        <f t="shared" si="206"/>
        <v>#N/A</v>
      </c>
      <c r="HU34" s="19" t="str">
        <f t="shared" si="207"/>
        <v/>
      </c>
      <c r="HV34" s="19" t="str">
        <f t="shared" si="208"/>
        <v/>
      </c>
      <c r="HW34" s="19" t="e">
        <f t="shared" si="209"/>
        <v>#N/A</v>
      </c>
      <c r="HX34" s="19" t="str">
        <f t="shared" si="210"/>
        <v/>
      </c>
      <c r="HY34" s="19" t="str">
        <f t="shared" si="211"/>
        <v/>
      </c>
      <c r="HZ34" s="19" t="e">
        <f t="shared" si="212"/>
        <v>#N/A</v>
      </c>
      <c r="IA34" s="19" t="str">
        <f t="shared" si="213"/>
        <v/>
      </c>
      <c r="IB34" s="19" t="str">
        <f t="shared" si="214"/>
        <v/>
      </c>
      <c r="IC34" s="19" t="e">
        <f t="shared" si="215"/>
        <v>#N/A</v>
      </c>
      <c r="ID34" s="19" t="str">
        <f t="shared" si="216"/>
        <v/>
      </c>
      <c r="IE34" s="19" t="str">
        <f t="shared" si="217"/>
        <v/>
      </c>
      <c r="IF34" s="19" t="e">
        <f t="shared" si="218"/>
        <v>#N/A</v>
      </c>
      <c r="IG34" s="19" t="str">
        <f t="shared" si="219"/>
        <v/>
      </c>
      <c r="IH34" s="19" t="str">
        <f t="shared" si="220"/>
        <v/>
      </c>
      <c r="II34" s="19" t="e">
        <f t="shared" si="221"/>
        <v>#N/A</v>
      </c>
      <c r="IJ34" s="19" t="str">
        <f t="shared" si="222"/>
        <v/>
      </c>
      <c r="IK34" s="19" t="str">
        <f t="shared" si="223"/>
        <v/>
      </c>
      <c r="IL34" s="19" t="e">
        <f t="shared" si="224"/>
        <v>#N/A</v>
      </c>
      <c r="IM34" s="19" t="str">
        <f t="shared" si="225"/>
        <v/>
      </c>
      <c r="IN34" s="19" t="str">
        <f t="shared" si="226"/>
        <v/>
      </c>
      <c r="IO34" s="19" t="e">
        <f t="shared" si="227"/>
        <v>#N/A</v>
      </c>
      <c r="IP34" s="19" t="str">
        <f t="shared" si="228"/>
        <v/>
      </c>
      <c r="IQ34" s="19" t="str">
        <f t="shared" si="229"/>
        <v/>
      </c>
      <c r="IR34" s="19" t="e">
        <f t="shared" si="230"/>
        <v>#N/A</v>
      </c>
      <c r="IS34" s="19" t="str">
        <f t="shared" si="231"/>
        <v/>
      </c>
      <c r="IT34" s="19" t="str">
        <f t="shared" si="232"/>
        <v/>
      </c>
      <c r="IU34" s="19" t="e">
        <f t="shared" si="233"/>
        <v>#N/A</v>
      </c>
      <c r="IV34" s="19" t="str">
        <f t="shared" si="234"/>
        <v/>
      </c>
      <c r="IW34" s="19" t="str">
        <f t="shared" si="235"/>
        <v/>
      </c>
      <c r="IX34" s="19" t="e">
        <f t="shared" si="236"/>
        <v>#N/A</v>
      </c>
      <c r="IY34" s="19" t="str">
        <f t="shared" si="237"/>
        <v/>
      </c>
      <c r="IZ34" s="19" t="str">
        <f t="shared" si="238"/>
        <v/>
      </c>
      <c r="JA34" s="19" t="e">
        <f t="shared" si="239"/>
        <v>#N/A</v>
      </c>
      <c r="JB34" s="19" t="str">
        <f t="shared" si="240"/>
        <v/>
      </c>
      <c r="JC34" s="19" t="str">
        <f t="shared" si="241"/>
        <v/>
      </c>
      <c r="JD34" s="19" t="e">
        <f t="shared" si="242"/>
        <v>#N/A</v>
      </c>
      <c r="JE34" s="19" t="str">
        <f t="shared" si="243"/>
        <v/>
      </c>
      <c r="JF34" s="19" t="str">
        <f t="shared" si="244"/>
        <v/>
      </c>
      <c r="JG34" s="19" t="e">
        <f t="shared" si="245"/>
        <v>#N/A</v>
      </c>
      <c r="JH34" s="19" t="str">
        <f t="shared" si="246"/>
        <v/>
      </c>
      <c r="JI34" s="19" t="str">
        <f t="shared" si="247"/>
        <v/>
      </c>
      <c r="JJ34" s="19" t="e">
        <f t="shared" si="248"/>
        <v>#N/A</v>
      </c>
      <c r="JK34" s="19" t="str">
        <f t="shared" si="249"/>
        <v/>
      </c>
      <c r="JL34" s="19" t="str">
        <f t="shared" si="250"/>
        <v/>
      </c>
      <c r="JM34" s="19" t="e">
        <f t="shared" si="251"/>
        <v>#N/A</v>
      </c>
      <c r="JN34" s="19" t="str">
        <f t="shared" si="252"/>
        <v/>
      </c>
      <c r="JO34" s="19" t="str">
        <f t="shared" si="253"/>
        <v/>
      </c>
      <c r="JP34" s="19" t="e">
        <f t="shared" si="254"/>
        <v>#N/A</v>
      </c>
      <c r="JQ34" s="19" t="str">
        <f t="shared" si="255"/>
        <v/>
      </c>
      <c r="JR34" s="19" t="str">
        <f t="shared" si="256"/>
        <v/>
      </c>
      <c r="JS34" s="19" t="e">
        <f t="shared" si="257"/>
        <v>#N/A</v>
      </c>
      <c r="JT34" s="19" t="str">
        <f t="shared" si="258"/>
        <v/>
      </c>
      <c r="JU34" s="19" t="str">
        <f t="shared" si="259"/>
        <v/>
      </c>
      <c r="JV34" s="19" t="e">
        <f t="shared" si="260"/>
        <v>#N/A</v>
      </c>
      <c r="JW34" s="19" t="str">
        <f t="shared" si="261"/>
        <v/>
      </c>
      <c r="JX34" s="19" t="str">
        <f t="shared" si="262"/>
        <v/>
      </c>
      <c r="JY34" s="19" t="e">
        <f t="shared" si="263"/>
        <v>#N/A</v>
      </c>
      <c r="JZ34" s="19" t="str">
        <f t="shared" si="264"/>
        <v/>
      </c>
      <c r="KA34" s="19" t="str">
        <f t="shared" si="265"/>
        <v/>
      </c>
      <c r="KB34" s="19" t="e">
        <f t="shared" si="266"/>
        <v>#N/A</v>
      </c>
      <c r="KC34" s="19" t="str">
        <f t="shared" si="267"/>
        <v/>
      </c>
      <c r="KD34" s="19" t="str">
        <f t="shared" si="268"/>
        <v/>
      </c>
      <c r="KE34" s="19" t="e">
        <f t="shared" si="269"/>
        <v>#N/A</v>
      </c>
      <c r="KF34" s="19" t="str">
        <f t="shared" si="270"/>
        <v/>
      </c>
      <c r="KG34" s="19" t="str">
        <f t="shared" si="271"/>
        <v/>
      </c>
      <c r="KH34" s="19" t="e">
        <f t="shared" si="272"/>
        <v>#N/A</v>
      </c>
      <c r="KI34" s="19" t="str">
        <f t="shared" si="273"/>
        <v/>
      </c>
      <c r="KJ34" s="19" t="str">
        <f t="shared" si="274"/>
        <v/>
      </c>
      <c r="KK34" s="19" t="e">
        <f t="shared" si="275"/>
        <v>#N/A</v>
      </c>
      <c r="KL34" s="19" t="str">
        <f t="shared" si="276"/>
        <v/>
      </c>
      <c r="KM34" s="19" t="str">
        <f t="shared" si="277"/>
        <v/>
      </c>
      <c r="KN34" s="19" t="e">
        <f t="shared" si="278"/>
        <v>#N/A</v>
      </c>
      <c r="KO34" s="19" t="str">
        <f t="shared" si="279"/>
        <v/>
      </c>
      <c r="KP34" s="19" t="str">
        <f t="shared" si="280"/>
        <v/>
      </c>
      <c r="KQ34" s="19" t="e">
        <f t="shared" si="281"/>
        <v>#N/A</v>
      </c>
      <c r="KR34" s="19" t="str">
        <f t="shared" si="282"/>
        <v/>
      </c>
      <c r="KS34" s="19" t="str">
        <f t="shared" si="283"/>
        <v/>
      </c>
      <c r="KT34" s="19" t="e">
        <f t="shared" si="284"/>
        <v>#N/A</v>
      </c>
      <c r="KU34" s="19" t="str">
        <f t="shared" si="285"/>
        <v/>
      </c>
      <c r="KV34" s="19" t="str">
        <f t="shared" si="286"/>
        <v/>
      </c>
      <c r="KW34" s="19" t="e">
        <f t="shared" si="287"/>
        <v>#N/A</v>
      </c>
      <c r="KX34" s="19" t="str">
        <f t="shared" si="288"/>
        <v/>
      </c>
      <c r="KY34" s="19" t="str">
        <f t="shared" si="289"/>
        <v/>
      </c>
      <c r="KZ34" s="19" t="e">
        <f t="shared" si="290"/>
        <v>#N/A</v>
      </c>
      <c r="LA34" s="19" t="str">
        <f t="shared" si="291"/>
        <v/>
      </c>
      <c r="LB34" s="19" t="str">
        <f t="shared" si="292"/>
        <v/>
      </c>
      <c r="LC34" s="19" t="e">
        <f t="shared" si="293"/>
        <v>#N/A</v>
      </c>
      <c r="LD34" s="19" t="str">
        <f t="shared" si="294"/>
        <v/>
      </c>
      <c r="LE34" s="19" t="str">
        <f t="shared" si="295"/>
        <v/>
      </c>
      <c r="LF34" s="19" t="e">
        <f t="shared" si="296"/>
        <v>#N/A</v>
      </c>
      <c r="LG34" s="19" t="str">
        <f t="shared" si="297"/>
        <v/>
      </c>
      <c r="LH34" s="19" t="str">
        <f t="shared" si="298"/>
        <v/>
      </c>
      <c r="LI34" s="19" t="e">
        <f t="shared" si="299"/>
        <v>#N/A</v>
      </c>
      <c r="LJ34" s="19" t="str">
        <f t="shared" si="300"/>
        <v/>
      </c>
      <c r="LK34" s="19" t="str">
        <f t="shared" si="301"/>
        <v/>
      </c>
      <c r="LL34" s="19" t="e">
        <f t="shared" si="302"/>
        <v>#N/A</v>
      </c>
      <c r="LM34" s="19" t="str">
        <f t="shared" si="303"/>
        <v/>
      </c>
      <c r="LN34" s="19" t="str">
        <f t="shared" si="304"/>
        <v/>
      </c>
      <c r="LO34" s="19" t="e">
        <f t="shared" si="305"/>
        <v>#N/A</v>
      </c>
      <c r="LP34" s="19" t="str">
        <f t="shared" si="306"/>
        <v/>
      </c>
      <c r="LQ34" s="19" t="str">
        <f t="shared" si="307"/>
        <v/>
      </c>
      <c r="LR34" s="19" t="e">
        <f t="shared" si="308"/>
        <v>#N/A</v>
      </c>
      <c r="LS34" s="19" t="str">
        <f t="shared" si="309"/>
        <v/>
      </c>
      <c r="LT34" s="19" t="str">
        <f t="shared" si="310"/>
        <v/>
      </c>
      <c r="LU34" s="19" t="e">
        <f t="shared" si="311"/>
        <v>#N/A</v>
      </c>
      <c r="LV34" s="19" t="str">
        <f t="shared" si="312"/>
        <v/>
      </c>
      <c r="LW34" s="19" t="str">
        <f t="shared" si="313"/>
        <v/>
      </c>
      <c r="LX34" s="19" t="e">
        <f t="shared" si="314"/>
        <v>#N/A</v>
      </c>
      <c r="LY34" s="19" t="str">
        <f t="shared" si="315"/>
        <v/>
      </c>
      <c r="LZ34" s="19" t="str">
        <f t="shared" si="316"/>
        <v/>
      </c>
      <c r="MA34" s="19" t="e">
        <f t="shared" si="317"/>
        <v>#N/A</v>
      </c>
      <c r="MB34" s="19" t="str">
        <f t="shared" si="318"/>
        <v/>
      </c>
      <c r="MC34" s="19" t="str">
        <f t="shared" si="319"/>
        <v/>
      </c>
      <c r="MD34" s="19" t="e">
        <f t="shared" si="320"/>
        <v>#N/A</v>
      </c>
      <c r="ME34" s="19" t="str">
        <f t="shared" si="321"/>
        <v/>
      </c>
      <c r="MF34" s="19" t="str">
        <f t="shared" si="322"/>
        <v/>
      </c>
      <c r="MG34" s="19" t="e">
        <f t="shared" si="323"/>
        <v>#N/A</v>
      </c>
      <c r="MH34" s="19" t="str">
        <f t="shared" si="324"/>
        <v/>
      </c>
      <c r="MI34" s="19" t="str">
        <f t="shared" si="325"/>
        <v/>
      </c>
      <c r="MJ34" s="19" t="e">
        <f t="shared" si="326"/>
        <v>#N/A</v>
      </c>
      <c r="MK34" s="19" t="str">
        <f t="shared" si="327"/>
        <v/>
      </c>
      <c r="ML34" s="19" t="str">
        <f t="shared" si="328"/>
        <v/>
      </c>
      <c r="MM34" s="19" t="e">
        <f t="shared" si="329"/>
        <v>#N/A</v>
      </c>
      <c r="MN34" s="19" t="str">
        <f t="shared" si="330"/>
        <v/>
      </c>
      <c r="MO34" s="19" t="str">
        <f t="shared" si="331"/>
        <v/>
      </c>
      <c r="MP34" s="19" t="e">
        <f t="shared" si="332"/>
        <v>#N/A</v>
      </c>
      <c r="MQ34" s="19" t="str">
        <f t="shared" si="333"/>
        <v/>
      </c>
      <c r="MR34" s="19" t="str">
        <f t="shared" si="334"/>
        <v/>
      </c>
      <c r="MS34" s="19" t="e">
        <f t="shared" si="335"/>
        <v>#N/A</v>
      </c>
      <c r="MT34" s="19" t="str">
        <f t="shared" si="336"/>
        <v/>
      </c>
      <c r="MU34" s="19" t="str">
        <f t="shared" si="337"/>
        <v/>
      </c>
      <c r="MV34" s="19" t="e">
        <f t="shared" si="338"/>
        <v>#N/A</v>
      </c>
      <c r="MW34" s="19" t="str">
        <f t="shared" si="339"/>
        <v/>
      </c>
      <c r="MX34" s="19" t="str">
        <f t="shared" si="340"/>
        <v/>
      </c>
      <c r="MY34" s="19" t="e">
        <f t="shared" si="341"/>
        <v>#N/A</v>
      </c>
      <c r="MZ34" s="19" t="str">
        <f t="shared" si="342"/>
        <v/>
      </c>
      <c r="NA34" s="19" t="str">
        <f t="shared" si="343"/>
        <v/>
      </c>
      <c r="NB34" s="19" t="e">
        <f t="shared" si="344"/>
        <v>#N/A</v>
      </c>
      <c r="NC34" s="19" t="str">
        <f t="shared" si="345"/>
        <v/>
      </c>
      <c r="ND34" s="19" t="str">
        <f t="shared" si="346"/>
        <v/>
      </c>
      <c r="NE34" s="19" t="e">
        <f t="shared" si="347"/>
        <v>#N/A</v>
      </c>
      <c r="NF34" s="19" t="str">
        <f t="shared" si="348"/>
        <v/>
      </c>
      <c r="NG34" s="19" t="str">
        <f t="shared" si="349"/>
        <v/>
      </c>
      <c r="NH34" s="19" t="e">
        <f t="shared" si="350"/>
        <v>#N/A</v>
      </c>
      <c r="NI34" s="19" t="str">
        <f t="shared" si="351"/>
        <v/>
      </c>
      <c r="NJ34" s="19" t="str">
        <f t="shared" si="352"/>
        <v/>
      </c>
      <c r="NK34" s="19" t="e">
        <f t="shared" si="353"/>
        <v>#N/A</v>
      </c>
      <c r="NL34" s="19" t="str">
        <f t="shared" si="354"/>
        <v/>
      </c>
      <c r="NM34" s="19" t="str">
        <f t="shared" si="355"/>
        <v/>
      </c>
      <c r="NN34" s="19" t="e">
        <f t="shared" si="356"/>
        <v>#N/A</v>
      </c>
      <c r="NO34" s="19" t="str">
        <f t="shared" si="357"/>
        <v/>
      </c>
      <c r="NP34" s="19" t="str">
        <f t="shared" si="358"/>
        <v/>
      </c>
      <c r="NQ34" s="19" t="e">
        <f t="shared" si="359"/>
        <v>#N/A</v>
      </c>
      <c r="NR34" s="19" t="str">
        <f t="shared" si="360"/>
        <v/>
      </c>
      <c r="NS34" s="19" t="str">
        <f t="shared" si="361"/>
        <v/>
      </c>
      <c r="NT34" s="19" t="e">
        <f t="shared" si="362"/>
        <v>#N/A</v>
      </c>
      <c r="NU34" s="19" t="str">
        <f t="shared" si="363"/>
        <v/>
      </c>
      <c r="NV34" s="19" t="str">
        <f t="shared" si="364"/>
        <v/>
      </c>
      <c r="NW34" s="19" t="e">
        <f t="shared" si="365"/>
        <v>#N/A</v>
      </c>
      <c r="NX34" s="19" t="str">
        <f t="shared" si="366"/>
        <v/>
      </c>
      <c r="NY34" s="19" t="str">
        <f t="shared" si="367"/>
        <v/>
      </c>
      <c r="NZ34" s="19" t="e">
        <f t="shared" si="368"/>
        <v>#N/A</v>
      </c>
      <c r="OA34" s="19" t="str">
        <f t="shared" si="369"/>
        <v/>
      </c>
      <c r="OB34" s="19" t="str">
        <f t="shared" si="370"/>
        <v/>
      </c>
      <c r="OC34" s="19" t="e">
        <f t="shared" si="371"/>
        <v>#N/A</v>
      </c>
      <c r="OD34" s="19" t="str">
        <f t="shared" si="372"/>
        <v/>
      </c>
      <c r="OE34" s="19" t="str">
        <f t="shared" si="373"/>
        <v/>
      </c>
      <c r="OF34" s="19" t="e">
        <f t="shared" si="374"/>
        <v>#N/A</v>
      </c>
      <c r="OG34" s="19" t="str">
        <f t="shared" si="375"/>
        <v/>
      </c>
      <c r="OH34" s="19" t="str">
        <f t="shared" si="376"/>
        <v/>
      </c>
      <c r="OI34" s="19" t="e">
        <f t="shared" si="377"/>
        <v>#N/A</v>
      </c>
      <c r="OJ34" s="19" t="str">
        <f t="shared" si="378"/>
        <v/>
      </c>
      <c r="OK34" s="19" t="str">
        <f t="shared" si="379"/>
        <v/>
      </c>
      <c r="OL34" s="19" t="e">
        <f t="shared" si="380"/>
        <v>#N/A</v>
      </c>
      <c r="OM34" s="19" t="str">
        <f t="shared" si="381"/>
        <v/>
      </c>
      <c r="ON34" s="19" t="str">
        <f t="shared" si="382"/>
        <v/>
      </c>
      <c r="OO34" s="19" t="e">
        <f t="shared" si="383"/>
        <v>#N/A</v>
      </c>
      <c r="OP34" s="19" t="str">
        <f t="shared" si="384"/>
        <v/>
      </c>
      <c r="OQ34" s="19" t="str">
        <f t="shared" si="385"/>
        <v/>
      </c>
      <c r="OR34" s="19" t="e">
        <f t="shared" si="386"/>
        <v>#N/A</v>
      </c>
      <c r="OS34" s="19" t="str">
        <f t="shared" si="387"/>
        <v/>
      </c>
      <c r="OT34" s="19" t="str">
        <f t="shared" si="388"/>
        <v/>
      </c>
      <c r="OU34" s="19" t="e">
        <f t="shared" si="389"/>
        <v>#N/A</v>
      </c>
      <c r="OV34" s="19" t="str">
        <f t="shared" si="390"/>
        <v/>
      </c>
      <c r="OW34" s="19" t="str">
        <f t="shared" si="391"/>
        <v/>
      </c>
      <c r="OX34" s="19" t="e">
        <f t="shared" si="392"/>
        <v>#N/A</v>
      </c>
      <c r="OY34" s="19" t="str">
        <f t="shared" si="393"/>
        <v/>
      </c>
      <c r="OZ34" s="19" t="str">
        <f t="shared" si="394"/>
        <v/>
      </c>
      <c r="PA34" s="19" t="e">
        <f t="shared" si="395"/>
        <v>#N/A</v>
      </c>
      <c r="PB34" s="19" t="str">
        <f t="shared" si="396"/>
        <v/>
      </c>
      <c r="PC34" s="19" t="str">
        <f t="shared" si="397"/>
        <v/>
      </c>
      <c r="PD34" s="19" t="e">
        <f t="shared" si="398"/>
        <v>#N/A</v>
      </c>
      <c r="PE34" s="19" t="str">
        <f t="shared" si="399"/>
        <v/>
      </c>
      <c r="PF34" s="19" t="str">
        <f t="shared" si="400"/>
        <v/>
      </c>
      <c r="PG34" s="19" t="e">
        <f t="shared" si="401"/>
        <v>#N/A</v>
      </c>
      <c r="PH34" s="19" t="str">
        <f t="shared" si="402"/>
        <v/>
      </c>
      <c r="PI34" s="19" t="str">
        <f t="shared" si="403"/>
        <v/>
      </c>
      <c r="PJ34" s="19" t="e">
        <f t="shared" si="404"/>
        <v>#N/A</v>
      </c>
      <c r="PK34" s="19" t="str">
        <f t="shared" si="405"/>
        <v/>
      </c>
      <c r="PL34" s="19" t="str">
        <f t="shared" si="406"/>
        <v/>
      </c>
      <c r="PM34" s="19" t="e">
        <f t="shared" si="407"/>
        <v>#N/A</v>
      </c>
      <c r="PN34" s="19" t="str">
        <f t="shared" si="408"/>
        <v/>
      </c>
      <c r="PO34" s="19" t="str">
        <f t="shared" si="409"/>
        <v/>
      </c>
      <c r="PP34" s="19" t="e">
        <f t="shared" si="410"/>
        <v>#N/A</v>
      </c>
      <c r="PQ34" s="19" t="str">
        <f t="shared" si="411"/>
        <v/>
      </c>
      <c r="PR34" s="19" t="str">
        <f t="shared" si="412"/>
        <v/>
      </c>
      <c r="PS34" s="19" t="e">
        <f t="shared" si="413"/>
        <v>#N/A</v>
      </c>
      <c r="PT34" s="19" t="str">
        <f t="shared" si="414"/>
        <v/>
      </c>
      <c r="PU34" s="19" t="str">
        <f t="shared" si="415"/>
        <v/>
      </c>
      <c r="PV34" s="19" t="e">
        <f t="shared" si="416"/>
        <v>#N/A</v>
      </c>
      <c r="PW34" s="19" t="str">
        <f t="shared" si="417"/>
        <v/>
      </c>
      <c r="PX34" s="19" t="str">
        <f t="shared" si="418"/>
        <v/>
      </c>
      <c r="PY34" s="19" t="e">
        <f t="shared" si="419"/>
        <v>#N/A</v>
      </c>
      <c r="PZ34" s="19" t="str">
        <f t="shared" si="420"/>
        <v/>
      </c>
      <c r="QA34" s="19" t="str">
        <f t="shared" si="421"/>
        <v/>
      </c>
    </row>
    <row r="35" spans="4:443" hidden="1" x14ac:dyDescent="0.25">
      <c r="D35"/>
      <c r="E35"/>
      <c r="F35" s="93" t="e">
        <f>VLOOKUP(D35,'Cases'!$AH$7:$AI$52,2,FALSE)</f>
        <v>#N/A</v>
      </c>
      <c r="G35" s="19" t="str">
        <f t="shared" si="422"/>
        <v/>
      </c>
      <c r="H35" s="19"/>
      <c r="I35" s="19" t="str">
        <f t="shared" si="425"/>
        <v/>
      </c>
      <c r="J35" s="19" t="str">
        <f t="shared" si="425"/>
        <v/>
      </c>
      <c r="K35" s="19" t="str">
        <f t="shared" si="425"/>
        <v/>
      </c>
      <c r="L35" s="19" t="str">
        <f t="shared" si="425"/>
        <v/>
      </c>
      <c r="M35" s="19" t="str">
        <f t="shared" si="425"/>
        <v/>
      </c>
      <c r="N35" s="19" t="str">
        <f t="shared" si="425"/>
        <v/>
      </c>
      <c r="O35" s="19" t="str">
        <f t="shared" si="425"/>
        <v/>
      </c>
      <c r="P35" s="19" t="str">
        <f t="shared" si="425"/>
        <v/>
      </c>
      <c r="Q35" s="19" t="str">
        <f t="shared" si="425"/>
        <v/>
      </c>
      <c r="R35" s="19" t="str">
        <f t="shared" si="425"/>
        <v/>
      </c>
      <c r="S35" s="19" t="str">
        <f t="shared" si="425"/>
        <v/>
      </c>
      <c r="T35" s="19" t="str">
        <f t="shared" si="425"/>
        <v/>
      </c>
      <c r="U35" s="50" t="e">
        <f>VLOOKUP(D35,'Cases'!$AH$7:$AI$52,2,FALSE)</f>
        <v>#N/A</v>
      </c>
      <c r="V35" s="19"/>
      <c r="W35" s="19"/>
      <c r="X35" s="19" t="e">
        <f t="shared" si="2"/>
        <v>#N/A</v>
      </c>
      <c r="Y35" s="19" t="str">
        <f t="shared" si="3"/>
        <v/>
      </c>
      <c r="Z35" s="19" t="str">
        <f t="shared" si="4"/>
        <v/>
      </c>
      <c r="AA35" s="19" t="e">
        <f t="shared" si="5"/>
        <v>#N/A</v>
      </c>
      <c r="AB35" s="19" t="str">
        <f t="shared" si="6"/>
        <v/>
      </c>
      <c r="AC35" s="19" t="str">
        <f t="shared" si="7"/>
        <v/>
      </c>
      <c r="AD35" s="19" t="e">
        <f t="shared" si="8"/>
        <v>#N/A</v>
      </c>
      <c r="AE35" s="19" t="str">
        <f t="shared" si="9"/>
        <v/>
      </c>
      <c r="AF35" s="19" t="str">
        <f t="shared" si="10"/>
        <v/>
      </c>
      <c r="AG35" s="19" t="e">
        <f t="shared" si="11"/>
        <v>#N/A</v>
      </c>
      <c r="AH35" s="19" t="str">
        <f t="shared" si="12"/>
        <v/>
      </c>
      <c r="AI35" s="19" t="str">
        <f t="shared" si="13"/>
        <v/>
      </c>
      <c r="AJ35" s="19" t="e">
        <f t="shared" si="14"/>
        <v>#N/A</v>
      </c>
      <c r="AK35" s="19" t="str">
        <f t="shared" si="15"/>
        <v/>
      </c>
      <c r="AL35" s="19" t="str">
        <f t="shared" si="16"/>
        <v/>
      </c>
      <c r="AM35" s="19" t="e">
        <f t="shared" si="17"/>
        <v>#N/A</v>
      </c>
      <c r="AN35" s="19" t="str">
        <f t="shared" si="18"/>
        <v/>
      </c>
      <c r="AO35" s="19" t="str">
        <f t="shared" si="19"/>
        <v/>
      </c>
      <c r="AP35" s="19" t="e">
        <f t="shared" si="20"/>
        <v>#N/A</v>
      </c>
      <c r="AQ35" s="19" t="str">
        <f t="shared" si="21"/>
        <v/>
      </c>
      <c r="AR35" s="19" t="str">
        <f t="shared" si="22"/>
        <v/>
      </c>
      <c r="AS35" s="19" t="e">
        <f t="shared" si="23"/>
        <v>#N/A</v>
      </c>
      <c r="AT35" s="19" t="str">
        <f t="shared" si="24"/>
        <v/>
      </c>
      <c r="AU35" s="19" t="str">
        <f t="shared" si="25"/>
        <v/>
      </c>
      <c r="AV35" s="19" t="e">
        <f t="shared" si="26"/>
        <v>#N/A</v>
      </c>
      <c r="AW35" s="19" t="str">
        <f t="shared" si="27"/>
        <v/>
      </c>
      <c r="AX35" s="19" t="str">
        <f t="shared" si="28"/>
        <v/>
      </c>
      <c r="AY35" s="19" t="e">
        <f t="shared" si="29"/>
        <v>#N/A</v>
      </c>
      <c r="AZ35" s="19" t="str">
        <f t="shared" si="30"/>
        <v/>
      </c>
      <c r="BA35" s="19" t="str">
        <f t="shared" si="31"/>
        <v/>
      </c>
      <c r="BB35" s="19" t="e">
        <f t="shared" si="32"/>
        <v>#N/A</v>
      </c>
      <c r="BC35" s="19" t="str">
        <f t="shared" si="33"/>
        <v/>
      </c>
      <c r="BD35" s="19" t="str">
        <f t="shared" si="34"/>
        <v/>
      </c>
      <c r="BE35" s="19" t="e">
        <f t="shared" si="35"/>
        <v>#N/A</v>
      </c>
      <c r="BF35" s="19" t="str">
        <f t="shared" si="36"/>
        <v/>
      </c>
      <c r="BG35" s="19" t="str">
        <f t="shared" si="37"/>
        <v/>
      </c>
      <c r="BH35" s="19" t="e">
        <f t="shared" si="38"/>
        <v>#N/A</v>
      </c>
      <c r="BI35" s="19" t="str">
        <f t="shared" si="39"/>
        <v/>
      </c>
      <c r="BJ35" s="19" t="str">
        <f t="shared" si="40"/>
        <v/>
      </c>
      <c r="BK35" s="19" t="e">
        <f t="shared" si="41"/>
        <v>#N/A</v>
      </c>
      <c r="BL35" s="19" t="str">
        <f t="shared" si="42"/>
        <v/>
      </c>
      <c r="BM35" s="19" t="str">
        <f t="shared" si="43"/>
        <v/>
      </c>
      <c r="BN35" s="19" t="e">
        <f t="shared" si="44"/>
        <v>#N/A</v>
      </c>
      <c r="BO35" s="19" t="str">
        <f t="shared" si="45"/>
        <v/>
      </c>
      <c r="BP35" s="19" t="str">
        <f t="shared" si="46"/>
        <v/>
      </c>
      <c r="BQ35" s="19" t="e">
        <f t="shared" si="47"/>
        <v>#N/A</v>
      </c>
      <c r="BR35" s="19" t="str">
        <f t="shared" si="48"/>
        <v/>
      </c>
      <c r="BS35" s="19" t="str">
        <f t="shared" si="49"/>
        <v/>
      </c>
      <c r="BT35" s="19" t="e">
        <f t="shared" si="50"/>
        <v>#N/A</v>
      </c>
      <c r="BU35" s="19" t="str">
        <f t="shared" si="51"/>
        <v/>
      </c>
      <c r="BV35" s="19" t="str">
        <f t="shared" si="52"/>
        <v/>
      </c>
      <c r="BW35" s="19" t="e">
        <f t="shared" si="53"/>
        <v>#N/A</v>
      </c>
      <c r="BX35" s="19" t="str">
        <f t="shared" si="54"/>
        <v/>
      </c>
      <c r="BY35" s="19" t="str">
        <f t="shared" si="55"/>
        <v/>
      </c>
      <c r="BZ35" s="19" t="e">
        <f t="shared" si="56"/>
        <v>#N/A</v>
      </c>
      <c r="CA35" s="19" t="str">
        <f t="shared" si="57"/>
        <v/>
      </c>
      <c r="CB35" s="19" t="str">
        <f t="shared" si="58"/>
        <v/>
      </c>
      <c r="CC35" s="19" t="e">
        <f t="shared" si="59"/>
        <v>#N/A</v>
      </c>
      <c r="CD35" s="19" t="str">
        <f t="shared" si="60"/>
        <v/>
      </c>
      <c r="CE35" s="19" t="str">
        <f t="shared" si="61"/>
        <v/>
      </c>
      <c r="CF35" s="19" t="e">
        <f t="shared" si="62"/>
        <v>#N/A</v>
      </c>
      <c r="CG35" s="19" t="str">
        <f t="shared" si="63"/>
        <v/>
      </c>
      <c r="CH35" s="19" t="str">
        <f t="shared" si="64"/>
        <v/>
      </c>
      <c r="CI35" s="19" t="e">
        <f t="shared" si="65"/>
        <v>#N/A</v>
      </c>
      <c r="CJ35" s="19" t="str">
        <f t="shared" si="66"/>
        <v/>
      </c>
      <c r="CK35" s="19" t="str">
        <f t="shared" si="67"/>
        <v/>
      </c>
      <c r="CL35" s="19" t="e">
        <f t="shared" si="68"/>
        <v>#N/A</v>
      </c>
      <c r="CM35" s="19" t="str">
        <f t="shared" si="69"/>
        <v/>
      </c>
      <c r="CN35" s="19" t="str">
        <f t="shared" si="70"/>
        <v/>
      </c>
      <c r="CO35" s="19" t="e">
        <f t="shared" si="71"/>
        <v>#N/A</v>
      </c>
      <c r="CP35" s="19" t="str">
        <f t="shared" si="72"/>
        <v/>
      </c>
      <c r="CQ35" s="19" t="str">
        <f t="shared" si="73"/>
        <v/>
      </c>
      <c r="CR35" s="19" t="e">
        <f t="shared" si="74"/>
        <v>#N/A</v>
      </c>
      <c r="CS35" s="19" t="str">
        <f t="shared" si="75"/>
        <v/>
      </c>
      <c r="CT35" s="19" t="str">
        <f t="shared" si="76"/>
        <v/>
      </c>
      <c r="CU35" s="19" t="e">
        <f t="shared" si="77"/>
        <v>#N/A</v>
      </c>
      <c r="CV35" s="19" t="str">
        <f t="shared" si="78"/>
        <v/>
      </c>
      <c r="CW35" s="19" t="str">
        <f t="shared" si="79"/>
        <v/>
      </c>
      <c r="CX35" s="19" t="e">
        <f t="shared" si="80"/>
        <v>#N/A</v>
      </c>
      <c r="CY35" s="19" t="str">
        <f t="shared" si="81"/>
        <v/>
      </c>
      <c r="CZ35" s="19" t="str">
        <f t="shared" si="82"/>
        <v/>
      </c>
      <c r="DA35" s="19" t="e">
        <f t="shared" si="83"/>
        <v>#N/A</v>
      </c>
      <c r="DB35" s="19" t="str">
        <f t="shared" si="84"/>
        <v/>
      </c>
      <c r="DC35" s="19" t="str">
        <f t="shared" si="85"/>
        <v/>
      </c>
      <c r="DD35" s="19" t="e">
        <f t="shared" si="86"/>
        <v>#N/A</v>
      </c>
      <c r="DE35" s="19" t="str">
        <f t="shared" si="87"/>
        <v/>
      </c>
      <c r="DF35" s="19" t="str">
        <f t="shared" si="88"/>
        <v/>
      </c>
      <c r="DG35" s="19" t="e">
        <f t="shared" si="89"/>
        <v>#N/A</v>
      </c>
      <c r="DH35" s="19" t="str">
        <f t="shared" si="90"/>
        <v/>
      </c>
      <c r="DI35" s="19" t="str">
        <f t="shared" si="91"/>
        <v/>
      </c>
      <c r="DJ35" s="19" t="e">
        <f t="shared" si="92"/>
        <v>#N/A</v>
      </c>
      <c r="DK35" s="19" t="str">
        <f t="shared" si="93"/>
        <v/>
      </c>
      <c r="DL35" s="19" t="str">
        <f t="shared" si="94"/>
        <v/>
      </c>
      <c r="DM35" s="19" t="e">
        <f t="shared" si="95"/>
        <v>#N/A</v>
      </c>
      <c r="DN35" s="19" t="str">
        <f t="shared" si="96"/>
        <v/>
      </c>
      <c r="DO35" s="19" t="str">
        <f t="shared" si="97"/>
        <v/>
      </c>
      <c r="DP35" s="19" t="e">
        <f t="shared" si="98"/>
        <v>#N/A</v>
      </c>
      <c r="DQ35" s="19" t="str">
        <f t="shared" si="99"/>
        <v/>
      </c>
      <c r="DR35" s="19" t="str">
        <f t="shared" si="100"/>
        <v/>
      </c>
      <c r="DS35" s="19" t="e">
        <f t="shared" si="101"/>
        <v>#N/A</v>
      </c>
      <c r="DT35" s="19" t="str">
        <f t="shared" si="102"/>
        <v/>
      </c>
      <c r="DU35" s="19" t="str">
        <f t="shared" si="103"/>
        <v/>
      </c>
      <c r="DV35" s="19" t="e">
        <f t="shared" si="104"/>
        <v>#N/A</v>
      </c>
      <c r="DW35" s="19" t="str">
        <f t="shared" si="105"/>
        <v/>
      </c>
      <c r="DX35" s="19" t="str">
        <f t="shared" si="106"/>
        <v/>
      </c>
      <c r="DY35" s="19" t="e">
        <f t="shared" si="107"/>
        <v>#N/A</v>
      </c>
      <c r="DZ35" s="19" t="str">
        <f t="shared" si="108"/>
        <v/>
      </c>
      <c r="EA35" s="19" t="str">
        <f t="shared" si="109"/>
        <v/>
      </c>
      <c r="EB35" s="19" t="e">
        <f t="shared" si="110"/>
        <v>#N/A</v>
      </c>
      <c r="EC35" s="19" t="str">
        <f t="shared" si="111"/>
        <v/>
      </c>
      <c r="ED35" s="19" t="str">
        <f t="shared" si="112"/>
        <v/>
      </c>
      <c r="EE35" s="19" t="e">
        <f t="shared" si="113"/>
        <v>#N/A</v>
      </c>
      <c r="EF35" s="19" t="str">
        <f t="shared" si="114"/>
        <v/>
      </c>
      <c r="EG35" s="19" t="str">
        <f t="shared" si="115"/>
        <v/>
      </c>
      <c r="EH35" s="19" t="e">
        <f t="shared" si="116"/>
        <v>#N/A</v>
      </c>
      <c r="EI35" s="19" t="str">
        <f t="shared" si="117"/>
        <v/>
      </c>
      <c r="EJ35" s="19" t="str">
        <f t="shared" si="118"/>
        <v/>
      </c>
      <c r="EK35" s="19" t="e">
        <f t="shared" si="119"/>
        <v>#N/A</v>
      </c>
      <c r="EL35" s="19" t="str">
        <f t="shared" si="120"/>
        <v/>
      </c>
      <c r="EM35" s="19" t="str">
        <f t="shared" si="121"/>
        <v/>
      </c>
      <c r="EN35" s="19" t="e">
        <f t="shared" si="122"/>
        <v>#N/A</v>
      </c>
      <c r="EO35" s="19" t="str">
        <f t="shared" si="123"/>
        <v/>
      </c>
      <c r="EP35" s="19" t="str">
        <f t="shared" si="124"/>
        <v/>
      </c>
      <c r="EQ35" s="19" t="e">
        <f t="shared" si="125"/>
        <v>#N/A</v>
      </c>
      <c r="ER35" s="19" t="str">
        <f t="shared" si="126"/>
        <v/>
      </c>
      <c r="ES35" s="19" t="str">
        <f t="shared" si="127"/>
        <v/>
      </c>
      <c r="ET35" s="19" t="e">
        <f t="shared" si="128"/>
        <v>#N/A</v>
      </c>
      <c r="EU35" s="19" t="str">
        <f t="shared" si="129"/>
        <v/>
      </c>
      <c r="EV35" s="19" t="str">
        <f t="shared" si="130"/>
        <v/>
      </c>
      <c r="EW35" s="19" t="e">
        <f t="shared" si="131"/>
        <v>#N/A</v>
      </c>
      <c r="EX35" s="19" t="str">
        <f t="shared" si="132"/>
        <v/>
      </c>
      <c r="EY35" s="19" t="str">
        <f t="shared" si="133"/>
        <v/>
      </c>
      <c r="EZ35" s="19" t="e">
        <f t="shared" si="134"/>
        <v>#N/A</v>
      </c>
      <c r="FA35" s="19" t="str">
        <f t="shared" si="135"/>
        <v/>
      </c>
      <c r="FB35" s="19" t="str">
        <f t="shared" si="136"/>
        <v/>
      </c>
      <c r="FC35" s="19" t="e">
        <f t="shared" si="137"/>
        <v>#N/A</v>
      </c>
      <c r="FD35" s="19" t="str">
        <f t="shared" si="138"/>
        <v/>
      </c>
      <c r="FE35" s="19" t="str">
        <f t="shared" si="139"/>
        <v/>
      </c>
      <c r="FF35" s="19" t="e">
        <f t="shared" si="140"/>
        <v>#N/A</v>
      </c>
      <c r="FG35" s="19" t="str">
        <f t="shared" si="141"/>
        <v/>
      </c>
      <c r="FH35" s="19" t="str">
        <f t="shared" si="142"/>
        <v/>
      </c>
      <c r="FI35" s="19" t="e">
        <f t="shared" si="143"/>
        <v>#N/A</v>
      </c>
      <c r="FJ35" s="19" t="str">
        <f t="shared" si="144"/>
        <v/>
      </c>
      <c r="FK35" s="19" t="str">
        <f t="shared" si="145"/>
        <v/>
      </c>
      <c r="FL35" s="19" t="e">
        <f t="shared" si="146"/>
        <v>#N/A</v>
      </c>
      <c r="FM35" s="19" t="str">
        <f t="shared" si="147"/>
        <v/>
      </c>
      <c r="FN35" s="19" t="str">
        <f t="shared" si="148"/>
        <v/>
      </c>
      <c r="FO35" s="19" t="e">
        <f t="shared" si="149"/>
        <v>#N/A</v>
      </c>
      <c r="FP35" s="19" t="str">
        <f t="shared" si="150"/>
        <v/>
      </c>
      <c r="FQ35" s="19" t="str">
        <f t="shared" si="151"/>
        <v/>
      </c>
      <c r="FR35" s="19" t="e">
        <f t="shared" si="152"/>
        <v>#N/A</v>
      </c>
      <c r="FS35" s="19" t="str">
        <f t="shared" si="153"/>
        <v/>
      </c>
      <c r="FT35" s="19" t="str">
        <f t="shared" si="154"/>
        <v/>
      </c>
      <c r="FU35" s="19" t="e">
        <f t="shared" si="155"/>
        <v>#N/A</v>
      </c>
      <c r="FV35" s="19" t="str">
        <f t="shared" si="156"/>
        <v/>
      </c>
      <c r="FW35" s="19" t="str">
        <f t="shared" si="157"/>
        <v/>
      </c>
      <c r="FX35" s="19" t="e">
        <f t="shared" si="158"/>
        <v>#N/A</v>
      </c>
      <c r="FY35" s="19" t="str">
        <f t="shared" si="159"/>
        <v/>
      </c>
      <c r="FZ35" s="19" t="str">
        <f t="shared" si="160"/>
        <v/>
      </c>
      <c r="GA35" s="19" t="e">
        <f t="shared" si="161"/>
        <v>#N/A</v>
      </c>
      <c r="GB35" s="19" t="str">
        <f t="shared" si="162"/>
        <v/>
      </c>
      <c r="GC35" s="19" t="str">
        <f t="shared" si="163"/>
        <v/>
      </c>
      <c r="GD35" s="19" t="e">
        <f t="shared" si="164"/>
        <v>#N/A</v>
      </c>
      <c r="GE35" s="19" t="str">
        <f t="shared" si="165"/>
        <v/>
      </c>
      <c r="GF35" s="19" t="str">
        <f t="shared" si="166"/>
        <v/>
      </c>
      <c r="GG35" s="19" t="e">
        <f t="shared" si="167"/>
        <v>#N/A</v>
      </c>
      <c r="GH35" s="19" t="str">
        <f t="shared" si="168"/>
        <v/>
      </c>
      <c r="GI35" s="19" t="str">
        <f t="shared" si="169"/>
        <v/>
      </c>
      <c r="GJ35" s="19" t="e">
        <f t="shared" si="170"/>
        <v>#N/A</v>
      </c>
      <c r="GK35" s="19" t="str">
        <f t="shared" si="171"/>
        <v/>
      </c>
      <c r="GL35" s="19" t="str">
        <f t="shared" si="172"/>
        <v/>
      </c>
      <c r="GM35" s="19" t="e">
        <f t="shared" si="173"/>
        <v>#N/A</v>
      </c>
      <c r="GN35" s="19" t="str">
        <f t="shared" si="174"/>
        <v/>
      </c>
      <c r="GO35" s="19" t="str">
        <f t="shared" si="175"/>
        <v/>
      </c>
      <c r="GP35" s="19" t="e">
        <f t="shared" si="176"/>
        <v>#N/A</v>
      </c>
      <c r="GQ35" s="19" t="str">
        <f t="shared" si="177"/>
        <v/>
      </c>
      <c r="GR35" s="19" t="str">
        <f t="shared" si="178"/>
        <v/>
      </c>
      <c r="GS35" s="19" t="e">
        <f t="shared" si="179"/>
        <v>#N/A</v>
      </c>
      <c r="GT35" s="19" t="str">
        <f t="shared" si="180"/>
        <v/>
      </c>
      <c r="GU35" s="19" t="str">
        <f t="shared" si="181"/>
        <v/>
      </c>
      <c r="GV35" s="19" t="e">
        <f t="shared" si="182"/>
        <v>#N/A</v>
      </c>
      <c r="GW35" s="19" t="str">
        <f t="shared" si="183"/>
        <v/>
      </c>
      <c r="GX35" s="19" t="str">
        <f t="shared" si="184"/>
        <v/>
      </c>
      <c r="GY35" s="19" t="e">
        <f t="shared" si="185"/>
        <v>#N/A</v>
      </c>
      <c r="GZ35" s="19" t="str">
        <f t="shared" si="186"/>
        <v/>
      </c>
      <c r="HA35" s="19" t="str">
        <f t="shared" si="187"/>
        <v/>
      </c>
      <c r="HB35" s="19" t="e">
        <f t="shared" si="188"/>
        <v>#N/A</v>
      </c>
      <c r="HC35" s="19" t="str">
        <f t="shared" si="189"/>
        <v/>
      </c>
      <c r="HD35" s="19" t="str">
        <f t="shared" si="190"/>
        <v/>
      </c>
      <c r="HE35" s="19" t="e">
        <f t="shared" si="191"/>
        <v>#N/A</v>
      </c>
      <c r="HF35" s="19" t="str">
        <f t="shared" si="192"/>
        <v/>
      </c>
      <c r="HG35" s="19" t="str">
        <f t="shared" si="193"/>
        <v/>
      </c>
      <c r="HH35" s="19" t="e">
        <f t="shared" si="194"/>
        <v>#N/A</v>
      </c>
      <c r="HI35" s="19" t="str">
        <f t="shared" si="195"/>
        <v/>
      </c>
      <c r="HJ35" s="19" t="str">
        <f t="shared" si="196"/>
        <v/>
      </c>
      <c r="HK35" s="19" t="e">
        <f t="shared" si="197"/>
        <v>#N/A</v>
      </c>
      <c r="HL35" s="19" t="str">
        <f t="shared" si="198"/>
        <v/>
      </c>
      <c r="HM35" s="19" t="str">
        <f t="shared" si="199"/>
        <v/>
      </c>
      <c r="HN35" s="19" t="e">
        <f t="shared" si="200"/>
        <v>#N/A</v>
      </c>
      <c r="HO35" s="19" t="str">
        <f t="shared" si="201"/>
        <v/>
      </c>
      <c r="HP35" s="19" t="str">
        <f t="shared" si="202"/>
        <v/>
      </c>
      <c r="HQ35" s="19" t="e">
        <f t="shared" si="203"/>
        <v>#N/A</v>
      </c>
      <c r="HR35" s="19" t="str">
        <f t="shared" si="204"/>
        <v/>
      </c>
      <c r="HS35" s="19" t="str">
        <f t="shared" si="205"/>
        <v/>
      </c>
      <c r="HT35" s="19" t="e">
        <f t="shared" si="206"/>
        <v>#N/A</v>
      </c>
      <c r="HU35" s="19" t="str">
        <f t="shared" si="207"/>
        <v/>
      </c>
      <c r="HV35" s="19" t="str">
        <f t="shared" si="208"/>
        <v/>
      </c>
      <c r="HW35" s="19" t="e">
        <f t="shared" si="209"/>
        <v>#N/A</v>
      </c>
      <c r="HX35" s="19" t="str">
        <f t="shared" si="210"/>
        <v/>
      </c>
      <c r="HY35" s="19" t="str">
        <f t="shared" si="211"/>
        <v/>
      </c>
      <c r="HZ35" s="19" t="e">
        <f t="shared" si="212"/>
        <v>#N/A</v>
      </c>
      <c r="IA35" s="19" t="str">
        <f t="shared" si="213"/>
        <v/>
      </c>
      <c r="IB35" s="19" t="str">
        <f t="shared" si="214"/>
        <v/>
      </c>
      <c r="IC35" s="19" t="e">
        <f t="shared" si="215"/>
        <v>#N/A</v>
      </c>
      <c r="ID35" s="19" t="str">
        <f t="shared" si="216"/>
        <v/>
      </c>
      <c r="IE35" s="19" t="str">
        <f t="shared" si="217"/>
        <v/>
      </c>
      <c r="IF35" s="19" t="e">
        <f t="shared" si="218"/>
        <v>#N/A</v>
      </c>
      <c r="IG35" s="19" t="str">
        <f t="shared" si="219"/>
        <v/>
      </c>
      <c r="IH35" s="19" t="str">
        <f t="shared" si="220"/>
        <v/>
      </c>
      <c r="II35" s="19" t="e">
        <f t="shared" si="221"/>
        <v>#N/A</v>
      </c>
      <c r="IJ35" s="19" t="str">
        <f t="shared" si="222"/>
        <v/>
      </c>
      <c r="IK35" s="19" t="str">
        <f t="shared" si="223"/>
        <v/>
      </c>
      <c r="IL35" s="19" t="e">
        <f t="shared" si="224"/>
        <v>#N/A</v>
      </c>
      <c r="IM35" s="19" t="str">
        <f t="shared" si="225"/>
        <v/>
      </c>
      <c r="IN35" s="19" t="str">
        <f t="shared" si="226"/>
        <v/>
      </c>
      <c r="IO35" s="19" t="e">
        <f t="shared" si="227"/>
        <v>#N/A</v>
      </c>
      <c r="IP35" s="19" t="str">
        <f t="shared" si="228"/>
        <v/>
      </c>
      <c r="IQ35" s="19" t="str">
        <f t="shared" si="229"/>
        <v/>
      </c>
      <c r="IR35" s="19" t="e">
        <f t="shared" si="230"/>
        <v>#N/A</v>
      </c>
      <c r="IS35" s="19" t="str">
        <f t="shared" si="231"/>
        <v/>
      </c>
      <c r="IT35" s="19" t="str">
        <f t="shared" si="232"/>
        <v/>
      </c>
      <c r="IU35" s="19" t="e">
        <f t="shared" si="233"/>
        <v>#N/A</v>
      </c>
      <c r="IV35" s="19" t="str">
        <f t="shared" si="234"/>
        <v/>
      </c>
      <c r="IW35" s="19" t="str">
        <f t="shared" si="235"/>
        <v/>
      </c>
      <c r="IX35" s="19" t="e">
        <f t="shared" si="236"/>
        <v>#N/A</v>
      </c>
      <c r="IY35" s="19" t="str">
        <f t="shared" si="237"/>
        <v/>
      </c>
      <c r="IZ35" s="19" t="str">
        <f t="shared" si="238"/>
        <v/>
      </c>
      <c r="JA35" s="19" t="e">
        <f t="shared" si="239"/>
        <v>#N/A</v>
      </c>
      <c r="JB35" s="19" t="str">
        <f t="shared" si="240"/>
        <v/>
      </c>
      <c r="JC35" s="19" t="str">
        <f t="shared" si="241"/>
        <v/>
      </c>
      <c r="JD35" s="19" t="e">
        <f t="shared" si="242"/>
        <v>#N/A</v>
      </c>
      <c r="JE35" s="19" t="str">
        <f t="shared" si="243"/>
        <v/>
      </c>
      <c r="JF35" s="19" t="str">
        <f t="shared" si="244"/>
        <v/>
      </c>
      <c r="JG35" s="19" t="e">
        <f t="shared" si="245"/>
        <v>#N/A</v>
      </c>
      <c r="JH35" s="19" t="str">
        <f t="shared" si="246"/>
        <v/>
      </c>
      <c r="JI35" s="19" t="str">
        <f t="shared" si="247"/>
        <v/>
      </c>
      <c r="JJ35" s="19" t="e">
        <f t="shared" si="248"/>
        <v>#N/A</v>
      </c>
      <c r="JK35" s="19" t="str">
        <f t="shared" si="249"/>
        <v/>
      </c>
      <c r="JL35" s="19" t="str">
        <f t="shared" si="250"/>
        <v/>
      </c>
      <c r="JM35" s="19" t="e">
        <f t="shared" si="251"/>
        <v>#N/A</v>
      </c>
      <c r="JN35" s="19" t="str">
        <f t="shared" si="252"/>
        <v/>
      </c>
      <c r="JO35" s="19" t="str">
        <f t="shared" si="253"/>
        <v/>
      </c>
      <c r="JP35" s="19" t="e">
        <f t="shared" si="254"/>
        <v>#N/A</v>
      </c>
      <c r="JQ35" s="19" t="str">
        <f t="shared" si="255"/>
        <v/>
      </c>
      <c r="JR35" s="19" t="str">
        <f t="shared" si="256"/>
        <v/>
      </c>
      <c r="JS35" s="19" t="e">
        <f t="shared" si="257"/>
        <v>#N/A</v>
      </c>
      <c r="JT35" s="19" t="str">
        <f t="shared" si="258"/>
        <v/>
      </c>
      <c r="JU35" s="19" t="str">
        <f t="shared" si="259"/>
        <v/>
      </c>
      <c r="JV35" s="19" t="e">
        <f t="shared" si="260"/>
        <v>#N/A</v>
      </c>
      <c r="JW35" s="19" t="str">
        <f t="shared" si="261"/>
        <v/>
      </c>
      <c r="JX35" s="19" t="str">
        <f t="shared" si="262"/>
        <v/>
      </c>
      <c r="JY35" s="19" t="e">
        <f t="shared" si="263"/>
        <v>#N/A</v>
      </c>
      <c r="JZ35" s="19" t="str">
        <f t="shared" si="264"/>
        <v/>
      </c>
      <c r="KA35" s="19" t="str">
        <f t="shared" si="265"/>
        <v/>
      </c>
      <c r="KB35" s="19" t="e">
        <f t="shared" si="266"/>
        <v>#N/A</v>
      </c>
      <c r="KC35" s="19" t="str">
        <f t="shared" si="267"/>
        <v/>
      </c>
      <c r="KD35" s="19" t="str">
        <f t="shared" si="268"/>
        <v/>
      </c>
      <c r="KE35" s="19" t="e">
        <f t="shared" si="269"/>
        <v>#N/A</v>
      </c>
      <c r="KF35" s="19" t="str">
        <f t="shared" si="270"/>
        <v/>
      </c>
      <c r="KG35" s="19" t="str">
        <f t="shared" si="271"/>
        <v/>
      </c>
      <c r="KH35" s="19" t="e">
        <f t="shared" si="272"/>
        <v>#N/A</v>
      </c>
      <c r="KI35" s="19" t="str">
        <f t="shared" si="273"/>
        <v/>
      </c>
      <c r="KJ35" s="19" t="str">
        <f t="shared" si="274"/>
        <v/>
      </c>
      <c r="KK35" s="19" t="e">
        <f t="shared" si="275"/>
        <v>#N/A</v>
      </c>
      <c r="KL35" s="19" t="str">
        <f t="shared" si="276"/>
        <v/>
      </c>
      <c r="KM35" s="19" t="str">
        <f t="shared" si="277"/>
        <v/>
      </c>
      <c r="KN35" s="19" t="e">
        <f t="shared" si="278"/>
        <v>#N/A</v>
      </c>
      <c r="KO35" s="19" t="str">
        <f t="shared" si="279"/>
        <v/>
      </c>
      <c r="KP35" s="19" t="str">
        <f t="shared" si="280"/>
        <v/>
      </c>
      <c r="KQ35" s="19" t="e">
        <f t="shared" si="281"/>
        <v>#N/A</v>
      </c>
      <c r="KR35" s="19" t="str">
        <f t="shared" si="282"/>
        <v/>
      </c>
      <c r="KS35" s="19" t="str">
        <f t="shared" si="283"/>
        <v/>
      </c>
      <c r="KT35" s="19" t="e">
        <f t="shared" si="284"/>
        <v>#N/A</v>
      </c>
      <c r="KU35" s="19" t="str">
        <f t="shared" si="285"/>
        <v/>
      </c>
      <c r="KV35" s="19" t="str">
        <f t="shared" si="286"/>
        <v/>
      </c>
      <c r="KW35" s="19" t="e">
        <f t="shared" si="287"/>
        <v>#N/A</v>
      </c>
      <c r="KX35" s="19" t="str">
        <f t="shared" si="288"/>
        <v/>
      </c>
      <c r="KY35" s="19" t="str">
        <f t="shared" si="289"/>
        <v/>
      </c>
      <c r="KZ35" s="19" t="e">
        <f t="shared" si="290"/>
        <v>#N/A</v>
      </c>
      <c r="LA35" s="19" t="str">
        <f t="shared" si="291"/>
        <v/>
      </c>
      <c r="LB35" s="19" t="str">
        <f t="shared" si="292"/>
        <v/>
      </c>
      <c r="LC35" s="19" t="e">
        <f t="shared" si="293"/>
        <v>#N/A</v>
      </c>
      <c r="LD35" s="19" t="str">
        <f t="shared" si="294"/>
        <v/>
      </c>
      <c r="LE35" s="19" t="str">
        <f t="shared" si="295"/>
        <v/>
      </c>
      <c r="LF35" s="19" t="e">
        <f t="shared" si="296"/>
        <v>#N/A</v>
      </c>
      <c r="LG35" s="19" t="str">
        <f t="shared" si="297"/>
        <v/>
      </c>
      <c r="LH35" s="19" t="str">
        <f t="shared" si="298"/>
        <v/>
      </c>
      <c r="LI35" s="19" t="e">
        <f t="shared" si="299"/>
        <v>#N/A</v>
      </c>
      <c r="LJ35" s="19" t="str">
        <f t="shared" si="300"/>
        <v/>
      </c>
      <c r="LK35" s="19" t="str">
        <f t="shared" si="301"/>
        <v/>
      </c>
      <c r="LL35" s="19" t="e">
        <f t="shared" si="302"/>
        <v>#N/A</v>
      </c>
      <c r="LM35" s="19" t="str">
        <f t="shared" si="303"/>
        <v/>
      </c>
      <c r="LN35" s="19" t="str">
        <f t="shared" si="304"/>
        <v/>
      </c>
      <c r="LO35" s="19" t="e">
        <f t="shared" si="305"/>
        <v>#N/A</v>
      </c>
      <c r="LP35" s="19" t="str">
        <f t="shared" si="306"/>
        <v/>
      </c>
      <c r="LQ35" s="19" t="str">
        <f t="shared" si="307"/>
        <v/>
      </c>
      <c r="LR35" s="19" t="e">
        <f t="shared" si="308"/>
        <v>#N/A</v>
      </c>
      <c r="LS35" s="19" t="str">
        <f t="shared" si="309"/>
        <v/>
      </c>
      <c r="LT35" s="19" t="str">
        <f t="shared" si="310"/>
        <v/>
      </c>
      <c r="LU35" s="19" t="e">
        <f t="shared" si="311"/>
        <v>#N/A</v>
      </c>
      <c r="LV35" s="19" t="str">
        <f t="shared" si="312"/>
        <v/>
      </c>
      <c r="LW35" s="19" t="str">
        <f t="shared" si="313"/>
        <v/>
      </c>
      <c r="LX35" s="19" t="e">
        <f t="shared" si="314"/>
        <v>#N/A</v>
      </c>
      <c r="LY35" s="19" t="str">
        <f t="shared" si="315"/>
        <v/>
      </c>
      <c r="LZ35" s="19" t="str">
        <f t="shared" si="316"/>
        <v/>
      </c>
      <c r="MA35" s="19" t="e">
        <f t="shared" si="317"/>
        <v>#N/A</v>
      </c>
      <c r="MB35" s="19" t="str">
        <f t="shared" si="318"/>
        <v/>
      </c>
      <c r="MC35" s="19" t="str">
        <f t="shared" si="319"/>
        <v/>
      </c>
      <c r="MD35" s="19" t="e">
        <f t="shared" si="320"/>
        <v>#N/A</v>
      </c>
      <c r="ME35" s="19" t="str">
        <f t="shared" si="321"/>
        <v/>
      </c>
      <c r="MF35" s="19" t="str">
        <f t="shared" si="322"/>
        <v/>
      </c>
      <c r="MG35" s="19" t="e">
        <f t="shared" si="323"/>
        <v>#N/A</v>
      </c>
      <c r="MH35" s="19" t="str">
        <f t="shared" si="324"/>
        <v/>
      </c>
      <c r="MI35" s="19" t="str">
        <f t="shared" si="325"/>
        <v/>
      </c>
      <c r="MJ35" s="19" t="e">
        <f t="shared" si="326"/>
        <v>#N/A</v>
      </c>
      <c r="MK35" s="19" t="str">
        <f t="shared" si="327"/>
        <v/>
      </c>
      <c r="ML35" s="19" t="str">
        <f t="shared" si="328"/>
        <v/>
      </c>
      <c r="MM35" s="19" t="e">
        <f t="shared" si="329"/>
        <v>#N/A</v>
      </c>
      <c r="MN35" s="19" t="str">
        <f t="shared" si="330"/>
        <v/>
      </c>
      <c r="MO35" s="19" t="str">
        <f t="shared" si="331"/>
        <v/>
      </c>
      <c r="MP35" s="19" t="e">
        <f t="shared" si="332"/>
        <v>#N/A</v>
      </c>
      <c r="MQ35" s="19" t="str">
        <f t="shared" si="333"/>
        <v/>
      </c>
      <c r="MR35" s="19" t="str">
        <f t="shared" si="334"/>
        <v/>
      </c>
      <c r="MS35" s="19" t="e">
        <f t="shared" si="335"/>
        <v>#N/A</v>
      </c>
      <c r="MT35" s="19" t="str">
        <f t="shared" si="336"/>
        <v/>
      </c>
      <c r="MU35" s="19" t="str">
        <f t="shared" si="337"/>
        <v/>
      </c>
      <c r="MV35" s="19" t="e">
        <f t="shared" si="338"/>
        <v>#N/A</v>
      </c>
      <c r="MW35" s="19" t="str">
        <f t="shared" si="339"/>
        <v/>
      </c>
      <c r="MX35" s="19" t="str">
        <f t="shared" si="340"/>
        <v/>
      </c>
      <c r="MY35" s="19" t="e">
        <f t="shared" si="341"/>
        <v>#N/A</v>
      </c>
      <c r="MZ35" s="19" t="str">
        <f t="shared" si="342"/>
        <v/>
      </c>
      <c r="NA35" s="19" t="str">
        <f t="shared" si="343"/>
        <v/>
      </c>
      <c r="NB35" s="19" t="e">
        <f t="shared" si="344"/>
        <v>#N/A</v>
      </c>
      <c r="NC35" s="19" t="str">
        <f t="shared" si="345"/>
        <v/>
      </c>
      <c r="ND35" s="19" t="str">
        <f t="shared" si="346"/>
        <v/>
      </c>
      <c r="NE35" s="19" t="e">
        <f t="shared" si="347"/>
        <v>#N/A</v>
      </c>
      <c r="NF35" s="19" t="str">
        <f t="shared" si="348"/>
        <v/>
      </c>
      <c r="NG35" s="19" t="str">
        <f t="shared" si="349"/>
        <v/>
      </c>
      <c r="NH35" s="19" t="e">
        <f t="shared" si="350"/>
        <v>#N/A</v>
      </c>
      <c r="NI35" s="19" t="str">
        <f t="shared" si="351"/>
        <v/>
      </c>
      <c r="NJ35" s="19" t="str">
        <f t="shared" si="352"/>
        <v/>
      </c>
      <c r="NK35" s="19" t="e">
        <f t="shared" si="353"/>
        <v>#N/A</v>
      </c>
      <c r="NL35" s="19" t="str">
        <f t="shared" si="354"/>
        <v/>
      </c>
      <c r="NM35" s="19" t="str">
        <f t="shared" si="355"/>
        <v/>
      </c>
      <c r="NN35" s="19" t="e">
        <f t="shared" si="356"/>
        <v>#N/A</v>
      </c>
      <c r="NO35" s="19" t="str">
        <f t="shared" si="357"/>
        <v/>
      </c>
      <c r="NP35" s="19" t="str">
        <f t="shared" si="358"/>
        <v/>
      </c>
      <c r="NQ35" s="19" t="e">
        <f t="shared" si="359"/>
        <v>#N/A</v>
      </c>
      <c r="NR35" s="19" t="str">
        <f t="shared" si="360"/>
        <v/>
      </c>
      <c r="NS35" s="19" t="str">
        <f t="shared" si="361"/>
        <v/>
      </c>
      <c r="NT35" s="19" t="e">
        <f t="shared" si="362"/>
        <v>#N/A</v>
      </c>
      <c r="NU35" s="19" t="str">
        <f t="shared" si="363"/>
        <v/>
      </c>
      <c r="NV35" s="19" t="str">
        <f t="shared" si="364"/>
        <v/>
      </c>
      <c r="NW35" s="19" t="e">
        <f t="shared" si="365"/>
        <v>#N/A</v>
      </c>
      <c r="NX35" s="19" t="str">
        <f t="shared" si="366"/>
        <v/>
      </c>
      <c r="NY35" s="19" t="str">
        <f t="shared" si="367"/>
        <v/>
      </c>
      <c r="NZ35" s="19" t="e">
        <f t="shared" si="368"/>
        <v>#N/A</v>
      </c>
      <c r="OA35" s="19" t="str">
        <f t="shared" si="369"/>
        <v/>
      </c>
      <c r="OB35" s="19" t="str">
        <f t="shared" si="370"/>
        <v/>
      </c>
      <c r="OC35" s="19" t="e">
        <f t="shared" si="371"/>
        <v>#N/A</v>
      </c>
      <c r="OD35" s="19" t="str">
        <f t="shared" si="372"/>
        <v/>
      </c>
      <c r="OE35" s="19" t="str">
        <f t="shared" si="373"/>
        <v/>
      </c>
      <c r="OF35" s="19" t="e">
        <f t="shared" si="374"/>
        <v>#N/A</v>
      </c>
      <c r="OG35" s="19" t="str">
        <f t="shared" si="375"/>
        <v/>
      </c>
      <c r="OH35" s="19" t="str">
        <f t="shared" si="376"/>
        <v/>
      </c>
      <c r="OI35" s="19" t="e">
        <f t="shared" si="377"/>
        <v>#N/A</v>
      </c>
      <c r="OJ35" s="19" t="str">
        <f t="shared" si="378"/>
        <v/>
      </c>
      <c r="OK35" s="19" t="str">
        <f t="shared" si="379"/>
        <v/>
      </c>
      <c r="OL35" s="19" t="e">
        <f t="shared" si="380"/>
        <v>#N/A</v>
      </c>
      <c r="OM35" s="19" t="str">
        <f t="shared" si="381"/>
        <v/>
      </c>
      <c r="ON35" s="19" t="str">
        <f t="shared" si="382"/>
        <v/>
      </c>
      <c r="OO35" s="19" t="e">
        <f t="shared" si="383"/>
        <v>#N/A</v>
      </c>
      <c r="OP35" s="19" t="str">
        <f t="shared" si="384"/>
        <v/>
      </c>
      <c r="OQ35" s="19" t="str">
        <f t="shared" si="385"/>
        <v/>
      </c>
      <c r="OR35" s="19" t="e">
        <f t="shared" si="386"/>
        <v>#N/A</v>
      </c>
      <c r="OS35" s="19" t="str">
        <f t="shared" si="387"/>
        <v/>
      </c>
      <c r="OT35" s="19" t="str">
        <f t="shared" si="388"/>
        <v/>
      </c>
      <c r="OU35" s="19" t="e">
        <f t="shared" si="389"/>
        <v>#N/A</v>
      </c>
      <c r="OV35" s="19" t="str">
        <f t="shared" si="390"/>
        <v/>
      </c>
      <c r="OW35" s="19" t="str">
        <f t="shared" si="391"/>
        <v/>
      </c>
      <c r="OX35" s="19" t="e">
        <f t="shared" si="392"/>
        <v>#N/A</v>
      </c>
      <c r="OY35" s="19" t="str">
        <f t="shared" si="393"/>
        <v/>
      </c>
      <c r="OZ35" s="19" t="str">
        <f t="shared" si="394"/>
        <v/>
      </c>
      <c r="PA35" s="19" t="e">
        <f t="shared" si="395"/>
        <v>#N/A</v>
      </c>
      <c r="PB35" s="19" t="str">
        <f t="shared" si="396"/>
        <v/>
      </c>
      <c r="PC35" s="19" t="str">
        <f t="shared" si="397"/>
        <v/>
      </c>
      <c r="PD35" s="19" t="e">
        <f t="shared" si="398"/>
        <v>#N/A</v>
      </c>
      <c r="PE35" s="19" t="str">
        <f t="shared" si="399"/>
        <v/>
      </c>
      <c r="PF35" s="19" t="str">
        <f t="shared" si="400"/>
        <v/>
      </c>
      <c r="PG35" s="19" t="e">
        <f t="shared" si="401"/>
        <v>#N/A</v>
      </c>
      <c r="PH35" s="19" t="str">
        <f t="shared" si="402"/>
        <v/>
      </c>
      <c r="PI35" s="19" t="str">
        <f t="shared" si="403"/>
        <v/>
      </c>
      <c r="PJ35" s="19" t="e">
        <f t="shared" si="404"/>
        <v>#N/A</v>
      </c>
      <c r="PK35" s="19" t="str">
        <f t="shared" si="405"/>
        <v/>
      </c>
      <c r="PL35" s="19" t="str">
        <f t="shared" si="406"/>
        <v/>
      </c>
      <c r="PM35" s="19" t="e">
        <f t="shared" si="407"/>
        <v>#N/A</v>
      </c>
      <c r="PN35" s="19" t="str">
        <f t="shared" si="408"/>
        <v/>
      </c>
      <c r="PO35" s="19" t="str">
        <f t="shared" si="409"/>
        <v/>
      </c>
      <c r="PP35" s="19" t="e">
        <f t="shared" si="410"/>
        <v>#N/A</v>
      </c>
      <c r="PQ35" s="19" t="str">
        <f t="shared" si="411"/>
        <v/>
      </c>
      <c r="PR35" s="19" t="str">
        <f t="shared" si="412"/>
        <v/>
      </c>
      <c r="PS35" s="19" t="e">
        <f t="shared" si="413"/>
        <v>#N/A</v>
      </c>
      <c r="PT35" s="19" t="str">
        <f t="shared" si="414"/>
        <v/>
      </c>
      <c r="PU35" s="19" t="str">
        <f t="shared" si="415"/>
        <v/>
      </c>
      <c r="PV35" s="19" t="e">
        <f t="shared" si="416"/>
        <v>#N/A</v>
      </c>
      <c r="PW35" s="19" t="str">
        <f t="shared" si="417"/>
        <v/>
      </c>
      <c r="PX35" s="19" t="str">
        <f t="shared" si="418"/>
        <v/>
      </c>
      <c r="PY35" s="19" t="e">
        <f t="shared" si="419"/>
        <v>#N/A</v>
      </c>
      <c r="PZ35" s="19" t="str">
        <f t="shared" si="420"/>
        <v/>
      </c>
      <c r="QA35" s="19" t="str">
        <f t="shared" si="421"/>
        <v/>
      </c>
    </row>
    <row r="36" spans="4:443" hidden="1" x14ac:dyDescent="0.25">
      <c r="D36"/>
      <c r="E36"/>
      <c r="F36" s="93" t="e">
        <f>VLOOKUP(D36,'Cases'!$AH$7:$AI$100,2,FALSE)</f>
        <v>#N/A</v>
      </c>
      <c r="G36" s="19" t="str">
        <f t="shared" si="422"/>
        <v/>
      </c>
      <c r="H36" s="19"/>
      <c r="I36" s="19" t="str">
        <f t="shared" si="425"/>
        <v/>
      </c>
      <c r="J36" s="19" t="str">
        <f t="shared" si="425"/>
        <v/>
      </c>
      <c r="K36" s="19" t="str">
        <f t="shared" si="425"/>
        <v/>
      </c>
      <c r="L36" s="19" t="str">
        <f t="shared" si="425"/>
        <v/>
      </c>
      <c r="M36" s="19" t="str">
        <f t="shared" si="425"/>
        <v/>
      </c>
      <c r="N36" s="19" t="str">
        <f t="shared" si="425"/>
        <v/>
      </c>
      <c r="O36" s="19" t="str">
        <f t="shared" si="425"/>
        <v/>
      </c>
      <c r="P36" s="19" t="str">
        <f t="shared" si="425"/>
        <v/>
      </c>
      <c r="Q36" s="19" t="str">
        <f t="shared" si="425"/>
        <v/>
      </c>
      <c r="R36" s="19" t="str">
        <f t="shared" si="425"/>
        <v/>
      </c>
      <c r="S36" s="19" t="str">
        <f t="shared" si="425"/>
        <v/>
      </c>
      <c r="T36" s="19" t="str">
        <f t="shared" si="425"/>
        <v/>
      </c>
      <c r="U36" s="50"/>
      <c r="V36" s="19"/>
      <c r="W36" s="19"/>
      <c r="X36" s="19" t="str">
        <f t="shared" ref="X36:X67" si="426">IF(U36="","",IF(X$3="","",_xlfn.IFNA(IFERROR(_xlfn.CONCAT(ROUND(INDEX($J$103:$ADX$203,MATCH($D36,$I$103:$I$300,0),MATCH(X$3,$I$102:$ADW$102,0))*1000/INDEX($J$303:$ADX$403,MATCH($D36,$I$303:$I$403,0),MATCH(X$3,$I$302:$ADW$302,0)),2),"  [",INDEX($J$303:$ADX$403,MATCH($D36,$I$303:$I$403,0),MATCH(X$3,$I$302:$ADW$302,0)),"]"," ","(",INDEX($J$103:$ADX$203,MATCH($D36,$I$103:$I$300,0),MATCH(X$3,$I$102:$ADW$102,0)),")"),_xlfn.CONCAT("[",INDEX($J$303:$ADX$403,MATCH($D36,$I$303:$I$403,0),MATCH(X$3,$I$302:$ADW$302,0)),"]")),"NO PICK DATA")))</f>
        <v/>
      </c>
      <c r="Y36" s="19" t="str">
        <f t="shared" ref="Y36:Y67" si="427">IF(V36="","",IF(Y$3="","",_xlfn.IFNA(IFERROR(_xlfn.CONCAT(ROUND(INDEX($J$103:$ADX$203,MATCH($D36,$I$103:$I$300,0),MATCH(Y$3,$I$102:$ADW$102,0))*1000/INDEX($J$303:$ADX$403,MATCH($D36,$I$303:$I$403,0),MATCH(Y$3,$I$302:$ADW$302,0)),2),"  [",INDEX($J$303:$ADX$403,MATCH($D36,$I$303:$I$403,0),MATCH(Y$3,$I$302:$ADW$302,0)),"]"," ","(",INDEX($J$103:$ADX$203,MATCH($D36,$I$103:$I$300,0),MATCH(Y$3,$I$102:$ADW$102,0)),")"),_xlfn.CONCAT("[",INDEX($J$303:$ADX$403,MATCH($D36,$I$303:$I$403,0),MATCH(Y$3,$I$302:$ADW$302,0)),"]")),"NO PICK DATA")))</f>
        <v/>
      </c>
      <c r="Z36" s="19" t="str">
        <f t="shared" ref="Z36:Z67" si="428">IF(W36="","",IF(Z$3="","",_xlfn.IFNA(IFERROR(_xlfn.CONCAT(ROUND(INDEX($J$103:$ADX$203,MATCH($D36,$I$103:$I$300,0),MATCH(Z$3,$I$102:$ADW$102,0))*1000/INDEX($J$303:$ADX$403,MATCH($D36,$I$303:$I$403,0),MATCH(Z$3,$I$302:$ADW$302,0)),2),"  [",INDEX($J$303:$ADX$403,MATCH($D36,$I$303:$I$403,0),MATCH(Z$3,$I$302:$ADW$302,0)),"]"," ","(",INDEX($J$103:$ADX$203,MATCH($D36,$I$103:$I$300,0),MATCH(Z$3,$I$102:$ADW$102,0)),")"),_xlfn.CONCAT("[",INDEX($J$303:$ADX$403,MATCH($D36,$I$303:$I$403,0),MATCH(Z$3,$I$302:$ADW$302,0)),"]")),"NO PICK DATA")))</f>
        <v/>
      </c>
      <c r="AA36" s="19" t="str">
        <f t="shared" ref="AA36:AA67" si="429">IF(X36="","",IF(AA$3="","",_xlfn.IFNA(IFERROR(_xlfn.CONCAT(ROUND(INDEX($J$103:$ADX$203,MATCH($D36,$I$103:$I$300,0),MATCH(AA$3,$I$102:$ADW$102,0))*1000/INDEX($J$303:$ADX$403,MATCH($D36,$I$303:$I$403,0),MATCH(AA$3,$I$302:$ADW$302,0)),2),"  [",INDEX($J$303:$ADX$403,MATCH($D36,$I$303:$I$403,0),MATCH(AA$3,$I$302:$ADW$302,0)),"]"," ","(",INDEX($J$103:$ADX$203,MATCH($D36,$I$103:$I$300,0),MATCH(AA$3,$I$102:$ADW$102,0)),")"),_xlfn.CONCAT("[",INDEX($J$303:$ADX$403,MATCH($D36,$I$303:$I$403,0),MATCH(AA$3,$I$302:$ADW$302,0)),"]")),"NO PICK DATA")))</f>
        <v/>
      </c>
      <c r="AB36" s="19" t="str">
        <f t="shared" ref="AB36:AB67" si="430">IF(Y36="","",IF(AB$3="","",_xlfn.IFNA(IFERROR(_xlfn.CONCAT(ROUND(INDEX($J$103:$ADX$203,MATCH($D36,$I$103:$I$300,0),MATCH(AB$3,$I$102:$ADW$102,0))*1000/INDEX($J$303:$ADX$403,MATCH($D36,$I$303:$I$403,0),MATCH(AB$3,$I$302:$ADW$302,0)),2),"  [",INDEX($J$303:$ADX$403,MATCH($D36,$I$303:$I$403,0),MATCH(AB$3,$I$302:$ADW$302,0)),"]"," ","(",INDEX($J$103:$ADX$203,MATCH($D36,$I$103:$I$300,0),MATCH(AB$3,$I$102:$ADW$102,0)),")"),_xlfn.CONCAT("[",INDEX($J$303:$ADX$403,MATCH($D36,$I$303:$I$403,0),MATCH(AB$3,$I$302:$ADW$302,0)),"]")),"NO PICK DATA")))</f>
        <v/>
      </c>
      <c r="AC36" s="19" t="str">
        <f t="shared" ref="AC36:AC67" si="431">IF(Z36="","",IF(AC$3="","",_xlfn.IFNA(IFERROR(_xlfn.CONCAT(ROUND(INDEX($J$103:$ADX$203,MATCH($D36,$I$103:$I$300,0),MATCH(AC$3,$I$102:$ADW$102,0))*1000/INDEX($J$303:$ADX$403,MATCH($D36,$I$303:$I$403,0),MATCH(AC$3,$I$302:$ADW$302,0)),2),"  [",INDEX($J$303:$ADX$403,MATCH($D36,$I$303:$I$403,0),MATCH(AC$3,$I$302:$ADW$302,0)),"]"," ","(",INDEX($J$103:$ADX$203,MATCH($D36,$I$103:$I$300,0),MATCH(AC$3,$I$102:$ADW$102,0)),")"),_xlfn.CONCAT("[",INDEX($J$303:$ADX$403,MATCH($D36,$I$303:$I$403,0),MATCH(AC$3,$I$302:$ADW$302,0)),"]")),"NO PICK DATA")))</f>
        <v/>
      </c>
      <c r="AD36" s="19" t="str">
        <f t="shared" ref="AD36:AD67" si="432">IF(AA36="","",IF(AD$3="","",_xlfn.IFNA(IFERROR(_xlfn.CONCAT(ROUND(INDEX($J$103:$ADX$203,MATCH($D36,$I$103:$I$300,0),MATCH(AD$3,$I$102:$ADW$102,0))*1000/INDEX($J$303:$ADX$403,MATCH($D36,$I$303:$I$403,0),MATCH(AD$3,$I$302:$ADW$302,0)),2),"  [",INDEX($J$303:$ADX$403,MATCH($D36,$I$303:$I$403,0),MATCH(AD$3,$I$302:$ADW$302,0)),"]"," ","(",INDEX($J$103:$ADX$203,MATCH($D36,$I$103:$I$300,0),MATCH(AD$3,$I$102:$ADW$102,0)),")"),_xlfn.CONCAT("[",INDEX($J$303:$ADX$403,MATCH($D36,$I$303:$I$403,0),MATCH(AD$3,$I$302:$ADW$302,0)),"]")),"NO PICK DATA")))</f>
        <v/>
      </c>
      <c r="AE36" s="19" t="str">
        <f t="shared" ref="AE36:AE67" si="433">IF(AB36="","",IF(AE$3="","",_xlfn.IFNA(IFERROR(_xlfn.CONCAT(ROUND(INDEX($J$103:$ADX$203,MATCH($D36,$I$103:$I$300,0),MATCH(AE$3,$I$102:$ADW$102,0))*1000/INDEX($J$303:$ADX$403,MATCH($D36,$I$303:$I$403,0),MATCH(AE$3,$I$302:$ADW$302,0)),2),"  [",INDEX($J$303:$ADX$403,MATCH($D36,$I$303:$I$403,0),MATCH(AE$3,$I$302:$ADW$302,0)),"]"," ","(",INDEX($J$103:$ADX$203,MATCH($D36,$I$103:$I$300,0),MATCH(AE$3,$I$102:$ADW$102,0)),")"),_xlfn.CONCAT("[",INDEX($J$303:$ADX$403,MATCH($D36,$I$303:$I$403,0),MATCH(AE$3,$I$302:$ADW$302,0)),"]")),"NO PICK DATA")))</f>
        <v/>
      </c>
      <c r="AF36" s="19" t="str">
        <f t="shared" ref="AF36:AF67" si="434">IF(AC36="","",IF(AF$3="","",_xlfn.IFNA(IFERROR(_xlfn.CONCAT(ROUND(INDEX($J$103:$ADX$203,MATCH($D36,$I$103:$I$300,0),MATCH(AF$3,$I$102:$ADW$102,0))*1000/INDEX($J$303:$ADX$403,MATCH($D36,$I$303:$I$403,0),MATCH(AF$3,$I$302:$ADW$302,0)),2),"  [",INDEX($J$303:$ADX$403,MATCH($D36,$I$303:$I$403,0),MATCH(AF$3,$I$302:$ADW$302,0)),"]"," ","(",INDEX($J$103:$ADX$203,MATCH($D36,$I$103:$I$300,0),MATCH(AF$3,$I$102:$ADW$102,0)),")"),_xlfn.CONCAT("[",INDEX($J$303:$ADX$403,MATCH($D36,$I$303:$I$403,0),MATCH(AF$3,$I$302:$ADW$302,0)),"]")),"NO PICK DATA")))</f>
        <v/>
      </c>
      <c r="AG36" s="19" t="str">
        <f t="shared" ref="AG36:AG67" si="435">IF(AD36="","",IF(AG$3="","",_xlfn.IFNA(IFERROR(_xlfn.CONCAT(ROUND(INDEX($J$103:$ADX$203,MATCH($D36,$I$103:$I$300,0),MATCH(AG$3,$I$102:$ADW$102,0))*1000/INDEX($J$303:$ADX$403,MATCH($D36,$I$303:$I$403,0),MATCH(AG$3,$I$302:$ADW$302,0)),2),"  [",INDEX($J$303:$ADX$403,MATCH($D36,$I$303:$I$403,0),MATCH(AG$3,$I$302:$ADW$302,0)),"]"," ","(",INDEX($J$103:$ADX$203,MATCH($D36,$I$103:$I$300,0),MATCH(AG$3,$I$102:$ADW$102,0)),")"),_xlfn.CONCAT("[",INDEX($J$303:$ADX$403,MATCH($D36,$I$303:$I$403,0),MATCH(AG$3,$I$302:$ADW$302,0)),"]")),"NO PICK DATA")))</f>
        <v/>
      </c>
      <c r="AH36" s="19" t="str">
        <f t="shared" ref="AH36:AH67" si="436">IF(AE36="","",IF(AH$3="","",_xlfn.IFNA(IFERROR(_xlfn.CONCAT(ROUND(INDEX($J$103:$ADX$203,MATCH($D36,$I$103:$I$300,0),MATCH(AH$3,$I$102:$ADW$102,0))*1000/INDEX($J$303:$ADX$403,MATCH($D36,$I$303:$I$403,0),MATCH(AH$3,$I$302:$ADW$302,0)),2),"  [",INDEX($J$303:$ADX$403,MATCH($D36,$I$303:$I$403,0),MATCH(AH$3,$I$302:$ADW$302,0)),"]"," ","(",INDEX($J$103:$ADX$203,MATCH($D36,$I$103:$I$300,0),MATCH(AH$3,$I$102:$ADW$102,0)),")"),_xlfn.CONCAT("[",INDEX($J$303:$ADX$403,MATCH($D36,$I$303:$I$403,0),MATCH(AH$3,$I$302:$ADW$302,0)),"]")),"NO PICK DATA")))</f>
        <v/>
      </c>
      <c r="AI36" s="19" t="str">
        <f t="shared" ref="AI36:AI67" si="437">IF(AF36="","",IF(AI$3="","",_xlfn.IFNA(IFERROR(_xlfn.CONCAT(ROUND(INDEX($J$103:$ADX$203,MATCH($D36,$I$103:$I$300,0),MATCH(AI$3,$I$102:$ADW$102,0))*1000/INDEX($J$303:$ADX$403,MATCH($D36,$I$303:$I$403,0),MATCH(AI$3,$I$302:$ADW$302,0)),2),"  [",INDEX($J$303:$ADX$403,MATCH($D36,$I$303:$I$403,0),MATCH(AI$3,$I$302:$ADW$302,0)),"]"," ","(",INDEX($J$103:$ADX$203,MATCH($D36,$I$103:$I$300,0),MATCH(AI$3,$I$102:$ADW$102,0)),")"),_xlfn.CONCAT("[",INDEX($J$303:$ADX$403,MATCH($D36,$I$303:$I$403,0),MATCH(AI$3,$I$302:$ADW$302,0)),"]")),"NO PICK DATA")))</f>
        <v/>
      </c>
      <c r="AJ36" s="19" t="str">
        <f t="shared" ref="AJ36:AJ67" si="438">IF(AG36="","",IF(AJ$3="","",_xlfn.IFNA(IFERROR(_xlfn.CONCAT(ROUND(INDEX($J$103:$ADX$203,MATCH($D36,$I$103:$I$300,0),MATCH(AJ$3,$I$102:$ADW$102,0))*1000/INDEX($J$303:$ADX$403,MATCH($D36,$I$303:$I$403,0),MATCH(AJ$3,$I$302:$ADW$302,0)),2),"  [",INDEX($J$303:$ADX$403,MATCH($D36,$I$303:$I$403,0),MATCH(AJ$3,$I$302:$ADW$302,0)),"]"," ","(",INDEX($J$103:$ADX$203,MATCH($D36,$I$103:$I$300,0),MATCH(AJ$3,$I$102:$ADW$102,0)),")"),_xlfn.CONCAT("[",INDEX($J$303:$ADX$403,MATCH($D36,$I$303:$I$403,0),MATCH(AJ$3,$I$302:$ADW$302,0)),"]")),"NO PICK DATA")))</f>
        <v/>
      </c>
      <c r="AK36" s="19" t="str">
        <f t="shared" ref="AK36:AK67" si="439">IF(AH36="","",IF(AK$3="","",_xlfn.IFNA(IFERROR(_xlfn.CONCAT(ROUND(INDEX($J$103:$ADX$203,MATCH($D36,$I$103:$I$300,0),MATCH(AK$3,$I$102:$ADW$102,0))*1000/INDEX($J$303:$ADX$403,MATCH($D36,$I$303:$I$403,0),MATCH(AK$3,$I$302:$ADW$302,0)),2),"  [",INDEX($J$303:$ADX$403,MATCH($D36,$I$303:$I$403,0),MATCH(AK$3,$I$302:$ADW$302,0)),"]"," ","(",INDEX($J$103:$ADX$203,MATCH($D36,$I$103:$I$300,0),MATCH(AK$3,$I$102:$ADW$102,0)),")"),_xlfn.CONCAT("[",INDEX($J$303:$ADX$403,MATCH($D36,$I$303:$I$403,0),MATCH(AK$3,$I$302:$ADW$302,0)),"]")),"NO PICK DATA")))</f>
        <v/>
      </c>
      <c r="AL36" s="19" t="str">
        <f t="shared" ref="AL36:AL67" si="440">IF(AI36="","",IF(AL$3="","",_xlfn.IFNA(IFERROR(_xlfn.CONCAT(ROUND(INDEX($J$103:$ADX$203,MATCH($D36,$I$103:$I$300,0),MATCH(AL$3,$I$102:$ADW$102,0))*1000/INDEX($J$303:$ADX$403,MATCH($D36,$I$303:$I$403,0),MATCH(AL$3,$I$302:$ADW$302,0)),2),"  [",INDEX($J$303:$ADX$403,MATCH($D36,$I$303:$I$403,0),MATCH(AL$3,$I$302:$ADW$302,0)),"]"," ","(",INDEX($J$103:$ADX$203,MATCH($D36,$I$103:$I$300,0),MATCH(AL$3,$I$102:$ADW$102,0)),")"),_xlfn.CONCAT("[",INDEX($J$303:$ADX$403,MATCH($D36,$I$303:$I$403,0),MATCH(AL$3,$I$302:$ADW$302,0)),"]")),"NO PICK DATA")))</f>
        <v/>
      </c>
      <c r="AM36" s="19" t="str">
        <f t="shared" ref="AM36:AM67" si="441">IF(AJ36="","",IF(AM$3="","",_xlfn.IFNA(IFERROR(_xlfn.CONCAT(ROUND(INDEX($J$103:$ADX$203,MATCH($D36,$I$103:$I$300,0),MATCH(AM$3,$I$102:$ADW$102,0))*1000/INDEX($J$303:$ADX$403,MATCH($D36,$I$303:$I$403,0),MATCH(AM$3,$I$302:$ADW$302,0)),2),"  [",INDEX($J$303:$ADX$403,MATCH($D36,$I$303:$I$403,0),MATCH(AM$3,$I$302:$ADW$302,0)),"]"," ","(",INDEX($J$103:$ADX$203,MATCH($D36,$I$103:$I$300,0),MATCH(AM$3,$I$102:$ADW$102,0)),")"),_xlfn.CONCAT("[",INDEX($J$303:$ADX$403,MATCH($D36,$I$303:$I$403,0),MATCH(AM$3,$I$302:$ADW$302,0)),"]")),"NO PICK DATA")))</f>
        <v/>
      </c>
      <c r="AN36" s="19" t="str">
        <f t="shared" ref="AN36:AN67" si="442">IF(AK36="","",IF(AN$3="","",_xlfn.IFNA(IFERROR(_xlfn.CONCAT(ROUND(INDEX($J$103:$ADX$203,MATCH($D36,$I$103:$I$300,0),MATCH(AN$3,$I$102:$ADW$102,0))*1000/INDEX($J$303:$ADX$403,MATCH($D36,$I$303:$I$403,0),MATCH(AN$3,$I$302:$ADW$302,0)),2),"  [",INDEX($J$303:$ADX$403,MATCH($D36,$I$303:$I$403,0),MATCH(AN$3,$I$302:$ADW$302,0)),"]"," ","(",INDEX($J$103:$ADX$203,MATCH($D36,$I$103:$I$300,0),MATCH(AN$3,$I$102:$ADW$102,0)),")"),_xlfn.CONCAT("[",INDEX($J$303:$ADX$403,MATCH($D36,$I$303:$I$403,0),MATCH(AN$3,$I$302:$ADW$302,0)),"]")),"NO PICK DATA")))</f>
        <v/>
      </c>
      <c r="AO36" s="19" t="str">
        <f t="shared" ref="AO36:AO67" si="443">IF(AL36="","",IF(AO$3="","",_xlfn.IFNA(IFERROR(_xlfn.CONCAT(ROUND(INDEX($J$103:$ADX$203,MATCH($D36,$I$103:$I$300,0),MATCH(AO$3,$I$102:$ADW$102,0))*1000/INDEX($J$303:$ADX$403,MATCH($D36,$I$303:$I$403,0),MATCH(AO$3,$I$302:$ADW$302,0)),2),"  [",INDEX($J$303:$ADX$403,MATCH($D36,$I$303:$I$403,0),MATCH(AO$3,$I$302:$ADW$302,0)),"]"," ","(",INDEX($J$103:$ADX$203,MATCH($D36,$I$103:$I$300,0),MATCH(AO$3,$I$102:$ADW$102,0)),")"),_xlfn.CONCAT("[",INDEX($J$303:$ADX$403,MATCH($D36,$I$303:$I$403,0),MATCH(AO$3,$I$302:$ADW$302,0)),"]")),"NO PICK DATA")))</f>
        <v/>
      </c>
      <c r="AP36" s="19" t="str">
        <f t="shared" ref="AP36:AP67" si="444">IF(AM36="","",IF(AP$3="","",_xlfn.IFNA(IFERROR(_xlfn.CONCAT(ROUND(INDEX($J$103:$ADX$203,MATCH($D36,$I$103:$I$300,0),MATCH(AP$3,$I$102:$ADW$102,0))*1000/INDEX($J$303:$ADX$403,MATCH($D36,$I$303:$I$403,0),MATCH(AP$3,$I$302:$ADW$302,0)),2),"  [",INDEX($J$303:$ADX$403,MATCH($D36,$I$303:$I$403,0),MATCH(AP$3,$I$302:$ADW$302,0)),"]"," ","(",INDEX($J$103:$ADX$203,MATCH($D36,$I$103:$I$300,0),MATCH(AP$3,$I$102:$ADW$102,0)),")"),_xlfn.CONCAT("[",INDEX($J$303:$ADX$403,MATCH($D36,$I$303:$I$403,0),MATCH(AP$3,$I$302:$ADW$302,0)),"]")),"NO PICK DATA")))</f>
        <v/>
      </c>
      <c r="AQ36" s="19" t="str">
        <f t="shared" ref="AQ36:AQ67" si="445">IF(AN36="","",IF(AQ$3="","",_xlfn.IFNA(IFERROR(_xlfn.CONCAT(ROUND(INDEX($J$103:$ADX$203,MATCH($D36,$I$103:$I$300,0),MATCH(AQ$3,$I$102:$ADW$102,0))*1000/INDEX($J$303:$ADX$403,MATCH($D36,$I$303:$I$403,0),MATCH(AQ$3,$I$302:$ADW$302,0)),2),"  [",INDEX($J$303:$ADX$403,MATCH($D36,$I$303:$I$403,0),MATCH(AQ$3,$I$302:$ADW$302,0)),"]"," ","(",INDEX($J$103:$ADX$203,MATCH($D36,$I$103:$I$300,0),MATCH(AQ$3,$I$102:$ADW$102,0)),")"),_xlfn.CONCAT("[",INDEX($J$303:$ADX$403,MATCH($D36,$I$303:$I$403,0),MATCH(AQ$3,$I$302:$ADW$302,0)),"]")),"NO PICK DATA")))</f>
        <v/>
      </c>
      <c r="AR36" s="19" t="str">
        <f t="shared" ref="AR36:AR67" si="446">IF(AO36="","",IF(AR$3="","",_xlfn.IFNA(IFERROR(_xlfn.CONCAT(ROUND(INDEX($J$103:$ADX$203,MATCH($D36,$I$103:$I$300,0),MATCH(AR$3,$I$102:$ADW$102,0))*1000/INDEX($J$303:$ADX$403,MATCH($D36,$I$303:$I$403,0),MATCH(AR$3,$I$302:$ADW$302,0)),2),"  [",INDEX($J$303:$ADX$403,MATCH($D36,$I$303:$I$403,0),MATCH(AR$3,$I$302:$ADW$302,0)),"]"," ","(",INDEX($J$103:$ADX$203,MATCH($D36,$I$103:$I$300,0),MATCH(AR$3,$I$102:$ADW$102,0)),")"),_xlfn.CONCAT("[",INDEX($J$303:$ADX$403,MATCH($D36,$I$303:$I$403,0),MATCH(AR$3,$I$302:$ADW$302,0)),"]")),"NO PICK DATA")))</f>
        <v/>
      </c>
      <c r="AS36" s="19" t="str">
        <f t="shared" ref="AS36:AS67" si="447">IF(AP36="","",IF(AS$3="","",_xlfn.IFNA(IFERROR(_xlfn.CONCAT(ROUND(INDEX($J$103:$ADX$203,MATCH($D36,$I$103:$I$300,0),MATCH(AS$3,$I$102:$ADW$102,0))*1000/INDEX($J$303:$ADX$403,MATCH($D36,$I$303:$I$403,0),MATCH(AS$3,$I$302:$ADW$302,0)),2),"  [",INDEX($J$303:$ADX$403,MATCH($D36,$I$303:$I$403,0),MATCH(AS$3,$I$302:$ADW$302,0)),"]"," ","(",INDEX($J$103:$ADX$203,MATCH($D36,$I$103:$I$300,0),MATCH(AS$3,$I$102:$ADW$102,0)),")"),_xlfn.CONCAT("[",INDEX($J$303:$ADX$403,MATCH($D36,$I$303:$I$403,0),MATCH(AS$3,$I$302:$ADW$302,0)),"]")),"NO PICK DATA")))</f>
        <v/>
      </c>
      <c r="AT36" s="19" t="str">
        <f t="shared" ref="AT36:AT67" si="448">IF(AQ36="","",IF(AT$3="","",_xlfn.IFNA(IFERROR(_xlfn.CONCAT(ROUND(INDEX($J$103:$ADX$203,MATCH($D36,$I$103:$I$300,0),MATCH(AT$3,$I$102:$ADW$102,0))*1000/INDEX($J$303:$ADX$403,MATCH($D36,$I$303:$I$403,0),MATCH(AT$3,$I$302:$ADW$302,0)),2),"  [",INDEX($J$303:$ADX$403,MATCH($D36,$I$303:$I$403,0),MATCH(AT$3,$I$302:$ADW$302,0)),"]"," ","(",INDEX($J$103:$ADX$203,MATCH($D36,$I$103:$I$300,0),MATCH(AT$3,$I$102:$ADW$102,0)),")"),_xlfn.CONCAT("[",INDEX($J$303:$ADX$403,MATCH($D36,$I$303:$I$403,0),MATCH(AT$3,$I$302:$ADW$302,0)),"]")),"NO PICK DATA")))</f>
        <v/>
      </c>
      <c r="AU36" s="19" t="str">
        <f t="shared" ref="AU36:AU67" si="449">IF(AR36="","",IF(AU$3="","",_xlfn.IFNA(IFERROR(_xlfn.CONCAT(ROUND(INDEX($J$103:$ADX$203,MATCH($D36,$I$103:$I$300,0),MATCH(AU$3,$I$102:$ADW$102,0))*1000/INDEX($J$303:$ADX$403,MATCH($D36,$I$303:$I$403,0),MATCH(AU$3,$I$302:$ADW$302,0)),2),"  [",INDEX($J$303:$ADX$403,MATCH($D36,$I$303:$I$403,0),MATCH(AU$3,$I$302:$ADW$302,0)),"]"," ","(",INDEX($J$103:$ADX$203,MATCH($D36,$I$103:$I$300,0),MATCH(AU$3,$I$102:$ADW$102,0)),")"),_xlfn.CONCAT("[",INDEX($J$303:$ADX$403,MATCH($D36,$I$303:$I$403,0),MATCH(AU$3,$I$302:$ADW$302,0)),"]")),"NO PICK DATA")))</f>
        <v/>
      </c>
      <c r="AV36" s="19" t="str">
        <f t="shared" ref="AV36:AV67" si="450">IF(AS36="","",IF(AV$3="","",_xlfn.IFNA(IFERROR(_xlfn.CONCAT(ROUND(INDEX($J$103:$ADX$203,MATCH($D36,$I$103:$I$300,0),MATCH(AV$3,$I$102:$ADW$102,0))*1000/INDEX($J$303:$ADX$403,MATCH($D36,$I$303:$I$403,0),MATCH(AV$3,$I$302:$ADW$302,0)),2),"  [",INDEX($J$303:$ADX$403,MATCH($D36,$I$303:$I$403,0),MATCH(AV$3,$I$302:$ADW$302,0)),"]"," ","(",INDEX($J$103:$ADX$203,MATCH($D36,$I$103:$I$300,0),MATCH(AV$3,$I$102:$ADW$102,0)),")"),_xlfn.CONCAT("[",INDEX($J$303:$ADX$403,MATCH($D36,$I$303:$I$403,0),MATCH(AV$3,$I$302:$ADW$302,0)),"]")),"NO PICK DATA")))</f>
        <v/>
      </c>
      <c r="AW36" s="19" t="str">
        <f t="shared" ref="AW36:AW67" si="451">IF(AT36="","",IF(AW$3="","",_xlfn.IFNA(IFERROR(_xlfn.CONCAT(ROUND(INDEX($J$103:$ADX$203,MATCH($D36,$I$103:$I$300,0),MATCH(AW$3,$I$102:$ADW$102,0))*1000/INDEX($J$303:$ADX$403,MATCH($D36,$I$303:$I$403,0),MATCH(AW$3,$I$302:$ADW$302,0)),2),"  [",INDEX($J$303:$ADX$403,MATCH($D36,$I$303:$I$403,0),MATCH(AW$3,$I$302:$ADW$302,0)),"]"," ","(",INDEX($J$103:$ADX$203,MATCH($D36,$I$103:$I$300,0),MATCH(AW$3,$I$102:$ADW$102,0)),")"),_xlfn.CONCAT("[",INDEX($J$303:$ADX$403,MATCH($D36,$I$303:$I$403,0),MATCH(AW$3,$I$302:$ADW$302,0)),"]")),"NO PICK DATA")))</f>
        <v/>
      </c>
      <c r="AX36" s="19" t="str">
        <f t="shared" ref="AX36:AX67" si="452">IF(AU36="","",IF(AX$3="","",_xlfn.IFNA(IFERROR(_xlfn.CONCAT(ROUND(INDEX($J$103:$ADX$203,MATCH($D36,$I$103:$I$300,0),MATCH(AX$3,$I$102:$ADW$102,0))*1000/INDEX($J$303:$ADX$403,MATCH($D36,$I$303:$I$403,0),MATCH(AX$3,$I$302:$ADW$302,0)),2),"  [",INDEX($J$303:$ADX$403,MATCH($D36,$I$303:$I$403,0),MATCH(AX$3,$I$302:$ADW$302,0)),"]"," ","(",INDEX($J$103:$ADX$203,MATCH($D36,$I$103:$I$300,0),MATCH(AX$3,$I$102:$ADW$102,0)),")"),_xlfn.CONCAT("[",INDEX($J$303:$ADX$403,MATCH($D36,$I$303:$I$403,0),MATCH(AX$3,$I$302:$ADW$302,0)),"]")),"NO PICK DATA")))</f>
        <v/>
      </c>
      <c r="AY36" s="19" t="str">
        <f t="shared" ref="AY36:AY67" si="453">IF(AV36="","",IF(AY$3="","",_xlfn.IFNA(IFERROR(_xlfn.CONCAT(ROUND(INDEX($J$103:$ADX$203,MATCH($D36,$I$103:$I$300,0),MATCH(AY$3,$I$102:$ADW$102,0))*1000/INDEX($J$303:$ADX$403,MATCH($D36,$I$303:$I$403,0),MATCH(AY$3,$I$302:$ADW$302,0)),2),"  [",INDEX($J$303:$ADX$403,MATCH($D36,$I$303:$I$403,0),MATCH(AY$3,$I$302:$ADW$302,0)),"]"," ","(",INDEX($J$103:$ADX$203,MATCH($D36,$I$103:$I$300,0),MATCH(AY$3,$I$102:$ADW$102,0)),")"),_xlfn.CONCAT("[",INDEX($J$303:$ADX$403,MATCH($D36,$I$303:$I$403,0),MATCH(AY$3,$I$302:$ADW$302,0)),"]")),"NO PICK DATA")))</f>
        <v/>
      </c>
      <c r="AZ36" s="19" t="str">
        <f t="shared" ref="AZ36:AZ67" si="454">IF(AW36="","",IF(AZ$3="","",_xlfn.IFNA(IFERROR(_xlfn.CONCAT(ROUND(INDEX($J$103:$ADX$203,MATCH($D36,$I$103:$I$300,0),MATCH(AZ$3,$I$102:$ADW$102,0))*1000/INDEX($J$303:$ADX$403,MATCH($D36,$I$303:$I$403,0),MATCH(AZ$3,$I$302:$ADW$302,0)),2),"  [",INDEX($J$303:$ADX$403,MATCH($D36,$I$303:$I$403,0),MATCH(AZ$3,$I$302:$ADW$302,0)),"]"," ","(",INDEX($J$103:$ADX$203,MATCH($D36,$I$103:$I$300,0),MATCH(AZ$3,$I$102:$ADW$102,0)),")"),_xlfn.CONCAT("[",INDEX($J$303:$ADX$403,MATCH($D36,$I$303:$I$403,0),MATCH(AZ$3,$I$302:$ADW$302,0)),"]")),"NO PICK DATA")))</f>
        <v/>
      </c>
      <c r="BA36" s="19" t="str">
        <f t="shared" ref="BA36:BA67" si="455">IF(AX36="","",IF(BA$3="","",_xlfn.IFNA(IFERROR(_xlfn.CONCAT(ROUND(INDEX($J$103:$ADX$203,MATCH($D36,$I$103:$I$300,0),MATCH(BA$3,$I$102:$ADW$102,0))*1000/INDEX($J$303:$ADX$403,MATCH($D36,$I$303:$I$403,0),MATCH(BA$3,$I$302:$ADW$302,0)),2),"  [",INDEX($J$303:$ADX$403,MATCH($D36,$I$303:$I$403,0),MATCH(BA$3,$I$302:$ADW$302,0)),"]"," ","(",INDEX($J$103:$ADX$203,MATCH($D36,$I$103:$I$300,0),MATCH(BA$3,$I$102:$ADW$102,0)),")"),_xlfn.CONCAT("[",INDEX($J$303:$ADX$403,MATCH($D36,$I$303:$I$403,0),MATCH(BA$3,$I$302:$ADW$302,0)),"]")),"NO PICK DATA")))</f>
        <v/>
      </c>
      <c r="BB36" s="19" t="str">
        <f t="shared" ref="BB36:BB67" si="456">IF(AY36="","",IF(BB$3="","",_xlfn.IFNA(IFERROR(_xlfn.CONCAT(ROUND(INDEX($J$103:$ADX$203,MATCH($D36,$I$103:$I$300,0),MATCH(BB$3,$I$102:$ADW$102,0))*1000/INDEX($J$303:$ADX$403,MATCH($D36,$I$303:$I$403,0),MATCH(BB$3,$I$302:$ADW$302,0)),2),"  [",INDEX($J$303:$ADX$403,MATCH($D36,$I$303:$I$403,0),MATCH(BB$3,$I$302:$ADW$302,0)),"]"," ","(",INDEX($J$103:$ADX$203,MATCH($D36,$I$103:$I$300,0),MATCH(BB$3,$I$102:$ADW$102,0)),")"),_xlfn.CONCAT("[",INDEX($J$303:$ADX$403,MATCH($D36,$I$303:$I$403,0),MATCH(BB$3,$I$302:$ADW$302,0)),"]")),"NO PICK DATA")))</f>
        <v/>
      </c>
      <c r="BC36" s="19" t="str">
        <f t="shared" ref="BC36:BC67" si="457">IF(AZ36="","",IF(BC$3="","",_xlfn.IFNA(IFERROR(_xlfn.CONCAT(ROUND(INDEX($J$103:$ADX$203,MATCH($D36,$I$103:$I$300,0),MATCH(BC$3,$I$102:$ADW$102,0))*1000/INDEX($J$303:$ADX$403,MATCH($D36,$I$303:$I$403,0),MATCH(BC$3,$I$302:$ADW$302,0)),2),"  [",INDEX($J$303:$ADX$403,MATCH($D36,$I$303:$I$403,0),MATCH(BC$3,$I$302:$ADW$302,0)),"]"," ","(",INDEX($J$103:$ADX$203,MATCH($D36,$I$103:$I$300,0),MATCH(BC$3,$I$102:$ADW$102,0)),")"),_xlfn.CONCAT("[",INDEX($J$303:$ADX$403,MATCH($D36,$I$303:$I$403,0),MATCH(BC$3,$I$302:$ADW$302,0)),"]")),"NO PICK DATA")))</f>
        <v/>
      </c>
      <c r="BD36" s="19" t="str">
        <f t="shared" ref="BD36:BD67" si="458">IF(BA36="","",IF(BD$3="","",_xlfn.IFNA(IFERROR(_xlfn.CONCAT(ROUND(INDEX($J$103:$ADX$203,MATCH($D36,$I$103:$I$300,0),MATCH(BD$3,$I$102:$ADW$102,0))*1000/INDEX($J$303:$ADX$403,MATCH($D36,$I$303:$I$403,0),MATCH(BD$3,$I$302:$ADW$302,0)),2),"  [",INDEX($J$303:$ADX$403,MATCH($D36,$I$303:$I$403,0),MATCH(BD$3,$I$302:$ADW$302,0)),"]"," ","(",INDEX($J$103:$ADX$203,MATCH($D36,$I$103:$I$300,0),MATCH(BD$3,$I$102:$ADW$102,0)),")"),_xlfn.CONCAT("[",INDEX($J$303:$ADX$403,MATCH($D36,$I$303:$I$403,0),MATCH(BD$3,$I$302:$ADW$302,0)),"]")),"NO PICK DATA")))</f>
        <v/>
      </c>
      <c r="BE36" s="19" t="str">
        <f t="shared" ref="BE36:BE67" si="459">IF(BB36="","",IF(BE$3="","",_xlfn.IFNA(IFERROR(_xlfn.CONCAT(ROUND(INDEX($J$103:$ADX$203,MATCH($D36,$I$103:$I$300,0),MATCH(BE$3,$I$102:$ADW$102,0))*1000/INDEX($J$303:$ADX$403,MATCH($D36,$I$303:$I$403,0),MATCH(BE$3,$I$302:$ADW$302,0)),2),"  [",INDEX($J$303:$ADX$403,MATCH($D36,$I$303:$I$403,0),MATCH(BE$3,$I$302:$ADW$302,0)),"]"," ","(",INDEX($J$103:$ADX$203,MATCH($D36,$I$103:$I$300,0),MATCH(BE$3,$I$102:$ADW$102,0)),")"),_xlfn.CONCAT("[",INDEX($J$303:$ADX$403,MATCH($D36,$I$303:$I$403,0),MATCH(BE$3,$I$302:$ADW$302,0)),"]")),"NO PICK DATA")))</f>
        <v/>
      </c>
      <c r="BF36" s="19" t="str">
        <f t="shared" ref="BF36:BF67" si="460">IF(BC36="","",IF(BF$3="","",_xlfn.IFNA(IFERROR(_xlfn.CONCAT(ROUND(INDEX($J$103:$ADX$203,MATCH($D36,$I$103:$I$300,0),MATCH(BF$3,$I$102:$ADW$102,0))*1000/INDEX($J$303:$ADX$403,MATCH($D36,$I$303:$I$403,0),MATCH(BF$3,$I$302:$ADW$302,0)),2),"  [",INDEX($J$303:$ADX$403,MATCH($D36,$I$303:$I$403,0),MATCH(BF$3,$I$302:$ADW$302,0)),"]"," ","(",INDEX($J$103:$ADX$203,MATCH($D36,$I$103:$I$300,0),MATCH(BF$3,$I$102:$ADW$102,0)),")"),_xlfn.CONCAT("[",INDEX($J$303:$ADX$403,MATCH($D36,$I$303:$I$403,0),MATCH(BF$3,$I$302:$ADW$302,0)),"]")),"NO PICK DATA")))</f>
        <v/>
      </c>
      <c r="BG36" s="19" t="str">
        <f t="shared" ref="BG36:BG67" si="461">IF(BD36="","",IF(BG$3="","",_xlfn.IFNA(IFERROR(_xlfn.CONCAT(ROUND(INDEX($J$103:$ADX$203,MATCH($D36,$I$103:$I$300,0),MATCH(BG$3,$I$102:$ADW$102,0))*1000/INDEX($J$303:$ADX$403,MATCH($D36,$I$303:$I$403,0),MATCH(BG$3,$I$302:$ADW$302,0)),2),"  [",INDEX($J$303:$ADX$403,MATCH($D36,$I$303:$I$403,0),MATCH(BG$3,$I$302:$ADW$302,0)),"]"," ","(",INDEX($J$103:$ADX$203,MATCH($D36,$I$103:$I$300,0),MATCH(BG$3,$I$102:$ADW$102,0)),")"),_xlfn.CONCAT("[",INDEX($J$303:$ADX$403,MATCH($D36,$I$303:$I$403,0),MATCH(BG$3,$I$302:$ADW$302,0)),"]")),"NO PICK DATA")))</f>
        <v/>
      </c>
      <c r="BH36" s="19" t="str">
        <f t="shared" ref="BH36:BH67" si="462">IF(BE36="","",IF(BH$3="","",_xlfn.IFNA(IFERROR(_xlfn.CONCAT(ROUND(INDEX($J$103:$ADX$203,MATCH($D36,$I$103:$I$300,0),MATCH(BH$3,$I$102:$ADW$102,0))*1000/INDEX($J$303:$ADX$403,MATCH($D36,$I$303:$I$403,0),MATCH(BH$3,$I$302:$ADW$302,0)),2),"  [",INDEX($J$303:$ADX$403,MATCH($D36,$I$303:$I$403,0),MATCH(BH$3,$I$302:$ADW$302,0)),"]"," ","(",INDEX($J$103:$ADX$203,MATCH($D36,$I$103:$I$300,0),MATCH(BH$3,$I$102:$ADW$102,0)),")"),_xlfn.CONCAT("[",INDEX($J$303:$ADX$403,MATCH($D36,$I$303:$I$403,0),MATCH(BH$3,$I$302:$ADW$302,0)),"]")),"NO PICK DATA")))</f>
        <v/>
      </c>
      <c r="BI36" s="19" t="str">
        <f t="shared" ref="BI36:BI67" si="463">IF(BF36="","",IF(BI$3="","",_xlfn.IFNA(IFERROR(_xlfn.CONCAT(ROUND(INDEX($J$103:$ADX$203,MATCH($D36,$I$103:$I$300,0),MATCH(BI$3,$I$102:$ADW$102,0))*1000/INDEX($J$303:$ADX$403,MATCH($D36,$I$303:$I$403,0),MATCH(BI$3,$I$302:$ADW$302,0)),2),"  [",INDEX($J$303:$ADX$403,MATCH($D36,$I$303:$I$403,0),MATCH(BI$3,$I$302:$ADW$302,0)),"]"," ","(",INDEX($J$103:$ADX$203,MATCH($D36,$I$103:$I$300,0),MATCH(BI$3,$I$102:$ADW$102,0)),")"),_xlfn.CONCAT("[",INDEX($J$303:$ADX$403,MATCH($D36,$I$303:$I$403,0),MATCH(BI$3,$I$302:$ADW$302,0)),"]")),"NO PICK DATA")))</f>
        <v/>
      </c>
      <c r="BJ36" s="19" t="str">
        <f t="shared" ref="BJ36:BJ67" si="464">IF(BG36="","",IF(BJ$3="","",_xlfn.IFNA(IFERROR(_xlfn.CONCAT(ROUND(INDEX($J$103:$ADX$203,MATCH($D36,$I$103:$I$300,0),MATCH(BJ$3,$I$102:$ADW$102,0))*1000/INDEX($J$303:$ADX$403,MATCH($D36,$I$303:$I$403,0),MATCH(BJ$3,$I$302:$ADW$302,0)),2),"  [",INDEX($J$303:$ADX$403,MATCH($D36,$I$303:$I$403,0),MATCH(BJ$3,$I$302:$ADW$302,0)),"]"," ","(",INDEX($J$103:$ADX$203,MATCH($D36,$I$103:$I$300,0),MATCH(BJ$3,$I$102:$ADW$102,0)),")"),_xlfn.CONCAT("[",INDEX($J$303:$ADX$403,MATCH($D36,$I$303:$I$403,0),MATCH(BJ$3,$I$302:$ADW$302,0)),"]")),"NO PICK DATA")))</f>
        <v/>
      </c>
      <c r="BK36" s="19" t="str">
        <f t="shared" ref="BK36:BK67" si="465">IF(BH36="","",IF(BK$3="","",_xlfn.IFNA(IFERROR(_xlfn.CONCAT(ROUND(INDEX($J$103:$ADX$203,MATCH($D36,$I$103:$I$300,0),MATCH(BK$3,$I$102:$ADW$102,0))*1000/INDEX($J$303:$ADX$403,MATCH($D36,$I$303:$I$403,0),MATCH(BK$3,$I$302:$ADW$302,0)),2),"  [",INDEX($J$303:$ADX$403,MATCH($D36,$I$303:$I$403,0),MATCH(BK$3,$I$302:$ADW$302,0)),"]"," ","(",INDEX($J$103:$ADX$203,MATCH($D36,$I$103:$I$300,0),MATCH(BK$3,$I$102:$ADW$102,0)),")"),_xlfn.CONCAT("[",INDEX($J$303:$ADX$403,MATCH($D36,$I$303:$I$403,0),MATCH(BK$3,$I$302:$ADW$302,0)),"]")),"NO PICK DATA")))</f>
        <v/>
      </c>
      <c r="BL36" s="19" t="str">
        <f t="shared" ref="BL36:BL67" si="466">IF(BI36="","",IF(BL$3="","",_xlfn.IFNA(IFERROR(_xlfn.CONCAT(ROUND(INDEX($J$103:$ADX$203,MATCH($D36,$I$103:$I$300,0),MATCH(BL$3,$I$102:$ADW$102,0))*1000/INDEX($J$303:$ADX$403,MATCH($D36,$I$303:$I$403,0),MATCH(BL$3,$I$302:$ADW$302,0)),2),"  [",INDEX($J$303:$ADX$403,MATCH($D36,$I$303:$I$403,0),MATCH(BL$3,$I$302:$ADW$302,0)),"]"," ","(",INDEX($J$103:$ADX$203,MATCH($D36,$I$103:$I$300,0),MATCH(BL$3,$I$102:$ADW$102,0)),")"),_xlfn.CONCAT("[",INDEX($J$303:$ADX$403,MATCH($D36,$I$303:$I$403,0),MATCH(BL$3,$I$302:$ADW$302,0)),"]")),"NO PICK DATA")))</f>
        <v/>
      </c>
      <c r="BM36" s="19" t="str">
        <f t="shared" ref="BM36:BM67" si="467">IF(BJ36="","",IF(BM$3="","",_xlfn.IFNA(IFERROR(_xlfn.CONCAT(ROUND(INDEX($J$103:$ADX$203,MATCH($D36,$I$103:$I$300,0),MATCH(BM$3,$I$102:$ADW$102,0))*1000/INDEX($J$303:$ADX$403,MATCH($D36,$I$303:$I$403,0),MATCH(BM$3,$I$302:$ADW$302,0)),2),"  [",INDEX($J$303:$ADX$403,MATCH($D36,$I$303:$I$403,0),MATCH(BM$3,$I$302:$ADW$302,0)),"]"," ","(",INDEX($J$103:$ADX$203,MATCH($D36,$I$103:$I$300,0),MATCH(BM$3,$I$102:$ADW$102,0)),")"),_xlfn.CONCAT("[",INDEX($J$303:$ADX$403,MATCH($D36,$I$303:$I$403,0),MATCH(BM$3,$I$302:$ADW$302,0)),"]")),"NO PICK DATA")))</f>
        <v/>
      </c>
      <c r="BN36" s="19" t="str">
        <f t="shared" ref="BN36:BN67" si="468">IF(BK36="","",IF(BN$3="","",_xlfn.IFNA(IFERROR(_xlfn.CONCAT(ROUND(INDEX($J$103:$ADX$203,MATCH($D36,$I$103:$I$300,0),MATCH(BN$3,$I$102:$ADW$102,0))*1000/INDEX($J$303:$ADX$403,MATCH($D36,$I$303:$I$403,0),MATCH(BN$3,$I$302:$ADW$302,0)),2),"  [",INDEX($J$303:$ADX$403,MATCH($D36,$I$303:$I$403,0),MATCH(BN$3,$I$302:$ADW$302,0)),"]"," ","(",INDEX($J$103:$ADX$203,MATCH($D36,$I$103:$I$300,0),MATCH(BN$3,$I$102:$ADW$102,0)),")"),_xlfn.CONCAT("[",INDEX($J$303:$ADX$403,MATCH($D36,$I$303:$I$403,0),MATCH(BN$3,$I$302:$ADW$302,0)),"]")),"NO PICK DATA")))</f>
        <v/>
      </c>
      <c r="BO36" s="19" t="str">
        <f t="shared" ref="BO36:BO67" si="469">IF(BL36="","",IF(BO$3="","",_xlfn.IFNA(IFERROR(_xlfn.CONCAT(ROUND(INDEX($J$103:$ADX$203,MATCH($D36,$I$103:$I$300,0),MATCH(BO$3,$I$102:$ADW$102,0))*1000/INDEX($J$303:$ADX$403,MATCH($D36,$I$303:$I$403,0),MATCH(BO$3,$I$302:$ADW$302,0)),2),"  [",INDEX($J$303:$ADX$403,MATCH($D36,$I$303:$I$403,0),MATCH(BO$3,$I$302:$ADW$302,0)),"]"," ","(",INDEX($J$103:$ADX$203,MATCH($D36,$I$103:$I$300,0),MATCH(BO$3,$I$102:$ADW$102,0)),")"),_xlfn.CONCAT("[",INDEX($J$303:$ADX$403,MATCH($D36,$I$303:$I$403,0),MATCH(BO$3,$I$302:$ADW$302,0)),"]")),"NO PICK DATA")))</f>
        <v/>
      </c>
      <c r="BP36" s="19" t="str">
        <f t="shared" ref="BP36:BP67" si="470">IF(BM36="","",IF(BP$3="","",_xlfn.IFNA(IFERROR(_xlfn.CONCAT(ROUND(INDEX($J$103:$ADX$203,MATCH($D36,$I$103:$I$300,0),MATCH(BP$3,$I$102:$ADW$102,0))*1000/INDEX($J$303:$ADX$403,MATCH($D36,$I$303:$I$403,0),MATCH(BP$3,$I$302:$ADW$302,0)),2),"  [",INDEX($J$303:$ADX$403,MATCH($D36,$I$303:$I$403,0),MATCH(BP$3,$I$302:$ADW$302,0)),"]"," ","(",INDEX($J$103:$ADX$203,MATCH($D36,$I$103:$I$300,0),MATCH(BP$3,$I$102:$ADW$102,0)),")"),_xlfn.CONCAT("[",INDEX($J$303:$ADX$403,MATCH($D36,$I$303:$I$403,0),MATCH(BP$3,$I$302:$ADW$302,0)),"]")),"NO PICK DATA")))</f>
        <v/>
      </c>
      <c r="BQ36" s="19" t="str">
        <f t="shared" ref="BQ36:BQ67" si="471">IF(BN36="","",IF(BQ$3="","",_xlfn.IFNA(IFERROR(_xlfn.CONCAT(ROUND(INDEX($J$103:$ADX$203,MATCH($D36,$I$103:$I$300,0),MATCH(BQ$3,$I$102:$ADW$102,0))*1000/INDEX($J$303:$ADX$403,MATCH($D36,$I$303:$I$403,0),MATCH(BQ$3,$I$302:$ADW$302,0)),2),"  [",INDEX($J$303:$ADX$403,MATCH($D36,$I$303:$I$403,0),MATCH(BQ$3,$I$302:$ADW$302,0)),"]"," ","(",INDEX($J$103:$ADX$203,MATCH($D36,$I$103:$I$300,0),MATCH(BQ$3,$I$102:$ADW$102,0)),")"),_xlfn.CONCAT("[",INDEX($J$303:$ADX$403,MATCH($D36,$I$303:$I$403,0),MATCH(BQ$3,$I$302:$ADW$302,0)),"]")),"NO PICK DATA")))</f>
        <v/>
      </c>
      <c r="BR36" s="19" t="str">
        <f t="shared" ref="BR36:BR67" si="472">IF(BO36="","",IF(BR$3="","",_xlfn.IFNA(IFERROR(_xlfn.CONCAT(ROUND(INDEX($J$103:$ADX$203,MATCH($D36,$I$103:$I$300,0),MATCH(BR$3,$I$102:$ADW$102,0))*1000/INDEX($J$303:$ADX$403,MATCH($D36,$I$303:$I$403,0),MATCH(BR$3,$I$302:$ADW$302,0)),2),"  [",INDEX($J$303:$ADX$403,MATCH($D36,$I$303:$I$403,0),MATCH(BR$3,$I$302:$ADW$302,0)),"]"," ","(",INDEX($J$103:$ADX$203,MATCH($D36,$I$103:$I$300,0),MATCH(BR$3,$I$102:$ADW$102,0)),")"),_xlfn.CONCAT("[",INDEX($J$303:$ADX$403,MATCH($D36,$I$303:$I$403,0),MATCH(BR$3,$I$302:$ADW$302,0)),"]")),"NO PICK DATA")))</f>
        <v/>
      </c>
      <c r="BS36" s="19" t="str">
        <f t="shared" ref="BS36:BS67" si="473">IF(BP36="","",IF(BS$3="","",_xlfn.IFNA(IFERROR(_xlfn.CONCAT(ROUND(INDEX($J$103:$ADX$203,MATCH($D36,$I$103:$I$300,0),MATCH(BS$3,$I$102:$ADW$102,0))*1000/INDEX($J$303:$ADX$403,MATCH($D36,$I$303:$I$403,0),MATCH(BS$3,$I$302:$ADW$302,0)),2),"  [",INDEX($J$303:$ADX$403,MATCH($D36,$I$303:$I$403,0),MATCH(BS$3,$I$302:$ADW$302,0)),"]"," ","(",INDEX($J$103:$ADX$203,MATCH($D36,$I$103:$I$300,0),MATCH(BS$3,$I$102:$ADW$102,0)),")"),_xlfn.CONCAT("[",INDEX($J$303:$ADX$403,MATCH($D36,$I$303:$I$403,0),MATCH(BS$3,$I$302:$ADW$302,0)),"]")),"NO PICK DATA")))</f>
        <v/>
      </c>
      <c r="BT36" s="19" t="str">
        <f t="shared" ref="BT36:BT67" si="474">IF(BQ36="","",IF(BT$3="","",_xlfn.IFNA(IFERROR(_xlfn.CONCAT(ROUND(INDEX($J$103:$ADX$203,MATCH($D36,$I$103:$I$300,0),MATCH(BT$3,$I$102:$ADW$102,0))*1000/INDEX($J$303:$ADX$403,MATCH($D36,$I$303:$I$403,0),MATCH(BT$3,$I$302:$ADW$302,0)),2),"  [",INDEX($J$303:$ADX$403,MATCH($D36,$I$303:$I$403,0),MATCH(BT$3,$I$302:$ADW$302,0)),"]"," ","(",INDEX($J$103:$ADX$203,MATCH($D36,$I$103:$I$300,0),MATCH(BT$3,$I$102:$ADW$102,0)),")"),_xlfn.CONCAT("[",INDEX($J$303:$ADX$403,MATCH($D36,$I$303:$I$403,0),MATCH(BT$3,$I$302:$ADW$302,0)),"]")),"NO PICK DATA")))</f>
        <v/>
      </c>
      <c r="BU36" s="19" t="str">
        <f t="shared" ref="BU36:BU67" si="475">IF(BR36="","",IF(BU$3="","",_xlfn.IFNA(IFERROR(_xlfn.CONCAT(ROUND(INDEX($J$103:$ADX$203,MATCH($D36,$I$103:$I$300,0),MATCH(BU$3,$I$102:$ADW$102,0))*1000/INDEX($J$303:$ADX$403,MATCH($D36,$I$303:$I$403,0),MATCH(BU$3,$I$302:$ADW$302,0)),2),"  [",INDEX($J$303:$ADX$403,MATCH($D36,$I$303:$I$403,0),MATCH(BU$3,$I$302:$ADW$302,0)),"]"," ","(",INDEX($J$103:$ADX$203,MATCH($D36,$I$103:$I$300,0),MATCH(BU$3,$I$102:$ADW$102,0)),")"),_xlfn.CONCAT("[",INDEX($J$303:$ADX$403,MATCH($D36,$I$303:$I$403,0),MATCH(BU$3,$I$302:$ADW$302,0)),"]")),"NO PICK DATA")))</f>
        <v/>
      </c>
      <c r="BV36" s="19" t="str">
        <f t="shared" ref="BV36:BV67" si="476">IF(BS36="","",IF(BV$3="","",_xlfn.IFNA(IFERROR(_xlfn.CONCAT(ROUND(INDEX($J$103:$ADX$203,MATCH($D36,$I$103:$I$300,0),MATCH(BV$3,$I$102:$ADW$102,0))*1000/INDEX($J$303:$ADX$403,MATCH($D36,$I$303:$I$403,0),MATCH(BV$3,$I$302:$ADW$302,0)),2),"  [",INDEX($J$303:$ADX$403,MATCH($D36,$I$303:$I$403,0),MATCH(BV$3,$I$302:$ADW$302,0)),"]"," ","(",INDEX($J$103:$ADX$203,MATCH($D36,$I$103:$I$300,0),MATCH(BV$3,$I$102:$ADW$102,0)),")"),_xlfn.CONCAT("[",INDEX($J$303:$ADX$403,MATCH($D36,$I$303:$I$403,0),MATCH(BV$3,$I$302:$ADW$302,0)),"]")),"NO PICK DATA")))</f>
        <v/>
      </c>
      <c r="BW36" s="19" t="str">
        <f t="shared" ref="BW36:BW67" si="477">IF(BT36="","",IF(BW$3="","",_xlfn.IFNA(IFERROR(_xlfn.CONCAT(ROUND(INDEX($J$103:$ADX$203,MATCH($D36,$I$103:$I$300,0),MATCH(BW$3,$I$102:$ADW$102,0))*1000/INDEX($J$303:$ADX$403,MATCH($D36,$I$303:$I$403,0),MATCH(BW$3,$I$302:$ADW$302,0)),2),"  [",INDEX($J$303:$ADX$403,MATCH($D36,$I$303:$I$403,0),MATCH(BW$3,$I$302:$ADW$302,0)),"]"," ","(",INDEX($J$103:$ADX$203,MATCH($D36,$I$103:$I$300,0),MATCH(BW$3,$I$102:$ADW$102,0)),")"),_xlfn.CONCAT("[",INDEX($J$303:$ADX$403,MATCH($D36,$I$303:$I$403,0),MATCH(BW$3,$I$302:$ADW$302,0)),"]")),"NO PICK DATA")))</f>
        <v/>
      </c>
      <c r="BX36" s="19" t="str">
        <f t="shared" ref="BX36:BX67" si="478">IF(BU36="","",IF(BX$3="","",_xlfn.IFNA(IFERROR(_xlfn.CONCAT(ROUND(INDEX($J$103:$ADX$203,MATCH($D36,$I$103:$I$300,0),MATCH(BX$3,$I$102:$ADW$102,0))*1000/INDEX($J$303:$ADX$403,MATCH($D36,$I$303:$I$403,0),MATCH(BX$3,$I$302:$ADW$302,0)),2),"  [",INDEX($J$303:$ADX$403,MATCH($D36,$I$303:$I$403,0),MATCH(BX$3,$I$302:$ADW$302,0)),"]"," ","(",INDEX($J$103:$ADX$203,MATCH($D36,$I$103:$I$300,0),MATCH(BX$3,$I$102:$ADW$102,0)),")"),_xlfn.CONCAT("[",INDEX($J$303:$ADX$403,MATCH($D36,$I$303:$I$403,0),MATCH(BX$3,$I$302:$ADW$302,0)),"]")),"NO PICK DATA")))</f>
        <v/>
      </c>
      <c r="BY36" s="19" t="str">
        <f t="shared" ref="BY36:BY67" si="479">IF(BV36="","",IF(BY$3="","",_xlfn.IFNA(IFERROR(_xlfn.CONCAT(ROUND(INDEX($J$103:$ADX$203,MATCH($D36,$I$103:$I$300,0),MATCH(BY$3,$I$102:$ADW$102,0))*1000/INDEX($J$303:$ADX$403,MATCH($D36,$I$303:$I$403,0),MATCH(BY$3,$I$302:$ADW$302,0)),2),"  [",INDEX($J$303:$ADX$403,MATCH($D36,$I$303:$I$403,0),MATCH(BY$3,$I$302:$ADW$302,0)),"]"," ","(",INDEX($J$103:$ADX$203,MATCH($D36,$I$103:$I$300,0),MATCH(BY$3,$I$102:$ADW$102,0)),")"),_xlfn.CONCAT("[",INDEX($J$303:$ADX$403,MATCH($D36,$I$303:$I$403,0),MATCH(BY$3,$I$302:$ADW$302,0)),"]")),"NO PICK DATA")))</f>
        <v/>
      </c>
      <c r="BZ36" s="19" t="str">
        <f t="shared" ref="BZ36:BZ67" si="480">IF(BW36="","",IF(BZ$3="","",_xlfn.IFNA(IFERROR(_xlfn.CONCAT(ROUND(INDEX($J$103:$ADX$203,MATCH($D36,$I$103:$I$300,0),MATCH(BZ$3,$I$102:$ADW$102,0))*1000/INDEX($J$303:$ADX$403,MATCH($D36,$I$303:$I$403,0),MATCH(BZ$3,$I$302:$ADW$302,0)),2),"  [",INDEX($J$303:$ADX$403,MATCH($D36,$I$303:$I$403,0),MATCH(BZ$3,$I$302:$ADW$302,0)),"]"," ","(",INDEX($J$103:$ADX$203,MATCH($D36,$I$103:$I$300,0),MATCH(BZ$3,$I$102:$ADW$102,0)),")"),_xlfn.CONCAT("[",INDEX($J$303:$ADX$403,MATCH($D36,$I$303:$I$403,0),MATCH(BZ$3,$I$302:$ADW$302,0)),"]")),"NO PICK DATA")))</f>
        <v/>
      </c>
      <c r="CA36" s="19" t="str">
        <f t="shared" ref="CA36:CA67" si="481">IF(BX36="","",IF(CA$3="","",_xlfn.IFNA(IFERROR(_xlfn.CONCAT(ROUND(INDEX($J$103:$ADX$203,MATCH($D36,$I$103:$I$300,0),MATCH(CA$3,$I$102:$ADW$102,0))*1000/INDEX($J$303:$ADX$403,MATCH($D36,$I$303:$I$403,0),MATCH(CA$3,$I$302:$ADW$302,0)),2),"  [",INDEX($J$303:$ADX$403,MATCH($D36,$I$303:$I$403,0),MATCH(CA$3,$I$302:$ADW$302,0)),"]"," ","(",INDEX($J$103:$ADX$203,MATCH($D36,$I$103:$I$300,0),MATCH(CA$3,$I$102:$ADW$102,0)),")"),_xlfn.CONCAT("[",INDEX($J$303:$ADX$403,MATCH($D36,$I$303:$I$403,0),MATCH(CA$3,$I$302:$ADW$302,0)),"]")),"NO PICK DATA")))</f>
        <v/>
      </c>
      <c r="CB36" s="19" t="str">
        <f t="shared" ref="CB36:CB67" si="482">IF(BY36="","",IF(CB$3="","",_xlfn.IFNA(IFERROR(_xlfn.CONCAT(ROUND(INDEX($J$103:$ADX$203,MATCH($D36,$I$103:$I$300,0),MATCH(CB$3,$I$102:$ADW$102,0))*1000/INDEX($J$303:$ADX$403,MATCH($D36,$I$303:$I$403,0),MATCH(CB$3,$I$302:$ADW$302,0)),2),"  [",INDEX($J$303:$ADX$403,MATCH($D36,$I$303:$I$403,0),MATCH(CB$3,$I$302:$ADW$302,0)),"]"," ","(",INDEX($J$103:$ADX$203,MATCH($D36,$I$103:$I$300,0),MATCH(CB$3,$I$102:$ADW$102,0)),")"),_xlfn.CONCAT("[",INDEX($J$303:$ADX$403,MATCH($D36,$I$303:$I$403,0),MATCH(CB$3,$I$302:$ADW$302,0)),"]")),"NO PICK DATA")))</f>
        <v/>
      </c>
      <c r="CC36" s="19" t="str">
        <f t="shared" ref="CC36:CC67" si="483">IF(BZ36="","",IF(CC$3="","",_xlfn.IFNA(IFERROR(_xlfn.CONCAT(ROUND(INDEX($J$103:$ADX$203,MATCH($D36,$I$103:$I$300,0),MATCH(CC$3,$I$102:$ADW$102,0))*1000/INDEX($J$303:$ADX$403,MATCH($D36,$I$303:$I$403,0),MATCH(CC$3,$I$302:$ADW$302,0)),2),"  [",INDEX($J$303:$ADX$403,MATCH($D36,$I$303:$I$403,0),MATCH(CC$3,$I$302:$ADW$302,0)),"]"," ","(",INDEX($J$103:$ADX$203,MATCH($D36,$I$103:$I$300,0),MATCH(CC$3,$I$102:$ADW$102,0)),")"),_xlfn.CONCAT("[",INDEX($J$303:$ADX$403,MATCH($D36,$I$303:$I$403,0),MATCH(CC$3,$I$302:$ADW$302,0)),"]")),"NO PICK DATA")))</f>
        <v/>
      </c>
      <c r="CD36" s="19" t="str">
        <f t="shared" ref="CD36:CD67" si="484">IF(CA36="","",IF(CD$3="","",_xlfn.IFNA(IFERROR(_xlfn.CONCAT(ROUND(INDEX($J$103:$ADX$203,MATCH($D36,$I$103:$I$300,0),MATCH(CD$3,$I$102:$ADW$102,0))*1000/INDEX($J$303:$ADX$403,MATCH($D36,$I$303:$I$403,0),MATCH(CD$3,$I$302:$ADW$302,0)),2),"  [",INDEX($J$303:$ADX$403,MATCH($D36,$I$303:$I$403,0),MATCH(CD$3,$I$302:$ADW$302,0)),"]"," ","(",INDEX($J$103:$ADX$203,MATCH($D36,$I$103:$I$300,0),MATCH(CD$3,$I$102:$ADW$102,0)),")"),_xlfn.CONCAT("[",INDEX($J$303:$ADX$403,MATCH($D36,$I$303:$I$403,0),MATCH(CD$3,$I$302:$ADW$302,0)),"]")),"NO PICK DATA")))</f>
        <v/>
      </c>
      <c r="CE36" s="19" t="str">
        <f t="shared" ref="CE36:CE67" si="485">IF(CB36="","",IF(CE$3="","",_xlfn.IFNA(IFERROR(_xlfn.CONCAT(ROUND(INDEX($J$103:$ADX$203,MATCH($D36,$I$103:$I$300,0),MATCH(CE$3,$I$102:$ADW$102,0))*1000/INDEX($J$303:$ADX$403,MATCH($D36,$I$303:$I$403,0),MATCH(CE$3,$I$302:$ADW$302,0)),2),"  [",INDEX($J$303:$ADX$403,MATCH($D36,$I$303:$I$403,0),MATCH(CE$3,$I$302:$ADW$302,0)),"]"," ","(",INDEX($J$103:$ADX$203,MATCH($D36,$I$103:$I$300,0),MATCH(CE$3,$I$102:$ADW$102,0)),")"),_xlfn.CONCAT("[",INDEX($J$303:$ADX$403,MATCH($D36,$I$303:$I$403,0),MATCH(CE$3,$I$302:$ADW$302,0)),"]")),"NO PICK DATA")))</f>
        <v/>
      </c>
      <c r="CF36" s="19" t="str">
        <f t="shared" ref="CF36:CF67" si="486">IF(CC36="","",IF(CF$3="","",_xlfn.IFNA(IFERROR(_xlfn.CONCAT(ROUND(INDEX($J$103:$ADX$203,MATCH($D36,$I$103:$I$300,0),MATCH(CF$3,$I$102:$ADW$102,0))*1000/INDEX($J$303:$ADX$403,MATCH($D36,$I$303:$I$403,0),MATCH(CF$3,$I$302:$ADW$302,0)),2),"  [",INDEX($J$303:$ADX$403,MATCH($D36,$I$303:$I$403,0),MATCH(CF$3,$I$302:$ADW$302,0)),"]"," ","(",INDEX($J$103:$ADX$203,MATCH($D36,$I$103:$I$300,0),MATCH(CF$3,$I$102:$ADW$102,0)),")"),_xlfn.CONCAT("[",INDEX($J$303:$ADX$403,MATCH($D36,$I$303:$I$403,0),MATCH(CF$3,$I$302:$ADW$302,0)),"]")),"NO PICK DATA")))</f>
        <v/>
      </c>
      <c r="CG36" s="19" t="str">
        <f t="shared" ref="CG36:CG67" si="487">IF(CD36="","",IF(CG$3="","",_xlfn.IFNA(IFERROR(_xlfn.CONCAT(ROUND(INDEX($J$103:$ADX$203,MATCH($D36,$I$103:$I$300,0),MATCH(CG$3,$I$102:$ADW$102,0))*1000/INDEX($J$303:$ADX$403,MATCH($D36,$I$303:$I$403,0),MATCH(CG$3,$I$302:$ADW$302,0)),2),"  [",INDEX($J$303:$ADX$403,MATCH($D36,$I$303:$I$403,0),MATCH(CG$3,$I$302:$ADW$302,0)),"]"," ","(",INDEX($J$103:$ADX$203,MATCH($D36,$I$103:$I$300,0),MATCH(CG$3,$I$102:$ADW$102,0)),")"),_xlfn.CONCAT("[",INDEX($J$303:$ADX$403,MATCH($D36,$I$303:$I$403,0),MATCH(CG$3,$I$302:$ADW$302,0)),"]")),"NO PICK DATA")))</f>
        <v/>
      </c>
      <c r="CH36" s="19" t="str">
        <f t="shared" ref="CH36:CH67" si="488">IF(CE36="","",IF(CH$3="","",_xlfn.IFNA(IFERROR(_xlfn.CONCAT(ROUND(INDEX($J$103:$ADX$203,MATCH($D36,$I$103:$I$300,0),MATCH(CH$3,$I$102:$ADW$102,0))*1000/INDEX($J$303:$ADX$403,MATCH($D36,$I$303:$I$403,0),MATCH(CH$3,$I$302:$ADW$302,0)),2),"  [",INDEX($J$303:$ADX$403,MATCH($D36,$I$303:$I$403,0),MATCH(CH$3,$I$302:$ADW$302,0)),"]"," ","(",INDEX($J$103:$ADX$203,MATCH($D36,$I$103:$I$300,0),MATCH(CH$3,$I$102:$ADW$102,0)),")"),_xlfn.CONCAT("[",INDEX($J$303:$ADX$403,MATCH($D36,$I$303:$I$403,0),MATCH(CH$3,$I$302:$ADW$302,0)),"]")),"NO PICK DATA")))</f>
        <v/>
      </c>
      <c r="CI36" s="19" t="str">
        <f t="shared" ref="CI36:CI67" si="489">IF(CF36="","",IF(CI$3="","",_xlfn.IFNA(IFERROR(_xlfn.CONCAT(ROUND(INDEX($J$103:$ADX$203,MATCH($D36,$I$103:$I$300,0),MATCH(CI$3,$I$102:$ADW$102,0))*1000/INDEX($J$303:$ADX$403,MATCH($D36,$I$303:$I$403,0),MATCH(CI$3,$I$302:$ADW$302,0)),2),"  [",INDEX($J$303:$ADX$403,MATCH($D36,$I$303:$I$403,0),MATCH(CI$3,$I$302:$ADW$302,0)),"]"," ","(",INDEX($J$103:$ADX$203,MATCH($D36,$I$103:$I$300,0),MATCH(CI$3,$I$102:$ADW$102,0)),")"),_xlfn.CONCAT("[",INDEX($J$303:$ADX$403,MATCH($D36,$I$303:$I$403,0),MATCH(CI$3,$I$302:$ADW$302,0)),"]")),"NO PICK DATA")))</f>
        <v/>
      </c>
      <c r="CJ36" s="19" t="str">
        <f t="shared" ref="CJ36:CJ67" si="490">IF(CG36="","",IF(CJ$3="","",_xlfn.IFNA(IFERROR(_xlfn.CONCAT(ROUND(INDEX($J$103:$ADX$203,MATCH($D36,$I$103:$I$300,0),MATCH(CJ$3,$I$102:$ADW$102,0))*1000/INDEX($J$303:$ADX$403,MATCH($D36,$I$303:$I$403,0),MATCH(CJ$3,$I$302:$ADW$302,0)),2),"  [",INDEX($J$303:$ADX$403,MATCH($D36,$I$303:$I$403,0),MATCH(CJ$3,$I$302:$ADW$302,0)),"]"," ","(",INDEX($J$103:$ADX$203,MATCH($D36,$I$103:$I$300,0),MATCH(CJ$3,$I$102:$ADW$102,0)),")"),_xlfn.CONCAT("[",INDEX($J$303:$ADX$403,MATCH($D36,$I$303:$I$403,0),MATCH(CJ$3,$I$302:$ADW$302,0)),"]")),"NO PICK DATA")))</f>
        <v/>
      </c>
      <c r="CK36" s="19" t="str">
        <f t="shared" ref="CK36:CK67" si="491">IF(CH36="","",IF(CK$3="","",_xlfn.IFNA(IFERROR(_xlfn.CONCAT(ROUND(INDEX($J$103:$ADX$203,MATCH($D36,$I$103:$I$300,0),MATCH(CK$3,$I$102:$ADW$102,0))*1000/INDEX($J$303:$ADX$403,MATCH($D36,$I$303:$I$403,0),MATCH(CK$3,$I$302:$ADW$302,0)),2),"  [",INDEX($J$303:$ADX$403,MATCH($D36,$I$303:$I$403,0),MATCH(CK$3,$I$302:$ADW$302,0)),"]"," ","(",INDEX($J$103:$ADX$203,MATCH($D36,$I$103:$I$300,0),MATCH(CK$3,$I$102:$ADW$102,0)),")"),_xlfn.CONCAT("[",INDEX($J$303:$ADX$403,MATCH($D36,$I$303:$I$403,0),MATCH(CK$3,$I$302:$ADW$302,0)),"]")),"NO PICK DATA")))</f>
        <v/>
      </c>
      <c r="CL36" s="19" t="str">
        <f t="shared" ref="CL36:CL67" si="492">IF(CI36="","",IF(CL$3="","",_xlfn.IFNA(IFERROR(_xlfn.CONCAT(ROUND(INDEX($J$103:$ADX$203,MATCH($D36,$I$103:$I$300,0),MATCH(CL$3,$I$102:$ADW$102,0))*1000/INDEX($J$303:$ADX$403,MATCH($D36,$I$303:$I$403,0),MATCH(CL$3,$I$302:$ADW$302,0)),2),"  [",INDEX($J$303:$ADX$403,MATCH($D36,$I$303:$I$403,0),MATCH(CL$3,$I$302:$ADW$302,0)),"]"," ","(",INDEX($J$103:$ADX$203,MATCH($D36,$I$103:$I$300,0),MATCH(CL$3,$I$102:$ADW$102,0)),")"),_xlfn.CONCAT("[",INDEX($J$303:$ADX$403,MATCH($D36,$I$303:$I$403,0),MATCH(CL$3,$I$302:$ADW$302,0)),"]")),"NO PICK DATA")))</f>
        <v/>
      </c>
      <c r="CM36" s="19" t="str">
        <f t="shared" ref="CM36:CM67" si="493">IF(CJ36="","",IF(CM$3="","",_xlfn.IFNA(IFERROR(_xlfn.CONCAT(ROUND(INDEX($J$103:$ADX$203,MATCH($D36,$I$103:$I$300,0),MATCH(CM$3,$I$102:$ADW$102,0))*1000/INDEX($J$303:$ADX$403,MATCH($D36,$I$303:$I$403,0),MATCH(CM$3,$I$302:$ADW$302,0)),2),"  [",INDEX($J$303:$ADX$403,MATCH($D36,$I$303:$I$403,0),MATCH(CM$3,$I$302:$ADW$302,0)),"]"," ","(",INDEX($J$103:$ADX$203,MATCH($D36,$I$103:$I$300,0),MATCH(CM$3,$I$102:$ADW$102,0)),")"),_xlfn.CONCAT("[",INDEX($J$303:$ADX$403,MATCH($D36,$I$303:$I$403,0),MATCH(CM$3,$I$302:$ADW$302,0)),"]")),"NO PICK DATA")))</f>
        <v/>
      </c>
      <c r="CN36" s="19" t="str">
        <f t="shared" ref="CN36:CN67" si="494">IF(CK36="","",IF(CN$3="","",_xlfn.IFNA(IFERROR(_xlfn.CONCAT(ROUND(INDEX($J$103:$ADX$203,MATCH($D36,$I$103:$I$300,0),MATCH(CN$3,$I$102:$ADW$102,0))*1000/INDEX($J$303:$ADX$403,MATCH($D36,$I$303:$I$403,0),MATCH(CN$3,$I$302:$ADW$302,0)),2),"  [",INDEX($J$303:$ADX$403,MATCH($D36,$I$303:$I$403,0),MATCH(CN$3,$I$302:$ADW$302,0)),"]"," ","(",INDEX($J$103:$ADX$203,MATCH($D36,$I$103:$I$300,0),MATCH(CN$3,$I$102:$ADW$102,0)),")"),_xlfn.CONCAT("[",INDEX($J$303:$ADX$403,MATCH($D36,$I$303:$I$403,0),MATCH(CN$3,$I$302:$ADW$302,0)),"]")),"NO PICK DATA")))</f>
        <v/>
      </c>
      <c r="CO36" s="19" t="str">
        <f t="shared" ref="CO36:CO67" si="495">IF(CL36="","",IF(CO$3="","",_xlfn.IFNA(IFERROR(_xlfn.CONCAT(ROUND(INDEX($J$103:$ADX$203,MATCH($D36,$I$103:$I$300,0),MATCH(CO$3,$I$102:$ADW$102,0))*1000/INDEX($J$303:$ADX$403,MATCH($D36,$I$303:$I$403,0),MATCH(CO$3,$I$302:$ADW$302,0)),2),"  [",INDEX($J$303:$ADX$403,MATCH($D36,$I$303:$I$403,0),MATCH(CO$3,$I$302:$ADW$302,0)),"]"," ","(",INDEX($J$103:$ADX$203,MATCH($D36,$I$103:$I$300,0),MATCH(CO$3,$I$102:$ADW$102,0)),")"),_xlfn.CONCAT("[",INDEX($J$303:$ADX$403,MATCH($D36,$I$303:$I$403,0),MATCH(CO$3,$I$302:$ADW$302,0)),"]")),"NO PICK DATA")))</f>
        <v/>
      </c>
      <c r="CP36" s="19" t="str">
        <f t="shared" ref="CP36:CP67" si="496">IF(CM36="","",IF(CP$3="","",_xlfn.IFNA(IFERROR(_xlfn.CONCAT(ROUND(INDEX($J$103:$ADX$203,MATCH($D36,$I$103:$I$300,0),MATCH(CP$3,$I$102:$ADW$102,0))*1000/INDEX($J$303:$ADX$403,MATCH($D36,$I$303:$I$403,0),MATCH(CP$3,$I$302:$ADW$302,0)),2),"  [",INDEX($J$303:$ADX$403,MATCH($D36,$I$303:$I$403,0),MATCH(CP$3,$I$302:$ADW$302,0)),"]"," ","(",INDEX($J$103:$ADX$203,MATCH($D36,$I$103:$I$300,0),MATCH(CP$3,$I$102:$ADW$102,0)),")"),_xlfn.CONCAT("[",INDEX($J$303:$ADX$403,MATCH($D36,$I$303:$I$403,0),MATCH(CP$3,$I$302:$ADW$302,0)),"]")),"NO PICK DATA")))</f>
        <v/>
      </c>
      <c r="CQ36" s="19" t="str">
        <f t="shared" ref="CQ36:CQ67" si="497">IF(CN36="","",IF(CQ$3="","",_xlfn.IFNA(IFERROR(_xlfn.CONCAT(ROUND(INDEX($J$103:$ADX$203,MATCH($D36,$I$103:$I$300,0),MATCH(CQ$3,$I$102:$ADW$102,0))*1000/INDEX($J$303:$ADX$403,MATCH($D36,$I$303:$I$403,0),MATCH(CQ$3,$I$302:$ADW$302,0)),2),"  [",INDEX($J$303:$ADX$403,MATCH($D36,$I$303:$I$403,0),MATCH(CQ$3,$I$302:$ADW$302,0)),"]"," ","(",INDEX($J$103:$ADX$203,MATCH($D36,$I$103:$I$300,0),MATCH(CQ$3,$I$102:$ADW$102,0)),")"),_xlfn.CONCAT("[",INDEX($J$303:$ADX$403,MATCH($D36,$I$303:$I$403,0),MATCH(CQ$3,$I$302:$ADW$302,0)),"]")),"NO PICK DATA")))</f>
        <v/>
      </c>
      <c r="CR36" s="19" t="str">
        <f t="shared" ref="CR36:CR67" si="498">IF(CO36="","",IF(CR$3="","",_xlfn.IFNA(IFERROR(_xlfn.CONCAT(ROUND(INDEX($J$103:$ADX$203,MATCH($D36,$I$103:$I$300,0),MATCH(CR$3,$I$102:$ADW$102,0))*1000/INDEX($J$303:$ADX$403,MATCH($D36,$I$303:$I$403,0),MATCH(CR$3,$I$302:$ADW$302,0)),2),"  [",INDEX($J$303:$ADX$403,MATCH($D36,$I$303:$I$403,0),MATCH(CR$3,$I$302:$ADW$302,0)),"]"," ","(",INDEX($J$103:$ADX$203,MATCH($D36,$I$103:$I$300,0),MATCH(CR$3,$I$102:$ADW$102,0)),")"),_xlfn.CONCAT("[",INDEX($J$303:$ADX$403,MATCH($D36,$I$303:$I$403,0),MATCH(CR$3,$I$302:$ADW$302,0)),"]")),"NO PICK DATA")))</f>
        <v/>
      </c>
      <c r="CS36" s="19" t="str">
        <f t="shared" ref="CS36:CS67" si="499">IF(CP36="","",IF(CS$3="","",_xlfn.IFNA(IFERROR(_xlfn.CONCAT(ROUND(INDEX($J$103:$ADX$203,MATCH($D36,$I$103:$I$300,0),MATCH(CS$3,$I$102:$ADW$102,0))*1000/INDEX($J$303:$ADX$403,MATCH($D36,$I$303:$I$403,0),MATCH(CS$3,$I$302:$ADW$302,0)),2),"  [",INDEX($J$303:$ADX$403,MATCH($D36,$I$303:$I$403,0),MATCH(CS$3,$I$302:$ADW$302,0)),"]"," ","(",INDEX($J$103:$ADX$203,MATCH($D36,$I$103:$I$300,0),MATCH(CS$3,$I$102:$ADW$102,0)),")"),_xlfn.CONCAT("[",INDEX($J$303:$ADX$403,MATCH($D36,$I$303:$I$403,0),MATCH(CS$3,$I$302:$ADW$302,0)),"]")),"NO PICK DATA")))</f>
        <v/>
      </c>
      <c r="CT36" s="19" t="str">
        <f t="shared" ref="CT36:CT67" si="500">IF(CQ36="","",IF(CT$3="","",_xlfn.IFNA(IFERROR(_xlfn.CONCAT(ROUND(INDEX($J$103:$ADX$203,MATCH($D36,$I$103:$I$300,0),MATCH(CT$3,$I$102:$ADW$102,0))*1000/INDEX($J$303:$ADX$403,MATCH($D36,$I$303:$I$403,0),MATCH(CT$3,$I$302:$ADW$302,0)),2),"  [",INDEX($J$303:$ADX$403,MATCH($D36,$I$303:$I$403,0),MATCH(CT$3,$I$302:$ADW$302,0)),"]"," ","(",INDEX($J$103:$ADX$203,MATCH($D36,$I$103:$I$300,0),MATCH(CT$3,$I$102:$ADW$102,0)),")"),_xlfn.CONCAT("[",INDEX($J$303:$ADX$403,MATCH($D36,$I$303:$I$403,0),MATCH(CT$3,$I$302:$ADW$302,0)),"]")),"NO PICK DATA")))</f>
        <v/>
      </c>
      <c r="CU36" s="19" t="str">
        <f t="shared" ref="CU36:CU67" si="501">IF(CR36="","",IF(CU$3="","",_xlfn.IFNA(IFERROR(_xlfn.CONCAT(ROUND(INDEX($J$103:$ADX$203,MATCH($D36,$I$103:$I$300,0),MATCH(CU$3,$I$102:$ADW$102,0))*1000/INDEX($J$303:$ADX$403,MATCH($D36,$I$303:$I$403,0),MATCH(CU$3,$I$302:$ADW$302,0)),2),"  [",INDEX($J$303:$ADX$403,MATCH($D36,$I$303:$I$403,0),MATCH(CU$3,$I$302:$ADW$302,0)),"]"," ","(",INDEX($J$103:$ADX$203,MATCH($D36,$I$103:$I$300,0),MATCH(CU$3,$I$102:$ADW$102,0)),")"),_xlfn.CONCAT("[",INDEX($J$303:$ADX$403,MATCH($D36,$I$303:$I$403,0),MATCH(CU$3,$I$302:$ADW$302,0)),"]")),"NO PICK DATA")))</f>
        <v/>
      </c>
      <c r="CV36" s="19" t="str">
        <f t="shared" ref="CV36:CV67" si="502">IF(CS36="","",IF(CV$3="","",_xlfn.IFNA(IFERROR(_xlfn.CONCAT(ROUND(INDEX($J$103:$ADX$203,MATCH($D36,$I$103:$I$300,0),MATCH(CV$3,$I$102:$ADW$102,0))*1000/INDEX($J$303:$ADX$403,MATCH($D36,$I$303:$I$403,0),MATCH(CV$3,$I$302:$ADW$302,0)),2),"  [",INDEX($J$303:$ADX$403,MATCH($D36,$I$303:$I$403,0),MATCH(CV$3,$I$302:$ADW$302,0)),"]"," ","(",INDEX($J$103:$ADX$203,MATCH($D36,$I$103:$I$300,0),MATCH(CV$3,$I$102:$ADW$102,0)),")"),_xlfn.CONCAT("[",INDEX($J$303:$ADX$403,MATCH($D36,$I$303:$I$403,0),MATCH(CV$3,$I$302:$ADW$302,0)),"]")),"NO PICK DATA")))</f>
        <v/>
      </c>
      <c r="CW36" s="19" t="str">
        <f t="shared" ref="CW36:CW67" si="503">IF(CT36="","",IF(CW$3="","",_xlfn.IFNA(IFERROR(_xlfn.CONCAT(ROUND(INDEX($J$103:$ADX$203,MATCH($D36,$I$103:$I$300,0),MATCH(CW$3,$I$102:$ADW$102,0))*1000/INDEX($J$303:$ADX$403,MATCH($D36,$I$303:$I$403,0),MATCH(CW$3,$I$302:$ADW$302,0)),2),"  [",INDEX($J$303:$ADX$403,MATCH($D36,$I$303:$I$403,0),MATCH(CW$3,$I$302:$ADW$302,0)),"]"," ","(",INDEX($J$103:$ADX$203,MATCH($D36,$I$103:$I$300,0),MATCH(CW$3,$I$102:$ADW$102,0)),")"),_xlfn.CONCAT("[",INDEX($J$303:$ADX$403,MATCH($D36,$I$303:$I$403,0),MATCH(CW$3,$I$302:$ADW$302,0)),"]")),"NO PICK DATA")))</f>
        <v/>
      </c>
      <c r="CX36" s="19" t="str">
        <f t="shared" ref="CX36:CX67" si="504">IF(CU36="","",IF(CX$3="","",_xlfn.IFNA(IFERROR(_xlfn.CONCAT(ROUND(INDEX($J$103:$ADX$203,MATCH($D36,$I$103:$I$300,0),MATCH(CX$3,$I$102:$ADW$102,0))*1000/INDEX($J$303:$ADX$403,MATCH($D36,$I$303:$I$403,0),MATCH(CX$3,$I$302:$ADW$302,0)),2),"  [",INDEX($J$303:$ADX$403,MATCH($D36,$I$303:$I$403,0),MATCH(CX$3,$I$302:$ADW$302,0)),"]"," ","(",INDEX($J$103:$ADX$203,MATCH($D36,$I$103:$I$300,0),MATCH(CX$3,$I$102:$ADW$102,0)),")"),_xlfn.CONCAT("[",INDEX($J$303:$ADX$403,MATCH($D36,$I$303:$I$403,0),MATCH(CX$3,$I$302:$ADW$302,0)),"]")),"NO PICK DATA")))</f>
        <v/>
      </c>
      <c r="CY36" s="19" t="str">
        <f t="shared" ref="CY36:CY67" si="505">IF(CV36="","",IF(CY$3="","",_xlfn.IFNA(IFERROR(_xlfn.CONCAT(ROUND(INDEX($J$103:$ADX$203,MATCH($D36,$I$103:$I$300,0),MATCH(CY$3,$I$102:$ADW$102,0))*1000/INDEX($J$303:$ADX$403,MATCH($D36,$I$303:$I$403,0),MATCH(CY$3,$I$302:$ADW$302,0)),2),"  [",INDEX($J$303:$ADX$403,MATCH($D36,$I$303:$I$403,0),MATCH(CY$3,$I$302:$ADW$302,0)),"]"," ","(",INDEX($J$103:$ADX$203,MATCH($D36,$I$103:$I$300,0),MATCH(CY$3,$I$102:$ADW$102,0)),")"),_xlfn.CONCAT("[",INDEX($J$303:$ADX$403,MATCH($D36,$I$303:$I$403,0),MATCH(CY$3,$I$302:$ADW$302,0)),"]")),"NO PICK DATA")))</f>
        <v/>
      </c>
      <c r="CZ36" s="19" t="str">
        <f t="shared" ref="CZ36:CZ67" si="506">IF(CW36="","",IF(CZ$3="","",_xlfn.IFNA(IFERROR(_xlfn.CONCAT(ROUND(INDEX($J$103:$ADX$203,MATCH($D36,$I$103:$I$300,0),MATCH(CZ$3,$I$102:$ADW$102,0))*1000/INDEX($J$303:$ADX$403,MATCH($D36,$I$303:$I$403,0),MATCH(CZ$3,$I$302:$ADW$302,0)),2),"  [",INDEX($J$303:$ADX$403,MATCH($D36,$I$303:$I$403,0),MATCH(CZ$3,$I$302:$ADW$302,0)),"]"," ","(",INDEX($J$103:$ADX$203,MATCH($D36,$I$103:$I$300,0),MATCH(CZ$3,$I$102:$ADW$102,0)),")"),_xlfn.CONCAT("[",INDEX($J$303:$ADX$403,MATCH($D36,$I$303:$I$403,0),MATCH(CZ$3,$I$302:$ADW$302,0)),"]")),"NO PICK DATA")))</f>
        <v/>
      </c>
      <c r="DA36" s="19" t="str">
        <f t="shared" ref="DA36:DA67" si="507">IF(CX36="","",IF(DA$3="","",_xlfn.IFNA(IFERROR(_xlfn.CONCAT(ROUND(INDEX($J$103:$ADX$203,MATCH($D36,$I$103:$I$300,0),MATCH(DA$3,$I$102:$ADW$102,0))*1000/INDEX($J$303:$ADX$403,MATCH($D36,$I$303:$I$403,0),MATCH(DA$3,$I$302:$ADW$302,0)),2),"  [",INDEX($J$303:$ADX$403,MATCH($D36,$I$303:$I$403,0),MATCH(DA$3,$I$302:$ADW$302,0)),"]"," ","(",INDEX($J$103:$ADX$203,MATCH($D36,$I$103:$I$300,0),MATCH(DA$3,$I$102:$ADW$102,0)),")"),_xlfn.CONCAT("[",INDEX($J$303:$ADX$403,MATCH($D36,$I$303:$I$403,0),MATCH(DA$3,$I$302:$ADW$302,0)),"]")),"NO PICK DATA")))</f>
        <v/>
      </c>
      <c r="DB36" s="19" t="str">
        <f t="shared" ref="DB36:DB67" si="508">IF(CY36="","",IF(DB$3="","",_xlfn.IFNA(IFERROR(_xlfn.CONCAT(ROUND(INDEX($J$103:$ADX$203,MATCH($D36,$I$103:$I$300,0),MATCH(DB$3,$I$102:$ADW$102,0))*1000/INDEX($J$303:$ADX$403,MATCH($D36,$I$303:$I$403,0),MATCH(DB$3,$I$302:$ADW$302,0)),2),"  [",INDEX($J$303:$ADX$403,MATCH($D36,$I$303:$I$403,0),MATCH(DB$3,$I$302:$ADW$302,0)),"]"," ","(",INDEX($J$103:$ADX$203,MATCH($D36,$I$103:$I$300,0),MATCH(DB$3,$I$102:$ADW$102,0)),")"),_xlfn.CONCAT("[",INDEX($J$303:$ADX$403,MATCH($D36,$I$303:$I$403,0),MATCH(DB$3,$I$302:$ADW$302,0)),"]")),"NO PICK DATA")))</f>
        <v/>
      </c>
      <c r="DC36" s="19" t="str">
        <f t="shared" ref="DC36:DC67" si="509">IF(CZ36="","",IF(DC$3="","",_xlfn.IFNA(IFERROR(_xlfn.CONCAT(ROUND(INDEX($J$103:$ADX$203,MATCH($D36,$I$103:$I$300,0),MATCH(DC$3,$I$102:$ADW$102,0))*1000/INDEX($J$303:$ADX$403,MATCH($D36,$I$303:$I$403,0),MATCH(DC$3,$I$302:$ADW$302,0)),2),"  [",INDEX($J$303:$ADX$403,MATCH($D36,$I$303:$I$403,0),MATCH(DC$3,$I$302:$ADW$302,0)),"]"," ","(",INDEX($J$103:$ADX$203,MATCH($D36,$I$103:$I$300,0),MATCH(DC$3,$I$102:$ADW$102,0)),")"),_xlfn.CONCAT("[",INDEX($J$303:$ADX$403,MATCH($D36,$I$303:$I$403,0),MATCH(DC$3,$I$302:$ADW$302,0)),"]")),"NO PICK DATA")))</f>
        <v/>
      </c>
      <c r="DD36" s="19" t="str">
        <f t="shared" ref="DD36:DD67" si="510">IF(DA36="","",IF(DD$3="","",_xlfn.IFNA(IFERROR(_xlfn.CONCAT(ROUND(INDEX($J$103:$ADX$203,MATCH($D36,$I$103:$I$300,0),MATCH(DD$3,$I$102:$ADW$102,0))*1000/INDEX($J$303:$ADX$403,MATCH($D36,$I$303:$I$403,0),MATCH(DD$3,$I$302:$ADW$302,0)),2),"  [",INDEX($J$303:$ADX$403,MATCH($D36,$I$303:$I$403,0),MATCH(DD$3,$I$302:$ADW$302,0)),"]"," ","(",INDEX($J$103:$ADX$203,MATCH($D36,$I$103:$I$300,0),MATCH(DD$3,$I$102:$ADW$102,0)),")"),_xlfn.CONCAT("[",INDEX($J$303:$ADX$403,MATCH($D36,$I$303:$I$403,0),MATCH(DD$3,$I$302:$ADW$302,0)),"]")),"NO PICK DATA")))</f>
        <v/>
      </c>
      <c r="DE36" s="19" t="str">
        <f t="shared" ref="DE36:DE67" si="511">IF(DB36="","",IF(DE$3="","",_xlfn.IFNA(IFERROR(_xlfn.CONCAT(ROUND(INDEX($J$103:$ADX$203,MATCH($D36,$I$103:$I$300,0),MATCH(DE$3,$I$102:$ADW$102,0))*1000/INDEX($J$303:$ADX$403,MATCH($D36,$I$303:$I$403,0),MATCH(DE$3,$I$302:$ADW$302,0)),2),"  [",INDEX($J$303:$ADX$403,MATCH($D36,$I$303:$I$403,0),MATCH(DE$3,$I$302:$ADW$302,0)),"]"," ","(",INDEX($J$103:$ADX$203,MATCH($D36,$I$103:$I$300,0),MATCH(DE$3,$I$102:$ADW$102,0)),")"),_xlfn.CONCAT("[",INDEX($J$303:$ADX$403,MATCH($D36,$I$303:$I$403,0),MATCH(DE$3,$I$302:$ADW$302,0)),"]")),"NO PICK DATA")))</f>
        <v/>
      </c>
      <c r="DF36" s="19" t="str">
        <f t="shared" ref="DF36:DF67" si="512">IF(DC36="","",IF(DF$3="","",_xlfn.IFNA(IFERROR(_xlfn.CONCAT(ROUND(INDEX($J$103:$ADX$203,MATCH($D36,$I$103:$I$300,0),MATCH(DF$3,$I$102:$ADW$102,0))*1000/INDEX($J$303:$ADX$403,MATCH($D36,$I$303:$I$403,0),MATCH(DF$3,$I$302:$ADW$302,0)),2),"  [",INDEX($J$303:$ADX$403,MATCH($D36,$I$303:$I$403,0),MATCH(DF$3,$I$302:$ADW$302,0)),"]"," ","(",INDEX($J$103:$ADX$203,MATCH($D36,$I$103:$I$300,0),MATCH(DF$3,$I$102:$ADW$102,0)),")"),_xlfn.CONCAT("[",INDEX($J$303:$ADX$403,MATCH($D36,$I$303:$I$403,0),MATCH(DF$3,$I$302:$ADW$302,0)),"]")),"NO PICK DATA")))</f>
        <v/>
      </c>
      <c r="DG36" s="19" t="str">
        <f t="shared" ref="DG36:DG67" si="513">IF(DD36="","",IF(DG$3="","",_xlfn.IFNA(IFERROR(_xlfn.CONCAT(ROUND(INDEX($J$103:$ADX$203,MATCH($D36,$I$103:$I$300,0),MATCH(DG$3,$I$102:$ADW$102,0))*1000/INDEX($J$303:$ADX$403,MATCH($D36,$I$303:$I$403,0),MATCH(DG$3,$I$302:$ADW$302,0)),2),"  [",INDEX($J$303:$ADX$403,MATCH($D36,$I$303:$I$403,0),MATCH(DG$3,$I$302:$ADW$302,0)),"]"," ","(",INDEX($J$103:$ADX$203,MATCH($D36,$I$103:$I$300,0),MATCH(DG$3,$I$102:$ADW$102,0)),")"),_xlfn.CONCAT("[",INDEX($J$303:$ADX$403,MATCH($D36,$I$303:$I$403,0),MATCH(DG$3,$I$302:$ADW$302,0)),"]")),"NO PICK DATA")))</f>
        <v/>
      </c>
      <c r="DH36" s="19" t="str">
        <f t="shared" ref="DH36:DH67" si="514">IF(DE36="","",IF(DH$3="","",_xlfn.IFNA(IFERROR(_xlfn.CONCAT(ROUND(INDEX($J$103:$ADX$203,MATCH($D36,$I$103:$I$300,0),MATCH(DH$3,$I$102:$ADW$102,0))*1000/INDEX($J$303:$ADX$403,MATCH($D36,$I$303:$I$403,0),MATCH(DH$3,$I$302:$ADW$302,0)),2),"  [",INDEX($J$303:$ADX$403,MATCH($D36,$I$303:$I$403,0),MATCH(DH$3,$I$302:$ADW$302,0)),"]"," ","(",INDEX($J$103:$ADX$203,MATCH($D36,$I$103:$I$300,0),MATCH(DH$3,$I$102:$ADW$102,0)),")"),_xlfn.CONCAT("[",INDEX($J$303:$ADX$403,MATCH($D36,$I$303:$I$403,0),MATCH(DH$3,$I$302:$ADW$302,0)),"]")),"NO PICK DATA")))</f>
        <v/>
      </c>
      <c r="DI36" s="19" t="str">
        <f t="shared" ref="DI36:DI67" si="515">IF(DF36="","",IF(DI$3="","",_xlfn.IFNA(IFERROR(_xlfn.CONCAT(ROUND(INDEX($J$103:$ADX$203,MATCH($D36,$I$103:$I$300,0),MATCH(DI$3,$I$102:$ADW$102,0))*1000/INDEX($J$303:$ADX$403,MATCH($D36,$I$303:$I$403,0),MATCH(DI$3,$I$302:$ADW$302,0)),2),"  [",INDEX($J$303:$ADX$403,MATCH($D36,$I$303:$I$403,0),MATCH(DI$3,$I$302:$ADW$302,0)),"]"," ","(",INDEX($J$103:$ADX$203,MATCH($D36,$I$103:$I$300,0),MATCH(DI$3,$I$102:$ADW$102,0)),")"),_xlfn.CONCAT("[",INDEX($J$303:$ADX$403,MATCH($D36,$I$303:$I$403,0),MATCH(DI$3,$I$302:$ADW$302,0)),"]")),"NO PICK DATA")))</f>
        <v/>
      </c>
      <c r="DJ36" s="19" t="str">
        <f t="shared" ref="DJ36:DJ67" si="516">IF(DG36="","",IF(DJ$3="","",_xlfn.IFNA(IFERROR(_xlfn.CONCAT(ROUND(INDEX($J$103:$ADX$203,MATCH($D36,$I$103:$I$300,0),MATCH(DJ$3,$I$102:$ADW$102,0))*1000/INDEX($J$303:$ADX$403,MATCH($D36,$I$303:$I$403,0),MATCH(DJ$3,$I$302:$ADW$302,0)),2),"  [",INDEX($J$303:$ADX$403,MATCH($D36,$I$303:$I$403,0),MATCH(DJ$3,$I$302:$ADW$302,0)),"]"," ","(",INDEX($J$103:$ADX$203,MATCH($D36,$I$103:$I$300,0),MATCH(DJ$3,$I$102:$ADW$102,0)),")"),_xlfn.CONCAT("[",INDEX($J$303:$ADX$403,MATCH($D36,$I$303:$I$403,0),MATCH(DJ$3,$I$302:$ADW$302,0)),"]")),"NO PICK DATA")))</f>
        <v/>
      </c>
      <c r="DK36" s="19" t="str">
        <f t="shared" ref="DK36:DK67" si="517">IF(DH36="","",IF(DK$3="","",_xlfn.IFNA(IFERROR(_xlfn.CONCAT(ROUND(INDEX($J$103:$ADX$203,MATCH($D36,$I$103:$I$300,0),MATCH(DK$3,$I$102:$ADW$102,0))*1000/INDEX($J$303:$ADX$403,MATCH($D36,$I$303:$I$403,0),MATCH(DK$3,$I$302:$ADW$302,0)),2),"  [",INDEX($J$303:$ADX$403,MATCH($D36,$I$303:$I$403,0),MATCH(DK$3,$I$302:$ADW$302,0)),"]"," ","(",INDEX($J$103:$ADX$203,MATCH($D36,$I$103:$I$300,0),MATCH(DK$3,$I$102:$ADW$102,0)),")"),_xlfn.CONCAT("[",INDEX($J$303:$ADX$403,MATCH($D36,$I$303:$I$403,0),MATCH(DK$3,$I$302:$ADW$302,0)),"]")),"NO PICK DATA")))</f>
        <v/>
      </c>
      <c r="DL36" s="19" t="str">
        <f t="shared" ref="DL36:DL67" si="518">IF(DI36="","",IF(DL$3="","",_xlfn.IFNA(IFERROR(_xlfn.CONCAT(ROUND(INDEX($J$103:$ADX$203,MATCH($D36,$I$103:$I$300,0),MATCH(DL$3,$I$102:$ADW$102,0))*1000/INDEX($J$303:$ADX$403,MATCH($D36,$I$303:$I$403,0),MATCH(DL$3,$I$302:$ADW$302,0)),2),"  [",INDEX($J$303:$ADX$403,MATCH($D36,$I$303:$I$403,0),MATCH(DL$3,$I$302:$ADW$302,0)),"]"," ","(",INDEX($J$103:$ADX$203,MATCH($D36,$I$103:$I$300,0),MATCH(DL$3,$I$102:$ADW$102,0)),")"),_xlfn.CONCAT("[",INDEX($J$303:$ADX$403,MATCH($D36,$I$303:$I$403,0),MATCH(DL$3,$I$302:$ADW$302,0)),"]")),"NO PICK DATA")))</f>
        <v/>
      </c>
      <c r="DM36" s="19" t="str">
        <f t="shared" ref="DM36:DM67" si="519">IF(DJ36="","",IF(DM$3="","",_xlfn.IFNA(IFERROR(_xlfn.CONCAT(ROUND(INDEX($J$103:$ADX$203,MATCH($D36,$I$103:$I$300,0),MATCH(DM$3,$I$102:$ADW$102,0))*1000/INDEX($J$303:$ADX$403,MATCH($D36,$I$303:$I$403,0),MATCH(DM$3,$I$302:$ADW$302,0)),2),"  [",INDEX($J$303:$ADX$403,MATCH($D36,$I$303:$I$403,0),MATCH(DM$3,$I$302:$ADW$302,0)),"]"," ","(",INDEX($J$103:$ADX$203,MATCH($D36,$I$103:$I$300,0),MATCH(DM$3,$I$102:$ADW$102,0)),")"),_xlfn.CONCAT("[",INDEX($J$303:$ADX$403,MATCH($D36,$I$303:$I$403,0),MATCH(DM$3,$I$302:$ADW$302,0)),"]")),"NO PICK DATA")))</f>
        <v/>
      </c>
      <c r="DN36" s="19" t="str">
        <f t="shared" ref="DN36:DN67" si="520">IF(DK36="","",IF(DN$3="","",_xlfn.IFNA(IFERROR(_xlfn.CONCAT(ROUND(INDEX($J$103:$ADX$203,MATCH($D36,$I$103:$I$300,0),MATCH(DN$3,$I$102:$ADW$102,0))*1000/INDEX($J$303:$ADX$403,MATCH($D36,$I$303:$I$403,0),MATCH(DN$3,$I$302:$ADW$302,0)),2),"  [",INDEX($J$303:$ADX$403,MATCH($D36,$I$303:$I$403,0),MATCH(DN$3,$I$302:$ADW$302,0)),"]"," ","(",INDEX($J$103:$ADX$203,MATCH($D36,$I$103:$I$300,0),MATCH(DN$3,$I$102:$ADW$102,0)),")"),_xlfn.CONCAT("[",INDEX($J$303:$ADX$403,MATCH($D36,$I$303:$I$403,0),MATCH(DN$3,$I$302:$ADW$302,0)),"]")),"NO PICK DATA")))</f>
        <v/>
      </c>
      <c r="DO36" s="19" t="str">
        <f t="shared" ref="DO36:DO67" si="521">IF(DL36="","",IF(DO$3="","",_xlfn.IFNA(IFERROR(_xlfn.CONCAT(ROUND(INDEX($J$103:$ADX$203,MATCH($D36,$I$103:$I$300,0),MATCH(DO$3,$I$102:$ADW$102,0))*1000/INDEX($J$303:$ADX$403,MATCH($D36,$I$303:$I$403,0),MATCH(DO$3,$I$302:$ADW$302,0)),2),"  [",INDEX($J$303:$ADX$403,MATCH($D36,$I$303:$I$403,0),MATCH(DO$3,$I$302:$ADW$302,0)),"]"," ","(",INDEX($J$103:$ADX$203,MATCH($D36,$I$103:$I$300,0),MATCH(DO$3,$I$102:$ADW$102,0)),")"),_xlfn.CONCAT("[",INDEX($J$303:$ADX$403,MATCH($D36,$I$303:$I$403,0),MATCH(DO$3,$I$302:$ADW$302,0)),"]")),"NO PICK DATA")))</f>
        <v/>
      </c>
      <c r="DP36" s="19" t="str">
        <f t="shared" ref="DP36:DP67" si="522">IF(DM36="","",IF(DP$3="","",_xlfn.IFNA(IFERROR(_xlfn.CONCAT(ROUND(INDEX($J$103:$ADX$203,MATCH($D36,$I$103:$I$300,0),MATCH(DP$3,$I$102:$ADW$102,0))*1000/INDEX($J$303:$ADX$403,MATCH($D36,$I$303:$I$403,0),MATCH(DP$3,$I$302:$ADW$302,0)),2),"  [",INDEX($J$303:$ADX$403,MATCH($D36,$I$303:$I$403,0),MATCH(DP$3,$I$302:$ADW$302,0)),"]"," ","(",INDEX($J$103:$ADX$203,MATCH($D36,$I$103:$I$300,0),MATCH(DP$3,$I$102:$ADW$102,0)),")"),_xlfn.CONCAT("[",INDEX($J$303:$ADX$403,MATCH($D36,$I$303:$I$403,0),MATCH(DP$3,$I$302:$ADW$302,0)),"]")),"NO PICK DATA")))</f>
        <v/>
      </c>
      <c r="DQ36" s="19" t="str">
        <f t="shared" ref="DQ36:DQ67" si="523">IF(DN36="","",IF(DQ$3="","",_xlfn.IFNA(IFERROR(_xlfn.CONCAT(ROUND(INDEX($J$103:$ADX$203,MATCH($D36,$I$103:$I$300,0),MATCH(DQ$3,$I$102:$ADW$102,0))*1000/INDEX($J$303:$ADX$403,MATCH($D36,$I$303:$I$403,0),MATCH(DQ$3,$I$302:$ADW$302,0)),2),"  [",INDEX($J$303:$ADX$403,MATCH($D36,$I$303:$I$403,0),MATCH(DQ$3,$I$302:$ADW$302,0)),"]"," ","(",INDEX($J$103:$ADX$203,MATCH($D36,$I$103:$I$300,0),MATCH(DQ$3,$I$102:$ADW$102,0)),")"),_xlfn.CONCAT("[",INDEX($J$303:$ADX$403,MATCH($D36,$I$303:$I$403,0),MATCH(DQ$3,$I$302:$ADW$302,0)),"]")),"NO PICK DATA")))</f>
        <v/>
      </c>
      <c r="DR36" s="19" t="str">
        <f t="shared" ref="DR36:DR67" si="524">IF(DO36="","",IF(DR$3="","",_xlfn.IFNA(IFERROR(_xlfn.CONCAT(ROUND(INDEX($J$103:$ADX$203,MATCH($D36,$I$103:$I$300,0),MATCH(DR$3,$I$102:$ADW$102,0))*1000/INDEX($J$303:$ADX$403,MATCH($D36,$I$303:$I$403,0),MATCH(DR$3,$I$302:$ADW$302,0)),2),"  [",INDEX($J$303:$ADX$403,MATCH($D36,$I$303:$I$403,0),MATCH(DR$3,$I$302:$ADW$302,0)),"]"," ","(",INDEX($J$103:$ADX$203,MATCH($D36,$I$103:$I$300,0),MATCH(DR$3,$I$102:$ADW$102,0)),")"),_xlfn.CONCAT("[",INDEX($J$303:$ADX$403,MATCH($D36,$I$303:$I$403,0),MATCH(DR$3,$I$302:$ADW$302,0)),"]")),"NO PICK DATA")))</f>
        <v/>
      </c>
      <c r="DS36" s="19" t="str">
        <f t="shared" ref="DS36:DS67" si="525">IF(DP36="","",IF(DS$3="","",_xlfn.IFNA(IFERROR(_xlfn.CONCAT(ROUND(INDEX($J$103:$ADX$203,MATCH($D36,$I$103:$I$300,0),MATCH(DS$3,$I$102:$ADW$102,0))*1000/INDEX($J$303:$ADX$403,MATCH($D36,$I$303:$I$403,0),MATCH(DS$3,$I$302:$ADW$302,0)),2),"  [",INDEX($J$303:$ADX$403,MATCH($D36,$I$303:$I$403,0),MATCH(DS$3,$I$302:$ADW$302,0)),"]"," ","(",INDEX($J$103:$ADX$203,MATCH($D36,$I$103:$I$300,0),MATCH(DS$3,$I$102:$ADW$102,0)),")"),_xlfn.CONCAT("[",INDEX($J$303:$ADX$403,MATCH($D36,$I$303:$I$403,0),MATCH(DS$3,$I$302:$ADW$302,0)),"]")),"NO PICK DATA")))</f>
        <v/>
      </c>
      <c r="DT36" s="19" t="str">
        <f t="shared" ref="DT36:DT67" si="526">IF(DQ36="","",IF(DT$3="","",_xlfn.IFNA(IFERROR(_xlfn.CONCAT(ROUND(INDEX($J$103:$ADX$203,MATCH($D36,$I$103:$I$300,0),MATCH(DT$3,$I$102:$ADW$102,0))*1000/INDEX($J$303:$ADX$403,MATCH($D36,$I$303:$I$403,0),MATCH(DT$3,$I$302:$ADW$302,0)),2),"  [",INDEX($J$303:$ADX$403,MATCH($D36,$I$303:$I$403,0),MATCH(DT$3,$I$302:$ADW$302,0)),"]"," ","(",INDEX($J$103:$ADX$203,MATCH($D36,$I$103:$I$300,0),MATCH(DT$3,$I$102:$ADW$102,0)),")"),_xlfn.CONCAT("[",INDEX($J$303:$ADX$403,MATCH($D36,$I$303:$I$403,0),MATCH(DT$3,$I$302:$ADW$302,0)),"]")),"NO PICK DATA")))</f>
        <v/>
      </c>
      <c r="DU36" s="19" t="str">
        <f t="shared" ref="DU36:DU67" si="527">IF(DR36="","",IF(DU$3="","",_xlfn.IFNA(IFERROR(_xlfn.CONCAT(ROUND(INDEX($J$103:$ADX$203,MATCH($D36,$I$103:$I$300,0),MATCH(DU$3,$I$102:$ADW$102,0))*1000/INDEX($J$303:$ADX$403,MATCH($D36,$I$303:$I$403,0),MATCH(DU$3,$I$302:$ADW$302,0)),2),"  [",INDEX($J$303:$ADX$403,MATCH($D36,$I$303:$I$403,0),MATCH(DU$3,$I$302:$ADW$302,0)),"]"," ","(",INDEX($J$103:$ADX$203,MATCH($D36,$I$103:$I$300,0),MATCH(DU$3,$I$102:$ADW$102,0)),")"),_xlfn.CONCAT("[",INDEX($J$303:$ADX$403,MATCH($D36,$I$303:$I$403,0),MATCH(DU$3,$I$302:$ADW$302,0)),"]")),"NO PICK DATA")))</f>
        <v/>
      </c>
      <c r="DV36" s="19" t="str">
        <f t="shared" ref="DV36:DV67" si="528">IF(DS36="","",IF(DV$3="","",_xlfn.IFNA(IFERROR(_xlfn.CONCAT(ROUND(INDEX($J$103:$ADX$203,MATCH($D36,$I$103:$I$300,0),MATCH(DV$3,$I$102:$ADW$102,0))*1000/INDEX($J$303:$ADX$403,MATCH($D36,$I$303:$I$403,0),MATCH(DV$3,$I$302:$ADW$302,0)),2),"  [",INDEX($J$303:$ADX$403,MATCH($D36,$I$303:$I$403,0),MATCH(DV$3,$I$302:$ADW$302,0)),"]"," ","(",INDEX($J$103:$ADX$203,MATCH($D36,$I$103:$I$300,0),MATCH(DV$3,$I$102:$ADW$102,0)),")"),_xlfn.CONCAT("[",INDEX($J$303:$ADX$403,MATCH($D36,$I$303:$I$403,0),MATCH(DV$3,$I$302:$ADW$302,0)),"]")),"NO PICK DATA")))</f>
        <v/>
      </c>
      <c r="DW36" s="19" t="str">
        <f t="shared" ref="DW36:DW67" si="529">IF(DT36="","",IF(DW$3="","",_xlfn.IFNA(IFERROR(_xlfn.CONCAT(ROUND(INDEX($J$103:$ADX$203,MATCH($D36,$I$103:$I$300,0),MATCH(DW$3,$I$102:$ADW$102,0))*1000/INDEX($J$303:$ADX$403,MATCH($D36,$I$303:$I$403,0),MATCH(DW$3,$I$302:$ADW$302,0)),2),"  [",INDEX($J$303:$ADX$403,MATCH($D36,$I$303:$I$403,0),MATCH(DW$3,$I$302:$ADW$302,0)),"]"," ","(",INDEX($J$103:$ADX$203,MATCH($D36,$I$103:$I$300,0),MATCH(DW$3,$I$102:$ADW$102,0)),")"),_xlfn.CONCAT("[",INDEX($J$303:$ADX$403,MATCH($D36,$I$303:$I$403,0),MATCH(DW$3,$I$302:$ADW$302,0)),"]")),"NO PICK DATA")))</f>
        <v/>
      </c>
      <c r="DX36" s="19" t="str">
        <f t="shared" ref="DX36:DX67" si="530">IF(DU36="","",IF(DX$3="","",_xlfn.IFNA(IFERROR(_xlfn.CONCAT(ROUND(INDEX($J$103:$ADX$203,MATCH($D36,$I$103:$I$300,0),MATCH(DX$3,$I$102:$ADW$102,0))*1000/INDEX($J$303:$ADX$403,MATCH($D36,$I$303:$I$403,0),MATCH(DX$3,$I$302:$ADW$302,0)),2),"  [",INDEX($J$303:$ADX$403,MATCH($D36,$I$303:$I$403,0),MATCH(DX$3,$I$302:$ADW$302,0)),"]"," ","(",INDEX($J$103:$ADX$203,MATCH($D36,$I$103:$I$300,0),MATCH(DX$3,$I$102:$ADW$102,0)),")"),_xlfn.CONCAT("[",INDEX($J$303:$ADX$403,MATCH($D36,$I$303:$I$403,0),MATCH(DX$3,$I$302:$ADW$302,0)),"]")),"NO PICK DATA")))</f>
        <v/>
      </c>
      <c r="DY36" s="19" t="str">
        <f t="shared" ref="DY36:DY67" si="531">IF(DV36="","",IF(DY$3="","",_xlfn.IFNA(IFERROR(_xlfn.CONCAT(ROUND(INDEX($J$103:$ADX$203,MATCH($D36,$I$103:$I$300,0),MATCH(DY$3,$I$102:$ADW$102,0))*1000/INDEX($J$303:$ADX$403,MATCH($D36,$I$303:$I$403,0),MATCH(DY$3,$I$302:$ADW$302,0)),2),"  [",INDEX($J$303:$ADX$403,MATCH($D36,$I$303:$I$403,0),MATCH(DY$3,$I$302:$ADW$302,0)),"]"," ","(",INDEX($J$103:$ADX$203,MATCH($D36,$I$103:$I$300,0),MATCH(DY$3,$I$102:$ADW$102,0)),")"),_xlfn.CONCAT("[",INDEX($J$303:$ADX$403,MATCH($D36,$I$303:$I$403,0),MATCH(DY$3,$I$302:$ADW$302,0)),"]")),"NO PICK DATA")))</f>
        <v/>
      </c>
      <c r="DZ36" s="19" t="str">
        <f t="shared" ref="DZ36:DZ67" si="532">IF(DW36="","",IF(DZ$3="","",_xlfn.IFNA(IFERROR(_xlfn.CONCAT(ROUND(INDEX($J$103:$ADX$203,MATCH($D36,$I$103:$I$300,0),MATCH(DZ$3,$I$102:$ADW$102,0))*1000/INDEX($J$303:$ADX$403,MATCH($D36,$I$303:$I$403,0),MATCH(DZ$3,$I$302:$ADW$302,0)),2),"  [",INDEX($J$303:$ADX$403,MATCH($D36,$I$303:$I$403,0),MATCH(DZ$3,$I$302:$ADW$302,0)),"]"," ","(",INDEX($J$103:$ADX$203,MATCH($D36,$I$103:$I$300,0),MATCH(DZ$3,$I$102:$ADW$102,0)),")"),_xlfn.CONCAT("[",INDEX($J$303:$ADX$403,MATCH($D36,$I$303:$I$403,0),MATCH(DZ$3,$I$302:$ADW$302,0)),"]")),"NO PICK DATA")))</f>
        <v/>
      </c>
      <c r="EA36" s="19" t="str">
        <f t="shared" ref="EA36:EA67" si="533">IF(DX36="","",IF(EA$3="","",_xlfn.IFNA(IFERROR(_xlfn.CONCAT(ROUND(INDEX($J$103:$ADX$203,MATCH($D36,$I$103:$I$300,0),MATCH(EA$3,$I$102:$ADW$102,0))*1000/INDEX($J$303:$ADX$403,MATCH($D36,$I$303:$I$403,0),MATCH(EA$3,$I$302:$ADW$302,0)),2),"  [",INDEX($J$303:$ADX$403,MATCH($D36,$I$303:$I$403,0),MATCH(EA$3,$I$302:$ADW$302,0)),"]"," ","(",INDEX($J$103:$ADX$203,MATCH($D36,$I$103:$I$300,0),MATCH(EA$3,$I$102:$ADW$102,0)),")"),_xlfn.CONCAT("[",INDEX($J$303:$ADX$403,MATCH($D36,$I$303:$I$403,0),MATCH(EA$3,$I$302:$ADW$302,0)),"]")),"NO PICK DATA")))</f>
        <v/>
      </c>
      <c r="EB36" s="19" t="str">
        <f t="shared" ref="EB36:EB67" si="534">IF(DY36="","",IF(EB$3="","",_xlfn.IFNA(IFERROR(_xlfn.CONCAT(ROUND(INDEX($J$103:$ADX$203,MATCH($D36,$I$103:$I$300,0),MATCH(EB$3,$I$102:$ADW$102,0))*1000/INDEX($J$303:$ADX$403,MATCH($D36,$I$303:$I$403,0),MATCH(EB$3,$I$302:$ADW$302,0)),2),"  [",INDEX($J$303:$ADX$403,MATCH($D36,$I$303:$I$403,0),MATCH(EB$3,$I$302:$ADW$302,0)),"]"," ","(",INDEX($J$103:$ADX$203,MATCH($D36,$I$103:$I$300,0),MATCH(EB$3,$I$102:$ADW$102,0)),")"),_xlfn.CONCAT("[",INDEX($J$303:$ADX$403,MATCH($D36,$I$303:$I$403,0),MATCH(EB$3,$I$302:$ADW$302,0)),"]")),"NO PICK DATA")))</f>
        <v/>
      </c>
      <c r="EC36" s="19" t="str">
        <f t="shared" ref="EC36:EC67" si="535">IF(DZ36="","",IF(EC$3="","",_xlfn.IFNA(IFERROR(_xlfn.CONCAT(ROUND(INDEX($J$103:$ADX$203,MATCH($D36,$I$103:$I$300,0),MATCH(EC$3,$I$102:$ADW$102,0))*1000/INDEX($J$303:$ADX$403,MATCH($D36,$I$303:$I$403,0),MATCH(EC$3,$I$302:$ADW$302,0)),2),"  [",INDEX($J$303:$ADX$403,MATCH($D36,$I$303:$I$403,0),MATCH(EC$3,$I$302:$ADW$302,0)),"]"," ","(",INDEX($J$103:$ADX$203,MATCH($D36,$I$103:$I$300,0),MATCH(EC$3,$I$102:$ADW$102,0)),")"),_xlfn.CONCAT("[",INDEX($J$303:$ADX$403,MATCH($D36,$I$303:$I$403,0),MATCH(EC$3,$I$302:$ADW$302,0)),"]")),"NO PICK DATA")))</f>
        <v/>
      </c>
      <c r="ED36" s="19" t="str">
        <f t="shared" ref="ED36:ED67" si="536">IF(EA36="","",IF(ED$3="","",_xlfn.IFNA(IFERROR(_xlfn.CONCAT(ROUND(INDEX($J$103:$ADX$203,MATCH($D36,$I$103:$I$300,0),MATCH(ED$3,$I$102:$ADW$102,0))*1000/INDEX($J$303:$ADX$403,MATCH($D36,$I$303:$I$403,0),MATCH(ED$3,$I$302:$ADW$302,0)),2),"  [",INDEX($J$303:$ADX$403,MATCH($D36,$I$303:$I$403,0),MATCH(ED$3,$I$302:$ADW$302,0)),"]"," ","(",INDEX($J$103:$ADX$203,MATCH($D36,$I$103:$I$300,0),MATCH(ED$3,$I$102:$ADW$102,0)),")"),_xlfn.CONCAT("[",INDEX($J$303:$ADX$403,MATCH($D36,$I$303:$I$403,0),MATCH(ED$3,$I$302:$ADW$302,0)),"]")),"NO PICK DATA")))</f>
        <v/>
      </c>
      <c r="EE36" s="19" t="str">
        <f t="shared" ref="EE36:EE67" si="537">IF(EB36="","",IF(EE$3="","",_xlfn.IFNA(IFERROR(_xlfn.CONCAT(ROUND(INDEX($J$103:$ADX$203,MATCH($D36,$I$103:$I$300,0),MATCH(EE$3,$I$102:$ADW$102,0))*1000/INDEX($J$303:$ADX$403,MATCH($D36,$I$303:$I$403,0),MATCH(EE$3,$I$302:$ADW$302,0)),2),"  [",INDEX($J$303:$ADX$403,MATCH($D36,$I$303:$I$403,0),MATCH(EE$3,$I$302:$ADW$302,0)),"]"," ","(",INDEX($J$103:$ADX$203,MATCH($D36,$I$103:$I$300,0),MATCH(EE$3,$I$102:$ADW$102,0)),")"),_xlfn.CONCAT("[",INDEX($J$303:$ADX$403,MATCH($D36,$I$303:$I$403,0),MATCH(EE$3,$I$302:$ADW$302,0)),"]")),"NO PICK DATA")))</f>
        <v/>
      </c>
      <c r="EF36" s="19" t="str">
        <f t="shared" ref="EF36:EF67" si="538">IF(EC36="","",IF(EF$3="","",_xlfn.IFNA(IFERROR(_xlfn.CONCAT(ROUND(INDEX($J$103:$ADX$203,MATCH($D36,$I$103:$I$300,0),MATCH(EF$3,$I$102:$ADW$102,0))*1000/INDEX($J$303:$ADX$403,MATCH($D36,$I$303:$I$403,0),MATCH(EF$3,$I$302:$ADW$302,0)),2),"  [",INDEX($J$303:$ADX$403,MATCH($D36,$I$303:$I$403,0),MATCH(EF$3,$I$302:$ADW$302,0)),"]"," ","(",INDEX($J$103:$ADX$203,MATCH($D36,$I$103:$I$300,0),MATCH(EF$3,$I$102:$ADW$102,0)),")"),_xlfn.CONCAT("[",INDEX($J$303:$ADX$403,MATCH($D36,$I$303:$I$403,0),MATCH(EF$3,$I$302:$ADW$302,0)),"]")),"NO PICK DATA")))</f>
        <v/>
      </c>
      <c r="EG36" s="19" t="str">
        <f t="shared" ref="EG36:EG67" si="539">IF(ED36="","",IF(EG$3="","",_xlfn.IFNA(IFERROR(_xlfn.CONCAT(ROUND(INDEX($J$103:$ADX$203,MATCH($D36,$I$103:$I$300,0),MATCH(EG$3,$I$102:$ADW$102,0))*1000/INDEX($J$303:$ADX$403,MATCH($D36,$I$303:$I$403,0),MATCH(EG$3,$I$302:$ADW$302,0)),2),"  [",INDEX($J$303:$ADX$403,MATCH($D36,$I$303:$I$403,0),MATCH(EG$3,$I$302:$ADW$302,0)),"]"," ","(",INDEX($J$103:$ADX$203,MATCH($D36,$I$103:$I$300,0),MATCH(EG$3,$I$102:$ADW$102,0)),")"),_xlfn.CONCAT("[",INDEX($J$303:$ADX$403,MATCH($D36,$I$303:$I$403,0),MATCH(EG$3,$I$302:$ADW$302,0)),"]")),"NO PICK DATA")))</f>
        <v/>
      </c>
      <c r="EH36" s="19" t="str">
        <f t="shared" ref="EH36:EH67" si="540">IF(EE36="","",IF(EH$3="","",_xlfn.IFNA(IFERROR(_xlfn.CONCAT(ROUND(INDEX($J$103:$ADX$203,MATCH($D36,$I$103:$I$300,0),MATCH(EH$3,$I$102:$ADW$102,0))*1000/INDEX($J$303:$ADX$403,MATCH($D36,$I$303:$I$403,0),MATCH(EH$3,$I$302:$ADW$302,0)),2),"  [",INDEX($J$303:$ADX$403,MATCH($D36,$I$303:$I$403,0),MATCH(EH$3,$I$302:$ADW$302,0)),"]"," ","(",INDEX($J$103:$ADX$203,MATCH($D36,$I$103:$I$300,0),MATCH(EH$3,$I$102:$ADW$102,0)),")"),_xlfn.CONCAT("[",INDEX($J$303:$ADX$403,MATCH($D36,$I$303:$I$403,0),MATCH(EH$3,$I$302:$ADW$302,0)),"]")),"NO PICK DATA")))</f>
        <v/>
      </c>
      <c r="EI36" s="19" t="str">
        <f t="shared" ref="EI36:EI67" si="541">IF(EF36="","",IF(EI$3="","",_xlfn.IFNA(IFERROR(_xlfn.CONCAT(ROUND(INDEX($J$103:$ADX$203,MATCH($D36,$I$103:$I$300,0),MATCH(EI$3,$I$102:$ADW$102,0))*1000/INDEX($J$303:$ADX$403,MATCH($D36,$I$303:$I$403,0),MATCH(EI$3,$I$302:$ADW$302,0)),2),"  [",INDEX($J$303:$ADX$403,MATCH($D36,$I$303:$I$403,0),MATCH(EI$3,$I$302:$ADW$302,0)),"]"," ","(",INDEX($J$103:$ADX$203,MATCH($D36,$I$103:$I$300,0),MATCH(EI$3,$I$102:$ADW$102,0)),")"),_xlfn.CONCAT("[",INDEX($J$303:$ADX$403,MATCH($D36,$I$303:$I$403,0),MATCH(EI$3,$I$302:$ADW$302,0)),"]")),"NO PICK DATA")))</f>
        <v/>
      </c>
      <c r="EJ36" s="19" t="str">
        <f t="shared" ref="EJ36:EJ67" si="542">IF(EG36="","",IF(EJ$3="","",_xlfn.IFNA(IFERROR(_xlfn.CONCAT(ROUND(INDEX($J$103:$ADX$203,MATCH($D36,$I$103:$I$300,0),MATCH(EJ$3,$I$102:$ADW$102,0))*1000/INDEX($J$303:$ADX$403,MATCH($D36,$I$303:$I$403,0),MATCH(EJ$3,$I$302:$ADW$302,0)),2),"  [",INDEX($J$303:$ADX$403,MATCH($D36,$I$303:$I$403,0),MATCH(EJ$3,$I$302:$ADW$302,0)),"]"," ","(",INDEX($J$103:$ADX$203,MATCH($D36,$I$103:$I$300,0),MATCH(EJ$3,$I$102:$ADW$102,0)),")"),_xlfn.CONCAT("[",INDEX($J$303:$ADX$403,MATCH($D36,$I$303:$I$403,0),MATCH(EJ$3,$I$302:$ADW$302,0)),"]")),"NO PICK DATA")))</f>
        <v/>
      </c>
      <c r="EK36" s="19" t="str">
        <f t="shared" ref="EK36:EK67" si="543">IF(EH36="","",IF(EK$3="","",_xlfn.IFNA(IFERROR(_xlfn.CONCAT(ROUND(INDEX($J$103:$ADX$203,MATCH($D36,$I$103:$I$300,0),MATCH(EK$3,$I$102:$ADW$102,0))*1000/INDEX($J$303:$ADX$403,MATCH($D36,$I$303:$I$403,0),MATCH(EK$3,$I$302:$ADW$302,0)),2),"  [",INDEX($J$303:$ADX$403,MATCH($D36,$I$303:$I$403,0),MATCH(EK$3,$I$302:$ADW$302,0)),"]"," ","(",INDEX($J$103:$ADX$203,MATCH($D36,$I$103:$I$300,0),MATCH(EK$3,$I$102:$ADW$102,0)),")"),_xlfn.CONCAT("[",INDEX($J$303:$ADX$403,MATCH($D36,$I$303:$I$403,0),MATCH(EK$3,$I$302:$ADW$302,0)),"]")),"NO PICK DATA")))</f>
        <v/>
      </c>
      <c r="EL36" s="19" t="str">
        <f t="shared" ref="EL36:EL67" si="544">IF(EI36="","",IF(EL$3="","",_xlfn.IFNA(IFERROR(_xlfn.CONCAT(ROUND(INDEX($J$103:$ADX$203,MATCH($D36,$I$103:$I$300,0),MATCH(EL$3,$I$102:$ADW$102,0))*1000/INDEX($J$303:$ADX$403,MATCH($D36,$I$303:$I$403,0),MATCH(EL$3,$I$302:$ADW$302,0)),2),"  [",INDEX($J$303:$ADX$403,MATCH($D36,$I$303:$I$403,0),MATCH(EL$3,$I$302:$ADW$302,0)),"]"," ","(",INDEX($J$103:$ADX$203,MATCH($D36,$I$103:$I$300,0),MATCH(EL$3,$I$102:$ADW$102,0)),")"),_xlfn.CONCAT("[",INDEX($J$303:$ADX$403,MATCH($D36,$I$303:$I$403,0),MATCH(EL$3,$I$302:$ADW$302,0)),"]")),"NO PICK DATA")))</f>
        <v/>
      </c>
      <c r="EM36" s="19" t="str">
        <f t="shared" ref="EM36:EM67" si="545">IF(EJ36="","",IF(EM$3="","",_xlfn.IFNA(IFERROR(_xlfn.CONCAT(ROUND(INDEX($J$103:$ADX$203,MATCH($D36,$I$103:$I$300,0),MATCH(EM$3,$I$102:$ADW$102,0))*1000/INDEX($J$303:$ADX$403,MATCH($D36,$I$303:$I$403,0),MATCH(EM$3,$I$302:$ADW$302,0)),2),"  [",INDEX($J$303:$ADX$403,MATCH($D36,$I$303:$I$403,0),MATCH(EM$3,$I$302:$ADW$302,0)),"]"," ","(",INDEX($J$103:$ADX$203,MATCH($D36,$I$103:$I$300,0),MATCH(EM$3,$I$102:$ADW$102,0)),")"),_xlfn.CONCAT("[",INDEX($J$303:$ADX$403,MATCH($D36,$I$303:$I$403,0),MATCH(EM$3,$I$302:$ADW$302,0)),"]")),"NO PICK DATA")))</f>
        <v/>
      </c>
      <c r="EN36" s="19" t="str">
        <f t="shared" ref="EN36:EN67" si="546">IF(EK36="","",IF(EN$3="","",_xlfn.IFNA(IFERROR(_xlfn.CONCAT(ROUND(INDEX($J$103:$ADX$203,MATCH($D36,$I$103:$I$300,0),MATCH(EN$3,$I$102:$ADW$102,0))*1000/INDEX($J$303:$ADX$403,MATCH($D36,$I$303:$I$403,0),MATCH(EN$3,$I$302:$ADW$302,0)),2),"  [",INDEX($J$303:$ADX$403,MATCH($D36,$I$303:$I$403,0),MATCH(EN$3,$I$302:$ADW$302,0)),"]"," ","(",INDEX($J$103:$ADX$203,MATCH($D36,$I$103:$I$300,0),MATCH(EN$3,$I$102:$ADW$102,0)),")"),_xlfn.CONCAT("[",INDEX($J$303:$ADX$403,MATCH($D36,$I$303:$I$403,0),MATCH(EN$3,$I$302:$ADW$302,0)),"]")),"NO PICK DATA")))</f>
        <v/>
      </c>
      <c r="EO36" s="19" t="str">
        <f t="shared" ref="EO36:EO67" si="547">IF(EL36="","",IF(EO$3="","",_xlfn.IFNA(IFERROR(_xlfn.CONCAT(ROUND(INDEX($J$103:$ADX$203,MATCH($D36,$I$103:$I$300,0),MATCH(EO$3,$I$102:$ADW$102,0))*1000/INDEX($J$303:$ADX$403,MATCH($D36,$I$303:$I$403,0),MATCH(EO$3,$I$302:$ADW$302,0)),2),"  [",INDEX($J$303:$ADX$403,MATCH($D36,$I$303:$I$403,0),MATCH(EO$3,$I$302:$ADW$302,0)),"]"," ","(",INDEX($J$103:$ADX$203,MATCH($D36,$I$103:$I$300,0),MATCH(EO$3,$I$102:$ADW$102,0)),")"),_xlfn.CONCAT("[",INDEX($J$303:$ADX$403,MATCH($D36,$I$303:$I$403,0),MATCH(EO$3,$I$302:$ADW$302,0)),"]")),"NO PICK DATA")))</f>
        <v/>
      </c>
      <c r="EP36" s="19" t="str">
        <f t="shared" ref="EP36:EP67" si="548">IF(EM36="","",IF(EP$3="","",_xlfn.IFNA(IFERROR(_xlfn.CONCAT(ROUND(INDEX($J$103:$ADX$203,MATCH($D36,$I$103:$I$300,0),MATCH(EP$3,$I$102:$ADW$102,0))*1000/INDEX($J$303:$ADX$403,MATCH($D36,$I$303:$I$403,0),MATCH(EP$3,$I$302:$ADW$302,0)),2),"  [",INDEX($J$303:$ADX$403,MATCH($D36,$I$303:$I$403,0),MATCH(EP$3,$I$302:$ADW$302,0)),"]"," ","(",INDEX($J$103:$ADX$203,MATCH($D36,$I$103:$I$300,0),MATCH(EP$3,$I$102:$ADW$102,0)),")"),_xlfn.CONCAT("[",INDEX($J$303:$ADX$403,MATCH($D36,$I$303:$I$403,0),MATCH(EP$3,$I$302:$ADW$302,0)),"]")),"NO PICK DATA")))</f>
        <v/>
      </c>
      <c r="EQ36" s="19" t="str">
        <f t="shared" ref="EQ36:EQ67" si="549">IF(EN36="","",IF(EQ$3="","",_xlfn.IFNA(IFERROR(_xlfn.CONCAT(ROUND(INDEX($J$103:$ADX$203,MATCH($D36,$I$103:$I$300,0),MATCH(EQ$3,$I$102:$ADW$102,0))*1000/INDEX($J$303:$ADX$403,MATCH($D36,$I$303:$I$403,0),MATCH(EQ$3,$I$302:$ADW$302,0)),2),"  [",INDEX($J$303:$ADX$403,MATCH($D36,$I$303:$I$403,0),MATCH(EQ$3,$I$302:$ADW$302,0)),"]"," ","(",INDEX($J$103:$ADX$203,MATCH($D36,$I$103:$I$300,0),MATCH(EQ$3,$I$102:$ADW$102,0)),")"),_xlfn.CONCAT("[",INDEX($J$303:$ADX$403,MATCH($D36,$I$303:$I$403,0),MATCH(EQ$3,$I$302:$ADW$302,0)),"]")),"NO PICK DATA")))</f>
        <v/>
      </c>
      <c r="ER36" s="19" t="str">
        <f t="shared" ref="ER36:ER67" si="550">IF(EO36="","",IF(ER$3="","",_xlfn.IFNA(IFERROR(_xlfn.CONCAT(ROUND(INDEX($J$103:$ADX$203,MATCH($D36,$I$103:$I$300,0),MATCH(ER$3,$I$102:$ADW$102,0))*1000/INDEX($J$303:$ADX$403,MATCH($D36,$I$303:$I$403,0),MATCH(ER$3,$I$302:$ADW$302,0)),2),"  [",INDEX($J$303:$ADX$403,MATCH($D36,$I$303:$I$403,0),MATCH(ER$3,$I$302:$ADW$302,0)),"]"," ","(",INDEX($J$103:$ADX$203,MATCH($D36,$I$103:$I$300,0),MATCH(ER$3,$I$102:$ADW$102,0)),")"),_xlfn.CONCAT("[",INDEX($J$303:$ADX$403,MATCH($D36,$I$303:$I$403,0),MATCH(ER$3,$I$302:$ADW$302,0)),"]")),"NO PICK DATA")))</f>
        <v/>
      </c>
      <c r="ES36" s="19" t="str">
        <f t="shared" ref="ES36:ES67" si="551">IF(EP36="","",IF(ES$3="","",_xlfn.IFNA(IFERROR(_xlfn.CONCAT(ROUND(INDEX($J$103:$ADX$203,MATCH($D36,$I$103:$I$300,0),MATCH(ES$3,$I$102:$ADW$102,0))*1000/INDEX($J$303:$ADX$403,MATCH($D36,$I$303:$I$403,0),MATCH(ES$3,$I$302:$ADW$302,0)),2),"  [",INDEX($J$303:$ADX$403,MATCH($D36,$I$303:$I$403,0),MATCH(ES$3,$I$302:$ADW$302,0)),"]"," ","(",INDEX($J$103:$ADX$203,MATCH($D36,$I$103:$I$300,0),MATCH(ES$3,$I$102:$ADW$102,0)),")"),_xlfn.CONCAT("[",INDEX($J$303:$ADX$403,MATCH($D36,$I$303:$I$403,0),MATCH(ES$3,$I$302:$ADW$302,0)),"]")),"NO PICK DATA")))</f>
        <v/>
      </c>
      <c r="ET36" s="19" t="str">
        <f t="shared" ref="ET36:ET67" si="552">IF(EQ36="","",IF(ET$3="","",_xlfn.IFNA(IFERROR(_xlfn.CONCAT(ROUND(INDEX($J$103:$ADX$203,MATCH($D36,$I$103:$I$300,0),MATCH(ET$3,$I$102:$ADW$102,0))*1000/INDEX($J$303:$ADX$403,MATCH($D36,$I$303:$I$403,0),MATCH(ET$3,$I$302:$ADW$302,0)),2),"  [",INDEX($J$303:$ADX$403,MATCH($D36,$I$303:$I$403,0),MATCH(ET$3,$I$302:$ADW$302,0)),"]"," ","(",INDEX($J$103:$ADX$203,MATCH($D36,$I$103:$I$300,0),MATCH(ET$3,$I$102:$ADW$102,0)),")"),_xlfn.CONCAT("[",INDEX($J$303:$ADX$403,MATCH($D36,$I$303:$I$403,0),MATCH(ET$3,$I$302:$ADW$302,0)),"]")),"NO PICK DATA")))</f>
        <v/>
      </c>
      <c r="EU36" s="19" t="str">
        <f t="shared" ref="EU36:EU67" si="553">IF(ER36="","",IF(EU$3="","",_xlfn.IFNA(IFERROR(_xlfn.CONCAT(ROUND(INDEX($J$103:$ADX$203,MATCH($D36,$I$103:$I$300,0),MATCH(EU$3,$I$102:$ADW$102,0))*1000/INDEX($J$303:$ADX$403,MATCH($D36,$I$303:$I$403,0),MATCH(EU$3,$I$302:$ADW$302,0)),2),"  [",INDEX($J$303:$ADX$403,MATCH($D36,$I$303:$I$403,0),MATCH(EU$3,$I$302:$ADW$302,0)),"]"," ","(",INDEX($J$103:$ADX$203,MATCH($D36,$I$103:$I$300,0),MATCH(EU$3,$I$102:$ADW$102,0)),")"),_xlfn.CONCAT("[",INDEX($J$303:$ADX$403,MATCH($D36,$I$303:$I$403,0),MATCH(EU$3,$I$302:$ADW$302,0)),"]")),"NO PICK DATA")))</f>
        <v/>
      </c>
      <c r="EV36" s="19" t="str">
        <f t="shared" ref="EV36:EV67" si="554">IF(ES36="","",IF(EV$3="","",_xlfn.IFNA(IFERROR(_xlfn.CONCAT(ROUND(INDEX($J$103:$ADX$203,MATCH($D36,$I$103:$I$300,0),MATCH(EV$3,$I$102:$ADW$102,0))*1000/INDEX($J$303:$ADX$403,MATCH($D36,$I$303:$I$403,0),MATCH(EV$3,$I$302:$ADW$302,0)),2),"  [",INDEX($J$303:$ADX$403,MATCH($D36,$I$303:$I$403,0),MATCH(EV$3,$I$302:$ADW$302,0)),"]"," ","(",INDEX($J$103:$ADX$203,MATCH($D36,$I$103:$I$300,0),MATCH(EV$3,$I$102:$ADW$102,0)),")"),_xlfn.CONCAT("[",INDEX($J$303:$ADX$403,MATCH($D36,$I$303:$I$403,0),MATCH(EV$3,$I$302:$ADW$302,0)),"]")),"NO PICK DATA")))</f>
        <v/>
      </c>
      <c r="EW36" s="19" t="str">
        <f t="shared" ref="EW36:EW67" si="555">IF(ET36="","",IF(EW$3="","",_xlfn.IFNA(IFERROR(_xlfn.CONCAT(ROUND(INDEX($J$103:$ADX$203,MATCH($D36,$I$103:$I$300,0),MATCH(EW$3,$I$102:$ADW$102,0))*1000/INDEX($J$303:$ADX$403,MATCH($D36,$I$303:$I$403,0),MATCH(EW$3,$I$302:$ADW$302,0)),2),"  [",INDEX($J$303:$ADX$403,MATCH($D36,$I$303:$I$403,0),MATCH(EW$3,$I$302:$ADW$302,0)),"]"," ","(",INDEX($J$103:$ADX$203,MATCH($D36,$I$103:$I$300,0),MATCH(EW$3,$I$102:$ADW$102,0)),")"),_xlfn.CONCAT("[",INDEX($J$303:$ADX$403,MATCH($D36,$I$303:$I$403,0),MATCH(EW$3,$I$302:$ADW$302,0)),"]")),"NO PICK DATA")))</f>
        <v/>
      </c>
      <c r="EX36" s="19" t="str">
        <f t="shared" ref="EX36:EX67" si="556">IF(EU36="","",IF(EX$3="","",_xlfn.IFNA(IFERROR(_xlfn.CONCAT(ROUND(INDEX($J$103:$ADX$203,MATCH($D36,$I$103:$I$300,0),MATCH(EX$3,$I$102:$ADW$102,0))*1000/INDEX($J$303:$ADX$403,MATCH($D36,$I$303:$I$403,0),MATCH(EX$3,$I$302:$ADW$302,0)),2),"  [",INDEX($J$303:$ADX$403,MATCH($D36,$I$303:$I$403,0),MATCH(EX$3,$I$302:$ADW$302,0)),"]"," ","(",INDEX($J$103:$ADX$203,MATCH($D36,$I$103:$I$300,0),MATCH(EX$3,$I$102:$ADW$102,0)),")"),_xlfn.CONCAT("[",INDEX($J$303:$ADX$403,MATCH($D36,$I$303:$I$403,0),MATCH(EX$3,$I$302:$ADW$302,0)),"]")),"NO PICK DATA")))</f>
        <v/>
      </c>
      <c r="EY36" s="19" t="str">
        <f t="shared" ref="EY36:EY67" si="557">IF(EV36="","",IF(EY$3="","",_xlfn.IFNA(IFERROR(_xlfn.CONCAT(ROUND(INDEX($J$103:$ADX$203,MATCH($D36,$I$103:$I$300,0),MATCH(EY$3,$I$102:$ADW$102,0))*1000/INDEX($J$303:$ADX$403,MATCH($D36,$I$303:$I$403,0),MATCH(EY$3,$I$302:$ADW$302,0)),2),"  [",INDEX($J$303:$ADX$403,MATCH($D36,$I$303:$I$403,0),MATCH(EY$3,$I$302:$ADW$302,0)),"]"," ","(",INDEX($J$103:$ADX$203,MATCH($D36,$I$103:$I$300,0),MATCH(EY$3,$I$102:$ADW$102,0)),")"),_xlfn.CONCAT("[",INDEX($J$303:$ADX$403,MATCH($D36,$I$303:$I$403,0),MATCH(EY$3,$I$302:$ADW$302,0)),"]")),"NO PICK DATA")))</f>
        <v/>
      </c>
      <c r="EZ36" s="19" t="str">
        <f t="shared" ref="EZ36:EZ67" si="558">IF(EW36="","",IF(EZ$3="","",_xlfn.IFNA(IFERROR(_xlfn.CONCAT(ROUND(INDEX($J$103:$ADX$203,MATCH($D36,$I$103:$I$300,0),MATCH(EZ$3,$I$102:$ADW$102,0))*1000/INDEX($J$303:$ADX$403,MATCH($D36,$I$303:$I$403,0),MATCH(EZ$3,$I$302:$ADW$302,0)),2),"  [",INDEX($J$303:$ADX$403,MATCH($D36,$I$303:$I$403,0),MATCH(EZ$3,$I$302:$ADW$302,0)),"]"," ","(",INDEX($J$103:$ADX$203,MATCH($D36,$I$103:$I$300,0),MATCH(EZ$3,$I$102:$ADW$102,0)),")"),_xlfn.CONCAT("[",INDEX($J$303:$ADX$403,MATCH($D36,$I$303:$I$403,0),MATCH(EZ$3,$I$302:$ADW$302,0)),"]")),"NO PICK DATA")))</f>
        <v/>
      </c>
      <c r="FA36" s="19" t="str">
        <f t="shared" ref="FA36:FA67" si="559">IF(EX36="","",IF(FA$3="","",_xlfn.IFNA(IFERROR(_xlfn.CONCAT(ROUND(INDEX($J$103:$ADX$203,MATCH($D36,$I$103:$I$300,0),MATCH(FA$3,$I$102:$ADW$102,0))*1000/INDEX($J$303:$ADX$403,MATCH($D36,$I$303:$I$403,0),MATCH(FA$3,$I$302:$ADW$302,0)),2),"  [",INDEX($J$303:$ADX$403,MATCH($D36,$I$303:$I$403,0),MATCH(FA$3,$I$302:$ADW$302,0)),"]"," ","(",INDEX($J$103:$ADX$203,MATCH($D36,$I$103:$I$300,0),MATCH(FA$3,$I$102:$ADW$102,0)),")"),_xlfn.CONCAT("[",INDEX($J$303:$ADX$403,MATCH($D36,$I$303:$I$403,0),MATCH(FA$3,$I$302:$ADW$302,0)),"]")),"NO PICK DATA")))</f>
        <v/>
      </c>
      <c r="FB36" s="19" t="str">
        <f t="shared" ref="FB36:FB67" si="560">IF(EY36="","",IF(FB$3="","",_xlfn.IFNA(IFERROR(_xlfn.CONCAT(ROUND(INDEX($J$103:$ADX$203,MATCH($D36,$I$103:$I$300,0),MATCH(FB$3,$I$102:$ADW$102,0))*1000/INDEX($J$303:$ADX$403,MATCH($D36,$I$303:$I$403,0),MATCH(FB$3,$I$302:$ADW$302,0)),2),"  [",INDEX($J$303:$ADX$403,MATCH($D36,$I$303:$I$403,0),MATCH(FB$3,$I$302:$ADW$302,0)),"]"," ","(",INDEX($J$103:$ADX$203,MATCH($D36,$I$103:$I$300,0),MATCH(FB$3,$I$102:$ADW$102,0)),")"),_xlfn.CONCAT("[",INDEX($J$303:$ADX$403,MATCH($D36,$I$303:$I$403,0),MATCH(FB$3,$I$302:$ADW$302,0)),"]")),"NO PICK DATA")))</f>
        <v/>
      </c>
      <c r="FC36" s="19" t="str">
        <f t="shared" ref="FC36:FC67" si="561">IF(EZ36="","",IF(FC$3="","",_xlfn.IFNA(IFERROR(_xlfn.CONCAT(ROUND(INDEX($J$103:$ADX$203,MATCH($D36,$I$103:$I$300,0),MATCH(FC$3,$I$102:$ADW$102,0))*1000/INDEX($J$303:$ADX$403,MATCH($D36,$I$303:$I$403,0),MATCH(FC$3,$I$302:$ADW$302,0)),2),"  [",INDEX($J$303:$ADX$403,MATCH($D36,$I$303:$I$403,0),MATCH(FC$3,$I$302:$ADW$302,0)),"]"," ","(",INDEX($J$103:$ADX$203,MATCH($D36,$I$103:$I$300,0),MATCH(FC$3,$I$102:$ADW$102,0)),")"),_xlfn.CONCAT("[",INDEX($J$303:$ADX$403,MATCH($D36,$I$303:$I$403,0),MATCH(FC$3,$I$302:$ADW$302,0)),"]")),"NO PICK DATA")))</f>
        <v/>
      </c>
      <c r="FD36" s="19" t="str">
        <f t="shared" ref="FD36:FD67" si="562">IF(FA36="","",IF(FD$3="","",_xlfn.IFNA(IFERROR(_xlfn.CONCAT(ROUND(INDEX($J$103:$ADX$203,MATCH($D36,$I$103:$I$300,0),MATCH(FD$3,$I$102:$ADW$102,0))*1000/INDEX($J$303:$ADX$403,MATCH($D36,$I$303:$I$403,0),MATCH(FD$3,$I$302:$ADW$302,0)),2),"  [",INDEX($J$303:$ADX$403,MATCH($D36,$I$303:$I$403,0),MATCH(FD$3,$I$302:$ADW$302,0)),"]"," ","(",INDEX($J$103:$ADX$203,MATCH($D36,$I$103:$I$300,0),MATCH(FD$3,$I$102:$ADW$102,0)),")"),_xlfn.CONCAT("[",INDEX($J$303:$ADX$403,MATCH($D36,$I$303:$I$403,0),MATCH(FD$3,$I$302:$ADW$302,0)),"]")),"NO PICK DATA")))</f>
        <v/>
      </c>
      <c r="FE36" s="19" t="str">
        <f t="shared" ref="FE36:FE67" si="563">IF(FB36="","",IF(FE$3="","",_xlfn.IFNA(IFERROR(_xlfn.CONCAT(ROUND(INDEX($J$103:$ADX$203,MATCH($D36,$I$103:$I$300,0),MATCH(FE$3,$I$102:$ADW$102,0))*1000/INDEX($J$303:$ADX$403,MATCH($D36,$I$303:$I$403,0),MATCH(FE$3,$I$302:$ADW$302,0)),2),"  [",INDEX($J$303:$ADX$403,MATCH($D36,$I$303:$I$403,0),MATCH(FE$3,$I$302:$ADW$302,0)),"]"," ","(",INDEX($J$103:$ADX$203,MATCH($D36,$I$103:$I$300,0),MATCH(FE$3,$I$102:$ADW$102,0)),")"),_xlfn.CONCAT("[",INDEX($J$303:$ADX$403,MATCH($D36,$I$303:$I$403,0),MATCH(FE$3,$I$302:$ADW$302,0)),"]")),"NO PICK DATA")))</f>
        <v/>
      </c>
      <c r="FF36" s="19" t="str">
        <f t="shared" ref="FF36:FF67" si="564">IF(FC36="","",IF(FF$3="","",_xlfn.IFNA(IFERROR(_xlfn.CONCAT(ROUND(INDEX($J$103:$ADX$203,MATCH($D36,$I$103:$I$300,0),MATCH(FF$3,$I$102:$ADW$102,0))*1000/INDEX($J$303:$ADX$403,MATCH($D36,$I$303:$I$403,0),MATCH(FF$3,$I$302:$ADW$302,0)),2),"  [",INDEX($J$303:$ADX$403,MATCH($D36,$I$303:$I$403,0),MATCH(FF$3,$I$302:$ADW$302,0)),"]"," ","(",INDEX($J$103:$ADX$203,MATCH($D36,$I$103:$I$300,0),MATCH(FF$3,$I$102:$ADW$102,0)),")"),_xlfn.CONCAT("[",INDEX($J$303:$ADX$403,MATCH($D36,$I$303:$I$403,0),MATCH(FF$3,$I$302:$ADW$302,0)),"]")),"NO PICK DATA")))</f>
        <v/>
      </c>
      <c r="FG36" s="19" t="str">
        <f t="shared" ref="FG36:FG67" si="565">IF(FD36="","",IF(FG$3="","",_xlfn.IFNA(IFERROR(_xlfn.CONCAT(ROUND(INDEX($J$103:$ADX$203,MATCH($D36,$I$103:$I$300,0),MATCH(FG$3,$I$102:$ADW$102,0))*1000/INDEX($J$303:$ADX$403,MATCH($D36,$I$303:$I$403,0),MATCH(FG$3,$I$302:$ADW$302,0)),2),"  [",INDEX($J$303:$ADX$403,MATCH($D36,$I$303:$I$403,0),MATCH(FG$3,$I$302:$ADW$302,0)),"]"," ","(",INDEX($J$103:$ADX$203,MATCH($D36,$I$103:$I$300,0),MATCH(FG$3,$I$102:$ADW$102,0)),")"),_xlfn.CONCAT("[",INDEX($J$303:$ADX$403,MATCH($D36,$I$303:$I$403,0),MATCH(FG$3,$I$302:$ADW$302,0)),"]")),"NO PICK DATA")))</f>
        <v/>
      </c>
      <c r="FH36" s="19" t="str">
        <f t="shared" ref="FH36:FH67" si="566">IF(FE36="","",IF(FH$3="","",_xlfn.IFNA(IFERROR(_xlfn.CONCAT(ROUND(INDEX($J$103:$ADX$203,MATCH($D36,$I$103:$I$300,0),MATCH(FH$3,$I$102:$ADW$102,0))*1000/INDEX($J$303:$ADX$403,MATCH($D36,$I$303:$I$403,0),MATCH(FH$3,$I$302:$ADW$302,0)),2),"  [",INDEX($J$303:$ADX$403,MATCH($D36,$I$303:$I$403,0),MATCH(FH$3,$I$302:$ADW$302,0)),"]"," ","(",INDEX($J$103:$ADX$203,MATCH($D36,$I$103:$I$300,0),MATCH(FH$3,$I$102:$ADW$102,0)),")"),_xlfn.CONCAT("[",INDEX($J$303:$ADX$403,MATCH($D36,$I$303:$I$403,0),MATCH(FH$3,$I$302:$ADW$302,0)),"]")),"NO PICK DATA")))</f>
        <v/>
      </c>
      <c r="FI36" s="19" t="str">
        <f t="shared" ref="FI36:FI67" si="567">IF(FF36="","",IF(FI$3="","",_xlfn.IFNA(IFERROR(_xlfn.CONCAT(ROUND(INDEX($J$103:$ADX$203,MATCH($D36,$I$103:$I$300,0),MATCH(FI$3,$I$102:$ADW$102,0))*1000/INDEX($J$303:$ADX$403,MATCH($D36,$I$303:$I$403,0),MATCH(FI$3,$I$302:$ADW$302,0)),2),"  [",INDEX($J$303:$ADX$403,MATCH($D36,$I$303:$I$403,0),MATCH(FI$3,$I$302:$ADW$302,0)),"]"," ","(",INDEX($J$103:$ADX$203,MATCH($D36,$I$103:$I$300,0),MATCH(FI$3,$I$102:$ADW$102,0)),")"),_xlfn.CONCAT("[",INDEX($J$303:$ADX$403,MATCH($D36,$I$303:$I$403,0),MATCH(FI$3,$I$302:$ADW$302,0)),"]")),"NO PICK DATA")))</f>
        <v/>
      </c>
      <c r="FJ36" s="19" t="str">
        <f t="shared" ref="FJ36:FJ67" si="568">IF(FG36="","",IF(FJ$3="","",_xlfn.IFNA(IFERROR(_xlfn.CONCAT(ROUND(INDEX($J$103:$ADX$203,MATCH($D36,$I$103:$I$300,0),MATCH(FJ$3,$I$102:$ADW$102,0))*1000/INDEX($J$303:$ADX$403,MATCH($D36,$I$303:$I$403,0),MATCH(FJ$3,$I$302:$ADW$302,0)),2),"  [",INDEX($J$303:$ADX$403,MATCH($D36,$I$303:$I$403,0),MATCH(FJ$3,$I$302:$ADW$302,0)),"]"," ","(",INDEX($J$103:$ADX$203,MATCH($D36,$I$103:$I$300,0),MATCH(FJ$3,$I$102:$ADW$102,0)),")"),_xlfn.CONCAT("[",INDEX($J$303:$ADX$403,MATCH($D36,$I$303:$I$403,0),MATCH(FJ$3,$I$302:$ADW$302,0)),"]")),"NO PICK DATA")))</f>
        <v/>
      </c>
      <c r="FK36" s="19" t="str">
        <f t="shared" ref="FK36:FK67" si="569">IF(FH36="","",IF(FK$3="","",_xlfn.IFNA(IFERROR(_xlfn.CONCAT(ROUND(INDEX($J$103:$ADX$203,MATCH($D36,$I$103:$I$300,0),MATCH(FK$3,$I$102:$ADW$102,0))*1000/INDEX($J$303:$ADX$403,MATCH($D36,$I$303:$I$403,0),MATCH(FK$3,$I$302:$ADW$302,0)),2),"  [",INDEX($J$303:$ADX$403,MATCH($D36,$I$303:$I$403,0),MATCH(FK$3,$I$302:$ADW$302,0)),"]"," ","(",INDEX($J$103:$ADX$203,MATCH($D36,$I$103:$I$300,0),MATCH(FK$3,$I$102:$ADW$102,0)),")"),_xlfn.CONCAT("[",INDEX($J$303:$ADX$403,MATCH($D36,$I$303:$I$403,0),MATCH(FK$3,$I$302:$ADW$302,0)),"]")),"NO PICK DATA")))</f>
        <v/>
      </c>
      <c r="FL36" s="19" t="str">
        <f t="shared" ref="FL36:FL67" si="570">IF(FI36="","",IF(FL$3="","",_xlfn.IFNA(IFERROR(_xlfn.CONCAT(ROUND(INDEX($J$103:$ADX$203,MATCH($D36,$I$103:$I$300,0),MATCH(FL$3,$I$102:$ADW$102,0))*1000/INDEX($J$303:$ADX$403,MATCH($D36,$I$303:$I$403,0),MATCH(FL$3,$I$302:$ADW$302,0)),2),"  [",INDEX($J$303:$ADX$403,MATCH($D36,$I$303:$I$403,0),MATCH(FL$3,$I$302:$ADW$302,0)),"]"," ","(",INDEX($J$103:$ADX$203,MATCH($D36,$I$103:$I$300,0),MATCH(FL$3,$I$102:$ADW$102,0)),")"),_xlfn.CONCAT("[",INDEX($J$303:$ADX$403,MATCH($D36,$I$303:$I$403,0),MATCH(FL$3,$I$302:$ADW$302,0)),"]")),"NO PICK DATA")))</f>
        <v/>
      </c>
      <c r="FM36" s="19" t="str">
        <f t="shared" ref="FM36:FM67" si="571">IF(FJ36="","",IF(FM$3="","",_xlfn.IFNA(IFERROR(_xlfn.CONCAT(ROUND(INDEX($J$103:$ADX$203,MATCH($D36,$I$103:$I$300,0),MATCH(FM$3,$I$102:$ADW$102,0))*1000/INDEX($J$303:$ADX$403,MATCH($D36,$I$303:$I$403,0),MATCH(FM$3,$I$302:$ADW$302,0)),2),"  [",INDEX($J$303:$ADX$403,MATCH($D36,$I$303:$I$403,0),MATCH(FM$3,$I$302:$ADW$302,0)),"]"," ","(",INDEX($J$103:$ADX$203,MATCH($D36,$I$103:$I$300,0),MATCH(FM$3,$I$102:$ADW$102,0)),")"),_xlfn.CONCAT("[",INDEX($J$303:$ADX$403,MATCH($D36,$I$303:$I$403,0),MATCH(FM$3,$I$302:$ADW$302,0)),"]")),"NO PICK DATA")))</f>
        <v/>
      </c>
      <c r="FN36" s="19" t="str">
        <f t="shared" ref="FN36:FN67" si="572">IF(FK36="","",IF(FN$3="","",_xlfn.IFNA(IFERROR(_xlfn.CONCAT(ROUND(INDEX($J$103:$ADX$203,MATCH($D36,$I$103:$I$300,0),MATCH(FN$3,$I$102:$ADW$102,0))*1000/INDEX($J$303:$ADX$403,MATCH($D36,$I$303:$I$403,0),MATCH(FN$3,$I$302:$ADW$302,0)),2),"  [",INDEX($J$303:$ADX$403,MATCH($D36,$I$303:$I$403,0),MATCH(FN$3,$I$302:$ADW$302,0)),"]"," ","(",INDEX($J$103:$ADX$203,MATCH($D36,$I$103:$I$300,0),MATCH(FN$3,$I$102:$ADW$102,0)),")"),_xlfn.CONCAT("[",INDEX($J$303:$ADX$403,MATCH($D36,$I$303:$I$403,0),MATCH(FN$3,$I$302:$ADW$302,0)),"]")),"NO PICK DATA")))</f>
        <v/>
      </c>
      <c r="FO36" s="19" t="str">
        <f t="shared" ref="FO36:FO67" si="573">IF(FL36="","",IF(FO$3="","",_xlfn.IFNA(IFERROR(_xlfn.CONCAT(ROUND(INDEX($J$103:$ADX$203,MATCH($D36,$I$103:$I$300,0),MATCH(FO$3,$I$102:$ADW$102,0))*1000/INDEX($J$303:$ADX$403,MATCH($D36,$I$303:$I$403,0),MATCH(FO$3,$I$302:$ADW$302,0)),2),"  [",INDEX($J$303:$ADX$403,MATCH($D36,$I$303:$I$403,0),MATCH(FO$3,$I$302:$ADW$302,0)),"]"," ","(",INDEX($J$103:$ADX$203,MATCH($D36,$I$103:$I$300,0),MATCH(FO$3,$I$102:$ADW$102,0)),")"),_xlfn.CONCAT("[",INDEX($J$303:$ADX$403,MATCH($D36,$I$303:$I$403,0),MATCH(FO$3,$I$302:$ADW$302,0)),"]")),"NO PICK DATA")))</f>
        <v/>
      </c>
      <c r="FP36" s="19" t="str">
        <f t="shared" ref="FP36:FP67" si="574">IF(FM36="","",IF(FP$3="","",_xlfn.IFNA(IFERROR(_xlfn.CONCAT(ROUND(INDEX($J$103:$ADX$203,MATCH($D36,$I$103:$I$300,0),MATCH(FP$3,$I$102:$ADW$102,0))*1000/INDEX($J$303:$ADX$403,MATCH($D36,$I$303:$I$403,0),MATCH(FP$3,$I$302:$ADW$302,0)),2),"  [",INDEX($J$303:$ADX$403,MATCH($D36,$I$303:$I$403,0),MATCH(FP$3,$I$302:$ADW$302,0)),"]"," ","(",INDEX($J$103:$ADX$203,MATCH($D36,$I$103:$I$300,0),MATCH(FP$3,$I$102:$ADW$102,0)),")"),_xlfn.CONCAT("[",INDEX($J$303:$ADX$403,MATCH($D36,$I$303:$I$403,0),MATCH(FP$3,$I$302:$ADW$302,0)),"]")),"NO PICK DATA")))</f>
        <v/>
      </c>
      <c r="FQ36" s="19" t="str">
        <f t="shared" ref="FQ36:FQ67" si="575">IF(FN36="","",IF(FQ$3="","",_xlfn.IFNA(IFERROR(_xlfn.CONCAT(ROUND(INDEX($J$103:$ADX$203,MATCH($D36,$I$103:$I$300,0),MATCH(FQ$3,$I$102:$ADW$102,0))*1000/INDEX($J$303:$ADX$403,MATCH($D36,$I$303:$I$403,0),MATCH(FQ$3,$I$302:$ADW$302,0)),2),"  [",INDEX($J$303:$ADX$403,MATCH($D36,$I$303:$I$403,0),MATCH(FQ$3,$I$302:$ADW$302,0)),"]"," ","(",INDEX($J$103:$ADX$203,MATCH($D36,$I$103:$I$300,0),MATCH(FQ$3,$I$102:$ADW$102,0)),")"),_xlfn.CONCAT("[",INDEX($J$303:$ADX$403,MATCH($D36,$I$303:$I$403,0),MATCH(FQ$3,$I$302:$ADW$302,0)),"]")),"NO PICK DATA")))</f>
        <v/>
      </c>
      <c r="FR36" s="19" t="str">
        <f t="shared" ref="FR36:FR67" si="576">IF(FO36="","",IF(FR$3="","",_xlfn.IFNA(IFERROR(_xlfn.CONCAT(ROUND(INDEX($J$103:$ADX$203,MATCH($D36,$I$103:$I$300,0),MATCH(FR$3,$I$102:$ADW$102,0))*1000/INDEX($J$303:$ADX$403,MATCH($D36,$I$303:$I$403,0),MATCH(FR$3,$I$302:$ADW$302,0)),2),"  [",INDEX($J$303:$ADX$403,MATCH($D36,$I$303:$I$403,0),MATCH(FR$3,$I$302:$ADW$302,0)),"]"," ","(",INDEX($J$103:$ADX$203,MATCH($D36,$I$103:$I$300,0),MATCH(FR$3,$I$102:$ADW$102,0)),")"),_xlfn.CONCAT("[",INDEX($J$303:$ADX$403,MATCH($D36,$I$303:$I$403,0),MATCH(FR$3,$I$302:$ADW$302,0)),"]")),"NO PICK DATA")))</f>
        <v/>
      </c>
      <c r="FS36" s="19" t="str">
        <f t="shared" ref="FS36:FS67" si="577">IF(FP36="","",IF(FS$3="","",_xlfn.IFNA(IFERROR(_xlfn.CONCAT(ROUND(INDEX($J$103:$ADX$203,MATCH($D36,$I$103:$I$300,0),MATCH(FS$3,$I$102:$ADW$102,0))*1000/INDEX($J$303:$ADX$403,MATCH($D36,$I$303:$I$403,0),MATCH(FS$3,$I$302:$ADW$302,0)),2),"  [",INDEX($J$303:$ADX$403,MATCH($D36,$I$303:$I$403,0),MATCH(FS$3,$I$302:$ADW$302,0)),"]"," ","(",INDEX($J$103:$ADX$203,MATCH($D36,$I$103:$I$300,0),MATCH(FS$3,$I$102:$ADW$102,0)),")"),_xlfn.CONCAT("[",INDEX($J$303:$ADX$403,MATCH($D36,$I$303:$I$403,0),MATCH(FS$3,$I$302:$ADW$302,0)),"]")),"NO PICK DATA")))</f>
        <v/>
      </c>
      <c r="FT36" s="19" t="str">
        <f t="shared" ref="FT36:FT67" si="578">IF(FQ36="","",IF(FT$3="","",_xlfn.IFNA(IFERROR(_xlfn.CONCAT(ROUND(INDEX($J$103:$ADX$203,MATCH($D36,$I$103:$I$300,0),MATCH(FT$3,$I$102:$ADW$102,0))*1000/INDEX($J$303:$ADX$403,MATCH($D36,$I$303:$I$403,0),MATCH(FT$3,$I$302:$ADW$302,0)),2),"  [",INDEX($J$303:$ADX$403,MATCH($D36,$I$303:$I$403,0),MATCH(FT$3,$I$302:$ADW$302,0)),"]"," ","(",INDEX($J$103:$ADX$203,MATCH($D36,$I$103:$I$300,0),MATCH(FT$3,$I$102:$ADW$102,0)),")"),_xlfn.CONCAT("[",INDEX($J$303:$ADX$403,MATCH($D36,$I$303:$I$403,0),MATCH(FT$3,$I$302:$ADW$302,0)),"]")),"NO PICK DATA")))</f>
        <v/>
      </c>
      <c r="FU36" s="19" t="str">
        <f t="shared" ref="FU36:FU67" si="579">IF(FR36="","",IF(FU$3="","",_xlfn.IFNA(IFERROR(_xlfn.CONCAT(ROUND(INDEX($J$103:$ADX$203,MATCH($D36,$I$103:$I$300,0),MATCH(FU$3,$I$102:$ADW$102,0))*1000/INDEX($J$303:$ADX$403,MATCH($D36,$I$303:$I$403,0),MATCH(FU$3,$I$302:$ADW$302,0)),2),"  [",INDEX($J$303:$ADX$403,MATCH($D36,$I$303:$I$403,0),MATCH(FU$3,$I$302:$ADW$302,0)),"]"," ","(",INDEX($J$103:$ADX$203,MATCH($D36,$I$103:$I$300,0),MATCH(FU$3,$I$102:$ADW$102,0)),")"),_xlfn.CONCAT("[",INDEX($J$303:$ADX$403,MATCH($D36,$I$303:$I$403,0),MATCH(FU$3,$I$302:$ADW$302,0)),"]")),"NO PICK DATA")))</f>
        <v/>
      </c>
      <c r="FV36" s="19" t="str">
        <f t="shared" ref="FV36:FV67" si="580">IF(FS36="","",IF(FV$3="","",_xlfn.IFNA(IFERROR(_xlfn.CONCAT(ROUND(INDEX($J$103:$ADX$203,MATCH($D36,$I$103:$I$300,0),MATCH(FV$3,$I$102:$ADW$102,0))*1000/INDEX($J$303:$ADX$403,MATCH($D36,$I$303:$I$403,0),MATCH(FV$3,$I$302:$ADW$302,0)),2),"  [",INDEX($J$303:$ADX$403,MATCH($D36,$I$303:$I$403,0),MATCH(FV$3,$I$302:$ADW$302,0)),"]"," ","(",INDEX($J$103:$ADX$203,MATCH($D36,$I$103:$I$300,0),MATCH(FV$3,$I$102:$ADW$102,0)),")"),_xlfn.CONCAT("[",INDEX($J$303:$ADX$403,MATCH($D36,$I$303:$I$403,0),MATCH(FV$3,$I$302:$ADW$302,0)),"]")),"NO PICK DATA")))</f>
        <v/>
      </c>
      <c r="FW36" s="19" t="str">
        <f t="shared" ref="FW36:FW67" si="581">IF(FT36="","",IF(FW$3="","",_xlfn.IFNA(IFERROR(_xlfn.CONCAT(ROUND(INDEX($J$103:$ADX$203,MATCH($D36,$I$103:$I$300,0),MATCH(FW$3,$I$102:$ADW$102,0))*1000/INDEX($J$303:$ADX$403,MATCH($D36,$I$303:$I$403,0),MATCH(FW$3,$I$302:$ADW$302,0)),2),"  [",INDEX($J$303:$ADX$403,MATCH($D36,$I$303:$I$403,0),MATCH(FW$3,$I$302:$ADW$302,0)),"]"," ","(",INDEX($J$103:$ADX$203,MATCH($D36,$I$103:$I$300,0),MATCH(FW$3,$I$102:$ADW$102,0)),")"),_xlfn.CONCAT("[",INDEX($J$303:$ADX$403,MATCH($D36,$I$303:$I$403,0),MATCH(FW$3,$I$302:$ADW$302,0)),"]")),"NO PICK DATA")))</f>
        <v/>
      </c>
      <c r="FX36" s="19" t="str">
        <f t="shared" ref="FX36:FX67" si="582">IF(FU36="","",IF(FX$3="","",_xlfn.IFNA(IFERROR(_xlfn.CONCAT(ROUND(INDEX($J$103:$ADX$203,MATCH($D36,$I$103:$I$300,0),MATCH(FX$3,$I$102:$ADW$102,0))*1000/INDEX($J$303:$ADX$403,MATCH($D36,$I$303:$I$403,0),MATCH(FX$3,$I$302:$ADW$302,0)),2),"  [",INDEX($J$303:$ADX$403,MATCH($D36,$I$303:$I$403,0),MATCH(FX$3,$I$302:$ADW$302,0)),"]"," ","(",INDEX($J$103:$ADX$203,MATCH($D36,$I$103:$I$300,0),MATCH(FX$3,$I$102:$ADW$102,0)),")"),_xlfn.CONCAT("[",INDEX($J$303:$ADX$403,MATCH($D36,$I$303:$I$403,0),MATCH(FX$3,$I$302:$ADW$302,0)),"]")),"NO PICK DATA")))</f>
        <v/>
      </c>
      <c r="FY36" s="19" t="str">
        <f t="shared" ref="FY36:FY67" si="583">IF(FV36="","",IF(FY$3="","",_xlfn.IFNA(IFERROR(_xlfn.CONCAT(ROUND(INDEX($J$103:$ADX$203,MATCH($D36,$I$103:$I$300,0),MATCH(FY$3,$I$102:$ADW$102,0))*1000/INDEX($J$303:$ADX$403,MATCH($D36,$I$303:$I$403,0),MATCH(FY$3,$I$302:$ADW$302,0)),2),"  [",INDEX($J$303:$ADX$403,MATCH($D36,$I$303:$I$403,0),MATCH(FY$3,$I$302:$ADW$302,0)),"]"," ","(",INDEX($J$103:$ADX$203,MATCH($D36,$I$103:$I$300,0),MATCH(FY$3,$I$102:$ADW$102,0)),")"),_xlfn.CONCAT("[",INDEX($J$303:$ADX$403,MATCH($D36,$I$303:$I$403,0),MATCH(FY$3,$I$302:$ADW$302,0)),"]")),"NO PICK DATA")))</f>
        <v/>
      </c>
      <c r="FZ36" s="19" t="str">
        <f t="shared" ref="FZ36:FZ67" si="584">IF(FW36="","",IF(FZ$3="","",_xlfn.IFNA(IFERROR(_xlfn.CONCAT(ROUND(INDEX($J$103:$ADX$203,MATCH($D36,$I$103:$I$300,0),MATCH(FZ$3,$I$102:$ADW$102,0))*1000/INDEX($J$303:$ADX$403,MATCH($D36,$I$303:$I$403,0),MATCH(FZ$3,$I$302:$ADW$302,0)),2),"  [",INDEX($J$303:$ADX$403,MATCH($D36,$I$303:$I$403,0),MATCH(FZ$3,$I$302:$ADW$302,0)),"]"," ","(",INDEX($J$103:$ADX$203,MATCH($D36,$I$103:$I$300,0),MATCH(FZ$3,$I$102:$ADW$102,0)),")"),_xlfn.CONCAT("[",INDEX($J$303:$ADX$403,MATCH($D36,$I$303:$I$403,0),MATCH(FZ$3,$I$302:$ADW$302,0)),"]")),"NO PICK DATA")))</f>
        <v/>
      </c>
      <c r="GA36" s="19" t="str">
        <f t="shared" ref="GA36:GA67" si="585">IF(FX36="","",IF(GA$3="","",_xlfn.IFNA(IFERROR(_xlfn.CONCAT(ROUND(INDEX($J$103:$ADX$203,MATCH($D36,$I$103:$I$300,0),MATCH(GA$3,$I$102:$ADW$102,0))*1000/INDEX($J$303:$ADX$403,MATCH($D36,$I$303:$I$403,0),MATCH(GA$3,$I$302:$ADW$302,0)),2),"  [",INDEX($J$303:$ADX$403,MATCH($D36,$I$303:$I$403,0),MATCH(GA$3,$I$302:$ADW$302,0)),"]"," ","(",INDEX($J$103:$ADX$203,MATCH($D36,$I$103:$I$300,0),MATCH(GA$3,$I$102:$ADW$102,0)),")"),_xlfn.CONCAT("[",INDEX($J$303:$ADX$403,MATCH($D36,$I$303:$I$403,0),MATCH(GA$3,$I$302:$ADW$302,0)),"]")),"NO PICK DATA")))</f>
        <v/>
      </c>
      <c r="GB36" s="19" t="str">
        <f t="shared" ref="GB36:GB67" si="586">IF(FY36="","",IF(GB$3="","",_xlfn.IFNA(IFERROR(_xlfn.CONCAT(ROUND(INDEX($J$103:$ADX$203,MATCH($D36,$I$103:$I$300,0),MATCH(GB$3,$I$102:$ADW$102,0))*1000/INDEX($J$303:$ADX$403,MATCH($D36,$I$303:$I$403,0),MATCH(GB$3,$I$302:$ADW$302,0)),2),"  [",INDEX($J$303:$ADX$403,MATCH($D36,$I$303:$I$403,0),MATCH(GB$3,$I$302:$ADW$302,0)),"]"," ","(",INDEX($J$103:$ADX$203,MATCH($D36,$I$103:$I$300,0),MATCH(GB$3,$I$102:$ADW$102,0)),")"),_xlfn.CONCAT("[",INDEX($J$303:$ADX$403,MATCH($D36,$I$303:$I$403,0),MATCH(GB$3,$I$302:$ADW$302,0)),"]")),"NO PICK DATA")))</f>
        <v/>
      </c>
      <c r="GC36" s="19" t="str">
        <f t="shared" ref="GC36:GC67" si="587">IF(FZ36="","",IF(GC$3="","",_xlfn.IFNA(IFERROR(_xlfn.CONCAT(ROUND(INDEX($J$103:$ADX$203,MATCH($D36,$I$103:$I$300,0),MATCH(GC$3,$I$102:$ADW$102,0))*1000/INDEX($J$303:$ADX$403,MATCH($D36,$I$303:$I$403,0),MATCH(GC$3,$I$302:$ADW$302,0)),2),"  [",INDEX($J$303:$ADX$403,MATCH($D36,$I$303:$I$403,0),MATCH(GC$3,$I$302:$ADW$302,0)),"]"," ","(",INDEX($J$103:$ADX$203,MATCH($D36,$I$103:$I$300,0),MATCH(GC$3,$I$102:$ADW$102,0)),")"),_xlfn.CONCAT("[",INDEX($J$303:$ADX$403,MATCH($D36,$I$303:$I$403,0),MATCH(GC$3,$I$302:$ADW$302,0)),"]")),"NO PICK DATA")))</f>
        <v/>
      </c>
      <c r="GD36" s="19" t="str">
        <f t="shared" ref="GD36:GD67" si="588">IF(GA36="","",IF(GD$3="","",_xlfn.IFNA(IFERROR(_xlfn.CONCAT(ROUND(INDEX($J$103:$ADX$203,MATCH($D36,$I$103:$I$300,0),MATCH(GD$3,$I$102:$ADW$102,0))*1000/INDEX($J$303:$ADX$403,MATCH($D36,$I$303:$I$403,0),MATCH(GD$3,$I$302:$ADW$302,0)),2),"  [",INDEX($J$303:$ADX$403,MATCH($D36,$I$303:$I$403,0),MATCH(GD$3,$I$302:$ADW$302,0)),"]"," ","(",INDEX($J$103:$ADX$203,MATCH($D36,$I$103:$I$300,0),MATCH(GD$3,$I$102:$ADW$102,0)),")"),_xlfn.CONCAT("[",INDEX($J$303:$ADX$403,MATCH($D36,$I$303:$I$403,0),MATCH(GD$3,$I$302:$ADW$302,0)),"]")),"NO PICK DATA")))</f>
        <v/>
      </c>
      <c r="GE36" s="19" t="str">
        <f t="shared" ref="GE36:GE67" si="589">IF(GB36="","",IF(GE$3="","",_xlfn.IFNA(IFERROR(_xlfn.CONCAT(ROUND(INDEX($J$103:$ADX$203,MATCH($D36,$I$103:$I$300,0),MATCH(GE$3,$I$102:$ADW$102,0))*1000/INDEX($J$303:$ADX$403,MATCH($D36,$I$303:$I$403,0),MATCH(GE$3,$I$302:$ADW$302,0)),2),"  [",INDEX($J$303:$ADX$403,MATCH($D36,$I$303:$I$403,0),MATCH(GE$3,$I$302:$ADW$302,0)),"]"," ","(",INDEX($J$103:$ADX$203,MATCH($D36,$I$103:$I$300,0),MATCH(GE$3,$I$102:$ADW$102,0)),")"),_xlfn.CONCAT("[",INDEX($J$303:$ADX$403,MATCH($D36,$I$303:$I$403,0),MATCH(GE$3,$I$302:$ADW$302,0)),"]")),"NO PICK DATA")))</f>
        <v/>
      </c>
      <c r="GF36" s="19" t="str">
        <f t="shared" ref="GF36:GF67" si="590">IF(GC36="","",IF(GF$3="","",_xlfn.IFNA(IFERROR(_xlfn.CONCAT(ROUND(INDEX($J$103:$ADX$203,MATCH($D36,$I$103:$I$300,0),MATCH(GF$3,$I$102:$ADW$102,0))*1000/INDEX($J$303:$ADX$403,MATCH($D36,$I$303:$I$403,0),MATCH(GF$3,$I$302:$ADW$302,0)),2),"  [",INDEX($J$303:$ADX$403,MATCH($D36,$I$303:$I$403,0),MATCH(GF$3,$I$302:$ADW$302,0)),"]"," ","(",INDEX($J$103:$ADX$203,MATCH($D36,$I$103:$I$300,0),MATCH(GF$3,$I$102:$ADW$102,0)),")"),_xlfn.CONCAT("[",INDEX($J$303:$ADX$403,MATCH($D36,$I$303:$I$403,0),MATCH(GF$3,$I$302:$ADW$302,0)),"]")),"NO PICK DATA")))</f>
        <v/>
      </c>
      <c r="GG36" s="19" t="str">
        <f t="shared" ref="GG36:GG67" si="591">IF(GD36="","",IF(GG$3="","",_xlfn.IFNA(IFERROR(_xlfn.CONCAT(ROUND(INDEX($J$103:$ADX$203,MATCH($D36,$I$103:$I$300,0),MATCH(GG$3,$I$102:$ADW$102,0))*1000/INDEX($J$303:$ADX$403,MATCH($D36,$I$303:$I$403,0),MATCH(GG$3,$I$302:$ADW$302,0)),2),"  [",INDEX($J$303:$ADX$403,MATCH($D36,$I$303:$I$403,0),MATCH(GG$3,$I$302:$ADW$302,0)),"]"," ","(",INDEX($J$103:$ADX$203,MATCH($D36,$I$103:$I$300,0),MATCH(GG$3,$I$102:$ADW$102,0)),")"),_xlfn.CONCAT("[",INDEX($J$303:$ADX$403,MATCH($D36,$I$303:$I$403,0),MATCH(GG$3,$I$302:$ADW$302,0)),"]")),"NO PICK DATA")))</f>
        <v/>
      </c>
      <c r="GH36" s="19" t="str">
        <f t="shared" ref="GH36:GH67" si="592">IF(GE36="","",IF(GH$3="","",_xlfn.IFNA(IFERROR(_xlfn.CONCAT(ROUND(INDEX($J$103:$ADX$203,MATCH($D36,$I$103:$I$300,0),MATCH(GH$3,$I$102:$ADW$102,0))*1000/INDEX($J$303:$ADX$403,MATCH($D36,$I$303:$I$403,0),MATCH(GH$3,$I$302:$ADW$302,0)),2),"  [",INDEX($J$303:$ADX$403,MATCH($D36,$I$303:$I$403,0),MATCH(GH$3,$I$302:$ADW$302,0)),"]"," ","(",INDEX($J$103:$ADX$203,MATCH($D36,$I$103:$I$300,0),MATCH(GH$3,$I$102:$ADW$102,0)),")"),_xlfn.CONCAT("[",INDEX($J$303:$ADX$403,MATCH($D36,$I$303:$I$403,0),MATCH(GH$3,$I$302:$ADW$302,0)),"]")),"NO PICK DATA")))</f>
        <v/>
      </c>
      <c r="GI36" s="19" t="str">
        <f t="shared" ref="GI36:GI67" si="593">IF(GF36="","",IF(GI$3="","",_xlfn.IFNA(IFERROR(_xlfn.CONCAT(ROUND(INDEX($J$103:$ADX$203,MATCH($D36,$I$103:$I$300,0),MATCH(GI$3,$I$102:$ADW$102,0))*1000/INDEX($J$303:$ADX$403,MATCH($D36,$I$303:$I$403,0),MATCH(GI$3,$I$302:$ADW$302,0)),2),"  [",INDEX($J$303:$ADX$403,MATCH($D36,$I$303:$I$403,0),MATCH(GI$3,$I$302:$ADW$302,0)),"]"," ","(",INDEX($J$103:$ADX$203,MATCH($D36,$I$103:$I$300,0),MATCH(GI$3,$I$102:$ADW$102,0)),")"),_xlfn.CONCAT("[",INDEX($J$303:$ADX$403,MATCH($D36,$I$303:$I$403,0),MATCH(GI$3,$I$302:$ADW$302,0)),"]")),"NO PICK DATA")))</f>
        <v/>
      </c>
      <c r="GJ36" s="19" t="str">
        <f t="shared" ref="GJ36:GJ67" si="594">IF(GG36="","",IF(GJ$3="","",_xlfn.IFNA(IFERROR(_xlfn.CONCAT(ROUND(INDEX($J$103:$ADX$203,MATCH($D36,$I$103:$I$300,0),MATCH(GJ$3,$I$102:$ADW$102,0))*1000/INDEX($J$303:$ADX$403,MATCH($D36,$I$303:$I$403,0),MATCH(GJ$3,$I$302:$ADW$302,0)),2),"  [",INDEX($J$303:$ADX$403,MATCH($D36,$I$303:$I$403,0),MATCH(GJ$3,$I$302:$ADW$302,0)),"]"," ","(",INDEX($J$103:$ADX$203,MATCH($D36,$I$103:$I$300,0),MATCH(GJ$3,$I$102:$ADW$102,0)),")"),_xlfn.CONCAT("[",INDEX($J$303:$ADX$403,MATCH($D36,$I$303:$I$403,0),MATCH(GJ$3,$I$302:$ADW$302,0)),"]")),"NO PICK DATA")))</f>
        <v/>
      </c>
      <c r="GK36" s="19" t="str">
        <f t="shared" ref="GK36:GK67" si="595">IF(GH36="","",IF(GK$3="","",_xlfn.IFNA(IFERROR(_xlfn.CONCAT(ROUND(INDEX($J$103:$ADX$203,MATCH($D36,$I$103:$I$300,0),MATCH(GK$3,$I$102:$ADW$102,0))*1000/INDEX($J$303:$ADX$403,MATCH($D36,$I$303:$I$403,0),MATCH(GK$3,$I$302:$ADW$302,0)),2),"  [",INDEX($J$303:$ADX$403,MATCH($D36,$I$303:$I$403,0),MATCH(GK$3,$I$302:$ADW$302,0)),"]"," ","(",INDEX($J$103:$ADX$203,MATCH($D36,$I$103:$I$300,0),MATCH(GK$3,$I$102:$ADW$102,0)),")"),_xlfn.CONCAT("[",INDEX($J$303:$ADX$403,MATCH($D36,$I$303:$I$403,0),MATCH(GK$3,$I$302:$ADW$302,0)),"]")),"NO PICK DATA")))</f>
        <v/>
      </c>
      <c r="GL36" s="19" t="str">
        <f t="shared" ref="GL36:GL67" si="596">IF(GI36="","",IF(GL$3="","",_xlfn.IFNA(IFERROR(_xlfn.CONCAT(ROUND(INDEX($J$103:$ADX$203,MATCH($D36,$I$103:$I$300,0),MATCH(GL$3,$I$102:$ADW$102,0))*1000/INDEX($J$303:$ADX$403,MATCH($D36,$I$303:$I$403,0),MATCH(GL$3,$I$302:$ADW$302,0)),2),"  [",INDEX($J$303:$ADX$403,MATCH($D36,$I$303:$I$403,0),MATCH(GL$3,$I$302:$ADW$302,0)),"]"," ","(",INDEX($J$103:$ADX$203,MATCH($D36,$I$103:$I$300,0),MATCH(GL$3,$I$102:$ADW$102,0)),")"),_xlfn.CONCAT("[",INDEX($J$303:$ADX$403,MATCH($D36,$I$303:$I$403,0),MATCH(GL$3,$I$302:$ADW$302,0)),"]")),"NO PICK DATA")))</f>
        <v/>
      </c>
      <c r="GM36" s="19" t="str">
        <f t="shared" ref="GM36:GM67" si="597">IF(GJ36="","",IF(GM$3="","",_xlfn.IFNA(IFERROR(_xlfn.CONCAT(ROUND(INDEX($J$103:$ADX$203,MATCH($D36,$I$103:$I$300,0),MATCH(GM$3,$I$102:$ADW$102,0))*1000/INDEX($J$303:$ADX$403,MATCH($D36,$I$303:$I$403,0),MATCH(GM$3,$I$302:$ADW$302,0)),2),"  [",INDEX($J$303:$ADX$403,MATCH($D36,$I$303:$I$403,0),MATCH(GM$3,$I$302:$ADW$302,0)),"]"," ","(",INDEX($J$103:$ADX$203,MATCH($D36,$I$103:$I$300,0),MATCH(GM$3,$I$102:$ADW$102,0)),")"),_xlfn.CONCAT("[",INDEX($J$303:$ADX$403,MATCH($D36,$I$303:$I$403,0),MATCH(GM$3,$I$302:$ADW$302,0)),"]")),"NO PICK DATA")))</f>
        <v/>
      </c>
      <c r="GN36" s="19" t="str">
        <f t="shared" ref="GN36:GN67" si="598">IF(GK36="","",IF(GN$3="","",_xlfn.IFNA(IFERROR(_xlfn.CONCAT(ROUND(INDEX($J$103:$ADX$203,MATCH($D36,$I$103:$I$300,0),MATCH(GN$3,$I$102:$ADW$102,0))*1000/INDEX($J$303:$ADX$403,MATCH($D36,$I$303:$I$403,0),MATCH(GN$3,$I$302:$ADW$302,0)),2),"  [",INDEX($J$303:$ADX$403,MATCH($D36,$I$303:$I$403,0),MATCH(GN$3,$I$302:$ADW$302,0)),"]"," ","(",INDEX($J$103:$ADX$203,MATCH($D36,$I$103:$I$300,0),MATCH(GN$3,$I$102:$ADW$102,0)),")"),_xlfn.CONCAT("[",INDEX($J$303:$ADX$403,MATCH($D36,$I$303:$I$403,0),MATCH(GN$3,$I$302:$ADW$302,0)),"]")),"NO PICK DATA")))</f>
        <v/>
      </c>
      <c r="GO36" s="19" t="str">
        <f t="shared" ref="GO36:GO67" si="599">IF(GL36="","",IF(GO$3="","",_xlfn.IFNA(IFERROR(_xlfn.CONCAT(ROUND(INDEX($J$103:$ADX$203,MATCH($D36,$I$103:$I$300,0),MATCH(GO$3,$I$102:$ADW$102,0))*1000/INDEX($J$303:$ADX$403,MATCH($D36,$I$303:$I$403,0),MATCH(GO$3,$I$302:$ADW$302,0)),2),"  [",INDEX($J$303:$ADX$403,MATCH($D36,$I$303:$I$403,0),MATCH(GO$3,$I$302:$ADW$302,0)),"]"," ","(",INDEX($J$103:$ADX$203,MATCH($D36,$I$103:$I$300,0),MATCH(GO$3,$I$102:$ADW$102,0)),")"),_xlfn.CONCAT("[",INDEX($J$303:$ADX$403,MATCH($D36,$I$303:$I$403,0),MATCH(GO$3,$I$302:$ADW$302,0)),"]")),"NO PICK DATA")))</f>
        <v/>
      </c>
      <c r="GP36" s="19" t="str">
        <f t="shared" ref="GP36:GP67" si="600">IF(GM36="","",IF(GP$3="","",_xlfn.IFNA(IFERROR(_xlfn.CONCAT(ROUND(INDEX($J$103:$ADX$203,MATCH($D36,$I$103:$I$300,0),MATCH(GP$3,$I$102:$ADW$102,0))*1000/INDEX($J$303:$ADX$403,MATCH($D36,$I$303:$I$403,0),MATCH(GP$3,$I$302:$ADW$302,0)),2),"  [",INDEX($J$303:$ADX$403,MATCH($D36,$I$303:$I$403,0),MATCH(GP$3,$I$302:$ADW$302,0)),"]"," ","(",INDEX($J$103:$ADX$203,MATCH($D36,$I$103:$I$300,0),MATCH(GP$3,$I$102:$ADW$102,0)),")"),_xlfn.CONCAT("[",INDEX($J$303:$ADX$403,MATCH($D36,$I$303:$I$403,0),MATCH(GP$3,$I$302:$ADW$302,0)),"]")),"NO PICK DATA")))</f>
        <v/>
      </c>
      <c r="GQ36" s="19" t="str">
        <f t="shared" ref="GQ36:GQ67" si="601">IF(GN36="","",IF(GQ$3="","",_xlfn.IFNA(IFERROR(_xlfn.CONCAT(ROUND(INDEX($J$103:$ADX$203,MATCH($D36,$I$103:$I$300,0),MATCH(GQ$3,$I$102:$ADW$102,0))*1000/INDEX($J$303:$ADX$403,MATCH($D36,$I$303:$I$403,0),MATCH(GQ$3,$I$302:$ADW$302,0)),2),"  [",INDEX($J$303:$ADX$403,MATCH($D36,$I$303:$I$403,0),MATCH(GQ$3,$I$302:$ADW$302,0)),"]"," ","(",INDEX($J$103:$ADX$203,MATCH($D36,$I$103:$I$300,0),MATCH(GQ$3,$I$102:$ADW$102,0)),")"),_xlfn.CONCAT("[",INDEX($J$303:$ADX$403,MATCH($D36,$I$303:$I$403,0),MATCH(GQ$3,$I$302:$ADW$302,0)),"]")),"NO PICK DATA")))</f>
        <v/>
      </c>
      <c r="GR36" s="19" t="str">
        <f t="shared" ref="GR36:GR67" si="602">IF(GO36="","",IF(GR$3="","",_xlfn.IFNA(IFERROR(_xlfn.CONCAT(ROUND(INDEX($J$103:$ADX$203,MATCH($D36,$I$103:$I$300,0),MATCH(GR$3,$I$102:$ADW$102,0))*1000/INDEX($J$303:$ADX$403,MATCH($D36,$I$303:$I$403,0),MATCH(GR$3,$I$302:$ADW$302,0)),2),"  [",INDEX($J$303:$ADX$403,MATCH($D36,$I$303:$I$403,0),MATCH(GR$3,$I$302:$ADW$302,0)),"]"," ","(",INDEX($J$103:$ADX$203,MATCH($D36,$I$103:$I$300,0),MATCH(GR$3,$I$102:$ADW$102,0)),")"),_xlfn.CONCAT("[",INDEX($J$303:$ADX$403,MATCH($D36,$I$303:$I$403,0),MATCH(GR$3,$I$302:$ADW$302,0)),"]")),"NO PICK DATA")))</f>
        <v/>
      </c>
      <c r="GS36" s="19" t="str">
        <f t="shared" ref="GS36:GS67" si="603">IF(GP36="","",IF(GS$3="","",_xlfn.IFNA(IFERROR(_xlfn.CONCAT(ROUND(INDEX($J$103:$ADX$203,MATCH($D36,$I$103:$I$300,0),MATCH(GS$3,$I$102:$ADW$102,0))*1000/INDEX($J$303:$ADX$403,MATCH($D36,$I$303:$I$403,0),MATCH(GS$3,$I$302:$ADW$302,0)),2),"  [",INDEX($J$303:$ADX$403,MATCH($D36,$I$303:$I$403,0),MATCH(GS$3,$I$302:$ADW$302,0)),"]"," ","(",INDEX($J$103:$ADX$203,MATCH($D36,$I$103:$I$300,0),MATCH(GS$3,$I$102:$ADW$102,0)),")"),_xlfn.CONCAT("[",INDEX($J$303:$ADX$403,MATCH($D36,$I$303:$I$403,0),MATCH(GS$3,$I$302:$ADW$302,0)),"]")),"NO PICK DATA")))</f>
        <v/>
      </c>
      <c r="GT36" s="19" t="str">
        <f t="shared" ref="GT36:GT67" si="604">IF(GQ36="","",IF(GT$3="","",_xlfn.IFNA(IFERROR(_xlfn.CONCAT(ROUND(INDEX($J$103:$ADX$203,MATCH($D36,$I$103:$I$300,0),MATCH(GT$3,$I$102:$ADW$102,0))*1000/INDEX($J$303:$ADX$403,MATCH($D36,$I$303:$I$403,0),MATCH(GT$3,$I$302:$ADW$302,0)),2),"  [",INDEX($J$303:$ADX$403,MATCH($D36,$I$303:$I$403,0),MATCH(GT$3,$I$302:$ADW$302,0)),"]"," ","(",INDEX($J$103:$ADX$203,MATCH($D36,$I$103:$I$300,0),MATCH(GT$3,$I$102:$ADW$102,0)),")"),_xlfn.CONCAT("[",INDEX($J$303:$ADX$403,MATCH($D36,$I$303:$I$403,0),MATCH(GT$3,$I$302:$ADW$302,0)),"]")),"NO PICK DATA")))</f>
        <v/>
      </c>
      <c r="GU36" s="19" t="str">
        <f t="shared" ref="GU36:GU67" si="605">IF(GR36="","",IF(GU$3="","",_xlfn.IFNA(IFERROR(_xlfn.CONCAT(ROUND(INDEX($J$103:$ADX$203,MATCH($D36,$I$103:$I$300,0),MATCH(GU$3,$I$102:$ADW$102,0))*1000/INDEX($J$303:$ADX$403,MATCH($D36,$I$303:$I$403,0),MATCH(GU$3,$I$302:$ADW$302,0)),2),"  [",INDEX($J$303:$ADX$403,MATCH($D36,$I$303:$I$403,0),MATCH(GU$3,$I$302:$ADW$302,0)),"]"," ","(",INDEX($J$103:$ADX$203,MATCH($D36,$I$103:$I$300,0),MATCH(GU$3,$I$102:$ADW$102,0)),")"),_xlfn.CONCAT("[",INDEX($J$303:$ADX$403,MATCH($D36,$I$303:$I$403,0),MATCH(GU$3,$I$302:$ADW$302,0)),"]")),"NO PICK DATA")))</f>
        <v/>
      </c>
      <c r="GV36" s="19" t="str">
        <f t="shared" ref="GV36:GV67" si="606">IF(GS36="","",IF(GV$3="","",_xlfn.IFNA(IFERROR(_xlfn.CONCAT(ROUND(INDEX($J$103:$ADX$203,MATCH($D36,$I$103:$I$300,0),MATCH(GV$3,$I$102:$ADW$102,0))*1000/INDEX($J$303:$ADX$403,MATCH($D36,$I$303:$I$403,0),MATCH(GV$3,$I$302:$ADW$302,0)),2),"  [",INDEX($J$303:$ADX$403,MATCH($D36,$I$303:$I$403,0),MATCH(GV$3,$I$302:$ADW$302,0)),"]"," ","(",INDEX($J$103:$ADX$203,MATCH($D36,$I$103:$I$300,0),MATCH(GV$3,$I$102:$ADW$102,0)),")"),_xlfn.CONCAT("[",INDEX($J$303:$ADX$403,MATCH($D36,$I$303:$I$403,0),MATCH(GV$3,$I$302:$ADW$302,0)),"]")),"NO PICK DATA")))</f>
        <v/>
      </c>
      <c r="GW36" s="19" t="str">
        <f t="shared" ref="GW36:GW67" si="607">IF(GT36="","",IF(GW$3="","",_xlfn.IFNA(IFERROR(_xlfn.CONCAT(ROUND(INDEX($J$103:$ADX$203,MATCH($D36,$I$103:$I$300,0),MATCH(GW$3,$I$102:$ADW$102,0))*1000/INDEX($J$303:$ADX$403,MATCH($D36,$I$303:$I$403,0),MATCH(GW$3,$I$302:$ADW$302,0)),2),"  [",INDEX($J$303:$ADX$403,MATCH($D36,$I$303:$I$403,0),MATCH(GW$3,$I$302:$ADW$302,0)),"]"," ","(",INDEX($J$103:$ADX$203,MATCH($D36,$I$103:$I$300,0),MATCH(GW$3,$I$102:$ADW$102,0)),")"),_xlfn.CONCAT("[",INDEX($J$303:$ADX$403,MATCH($D36,$I$303:$I$403,0),MATCH(GW$3,$I$302:$ADW$302,0)),"]")),"NO PICK DATA")))</f>
        <v/>
      </c>
      <c r="GX36" s="19" t="str">
        <f t="shared" ref="GX36:GX67" si="608">IF(GU36="","",IF(GX$3="","",_xlfn.IFNA(IFERROR(_xlfn.CONCAT(ROUND(INDEX($J$103:$ADX$203,MATCH($D36,$I$103:$I$300,0),MATCH(GX$3,$I$102:$ADW$102,0))*1000/INDEX($J$303:$ADX$403,MATCH($D36,$I$303:$I$403,0),MATCH(GX$3,$I$302:$ADW$302,0)),2),"  [",INDEX($J$303:$ADX$403,MATCH($D36,$I$303:$I$403,0),MATCH(GX$3,$I$302:$ADW$302,0)),"]"," ","(",INDEX($J$103:$ADX$203,MATCH($D36,$I$103:$I$300,0),MATCH(GX$3,$I$102:$ADW$102,0)),")"),_xlfn.CONCAT("[",INDEX($J$303:$ADX$403,MATCH($D36,$I$303:$I$403,0),MATCH(GX$3,$I$302:$ADW$302,0)),"]")),"NO PICK DATA")))</f>
        <v/>
      </c>
      <c r="GY36" s="19" t="str">
        <f t="shared" ref="GY36:GY67" si="609">IF(GV36="","",IF(GY$3="","",_xlfn.IFNA(IFERROR(_xlfn.CONCAT(ROUND(INDEX($J$103:$ADX$203,MATCH($D36,$I$103:$I$300,0),MATCH(GY$3,$I$102:$ADW$102,0))*1000/INDEX($J$303:$ADX$403,MATCH($D36,$I$303:$I$403,0),MATCH(GY$3,$I$302:$ADW$302,0)),2),"  [",INDEX($J$303:$ADX$403,MATCH($D36,$I$303:$I$403,0),MATCH(GY$3,$I$302:$ADW$302,0)),"]"," ","(",INDEX($J$103:$ADX$203,MATCH($D36,$I$103:$I$300,0),MATCH(GY$3,$I$102:$ADW$102,0)),")"),_xlfn.CONCAT("[",INDEX($J$303:$ADX$403,MATCH($D36,$I$303:$I$403,0),MATCH(GY$3,$I$302:$ADW$302,0)),"]")),"NO PICK DATA")))</f>
        <v/>
      </c>
      <c r="GZ36" s="19" t="str">
        <f t="shared" ref="GZ36:GZ67" si="610">IF(GW36="","",IF(GZ$3="","",_xlfn.IFNA(IFERROR(_xlfn.CONCAT(ROUND(INDEX($J$103:$ADX$203,MATCH($D36,$I$103:$I$300,0),MATCH(GZ$3,$I$102:$ADW$102,0))*1000/INDEX($J$303:$ADX$403,MATCH($D36,$I$303:$I$403,0),MATCH(GZ$3,$I$302:$ADW$302,0)),2),"  [",INDEX($J$303:$ADX$403,MATCH($D36,$I$303:$I$403,0),MATCH(GZ$3,$I$302:$ADW$302,0)),"]"," ","(",INDEX($J$103:$ADX$203,MATCH($D36,$I$103:$I$300,0),MATCH(GZ$3,$I$102:$ADW$102,0)),")"),_xlfn.CONCAT("[",INDEX($J$303:$ADX$403,MATCH($D36,$I$303:$I$403,0),MATCH(GZ$3,$I$302:$ADW$302,0)),"]")),"NO PICK DATA")))</f>
        <v/>
      </c>
      <c r="HA36" s="19" t="str">
        <f t="shared" ref="HA36:HA67" si="611">IF(GX36="","",IF(HA$3="","",_xlfn.IFNA(IFERROR(_xlfn.CONCAT(ROUND(INDEX($J$103:$ADX$203,MATCH($D36,$I$103:$I$300,0),MATCH(HA$3,$I$102:$ADW$102,0))*1000/INDEX($J$303:$ADX$403,MATCH($D36,$I$303:$I$403,0),MATCH(HA$3,$I$302:$ADW$302,0)),2),"  [",INDEX($J$303:$ADX$403,MATCH($D36,$I$303:$I$403,0),MATCH(HA$3,$I$302:$ADW$302,0)),"]"," ","(",INDEX($J$103:$ADX$203,MATCH($D36,$I$103:$I$300,0),MATCH(HA$3,$I$102:$ADW$102,0)),")"),_xlfn.CONCAT("[",INDEX($J$303:$ADX$403,MATCH($D36,$I$303:$I$403,0),MATCH(HA$3,$I$302:$ADW$302,0)),"]")),"NO PICK DATA")))</f>
        <v/>
      </c>
      <c r="HB36" s="19" t="str">
        <f t="shared" ref="HB36:HB67" si="612">IF(GY36="","",IF(HB$3="","",_xlfn.IFNA(IFERROR(_xlfn.CONCAT(ROUND(INDEX($J$103:$ADX$203,MATCH($D36,$I$103:$I$300,0),MATCH(HB$3,$I$102:$ADW$102,0))*1000/INDEX($J$303:$ADX$403,MATCH($D36,$I$303:$I$403,0),MATCH(HB$3,$I$302:$ADW$302,0)),2),"  [",INDEX($J$303:$ADX$403,MATCH($D36,$I$303:$I$403,0),MATCH(HB$3,$I$302:$ADW$302,0)),"]"," ","(",INDEX($J$103:$ADX$203,MATCH($D36,$I$103:$I$300,0),MATCH(HB$3,$I$102:$ADW$102,0)),")"),_xlfn.CONCAT("[",INDEX($J$303:$ADX$403,MATCH($D36,$I$303:$I$403,0),MATCH(HB$3,$I$302:$ADW$302,0)),"]")),"NO PICK DATA")))</f>
        <v/>
      </c>
      <c r="HC36" s="19" t="str">
        <f t="shared" ref="HC36:HC67" si="613">IF(GZ36="","",IF(HC$3="","",_xlfn.IFNA(IFERROR(_xlfn.CONCAT(ROUND(INDEX($J$103:$ADX$203,MATCH($D36,$I$103:$I$300,0),MATCH(HC$3,$I$102:$ADW$102,0))*1000/INDEX($J$303:$ADX$403,MATCH($D36,$I$303:$I$403,0),MATCH(HC$3,$I$302:$ADW$302,0)),2),"  [",INDEX($J$303:$ADX$403,MATCH($D36,$I$303:$I$403,0),MATCH(HC$3,$I$302:$ADW$302,0)),"]"," ","(",INDEX($J$103:$ADX$203,MATCH($D36,$I$103:$I$300,0),MATCH(HC$3,$I$102:$ADW$102,0)),")"),_xlfn.CONCAT("[",INDEX($J$303:$ADX$403,MATCH($D36,$I$303:$I$403,0),MATCH(HC$3,$I$302:$ADW$302,0)),"]")),"NO PICK DATA")))</f>
        <v/>
      </c>
      <c r="HD36" s="19" t="str">
        <f t="shared" ref="HD36:HD67" si="614">IF(HA36="","",IF(HD$3="","",_xlfn.IFNA(IFERROR(_xlfn.CONCAT(ROUND(INDEX($J$103:$ADX$203,MATCH($D36,$I$103:$I$300,0),MATCH(HD$3,$I$102:$ADW$102,0))*1000/INDEX($J$303:$ADX$403,MATCH($D36,$I$303:$I$403,0),MATCH(HD$3,$I$302:$ADW$302,0)),2),"  [",INDEX($J$303:$ADX$403,MATCH($D36,$I$303:$I$403,0),MATCH(HD$3,$I$302:$ADW$302,0)),"]"," ","(",INDEX($J$103:$ADX$203,MATCH($D36,$I$103:$I$300,0),MATCH(HD$3,$I$102:$ADW$102,0)),")"),_xlfn.CONCAT("[",INDEX($J$303:$ADX$403,MATCH($D36,$I$303:$I$403,0),MATCH(HD$3,$I$302:$ADW$302,0)),"]")),"NO PICK DATA")))</f>
        <v/>
      </c>
      <c r="HE36" s="19" t="str">
        <f t="shared" ref="HE36:HE67" si="615">IF(HB36="","",IF(HE$3="","",_xlfn.IFNA(IFERROR(_xlfn.CONCAT(ROUND(INDEX($J$103:$ADX$203,MATCH($D36,$I$103:$I$300,0),MATCH(HE$3,$I$102:$ADW$102,0))*1000/INDEX($J$303:$ADX$403,MATCH($D36,$I$303:$I$403,0),MATCH(HE$3,$I$302:$ADW$302,0)),2),"  [",INDEX($J$303:$ADX$403,MATCH($D36,$I$303:$I$403,0),MATCH(HE$3,$I$302:$ADW$302,0)),"]"," ","(",INDEX($J$103:$ADX$203,MATCH($D36,$I$103:$I$300,0),MATCH(HE$3,$I$102:$ADW$102,0)),")"),_xlfn.CONCAT("[",INDEX($J$303:$ADX$403,MATCH($D36,$I$303:$I$403,0),MATCH(HE$3,$I$302:$ADW$302,0)),"]")),"NO PICK DATA")))</f>
        <v/>
      </c>
      <c r="HF36" s="19" t="str">
        <f t="shared" ref="HF36:HF67" si="616">IF(HC36="","",IF(HF$3="","",_xlfn.IFNA(IFERROR(_xlfn.CONCAT(ROUND(INDEX($J$103:$ADX$203,MATCH($D36,$I$103:$I$300,0),MATCH(HF$3,$I$102:$ADW$102,0))*1000/INDEX($J$303:$ADX$403,MATCH($D36,$I$303:$I$403,0),MATCH(HF$3,$I$302:$ADW$302,0)),2),"  [",INDEX($J$303:$ADX$403,MATCH($D36,$I$303:$I$403,0),MATCH(HF$3,$I$302:$ADW$302,0)),"]"," ","(",INDEX($J$103:$ADX$203,MATCH($D36,$I$103:$I$300,0),MATCH(HF$3,$I$102:$ADW$102,0)),")"),_xlfn.CONCAT("[",INDEX($J$303:$ADX$403,MATCH($D36,$I$303:$I$403,0),MATCH(HF$3,$I$302:$ADW$302,0)),"]")),"NO PICK DATA")))</f>
        <v/>
      </c>
      <c r="HG36" s="19" t="str">
        <f t="shared" ref="HG36:HG67" si="617">IF(HD36="","",IF(HG$3="","",_xlfn.IFNA(IFERROR(_xlfn.CONCAT(ROUND(INDEX($J$103:$ADX$203,MATCH($D36,$I$103:$I$300,0),MATCH(HG$3,$I$102:$ADW$102,0))*1000/INDEX($J$303:$ADX$403,MATCH($D36,$I$303:$I$403,0),MATCH(HG$3,$I$302:$ADW$302,0)),2),"  [",INDEX($J$303:$ADX$403,MATCH($D36,$I$303:$I$403,0),MATCH(HG$3,$I$302:$ADW$302,0)),"]"," ","(",INDEX($J$103:$ADX$203,MATCH($D36,$I$103:$I$300,0),MATCH(HG$3,$I$102:$ADW$102,0)),")"),_xlfn.CONCAT("[",INDEX($J$303:$ADX$403,MATCH($D36,$I$303:$I$403,0),MATCH(HG$3,$I$302:$ADW$302,0)),"]")),"NO PICK DATA")))</f>
        <v/>
      </c>
      <c r="HH36" s="19" t="str">
        <f t="shared" ref="HH36:HH67" si="618">IF(HE36="","",IF(HH$3="","",_xlfn.IFNA(IFERROR(_xlfn.CONCAT(ROUND(INDEX($J$103:$ADX$203,MATCH($D36,$I$103:$I$300,0),MATCH(HH$3,$I$102:$ADW$102,0))*1000/INDEX($J$303:$ADX$403,MATCH($D36,$I$303:$I$403,0),MATCH(HH$3,$I$302:$ADW$302,0)),2),"  [",INDEX($J$303:$ADX$403,MATCH($D36,$I$303:$I$403,0),MATCH(HH$3,$I$302:$ADW$302,0)),"]"," ","(",INDEX($J$103:$ADX$203,MATCH($D36,$I$103:$I$300,0),MATCH(HH$3,$I$102:$ADW$102,0)),")"),_xlfn.CONCAT("[",INDEX($J$303:$ADX$403,MATCH($D36,$I$303:$I$403,0),MATCH(HH$3,$I$302:$ADW$302,0)),"]")),"NO PICK DATA")))</f>
        <v/>
      </c>
      <c r="HI36" s="19" t="str">
        <f t="shared" ref="HI36:HI67" si="619">IF(HF36="","",IF(HI$3="","",_xlfn.IFNA(IFERROR(_xlfn.CONCAT(ROUND(INDEX($J$103:$ADX$203,MATCH($D36,$I$103:$I$300,0),MATCH(HI$3,$I$102:$ADW$102,0))*1000/INDEX($J$303:$ADX$403,MATCH($D36,$I$303:$I$403,0),MATCH(HI$3,$I$302:$ADW$302,0)),2),"  [",INDEX($J$303:$ADX$403,MATCH($D36,$I$303:$I$403,0),MATCH(HI$3,$I$302:$ADW$302,0)),"]"," ","(",INDEX($J$103:$ADX$203,MATCH($D36,$I$103:$I$300,0),MATCH(HI$3,$I$102:$ADW$102,0)),")"),_xlfn.CONCAT("[",INDEX($J$303:$ADX$403,MATCH($D36,$I$303:$I$403,0),MATCH(HI$3,$I$302:$ADW$302,0)),"]")),"NO PICK DATA")))</f>
        <v/>
      </c>
      <c r="HJ36" s="19" t="str">
        <f t="shared" ref="HJ36:HJ67" si="620">IF(HG36="","",IF(HJ$3="","",_xlfn.IFNA(IFERROR(_xlfn.CONCAT(ROUND(INDEX($J$103:$ADX$203,MATCH($D36,$I$103:$I$300,0),MATCH(HJ$3,$I$102:$ADW$102,0))*1000/INDEX($J$303:$ADX$403,MATCH($D36,$I$303:$I$403,0),MATCH(HJ$3,$I$302:$ADW$302,0)),2),"  [",INDEX($J$303:$ADX$403,MATCH($D36,$I$303:$I$403,0),MATCH(HJ$3,$I$302:$ADW$302,0)),"]"," ","(",INDEX($J$103:$ADX$203,MATCH($D36,$I$103:$I$300,0),MATCH(HJ$3,$I$102:$ADW$102,0)),")"),_xlfn.CONCAT("[",INDEX($J$303:$ADX$403,MATCH($D36,$I$303:$I$403,0),MATCH(HJ$3,$I$302:$ADW$302,0)),"]")),"NO PICK DATA")))</f>
        <v/>
      </c>
      <c r="HK36" s="19" t="str">
        <f t="shared" ref="HK36:HK67" si="621">IF(HH36="","",IF(HK$3="","",_xlfn.IFNA(IFERROR(_xlfn.CONCAT(ROUND(INDEX($J$103:$ADX$203,MATCH($D36,$I$103:$I$300,0),MATCH(HK$3,$I$102:$ADW$102,0))*1000/INDEX($J$303:$ADX$403,MATCH($D36,$I$303:$I$403,0),MATCH(HK$3,$I$302:$ADW$302,0)),2),"  [",INDEX($J$303:$ADX$403,MATCH($D36,$I$303:$I$403,0),MATCH(HK$3,$I$302:$ADW$302,0)),"]"," ","(",INDEX($J$103:$ADX$203,MATCH($D36,$I$103:$I$300,0),MATCH(HK$3,$I$102:$ADW$102,0)),")"),_xlfn.CONCAT("[",INDEX($J$303:$ADX$403,MATCH($D36,$I$303:$I$403,0),MATCH(HK$3,$I$302:$ADW$302,0)),"]")),"NO PICK DATA")))</f>
        <v/>
      </c>
      <c r="HL36" s="19" t="str">
        <f t="shared" ref="HL36:HL67" si="622">IF(HI36="","",IF(HL$3="","",_xlfn.IFNA(IFERROR(_xlfn.CONCAT(ROUND(INDEX($J$103:$ADX$203,MATCH($D36,$I$103:$I$300,0),MATCH(HL$3,$I$102:$ADW$102,0))*1000/INDEX($J$303:$ADX$403,MATCH($D36,$I$303:$I$403,0),MATCH(HL$3,$I$302:$ADW$302,0)),2),"  [",INDEX($J$303:$ADX$403,MATCH($D36,$I$303:$I$403,0),MATCH(HL$3,$I$302:$ADW$302,0)),"]"," ","(",INDEX($J$103:$ADX$203,MATCH($D36,$I$103:$I$300,0),MATCH(HL$3,$I$102:$ADW$102,0)),")"),_xlfn.CONCAT("[",INDEX($J$303:$ADX$403,MATCH($D36,$I$303:$I$403,0),MATCH(HL$3,$I$302:$ADW$302,0)),"]")),"NO PICK DATA")))</f>
        <v/>
      </c>
      <c r="HM36" s="19" t="str">
        <f t="shared" ref="HM36:HM67" si="623">IF(HJ36="","",IF(HM$3="","",_xlfn.IFNA(IFERROR(_xlfn.CONCAT(ROUND(INDEX($J$103:$ADX$203,MATCH($D36,$I$103:$I$300,0),MATCH(HM$3,$I$102:$ADW$102,0))*1000/INDEX($J$303:$ADX$403,MATCH($D36,$I$303:$I$403,0),MATCH(HM$3,$I$302:$ADW$302,0)),2),"  [",INDEX($J$303:$ADX$403,MATCH($D36,$I$303:$I$403,0),MATCH(HM$3,$I$302:$ADW$302,0)),"]"," ","(",INDEX($J$103:$ADX$203,MATCH($D36,$I$103:$I$300,0),MATCH(HM$3,$I$102:$ADW$102,0)),")"),_xlfn.CONCAT("[",INDEX($J$303:$ADX$403,MATCH($D36,$I$303:$I$403,0),MATCH(HM$3,$I$302:$ADW$302,0)),"]")),"NO PICK DATA")))</f>
        <v/>
      </c>
      <c r="HN36" s="19" t="str">
        <f t="shared" ref="HN36:HN67" si="624">IF(HK36="","",IF(HN$3="","",_xlfn.IFNA(IFERROR(_xlfn.CONCAT(ROUND(INDEX($J$103:$ADX$203,MATCH($D36,$I$103:$I$300,0),MATCH(HN$3,$I$102:$ADW$102,0))*1000/INDEX($J$303:$ADX$403,MATCH($D36,$I$303:$I$403,0),MATCH(HN$3,$I$302:$ADW$302,0)),2),"  [",INDEX($J$303:$ADX$403,MATCH($D36,$I$303:$I$403,0),MATCH(HN$3,$I$302:$ADW$302,0)),"]"," ","(",INDEX($J$103:$ADX$203,MATCH($D36,$I$103:$I$300,0),MATCH(HN$3,$I$102:$ADW$102,0)),")"),_xlfn.CONCAT("[",INDEX($J$303:$ADX$403,MATCH($D36,$I$303:$I$403,0),MATCH(HN$3,$I$302:$ADW$302,0)),"]")),"NO PICK DATA")))</f>
        <v/>
      </c>
      <c r="HO36" s="19" t="str">
        <f t="shared" ref="HO36:HO67" si="625">IF(HL36="","",IF(HO$3="","",_xlfn.IFNA(IFERROR(_xlfn.CONCAT(ROUND(INDEX($J$103:$ADX$203,MATCH($D36,$I$103:$I$300,0),MATCH(HO$3,$I$102:$ADW$102,0))*1000/INDEX($J$303:$ADX$403,MATCH($D36,$I$303:$I$403,0),MATCH(HO$3,$I$302:$ADW$302,0)),2),"  [",INDEX($J$303:$ADX$403,MATCH($D36,$I$303:$I$403,0),MATCH(HO$3,$I$302:$ADW$302,0)),"]"," ","(",INDEX($J$103:$ADX$203,MATCH($D36,$I$103:$I$300,0),MATCH(HO$3,$I$102:$ADW$102,0)),")"),_xlfn.CONCAT("[",INDEX($J$303:$ADX$403,MATCH($D36,$I$303:$I$403,0),MATCH(HO$3,$I$302:$ADW$302,0)),"]")),"NO PICK DATA")))</f>
        <v/>
      </c>
      <c r="HP36" s="19" t="str">
        <f t="shared" ref="HP36:HP67" si="626">IF(HM36="","",IF(HP$3="","",_xlfn.IFNA(IFERROR(_xlfn.CONCAT(ROUND(INDEX($J$103:$ADX$203,MATCH($D36,$I$103:$I$300,0),MATCH(HP$3,$I$102:$ADW$102,0))*1000/INDEX($J$303:$ADX$403,MATCH($D36,$I$303:$I$403,0),MATCH(HP$3,$I$302:$ADW$302,0)),2),"  [",INDEX($J$303:$ADX$403,MATCH($D36,$I$303:$I$403,0),MATCH(HP$3,$I$302:$ADW$302,0)),"]"," ","(",INDEX($J$103:$ADX$203,MATCH($D36,$I$103:$I$300,0),MATCH(HP$3,$I$102:$ADW$102,0)),")"),_xlfn.CONCAT("[",INDEX($J$303:$ADX$403,MATCH($D36,$I$303:$I$403,0),MATCH(HP$3,$I$302:$ADW$302,0)),"]")),"NO PICK DATA")))</f>
        <v/>
      </c>
      <c r="HQ36" s="19" t="str">
        <f t="shared" ref="HQ36:HQ67" si="627">IF(HN36="","",IF(HQ$3="","",_xlfn.IFNA(IFERROR(_xlfn.CONCAT(ROUND(INDEX($J$103:$ADX$203,MATCH($D36,$I$103:$I$300,0),MATCH(HQ$3,$I$102:$ADW$102,0))*1000/INDEX($J$303:$ADX$403,MATCH($D36,$I$303:$I$403,0),MATCH(HQ$3,$I$302:$ADW$302,0)),2),"  [",INDEX($J$303:$ADX$403,MATCH($D36,$I$303:$I$403,0),MATCH(HQ$3,$I$302:$ADW$302,0)),"]"," ","(",INDEX($J$103:$ADX$203,MATCH($D36,$I$103:$I$300,0),MATCH(HQ$3,$I$102:$ADW$102,0)),")"),_xlfn.CONCAT("[",INDEX($J$303:$ADX$403,MATCH($D36,$I$303:$I$403,0),MATCH(HQ$3,$I$302:$ADW$302,0)),"]")),"NO PICK DATA")))</f>
        <v/>
      </c>
      <c r="HR36" s="19" t="str">
        <f t="shared" ref="HR36:HR67" si="628">IF(HO36="","",IF(HR$3="","",_xlfn.IFNA(IFERROR(_xlfn.CONCAT(ROUND(INDEX($J$103:$ADX$203,MATCH($D36,$I$103:$I$300,0),MATCH(HR$3,$I$102:$ADW$102,0))*1000/INDEX($J$303:$ADX$403,MATCH($D36,$I$303:$I$403,0),MATCH(HR$3,$I$302:$ADW$302,0)),2),"  [",INDEX($J$303:$ADX$403,MATCH($D36,$I$303:$I$403,0),MATCH(HR$3,$I$302:$ADW$302,0)),"]"," ","(",INDEX($J$103:$ADX$203,MATCH($D36,$I$103:$I$300,0),MATCH(HR$3,$I$102:$ADW$102,0)),")"),_xlfn.CONCAT("[",INDEX($J$303:$ADX$403,MATCH($D36,$I$303:$I$403,0),MATCH(HR$3,$I$302:$ADW$302,0)),"]")),"NO PICK DATA")))</f>
        <v/>
      </c>
      <c r="HS36" s="19" t="str">
        <f t="shared" ref="HS36:HS67" si="629">IF(HP36="","",IF(HS$3="","",_xlfn.IFNA(IFERROR(_xlfn.CONCAT(ROUND(INDEX($J$103:$ADX$203,MATCH($D36,$I$103:$I$300,0),MATCH(HS$3,$I$102:$ADW$102,0))*1000/INDEX($J$303:$ADX$403,MATCH($D36,$I$303:$I$403,0),MATCH(HS$3,$I$302:$ADW$302,0)),2),"  [",INDEX($J$303:$ADX$403,MATCH($D36,$I$303:$I$403,0),MATCH(HS$3,$I$302:$ADW$302,0)),"]"," ","(",INDEX($J$103:$ADX$203,MATCH($D36,$I$103:$I$300,0),MATCH(HS$3,$I$102:$ADW$102,0)),")"),_xlfn.CONCAT("[",INDEX($J$303:$ADX$403,MATCH($D36,$I$303:$I$403,0),MATCH(HS$3,$I$302:$ADW$302,0)),"]")),"NO PICK DATA")))</f>
        <v/>
      </c>
      <c r="HT36" s="19" t="str">
        <f t="shared" ref="HT36:HT67" si="630">IF(HQ36="","",IF(HT$3="","",_xlfn.IFNA(IFERROR(_xlfn.CONCAT(ROUND(INDEX($J$103:$ADX$203,MATCH($D36,$I$103:$I$300,0),MATCH(HT$3,$I$102:$ADW$102,0))*1000/INDEX($J$303:$ADX$403,MATCH($D36,$I$303:$I$403,0),MATCH(HT$3,$I$302:$ADW$302,0)),2),"  [",INDEX($J$303:$ADX$403,MATCH($D36,$I$303:$I$403,0),MATCH(HT$3,$I$302:$ADW$302,0)),"]"," ","(",INDEX($J$103:$ADX$203,MATCH($D36,$I$103:$I$300,0),MATCH(HT$3,$I$102:$ADW$102,0)),")"),_xlfn.CONCAT("[",INDEX($J$303:$ADX$403,MATCH($D36,$I$303:$I$403,0),MATCH(HT$3,$I$302:$ADW$302,0)),"]")),"NO PICK DATA")))</f>
        <v/>
      </c>
      <c r="HU36" s="19" t="str">
        <f t="shared" ref="HU36:HU67" si="631">IF(HR36="","",IF(HU$3="","",_xlfn.IFNA(IFERROR(_xlfn.CONCAT(ROUND(INDEX($J$103:$ADX$203,MATCH($D36,$I$103:$I$300,0),MATCH(HU$3,$I$102:$ADW$102,0))*1000/INDEX($J$303:$ADX$403,MATCH($D36,$I$303:$I$403,0),MATCH(HU$3,$I$302:$ADW$302,0)),2),"  [",INDEX($J$303:$ADX$403,MATCH($D36,$I$303:$I$403,0),MATCH(HU$3,$I$302:$ADW$302,0)),"]"," ","(",INDEX($J$103:$ADX$203,MATCH($D36,$I$103:$I$300,0),MATCH(HU$3,$I$102:$ADW$102,0)),")"),_xlfn.CONCAT("[",INDEX($J$303:$ADX$403,MATCH($D36,$I$303:$I$403,0),MATCH(HU$3,$I$302:$ADW$302,0)),"]")),"NO PICK DATA")))</f>
        <v/>
      </c>
      <c r="HV36" s="19" t="str">
        <f t="shared" ref="HV36:HV67" si="632">IF(HS36="","",IF(HV$3="","",_xlfn.IFNA(IFERROR(_xlfn.CONCAT(ROUND(INDEX($J$103:$ADX$203,MATCH($D36,$I$103:$I$300,0),MATCH(HV$3,$I$102:$ADW$102,0))*1000/INDEX($J$303:$ADX$403,MATCH($D36,$I$303:$I$403,0),MATCH(HV$3,$I$302:$ADW$302,0)),2),"  [",INDEX($J$303:$ADX$403,MATCH($D36,$I$303:$I$403,0),MATCH(HV$3,$I$302:$ADW$302,0)),"]"," ","(",INDEX($J$103:$ADX$203,MATCH($D36,$I$103:$I$300,0),MATCH(HV$3,$I$102:$ADW$102,0)),")"),_xlfn.CONCAT("[",INDEX($J$303:$ADX$403,MATCH($D36,$I$303:$I$403,0),MATCH(HV$3,$I$302:$ADW$302,0)),"]")),"NO PICK DATA")))</f>
        <v/>
      </c>
      <c r="HW36" s="19" t="str">
        <f t="shared" ref="HW36:HW67" si="633">IF(HT36="","",IF(HW$3="","",_xlfn.IFNA(IFERROR(_xlfn.CONCAT(ROUND(INDEX($J$103:$ADX$203,MATCH($D36,$I$103:$I$300,0),MATCH(HW$3,$I$102:$ADW$102,0))*1000/INDEX($J$303:$ADX$403,MATCH($D36,$I$303:$I$403,0),MATCH(HW$3,$I$302:$ADW$302,0)),2),"  [",INDEX($J$303:$ADX$403,MATCH($D36,$I$303:$I$403,0),MATCH(HW$3,$I$302:$ADW$302,0)),"]"," ","(",INDEX($J$103:$ADX$203,MATCH($D36,$I$103:$I$300,0),MATCH(HW$3,$I$102:$ADW$102,0)),")"),_xlfn.CONCAT("[",INDEX($J$303:$ADX$403,MATCH($D36,$I$303:$I$403,0),MATCH(HW$3,$I$302:$ADW$302,0)),"]")),"NO PICK DATA")))</f>
        <v/>
      </c>
      <c r="HX36" s="19" t="str">
        <f t="shared" ref="HX36:HX67" si="634">IF(HU36="","",IF(HX$3="","",_xlfn.IFNA(IFERROR(_xlfn.CONCAT(ROUND(INDEX($J$103:$ADX$203,MATCH($D36,$I$103:$I$300,0),MATCH(HX$3,$I$102:$ADW$102,0))*1000/INDEX($J$303:$ADX$403,MATCH($D36,$I$303:$I$403,0),MATCH(HX$3,$I$302:$ADW$302,0)),2),"  [",INDEX($J$303:$ADX$403,MATCH($D36,$I$303:$I$403,0),MATCH(HX$3,$I$302:$ADW$302,0)),"]"," ","(",INDEX($J$103:$ADX$203,MATCH($D36,$I$103:$I$300,0),MATCH(HX$3,$I$102:$ADW$102,0)),")"),_xlfn.CONCAT("[",INDEX($J$303:$ADX$403,MATCH($D36,$I$303:$I$403,0),MATCH(HX$3,$I$302:$ADW$302,0)),"]")),"NO PICK DATA")))</f>
        <v/>
      </c>
      <c r="HY36" s="19" t="str">
        <f t="shared" ref="HY36:HY67" si="635">IF(HV36="","",IF(HY$3="","",_xlfn.IFNA(IFERROR(_xlfn.CONCAT(ROUND(INDEX($J$103:$ADX$203,MATCH($D36,$I$103:$I$300,0),MATCH(HY$3,$I$102:$ADW$102,0))*1000/INDEX($J$303:$ADX$403,MATCH($D36,$I$303:$I$403,0),MATCH(HY$3,$I$302:$ADW$302,0)),2),"  [",INDEX($J$303:$ADX$403,MATCH($D36,$I$303:$I$403,0),MATCH(HY$3,$I$302:$ADW$302,0)),"]"," ","(",INDEX($J$103:$ADX$203,MATCH($D36,$I$103:$I$300,0),MATCH(HY$3,$I$102:$ADW$102,0)),")"),_xlfn.CONCAT("[",INDEX($J$303:$ADX$403,MATCH($D36,$I$303:$I$403,0),MATCH(HY$3,$I$302:$ADW$302,0)),"]")),"NO PICK DATA")))</f>
        <v/>
      </c>
      <c r="HZ36" s="19" t="str">
        <f t="shared" ref="HZ36:HZ67" si="636">IF(HW36="","",IF(HZ$3="","",_xlfn.IFNA(IFERROR(_xlfn.CONCAT(ROUND(INDEX($J$103:$ADX$203,MATCH($D36,$I$103:$I$300,0),MATCH(HZ$3,$I$102:$ADW$102,0))*1000/INDEX($J$303:$ADX$403,MATCH($D36,$I$303:$I$403,0),MATCH(HZ$3,$I$302:$ADW$302,0)),2),"  [",INDEX($J$303:$ADX$403,MATCH($D36,$I$303:$I$403,0),MATCH(HZ$3,$I$302:$ADW$302,0)),"]"," ","(",INDEX($J$103:$ADX$203,MATCH($D36,$I$103:$I$300,0),MATCH(HZ$3,$I$102:$ADW$102,0)),")"),_xlfn.CONCAT("[",INDEX($J$303:$ADX$403,MATCH($D36,$I$303:$I$403,0),MATCH(HZ$3,$I$302:$ADW$302,0)),"]")),"NO PICK DATA")))</f>
        <v/>
      </c>
      <c r="IA36" s="19" t="str">
        <f t="shared" ref="IA36:IA67" si="637">IF(HX36="","",IF(IA$3="","",_xlfn.IFNA(IFERROR(_xlfn.CONCAT(ROUND(INDEX($J$103:$ADX$203,MATCH($D36,$I$103:$I$300,0),MATCH(IA$3,$I$102:$ADW$102,0))*1000/INDEX($J$303:$ADX$403,MATCH($D36,$I$303:$I$403,0),MATCH(IA$3,$I$302:$ADW$302,0)),2),"  [",INDEX($J$303:$ADX$403,MATCH($D36,$I$303:$I$403,0),MATCH(IA$3,$I$302:$ADW$302,0)),"]"," ","(",INDEX($J$103:$ADX$203,MATCH($D36,$I$103:$I$300,0),MATCH(IA$3,$I$102:$ADW$102,0)),")"),_xlfn.CONCAT("[",INDEX($J$303:$ADX$403,MATCH($D36,$I$303:$I$403,0),MATCH(IA$3,$I$302:$ADW$302,0)),"]")),"NO PICK DATA")))</f>
        <v/>
      </c>
      <c r="IB36" s="19" t="str">
        <f t="shared" ref="IB36:IB67" si="638">IF(HY36="","",IF(IB$3="","",_xlfn.IFNA(IFERROR(_xlfn.CONCAT(ROUND(INDEX($J$103:$ADX$203,MATCH($D36,$I$103:$I$300,0),MATCH(IB$3,$I$102:$ADW$102,0))*1000/INDEX($J$303:$ADX$403,MATCH($D36,$I$303:$I$403,0),MATCH(IB$3,$I$302:$ADW$302,0)),2),"  [",INDEX($J$303:$ADX$403,MATCH($D36,$I$303:$I$403,0),MATCH(IB$3,$I$302:$ADW$302,0)),"]"," ","(",INDEX($J$103:$ADX$203,MATCH($D36,$I$103:$I$300,0),MATCH(IB$3,$I$102:$ADW$102,0)),")"),_xlfn.CONCAT("[",INDEX($J$303:$ADX$403,MATCH($D36,$I$303:$I$403,0),MATCH(IB$3,$I$302:$ADW$302,0)),"]")),"NO PICK DATA")))</f>
        <v/>
      </c>
      <c r="IC36" s="19" t="str">
        <f t="shared" ref="IC36:IC67" si="639">IF(HZ36="","",IF(IC$3="","",_xlfn.IFNA(IFERROR(_xlfn.CONCAT(ROUND(INDEX($J$103:$ADX$203,MATCH($D36,$I$103:$I$300,0),MATCH(IC$3,$I$102:$ADW$102,0))*1000/INDEX($J$303:$ADX$403,MATCH($D36,$I$303:$I$403,0),MATCH(IC$3,$I$302:$ADW$302,0)),2),"  [",INDEX($J$303:$ADX$403,MATCH($D36,$I$303:$I$403,0),MATCH(IC$3,$I$302:$ADW$302,0)),"]"," ","(",INDEX($J$103:$ADX$203,MATCH($D36,$I$103:$I$300,0),MATCH(IC$3,$I$102:$ADW$102,0)),")"),_xlfn.CONCAT("[",INDEX($J$303:$ADX$403,MATCH($D36,$I$303:$I$403,0),MATCH(IC$3,$I$302:$ADW$302,0)),"]")),"NO PICK DATA")))</f>
        <v/>
      </c>
      <c r="ID36" s="19" t="str">
        <f t="shared" ref="ID36:ID67" si="640">IF(IA36="","",IF(ID$3="","",_xlfn.IFNA(IFERROR(_xlfn.CONCAT(ROUND(INDEX($J$103:$ADX$203,MATCH($D36,$I$103:$I$300,0),MATCH(ID$3,$I$102:$ADW$102,0))*1000/INDEX($J$303:$ADX$403,MATCH($D36,$I$303:$I$403,0),MATCH(ID$3,$I$302:$ADW$302,0)),2),"  [",INDEX($J$303:$ADX$403,MATCH($D36,$I$303:$I$403,0),MATCH(ID$3,$I$302:$ADW$302,0)),"]"," ","(",INDEX($J$103:$ADX$203,MATCH($D36,$I$103:$I$300,0),MATCH(ID$3,$I$102:$ADW$102,0)),")"),_xlfn.CONCAT("[",INDEX($J$303:$ADX$403,MATCH($D36,$I$303:$I$403,0),MATCH(ID$3,$I$302:$ADW$302,0)),"]")),"NO PICK DATA")))</f>
        <v/>
      </c>
      <c r="IE36" s="19" t="str">
        <f t="shared" ref="IE36:IE67" si="641">IF(IB36="","",IF(IE$3="","",_xlfn.IFNA(IFERROR(_xlfn.CONCAT(ROUND(INDEX($J$103:$ADX$203,MATCH($D36,$I$103:$I$300,0),MATCH(IE$3,$I$102:$ADW$102,0))*1000/INDEX($J$303:$ADX$403,MATCH($D36,$I$303:$I$403,0),MATCH(IE$3,$I$302:$ADW$302,0)),2),"  [",INDEX($J$303:$ADX$403,MATCH($D36,$I$303:$I$403,0),MATCH(IE$3,$I$302:$ADW$302,0)),"]"," ","(",INDEX($J$103:$ADX$203,MATCH($D36,$I$103:$I$300,0),MATCH(IE$3,$I$102:$ADW$102,0)),")"),_xlfn.CONCAT("[",INDEX($J$303:$ADX$403,MATCH($D36,$I$303:$I$403,0),MATCH(IE$3,$I$302:$ADW$302,0)),"]")),"NO PICK DATA")))</f>
        <v/>
      </c>
      <c r="IF36" s="19" t="str">
        <f t="shared" ref="IF36:IF67" si="642">IF(IC36="","",IF(IF$3="","",_xlfn.IFNA(IFERROR(_xlfn.CONCAT(ROUND(INDEX($J$103:$ADX$203,MATCH($D36,$I$103:$I$300,0),MATCH(IF$3,$I$102:$ADW$102,0))*1000/INDEX($J$303:$ADX$403,MATCH($D36,$I$303:$I$403,0),MATCH(IF$3,$I$302:$ADW$302,0)),2),"  [",INDEX($J$303:$ADX$403,MATCH($D36,$I$303:$I$403,0),MATCH(IF$3,$I$302:$ADW$302,0)),"]"," ","(",INDEX($J$103:$ADX$203,MATCH($D36,$I$103:$I$300,0),MATCH(IF$3,$I$102:$ADW$102,0)),")"),_xlfn.CONCAT("[",INDEX($J$303:$ADX$403,MATCH($D36,$I$303:$I$403,0),MATCH(IF$3,$I$302:$ADW$302,0)),"]")),"NO PICK DATA")))</f>
        <v/>
      </c>
      <c r="IG36" s="19" t="str">
        <f t="shared" ref="IG36:IG67" si="643">IF(ID36="","",IF(IG$3="","",_xlfn.IFNA(IFERROR(_xlfn.CONCAT(ROUND(INDEX($J$103:$ADX$203,MATCH($D36,$I$103:$I$300,0),MATCH(IG$3,$I$102:$ADW$102,0))*1000/INDEX($J$303:$ADX$403,MATCH($D36,$I$303:$I$403,0),MATCH(IG$3,$I$302:$ADW$302,0)),2),"  [",INDEX($J$303:$ADX$403,MATCH($D36,$I$303:$I$403,0),MATCH(IG$3,$I$302:$ADW$302,0)),"]"," ","(",INDEX($J$103:$ADX$203,MATCH($D36,$I$103:$I$300,0),MATCH(IG$3,$I$102:$ADW$102,0)),")"),_xlfn.CONCAT("[",INDEX($J$303:$ADX$403,MATCH($D36,$I$303:$I$403,0),MATCH(IG$3,$I$302:$ADW$302,0)),"]")),"NO PICK DATA")))</f>
        <v/>
      </c>
      <c r="IH36" s="19" t="str">
        <f t="shared" ref="IH36:IH67" si="644">IF(IE36="","",IF(IH$3="","",_xlfn.IFNA(IFERROR(_xlfn.CONCAT(ROUND(INDEX($J$103:$ADX$203,MATCH($D36,$I$103:$I$300,0),MATCH(IH$3,$I$102:$ADW$102,0))*1000/INDEX($J$303:$ADX$403,MATCH($D36,$I$303:$I$403,0),MATCH(IH$3,$I$302:$ADW$302,0)),2),"  [",INDEX($J$303:$ADX$403,MATCH($D36,$I$303:$I$403,0),MATCH(IH$3,$I$302:$ADW$302,0)),"]"," ","(",INDEX($J$103:$ADX$203,MATCH($D36,$I$103:$I$300,0),MATCH(IH$3,$I$102:$ADW$102,0)),")"),_xlfn.CONCAT("[",INDEX($J$303:$ADX$403,MATCH($D36,$I$303:$I$403,0),MATCH(IH$3,$I$302:$ADW$302,0)),"]")),"NO PICK DATA")))</f>
        <v/>
      </c>
      <c r="II36" s="19" t="str">
        <f t="shared" ref="II36:II67" si="645">IF(IF36="","",IF(II$3="","",_xlfn.IFNA(IFERROR(_xlfn.CONCAT(ROUND(INDEX($J$103:$ADX$203,MATCH($D36,$I$103:$I$300,0),MATCH(II$3,$I$102:$ADW$102,0))*1000/INDEX($J$303:$ADX$403,MATCH($D36,$I$303:$I$403,0),MATCH(II$3,$I$302:$ADW$302,0)),2),"  [",INDEX($J$303:$ADX$403,MATCH($D36,$I$303:$I$403,0),MATCH(II$3,$I$302:$ADW$302,0)),"]"," ","(",INDEX($J$103:$ADX$203,MATCH($D36,$I$103:$I$300,0),MATCH(II$3,$I$102:$ADW$102,0)),")"),_xlfn.CONCAT("[",INDEX($J$303:$ADX$403,MATCH($D36,$I$303:$I$403,0),MATCH(II$3,$I$302:$ADW$302,0)),"]")),"NO PICK DATA")))</f>
        <v/>
      </c>
      <c r="IJ36" s="19" t="str">
        <f t="shared" ref="IJ36:IJ67" si="646">IF(IG36="","",IF(IJ$3="","",_xlfn.IFNA(IFERROR(_xlfn.CONCAT(ROUND(INDEX($J$103:$ADX$203,MATCH($D36,$I$103:$I$300,0),MATCH(IJ$3,$I$102:$ADW$102,0))*1000/INDEX($J$303:$ADX$403,MATCH($D36,$I$303:$I$403,0),MATCH(IJ$3,$I$302:$ADW$302,0)),2),"  [",INDEX($J$303:$ADX$403,MATCH($D36,$I$303:$I$403,0),MATCH(IJ$3,$I$302:$ADW$302,0)),"]"," ","(",INDEX($J$103:$ADX$203,MATCH($D36,$I$103:$I$300,0),MATCH(IJ$3,$I$102:$ADW$102,0)),")"),_xlfn.CONCAT("[",INDEX($J$303:$ADX$403,MATCH($D36,$I$303:$I$403,0),MATCH(IJ$3,$I$302:$ADW$302,0)),"]")),"NO PICK DATA")))</f>
        <v/>
      </c>
      <c r="IK36" s="19" t="str">
        <f t="shared" ref="IK36:IK67" si="647">IF(IH36="","",IF(IK$3="","",_xlfn.IFNA(IFERROR(_xlfn.CONCAT(ROUND(INDEX($J$103:$ADX$203,MATCH($D36,$I$103:$I$300,0),MATCH(IK$3,$I$102:$ADW$102,0))*1000/INDEX($J$303:$ADX$403,MATCH($D36,$I$303:$I$403,0),MATCH(IK$3,$I$302:$ADW$302,0)),2),"  [",INDEX($J$303:$ADX$403,MATCH($D36,$I$303:$I$403,0),MATCH(IK$3,$I$302:$ADW$302,0)),"]"," ","(",INDEX($J$103:$ADX$203,MATCH($D36,$I$103:$I$300,0),MATCH(IK$3,$I$102:$ADW$102,0)),")"),_xlfn.CONCAT("[",INDEX($J$303:$ADX$403,MATCH($D36,$I$303:$I$403,0),MATCH(IK$3,$I$302:$ADW$302,0)),"]")),"NO PICK DATA")))</f>
        <v/>
      </c>
      <c r="IL36" s="19" t="str">
        <f t="shared" ref="IL36:IL67" si="648">IF(II36="","",IF(IL$3="","",_xlfn.IFNA(IFERROR(_xlfn.CONCAT(ROUND(INDEX($J$103:$ADX$203,MATCH($D36,$I$103:$I$300,0),MATCH(IL$3,$I$102:$ADW$102,0))*1000/INDEX($J$303:$ADX$403,MATCH($D36,$I$303:$I$403,0),MATCH(IL$3,$I$302:$ADW$302,0)),2),"  [",INDEX($J$303:$ADX$403,MATCH($D36,$I$303:$I$403,0),MATCH(IL$3,$I$302:$ADW$302,0)),"]"," ","(",INDEX($J$103:$ADX$203,MATCH($D36,$I$103:$I$300,0),MATCH(IL$3,$I$102:$ADW$102,0)),")"),_xlfn.CONCAT("[",INDEX($J$303:$ADX$403,MATCH($D36,$I$303:$I$403,0),MATCH(IL$3,$I$302:$ADW$302,0)),"]")),"NO PICK DATA")))</f>
        <v/>
      </c>
      <c r="IM36" s="19" t="str">
        <f t="shared" ref="IM36:IM67" si="649">IF(IJ36="","",IF(IM$3="","",_xlfn.IFNA(IFERROR(_xlfn.CONCAT(ROUND(INDEX($J$103:$ADX$203,MATCH($D36,$I$103:$I$300,0),MATCH(IM$3,$I$102:$ADW$102,0))*1000/INDEX($J$303:$ADX$403,MATCH($D36,$I$303:$I$403,0),MATCH(IM$3,$I$302:$ADW$302,0)),2),"  [",INDEX($J$303:$ADX$403,MATCH($D36,$I$303:$I$403,0),MATCH(IM$3,$I$302:$ADW$302,0)),"]"," ","(",INDEX($J$103:$ADX$203,MATCH($D36,$I$103:$I$300,0),MATCH(IM$3,$I$102:$ADW$102,0)),")"),_xlfn.CONCAT("[",INDEX($J$303:$ADX$403,MATCH($D36,$I$303:$I$403,0),MATCH(IM$3,$I$302:$ADW$302,0)),"]")),"NO PICK DATA")))</f>
        <v/>
      </c>
      <c r="IN36" s="19" t="str">
        <f t="shared" ref="IN36:IN67" si="650">IF(IK36="","",IF(IN$3="","",_xlfn.IFNA(IFERROR(_xlfn.CONCAT(ROUND(INDEX($J$103:$ADX$203,MATCH($D36,$I$103:$I$300,0),MATCH(IN$3,$I$102:$ADW$102,0))*1000/INDEX($J$303:$ADX$403,MATCH($D36,$I$303:$I$403,0),MATCH(IN$3,$I$302:$ADW$302,0)),2),"  [",INDEX($J$303:$ADX$403,MATCH($D36,$I$303:$I$403,0),MATCH(IN$3,$I$302:$ADW$302,0)),"]"," ","(",INDEX($J$103:$ADX$203,MATCH($D36,$I$103:$I$300,0),MATCH(IN$3,$I$102:$ADW$102,0)),")"),_xlfn.CONCAT("[",INDEX($J$303:$ADX$403,MATCH($D36,$I$303:$I$403,0),MATCH(IN$3,$I$302:$ADW$302,0)),"]")),"NO PICK DATA")))</f>
        <v/>
      </c>
      <c r="IO36" s="19" t="str">
        <f t="shared" ref="IO36:IO67" si="651">IF(IL36="","",IF(IO$3="","",_xlfn.IFNA(IFERROR(_xlfn.CONCAT(ROUND(INDEX($J$103:$ADX$203,MATCH($D36,$I$103:$I$300,0),MATCH(IO$3,$I$102:$ADW$102,0))*1000/INDEX($J$303:$ADX$403,MATCH($D36,$I$303:$I$403,0),MATCH(IO$3,$I$302:$ADW$302,0)),2),"  [",INDEX($J$303:$ADX$403,MATCH($D36,$I$303:$I$403,0),MATCH(IO$3,$I$302:$ADW$302,0)),"]"," ","(",INDEX($J$103:$ADX$203,MATCH($D36,$I$103:$I$300,0),MATCH(IO$3,$I$102:$ADW$102,0)),")"),_xlfn.CONCAT("[",INDEX($J$303:$ADX$403,MATCH($D36,$I$303:$I$403,0),MATCH(IO$3,$I$302:$ADW$302,0)),"]")),"NO PICK DATA")))</f>
        <v/>
      </c>
      <c r="IP36" s="19" t="str">
        <f t="shared" ref="IP36:IP67" si="652">IF(IM36="","",IF(IP$3="","",_xlfn.IFNA(IFERROR(_xlfn.CONCAT(ROUND(INDEX($J$103:$ADX$203,MATCH($D36,$I$103:$I$300,0),MATCH(IP$3,$I$102:$ADW$102,0))*1000/INDEX($J$303:$ADX$403,MATCH($D36,$I$303:$I$403,0),MATCH(IP$3,$I$302:$ADW$302,0)),2),"  [",INDEX($J$303:$ADX$403,MATCH($D36,$I$303:$I$403,0),MATCH(IP$3,$I$302:$ADW$302,0)),"]"," ","(",INDEX($J$103:$ADX$203,MATCH($D36,$I$103:$I$300,0),MATCH(IP$3,$I$102:$ADW$102,0)),")"),_xlfn.CONCAT("[",INDEX($J$303:$ADX$403,MATCH($D36,$I$303:$I$403,0),MATCH(IP$3,$I$302:$ADW$302,0)),"]")),"NO PICK DATA")))</f>
        <v/>
      </c>
      <c r="IQ36" s="19" t="str">
        <f t="shared" ref="IQ36:IQ67" si="653">IF(IN36="","",IF(IQ$3="","",_xlfn.IFNA(IFERROR(_xlfn.CONCAT(ROUND(INDEX($J$103:$ADX$203,MATCH($D36,$I$103:$I$300,0),MATCH(IQ$3,$I$102:$ADW$102,0))*1000/INDEX($J$303:$ADX$403,MATCH($D36,$I$303:$I$403,0),MATCH(IQ$3,$I$302:$ADW$302,0)),2),"  [",INDEX($J$303:$ADX$403,MATCH($D36,$I$303:$I$403,0),MATCH(IQ$3,$I$302:$ADW$302,0)),"]"," ","(",INDEX($J$103:$ADX$203,MATCH($D36,$I$103:$I$300,0),MATCH(IQ$3,$I$102:$ADW$102,0)),")"),_xlfn.CONCAT("[",INDEX($J$303:$ADX$403,MATCH($D36,$I$303:$I$403,0),MATCH(IQ$3,$I$302:$ADW$302,0)),"]")),"NO PICK DATA")))</f>
        <v/>
      </c>
      <c r="IR36" s="19" t="str">
        <f t="shared" ref="IR36:IR67" si="654">IF(IO36="","",IF(IR$3="","",_xlfn.IFNA(IFERROR(_xlfn.CONCAT(ROUND(INDEX($J$103:$ADX$203,MATCH($D36,$I$103:$I$300,0),MATCH(IR$3,$I$102:$ADW$102,0))*1000/INDEX($J$303:$ADX$403,MATCH($D36,$I$303:$I$403,0),MATCH(IR$3,$I$302:$ADW$302,0)),2),"  [",INDEX($J$303:$ADX$403,MATCH($D36,$I$303:$I$403,0),MATCH(IR$3,$I$302:$ADW$302,0)),"]"," ","(",INDEX($J$103:$ADX$203,MATCH($D36,$I$103:$I$300,0),MATCH(IR$3,$I$102:$ADW$102,0)),")"),_xlfn.CONCAT("[",INDEX($J$303:$ADX$403,MATCH($D36,$I$303:$I$403,0),MATCH(IR$3,$I$302:$ADW$302,0)),"]")),"NO PICK DATA")))</f>
        <v/>
      </c>
      <c r="IS36" s="19" t="str">
        <f t="shared" ref="IS36:IS67" si="655">IF(IP36="","",IF(IS$3="","",_xlfn.IFNA(IFERROR(_xlfn.CONCAT(ROUND(INDEX($J$103:$ADX$203,MATCH($D36,$I$103:$I$300,0),MATCH(IS$3,$I$102:$ADW$102,0))*1000/INDEX($J$303:$ADX$403,MATCH($D36,$I$303:$I$403,0),MATCH(IS$3,$I$302:$ADW$302,0)),2),"  [",INDEX($J$303:$ADX$403,MATCH($D36,$I$303:$I$403,0),MATCH(IS$3,$I$302:$ADW$302,0)),"]"," ","(",INDEX($J$103:$ADX$203,MATCH($D36,$I$103:$I$300,0),MATCH(IS$3,$I$102:$ADW$102,0)),")"),_xlfn.CONCAT("[",INDEX($J$303:$ADX$403,MATCH($D36,$I$303:$I$403,0),MATCH(IS$3,$I$302:$ADW$302,0)),"]")),"NO PICK DATA")))</f>
        <v/>
      </c>
      <c r="IT36" s="19" t="str">
        <f t="shared" ref="IT36:IT67" si="656">IF(IQ36="","",IF(IT$3="","",_xlfn.IFNA(IFERROR(_xlfn.CONCAT(ROUND(INDEX($J$103:$ADX$203,MATCH($D36,$I$103:$I$300,0),MATCH(IT$3,$I$102:$ADW$102,0))*1000/INDEX($J$303:$ADX$403,MATCH($D36,$I$303:$I$403,0),MATCH(IT$3,$I$302:$ADW$302,0)),2),"  [",INDEX($J$303:$ADX$403,MATCH($D36,$I$303:$I$403,0),MATCH(IT$3,$I$302:$ADW$302,0)),"]"," ","(",INDEX($J$103:$ADX$203,MATCH($D36,$I$103:$I$300,0),MATCH(IT$3,$I$102:$ADW$102,0)),")"),_xlfn.CONCAT("[",INDEX($J$303:$ADX$403,MATCH($D36,$I$303:$I$403,0),MATCH(IT$3,$I$302:$ADW$302,0)),"]")),"NO PICK DATA")))</f>
        <v/>
      </c>
      <c r="IU36" s="19" t="str">
        <f t="shared" ref="IU36:IU67" si="657">IF(IR36="","",IF(IU$3="","",_xlfn.IFNA(IFERROR(_xlfn.CONCAT(ROUND(INDEX($J$103:$ADX$203,MATCH($D36,$I$103:$I$300,0),MATCH(IU$3,$I$102:$ADW$102,0))*1000/INDEX($J$303:$ADX$403,MATCH($D36,$I$303:$I$403,0),MATCH(IU$3,$I$302:$ADW$302,0)),2),"  [",INDEX($J$303:$ADX$403,MATCH($D36,$I$303:$I$403,0),MATCH(IU$3,$I$302:$ADW$302,0)),"]"," ","(",INDEX($J$103:$ADX$203,MATCH($D36,$I$103:$I$300,0),MATCH(IU$3,$I$102:$ADW$102,0)),")"),_xlfn.CONCAT("[",INDEX($J$303:$ADX$403,MATCH($D36,$I$303:$I$403,0),MATCH(IU$3,$I$302:$ADW$302,0)),"]")),"NO PICK DATA")))</f>
        <v/>
      </c>
      <c r="IV36" s="19" t="str">
        <f t="shared" ref="IV36:IV67" si="658">IF(IS36="","",IF(IV$3="","",_xlfn.IFNA(IFERROR(_xlfn.CONCAT(ROUND(INDEX($J$103:$ADX$203,MATCH($D36,$I$103:$I$300,0),MATCH(IV$3,$I$102:$ADW$102,0))*1000/INDEX($J$303:$ADX$403,MATCH($D36,$I$303:$I$403,0),MATCH(IV$3,$I$302:$ADW$302,0)),2),"  [",INDEX($J$303:$ADX$403,MATCH($D36,$I$303:$I$403,0),MATCH(IV$3,$I$302:$ADW$302,0)),"]"," ","(",INDEX($J$103:$ADX$203,MATCH($D36,$I$103:$I$300,0),MATCH(IV$3,$I$102:$ADW$102,0)),")"),_xlfn.CONCAT("[",INDEX($J$303:$ADX$403,MATCH($D36,$I$303:$I$403,0),MATCH(IV$3,$I$302:$ADW$302,0)),"]")),"NO PICK DATA")))</f>
        <v/>
      </c>
      <c r="IW36" s="19" t="str">
        <f t="shared" ref="IW36:IW67" si="659">IF(IT36="","",IF(IW$3="","",_xlfn.IFNA(IFERROR(_xlfn.CONCAT(ROUND(INDEX($J$103:$ADX$203,MATCH($D36,$I$103:$I$300,0),MATCH(IW$3,$I$102:$ADW$102,0))*1000/INDEX($J$303:$ADX$403,MATCH($D36,$I$303:$I$403,0),MATCH(IW$3,$I$302:$ADW$302,0)),2),"  [",INDEX($J$303:$ADX$403,MATCH($D36,$I$303:$I$403,0),MATCH(IW$3,$I$302:$ADW$302,0)),"]"," ","(",INDEX($J$103:$ADX$203,MATCH($D36,$I$103:$I$300,0),MATCH(IW$3,$I$102:$ADW$102,0)),")"),_xlfn.CONCAT("[",INDEX($J$303:$ADX$403,MATCH($D36,$I$303:$I$403,0),MATCH(IW$3,$I$302:$ADW$302,0)),"]")),"NO PICK DATA")))</f>
        <v/>
      </c>
      <c r="IX36" s="19" t="str">
        <f t="shared" ref="IX36:IX67" si="660">IF(IU36="","",IF(IX$3="","",_xlfn.IFNA(IFERROR(_xlfn.CONCAT(ROUND(INDEX($J$103:$ADX$203,MATCH($D36,$I$103:$I$300,0),MATCH(IX$3,$I$102:$ADW$102,0))*1000/INDEX($J$303:$ADX$403,MATCH($D36,$I$303:$I$403,0),MATCH(IX$3,$I$302:$ADW$302,0)),2),"  [",INDEX($J$303:$ADX$403,MATCH($D36,$I$303:$I$403,0),MATCH(IX$3,$I$302:$ADW$302,0)),"]"," ","(",INDEX($J$103:$ADX$203,MATCH($D36,$I$103:$I$300,0),MATCH(IX$3,$I$102:$ADW$102,0)),")"),_xlfn.CONCAT("[",INDEX($J$303:$ADX$403,MATCH($D36,$I$303:$I$403,0),MATCH(IX$3,$I$302:$ADW$302,0)),"]")),"NO PICK DATA")))</f>
        <v/>
      </c>
      <c r="IY36" s="19" t="str">
        <f t="shared" ref="IY36:IY67" si="661">IF(IV36="","",IF(IY$3="","",_xlfn.IFNA(IFERROR(_xlfn.CONCAT(ROUND(INDEX($J$103:$ADX$203,MATCH($D36,$I$103:$I$300,0),MATCH(IY$3,$I$102:$ADW$102,0))*1000/INDEX($J$303:$ADX$403,MATCH($D36,$I$303:$I$403,0),MATCH(IY$3,$I$302:$ADW$302,0)),2),"  [",INDEX($J$303:$ADX$403,MATCH($D36,$I$303:$I$403,0),MATCH(IY$3,$I$302:$ADW$302,0)),"]"," ","(",INDEX($J$103:$ADX$203,MATCH($D36,$I$103:$I$300,0),MATCH(IY$3,$I$102:$ADW$102,0)),")"),_xlfn.CONCAT("[",INDEX($J$303:$ADX$403,MATCH($D36,$I$303:$I$403,0),MATCH(IY$3,$I$302:$ADW$302,0)),"]")),"NO PICK DATA")))</f>
        <v/>
      </c>
      <c r="IZ36" s="19" t="str">
        <f t="shared" ref="IZ36:IZ67" si="662">IF(IW36="","",IF(IZ$3="","",_xlfn.IFNA(IFERROR(_xlfn.CONCAT(ROUND(INDEX($J$103:$ADX$203,MATCH($D36,$I$103:$I$300,0),MATCH(IZ$3,$I$102:$ADW$102,0))*1000/INDEX($J$303:$ADX$403,MATCH($D36,$I$303:$I$403,0),MATCH(IZ$3,$I$302:$ADW$302,0)),2),"  [",INDEX($J$303:$ADX$403,MATCH($D36,$I$303:$I$403,0),MATCH(IZ$3,$I$302:$ADW$302,0)),"]"," ","(",INDEX($J$103:$ADX$203,MATCH($D36,$I$103:$I$300,0),MATCH(IZ$3,$I$102:$ADW$102,0)),")"),_xlfn.CONCAT("[",INDEX($J$303:$ADX$403,MATCH($D36,$I$303:$I$403,0),MATCH(IZ$3,$I$302:$ADW$302,0)),"]")),"NO PICK DATA")))</f>
        <v/>
      </c>
      <c r="JA36" s="19" t="str">
        <f t="shared" ref="JA36:JA67" si="663">IF(IX36="","",IF(JA$3="","",_xlfn.IFNA(IFERROR(_xlfn.CONCAT(ROUND(INDEX($J$103:$ADX$203,MATCH($D36,$I$103:$I$300,0),MATCH(JA$3,$I$102:$ADW$102,0))*1000/INDEX($J$303:$ADX$403,MATCH($D36,$I$303:$I$403,0),MATCH(JA$3,$I$302:$ADW$302,0)),2),"  [",INDEX($J$303:$ADX$403,MATCH($D36,$I$303:$I$403,0),MATCH(JA$3,$I$302:$ADW$302,0)),"]"," ","(",INDEX($J$103:$ADX$203,MATCH($D36,$I$103:$I$300,0),MATCH(JA$3,$I$102:$ADW$102,0)),")"),_xlfn.CONCAT("[",INDEX($J$303:$ADX$403,MATCH($D36,$I$303:$I$403,0),MATCH(JA$3,$I$302:$ADW$302,0)),"]")),"NO PICK DATA")))</f>
        <v/>
      </c>
      <c r="JB36" s="19" t="str">
        <f t="shared" ref="JB36:JB67" si="664">IF(IY36="","",IF(JB$3="","",_xlfn.IFNA(IFERROR(_xlfn.CONCAT(ROUND(INDEX($J$103:$ADX$203,MATCH($D36,$I$103:$I$300,0),MATCH(JB$3,$I$102:$ADW$102,0))*1000/INDEX($J$303:$ADX$403,MATCH($D36,$I$303:$I$403,0),MATCH(JB$3,$I$302:$ADW$302,0)),2),"  [",INDEX($J$303:$ADX$403,MATCH($D36,$I$303:$I$403,0),MATCH(JB$3,$I$302:$ADW$302,0)),"]"," ","(",INDEX($J$103:$ADX$203,MATCH($D36,$I$103:$I$300,0),MATCH(JB$3,$I$102:$ADW$102,0)),")"),_xlfn.CONCAT("[",INDEX($J$303:$ADX$403,MATCH($D36,$I$303:$I$403,0),MATCH(JB$3,$I$302:$ADW$302,0)),"]")),"NO PICK DATA")))</f>
        <v/>
      </c>
      <c r="JC36" s="19" t="str">
        <f t="shared" ref="JC36:JC67" si="665">IF(IZ36="","",IF(JC$3="","",_xlfn.IFNA(IFERROR(_xlfn.CONCAT(ROUND(INDEX($J$103:$ADX$203,MATCH($D36,$I$103:$I$300,0),MATCH(JC$3,$I$102:$ADW$102,0))*1000/INDEX($J$303:$ADX$403,MATCH($D36,$I$303:$I$403,0),MATCH(JC$3,$I$302:$ADW$302,0)),2),"  [",INDEX($J$303:$ADX$403,MATCH($D36,$I$303:$I$403,0),MATCH(JC$3,$I$302:$ADW$302,0)),"]"," ","(",INDEX($J$103:$ADX$203,MATCH($D36,$I$103:$I$300,0),MATCH(JC$3,$I$102:$ADW$102,0)),")"),_xlfn.CONCAT("[",INDEX($J$303:$ADX$403,MATCH($D36,$I$303:$I$403,0),MATCH(JC$3,$I$302:$ADW$302,0)),"]")),"NO PICK DATA")))</f>
        <v/>
      </c>
      <c r="JD36" s="19" t="str">
        <f t="shared" ref="JD36:JD67" si="666">IF(JA36="","",IF(JD$3="","",_xlfn.IFNA(IFERROR(_xlfn.CONCAT(ROUND(INDEX($J$103:$ADX$203,MATCH($D36,$I$103:$I$300,0),MATCH(JD$3,$I$102:$ADW$102,0))*1000/INDEX($J$303:$ADX$403,MATCH($D36,$I$303:$I$403,0),MATCH(JD$3,$I$302:$ADW$302,0)),2),"  [",INDEX($J$303:$ADX$403,MATCH($D36,$I$303:$I$403,0),MATCH(JD$3,$I$302:$ADW$302,0)),"]"," ","(",INDEX($J$103:$ADX$203,MATCH($D36,$I$103:$I$300,0),MATCH(JD$3,$I$102:$ADW$102,0)),")"),_xlfn.CONCAT("[",INDEX($J$303:$ADX$403,MATCH($D36,$I$303:$I$403,0),MATCH(JD$3,$I$302:$ADW$302,0)),"]")),"NO PICK DATA")))</f>
        <v/>
      </c>
      <c r="JE36" s="19" t="str">
        <f t="shared" ref="JE36:JE67" si="667">IF(JB36="","",IF(JE$3="","",_xlfn.IFNA(IFERROR(_xlfn.CONCAT(ROUND(INDEX($J$103:$ADX$203,MATCH($D36,$I$103:$I$300,0),MATCH(JE$3,$I$102:$ADW$102,0))*1000/INDEX($J$303:$ADX$403,MATCH($D36,$I$303:$I$403,0),MATCH(JE$3,$I$302:$ADW$302,0)),2),"  [",INDEX($J$303:$ADX$403,MATCH($D36,$I$303:$I$403,0),MATCH(JE$3,$I$302:$ADW$302,0)),"]"," ","(",INDEX($J$103:$ADX$203,MATCH($D36,$I$103:$I$300,0),MATCH(JE$3,$I$102:$ADW$102,0)),")"),_xlfn.CONCAT("[",INDEX($J$303:$ADX$403,MATCH($D36,$I$303:$I$403,0),MATCH(JE$3,$I$302:$ADW$302,0)),"]")),"NO PICK DATA")))</f>
        <v/>
      </c>
      <c r="JF36" s="19" t="str">
        <f t="shared" ref="JF36:JF67" si="668">IF(JC36="","",IF(JF$3="","",_xlfn.IFNA(IFERROR(_xlfn.CONCAT(ROUND(INDEX($J$103:$ADX$203,MATCH($D36,$I$103:$I$300,0),MATCH(JF$3,$I$102:$ADW$102,0))*1000/INDEX($J$303:$ADX$403,MATCH($D36,$I$303:$I$403,0),MATCH(JF$3,$I$302:$ADW$302,0)),2),"  [",INDEX($J$303:$ADX$403,MATCH($D36,$I$303:$I$403,0),MATCH(JF$3,$I$302:$ADW$302,0)),"]"," ","(",INDEX($J$103:$ADX$203,MATCH($D36,$I$103:$I$300,0),MATCH(JF$3,$I$102:$ADW$102,0)),")"),_xlfn.CONCAT("[",INDEX($J$303:$ADX$403,MATCH($D36,$I$303:$I$403,0),MATCH(JF$3,$I$302:$ADW$302,0)),"]")),"NO PICK DATA")))</f>
        <v/>
      </c>
      <c r="JG36" s="19" t="str">
        <f t="shared" ref="JG36:JG67" si="669">IF(JD36="","",IF(JG$3="","",_xlfn.IFNA(IFERROR(_xlfn.CONCAT(ROUND(INDEX($J$103:$ADX$203,MATCH($D36,$I$103:$I$300,0),MATCH(JG$3,$I$102:$ADW$102,0))*1000/INDEX($J$303:$ADX$403,MATCH($D36,$I$303:$I$403,0),MATCH(JG$3,$I$302:$ADW$302,0)),2),"  [",INDEX($J$303:$ADX$403,MATCH($D36,$I$303:$I$403,0),MATCH(JG$3,$I$302:$ADW$302,0)),"]"," ","(",INDEX($J$103:$ADX$203,MATCH($D36,$I$103:$I$300,0),MATCH(JG$3,$I$102:$ADW$102,0)),")"),_xlfn.CONCAT("[",INDEX($J$303:$ADX$403,MATCH($D36,$I$303:$I$403,0),MATCH(JG$3,$I$302:$ADW$302,0)),"]")),"NO PICK DATA")))</f>
        <v/>
      </c>
      <c r="JH36" s="19" t="str">
        <f t="shared" ref="JH36:JH67" si="670">IF(JE36="","",IF(JH$3="","",_xlfn.IFNA(IFERROR(_xlfn.CONCAT(ROUND(INDEX($J$103:$ADX$203,MATCH($D36,$I$103:$I$300,0),MATCH(JH$3,$I$102:$ADW$102,0))*1000/INDEX($J$303:$ADX$403,MATCH($D36,$I$303:$I$403,0),MATCH(JH$3,$I$302:$ADW$302,0)),2),"  [",INDEX($J$303:$ADX$403,MATCH($D36,$I$303:$I$403,0),MATCH(JH$3,$I$302:$ADW$302,0)),"]"," ","(",INDEX($J$103:$ADX$203,MATCH($D36,$I$103:$I$300,0),MATCH(JH$3,$I$102:$ADW$102,0)),")"),_xlfn.CONCAT("[",INDEX($J$303:$ADX$403,MATCH($D36,$I$303:$I$403,0),MATCH(JH$3,$I$302:$ADW$302,0)),"]")),"NO PICK DATA")))</f>
        <v/>
      </c>
      <c r="JI36" s="19" t="str">
        <f t="shared" ref="JI36:JI67" si="671">IF(JF36="","",IF(JI$3="","",_xlfn.IFNA(IFERROR(_xlfn.CONCAT(ROUND(INDEX($J$103:$ADX$203,MATCH($D36,$I$103:$I$300,0),MATCH(JI$3,$I$102:$ADW$102,0))*1000/INDEX($J$303:$ADX$403,MATCH($D36,$I$303:$I$403,0),MATCH(JI$3,$I$302:$ADW$302,0)),2),"  [",INDEX($J$303:$ADX$403,MATCH($D36,$I$303:$I$403,0),MATCH(JI$3,$I$302:$ADW$302,0)),"]"," ","(",INDEX($J$103:$ADX$203,MATCH($D36,$I$103:$I$300,0),MATCH(JI$3,$I$102:$ADW$102,0)),")"),_xlfn.CONCAT("[",INDEX($J$303:$ADX$403,MATCH($D36,$I$303:$I$403,0),MATCH(JI$3,$I$302:$ADW$302,0)),"]")),"NO PICK DATA")))</f>
        <v/>
      </c>
      <c r="JJ36" s="19" t="str">
        <f t="shared" ref="JJ36:JJ67" si="672">IF(JG36="","",IF(JJ$3="","",_xlfn.IFNA(IFERROR(_xlfn.CONCAT(ROUND(INDEX($J$103:$ADX$203,MATCH($D36,$I$103:$I$300,0),MATCH(JJ$3,$I$102:$ADW$102,0))*1000/INDEX($J$303:$ADX$403,MATCH($D36,$I$303:$I$403,0),MATCH(JJ$3,$I$302:$ADW$302,0)),2),"  [",INDEX($J$303:$ADX$403,MATCH($D36,$I$303:$I$403,0),MATCH(JJ$3,$I$302:$ADW$302,0)),"]"," ","(",INDEX($J$103:$ADX$203,MATCH($D36,$I$103:$I$300,0),MATCH(JJ$3,$I$102:$ADW$102,0)),")"),_xlfn.CONCAT("[",INDEX($J$303:$ADX$403,MATCH($D36,$I$303:$I$403,0),MATCH(JJ$3,$I$302:$ADW$302,0)),"]")),"NO PICK DATA")))</f>
        <v/>
      </c>
      <c r="JK36" s="19" t="str">
        <f t="shared" ref="JK36:JK67" si="673">IF(JH36="","",IF(JK$3="","",_xlfn.IFNA(IFERROR(_xlfn.CONCAT(ROUND(INDEX($J$103:$ADX$203,MATCH($D36,$I$103:$I$300,0),MATCH(JK$3,$I$102:$ADW$102,0))*1000/INDEX($J$303:$ADX$403,MATCH($D36,$I$303:$I$403,0),MATCH(JK$3,$I$302:$ADW$302,0)),2),"  [",INDEX($J$303:$ADX$403,MATCH($D36,$I$303:$I$403,0),MATCH(JK$3,$I$302:$ADW$302,0)),"]"," ","(",INDEX($J$103:$ADX$203,MATCH($D36,$I$103:$I$300,0),MATCH(JK$3,$I$102:$ADW$102,0)),")"),_xlfn.CONCAT("[",INDEX($J$303:$ADX$403,MATCH($D36,$I$303:$I$403,0),MATCH(JK$3,$I$302:$ADW$302,0)),"]")),"NO PICK DATA")))</f>
        <v/>
      </c>
      <c r="JL36" s="19" t="str">
        <f t="shared" ref="JL36:JL67" si="674">IF(JI36="","",IF(JL$3="","",_xlfn.IFNA(IFERROR(_xlfn.CONCAT(ROUND(INDEX($J$103:$ADX$203,MATCH($D36,$I$103:$I$300,0),MATCH(JL$3,$I$102:$ADW$102,0))*1000/INDEX($J$303:$ADX$403,MATCH($D36,$I$303:$I$403,0),MATCH(JL$3,$I$302:$ADW$302,0)),2),"  [",INDEX($J$303:$ADX$403,MATCH($D36,$I$303:$I$403,0),MATCH(JL$3,$I$302:$ADW$302,0)),"]"," ","(",INDEX($J$103:$ADX$203,MATCH($D36,$I$103:$I$300,0),MATCH(JL$3,$I$102:$ADW$102,0)),")"),_xlfn.CONCAT("[",INDEX($J$303:$ADX$403,MATCH($D36,$I$303:$I$403,0),MATCH(JL$3,$I$302:$ADW$302,0)),"]")),"NO PICK DATA")))</f>
        <v/>
      </c>
      <c r="JM36" s="19" t="str">
        <f t="shared" ref="JM36:JM67" si="675">IF(JJ36="","",IF(JM$3="","",_xlfn.IFNA(IFERROR(_xlfn.CONCAT(ROUND(INDEX($J$103:$ADX$203,MATCH($D36,$I$103:$I$300,0),MATCH(JM$3,$I$102:$ADW$102,0))*1000/INDEX($J$303:$ADX$403,MATCH($D36,$I$303:$I$403,0),MATCH(JM$3,$I$302:$ADW$302,0)),2),"  [",INDEX($J$303:$ADX$403,MATCH($D36,$I$303:$I$403,0),MATCH(JM$3,$I$302:$ADW$302,0)),"]"," ","(",INDEX($J$103:$ADX$203,MATCH($D36,$I$103:$I$300,0),MATCH(JM$3,$I$102:$ADW$102,0)),")"),_xlfn.CONCAT("[",INDEX($J$303:$ADX$403,MATCH($D36,$I$303:$I$403,0),MATCH(JM$3,$I$302:$ADW$302,0)),"]")),"NO PICK DATA")))</f>
        <v/>
      </c>
      <c r="JN36" s="19" t="str">
        <f t="shared" ref="JN36:JN67" si="676">IF(JK36="","",IF(JN$3="","",_xlfn.IFNA(IFERROR(_xlfn.CONCAT(ROUND(INDEX($J$103:$ADX$203,MATCH($D36,$I$103:$I$300,0),MATCH(JN$3,$I$102:$ADW$102,0))*1000/INDEX($J$303:$ADX$403,MATCH($D36,$I$303:$I$403,0),MATCH(JN$3,$I$302:$ADW$302,0)),2),"  [",INDEX($J$303:$ADX$403,MATCH($D36,$I$303:$I$403,0),MATCH(JN$3,$I$302:$ADW$302,0)),"]"," ","(",INDEX($J$103:$ADX$203,MATCH($D36,$I$103:$I$300,0),MATCH(JN$3,$I$102:$ADW$102,0)),")"),_xlfn.CONCAT("[",INDEX($J$303:$ADX$403,MATCH($D36,$I$303:$I$403,0),MATCH(JN$3,$I$302:$ADW$302,0)),"]")),"NO PICK DATA")))</f>
        <v/>
      </c>
      <c r="JO36" s="19" t="str">
        <f t="shared" ref="JO36:JO67" si="677">IF(JL36="","",IF(JO$3="","",_xlfn.IFNA(IFERROR(_xlfn.CONCAT(ROUND(INDEX($J$103:$ADX$203,MATCH($D36,$I$103:$I$300,0),MATCH(JO$3,$I$102:$ADW$102,0))*1000/INDEX($J$303:$ADX$403,MATCH($D36,$I$303:$I$403,0),MATCH(JO$3,$I$302:$ADW$302,0)),2),"  [",INDEX($J$303:$ADX$403,MATCH($D36,$I$303:$I$403,0),MATCH(JO$3,$I$302:$ADW$302,0)),"]"," ","(",INDEX($J$103:$ADX$203,MATCH($D36,$I$103:$I$300,0),MATCH(JO$3,$I$102:$ADW$102,0)),")"),_xlfn.CONCAT("[",INDEX($J$303:$ADX$403,MATCH($D36,$I$303:$I$403,0),MATCH(JO$3,$I$302:$ADW$302,0)),"]")),"NO PICK DATA")))</f>
        <v/>
      </c>
      <c r="JP36" s="19" t="str">
        <f t="shared" ref="JP36:JP67" si="678">IF(JM36="","",IF(JP$3="","",_xlfn.IFNA(IFERROR(_xlfn.CONCAT(ROUND(INDEX($J$103:$ADX$203,MATCH($D36,$I$103:$I$300,0),MATCH(JP$3,$I$102:$ADW$102,0))*1000/INDEX($J$303:$ADX$403,MATCH($D36,$I$303:$I$403,0),MATCH(JP$3,$I$302:$ADW$302,0)),2),"  [",INDEX($J$303:$ADX$403,MATCH($D36,$I$303:$I$403,0),MATCH(JP$3,$I$302:$ADW$302,0)),"]"," ","(",INDEX($J$103:$ADX$203,MATCH($D36,$I$103:$I$300,0),MATCH(JP$3,$I$102:$ADW$102,0)),")"),_xlfn.CONCAT("[",INDEX($J$303:$ADX$403,MATCH($D36,$I$303:$I$403,0),MATCH(JP$3,$I$302:$ADW$302,0)),"]")),"NO PICK DATA")))</f>
        <v/>
      </c>
      <c r="JQ36" s="19" t="str">
        <f t="shared" ref="JQ36:JQ67" si="679">IF(JN36="","",IF(JQ$3="","",_xlfn.IFNA(IFERROR(_xlfn.CONCAT(ROUND(INDEX($J$103:$ADX$203,MATCH($D36,$I$103:$I$300,0),MATCH(JQ$3,$I$102:$ADW$102,0))*1000/INDEX($J$303:$ADX$403,MATCH($D36,$I$303:$I$403,0),MATCH(JQ$3,$I$302:$ADW$302,0)),2),"  [",INDEX($J$303:$ADX$403,MATCH($D36,$I$303:$I$403,0),MATCH(JQ$3,$I$302:$ADW$302,0)),"]"," ","(",INDEX($J$103:$ADX$203,MATCH($D36,$I$103:$I$300,0),MATCH(JQ$3,$I$102:$ADW$102,0)),")"),_xlfn.CONCAT("[",INDEX($J$303:$ADX$403,MATCH($D36,$I$303:$I$403,0),MATCH(JQ$3,$I$302:$ADW$302,0)),"]")),"NO PICK DATA")))</f>
        <v/>
      </c>
      <c r="JR36" s="19" t="str">
        <f t="shared" ref="JR36:JR67" si="680">IF(JO36="","",IF(JR$3="","",_xlfn.IFNA(IFERROR(_xlfn.CONCAT(ROUND(INDEX($J$103:$ADX$203,MATCH($D36,$I$103:$I$300,0),MATCH(JR$3,$I$102:$ADW$102,0))*1000/INDEX($J$303:$ADX$403,MATCH($D36,$I$303:$I$403,0),MATCH(JR$3,$I$302:$ADW$302,0)),2),"  [",INDEX($J$303:$ADX$403,MATCH($D36,$I$303:$I$403,0),MATCH(JR$3,$I$302:$ADW$302,0)),"]"," ","(",INDEX($J$103:$ADX$203,MATCH($D36,$I$103:$I$300,0),MATCH(JR$3,$I$102:$ADW$102,0)),")"),_xlfn.CONCAT("[",INDEX($J$303:$ADX$403,MATCH($D36,$I$303:$I$403,0),MATCH(JR$3,$I$302:$ADW$302,0)),"]")),"NO PICK DATA")))</f>
        <v/>
      </c>
      <c r="JS36" s="19" t="str">
        <f t="shared" ref="JS36:JS67" si="681">IF(JP36="","",IF(JS$3="","",_xlfn.IFNA(IFERROR(_xlfn.CONCAT(ROUND(INDEX($J$103:$ADX$203,MATCH($D36,$I$103:$I$300,0),MATCH(JS$3,$I$102:$ADW$102,0))*1000/INDEX($J$303:$ADX$403,MATCH($D36,$I$303:$I$403,0),MATCH(JS$3,$I$302:$ADW$302,0)),2),"  [",INDEX($J$303:$ADX$403,MATCH($D36,$I$303:$I$403,0),MATCH(JS$3,$I$302:$ADW$302,0)),"]"," ","(",INDEX($J$103:$ADX$203,MATCH($D36,$I$103:$I$300,0),MATCH(JS$3,$I$102:$ADW$102,0)),")"),_xlfn.CONCAT("[",INDEX($J$303:$ADX$403,MATCH($D36,$I$303:$I$403,0),MATCH(JS$3,$I$302:$ADW$302,0)),"]")),"NO PICK DATA")))</f>
        <v/>
      </c>
      <c r="JT36" s="19" t="str">
        <f t="shared" ref="JT36:JT67" si="682">IF(JQ36="","",IF(JT$3="","",_xlfn.IFNA(IFERROR(_xlfn.CONCAT(ROUND(INDEX($J$103:$ADX$203,MATCH($D36,$I$103:$I$300,0),MATCH(JT$3,$I$102:$ADW$102,0))*1000/INDEX($J$303:$ADX$403,MATCH($D36,$I$303:$I$403,0),MATCH(JT$3,$I$302:$ADW$302,0)),2),"  [",INDEX($J$303:$ADX$403,MATCH($D36,$I$303:$I$403,0),MATCH(JT$3,$I$302:$ADW$302,0)),"]"," ","(",INDEX($J$103:$ADX$203,MATCH($D36,$I$103:$I$300,0),MATCH(JT$3,$I$102:$ADW$102,0)),")"),_xlfn.CONCAT("[",INDEX($J$303:$ADX$403,MATCH($D36,$I$303:$I$403,0),MATCH(JT$3,$I$302:$ADW$302,0)),"]")),"NO PICK DATA")))</f>
        <v/>
      </c>
      <c r="JU36" s="19" t="str">
        <f t="shared" ref="JU36:JU67" si="683">IF(JR36="","",IF(JU$3="","",_xlfn.IFNA(IFERROR(_xlfn.CONCAT(ROUND(INDEX($J$103:$ADX$203,MATCH($D36,$I$103:$I$300,0),MATCH(JU$3,$I$102:$ADW$102,0))*1000/INDEX($J$303:$ADX$403,MATCH($D36,$I$303:$I$403,0),MATCH(JU$3,$I$302:$ADW$302,0)),2),"  [",INDEX($J$303:$ADX$403,MATCH($D36,$I$303:$I$403,0),MATCH(JU$3,$I$302:$ADW$302,0)),"]"," ","(",INDEX($J$103:$ADX$203,MATCH($D36,$I$103:$I$300,0),MATCH(JU$3,$I$102:$ADW$102,0)),")"),_xlfn.CONCAT("[",INDEX($J$303:$ADX$403,MATCH($D36,$I$303:$I$403,0),MATCH(JU$3,$I$302:$ADW$302,0)),"]")),"NO PICK DATA")))</f>
        <v/>
      </c>
      <c r="JV36" s="19" t="str">
        <f t="shared" ref="JV36:JV67" si="684">IF(JS36="","",IF(JV$3="","",_xlfn.IFNA(IFERROR(_xlfn.CONCAT(ROUND(INDEX($J$103:$ADX$203,MATCH($D36,$I$103:$I$300,0),MATCH(JV$3,$I$102:$ADW$102,0))*1000/INDEX($J$303:$ADX$403,MATCH($D36,$I$303:$I$403,0),MATCH(JV$3,$I$302:$ADW$302,0)),2),"  [",INDEX($J$303:$ADX$403,MATCH($D36,$I$303:$I$403,0),MATCH(JV$3,$I$302:$ADW$302,0)),"]"," ","(",INDEX($J$103:$ADX$203,MATCH($D36,$I$103:$I$300,0),MATCH(JV$3,$I$102:$ADW$102,0)),")"),_xlfn.CONCAT("[",INDEX($J$303:$ADX$403,MATCH($D36,$I$303:$I$403,0),MATCH(JV$3,$I$302:$ADW$302,0)),"]")),"NO PICK DATA")))</f>
        <v/>
      </c>
      <c r="JW36" s="19" t="str">
        <f t="shared" ref="JW36:JW67" si="685">IF(JT36="","",IF(JW$3="","",_xlfn.IFNA(IFERROR(_xlfn.CONCAT(ROUND(INDEX($J$103:$ADX$203,MATCH($D36,$I$103:$I$300,0),MATCH(JW$3,$I$102:$ADW$102,0))*1000/INDEX($J$303:$ADX$403,MATCH($D36,$I$303:$I$403,0),MATCH(JW$3,$I$302:$ADW$302,0)),2),"  [",INDEX($J$303:$ADX$403,MATCH($D36,$I$303:$I$403,0),MATCH(JW$3,$I$302:$ADW$302,0)),"]"," ","(",INDEX($J$103:$ADX$203,MATCH($D36,$I$103:$I$300,0),MATCH(JW$3,$I$102:$ADW$102,0)),")"),_xlfn.CONCAT("[",INDEX($J$303:$ADX$403,MATCH($D36,$I$303:$I$403,0),MATCH(JW$3,$I$302:$ADW$302,0)),"]")),"NO PICK DATA")))</f>
        <v/>
      </c>
      <c r="JX36" s="19" t="str">
        <f t="shared" ref="JX36:JX67" si="686">IF(JU36="","",IF(JX$3="","",_xlfn.IFNA(IFERROR(_xlfn.CONCAT(ROUND(INDEX($J$103:$ADX$203,MATCH($D36,$I$103:$I$300,0),MATCH(JX$3,$I$102:$ADW$102,0))*1000/INDEX($J$303:$ADX$403,MATCH($D36,$I$303:$I$403,0),MATCH(JX$3,$I$302:$ADW$302,0)),2),"  [",INDEX($J$303:$ADX$403,MATCH($D36,$I$303:$I$403,0),MATCH(JX$3,$I$302:$ADW$302,0)),"]"," ","(",INDEX($J$103:$ADX$203,MATCH($D36,$I$103:$I$300,0),MATCH(JX$3,$I$102:$ADW$102,0)),")"),_xlfn.CONCAT("[",INDEX($J$303:$ADX$403,MATCH($D36,$I$303:$I$403,0),MATCH(JX$3,$I$302:$ADW$302,0)),"]")),"NO PICK DATA")))</f>
        <v/>
      </c>
      <c r="JY36" s="19" t="str">
        <f t="shared" ref="JY36:JY67" si="687">IF(JV36="","",IF(JY$3="","",_xlfn.IFNA(IFERROR(_xlfn.CONCAT(ROUND(INDEX($J$103:$ADX$203,MATCH($D36,$I$103:$I$300,0),MATCH(JY$3,$I$102:$ADW$102,0))*1000/INDEX($J$303:$ADX$403,MATCH($D36,$I$303:$I$403,0),MATCH(JY$3,$I$302:$ADW$302,0)),2),"  [",INDEX($J$303:$ADX$403,MATCH($D36,$I$303:$I$403,0),MATCH(JY$3,$I$302:$ADW$302,0)),"]"," ","(",INDEX($J$103:$ADX$203,MATCH($D36,$I$103:$I$300,0),MATCH(JY$3,$I$102:$ADW$102,0)),")"),_xlfn.CONCAT("[",INDEX($J$303:$ADX$403,MATCH($D36,$I$303:$I$403,0),MATCH(JY$3,$I$302:$ADW$302,0)),"]")),"NO PICK DATA")))</f>
        <v/>
      </c>
      <c r="JZ36" s="19" t="str">
        <f t="shared" ref="JZ36:JZ67" si="688">IF(JW36="","",IF(JZ$3="","",_xlfn.IFNA(IFERROR(_xlfn.CONCAT(ROUND(INDEX($J$103:$ADX$203,MATCH($D36,$I$103:$I$300,0),MATCH(JZ$3,$I$102:$ADW$102,0))*1000/INDEX($J$303:$ADX$403,MATCH($D36,$I$303:$I$403,0),MATCH(JZ$3,$I$302:$ADW$302,0)),2),"  [",INDEX($J$303:$ADX$403,MATCH($D36,$I$303:$I$403,0),MATCH(JZ$3,$I$302:$ADW$302,0)),"]"," ","(",INDEX($J$103:$ADX$203,MATCH($D36,$I$103:$I$300,0),MATCH(JZ$3,$I$102:$ADW$102,0)),")"),_xlfn.CONCAT("[",INDEX($J$303:$ADX$403,MATCH($D36,$I$303:$I$403,0),MATCH(JZ$3,$I$302:$ADW$302,0)),"]")),"NO PICK DATA")))</f>
        <v/>
      </c>
      <c r="KA36" s="19" t="str">
        <f t="shared" ref="KA36:KA67" si="689">IF(JX36="","",IF(KA$3="","",_xlfn.IFNA(IFERROR(_xlfn.CONCAT(ROUND(INDEX($J$103:$ADX$203,MATCH($D36,$I$103:$I$300,0),MATCH(KA$3,$I$102:$ADW$102,0))*1000/INDEX($J$303:$ADX$403,MATCH($D36,$I$303:$I$403,0),MATCH(KA$3,$I$302:$ADW$302,0)),2),"  [",INDEX($J$303:$ADX$403,MATCH($D36,$I$303:$I$403,0),MATCH(KA$3,$I$302:$ADW$302,0)),"]"," ","(",INDEX($J$103:$ADX$203,MATCH($D36,$I$103:$I$300,0),MATCH(KA$3,$I$102:$ADW$102,0)),")"),_xlfn.CONCAT("[",INDEX($J$303:$ADX$403,MATCH($D36,$I$303:$I$403,0),MATCH(KA$3,$I$302:$ADW$302,0)),"]")),"NO PICK DATA")))</f>
        <v/>
      </c>
      <c r="KB36" s="19" t="str">
        <f t="shared" ref="KB36:KB67" si="690">IF(JY36="","",IF(KB$3="","",_xlfn.IFNA(IFERROR(_xlfn.CONCAT(ROUND(INDEX($J$103:$ADX$203,MATCH($D36,$I$103:$I$300,0),MATCH(KB$3,$I$102:$ADW$102,0))*1000/INDEX($J$303:$ADX$403,MATCH($D36,$I$303:$I$403,0),MATCH(KB$3,$I$302:$ADW$302,0)),2),"  [",INDEX($J$303:$ADX$403,MATCH($D36,$I$303:$I$403,0),MATCH(KB$3,$I$302:$ADW$302,0)),"]"," ","(",INDEX($J$103:$ADX$203,MATCH($D36,$I$103:$I$300,0),MATCH(KB$3,$I$102:$ADW$102,0)),")"),_xlfn.CONCAT("[",INDEX($J$303:$ADX$403,MATCH($D36,$I$303:$I$403,0),MATCH(KB$3,$I$302:$ADW$302,0)),"]")),"NO PICK DATA")))</f>
        <v/>
      </c>
      <c r="KC36" s="19" t="str">
        <f t="shared" ref="KC36:KC67" si="691">IF(JZ36="","",IF(KC$3="","",_xlfn.IFNA(IFERROR(_xlfn.CONCAT(ROUND(INDEX($J$103:$ADX$203,MATCH($D36,$I$103:$I$300,0),MATCH(KC$3,$I$102:$ADW$102,0))*1000/INDEX($J$303:$ADX$403,MATCH($D36,$I$303:$I$403,0),MATCH(KC$3,$I$302:$ADW$302,0)),2),"  [",INDEX($J$303:$ADX$403,MATCH($D36,$I$303:$I$403,0),MATCH(KC$3,$I$302:$ADW$302,0)),"]"," ","(",INDEX($J$103:$ADX$203,MATCH($D36,$I$103:$I$300,0),MATCH(KC$3,$I$102:$ADW$102,0)),")"),_xlfn.CONCAT("[",INDEX($J$303:$ADX$403,MATCH($D36,$I$303:$I$403,0),MATCH(KC$3,$I$302:$ADW$302,0)),"]")),"NO PICK DATA")))</f>
        <v/>
      </c>
      <c r="KD36" s="19" t="str">
        <f t="shared" ref="KD36:KD67" si="692">IF(KA36="","",IF(KD$3="","",_xlfn.IFNA(IFERROR(_xlfn.CONCAT(ROUND(INDEX($J$103:$ADX$203,MATCH($D36,$I$103:$I$300,0),MATCH(KD$3,$I$102:$ADW$102,0))*1000/INDEX($J$303:$ADX$403,MATCH($D36,$I$303:$I$403,0),MATCH(KD$3,$I$302:$ADW$302,0)),2),"  [",INDEX($J$303:$ADX$403,MATCH($D36,$I$303:$I$403,0),MATCH(KD$3,$I$302:$ADW$302,0)),"]"," ","(",INDEX($J$103:$ADX$203,MATCH($D36,$I$103:$I$300,0),MATCH(KD$3,$I$102:$ADW$102,0)),")"),_xlfn.CONCAT("[",INDEX($J$303:$ADX$403,MATCH($D36,$I$303:$I$403,0),MATCH(KD$3,$I$302:$ADW$302,0)),"]")),"NO PICK DATA")))</f>
        <v/>
      </c>
      <c r="KE36" s="19" t="str">
        <f t="shared" ref="KE36:KE67" si="693">IF(KB36="","",IF(KE$3="","",_xlfn.IFNA(IFERROR(_xlfn.CONCAT(ROUND(INDEX($J$103:$ADX$203,MATCH($D36,$I$103:$I$300,0),MATCH(KE$3,$I$102:$ADW$102,0))*1000/INDEX($J$303:$ADX$403,MATCH($D36,$I$303:$I$403,0),MATCH(KE$3,$I$302:$ADW$302,0)),2),"  [",INDEX($J$303:$ADX$403,MATCH($D36,$I$303:$I$403,0),MATCH(KE$3,$I$302:$ADW$302,0)),"]"," ","(",INDEX($J$103:$ADX$203,MATCH($D36,$I$103:$I$300,0),MATCH(KE$3,$I$102:$ADW$102,0)),")"),_xlfn.CONCAT("[",INDEX($J$303:$ADX$403,MATCH($D36,$I$303:$I$403,0),MATCH(KE$3,$I$302:$ADW$302,0)),"]")),"NO PICK DATA")))</f>
        <v/>
      </c>
      <c r="KF36" s="19" t="str">
        <f t="shared" ref="KF36:KF67" si="694">IF(KC36="","",IF(KF$3="","",_xlfn.IFNA(IFERROR(_xlfn.CONCAT(ROUND(INDEX($J$103:$ADX$203,MATCH($D36,$I$103:$I$300,0),MATCH(KF$3,$I$102:$ADW$102,0))*1000/INDEX($J$303:$ADX$403,MATCH($D36,$I$303:$I$403,0),MATCH(KF$3,$I$302:$ADW$302,0)),2),"  [",INDEX($J$303:$ADX$403,MATCH($D36,$I$303:$I$403,0),MATCH(KF$3,$I$302:$ADW$302,0)),"]"," ","(",INDEX($J$103:$ADX$203,MATCH($D36,$I$103:$I$300,0),MATCH(KF$3,$I$102:$ADW$102,0)),")"),_xlfn.CONCAT("[",INDEX($J$303:$ADX$403,MATCH($D36,$I$303:$I$403,0),MATCH(KF$3,$I$302:$ADW$302,0)),"]")),"NO PICK DATA")))</f>
        <v/>
      </c>
      <c r="KG36" s="19" t="str">
        <f t="shared" ref="KG36:KG67" si="695">IF(KD36="","",IF(KG$3="","",_xlfn.IFNA(IFERROR(_xlfn.CONCAT(ROUND(INDEX($J$103:$ADX$203,MATCH($D36,$I$103:$I$300,0),MATCH(KG$3,$I$102:$ADW$102,0))*1000/INDEX($J$303:$ADX$403,MATCH($D36,$I$303:$I$403,0),MATCH(KG$3,$I$302:$ADW$302,0)),2),"  [",INDEX($J$303:$ADX$403,MATCH($D36,$I$303:$I$403,0),MATCH(KG$3,$I$302:$ADW$302,0)),"]"," ","(",INDEX($J$103:$ADX$203,MATCH($D36,$I$103:$I$300,0),MATCH(KG$3,$I$102:$ADW$102,0)),")"),_xlfn.CONCAT("[",INDEX($J$303:$ADX$403,MATCH($D36,$I$303:$I$403,0),MATCH(KG$3,$I$302:$ADW$302,0)),"]")),"NO PICK DATA")))</f>
        <v/>
      </c>
      <c r="KH36" s="19" t="str">
        <f t="shared" ref="KH36:KH67" si="696">IF(KE36="","",IF(KH$3="","",_xlfn.IFNA(IFERROR(_xlfn.CONCAT(ROUND(INDEX($J$103:$ADX$203,MATCH($D36,$I$103:$I$300,0),MATCH(KH$3,$I$102:$ADW$102,0))*1000/INDEX($J$303:$ADX$403,MATCH($D36,$I$303:$I$403,0),MATCH(KH$3,$I$302:$ADW$302,0)),2),"  [",INDEX($J$303:$ADX$403,MATCH($D36,$I$303:$I$403,0),MATCH(KH$3,$I$302:$ADW$302,0)),"]"," ","(",INDEX($J$103:$ADX$203,MATCH($D36,$I$103:$I$300,0),MATCH(KH$3,$I$102:$ADW$102,0)),")"),_xlfn.CONCAT("[",INDEX($J$303:$ADX$403,MATCH($D36,$I$303:$I$403,0),MATCH(KH$3,$I$302:$ADW$302,0)),"]")),"NO PICK DATA")))</f>
        <v/>
      </c>
      <c r="KI36" s="19" t="str">
        <f t="shared" ref="KI36:KI67" si="697">IF(KF36="","",IF(KI$3="","",_xlfn.IFNA(IFERROR(_xlfn.CONCAT(ROUND(INDEX($J$103:$ADX$203,MATCH($D36,$I$103:$I$300,0),MATCH(KI$3,$I$102:$ADW$102,0))*1000/INDEX($J$303:$ADX$403,MATCH($D36,$I$303:$I$403,0),MATCH(KI$3,$I$302:$ADW$302,0)),2),"  [",INDEX($J$303:$ADX$403,MATCH($D36,$I$303:$I$403,0),MATCH(KI$3,$I$302:$ADW$302,0)),"]"," ","(",INDEX($J$103:$ADX$203,MATCH($D36,$I$103:$I$300,0),MATCH(KI$3,$I$102:$ADW$102,0)),")"),_xlfn.CONCAT("[",INDEX($J$303:$ADX$403,MATCH($D36,$I$303:$I$403,0),MATCH(KI$3,$I$302:$ADW$302,0)),"]")),"NO PICK DATA")))</f>
        <v/>
      </c>
      <c r="KJ36" s="19" t="str">
        <f t="shared" ref="KJ36:KJ67" si="698">IF(KG36="","",IF(KJ$3="","",_xlfn.IFNA(IFERROR(_xlfn.CONCAT(ROUND(INDEX($J$103:$ADX$203,MATCH($D36,$I$103:$I$300,0),MATCH(KJ$3,$I$102:$ADW$102,0))*1000/INDEX($J$303:$ADX$403,MATCH($D36,$I$303:$I$403,0),MATCH(KJ$3,$I$302:$ADW$302,0)),2),"  [",INDEX($J$303:$ADX$403,MATCH($D36,$I$303:$I$403,0),MATCH(KJ$3,$I$302:$ADW$302,0)),"]"," ","(",INDEX($J$103:$ADX$203,MATCH($D36,$I$103:$I$300,0),MATCH(KJ$3,$I$102:$ADW$102,0)),")"),_xlfn.CONCAT("[",INDEX($J$303:$ADX$403,MATCH($D36,$I$303:$I$403,0),MATCH(KJ$3,$I$302:$ADW$302,0)),"]")),"NO PICK DATA")))</f>
        <v/>
      </c>
      <c r="KK36" s="19" t="str">
        <f t="shared" ref="KK36:KK67" si="699">IF(KH36="","",IF(KK$3="","",_xlfn.IFNA(IFERROR(_xlfn.CONCAT(ROUND(INDEX($J$103:$ADX$203,MATCH($D36,$I$103:$I$300,0),MATCH(KK$3,$I$102:$ADW$102,0))*1000/INDEX($J$303:$ADX$403,MATCH($D36,$I$303:$I$403,0),MATCH(KK$3,$I$302:$ADW$302,0)),2),"  [",INDEX($J$303:$ADX$403,MATCH($D36,$I$303:$I$403,0),MATCH(KK$3,$I$302:$ADW$302,0)),"]"," ","(",INDEX($J$103:$ADX$203,MATCH($D36,$I$103:$I$300,0),MATCH(KK$3,$I$102:$ADW$102,0)),")"),_xlfn.CONCAT("[",INDEX($J$303:$ADX$403,MATCH($D36,$I$303:$I$403,0),MATCH(KK$3,$I$302:$ADW$302,0)),"]")),"NO PICK DATA")))</f>
        <v/>
      </c>
      <c r="KL36" s="19" t="str">
        <f t="shared" ref="KL36:KL67" si="700">IF(KI36="","",IF(KL$3="","",_xlfn.IFNA(IFERROR(_xlfn.CONCAT(ROUND(INDEX($J$103:$ADX$203,MATCH($D36,$I$103:$I$300,0),MATCH(KL$3,$I$102:$ADW$102,0))*1000/INDEX($J$303:$ADX$403,MATCH($D36,$I$303:$I$403,0),MATCH(KL$3,$I$302:$ADW$302,0)),2),"  [",INDEX($J$303:$ADX$403,MATCH($D36,$I$303:$I$403,0),MATCH(KL$3,$I$302:$ADW$302,0)),"]"," ","(",INDEX($J$103:$ADX$203,MATCH($D36,$I$103:$I$300,0),MATCH(KL$3,$I$102:$ADW$102,0)),")"),_xlfn.CONCAT("[",INDEX($J$303:$ADX$403,MATCH($D36,$I$303:$I$403,0),MATCH(KL$3,$I$302:$ADW$302,0)),"]")),"NO PICK DATA")))</f>
        <v/>
      </c>
      <c r="KM36" s="19" t="str">
        <f t="shared" ref="KM36:KM67" si="701">IF(KJ36="","",IF(KM$3="","",_xlfn.IFNA(IFERROR(_xlfn.CONCAT(ROUND(INDEX($J$103:$ADX$203,MATCH($D36,$I$103:$I$300,0),MATCH(KM$3,$I$102:$ADW$102,0))*1000/INDEX($J$303:$ADX$403,MATCH($D36,$I$303:$I$403,0),MATCH(KM$3,$I$302:$ADW$302,0)),2),"  [",INDEX($J$303:$ADX$403,MATCH($D36,$I$303:$I$403,0),MATCH(KM$3,$I$302:$ADW$302,0)),"]"," ","(",INDEX($J$103:$ADX$203,MATCH($D36,$I$103:$I$300,0),MATCH(KM$3,$I$102:$ADW$102,0)),")"),_xlfn.CONCAT("[",INDEX($J$303:$ADX$403,MATCH($D36,$I$303:$I$403,0),MATCH(KM$3,$I$302:$ADW$302,0)),"]")),"NO PICK DATA")))</f>
        <v/>
      </c>
      <c r="KN36" s="19" t="str">
        <f t="shared" ref="KN36:KN67" si="702">IF(KK36="","",IF(KN$3="","",_xlfn.IFNA(IFERROR(_xlfn.CONCAT(ROUND(INDEX($J$103:$ADX$203,MATCH($D36,$I$103:$I$300,0),MATCH(KN$3,$I$102:$ADW$102,0))*1000/INDEX($J$303:$ADX$403,MATCH($D36,$I$303:$I$403,0),MATCH(KN$3,$I$302:$ADW$302,0)),2),"  [",INDEX($J$303:$ADX$403,MATCH($D36,$I$303:$I$403,0),MATCH(KN$3,$I$302:$ADW$302,0)),"]"," ","(",INDEX($J$103:$ADX$203,MATCH($D36,$I$103:$I$300,0),MATCH(KN$3,$I$102:$ADW$102,0)),")"),_xlfn.CONCAT("[",INDEX($J$303:$ADX$403,MATCH($D36,$I$303:$I$403,0),MATCH(KN$3,$I$302:$ADW$302,0)),"]")),"NO PICK DATA")))</f>
        <v/>
      </c>
      <c r="KO36" s="19" t="str">
        <f t="shared" ref="KO36:KO67" si="703">IF(KL36="","",IF(KO$3="","",_xlfn.IFNA(IFERROR(_xlfn.CONCAT(ROUND(INDEX($J$103:$ADX$203,MATCH($D36,$I$103:$I$300,0),MATCH(KO$3,$I$102:$ADW$102,0))*1000/INDEX($J$303:$ADX$403,MATCH($D36,$I$303:$I$403,0),MATCH(KO$3,$I$302:$ADW$302,0)),2),"  [",INDEX($J$303:$ADX$403,MATCH($D36,$I$303:$I$403,0),MATCH(KO$3,$I$302:$ADW$302,0)),"]"," ","(",INDEX($J$103:$ADX$203,MATCH($D36,$I$103:$I$300,0),MATCH(KO$3,$I$102:$ADW$102,0)),")"),_xlfn.CONCAT("[",INDEX($J$303:$ADX$403,MATCH($D36,$I$303:$I$403,0),MATCH(KO$3,$I$302:$ADW$302,0)),"]")),"NO PICK DATA")))</f>
        <v/>
      </c>
      <c r="KP36" s="19" t="str">
        <f t="shared" ref="KP36:KP67" si="704">IF(KM36="","",IF(KP$3="","",_xlfn.IFNA(IFERROR(_xlfn.CONCAT(ROUND(INDEX($J$103:$ADX$203,MATCH($D36,$I$103:$I$300,0),MATCH(KP$3,$I$102:$ADW$102,0))*1000/INDEX($J$303:$ADX$403,MATCH($D36,$I$303:$I$403,0),MATCH(KP$3,$I$302:$ADW$302,0)),2),"  [",INDEX($J$303:$ADX$403,MATCH($D36,$I$303:$I$403,0),MATCH(KP$3,$I$302:$ADW$302,0)),"]"," ","(",INDEX($J$103:$ADX$203,MATCH($D36,$I$103:$I$300,0),MATCH(KP$3,$I$102:$ADW$102,0)),")"),_xlfn.CONCAT("[",INDEX($J$303:$ADX$403,MATCH($D36,$I$303:$I$403,0),MATCH(KP$3,$I$302:$ADW$302,0)),"]")),"NO PICK DATA")))</f>
        <v/>
      </c>
      <c r="KQ36" s="19" t="str">
        <f t="shared" ref="KQ36:KQ67" si="705">IF(KN36="","",IF(KQ$3="","",_xlfn.IFNA(IFERROR(_xlfn.CONCAT(ROUND(INDEX($J$103:$ADX$203,MATCH($D36,$I$103:$I$300,0),MATCH(KQ$3,$I$102:$ADW$102,0))*1000/INDEX($J$303:$ADX$403,MATCH($D36,$I$303:$I$403,0),MATCH(KQ$3,$I$302:$ADW$302,0)),2),"  [",INDEX($J$303:$ADX$403,MATCH($D36,$I$303:$I$403,0),MATCH(KQ$3,$I$302:$ADW$302,0)),"]"," ","(",INDEX($J$103:$ADX$203,MATCH($D36,$I$103:$I$300,0),MATCH(KQ$3,$I$102:$ADW$102,0)),")"),_xlfn.CONCAT("[",INDEX($J$303:$ADX$403,MATCH($D36,$I$303:$I$403,0),MATCH(KQ$3,$I$302:$ADW$302,0)),"]")),"NO PICK DATA")))</f>
        <v/>
      </c>
      <c r="KR36" s="19" t="str">
        <f t="shared" ref="KR36:KR67" si="706">IF(KO36="","",IF(KR$3="","",_xlfn.IFNA(IFERROR(_xlfn.CONCAT(ROUND(INDEX($J$103:$ADX$203,MATCH($D36,$I$103:$I$300,0),MATCH(KR$3,$I$102:$ADW$102,0))*1000/INDEX($J$303:$ADX$403,MATCH($D36,$I$303:$I$403,0),MATCH(KR$3,$I$302:$ADW$302,0)),2),"  [",INDEX($J$303:$ADX$403,MATCH($D36,$I$303:$I$403,0),MATCH(KR$3,$I$302:$ADW$302,0)),"]"," ","(",INDEX($J$103:$ADX$203,MATCH($D36,$I$103:$I$300,0),MATCH(KR$3,$I$102:$ADW$102,0)),")"),_xlfn.CONCAT("[",INDEX($J$303:$ADX$403,MATCH($D36,$I$303:$I$403,0),MATCH(KR$3,$I$302:$ADW$302,0)),"]")),"NO PICK DATA")))</f>
        <v/>
      </c>
      <c r="KS36" s="19" t="str">
        <f t="shared" ref="KS36:KS67" si="707">IF(KP36="","",IF(KS$3="","",_xlfn.IFNA(IFERROR(_xlfn.CONCAT(ROUND(INDEX($J$103:$ADX$203,MATCH($D36,$I$103:$I$300,0),MATCH(KS$3,$I$102:$ADW$102,0))*1000/INDEX($J$303:$ADX$403,MATCH($D36,$I$303:$I$403,0),MATCH(KS$3,$I$302:$ADW$302,0)),2),"  [",INDEX($J$303:$ADX$403,MATCH($D36,$I$303:$I$403,0),MATCH(KS$3,$I$302:$ADW$302,0)),"]"," ","(",INDEX($J$103:$ADX$203,MATCH($D36,$I$103:$I$300,0),MATCH(KS$3,$I$102:$ADW$102,0)),")"),_xlfn.CONCAT("[",INDEX($J$303:$ADX$403,MATCH($D36,$I$303:$I$403,0),MATCH(KS$3,$I$302:$ADW$302,0)),"]")),"NO PICK DATA")))</f>
        <v/>
      </c>
      <c r="KT36" s="19" t="str">
        <f t="shared" ref="KT36:KT67" si="708">IF(KQ36="","",IF(KT$3="","",_xlfn.IFNA(IFERROR(_xlfn.CONCAT(ROUND(INDEX($J$103:$ADX$203,MATCH($D36,$I$103:$I$300,0),MATCH(KT$3,$I$102:$ADW$102,0))*1000/INDEX($J$303:$ADX$403,MATCH($D36,$I$303:$I$403,0),MATCH(KT$3,$I$302:$ADW$302,0)),2),"  [",INDEX($J$303:$ADX$403,MATCH($D36,$I$303:$I$403,0),MATCH(KT$3,$I$302:$ADW$302,0)),"]"," ","(",INDEX($J$103:$ADX$203,MATCH($D36,$I$103:$I$300,0),MATCH(KT$3,$I$102:$ADW$102,0)),")"),_xlfn.CONCAT("[",INDEX($J$303:$ADX$403,MATCH($D36,$I$303:$I$403,0),MATCH(KT$3,$I$302:$ADW$302,0)),"]")),"NO PICK DATA")))</f>
        <v/>
      </c>
      <c r="KU36" s="19" t="str">
        <f t="shared" ref="KU36:KU67" si="709">IF(KR36="","",IF(KU$3="","",_xlfn.IFNA(IFERROR(_xlfn.CONCAT(ROUND(INDEX($J$103:$ADX$203,MATCH($D36,$I$103:$I$300,0),MATCH(KU$3,$I$102:$ADW$102,0))*1000/INDEX($J$303:$ADX$403,MATCH($D36,$I$303:$I$403,0),MATCH(KU$3,$I$302:$ADW$302,0)),2),"  [",INDEX($J$303:$ADX$403,MATCH($D36,$I$303:$I$403,0),MATCH(KU$3,$I$302:$ADW$302,0)),"]"," ","(",INDEX($J$103:$ADX$203,MATCH($D36,$I$103:$I$300,0),MATCH(KU$3,$I$102:$ADW$102,0)),")"),_xlfn.CONCAT("[",INDEX($J$303:$ADX$403,MATCH($D36,$I$303:$I$403,0),MATCH(KU$3,$I$302:$ADW$302,0)),"]")),"NO PICK DATA")))</f>
        <v/>
      </c>
      <c r="KV36" s="19" t="str">
        <f t="shared" ref="KV36:KV67" si="710">IF(KS36="","",IF(KV$3="","",_xlfn.IFNA(IFERROR(_xlfn.CONCAT(ROUND(INDEX($J$103:$ADX$203,MATCH($D36,$I$103:$I$300,0),MATCH(KV$3,$I$102:$ADW$102,0))*1000/INDEX($J$303:$ADX$403,MATCH($D36,$I$303:$I$403,0),MATCH(KV$3,$I$302:$ADW$302,0)),2),"  [",INDEX($J$303:$ADX$403,MATCH($D36,$I$303:$I$403,0),MATCH(KV$3,$I$302:$ADW$302,0)),"]"," ","(",INDEX($J$103:$ADX$203,MATCH($D36,$I$103:$I$300,0),MATCH(KV$3,$I$102:$ADW$102,0)),")"),_xlfn.CONCAT("[",INDEX($J$303:$ADX$403,MATCH($D36,$I$303:$I$403,0),MATCH(KV$3,$I$302:$ADW$302,0)),"]")),"NO PICK DATA")))</f>
        <v/>
      </c>
      <c r="KW36" s="19" t="str">
        <f t="shared" ref="KW36:KW67" si="711">IF(KT36="","",IF(KW$3="","",_xlfn.IFNA(IFERROR(_xlfn.CONCAT(ROUND(INDEX($J$103:$ADX$203,MATCH($D36,$I$103:$I$300,0),MATCH(KW$3,$I$102:$ADW$102,0))*1000/INDEX($J$303:$ADX$403,MATCH($D36,$I$303:$I$403,0),MATCH(KW$3,$I$302:$ADW$302,0)),2),"  [",INDEX($J$303:$ADX$403,MATCH($D36,$I$303:$I$403,0),MATCH(KW$3,$I$302:$ADW$302,0)),"]"," ","(",INDEX($J$103:$ADX$203,MATCH($D36,$I$103:$I$300,0),MATCH(KW$3,$I$102:$ADW$102,0)),")"),_xlfn.CONCAT("[",INDEX($J$303:$ADX$403,MATCH($D36,$I$303:$I$403,0),MATCH(KW$3,$I$302:$ADW$302,0)),"]")),"NO PICK DATA")))</f>
        <v/>
      </c>
      <c r="KX36" s="19" t="str">
        <f t="shared" ref="KX36:KX67" si="712">IF(KU36="","",IF(KX$3="","",_xlfn.IFNA(IFERROR(_xlfn.CONCAT(ROUND(INDEX($J$103:$ADX$203,MATCH($D36,$I$103:$I$300,0),MATCH(KX$3,$I$102:$ADW$102,0))*1000/INDEX($J$303:$ADX$403,MATCH($D36,$I$303:$I$403,0),MATCH(KX$3,$I$302:$ADW$302,0)),2),"  [",INDEX($J$303:$ADX$403,MATCH($D36,$I$303:$I$403,0),MATCH(KX$3,$I$302:$ADW$302,0)),"]"," ","(",INDEX($J$103:$ADX$203,MATCH($D36,$I$103:$I$300,0),MATCH(KX$3,$I$102:$ADW$102,0)),")"),_xlfn.CONCAT("[",INDEX($J$303:$ADX$403,MATCH($D36,$I$303:$I$403,0),MATCH(KX$3,$I$302:$ADW$302,0)),"]")),"NO PICK DATA")))</f>
        <v/>
      </c>
      <c r="KY36" s="19" t="str">
        <f t="shared" ref="KY36:KY67" si="713">IF(KV36="","",IF(KY$3="","",_xlfn.IFNA(IFERROR(_xlfn.CONCAT(ROUND(INDEX($J$103:$ADX$203,MATCH($D36,$I$103:$I$300,0),MATCH(KY$3,$I$102:$ADW$102,0))*1000/INDEX($J$303:$ADX$403,MATCH($D36,$I$303:$I$403,0),MATCH(KY$3,$I$302:$ADW$302,0)),2),"  [",INDEX($J$303:$ADX$403,MATCH($D36,$I$303:$I$403,0),MATCH(KY$3,$I$302:$ADW$302,0)),"]"," ","(",INDEX($J$103:$ADX$203,MATCH($D36,$I$103:$I$300,0),MATCH(KY$3,$I$102:$ADW$102,0)),")"),_xlfn.CONCAT("[",INDEX($J$303:$ADX$403,MATCH($D36,$I$303:$I$403,0),MATCH(KY$3,$I$302:$ADW$302,0)),"]")),"NO PICK DATA")))</f>
        <v/>
      </c>
      <c r="KZ36" s="19" t="str">
        <f t="shared" ref="KZ36:KZ67" si="714">IF(KW36="","",IF(KZ$3="","",_xlfn.IFNA(IFERROR(_xlfn.CONCAT(ROUND(INDEX($J$103:$ADX$203,MATCH($D36,$I$103:$I$300,0),MATCH(KZ$3,$I$102:$ADW$102,0))*1000/INDEX($J$303:$ADX$403,MATCH($D36,$I$303:$I$403,0),MATCH(KZ$3,$I$302:$ADW$302,0)),2),"  [",INDEX($J$303:$ADX$403,MATCH($D36,$I$303:$I$403,0),MATCH(KZ$3,$I$302:$ADW$302,0)),"]"," ","(",INDEX($J$103:$ADX$203,MATCH($D36,$I$103:$I$300,0),MATCH(KZ$3,$I$102:$ADW$102,0)),")"),_xlfn.CONCAT("[",INDEX($J$303:$ADX$403,MATCH($D36,$I$303:$I$403,0),MATCH(KZ$3,$I$302:$ADW$302,0)),"]")),"NO PICK DATA")))</f>
        <v/>
      </c>
      <c r="LA36" s="19" t="str">
        <f t="shared" ref="LA36:LA67" si="715">IF(KX36="","",IF(LA$3="","",_xlfn.IFNA(IFERROR(_xlfn.CONCAT(ROUND(INDEX($J$103:$ADX$203,MATCH($D36,$I$103:$I$300,0),MATCH(LA$3,$I$102:$ADW$102,0))*1000/INDEX($J$303:$ADX$403,MATCH($D36,$I$303:$I$403,0),MATCH(LA$3,$I$302:$ADW$302,0)),2),"  [",INDEX($J$303:$ADX$403,MATCH($D36,$I$303:$I$403,0),MATCH(LA$3,$I$302:$ADW$302,0)),"]"," ","(",INDEX($J$103:$ADX$203,MATCH($D36,$I$103:$I$300,0),MATCH(LA$3,$I$102:$ADW$102,0)),")"),_xlfn.CONCAT("[",INDEX($J$303:$ADX$403,MATCH($D36,$I$303:$I$403,0),MATCH(LA$3,$I$302:$ADW$302,0)),"]")),"NO PICK DATA")))</f>
        <v/>
      </c>
      <c r="LB36" s="19" t="str">
        <f t="shared" ref="LB36:LB67" si="716">IF(KY36="","",IF(LB$3="","",_xlfn.IFNA(IFERROR(_xlfn.CONCAT(ROUND(INDEX($J$103:$ADX$203,MATCH($D36,$I$103:$I$300,0),MATCH(LB$3,$I$102:$ADW$102,0))*1000/INDEX($J$303:$ADX$403,MATCH($D36,$I$303:$I$403,0),MATCH(LB$3,$I$302:$ADW$302,0)),2),"  [",INDEX($J$303:$ADX$403,MATCH($D36,$I$303:$I$403,0),MATCH(LB$3,$I$302:$ADW$302,0)),"]"," ","(",INDEX($J$103:$ADX$203,MATCH($D36,$I$103:$I$300,0),MATCH(LB$3,$I$102:$ADW$102,0)),")"),_xlfn.CONCAT("[",INDEX($J$303:$ADX$403,MATCH($D36,$I$303:$I$403,0),MATCH(LB$3,$I$302:$ADW$302,0)),"]")),"NO PICK DATA")))</f>
        <v/>
      </c>
      <c r="LC36" s="19" t="str">
        <f t="shared" ref="LC36:LC67" si="717">IF(KZ36="","",IF(LC$3="","",_xlfn.IFNA(IFERROR(_xlfn.CONCAT(ROUND(INDEX($J$103:$ADX$203,MATCH($D36,$I$103:$I$300,0),MATCH(LC$3,$I$102:$ADW$102,0))*1000/INDEX($J$303:$ADX$403,MATCH($D36,$I$303:$I$403,0),MATCH(LC$3,$I$302:$ADW$302,0)),2),"  [",INDEX($J$303:$ADX$403,MATCH($D36,$I$303:$I$403,0),MATCH(LC$3,$I$302:$ADW$302,0)),"]"," ","(",INDEX($J$103:$ADX$203,MATCH($D36,$I$103:$I$300,0),MATCH(LC$3,$I$102:$ADW$102,0)),")"),_xlfn.CONCAT("[",INDEX($J$303:$ADX$403,MATCH($D36,$I$303:$I$403,0),MATCH(LC$3,$I$302:$ADW$302,0)),"]")),"NO PICK DATA")))</f>
        <v/>
      </c>
      <c r="LD36" s="19" t="str">
        <f t="shared" ref="LD36:LD67" si="718">IF(LA36="","",IF(LD$3="","",_xlfn.IFNA(IFERROR(_xlfn.CONCAT(ROUND(INDEX($J$103:$ADX$203,MATCH($D36,$I$103:$I$300,0),MATCH(LD$3,$I$102:$ADW$102,0))*1000/INDEX($J$303:$ADX$403,MATCH($D36,$I$303:$I$403,0),MATCH(LD$3,$I$302:$ADW$302,0)),2),"  [",INDEX($J$303:$ADX$403,MATCH($D36,$I$303:$I$403,0),MATCH(LD$3,$I$302:$ADW$302,0)),"]"," ","(",INDEX($J$103:$ADX$203,MATCH($D36,$I$103:$I$300,0),MATCH(LD$3,$I$102:$ADW$102,0)),")"),_xlfn.CONCAT("[",INDEX($J$303:$ADX$403,MATCH($D36,$I$303:$I$403,0),MATCH(LD$3,$I$302:$ADW$302,0)),"]")),"NO PICK DATA")))</f>
        <v/>
      </c>
      <c r="LE36" s="19" t="str">
        <f t="shared" ref="LE36:LE67" si="719">IF(LB36="","",IF(LE$3="","",_xlfn.IFNA(IFERROR(_xlfn.CONCAT(ROUND(INDEX($J$103:$ADX$203,MATCH($D36,$I$103:$I$300,0),MATCH(LE$3,$I$102:$ADW$102,0))*1000/INDEX($J$303:$ADX$403,MATCH($D36,$I$303:$I$403,0),MATCH(LE$3,$I$302:$ADW$302,0)),2),"  [",INDEX($J$303:$ADX$403,MATCH($D36,$I$303:$I$403,0),MATCH(LE$3,$I$302:$ADW$302,0)),"]"," ","(",INDEX($J$103:$ADX$203,MATCH($D36,$I$103:$I$300,0),MATCH(LE$3,$I$102:$ADW$102,0)),")"),_xlfn.CONCAT("[",INDEX($J$303:$ADX$403,MATCH($D36,$I$303:$I$403,0),MATCH(LE$3,$I$302:$ADW$302,0)),"]")),"NO PICK DATA")))</f>
        <v/>
      </c>
      <c r="LF36" s="19" t="str">
        <f t="shared" ref="LF36:LF67" si="720">IF(LC36="","",IF(LF$3="","",_xlfn.IFNA(IFERROR(_xlfn.CONCAT(ROUND(INDEX($J$103:$ADX$203,MATCH($D36,$I$103:$I$300,0),MATCH(LF$3,$I$102:$ADW$102,0))*1000/INDEX($J$303:$ADX$403,MATCH($D36,$I$303:$I$403,0),MATCH(LF$3,$I$302:$ADW$302,0)),2),"  [",INDEX($J$303:$ADX$403,MATCH($D36,$I$303:$I$403,0),MATCH(LF$3,$I$302:$ADW$302,0)),"]"," ","(",INDEX($J$103:$ADX$203,MATCH($D36,$I$103:$I$300,0),MATCH(LF$3,$I$102:$ADW$102,0)),")"),_xlfn.CONCAT("[",INDEX($J$303:$ADX$403,MATCH($D36,$I$303:$I$403,0),MATCH(LF$3,$I$302:$ADW$302,0)),"]")),"NO PICK DATA")))</f>
        <v/>
      </c>
      <c r="LG36" s="19" t="str">
        <f t="shared" ref="LG36:LG67" si="721">IF(LD36="","",IF(LG$3="","",_xlfn.IFNA(IFERROR(_xlfn.CONCAT(ROUND(INDEX($J$103:$ADX$203,MATCH($D36,$I$103:$I$300,0),MATCH(LG$3,$I$102:$ADW$102,0))*1000/INDEX($J$303:$ADX$403,MATCH($D36,$I$303:$I$403,0),MATCH(LG$3,$I$302:$ADW$302,0)),2),"  [",INDEX($J$303:$ADX$403,MATCH($D36,$I$303:$I$403,0),MATCH(LG$3,$I$302:$ADW$302,0)),"]"," ","(",INDEX($J$103:$ADX$203,MATCH($D36,$I$103:$I$300,0),MATCH(LG$3,$I$102:$ADW$102,0)),")"),_xlfn.CONCAT("[",INDEX($J$303:$ADX$403,MATCH($D36,$I$303:$I$403,0),MATCH(LG$3,$I$302:$ADW$302,0)),"]")),"NO PICK DATA")))</f>
        <v/>
      </c>
      <c r="LH36" s="19" t="str">
        <f t="shared" ref="LH36:LH67" si="722">IF(LE36="","",IF(LH$3="","",_xlfn.IFNA(IFERROR(_xlfn.CONCAT(ROUND(INDEX($J$103:$ADX$203,MATCH($D36,$I$103:$I$300,0),MATCH(LH$3,$I$102:$ADW$102,0))*1000/INDEX($J$303:$ADX$403,MATCH($D36,$I$303:$I$403,0),MATCH(LH$3,$I$302:$ADW$302,0)),2),"  [",INDEX($J$303:$ADX$403,MATCH($D36,$I$303:$I$403,0),MATCH(LH$3,$I$302:$ADW$302,0)),"]"," ","(",INDEX($J$103:$ADX$203,MATCH($D36,$I$103:$I$300,0),MATCH(LH$3,$I$102:$ADW$102,0)),")"),_xlfn.CONCAT("[",INDEX($J$303:$ADX$403,MATCH($D36,$I$303:$I$403,0),MATCH(LH$3,$I$302:$ADW$302,0)),"]")),"NO PICK DATA")))</f>
        <v/>
      </c>
      <c r="LI36" s="19" t="str">
        <f t="shared" ref="LI36:LI67" si="723">IF(LF36="","",IF(LI$3="","",_xlfn.IFNA(IFERROR(_xlfn.CONCAT(ROUND(INDEX($J$103:$ADX$203,MATCH($D36,$I$103:$I$300,0),MATCH(LI$3,$I$102:$ADW$102,0))*1000/INDEX($J$303:$ADX$403,MATCH($D36,$I$303:$I$403,0),MATCH(LI$3,$I$302:$ADW$302,0)),2),"  [",INDEX($J$303:$ADX$403,MATCH($D36,$I$303:$I$403,0),MATCH(LI$3,$I$302:$ADW$302,0)),"]"," ","(",INDEX($J$103:$ADX$203,MATCH($D36,$I$103:$I$300,0),MATCH(LI$3,$I$102:$ADW$102,0)),")"),_xlfn.CONCAT("[",INDEX($J$303:$ADX$403,MATCH($D36,$I$303:$I$403,0),MATCH(LI$3,$I$302:$ADW$302,0)),"]")),"NO PICK DATA")))</f>
        <v/>
      </c>
      <c r="LJ36" s="19" t="str">
        <f t="shared" ref="LJ36:LJ67" si="724">IF(LG36="","",IF(LJ$3="","",_xlfn.IFNA(IFERROR(_xlfn.CONCAT(ROUND(INDEX($J$103:$ADX$203,MATCH($D36,$I$103:$I$300,0),MATCH(LJ$3,$I$102:$ADW$102,0))*1000/INDEX($J$303:$ADX$403,MATCH($D36,$I$303:$I$403,0),MATCH(LJ$3,$I$302:$ADW$302,0)),2),"  [",INDEX($J$303:$ADX$403,MATCH($D36,$I$303:$I$403,0),MATCH(LJ$3,$I$302:$ADW$302,0)),"]"," ","(",INDEX($J$103:$ADX$203,MATCH($D36,$I$103:$I$300,0),MATCH(LJ$3,$I$102:$ADW$102,0)),")"),_xlfn.CONCAT("[",INDEX($J$303:$ADX$403,MATCH($D36,$I$303:$I$403,0),MATCH(LJ$3,$I$302:$ADW$302,0)),"]")),"NO PICK DATA")))</f>
        <v/>
      </c>
      <c r="LK36" s="19" t="str">
        <f t="shared" ref="LK36:LK67" si="725">IF(LH36="","",IF(LK$3="","",_xlfn.IFNA(IFERROR(_xlfn.CONCAT(ROUND(INDEX($J$103:$ADX$203,MATCH($D36,$I$103:$I$300,0),MATCH(LK$3,$I$102:$ADW$102,0))*1000/INDEX($J$303:$ADX$403,MATCH($D36,$I$303:$I$403,0),MATCH(LK$3,$I$302:$ADW$302,0)),2),"  [",INDEX($J$303:$ADX$403,MATCH($D36,$I$303:$I$403,0),MATCH(LK$3,$I$302:$ADW$302,0)),"]"," ","(",INDEX($J$103:$ADX$203,MATCH($D36,$I$103:$I$300,0),MATCH(LK$3,$I$102:$ADW$102,0)),")"),_xlfn.CONCAT("[",INDEX($J$303:$ADX$403,MATCH($D36,$I$303:$I$403,0),MATCH(LK$3,$I$302:$ADW$302,0)),"]")),"NO PICK DATA")))</f>
        <v/>
      </c>
      <c r="LL36" s="19" t="str">
        <f t="shared" ref="LL36:LL67" si="726">IF(LI36="","",IF(LL$3="","",_xlfn.IFNA(IFERROR(_xlfn.CONCAT(ROUND(INDEX($J$103:$ADX$203,MATCH($D36,$I$103:$I$300,0),MATCH(LL$3,$I$102:$ADW$102,0))*1000/INDEX($J$303:$ADX$403,MATCH($D36,$I$303:$I$403,0),MATCH(LL$3,$I$302:$ADW$302,0)),2),"  [",INDEX($J$303:$ADX$403,MATCH($D36,$I$303:$I$403,0),MATCH(LL$3,$I$302:$ADW$302,0)),"]"," ","(",INDEX($J$103:$ADX$203,MATCH($D36,$I$103:$I$300,0),MATCH(LL$3,$I$102:$ADW$102,0)),")"),_xlfn.CONCAT("[",INDEX($J$303:$ADX$403,MATCH($D36,$I$303:$I$403,0),MATCH(LL$3,$I$302:$ADW$302,0)),"]")),"NO PICK DATA")))</f>
        <v/>
      </c>
      <c r="LM36" s="19" t="str">
        <f t="shared" ref="LM36:LM67" si="727">IF(LJ36="","",IF(LM$3="","",_xlfn.IFNA(IFERROR(_xlfn.CONCAT(ROUND(INDEX($J$103:$ADX$203,MATCH($D36,$I$103:$I$300,0),MATCH(LM$3,$I$102:$ADW$102,0))*1000/INDEX($J$303:$ADX$403,MATCH($D36,$I$303:$I$403,0),MATCH(LM$3,$I$302:$ADW$302,0)),2),"  [",INDEX($J$303:$ADX$403,MATCH($D36,$I$303:$I$403,0),MATCH(LM$3,$I$302:$ADW$302,0)),"]"," ","(",INDEX($J$103:$ADX$203,MATCH($D36,$I$103:$I$300,0),MATCH(LM$3,$I$102:$ADW$102,0)),")"),_xlfn.CONCAT("[",INDEX($J$303:$ADX$403,MATCH($D36,$I$303:$I$403,0),MATCH(LM$3,$I$302:$ADW$302,0)),"]")),"NO PICK DATA")))</f>
        <v/>
      </c>
      <c r="LN36" s="19" t="str">
        <f t="shared" ref="LN36:LN67" si="728">IF(LK36="","",IF(LN$3="","",_xlfn.IFNA(IFERROR(_xlfn.CONCAT(ROUND(INDEX($J$103:$ADX$203,MATCH($D36,$I$103:$I$300,0),MATCH(LN$3,$I$102:$ADW$102,0))*1000/INDEX($J$303:$ADX$403,MATCH($D36,$I$303:$I$403,0),MATCH(LN$3,$I$302:$ADW$302,0)),2),"  [",INDEX($J$303:$ADX$403,MATCH($D36,$I$303:$I$403,0),MATCH(LN$3,$I$302:$ADW$302,0)),"]"," ","(",INDEX($J$103:$ADX$203,MATCH($D36,$I$103:$I$300,0),MATCH(LN$3,$I$102:$ADW$102,0)),")"),_xlfn.CONCAT("[",INDEX($J$303:$ADX$403,MATCH($D36,$I$303:$I$403,0),MATCH(LN$3,$I$302:$ADW$302,0)),"]")),"NO PICK DATA")))</f>
        <v/>
      </c>
      <c r="LO36" s="19" t="str">
        <f t="shared" ref="LO36:LO67" si="729">IF(LL36="","",IF(LO$3="","",_xlfn.IFNA(IFERROR(_xlfn.CONCAT(ROUND(INDEX($J$103:$ADX$203,MATCH($D36,$I$103:$I$300,0),MATCH(LO$3,$I$102:$ADW$102,0))*1000/INDEX($J$303:$ADX$403,MATCH($D36,$I$303:$I$403,0),MATCH(LO$3,$I$302:$ADW$302,0)),2),"  [",INDEX($J$303:$ADX$403,MATCH($D36,$I$303:$I$403,0),MATCH(LO$3,$I$302:$ADW$302,0)),"]"," ","(",INDEX($J$103:$ADX$203,MATCH($D36,$I$103:$I$300,0),MATCH(LO$3,$I$102:$ADW$102,0)),")"),_xlfn.CONCAT("[",INDEX($J$303:$ADX$403,MATCH($D36,$I$303:$I$403,0),MATCH(LO$3,$I$302:$ADW$302,0)),"]")),"NO PICK DATA")))</f>
        <v/>
      </c>
      <c r="LP36" s="19" t="str">
        <f t="shared" ref="LP36:LP67" si="730">IF(LM36="","",IF(LP$3="","",_xlfn.IFNA(IFERROR(_xlfn.CONCAT(ROUND(INDEX($J$103:$ADX$203,MATCH($D36,$I$103:$I$300,0),MATCH(LP$3,$I$102:$ADW$102,0))*1000/INDEX($J$303:$ADX$403,MATCH($D36,$I$303:$I$403,0),MATCH(LP$3,$I$302:$ADW$302,0)),2),"  [",INDEX($J$303:$ADX$403,MATCH($D36,$I$303:$I$403,0),MATCH(LP$3,$I$302:$ADW$302,0)),"]"," ","(",INDEX($J$103:$ADX$203,MATCH($D36,$I$103:$I$300,0),MATCH(LP$3,$I$102:$ADW$102,0)),")"),_xlfn.CONCAT("[",INDEX($J$303:$ADX$403,MATCH($D36,$I$303:$I$403,0),MATCH(LP$3,$I$302:$ADW$302,0)),"]")),"NO PICK DATA")))</f>
        <v/>
      </c>
      <c r="LQ36" s="19" t="str">
        <f t="shared" ref="LQ36:LQ67" si="731">IF(LN36="","",IF(LQ$3="","",_xlfn.IFNA(IFERROR(_xlfn.CONCAT(ROUND(INDEX($J$103:$ADX$203,MATCH($D36,$I$103:$I$300,0),MATCH(LQ$3,$I$102:$ADW$102,0))*1000/INDEX($J$303:$ADX$403,MATCH($D36,$I$303:$I$403,0),MATCH(LQ$3,$I$302:$ADW$302,0)),2),"  [",INDEX($J$303:$ADX$403,MATCH($D36,$I$303:$I$403,0),MATCH(LQ$3,$I$302:$ADW$302,0)),"]"," ","(",INDEX($J$103:$ADX$203,MATCH($D36,$I$103:$I$300,0),MATCH(LQ$3,$I$102:$ADW$102,0)),")"),_xlfn.CONCAT("[",INDEX($J$303:$ADX$403,MATCH($D36,$I$303:$I$403,0),MATCH(LQ$3,$I$302:$ADW$302,0)),"]")),"NO PICK DATA")))</f>
        <v/>
      </c>
      <c r="LR36" s="19" t="str">
        <f t="shared" ref="LR36:LR67" si="732">IF(LO36="","",IF(LR$3="","",_xlfn.IFNA(IFERROR(_xlfn.CONCAT(ROUND(INDEX($J$103:$ADX$203,MATCH($D36,$I$103:$I$300,0),MATCH(LR$3,$I$102:$ADW$102,0))*1000/INDEX($J$303:$ADX$403,MATCH($D36,$I$303:$I$403,0),MATCH(LR$3,$I$302:$ADW$302,0)),2),"  [",INDEX($J$303:$ADX$403,MATCH($D36,$I$303:$I$403,0),MATCH(LR$3,$I$302:$ADW$302,0)),"]"," ","(",INDEX($J$103:$ADX$203,MATCH($D36,$I$103:$I$300,0),MATCH(LR$3,$I$102:$ADW$102,0)),")"),_xlfn.CONCAT("[",INDEX($J$303:$ADX$403,MATCH($D36,$I$303:$I$403,0),MATCH(LR$3,$I$302:$ADW$302,0)),"]")),"NO PICK DATA")))</f>
        <v/>
      </c>
      <c r="LS36" s="19" t="str">
        <f t="shared" ref="LS36:LS67" si="733">IF(LP36="","",IF(LS$3="","",_xlfn.IFNA(IFERROR(_xlfn.CONCAT(ROUND(INDEX($J$103:$ADX$203,MATCH($D36,$I$103:$I$300,0),MATCH(LS$3,$I$102:$ADW$102,0))*1000/INDEX($J$303:$ADX$403,MATCH($D36,$I$303:$I$403,0),MATCH(LS$3,$I$302:$ADW$302,0)),2),"  [",INDEX($J$303:$ADX$403,MATCH($D36,$I$303:$I$403,0),MATCH(LS$3,$I$302:$ADW$302,0)),"]"," ","(",INDEX($J$103:$ADX$203,MATCH($D36,$I$103:$I$300,0),MATCH(LS$3,$I$102:$ADW$102,0)),")"),_xlfn.CONCAT("[",INDEX($J$303:$ADX$403,MATCH($D36,$I$303:$I$403,0),MATCH(LS$3,$I$302:$ADW$302,0)),"]")),"NO PICK DATA")))</f>
        <v/>
      </c>
      <c r="LT36" s="19" t="str">
        <f t="shared" ref="LT36:LT67" si="734">IF(LQ36="","",IF(LT$3="","",_xlfn.IFNA(IFERROR(_xlfn.CONCAT(ROUND(INDEX($J$103:$ADX$203,MATCH($D36,$I$103:$I$300,0),MATCH(LT$3,$I$102:$ADW$102,0))*1000/INDEX($J$303:$ADX$403,MATCH($D36,$I$303:$I$403,0),MATCH(LT$3,$I$302:$ADW$302,0)),2),"  [",INDEX($J$303:$ADX$403,MATCH($D36,$I$303:$I$403,0),MATCH(LT$3,$I$302:$ADW$302,0)),"]"," ","(",INDEX($J$103:$ADX$203,MATCH($D36,$I$103:$I$300,0),MATCH(LT$3,$I$102:$ADW$102,0)),")"),_xlfn.CONCAT("[",INDEX($J$303:$ADX$403,MATCH($D36,$I$303:$I$403,0),MATCH(LT$3,$I$302:$ADW$302,0)),"]")),"NO PICK DATA")))</f>
        <v/>
      </c>
      <c r="LU36" s="19" t="str">
        <f t="shared" ref="LU36:LU67" si="735">IF(LR36="","",IF(LU$3="","",_xlfn.IFNA(IFERROR(_xlfn.CONCAT(ROUND(INDEX($J$103:$ADX$203,MATCH($D36,$I$103:$I$300,0),MATCH(LU$3,$I$102:$ADW$102,0))*1000/INDEX($J$303:$ADX$403,MATCH($D36,$I$303:$I$403,0),MATCH(LU$3,$I$302:$ADW$302,0)),2),"  [",INDEX($J$303:$ADX$403,MATCH($D36,$I$303:$I$403,0),MATCH(LU$3,$I$302:$ADW$302,0)),"]"," ","(",INDEX($J$103:$ADX$203,MATCH($D36,$I$103:$I$300,0),MATCH(LU$3,$I$102:$ADW$102,0)),")"),_xlfn.CONCAT("[",INDEX($J$303:$ADX$403,MATCH($D36,$I$303:$I$403,0),MATCH(LU$3,$I$302:$ADW$302,0)),"]")),"NO PICK DATA")))</f>
        <v/>
      </c>
      <c r="LV36" s="19" t="str">
        <f t="shared" ref="LV36:LV67" si="736">IF(LS36="","",IF(LV$3="","",_xlfn.IFNA(IFERROR(_xlfn.CONCAT(ROUND(INDEX($J$103:$ADX$203,MATCH($D36,$I$103:$I$300,0),MATCH(LV$3,$I$102:$ADW$102,0))*1000/INDEX($J$303:$ADX$403,MATCH($D36,$I$303:$I$403,0),MATCH(LV$3,$I$302:$ADW$302,0)),2),"  [",INDEX($J$303:$ADX$403,MATCH($D36,$I$303:$I$403,0),MATCH(LV$3,$I$302:$ADW$302,0)),"]"," ","(",INDEX($J$103:$ADX$203,MATCH($D36,$I$103:$I$300,0),MATCH(LV$3,$I$102:$ADW$102,0)),")"),_xlfn.CONCAT("[",INDEX($J$303:$ADX$403,MATCH($D36,$I$303:$I$403,0),MATCH(LV$3,$I$302:$ADW$302,0)),"]")),"NO PICK DATA")))</f>
        <v/>
      </c>
      <c r="LW36" s="19" t="str">
        <f t="shared" ref="LW36:LW67" si="737">IF(LT36="","",IF(LW$3="","",_xlfn.IFNA(IFERROR(_xlfn.CONCAT(ROUND(INDEX($J$103:$ADX$203,MATCH($D36,$I$103:$I$300,0),MATCH(LW$3,$I$102:$ADW$102,0))*1000/INDEX($J$303:$ADX$403,MATCH($D36,$I$303:$I$403,0),MATCH(LW$3,$I$302:$ADW$302,0)),2),"  [",INDEX($J$303:$ADX$403,MATCH($D36,$I$303:$I$403,0),MATCH(LW$3,$I$302:$ADW$302,0)),"]"," ","(",INDEX($J$103:$ADX$203,MATCH($D36,$I$103:$I$300,0),MATCH(LW$3,$I$102:$ADW$102,0)),")"),_xlfn.CONCAT("[",INDEX($J$303:$ADX$403,MATCH($D36,$I$303:$I$403,0),MATCH(LW$3,$I$302:$ADW$302,0)),"]")),"NO PICK DATA")))</f>
        <v/>
      </c>
      <c r="LX36" s="19" t="str">
        <f t="shared" ref="LX36:LX67" si="738">IF(LU36="","",IF(LX$3="","",_xlfn.IFNA(IFERROR(_xlfn.CONCAT(ROUND(INDEX($J$103:$ADX$203,MATCH($D36,$I$103:$I$300,0),MATCH(LX$3,$I$102:$ADW$102,0))*1000/INDEX($J$303:$ADX$403,MATCH($D36,$I$303:$I$403,0),MATCH(LX$3,$I$302:$ADW$302,0)),2),"  [",INDEX($J$303:$ADX$403,MATCH($D36,$I$303:$I$403,0),MATCH(LX$3,$I$302:$ADW$302,0)),"]"," ","(",INDEX($J$103:$ADX$203,MATCH($D36,$I$103:$I$300,0),MATCH(LX$3,$I$102:$ADW$102,0)),")"),_xlfn.CONCAT("[",INDEX($J$303:$ADX$403,MATCH($D36,$I$303:$I$403,0),MATCH(LX$3,$I$302:$ADW$302,0)),"]")),"NO PICK DATA")))</f>
        <v/>
      </c>
      <c r="LY36" s="19" t="str">
        <f t="shared" ref="LY36:LY67" si="739">IF(LV36="","",IF(LY$3="","",_xlfn.IFNA(IFERROR(_xlfn.CONCAT(ROUND(INDEX($J$103:$ADX$203,MATCH($D36,$I$103:$I$300,0),MATCH(LY$3,$I$102:$ADW$102,0))*1000/INDEX($J$303:$ADX$403,MATCH($D36,$I$303:$I$403,0),MATCH(LY$3,$I$302:$ADW$302,0)),2),"  [",INDEX($J$303:$ADX$403,MATCH($D36,$I$303:$I$403,0),MATCH(LY$3,$I$302:$ADW$302,0)),"]"," ","(",INDEX($J$103:$ADX$203,MATCH($D36,$I$103:$I$300,0),MATCH(LY$3,$I$102:$ADW$102,0)),")"),_xlfn.CONCAT("[",INDEX($J$303:$ADX$403,MATCH($D36,$I$303:$I$403,0),MATCH(LY$3,$I$302:$ADW$302,0)),"]")),"NO PICK DATA")))</f>
        <v/>
      </c>
      <c r="LZ36" s="19" t="str">
        <f t="shared" ref="LZ36:LZ67" si="740">IF(LW36="","",IF(LZ$3="","",_xlfn.IFNA(IFERROR(_xlfn.CONCAT(ROUND(INDEX($J$103:$ADX$203,MATCH($D36,$I$103:$I$300,0),MATCH(LZ$3,$I$102:$ADW$102,0))*1000/INDEX($J$303:$ADX$403,MATCH($D36,$I$303:$I$403,0),MATCH(LZ$3,$I$302:$ADW$302,0)),2),"  [",INDEX($J$303:$ADX$403,MATCH($D36,$I$303:$I$403,0),MATCH(LZ$3,$I$302:$ADW$302,0)),"]"," ","(",INDEX($J$103:$ADX$203,MATCH($D36,$I$103:$I$300,0),MATCH(LZ$3,$I$102:$ADW$102,0)),")"),_xlfn.CONCAT("[",INDEX($J$303:$ADX$403,MATCH($D36,$I$303:$I$403,0),MATCH(LZ$3,$I$302:$ADW$302,0)),"]")),"NO PICK DATA")))</f>
        <v/>
      </c>
      <c r="MA36" s="19" t="str">
        <f t="shared" ref="MA36:MA67" si="741">IF(LX36="","",IF(MA$3="","",_xlfn.IFNA(IFERROR(_xlfn.CONCAT(ROUND(INDEX($J$103:$ADX$203,MATCH($D36,$I$103:$I$300,0),MATCH(MA$3,$I$102:$ADW$102,0))*1000/INDEX($J$303:$ADX$403,MATCH($D36,$I$303:$I$403,0),MATCH(MA$3,$I$302:$ADW$302,0)),2),"  [",INDEX($J$303:$ADX$403,MATCH($D36,$I$303:$I$403,0),MATCH(MA$3,$I$302:$ADW$302,0)),"]"," ","(",INDEX($J$103:$ADX$203,MATCH($D36,$I$103:$I$300,0),MATCH(MA$3,$I$102:$ADW$102,0)),")"),_xlfn.CONCAT("[",INDEX($J$303:$ADX$403,MATCH($D36,$I$303:$I$403,0),MATCH(MA$3,$I$302:$ADW$302,0)),"]")),"NO PICK DATA")))</f>
        <v/>
      </c>
      <c r="MB36" s="19" t="str">
        <f t="shared" ref="MB36:MB67" si="742">IF(LY36="","",IF(MB$3="","",_xlfn.IFNA(IFERROR(_xlfn.CONCAT(ROUND(INDEX($J$103:$ADX$203,MATCH($D36,$I$103:$I$300,0),MATCH(MB$3,$I$102:$ADW$102,0))*1000/INDEX($J$303:$ADX$403,MATCH($D36,$I$303:$I$403,0),MATCH(MB$3,$I$302:$ADW$302,0)),2),"  [",INDEX($J$303:$ADX$403,MATCH($D36,$I$303:$I$403,0),MATCH(MB$3,$I$302:$ADW$302,0)),"]"," ","(",INDEX($J$103:$ADX$203,MATCH($D36,$I$103:$I$300,0),MATCH(MB$3,$I$102:$ADW$102,0)),")"),_xlfn.CONCAT("[",INDEX($J$303:$ADX$403,MATCH($D36,$I$303:$I$403,0),MATCH(MB$3,$I$302:$ADW$302,0)),"]")),"NO PICK DATA")))</f>
        <v/>
      </c>
      <c r="MC36" s="19" t="str">
        <f t="shared" ref="MC36:MC67" si="743">IF(LZ36="","",IF(MC$3="","",_xlfn.IFNA(IFERROR(_xlfn.CONCAT(ROUND(INDEX($J$103:$ADX$203,MATCH($D36,$I$103:$I$300,0),MATCH(MC$3,$I$102:$ADW$102,0))*1000/INDEX($J$303:$ADX$403,MATCH($D36,$I$303:$I$403,0),MATCH(MC$3,$I$302:$ADW$302,0)),2),"  [",INDEX($J$303:$ADX$403,MATCH($D36,$I$303:$I$403,0),MATCH(MC$3,$I$302:$ADW$302,0)),"]"," ","(",INDEX($J$103:$ADX$203,MATCH($D36,$I$103:$I$300,0),MATCH(MC$3,$I$102:$ADW$102,0)),")"),_xlfn.CONCAT("[",INDEX($J$303:$ADX$403,MATCH($D36,$I$303:$I$403,0),MATCH(MC$3,$I$302:$ADW$302,0)),"]")),"NO PICK DATA")))</f>
        <v/>
      </c>
      <c r="MD36" s="19" t="str">
        <f t="shared" ref="MD36:MD67" si="744">IF(MA36="","",IF(MD$3="","",_xlfn.IFNA(IFERROR(_xlfn.CONCAT(ROUND(INDEX($J$103:$ADX$203,MATCH($D36,$I$103:$I$300,0),MATCH(MD$3,$I$102:$ADW$102,0))*1000/INDEX($J$303:$ADX$403,MATCH($D36,$I$303:$I$403,0),MATCH(MD$3,$I$302:$ADW$302,0)),2),"  [",INDEX($J$303:$ADX$403,MATCH($D36,$I$303:$I$403,0),MATCH(MD$3,$I$302:$ADW$302,0)),"]"," ","(",INDEX($J$103:$ADX$203,MATCH($D36,$I$103:$I$300,0),MATCH(MD$3,$I$102:$ADW$102,0)),")"),_xlfn.CONCAT("[",INDEX($J$303:$ADX$403,MATCH($D36,$I$303:$I$403,0),MATCH(MD$3,$I$302:$ADW$302,0)),"]")),"NO PICK DATA")))</f>
        <v/>
      </c>
      <c r="ME36" s="19" t="str">
        <f t="shared" ref="ME36:ME67" si="745">IF(MB36="","",IF(ME$3="","",_xlfn.IFNA(IFERROR(_xlfn.CONCAT(ROUND(INDEX($J$103:$ADX$203,MATCH($D36,$I$103:$I$300,0),MATCH(ME$3,$I$102:$ADW$102,0))*1000/INDEX($J$303:$ADX$403,MATCH($D36,$I$303:$I$403,0),MATCH(ME$3,$I$302:$ADW$302,0)),2),"  [",INDEX($J$303:$ADX$403,MATCH($D36,$I$303:$I$403,0),MATCH(ME$3,$I$302:$ADW$302,0)),"]"," ","(",INDEX($J$103:$ADX$203,MATCH($D36,$I$103:$I$300,0),MATCH(ME$3,$I$102:$ADW$102,0)),")"),_xlfn.CONCAT("[",INDEX($J$303:$ADX$403,MATCH($D36,$I$303:$I$403,0),MATCH(ME$3,$I$302:$ADW$302,0)),"]")),"NO PICK DATA")))</f>
        <v/>
      </c>
      <c r="MF36" s="19" t="str">
        <f t="shared" ref="MF36:MF67" si="746">IF(MC36="","",IF(MF$3="","",_xlfn.IFNA(IFERROR(_xlfn.CONCAT(ROUND(INDEX($J$103:$ADX$203,MATCH($D36,$I$103:$I$300,0),MATCH(MF$3,$I$102:$ADW$102,0))*1000/INDEX($J$303:$ADX$403,MATCH($D36,$I$303:$I$403,0),MATCH(MF$3,$I$302:$ADW$302,0)),2),"  [",INDEX($J$303:$ADX$403,MATCH($D36,$I$303:$I$403,0),MATCH(MF$3,$I$302:$ADW$302,0)),"]"," ","(",INDEX($J$103:$ADX$203,MATCH($D36,$I$103:$I$300,0),MATCH(MF$3,$I$102:$ADW$102,0)),")"),_xlfn.CONCAT("[",INDEX($J$303:$ADX$403,MATCH($D36,$I$303:$I$403,0),MATCH(MF$3,$I$302:$ADW$302,0)),"]")),"NO PICK DATA")))</f>
        <v/>
      </c>
      <c r="MG36" s="19" t="str">
        <f t="shared" ref="MG36:MG67" si="747">IF(MD36="","",IF(MG$3="","",_xlfn.IFNA(IFERROR(_xlfn.CONCAT(ROUND(INDEX($J$103:$ADX$203,MATCH($D36,$I$103:$I$300,0),MATCH(MG$3,$I$102:$ADW$102,0))*1000/INDEX($J$303:$ADX$403,MATCH($D36,$I$303:$I$403,0),MATCH(MG$3,$I$302:$ADW$302,0)),2),"  [",INDEX($J$303:$ADX$403,MATCH($D36,$I$303:$I$403,0),MATCH(MG$3,$I$302:$ADW$302,0)),"]"," ","(",INDEX($J$103:$ADX$203,MATCH($D36,$I$103:$I$300,0),MATCH(MG$3,$I$102:$ADW$102,0)),")"),_xlfn.CONCAT("[",INDEX($J$303:$ADX$403,MATCH($D36,$I$303:$I$403,0),MATCH(MG$3,$I$302:$ADW$302,0)),"]")),"NO PICK DATA")))</f>
        <v/>
      </c>
      <c r="MH36" s="19" t="str">
        <f t="shared" ref="MH36:MH67" si="748">IF(ME36="","",IF(MH$3="","",_xlfn.IFNA(IFERROR(_xlfn.CONCAT(ROUND(INDEX($J$103:$ADX$203,MATCH($D36,$I$103:$I$300,0),MATCH(MH$3,$I$102:$ADW$102,0))*1000/INDEX($J$303:$ADX$403,MATCH($D36,$I$303:$I$403,0),MATCH(MH$3,$I$302:$ADW$302,0)),2),"  [",INDEX($J$303:$ADX$403,MATCH($D36,$I$303:$I$403,0),MATCH(MH$3,$I$302:$ADW$302,0)),"]"," ","(",INDEX($J$103:$ADX$203,MATCH($D36,$I$103:$I$300,0),MATCH(MH$3,$I$102:$ADW$102,0)),")"),_xlfn.CONCAT("[",INDEX($J$303:$ADX$403,MATCH($D36,$I$303:$I$403,0),MATCH(MH$3,$I$302:$ADW$302,0)),"]")),"NO PICK DATA")))</f>
        <v/>
      </c>
      <c r="MI36" s="19" t="str">
        <f t="shared" ref="MI36:MI67" si="749">IF(MF36="","",IF(MI$3="","",_xlfn.IFNA(IFERROR(_xlfn.CONCAT(ROUND(INDEX($J$103:$ADX$203,MATCH($D36,$I$103:$I$300,0),MATCH(MI$3,$I$102:$ADW$102,0))*1000/INDEX($J$303:$ADX$403,MATCH($D36,$I$303:$I$403,0),MATCH(MI$3,$I$302:$ADW$302,0)),2),"  [",INDEX($J$303:$ADX$403,MATCH($D36,$I$303:$I$403,0),MATCH(MI$3,$I$302:$ADW$302,0)),"]"," ","(",INDEX($J$103:$ADX$203,MATCH($D36,$I$103:$I$300,0),MATCH(MI$3,$I$102:$ADW$102,0)),")"),_xlfn.CONCAT("[",INDEX($J$303:$ADX$403,MATCH($D36,$I$303:$I$403,0),MATCH(MI$3,$I$302:$ADW$302,0)),"]")),"NO PICK DATA")))</f>
        <v/>
      </c>
      <c r="MJ36" s="19" t="str">
        <f t="shared" ref="MJ36:MJ67" si="750">IF(MG36="","",IF(MJ$3="","",_xlfn.IFNA(IFERROR(_xlfn.CONCAT(ROUND(INDEX($J$103:$ADX$203,MATCH($D36,$I$103:$I$300,0),MATCH(MJ$3,$I$102:$ADW$102,0))*1000/INDEX($J$303:$ADX$403,MATCH($D36,$I$303:$I$403,0),MATCH(MJ$3,$I$302:$ADW$302,0)),2),"  [",INDEX($J$303:$ADX$403,MATCH($D36,$I$303:$I$403,0),MATCH(MJ$3,$I$302:$ADW$302,0)),"]"," ","(",INDEX($J$103:$ADX$203,MATCH($D36,$I$103:$I$300,0),MATCH(MJ$3,$I$102:$ADW$102,0)),")"),_xlfn.CONCAT("[",INDEX($J$303:$ADX$403,MATCH($D36,$I$303:$I$403,0),MATCH(MJ$3,$I$302:$ADW$302,0)),"]")),"NO PICK DATA")))</f>
        <v/>
      </c>
      <c r="MK36" s="19" t="str">
        <f t="shared" ref="MK36:MK67" si="751">IF(MH36="","",IF(MK$3="","",_xlfn.IFNA(IFERROR(_xlfn.CONCAT(ROUND(INDEX($J$103:$ADX$203,MATCH($D36,$I$103:$I$300,0),MATCH(MK$3,$I$102:$ADW$102,0))*1000/INDEX($J$303:$ADX$403,MATCH($D36,$I$303:$I$403,0),MATCH(MK$3,$I$302:$ADW$302,0)),2),"  [",INDEX($J$303:$ADX$403,MATCH($D36,$I$303:$I$403,0),MATCH(MK$3,$I$302:$ADW$302,0)),"]"," ","(",INDEX($J$103:$ADX$203,MATCH($D36,$I$103:$I$300,0),MATCH(MK$3,$I$102:$ADW$102,0)),")"),_xlfn.CONCAT("[",INDEX($J$303:$ADX$403,MATCH($D36,$I$303:$I$403,0),MATCH(MK$3,$I$302:$ADW$302,0)),"]")),"NO PICK DATA")))</f>
        <v/>
      </c>
      <c r="ML36" s="19" t="str">
        <f t="shared" ref="ML36:ML67" si="752">IF(MI36="","",IF(ML$3="","",_xlfn.IFNA(IFERROR(_xlfn.CONCAT(ROUND(INDEX($J$103:$ADX$203,MATCH($D36,$I$103:$I$300,0),MATCH(ML$3,$I$102:$ADW$102,0))*1000/INDEX($J$303:$ADX$403,MATCH($D36,$I$303:$I$403,0),MATCH(ML$3,$I$302:$ADW$302,0)),2),"  [",INDEX($J$303:$ADX$403,MATCH($D36,$I$303:$I$403,0),MATCH(ML$3,$I$302:$ADW$302,0)),"]"," ","(",INDEX($J$103:$ADX$203,MATCH($D36,$I$103:$I$300,0),MATCH(ML$3,$I$102:$ADW$102,0)),")"),_xlfn.CONCAT("[",INDEX($J$303:$ADX$403,MATCH($D36,$I$303:$I$403,0),MATCH(ML$3,$I$302:$ADW$302,0)),"]")),"NO PICK DATA")))</f>
        <v/>
      </c>
      <c r="MM36" s="19" t="str">
        <f t="shared" ref="MM36:MM67" si="753">IF(MJ36="","",IF(MM$3="","",_xlfn.IFNA(IFERROR(_xlfn.CONCAT(ROUND(INDEX($J$103:$ADX$203,MATCH($D36,$I$103:$I$300,0),MATCH(MM$3,$I$102:$ADW$102,0))*1000/INDEX($J$303:$ADX$403,MATCH($D36,$I$303:$I$403,0),MATCH(MM$3,$I$302:$ADW$302,0)),2),"  [",INDEX($J$303:$ADX$403,MATCH($D36,$I$303:$I$403,0),MATCH(MM$3,$I$302:$ADW$302,0)),"]"," ","(",INDEX($J$103:$ADX$203,MATCH($D36,$I$103:$I$300,0),MATCH(MM$3,$I$102:$ADW$102,0)),")"),_xlfn.CONCAT("[",INDEX($J$303:$ADX$403,MATCH($D36,$I$303:$I$403,0),MATCH(MM$3,$I$302:$ADW$302,0)),"]")),"NO PICK DATA")))</f>
        <v/>
      </c>
      <c r="MN36" s="19" t="str">
        <f t="shared" ref="MN36:MN67" si="754">IF(MK36="","",IF(MN$3="","",_xlfn.IFNA(IFERROR(_xlfn.CONCAT(ROUND(INDEX($J$103:$ADX$203,MATCH($D36,$I$103:$I$300,0),MATCH(MN$3,$I$102:$ADW$102,0))*1000/INDEX($J$303:$ADX$403,MATCH($D36,$I$303:$I$403,0),MATCH(MN$3,$I$302:$ADW$302,0)),2),"  [",INDEX($J$303:$ADX$403,MATCH($D36,$I$303:$I$403,0),MATCH(MN$3,$I$302:$ADW$302,0)),"]"," ","(",INDEX($J$103:$ADX$203,MATCH($D36,$I$103:$I$300,0),MATCH(MN$3,$I$102:$ADW$102,0)),")"),_xlfn.CONCAT("[",INDEX($J$303:$ADX$403,MATCH($D36,$I$303:$I$403,0),MATCH(MN$3,$I$302:$ADW$302,0)),"]")),"NO PICK DATA")))</f>
        <v/>
      </c>
      <c r="MO36" s="19" t="str">
        <f t="shared" ref="MO36:MO67" si="755">IF(ML36="","",IF(MO$3="","",_xlfn.IFNA(IFERROR(_xlfn.CONCAT(ROUND(INDEX($J$103:$ADX$203,MATCH($D36,$I$103:$I$300,0),MATCH(MO$3,$I$102:$ADW$102,0))*1000/INDEX($J$303:$ADX$403,MATCH($D36,$I$303:$I$403,0),MATCH(MO$3,$I$302:$ADW$302,0)),2),"  [",INDEX($J$303:$ADX$403,MATCH($D36,$I$303:$I$403,0),MATCH(MO$3,$I$302:$ADW$302,0)),"]"," ","(",INDEX($J$103:$ADX$203,MATCH($D36,$I$103:$I$300,0),MATCH(MO$3,$I$102:$ADW$102,0)),")"),_xlfn.CONCAT("[",INDEX($J$303:$ADX$403,MATCH($D36,$I$303:$I$403,0),MATCH(MO$3,$I$302:$ADW$302,0)),"]")),"NO PICK DATA")))</f>
        <v/>
      </c>
      <c r="MP36" s="19" t="str">
        <f t="shared" ref="MP36:MP67" si="756">IF(MM36="","",IF(MP$3="","",_xlfn.IFNA(IFERROR(_xlfn.CONCAT(ROUND(INDEX($J$103:$ADX$203,MATCH($D36,$I$103:$I$300,0),MATCH(MP$3,$I$102:$ADW$102,0))*1000/INDEX($J$303:$ADX$403,MATCH($D36,$I$303:$I$403,0),MATCH(MP$3,$I$302:$ADW$302,0)),2),"  [",INDEX($J$303:$ADX$403,MATCH($D36,$I$303:$I$403,0),MATCH(MP$3,$I$302:$ADW$302,0)),"]"," ","(",INDEX($J$103:$ADX$203,MATCH($D36,$I$103:$I$300,0),MATCH(MP$3,$I$102:$ADW$102,0)),")"),_xlfn.CONCAT("[",INDEX($J$303:$ADX$403,MATCH($D36,$I$303:$I$403,0),MATCH(MP$3,$I$302:$ADW$302,0)),"]")),"NO PICK DATA")))</f>
        <v/>
      </c>
      <c r="MQ36" s="19" t="str">
        <f t="shared" ref="MQ36:MQ67" si="757">IF(MN36="","",IF(MQ$3="","",_xlfn.IFNA(IFERROR(_xlfn.CONCAT(ROUND(INDEX($J$103:$ADX$203,MATCH($D36,$I$103:$I$300,0),MATCH(MQ$3,$I$102:$ADW$102,0))*1000/INDEX($J$303:$ADX$403,MATCH($D36,$I$303:$I$403,0),MATCH(MQ$3,$I$302:$ADW$302,0)),2),"  [",INDEX($J$303:$ADX$403,MATCH($D36,$I$303:$I$403,0),MATCH(MQ$3,$I$302:$ADW$302,0)),"]"," ","(",INDEX($J$103:$ADX$203,MATCH($D36,$I$103:$I$300,0),MATCH(MQ$3,$I$102:$ADW$102,0)),")"),_xlfn.CONCAT("[",INDEX($J$303:$ADX$403,MATCH($D36,$I$303:$I$403,0),MATCH(MQ$3,$I$302:$ADW$302,0)),"]")),"NO PICK DATA")))</f>
        <v/>
      </c>
      <c r="MR36" s="19" t="str">
        <f t="shared" ref="MR36:MR67" si="758">IF(MO36="","",IF(MR$3="","",_xlfn.IFNA(IFERROR(_xlfn.CONCAT(ROUND(INDEX($J$103:$ADX$203,MATCH($D36,$I$103:$I$300,0),MATCH(MR$3,$I$102:$ADW$102,0))*1000/INDEX($J$303:$ADX$403,MATCH($D36,$I$303:$I$403,0),MATCH(MR$3,$I$302:$ADW$302,0)),2),"  [",INDEX($J$303:$ADX$403,MATCH($D36,$I$303:$I$403,0),MATCH(MR$3,$I$302:$ADW$302,0)),"]"," ","(",INDEX($J$103:$ADX$203,MATCH($D36,$I$103:$I$300,0),MATCH(MR$3,$I$102:$ADW$102,0)),")"),_xlfn.CONCAT("[",INDEX($J$303:$ADX$403,MATCH($D36,$I$303:$I$403,0),MATCH(MR$3,$I$302:$ADW$302,0)),"]")),"NO PICK DATA")))</f>
        <v/>
      </c>
      <c r="MS36" s="19" t="str">
        <f t="shared" ref="MS36:MS67" si="759">IF(MP36="","",IF(MS$3="","",_xlfn.IFNA(IFERROR(_xlfn.CONCAT(ROUND(INDEX($J$103:$ADX$203,MATCH($D36,$I$103:$I$300,0),MATCH(MS$3,$I$102:$ADW$102,0))*1000/INDEX($J$303:$ADX$403,MATCH($D36,$I$303:$I$403,0),MATCH(MS$3,$I$302:$ADW$302,0)),2),"  [",INDEX($J$303:$ADX$403,MATCH($D36,$I$303:$I$403,0),MATCH(MS$3,$I$302:$ADW$302,0)),"]"," ","(",INDEX($J$103:$ADX$203,MATCH($D36,$I$103:$I$300,0),MATCH(MS$3,$I$102:$ADW$102,0)),")"),_xlfn.CONCAT("[",INDEX($J$303:$ADX$403,MATCH($D36,$I$303:$I$403,0),MATCH(MS$3,$I$302:$ADW$302,0)),"]")),"NO PICK DATA")))</f>
        <v/>
      </c>
      <c r="MT36" s="19" t="str">
        <f t="shared" ref="MT36:MT67" si="760">IF(MQ36="","",IF(MT$3="","",_xlfn.IFNA(IFERROR(_xlfn.CONCAT(ROUND(INDEX($J$103:$ADX$203,MATCH($D36,$I$103:$I$300,0),MATCH(MT$3,$I$102:$ADW$102,0))*1000/INDEX($J$303:$ADX$403,MATCH($D36,$I$303:$I$403,0),MATCH(MT$3,$I$302:$ADW$302,0)),2),"  [",INDEX($J$303:$ADX$403,MATCH($D36,$I$303:$I$403,0),MATCH(MT$3,$I$302:$ADW$302,0)),"]"," ","(",INDEX($J$103:$ADX$203,MATCH($D36,$I$103:$I$300,0),MATCH(MT$3,$I$102:$ADW$102,0)),")"),_xlfn.CONCAT("[",INDEX($J$303:$ADX$403,MATCH($D36,$I$303:$I$403,0),MATCH(MT$3,$I$302:$ADW$302,0)),"]")),"NO PICK DATA")))</f>
        <v/>
      </c>
      <c r="MU36" s="19" t="str">
        <f t="shared" ref="MU36:MU67" si="761">IF(MR36="","",IF(MU$3="","",_xlfn.IFNA(IFERROR(_xlfn.CONCAT(ROUND(INDEX($J$103:$ADX$203,MATCH($D36,$I$103:$I$300,0),MATCH(MU$3,$I$102:$ADW$102,0))*1000/INDEX($J$303:$ADX$403,MATCH($D36,$I$303:$I$403,0),MATCH(MU$3,$I$302:$ADW$302,0)),2),"  [",INDEX($J$303:$ADX$403,MATCH($D36,$I$303:$I$403,0),MATCH(MU$3,$I$302:$ADW$302,0)),"]"," ","(",INDEX($J$103:$ADX$203,MATCH($D36,$I$103:$I$300,0),MATCH(MU$3,$I$102:$ADW$102,0)),")"),_xlfn.CONCAT("[",INDEX($J$303:$ADX$403,MATCH($D36,$I$303:$I$403,0),MATCH(MU$3,$I$302:$ADW$302,0)),"]")),"NO PICK DATA")))</f>
        <v/>
      </c>
      <c r="MV36" s="19" t="str">
        <f t="shared" ref="MV36:MV67" si="762">IF(MS36="","",IF(MV$3="","",_xlfn.IFNA(IFERROR(_xlfn.CONCAT(ROUND(INDEX($J$103:$ADX$203,MATCH($D36,$I$103:$I$300,0),MATCH(MV$3,$I$102:$ADW$102,0))*1000/INDEX($J$303:$ADX$403,MATCH($D36,$I$303:$I$403,0),MATCH(MV$3,$I$302:$ADW$302,0)),2),"  [",INDEX($J$303:$ADX$403,MATCH($D36,$I$303:$I$403,0),MATCH(MV$3,$I$302:$ADW$302,0)),"]"," ","(",INDEX($J$103:$ADX$203,MATCH($D36,$I$103:$I$300,0),MATCH(MV$3,$I$102:$ADW$102,0)),")"),_xlfn.CONCAT("[",INDEX($J$303:$ADX$403,MATCH($D36,$I$303:$I$403,0),MATCH(MV$3,$I$302:$ADW$302,0)),"]")),"NO PICK DATA")))</f>
        <v/>
      </c>
      <c r="MW36" s="19" t="str">
        <f t="shared" ref="MW36:MW67" si="763">IF(MT36="","",IF(MW$3="","",_xlfn.IFNA(IFERROR(_xlfn.CONCAT(ROUND(INDEX($J$103:$ADX$203,MATCH($D36,$I$103:$I$300,0),MATCH(MW$3,$I$102:$ADW$102,0))*1000/INDEX($J$303:$ADX$403,MATCH($D36,$I$303:$I$403,0),MATCH(MW$3,$I$302:$ADW$302,0)),2),"  [",INDEX($J$303:$ADX$403,MATCH($D36,$I$303:$I$403,0),MATCH(MW$3,$I$302:$ADW$302,0)),"]"," ","(",INDEX($J$103:$ADX$203,MATCH($D36,$I$103:$I$300,0),MATCH(MW$3,$I$102:$ADW$102,0)),")"),_xlfn.CONCAT("[",INDEX($J$303:$ADX$403,MATCH($D36,$I$303:$I$403,0),MATCH(MW$3,$I$302:$ADW$302,0)),"]")),"NO PICK DATA")))</f>
        <v/>
      </c>
      <c r="MX36" s="19" t="str">
        <f t="shared" ref="MX36:MX67" si="764">IF(MU36="","",IF(MX$3="","",_xlfn.IFNA(IFERROR(_xlfn.CONCAT(ROUND(INDEX($J$103:$ADX$203,MATCH($D36,$I$103:$I$300,0),MATCH(MX$3,$I$102:$ADW$102,0))*1000/INDEX($J$303:$ADX$403,MATCH($D36,$I$303:$I$403,0),MATCH(MX$3,$I$302:$ADW$302,0)),2),"  [",INDEX($J$303:$ADX$403,MATCH($D36,$I$303:$I$403,0),MATCH(MX$3,$I$302:$ADW$302,0)),"]"," ","(",INDEX($J$103:$ADX$203,MATCH($D36,$I$103:$I$300,0),MATCH(MX$3,$I$102:$ADW$102,0)),")"),_xlfn.CONCAT("[",INDEX($J$303:$ADX$403,MATCH($D36,$I$303:$I$403,0),MATCH(MX$3,$I$302:$ADW$302,0)),"]")),"NO PICK DATA")))</f>
        <v/>
      </c>
      <c r="MY36" s="19" t="str">
        <f t="shared" ref="MY36:MY67" si="765">IF(MV36="","",IF(MY$3="","",_xlfn.IFNA(IFERROR(_xlfn.CONCAT(ROUND(INDEX($J$103:$ADX$203,MATCH($D36,$I$103:$I$300,0),MATCH(MY$3,$I$102:$ADW$102,0))*1000/INDEX($J$303:$ADX$403,MATCH($D36,$I$303:$I$403,0),MATCH(MY$3,$I$302:$ADW$302,0)),2),"  [",INDEX($J$303:$ADX$403,MATCH($D36,$I$303:$I$403,0),MATCH(MY$3,$I$302:$ADW$302,0)),"]"," ","(",INDEX($J$103:$ADX$203,MATCH($D36,$I$103:$I$300,0),MATCH(MY$3,$I$102:$ADW$102,0)),")"),_xlfn.CONCAT("[",INDEX($J$303:$ADX$403,MATCH($D36,$I$303:$I$403,0),MATCH(MY$3,$I$302:$ADW$302,0)),"]")),"NO PICK DATA")))</f>
        <v/>
      </c>
      <c r="MZ36" s="19" t="str">
        <f t="shared" ref="MZ36:MZ67" si="766">IF(MW36="","",IF(MZ$3="","",_xlfn.IFNA(IFERROR(_xlfn.CONCAT(ROUND(INDEX($J$103:$ADX$203,MATCH($D36,$I$103:$I$300,0),MATCH(MZ$3,$I$102:$ADW$102,0))*1000/INDEX($J$303:$ADX$403,MATCH($D36,$I$303:$I$403,0),MATCH(MZ$3,$I$302:$ADW$302,0)),2),"  [",INDEX($J$303:$ADX$403,MATCH($D36,$I$303:$I$403,0),MATCH(MZ$3,$I$302:$ADW$302,0)),"]"," ","(",INDEX($J$103:$ADX$203,MATCH($D36,$I$103:$I$300,0),MATCH(MZ$3,$I$102:$ADW$102,0)),")"),_xlfn.CONCAT("[",INDEX($J$303:$ADX$403,MATCH($D36,$I$303:$I$403,0),MATCH(MZ$3,$I$302:$ADW$302,0)),"]")),"NO PICK DATA")))</f>
        <v/>
      </c>
      <c r="NA36" s="19" t="str">
        <f t="shared" ref="NA36:NA67" si="767">IF(MX36="","",IF(NA$3="","",_xlfn.IFNA(IFERROR(_xlfn.CONCAT(ROUND(INDEX($J$103:$ADX$203,MATCH($D36,$I$103:$I$300,0),MATCH(NA$3,$I$102:$ADW$102,0))*1000/INDEX($J$303:$ADX$403,MATCH($D36,$I$303:$I$403,0),MATCH(NA$3,$I$302:$ADW$302,0)),2),"  [",INDEX($J$303:$ADX$403,MATCH($D36,$I$303:$I$403,0),MATCH(NA$3,$I$302:$ADW$302,0)),"]"," ","(",INDEX($J$103:$ADX$203,MATCH($D36,$I$103:$I$300,0),MATCH(NA$3,$I$102:$ADW$102,0)),")"),_xlfn.CONCAT("[",INDEX($J$303:$ADX$403,MATCH($D36,$I$303:$I$403,0),MATCH(NA$3,$I$302:$ADW$302,0)),"]")),"NO PICK DATA")))</f>
        <v/>
      </c>
      <c r="NB36" s="19" t="str">
        <f t="shared" ref="NB36:NB67" si="768">IF(MY36="","",IF(NB$3="","",_xlfn.IFNA(IFERROR(_xlfn.CONCAT(ROUND(INDEX($J$103:$ADX$203,MATCH($D36,$I$103:$I$300,0),MATCH(NB$3,$I$102:$ADW$102,0))*1000/INDEX($J$303:$ADX$403,MATCH($D36,$I$303:$I$403,0),MATCH(NB$3,$I$302:$ADW$302,0)),2),"  [",INDEX($J$303:$ADX$403,MATCH($D36,$I$303:$I$403,0),MATCH(NB$3,$I$302:$ADW$302,0)),"]"," ","(",INDEX($J$103:$ADX$203,MATCH($D36,$I$103:$I$300,0),MATCH(NB$3,$I$102:$ADW$102,0)),")"),_xlfn.CONCAT("[",INDEX($J$303:$ADX$403,MATCH($D36,$I$303:$I$403,0),MATCH(NB$3,$I$302:$ADW$302,0)),"]")),"NO PICK DATA")))</f>
        <v/>
      </c>
      <c r="NC36" s="19" t="str">
        <f t="shared" ref="NC36:NC67" si="769">IF(MZ36="","",IF(NC$3="","",_xlfn.IFNA(IFERROR(_xlfn.CONCAT(ROUND(INDEX($J$103:$ADX$203,MATCH($D36,$I$103:$I$300,0),MATCH(NC$3,$I$102:$ADW$102,0))*1000/INDEX($J$303:$ADX$403,MATCH($D36,$I$303:$I$403,0),MATCH(NC$3,$I$302:$ADW$302,0)),2),"  [",INDEX($J$303:$ADX$403,MATCH($D36,$I$303:$I$403,0),MATCH(NC$3,$I$302:$ADW$302,0)),"]"," ","(",INDEX($J$103:$ADX$203,MATCH($D36,$I$103:$I$300,0),MATCH(NC$3,$I$102:$ADW$102,0)),")"),_xlfn.CONCAT("[",INDEX($J$303:$ADX$403,MATCH($D36,$I$303:$I$403,0),MATCH(NC$3,$I$302:$ADW$302,0)),"]")),"NO PICK DATA")))</f>
        <v/>
      </c>
      <c r="ND36" s="19" t="str">
        <f t="shared" ref="ND36:ND67" si="770">IF(NA36="","",IF(ND$3="","",_xlfn.IFNA(IFERROR(_xlfn.CONCAT(ROUND(INDEX($J$103:$ADX$203,MATCH($D36,$I$103:$I$300,0),MATCH(ND$3,$I$102:$ADW$102,0))*1000/INDEX($J$303:$ADX$403,MATCH($D36,$I$303:$I$403,0),MATCH(ND$3,$I$302:$ADW$302,0)),2),"  [",INDEX($J$303:$ADX$403,MATCH($D36,$I$303:$I$403,0),MATCH(ND$3,$I$302:$ADW$302,0)),"]"," ","(",INDEX($J$103:$ADX$203,MATCH($D36,$I$103:$I$300,0),MATCH(ND$3,$I$102:$ADW$102,0)),")"),_xlfn.CONCAT("[",INDEX($J$303:$ADX$403,MATCH($D36,$I$303:$I$403,0),MATCH(ND$3,$I$302:$ADW$302,0)),"]")),"NO PICK DATA")))</f>
        <v/>
      </c>
      <c r="NE36" s="19" t="str">
        <f t="shared" ref="NE36:NE67" si="771">IF(NB36="","",IF(NE$3="","",_xlfn.IFNA(IFERROR(_xlfn.CONCAT(ROUND(INDEX($J$103:$ADX$203,MATCH($D36,$I$103:$I$300,0),MATCH(NE$3,$I$102:$ADW$102,0))*1000/INDEX($J$303:$ADX$403,MATCH($D36,$I$303:$I$403,0),MATCH(NE$3,$I$302:$ADW$302,0)),2),"  [",INDEX($J$303:$ADX$403,MATCH($D36,$I$303:$I$403,0),MATCH(NE$3,$I$302:$ADW$302,0)),"]"," ","(",INDEX($J$103:$ADX$203,MATCH($D36,$I$103:$I$300,0),MATCH(NE$3,$I$102:$ADW$102,0)),")"),_xlfn.CONCAT("[",INDEX($J$303:$ADX$403,MATCH($D36,$I$303:$I$403,0),MATCH(NE$3,$I$302:$ADW$302,0)),"]")),"NO PICK DATA")))</f>
        <v/>
      </c>
      <c r="NF36" s="19" t="str">
        <f t="shared" ref="NF36:NF67" si="772">IF(NC36="","",IF(NF$3="","",_xlfn.IFNA(IFERROR(_xlfn.CONCAT(ROUND(INDEX($J$103:$ADX$203,MATCH($D36,$I$103:$I$300,0),MATCH(NF$3,$I$102:$ADW$102,0))*1000/INDEX($J$303:$ADX$403,MATCH($D36,$I$303:$I$403,0),MATCH(NF$3,$I$302:$ADW$302,0)),2),"  [",INDEX($J$303:$ADX$403,MATCH($D36,$I$303:$I$403,0),MATCH(NF$3,$I$302:$ADW$302,0)),"]"," ","(",INDEX($J$103:$ADX$203,MATCH($D36,$I$103:$I$300,0),MATCH(NF$3,$I$102:$ADW$102,0)),")"),_xlfn.CONCAT("[",INDEX($J$303:$ADX$403,MATCH($D36,$I$303:$I$403,0),MATCH(NF$3,$I$302:$ADW$302,0)),"]")),"NO PICK DATA")))</f>
        <v/>
      </c>
      <c r="NG36" s="19" t="str">
        <f t="shared" ref="NG36:NG67" si="773">IF(ND36="","",IF(NG$3="","",_xlfn.IFNA(IFERROR(_xlfn.CONCAT(ROUND(INDEX($J$103:$ADX$203,MATCH($D36,$I$103:$I$300,0),MATCH(NG$3,$I$102:$ADW$102,0))*1000/INDEX($J$303:$ADX$403,MATCH($D36,$I$303:$I$403,0),MATCH(NG$3,$I$302:$ADW$302,0)),2),"  [",INDEX($J$303:$ADX$403,MATCH($D36,$I$303:$I$403,0),MATCH(NG$3,$I$302:$ADW$302,0)),"]"," ","(",INDEX($J$103:$ADX$203,MATCH($D36,$I$103:$I$300,0),MATCH(NG$3,$I$102:$ADW$102,0)),")"),_xlfn.CONCAT("[",INDEX($J$303:$ADX$403,MATCH($D36,$I$303:$I$403,0),MATCH(NG$3,$I$302:$ADW$302,0)),"]")),"NO PICK DATA")))</f>
        <v/>
      </c>
      <c r="NH36" s="19" t="str">
        <f t="shared" ref="NH36:NH67" si="774">IF(NE36="","",IF(NH$3="","",_xlfn.IFNA(IFERROR(_xlfn.CONCAT(ROUND(INDEX($J$103:$ADX$203,MATCH($D36,$I$103:$I$300,0),MATCH(NH$3,$I$102:$ADW$102,0))*1000/INDEX($J$303:$ADX$403,MATCH($D36,$I$303:$I$403,0),MATCH(NH$3,$I$302:$ADW$302,0)),2),"  [",INDEX($J$303:$ADX$403,MATCH($D36,$I$303:$I$403,0),MATCH(NH$3,$I$302:$ADW$302,0)),"]"," ","(",INDEX($J$103:$ADX$203,MATCH($D36,$I$103:$I$300,0),MATCH(NH$3,$I$102:$ADW$102,0)),")"),_xlfn.CONCAT("[",INDEX($J$303:$ADX$403,MATCH($D36,$I$303:$I$403,0),MATCH(NH$3,$I$302:$ADW$302,0)),"]")),"NO PICK DATA")))</f>
        <v/>
      </c>
      <c r="NI36" s="19" t="str">
        <f t="shared" ref="NI36:NI67" si="775">IF(NF36="","",IF(NI$3="","",_xlfn.IFNA(IFERROR(_xlfn.CONCAT(ROUND(INDEX($J$103:$ADX$203,MATCH($D36,$I$103:$I$300,0),MATCH(NI$3,$I$102:$ADW$102,0))*1000/INDEX($J$303:$ADX$403,MATCH($D36,$I$303:$I$403,0),MATCH(NI$3,$I$302:$ADW$302,0)),2),"  [",INDEX($J$303:$ADX$403,MATCH($D36,$I$303:$I$403,0),MATCH(NI$3,$I$302:$ADW$302,0)),"]"," ","(",INDEX($J$103:$ADX$203,MATCH($D36,$I$103:$I$300,0),MATCH(NI$3,$I$102:$ADW$102,0)),")"),_xlfn.CONCAT("[",INDEX($J$303:$ADX$403,MATCH($D36,$I$303:$I$403,0),MATCH(NI$3,$I$302:$ADW$302,0)),"]")),"NO PICK DATA")))</f>
        <v/>
      </c>
      <c r="NJ36" s="19" t="str">
        <f t="shared" ref="NJ36:NJ67" si="776">IF(NG36="","",IF(NJ$3="","",_xlfn.IFNA(IFERROR(_xlfn.CONCAT(ROUND(INDEX($J$103:$ADX$203,MATCH($D36,$I$103:$I$300,0),MATCH(NJ$3,$I$102:$ADW$102,0))*1000/INDEX($J$303:$ADX$403,MATCH($D36,$I$303:$I$403,0),MATCH(NJ$3,$I$302:$ADW$302,0)),2),"  [",INDEX($J$303:$ADX$403,MATCH($D36,$I$303:$I$403,0),MATCH(NJ$3,$I$302:$ADW$302,0)),"]"," ","(",INDEX($J$103:$ADX$203,MATCH($D36,$I$103:$I$300,0),MATCH(NJ$3,$I$102:$ADW$102,0)),")"),_xlfn.CONCAT("[",INDEX($J$303:$ADX$403,MATCH($D36,$I$303:$I$403,0),MATCH(NJ$3,$I$302:$ADW$302,0)),"]")),"NO PICK DATA")))</f>
        <v/>
      </c>
      <c r="NK36" s="19" t="str">
        <f t="shared" ref="NK36:NK67" si="777">IF(NH36="","",IF(NK$3="","",_xlfn.IFNA(IFERROR(_xlfn.CONCAT(ROUND(INDEX($J$103:$ADX$203,MATCH($D36,$I$103:$I$300,0),MATCH(NK$3,$I$102:$ADW$102,0))*1000/INDEX($J$303:$ADX$403,MATCH($D36,$I$303:$I$403,0),MATCH(NK$3,$I$302:$ADW$302,0)),2),"  [",INDEX($J$303:$ADX$403,MATCH($D36,$I$303:$I$403,0),MATCH(NK$3,$I$302:$ADW$302,0)),"]"," ","(",INDEX($J$103:$ADX$203,MATCH($D36,$I$103:$I$300,0),MATCH(NK$3,$I$102:$ADW$102,0)),")"),_xlfn.CONCAT("[",INDEX($J$303:$ADX$403,MATCH($D36,$I$303:$I$403,0),MATCH(NK$3,$I$302:$ADW$302,0)),"]")),"NO PICK DATA")))</f>
        <v/>
      </c>
      <c r="NL36" s="19" t="str">
        <f t="shared" ref="NL36:NL67" si="778">IF(NI36="","",IF(NL$3="","",_xlfn.IFNA(IFERROR(_xlfn.CONCAT(ROUND(INDEX($J$103:$ADX$203,MATCH($D36,$I$103:$I$300,0),MATCH(NL$3,$I$102:$ADW$102,0))*1000/INDEX($J$303:$ADX$403,MATCH($D36,$I$303:$I$403,0),MATCH(NL$3,$I$302:$ADW$302,0)),2),"  [",INDEX($J$303:$ADX$403,MATCH($D36,$I$303:$I$403,0),MATCH(NL$3,$I$302:$ADW$302,0)),"]"," ","(",INDEX($J$103:$ADX$203,MATCH($D36,$I$103:$I$300,0),MATCH(NL$3,$I$102:$ADW$102,0)),")"),_xlfn.CONCAT("[",INDEX($J$303:$ADX$403,MATCH($D36,$I$303:$I$403,0),MATCH(NL$3,$I$302:$ADW$302,0)),"]")),"NO PICK DATA")))</f>
        <v/>
      </c>
      <c r="NM36" s="19" t="str">
        <f t="shared" ref="NM36:NM67" si="779">IF(NJ36="","",IF(NM$3="","",_xlfn.IFNA(IFERROR(_xlfn.CONCAT(ROUND(INDEX($J$103:$ADX$203,MATCH($D36,$I$103:$I$300,0),MATCH(NM$3,$I$102:$ADW$102,0))*1000/INDEX($J$303:$ADX$403,MATCH($D36,$I$303:$I$403,0),MATCH(NM$3,$I$302:$ADW$302,0)),2),"  [",INDEX($J$303:$ADX$403,MATCH($D36,$I$303:$I$403,0),MATCH(NM$3,$I$302:$ADW$302,0)),"]"," ","(",INDEX($J$103:$ADX$203,MATCH($D36,$I$103:$I$300,0),MATCH(NM$3,$I$102:$ADW$102,0)),")"),_xlfn.CONCAT("[",INDEX($J$303:$ADX$403,MATCH($D36,$I$303:$I$403,0),MATCH(NM$3,$I$302:$ADW$302,0)),"]")),"NO PICK DATA")))</f>
        <v/>
      </c>
      <c r="NN36" s="19" t="str">
        <f t="shared" ref="NN36:NN67" si="780">IF(NK36="","",IF(NN$3="","",_xlfn.IFNA(IFERROR(_xlfn.CONCAT(ROUND(INDEX($J$103:$ADX$203,MATCH($D36,$I$103:$I$300,0),MATCH(NN$3,$I$102:$ADW$102,0))*1000/INDEX($J$303:$ADX$403,MATCH($D36,$I$303:$I$403,0),MATCH(NN$3,$I$302:$ADW$302,0)),2),"  [",INDEX($J$303:$ADX$403,MATCH($D36,$I$303:$I$403,0),MATCH(NN$3,$I$302:$ADW$302,0)),"]"," ","(",INDEX($J$103:$ADX$203,MATCH($D36,$I$103:$I$300,0),MATCH(NN$3,$I$102:$ADW$102,0)),")"),_xlfn.CONCAT("[",INDEX($J$303:$ADX$403,MATCH($D36,$I$303:$I$403,0),MATCH(NN$3,$I$302:$ADW$302,0)),"]")),"NO PICK DATA")))</f>
        <v/>
      </c>
      <c r="NO36" s="19" t="str">
        <f t="shared" ref="NO36:NO67" si="781">IF(NL36="","",IF(NO$3="","",_xlfn.IFNA(IFERROR(_xlfn.CONCAT(ROUND(INDEX($J$103:$ADX$203,MATCH($D36,$I$103:$I$300,0),MATCH(NO$3,$I$102:$ADW$102,0))*1000/INDEX($J$303:$ADX$403,MATCH($D36,$I$303:$I$403,0),MATCH(NO$3,$I$302:$ADW$302,0)),2),"  [",INDEX($J$303:$ADX$403,MATCH($D36,$I$303:$I$403,0),MATCH(NO$3,$I$302:$ADW$302,0)),"]"," ","(",INDEX($J$103:$ADX$203,MATCH($D36,$I$103:$I$300,0),MATCH(NO$3,$I$102:$ADW$102,0)),")"),_xlfn.CONCAT("[",INDEX($J$303:$ADX$403,MATCH($D36,$I$303:$I$403,0),MATCH(NO$3,$I$302:$ADW$302,0)),"]")),"NO PICK DATA")))</f>
        <v/>
      </c>
      <c r="NP36" s="19" t="str">
        <f t="shared" ref="NP36:NP67" si="782">IF(NM36="","",IF(NP$3="","",_xlfn.IFNA(IFERROR(_xlfn.CONCAT(ROUND(INDEX($J$103:$ADX$203,MATCH($D36,$I$103:$I$300,0),MATCH(NP$3,$I$102:$ADW$102,0))*1000/INDEX($J$303:$ADX$403,MATCH($D36,$I$303:$I$403,0),MATCH(NP$3,$I$302:$ADW$302,0)),2),"  [",INDEX($J$303:$ADX$403,MATCH($D36,$I$303:$I$403,0),MATCH(NP$3,$I$302:$ADW$302,0)),"]"," ","(",INDEX($J$103:$ADX$203,MATCH($D36,$I$103:$I$300,0),MATCH(NP$3,$I$102:$ADW$102,0)),")"),_xlfn.CONCAT("[",INDEX($J$303:$ADX$403,MATCH($D36,$I$303:$I$403,0),MATCH(NP$3,$I$302:$ADW$302,0)),"]")),"NO PICK DATA")))</f>
        <v/>
      </c>
      <c r="NQ36" s="19" t="str">
        <f t="shared" ref="NQ36:NQ67" si="783">IF(NN36="","",IF(NQ$3="","",_xlfn.IFNA(IFERROR(_xlfn.CONCAT(ROUND(INDEX($J$103:$ADX$203,MATCH($D36,$I$103:$I$300,0),MATCH(NQ$3,$I$102:$ADW$102,0))*1000/INDEX($J$303:$ADX$403,MATCH($D36,$I$303:$I$403,0),MATCH(NQ$3,$I$302:$ADW$302,0)),2),"  [",INDEX($J$303:$ADX$403,MATCH($D36,$I$303:$I$403,0),MATCH(NQ$3,$I$302:$ADW$302,0)),"]"," ","(",INDEX($J$103:$ADX$203,MATCH($D36,$I$103:$I$300,0),MATCH(NQ$3,$I$102:$ADW$102,0)),")"),_xlfn.CONCAT("[",INDEX($J$303:$ADX$403,MATCH($D36,$I$303:$I$403,0),MATCH(NQ$3,$I$302:$ADW$302,0)),"]")),"NO PICK DATA")))</f>
        <v/>
      </c>
      <c r="NR36" s="19" t="str">
        <f t="shared" ref="NR36:NR67" si="784">IF(NO36="","",IF(NR$3="","",_xlfn.IFNA(IFERROR(_xlfn.CONCAT(ROUND(INDEX($J$103:$ADX$203,MATCH($D36,$I$103:$I$300,0),MATCH(NR$3,$I$102:$ADW$102,0))*1000/INDEX($J$303:$ADX$403,MATCH($D36,$I$303:$I$403,0),MATCH(NR$3,$I$302:$ADW$302,0)),2),"  [",INDEX($J$303:$ADX$403,MATCH($D36,$I$303:$I$403,0),MATCH(NR$3,$I$302:$ADW$302,0)),"]"," ","(",INDEX($J$103:$ADX$203,MATCH($D36,$I$103:$I$300,0),MATCH(NR$3,$I$102:$ADW$102,0)),")"),_xlfn.CONCAT("[",INDEX($J$303:$ADX$403,MATCH($D36,$I$303:$I$403,0),MATCH(NR$3,$I$302:$ADW$302,0)),"]")),"NO PICK DATA")))</f>
        <v/>
      </c>
      <c r="NS36" s="19" t="str">
        <f t="shared" ref="NS36:NS67" si="785">IF(NP36="","",IF(NS$3="","",_xlfn.IFNA(IFERROR(_xlfn.CONCAT(ROUND(INDEX($J$103:$ADX$203,MATCH($D36,$I$103:$I$300,0),MATCH(NS$3,$I$102:$ADW$102,0))*1000/INDEX($J$303:$ADX$403,MATCH($D36,$I$303:$I$403,0),MATCH(NS$3,$I$302:$ADW$302,0)),2),"  [",INDEX($J$303:$ADX$403,MATCH($D36,$I$303:$I$403,0),MATCH(NS$3,$I$302:$ADW$302,0)),"]"," ","(",INDEX($J$103:$ADX$203,MATCH($D36,$I$103:$I$300,0),MATCH(NS$3,$I$102:$ADW$102,0)),")"),_xlfn.CONCAT("[",INDEX($J$303:$ADX$403,MATCH($D36,$I$303:$I$403,0),MATCH(NS$3,$I$302:$ADW$302,0)),"]")),"NO PICK DATA")))</f>
        <v/>
      </c>
      <c r="NT36" s="19" t="str">
        <f t="shared" ref="NT36:NT67" si="786">IF(NQ36="","",IF(NT$3="","",_xlfn.IFNA(IFERROR(_xlfn.CONCAT(ROUND(INDEX($J$103:$ADX$203,MATCH($D36,$I$103:$I$300,0),MATCH(NT$3,$I$102:$ADW$102,0))*1000/INDEX($J$303:$ADX$403,MATCH($D36,$I$303:$I$403,0),MATCH(NT$3,$I$302:$ADW$302,0)),2),"  [",INDEX($J$303:$ADX$403,MATCH($D36,$I$303:$I$403,0),MATCH(NT$3,$I$302:$ADW$302,0)),"]"," ","(",INDEX($J$103:$ADX$203,MATCH($D36,$I$103:$I$300,0),MATCH(NT$3,$I$102:$ADW$102,0)),")"),_xlfn.CONCAT("[",INDEX($J$303:$ADX$403,MATCH($D36,$I$303:$I$403,0),MATCH(NT$3,$I$302:$ADW$302,0)),"]")),"NO PICK DATA")))</f>
        <v/>
      </c>
      <c r="NU36" s="19" t="str">
        <f t="shared" ref="NU36:NU67" si="787">IF(NR36="","",IF(NU$3="","",_xlfn.IFNA(IFERROR(_xlfn.CONCAT(ROUND(INDEX($J$103:$ADX$203,MATCH($D36,$I$103:$I$300,0),MATCH(NU$3,$I$102:$ADW$102,0))*1000/INDEX($J$303:$ADX$403,MATCH($D36,$I$303:$I$403,0),MATCH(NU$3,$I$302:$ADW$302,0)),2),"  [",INDEX($J$303:$ADX$403,MATCH($D36,$I$303:$I$403,0),MATCH(NU$3,$I$302:$ADW$302,0)),"]"," ","(",INDEX($J$103:$ADX$203,MATCH($D36,$I$103:$I$300,0),MATCH(NU$3,$I$102:$ADW$102,0)),")"),_xlfn.CONCAT("[",INDEX($J$303:$ADX$403,MATCH($D36,$I$303:$I$403,0),MATCH(NU$3,$I$302:$ADW$302,0)),"]")),"NO PICK DATA")))</f>
        <v/>
      </c>
      <c r="NV36" s="19" t="str">
        <f t="shared" ref="NV36:NV67" si="788">IF(NS36="","",IF(NV$3="","",_xlfn.IFNA(IFERROR(_xlfn.CONCAT(ROUND(INDEX($J$103:$ADX$203,MATCH($D36,$I$103:$I$300,0),MATCH(NV$3,$I$102:$ADW$102,0))*1000/INDEX($J$303:$ADX$403,MATCH($D36,$I$303:$I$403,0),MATCH(NV$3,$I$302:$ADW$302,0)),2),"  [",INDEX($J$303:$ADX$403,MATCH($D36,$I$303:$I$403,0),MATCH(NV$3,$I$302:$ADW$302,0)),"]"," ","(",INDEX($J$103:$ADX$203,MATCH($D36,$I$103:$I$300,0),MATCH(NV$3,$I$102:$ADW$102,0)),")"),_xlfn.CONCAT("[",INDEX($J$303:$ADX$403,MATCH($D36,$I$303:$I$403,0),MATCH(NV$3,$I$302:$ADW$302,0)),"]")),"NO PICK DATA")))</f>
        <v/>
      </c>
      <c r="NW36" s="19" t="str">
        <f t="shared" ref="NW36:NW67" si="789">IF(NT36="","",IF(NW$3="","",_xlfn.IFNA(IFERROR(_xlfn.CONCAT(ROUND(INDEX($J$103:$ADX$203,MATCH($D36,$I$103:$I$300,0),MATCH(NW$3,$I$102:$ADW$102,0))*1000/INDEX($J$303:$ADX$403,MATCH($D36,$I$303:$I$403,0),MATCH(NW$3,$I$302:$ADW$302,0)),2),"  [",INDEX($J$303:$ADX$403,MATCH($D36,$I$303:$I$403,0),MATCH(NW$3,$I$302:$ADW$302,0)),"]"," ","(",INDEX($J$103:$ADX$203,MATCH($D36,$I$103:$I$300,0),MATCH(NW$3,$I$102:$ADW$102,0)),")"),_xlfn.CONCAT("[",INDEX($J$303:$ADX$403,MATCH($D36,$I$303:$I$403,0),MATCH(NW$3,$I$302:$ADW$302,0)),"]")),"NO PICK DATA")))</f>
        <v/>
      </c>
      <c r="NX36" s="19" t="str">
        <f t="shared" ref="NX36:NX67" si="790">IF(NU36="","",IF(NX$3="","",_xlfn.IFNA(IFERROR(_xlfn.CONCAT(ROUND(INDEX($J$103:$ADX$203,MATCH($D36,$I$103:$I$300,0),MATCH(NX$3,$I$102:$ADW$102,0))*1000/INDEX($J$303:$ADX$403,MATCH($D36,$I$303:$I$403,0),MATCH(NX$3,$I$302:$ADW$302,0)),2),"  [",INDEX($J$303:$ADX$403,MATCH($D36,$I$303:$I$403,0),MATCH(NX$3,$I$302:$ADW$302,0)),"]"," ","(",INDEX($J$103:$ADX$203,MATCH($D36,$I$103:$I$300,0),MATCH(NX$3,$I$102:$ADW$102,0)),")"),_xlfn.CONCAT("[",INDEX($J$303:$ADX$403,MATCH($D36,$I$303:$I$403,0),MATCH(NX$3,$I$302:$ADW$302,0)),"]")),"NO PICK DATA")))</f>
        <v/>
      </c>
      <c r="NY36" s="19" t="str">
        <f t="shared" ref="NY36:NY67" si="791">IF(NV36="","",IF(NY$3="","",_xlfn.IFNA(IFERROR(_xlfn.CONCAT(ROUND(INDEX($J$103:$ADX$203,MATCH($D36,$I$103:$I$300,0),MATCH(NY$3,$I$102:$ADW$102,0))*1000/INDEX($J$303:$ADX$403,MATCH($D36,$I$303:$I$403,0),MATCH(NY$3,$I$302:$ADW$302,0)),2),"  [",INDEX($J$303:$ADX$403,MATCH($D36,$I$303:$I$403,0),MATCH(NY$3,$I$302:$ADW$302,0)),"]"," ","(",INDEX($J$103:$ADX$203,MATCH($D36,$I$103:$I$300,0),MATCH(NY$3,$I$102:$ADW$102,0)),")"),_xlfn.CONCAT("[",INDEX($J$303:$ADX$403,MATCH($D36,$I$303:$I$403,0),MATCH(NY$3,$I$302:$ADW$302,0)),"]")),"NO PICK DATA")))</f>
        <v/>
      </c>
      <c r="NZ36" s="19" t="str">
        <f t="shared" ref="NZ36:NZ67" si="792">IF(NW36="","",IF(NZ$3="","",_xlfn.IFNA(IFERROR(_xlfn.CONCAT(ROUND(INDEX($J$103:$ADX$203,MATCH($D36,$I$103:$I$300,0),MATCH(NZ$3,$I$102:$ADW$102,0))*1000/INDEX($J$303:$ADX$403,MATCH($D36,$I$303:$I$403,0),MATCH(NZ$3,$I$302:$ADW$302,0)),2),"  [",INDEX($J$303:$ADX$403,MATCH($D36,$I$303:$I$403,0),MATCH(NZ$3,$I$302:$ADW$302,0)),"]"," ","(",INDEX($J$103:$ADX$203,MATCH($D36,$I$103:$I$300,0),MATCH(NZ$3,$I$102:$ADW$102,0)),")"),_xlfn.CONCAT("[",INDEX($J$303:$ADX$403,MATCH($D36,$I$303:$I$403,0),MATCH(NZ$3,$I$302:$ADW$302,0)),"]")),"NO PICK DATA")))</f>
        <v/>
      </c>
      <c r="OA36" s="19" t="str">
        <f t="shared" ref="OA36:OA67" si="793">IF(NX36="","",IF(OA$3="","",_xlfn.IFNA(IFERROR(_xlfn.CONCAT(ROUND(INDEX($J$103:$ADX$203,MATCH($D36,$I$103:$I$300,0),MATCH(OA$3,$I$102:$ADW$102,0))*1000/INDEX($J$303:$ADX$403,MATCH($D36,$I$303:$I$403,0),MATCH(OA$3,$I$302:$ADW$302,0)),2),"  [",INDEX($J$303:$ADX$403,MATCH($D36,$I$303:$I$403,0),MATCH(OA$3,$I$302:$ADW$302,0)),"]"," ","(",INDEX($J$103:$ADX$203,MATCH($D36,$I$103:$I$300,0),MATCH(OA$3,$I$102:$ADW$102,0)),")"),_xlfn.CONCAT("[",INDEX($J$303:$ADX$403,MATCH($D36,$I$303:$I$403,0),MATCH(OA$3,$I$302:$ADW$302,0)),"]")),"NO PICK DATA")))</f>
        <v/>
      </c>
      <c r="OB36" s="19" t="str">
        <f t="shared" ref="OB36:OB67" si="794">IF(NY36="","",IF(OB$3="","",_xlfn.IFNA(IFERROR(_xlfn.CONCAT(ROUND(INDEX($J$103:$ADX$203,MATCH($D36,$I$103:$I$300,0),MATCH(OB$3,$I$102:$ADW$102,0))*1000/INDEX($J$303:$ADX$403,MATCH($D36,$I$303:$I$403,0),MATCH(OB$3,$I$302:$ADW$302,0)),2),"  [",INDEX($J$303:$ADX$403,MATCH($D36,$I$303:$I$403,0),MATCH(OB$3,$I$302:$ADW$302,0)),"]"," ","(",INDEX($J$103:$ADX$203,MATCH($D36,$I$103:$I$300,0),MATCH(OB$3,$I$102:$ADW$102,0)),")"),_xlfn.CONCAT("[",INDEX($J$303:$ADX$403,MATCH($D36,$I$303:$I$403,0),MATCH(OB$3,$I$302:$ADW$302,0)),"]")),"NO PICK DATA")))</f>
        <v/>
      </c>
      <c r="OC36" s="19" t="str">
        <f t="shared" ref="OC36:OC67" si="795">IF(NZ36="","",IF(OC$3="","",_xlfn.IFNA(IFERROR(_xlfn.CONCAT(ROUND(INDEX($J$103:$ADX$203,MATCH($D36,$I$103:$I$300,0),MATCH(OC$3,$I$102:$ADW$102,0))*1000/INDEX($J$303:$ADX$403,MATCH($D36,$I$303:$I$403,0),MATCH(OC$3,$I$302:$ADW$302,0)),2),"  [",INDEX($J$303:$ADX$403,MATCH($D36,$I$303:$I$403,0),MATCH(OC$3,$I$302:$ADW$302,0)),"]"," ","(",INDEX($J$103:$ADX$203,MATCH($D36,$I$103:$I$300,0),MATCH(OC$3,$I$102:$ADW$102,0)),")"),_xlfn.CONCAT("[",INDEX($J$303:$ADX$403,MATCH($D36,$I$303:$I$403,0),MATCH(OC$3,$I$302:$ADW$302,0)),"]")),"NO PICK DATA")))</f>
        <v/>
      </c>
      <c r="OD36" s="19" t="str">
        <f t="shared" ref="OD36:OD67" si="796">IF(OA36="","",IF(OD$3="","",_xlfn.IFNA(IFERROR(_xlfn.CONCAT(ROUND(INDEX($J$103:$ADX$203,MATCH($D36,$I$103:$I$300,0),MATCH(OD$3,$I$102:$ADW$102,0))*1000/INDEX($J$303:$ADX$403,MATCH($D36,$I$303:$I$403,0),MATCH(OD$3,$I$302:$ADW$302,0)),2),"  [",INDEX($J$303:$ADX$403,MATCH($D36,$I$303:$I$403,0),MATCH(OD$3,$I$302:$ADW$302,0)),"]"," ","(",INDEX($J$103:$ADX$203,MATCH($D36,$I$103:$I$300,0),MATCH(OD$3,$I$102:$ADW$102,0)),")"),_xlfn.CONCAT("[",INDEX($J$303:$ADX$403,MATCH($D36,$I$303:$I$403,0),MATCH(OD$3,$I$302:$ADW$302,0)),"]")),"NO PICK DATA")))</f>
        <v/>
      </c>
      <c r="OE36" s="19" t="str">
        <f t="shared" ref="OE36:OE67" si="797">IF(OB36="","",IF(OE$3="","",_xlfn.IFNA(IFERROR(_xlfn.CONCAT(ROUND(INDEX($J$103:$ADX$203,MATCH($D36,$I$103:$I$300,0),MATCH(OE$3,$I$102:$ADW$102,0))*1000/INDEX($J$303:$ADX$403,MATCH($D36,$I$303:$I$403,0),MATCH(OE$3,$I$302:$ADW$302,0)),2),"  [",INDEX($J$303:$ADX$403,MATCH($D36,$I$303:$I$403,0),MATCH(OE$3,$I$302:$ADW$302,0)),"]"," ","(",INDEX($J$103:$ADX$203,MATCH($D36,$I$103:$I$300,0),MATCH(OE$3,$I$102:$ADW$102,0)),")"),_xlfn.CONCAT("[",INDEX($J$303:$ADX$403,MATCH($D36,$I$303:$I$403,0),MATCH(OE$3,$I$302:$ADW$302,0)),"]")),"NO PICK DATA")))</f>
        <v/>
      </c>
      <c r="OF36" s="19" t="str">
        <f t="shared" ref="OF36:OF67" si="798">IF(OC36="","",IF(OF$3="","",_xlfn.IFNA(IFERROR(_xlfn.CONCAT(ROUND(INDEX($J$103:$ADX$203,MATCH($D36,$I$103:$I$300,0),MATCH(OF$3,$I$102:$ADW$102,0))*1000/INDEX($J$303:$ADX$403,MATCH($D36,$I$303:$I$403,0),MATCH(OF$3,$I$302:$ADW$302,0)),2),"  [",INDEX($J$303:$ADX$403,MATCH($D36,$I$303:$I$403,0),MATCH(OF$3,$I$302:$ADW$302,0)),"]"," ","(",INDEX($J$103:$ADX$203,MATCH($D36,$I$103:$I$300,0),MATCH(OF$3,$I$102:$ADW$102,0)),")"),_xlfn.CONCAT("[",INDEX($J$303:$ADX$403,MATCH($D36,$I$303:$I$403,0),MATCH(OF$3,$I$302:$ADW$302,0)),"]")),"NO PICK DATA")))</f>
        <v/>
      </c>
      <c r="OG36" s="19" t="str">
        <f t="shared" ref="OG36:OG67" si="799">IF(OD36="","",IF(OG$3="","",_xlfn.IFNA(IFERROR(_xlfn.CONCAT(ROUND(INDEX($J$103:$ADX$203,MATCH($D36,$I$103:$I$300,0),MATCH(OG$3,$I$102:$ADW$102,0))*1000/INDEX($J$303:$ADX$403,MATCH($D36,$I$303:$I$403,0),MATCH(OG$3,$I$302:$ADW$302,0)),2),"  [",INDEX($J$303:$ADX$403,MATCH($D36,$I$303:$I$403,0),MATCH(OG$3,$I$302:$ADW$302,0)),"]"," ","(",INDEX($J$103:$ADX$203,MATCH($D36,$I$103:$I$300,0),MATCH(OG$3,$I$102:$ADW$102,0)),")"),_xlfn.CONCAT("[",INDEX($J$303:$ADX$403,MATCH($D36,$I$303:$I$403,0),MATCH(OG$3,$I$302:$ADW$302,0)),"]")),"NO PICK DATA")))</f>
        <v/>
      </c>
      <c r="OH36" s="19" t="str">
        <f t="shared" ref="OH36:OH67" si="800">IF(OE36="","",IF(OH$3="","",_xlfn.IFNA(IFERROR(_xlfn.CONCAT(ROUND(INDEX($J$103:$ADX$203,MATCH($D36,$I$103:$I$300,0),MATCH(OH$3,$I$102:$ADW$102,0))*1000/INDEX($J$303:$ADX$403,MATCH($D36,$I$303:$I$403,0),MATCH(OH$3,$I$302:$ADW$302,0)),2),"  [",INDEX($J$303:$ADX$403,MATCH($D36,$I$303:$I$403,0),MATCH(OH$3,$I$302:$ADW$302,0)),"]"," ","(",INDEX($J$103:$ADX$203,MATCH($D36,$I$103:$I$300,0),MATCH(OH$3,$I$102:$ADW$102,0)),")"),_xlfn.CONCAT("[",INDEX($J$303:$ADX$403,MATCH($D36,$I$303:$I$403,0),MATCH(OH$3,$I$302:$ADW$302,0)),"]")),"NO PICK DATA")))</f>
        <v/>
      </c>
      <c r="OI36" s="19" t="str">
        <f t="shared" ref="OI36:OI67" si="801">IF(OF36="","",IF(OI$3="","",_xlfn.IFNA(IFERROR(_xlfn.CONCAT(ROUND(INDEX($J$103:$ADX$203,MATCH($D36,$I$103:$I$300,0),MATCH(OI$3,$I$102:$ADW$102,0))*1000/INDEX($J$303:$ADX$403,MATCH($D36,$I$303:$I$403,0),MATCH(OI$3,$I$302:$ADW$302,0)),2),"  [",INDEX($J$303:$ADX$403,MATCH($D36,$I$303:$I$403,0),MATCH(OI$3,$I$302:$ADW$302,0)),"]"," ","(",INDEX($J$103:$ADX$203,MATCH($D36,$I$103:$I$300,0),MATCH(OI$3,$I$102:$ADW$102,0)),")"),_xlfn.CONCAT("[",INDEX($J$303:$ADX$403,MATCH($D36,$I$303:$I$403,0),MATCH(OI$3,$I$302:$ADW$302,0)),"]")),"NO PICK DATA")))</f>
        <v/>
      </c>
      <c r="OJ36" s="19" t="str">
        <f t="shared" ref="OJ36:OJ67" si="802">IF(OG36="","",IF(OJ$3="","",_xlfn.IFNA(IFERROR(_xlfn.CONCAT(ROUND(INDEX($J$103:$ADX$203,MATCH($D36,$I$103:$I$300,0),MATCH(OJ$3,$I$102:$ADW$102,0))*1000/INDEX($J$303:$ADX$403,MATCH($D36,$I$303:$I$403,0),MATCH(OJ$3,$I$302:$ADW$302,0)),2),"  [",INDEX($J$303:$ADX$403,MATCH($D36,$I$303:$I$403,0),MATCH(OJ$3,$I$302:$ADW$302,0)),"]"," ","(",INDEX($J$103:$ADX$203,MATCH($D36,$I$103:$I$300,0),MATCH(OJ$3,$I$102:$ADW$102,0)),")"),_xlfn.CONCAT("[",INDEX($J$303:$ADX$403,MATCH($D36,$I$303:$I$403,0),MATCH(OJ$3,$I$302:$ADW$302,0)),"]")),"NO PICK DATA")))</f>
        <v/>
      </c>
      <c r="OK36" s="19" t="str">
        <f t="shared" ref="OK36:OK67" si="803">IF(OH36="","",IF(OK$3="","",_xlfn.IFNA(IFERROR(_xlfn.CONCAT(ROUND(INDEX($J$103:$ADX$203,MATCH($D36,$I$103:$I$300,0),MATCH(OK$3,$I$102:$ADW$102,0))*1000/INDEX($J$303:$ADX$403,MATCH($D36,$I$303:$I$403,0),MATCH(OK$3,$I$302:$ADW$302,0)),2),"  [",INDEX($J$303:$ADX$403,MATCH($D36,$I$303:$I$403,0),MATCH(OK$3,$I$302:$ADW$302,0)),"]"," ","(",INDEX($J$103:$ADX$203,MATCH($D36,$I$103:$I$300,0),MATCH(OK$3,$I$102:$ADW$102,0)),")"),_xlfn.CONCAT("[",INDEX($J$303:$ADX$403,MATCH($D36,$I$303:$I$403,0),MATCH(OK$3,$I$302:$ADW$302,0)),"]")),"NO PICK DATA")))</f>
        <v/>
      </c>
      <c r="OL36" s="19" t="str">
        <f t="shared" ref="OL36:OL67" si="804">IF(OI36="","",IF(OL$3="","",_xlfn.IFNA(IFERROR(_xlfn.CONCAT(ROUND(INDEX($J$103:$ADX$203,MATCH($D36,$I$103:$I$300,0),MATCH(OL$3,$I$102:$ADW$102,0))*1000/INDEX($J$303:$ADX$403,MATCH($D36,$I$303:$I$403,0),MATCH(OL$3,$I$302:$ADW$302,0)),2),"  [",INDEX($J$303:$ADX$403,MATCH($D36,$I$303:$I$403,0),MATCH(OL$3,$I$302:$ADW$302,0)),"]"," ","(",INDEX($J$103:$ADX$203,MATCH($D36,$I$103:$I$300,0),MATCH(OL$3,$I$102:$ADW$102,0)),")"),_xlfn.CONCAT("[",INDEX($J$303:$ADX$403,MATCH($D36,$I$303:$I$403,0),MATCH(OL$3,$I$302:$ADW$302,0)),"]")),"NO PICK DATA")))</f>
        <v/>
      </c>
      <c r="OM36" s="19" t="str">
        <f t="shared" ref="OM36:OM67" si="805">IF(OJ36="","",IF(OM$3="","",_xlfn.IFNA(IFERROR(_xlfn.CONCAT(ROUND(INDEX($J$103:$ADX$203,MATCH($D36,$I$103:$I$300,0),MATCH(OM$3,$I$102:$ADW$102,0))*1000/INDEX($J$303:$ADX$403,MATCH($D36,$I$303:$I$403,0),MATCH(OM$3,$I$302:$ADW$302,0)),2),"  [",INDEX($J$303:$ADX$403,MATCH($D36,$I$303:$I$403,0),MATCH(OM$3,$I$302:$ADW$302,0)),"]"," ","(",INDEX($J$103:$ADX$203,MATCH($D36,$I$103:$I$300,0),MATCH(OM$3,$I$102:$ADW$102,0)),")"),_xlfn.CONCAT("[",INDEX($J$303:$ADX$403,MATCH($D36,$I$303:$I$403,0),MATCH(OM$3,$I$302:$ADW$302,0)),"]")),"NO PICK DATA")))</f>
        <v/>
      </c>
      <c r="ON36" s="19" t="str">
        <f t="shared" ref="ON36:ON67" si="806">IF(OK36="","",IF(ON$3="","",_xlfn.IFNA(IFERROR(_xlfn.CONCAT(ROUND(INDEX($J$103:$ADX$203,MATCH($D36,$I$103:$I$300,0),MATCH(ON$3,$I$102:$ADW$102,0))*1000/INDEX($J$303:$ADX$403,MATCH($D36,$I$303:$I$403,0),MATCH(ON$3,$I$302:$ADW$302,0)),2),"  [",INDEX($J$303:$ADX$403,MATCH($D36,$I$303:$I$403,0),MATCH(ON$3,$I$302:$ADW$302,0)),"]"," ","(",INDEX($J$103:$ADX$203,MATCH($D36,$I$103:$I$300,0),MATCH(ON$3,$I$102:$ADW$102,0)),")"),_xlfn.CONCAT("[",INDEX($J$303:$ADX$403,MATCH($D36,$I$303:$I$403,0),MATCH(ON$3,$I$302:$ADW$302,0)),"]")),"NO PICK DATA")))</f>
        <v/>
      </c>
      <c r="OO36" s="19" t="str">
        <f t="shared" ref="OO36:OO67" si="807">IF(OL36="","",IF(OO$3="","",_xlfn.IFNA(IFERROR(_xlfn.CONCAT(ROUND(INDEX($J$103:$ADX$203,MATCH($D36,$I$103:$I$300,0),MATCH(OO$3,$I$102:$ADW$102,0))*1000/INDEX($J$303:$ADX$403,MATCH($D36,$I$303:$I$403,0),MATCH(OO$3,$I$302:$ADW$302,0)),2),"  [",INDEX($J$303:$ADX$403,MATCH($D36,$I$303:$I$403,0),MATCH(OO$3,$I$302:$ADW$302,0)),"]"," ","(",INDEX($J$103:$ADX$203,MATCH($D36,$I$103:$I$300,0),MATCH(OO$3,$I$102:$ADW$102,0)),")"),_xlfn.CONCAT("[",INDEX($J$303:$ADX$403,MATCH($D36,$I$303:$I$403,0),MATCH(OO$3,$I$302:$ADW$302,0)),"]")),"NO PICK DATA")))</f>
        <v/>
      </c>
      <c r="OP36" s="19" t="str">
        <f t="shared" ref="OP36:OP67" si="808">IF(OM36="","",IF(OP$3="","",_xlfn.IFNA(IFERROR(_xlfn.CONCAT(ROUND(INDEX($J$103:$ADX$203,MATCH($D36,$I$103:$I$300,0),MATCH(OP$3,$I$102:$ADW$102,0))*1000/INDEX($J$303:$ADX$403,MATCH($D36,$I$303:$I$403,0),MATCH(OP$3,$I$302:$ADW$302,0)),2),"  [",INDEX($J$303:$ADX$403,MATCH($D36,$I$303:$I$403,0),MATCH(OP$3,$I$302:$ADW$302,0)),"]"," ","(",INDEX($J$103:$ADX$203,MATCH($D36,$I$103:$I$300,0),MATCH(OP$3,$I$102:$ADW$102,0)),")"),_xlfn.CONCAT("[",INDEX($J$303:$ADX$403,MATCH($D36,$I$303:$I$403,0),MATCH(OP$3,$I$302:$ADW$302,0)),"]")),"NO PICK DATA")))</f>
        <v/>
      </c>
      <c r="OQ36" s="19" t="str">
        <f t="shared" ref="OQ36:OQ67" si="809">IF(ON36="","",IF(OQ$3="","",_xlfn.IFNA(IFERROR(_xlfn.CONCAT(ROUND(INDEX($J$103:$ADX$203,MATCH($D36,$I$103:$I$300,0),MATCH(OQ$3,$I$102:$ADW$102,0))*1000/INDEX($J$303:$ADX$403,MATCH($D36,$I$303:$I$403,0),MATCH(OQ$3,$I$302:$ADW$302,0)),2),"  [",INDEX($J$303:$ADX$403,MATCH($D36,$I$303:$I$403,0),MATCH(OQ$3,$I$302:$ADW$302,0)),"]"," ","(",INDEX($J$103:$ADX$203,MATCH($D36,$I$103:$I$300,0),MATCH(OQ$3,$I$102:$ADW$102,0)),")"),_xlfn.CONCAT("[",INDEX($J$303:$ADX$403,MATCH($D36,$I$303:$I$403,0),MATCH(OQ$3,$I$302:$ADW$302,0)),"]")),"NO PICK DATA")))</f>
        <v/>
      </c>
      <c r="OR36" s="19" t="str">
        <f t="shared" ref="OR36:OR67" si="810">IF(OO36="","",IF(OR$3="","",_xlfn.IFNA(IFERROR(_xlfn.CONCAT(ROUND(INDEX($J$103:$ADX$203,MATCH($D36,$I$103:$I$300,0),MATCH(OR$3,$I$102:$ADW$102,0))*1000/INDEX($J$303:$ADX$403,MATCH($D36,$I$303:$I$403,0),MATCH(OR$3,$I$302:$ADW$302,0)),2),"  [",INDEX($J$303:$ADX$403,MATCH($D36,$I$303:$I$403,0),MATCH(OR$3,$I$302:$ADW$302,0)),"]"," ","(",INDEX($J$103:$ADX$203,MATCH($D36,$I$103:$I$300,0),MATCH(OR$3,$I$102:$ADW$102,0)),")"),_xlfn.CONCAT("[",INDEX($J$303:$ADX$403,MATCH($D36,$I$303:$I$403,0),MATCH(OR$3,$I$302:$ADW$302,0)),"]")),"NO PICK DATA")))</f>
        <v/>
      </c>
      <c r="OS36" s="19" t="str">
        <f t="shared" ref="OS36:OS67" si="811">IF(OP36="","",IF(OS$3="","",_xlfn.IFNA(IFERROR(_xlfn.CONCAT(ROUND(INDEX($J$103:$ADX$203,MATCH($D36,$I$103:$I$300,0),MATCH(OS$3,$I$102:$ADW$102,0))*1000/INDEX($J$303:$ADX$403,MATCH($D36,$I$303:$I$403,0),MATCH(OS$3,$I$302:$ADW$302,0)),2),"  [",INDEX($J$303:$ADX$403,MATCH($D36,$I$303:$I$403,0),MATCH(OS$3,$I$302:$ADW$302,0)),"]"," ","(",INDEX($J$103:$ADX$203,MATCH($D36,$I$103:$I$300,0),MATCH(OS$3,$I$102:$ADW$102,0)),")"),_xlfn.CONCAT("[",INDEX($J$303:$ADX$403,MATCH($D36,$I$303:$I$403,0),MATCH(OS$3,$I$302:$ADW$302,0)),"]")),"NO PICK DATA")))</f>
        <v/>
      </c>
      <c r="OT36" s="19" t="str">
        <f t="shared" ref="OT36:OT67" si="812">IF(OQ36="","",IF(OT$3="","",_xlfn.IFNA(IFERROR(_xlfn.CONCAT(ROUND(INDEX($J$103:$ADX$203,MATCH($D36,$I$103:$I$300,0),MATCH(OT$3,$I$102:$ADW$102,0))*1000/INDEX($J$303:$ADX$403,MATCH($D36,$I$303:$I$403,0),MATCH(OT$3,$I$302:$ADW$302,0)),2),"  [",INDEX($J$303:$ADX$403,MATCH($D36,$I$303:$I$403,0),MATCH(OT$3,$I$302:$ADW$302,0)),"]"," ","(",INDEX($J$103:$ADX$203,MATCH($D36,$I$103:$I$300,0),MATCH(OT$3,$I$102:$ADW$102,0)),")"),_xlfn.CONCAT("[",INDEX($J$303:$ADX$403,MATCH($D36,$I$303:$I$403,0),MATCH(OT$3,$I$302:$ADW$302,0)),"]")),"NO PICK DATA")))</f>
        <v/>
      </c>
      <c r="OU36" s="19" t="str">
        <f t="shared" ref="OU36:OU67" si="813">IF(OR36="","",IF(OU$3="","",_xlfn.IFNA(IFERROR(_xlfn.CONCAT(ROUND(INDEX($J$103:$ADX$203,MATCH($D36,$I$103:$I$300,0),MATCH(OU$3,$I$102:$ADW$102,0))*1000/INDEX($J$303:$ADX$403,MATCH($D36,$I$303:$I$403,0),MATCH(OU$3,$I$302:$ADW$302,0)),2),"  [",INDEX($J$303:$ADX$403,MATCH($D36,$I$303:$I$403,0),MATCH(OU$3,$I$302:$ADW$302,0)),"]"," ","(",INDEX($J$103:$ADX$203,MATCH($D36,$I$103:$I$300,0),MATCH(OU$3,$I$102:$ADW$102,0)),")"),_xlfn.CONCAT("[",INDEX($J$303:$ADX$403,MATCH($D36,$I$303:$I$403,0),MATCH(OU$3,$I$302:$ADW$302,0)),"]")),"NO PICK DATA")))</f>
        <v/>
      </c>
      <c r="OV36" s="19" t="str">
        <f t="shared" ref="OV36:OV67" si="814">IF(OS36="","",IF(OV$3="","",_xlfn.IFNA(IFERROR(_xlfn.CONCAT(ROUND(INDEX($J$103:$ADX$203,MATCH($D36,$I$103:$I$300,0),MATCH(OV$3,$I$102:$ADW$102,0))*1000/INDEX($J$303:$ADX$403,MATCH($D36,$I$303:$I$403,0),MATCH(OV$3,$I$302:$ADW$302,0)),2),"  [",INDEX($J$303:$ADX$403,MATCH($D36,$I$303:$I$403,0),MATCH(OV$3,$I$302:$ADW$302,0)),"]"," ","(",INDEX($J$103:$ADX$203,MATCH($D36,$I$103:$I$300,0),MATCH(OV$3,$I$102:$ADW$102,0)),")"),_xlfn.CONCAT("[",INDEX($J$303:$ADX$403,MATCH($D36,$I$303:$I$403,0),MATCH(OV$3,$I$302:$ADW$302,0)),"]")),"NO PICK DATA")))</f>
        <v/>
      </c>
      <c r="OW36" s="19" t="str">
        <f t="shared" ref="OW36:OW67" si="815">IF(OT36="","",IF(OW$3="","",_xlfn.IFNA(IFERROR(_xlfn.CONCAT(ROUND(INDEX($J$103:$ADX$203,MATCH($D36,$I$103:$I$300,0),MATCH(OW$3,$I$102:$ADW$102,0))*1000/INDEX($J$303:$ADX$403,MATCH($D36,$I$303:$I$403,0),MATCH(OW$3,$I$302:$ADW$302,0)),2),"  [",INDEX($J$303:$ADX$403,MATCH($D36,$I$303:$I$403,0),MATCH(OW$3,$I$302:$ADW$302,0)),"]"," ","(",INDEX($J$103:$ADX$203,MATCH($D36,$I$103:$I$300,0),MATCH(OW$3,$I$102:$ADW$102,0)),")"),_xlfn.CONCAT("[",INDEX($J$303:$ADX$403,MATCH($D36,$I$303:$I$403,0),MATCH(OW$3,$I$302:$ADW$302,0)),"]")),"NO PICK DATA")))</f>
        <v/>
      </c>
      <c r="OX36" s="19" t="str">
        <f t="shared" ref="OX36:OX67" si="816">IF(OU36="","",IF(OX$3="","",_xlfn.IFNA(IFERROR(_xlfn.CONCAT(ROUND(INDEX($J$103:$ADX$203,MATCH($D36,$I$103:$I$300,0),MATCH(OX$3,$I$102:$ADW$102,0))*1000/INDEX($J$303:$ADX$403,MATCH($D36,$I$303:$I$403,0),MATCH(OX$3,$I$302:$ADW$302,0)),2),"  [",INDEX($J$303:$ADX$403,MATCH($D36,$I$303:$I$403,0),MATCH(OX$3,$I$302:$ADW$302,0)),"]"," ","(",INDEX($J$103:$ADX$203,MATCH($D36,$I$103:$I$300,0),MATCH(OX$3,$I$102:$ADW$102,0)),")"),_xlfn.CONCAT("[",INDEX($J$303:$ADX$403,MATCH($D36,$I$303:$I$403,0),MATCH(OX$3,$I$302:$ADW$302,0)),"]")),"NO PICK DATA")))</f>
        <v/>
      </c>
      <c r="OY36" s="19" t="str">
        <f t="shared" ref="OY36:OY67" si="817">IF(OV36="","",IF(OY$3="","",_xlfn.IFNA(IFERROR(_xlfn.CONCAT(ROUND(INDEX($J$103:$ADX$203,MATCH($D36,$I$103:$I$300,0),MATCH(OY$3,$I$102:$ADW$102,0))*1000/INDEX($J$303:$ADX$403,MATCH($D36,$I$303:$I$403,0),MATCH(OY$3,$I$302:$ADW$302,0)),2),"  [",INDEX($J$303:$ADX$403,MATCH($D36,$I$303:$I$403,0),MATCH(OY$3,$I$302:$ADW$302,0)),"]"," ","(",INDEX($J$103:$ADX$203,MATCH($D36,$I$103:$I$300,0),MATCH(OY$3,$I$102:$ADW$102,0)),")"),_xlfn.CONCAT("[",INDEX($J$303:$ADX$403,MATCH($D36,$I$303:$I$403,0),MATCH(OY$3,$I$302:$ADW$302,0)),"]")),"NO PICK DATA")))</f>
        <v/>
      </c>
      <c r="OZ36" s="19" t="str">
        <f t="shared" ref="OZ36:OZ67" si="818">IF(OW36="","",IF(OZ$3="","",_xlfn.IFNA(IFERROR(_xlfn.CONCAT(ROUND(INDEX($J$103:$ADX$203,MATCH($D36,$I$103:$I$300,0),MATCH(OZ$3,$I$102:$ADW$102,0))*1000/INDEX($J$303:$ADX$403,MATCH($D36,$I$303:$I$403,0),MATCH(OZ$3,$I$302:$ADW$302,0)),2),"  [",INDEX($J$303:$ADX$403,MATCH($D36,$I$303:$I$403,0),MATCH(OZ$3,$I$302:$ADW$302,0)),"]"," ","(",INDEX($J$103:$ADX$203,MATCH($D36,$I$103:$I$300,0),MATCH(OZ$3,$I$102:$ADW$102,0)),")"),_xlfn.CONCAT("[",INDEX($J$303:$ADX$403,MATCH($D36,$I$303:$I$403,0),MATCH(OZ$3,$I$302:$ADW$302,0)),"]")),"NO PICK DATA")))</f>
        <v/>
      </c>
      <c r="PA36" s="19" t="str">
        <f t="shared" ref="PA36:PA67" si="819">IF(OX36="","",IF(PA$3="","",_xlfn.IFNA(IFERROR(_xlfn.CONCAT(ROUND(INDEX($J$103:$ADX$203,MATCH($D36,$I$103:$I$300,0),MATCH(PA$3,$I$102:$ADW$102,0))*1000/INDEX($J$303:$ADX$403,MATCH($D36,$I$303:$I$403,0),MATCH(PA$3,$I$302:$ADW$302,0)),2),"  [",INDEX($J$303:$ADX$403,MATCH($D36,$I$303:$I$403,0),MATCH(PA$3,$I$302:$ADW$302,0)),"]"," ","(",INDEX($J$103:$ADX$203,MATCH($D36,$I$103:$I$300,0),MATCH(PA$3,$I$102:$ADW$102,0)),")"),_xlfn.CONCAT("[",INDEX($J$303:$ADX$403,MATCH($D36,$I$303:$I$403,0),MATCH(PA$3,$I$302:$ADW$302,0)),"]")),"NO PICK DATA")))</f>
        <v/>
      </c>
      <c r="PB36" s="19" t="str">
        <f t="shared" ref="PB36:PB67" si="820">IF(OY36="","",IF(PB$3="","",_xlfn.IFNA(IFERROR(_xlfn.CONCAT(ROUND(INDEX($J$103:$ADX$203,MATCH($D36,$I$103:$I$300,0),MATCH(PB$3,$I$102:$ADW$102,0))*1000/INDEX($J$303:$ADX$403,MATCH($D36,$I$303:$I$403,0),MATCH(PB$3,$I$302:$ADW$302,0)),2),"  [",INDEX($J$303:$ADX$403,MATCH($D36,$I$303:$I$403,0),MATCH(PB$3,$I$302:$ADW$302,0)),"]"," ","(",INDEX($J$103:$ADX$203,MATCH($D36,$I$103:$I$300,0),MATCH(PB$3,$I$102:$ADW$102,0)),")"),_xlfn.CONCAT("[",INDEX($J$303:$ADX$403,MATCH($D36,$I$303:$I$403,0),MATCH(PB$3,$I$302:$ADW$302,0)),"]")),"NO PICK DATA")))</f>
        <v/>
      </c>
      <c r="PC36" s="19" t="str">
        <f t="shared" ref="PC36:PC67" si="821">IF(OZ36="","",IF(PC$3="","",_xlfn.IFNA(IFERROR(_xlfn.CONCAT(ROUND(INDEX($J$103:$ADX$203,MATCH($D36,$I$103:$I$300,0),MATCH(PC$3,$I$102:$ADW$102,0))*1000/INDEX($J$303:$ADX$403,MATCH($D36,$I$303:$I$403,0),MATCH(PC$3,$I$302:$ADW$302,0)),2),"  [",INDEX($J$303:$ADX$403,MATCH($D36,$I$303:$I$403,0),MATCH(PC$3,$I$302:$ADW$302,0)),"]"," ","(",INDEX($J$103:$ADX$203,MATCH($D36,$I$103:$I$300,0),MATCH(PC$3,$I$102:$ADW$102,0)),")"),_xlfn.CONCAT("[",INDEX($J$303:$ADX$403,MATCH($D36,$I$303:$I$403,0),MATCH(PC$3,$I$302:$ADW$302,0)),"]")),"NO PICK DATA")))</f>
        <v/>
      </c>
      <c r="PD36" s="19" t="str">
        <f t="shared" ref="PD36:PD67" si="822">IF(PA36="","",IF(PD$3="","",_xlfn.IFNA(IFERROR(_xlfn.CONCAT(ROUND(INDEX($J$103:$ADX$203,MATCH($D36,$I$103:$I$300,0),MATCH(PD$3,$I$102:$ADW$102,0))*1000/INDEX($J$303:$ADX$403,MATCH($D36,$I$303:$I$403,0),MATCH(PD$3,$I$302:$ADW$302,0)),2),"  [",INDEX($J$303:$ADX$403,MATCH($D36,$I$303:$I$403,0),MATCH(PD$3,$I$302:$ADW$302,0)),"]"," ","(",INDEX($J$103:$ADX$203,MATCH($D36,$I$103:$I$300,0),MATCH(PD$3,$I$102:$ADW$102,0)),")"),_xlfn.CONCAT("[",INDEX($J$303:$ADX$403,MATCH($D36,$I$303:$I$403,0),MATCH(PD$3,$I$302:$ADW$302,0)),"]")),"NO PICK DATA")))</f>
        <v/>
      </c>
      <c r="PE36" s="19" t="str">
        <f t="shared" ref="PE36:PE67" si="823">IF(PB36="","",IF(PE$3="","",_xlfn.IFNA(IFERROR(_xlfn.CONCAT(ROUND(INDEX($J$103:$ADX$203,MATCH($D36,$I$103:$I$300,0),MATCH(PE$3,$I$102:$ADW$102,0))*1000/INDEX($J$303:$ADX$403,MATCH($D36,$I$303:$I$403,0),MATCH(PE$3,$I$302:$ADW$302,0)),2),"  [",INDEX($J$303:$ADX$403,MATCH($D36,$I$303:$I$403,0),MATCH(PE$3,$I$302:$ADW$302,0)),"]"," ","(",INDEX($J$103:$ADX$203,MATCH($D36,$I$103:$I$300,0),MATCH(PE$3,$I$102:$ADW$102,0)),")"),_xlfn.CONCAT("[",INDEX($J$303:$ADX$403,MATCH($D36,$I$303:$I$403,0),MATCH(PE$3,$I$302:$ADW$302,0)),"]")),"NO PICK DATA")))</f>
        <v/>
      </c>
      <c r="PF36" s="19" t="str">
        <f t="shared" ref="PF36:PF67" si="824">IF(PC36="","",IF(PF$3="","",_xlfn.IFNA(IFERROR(_xlfn.CONCAT(ROUND(INDEX($J$103:$ADX$203,MATCH($D36,$I$103:$I$300,0),MATCH(PF$3,$I$102:$ADW$102,0))*1000/INDEX($J$303:$ADX$403,MATCH($D36,$I$303:$I$403,0),MATCH(PF$3,$I$302:$ADW$302,0)),2),"  [",INDEX($J$303:$ADX$403,MATCH($D36,$I$303:$I$403,0),MATCH(PF$3,$I$302:$ADW$302,0)),"]"," ","(",INDEX($J$103:$ADX$203,MATCH($D36,$I$103:$I$300,0),MATCH(PF$3,$I$102:$ADW$102,0)),")"),_xlfn.CONCAT("[",INDEX($J$303:$ADX$403,MATCH($D36,$I$303:$I$403,0),MATCH(PF$3,$I$302:$ADW$302,0)),"]")),"NO PICK DATA")))</f>
        <v/>
      </c>
      <c r="PG36" s="19" t="str">
        <f t="shared" ref="PG36:PG67" si="825">IF(PD36="","",IF(PG$3="","",_xlfn.IFNA(IFERROR(_xlfn.CONCAT(ROUND(INDEX($J$103:$ADX$203,MATCH($D36,$I$103:$I$300,0),MATCH(PG$3,$I$102:$ADW$102,0))*1000/INDEX($J$303:$ADX$403,MATCH($D36,$I$303:$I$403,0),MATCH(PG$3,$I$302:$ADW$302,0)),2),"  [",INDEX($J$303:$ADX$403,MATCH($D36,$I$303:$I$403,0),MATCH(PG$3,$I$302:$ADW$302,0)),"]"," ","(",INDEX($J$103:$ADX$203,MATCH($D36,$I$103:$I$300,0),MATCH(PG$3,$I$102:$ADW$102,0)),")"),_xlfn.CONCAT("[",INDEX($J$303:$ADX$403,MATCH($D36,$I$303:$I$403,0),MATCH(PG$3,$I$302:$ADW$302,0)),"]")),"NO PICK DATA")))</f>
        <v/>
      </c>
      <c r="PH36" s="19" t="str">
        <f t="shared" ref="PH36:PH67" si="826">IF(PE36="","",IF(PH$3="","",_xlfn.IFNA(IFERROR(_xlfn.CONCAT(ROUND(INDEX($J$103:$ADX$203,MATCH($D36,$I$103:$I$300,0),MATCH(PH$3,$I$102:$ADW$102,0))*1000/INDEX($J$303:$ADX$403,MATCH($D36,$I$303:$I$403,0),MATCH(PH$3,$I$302:$ADW$302,0)),2),"  [",INDEX($J$303:$ADX$403,MATCH($D36,$I$303:$I$403,0),MATCH(PH$3,$I$302:$ADW$302,0)),"]"," ","(",INDEX($J$103:$ADX$203,MATCH($D36,$I$103:$I$300,0),MATCH(PH$3,$I$102:$ADW$102,0)),")"),_xlfn.CONCAT("[",INDEX($J$303:$ADX$403,MATCH($D36,$I$303:$I$403,0),MATCH(PH$3,$I$302:$ADW$302,0)),"]")),"NO PICK DATA")))</f>
        <v/>
      </c>
      <c r="PI36" s="19" t="str">
        <f t="shared" ref="PI36:PI67" si="827">IF(PF36="","",IF(PI$3="","",_xlfn.IFNA(IFERROR(_xlfn.CONCAT(ROUND(INDEX($J$103:$ADX$203,MATCH($D36,$I$103:$I$300,0),MATCH(PI$3,$I$102:$ADW$102,0))*1000/INDEX($J$303:$ADX$403,MATCH($D36,$I$303:$I$403,0),MATCH(PI$3,$I$302:$ADW$302,0)),2),"  [",INDEX($J$303:$ADX$403,MATCH($D36,$I$303:$I$403,0),MATCH(PI$3,$I$302:$ADW$302,0)),"]"," ","(",INDEX($J$103:$ADX$203,MATCH($D36,$I$103:$I$300,0),MATCH(PI$3,$I$102:$ADW$102,0)),")"),_xlfn.CONCAT("[",INDEX($J$303:$ADX$403,MATCH($D36,$I$303:$I$403,0),MATCH(PI$3,$I$302:$ADW$302,0)),"]")),"NO PICK DATA")))</f>
        <v/>
      </c>
      <c r="PJ36" s="19" t="str">
        <f t="shared" ref="PJ36:PJ67" si="828">IF(PG36="","",IF(PJ$3="","",_xlfn.IFNA(IFERROR(_xlfn.CONCAT(ROUND(INDEX($J$103:$ADX$203,MATCH($D36,$I$103:$I$300,0),MATCH(PJ$3,$I$102:$ADW$102,0))*1000/INDEX($J$303:$ADX$403,MATCH($D36,$I$303:$I$403,0),MATCH(PJ$3,$I$302:$ADW$302,0)),2),"  [",INDEX($J$303:$ADX$403,MATCH($D36,$I$303:$I$403,0),MATCH(PJ$3,$I$302:$ADW$302,0)),"]"," ","(",INDEX($J$103:$ADX$203,MATCH($D36,$I$103:$I$300,0),MATCH(PJ$3,$I$102:$ADW$102,0)),")"),_xlfn.CONCAT("[",INDEX($J$303:$ADX$403,MATCH($D36,$I$303:$I$403,0),MATCH(PJ$3,$I$302:$ADW$302,0)),"]")),"NO PICK DATA")))</f>
        <v/>
      </c>
      <c r="PK36" s="19" t="str">
        <f t="shared" ref="PK36:PK67" si="829">IF(PH36="","",IF(PK$3="","",_xlfn.IFNA(IFERROR(_xlfn.CONCAT(ROUND(INDEX($J$103:$ADX$203,MATCH($D36,$I$103:$I$300,0),MATCH(PK$3,$I$102:$ADW$102,0))*1000/INDEX($J$303:$ADX$403,MATCH($D36,$I$303:$I$403,0),MATCH(PK$3,$I$302:$ADW$302,0)),2),"  [",INDEX($J$303:$ADX$403,MATCH($D36,$I$303:$I$403,0),MATCH(PK$3,$I$302:$ADW$302,0)),"]"," ","(",INDEX($J$103:$ADX$203,MATCH($D36,$I$103:$I$300,0),MATCH(PK$3,$I$102:$ADW$102,0)),")"),_xlfn.CONCAT("[",INDEX($J$303:$ADX$403,MATCH($D36,$I$303:$I$403,0),MATCH(PK$3,$I$302:$ADW$302,0)),"]")),"NO PICK DATA")))</f>
        <v/>
      </c>
      <c r="PL36" s="19" t="str">
        <f t="shared" ref="PL36:PL67" si="830">IF(PI36="","",IF(PL$3="","",_xlfn.IFNA(IFERROR(_xlfn.CONCAT(ROUND(INDEX($J$103:$ADX$203,MATCH($D36,$I$103:$I$300,0),MATCH(PL$3,$I$102:$ADW$102,0))*1000/INDEX($J$303:$ADX$403,MATCH($D36,$I$303:$I$403,0),MATCH(PL$3,$I$302:$ADW$302,0)),2),"  [",INDEX($J$303:$ADX$403,MATCH($D36,$I$303:$I$403,0),MATCH(PL$3,$I$302:$ADW$302,0)),"]"," ","(",INDEX($J$103:$ADX$203,MATCH($D36,$I$103:$I$300,0),MATCH(PL$3,$I$102:$ADW$102,0)),")"),_xlfn.CONCAT("[",INDEX($J$303:$ADX$403,MATCH($D36,$I$303:$I$403,0),MATCH(PL$3,$I$302:$ADW$302,0)),"]")),"NO PICK DATA")))</f>
        <v/>
      </c>
      <c r="PM36" s="19" t="str">
        <f t="shared" ref="PM36:PM67" si="831">IF(PJ36="","",IF(PM$3="","",_xlfn.IFNA(IFERROR(_xlfn.CONCAT(ROUND(INDEX($J$103:$ADX$203,MATCH($D36,$I$103:$I$300,0),MATCH(PM$3,$I$102:$ADW$102,0))*1000/INDEX($J$303:$ADX$403,MATCH($D36,$I$303:$I$403,0),MATCH(PM$3,$I$302:$ADW$302,0)),2),"  [",INDEX($J$303:$ADX$403,MATCH($D36,$I$303:$I$403,0),MATCH(PM$3,$I$302:$ADW$302,0)),"]"," ","(",INDEX($J$103:$ADX$203,MATCH($D36,$I$103:$I$300,0),MATCH(PM$3,$I$102:$ADW$102,0)),")"),_xlfn.CONCAT("[",INDEX($J$303:$ADX$403,MATCH($D36,$I$303:$I$403,0),MATCH(PM$3,$I$302:$ADW$302,0)),"]")),"NO PICK DATA")))</f>
        <v/>
      </c>
      <c r="PN36" s="19" t="str">
        <f t="shared" ref="PN36:PN67" si="832">IF(PK36="","",IF(PN$3="","",_xlfn.IFNA(IFERROR(_xlfn.CONCAT(ROUND(INDEX($J$103:$ADX$203,MATCH($D36,$I$103:$I$300,0),MATCH(PN$3,$I$102:$ADW$102,0))*1000/INDEX($J$303:$ADX$403,MATCH($D36,$I$303:$I$403,0),MATCH(PN$3,$I$302:$ADW$302,0)),2),"  [",INDEX($J$303:$ADX$403,MATCH($D36,$I$303:$I$403,0),MATCH(PN$3,$I$302:$ADW$302,0)),"]"," ","(",INDEX($J$103:$ADX$203,MATCH($D36,$I$103:$I$300,0),MATCH(PN$3,$I$102:$ADW$102,0)),")"),_xlfn.CONCAT("[",INDEX($J$303:$ADX$403,MATCH($D36,$I$303:$I$403,0),MATCH(PN$3,$I$302:$ADW$302,0)),"]")),"NO PICK DATA")))</f>
        <v/>
      </c>
      <c r="PO36" s="19" t="str">
        <f t="shared" ref="PO36:PO67" si="833">IF(PL36="","",IF(PO$3="","",_xlfn.IFNA(IFERROR(_xlfn.CONCAT(ROUND(INDEX($J$103:$ADX$203,MATCH($D36,$I$103:$I$300,0),MATCH(PO$3,$I$102:$ADW$102,0))*1000/INDEX($J$303:$ADX$403,MATCH($D36,$I$303:$I$403,0),MATCH(PO$3,$I$302:$ADW$302,0)),2),"  [",INDEX($J$303:$ADX$403,MATCH($D36,$I$303:$I$403,0),MATCH(PO$3,$I$302:$ADW$302,0)),"]"," ","(",INDEX($J$103:$ADX$203,MATCH($D36,$I$103:$I$300,0),MATCH(PO$3,$I$102:$ADW$102,0)),")"),_xlfn.CONCAT("[",INDEX($J$303:$ADX$403,MATCH($D36,$I$303:$I$403,0),MATCH(PO$3,$I$302:$ADW$302,0)),"]")),"NO PICK DATA")))</f>
        <v/>
      </c>
      <c r="PP36" s="19" t="str">
        <f t="shared" ref="PP36:PP67" si="834">IF(PM36="","",IF(PP$3="","",_xlfn.IFNA(IFERROR(_xlfn.CONCAT(ROUND(INDEX($J$103:$ADX$203,MATCH($D36,$I$103:$I$300,0),MATCH(PP$3,$I$102:$ADW$102,0))*1000/INDEX($J$303:$ADX$403,MATCH($D36,$I$303:$I$403,0),MATCH(PP$3,$I$302:$ADW$302,0)),2),"  [",INDEX($J$303:$ADX$403,MATCH($D36,$I$303:$I$403,0),MATCH(PP$3,$I$302:$ADW$302,0)),"]"," ","(",INDEX($J$103:$ADX$203,MATCH($D36,$I$103:$I$300,0),MATCH(PP$3,$I$102:$ADW$102,0)),")"),_xlfn.CONCAT("[",INDEX($J$303:$ADX$403,MATCH($D36,$I$303:$I$403,0),MATCH(PP$3,$I$302:$ADW$302,0)),"]")),"NO PICK DATA")))</f>
        <v/>
      </c>
      <c r="PQ36" s="19" t="str">
        <f t="shared" ref="PQ36:PQ67" si="835">IF(PN36="","",IF(PQ$3="","",_xlfn.IFNA(IFERROR(_xlfn.CONCAT(ROUND(INDEX($J$103:$ADX$203,MATCH($D36,$I$103:$I$300,0),MATCH(PQ$3,$I$102:$ADW$102,0))*1000/INDEX($J$303:$ADX$403,MATCH($D36,$I$303:$I$403,0),MATCH(PQ$3,$I$302:$ADW$302,0)),2),"  [",INDEX($J$303:$ADX$403,MATCH($D36,$I$303:$I$403,0),MATCH(PQ$3,$I$302:$ADW$302,0)),"]"," ","(",INDEX($J$103:$ADX$203,MATCH($D36,$I$103:$I$300,0),MATCH(PQ$3,$I$102:$ADW$102,0)),")"),_xlfn.CONCAT("[",INDEX($J$303:$ADX$403,MATCH($D36,$I$303:$I$403,0),MATCH(PQ$3,$I$302:$ADW$302,0)),"]")),"NO PICK DATA")))</f>
        <v/>
      </c>
      <c r="PR36" s="19" t="str">
        <f t="shared" ref="PR36:PR67" si="836">IF(PO36="","",IF(PR$3="","",_xlfn.IFNA(IFERROR(_xlfn.CONCAT(ROUND(INDEX($J$103:$ADX$203,MATCH($D36,$I$103:$I$300,0),MATCH(PR$3,$I$102:$ADW$102,0))*1000/INDEX($J$303:$ADX$403,MATCH($D36,$I$303:$I$403,0),MATCH(PR$3,$I$302:$ADW$302,0)),2),"  [",INDEX($J$303:$ADX$403,MATCH($D36,$I$303:$I$403,0),MATCH(PR$3,$I$302:$ADW$302,0)),"]"," ","(",INDEX($J$103:$ADX$203,MATCH($D36,$I$103:$I$300,0),MATCH(PR$3,$I$102:$ADW$102,0)),")"),_xlfn.CONCAT("[",INDEX($J$303:$ADX$403,MATCH($D36,$I$303:$I$403,0),MATCH(PR$3,$I$302:$ADW$302,0)),"]")),"NO PICK DATA")))</f>
        <v/>
      </c>
      <c r="PS36" s="19" t="str">
        <f t="shared" ref="PS36:PS67" si="837">IF(PP36="","",IF(PS$3="","",_xlfn.IFNA(IFERROR(_xlfn.CONCAT(ROUND(INDEX($J$103:$ADX$203,MATCH($D36,$I$103:$I$300,0),MATCH(PS$3,$I$102:$ADW$102,0))*1000/INDEX($J$303:$ADX$403,MATCH($D36,$I$303:$I$403,0),MATCH(PS$3,$I$302:$ADW$302,0)),2),"  [",INDEX($J$303:$ADX$403,MATCH($D36,$I$303:$I$403,0),MATCH(PS$3,$I$302:$ADW$302,0)),"]"," ","(",INDEX($J$103:$ADX$203,MATCH($D36,$I$103:$I$300,0),MATCH(PS$3,$I$102:$ADW$102,0)),")"),_xlfn.CONCAT("[",INDEX($J$303:$ADX$403,MATCH($D36,$I$303:$I$403,0),MATCH(PS$3,$I$302:$ADW$302,0)),"]")),"NO PICK DATA")))</f>
        <v/>
      </c>
      <c r="PT36" s="19" t="str">
        <f t="shared" ref="PT36:PT67" si="838">IF(PQ36="","",IF(PT$3="","",_xlfn.IFNA(IFERROR(_xlfn.CONCAT(ROUND(INDEX($J$103:$ADX$203,MATCH($D36,$I$103:$I$300,0),MATCH(PT$3,$I$102:$ADW$102,0))*1000/INDEX($J$303:$ADX$403,MATCH($D36,$I$303:$I$403,0),MATCH(PT$3,$I$302:$ADW$302,0)),2),"  [",INDEX($J$303:$ADX$403,MATCH($D36,$I$303:$I$403,0),MATCH(PT$3,$I$302:$ADW$302,0)),"]"," ","(",INDEX($J$103:$ADX$203,MATCH($D36,$I$103:$I$300,0),MATCH(PT$3,$I$102:$ADW$102,0)),")"),_xlfn.CONCAT("[",INDEX($J$303:$ADX$403,MATCH($D36,$I$303:$I$403,0),MATCH(PT$3,$I$302:$ADW$302,0)),"]")),"NO PICK DATA")))</f>
        <v/>
      </c>
      <c r="PU36" s="19" t="str">
        <f t="shared" ref="PU36:PU67" si="839">IF(PR36="","",IF(PU$3="","",_xlfn.IFNA(IFERROR(_xlfn.CONCAT(ROUND(INDEX($J$103:$ADX$203,MATCH($D36,$I$103:$I$300,0),MATCH(PU$3,$I$102:$ADW$102,0))*1000/INDEX($J$303:$ADX$403,MATCH($D36,$I$303:$I$403,0),MATCH(PU$3,$I$302:$ADW$302,0)),2),"  [",INDEX($J$303:$ADX$403,MATCH($D36,$I$303:$I$403,0),MATCH(PU$3,$I$302:$ADW$302,0)),"]"," ","(",INDEX($J$103:$ADX$203,MATCH($D36,$I$103:$I$300,0),MATCH(PU$3,$I$102:$ADW$102,0)),")"),_xlfn.CONCAT("[",INDEX($J$303:$ADX$403,MATCH($D36,$I$303:$I$403,0),MATCH(PU$3,$I$302:$ADW$302,0)),"]")),"NO PICK DATA")))</f>
        <v/>
      </c>
      <c r="PV36" s="19" t="str">
        <f t="shared" ref="PV36:PV67" si="840">IF(PS36="","",IF(PV$3="","",_xlfn.IFNA(IFERROR(_xlfn.CONCAT(ROUND(INDEX($J$103:$ADX$203,MATCH($D36,$I$103:$I$300,0),MATCH(PV$3,$I$102:$ADW$102,0))*1000/INDEX($J$303:$ADX$403,MATCH($D36,$I$303:$I$403,0),MATCH(PV$3,$I$302:$ADW$302,0)),2),"  [",INDEX($J$303:$ADX$403,MATCH($D36,$I$303:$I$403,0),MATCH(PV$3,$I$302:$ADW$302,0)),"]"," ","(",INDEX($J$103:$ADX$203,MATCH($D36,$I$103:$I$300,0),MATCH(PV$3,$I$102:$ADW$102,0)),")"),_xlfn.CONCAT("[",INDEX($J$303:$ADX$403,MATCH($D36,$I$303:$I$403,0),MATCH(PV$3,$I$302:$ADW$302,0)),"]")),"NO PICK DATA")))</f>
        <v/>
      </c>
      <c r="PW36" s="19" t="str">
        <f t="shared" ref="PW36:PW67" si="841">IF(PT36="","",IF(PW$3="","",_xlfn.IFNA(IFERROR(_xlfn.CONCAT(ROUND(INDEX($J$103:$ADX$203,MATCH($D36,$I$103:$I$300,0),MATCH(PW$3,$I$102:$ADW$102,0))*1000/INDEX($J$303:$ADX$403,MATCH($D36,$I$303:$I$403,0),MATCH(PW$3,$I$302:$ADW$302,0)),2),"  [",INDEX($J$303:$ADX$403,MATCH($D36,$I$303:$I$403,0),MATCH(PW$3,$I$302:$ADW$302,0)),"]"," ","(",INDEX($J$103:$ADX$203,MATCH($D36,$I$103:$I$300,0),MATCH(PW$3,$I$102:$ADW$102,0)),")"),_xlfn.CONCAT("[",INDEX($J$303:$ADX$403,MATCH($D36,$I$303:$I$403,0),MATCH(PW$3,$I$302:$ADW$302,0)),"]")),"NO PICK DATA")))</f>
        <v/>
      </c>
      <c r="PX36" s="19" t="str">
        <f t="shared" ref="PX36:PX67" si="842">IF(PU36="","",IF(PX$3="","",_xlfn.IFNA(IFERROR(_xlfn.CONCAT(ROUND(INDEX($J$103:$ADX$203,MATCH($D36,$I$103:$I$300,0),MATCH(PX$3,$I$102:$ADW$102,0))*1000/INDEX($J$303:$ADX$403,MATCH($D36,$I$303:$I$403,0),MATCH(PX$3,$I$302:$ADW$302,0)),2),"  [",INDEX($J$303:$ADX$403,MATCH($D36,$I$303:$I$403,0),MATCH(PX$3,$I$302:$ADW$302,0)),"]"," ","(",INDEX($J$103:$ADX$203,MATCH($D36,$I$103:$I$300,0),MATCH(PX$3,$I$102:$ADW$102,0)),")"),_xlfn.CONCAT("[",INDEX($J$303:$ADX$403,MATCH($D36,$I$303:$I$403,0),MATCH(PX$3,$I$302:$ADW$302,0)),"]")),"NO PICK DATA")))</f>
        <v/>
      </c>
      <c r="PY36" s="19" t="str">
        <f t="shared" ref="PY36:PY67" si="843">IF(PV36="","",IF(PY$3="","",_xlfn.IFNA(IFERROR(_xlfn.CONCAT(ROUND(INDEX($J$103:$ADX$203,MATCH($D36,$I$103:$I$300,0),MATCH(PY$3,$I$102:$ADW$102,0))*1000/INDEX($J$303:$ADX$403,MATCH($D36,$I$303:$I$403,0),MATCH(PY$3,$I$302:$ADW$302,0)),2),"  [",INDEX($J$303:$ADX$403,MATCH($D36,$I$303:$I$403,0),MATCH(PY$3,$I$302:$ADW$302,0)),"]"," ","(",INDEX($J$103:$ADX$203,MATCH($D36,$I$103:$I$300,0),MATCH(PY$3,$I$102:$ADW$102,0)),")"),_xlfn.CONCAT("[",INDEX($J$303:$ADX$403,MATCH($D36,$I$303:$I$403,0),MATCH(PY$3,$I$302:$ADW$302,0)),"]")),"NO PICK DATA")))</f>
        <v/>
      </c>
      <c r="PZ36" s="19" t="str">
        <f t="shared" ref="PZ36:PZ67" si="844">IF(PW36="","",IF(PZ$3="","",_xlfn.IFNA(IFERROR(_xlfn.CONCAT(ROUND(INDEX($J$103:$ADX$203,MATCH($D36,$I$103:$I$300,0),MATCH(PZ$3,$I$102:$ADW$102,0))*1000/INDEX($J$303:$ADX$403,MATCH($D36,$I$303:$I$403,0),MATCH(PZ$3,$I$302:$ADW$302,0)),2),"  [",INDEX($J$303:$ADX$403,MATCH($D36,$I$303:$I$403,0),MATCH(PZ$3,$I$302:$ADW$302,0)),"]"," ","(",INDEX($J$103:$ADX$203,MATCH($D36,$I$103:$I$300,0),MATCH(PZ$3,$I$102:$ADW$102,0)),")"),_xlfn.CONCAT("[",INDEX($J$303:$ADX$403,MATCH($D36,$I$303:$I$403,0),MATCH(PZ$3,$I$302:$ADW$302,0)),"]")),"NO PICK DATA")))</f>
        <v/>
      </c>
      <c r="QA36" s="19" t="str">
        <f t="shared" ref="QA36:QA67" si="845">IF(PX36="","",IF(QA$3="","",_xlfn.IFNA(IFERROR(_xlfn.CONCAT(ROUND(INDEX($J$103:$ADX$203,MATCH($D36,$I$103:$I$300,0),MATCH(QA$3,$I$102:$ADW$102,0))*1000/INDEX($J$303:$ADX$403,MATCH($D36,$I$303:$I$403,0),MATCH(QA$3,$I$302:$ADW$302,0)),2),"  [",INDEX($J$303:$ADX$403,MATCH($D36,$I$303:$I$403,0),MATCH(QA$3,$I$302:$ADW$302,0)),"]"," ","(",INDEX($J$103:$ADX$203,MATCH($D36,$I$103:$I$300,0),MATCH(QA$3,$I$102:$ADW$102,0)),")"),_xlfn.CONCAT("[",INDEX($J$303:$ADX$403,MATCH($D36,$I$303:$I$403,0),MATCH(QA$3,$I$302:$ADW$302,0)),"]")),"NO PICK DATA")))</f>
        <v/>
      </c>
    </row>
    <row r="37" spans="4:443" hidden="1" x14ac:dyDescent="0.25">
      <c r="D37"/>
      <c r="E37"/>
      <c r="F37" s="93" t="e">
        <f>VLOOKUP(D37,'Cases'!$AH$7:$AI$100,2,FALSE)</f>
        <v>#N/A</v>
      </c>
      <c r="G37" s="19" t="str">
        <f t="shared" ref="G37:G68" si="846">IF(D37="","",INDEX($G$503:$G$600,MATCH(D37,$D$503:$D$600,0),1))</f>
        <v/>
      </c>
      <c r="H37" s="19"/>
      <c r="I37" s="19" t="str">
        <f t="shared" si="425"/>
        <v/>
      </c>
      <c r="J37" s="19" t="str">
        <f t="shared" si="425"/>
        <v/>
      </c>
      <c r="K37" s="19" t="str">
        <f t="shared" si="425"/>
        <v/>
      </c>
      <c r="L37" s="19" t="str">
        <f t="shared" si="425"/>
        <v/>
      </c>
      <c r="M37" s="19" t="str">
        <f t="shared" si="425"/>
        <v/>
      </c>
      <c r="N37" s="19" t="str">
        <f t="shared" si="425"/>
        <v/>
      </c>
      <c r="O37" s="19" t="str">
        <f t="shared" si="425"/>
        <v/>
      </c>
      <c r="P37" s="19" t="str">
        <f t="shared" si="425"/>
        <v/>
      </c>
      <c r="Q37" s="19" t="str">
        <f t="shared" si="425"/>
        <v/>
      </c>
      <c r="R37" s="19" t="str">
        <f t="shared" si="425"/>
        <v/>
      </c>
      <c r="S37" s="19" t="str">
        <f t="shared" si="425"/>
        <v/>
      </c>
      <c r="T37" s="19" t="str">
        <f t="shared" si="425"/>
        <v/>
      </c>
      <c r="U37" s="50"/>
      <c r="V37" s="19"/>
      <c r="W37" s="19"/>
      <c r="X37" s="19" t="str">
        <f t="shared" si="426"/>
        <v/>
      </c>
      <c r="Y37" s="19" t="str">
        <f t="shared" si="427"/>
        <v/>
      </c>
      <c r="Z37" s="19" t="str">
        <f t="shared" si="428"/>
        <v/>
      </c>
      <c r="AA37" s="19" t="str">
        <f t="shared" si="429"/>
        <v/>
      </c>
      <c r="AB37" s="19" t="str">
        <f t="shared" si="430"/>
        <v/>
      </c>
      <c r="AC37" s="19" t="str">
        <f t="shared" si="431"/>
        <v/>
      </c>
      <c r="AD37" s="19" t="str">
        <f t="shared" si="432"/>
        <v/>
      </c>
      <c r="AE37" s="19" t="str">
        <f t="shared" si="433"/>
        <v/>
      </c>
      <c r="AF37" s="19" t="str">
        <f t="shared" si="434"/>
        <v/>
      </c>
      <c r="AG37" s="19" t="str">
        <f t="shared" si="435"/>
        <v/>
      </c>
      <c r="AH37" s="19" t="str">
        <f t="shared" si="436"/>
        <v/>
      </c>
      <c r="AI37" s="19" t="str">
        <f t="shared" si="437"/>
        <v/>
      </c>
      <c r="AJ37" s="19" t="str">
        <f t="shared" si="438"/>
        <v/>
      </c>
      <c r="AK37" s="19" t="str">
        <f t="shared" si="439"/>
        <v/>
      </c>
      <c r="AL37" s="19" t="str">
        <f t="shared" si="440"/>
        <v/>
      </c>
      <c r="AM37" s="19" t="str">
        <f t="shared" si="441"/>
        <v/>
      </c>
      <c r="AN37" s="19" t="str">
        <f t="shared" si="442"/>
        <v/>
      </c>
      <c r="AO37" s="19" t="str">
        <f t="shared" si="443"/>
        <v/>
      </c>
      <c r="AP37" s="19" t="str">
        <f t="shared" si="444"/>
        <v/>
      </c>
      <c r="AQ37" s="19" t="str">
        <f t="shared" si="445"/>
        <v/>
      </c>
      <c r="AR37" s="19" t="str">
        <f t="shared" si="446"/>
        <v/>
      </c>
      <c r="AS37" s="19" t="str">
        <f t="shared" si="447"/>
        <v/>
      </c>
      <c r="AT37" s="19" t="str">
        <f t="shared" si="448"/>
        <v/>
      </c>
      <c r="AU37" s="19" t="str">
        <f t="shared" si="449"/>
        <v/>
      </c>
      <c r="AV37" s="19" t="str">
        <f t="shared" si="450"/>
        <v/>
      </c>
      <c r="AW37" s="19" t="str">
        <f t="shared" si="451"/>
        <v/>
      </c>
      <c r="AX37" s="19" t="str">
        <f t="shared" si="452"/>
        <v/>
      </c>
      <c r="AY37" s="19" t="str">
        <f t="shared" si="453"/>
        <v/>
      </c>
      <c r="AZ37" s="19" t="str">
        <f t="shared" si="454"/>
        <v/>
      </c>
      <c r="BA37" s="19" t="str">
        <f t="shared" si="455"/>
        <v/>
      </c>
      <c r="BB37" s="19" t="str">
        <f t="shared" si="456"/>
        <v/>
      </c>
      <c r="BC37" s="19" t="str">
        <f t="shared" si="457"/>
        <v/>
      </c>
      <c r="BD37" s="19" t="str">
        <f t="shared" si="458"/>
        <v/>
      </c>
      <c r="BE37" s="19" t="str">
        <f t="shared" si="459"/>
        <v/>
      </c>
      <c r="BF37" s="19" t="str">
        <f t="shared" si="460"/>
        <v/>
      </c>
      <c r="BG37" s="19" t="str">
        <f t="shared" si="461"/>
        <v/>
      </c>
      <c r="BH37" s="19" t="str">
        <f t="shared" si="462"/>
        <v/>
      </c>
      <c r="BI37" s="19" t="str">
        <f t="shared" si="463"/>
        <v/>
      </c>
      <c r="BJ37" s="19" t="str">
        <f t="shared" si="464"/>
        <v/>
      </c>
      <c r="BK37" s="19" t="str">
        <f t="shared" si="465"/>
        <v/>
      </c>
      <c r="BL37" s="19" t="str">
        <f t="shared" si="466"/>
        <v/>
      </c>
      <c r="BM37" s="19" t="str">
        <f t="shared" si="467"/>
        <v/>
      </c>
      <c r="BN37" s="19" t="str">
        <f t="shared" si="468"/>
        <v/>
      </c>
      <c r="BO37" s="19" t="str">
        <f t="shared" si="469"/>
        <v/>
      </c>
      <c r="BP37" s="19" t="str">
        <f t="shared" si="470"/>
        <v/>
      </c>
      <c r="BQ37" s="19" t="str">
        <f t="shared" si="471"/>
        <v/>
      </c>
      <c r="BR37" s="19" t="str">
        <f t="shared" si="472"/>
        <v/>
      </c>
      <c r="BS37" s="19" t="str">
        <f t="shared" si="473"/>
        <v/>
      </c>
      <c r="BT37" s="19" t="str">
        <f t="shared" si="474"/>
        <v/>
      </c>
      <c r="BU37" s="19" t="str">
        <f t="shared" si="475"/>
        <v/>
      </c>
      <c r="BV37" s="19" t="str">
        <f t="shared" si="476"/>
        <v/>
      </c>
      <c r="BW37" s="19" t="str">
        <f t="shared" si="477"/>
        <v/>
      </c>
      <c r="BX37" s="19" t="str">
        <f t="shared" si="478"/>
        <v/>
      </c>
      <c r="BY37" s="19" t="str">
        <f t="shared" si="479"/>
        <v/>
      </c>
      <c r="BZ37" s="19" t="str">
        <f t="shared" si="480"/>
        <v/>
      </c>
      <c r="CA37" s="19" t="str">
        <f t="shared" si="481"/>
        <v/>
      </c>
      <c r="CB37" s="19" t="str">
        <f t="shared" si="482"/>
        <v/>
      </c>
      <c r="CC37" s="19" t="str">
        <f t="shared" si="483"/>
        <v/>
      </c>
      <c r="CD37" s="19" t="str">
        <f t="shared" si="484"/>
        <v/>
      </c>
      <c r="CE37" s="19" t="str">
        <f t="shared" si="485"/>
        <v/>
      </c>
      <c r="CF37" s="19" t="str">
        <f t="shared" si="486"/>
        <v/>
      </c>
      <c r="CG37" s="19" t="str">
        <f t="shared" si="487"/>
        <v/>
      </c>
      <c r="CH37" s="19" t="str">
        <f t="shared" si="488"/>
        <v/>
      </c>
      <c r="CI37" s="19" t="str">
        <f t="shared" si="489"/>
        <v/>
      </c>
      <c r="CJ37" s="19" t="str">
        <f t="shared" si="490"/>
        <v/>
      </c>
      <c r="CK37" s="19" t="str">
        <f t="shared" si="491"/>
        <v/>
      </c>
      <c r="CL37" s="19" t="str">
        <f t="shared" si="492"/>
        <v/>
      </c>
      <c r="CM37" s="19" t="str">
        <f t="shared" si="493"/>
        <v/>
      </c>
      <c r="CN37" s="19" t="str">
        <f t="shared" si="494"/>
        <v/>
      </c>
      <c r="CO37" s="19" t="str">
        <f t="shared" si="495"/>
        <v/>
      </c>
      <c r="CP37" s="19" t="str">
        <f t="shared" si="496"/>
        <v/>
      </c>
      <c r="CQ37" s="19" t="str">
        <f t="shared" si="497"/>
        <v/>
      </c>
      <c r="CR37" s="19" t="str">
        <f t="shared" si="498"/>
        <v/>
      </c>
      <c r="CS37" s="19" t="str">
        <f t="shared" si="499"/>
        <v/>
      </c>
      <c r="CT37" s="19" t="str">
        <f t="shared" si="500"/>
        <v/>
      </c>
      <c r="CU37" s="19" t="str">
        <f t="shared" si="501"/>
        <v/>
      </c>
      <c r="CV37" s="19" t="str">
        <f t="shared" si="502"/>
        <v/>
      </c>
      <c r="CW37" s="19" t="str">
        <f t="shared" si="503"/>
        <v/>
      </c>
      <c r="CX37" s="19" t="str">
        <f t="shared" si="504"/>
        <v/>
      </c>
      <c r="CY37" s="19" t="str">
        <f t="shared" si="505"/>
        <v/>
      </c>
      <c r="CZ37" s="19" t="str">
        <f t="shared" si="506"/>
        <v/>
      </c>
      <c r="DA37" s="19" t="str">
        <f t="shared" si="507"/>
        <v/>
      </c>
      <c r="DB37" s="19" t="str">
        <f t="shared" si="508"/>
        <v/>
      </c>
      <c r="DC37" s="19" t="str">
        <f t="shared" si="509"/>
        <v/>
      </c>
      <c r="DD37" s="19" t="str">
        <f t="shared" si="510"/>
        <v/>
      </c>
      <c r="DE37" s="19" t="str">
        <f t="shared" si="511"/>
        <v/>
      </c>
      <c r="DF37" s="19" t="str">
        <f t="shared" si="512"/>
        <v/>
      </c>
      <c r="DG37" s="19" t="str">
        <f t="shared" si="513"/>
        <v/>
      </c>
      <c r="DH37" s="19" t="str">
        <f t="shared" si="514"/>
        <v/>
      </c>
      <c r="DI37" s="19" t="str">
        <f t="shared" si="515"/>
        <v/>
      </c>
      <c r="DJ37" s="19" t="str">
        <f t="shared" si="516"/>
        <v/>
      </c>
      <c r="DK37" s="19" t="str">
        <f t="shared" si="517"/>
        <v/>
      </c>
      <c r="DL37" s="19" t="str">
        <f t="shared" si="518"/>
        <v/>
      </c>
      <c r="DM37" s="19" t="str">
        <f t="shared" si="519"/>
        <v/>
      </c>
      <c r="DN37" s="19" t="str">
        <f t="shared" si="520"/>
        <v/>
      </c>
      <c r="DO37" s="19" t="str">
        <f t="shared" si="521"/>
        <v/>
      </c>
      <c r="DP37" s="19" t="str">
        <f t="shared" si="522"/>
        <v/>
      </c>
      <c r="DQ37" s="19" t="str">
        <f t="shared" si="523"/>
        <v/>
      </c>
      <c r="DR37" s="19" t="str">
        <f t="shared" si="524"/>
        <v/>
      </c>
      <c r="DS37" s="19" t="str">
        <f t="shared" si="525"/>
        <v/>
      </c>
      <c r="DT37" s="19" t="str">
        <f t="shared" si="526"/>
        <v/>
      </c>
      <c r="DU37" s="19" t="str">
        <f t="shared" si="527"/>
        <v/>
      </c>
      <c r="DV37" s="19" t="str">
        <f t="shared" si="528"/>
        <v/>
      </c>
      <c r="DW37" s="19" t="str">
        <f t="shared" si="529"/>
        <v/>
      </c>
      <c r="DX37" s="19" t="str">
        <f t="shared" si="530"/>
        <v/>
      </c>
      <c r="DY37" s="19" t="str">
        <f t="shared" si="531"/>
        <v/>
      </c>
      <c r="DZ37" s="19" t="str">
        <f t="shared" si="532"/>
        <v/>
      </c>
      <c r="EA37" s="19" t="str">
        <f t="shared" si="533"/>
        <v/>
      </c>
      <c r="EB37" s="19" t="str">
        <f t="shared" si="534"/>
        <v/>
      </c>
      <c r="EC37" s="19" t="str">
        <f t="shared" si="535"/>
        <v/>
      </c>
      <c r="ED37" s="19" t="str">
        <f t="shared" si="536"/>
        <v/>
      </c>
      <c r="EE37" s="19" t="str">
        <f t="shared" si="537"/>
        <v/>
      </c>
      <c r="EF37" s="19" t="str">
        <f t="shared" si="538"/>
        <v/>
      </c>
      <c r="EG37" s="19" t="str">
        <f t="shared" si="539"/>
        <v/>
      </c>
      <c r="EH37" s="19" t="str">
        <f t="shared" si="540"/>
        <v/>
      </c>
      <c r="EI37" s="19" t="str">
        <f t="shared" si="541"/>
        <v/>
      </c>
      <c r="EJ37" s="19" t="str">
        <f t="shared" si="542"/>
        <v/>
      </c>
      <c r="EK37" s="19" t="str">
        <f t="shared" si="543"/>
        <v/>
      </c>
      <c r="EL37" s="19" t="str">
        <f t="shared" si="544"/>
        <v/>
      </c>
      <c r="EM37" s="19" t="str">
        <f t="shared" si="545"/>
        <v/>
      </c>
      <c r="EN37" s="19" t="str">
        <f t="shared" si="546"/>
        <v/>
      </c>
      <c r="EO37" s="19" t="str">
        <f t="shared" si="547"/>
        <v/>
      </c>
      <c r="EP37" s="19" t="str">
        <f t="shared" si="548"/>
        <v/>
      </c>
      <c r="EQ37" s="19" t="str">
        <f t="shared" si="549"/>
        <v/>
      </c>
      <c r="ER37" s="19" t="str">
        <f t="shared" si="550"/>
        <v/>
      </c>
      <c r="ES37" s="19" t="str">
        <f t="shared" si="551"/>
        <v/>
      </c>
      <c r="ET37" s="19" t="str">
        <f t="shared" si="552"/>
        <v/>
      </c>
      <c r="EU37" s="19" t="str">
        <f t="shared" si="553"/>
        <v/>
      </c>
      <c r="EV37" s="19" t="str">
        <f t="shared" si="554"/>
        <v/>
      </c>
      <c r="EW37" s="19" t="str">
        <f t="shared" si="555"/>
        <v/>
      </c>
      <c r="EX37" s="19" t="str">
        <f t="shared" si="556"/>
        <v/>
      </c>
      <c r="EY37" s="19" t="str">
        <f t="shared" si="557"/>
        <v/>
      </c>
      <c r="EZ37" s="19" t="str">
        <f t="shared" si="558"/>
        <v/>
      </c>
      <c r="FA37" s="19" t="str">
        <f t="shared" si="559"/>
        <v/>
      </c>
      <c r="FB37" s="19" t="str">
        <f t="shared" si="560"/>
        <v/>
      </c>
      <c r="FC37" s="19" t="str">
        <f t="shared" si="561"/>
        <v/>
      </c>
      <c r="FD37" s="19" t="str">
        <f t="shared" si="562"/>
        <v/>
      </c>
      <c r="FE37" s="19" t="str">
        <f t="shared" si="563"/>
        <v/>
      </c>
      <c r="FF37" s="19" t="str">
        <f t="shared" si="564"/>
        <v/>
      </c>
      <c r="FG37" s="19" t="str">
        <f t="shared" si="565"/>
        <v/>
      </c>
      <c r="FH37" s="19" t="str">
        <f t="shared" si="566"/>
        <v/>
      </c>
      <c r="FI37" s="19" t="str">
        <f t="shared" si="567"/>
        <v/>
      </c>
      <c r="FJ37" s="19" t="str">
        <f t="shared" si="568"/>
        <v/>
      </c>
      <c r="FK37" s="19" t="str">
        <f t="shared" si="569"/>
        <v/>
      </c>
      <c r="FL37" s="19" t="str">
        <f t="shared" si="570"/>
        <v/>
      </c>
      <c r="FM37" s="19" t="str">
        <f t="shared" si="571"/>
        <v/>
      </c>
      <c r="FN37" s="19" t="str">
        <f t="shared" si="572"/>
        <v/>
      </c>
      <c r="FO37" s="19" t="str">
        <f t="shared" si="573"/>
        <v/>
      </c>
      <c r="FP37" s="19" t="str">
        <f t="shared" si="574"/>
        <v/>
      </c>
      <c r="FQ37" s="19" t="str">
        <f t="shared" si="575"/>
        <v/>
      </c>
      <c r="FR37" s="19" t="str">
        <f t="shared" si="576"/>
        <v/>
      </c>
      <c r="FS37" s="19" t="str">
        <f t="shared" si="577"/>
        <v/>
      </c>
      <c r="FT37" s="19" t="str">
        <f t="shared" si="578"/>
        <v/>
      </c>
      <c r="FU37" s="19" t="str">
        <f t="shared" si="579"/>
        <v/>
      </c>
      <c r="FV37" s="19" t="str">
        <f t="shared" si="580"/>
        <v/>
      </c>
      <c r="FW37" s="19" t="str">
        <f t="shared" si="581"/>
        <v/>
      </c>
      <c r="FX37" s="19" t="str">
        <f t="shared" si="582"/>
        <v/>
      </c>
      <c r="FY37" s="19" t="str">
        <f t="shared" si="583"/>
        <v/>
      </c>
      <c r="FZ37" s="19" t="str">
        <f t="shared" si="584"/>
        <v/>
      </c>
      <c r="GA37" s="19" t="str">
        <f t="shared" si="585"/>
        <v/>
      </c>
      <c r="GB37" s="19" t="str">
        <f t="shared" si="586"/>
        <v/>
      </c>
      <c r="GC37" s="19" t="str">
        <f t="shared" si="587"/>
        <v/>
      </c>
      <c r="GD37" s="19" t="str">
        <f t="shared" si="588"/>
        <v/>
      </c>
      <c r="GE37" s="19" t="str">
        <f t="shared" si="589"/>
        <v/>
      </c>
      <c r="GF37" s="19" t="str">
        <f t="shared" si="590"/>
        <v/>
      </c>
      <c r="GG37" s="19" t="str">
        <f t="shared" si="591"/>
        <v/>
      </c>
      <c r="GH37" s="19" t="str">
        <f t="shared" si="592"/>
        <v/>
      </c>
      <c r="GI37" s="19" t="str">
        <f t="shared" si="593"/>
        <v/>
      </c>
      <c r="GJ37" s="19" t="str">
        <f t="shared" si="594"/>
        <v/>
      </c>
      <c r="GK37" s="19" t="str">
        <f t="shared" si="595"/>
        <v/>
      </c>
      <c r="GL37" s="19" t="str">
        <f t="shared" si="596"/>
        <v/>
      </c>
      <c r="GM37" s="19" t="str">
        <f t="shared" si="597"/>
        <v/>
      </c>
      <c r="GN37" s="19" t="str">
        <f t="shared" si="598"/>
        <v/>
      </c>
      <c r="GO37" s="19" t="str">
        <f t="shared" si="599"/>
        <v/>
      </c>
      <c r="GP37" s="19" t="str">
        <f t="shared" si="600"/>
        <v/>
      </c>
      <c r="GQ37" s="19" t="str">
        <f t="shared" si="601"/>
        <v/>
      </c>
      <c r="GR37" s="19" t="str">
        <f t="shared" si="602"/>
        <v/>
      </c>
      <c r="GS37" s="19" t="str">
        <f t="shared" si="603"/>
        <v/>
      </c>
      <c r="GT37" s="19" t="str">
        <f t="shared" si="604"/>
        <v/>
      </c>
      <c r="GU37" s="19" t="str">
        <f t="shared" si="605"/>
        <v/>
      </c>
      <c r="GV37" s="19" t="str">
        <f t="shared" si="606"/>
        <v/>
      </c>
      <c r="GW37" s="19" t="str">
        <f t="shared" si="607"/>
        <v/>
      </c>
      <c r="GX37" s="19" t="str">
        <f t="shared" si="608"/>
        <v/>
      </c>
      <c r="GY37" s="19" t="str">
        <f t="shared" si="609"/>
        <v/>
      </c>
      <c r="GZ37" s="19" t="str">
        <f t="shared" si="610"/>
        <v/>
      </c>
      <c r="HA37" s="19" t="str">
        <f t="shared" si="611"/>
        <v/>
      </c>
      <c r="HB37" s="19" t="str">
        <f t="shared" si="612"/>
        <v/>
      </c>
      <c r="HC37" s="19" t="str">
        <f t="shared" si="613"/>
        <v/>
      </c>
      <c r="HD37" s="19" t="str">
        <f t="shared" si="614"/>
        <v/>
      </c>
      <c r="HE37" s="19" t="str">
        <f t="shared" si="615"/>
        <v/>
      </c>
      <c r="HF37" s="19" t="str">
        <f t="shared" si="616"/>
        <v/>
      </c>
      <c r="HG37" s="19" t="str">
        <f t="shared" si="617"/>
        <v/>
      </c>
      <c r="HH37" s="19" t="str">
        <f t="shared" si="618"/>
        <v/>
      </c>
      <c r="HI37" s="19" t="str">
        <f t="shared" si="619"/>
        <v/>
      </c>
      <c r="HJ37" s="19" t="str">
        <f t="shared" si="620"/>
        <v/>
      </c>
      <c r="HK37" s="19" t="str">
        <f t="shared" si="621"/>
        <v/>
      </c>
      <c r="HL37" s="19" t="str">
        <f t="shared" si="622"/>
        <v/>
      </c>
      <c r="HM37" s="19" t="str">
        <f t="shared" si="623"/>
        <v/>
      </c>
      <c r="HN37" s="19" t="str">
        <f t="shared" si="624"/>
        <v/>
      </c>
      <c r="HO37" s="19" t="str">
        <f t="shared" si="625"/>
        <v/>
      </c>
      <c r="HP37" s="19" t="str">
        <f t="shared" si="626"/>
        <v/>
      </c>
      <c r="HQ37" s="19" t="str">
        <f t="shared" si="627"/>
        <v/>
      </c>
      <c r="HR37" s="19" t="str">
        <f t="shared" si="628"/>
        <v/>
      </c>
      <c r="HS37" s="19" t="str">
        <f t="shared" si="629"/>
        <v/>
      </c>
      <c r="HT37" s="19" t="str">
        <f t="shared" si="630"/>
        <v/>
      </c>
      <c r="HU37" s="19" t="str">
        <f t="shared" si="631"/>
        <v/>
      </c>
      <c r="HV37" s="19" t="str">
        <f t="shared" si="632"/>
        <v/>
      </c>
      <c r="HW37" s="19" t="str">
        <f t="shared" si="633"/>
        <v/>
      </c>
      <c r="HX37" s="19" t="str">
        <f t="shared" si="634"/>
        <v/>
      </c>
      <c r="HY37" s="19" t="str">
        <f t="shared" si="635"/>
        <v/>
      </c>
      <c r="HZ37" s="19" t="str">
        <f t="shared" si="636"/>
        <v/>
      </c>
      <c r="IA37" s="19" t="str">
        <f t="shared" si="637"/>
        <v/>
      </c>
      <c r="IB37" s="19" t="str">
        <f t="shared" si="638"/>
        <v/>
      </c>
      <c r="IC37" s="19" t="str">
        <f t="shared" si="639"/>
        <v/>
      </c>
      <c r="ID37" s="19" t="str">
        <f t="shared" si="640"/>
        <v/>
      </c>
      <c r="IE37" s="19" t="str">
        <f t="shared" si="641"/>
        <v/>
      </c>
      <c r="IF37" s="19" t="str">
        <f t="shared" si="642"/>
        <v/>
      </c>
      <c r="IG37" s="19" t="str">
        <f t="shared" si="643"/>
        <v/>
      </c>
      <c r="IH37" s="19" t="str">
        <f t="shared" si="644"/>
        <v/>
      </c>
      <c r="II37" s="19" t="str">
        <f t="shared" si="645"/>
        <v/>
      </c>
      <c r="IJ37" s="19" t="str">
        <f t="shared" si="646"/>
        <v/>
      </c>
      <c r="IK37" s="19" t="str">
        <f t="shared" si="647"/>
        <v/>
      </c>
      <c r="IL37" s="19" t="str">
        <f t="shared" si="648"/>
        <v/>
      </c>
      <c r="IM37" s="19" t="str">
        <f t="shared" si="649"/>
        <v/>
      </c>
      <c r="IN37" s="19" t="str">
        <f t="shared" si="650"/>
        <v/>
      </c>
      <c r="IO37" s="19" t="str">
        <f t="shared" si="651"/>
        <v/>
      </c>
      <c r="IP37" s="19" t="str">
        <f t="shared" si="652"/>
        <v/>
      </c>
      <c r="IQ37" s="19" t="str">
        <f t="shared" si="653"/>
        <v/>
      </c>
      <c r="IR37" s="19" t="str">
        <f t="shared" si="654"/>
        <v/>
      </c>
      <c r="IS37" s="19" t="str">
        <f t="shared" si="655"/>
        <v/>
      </c>
      <c r="IT37" s="19" t="str">
        <f t="shared" si="656"/>
        <v/>
      </c>
      <c r="IU37" s="19" t="str">
        <f t="shared" si="657"/>
        <v/>
      </c>
      <c r="IV37" s="19" t="str">
        <f t="shared" si="658"/>
        <v/>
      </c>
      <c r="IW37" s="19" t="str">
        <f t="shared" si="659"/>
        <v/>
      </c>
      <c r="IX37" s="19" t="str">
        <f t="shared" si="660"/>
        <v/>
      </c>
      <c r="IY37" s="19" t="str">
        <f t="shared" si="661"/>
        <v/>
      </c>
      <c r="IZ37" s="19" t="str">
        <f t="shared" si="662"/>
        <v/>
      </c>
      <c r="JA37" s="19" t="str">
        <f t="shared" si="663"/>
        <v/>
      </c>
      <c r="JB37" s="19" t="str">
        <f t="shared" si="664"/>
        <v/>
      </c>
      <c r="JC37" s="19" t="str">
        <f t="shared" si="665"/>
        <v/>
      </c>
      <c r="JD37" s="19" t="str">
        <f t="shared" si="666"/>
        <v/>
      </c>
      <c r="JE37" s="19" t="str">
        <f t="shared" si="667"/>
        <v/>
      </c>
      <c r="JF37" s="19" t="str">
        <f t="shared" si="668"/>
        <v/>
      </c>
      <c r="JG37" s="19" t="str">
        <f t="shared" si="669"/>
        <v/>
      </c>
      <c r="JH37" s="19" t="str">
        <f t="shared" si="670"/>
        <v/>
      </c>
      <c r="JI37" s="19" t="str">
        <f t="shared" si="671"/>
        <v/>
      </c>
      <c r="JJ37" s="19" t="str">
        <f t="shared" si="672"/>
        <v/>
      </c>
      <c r="JK37" s="19" t="str">
        <f t="shared" si="673"/>
        <v/>
      </c>
      <c r="JL37" s="19" t="str">
        <f t="shared" si="674"/>
        <v/>
      </c>
      <c r="JM37" s="19" t="str">
        <f t="shared" si="675"/>
        <v/>
      </c>
      <c r="JN37" s="19" t="str">
        <f t="shared" si="676"/>
        <v/>
      </c>
      <c r="JO37" s="19" t="str">
        <f t="shared" si="677"/>
        <v/>
      </c>
      <c r="JP37" s="19" t="str">
        <f t="shared" si="678"/>
        <v/>
      </c>
      <c r="JQ37" s="19" t="str">
        <f t="shared" si="679"/>
        <v/>
      </c>
      <c r="JR37" s="19" t="str">
        <f t="shared" si="680"/>
        <v/>
      </c>
      <c r="JS37" s="19" t="str">
        <f t="shared" si="681"/>
        <v/>
      </c>
      <c r="JT37" s="19" t="str">
        <f t="shared" si="682"/>
        <v/>
      </c>
      <c r="JU37" s="19" t="str">
        <f t="shared" si="683"/>
        <v/>
      </c>
      <c r="JV37" s="19" t="str">
        <f t="shared" si="684"/>
        <v/>
      </c>
      <c r="JW37" s="19" t="str">
        <f t="shared" si="685"/>
        <v/>
      </c>
      <c r="JX37" s="19" t="str">
        <f t="shared" si="686"/>
        <v/>
      </c>
      <c r="JY37" s="19" t="str">
        <f t="shared" si="687"/>
        <v/>
      </c>
      <c r="JZ37" s="19" t="str">
        <f t="shared" si="688"/>
        <v/>
      </c>
      <c r="KA37" s="19" t="str">
        <f t="shared" si="689"/>
        <v/>
      </c>
      <c r="KB37" s="19" t="str">
        <f t="shared" si="690"/>
        <v/>
      </c>
      <c r="KC37" s="19" t="str">
        <f t="shared" si="691"/>
        <v/>
      </c>
      <c r="KD37" s="19" t="str">
        <f t="shared" si="692"/>
        <v/>
      </c>
      <c r="KE37" s="19" t="str">
        <f t="shared" si="693"/>
        <v/>
      </c>
      <c r="KF37" s="19" t="str">
        <f t="shared" si="694"/>
        <v/>
      </c>
      <c r="KG37" s="19" t="str">
        <f t="shared" si="695"/>
        <v/>
      </c>
      <c r="KH37" s="19" t="str">
        <f t="shared" si="696"/>
        <v/>
      </c>
      <c r="KI37" s="19" t="str">
        <f t="shared" si="697"/>
        <v/>
      </c>
      <c r="KJ37" s="19" t="str">
        <f t="shared" si="698"/>
        <v/>
      </c>
      <c r="KK37" s="19" t="str">
        <f t="shared" si="699"/>
        <v/>
      </c>
      <c r="KL37" s="19" t="str">
        <f t="shared" si="700"/>
        <v/>
      </c>
      <c r="KM37" s="19" t="str">
        <f t="shared" si="701"/>
        <v/>
      </c>
      <c r="KN37" s="19" t="str">
        <f t="shared" si="702"/>
        <v/>
      </c>
      <c r="KO37" s="19" t="str">
        <f t="shared" si="703"/>
        <v/>
      </c>
      <c r="KP37" s="19" t="str">
        <f t="shared" si="704"/>
        <v/>
      </c>
      <c r="KQ37" s="19" t="str">
        <f t="shared" si="705"/>
        <v/>
      </c>
      <c r="KR37" s="19" t="str">
        <f t="shared" si="706"/>
        <v/>
      </c>
      <c r="KS37" s="19" t="str">
        <f t="shared" si="707"/>
        <v/>
      </c>
      <c r="KT37" s="19" t="str">
        <f t="shared" si="708"/>
        <v/>
      </c>
      <c r="KU37" s="19" t="str">
        <f t="shared" si="709"/>
        <v/>
      </c>
      <c r="KV37" s="19" t="str">
        <f t="shared" si="710"/>
        <v/>
      </c>
      <c r="KW37" s="19" t="str">
        <f t="shared" si="711"/>
        <v/>
      </c>
      <c r="KX37" s="19" t="str">
        <f t="shared" si="712"/>
        <v/>
      </c>
      <c r="KY37" s="19" t="str">
        <f t="shared" si="713"/>
        <v/>
      </c>
      <c r="KZ37" s="19" t="str">
        <f t="shared" si="714"/>
        <v/>
      </c>
      <c r="LA37" s="19" t="str">
        <f t="shared" si="715"/>
        <v/>
      </c>
      <c r="LB37" s="19" t="str">
        <f t="shared" si="716"/>
        <v/>
      </c>
      <c r="LC37" s="19" t="str">
        <f t="shared" si="717"/>
        <v/>
      </c>
      <c r="LD37" s="19" t="str">
        <f t="shared" si="718"/>
        <v/>
      </c>
      <c r="LE37" s="19" t="str">
        <f t="shared" si="719"/>
        <v/>
      </c>
      <c r="LF37" s="19" t="str">
        <f t="shared" si="720"/>
        <v/>
      </c>
      <c r="LG37" s="19" t="str">
        <f t="shared" si="721"/>
        <v/>
      </c>
      <c r="LH37" s="19" t="str">
        <f t="shared" si="722"/>
        <v/>
      </c>
      <c r="LI37" s="19" t="str">
        <f t="shared" si="723"/>
        <v/>
      </c>
      <c r="LJ37" s="19" t="str">
        <f t="shared" si="724"/>
        <v/>
      </c>
      <c r="LK37" s="19" t="str">
        <f t="shared" si="725"/>
        <v/>
      </c>
      <c r="LL37" s="19" t="str">
        <f t="shared" si="726"/>
        <v/>
      </c>
      <c r="LM37" s="19" t="str">
        <f t="shared" si="727"/>
        <v/>
      </c>
      <c r="LN37" s="19" t="str">
        <f t="shared" si="728"/>
        <v/>
      </c>
      <c r="LO37" s="19" t="str">
        <f t="shared" si="729"/>
        <v/>
      </c>
      <c r="LP37" s="19" t="str">
        <f t="shared" si="730"/>
        <v/>
      </c>
      <c r="LQ37" s="19" t="str">
        <f t="shared" si="731"/>
        <v/>
      </c>
      <c r="LR37" s="19" t="str">
        <f t="shared" si="732"/>
        <v/>
      </c>
      <c r="LS37" s="19" t="str">
        <f t="shared" si="733"/>
        <v/>
      </c>
      <c r="LT37" s="19" t="str">
        <f t="shared" si="734"/>
        <v/>
      </c>
      <c r="LU37" s="19" t="str">
        <f t="shared" si="735"/>
        <v/>
      </c>
      <c r="LV37" s="19" t="str">
        <f t="shared" si="736"/>
        <v/>
      </c>
      <c r="LW37" s="19" t="str">
        <f t="shared" si="737"/>
        <v/>
      </c>
      <c r="LX37" s="19" t="str">
        <f t="shared" si="738"/>
        <v/>
      </c>
      <c r="LY37" s="19" t="str">
        <f t="shared" si="739"/>
        <v/>
      </c>
      <c r="LZ37" s="19" t="str">
        <f t="shared" si="740"/>
        <v/>
      </c>
      <c r="MA37" s="19" t="str">
        <f t="shared" si="741"/>
        <v/>
      </c>
      <c r="MB37" s="19" t="str">
        <f t="shared" si="742"/>
        <v/>
      </c>
      <c r="MC37" s="19" t="str">
        <f t="shared" si="743"/>
        <v/>
      </c>
      <c r="MD37" s="19" t="str">
        <f t="shared" si="744"/>
        <v/>
      </c>
      <c r="ME37" s="19" t="str">
        <f t="shared" si="745"/>
        <v/>
      </c>
      <c r="MF37" s="19" t="str">
        <f t="shared" si="746"/>
        <v/>
      </c>
      <c r="MG37" s="19" t="str">
        <f t="shared" si="747"/>
        <v/>
      </c>
      <c r="MH37" s="19" t="str">
        <f t="shared" si="748"/>
        <v/>
      </c>
      <c r="MI37" s="19" t="str">
        <f t="shared" si="749"/>
        <v/>
      </c>
      <c r="MJ37" s="19" t="str">
        <f t="shared" si="750"/>
        <v/>
      </c>
      <c r="MK37" s="19" t="str">
        <f t="shared" si="751"/>
        <v/>
      </c>
      <c r="ML37" s="19" t="str">
        <f t="shared" si="752"/>
        <v/>
      </c>
      <c r="MM37" s="19" t="str">
        <f t="shared" si="753"/>
        <v/>
      </c>
      <c r="MN37" s="19" t="str">
        <f t="shared" si="754"/>
        <v/>
      </c>
      <c r="MO37" s="19" t="str">
        <f t="shared" si="755"/>
        <v/>
      </c>
      <c r="MP37" s="19" t="str">
        <f t="shared" si="756"/>
        <v/>
      </c>
      <c r="MQ37" s="19" t="str">
        <f t="shared" si="757"/>
        <v/>
      </c>
      <c r="MR37" s="19" t="str">
        <f t="shared" si="758"/>
        <v/>
      </c>
      <c r="MS37" s="19" t="str">
        <f t="shared" si="759"/>
        <v/>
      </c>
      <c r="MT37" s="19" t="str">
        <f t="shared" si="760"/>
        <v/>
      </c>
      <c r="MU37" s="19" t="str">
        <f t="shared" si="761"/>
        <v/>
      </c>
      <c r="MV37" s="19" t="str">
        <f t="shared" si="762"/>
        <v/>
      </c>
      <c r="MW37" s="19" t="str">
        <f t="shared" si="763"/>
        <v/>
      </c>
      <c r="MX37" s="19" t="str">
        <f t="shared" si="764"/>
        <v/>
      </c>
      <c r="MY37" s="19" t="str">
        <f t="shared" si="765"/>
        <v/>
      </c>
      <c r="MZ37" s="19" t="str">
        <f t="shared" si="766"/>
        <v/>
      </c>
      <c r="NA37" s="19" t="str">
        <f t="shared" si="767"/>
        <v/>
      </c>
      <c r="NB37" s="19" t="str">
        <f t="shared" si="768"/>
        <v/>
      </c>
      <c r="NC37" s="19" t="str">
        <f t="shared" si="769"/>
        <v/>
      </c>
      <c r="ND37" s="19" t="str">
        <f t="shared" si="770"/>
        <v/>
      </c>
      <c r="NE37" s="19" t="str">
        <f t="shared" si="771"/>
        <v/>
      </c>
      <c r="NF37" s="19" t="str">
        <f t="shared" si="772"/>
        <v/>
      </c>
      <c r="NG37" s="19" t="str">
        <f t="shared" si="773"/>
        <v/>
      </c>
      <c r="NH37" s="19" t="str">
        <f t="shared" si="774"/>
        <v/>
      </c>
      <c r="NI37" s="19" t="str">
        <f t="shared" si="775"/>
        <v/>
      </c>
      <c r="NJ37" s="19" t="str">
        <f t="shared" si="776"/>
        <v/>
      </c>
      <c r="NK37" s="19" t="str">
        <f t="shared" si="777"/>
        <v/>
      </c>
      <c r="NL37" s="19" t="str">
        <f t="shared" si="778"/>
        <v/>
      </c>
      <c r="NM37" s="19" t="str">
        <f t="shared" si="779"/>
        <v/>
      </c>
      <c r="NN37" s="19" t="str">
        <f t="shared" si="780"/>
        <v/>
      </c>
      <c r="NO37" s="19" t="str">
        <f t="shared" si="781"/>
        <v/>
      </c>
      <c r="NP37" s="19" t="str">
        <f t="shared" si="782"/>
        <v/>
      </c>
      <c r="NQ37" s="19" t="str">
        <f t="shared" si="783"/>
        <v/>
      </c>
      <c r="NR37" s="19" t="str">
        <f t="shared" si="784"/>
        <v/>
      </c>
      <c r="NS37" s="19" t="str">
        <f t="shared" si="785"/>
        <v/>
      </c>
      <c r="NT37" s="19" t="str">
        <f t="shared" si="786"/>
        <v/>
      </c>
      <c r="NU37" s="19" t="str">
        <f t="shared" si="787"/>
        <v/>
      </c>
      <c r="NV37" s="19" t="str">
        <f t="shared" si="788"/>
        <v/>
      </c>
      <c r="NW37" s="19" t="str">
        <f t="shared" si="789"/>
        <v/>
      </c>
      <c r="NX37" s="19" t="str">
        <f t="shared" si="790"/>
        <v/>
      </c>
      <c r="NY37" s="19" t="str">
        <f t="shared" si="791"/>
        <v/>
      </c>
      <c r="NZ37" s="19" t="str">
        <f t="shared" si="792"/>
        <v/>
      </c>
      <c r="OA37" s="19" t="str">
        <f t="shared" si="793"/>
        <v/>
      </c>
      <c r="OB37" s="19" t="str">
        <f t="shared" si="794"/>
        <v/>
      </c>
      <c r="OC37" s="19" t="str">
        <f t="shared" si="795"/>
        <v/>
      </c>
      <c r="OD37" s="19" t="str">
        <f t="shared" si="796"/>
        <v/>
      </c>
      <c r="OE37" s="19" t="str">
        <f t="shared" si="797"/>
        <v/>
      </c>
      <c r="OF37" s="19" t="str">
        <f t="shared" si="798"/>
        <v/>
      </c>
      <c r="OG37" s="19" t="str">
        <f t="shared" si="799"/>
        <v/>
      </c>
      <c r="OH37" s="19" t="str">
        <f t="shared" si="800"/>
        <v/>
      </c>
      <c r="OI37" s="19" t="str">
        <f t="shared" si="801"/>
        <v/>
      </c>
      <c r="OJ37" s="19" t="str">
        <f t="shared" si="802"/>
        <v/>
      </c>
      <c r="OK37" s="19" t="str">
        <f t="shared" si="803"/>
        <v/>
      </c>
      <c r="OL37" s="19" t="str">
        <f t="shared" si="804"/>
        <v/>
      </c>
      <c r="OM37" s="19" t="str">
        <f t="shared" si="805"/>
        <v/>
      </c>
      <c r="ON37" s="19" t="str">
        <f t="shared" si="806"/>
        <v/>
      </c>
      <c r="OO37" s="19" t="str">
        <f t="shared" si="807"/>
        <v/>
      </c>
      <c r="OP37" s="19" t="str">
        <f t="shared" si="808"/>
        <v/>
      </c>
      <c r="OQ37" s="19" t="str">
        <f t="shared" si="809"/>
        <v/>
      </c>
      <c r="OR37" s="19" t="str">
        <f t="shared" si="810"/>
        <v/>
      </c>
      <c r="OS37" s="19" t="str">
        <f t="shared" si="811"/>
        <v/>
      </c>
      <c r="OT37" s="19" t="str">
        <f t="shared" si="812"/>
        <v/>
      </c>
      <c r="OU37" s="19" t="str">
        <f t="shared" si="813"/>
        <v/>
      </c>
      <c r="OV37" s="19" t="str">
        <f t="shared" si="814"/>
        <v/>
      </c>
      <c r="OW37" s="19" t="str">
        <f t="shared" si="815"/>
        <v/>
      </c>
      <c r="OX37" s="19" t="str">
        <f t="shared" si="816"/>
        <v/>
      </c>
      <c r="OY37" s="19" t="str">
        <f t="shared" si="817"/>
        <v/>
      </c>
      <c r="OZ37" s="19" t="str">
        <f t="shared" si="818"/>
        <v/>
      </c>
      <c r="PA37" s="19" t="str">
        <f t="shared" si="819"/>
        <v/>
      </c>
      <c r="PB37" s="19" t="str">
        <f t="shared" si="820"/>
        <v/>
      </c>
      <c r="PC37" s="19" t="str">
        <f t="shared" si="821"/>
        <v/>
      </c>
      <c r="PD37" s="19" t="str">
        <f t="shared" si="822"/>
        <v/>
      </c>
      <c r="PE37" s="19" t="str">
        <f t="shared" si="823"/>
        <v/>
      </c>
      <c r="PF37" s="19" t="str">
        <f t="shared" si="824"/>
        <v/>
      </c>
      <c r="PG37" s="19" t="str">
        <f t="shared" si="825"/>
        <v/>
      </c>
      <c r="PH37" s="19" t="str">
        <f t="shared" si="826"/>
        <v/>
      </c>
      <c r="PI37" s="19" t="str">
        <f t="shared" si="827"/>
        <v/>
      </c>
      <c r="PJ37" s="19" t="str">
        <f t="shared" si="828"/>
        <v/>
      </c>
      <c r="PK37" s="19" t="str">
        <f t="shared" si="829"/>
        <v/>
      </c>
      <c r="PL37" s="19" t="str">
        <f t="shared" si="830"/>
        <v/>
      </c>
      <c r="PM37" s="19" t="str">
        <f t="shared" si="831"/>
        <v/>
      </c>
      <c r="PN37" s="19" t="str">
        <f t="shared" si="832"/>
        <v/>
      </c>
      <c r="PO37" s="19" t="str">
        <f t="shared" si="833"/>
        <v/>
      </c>
      <c r="PP37" s="19" t="str">
        <f t="shared" si="834"/>
        <v/>
      </c>
      <c r="PQ37" s="19" t="str">
        <f t="shared" si="835"/>
        <v/>
      </c>
      <c r="PR37" s="19" t="str">
        <f t="shared" si="836"/>
        <v/>
      </c>
      <c r="PS37" s="19" t="str">
        <f t="shared" si="837"/>
        <v/>
      </c>
      <c r="PT37" s="19" t="str">
        <f t="shared" si="838"/>
        <v/>
      </c>
      <c r="PU37" s="19" t="str">
        <f t="shared" si="839"/>
        <v/>
      </c>
      <c r="PV37" s="19" t="str">
        <f t="shared" si="840"/>
        <v/>
      </c>
      <c r="PW37" s="19" t="str">
        <f t="shared" si="841"/>
        <v/>
      </c>
      <c r="PX37" s="19" t="str">
        <f t="shared" si="842"/>
        <v/>
      </c>
      <c r="PY37" s="19" t="str">
        <f t="shared" si="843"/>
        <v/>
      </c>
      <c r="PZ37" s="19" t="str">
        <f t="shared" si="844"/>
        <v/>
      </c>
      <c r="QA37" s="19" t="str">
        <f t="shared" si="845"/>
        <v/>
      </c>
    </row>
    <row r="38" spans="4:443" x14ac:dyDescent="0.25">
      <c r="D38"/>
      <c r="E38"/>
      <c r="F38" s="93" t="e">
        <f>VLOOKUP(D38,'Cases'!$AH$7:$AI$100,2,FALSE)</f>
        <v>#N/A</v>
      </c>
      <c r="G38" s="19" t="str">
        <f t="shared" si="846"/>
        <v/>
      </c>
      <c r="H38" s="19"/>
      <c r="I38" s="19" t="str">
        <f t="shared" si="425"/>
        <v/>
      </c>
      <c r="J38" s="19" t="str">
        <f t="shared" si="425"/>
        <v/>
      </c>
      <c r="K38" s="19" t="str">
        <f t="shared" si="425"/>
        <v/>
      </c>
      <c r="L38" s="19" t="str">
        <f t="shared" si="425"/>
        <v/>
      </c>
      <c r="M38" s="19" t="str">
        <f t="shared" si="425"/>
        <v/>
      </c>
      <c r="N38" s="19" t="str">
        <f t="shared" si="425"/>
        <v/>
      </c>
      <c r="O38" s="19" t="str">
        <f t="shared" si="425"/>
        <v/>
      </c>
      <c r="P38" s="19" t="str">
        <f t="shared" si="425"/>
        <v/>
      </c>
      <c r="Q38" s="19" t="str">
        <f t="shared" si="425"/>
        <v/>
      </c>
      <c r="R38" s="19" t="str">
        <f t="shared" si="425"/>
        <v/>
      </c>
      <c r="S38" s="19" t="str">
        <f t="shared" si="425"/>
        <v/>
      </c>
      <c r="T38" s="19" t="str">
        <f t="shared" si="425"/>
        <v/>
      </c>
      <c r="U38" s="50"/>
      <c r="V38" s="19"/>
      <c r="W38" s="19"/>
      <c r="X38" s="19" t="str">
        <f t="shared" si="426"/>
        <v/>
      </c>
      <c r="Y38" s="19" t="str">
        <f t="shared" si="427"/>
        <v/>
      </c>
      <c r="Z38" s="19" t="str">
        <f t="shared" si="428"/>
        <v/>
      </c>
      <c r="AA38" s="19" t="str">
        <f t="shared" si="429"/>
        <v/>
      </c>
      <c r="AB38" s="19" t="str">
        <f t="shared" si="430"/>
        <v/>
      </c>
      <c r="AC38" s="19" t="str">
        <f t="shared" si="431"/>
        <v/>
      </c>
      <c r="AD38" s="19" t="str">
        <f t="shared" si="432"/>
        <v/>
      </c>
      <c r="AE38" s="19" t="str">
        <f t="shared" si="433"/>
        <v/>
      </c>
      <c r="AF38" s="19" t="str">
        <f t="shared" si="434"/>
        <v/>
      </c>
      <c r="AG38" s="19" t="str">
        <f t="shared" si="435"/>
        <v/>
      </c>
      <c r="AH38" s="19" t="str">
        <f t="shared" si="436"/>
        <v/>
      </c>
      <c r="AI38" s="19" t="str">
        <f t="shared" si="437"/>
        <v/>
      </c>
      <c r="AJ38" s="19" t="str">
        <f t="shared" si="438"/>
        <v/>
      </c>
      <c r="AK38" s="19" t="str">
        <f t="shared" si="439"/>
        <v/>
      </c>
      <c r="AL38" s="19" t="str">
        <f t="shared" si="440"/>
        <v/>
      </c>
      <c r="AM38" s="19" t="str">
        <f t="shared" si="441"/>
        <v/>
      </c>
      <c r="AN38" s="19" t="str">
        <f t="shared" si="442"/>
        <v/>
      </c>
      <c r="AO38" s="19" t="str">
        <f t="shared" si="443"/>
        <v/>
      </c>
      <c r="AP38" s="19" t="str">
        <f t="shared" si="444"/>
        <v/>
      </c>
      <c r="AQ38" s="19" t="str">
        <f t="shared" si="445"/>
        <v/>
      </c>
      <c r="AR38" s="19" t="str">
        <f t="shared" si="446"/>
        <v/>
      </c>
      <c r="AS38" s="19" t="str">
        <f t="shared" si="447"/>
        <v/>
      </c>
      <c r="AT38" s="19" t="str">
        <f t="shared" si="448"/>
        <v/>
      </c>
      <c r="AU38" s="19" t="str">
        <f t="shared" si="449"/>
        <v/>
      </c>
      <c r="AV38" s="19" t="str">
        <f t="shared" si="450"/>
        <v/>
      </c>
      <c r="AW38" s="19" t="str">
        <f t="shared" si="451"/>
        <v/>
      </c>
      <c r="AX38" s="19" t="str">
        <f t="shared" si="452"/>
        <v/>
      </c>
      <c r="AY38" s="19" t="str">
        <f t="shared" si="453"/>
        <v/>
      </c>
      <c r="AZ38" s="19" t="str">
        <f t="shared" si="454"/>
        <v/>
      </c>
      <c r="BA38" s="19" t="str">
        <f t="shared" si="455"/>
        <v/>
      </c>
      <c r="BB38" s="19" t="str">
        <f t="shared" si="456"/>
        <v/>
      </c>
      <c r="BC38" s="19" t="str">
        <f t="shared" si="457"/>
        <v/>
      </c>
      <c r="BD38" s="19" t="str">
        <f t="shared" si="458"/>
        <v/>
      </c>
      <c r="BE38" s="19" t="str">
        <f t="shared" si="459"/>
        <v/>
      </c>
      <c r="BF38" s="19" t="str">
        <f t="shared" si="460"/>
        <v/>
      </c>
      <c r="BG38" s="19" t="str">
        <f t="shared" si="461"/>
        <v/>
      </c>
      <c r="BH38" s="19" t="str">
        <f t="shared" si="462"/>
        <v/>
      </c>
      <c r="BI38" s="19" t="str">
        <f t="shared" si="463"/>
        <v/>
      </c>
      <c r="BJ38" s="19" t="str">
        <f t="shared" si="464"/>
        <v/>
      </c>
      <c r="BK38" s="19" t="str">
        <f t="shared" si="465"/>
        <v/>
      </c>
      <c r="BL38" s="19" t="str">
        <f t="shared" si="466"/>
        <v/>
      </c>
      <c r="BM38" s="19" t="str">
        <f t="shared" si="467"/>
        <v/>
      </c>
      <c r="BN38" s="19" t="str">
        <f t="shared" si="468"/>
        <v/>
      </c>
      <c r="BO38" s="19" t="str">
        <f t="shared" si="469"/>
        <v/>
      </c>
      <c r="BP38" s="19" t="str">
        <f t="shared" si="470"/>
        <v/>
      </c>
      <c r="BQ38" s="19" t="str">
        <f t="shared" si="471"/>
        <v/>
      </c>
      <c r="BR38" s="19" t="str">
        <f t="shared" si="472"/>
        <v/>
      </c>
      <c r="BS38" s="19" t="str">
        <f t="shared" si="473"/>
        <v/>
      </c>
      <c r="BT38" s="19" t="str">
        <f t="shared" si="474"/>
        <v/>
      </c>
      <c r="BU38" s="19" t="str">
        <f t="shared" si="475"/>
        <v/>
      </c>
      <c r="BV38" s="19" t="str">
        <f t="shared" si="476"/>
        <v/>
      </c>
      <c r="BW38" s="19" t="str">
        <f t="shared" si="477"/>
        <v/>
      </c>
      <c r="BX38" s="19" t="str">
        <f t="shared" si="478"/>
        <v/>
      </c>
      <c r="BY38" s="19" t="str">
        <f t="shared" si="479"/>
        <v/>
      </c>
      <c r="BZ38" s="19" t="str">
        <f t="shared" si="480"/>
        <v/>
      </c>
      <c r="CA38" s="19" t="str">
        <f t="shared" si="481"/>
        <v/>
      </c>
      <c r="CB38" s="19" t="str">
        <f t="shared" si="482"/>
        <v/>
      </c>
      <c r="CC38" s="19" t="str">
        <f t="shared" si="483"/>
        <v/>
      </c>
      <c r="CD38" s="19" t="str">
        <f t="shared" si="484"/>
        <v/>
      </c>
      <c r="CE38" s="19" t="str">
        <f t="shared" si="485"/>
        <v/>
      </c>
      <c r="CF38" s="19" t="str">
        <f t="shared" si="486"/>
        <v/>
      </c>
      <c r="CG38" s="19" t="str">
        <f t="shared" si="487"/>
        <v/>
      </c>
      <c r="CH38" s="19" t="str">
        <f t="shared" si="488"/>
        <v/>
      </c>
      <c r="CI38" s="19" t="str">
        <f t="shared" si="489"/>
        <v/>
      </c>
      <c r="CJ38" s="19" t="str">
        <f t="shared" si="490"/>
        <v/>
      </c>
      <c r="CK38" s="19" t="str">
        <f t="shared" si="491"/>
        <v/>
      </c>
      <c r="CL38" s="19" t="str">
        <f t="shared" si="492"/>
        <v/>
      </c>
      <c r="CM38" s="19" t="str">
        <f t="shared" si="493"/>
        <v/>
      </c>
      <c r="CN38" s="19" t="str">
        <f t="shared" si="494"/>
        <v/>
      </c>
      <c r="CO38" s="19" t="str">
        <f t="shared" si="495"/>
        <v/>
      </c>
      <c r="CP38" s="19" t="str">
        <f t="shared" si="496"/>
        <v/>
      </c>
      <c r="CQ38" s="19" t="str">
        <f t="shared" si="497"/>
        <v/>
      </c>
      <c r="CR38" s="19" t="str">
        <f t="shared" si="498"/>
        <v/>
      </c>
      <c r="CS38" s="19" t="str">
        <f t="shared" si="499"/>
        <v/>
      </c>
      <c r="CT38" s="19" t="str">
        <f t="shared" si="500"/>
        <v/>
      </c>
      <c r="CU38" s="19" t="str">
        <f t="shared" si="501"/>
        <v/>
      </c>
      <c r="CV38" s="19" t="str">
        <f t="shared" si="502"/>
        <v/>
      </c>
      <c r="CW38" s="19" t="str">
        <f t="shared" si="503"/>
        <v/>
      </c>
      <c r="CX38" s="19" t="str">
        <f t="shared" si="504"/>
        <v/>
      </c>
      <c r="CY38" s="19" t="str">
        <f t="shared" si="505"/>
        <v/>
      </c>
      <c r="CZ38" s="19" t="str">
        <f t="shared" si="506"/>
        <v/>
      </c>
      <c r="DA38" s="19" t="str">
        <f t="shared" si="507"/>
        <v/>
      </c>
      <c r="DB38" s="19" t="str">
        <f t="shared" si="508"/>
        <v/>
      </c>
      <c r="DC38" s="19" t="str">
        <f t="shared" si="509"/>
        <v/>
      </c>
      <c r="DD38" s="19" t="str">
        <f t="shared" si="510"/>
        <v/>
      </c>
      <c r="DE38" s="19" t="str">
        <f t="shared" si="511"/>
        <v/>
      </c>
      <c r="DF38" s="19" t="str">
        <f t="shared" si="512"/>
        <v/>
      </c>
      <c r="DG38" s="19" t="str">
        <f t="shared" si="513"/>
        <v/>
      </c>
      <c r="DH38" s="19" t="str">
        <f t="shared" si="514"/>
        <v/>
      </c>
      <c r="DI38" s="19" t="str">
        <f t="shared" si="515"/>
        <v/>
      </c>
      <c r="DJ38" s="19" t="str">
        <f t="shared" si="516"/>
        <v/>
      </c>
      <c r="DK38" s="19" t="str">
        <f t="shared" si="517"/>
        <v/>
      </c>
      <c r="DL38" s="19" t="str">
        <f t="shared" si="518"/>
        <v/>
      </c>
      <c r="DM38" s="19" t="str">
        <f t="shared" si="519"/>
        <v/>
      </c>
      <c r="DN38" s="19" t="str">
        <f t="shared" si="520"/>
        <v/>
      </c>
      <c r="DO38" s="19" t="str">
        <f t="shared" si="521"/>
        <v/>
      </c>
      <c r="DP38" s="19" t="str">
        <f t="shared" si="522"/>
        <v/>
      </c>
      <c r="DQ38" s="19" t="str">
        <f t="shared" si="523"/>
        <v/>
      </c>
      <c r="DR38" s="19" t="str">
        <f t="shared" si="524"/>
        <v/>
      </c>
      <c r="DS38" s="19" t="str">
        <f t="shared" si="525"/>
        <v/>
      </c>
      <c r="DT38" s="19" t="str">
        <f t="shared" si="526"/>
        <v/>
      </c>
      <c r="DU38" s="19" t="str">
        <f t="shared" si="527"/>
        <v/>
      </c>
      <c r="DV38" s="19" t="str">
        <f t="shared" si="528"/>
        <v/>
      </c>
      <c r="DW38" s="19" t="str">
        <f t="shared" si="529"/>
        <v/>
      </c>
      <c r="DX38" s="19" t="str">
        <f t="shared" si="530"/>
        <v/>
      </c>
      <c r="DY38" s="19" t="str">
        <f t="shared" si="531"/>
        <v/>
      </c>
      <c r="DZ38" s="19" t="str">
        <f t="shared" si="532"/>
        <v/>
      </c>
      <c r="EA38" s="19" t="str">
        <f t="shared" si="533"/>
        <v/>
      </c>
      <c r="EB38" s="19" t="str">
        <f t="shared" si="534"/>
        <v/>
      </c>
      <c r="EC38" s="19" t="str">
        <f t="shared" si="535"/>
        <v/>
      </c>
      <c r="ED38" s="19" t="str">
        <f t="shared" si="536"/>
        <v/>
      </c>
      <c r="EE38" s="19" t="str">
        <f t="shared" si="537"/>
        <v/>
      </c>
      <c r="EF38" s="19" t="str">
        <f t="shared" si="538"/>
        <v/>
      </c>
      <c r="EG38" s="19" t="str">
        <f t="shared" si="539"/>
        <v/>
      </c>
      <c r="EH38" s="19" t="str">
        <f t="shared" si="540"/>
        <v/>
      </c>
      <c r="EI38" s="19" t="str">
        <f t="shared" si="541"/>
        <v/>
      </c>
      <c r="EJ38" s="19" t="str">
        <f t="shared" si="542"/>
        <v/>
      </c>
      <c r="EK38" s="19" t="str">
        <f t="shared" si="543"/>
        <v/>
      </c>
      <c r="EL38" s="19" t="str">
        <f t="shared" si="544"/>
        <v/>
      </c>
      <c r="EM38" s="19" t="str">
        <f t="shared" si="545"/>
        <v/>
      </c>
      <c r="EN38" s="19" t="str">
        <f t="shared" si="546"/>
        <v/>
      </c>
      <c r="EO38" s="19" t="str">
        <f t="shared" si="547"/>
        <v/>
      </c>
      <c r="EP38" s="19" t="str">
        <f t="shared" si="548"/>
        <v/>
      </c>
      <c r="EQ38" s="19" t="str">
        <f t="shared" si="549"/>
        <v/>
      </c>
      <c r="ER38" s="19" t="str">
        <f t="shared" si="550"/>
        <v/>
      </c>
      <c r="ES38" s="19" t="str">
        <f t="shared" si="551"/>
        <v/>
      </c>
      <c r="ET38" s="19" t="str">
        <f t="shared" si="552"/>
        <v/>
      </c>
      <c r="EU38" s="19" t="str">
        <f t="shared" si="553"/>
        <v/>
      </c>
      <c r="EV38" s="19" t="str">
        <f t="shared" si="554"/>
        <v/>
      </c>
      <c r="EW38" s="19" t="str">
        <f t="shared" si="555"/>
        <v/>
      </c>
      <c r="EX38" s="19" t="str">
        <f t="shared" si="556"/>
        <v/>
      </c>
      <c r="EY38" s="19" t="str">
        <f t="shared" si="557"/>
        <v/>
      </c>
      <c r="EZ38" s="19" t="str">
        <f t="shared" si="558"/>
        <v/>
      </c>
      <c r="FA38" s="19" t="str">
        <f t="shared" si="559"/>
        <v/>
      </c>
      <c r="FB38" s="19" t="str">
        <f t="shared" si="560"/>
        <v/>
      </c>
      <c r="FC38" s="19" t="str">
        <f t="shared" si="561"/>
        <v/>
      </c>
      <c r="FD38" s="19" t="str">
        <f t="shared" si="562"/>
        <v/>
      </c>
      <c r="FE38" s="19" t="str">
        <f t="shared" si="563"/>
        <v/>
      </c>
      <c r="FF38" s="19" t="str">
        <f t="shared" si="564"/>
        <v/>
      </c>
      <c r="FG38" s="19" t="str">
        <f t="shared" si="565"/>
        <v/>
      </c>
      <c r="FH38" s="19" t="str">
        <f t="shared" si="566"/>
        <v/>
      </c>
      <c r="FI38" s="19" t="str">
        <f t="shared" si="567"/>
        <v/>
      </c>
      <c r="FJ38" s="19" t="str">
        <f t="shared" si="568"/>
        <v/>
      </c>
      <c r="FK38" s="19" t="str">
        <f t="shared" si="569"/>
        <v/>
      </c>
      <c r="FL38" s="19" t="str">
        <f t="shared" si="570"/>
        <v/>
      </c>
      <c r="FM38" s="19" t="str">
        <f t="shared" si="571"/>
        <v/>
      </c>
      <c r="FN38" s="19" t="str">
        <f t="shared" si="572"/>
        <v/>
      </c>
      <c r="FO38" s="19" t="str">
        <f t="shared" si="573"/>
        <v/>
      </c>
      <c r="FP38" s="19" t="str">
        <f t="shared" si="574"/>
        <v/>
      </c>
      <c r="FQ38" s="19" t="str">
        <f t="shared" si="575"/>
        <v/>
      </c>
      <c r="FR38" s="19" t="str">
        <f t="shared" si="576"/>
        <v/>
      </c>
      <c r="FS38" s="19" t="str">
        <f t="shared" si="577"/>
        <v/>
      </c>
      <c r="FT38" s="19" t="str">
        <f t="shared" si="578"/>
        <v/>
      </c>
      <c r="FU38" s="19" t="str">
        <f t="shared" si="579"/>
        <v/>
      </c>
      <c r="FV38" s="19" t="str">
        <f t="shared" si="580"/>
        <v/>
      </c>
      <c r="FW38" s="19" t="str">
        <f t="shared" si="581"/>
        <v/>
      </c>
      <c r="FX38" s="19" t="str">
        <f t="shared" si="582"/>
        <v/>
      </c>
      <c r="FY38" s="19" t="str">
        <f t="shared" si="583"/>
        <v/>
      </c>
      <c r="FZ38" s="19" t="str">
        <f t="shared" si="584"/>
        <v/>
      </c>
      <c r="GA38" s="19" t="str">
        <f t="shared" si="585"/>
        <v/>
      </c>
      <c r="GB38" s="19" t="str">
        <f t="shared" si="586"/>
        <v/>
      </c>
      <c r="GC38" s="19" t="str">
        <f t="shared" si="587"/>
        <v/>
      </c>
      <c r="GD38" s="19" t="str">
        <f t="shared" si="588"/>
        <v/>
      </c>
      <c r="GE38" s="19" t="str">
        <f t="shared" si="589"/>
        <v/>
      </c>
      <c r="GF38" s="19" t="str">
        <f t="shared" si="590"/>
        <v/>
      </c>
      <c r="GG38" s="19" t="str">
        <f t="shared" si="591"/>
        <v/>
      </c>
      <c r="GH38" s="19" t="str">
        <f t="shared" si="592"/>
        <v/>
      </c>
      <c r="GI38" s="19" t="str">
        <f t="shared" si="593"/>
        <v/>
      </c>
      <c r="GJ38" s="19" t="str">
        <f t="shared" si="594"/>
        <v/>
      </c>
      <c r="GK38" s="19" t="str">
        <f t="shared" si="595"/>
        <v/>
      </c>
      <c r="GL38" s="19" t="str">
        <f t="shared" si="596"/>
        <v/>
      </c>
      <c r="GM38" s="19" t="str">
        <f t="shared" si="597"/>
        <v/>
      </c>
      <c r="GN38" s="19" t="str">
        <f t="shared" si="598"/>
        <v/>
      </c>
      <c r="GO38" s="19" t="str">
        <f t="shared" si="599"/>
        <v/>
      </c>
      <c r="GP38" s="19" t="str">
        <f t="shared" si="600"/>
        <v/>
      </c>
      <c r="GQ38" s="19" t="str">
        <f t="shared" si="601"/>
        <v/>
      </c>
      <c r="GR38" s="19" t="str">
        <f t="shared" si="602"/>
        <v/>
      </c>
      <c r="GS38" s="19" t="str">
        <f t="shared" si="603"/>
        <v/>
      </c>
      <c r="GT38" s="19" t="str">
        <f t="shared" si="604"/>
        <v/>
      </c>
      <c r="GU38" s="19" t="str">
        <f t="shared" si="605"/>
        <v/>
      </c>
      <c r="GV38" s="19" t="str">
        <f t="shared" si="606"/>
        <v/>
      </c>
      <c r="GW38" s="19" t="str">
        <f t="shared" si="607"/>
        <v/>
      </c>
      <c r="GX38" s="19" t="str">
        <f t="shared" si="608"/>
        <v/>
      </c>
      <c r="GY38" s="19" t="str">
        <f t="shared" si="609"/>
        <v/>
      </c>
      <c r="GZ38" s="19" t="str">
        <f t="shared" si="610"/>
        <v/>
      </c>
      <c r="HA38" s="19" t="str">
        <f t="shared" si="611"/>
        <v/>
      </c>
      <c r="HB38" s="19" t="str">
        <f t="shared" si="612"/>
        <v/>
      </c>
      <c r="HC38" s="19" t="str">
        <f t="shared" si="613"/>
        <v/>
      </c>
      <c r="HD38" s="19" t="str">
        <f t="shared" si="614"/>
        <v/>
      </c>
      <c r="HE38" s="19" t="str">
        <f t="shared" si="615"/>
        <v/>
      </c>
      <c r="HF38" s="19" t="str">
        <f t="shared" si="616"/>
        <v/>
      </c>
      <c r="HG38" s="19" t="str">
        <f t="shared" si="617"/>
        <v/>
      </c>
      <c r="HH38" s="19" t="str">
        <f t="shared" si="618"/>
        <v/>
      </c>
      <c r="HI38" s="19" t="str">
        <f t="shared" si="619"/>
        <v/>
      </c>
      <c r="HJ38" s="19" t="str">
        <f t="shared" si="620"/>
        <v/>
      </c>
      <c r="HK38" s="19" t="str">
        <f t="shared" si="621"/>
        <v/>
      </c>
      <c r="HL38" s="19" t="str">
        <f t="shared" si="622"/>
        <v/>
      </c>
      <c r="HM38" s="19" t="str">
        <f t="shared" si="623"/>
        <v/>
      </c>
      <c r="HN38" s="19" t="str">
        <f t="shared" si="624"/>
        <v/>
      </c>
      <c r="HO38" s="19" t="str">
        <f t="shared" si="625"/>
        <v/>
      </c>
      <c r="HP38" s="19" t="str">
        <f t="shared" si="626"/>
        <v/>
      </c>
      <c r="HQ38" s="19" t="str">
        <f t="shared" si="627"/>
        <v/>
      </c>
      <c r="HR38" s="19" t="str">
        <f t="shared" si="628"/>
        <v/>
      </c>
      <c r="HS38" s="19" t="str">
        <f t="shared" si="629"/>
        <v/>
      </c>
      <c r="HT38" s="19" t="str">
        <f t="shared" si="630"/>
        <v/>
      </c>
      <c r="HU38" s="19" t="str">
        <f t="shared" si="631"/>
        <v/>
      </c>
      <c r="HV38" s="19" t="str">
        <f t="shared" si="632"/>
        <v/>
      </c>
      <c r="HW38" s="19" t="str">
        <f t="shared" si="633"/>
        <v/>
      </c>
      <c r="HX38" s="19" t="str">
        <f t="shared" si="634"/>
        <v/>
      </c>
      <c r="HY38" s="19" t="str">
        <f t="shared" si="635"/>
        <v/>
      </c>
      <c r="HZ38" s="19" t="str">
        <f t="shared" si="636"/>
        <v/>
      </c>
      <c r="IA38" s="19" t="str">
        <f t="shared" si="637"/>
        <v/>
      </c>
      <c r="IB38" s="19" t="str">
        <f t="shared" si="638"/>
        <v/>
      </c>
      <c r="IC38" s="19" t="str">
        <f t="shared" si="639"/>
        <v/>
      </c>
      <c r="ID38" s="19" t="str">
        <f t="shared" si="640"/>
        <v/>
      </c>
      <c r="IE38" s="19" t="str">
        <f t="shared" si="641"/>
        <v/>
      </c>
      <c r="IF38" s="19" t="str">
        <f t="shared" si="642"/>
        <v/>
      </c>
      <c r="IG38" s="19" t="str">
        <f t="shared" si="643"/>
        <v/>
      </c>
      <c r="IH38" s="19" t="str">
        <f t="shared" si="644"/>
        <v/>
      </c>
      <c r="II38" s="19" t="str">
        <f t="shared" si="645"/>
        <v/>
      </c>
      <c r="IJ38" s="19" t="str">
        <f t="shared" si="646"/>
        <v/>
      </c>
      <c r="IK38" s="19" t="str">
        <f t="shared" si="647"/>
        <v/>
      </c>
      <c r="IL38" s="19" t="str">
        <f t="shared" si="648"/>
        <v/>
      </c>
      <c r="IM38" s="19" t="str">
        <f t="shared" si="649"/>
        <v/>
      </c>
      <c r="IN38" s="19" t="str">
        <f t="shared" si="650"/>
        <v/>
      </c>
      <c r="IO38" s="19" t="str">
        <f t="shared" si="651"/>
        <v/>
      </c>
      <c r="IP38" s="19" t="str">
        <f t="shared" si="652"/>
        <v/>
      </c>
      <c r="IQ38" s="19" t="str">
        <f t="shared" si="653"/>
        <v/>
      </c>
      <c r="IR38" s="19" t="str">
        <f t="shared" si="654"/>
        <v/>
      </c>
      <c r="IS38" s="19" t="str">
        <f t="shared" si="655"/>
        <v/>
      </c>
      <c r="IT38" s="19" t="str">
        <f t="shared" si="656"/>
        <v/>
      </c>
      <c r="IU38" s="19" t="str">
        <f t="shared" si="657"/>
        <v/>
      </c>
      <c r="IV38" s="19" t="str">
        <f t="shared" si="658"/>
        <v/>
      </c>
      <c r="IW38" s="19" t="str">
        <f t="shared" si="659"/>
        <v/>
      </c>
      <c r="IX38" s="19" t="str">
        <f t="shared" si="660"/>
        <v/>
      </c>
      <c r="IY38" s="19" t="str">
        <f t="shared" si="661"/>
        <v/>
      </c>
      <c r="IZ38" s="19" t="str">
        <f t="shared" si="662"/>
        <v/>
      </c>
      <c r="JA38" s="19" t="str">
        <f t="shared" si="663"/>
        <v/>
      </c>
      <c r="JB38" s="19" t="str">
        <f t="shared" si="664"/>
        <v/>
      </c>
      <c r="JC38" s="19" t="str">
        <f t="shared" si="665"/>
        <v/>
      </c>
      <c r="JD38" s="19" t="str">
        <f t="shared" si="666"/>
        <v/>
      </c>
      <c r="JE38" s="19" t="str">
        <f t="shared" si="667"/>
        <v/>
      </c>
      <c r="JF38" s="19" t="str">
        <f t="shared" si="668"/>
        <v/>
      </c>
      <c r="JG38" s="19" t="str">
        <f t="shared" si="669"/>
        <v/>
      </c>
      <c r="JH38" s="19" t="str">
        <f t="shared" si="670"/>
        <v/>
      </c>
      <c r="JI38" s="19" t="str">
        <f t="shared" si="671"/>
        <v/>
      </c>
      <c r="JJ38" s="19" t="str">
        <f t="shared" si="672"/>
        <v/>
      </c>
      <c r="JK38" s="19" t="str">
        <f t="shared" si="673"/>
        <v/>
      </c>
      <c r="JL38" s="19" t="str">
        <f t="shared" si="674"/>
        <v/>
      </c>
      <c r="JM38" s="19" t="str">
        <f t="shared" si="675"/>
        <v/>
      </c>
      <c r="JN38" s="19" t="str">
        <f t="shared" si="676"/>
        <v/>
      </c>
      <c r="JO38" s="19" t="str">
        <f t="shared" si="677"/>
        <v/>
      </c>
      <c r="JP38" s="19" t="str">
        <f t="shared" si="678"/>
        <v/>
      </c>
      <c r="JQ38" s="19" t="str">
        <f t="shared" si="679"/>
        <v/>
      </c>
      <c r="JR38" s="19" t="str">
        <f t="shared" si="680"/>
        <v/>
      </c>
      <c r="JS38" s="19" t="str">
        <f t="shared" si="681"/>
        <v/>
      </c>
      <c r="JT38" s="19" t="str">
        <f t="shared" si="682"/>
        <v/>
      </c>
      <c r="JU38" s="19" t="str">
        <f t="shared" si="683"/>
        <v/>
      </c>
      <c r="JV38" s="19" t="str">
        <f t="shared" si="684"/>
        <v/>
      </c>
      <c r="JW38" s="19" t="str">
        <f t="shared" si="685"/>
        <v/>
      </c>
      <c r="JX38" s="19" t="str">
        <f t="shared" si="686"/>
        <v/>
      </c>
      <c r="JY38" s="19" t="str">
        <f t="shared" si="687"/>
        <v/>
      </c>
      <c r="JZ38" s="19" t="str">
        <f t="shared" si="688"/>
        <v/>
      </c>
      <c r="KA38" s="19" t="str">
        <f t="shared" si="689"/>
        <v/>
      </c>
      <c r="KB38" s="19" t="str">
        <f t="shared" si="690"/>
        <v/>
      </c>
      <c r="KC38" s="19" t="str">
        <f t="shared" si="691"/>
        <v/>
      </c>
      <c r="KD38" s="19" t="str">
        <f t="shared" si="692"/>
        <v/>
      </c>
      <c r="KE38" s="19" t="str">
        <f t="shared" si="693"/>
        <v/>
      </c>
      <c r="KF38" s="19" t="str">
        <f t="shared" si="694"/>
        <v/>
      </c>
      <c r="KG38" s="19" t="str">
        <f t="shared" si="695"/>
        <v/>
      </c>
      <c r="KH38" s="19" t="str">
        <f t="shared" si="696"/>
        <v/>
      </c>
      <c r="KI38" s="19" t="str">
        <f t="shared" si="697"/>
        <v/>
      </c>
      <c r="KJ38" s="19" t="str">
        <f t="shared" si="698"/>
        <v/>
      </c>
      <c r="KK38" s="19" t="str">
        <f t="shared" si="699"/>
        <v/>
      </c>
      <c r="KL38" s="19" t="str">
        <f t="shared" si="700"/>
        <v/>
      </c>
      <c r="KM38" s="19" t="str">
        <f t="shared" si="701"/>
        <v/>
      </c>
      <c r="KN38" s="19" t="str">
        <f t="shared" si="702"/>
        <v/>
      </c>
      <c r="KO38" s="19" t="str">
        <f t="shared" si="703"/>
        <v/>
      </c>
      <c r="KP38" s="19" t="str">
        <f t="shared" si="704"/>
        <v/>
      </c>
      <c r="KQ38" s="19" t="str">
        <f t="shared" si="705"/>
        <v/>
      </c>
      <c r="KR38" s="19" t="str">
        <f t="shared" si="706"/>
        <v/>
      </c>
      <c r="KS38" s="19" t="str">
        <f t="shared" si="707"/>
        <v/>
      </c>
      <c r="KT38" s="19" t="str">
        <f t="shared" si="708"/>
        <v/>
      </c>
      <c r="KU38" s="19" t="str">
        <f t="shared" si="709"/>
        <v/>
      </c>
      <c r="KV38" s="19" t="str">
        <f t="shared" si="710"/>
        <v/>
      </c>
      <c r="KW38" s="19" t="str">
        <f t="shared" si="711"/>
        <v/>
      </c>
      <c r="KX38" s="19" t="str">
        <f t="shared" si="712"/>
        <v/>
      </c>
      <c r="KY38" s="19" t="str">
        <f t="shared" si="713"/>
        <v/>
      </c>
      <c r="KZ38" s="19" t="str">
        <f t="shared" si="714"/>
        <v/>
      </c>
      <c r="LA38" s="19" t="str">
        <f t="shared" si="715"/>
        <v/>
      </c>
      <c r="LB38" s="19" t="str">
        <f t="shared" si="716"/>
        <v/>
      </c>
      <c r="LC38" s="19" t="str">
        <f t="shared" si="717"/>
        <v/>
      </c>
      <c r="LD38" s="19" t="str">
        <f t="shared" si="718"/>
        <v/>
      </c>
      <c r="LE38" s="19" t="str">
        <f t="shared" si="719"/>
        <v/>
      </c>
      <c r="LF38" s="19" t="str">
        <f t="shared" si="720"/>
        <v/>
      </c>
      <c r="LG38" s="19" t="str">
        <f t="shared" si="721"/>
        <v/>
      </c>
      <c r="LH38" s="19" t="str">
        <f t="shared" si="722"/>
        <v/>
      </c>
      <c r="LI38" s="19" t="str">
        <f t="shared" si="723"/>
        <v/>
      </c>
      <c r="LJ38" s="19" t="str">
        <f t="shared" si="724"/>
        <v/>
      </c>
      <c r="LK38" s="19" t="str">
        <f t="shared" si="725"/>
        <v/>
      </c>
      <c r="LL38" s="19" t="str">
        <f t="shared" si="726"/>
        <v/>
      </c>
      <c r="LM38" s="19" t="str">
        <f t="shared" si="727"/>
        <v/>
      </c>
      <c r="LN38" s="19" t="str">
        <f t="shared" si="728"/>
        <v/>
      </c>
      <c r="LO38" s="19" t="str">
        <f t="shared" si="729"/>
        <v/>
      </c>
      <c r="LP38" s="19" t="str">
        <f t="shared" si="730"/>
        <v/>
      </c>
      <c r="LQ38" s="19" t="str">
        <f t="shared" si="731"/>
        <v/>
      </c>
      <c r="LR38" s="19" t="str">
        <f t="shared" si="732"/>
        <v/>
      </c>
      <c r="LS38" s="19" t="str">
        <f t="shared" si="733"/>
        <v/>
      </c>
      <c r="LT38" s="19" t="str">
        <f t="shared" si="734"/>
        <v/>
      </c>
      <c r="LU38" s="19" t="str">
        <f t="shared" si="735"/>
        <v/>
      </c>
      <c r="LV38" s="19" t="str">
        <f t="shared" si="736"/>
        <v/>
      </c>
      <c r="LW38" s="19" t="str">
        <f t="shared" si="737"/>
        <v/>
      </c>
      <c r="LX38" s="19" t="str">
        <f t="shared" si="738"/>
        <v/>
      </c>
      <c r="LY38" s="19" t="str">
        <f t="shared" si="739"/>
        <v/>
      </c>
      <c r="LZ38" s="19" t="str">
        <f t="shared" si="740"/>
        <v/>
      </c>
      <c r="MA38" s="19" t="str">
        <f t="shared" si="741"/>
        <v/>
      </c>
      <c r="MB38" s="19" t="str">
        <f t="shared" si="742"/>
        <v/>
      </c>
      <c r="MC38" s="19" t="str">
        <f t="shared" si="743"/>
        <v/>
      </c>
      <c r="MD38" s="19" t="str">
        <f t="shared" si="744"/>
        <v/>
      </c>
      <c r="ME38" s="19" t="str">
        <f t="shared" si="745"/>
        <v/>
      </c>
      <c r="MF38" s="19" t="str">
        <f t="shared" si="746"/>
        <v/>
      </c>
      <c r="MG38" s="19" t="str">
        <f t="shared" si="747"/>
        <v/>
      </c>
      <c r="MH38" s="19" t="str">
        <f t="shared" si="748"/>
        <v/>
      </c>
      <c r="MI38" s="19" t="str">
        <f t="shared" si="749"/>
        <v/>
      </c>
      <c r="MJ38" s="19" t="str">
        <f t="shared" si="750"/>
        <v/>
      </c>
      <c r="MK38" s="19" t="str">
        <f t="shared" si="751"/>
        <v/>
      </c>
      <c r="ML38" s="19" t="str">
        <f t="shared" si="752"/>
        <v/>
      </c>
      <c r="MM38" s="19" t="str">
        <f t="shared" si="753"/>
        <v/>
      </c>
      <c r="MN38" s="19" t="str">
        <f t="shared" si="754"/>
        <v/>
      </c>
      <c r="MO38" s="19" t="str">
        <f t="shared" si="755"/>
        <v/>
      </c>
      <c r="MP38" s="19" t="str">
        <f t="shared" si="756"/>
        <v/>
      </c>
      <c r="MQ38" s="19" t="str">
        <f t="shared" si="757"/>
        <v/>
      </c>
      <c r="MR38" s="19" t="str">
        <f t="shared" si="758"/>
        <v/>
      </c>
      <c r="MS38" s="19" t="str">
        <f t="shared" si="759"/>
        <v/>
      </c>
      <c r="MT38" s="19" t="str">
        <f t="shared" si="760"/>
        <v/>
      </c>
      <c r="MU38" s="19" t="str">
        <f t="shared" si="761"/>
        <v/>
      </c>
      <c r="MV38" s="19" t="str">
        <f t="shared" si="762"/>
        <v/>
      </c>
      <c r="MW38" s="19" t="str">
        <f t="shared" si="763"/>
        <v/>
      </c>
      <c r="MX38" s="19" t="str">
        <f t="shared" si="764"/>
        <v/>
      </c>
      <c r="MY38" s="19" t="str">
        <f t="shared" si="765"/>
        <v/>
      </c>
      <c r="MZ38" s="19" t="str">
        <f t="shared" si="766"/>
        <v/>
      </c>
      <c r="NA38" s="19" t="str">
        <f t="shared" si="767"/>
        <v/>
      </c>
      <c r="NB38" s="19" t="str">
        <f t="shared" si="768"/>
        <v/>
      </c>
      <c r="NC38" s="19" t="str">
        <f t="shared" si="769"/>
        <v/>
      </c>
      <c r="ND38" s="19" t="str">
        <f t="shared" si="770"/>
        <v/>
      </c>
      <c r="NE38" s="19" t="str">
        <f t="shared" si="771"/>
        <v/>
      </c>
      <c r="NF38" s="19" t="str">
        <f t="shared" si="772"/>
        <v/>
      </c>
      <c r="NG38" s="19" t="str">
        <f t="shared" si="773"/>
        <v/>
      </c>
      <c r="NH38" s="19" t="str">
        <f t="shared" si="774"/>
        <v/>
      </c>
      <c r="NI38" s="19" t="str">
        <f t="shared" si="775"/>
        <v/>
      </c>
      <c r="NJ38" s="19" t="str">
        <f t="shared" si="776"/>
        <v/>
      </c>
      <c r="NK38" s="19" t="str">
        <f t="shared" si="777"/>
        <v/>
      </c>
      <c r="NL38" s="19" t="str">
        <f t="shared" si="778"/>
        <v/>
      </c>
      <c r="NM38" s="19" t="str">
        <f t="shared" si="779"/>
        <v/>
      </c>
      <c r="NN38" s="19" t="str">
        <f t="shared" si="780"/>
        <v/>
      </c>
      <c r="NO38" s="19" t="str">
        <f t="shared" si="781"/>
        <v/>
      </c>
      <c r="NP38" s="19" t="str">
        <f t="shared" si="782"/>
        <v/>
      </c>
      <c r="NQ38" s="19" t="str">
        <f t="shared" si="783"/>
        <v/>
      </c>
      <c r="NR38" s="19" t="str">
        <f t="shared" si="784"/>
        <v/>
      </c>
      <c r="NS38" s="19" t="str">
        <f t="shared" si="785"/>
        <v/>
      </c>
      <c r="NT38" s="19" t="str">
        <f t="shared" si="786"/>
        <v/>
      </c>
      <c r="NU38" s="19" t="str">
        <f t="shared" si="787"/>
        <v/>
      </c>
      <c r="NV38" s="19" t="str">
        <f t="shared" si="788"/>
        <v/>
      </c>
      <c r="NW38" s="19" t="str">
        <f t="shared" si="789"/>
        <v/>
      </c>
      <c r="NX38" s="19" t="str">
        <f t="shared" si="790"/>
        <v/>
      </c>
      <c r="NY38" s="19" t="str">
        <f t="shared" si="791"/>
        <v/>
      </c>
      <c r="NZ38" s="19" t="str">
        <f t="shared" si="792"/>
        <v/>
      </c>
      <c r="OA38" s="19" t="str">
        <f t="shared" si="793"/>
        <v/>
      </c>
      <c r="OB38" s="19" t="str">
        <f t="shared" si="794"/>
        <v/>
      </c>
      <c r="OC38" s="19" t="str">
        <f t="shared" si="795"/>
        <v/>
      </c>
      <c r="OD38" s="19" t="str">
        <f t="shared" si="796"/>
        <v/>
      </c>
      <c r="OE38" s="19" t="str">
        <f t="shared" si="797"/>
        <v/>
      </c>
      <c r="OF38" s="19" t="str">
        <f t="shared" si="798"/>
        <v/>
      </c>
      <c r="OG38" s="19" t="str">
        <f t="shared" si="799"/>
        <v/>
      </c>
      <c r="OH38" s="19" t="str">
        <f t="shared" si="800"/>
        <v/>
      </c>
      <c r="OI38" s="19" t="str">
        <f t="shared" si="801"/>
        <v/>
      </c>
      <c r="OJ38" s="19" t="str">
        <f t="shared" si="802"/>
        <v/>
      </c>
      <c r="OK38" s="19" t="str">
        <f t="shared" si="803"/>
        <v/>
      </c>
      <c r="OL38" s="19" t="str">
        <f t="shared" si="804"/>
        <v/>
      </c>
      <c r="OM38" s="19" t="str">
        <f t="shared" si="805"/>
        <v/>
      </c>
      <c r="ON38" s="19" t="str">
        <f t="shared" si="806"/>
        <v/>
      </c>
      <c r="OO38" s="19" t="str">
        <f t="shared" si="807"/>
        <v/>
      </c>
      <c r="OP38" s="19" t="str">
        <f t="shared" si="808"/>
        <v/>
      </c>
      <c r="OQ38" s="19" t="str">
        <f t="shared" si="809"/>
        <v/>
      </c>
      <c r="OR38" s="19" t="str">
        <f t="shared" si="810"/>
        <v/>
      </c>
      <c r="OS38" s="19" t="str">
        <f t="shared" si="811"/>
        <v/>
      </c>
      <c r="OT38" s="19" t="str">
        <f t="shared" si="812"/>
        <v/>
      </c>
      <c r="OU38" s="19" t="str">
        <f t="shared" si="813"/>
        <v/>
      </c>
      <c r="OV38" s="19" t="str">
        <f t="shared" si="814"/>
        <v/>
      </c>
      <c r="OW38" s="19" t="str">
        <f t="shared" si="815"/>
        <v/>
      </c>
      <c r="OX38" s="19" t="str">
        <f t="shared" si="816"/>
        <v/>
      </c>
      <c r="OY38" s="19" t="str">
        <f t="shared" si="817"/>
        <v/>
      </c>
      <c r="OZ38" s="19" t="str">
        <f t="shared" si="818"/>
        <v/>
      </c>
      <c r="PA38" s="19" t="str">
        <f t="shared" si="819"/>
        <v/>
      </c>
      <c r="PB38" s="19" t="str">
        <f t="shared" si="820"/>
        <v/>
      </c>
      <c r="PC38" s="19" t="str">
        <f t="shared" si="821"/>
        <v/>
      </c>
      <c r="PD38" s="19" t="str">
        <f t="shared" si="822"/>
        <v/>
      </c>
      <c r="PE38" s="19" t="str">
        <f t="shared" si="823"/>
        <v/>
      </c>
      <c r="PF38" s="19" t="str">
        <f t="shared" si="824"/>
        <v/>
      </c>
      <c r="PG38" s="19" t="str">
        <f t="shared" si="825"/>
        <v/>
      </c>
      <c r="PH38" s="19" t="str">
        <f t="shared" si="826"/>
        <v/>
      </c>
      <c r="PI38" s="19" t="str">
        <f t="shared" si="827"/>
        <v/>
      </c>
      <c r="PJ38" s="19" t="str">
        <f t="shared" si="828"/>
        <v/>
      </c>
      <c r="PK38" s="19" t="str">
        <f t="shared" si="829"/>
        <v/>
      </c>
      <c r="PL38" s="19" t="str">
        <f t="shared" si="830"/>
        <v/>
      </c>
      <c r="PM38" s="19" t="str">
        <f t="shared" si="831"/>
        <v/>
      </c>
      <c r="PN38" s="19" t="str">
        <f t="shared" si="832"/>
        <v/>
      </c>
      <c r="PO38" s="19" t="str">
        <f t="shared" si="833"/>
        <v/>
      </c>
      <c r="PP38" s="19" t="str">
        <f t="shared" si="834"/>
        <v/>
      </c>
      <c r="PQ38" s="19" t="str">
        <f t="shared" si="835"/>
        <v/>
      </c>
      <c r="PR38" s="19" t="str">
        <f t="shared" si="836"/>
        <v/>
      </c>
      <c r="PS38" s="19" t="str">
        <f t="shared" si="837"/>
        <v/>
      </c>
      <c r="PT38" s="19" t="str">
        <f t="shared" si="838"/>
        <v/>
      </c>
      <c r="PU38" s="19" t="str">
        <f t="shared" si="839"/>
        <v/>
      </c>
      <c r="PV38" s="19" t="str">
        <f t="shared" si="840"/>
        <v/>
      </c>
      <c r="PW38" s="19" t="str">
        <f t="shared" si="841"/>
        <v/>
      </c>
      <c r="PX38" s="19" t="str">
        <f t="shared" si="842"/>
        <v/>
      </c>
      <c r="PY38" s="19" t="str">
        <f t="shared" si="843"/>
        <v/>
      </c>
      <c r="PZ38" s="19" t="str">
        <f t="shared" si="844"/>
        <v/>
      </c>
      <c r="QA38" s="19" t="str">
        <f t="shared" si="845"/>
        <v/>
      </c>
    </row>
    <row r="39" spans="4:443" hidden="1" x14ac:dyDescent="0.25">
      <c r="D39"/>
      <c r="E39"/>
      <c r="F39" s="93" t="e">
        <f>VLOOKUP(D39,'Cases'!$AH$7:$AI$52,2,FALSE)</f>
        <v>#N/A</v>
      </c>
      <c r="G39" s="19" t="str">
        <f t="shared" si="846"/>
        <v/>
      </c>
      <c r="H39" s="19"/>
      <c r="I39" s="19" t="str">
        <f t="shared" si="425"/>
        <v/>
      </c>
      <c r="J39" s="19" t="str">
        <f t="shared" si="425"/>
        <v/>
      </c>
      <c r="K39" s="19" t="str">
        <f t="shared" si="425"/>
        <v/>
      </c>
      <c r="L39" s="19" t="str">
        <f t="shared" si="425"/>
        <v/>
      </c>
      <c r="M39" s="19" t="str">
        <f t="shared" si="425"/>
        <v/>
      </c>
      <c r="N39" s="19" t="str">
        <f t="shared" si="425"/>
        <v/>
      </c>
      <c r="O39" s="19" t="str">
        <f t="shared" si="425"/>
        <v/>
      </c>
      <c r="P39" s="19" t="str">
        <f t="shared" si="425"/>
        <v/>
      </c>
      <c r="Q39" s="19" t="str">
        <f t="shared" si="425"/>
        <v/>
      </c>
      <c r="R39" s="19" t="str">
        <f t="shared" si="425"/>
        <v/>
      </c>
      <c r="S39" s="19" t="str">
        <f t="shared" si="425"/>
        <v/>
      </c>
      <c r="T39" s="19" t="str">
        <f t="shared" si="425"/>
        <v/>
      </c>
      <c r="U39" s="50"/>
      <c r="V39" s="19"/>
      <c r="W39" s="19"/>
      <c r="X39" s="19" t="str">
        <f t="shared" si="426"/>
        <v/>
      </c>
      <c r="Y39" s="19" t="str">
        <f t="shared" si="427"/>
        <v/>
      </c>
      <c r="Z39" s="19" t="str">
        <f t="shared" si="428"/>
        <v/>
      </c>
      <c r="AA39" s="19" t="str">
        <f t="shared" si="429"/>
        <v/>
      </c>
      <c r="AB39" s="19" t="str">
        <f t="shared" si="430"/>
        <v/>
      </c>
      <c r="AC39" s="19" t="str">
        <f t="shared" si="431"/>
        <v/>
      </c>
      <c r="AD39" s="19" t="str">
        <f t="shared" si="432"/>
        <v/>
      </c>
      <c r="AE39" s="19" t="str">
        <f t="shared" si="433"/>
        <v/>
      </c>
      <c r="AF39" s="19" t="str">
        <f t="shared" si="434"/>
        <v/>
      </c>
      <c r="AG39" s="19" t="str">
        <f t="shared" si="435"/>
        <v/>
      </c>
      <c r="AH39" s="19" t="str">
        <f t="shared" si="436"/>
        <v/>
      </c>
      <c r="AI39" s="19" t="str">
        <f t="shared" si="437"/>
        <v/>
      </c>
      <c r="AJ39" s="19" t="str">
        <f t="shared" si="438"/>
        <v/>
      </c>
      <c r="AK39" s="19" t="str">
        <f t="shared" si="439"/>
        <v/>
      </c>
      <c r="AL39" s="19" t="str">
        <f t="shared" si="440"/>
        <v/>
      </c>
      <c r="AM39" s="19" t="str">
        <f t="shared" si="441"/>
        <v/>
      </c>
      <c r="AN39" s="19" t="str">
        <f t="shared" si="442"/>
        <v/>
      </c>
      <c r="AO39" s="19" t="str">
        <f t="shared" si="443"/>
        <v/>
      </c>
      <c r="AP39" s="19" t="str">
        <f t="shared" si="444"/>
        <v/>
      </c>
      <c r="AQ39" s="19" t="str">
        <f t="shared" si="445"/>
        <v/>
      </c>
      <c r="AR39" s="19" t="str">
        <f t="shared" si="446"/>
        <v/>
      </c>
      <c r="AS39" s="19" t="str">
        <f t="shared" si="447"/>
        <v/>
      </c>
      <c r="AT39" s="19" t="str">
        <f t="shared" si="448"/>
        <v/>
      </c>
      <c r="AU39" s="19" t="str">
        <f t="shared" si="449"/>
        <v/>
      </c>
      <c r="AV39" s="19" t="str">
        <f t="shared" si="450"/>
        <v/>
      </c>
      <c r="AW39" s="19" t="str">
        <f t="shared" si="451"/>
        <v/>
      </c>
      <c r="AX39" s="19" t="str">
        <f t="shared" si="452"/>
        <v/>
      </c>
      <c r="AY39" s="19" t="str">
        <f t="shared" si="453"/>
        <v/>
      </c>
      <c r="AZ39" s="19" t="str">
        <f t="shared" si="454"/>
        <v/>
      </c>
      <c r="BA39" s="19" t="str">
        <f t="shared" si="455"/>
        <v/>
      </c>
      <c r="BB39" s="19" t="str">
        <f t="shared" si="456"/>
        <v/>
      </c>
      <c r="BC39" s="19" t="str">
        <f t="shared" si="457"/>
        <v/>
      </c>
      <c r="BD39" s="19" t="str">
        <f t="shared" si="458"/>
        <v/>
      </c>
      <c r="BE39" s="19" t="str">
        <f t="shared" si="459"/>
        <v/>
      </c>
      <c r="BF39" s="19" t="str">
        <f t="shared" si="460"/>
        <v/>
      </c>
      <c r="BG39" s="19" t="str">
        <f t="shared" si="461"/>
        <v/>
      </c>
      <c r="BH39" s="19" t="str">
        <f t="shared" si="462"/>
        <v/>
      </c>
      <c r="BI39" s="19" t="str">
        <f t="shared" si="463"/>
        <v/>
      </c>
      <c r="BJ39" s="19" t="str">
        <f t="shared" si="464"/>
        <v/>
      </c>
      <c r="BK39" s="19" t="str">
        <f t="shared" si="465"/>
        <v/>
      </c>
      <c r="BL39" s="19" t="str">
        <f t="shared" si="466"/>
        <v/>
      </c>
      <c r="BM39" s="19" t="str">
        <f t="shared" si="467"/>
        <v/>
      </c>
      <c r="BN39" s="19" t="str">
        <f t="shared" si="468"/>
        <v/>
      </c>
      <c r="BO39" s="19" t="str">
        <f t="shared" si="469"/>
        <v/>
      </c>
      <c r="BP39" s="19" t="str">
        <f t="shared" si="470"/>
        <v/>
      </c>
      <c r="BQ39" s="19" t="str">
        <f t="shared" si="471"/>
        <v/>
      </c>
      <c r="BR39" s="19" t="str">
        <f t="shared" si="472"/>
        <v/>
      </c>
      <c r="BS39" s="19" t="str">
        <f t="shared" si="473"/>
        <v/>
      </c>
      <c r="BT39" s="19" t="str">
        <f t="shared" si="474"/>
        <v/>
      </c>
      <c r="BU39" s="19" t="str">
        <f t="shared" si="475"/>
        <v/>
      </c>
      <c r="BV39" s="19" t="str">
        <f t="shared" si="476"/>
        <v/>
      </c>
      <c r="BW39" s="19" t="str">
        <f t="shared" si="477"/>
        <v/>
      </c>
      <c r="BX39" s="19" t="str">
        <f t="shared" si="478"/>
        <v/>
      </c>
      <c r="BY39" s="19" t="str">
        <f t="shared" si="479"/>
        <v/>
      </c>
      <c r="BZ39" s="19" t="str">
        <f t="shared" si="480"/>
        <v/>
      </c>
      <c r="CA39" s="19" t="str">
        <f t="shared" si="481"/>
        <v/>
      </c>
      <c r="CB39" s="19" t="str">
        <f t="shared" si="482"/>
        <v/>
      </c>
      <c r="CC39" s="19" t="str">
        <f t="shared" si="483"/>
        <v/>
      </c>
      <c r="CD39" s="19" t="str">
        <f t="shared" si="484"/>
        <v/>
      </c>
      <c r="CE39" s="19" t="str">
        <f t="shared" si="485"/>
        <v/>
      </c>
      <c r="CF39" s="19" t="str">
        <f t="shared" si="486"/>
        <v/>
      </c>
      <c r="CG39" s="19" t="str">
        <f t="shared" si="487"/>
        <v/>
      </c>
      <c r="CH39" s="19" t="str">
        <f t="shared" si="488"/>
        <v/>
      </c>
      <c r="CI39" s="19" t="str">
        <f t="shared" si="489"/>
        <v/>
      </c>
      <c r="CJ39" s="19" t="str">
        <f t="shared" si="490"/>
        <v/>
      </c>
      <c r="CK39" s="19" t="str">
        <f t="shared" si="491"/>
        <v/>
      </c>
      <c r="CL39" s="19" t="str">
        <f t="shared" si="492"/>
        <v/>
      </c>
      <c r="CM39" s="19" t="str">
        <f t="shared" si="493"/>
        <v/>
      </c>
      <c r="CN39" s="19" t="str">
        <f t="shared" si="494"/>
        <v/>
      </c>
      <c r="CO39" s="19" t="str">
        <f t="shared" si="495"/>
        <v/>
      </c>
      <c r="CP39" s="19" t="str">
        <f t="shared" si="496"/>
        <v/>
      </c>
      <c r="CQ39" s="19" t="str">
        <f t="shared" si="497"/>
        <v/>
      </c>
      <c r="CR39" s="19" t="str">
        <f t="shared" si="498"/>
        <v/>
      </c>
      <c r="CS39" s="19" t="str">
        <f t="shared" si="499"/>
        <v/>
      </c>
      <c r="CT39" s="19" t="str">
        <f t="shared" si="500"/>
        <v/>
      </c>
      <c r="CU39" s="19" t="str">
        <f t="shared" si="501"/>
        <v/>
      </c>
      <c r="CV39" s="19" t="str">
        <f t="shared" si="502"/>
        <v/>
      </c>
      <c r="CW39" s="19" t="str">
        <f t="shared" si="503"/>
        <v/>
      </c>
      <c r="CX39" s="19" t="str">
        <f t="shared" si="504"/>
        <v/>
      </c>
      <c r="CY39" s="19" t="str">
        <f t="shared" si="505"/>
        <v/>
      </c>
      <c r="CZ39" s="19" t="str">
        <f t="shared" si="506"/>
        <v/>
      </c>
      <c r="DA39" s="19" t="str">
        <f t="shared" si="507"/>
        <v/>
      </c>
      <c r="DB39" s="19" t="str">
        <f t="shared" si="508"/>
        <v/>
      </c>
      <c r="DC39" s="19" t="str">
        <f t="shared" si="509"/>
        <v/>
      </c>
      <c r="DD39" s="19" t="str">
        <f t="shared" si="510"/>
        <v/>
      </c>
      <c r="DE39" s="19" t="str">
        <f t="shared" si="511"/>
        <v/>
      </c>
      <c r="DF39" s="19" t="str">
        <f t="shared" si="512"/>
        <v/>
      </c>
      <c r="DG39" s="19" t="str">
        <f t="shared" si="513"/>
        <v/>
      </c>
      <c r="DH39" s="19" t="str">
        <f t="shared" si="514"/>
        <v/>
      </c>
      <c r="DI39" s="19" t="str">
        <f t="shared" si="515"/>
        <v/>
      </c>
      <c r="DJ39" s="19" t="str">
        <f t="shared" si="516"/>
        <v/>
      </c>
      <c r="DK39" s="19" t="str">
        <f t="shared" si="517"/>
        <v/>
      </c>
      <c r="DL39" s="19" t="str">
        <f t="shared" si="518"/>
        <v/>
      </c>
      <c r="DM39" s="19" t="str">
        <f t="shared" si="519"/>
        <v/>
      </c>
      <c r="DN39" s="19" t="str">
        <f t="shared" si="520"/>
        <v/>
      </c>
      <c r="DO39" s="19" t="str">
        <f t="shared" si="521"/>
        <v/>
      </c>
      <c r="DP39" s="19" t="str">
        <f t="shared" si="522"/>
        <v/>
      </c>
      <c r="DQ39" s="19" t="str">
        <f t="shared" si="523"/>
        <v/>
      </c>
      <c r="DR39" s="19" t="str">
        <f t="shared" si="524"/>
        <v/>
      </c>
      <c r="DS39" s="19" t="str">
        <f t="shared" si="525"/>
        <v/>
      </c>
      <c r="DT39" s="19" t="str">
        <f t="shared" si="526"/>
        <v/>
      </c>
      <c r="DU39" s="19" t="str">
        <f t="shared" si="527"/>
        <v/>
      </c>
      <c r="DV39" s="19" t="str">
        <f t="shared" si="528"/>
        <v/>
      </c>
      <c r="DW39" s="19" t="str">
        <f t="shared" si="529"/>
        <v/>
      </c>
      <c r="DX39" s="19" t="str">
        <f t="shared" si="530"/>
        <v/>
      </c>
      <c r="DY39" s="19" t="str">
        <f t="shared" si="531"/>
        <v/>
      </c>
      <c r="DZ39" s="19" t="str">
        <f t="shared" si="532"/>
        <v/>
      </c>
      <c r="EA39" s="19" t="str">
        <f t="shared" si="533"/>
        <v/>
      </c>
      <c r="EB39" s="19" t="str">
        <f t="shared" si="534"/>
        <v/>
      </c>
      <c r="EC39" s="19" t="str">
        <f t="shared" si="535"/>
        <v/>
      </c>
      <c r="ED39" s="19" t="str">
        <f t="shared" si="536"/>
        <v/>
      </c>
      <c r="EE39" s="19" t="str">
        <f t="shared" si="537"/>
        <v/>
      </c>
      <c r="EF39" s="19" t="str">
        <f t="shared" si="538"/>
        <v/>
      </c>
      <c r="EG39" s="19" t="str">
        <f t="shared" si="539"/>
        <v/>
      </c>
      <c r="EH39" s="19" t="str">
        <f t="shared" si="540"/>
        <v/>
      </c>
      <c r="EI39" s="19" t="str">
        <f t="shared" si="541"/>
        <v/>
      </c>
      <c r="EJ39" s="19" t="str">
        <f t="shared" si="542"/>
        <v/>
      </c>
      <c r="EK39" s="19" t="str">
        <f t="shared" si="543"/>
        <v/>
      </c>
      <c r="EL39" s="19" t="str">
        <f t="shared" si="544"/>
        <v/>
      </c>
      <c r="EM39" s="19" t="str">
        <f t="shared" si="545"/>
        <v/>
      </c>
      <c r="EN39" s="19" t="str">
        <f t="shared" si="546"/>
        <v/>
      </c>
      <c r="EO39" s="19" t="str">
        <f t="shared" si="547"/>
        <v/>
      </c>
      <c r="EP39" s="19" t="str">
        <f t="shared" si="548"/>
        <v/>
      </c>
      <c r="EQ39" s="19" t="str">
        <f t="shared" si="549"/>
        <v/>
      </c>
      <c r="ER39" s="19" t="str">
        <f t="shared" si="550"/>
        <v/>
      </c>
      <c r="ES39" s="19" t="str">
        <f t="shared" si="551"/>
        <v/>
      </c>
      <c r="ET39" s="19" t="str">
        <f t="shared" si="552"/>
        <v/>
      </c>
      <c r="EU39" s="19" t="str">
        <f t="shared" si="553"/>
        <v/>
      </c>
      <c r="EV39" s="19" t="str">
        <f t="shared" si="554"/>
        <v/>
      </c>
      <c r="EW39" s="19" t="str">
        <f t="shared" si="555"/>
        <v/>
      </c>
      <c r="EX39" s="19" t="str">
        <f t="shared" si="556"/>
        <v/>
      </c>
      <c r="EY39" s="19" t="str">
        <f t="shared" si="557"/>
        <v/>
      </c>
      <c r="EZ39" s="19" t="str">
        <f t="shared" si="558"/>
        <v/>
      </c>
      <c r="FA39" s="19" t="str">
        <f t="shared" si="559"/>
        <v/>
      </c>
      <c r="FB39" s="19" t="str">
        <f t="shared" si="560"/>
        <v/>
      </c>
      <c r="FC39" s="19" t="str">
        <f t="shared" si="561"/>
        <v/>
      </c>
      <c r="FD39" s="19" t="str">
        <f t="shared" si="562"/>
        <v/>
      </c>
      <c r="FE39" s="19" t="str">
        <f t="shared" si="563"/>
        <v/>
      </c>
      <c r="FF39" s="19" t="str">
        <f t="shared" si="564"/>
        <v/>
      </c>
      <c r="FG39" s="19" t="str">
        <f t="shared" si="565"/>
        <v/>
      </c>
      <c r="FH39" s="19" t="str">
        <f t="shared" si="566"/>
        <v/>
      </c>
      <c r="FI39" s="19" t="str">
        <f t="shared" si="567"/>
        <v/>
      </c>
      <c r="FJ39" s="19" t="str">
        <f t="shared" si="568"/>
        <v/>
      </c>
      <c r="FK39" s="19" t="str">
        <f t="shared" si="569"/>
        <v/>
      </c>
      <c r="FL39" s="19" t="str">
        <f t="shared" si="570"/>
        <v/>
      </c>
      <c r="FM39" s="19" t="str">
        <f t="shared" si="571"/>
        <v/>
      </c>
      <c r="FN39" s="19" t="str">
        <f t="shared" si="572"/>
        <v/>
      </c>
      <c r="FO39" s="19" t="str">
        <f t="shared" si="573"/>
        <v/>
      </c>
      <c r="FP39" s="19" t="str">
        <f t="shared" si="574"/>
        <v/>
      </c>
      <c r="FQ39" s="19" t="str">
        <f t="shared" si="575"/>
        <v/>
      </c>
      <c r="FR39" s="19" t="str">
        <f t="shared" si="576"/>
        <v/>
      </c>
      <c r="FS39" s="19" t="str">
        <f t="shared" si="577"/>
        <v/>
      </c>
      <c r="FT39" s="19" t="str">
        <f t="shared" si="578"/>
        <v/>
      </c>
      <c r="FU39" s="19" t="str">
        <f t="shared" si="579"/>
        <v/>
      </c>
      <c r="FV39" s="19" t="str">
        <f t="shared" si="580"/>
        <v/>
      </c>
      <c r="FW39" s="19" t="str">
        <f t="shared" si="581"/>
        <v/>
      </c>
      <c r="FX39" s="19" t="str">
        <f t="shared" si="582"/>
        <v/>
      </c>
      <c r="FY39" s="19" t="str">
        <f t="shared" si="583"/>
        <v/>
      </c>
      <c r="FZ39" s="19" t="str">
        <f t="shared" si="584"/>
        <v/>
      </c>
      <c r="GA39" s="19" t="str">
        <f t="shared" si="585"/>
        <v/>
      </c>
      <c r="GB39" s="19" t="str">
        <f t="shared" si="586"/>
        <v/>
      </c>
      <c r="GC39" s="19" t="str">
        <f t="shared" si="587"/>
        <v/>
      </c>
      <c r="GD39" s="19" t="str">
        <f t="shared" si="588"/>
        <v/>
      </c>
      <c r="GE39" s="19" t="str">
        <f t="shared" si="589"/>
        <v/>
      </c>
      <c r="GF39" s="19" t="str">
        <f t="shared" si="590"/>
        <v/>
      </c>
      <c r="GG39" s="19" t="str">
        <f t="shared" si="591"/>
        <v/>
      </c>
      <c r="GH39" s="19" t="str">
        <f t="shared" si="592"/>
        <v/>
      </c>
      <c r="GI39" s="19" t="str">
        <f t="shared" si="593"/>
        <v/>
      </c>
      <c r="GJ39" s="19" t="str">
        <f t="shared" si="594"/>
        <v/>
      </c>
      <c r="GK39" s="19" t="str">
        <f t="shared" si="595"/>
        <v/>
      </c>
      <c r="GL39" s="19" t="str">
        <f t="shared" si="596"/>
        <v/>
      </c>
      <c r="GM39" s="19" t="str">
        <f t="shared" si="597"/>
        <v/>
      </c>
      <c r="GN39" s="19" t="str">
        <f t="shared" si="598"/>
        <v/>
      </c>
      <c r="GO39" s="19" t="str">
        <f t="shared" si="599"/>
        <v/>
      </c>
      <c r="GP39" s="19" t="str">
        <f t="shared" si="600"/>
        <v/>
      </c>
      <c r="GQ39" s="19" t="str">
        <f t="shared" si="601"/>
        <v/>
      </c>
      <c r="GR39" s="19" t="str">
        <f t="shared" si="602"/>
        <v/>
      </c>
      <c r="GS39" s="19" t="str">
        <f t="shared" si="603"/>
        <v/>
      </c>
      <c r="GT39" s="19" t="str">
        <f t="shared" si="604"/>
        <v/>
      </c>
      <c r="GU39" s="19" t="str">
        <f t="shared" si="605"/>
        <v/>
      </c>
      <c r="GV39" s="19" t="str">
        <f t="shared" si="606"/>
        <v/>
      </c>
      <c r="GW39" s="19" t="str">
        <f t="shared" si="607"/>
        <v/>
      </c>
      <c r="GX39" s="19" t="str">
        <f t="shared" si="608"/>
        <v/>
      </c>
      <c r="GY39" s="19" t="str">
        <f t="shared" si="609"/>
        <v/>
      </c>
      <c r="GZ39" s="19" t="str">
        <f t="shared" si="610"/>
        <v/>
      </c>
      <c r="HA39" s="19" t="str">
        <f t="shared" si="611"/>
        <v/>
      </c>
      <c r="HB39" s="19" t="str">
        <f t="shared" si="612"/>
        <v/>
      </c>
      <c r="HC39" s="19" t="str">
        <f t="shared" si="613"/>
        <v/>
      </c>
      <c r="HD39" s="19" t="str">
        <f t="shared" si="614"/>
        <v/>
      </c>
      <c r="HE39" s="19" t="str">
        <f t="shared" si="615"/>
        <v/>
      </c>
      <c r="HF39" s="19" t="str">
        <f t="shared" si="616"/>
        <v/>
      </c>
      <c r="HG39" s="19" t="str">
        <f t="shared" si="617"/>
        <v/>
      </c>
      <c r="HH39" s="19" t="str">
        <f t="shared" si="618"/>
        <v/>
      </c>
      <c r="HI39" s="19" t="str">
        <f t="shared" si="619"/>
        <v/>
      </c>
      <c r="HJ39" s="19" t="str">
        <f t="shared" si="620"/>
        <v/>
      </c>
      <c r="HK39" s="19" t="str">
        <f t="shared" si="621"/>
        <v/>
      </c>
      <c r="HL39" s="19" t="str">
        <f t="shared" si="622"/>
        <v/>
      </c>
      <c r="HM39" s="19" t="str">
        <f t="shared" si="623"/>
        <v/>
      </c>
      <c r="HN39" s="19" t="str">
        <f t="shared" si="624"/>
        <v/>
      </c>
      <c r="HO39" s="19" t="str">
        <f t="shared" si="625"/>
        <v/>
      </c>
      <c r="HP39" s="19" t="str">
        <f t="shared" si="626"/>
        <v/>
      </c>
      <c r="HQ39" s="19" t="str">
        <f t="shared" si="627"/>
        <v/>
      </c>
      <c r="HR39" s="19" t="str">
        <f t="shared" si="628"/>
        <v/>
      </c>
      <c r="HS39" s="19" t="str">
        <f t="shared" si="629"/>
        <v/>
      </c>
      <c r="HT39" s="19" t="str">
        <f t="shared" si="630"/>
        <v/>
      </c>
      <c r="HU39" s="19" t="str">
        <f t="shared" si="631"/>
        <v/>
      </c>
      <c r="HV39" s="19" t="str">
        <f t="shared" si="632"/>
        <v/>
      </c>
      <c r="HW39" s="19" t="str">
        <f t="shared" si="633"/>
        <v/>
      </c>
      <c r="HX39" s="19" t="str">
        <f t="shared" si="634"/>
        <v/>
      </c>
      <c r="HY39" s="19" t="str">
        <f t="shared" si="635"/>
        <v/>
      </c>
      <c r="HZ39" s="19" t="str">
        <f t="shared" si="636"/>
        <v/>
      </c>
      <c r="IA39" s="19" t="str">
        <f t="shared" si="637"/>
        <v/>
      </c>
      <c r="IB39" s="19" t="str">
        <f t="shared" si="638"/>
        <v/>
      </c>
      <c r="IC39" s="19" t="str">
        <f t="shared" si="639"/>
        <v/>
      </c>
      <c r="ID39" s="19" t="str">
        <f t="shared" si="640"/>
        <v/>
      </c>
      <c r="IE39" s="19" t="str">
        <f t="shared" si="641"/>
        <v/>
      </c>
      <c r="IF39" s="19" t="str">
        <f t="shared" si="642"/>
        <v/>
      </c>
      <c r="IG39" s="19" t="str">
        <f t="shared" si="643"/>
        <v/>
      </c>
      <c r="IH39" s="19" t="str">
        <f t="shared" si="644"/>
        <v/>
      </c>
      <c r="II39" s="19" t="str">
        <f t="shared" si="645"/>
        <v/>
      </c>
      <c r="IJ39" s="19" t="str">
        <f t="shared" si="646"/>
        <v/>
      </c>
      <c r="IK39" s="19" t="str">
        <f t="shared" si="647"/>
        <v/>
      </c>
      <c r="IL39" s="19" t="str">
        <f t="shared" si="648"/>
        <v/>
      </c>
      <c r="IM39" s="19" t="str">
        <f t="shared" si="649"/>
        <v/>
      </c>
      <c r="IN39" s="19" t="str">
        <f t="shared" si="650"/>
        <v/>
      </c>
      <c r="IO39" s="19" t="str">
        <f t="shared" si="651"/>
        <v/>
      </c>
      <c r="IP39" s="19" t="str">
        <f t="shared" si="652"/>
        <v/>
      </c>
      <c r="IQ39" s="19" t="str">
        <f t="shared" si="653"/>
        <v/>
      </c>
      <c r="IR39" s="19" t="str">
        <f t="shared" si="654"/>
        <v/>
      </c>
      <c r="IS39" s="19" t="str">
        <f t="shared" si="655"/>
        <v/>
      </c>
      <c r="IT39" s="19" t="str">
        <f t="shared" si="656"/>
        <v/>
      </c>
      <c r="IU39" s="19" t="str">
        <f t="shared" si="657"/>
        <v/>
      </c>
      <c r="IV39" s="19" t="str">
        <f t="shared" si="658"/>
        <v/>
      </c>
      <c r="IW39" s="19" t="str">
        <f t="shared" si="659"/>
        <v/>
      </c>
      <c r="IX39" s="19" t="str">
        <f t="shared" si="660"/>
        <v/>
      </c>
      <c r="IY39" s="19" t="str">
        <f t="shared" si="661"/>
        <v/>
      </c>
      <c r="IZ39" s="19" t="str">
        <f t="shared" si="662"/>
        <v/>
      </c>
      <c r="JA39" s="19" t="str">
        <f t="shared" si="663"/>
        <v/>
      </c>
      <c r="JB39" s="19" t="str">
        <f t="shared" si="664"/>
        <v/>
      </c>
      <c r="JC39" s="19" t="str">
        <f t="shared" si="665"/>
        <v/>
      </c>
      <c r="JD39" s="19" t="str">
        <f t="shared" si="666"/>
        <v/>
      </c>
      <c r="JE39" s="19" t="str">
        <f t="shared" si="667"/>
        <v/>
      </c>
      <c r="JF39" s="19" t="str">
        <f t="shared" si="668"/>
        <v/>
      </c>
      <c r="JG39" s="19" t="str">
        <f t="shared" si="669"/>
        <v/>
      </c>
      <c r="JH39" s="19" t="str">
        <f t="shared" si="670"/>
        <v/>
      </c>
      <c r="JI39" s="19" t="str">
        <f t="shared" si="671"/>
        <v/>
      </c>
      <c r="JJ39" s="19" t="str">
        <f t="shared" si="672"/>
        <v/>
      </c>
      <c r="JK39" s="19" t="str">
        <f t="shared" si="673"/>
        <v/>
      </c>
      <c r="JL39" s="19" t="str">
        <f t="shared" si="674"/>
        <v/>
      </c>
      <c r="JM39" s="19" t="str">
        <f t="shared" si="675"/>
        <v/>
      </c>
      <c r="JN39" s="19" t="str">
        <f t="shared" si="676"/>
        <v/>
      </c>
      <c r="JO39" s="19" t="str">
        <f t="shared" si="677"/>
        <v/>
      </c>
      <c r="JP39" s="19" t="str">
        <f t="shared" si="678"/>
        <v/>
      </c>
      <c r="JQ39" s="19" t="str">
        <f t="shared" si="679"/>
        <v/>
      </c>
      <c r="JR39" s="19" t="str">
        <f t="shared" si="680"/>
        <v/>
      </c>
      <c r="JS39" s="19" t="str">
        <f t="shared" si="681"/>
        <v/>
      </c>
      <c r="JT39" s="19" t="str">
        <f t="shared" si="682"/>
        <v/>
      </c>
      <c r="JU39" s="19" t="str">
        <f t="shared" si="683"/>
        <v/>
      </c>
      <c r="JV39" s="19" t="str">
        <f t="shared" si="684"/>
        <v/>
      </c>
      <c r="JW39" s="19" t="str">
        <f t="shared" si="685"/>
        <v/>
      </c>
      <c r="JX39" s="19" t="str">
        <f t="shared" si="686"/>
        <v/>
      </c>
      <c r="JY39" s="19" t="str">
        <f t="shared" si="687"/>
        <v/>
      </c>
      <c r="JZ39" s="19" t="str">
        <f t="shared" si="688"/>
        <v/>
      </c>
      <c r="KA39" s="19" t="str">
        <f t="shared" si="689"/>
        <v/>
      </c>
      <c r="KB39" s="19" t="str">
        <f t="shared" si="690"/>
        <v/>
      </c>
      <c r="KC39" s="19" t="str">
        <f t="shared" si="691"/>
        <v/>
      </c>
      <c r="KD39" s="19" t="str">
        <f t="shared" si="692"/>
        <v/>
      </c>
      <c r="KE39" s="19" t="str">
        <f t="shared" si="693"/>
        <v/>
      </c>
      <c r="KF39" s="19" t="str">
        <f t="shared" si="694"/>
        <v/>
      </c>
      <c r="KG39" s="19" t="str">
        <f t="shared" si="695"/>
        <v/>
      </c>
      <c r="KH39" s="19" t="str">
        <f t="shared" si="696"/>
        <v/>
      </c>
      <c r="KI39" s="19" t="str">
        <f t="shared" si="697"/>
        <v/>
      </c>
      <c r="KJ39" s="19" t="str">
        <f t="shared" si="698"/>
        <v/>
      </c>
      <c r="KK39" s="19" t="str">
        <f t="shared" si="699"/>
        <v/>
      </c>
      <c r="KL39" s="19" t="str">
        <f t="shared" si="700"/>
        <v/>
      </c>
      <c r="KM39" s="19" t="str">
        <f t="shared" si="701"/>
        <v/>
      </c>
      <c r="KN39" s="19" t="str">
        <f t="shared" si="702"/>
        <v/>
      </c>
      <c r="KO39" s="19" t="str">
        <f t="shared" si="703"/>
        <v/>
      </c>
      <c r="KP39" s="19" t="str">
        <f t="shared" si="704"/>
        <v/>
      </c>
      <c r="KQ39" s="19" t="str">
        <f t="shared" si="705"/>
        <v/>
      </c>
      <c r="KR39" s="19" t="str">
        <f t="shared" si="706"/>
        <v/>
      </c>
      <c r="KS39" s="19" t="str">
        <f t="shared" si="707"/>
        <v/>
      </c>
      <c r="KT39" s="19" t="str">
        <f t="shared" si="708"/>
        <v/>
      </c>
      <c r="KU39" s="19" t="str">
        <f t="shared" si="709"/>
        <v/>
      </c>
      <c r="KV39" s="19" t="str">
        <f t="shared" si="710"/>
        <v/>
      </c>
      <c r="KW39" s="19" t="str">
        <f t="shared" si="711"/>
        <v/>
      </c>
      <c r="KX39" s="19" t="str">
        <f t="shared" si="712"/>
        <v/>
      </c>
      <c r="KY39" s="19" t="str">
        <f t="shared" si="713"/>
        <v/>
      </c>
      <c r="KZ39" s="19" t="str">
        <f t="shared" si="714"/>
        <v/>
      </c>
      <c r="LA39" s="19" t="str">
        <f t="shared" si="715"/>
        <v/>
      </c>
      <c r="LB39" s="19" t="str">
        <f t="shared" si="716"/>
        <v/>
      </c>
      <c r="LC39" s="19" t="str">
        <f t="shared" si="717"/>
        <v/>
      </c>
      <c r="LD39" s="19" t="str">
        <f t="shared" si="718"/>
        <v/>
      </c>
      <c r="LE39" s="19" t="str">
        <f t="shared" si="719"/>
        <v/>
      </c>
      <c r="LF39" s="19" t="str">
        <f t="shared" si="720"/>
        <v/>
      </c>
      <c r="LG39" s="19" t="str">
        <f t="shared" si="721"/>
        <v/>
      </c>
      <c r="LH39" s="19" t="str">
        <f t="shared" si="722"/>
        <v/>
      </c>
      <c r="LI39" s="19" t="str">
        <f t="shared" si="723"/>
        <v/>
      </c>
      <c r="LJ39" s="19" t="str">
        <f t="shared" si="724"/>
        <v/>
      </c>
      <c r="LK39" s="19" t="str">
        <f t="shared" si="725"/>
        <v/>
      </c>
      <c r="LL39" s="19" t="str">
        <f t="shared" si="726"/>
        <v/>
      </c>
      <c r="LM39" s="19" t="str">
        <f t="shared" si="727"/>
        <v/>
      </c>
      <c r="LN39" s="19" t="str">
        <f t="shared" si="728"/>
        <v/>
      </c>
      <c r="LO39" s="19" t="str">
        <f t="shared" si="729"/>
        <v/>
      </c>
      <c r="LP39" s="19" t="str">
        <f t="shared" si="730"/>
        <v/>
      </c>
      <c r="LQ39" s="19" t="str">
        <f t="shared" si="731"/>
        <v/>
      </c>
      <c r="LR39" s="19" t="str">
        <f t="shared" si="732"/>
        <v/>
      </c>
      <c r="LS39" s="19" t="str">
        <f t="shared" si="733"/>
        <v/>
      </c>
      <c r="LT39" s="19" t="str">
        <f t="shared" si="734"/>
        <v/>
      </c>
      <c r="LU39" s="19" t="str">
        <f t="shared" si="735"/>
        <v/>
      </c>
      <c r="LV39" s="19" t="str">
        <f t="shared" si="736"/>
        <v/>
      </c>
      <c r="LW39" s="19" t="str">
        <f t="shared" si="737"/>
        <v/>
      </c>
      <c r="LX39" s="19" t="str">
        <f t="shared" si="738"/>
        <v/>
      </c>
      <c r="LY39" s="19" t="str">
        <f t="shared" si="739"/>
        <v/>
      </c>
      <c r="LZ39" s="19" t="str">
        <f t="shared" si="740"/>
        <v/>
      </c>
      <c r="MA39" s="19" t="str">
        <f t="shared" si="741"/>
        <v/>
      </c>
      <c r="MB39" s="19" t="str">
        <f t="shared" si="742"/>
        <v/>
      </c>
      <c r="MC39" s="19" t="str">
        <f t="shared" si="743"/>
        <v/>
      </c>
      <c r="MD39" s="19" t="str">
        <f t="shared" si="744"/>
        <v/>
      </c>
      <c r="ME39" s="19" t="str">
        <f t="shared" si="745"/>
        <v/>
      </c>
      <c r="MF39" s="19" t="str">
        <f t="shared" si="746"/>
        <v/>
      </c>
      <c r="MG39" s="19" t="str">
        <f t="shared" si="747"/>
        <v/>
      </c>
      <c r="MH39" s="19" t="str">
        <f t="shared" si="748"/>
        <v/>
      </c>
      <c r="MI39" s="19" t="str">
        <f t="shared" si="749"/>
        <v/>
      </c>
      <c r="MJ39" s="19" t="str">
        <f t="shared" si="750"/>
        <v/>
      </c>
      <c r="MK39" s="19" t="str">
        <f t="shared" si="751"/>
        <v/>
      </c>
      <c r="ML39" s="19" t="str">
        <f t="shared" si="752"/>
        <v/>
      </c>
      <c r="MM39" s="19" t="str">
        <f t="shared" si="753"/>
        <v/>
      </c>
      <c r="MN39" s="19" t="str">
        <f t="shared" si="754"/>
        <v/>
      </c>
      <c r="MO39" s="19" t="str">
        <f t="shared" si="755"/>
        <v/>
      </c>
      <c r="MP39" s="19" t="str">
        <f t="shared" si="756"/>
        <v/>
      </c>
      <c r="MQ39" s="19" t="str">
        <f t="shared" si="757"/>
        <v/>
      </c>
      <c r="MR39" s="19" t="str">
        <f t="shared" si="758"/>
        <v/>
      </c>
      <c r="MS39" s="19" t="str">
        <f t="shared" si="759"/>
        <v/>
      </c>
      <c r="MT39" s="19" t="str">
        <f t="shared" si="760"/>
        <v/>
      </c>
      <c r="MU39" s="19" t="str">
        <f t="shared" si="761"/>
        <v/>
      </c>
      <c r="MV39" s="19" t="str">
        <f t="shared" si="762"/>
        <v/>
      </c>
      <c r="MW39" s="19" t="str">
        <f t="shared" si="763"/>
        <v/>
      </c>
      <c r="MX39" s="19" t="str">
        <f t="shared" si="764"/>
        <v/>
      </c>
      <c r="MY39" s="19" t="str">
        <f t="shared" si="765"/>
        <v/>
      </c>
      <c r="MZ39" s="19" t="str">
        <f t="shared" si="766"/>
        <v/>
      </c>
      <c r="NA39" s="19" t="str">
        <f t="shared" si="767"/>
        <v/>
      </c>
      <c r="NB39" s="19" t="str">
        <f t="shared" si="768"/>
        <v/>
      </c>
      <c r="NC39" s="19" t="str">
        <f t="shared" si="769"/>
        <v/>
      </c>
      <c r="ND39" s="19" t="str">
        <f t="shared" si="770"/>
        <v/>
      </c>
      <c r="NE39" s="19" t="str">
        <f t="shared" si="771"/>
        <v/>
      </c>
      <c r="NF39" s="19" t="str">
        <f t="shared" si="772"/>
        <v/>
      </c>
      <c r="NG39" s="19" t="str">
        <f t="shared" si="773"/>
        <v/>
      </c>
      <c r="NH39" s="19" t="str">
        <f t="shared" si="774"/>
        <v/>
      </c>
      <c r="NI39" s="19" t="str">
        <f t="shared" si="775"/>
        <v/>
      </c>
      <c r="NJ39" s="19" t="str">
        <f t="shared" si="776"/>
        <v/>
      </c>
      <c r="NK39" s="19" t="str">
        <f t="shared" si="777"/>
        <v/>
      </c>
      <c r="NL39" s="19" t="str">
        <f t="shared" si="778"/>
        <v/>
      </c>
      <c r="NM39" s="19" t="str">
        <f t="shared" si="779"/>
        <v/>
      </c>
      <c r="NN39" s="19" t="str">
        <f t="shared" si="780"/>
        <v/>
      </c>
      <c r="NO39" s="19" t="str">
        <f t="shared" si="781"/>
        <v/>
      </c>
      <c r="NP39" s="19" t="str">
        <f t="shared" si="782"/>
        <v/>
      </c>
      <c r="NQ39" s="19" t="str">
        <f t="shared" si="783"/>
        <v/>
      </c>
      <c r="NR39" s="19" t="str">
        <f t="shared" si="784"/>
        <v/>
      </c>
      <c r="NS39" s="19" t="str">
        <f t="shared" si="785"/>
        <v/>
      </c>
      <c r="NT39" s="19" t="str">
        <f t="shared" si="786"/>
        <v/>
      </c>
      <c r="NU39" s="19" t="str">
        <f t="shared" si="787"/>
        <v/>
      </c>
      <c r="NV39" s="19" t="str">
        <f t="shared" si="788"/>
        <v/>
      </c>
      <c r="NW39" s="19" t="str">
        <f t="shared" si="789"/>
        <v/>
      </c>
      <c r="NX39" s="19" t="str">
        <f t="shared" si="790"/>
        <v/>
      </c>
      <c r="NY39" s="19" t="str">
        <f t="shared" si="791"/>
        <v/>
      </c>
      <c r="NZ39" s="19" t="str">
        <f t="shared" si="792"/>
        <v/>
      </c>
      <c r="OA39" s="19" t="str">
        <f t="shared" si="793"/>
        <v/>
      </c>
      <c r="OB39" s="19" t="str">
        <f t="shared" si="794"/>
        <v/>
      </c>
      <c r="OC39" s="19" t="str">
        <f t="shared" si="795"/>
        <v/>
      </c>
      <c r="OD39" s="19" t="str">
        <f t="shared" si="796"/>
        <v/>
      </c>
      <c r="OE39" s="19" t="str">
        <f t="shared" si="797"/>
        <v/>
      </c>
      <c r="OF39" s="19" t="str">
        <f t="shared" si="798"/>
        <v/>
      </c>
      <c r="OG39" s="19" t="str">
        <f t="shared" si="799"/>
        <v/>
      </c>
      <c r="OH39" s="19" t="str">
        <f t="shared" si="800"/>
        <v/>
      </c>
      <c r="OI39" s="19" t="str">
        <f t="shared" si="801"/>
        <v/>
      </c>
      <c r="OJ39" s="19" t="str">
        <f t="shared" si="802"/>
        <v/>
      </c>
      <c r="OK39" s="19" t="str">
        <f t="shared" si="803"/>
        <v/>
      </c>
      <c r="OL39" s="19" t="str">
        <f t="shared" si="804"/>
        <v/>
      </c>
      <c r="OM39" s="19" t="str">
        <f t="shared" si="805"/>
        <v/>
      </c>
      <c r="ON39" s="19" t="str">
        <f t="shared" si="806"/>
        <v/>
      </c>
      <c r="OO39" s="19" t="str">
        <f t="shared" si="807"/>
        <v/>
      </c>
      <c r="OP39" s="19" t="str">
        <f t="shared" si="808"/>
        <v/>
      </c>
      <c r="OQ39" s="19" t="str">
        <f t="shared" si="809"/>
        <v/>
      </c>
      <c r="OR39" s="19" t="str">
        <f t="shared" si="810"/>
        <v/>
      </c>
      <c r="OS39" s="19" t="str">
        <f t="shared" si="811"/>
        <v/>
      </c>
      <c r="OT39" s="19" t="str">
        <f t="shared" si="812"/>
        <v/>
      </c>
      <c r="OU39" s="19" t="str">
        <f t="shared" si="813"/>
        <v/>
      </c>
      <c r="OV39" s="19" t="str">
        <f t="shared" si="814"/>
        <v/>
      </c>
      <c r="OW39" s="19" t="str">
        <f t="shared" si="815"/>
        <v/>
      </c>
      <c r="OX39" s="19" t="str">
        <f t="shared" si="816"/>
        <v/>
      </c>
      <c r="OY39" s="19" t="str">
        <f t="shared" si="817"/>
        <v/>
      </c>
      <c r="OZ39" s="19" t="str">
        <f t="shared" si="818"/>
        <v/>
      </c>
      <c r="PA39" s="19" t="str">
        <f t="shared" si="819"/>
        <v/>
      </c>
      <c r="PB39" s="19" t="str">
        <f t="shared" si="820"/>
        <v/>
      </c>
      <c r="PC39" s="19" t="str">
        <f t="shared" si="821"/>
        <v/>
      </c>
      <c r="PD39" s="19" t="str">
        <f t="shared" si="822"/>
        <v/>
      </c>
      <c r="PE39" s="19" t="str">
        <f t="shared" si="823"/>
        <v/>
      </c>
      <c r="PF39" s="19" t="str">
        <f t="shared" si="824"/>
        <v/>
      </c>
      <c r="PG39" s="19" t="str">
        <f t="shared" si="825"/>
        <v/>
      </c>
      <c r="PH39" s="19" t="str">
        <f t="shared" si="826"/>
        <v/>
      </c>
      <c r="PI39" s="19" t="str">
        <f t="shared" si="827"/>
        <v/>
      </c>
      <c r="PJ39" s="19" t="str">
        <f t="shared" si="828"/>
        <v/>
      </c>
      <c r="PK39" s="19" t="str">
        <f t="shared" si="829"/>
        <v/>
      </c>
      <c r="PL39" s="19" t="str">
        <f t="shared" si="830"/>
        <v/>
      </c>
      <c r="PM39" s="19" t="str">
        <f t="shared" si="831"/>
        <v/>
      </c>
      <c r="PN39" s="19" t="str">
        <f t="shared" si="832"/>
        <v/>
      </c>
      <c r="PO39" s="19" t="str">
        <f t="shared" si="833"/>
        <v/>
      </c>
      <c r="PP39" s="19" t="str">
        <f t="shared" si="834"/>
        <v/>
      </c>
      <c r="PQ39" s="19" t="str">
        <f t="shared" si="835"/>
        <v/>
      </c>
      <c r="PR39" s="19" t="str">
        <f t="shared" si="836"/>
        <v/>
      </c>
      <c r="PS39" s="19" t="str">
        <f t="shared" si="837"/>
        <v/>
      </c>
      <c r="PT39" s="19" t="str">
        <f t="shared" si="838"/>
        <v/>
      </c>
      <c r="PU39" s="19" t="str">
        <f t="shared" si="839"/>
        <v/>
      </c>
      <c r="PV39" s="19" t="str">
        <f t="shared" si="840"/>
        <v/>
      </c>
      <c r="PW39" s="19" t="str">
        <f t="shared" si="841"/>
        <v/>
      </c>
      <c r="PX39" s="19" t="str">
        <f t="shared" si="842"/>
        <v/>
      </c>
      <c r="PY39" s="19" t="str">
        <f t="shared" si="843"/>
        <v/>
      </c>
      <c r="PZ39" s="19" t="str">
        <f t="shared" si="844"/>
        <v/>
      </c>
      <c r="QA39" s="19" t="str">
        <f t="shared" si="845"/>
        <v/>
      </c>
    </row>
    <row r="40" spans="4:443" hidden="1" x14ac:dyDescent="0.25">
      <c r="D40"/>
      <c r="E40"/>
      <c r="F40" s="93" t="e">
        <f>VLOOKUP(D40,'Cases'!$AH$7:$AI$52,2,FALSE)</f>
        <v>#N/A</v>
      </c>
      <c r="G40" s="19" t="str">
        <f t="shared" si="846"/>
        <v/>
      </c>
      <c r="H40" s="19"/>
      <c r="I40" s="19" t="str">
        <f t="shared" si="425"/>
        <v/>
      </c>
      <c r="J40" s="19" t="str">
        <f t="shared" si="425"/>
        <v/>
      </c>
      <c r="K40" s="19" t="str">
        <f t="shared" si="425"/>
        <v/>
      </c>
      <c r="L40" s="19" t="str">
        <f t="shared" si="425"/>
        <v/>
      </c>
      <c r="M40" s="19" t="str">
        <f t="shared" si="425"/>
        <v/>
      </c>
      <c r="N40" s="19" t="str">
        <f t="shared" si="425"/>
        <v/>
      </c>
      <c r="O40" s="19" t="str">
        <f t="shared" si="425"/>
        <v/>
      </c>
      <c r="P40" s="19" t="str">
        <f t="shared" si="425"/>
        <v/>
      </c>
      <c r="Q40" s="19" t="str">
        <f t="shared" si="425"/>
        <v/>
      </c>
      <c r="R40" s="19" t="str">
        <f t="shared" si="425"/>
        <v/>
      </c>
      <c r="S40" s="19" t="str">
        <f t="shared" si="425"/>
        <v/>
      </c>
      <c r="T40" s="19" t="str">
        <f t="shared" si="425"/>
        <v/>
      </c>
      <c r="U40" s="50" t="e">
        <f>VLOOKUP(D40,'Cases'!$AH$7:$AI$52,2,FALSE)</f>
        <v>#N/A</v>
      </c>
      <c r="V40" s="19"/>
      <c r="W40" s="19"/>
      <c r="X40" s="19" t="e">
        <f t="shared" si="426"/>
        <v>#N/A</v>
      </c>
      <c r="Y40" s="19" t="str">
        <f t="shared" si="427"/>
        <v/>
      </c>
      <c r="Z40" s="19" t="str">
        <f t="shared" si="428"/>
        <v/>
      </c>
      <c r="AA40" s="19" t="e">
        <f t="shared" si="429"/>
        <v>#N/A</v>
      </c>
      <c r="AB40" s="19" t="str">
        <f t="shared" si="430"/>
        <v/>
      </c>
      <c r="AC40" s="19" t="str">
        <f t="shared" si="431"/>
        <v/>
      </c>
      <c r="AD40" s="19" t="e">
        <f t="shared" si="432"/>
        <v>#N/A</v>
      </c>
      <c r="AE40" s="19" t="str">
        <f t="shared" si="433"/>
        <v/>
      </c>
      <c r="AF40" s="19" t="str">
        <f t="shared" si="434"/>
        <v/>
      </c>
      <c r="AG40" s="19" t="e">
        <f t="shared" si="435"/>
        <v>#N/A</v>
      </c>
      <c r="AH40" s="19" t="str">
        <f t="shared" si="436"/>
        <v/>
      </c>
      <c r="AI40" s="19" t="str">
        <f t="shared" si="437"/>
        <v/>
      </c>
      <c r="AJ40" s="19" t="e">
        <f t="shared" si="438"/>
        <v>#N/A</v>
      </c>
      <c r="AK40" s="19" t="str">
        <f t="shared" si="439"/>
        <v/>
      </c>
      <c r="AL40" s="19" t="str">
        <f t="shared" si="440"/>
        <v/>
      </c>
      <c r="AM40" s="19" t="e">
        <f t="shared" si="441"/>
        <v>#N/A</v>
      </c>
      <c r="AN40" s="19" t="str">
        <f t="shared" si="442"/>
        <v/>
      </c>
      <c r="AO40" s="19" t="str">
        <f t="shared" si="443"/>
        <v/>
      </c>
      <c r="AP40" s="19" t="e">
        <f t="shared" si="444"/>
        <v>#N/A</v>
      </c>
      <c r="AQ40" s="19" t="str">
        <f t="shared" si="445"/>
        <v/>
      </c>
      <c r="AR40" s="19" t="str">
        <f t="shared" si="446"/>
        <v/>
      </c>
      <c r="AS40" s="19" t="e">
        <f t="shared" si="447"/>
        <v>#N/A</v>
      </c>
      <c r="AT40" s="19" t="str">
        <f t="shared" si="448"/>
        <v/>
      </c>
      <c r="AU40" s="19" t="str">
        <f t="shared" si="449"/>
        <v/>
      </c>
      <c r="AV40" s="19" t="e">
        <f t="shared" si="450"/>
        <v>#N/A</v>
      </c>
      <c r="AW40" s="19" t="str">
        <f t="shared" si="451"/>
        <v/>
      </c>
      <c r="AX40" s="19" t="str">
        <f t="shared" si="452"/>
        <v/>
      </c>
      <c r="AY40" s="19" t="e">
        <f t="shared" si="453"/>
        <v>#N/A</v>
      </c>
      <c r="AZ40" s="19" t="str">
        <f t="shared" si="454"/>
        <v/>
      </c>
      <c r="BA40" s="19" t="str">
        <f t="shared" si="455"/>
        <v/>
      </c>
      <c r="BB40" s="19" t="e">
        <f t="shared" si="456"/>
        <v>#N/A</v>
      </c>
      <c r="BC40" s="19" t="str">
        <f t="shared" si="457"/>
        <v/>
      </c>
      <c r="BD40" s="19" t="str">
        <f t="shared" si="458"/>
        <v/>
      </c>
      <c r="BE40" s="19" t="e">
        <f t="shared" si="459"/>
        <v>#N/A</v>
      </c>
      <c r="BF40" s="19" t="str">
        <f t="shared" si="460"/>
        <v/>
      </c>
      <c r="BG40" s="19" t="str">
        <f t="shared" si="461"/>
        <v/>
      </c>
      <c r="BH40" s="19" t="e">
        <f t="shared" si="462"/>
        <v>#N/A</v>
      </c>
      <c r="BI40" s="19" t="str">
        <f t="shared" si="463"/>
        <v/>
      </c>
      <c r="BJ40" s="19" t="str">
        <f t="shared" si="464"/>
        <v/>
      </c>
      <c r="BK40" s="19" t="e">
        <f t="shared" si="465"/>
        <v>#N/A</v>
      </c>
      <c r="BL40" s="19" t="str">
        <f t="shared" si="466"/>
        <v/>
      </c>
      <c r="BM40" s="19" t="str">
        <f t="shared" si="467"/>
        <v/>
      </c>
      <c r="BN40" s="19" t="e">
        <f t="shared" si="468"/>
        <v>#N/A</v>
      </c>
      <c r="BO40" s="19" t="str">
        <f t="shared" si="469"/>
        <v/>
      </c>
      <c r="BP40" s="19" t="str">
        <f t="shared" si="470"/>
        <v/>
      </c>
      <c r="BQ40" s="19" t="e">
        <f t="shared" si="471"/>
        <v>#N/A</v>
      </c>
      <c r="BR40" s="19" t="str">
        <f t="shared" si="472"/>
        <v/>
      </c>
      <c r="BS40" s="19" t="str">
        <f t="shared" si="473"/>
        <v/>
      </c>
      <c r="BT40" s="19" t="e">
        <f t="shared" si="474"/>
        <v>#N/A</v>
      </c>
      <c r="BU40" s="19" t="str">
        <f t="shared" si="475"/>
        <v/>
      </c>
      <c r="BV40" s="19" t="str">
        <f t="shared" si="476"/>
        <v/>
      </c>
      <c r="BW40" s="19" t="e">
        <f t="shared" si="477"/>
        <v>#N/A</v>
      </c>
      <c r="BX40" s="19" t="str">
        <f t="shared" si="478"/>
        <v/>
      </c>
      <c r="BY40" s="19" t="str">
        <f t="shared" si="479"/>
        <v/>
      </c>
      <c r="BZ40" s="19" t="e">
        <f t="shared" si="480"/>
        <v>#N/A</v>
      </c>
      <c r="CA40" s="19" t="str">
        <f t="shared" si="481"/>
        <v/>
      </c>
      <c r="CB40" s="19" t="str">
        <f t="shared" si="482"/>
        <v/>
      </c>
      <c r="CC40" s="19" t="e">
        <f t="shared" si="483"/>
        <v>#N/A</v>
      </c>
      <c r="CD40" s="19" t="str">
        <f t="shared" si="484"/>
        <v/>
      </c>
      <c r="CE40" s="19" t="str">
        <f t="shared" si="485"/>
        <v/>
      </c>
      <c r="CF40" s="19" t="e">
        <f t="shared" si="486"/>
        <v>#N/A</v>
      </c>
      <c r="CG40" s="19" t="str">
        <f t="shared" si="487"/>
        <v/>
      </c>
      <c r="CH40" s="19" t="str">
        <f t="shared" si="488"/>
        <v/>
      </c>
      <c r="CI40" s="19" t="e">
        <f t="shared" si="489"/>
        <v>#N/A</v>
      </c>
      <c r="CJ40" s="19" t="str">
        <f t="shared" si="490"/>
        <v/>
      </c>
      <c r="CK40" s="19" t="str">
        <f t="shared" si="491"/>
        <v/>
      </c>
      <c r="CL40" s="19" t="e">
        <f t="shared" si="492"/>
        <v>#N/A</v>
      </c>
      <c r="CM40" s="19" t="str">
        <f t="shared" si="493"/>
        <v/>
      </c>
      <c r="CN40" s="19" t="str">
        <f t="shared" si="494"/>
        <v/>
      </c>
      <c r="CO40" s="19" t="e">
        <f t="shared" si="495"/>
        <v>#N/A</v>
      </c>
      <c r="CP40" s="19" t="str">
        <f t="shared" si="496"/>
        <v/>
      </c>
      <c r="CQ40" s="19" t="str">
        <f t="shared" si="497"/>
        <v/>
      </c>
      <c r="CR40" s="19" t="e">
        <f t="shared" si="498"/>
        <v>#N/A</v>
      </c>
      <c r="CS40" s="19" t="str">
        <f t="shared" si="499"/>
        <v/>
      </c>
      <c r="CT40" s="19" t="str">
        <f t="shared" si="500"/>
        <v/>
      </c>
      <c r="CU40" s="19" t="e">
        <f t="shared" si="501"/>
        <v>#N/A</v>
      </c>
      <c r="CV40" s="19" t="str">
        <f t="shared" si="502"/>
        <v/>
      </c>
      <c r="CW40" s="19" t="str">
        <f t="shared" si="503"/>
        <v/>
      </c>
      <c r="CX40" s="19" t="e">
        <f t="shared" si="504"/>
        <v>#N/A</v>
      </c>
      <c r="CY40" s="19" t="str">
        <f t="shared" si="505"/>
        <v/>
      </c>
      <c r="CZ40" s="19" t="str">
        <f t="shared" si="506"/>
        <v/>
      </c>
      <c r="DA40" s="19" t="e">
        <f t="shared" si="507"/>
        <v>#N/A</v>
      </c>
      <c r="DB40" s="19" t="str">
        <f t="shared" si="508"/>
        <v/>
      </c>
      <c r="DC40" s="19" t="str">
        <f t="shared" si="509"/>
        <v/>
      </c>
      <c r="DD40" s="19" t="e">
        <f t="shared" si="510"/>
        <v>#N/A</v>
      </c>
      <c r="DE40" s="19" t="str">
        <f t="shared" si="511"/>
        <v/>
      </c>
      <c r="DF40" s="19" t="str">
        <f t="shared" si="512"/>
        <v/>
      </c>
      <c r="DG40" s="19" t="e">
        <f t="shared" si="513"/>
        <v>#N/A</v>
      </c>
      <c r="DH40" s="19" t="str">
        <f t="shared" si="514"/>
        <v/>
      </c>
      <c r="DI40" s="19" t="str">
        <f t="shared" si="515"/>
        <v/>
      </c>
      <c r="DJ40" s="19" t="e">
        <f t="shared" si="516"/>
        <v>#N/A</v>
      </c>
      <c r="DK40" s="19" t="str">
        <f t="shared" si="517"/>
        <v/>
      </c>
      <c r="DL40" s="19" t="str">
        <f t="shared" si="518"/>
        <v/>
      </c>
      <c r="DM40" s="19" t="e">
        <f t="shared" si="519"/>
        <v>#N/A</v>
      </c>
      <c r="DN40" s="19" t="str">
        <f t="shared" si="520"/>
        <v/>
      </c>
      <c r="DO40" s="19" t="str">
        <f t="shared" si="521"/>
        <v/>
      </c>
      <c r="DP40" s="19" t="e">
        <f t="shared" si="522"/>
        <v>#N/A</v>
      </c>
      <c r="DQ40" s="19" t="str">
        <f t="shared" si="523"/>
        <v/>
      </c>
      <c r="DR40" s="19" t="str">
        <f t="shared" si="524"/>
        <v/>
      </c>
      <c r="DS40" s="19" t="e">
        <f t="shared" si="525"/>
        <v>#N/A</v>
      </c>
      <c r="DT40" s="19" t="str">
        <f t="shared" si="526"/>
        <v/>
      </c>
      <c r="DU40" s="19" t="str">
        <f t="shared" si="527"/>
        <v/>
      </c>
      <c r="DV40" s="19" t="e">
        <f t="shared" si="528"/>
        <v>#N/A</v>
      </c>
      <c r="DW40" s="19" t="str">
        <f t="shared" si="529"/>
        <v/>
      </c>
      <c r="DX40" s="19" t="str">
        <f t="shared" si="530"/>
        <v/>
      </c>
      <c r="DY40" s="19" t="e">
        <f t="shared" si="531"/>
        <v>#N/A</v>
      </c>
      <c r="DZ40" s="19" t="str">
        <f t="shared" si="532"/>
        <v/>
      </c>
      <c r="EA40" s="19" t="str">
        <f t="shared" si="533"/>
        <v/>
      </c>
      <c r="EB40" s="19" t="e">
        <f t="shared" si="534"/>
        <v>#N/A</v>
      </c>
      <c r="EC40" s="19" t="str">
        <f t="shared" si="535"/>
        <v/>
      </c>
      <c r="ED40" s="19" t="str">
        <f t="shared" si="536"/>
        <v/>
      </c>
      <c r="EE40" s="19" t="e">
        <f t="shared" si="537"/>
        <v>#N/A</v>
      </c>
      <c r="EF40" s="19" t="str">
        <f t="shared" si="538"/>
        <v/>
      </c>
      <c r="EG40" s="19" t="str">
        <f t="shared" si="539"/>
        <v/>
      </c>
      <c r="EH40" s="19" t="e">
        <f t="shared" si="540"/>
        <v>#N/A</v>
      </c>
      <c r="EI40" s="19" t="str">
        <f t="shared" si="541"/>
        <v/>
      </c>
      <c r="EJ40" s="19" t="str">
        <f t="shared" si="542"/>
        <v/>
      </c>
      <c r="EK40" s="19" t="e">
        <f t="shared" si="543"/>
        <v>#N/A</v>
      </c>
      <c r="EL40" s="19" t="str">
        <f t="shared" si="544"/>
        <v/>
      </c>
      <c r="EM40" s="19" t="str">
        <f t="shared" si="545"/>
        <v/>
      </c>
      <c r="EN40" s="19" t="e">
        <f t="shared" si="546"/>
        <v>#N/A</v>
      </c>
      <c r="EO40" s="19" t="str">
        <f t="shared" si="547"/>
        <v/>
      </c>
      <c r="EP40" s="19" t="str">
        <f t="shared" si="548"/>
        <v/>
      </c>
      <c r="EQ40" s="19" t="e">
        <f t="shared" si="549"/>
        <v>#N/A</v>
      </c>
      <c r="ER40" s="19" t="str">
        <f t="shared" si="550"/>
        <v/>
      </c>
      <c r="ES40" s="19" t="str">
        <f t="shared" si="551"/>
        <v/>
      </c>
      <c r="ET40" s="19" t="e">
        <f t="shared" si="552"/>
        <v>#N/A</v>
      </c>
      <c r="EU40" s="19" t="str">
        <f t="shared" si="553"/>
        <v/>
      </c>
      <c r="EV40" s="19" t="str">
        <f t="shared" si="554"/>
        <v/>
      </c>
      <c r="EW40" s="19" t="e">
        <f t="shared" si="555"/>
        <v>#N/A</v>
      </c>
      <c r="EX40" s="19" t="str">
        <f t="shared" si="556"/>
        <v/>
      </c>
      <c r="EY40" s="19" t="str">
        <f t="shared" si="557"/>
        <v/>
      </c>
      <c r="EZ40" s="19" t="e">
        <f t="shared" si="558"/>
        <v>#N/A</v>
      </c>
      <c r="FA40" s="19" t="str">
        <f t="shared" si="559"/>
        <v/>
      </c>
      <c r="FB40" s="19" t="str">
        <f t="shared" si="560"/>
        <v/>
      </c>
      <c r="FC40" s="19" t="e">
        <f t="shared" si="561"/>
        <v>#N/A</v>
      </c>
      <c r="FD40" s="19" t="str">
        <f t="shared" si="562"/>
        <v/>
      </c>
      <c r="FE40" s="19" t="str">
        <f t="shared" si="563"/>
        <v/>
      </c>
      <c r="FF40" s="19" t="e">
        <f t="shared" si="564"/>
        <v>#N/A</v>
      </c>
      <c r="FG40" s="19" t="str">
        <f t="shared" si="565"/>
        <v/>
      </c>
      <c r="FH40" s="19" t="str">
        <f t="shared" si="566"/>
        <v/>
      </c>
      <c r="FI40" s="19" t="e">
        <f t="shared" si="567"/>
        <v>#N/A</v>
      </c>
      <c r="FJ40" s="19" t="str">
        <f t="shared" si="568"/>
        <v/>
      </c>
      <c r="FK40" s="19" t="str">
        <f t="shared" si="569"/>
        <v/>
      </c>
      <c r="FL40" s="19" t="e">
        <f t="shared" si="570"/>
        <v>#N/A</v>
      </c>
      <c r="FM40" s="19" t="str">
        <f t="shared" si="571"/>
        <v/>
      </c>
      <c r="FN40" s="19" t="str">
        <f t="shared" si="572"/>
        <v/>
      </c>
      <c r="FO40" s="19" t="e">
        <f t="shared" si="573"/>
        <v>#N/A</v>
      </c>
      <c r="FP40" s="19" t="str">
        <f t="shared" si="574"/>
        <v/>
      </c>
      <c r="FQ40" s="19" t="str">
        <f t="shared" si="575"/>
        <v/>
      </c>
      <c r="FR40" s="19" t="e">
        <f t="shared" si="576"/>
        <v>#N/A</v>
      </c>
      <c r="FS40" s="19" t="str">
        <f t="shared" si="577"/>
        <v/>
      </c>
      <c r="FT40" s="19" t="str">
        <f t="shared" si="578"/>
        <v/>
      </c>
      <c r="FU40" s="19" t="e">
        <f t="shared" si="579"/>
        <v>#N/A</v>
      </c>
      <c r="FV40" s="19" t="str">
        <f t="shared" si="580"/>
        <v/>
      </c>
      <c r="FW40" s="19" t="str">
        <f t="shared" si="581"/>
        <v/>
      </c>
      <c r="FX40" s="19" t="e">
        <f t="shared" si="582"/>
        <v>#N/A</v>
      </c>
      <c r="FY40" s="19" t="str">
        <f t="shared" si="583"/>
        <v/>
      </c>
      <c r="FZ40" s="19" t="str">
        <f t="shared" si="584"/>
        <v/>
      </c>
      <c r="GA40" s="19" t="e">
        <f t="shared" si="585"/>
        <v>#N/A</v>
      </c>
      <c r="GB40" s="19" t="str">
        <f t="shared" si="586"/>
        <v/>
      </c>
      <c r="GC40" s="19" t="str">
        <f t="shared" si="587"/>
        <v/>
      </c>
      <c r="GD40" s="19" t="e">
        <f t="shared" si="588"/>
        <v>#N/A</v>
      </c>
      <c r="GE40" s="19" t="str">
        <f t="shared" si="589"/>
        <v/>
      </c>
      <c r="GF40" s="19" t="str">
        <f t="shared" si="590"/>
        <v/>
      </c>
      <c r="GG40" s="19" t="e">
        <f t="shared" si="591"/>
        <v>#N/A</v>
      </c>
      <c r="GH40" s="19" t="str">
        <f t="shared" si="592"/>
        <v/>
      </c>
      <c r="GI40" s="19" t="str">
        <f t="shared" si="593"/>
        <v/>
      </c>
      <c r="GJ40" s="19" t="e">
        <f t="shared" si="594"/>
        <v>#N/A</v>
      </c>
      <c r="GK40" s="19" t="str">
        <f t="shared" si="595"/>
        <v/>
      </c>
      <c r="GL40" s="19" t="str">
        <f t="shared" si="596"/>
        <v/>
      </c>
      <c r="GM40" s="19" t="e">
        <f t="shared" si="597"/>
        <v>#N/A</v>
      </c>
      <c r="GN40" s="19" t="str">
        <f t="shared" si="598"/>
        <v/>
      </c>
      <c r="GO40" s="19" t="str">
        <f t="shared" si="599"/>
        <v/>
      </c>
      <c r="GP40" s="19" t="e">
        <f t="shared" si="600"/>
        <v>#N/A</v>
      </c>
      <c r="GQ40" s="19" t="str">
        <f t="shared" si="601"/>
        <v/>
      </c>
      <c r="GR40" s="19" t="str">
        <f t="shared" si="602"/>
        <v/>
      </c>
      <c r="GS40" s="19" t="e">
        <f t="shared" si="603"/>
        <v>#N/A</v>
      </c>
      <c r="GT40" s="19" t="str">
        <f t="shared" si="604"/>
        <v/>
      </c>
      <c r="GU40" s="19" t="str">
        <f t="shared" si="605"/>
        <v/>
      </c>
      <c r="GV40" s="19" t="e">
        <f t="shared" si="606"/>
        <v>#N/A</v>
      </c>
      <c r="GW40" s="19" t="str">
        <f t="shared" si="607"/>
        <v/>
      </c>
      <c r="GX40" s="19" t="str">
        <f t="shared" si="608"/>
        <v/>
      </c>
      <c r="GY40" s="19" t="e">
        <f t="shared" si="609"/>
        <v>#N/A</v>
      </c>
      <c r="GZ40" s="19" t="str">
        <f t="shared" si="610"/>
        <v/>
      </c>
      <c r="HA40" s="19" t="str">
        <f t="shared" si="611"/>
        <v/>
      </c>
      <c r="HB40" s="19" t="e">
        <f t="shared" si="612"/>
        <v>#N/A</v>
      </c>
      <c r="HC40" s="19" t="str">
        <f t="shared" si="613"/>
        <v/>
      </c>
      <c r="HD40" s="19" t="str">
        <f t="shared" si="614"/>
        <v/>
      </c>
      <c r="HE40" s="19" t="e">
        <f t="shared" si="615"/>
        <v>#N/A</v>
      </c>
      <c r="HF40" s="19" t="str">
        <f t="shared" si="616"/>
        <v/>
      </c>
      <c r="HG40" s="19" t="str">
        <f t="shared" si="617"/>
        <v/>
      </c>
      <c r="HH40" s="19" t="e">
        <f t="shared" si="618"/>
        <v>#N/A</v>
      </c>
      <c r="HI40" s="19" t="str">
        <f t="shared" si="619"/>
        <v/>
      </c>
      <c r="HJ40" s="19" t="str">
        <f t="shared" si="620"/>
        <v/>
      </c>
      <c r="HK40" s="19" t="e">
        <f t="shared" si="621"/>
        <v>#N/A</v>
      </c>
      <c r="HL40" s="19" t="str">
        <f t="shared" si="622"/>
        <v/>
      </c>
      <c r="HM40" s="19" t="str">
        <f t="shared" si="623"/>
        <v/>
      </c>
      <c r="HN40" s="19" t="e">
        <f t="shared" si="624"/>
        <v>#N/A</v>
      </c>
      <c r="HO40" s="19" t="str">
        <f t="shared" si="625"/>
        <v/>
      </c>
      <c r="HP40" s="19" t="str">
        <f t="shared" si="626"/>
        <v/>
      </c>
      <c r="HQ40" s="19" t="e">
        <f t="shared" si="627"/>
        <v>#N/A</v>
      </c>
      <c r="HR40" s="19" t="str">
        <f t="shared" si="628"/>
        <v/>
      </c>
      <c r="HS40" s="19" t="str">
        <f t="shared" si="629"/>
        <v/>
      </c>
      <c r="HT40" s="19" t="e">
        <f t="shared" si="630"/>
        <v>#N/A</v>
      </c>
      <c r="HU40" s="19" t="str">
        <f t="shared" si="631"/>
        <v/>
      </c>
      <c r="HV40" s="19" t="str">
        <f t="shared" si="632"/>
        <v/>
      </c>
      <c r="HW40" s="19" t="e">
        <f t="shared" si="633"/>
        <v>#N/A</v>
      </c>
      <c r="HX40" s="19" t="str">
        <f t="shared" si="634"/>
        <v/>
      </c>
      <c r="HY40" s="19" t="str">
        <f t="shared" si="635"/>
        <v/>
      </c>
      <c r="HZ40" s="19" t="e">
        <f t="shared" si="636"/>
        <v>#N/A</v>
      </c>
      <c r="IA40" s="19" t="str">
        <f t="shared" si="637"/>
        <v/>
      </c>
      <c r="IB40" s="19" t="str">
        <f t="shared" si="638"/>
        <v/>
      </c>
      <c r="IC40" s="19" t="e">
        <f t="shared" si="639"/>
        <v>#N/A</v>
      </c>
      <c r="ID40" s="19" t="str">
        <f t="shared" si="640"/>
        <v/>
      </c>
      <c r="IE40" s="19" t="str">
        <f t="shared" si="641"/>
        <v/>
      </c>
      <c r="IF40" s="19" t="e">
        <f t="shared" si="642"/>
        <v>#N/A</v>
      </c>
      <c r="IG40" s="19" t="str">
        <f t="shared" si="643"/>
        <v/>
      </c>
      <c r="IH40" s="19" t="str">
        <f t="shared" si="644"/>
        <v/>
      </c>
      <c r="II40" s="19" t="e">
        <f t="shared" si="645"/>
        <v>#N/A</v>
      </c>
      <c r="IJ40" s="19" t="str">
        <f t="shared" si="646"/>
        <v/>
      </c>
      <c r="IK40" s="19" t="str">
        <f t="shared" si="647"/>
        <v/>
      </c>
      <c r="IL40" s="19" t="e">
        <f t="shared" si="648"/>
        <v>#N/A</v>
      </c>
      <c r="IM40" s="19" t="str">
        <f t="shared" si="649"/>
        <v/>
      </c>
      <c r="IN40" s="19" t="str">
        <f t="shared" si="650"/>
        <v/>
      </c>
      <c r="IO40" s="19" t="e">
        <f t="shared" si="651"/>
        <v>#N/A</v>
      </c>
      <c r="IP40" s="19" t="str">
        <f t="shared" si="652"/>
        <v/>
      </c>
      <c r="IQ40" s="19" t="str">
        <f t="shared" si="653"/>
        <v/>
      </c>
      <c r="IR40" s="19" t="e">
        <f t="shared" si="654"/>
        <v>#N/A</v>
      </c>
      <c r="IS40" s="19" t="str">
        <f t="shared" si="655"/>
        <v/>
      </c>
      <c r="IT40" s="19" t="str">
        <f t="shared" si="656"/>
        <v/>
      </c>
      <c r="IU40" s="19" t="e">
        <f t="shared" si="657"/>
        <v>#N/A</v>
      </c>
      <c r="IV40" s="19" t="str">
        <f t="shared" si="658"/>
        <v/>
      </c>
      <c r="IW40" s="19" t="str">
        <f t="shared" si="659"/>
        <v/>
      </c>
      <c r="IX40" s="19" t="e">
        <f t="shared" si="660"/>
        <v>#N/A</v>
      </c>
      <c r="IY40" s="19" t="str">
        <f t="shared" si="661"/>
        <v/>
      </c>
      <c r="IZ40" s="19" t="str">
        <f t="shared" si="662"/>
        <v/>
      </c>
      <c r="JA40" s="19" t="e">
        <f t="shared" si="663"/>
        <v>#N/A</v>
      </c>
      <c r="JB40" s="19" t="str">
        <f t="shared" si="664"/>
        <v/>
      </c>
      <c r="JC40" s="19" t="str">
        <f t="shared" si="665"/>
        <v/>
      </c>
      <c r="JD40" s="19" t="e">
        <f t="shared" si="666"/>
        <v>#N/A</v>
      </c>
      <c r="JE40" s="19" t="str">
        <f t="shared" si="667"/>
        <v/>
      </c>
      <c r="JF40" s="19" t="str">
        <f t="shared" si="668"/>
        <v/>
      </c>
      <c r="JG40" s="19" t="e">
        <f t="shared" si="669"/>
        <v>#N/A</v>
      </c>
      <c r="JH40" s="19" t="str">
        <f t="shared" si="670"/>
        <v/>
      </c>
      <c r="JI40" s="19" t="str">
        <f t="shared" si="671"/>
        <v/>
      </c>
      <c r="JJ40" s="19" t="e">
        <f t="shared" si="672"/>
        <v>#N/A</v>
      </c>
      <c r="JK40" s="19" t="str">
        <f t="shared" si="673"/>
        <v/>
      </c>
      <c r="JL40" s="19" t="str">
        <f t="shared" si="674"/>
        <v/>
      </c>
      <c r="JM40" s="19" t="e">
        <f t="shared" si="675"/>
        <v>#N/A</v>
      </c>
      <c r="JN40" s="19" t="str">
        <f t="shared" si="676"/>
        <v/>
      </c>
      <c r="JO40" s="19" t="str">
        <f t="shared" si="677"/>
        <v/>
      </c>
      <c r="JP40" s="19" t="e">
        <f t="shared" si="678"/>
        <v>#N/A</v>
      </c>
      <c r="JQ40" s="19" t="str">
        <f t="shared" si="679"/>
        <v/>
      </c>
      <c r="JR40" s="19" t="str">
        <f t="shared" si="680"/>
        <v/>
      </c>
      <c r="JS40" s="19" t="e">
        <f t="shared" si="681"/>
        <v>#N/A</v>
      </c>
      <c r="JT40" s="19" t="str">
        <f t="shared" si="682"/>
        <v/>
      </c>
      <c r="JU40" s="19" t="str">
        <f t="shared" si="683"/>
        <v/>
      </c>
      <c r="JV40" s="19" t="e">
        <f t="shared" si="684"/>
        <v>#N/A</v>
      </c>
      <c r="JW40" s="19" t="str">
        <f t="shared" si="685"/>
        <v/>
      </c>
      <c r="JX40" s="19" t="str">
        <f t="shared" si="686"/>
        <v/>
      </c>
      <c r="JY40" s="19" t="e">
        <f t="shared" si="687"/>
        <v>#N/A</v>
      </c>
      <c r="JZ40" s="19" t="str">
        <f t="shared" si="688"/>
        <v/>
      </c>
      <c r="KA40" s="19" t="str">
        <f t="shared" si="689"/>
        <v/>
      </c>
      <c r="KB40" s="19" t="e">
        <f t="shared" si="690"/>
        <v>#N/A</v>
      </c>
      <c r="KC40" s="19" t="str">
        <f t="shared" si="691"/>
        <v/>
      </c>
      <c r="KD40" s="19" t="str">
        <f t="shared" si="692"/>
        <v/>
      </c>
      <c r="KE40" s="19" t="e">
        <f t="shared" si="693"/>
        <v>#N/A</v>
      </c>
      <c r="KF40" s="19" t="str">
        <f t="shared" si="694"/>
        <v/>
      </c>
      <c r="KG40" s="19" t="str">
        <f t="shared" si="695"/>
        <v/>
      </c>
      <c r="KH40" s="19" t="e">
        <f t="shared" si="696"/>
        <v>#N/A</v>
      </c>
      <c r="KI40" s="19" t="str">
        <f t="shared" si="697"/>
        <v/>
      </c>
      <c r="KJ40" s="19" t="str">
        <f t="shared" si="698"/>
        <v/>
      </c>
      <c r="KK40" s="19" t="e">
        <f t="shared" si="699"/>
        <v>#N/A</v>
      </c>
      <c r="KL40" s="19" t="str">
        <f t="shared" si="700"/>
        <v/>
      </c>
      <c r="KM40" s="19" t="str">
        <f t="shared" si="701"/>
        <v/>
      </c>
      <c r="KN40" s="19" t="e">
        <f t="shared" si="702"/>
        <v>#N/A</v>
      </c>
      <c r="KO40" s="19" t="str">
        <f t="shared" si="703"/>
        <v/>
      </c>
      <c r="KP40" s="19" t="str">
        <f t="shared" si="704"/>
        <v/>
      </c>
      <c r="KQ40" s="19" t="e">
        <f t="shared" si="705"/>
        <v>#N/A</v>
      </c>
      <c r="KR40" s="19" t="str">
        <f t="shared" si="706"/>
        <v/>
      </c>
      <c r="KS40" s="19" t="str">
        <f t="shared" si="707"/>
        <v/>
      </c>
      <c r="KT40" s="19" t="e">
        <f t="shared" si="708"/>
        <v>#N/A</v>
      </c>
      <c r="KU40" s="19" t="str">
        <f t="shared" si="709"/>
        <v/>
      </c>
      <c r="KV40" s="19" t="str">
        <f t="shared" si="710"/>
        <v/>
      </c>
      <c r="KW40" s="19" t="e">
        <f t="shared" si="711"/>
        <v>#N/A</v>
      </c>
      <c r="KX40" s="19" t="str">
        <f t="shared" si="712"/>
        <v/>
      </c>
      <c r="KY40" s="19" t="str">
        <f t="shared" si="713"/>
        <v/>
      </c>
      <c r="KZ40" s="19" t="e">
        <f t="shared" si="714"/>
        <v>#N/A</v>
      </c>
      <c r="LA40" s="19" t="str">
        <f t="shared" si="715"/>
        <v/>
      </c>
      <c r="LB40" s="19" t="str">
        <f t="shared" si="716"/>
        <v/>
      </c>
      <c r="LC40" s="19" t="e">
        <f t="shared" si="717"/>
        <v>#N/A</v>
      </c>
      <c r="LD40" s="19" t="str">
        <f t="shared" si="718"/>
        <v/>
      </c>
      <c r="LE40" s="19" t="str">
        <f t="shared" si="719"/>
        <v/>
      </c>
      <c r="LF40" s="19" t="e">
        <f t="shared" si="720"/>
        <v>#N/A</v>
      </c>
      <c r="LG40" s="19" t="str">
        <f t="shared" si="721"/>
        <v/>
      </c>
      <c r="LH40" s="19" t="str">
        <f t="shared" si="722"/>
        <v/>
      </c>
      <c r="LI40" s="19" t="e">
        <f t="shared" si="723"/>
        <v>#N/A</v>
      </c>
      <c r="LJ40" s="19" t="str">
        <f t="shared" si="724"/>
        <v/>
      </c>
      <c r="LK40" s="19" t="str">
        <f t="shared" si="725"/>
        <v/>
      </c>
      <c r="LL40" s="19" t="e">
        <f t="shared" si="726"/>
        <v>#N/A</v>
      </c>
      <c r="LM40" s="19" t="str">
        <f t="shared" si="727"/>
        <v/>
      </c>
      <c r="LN40" s="19" t="str">
        <f t="shared" si="728"/>
        <v/>
      </c>
      <c r="LO40" s="19" t="e">
        <f t="shared" si="729"/>
        <v>#N/A</v>
      </c>
      <c r="LP40" s="19" t="str">
        <f t="shared" si="730"/>
        <v/>
      </c>
      <c r="LQ40" s="19" t="str">
        <f t="shared" si="731"/>
        <v/>
      </c>
      <c r="LR40" s="19" t="e">
        <f t="shared" si="732"/>
        <v>#N/A</v>
      </c>
      <c r="LS40" s="19" t="str">
        <f t="shared" si="733"/>
        <v/>
      </c>
      <c r="LT40" s="19" t="str">
        <f t="shared" si="734"/>
        <v/>
      </c>
      <c r="LU40" s="19" t="e">
        <f t="shared" si="735"/>
        <v>#N/A</v>
      </c>
      <c r="LV40" s="19" t="str">
        <f t="shared" si="736"/>
        <v/>
      </c>
      <c r="LW40" s="19" t="str">
        <f t="shared" si="737"/>
        <v/>
      </c>
      <c r="LX40" s="19" t="e">
        <f t="shared" si="738"/>
        <v>#N/A</v>
      </c>
      <c r="LY40" s="19" t="str">
        <f t="shared" si="739"/>
        <v/>
      </c>
      <c r="LZ40" s="19" t="str">
        <f t="shared" si="740"/>
        <v/>
      </c>
      <c r="MA40" s="19" t="e">
        <f t="shared" si="741"/>
        <v>#N/A</v>
      </c>
      <c r="MB40" s="19" t="str">
        <f t="shared" si="742"/>
        <v/>
      </c>
      <c r="MC40" s="19" t="str">
        <f t="shared" si="743"/>
        <v/>
      </c>
      <c r="MD40" s="19" t="e">
        <f t="shared" si="744"/>
        <v>#N/A</v>
      </c>
      <c r="ME40" s="19" t="str">
        <f t="shared" si="745"/>
        <v/>
      </c>
      <c r="MF40" s="19" t="str">
        <f t="shared" si="746"/>
        <v/>
      </c>
      <c r="MG40" s="19" t="e">
        <f t="shared" si="747"/>
        <v>#N/A</v>
      </c>
      <c r="MH40" s="19" t="str">
        <f t="shared" si="748"/>
        <v/>
      </c>
      <c r="MI40" s="19" t="str">
        <f t="shared" si="749"/>
        <v/>
      </c>
      <c r="MJ40" s="19" t="e">
        <f t="shared" si="750"/>
        <v>#N/A</v>
      </c>
      <c r="MK40" s="19" t="str">
        <f t="shared" si="751"/>
        <v/>
      </c>
      <c r="ML40" s="19" t="str">
        <f t="shared" si="752"/>
        <v/>
      </c>
      <c r="MM40" s="19" t="e">
        <f t="shared" si="753"/>
        <v>#N/A</v>
      </c>
      <c r="MN40" s="19" t="str">
        <f t="shared" si="754"/>
        <v/>
      </c>
      <c r="MO40" s="19" t="str">
        <f t="shared" si="755"/>
        <v/>
      </c>
      <c r="MP40" s="19" t="e">
        <f t="shared" si="756"/>
        <v>#N/A</v>
      </c>
      <c r="MQ40" s="19" t="str">
        <f t="shared" si="757"/>
        <v/>
      </c>
      <c r="MR40" s="19" t="str">
        <f t="shared" si="758"/>
        <v/>
      </c>
      <c r="MS40" s="19" t="e">
        <f t="shared" si="759"/>
        <v>#N/A</v>
      </c>
      <c r="MT40" s="19" t="str">
        <f t="shared" si="760"/>
        <v/>
      </c>
      <c r="MU40" s="19" t="str">
        <f t="shared" si="761"/>
        <v/>
      </c>
      <c r="MV40" s="19" t="e">
        <f t="shared" si="762"/>
        <v>#N/A</v>
      </c>
      <c r="MW40" s="19" t="str">
        <f t="shared" si="763"/>
        <v/>
      </c>
      <c r="MX40" s="19" t="str">
        <f t="shared" si="764"/>
        <v/>
      </c>
      <c r="MY40" s="19" t="e">
        <f t="shared" si="765"/>
        <v>#N/A</v>
      </c>
      <c r="MZ40" s="19" t="str">
        <f t="shared" si="766"/>
        <v/>
      </c>
      <c r="NA40" s="19" t="str">
        <f t="shared" si="767"/>
        <v/>
      </c>
      <c r="NB40" s="19" t="e">
        <f t="shared" si="768"/>
        <v>#N/A</v>
      </c>
      <c r="NC40" s="19" t="str">
        <f t="shared" si="769"/>
        <v/>
      </c>
      <c r="ND40" s="19" t="str">
        <f t="shared" si="770"/>
        <v/>
      </c>
      <c r="NE40" s="19" t="e">
        <f t="shared" si="771"/>
        <v>#N/A</v>
      </c>
      <c r="NF40" s="19" t="str">
        <f t="shared" si="772"/>
        <v/>
      </c>
      <c r="NG40" s="19" t="str">
        <f t="shared" si="773"/>
        <v/>
      </c>
      <c r="NH40" s="19" t="e">
        <f t="shared" si="774"/>
        <v>#N/A</v>
      </c>
      <c r="NI40" s="19" t="str">
        <f t="shared" si="775"/>
        <v/>
      </c>
      <c r="NJ40" s="19" t="str">
        <f t="shared" si="776"/>
        <v/>
      </c>
      <c r="NK40" s="19" t="e">
        <f t="shared" si="777"/>
        <v>#N/A</v>
      </c>
      <c r="NL40" s="19" t="str">
        <f t="shared" si="778"/>
        <v/>
      </c>
      <c r="NM40" s="19" t="str">
        <f t="shared" si="779"/>
        <v/>
      </c>
      <c r="NN40" s="19" t="e">
        <f t="shared" si="780"/>
        <v>#N/A</v>
      </c>
      <c r="NO40" s="19" t="str">
        <f t="shared" si="781"/>
        <v/>
      </c>
      <c r="NP40" s="19" t="str">
        <f t="shared" si="782"/>
        <v/>
      </c>
      <c r="NQ40" s="19" t="e">
        <f t="shared" si="783"/>
        <v>#N/A</v>
      </c>
      <c r="NR40" s="19" t="str">
        <f t="shared" si="784"/>
        <v/>
      </c>
      <c r="NS40" s="19" t="str">
        <f t="shared" si="785"/>
        <v/>
      </c>
      <c r="NT40" s="19" t="e">
        <f t="shared" si="786"/>
        <v>#N/A</v>
      </c>
      <c r="NU40" s="19" t="str">
        <f t="shared" si="787"/>
        <v/>
      </c>
      <c r="NV40" s="19" t="str">
        <f t="shared" si="788"/>
        <v/>
      </c>
      <c r="NW40" s="19" t="e">
        <f t="shared" si="789"/>
        <v>#N/A</v>
      </c>
      <c r="NX40" s="19" t="str">
        <f t="shared" si="790"/>
        <v/>
      </c>
      <c r="NY40" s="19" t="str">
        <f t="shared" si="791"/>
        <v/>
      </c>
      <c r="NZ40" s="19" t="e">
        <f t="shared" si="792"/>
        <v>#N/A</v>
      </c>
      <c r="OA40" s="19" t="str">
        <f t="shared" si="793"/>
        <v/>
      </c>
      <c r="OB40" s="19" t="str">
        <f t="shared" si="794"/>
        <v/>
      </c>
      <c r="OC40" s="19" t="e">
        <f t="shared" si="795"/>
        <v>#N/A</v>
      </c>
      <c r="OD40" s="19" t="str">
        <f t="shared" si="796"/>
        <v/>
      </c>
      <c r="OE40" s="19" t="str">
        <f t="shared" si="797"/>
        <v/>
      </c>
      <c r="OF40" s="19" t="e">
        <f t="shared" si="798"/>
        <v>#N/A</v>
      </c>
      <c r="OG40" s="19" t="str">
        <f t="shared" si="799"/>
        <v/>
      </c>
      <c r="OH40" s="19" t="str">
        <f t="shared" si="800"/>
        <v/>
      </c>
      <c r="OI40" s="19" t="e">
        <f t="shared" si="801"/>
        <v>#N/A</v>
      </c>
      <c r="OJ40" s="19" t="str">
        <f t="shared" si="802"/>
        <v/>
      </c>
      <c r="OK40" s="19" t="str">
        <f t="shared" si="803"/>
        <v/>
      </c>
      <c r="OL40" s="19" t="e">
        <f t="shared" si="804"/>
        <v>#N/A</v>
      </c>
      <c r="OM40" s="19" t="str">
        <f t="shared" si="805"/>
        <v/>
      </c>
      <c r="ON40" s="19" t="str">
        <f t="shared" si="806"/>
        <v/>
      </c>
      <c r="OO40" s="19" t="e">
        <f t="shared" si="807"/>
        <v>#N/A</v>
      </c>
      <c r="OP40" s="19" t="str">
        <f t="shared" si="808"/>
        <v/>
      </c>
      <c r="OQ40" s="19" t="str">
        <f t="shared" si="809"/>
        <v/>
      </c>
      <c r="OR40" s="19" t="e">
        <f t="shared" si="810"/>
        <v>#N/A</v>
      </c>
      <c r="OS40" s="19" t="str">
        <f t="shared" si="811"/>
        <v/>
      </c>
      <c r="OT40" s="19" t="str">
        <f t="shared" si="812"/>
        <v/>
      </c>
      <c r="OU40" s="19" t="e">
        <f t="shared" si="813"/>
        <v>#N/A</v>
      </c>
      <c r="OV40" s="19" t="str">
        <f t="shared" si="814"/>
        <v/>
      </c>
      <c r="OW40" s="19" t="str">
        <f t="shared" si="815"/>
        <v/>
      </c>
      <c r="OX40" s="19" t="e">
        <f t="shared" si="816"/>
        <v>#N/A</v>
      </c>
      <c r="OY40" s="19" t="str">
        <f t="shared" si="817"/>
        <v/>
      </c>
      <c r="OZ40" s="19" t="str">
        <f t="shared" si="818"/>
        <v/>
      </c>
      <c r="PA40" s="19" t="e">
        <f t="shared" si="819"/>
        <v>#N/A</v>
      </c>
      <c r="PB40" s="19" t="str">
        <f t="shared" si="820"/>
        <v/>
      </c>
      <c r="PC40" s="19" t="str">
        <f t="shared" si="821"/>
        <v/>
      </c>
      <c r="PD40" s="19" t="e">
        <f t="shared" si="822"/>
        <v>#N/A</v>
      </c>
      <c r="PE40" s="19" t="str">
        <f t="shared" si="823"/>
        <v/>
      </c>
      <c r="PF40" s="19" t="str">
        <f t="shared" si="824"/>
        <v/>
      </c>
      <c r="PG40" s="19" t="e">
        <f t="shared" si="825"/>
        <v>#N/A</v>
      </c>
      <c r="PH40" s="19" t="str">
        <f t="shared" si="826"/>
        <v/>
      </c>
      <c r="PI40" s="19" t="str">
        <f t="shared" si="827"/>
        <v/>
      </c>
      <c r="PJ40" s="19" t="e">
        <f t="shared" si="828"/>
        <v>#N/A</v>
      </c>
      <c r="PK40" s="19" t="str">
        <f t="shared" si="829"/>
        <v/>
      </c>
      <c r="PL40" s="19" t="str">
        <f t="shared" si="830"/>
        <v/>
      </c>
      <c r="PM40" s="19" t="e">
        <f t="shared" si="831"/>
        <v>#N/A</v>
      </c>
      <c r="PN40" s="19" t="str">
        <f t="shared" si="832"/>
        <v/>
      </c>
      <c r="PO40" s="19" t="str">
        <f t="shared" si="833"/>
        <v/>
      </c>
      <c r="PP40" s="19" t="e">
        <f t="shared" si="834"/>
        <v>#N/A</v>
      </c>
      <c r="PQ40" s="19" t="str">
        <f t="shared" si="835"/>
        <v/>
      </c>
      <c r="PR40" s="19" t="str">
        <f t="shared" si="836"/>
        <v/>
      </c>
      <c r="PS40" s="19" t="e">
        <f t="shared" si="837"/>
        <v>#N/A</v>
      </c>
      <c r="PT40" s="19" t="str">
        <f t="shared" si="838"/>
        <v/>
      </c>
      <c r="PU40" s="19" t="str">
        <f t="shared" si="839"/>
        <v/>
      </c>
      <c r="PV40" s="19" t="e">
        <f t="shared" si="840"/>
        <v>#N/A</v>
      </c>
      <c r="PW40" s="19" t="str">
        <f t="shared" si="841"/>
        <v/>
      </c>
      <c r="PX40" s="19" t="str">
        <f t="shared" si="842"/>
        <v/>
      </c>
      <c r="PY40" s="19" t="e">
        <f t="shared" si="843"/>
        <v>#N/A</v>
      </c>
      <c r="PZ40" s="19" t="str">
        <f t="shared" si="844"/>
        <v/>
      </c>
      <c r="QA40" s="19" t="str">
        <f t="shared" si="845"/>
        <v/>
      </c>
    </row>
    <row r="41" spans="4:443" x14ac:dyDescent="0.25">
      <c r="D41"/>
      <c r="E41"/>
      <c r="F41" s="93" t="e">
        <f>VLOOKUP(D41,'Cases'!$AH$7:$AI$52,2,FALSE)</f>
        <v>#N/A</v>
      </c>
      <c r="G41" s="19" t="str">
        <f t="shared" si="846"/>
        <v/>
      </c>
      <c r="H41" s="19"/>
      <c r="I41" s="19" t="str">
        <f t="shared" si="425"/>
        <v/>
      </c>
      <c r="J41" s="19" t="str">
        <f t="shared" si="425"/>
        <v/>
      </c>
      <c r="K41" s="19" t="str">
        <f t="shared" si="425"/>
        <v/>
      </c>
      <c r="L41" s="19" t="str">
        <f t="shared" si="425"/>
        <v/>
      </c>
      <c r="M41" s="19" t="str">
        <f t="shared" si="425"/>
        <v/>
      </c>
      <c r="N41" s="19" t="str">
        <f t="shared" si="425"/>
        <v/>
      </c>
      <c r="O41" s="19" t="str">
        <f t="shared" si="425"/>
        <v/>
      </c>
      <c r="P41" s="19" t="str">
        <f t="shared" si="425"/>
        <v/>
      </c>
      <c r="Q41" s="19" t="str">
        <f t="shared" si="425"/>
        <v/>
      </c>
      <c r="R41" s="19" t="str">
        <f t="shared" si="425"/>
        <v/>
      </c>
      <c r="S41" s="19" t="str">
        <f t="shared" si="425"/>
        <v/>
      </c>
      <c r="T41" s="19" t="str">
        <f t="shared" si="425"/>
        <v/>
      </c>
      <c r="U41" s="50" t="e">
        <f>VLOOKUP(D41,'Cases'!$AH$7:$AI$52,2,FALSE)</f>
        <v>#N/A</v>
      </c>
      <c r="V41" s="19"/>
      <c r="W41" s="19"/>
      <c r="X41" s="19" t="e">
        <f t="shared" si="426"/>
        <v>#N/A</v>
      </c>
      <c r="Y41" s="19" t="str">
        <f t="shared" si="427"/>
        <v/>
      </c>
      <c r="Z41" s="19" t="str">
        <f t="shared" si="428"/>
        <v/>
      </c>
      <c r="AA41" s="19" t="e">
        <f t="shared" si="429"/>
        <v>#N/A</v>
      </c>
      <c r="AB41" s="19" t="str">
        <f t="shared" si="430"/>
        <v/>
      </c>
      <c r="AC41" s="19" t="str">
        <f t="shared" si="431"/>
        <v/>
      </c>
      <c r="AD41" s="19" t="e">
        <f t="shared" si="432"/>
        <v>#N/A</v>
      </c>
      <c r="AE41" s="19" t="str">
        <f t="shared" si="433"/>
        <v/>
      </c>
      <c r="AF41" s="19" t="str">
        <f t="shared" si="434"/>
        <v/>
      </c>
      <c r="AG41" s="19" t="e">
        <f t="shared" si="435"/>
        <v>#N/A</v>
      </c>
      <c r="AH41" s="19" t="str">
        <f t="shared" si="436"/>
        <v/>
      </c>
      <c r="AI41" s="19" t="str">
        <f t="shared" si="437"/>
        <v/>
      </c>
      <c r="AJ41" s="19" t="e">
        <f t="shared" si="438"/>
        <v>#N/A</v>
      </c>
      <c r="AK41" s="19" t="str">
        <f t="shared" si="439"/>
        <v/>
      </c>
      <c r="AL41" s="19" t="str">
        <f t="shared" si="440"/>
        <v/>
      </c>
      <c r="AM41" s="19" t="e">
        <f t="shared" si="441"/>
        <v>#N/A</v>
      </c>
      <c r="AN41" s="19" t="str">
        <f t="shared" si="442"/>
        <v/>
      </c>
      <c r="AO41" s="19" t="str">
        <f t="shared" si="443"/>
        <v/>
      </c>
      <c r="AP41" s="19" t="e">
        <f t="shared" si="444"/>
        <v>#N/A</v>
      </c>
      <c r="AQ41" s="19" t="str">
        <f t="shared" si="445"/>
        <v/>
      </c>
      <c r="AR41" s="19" t="str">
        <f t="shared" si="446"/>
        <v/>
      </c>
      <c r="AS41" s="19" t="e">
        <f t="shared" si="447"/>
        <v>#N/A</v>
      </c>
      <c r="AT41" s="19" t="str">
        <f t="shared" si="448"/>
        <v/>
      </c>
      <c r="AU41" s="19" t="str">
        <f t="shared" si="449"/>
        <v/>
      </c>
      <c r="AV41" s="19" t="e">
        <f t="shared" si="450"/>
        <v>#N/A</v>
      </c>
      <c r="AW41" s="19" t="str">
        <f t="shared" si="451"/>
        <v/>
      </c>
      <c r="AX41" s="19" t="str">
        <f t="shared" si="452"/>
        <v/>
      </c>
      <c r="AY41" s="19" t="e">
        <f t="shared" si="453"/>
        <v>#N/A</v>
      </c>
      <c r="AZ41" s="19" t="str">
        <f t="shared" si="454"/>
        <v/>
      </c>
      <c r="BA41" s="19" t="str">
        <f t="shared" si="455"/>
        <v/>
      </c>
      <c r="BB41" s="19" t="e">
        <f t="shared" si="456"/>
        <v>#N/A</v>
      </c>
      <c r="BC41" s="19" t="str">
        <f t="shared" si="457"/>
        <v/>
      </c>
      <c r="BD41" s="19" t="str">
        <f t="shared" si="458"/>
        <v/>
      </c>
      <c r="BE41" s="19" t="e">
        <f t="shared" si="459"/>
        <v>#N/A</v>
      </c>
      <c r="BF41" s="19" t="str">
        <f t="shared" si="460"/>
        <v/>
      </c>
      <c r="BG41" s="19" t="str">
        <f t="shared" si="461"/>
        <v/>
      </c>
      <c r="BH41" s="19" t="e">
        <f t="shared" si="462"/>
        <v>#N/A</v>
      </c>
      <c r="BI41" s="19" t="str">
        <f t="shared" si="463"/>
        <v/>
      </c>
      <c r="BJ41" s="19" t="str">
        <f t="shared" si="464"/>
        <v/>
      </c>
      <c r="BK41" s="19" t="e">
        <f t="shared" si="465"/>
        <v>#N/A</v>
      </c>
      <c r="BL41" s="19" t="str">
        <f t="shared" si="466"/>
        <v/>
      </c>
      <c r="BM41" s="19" t="str">
        <f t="shared" si="467"/>
        <v/>
      </c>
      <c r="BN41" s="19" t="e">
        <f t="shared" si="468"/>
        <v>#N/A</v>
      </c>
      <c r="BO41" s="19" t="str">
        <f t="shared" si="469"/>
        <v/>
      </c>
      <c r="BP41" s="19" t="str">
        <f t="shared" si="470"/>
        <v/>
      </c>
      <c r="BQ41" s="19" t="e">
        <f t="shared" si="471"/>
        <v>#N/A</v>
      </c>
      <c r="BR41" s="19" t="str">
        <f t="shared" si="472"/>
        <v/>
      </c>
      <c r="BS41" s="19" t="str">
        <f t="shared" si="473"/>
        <v/>
      </c>
      <c r="BT41" s="19" t="e">
        <f t="shared" si="474"/>
        <v>#N/A</v>
      </c>
      <c r="BU41" s="19" t="str">
        <f t="shared" si="475"/>
        <v/>
      </c>
      <c r="BV41" s="19" t="str">
        <f t="shared" si="476"/>
        <v/>
      </c>
      <c r="BW41" s="19" t="e">
        <f t="shared" si="477"/>
        <v>#N/A</v>
      </c>
      <c r="BX41" s="19" t="str">
        <f t="shared" si="478"/>
        <v/>
      </c>
      <c r="BY41" s="19" t="str">
        <f t="shared" si="479"/>
        <v/>
      </c>
      <c r="BZ41" s="19" t="e">
        <f t="shared" si="480"/>
        <v>#N/A</v>
      </c>
      <c r="CA41" s="19" t="str">
        <f t="shared" si="481"/>
        <v/>
      </c>
      <c r="CB41" s="19" t="str">
        <f t="shared" si="482"/>
        <v/>
      </c>
      <c r="CC41" s="19" t="e">
        <f t="shared" si="483"/>
        <v>#N/A</v>
      </c>
      <c r="CD41" s="19" t="str">
        <f t="shared" si="484"/>
        <v/>
      </c>
      <c r="CE41" s="19" t="str">
        <f t="shared" si="485"/>
        <v/>
      </c>
      <c r="CF41" s="19" t="e">
        <f t="shared" si="486"/>
        <v>#N/A</v>
      </c>
      <c r="CG41" s="19" t="str">
        <f t="shared" si="487"/>
        <v/>
      </c>
      <c r="CH41" s="19" t="str">
        <f t="shared" si="488"/>
        <v/>
      </c>
      <c r="CI41" s="19" t="e">
        <f t="shared" si="489"/>
        <v>#N/A</v>
      </c>
      <c r="CJ41" s="19" t="str">
        <f t="shared" si="490"/>
        <v/>
      </c>
      <c r="CK41" s="19" t="str">
        <f t="shared" si="491"/>
        <v/>
      </c>
      <c r="CL41" s="19" t="e">
        <f t="shared" si="492"/>
        <v>#N/A</v>
      </c>
      <c r="CM41" s="19" t="str">
        <f t="shared" si="493"/>
        <v/>
      </c>
      <c r="CN41" s="19" t="str">
        <f t="shared" si="494"/>
        <v/>
      </c>
      <c r="CO41" s="19" t="e">
        <f t="shared" si="495"/>
        <v>#N/A</v>
      </c>
      <c r="CP41" s="19" t="str">
        <f t="shared" si="496"/>
        <v/>
      </c>
      <c r="CQ41" s="19" t="str">
        <f t="shared" si="497"/>
        <v/>
      </c>
      <c r="CR41" s="19" t="e">
        <f t="shared" si="498"/>
        <v>#N/A</v>
      </c>
      <c r="CS41" s="19" t="str">
        <f t="shared" si="499"/>
        <v/>
      </c>
      <c r="CT41" s="19" t="str">
        <f t="shared" si="500"/>
        <v/>
      </c>
      <c r="CU41" s="19" t="e">
        <f t="shared" si="501"/>
        <v>#N/A</v>
      </c>
      <c r="CV41" s="19" t="str">
        <f t="shared" si="502"/>
        <v/>
      </c>
      <c r="CW41" s="19" t="str">
        <f t="shared" si="503"/>
        <v/>
      </c>
      <c r="CX41" s="19" t="e">
        <f t="shared" si="504"/>
        <v>#N/A</v>
      </c>
      <c r="CY41" s="19" t="str">
        <f t="shared" si="505"/>
        <v/>
      </c>
      <c r="CZ41" s="19" t="str">
        <f t="shared" si="506"/>
        <v/>
      </c>
      <c r="DA41" s="19" t="e">
        <f t="shared" si="507"/>
        <v>#N/A</v>
      </c>
      <c r="DB41" s="19" t="str">
        <f t="shared" si="508"/>
        <v/>
      </c>
      <c r="DC41" s="19" t="str">
        <f t="shared" si="509"/>
        <v/>
      </c>
      <c r="DD41" s="19" t="e">
        <f t="shared" si="510"/>
        <v>#N/A</v>
      </c>
      <c r="DE41" s="19" t="str">
        <f t="shared" si="511"/>
        <v/>
      </c>
      <c r="DF41" s="19" t="str">
        <f t="shared" si="512"/>
        <v/>
      </c>
      <c r="DG41" s="19" t="e">
        <f t="shared" si="513"/>
        <v>#N/A</v>
      </c>
      <c r="DH41" s="19" t="str">
        <f t="shared" si="514"/>
        <v/>
      </c>
      <c r="DI41" s="19" t="str">
        <f t="shared" si="515"/>
        <v/>
      </c>
      <c r="DJ41" s="19" t="e">
        <f t="shared" si="516"/>
        <v>#N/A</v>
      </c>
      <c r="DK41" s="19" t="str">
        <f t="shared" si="517"/>
        <v/>
      </c>
      <c r="DL41" s="19" t="str">
        <f t="shared" si="518"/>
        <v/>
      </c>
      <c r="DM41" s="19" t="e">
        <f t="shared" si="519"/>
        <v>#N/A</v>
      </c>
      <c r="DN41" s="19" t="str">
        <f t="shared" si="520"/>
        <v/>
      </c>
      <c r="DO41" s="19" t="str">
        <f t="shared" si="521"/>
        <v/>
      </c>
      <c r="DP41" s="19" t="e">
        <f t="shared" si="522"/>
        <v>#N/A</v>
      </c>
      <c r="DQ41" s="19" t="str">
        <f t="shared" si="523"/>
        <v/>
      </c>
      <c r="DR41" s="19" t="str">
        <f t="shared" si="524"/>
        <v/>
      </c>
      <c r="DS41" s="19" t="e">
        <f t="shared" si="525"/>
        <v>#N/A</v>
      </c>
      <c r="DT41" s="19" t="str">
        <f t="shared" si="526"/>
        <v/>
      </c>
      <c r="DU41" s="19" t="str">
        <f t="shared" si="527"/>
        <v/>
      </c>
      <c r="DV41" s="19" t="e">
        <f t="shared" si="528"/>
        <v>#N/A</v>
      </c>
      <c r="DW41" s="19" t="str">
        <f t="shared" si="529"/>
        <v/>
      </c>
      <c r="DX41" s="19" t="str">
        <f t="shared" si="530"/>
        <v/>
      </c>
      <c r="DY41" s="19" t="e">
        <f t="shared" si="531"/>
        <v>#N/A</v>
      </c>
      <c r="DZ41" s="19" t="str">
        <f t="shared" si="532"/>
        <v/>
      </c>
      <c r="EA41" s="19" t="str">
        <f t="shared" si="533"/>
        <v/>
      </c>
      <c r="EB41" s="19" t="e">
        <f t="shared" si="534"/>
        <v>#N/A</v>
      </c>
      <c r="EC41" s="19" t="str">
        <f t="shared" si="535"/>
        <v/>
      </c>
      <c r="ED41" s="19" t="str">
        <f t="shared" si="536"/>
        <v/>
      </c>
      <c r="EE41" s="19" t="e">
        <f t="shared" si="537"/>
        <v>#N/A</v>
      </c>
      <c r="EF41" s="19" t="str">
        <f t="shared" si="538"/>
        <v/>
      </c>
      <c r="EG41" s="19" t="str">
        <f t="shared" si="539"/>
        <v/>
      </c>
      <c r="EH41" s="19" t="e">
        <f t="shared" si="540"/>
        <v>#N/A</v>
      </c>
      <c r="EI41" s="19" t="str">
        <f t="shared" si="541"/>
        <v/>
      </c>
      <c r="EJ41" s="19" t="str">
        <f t="shared" si="542"/>
        <v/>
      </c>
      <c r="EK41" s="19" t="e">
        <f t="shared" si="543"/>
        <v>#N/A</v>
      </c>
      <c r="EL41" s="19" t="str">
        <f t="shared" si="544"/>
        <v/>
      </c>
      <c r="EM41" s="19" t="str">
        <f t="shared" si="545"/>
        <v/>
      </c>
      <c r="EN41" s="19" t="e">
        <f t="shared" si="546"/>
        <v>#N/A</v>
      </c>
      <c r="EO41" s="19" t="str">
        <f t="shared" si="547"/>
        <v/>
      </c>
      <c r="EP41" s="19" t="str">
        <f t="shared" si="548"/>
        <v/>
      </c>
      <c r="EQ41" s="19" t="e">
        <f t="shared" si="549"/>
        <v>#N/A</v>
      </c>
      <c r="ER41" s="19" t="str">
        <f t="shared" si="550"/>
        <v/>
      </c>
      <c r="ES41" s="19" t="str">
        <f t="shared" si="551"/>
        <v/>
      </c>
      <c r="ET41" s="19" t="e">
        <f t="shared" si="552"/>
        <v>#N/A</v>
      </c>
      <c r="EU41" s="19" t="str">
        <f t="shared" si="553"/>
        <v/>
      </c>
      <c r="EV41" s="19" t="str">
        <f t="shared" si="554"/>
        <v/>
      </c>
      <c r="EW41" s="19" t="e">
        <f t="shared" si="555"/>
        <v>#N/A</v>
      </c>
      <c r="EX41" s="19" t="str">
        <f t="shared" si="556"/>
        <v/>
      </c>
      <c r="EY41" s="19" t="str">
        <f t="shared" si="557"/>
        <v/>
      </c>
      <c r="EZ41" s="19" t="e">
        <f t="shared" si="558"/>
        <v>#N/A</v>
      </c>
      <c r="FA41" s="19" t="str">
        <f t="shared" si="559"/>
        <v/>
      </c>
      <c r="FB41" s="19" t="str">
        <f t="shared" si="560"/>
        <v/>
      </c>
      <c r="FC41" s="19" t="e">
        <f t="shared" si="561"/>
        <v>#N/A</v>
      </c>
      <c r="FD41" s="19" t="str">
        <f t="shared" si="562"/>
        <v/>
      </c>
      <c r="FE41" s="19" t="str">
        <f t="shared" si="563"/>
        <v/>
      </c>
      <c r="FF41" s="19" t="e">
        <f t="shared" si="564"/>
        <v>#N/A</v>
      </c>
      <c r="FG41" s="19" t="str">
        <f t="shared" si="565"/>
        <v/>
      </c>
      <c r="FH41" s="19" t="str">
        <f t="shared" si="566"/>
        <v/>
      </c>
      <c r="FI41" s="19" t="e">
        <f t="shared" si="567"/>
        <v>#N/A</v>
      </c>
      <c r="FJ41" s="19" t="str">
        <f t="shared" si="568"/>
        <v/>
      </c>
      <c r="FK41" s="19" t="str">
        <f t="shared" si="569"/>
        <v/>
      </c>
      <c r="FL41" s="19" t="e">
        <f t="shared" si="570"/>
        <v>#N/A</v>
      </c>
      <c r="FM41" s="19" t="str">
        <f t="shared" si="571"/>
        <v/>
      </c>
      <c r="FN41" s="19" t="str">
        <f t="shared" si="572"/>
        <v/>
      </c>
      <c r="FO41" s="19" t="e">
        <f t="shared" si="573"/>
        <v>#N/A</v>
      </c>
      <c r="FP41" s="19" t="str">
        <f t="shared" si="574"/>
        <v/>
      </c>
      <c r="FQ41" s="19" t="str">
        <f t="shared" si="575"/>
        <v/>
      </c>
      <c r="FR41" s="19" t="e">
        <f t="shared" si="576"/>
        <v>#N/A</v>
      </c>
      <c r="FS41" s="19" t="str">
        <f t="shared" si="577"/>
        <v/>
      </c>
      <c r="FT41" s="19" t="str">
        <f t="shared" si="578"/>
        <v/>
      </c>
      <c r="FU41" s="19" t="e">
        <f t="shared" si="579"/>
        <v>#N/A</v>
      </c>
      <c r="FV41" s="19" t="str">
        <f t="shared" si="580"/>
        <v/>
      </c>
      <c r="FW41" s="19" t="str">
        <f t="shared" si="581"/>
        <v/>
      </c>
      <c r="FX41" s="19" t="e">
        <f t="shared" si="582"/>
        <v>#N/A</v>
      </c>
      <c r="FY41" s="19" t="str">
        <f t="shared" si="583"/>
        <v/>
      </c>
      <c r="FZ41" s="19" t="str">
        <f t="shared" si="584"/>
        <v/>
      </c>
      <c r="GA41" s="19" t="e">
        <f t="shared" si="585"/>
        <v>#N/A</v>
      </c>
      <c r="GB41" s="19" t="str">
        <f t="shared" si="586"/>
        <v/>
      </c>
      <c r="GC41" s="19" t="str">
        <f t="shared" si="587"/>
        <v/>
      </c>
      <c r="GD41" s="19" t="e">
        <f t="shared" si="588"/>
        <v>#N/A</v>
      </c>
      <c r="GE41" s="19" t="str">
        <f t="shared" si="589"/>
        <v/>
      </c>
      <c r="GF41" s="19" t="str">
        <f t="shared" si="590"/>
        <v/>
      </c>
      <c r="GG41" s="19" t="e">
        <f t="shared" si="591"/>
        <v>#N/A</v>
      </c>
      <c r="GH41" s="19" t="str">
        <f t="shared" si="592"/>
        <v/>
      </c>
      <c r="GI41" s="19" t="str">
        <f t="shared" si="593"/>
        <v/>
      </c>
      <c r="GJ41" s="19" t="e">
        <f t="shared" si="594"/>
        <v>#N/A</v>
      </c>
      <c r="GK41" s="19" t="str">
        <f t="shared" si="595"/>
        <v/>
      </c>
      <c r="GL41" s="19" t="str">
        <f t="shared" si="596"/>
        <v/>
      </c>
      <c r="GM41" s="19" t="e">
        <f t="shared" si="597"/>
        <v>#N/A</v>
      </c>
      <c r="GN41" s="19" t="str">
        <f t="shared" si="598"/>
        <v/>
      </c>
      <c r="GO41" s="19" t="str">
        <f t="shared" si="599"/>
        <v/>
      </c>
      <c r="GP41" s="19" t="e">
        <f t="shared" si="600"/>
        <v>#N/A</v>
      </c>
      <c r="GQ41" s="19" t="str">
        <f t="shared" si="601"/>
        <v/>
      </c>
      <c r="GR41" s="19" t="str">
        <f t="shared" si="602"/>
        <v/>
      </c>
      <c r="GS41" s="19" t="e">
        <f t="shared" si="603"/>
        <v>#N/A</v>
      </c>
      <c r="GT41" s="19" t="str">
        <f t="shared" si="604"/>
        <v/>
      </c>
      <c r="GU41" s="19" t="str">
        <f t="shared" si="605"/>
        <v/>
      </c>
      <c r="GV41" s="19" t="e">
        <f t="shared" si="606"/>
        <v>#N/A</v>
      </c>
      <c r="GW41" s="19" t="str">
        <f t="shared" si="607"/>
        <v/>
      </c>
      <c r="GX41" s="19" t="str">
        <f t="shared" si="608"/>
        <v/>
      </c>
      <c r="GY41" s="19" t="e">
        <f t="shared" si="609"/>
        <v>#N/A</v>
      </c>
      <c r="GZ41" s="19" t="str">
        <f t="shared" si="610"/>
        <v/>
      </c>
      <c r="HA41" s="19" t="str">
        <f t="shared" si="611"/>
        <v/>
      </c>
      <c r="HB41" s="19" t="e">
        <f t="shared" si="612"/>
        <v>#N/A</v>
      </c>
      <c r="HC41" s="19" t="str">
        <f t="shared" si="613"/>
        <v/>
      </c>
      <c r="HD41" s="19" t="str">
        <f t="shared" si="614"/>
        <v/>
      </c>
      <c r="HE41" s="19" t="e">
        <f t="shared" si="615"/>
        <v>#N/A</v>
      </c>
      <c r="HF41" s="19" t="str">
        <f t="shared" si="616"/>
        <v/>
      </c>
      <c r="HG41" s="19" t="str">
        <f t="shared" si="617"/>
        <v/>
      </c>
      <c r="HH41" s="19" t="e">
        <f t="shared" si="618"/>
        <v>#N/A</v>
      </c>
      <c r="HI41" s="19" t="str">
        <f t="shared" si="619"/>
        <v/>
      </c>
      <c r="HJ41" s="19" t="str">
        <f t="shared" si="620"/>
        <v/>
      </c>
      <c r="HK41" s="19" t="e">
        <f t="shared" si="621"/>
        <v>#N/A</v>
      </c>
      <c r="HL41" s="19" t="str">
        <f t="shared" si="622"/>
        <v/>
      </c>
      <c r="HM41" s="19" t="str">
        <f t="shared" si="623"/>
        <v/>
      </c>
      <c r="HN41" s="19" t="e">
        <f t="shared" si="624"/>
        <v>#N/A</v>
      </c>
      <c r="HO41" s="19" t="str">
        <f t="shared" si="625"/>
        <v/>
      </c>
      <c r="HP41" s="19" t="str">
        <f t="shared" si="626"/>
        <v/>
      </c>
      <c r="HQ41" s="19" t="e">
        <f t="shared" si="627"/>
        <v>#N/A</v>
      </c>
      <c r="HR41" s="19" t="str">
        <f t="shared" si="628"/>
        <v/>
      </c>
      <c r="HS41" s="19" t="str">
        <f t="shared" si="629"/>
        <v/>
      </c>
      <c r="HT41" s="19" t="e">
        <f t="shared" si="630"/>
        <v>#N/A</v>
      </c>
      <c r="HU41" s="19" t="str">
        <f t="shared" si="631"/>
        <v/>
      </c>
      <c r="HV41" s="19" t="str">
        <f t="shared" si="632"/>
        <v/>
      </c>
      <c r="HW41" s="19" t="e">
        <f t="shared" si="633"/>
        <v>#N/A</v>
      </c>
      <c r="HX41" s="19" t="str">
        <f t="shared" si="634"/>
        <v/>
      </c>
      <c r="HY41" s="19" t="str">
        <f t="shared" si="635"/>
        <v/>
      </c>
      <c r="HZ41" s="19" t="e">
        <f t="shared" si="636"/>
        <v>#N/A</v>
      </c>
      <c r="IA41" s="19" t="str">
        <f t="shared" si="637"/>
        <v/>
      </c>
      <c r="IB41" s="19" t="str">
        <f t="shared" si="638"/>
        <v/>
      </c>
      <c r="IC41" s="19" t="e">
        <f t="shared" si="639"/>
        <v>#N/A</v>
      </c>
      <c r="ID41" s="19" t="str">
        <f t="shared" si="640"/>
        <v/>
      </c>
      <c r="IE41" s="19" t="str">
        <f t="shared" si="641"/>
        <v/>
      </c>
      <c r="IF41" s="19" t="e">
        <f t="shared" si="642"/>
        <v>#N/A</v>
      </c>
      <c r="IG41" s="19" t="str">
        <f t="shared" si="643"/>
        <v/>
      </c>
      <c r="IH41" s="19" t="str">
        <f t="shared" si="644"/>
        <v/>
      </c>
      <c r="II41" s="19" t="e">
        <f t="shared" si="645"/>
        <v>#N/A</v>
      </c>
      <c r="IJ41" s="19" t="str">
        <f t="shared" si="646"/>
        <v/>
      </c>
      <c r="IK41" s="19" t="str">
        <f t="shared" si="647"/>
        <v/>
      </c>
      <c r="IL41" s="19" t="e">
        <f t="shared" si="648"/>
        <v>#N/A</v>
      </c>
      <c r="IM41" s="19" t="str">
        <f t="shared" si="649"/>
        <v/>
      </c>
      <c r="IN41" s="19" t="str">
        <f t="shared" si="650"/>
        <v/>
      </c>
      <c r="IO41" s="19" t="e">
        <f t="shared" si="651"/>
        <v>#N/A</v>
      </c>
      <c r="IP41" s="19" t="str">
        <f t="shared" si="652"/>
        <v/>
      </c>
      <c r="IQ41" s="19" t="str">
        <f t="shared" si="653"/>
        <v/>
      </c>
      <c r="IR41" s="19" t="e">
        <f t="shared" si="654"/>
        <v>#N/A</v>
      </c>
      <c r="IS41" s="19" t="str">
        <f t="shared" si="655"/>
        <v/>
      </c>
      <c r="IT41" s="19" t="str">
        <f t="shared" si="656"/>
        <v/>
      </c>
      <c r="IU41" s="19" t="e">
        <f t="shared" si="657"/>
        <v>#N/A</v>
      </c>
      <c r="IV41" s="19" t="str">
        <f t="shared" si="658"/>
        <v/>
      </c>
      <c r="IW41" s="19" t="str">
        <f t="shared" si="659"/>
        <v/>
      </c>
      <c r="IX41" s="19" t="e">
        <f t="shared" si="660"/>
        <v>#N/A</v>
      </c>
      <c r="IY41" s="19" t="str">
        <f t="shared" si="661"/>
        <v/>
      </c>
      <c r="IZ41" s="19" t="str">
        <f t="shared" si="662"/>
        <v/>
      </c>
      <c r="JA41" s="19" t="e">
        <f t="shared" si="663"/>
        <v>#N/A</v>
      </c>
      <c r="JB41" s="19" t="str">
        <f t="shared" si="664"/>
        <v/>
      </c>
      <c r="JC41" s="19" t="str">
        <f t="shared" si="665"/>
        <v/>
      </c>
      <c r="JD41" s="19" t="e">
        <f t="shared" si="666"/>
        <v>#N/A</v>
      </c>
      <c r="JE41" s="19" t="str">
        <f t="shared" si="667"/>
        <v/>
      </c>
      <c r="JF41" s="19" t="str">
        <f t="shared" si="668"/>
        <v/>
      </c>
      <c r="JG41" s="19" t="e">
        <f t="shared" si="669"/>
        <v>#N/A</v>
      </c>
      <c r="JH41" s="19" t="str">
        <f t="shared" si="670"/>
        <v/>
      </c>
      <c r="JI41" s="19" t="str">
        <f t="shared" si="671"/>
        <v/>
      </c>
      <c r="JJ41" s="19" t="e">
        <f t="shared" si="672"/>
        <v>#N/A</v>
      </c>
      <c r="JK41" s="19" t="str">
        <f t="shared" si="673"/>
        <v/>
      </c>
      <c r="JL41" s="19" t="str">
        <f t="shared" si="674"/>
        <v/>
      </c>
      <c r="JM41" s="19" t="e">
        <f t="shared" si="675"/>
        <v>#N/A</v>
      </c>
      <c r="JN41" s="19" t="str">
        <f t="shared" si="676"/>
        <v/>
      </c>
      <c r="JO41" s="19" t="str">
        <f t="shared" si="677"/>
        <v/>
      </c>
      <c r="JP41" s="19" t="e">
        <f t="shared" si="678"/>
        <v>#N/A</v>
      </c>
      <c r="JQ41" s="19" t="str">
        <f t="shared" si="679"/>
        <v/>
      </c>
      <c r="JR41" s="19" t="str">
        <f t="shared" si="680"/>
        <v/>
      </c>
      <c r="JS41" s="19" t="e">
        <f t="shared" si="681"/>
        <v>#N/A</v>
      </c>
      <c r="JT41" s="19" t="str">
        <f t="shared" si="682"/>
        <v/>
      </c>
      <c r="JU41" s="19" t="str">
        <f t="shared" si="683"/>
        <v/>
      </c>
      <c r="JV41" s="19" t="e">
        <f t="shared" si="684"/>
        <v>#N/A</v>
      </c>
      <c r="JW41" s="19" t="str">
        <f t="shared" si="685"/>
        <v/>
      </c>
      <c r="JX41" s="19" t="str">
        <f t="shared" si="686"/>
        <v/>
      </c>
      <c r="JY41" s="19" t="e">
        <f t="shared" si="687"/>
        <v>#N/A</v>
      </c>
      <c r="JZ41" s="19" t="str">
        <f t="shared" si="688"/>
        <v/>
      </c>
      <c r="KA41" s="19" t="str">
        <f t="shared" si="689"/>
        <v/>
      </c>
      <c r="KB41" s="19" t="e">
        <f t="shared" si="690"/>
        <v>#N/A</v>
      </c>
      <c r="KC41" s="19" t="str">
        <f t="shared" si="691"/>
        <v/>
      </c>
      <c r="KD41" s="19" t="str">
        <f t="shared" si="692"/>
        <v/>
      </c>
      <c r="KE41" s="19" t="e">
        <f t="shared" si="693"/>
        <v>#N/A</v>
      </c>
      <c r="KF41" s="19" t="str">
        <f t="shared" si="694"/>
        <v/>
      </c>
      <c r="KG41" s="19" t="str">
        <f t="shared" si="695"/>
        <v/>
      </c>
      <c r="KH41" s="19" t="e">
        <f t="shared" si="696"/>
        <v>#N/A</v>
      </c>
      <c r="KI41" s="19" t="str">
        <f t="shared" si="697"/>
        <v/>
      </c>
      <c r="KJ41" s="19" t="str">
        <f t="shared" si="698"/>
        <v/>
      </c>
      <c r="KK41" s="19" t="e">
        <f t="shared" si="699"/>
        <v>#N/A</v>
      </c>
      <c r="KL41" s="19" t="str">
        <f t="shared" si="700"/>
        <v/>
      </c>
      <c r="KM41" s="19" t="str">
        <f t="shared" si="701"/>
        <v/>
      </c>
      <c r="KN41" s="19" t="e">
        <f t="shared" si="702"/>
        <v>#N/A</v>
      </c>
      <c r="KO41" s="19" t="str">
        <f t="shared" si="703"/>
        <v/>
      </c>
      <c r="KP41" s="19" t="str">
        <f t="shared" si="704"/>
        <v/>
      </c>
      <c r="KQ41" s="19" t="e">
        <f t="shared" si="705"/>
        <v>#N/A</v>
      </c>
      <c r="KR41" s="19" t="str">
        <f t="shared" si="706"/>
        <v/>
      </c>
      <c r="KS41" s="19" t="str">
        <f t="shared" si="707"/>
        <v/>
      </c>
      <c r="KT41" s="19" t="e">
        <f t="shared" si="708"/>
        <v>#N/A</v>
      </c>
      <c r="KU41" s="19" t="str">
        <f t="shared" si="709"/>
        <v/>
      </c>
      <c r="KV41" s="19" t="str">
        <f t="shared" si="710"/>
        <v/>
      </c>
      <c r="KW41" s="19" t="e">
        <f t="shared" si="711"/>
        <v>#N/A</v>
      </c>
      <c r="KX41" s="19" t="str">
        <f t="shared" si="712"/>
        <v/>
      </c>
      <c r="KY41" s="19" t="str">
        <f t="shared" si="713"/>
        <v/>
      </c>
      <c r="KZ41" s="19" t="e">
        <f t="shared" si="714"/>
        <v>#N/A</v>
      </c>
      <c r="LA41" s="19" t="str">
        <f t="shared" si="715"/>
        <v/>
      </c>
      <c r="LB41" s="19" t="str">
        <f t="shared" si="716"/>
        <v/>
      </c>
      <c r="LC41" s="19" t="e">
        <f t="shared" si="717"/>
        <v>#N/A</v>
      </c>
      <c r="LD41" s="19" t="str">
        <f t="shared" si="718"/>
        <v/>
      </c>
      <c r="LE41" s="19" t="str">
        <f t="shared" si="719"/>
        <v/>
      </c>
      <c r="LF41" s="19" t="e">
        <f t="shared" si="720"/>
        <v>#N/A</v>
      </c>
      <c r="LG41" s="19" t="str">
        <f t="shared" si="721"/>
        <v/>
      </c>
      <c r="LH41" s="19" t="str">
        <f t="shared" si="722"/>
        <v/>
      </c>
      <c r="LI41" s="19" t="e">
        <f t="shared" si="723"/>
        <v>#N/A</v>
      </c>
      <c r="LJ41" s="19" t="str">
        <f t="shared" si="724"/>
        <v/>
      </c>
      <c r="LK41" s="19" t="str">
        <f t="shared" si="725"/>
        <v/>
      </c>
      <c r="LL41" s="19" t="e">
        <f t="shared" si="726"/>
        <v>#N/A</v>
      </c>
      <c r="LM41" s="19" t="str">
        <f t="shared" si="727"/>
        <v/>
      </c>
      <c r="LN41" s="19" t="str">
        <f t="shared" si="728"/>
        <v/>
      </c>
      <c r="LO41" s="19" t="e">
        <f t="shared" si="729"/>
        <v>#N/A</v>
      </c>
      <c r="LP41" s="19" t="str">
        <f t="shared" si="730"/>
        <v/>
      </c>
      <c r="LQ41" s="19" t="str">
        <f t="shared" si="731"/>
        <v/>
      </c>
      <c r="LR41" s="19" t="e">
        <f t="shared" si="732"/>
        <v>#N/A</v>
      </c>
      <c r="LS41" s="19" t="str">
        <f t="shared" si="733"/>
        <v/>
      </c>
      <c r="LT41" s="19" t="str">
        <f t="shared" si="734"/>
        <v/>
      </c>
      <c r="LU41" s="19" t="e">
        <f t="shared" si="735"/>
        <v>#N/A</v>
      </c>
      <c r="LV41" s="19" t="str">
        <f t="shared" si="736"/>
        <v/>
      </c>
      <c r="LW41" s="19" t="str">
        <f t="shared" si="737"/>
        <v/>
      </c>
      <c r="LX41" s="19" t="e">
        <f t="shared" si="738"/>
        <v>#N/A</v>
      </c>
      <c r="LY41" s="19" t="str">
        <f t="shared" si="739"/>
        <v/>
      </c>
      <c r="LZ41" s="19" t="str">
        <f t="shared" si="740"/>
        <v/>
      </c>
      <c r="MA41" s="19" t="e">
        <f t="shared" si="741"/>
        <v>#N/A</v>
      </c>
      <c r="MB41" s="19" t="str">
        <f t="shared" si="742"/>
        <v/>
      </c>
      <c r="MC41" s="19" t="str">
        <f t="shared" si="743"/>
        <v/>
      </c>
      <c r="MD41" s="19" t="e">
        <f t="shared" si="744"/>
        <v>#N/A</v>
      </c>
      <c r="ME41" s="19" t="str">
        <f t="shared" si="745"/>
        <v/>
      </c>
      <c r="MF41" s="19" t="str">
        <f t="shared" si="746"/>
        <v/>
      </c>
      <c r="MG41" s="19" t="e">
        <f t="shared" si="747"/>
        <v>#N/A</v>
      </c>
      <c r="MH41" s="19" t="str">
        <f t="shared" si="748"/>
        <v/>
      </c>
      <c r="MI41" s="19" t="str">
        <f t="shared" si="749"/>
        <v/>
      </c>
      <c r="MJ41" s="19" t="e">
        <f t="shared" si="750"/>
        <v>#N/A</v>
      </c>
      <c r="MK41" s="19" t="str">
        <f t="shared" si="751"/>
        <v/>
      </c>
      <c r="ML41" s="19" t="str">
        <f t="shared" si="752"/>
        <v/>
      </c>
      <c r="MM41" s="19" t="e">
        <f t="shared" si="753"/>
        <v>#N/A</v>
      </c>
      <c r="MN41" s="19" t="str">
        <f t="shared" si="754"/>
        <v/>
      </c>
      <c r="MO41" s="19" t="str">
        <f t="shared" si="755"/>
        <v/>
      </c>
      <c r="MP41" s="19" t="e">
        <f t="shared" si="756"/>
        <v>#N/A</v>
      </c>
      <c r="MQ41" s="19" t="str">
        <f t="shared" si="757"/>
        <v/>
      </c>
      <c r="MR41" s="19" t="str">
        <f t="shared" si="758"/>
        <v/>
      </c>
      <c r="MS41" s="19" t="e">
        <f t="shared" si="759"/>
        <v>#N/A</v>
      </c>
      <c r="MT41" s="19" t="str">
        <f t="shared" si="760"/>
        <v/>
      </c>
      <c r="MU41" s="19" t="str">
        <f t="shared" si="761"/>
        <v/>
      </c>
      <c r="MV41" s="19" t="e">
        <f t="shared" si="762"/>
        <v>#N/A</v>
      </c>
      <c r="MW41" s="19" t="str">
        <f t="shared" si="763"/>
        <v/>
      </c>
      <c r="MX41" s="19" t="str">
        <f t="shared" si="764"/>
        <v/>
      </c>
      <c r="MY41" s="19" t="e">
        <f t="shared" si="765"/>
        <v>#N/A</v>
      </c>
      <c r="MZ41" s="19" t="str">
        <f t="shared" si="766"/>
        <v/>
      </c>
      <c r="NA41" s="19" t="str">
        <f t="shared" si="767"/>
        <v/>
      </c>
      <c r="NB41" s="19" t="e">
        <f t="shared" si="768"/>
        <v>#N/A</v>
      </c>
      <c r="NC41" s="19" t="str">
        <f t="shared" si="769"/>
        <v/>
      </c>
      <c r="ND41" s="19" t="str">
        <f t="shared" si="770"/>
        <v/>
      </c>
      <c r="NE41" s="19" t="e">
        <f t="shared" si="771"/>
        <v>#N/A</v>
      </c>
      <c r="NF41" s="19" t="str">
        <f t="shared" si="772"/>
        <v/>
      </c>
      <c r="NG41" s="19" t="str">
        <f t="shared" si="773"/>
        <v/>
      </c>
      <c r="NH41" s="19" t="e">
        <f t="shared" si="774"/>
        <v>#N/A</v>
      </c>
      <c r="NI41" s="19" t="str">
        <f t="shared" si="775"/>
        <v/>
      </c>
      <c r="NJ41" s="19" t="str">
        <f t="shared" si="776"/>
        <v/>
      </c>
      <c r="NK41" s="19" t="e">
        <f t="shared" si="777"/>
        <v>#N/A</v>
      </c>
      <c r="NL41" s="19" t="str">
        <f t="shared" si="778"/>
        <v/>
      </c>
      <c r="NM41" s="19" t="str">
        <f t="shared" si="779"/>
        <v/>
      </c>
      <c r="NN41" s="19" t="e">
        <f t="shared" si="780"/>
        <v>#N/A</v>
      </c>
      <c r="NO41" s="19" t="str">
        <f t="shared" si="781"/>
        <v/>
      </c>
      <c r="NP41" s="19" t="str">
        <f t="shared" si="782"/>
        <v/>
      </c>
      <c r="NQ41" s="19" t="e">
        <f t="shared" si="783"/>
        <v>#N/A</v>
      </c>
      <c r="NR41" s="19" t="str">
        <f t="shared" si="784"/>
        <v/>
      </c>
      <c r="NS41" s="19" t="str">
        <f t="shared" si="785"/>
        <v/>
      </c>
      <c r="NT41" s="19" t="e">
        <f t="shared" si="786"/>
        <v>#N/A</v>
      </c>
      <c r="NU41" s="19" t="str">
        <f t="shared" si="787"/>
        <v/>
      </c>
      <c r="NV41" s="19" t="str">
        <f t="shared" si="788"/>
        <v/>
      </c>
      <c r="NW41" s="19" t="e">
        <f t="shared" si="789"/>
        <v>#N/A</v>
      </c>
      <c r="NX41" s="19" t="str">
        <f t="shared" si="790"/>
        <v/>
      </c>
      <c r="NY41" s="19" t="str">
        <f t="shared" si="791"/>
        <v/>
      </c>
      <c r="NZ41" s="19" t="e">
        <f t="shared" si="792"/>
        <v>#N/A</v>
      </c>
      <c r="OA41" s="19" t="str">
        <f t="shared" si="793"/>
        <v/>
      </c>
      <c r="OB41" s="19" t="str">
        <f t="shared" si="794"/>
        <v/>
      </c>
      <c r="OC41" s="19" t="e">
        <f t="shared" si="795"/>
        <v>#N/A</v>
      </c>
      <c r="OD41" s="19" t="str">
        <f t="shared" si="796"/>
        <v/>
      </c>
      <c r="OE41" s="19" t="str">
        <f t="shared" si="797"/>
        <v/>
      </c>
      <c r="OF41" s="19" t="e">
        <f t="shared" si="798"/>
        <v>#N/A</v>
      </c>
      <c r="OG41" s="19" t="str">
        <f t="shared" si="799"/>
        <v/>
      </c>
      <c r="OH41" s="19" t="str">
        <f t="shared" si="800"/>
        <v/>
      </c>
      <c r="OI41" s="19" t="e">
        <f t="shared" si="801"/>
        <v>#N/A</v>
      </c>
      <c r="OJ41" s="19" t="str">
        <f t="shared" si="802"/>
        <v/>
      </c>
      <c r="OK41" s="19" t="str">
        <f t="shared" si="803"/>
        <v/>
      </c>
      <c r="OL41" s="19" t="e">
        <f t="shared" si="804"/>
        <v>#N/A</v>
      </c>
      <c r="OM41" s="19" t="str">
        <f t="shared" si="805"/>
        <v/>
      </c>
      <c r="ON41" s="19" t="str">
        <f t="shared" si="806"/>
        <v/>
      </c>
      <c r="OO41" s="19" t="e">
        <f t="shared" si="807"/>
        <v>#N/A</v>
      </c>
      <c r="OP41" s="19" t="str">
        <f t="shared" si="808"/>
        <v/>
      </c>
      <c r="OQ41" s="19" t="str">
        <f t="shared" si="809"/>
        <v/>
      </c>
      <c r="OR41" s="19" t="e">
        <f t="shared" si="810"/>
        <v>#N/A</v>
      </c>
      <c r="OS41" s="19" t="str">
        <f t="shared" si="811"/>
        <v/>
      </c>
      <c r="OT41" s="19" t="str">
        <f t="shared" si="812"/>
        <v/>
      </c>
      <c r="OU41" s="19" t="e">
        <f t="shared" si="813"/>
        <v>#N/A</v>
      </c>
      <c r="OV41" s="19" t="str">
        <f t="shared" si="814"/>
        <v/>
      </c>
      <c r="OW41" s="19" t="str">
        <f t="shared" si="815"/>
        <v/>
      </c>
      <c r="OX41" s="19" t="e">
        <f t="shared" si="816"/>
        <v>#N/A</v>
      </c>
      <c r="OY41" s="19" t="str">
        <f t="shared" si="817"/>
        <v/>
      </c>
      <c r="OZ41" s="19" t="str">
        <f t="shared" si="818"/>
        <v/>
      </c>
      <c r="PA41" s="19" t="e">
        <f t="shared" si="819"/>
        <v>#N/A</v>
      </c>
      <c r="PB41" s="19" t="str">
        <f t="shared" si="820"/>
        <v/>
      </c>
      <c r="PC41" s="19" t="str">
        <f t="shared" si="821"/>
        <v/>
      </c>
      <c r="PD41" s="19" t="e">
        <f t="shared" si="822"/>
        <v>#N/A</v>
      </c>
      <c r="PE41" s="19" t="str">
        <f t="shared" si="823"/>
        <v/>
      </c>
      <c r="PF41" s="19" t="str">
        <f t="shared" si="824"/>
        <v/>
      </c>
      <c r="PG41" s="19" t="e">
        <f t="shared" si="825"/>
        <v>#N/A</v>
      </c>
      <c r="PH41" s="19" t="str">
        <f t="shared" si="826"/>
        <v/>
      </c>
      <c r="PI41" s="19" t="str">
        <f t="shared" si="827"/>
        <v/>
      </c>
      <c r="PJ41" s="19" t="e">
        <f t="shared" si="828"/>
        <v>#N/A</v>
      </c>
      <c r="PK41" s="19" t="str">
        <f t="shared" si="829"/>
        <v/>
      </c>
      <c r="PL41" s="19" t="str">
        <f t="shared" si="830"/>
        <v/>
      </c>
      <c r="PM41" s="19" t="e">
        <f t="shared" si="831"/>
        <v>#N/A</v>
      </c>
      <c r="PN41" s="19" t="str">
        <f t="shared" si="832"/>
        <v/>
      </c>
      <c r="PO41" s="19" t="str">
        <f t="shared" si="833"/>
        <v/>
      </c>
      <c r="PP41" s="19" t="e">
        <f t="shared" si="834"/>
        <v>#N/A</v>
      </c>
      <c r="PQ41" s="19" t="str">
        <f t="shared" si="835"/>
        <v/>
      </c>
      <c r="PR41" s="19" t="str">
        <f t="shared" si="836"/>
        <v/>
      </c>
      <c r="PS41" s="19" t="e">
        <f t="shared" si="837"/>
        <v>#N/A</v>
      </c>
      <c r="PT41" s="19" t="str">
        <f t="shared" si="838"/>
        <v/>
      </c>
      <c r="PU41" s="19" t="str">
        <f t="shared" si="839"/>
        <v/>
      </c>
      <c r="PV41" s="19" t="e">
        <f t="shared" si="840"/>
        <v>#N/A</v>
      </c>
      <c r="PW41" s="19" t="str">
        <f t="shared" si="841"/>
        <v/>
      </c>
      <c r="PX41" s="19" t="str">
        <f t="shared" si="842"/>
        <v/>
      </c>
      <c r="PY41" s="19" t="e">
        <f t="shared" si="843"/>
        <v>#N/A</v>
      </c>
      <c r="PZ41" s="19" t="str">
        <f t="shared" si="844"/>
        <v/>
      </c>
      <c r="QA41" s="19" t="str">
        <f t="shared" si="845"/>
        <v/>
      </c>
    </row>
    <row r="42" spans="4:443" x14ac:dyDescent="0.25">
      <c r="D42"/>
      <c r="E42"/>
      <c r="F42" s="93" t="e">
        <f>VLOOKUP(D42,'Cases'!$AH$7:$AI$52,2,FALSE)</f>
        <v>#N/A</v>
      </c>
      <c r="G42" s="19" t="str">
        <f t="shared" si="846"/>
        <v/>
      </c>
      <c r="H42" s="19"/>
      <c r="I42" s="19" t="str">
        <f t="shared" si="425"/>
        <v/>
      </c>
      <c r="J42" s="19" t="str">
        <f t="shared" si="425"/>
        <v/>
      </c>
      <c r="K42" s="19" t="str">
        <f t="shared" si="425"/>
        <v/>
      </c>
      <c r="L42" s="19" t="str">
        <f t="shared" si="425"/>
        <v/>
      </c>
      <c r="M42" s="19" t="str">
        <f t="shared" si="425"/>
        <v/>
      </c>
      <c r="N42" s="19" t="str">
        <f t="shared" si="425"/>
        <v/>
      </c>
      <c r="O42" s="19" t="str">
        <f t="shared" si="425"/>
        <v/>
      </c>
      <c r="P42" s="19" t="str">
        <f t="shared" si="425"/>
        <v/>
      </c>
      <c r="Q42" s="19" t="str">
        <f t="shared" si="425"/>
        <v/>
      </c>
      <c r="R42" s="19" t="str">
        <f t="shared" si="425"/>
        <v/>
      </c>
      <c r="S42" s="19" t="str">
        <f t="shared" si="425"/>
        <v/>
      </c>
      <c r="T42" s="19" t="str">
        <f t="shared" si="425"/>
        <v/>
      </c>
      <c r="U42" s="50" t="e">
        <f>VLOOKUP(D42,'Cases'!$AH$7:$AI$52,2,FALSE)</f>
        <v>#N/A</v>
      </c>
      <c r="V42" s="19"/>
      <c r="W42" s="19"/>
      <c r="X42" s="19" t="e">
        <f t="shared" si="426"/>
        <v>#N/A</v>
      </c>
      <c r="Y42" s="19" t="str">
        <f t="shared" si="427"/>
        <v/>
      </c>
      <c r="Z42" s="19" t="str">
        <f t="shared" si="428"/>
        <v/>
      </c>
      <c r="AA42" s="19" t="e">
        <f t="shared" si="429"/>
        <v>#N/A</v>
      </c>
      <c r="AB42" s="19" t="str">
        <f t="shared" si="430"/>
        <v/>
      </c>
      <c r="AC42" s="19" t="str">
        <f t="shared" si="431"/>
        <v/>
      </c>
      <c r="AD42" s="19" t="e">
        <f t="shared" si="432"/>
        <v>#N/A</v>
      </c>
      <c r="AE42" s="19" t="str">
        <f t="shared" si="433"/>
        <v/>
      </c>
      <c r="AF42" s="19" t="str">
        <f t="shared" si="434"/>
        <v/>
      </c>
      <c r="AG42" s="19" t="e">
        <f t="shared" si="435"/>
        <v>#N/A</v>
      </c>
      <c r="AH42" s="19" t="str">
        <f t="shared" si="436"/>
        <v/>
      </c>
      <c r="AI42" s="19" t="str">
        <f t="shared" si="437"/>
        <v/>
      </c>
      <c r="AJ42" s="19" t="e">
        <f t="shared" si="438"/>
        <v>#N/A</v>
      </c>
      <c r="AK42" s="19" t="str">
        <f t="shared" si="439"/>
        <v/>
      </c>
      <c r="AL42" s="19" t="str">
        <f t="shared" si="440"/>
        <v/>
      </c>
      <c r="AM42" s="19" t="e">
        <f t="shared" si="441"/>
        <v>#N/A</v>
      </c>
      <c r="AN42" s="19" t="str">
        <f t="shared" si="442"/>
        <v/>
      </c>
      <c r="AO42" s="19" t="str">
        <f t="shared" si="443"/>
        <v/>
      </c>
      <c r="AP42" s="19" t="e">
        <f t="shared" si="444"/>
        <v>#N/A</v>
      </c>
      <c r="AQ42" s="19" t="str">
        <f t="shared" si="445"/>
        <v/>
      </c>
      <c r="AR42" s="19" t="str">
        <f t="shared" si="446"/>
        <v/>
      </c>
      <c r="AS42" s="19" t="e">
        <f t="shared" si="447"/>
        <v>#N/A</v>
      </c>
      <c r="AT42" s="19" t="str">
        <f t="shared" si="448"/>
        <v/>
      </c>
      <c r="AU42" s="19" t="str">
        <f t="shared" si="449"/>
        <v/>
      </c>
      <c r="AV42" s="19" t="e">
        <f t="shared" si="450"/>
        <v>#N/A</v>
      </c>
      <c r="AW42" s="19" t="str">
        <f t="shared" si="451"/>
        <v/>
      </c>
      <c r="AX42" s="19" t="str">
        <f t="shared" si="452"/>
        <v/>
      </c>
      <c r="AY42" s="19" t="e">
        <f t="shared" si="453"/>
        <v>#N/A</v>
      </c>
      <c r="AZ42" s="19" t="str">
        <f t="shared" si="454"/>
        <v/>
      </c>
      <c r="BA42" s="19" t="str">
        <f t="shared" si="455"/>
        <v/>
      </c>
      <c r="BB42" s="19" t="e">
        <f t="shared" si="456"/>
        <v>#N/A</v>
      </c>
      <c r="BC42" s="19" t="str">
        <f t="shared" si="457"/>
        <v/>
      </c>
      <c r="BD42" s="19" t="str">
        <f t="shared" si="458"/>
        <v/>
      </c>
      <c r="BE42" s="19" t="e">
        <f t="shared" si="459"/>
        <v>#N/A</v>
      </c>
      <c r="BF42" s="19" t="str">
        <f t="shared" si="460"/>
        <v/>
      </c>
      <c r="BG42" s="19" t="str">
        <f t="shared" si="461"/>
        <v/>
      </c>
      <c r="BH42" s="19" t="e">
        <f t="shared" si="462"/>
        <v>#N/A</v>
      </c>
      <c r="BI42" s="19" t="str">
        <f t="shared" si="463"/>
        <v/>
      </c>
      <c r="BJ42" s="19" t="str">
        <f t="shared" si="464"/>
        <v/>
      </c>
      <c r="BK42" s="19" t="e">
        <f t="shared" si="465"/>
        <v>#N/A</v>
      </c>
      <c r="BL42" s="19" t="str">
        <f t="shared" si="466"/>
        <v/>
      </c>
      <c r="BM42" s="19" t="str">
        <f t="shared" si="467"/>
        <v/>
      </c>
      <c r="BN42" s="19" t="e">
        <f t="shared" si="468"/>
        <v>#N/A</v>
      </c>
      <c r="BO42" s="19" t="str">
        <f t="shared" si="469"/>
        <v/>
      </c>
      <c r="BP42" s="19" t="str">
        <f t="shared" si="470"/>
        <v/>
      </c>
      <c r="BQ42" s="19" t="e">
        <f t="shared" si="471"/>
        <v>#N/A</v>
      </c>
      <c r="BR42" s="19" t="str">
        <f t="shared" si="472"/>
        <v/>
      </c>
      <c r="BS42" s="19" t="str">
        <f t="shared" si="473"/>
        <v/>
      </c>
      <c r="BT42" s="19" t="e">
        <f t="shared" si="474"/>
        <v>#N/A</v>
      </c>
      <c r="BU42" s="19" t="str">
        <f t="shared" si="475"/>
        <v/>
      </c>
      <c r="BV42" s="19" t="str">
        <f t="shared" si="476"/>
        <v/>
      </c>
      <c r="BW42" s="19" t="e">
        <f t="shared" si="477"/>
        <v>#N/A</v>
      </c>
      <c r="BX42" s="19" t="str">
        <f t="shared" si="478"/>
        <v/>
      </c>
      <c r="BY42" s="19" t="str">
        <f t="shared" si="479"/>
        <v/>
      </c>
      <c r="BZ42" s="19" t="e">
        <f t="shared" si="480"/>
        <v>#N/A</v>
      </c>
      <c r="CA42" s="19" t="str">
        <f t="shared" si="481"/>
        <v/>
      </c>
      <c r="CB42" s="19" t="str">
        <f t="shared" si="482"/>
        <v/>
      </c>
      <c r="CC42" s="19" t="e">
        <f t="shared" si="483"/>
        <v>#N/A</v>
      </c>
      <c r="CD42" s="19" t="str">
        <f t="shared" si="484"/>
        <v/>
      </c>
      <c r="CE42" s="19" t="str">
        <f t="shared" si="485"/>
        <v/>
      </c>
      <c r="CF42" s="19" t="e">
        <f t="shared" si="486"/>
        <v>#N/A</v>
      </c>
      <c r="CG42" s="19" t="str">
        <f t="shared" si="487"/>
        <v/>
      </c>
      <c r="CH42" s="19" t="str">
        <f t="shared" si="488"/>
        <v/>
      </c>
      <c r="CI42" s="19" t="e">
        <f t="shared" si="489"/>
        <v>#N/A</v>
      </c>
      <c r="CJ42" s="19" t="str">
        <f t="shared" si="490"/>
        <v/>
      </c>
      <c r="CK42" s="19" t="str">
        <f t="shared" si="491"/>
        <v/>
      </c>
      <c r="CL42" s="19" t="e">
        <f t="shared" si="492"/>
        <v>#N/A</v>
      </c>
      <c r="CM42" s="19" t="str">
        <f t="shared" si="493"/>
        <v/>
      </c>
      <c r="CN42" s="19" t="str">
        <f t="shared" si="494"/>
        <v/>
      </c>
      <c r="CO42" s="19" t="e">
        <f t="shared" si="495"/>
        <v>#N/A</v>
      </c>
      <c r="CP42" s="19" t="str">
        <f t="shared" si="496"/>
        <v/>
      </c>
      <c r="CQ42" s="19" t="str">
        <f t="shared" si="497"/>
        <v/>
      </c>
      <c r="CR42" s="19" t="e">
        <f t="shared" si="498"/>
        <v>#N/A</v>
      </c>
      <c r="CS42" s="19" t="str">
        <f t="shared" si="499"/>
        <v/>
      </c>
      <c r="CT42" s="19" t="str">
        <f t="shared" si="500"/>
        <v/>
      </c>
      <c r="CU42" s="19" t="e">
        <f t="shared" si="501"/>
        <v>#N/A</v>
      </c>
      <c r="CV42" s="19" t="str">
        <f t="shared" si="502"/>
        <v/>
      </c>
      <c r="CW42" s="19" t="str">
        <f t="shared" si="503"/>
        <v/>
      </c>
      <c r="CX42" s="19" t="e">
        <f t="shared" si="504"/>
        <v>#N/A</v>
      </c>
      <c r="CY42" s="19" t="str">
        <f t="shared" si="505"/>
        <v/>
      </c>
      <c r="CZ42" s="19" t="str">
        <f t="shared" si="506"/>
        <v/>
      </c>
      <c r="DA42" s="19" t="e">
        <f t="shared" si="507"/>
        <v>#N/A</v>
      </c>
      <c r="DB42" s="19" t="str">
        <f t="shared" si="508"/>
        <v/>
      </c>
      <c r="DC42" s="19" t="str">
        <f t="shared" si="509"/>
        <v/>
      </c>
      <c r="DD42" s="19" t="e">
        <f t="shared" si="510"/>
        <v>#N/A</v>
      </c>
      <c r="DE42" s="19" t="str">
        <f t="shared" si="511"/>
        <v/>
      </c>
      <c r="DF42" s="19" t="str">
        <f t="shared" si="512"/>
        <v/>
      </c>
      <c r="DG42" s="19" t="e">
        <f t="shared" si="513"/>
        <v>#N/A</v>
      </c>
      <c r="DH42" s="19" t="str">
        <f t="shared" si="514"/>
        <v/>
      </c>
      <c r="DI42" s="19" t="str">
        <f t="shared" si="515"/>
        <v/>
      </c>
      <c r="DJ42" s="19" t="e">
        <f t="shared" si="516"/>
        <v>#N/A</v>
      </c>
      <c r="DK42" s="19" t="str">
        <f t="shared" si="517"/>
        <v/>
      </c>
      <c r="DL42" s="19" t="str">
        <f t="shared" si="518"/>
        <v/>
      </c>
      <c r="DM42" s="19" t="e">
        <f t="shared" si="519"/>
        <v>#N/A</v>
      </c>
      <c r="DN42" s="19" t="str">
        <f t="shared" si="520"/>
        <v/>
      </c>
      <c r="DO42" s="19" t="str">
        <f t="shared" si="521"/>
        <v/>
      </c>
      <c r="DP42" s="19" t="e">
        <f t="shared" si="522"/>
        <v>#N/A</v>
      </c>
      <c r="DQ42" s="19" t="str">
        <f t="shared" si="523"/>
        <v/>
      </c>
      <c r="DR42" s="19" t="str">
        <f t="shared" si="524"/>
        <v/>
      </c>
      <c r="DS42" s="19" t="e">
        <f t="shared" si="525"/>
        <v>#N/A</v>
      </c>
      <c r="DT42" s="19" t="str">
        <f t="shared" si="526"/>
        <v/>
      </c>
      <c r="DU42" s="19" t="str">
        <f t="shared" si="527"/>
        <v/>
      </c>
      <c r="DV42" s="19" t="e">
        <f t="shared" si="528"/>
        <v>#N/A</v>
      </c>
      <c r="DW42" s="19" t="str">
        <f t="shared" si="529"/>
        <v/>
      </c>
      <c r="DX42" s="19" t="str">
        <f t="shared" si="530"/>
        <v/>
      </c>
      <c r="DY42" s="19" t="e">
        <f t="shared" si="531"/>
        <v>#N/A</v>
      </c>
      <c r="DZ42" s="19" t="str">
        <f t="shared" si="532"/>
        <v/>
      </c>
      <c r="EA42" s="19" t="str">
        <f t="shared" si="533"/>
        <v/>
      </c>
      <c r="EB42" s="19" t="e">
        <f t="shared" si="534"/>
        <v>#N/A</v>
      </c>
      <c r="EC42" s="19" t="str">
        <f t="shared" si="535"/>
        <v/>
      </c>
      <c r="ED42" s="19" t="str">
        <f t="shared" si="536"/>
        <v/>
      </c>
      <c r="EE42" s="19" t="e">
        <f t="shared" si="537"/>
        <v>#N/A</v>
      </c>
      <c r="EF42" s="19" t="str">
        <f t="shared" si="538"/>
        <v/>
      </c>
      <c r="EG42" s="19" t="str">
        <f t="shared" si="539"/>
        <v/>
      </c>
      <c r="EH42" s="19" t="e">
        <f t="shared" si="540"/>
        <v>#N/A</v>
      </c>
      <c r="EI42" s="19" t="str">
        <f t="shared" si="541"/>
        <v/>
      </c>
      <c r="EJ42" s="19" t="str">
        <f t="shared" si="542"/>
        <v/>
      </c>
      <c r="EK42" s="19" t="e">
        <f t="shared" si="543"/>
        <v>#N/A</v>
      </c>
      <c r="EL42" s="19" t="str">
        <f t="shared" si="544"/>
        <v/>
      </c>
      <c r="EM42" s="19" t="str">
        <f t="shared" si="545"/>
        <v/>
      </c>
      <c r="EN42" s="19" t="e">
        <f t="shared" si="546"/>
        <v>#N/A</v>
      </c>
      <c r="EO42" s="19" t="str">
        <f t="shared" si="547"/>
        <v/>
      </c>
      <c r="EP42" s="19" t="str">
        <f t="shared" si="548"/>
        <v/>
      </c>
      <c r="EQ42" s="19" t="e">
        <f t="shared" si="549"/>
        <v>#N/A</v>
      </c>
      <c r="ER42" s="19" t="str">
        <f t="shared" si="550"/>
        <v/>
      </c>
      <c r="ES42" s="19" t="str">
        <f t="shared" si="551"/>
        <v/>
      </c>
      <c r="ET42" s="19" t="e">
        <f t="shared" si="552"/>
        <v>#N/A</v>
      </c>
      <c r="EU42" s="19" t="str">
        <f t="shared" si="553"/>
        <v/>
      </c>
      <c r="EV42" s="19" t="str">
        <f t="shared" si="554"/>
        <v/>
      </c>
      <c r="EW42" s="19" t="e">
        <f t="shared" si="555"/>
        <v>#N/A</v>
      </c>
      <c r="EX42" s="19" t="str">
        <f t="shared" si="556"/>
        <v/>
      </c>
      <c r="EY42" s="19" t="str">
        <f t="shared" si="557"/>
        <v/>
      </c>
      <c r="EZ42" s="19" t="e">
        <f t="shared" si="558"/>
        <v>#N/A</v>
      </c>
      <c r="FA42" s="19" t="str">
        <f t="shared" si="559"/>
        <v/>
      </c>
      <c r="FB42" s="19" t="str">
        <f t="shared" si="560"/>
        <v/>
      </c>
      <c r="FC42" s="19" t="e">
        <f t="shared" si="561"/>
        <v>#N/A</v>
      </c>
      <c r="FD42" s="19" t="str">
        <f t="shared" si="562"/>
        <v/>
      </c>
      <c r="FE42" s="19" t="str">
        <f t="shared" si="563"/>
        <v/>
      </c>
      <c r="FF42" s="19" t="e">
        <f t="shared" si="564"/>
        <v>#N/A</v>
      </c>
      <c r="FG42" s="19" t="str">
        <f t="shared" si="565"/>
        <v/>
      </c>
      <c r="FH42" s="19" t="str">
        <f t="shared" si="566"/>
        <v/>
      </c>
      <c r="FI42" s="19" t="e">
        <f t="shared" si="567"/>
        <v>#N/A</v>
      </c>
      <c r="FJ42" s="19" t="str">
        <f t="shared" si="568"/>
        <v/>
      </c>
      <c r="FK42" s="19" t="str">
        <f t="shared" si="569"/>
        <v/>
      </c>
      <c r="FL42" s="19" t="e">
        <f t="shared" si="570"/>
        <v>#N/A</v>
      </c>
      <c r="FM42" s="19" t="str">
        <f t="shared" si="571"/>
        <v/>
      </c>
      <c r="FN42" s="19" t="str">
        <f t="shared" si="572"/>
        <v/>
      </c>
      <c r="FO42" s="19" t="e">
        <f t="shared" si="573"/>
        <v>#N/A</v>
      </c>
      <c r="FP42" s="19" t="str">
        <f t="shared" si="574"/>
        <v/>
      </c>
      <c r="FQ42" s="19" t="str">
        <f t="shared" si="575"/>
        <v/>
      </c>
      <c r="FR42" s="19" t="e">
        <f t="shared" si="576"/>
        <v>#N/A</v>
      </c>
      <c r="FS42" s="19" t="str">
        <f t="shared" si="577"/>
        <v/>
      </c>
      <c r="FT42" s="19" t="str">
        <f t="shared" si="578"/>
        <v/>
      </c>
      <c r="FU42" s="19" t="e">
        <f t="shared" si="579"/>
        <v>#N/A</v>
      </c>
      <c r="FV42" s="19" t="str">
        <f t="shared" si="580"/>
        <v/>
      </c>
      <c r="FW42" s="19" t="str">
        <f t="shared" si="581"/>
        <v/>
      </c>
      <c r="FX42" s="19" t="e">
        <f t="shared" si="582"/>
        <v>#N/A</v>
      </c>
      <c r="FY42" s="19" t="str">
        <f t="shared" si="583"/>
        <v/>
      </c>
      <c r="FZ42" s="19" t="str">
        <f t="shared" si="584"/>
        <v/>
      </c>
      <c r="GA42" s="19" t="e">
        <f t="shared" si="585"/>
        <v>#N/A</v>
      </c>
      <c r="GB42" s="19" t="str">
        <f t="shared" si="586"/>
        <v/>
      </c>
      <c r="GC42" s="19" t="str">
        <f t="shared" si="587"/>
        <v/>
      </c>
      <c r="GD42" s="19" t="e">
        <f t="shared" si="588"/>
        <v>#N/A</v>
      </c>
      <c r="GE42" s="19" t="str">
        <f t="shared" si="589"/>
        <v/>
      </c>
      <c r="GF42" s="19" t="str">
        <f t="shared" si="590"/>
        <v/>
      </c>
      <c r="GG42" s="19" t="e">
        <f t="shared" si="591"/>
        <v>#N/A</v>
      </c>
      <c r="GH42" s="19" t="str">
        <f t="shared" si="592"/>
        <v/>
      </c>
      <c r="GI42" s="19" t="str">
        <f t="shared" si="593"/>
        <v/>
      </c>
      <c r="GJ42" s="19" t="e">
        <f t="shared" si="594"/>
        <v>#N/A</v>
      </c>
      <c r="GK42" s="19" t="str">
        <f t="shared" si="595"/>
        <v/>
      </c>
      <c r="GL42" s="19" t="str">
        <f t="shared" si="596"/>
        <v/>
      </c>
      <c r="GM42" s="19" t="e">
        <f t="shared" si="597"/>
        <v>#N/A</v>
      </c>
      <c r="GN42" s="19" t="str">
        <f t="shared" si="598"/>
        <v/>
      </c>
      <c r="GO42" s="19" t="str">
        <f t="shared" si="599"/>
        <v/>
      </c>
      <c r="GP42" s="19" t="e">
        <f t="shared" si="600"/>
        <v>#N/A</v>
      </c>
      <c r="GQ42" s="19" t="str">
        <f t="shared" si="601"/>
        <v/>
      </c>
      <c r="GR42" s="19" t="str">
        <f t="shared" si="602"/>
        <v/>
      </c>
      <c r="GS42" s="19" t="e">
        <f t="shared" si="603"/>
        <v>#N/A</v>
      </c>
      <c r="GT42" s="19" t="str">
        <f t="shared" si="604"/>
        <v/>
      </c>
      <c r="GU42" s="19" t="str">
        <f t="shared" si="605"/>
        <v/>
      </c>
      <c r="GV42" s="19" t="e">
        <f t="shared" si="606"/>
        <v>#N/A</v>
      </c>
      <c r="GW42" s="19" t="str">
        <f t="shared" si="607"/>
        <v/>
      </c>
      <c r="GX42" s="19" t="str">
        <f t="shared" si="608"/>
        <v/>
      </c>
      <c r="GY42" s="19" t="e">
        <f t="shared" si="609"/>
        <v>#N/A</v>
      </c>
      <c r="GZ42" s="19" t="str">
        <f t="shared" si="610"/>
        <v/>
      </c>
      <c r="HA42" s="19" t="str">
        <f t="shared" si="611"/>
        <v/>
      </c>
      <c r="HB42" s="19" t="e">
        <f t="shared" si="612"/>
        <v>#N/A</v>
      </c>
      <c r="HC42" s="19" t="str">
        <f t="shared" si="613"/>
        <v/>
      </c>
      <c r="HD42" s="19" t="str">
        <f t="shared" si="614"/>
        <v/>
      </c>
      <c r="HE42" s="19" t="e">
        <f t="shared" si="615"/>
        <v>#N/A</v>
      </c>
      <c r="HF42" s="19" t="str">
        <f t="shared" si="616"/>
        <v/>
      </c>
      <c r="HG42" s="19" t="str">
        <f t="shared" si="617"/>
        <v/>
      </c>
      <c r="HH42" s="19" t="e">
        <f t="shared" si="618"/>
        <v>#N/A</v>
      </c>
      <c r="HI42" s="19" t="str">
        <f t="shared" si="619"/>
        <v/>
      </c>
      <c r="HJ42" s="19" t="str">
        <f t="shared" si="620"/>
        <v/>
      </c>
      <c r="HK42" s="19" t="e">
        <f t="shared" si="621"/>
        <v>#N/A</v>
      </c>
      <c r="HL42" s="19" t="str">
        <f t="shared" si="622"/>
        <v/>
      </c>
      <c r="HM42" s="19" t="str">
        <f t="shared" si="623"/>
        <v/>
      </c>
      <c r="HN42" s="19" t="e">
        <f t="shared" si="624"/>
        <v>#N/A</v>
      </c>
      <c r="HO42" s="19" t="str">
        <f t="shared" si="625"/>
        <v/>
      </c>
      <c r="HP42" s="19" t="str">
        <f t="shared" si="626"/>
        <v/>
      </c>
      <c r="HQ42" s="19" t="e">
        <f t="shared" si="627"/>
        <v>#N/A</v>
      </c>
      <c r="HR42" s="19" t="str">
        <f t="shared" si="628"/>
        <v/>
      </c>
      <c r="HS42" s="19" t="str">
        <f t="shared" si="629"/>
        <v/>
      </c>
      <c r="HT42" s="19" t="e">
        <f t="shared" si="630"/>
        <v>#N/A</v>
      </c>
      <c r="HU42" s="19" t="str">
        <f t="shared" si="631"/>
        <v/>
      </c>
      <c r="HV42" s="19" t="str">
        <f t="shared" si="632"/>
        <v/>
      </c>
      <c r="HW42" s="19" t="e">
        <f t="shared" si="633"/>
        <v>#N/A</v>
      </c>
      <c r="HX42" s="19" t="str">
        <f t="shared" si="634"/>
        <v/>
      </c>
      <c r="HY42" s="19" t="str">
        <f t="shared" si="635"/>
        <v/>
      </c>
      <c r="HZ42" s="19" t="e">
        <f t="shared" si="636"/>
        <v>#N/A</v>
      </c>
      <c r="IA42" s="19" t="str">
        <f t="shared" si="637"/>
        <v/>
      </c>
      <c r="IB42" s="19" t="str">
        <f t="shared" si="638"/>
        <v/>
      </c>
      <c r="IC42" s="19" t="e">
        <f t="shared" si="639"/>
        <v>#N/A</v>
      </c>
      <c r="ID42" s="19" t="str">
        <f t="shared" si="640"/>
        <v/>
      </c>
      <c r="IE42" s="19" t="str">
        <f t="shared" si="641"/>
        <v/>
      </c>
      <c r="IF42" s="19" t="e">
        <f t="shared" si="642"/>
        <v>#N/A</v>
      </c>
      <c r="IG42" s="19" t="str">
        <f t="shared" si="643"/>
        <v/>
      </c>
      <c r="IH42" s="19" t="str">
        <f t="shared" si="644"/>
        <v/>
      </c>
      <c r="II42" s="19" t="e">
        <f t="shared" si="645"/>
        <v>#N/A</v>
      </c>
      <c r="IJ42" s="19" t="str">
        <f t="shared" si="646"/>
        <v/>
      </c>
      <c r="IK42" s="19" t="str">
        <f t="shared" si="647"/>
        <v/>
      </c>
      <c r="IL42" s="19" t="e">
        <f t="shared" si="648"/>
        <v>#N/A</v>
      </c>
      <c r="IM42" s="19" t="str">
        <f t="shared" si="649"/>
        <v/>
      </c>
      <c r="IN42" s="19" t="str">
        <f t="shared" si="650"/>
        <v/>
      </c>
      <c r="IO42" s="19" t="e">
        <f t="shared" si="651"/>
        <v>#N/A</v>
      </c>
      <c r="IP42" s="19" t="str">
        <f t="shared" si="652"/>
        <v/>
      </c>
      <c r="IQ42" s="19" t="str">
        <f t="shared" si="653"/>
        <v/>
      </c>
      <c r="IR42" s="19" t="e">
        <f t="shared" si="654"/>
        <v>#N/A</v>
      </c>
      <c r="IS42" s="19" t="str">
        <f t="shared" si="655"/>
        <v/>
      </c>
      <c r="IT42" s="19" t="str">
        <f t="shared" si="656"/>
        <v/>
      </c>
      <c r="IU42" s="19" t="e">
        <f t="shared" si="657"/>
        <v>#N/A</v>
      </c>
      <c r="IV42" s="19" t="str">
        <f t="shared" si="658"/>
        <v/>
      </c>
      <c r="IW42" s="19" t="str">
        <f t="shared" si="659"/>
        <v/>
      </c>
      <c r="IX42" s="19" t="e">
        <f t="shared" si="660"/>
        <v>#N/A</v>
      </c>
      <c r="IY42" s="19" t="str">
        <f t="shared" si="661"/>
        <v/>
      </c>
      <c r="IZ42" s="19" t="str">
        <f t="shared" si="662"/>
        <v/>
      </c>
      <c r="JA42" s="19" t="e">
        <f t="shared" si="663"/>
        <v>#N/A</v>
      </c>
      <c r="JB42" s="19" t="str">
        <f t="shared" si="664"/>
        <v/>
      </c>
      <c r="JC42" s="19" t="str">
        <f t="shared" si="665"/>
        <v/>
      </c>
      <c r="JD42" s="19" t="e">
        <f t="shared" si="666"/>
        <v>#N/A</v>
      </c>
      <c r="JE42" s="19" t="str">
        <f t="shared" si="667"/>
        <v/>
      </c>
      <c r="JF42" s="19" t="str">
        <f t="shared" si="668"/>
        <v/>
      </c>
      <c r="JG42" s="19" t="e">
        <f t="shared" si="669"/>
        <v>#N/A</v>
      </c>
      <c r="JH42" s="19" t="str">
        <f t="shared" si="670"/>
        <v/>
      </c>
      <c r="JI42" s="19" t="str">
        <f t="shared" si="671"/>
        <v/>
      </c>
      <c r="JJ42" s="19" t="e">
        <f t="shared" si="672"/>
        <v>#N/A</v>
      </c>
      <c r="JK42" s="19" t="str">
        <f t="shared" si="673"/>
        <v/>
      </c>
      <c r="JL42" s="19" t="str">
        <f t="shared" si="674"/>
        <v/>
      </c>
      <c r="JM42" s="19" t="e">
        <f t="shared" si="675"/>
        <v>#N/A</v>
      </c>
      <c r="JN42" s="19" t="str">
        <f t="shared" si="676"/>
        <v/>
      </c>
      <c r="JO42" s="19" t="str">
        <f t="shared" si="677"/>
        <v/>
      </c>
      <c r="JP42" s="19" t="e">
        <f t="shared" si="678"/>
        <v>#N/A</v>
      </c>
      <c r="JQ42" s="19" t="str">
        <f t="shared" si="679"/>
        <v/>
      </c>
      <c r="JR42" s="19" t="str">
        <f t="shared" si="680"/>
        <v/>
      </c>
      <c r="JS42" s="19" t="e">
        <f t="shared" si="681"/>
        <v>#N/A</v>
      </c>
      <c r="JT42" s="19" t="str">
        <f t="shared" si="682"/>
        <v/>
      </c>
      <c r="JU42" s="19" t="str">
        <f t="shared" si="683"/>
        <v/>
      </c>
      <c r="JV42" s="19" t="e">
        <f t="shared" si="684"/>
        <v>#N/A</v>
      </c>
      <c r="JW42" s="19" t="str">
        <f t="shared" si="685"/>
        <v/>
      </c>
      <c r="JX42" s="19" t="str">
        <f t="shared" si="686"/>
        <v/>
      </c>
      <c r="JY42" s="19" t="e">
        <f t="shared" si="687"/>
        <v>#N/A</v>
      </c>
      <c r="JZ42" s="19" t="str">
        <f t="shared" si="688"/>
        <v/>
      </c>
      <c r="KA42" s="19" t="str">
        <f t="shared" si="689"/>
        <v/>
      </c>
      <c r="KB42" s="19" t="e">
        <f t="shared" si="690"/>
        <v>#N/A</v>
      </c>
      <c r="KC42" s="19" t="str">
        <f t="shared" si="691"/>
        <v/>
      </c>
      <c r="KD42" s="19" t="str">
        <f t="shared" si="692"/>
        <v/>
      </c>
      <c r="KE42" s="19" t="e">
        <f t="shared" si="693"/>
        <v>#N/A</v>
      </c>
      <c r="KF42" s="19" t="str">
        <f t="shared" si="694"/>
        <v/>
      </c>
      <c r="KG42" s="19" t="str">
        <f t="shared" si="695"/>
        <v/>
      </c>
      <c r="KH42" s="19" t="e">
        <f t="shared" si="696"/>
        <v>#N/A</v>
      </c>
      <c r="KI42" s="19" t="str">
        <f t="shared" si="697"/>
        <v/>
      </c>
      <c r="KJ42" s="19" t="str">
        <f t="shared" si="698"/>
        <v/>
      </c>
      <c r="KK42" s="19" t="e">
        <f t="shared" si="699"/>
        <v>#N/A</v>
      </c>
      <c r="KL42" s="19" t="str">
        <f t="shared" si="700"/>
        <v/>
      </c>
      <c r="KM42" s="19" t="str">
        <f t="shared" si="701"/>
        <v/>
      </c>
      <c r="KN42" s="19" t="e">
        <f t="shared" si="702"/>
        <v>#N/A</v>
      </c>
      <c r="KO42" s="19" t="str">
        <f t="shared" si="703"/>
        <v/>
      </c>
      <c r="KP42" s="19" t="str">
        <f t="shared" si="704"/>
        <v/>
      </c>
      <c r="KQ42" s="19" t="e">
        <f t="shared" si="705"/>
        <v>#N/A</v>
      </c>
      <c r="KR42" s="19" t="str">
        <f t="shared" si="706"/>
        <v/>
      </c>
      <c r="KS42" s="19" t="str">
        <f t="shared" si="707"/>
        <v/>
      </c>
      <c r="KT42" s="19" t="e">
        <f t="shared" si="708"/>
        <v>#N/A</v>
      </c>
      <c r="KU42" s="19" t="str">
        <f t="shared" si="709"/>
        <v/>
      </c>
      <c r="KV42" s="19" t="str">
        <f t="shared" si="710"/>
        <v/>
      </c>
      <c r="KW42" s="19" t="e">
        <f t="shared" si="711"/>
        <v>#N/A</v>
      </c>
      <c r="KX42" s="19" t="str">
        <f t="shared" si="712"/>
        <v/>
      </c>
      <c r="KY42" s="19" t="str">
        <f t="shared" si="713"/>
        <v/>
      </c>
      <c r="KZ42" s="19" t="e">
        <f t="shared" si="714"/>
        <v>#N/A</v>
      </c>
      <c r="LA42" s="19" t="str">
        <f t="shared" si="715"/>
        <v/>
      </c>
      <c r="LB42" s="19" t="str">
        <f t="shared" si="716"/>
        <v/>
      </c>
      <c r="LC42" s="19" t="e">
        <f t="shared" si="717"/>
        <v>#N/A</v>
      </c>
      <c r="LD42" s="19" t="str">
        <f t="shared" si="718"/>
        <v/>
      </c>
      <c r="LE42" s="19" t="str">
        <f t="shared" si="719"/>
        <v/>
      </c>
      <c r="LF42" s="19" t="e">
        <f t="shared" si="720"/>
        <v>#N/A</v>
      </c>
      <c r="LG42" s="19" t="str">
        <f t="shared" si="721"/>
        <v/>
      </c>
      <c r="LH42" s="19" t="str">
        <f t="shared" si="722"/>
        <v/>
      </c>
      <c r="LI42" s="19" t="e">
        <f t="shared" si="723"/>
        <v>#N/A</v>
      </c>
      <c r="LJ42" s="19" t="str">
        <f t="shared" si="724"/>
        <v/>
      </c>
      <c r="LK42" s="19" t="str">
        <f t="shared" si="725"/>
        <v/>
      </c>
      <c r="LL42" s="19" t="e">
        <f t="shared" si="726"/>
        <v>#N/A</v>
      </c>
      <c r="LM42" s="19" t="str">
        <f t="shared" si="727"/>
        <v/>
      </c>
      <c r="LN42" s="19" t="str">
        <f t="shared" si="728"/>
        <v/>
      </c>
      <c r="LO42" s="19" t="e">
        <f t="shared" si="729"/>
        <v>#N/A</v>
      </c>
      <c r="LP42" s="19" t="str">
        <f t="shared" si="730"/>
        <v/>
      </c>
      <c r="LQ42" s="19" t="str">
        <f t="shared" si="731"/>
        <v/>
      </c>
      <c r="LR42" s="19" t="e">
        <f t="shared" si="732"/>
        <v>#N/A</v>
      </c>
      <c r="LS42" s="19" t="str">
        <f t="shared" si="733"/>
        <v/>
      </c>
      <c r="LT42" s="19" t="str">
        <f t="shared" si="734"/>
        <v/>
      </c>
      <c r="LU42" s="19" t="e">
        <f t="shared" si="735"/>
        <v>#N/A</v>
      </c>
      <c r="LV42" s="19" t="str">
        <f t="shared" si="736"/>
        <v/>
      </c>
      <c r="LW42" s="19" t="str">
        <f t="shared" si="737"/>
        <v/>
      </c>
      <c r="LX42" s="19" t="e">
        <f t="shared" si="738"/>
        <v>#N/A</v>
      </c>
      <c r="LY42" s="19" t="str">
        <f t="shared" si="739"/>
        <v/>
      </c>
      <c r="LZ42" s="19" t="str">
        <f t="shared" si="740"/>
        <v/>
      </c>
      <c r="MA42" s="19" t="e">
        <f t="shared" si="741"/>
        <v>#N/A</v>
      </c>
      <c r="MB42" s="19" t="str">
        <f t="shared" si="742"/>
        <v/>
      </c>
      <c r="MC42" s="19" t="str">
        <f t="shared" si="743"/>
        <v/>
      </c>
      <c r="MD42" s="19" t="e">
        <f t="shared" si="744"/>
        <v>#N/A</v>
      </c>
      <c r="ME42" s="19" t="str">
        <f t="shared" si="745"/>
        <v/>
      </c>
      <c r="MF42" s="19" t="str">
        <f t="shared" si="746"/>
        <v/>
      </c>
      <c r="MG42" s="19" t="e">
        <f t="shared" si="747"/>
        <v>#N/A</v>
      </c>
      <c r="MH42" s="19" t="str">
        <f t="shared" si="748"/>
        <v/>
      </c>
      <c r="MI42" s="19" t="str">
        <f t="shared" si="749"/>
        <v/>
      </c>
      <c r="MJ42" s="19" t="e">
        <f t="shared" si="750"/>
        <v>#N/A</v>
      </c>
      <c r="MK42" s="19" t="str">
        <f t="shared" si="751"/>
        <v/>
      </c>
      <c r="ML42" s="19" t="str">
        <f t="shared" si="752"/>
        <v/>
      </c>
      <c r="MM42" s="19" t="e">
        <f t="shared" si="753"/>
        <v>#N/A</v>
      </c>
      <c r="MN42" s="19" t="str">
        <f t="shared" si="754"/>
        <v/>
      </c>
      <c r="MO42" s="19" t="str">
        <f t="shared" si="755"/>
        <v/>
      </c>
      <c r="MP42" s="19" t="e">
        <f t="shared" si="756"/>
        <v>#N/A</v>
      </c>
      <c r="MQ42" s="19" t="str">
        <f t="shared" si="757"/>
        <v/>
      </c>
      <c r="MR42" s="19" t="str">
        <f t="shared" si="758"/>
        <v/>
      </c>
      <c r="MS42" s="19" t="e">
        <f t="shared" si="759"/>
        <v>#N/A</v>
      </c>
      <c r="MT42" s="19" t="str">
        <f t="shared" si="760"/>
        <v/>
      </c>
      <c r="MU42" s="19" t="str">
        <f t="shared" si="761"/>
        <v/>
      </c>
      <c r="MV42" s="19" t="e">
        <f t="shared" si="762"/>
        <v>#N/A</v>
      </c>
      <c r="MW42" s="19" t="str">
        <f t="shared" si="763"/>
        <v/>
      </c>
      <c r="MX42" s="19" t="str">
        <f t="shared" si="764"/>
        <v/>
      </c>
      <c r="MY42" s="19" t="e">
        <f t="shared" si="765"/>
        <v>#N/A</v>
      </c>
      <c r="MZ42" s="19" t="str">
        <f t="shared" si="766"/>
        <v/>
      </c>
      <c r="NA42" s="19" t="str">
        <f t="shared" si="767"/>
        <v/>
      </c>
      <c r="NB42" s="19" t="e">
        <f t="shared" si="768"/>
        <v>#N/A</v>
      </c>
      <c r="NC42" s="19" t="str">
        <f t="shared" si="769"/>
        <v/>
      </c>
      <c r="ND42" s="19" t="str">
        <f t="shared" si="770"/>
        <v/>
      </c>
      <c r="NE42" s="19" t="e">
        <f t="shared" si="771"/>
        <v>#N/A</v>
      </c>
      <c r="NF42" s="19" t="str">
        <f t="shared" si="772"/>
        <v/>
      </c>
      <c r="NG42" s="19" t="str">
        <f t="shared" si="773"/>
        <v/>
      </c>
      <c r="NH42" s="19" t="e">
        <f t="shared" si="774"/>
        <v>#N/A</v>
      </c>
      <c r="NI42" s="19" t="str">
        <f t="shared" si="775"/>
        <v/>
      </c>
      <c r="NJ42" s="19" t="str">
        <f t="shared" si="776"/>
        <v/>
      </c>
      <c r="NK42" s="19" t="e">
        <f t="shared" si="777"/>
        <v>#N/A</v>
      </c>
      <c r="NL42" s="19" t="str">
        <f t="shared" si="778"/>
        <v/>
      </c>
      <c r="NM42" s="19" t="str">
        <f t="shared" si="779"/>
        <v/>
      </c>
      <c r="NN42" s="19" t="e">
        <f t="shared" si="780"/>
        <v>#N/A</v>
      </c>
      <c r="NO42" s="19" t="str">
        <f t="shared" si="781"/>
        <v/>
      </c>
      <c r="NP42" s="19" t="str">
        <f t="shared" si="782"/>
        <v/>
      </c>
      <c r="NQ42" s="19" t="e">
        <f t="shared" si="783"/>
        <v>#N/A</v>
      </c>
      <c r="NR42" s="19" t="str">
        <f t="shared" si="784"/>
        <v/>
      </c>
      <c r="NS42" s="19" t="str">
        <f t="shared" si="785"/>
        <v/>
      </c>
      <c r="NT42" s="19" t="e">
        <f t="shared" si="786"/>
        <v>#N/A</v>
      </c>
      <c r="NU42" s="19" t="str">
        <f t="shared" si="787"/>
        <v/>
      </c>
      <c r="NV42" s="19" t="str">
        <f t="shared" si="788"/>
        <v/>
      </c>
      <c r="NW42" s="19" t="e">
        <f t="shared" si="789"/>
        <v>#N/A</v>
      </c>
      <c r="NX42" s="19" t="str">
        <f t="shared" si="790"/>
        <v/>
      </c>
      <c r="NY42" s="19" t="str">
        <f t="shared" si="791"/>
        <v/>
      </c>
      <c r="NZ42" s="19" t="e">
        <f t="shared" si="792"/>
        <v>#N/A</v>
      </c>
      <c r="OA42" s="19" t="str">
        <f t="shared" si="793"/>
        <v/>
      </c>
      <c r="OB42" s="19" t="str">
        <f t="shared" si="794"/>
        <v/>
      </c>
      <c r="OC42" s="19" t="e">
        <f t="shared" si="795"/>
        <v>#N/A</v>
      </c>
      <c r="OD42" s="19" t="str">
        <f t="shared" si="796"/>
        <v/>
      </c>
      <c r="OE42" s="19" t="str">
        <f t="shared" si="797"/>
        <v/>
      </c>
      <c r="OF42" s="19" t="e">
        <f t="shared" si="798"/>
        <v>#N/A</v>
      </c>
      <c r="OG42" s="19" t="str">
        <f t="shared" si="799"/>
        <v/>
      </c>
      <c r="OH42" s="19" t="str">
        <f t="shared" si="800"/>
        <v/>
      </c>
      <c r="OI42" s="19" t="e">
        <f t="shared" si="801"/>
        <v>#N/A</v>
      </c>
      <c r="OJ42" s="19" t="str">
        <f t="shared" si="802"/>
        <v/>
      </c>
      <c r="OK42" s="19" t="str">
        <f t="shared" si="803"/>
        <v/>
      </c>
      <c r="OL42" s="19" t="e">
        <f t="shared" si="804"/>
        <v>#N/A</v>
      </c>
      <c r="OM42" s="19" t="str">
        <f t="shared" si="805"/>
        <v/>
      </c>
      <c r="ON42" s="19" t="str">
        <f t="shared" si="806"/>
        <v/>
      </c>
      <c r="OO42" s="19" t="e">
        <f t="shared" si="807"/>
        <v>#N/A</v>
      </c>
      <c r="OP42" s="19" t="str">
        <f t="shared" si="808"/>
        <v/>
      </c>
      <c r="OQ42" s="19" t="str">
        <f t="shared" si="809"/>
        <v/>
      </c>
      <c r="OR42" s="19" t="e">
        <f t="shared" si="810"/>
        <v>#N/A</v>
      </c>
      <c r="OS42" s="19" t="str">
        <f t="shared" si="811"/>
        <v/>
      </c>
      <c r="OT42" s="19" t="str">
        <f t="shared" si="812"/>
        <v/>
      </c>
      <c r="OU42" s="19" t="e">
        <f t="shared" si="813"/>
        <v>#N/A</v>
      </c>
      <c r="OV42" s="19" t="str">
        <f t="shared" si="814"/>
        <v/>
      </c>
      <c r="OW42" s="19" t="str">
        <f t="shared" si="815"/>
        <v/>
      </c>
      <c r="OX42" s="19" t="e">
        <f t="shared" si="816"/>
        <v>#N/A</v>
      </c>
      <c r="OY42" s="19" t="str">
        <f t="shared" si="817"/>
        <v/>
      </c>
      <c r="OZ42" s="19" t="str">
        <f t="shared" si="818"/>
        <v/>
      </c>
      <c r="PA42" s="19" t="e">
        <f t="shared" si="819"/>
        <v>#N/A</v>
      </c>
      <c r="PB42" s="19" t="str">
        <f t="shared" si="820"/>
        <v/>
      </c>
      <c r="PC42" s="19" t="str">
        <f t="shared" si="821"/>
        <v/>
      </c>
      <c r="PD42" s="19" t="e">
        <f t="shared" si="822"/>
        <v>#N/A</v>
      </c>
      <c r="PE42" s="19" t="str">
        <f t="shared" si="823"/>
        <v/>
      </c>
      <c r="PF42" s="19" t="str">
        <f t="shared" si="824"/>
        <v/>
      </c>
      <c r="PG42" s="19" t="e">
        <f t="shared" si="825"/>
        <v>#N/A</v>
      </c>
      <c r="PH42" s="19" t="str">
        <f t="shared" si="826"/>
        <v/>
      </c>
      <c r="PI42" s="19" t="str">
        <f t="shared" si="827"/>
        <v/>
      </c>
      <c r="PJ42" s="19" t="e">
        <f t="shared" si="828"/>
        <v>#N/A</v>
      </c>
      <c r="PK42" s="19" t="str">
        <f t="shared" si="829"/>
        <v/>
      </c>
      <c r="PL42" s="19" t="str">
        <f t="shared" si="830"/>
        <v/>
      </c>
      <c r="PM42" s="19" t="e">
        <f t="shared" si="831"/>
        <v>#N/A</v>
      </c>
      <c r="PN42" s="19" t="str">
        <f t="shared" si="832"/>
        <v/>
      </c>
      <c r="PO42" s="19" t="str">
        <f t="shared" si="833"/>
        <v/>
      </c>
      <c r="PP42" s="19" t="e">
        <f t="shared" si="834"/>
        <v>#N/A</v>
      </c>
      <c r="PQ42" s="19" t="str">
        <f t="shared" si="835"/>
        <v/>
      </c>
      <c r="PR42" s="19" t="str">
        <f t="shared" si="836"/>
        <v/>
      </c>
      <c r="PS42" s="19" t="e">
        <f t="shared" si="837"/>
        <v>#N/A</v>
      </c>
      <c r="PT42" s="19" t="str">
        <f t="shared" si="838"/>
        <v/>
      </c>
      <c r="PU42" s="19" t="str">
        <f t="shared" si="839"/>
        <v/>
      </c>
      <c r="PV42" s="19" t="e">
        <f t="shared" si="840"/>
        <v>#N/A</v>
      </c>
      <c r="PW42" s="19" t="str">
        <f t="shared" si="841"/>
        <v/>
      </c>
      <c r="PX42" s="19" t="str">
        <f t="shared" si="842"/>
        <v/>
      </c>
      <c r="PY42" s="19" t="e">
        <f t="shared" si="843"/>
        <v>#N/A</v>
      </c>
      <c r="PZ42" s="19" t="str">
        <f t="shared" si="844"/>
        <v/>
      </c>
      <c r="QA42" s="19" t="str">
        <f t="shared" si="845"/>
        <v/>
      </c>
    </row>
    <row r="43" spans="4:443" x14ac:dyDescent="0.25">
      <c r="D43"/>
      <c r="E43"/>
      <c r="F43" s="93" t="e">
        <f>VLOOKUP(D43,'Cases'!$AH$7:$AI$52,2,FALSE)</f>
        <v>#N/A</v>
      </c>
      <c r="G43" s="19" t="str">
        <f t="shared" si="846"/>
        <v/>
      </c>
      <c r="H43" s="19"/>
      <c r="I43" s="19" t="str">
        <f t="shared" si="425"/>
        <v/>
      </c>
      <c r="J43" s="19" t="str">
        <f t="shared" si="425"/>
        <v/>
      </c>
      <c r="K43" s="19" t="str">
        <f t="shared" si="425"/>
        <v/>
      </c>
      <c r="L43" s="19" t="str">
        <f t="shared" si="425"/>
        <v/>
      </c>
      <c r="M43" s="19" t="str">
        <f t="shared" si="425"/>
        <v/>
      </c>
      <c r="N43" s="19" t="str">
        <f t="shared" si="425"/>
        <v/>
      </c>
      <c r="O43" s="19" t="str">
        <f t="shared" si="425"/>
        <v/>
      </c>
      <c r="P43" s="19" t="str">
        <f t="shared" si="425"/>
        <v/>
      </c>
      <c r="Q43" s="19" t="str">
        <f t="shared" si="425"/>
        <v/>
      </c>
      <c r="R43" s="19" t="str">
        <f t="shared" si="425"/>
        <v/>
      </c>
      <c r="S43" s="19" t="str">
        <f t="shared" si="425"/>
        <v/>
      </c>
      <c r="T43" s="19" t="str">
        <f t="shared" si="425"/>
        <v/>
      </c>
      <c r="U43" s="50" t="e">
        <f>VLOOKUP(D43,'Cases'!$AH$7:$AI$52,2,FALSE)</f>
        <v>#N/A</v>
      </c>
      <c r="V43" s="19"/>
      <c r="W43" s="19"/>
      <c r="X43" s="19" t="e">
        <f t="shared" si="426"/>
        <v>#N/A</v>
      </c>
      <c r="Y43" s="19" t="str">
        <f t="shared" si="427"/>
        <v/>
      </c>
      <c r="Z43" s="19" t="str">
        <f t="shared" si="428"/>
        <v/>
      </c>
      <c r="AA43" s="19" t="e">
        <f t="shared" si="429"/>
        <v>#N/A</v>
      </c>
      <c r="AB43" s="19" t="str">
        <f t="shared" si="430"/>
        <v/>
      </c>
      <c r="AC43" s="19" t="str">
        <f t="shared" si="431"/>
        <v/>
      </c>
      <c r="AD43" s="19" t="e">
        <f t="shared" si="432"/>
        <v>#N/A</v>
      </c>
      <c r="AE43" s="19" t="str">
        <f t="shared" si="433"/>
        <v/>
      </c>
      <c r="AF43" s="19" t="str">
        <f t="shared" si="434"/>
        <v/>
      </c>
      <c r="AG43" s="19" t="e">
        <f t="shared" si="435"/>
        <v>#N/A</v>
      </c>
      <c r="AH43" s="19" t="str">
        <f t="shared" si="436"/>
        <v/>
      </c>
      <c r="AI43" s="19" t="str">
        <f t="shared" si="437"/>
        <v/>
      </c>
      <c r="AJ43" s="19" t="e">
        <f t="shared" si="438"/>
        <v>#N/A</v>
      </c>
      <c r="AK43" s="19" t="str">
        <f t="shared" si="439"/>
        <v/>
      </c>
      <c r="AL43" s="19" t="str">
        <f t="shared" si="440"/>
        <v/>
      </c>
      <c r="AM43" s="19" t="e">
        <f t="shared" si="441"/>
        <v>#N/A</v>
      </c>
      <c r="AN43" s="19" t="str">
        <f t="shared" si="442"/>
        <v/>
      </c>
      <c r="AO43" s="19" t="str">
        <f t="shared" si="443"/>
        <v/>
      </c>
      <c r="AP43" s="19" t="e">
        <f t="shared" si="444"/>
        <v>#N/A</v>
      </c>
      <c r="AQ43" s="19" t="str">
        <f t="shared" si="445"/>
        <v/>
      </c>
      <c r="AR43" s="19" t="str">
        <f t="shared" si="446"/>
        <v/>
      </c>
      <c r="AS43" s="19" t="e">
        <f t="shared" si="447"/>
        <v>#N/A</v>
      </c>
      <c r="AT43" s="19" t="str">
        <f t="shared" si="448"/>
        <v/>
      </c>
      <c r="AU43" s="19" t="str">
        <f t="shared" si="449"/>
        <v/>
      </c>
      <c r="AV43" s="19" t="e">
        <f t="shared" si="450"/>
        <v>#N/A</v>
      </c>
      <c r="AW43" s="19" t="str">
        <f t="shared" si="451"/>
        <v/>
      </c>
      <c r="AX43" s="19" t="str">
        <f t="shared" si="452"/>
        <v/>
      </c>
      <c r="AY43" s="19" t="e">
        <f t="shared" si="453"/>
        <v>#N/A</v>
      </c>
      <c r="AZ43" s="19" t="str">
        <f t="shared" si="454"/>
        <v/>
      </c>
      <c r="BA43" s="19" t="str">
        <f t="shared" si="455"/>
        <v/>
      </c>
      <c r="BB43" s="19" t="e">
        <f t="shared" si="456"/>
        <v>#N/A</v>
      </c>
      <c r="BC43" s="19" t="str">
        <f t="shared" si="457"/>
        <v/>
      </c>
      <c r="BD43" s="19" t="str">
        <f t="shared" si="458"/>
        <v/>
      </c>
      <c r="BE43" s="19" t="e">
        <f t="shared" si="459"/>
        <v>#N/A</v>
      </c>
      <c r="BF43" s="19" t="str">
        <f t="shared" si="460"/>
        <v/>
      </c>
      <c r="BG43" s="19" t="str">
        <f t="shared" si="461"/>
        <v/>
      </c>
      <c r="BH43" s="19" t="e">
        <f t="shared" si="462"/>
        <v>#N/A</v>
      </c>
      <c r="BI43" s="19" t="str">
        <f t="shared" si="463"/>
        <v/>
      </c>
      <c r="BJ43" s="19" t="str">
        <f t="shared" si="464"/>
        <v/>
      </c>
      <c r="BK43" s="19" t="e">
        <f t="shared" si="465"/>
        <v>#N/A</v>
      </c>
      <c r="BL43" s="19" t="str">
        <f t="shared" si="466"/>
        <v/>
      </c>
      <c r="BM43" s="19" t="str">
        <f t="shared" si="467"/>
        <v/>
      </c>
      <c r="BN43" s="19" t="e">
        <f t="shared" si="468"/>
        <v>#N/A</v>
      </c>
      <c r="BO43" s="19" t="str">
        <f t="shared" si="469"/>
        <v/>
      </c>
      <c r="BP43" s="19" t="str">
        <f t="shared" si="470"/>
        <v/>
      </c>
      <c r="BQ43" s="19" t="e">
        <f t="shared" si="471"/>
        <v>#N/A</v>
      </c>
      <c r="BR43" s="19" t="str">
        <f t="shared" si="472"/>
        <v/>
      </c>
      <c r="BS43" s="19" t="str">
        <f t="shared" si="473"/>
        <v/>
      </c>
      <c r="BT43" s="19" t="e">
        <f t="shared" si="474"/>
        <v>#N/A</v>
      </c>
      <c r="BU43" s="19" t="str">
        <f t="shared" si="475"/>
        <v/>
      </c>
      <c r="BV43" s="19" t="str">
        <f t="shared" si="476"/>
        <v/>
      </c>
      <c r="BW43" s="19" t="e">
        <f t="shared" si="477"/>
        <v>#N/A</v>
      </c>
      <c r="BX43" s="19" t="str">
        <f t="shared" si="478"/>
        <v/>
      </c>
      <c r="BY43" s="19" t="str">
        <f t="shared" si="479"/>
        <v/>
      </c>
      <c r="BZ43" s="19" t="e">
        <f t="shared" si="480"/>
        <v>#N/A</v>
      </c>
      <c r="CA43" s="19" t="str">
        <f t="shared" si="481"/>
        <v/>
      </c>
      <c r="CB43" s="19" t="str">
        <f t="shared" si="482"/>
        <v/>
      </c>
      <c r="CC43" s="19" t="e">
        <f t="shared" si="483"/>
        <v>#N/A</v>
      </c>
      <c r="CD43" s="19" t="str">
        <f t="shared" si="484"/>
        <v/>
      </c>
      <c r="CE43" s="19" t="str">
        <f t="shared" si="485"/>
        <v/>
      </c>
      <c r="CF43" s="19" t="e">
        <f t="shared" si="486"/>
        <v>#N/A</v>
      </c>
      <c r="CG43" s="19" t="str">
        <f t="shared" si="487"/>
        <v/>
      </c>
      <c r="CH43" s="19" t="str">
        <f t="shared" si="488"/>
        <v/>
      </c>
      <c r="CI43" s="19" t="e">
        <f t="shared" si="489"/>
        <v>#N/A</v>
      </c>
      <c r="CJ43" s="19" t="str">
        <f t="shared" si="490"/>
        <v/>
      </c>
      <c r="CK43" s="19" t="str">
        <f t="shared" si="491"/>
        <v/>
      </c>
      <c r="CL43" s="19" t="e">
        <f t="shared" si="492"/>
        <v>#N/A</v>
      </c>
      <c r="CM43" s="19" t="str">
        <f t="shared" si="493"/>
        <v/>
      </c>
      <c r="CN43" s="19" t="str">
        <f t="shared" si="494"/>
        <v/>
      </c>
      <c r="CO43" s="19" t="e">
        <f t="shared" si="495"/>
        <v>#N/A</v>
      </c>
      <c r="CP43" s="19" t="str">
        <f t="shared" si="496"/>
        <v/>
      </c>
      <c r="CQ43" s="19" t="str">
        <f t="shared" si="497"/>
        <v/>
      </c>
      <c r="CR43" s="19" t="e">
        <f t="shared" si="498"/>
        <v>#N/A</v>
      </c>
      <c r="CS43" s="19" t="str">
        <f t="shared" si="499"/>
        <v/>
      </c>
      <c r="CT43" s="19" t="str">
        <f t="shared" si="500"/>
        <v/>
      </c>
      <c r="CU43" s="19" t="e">
        <f t="shared" si="501"/>
        <v>#N/A</v>
      </c>
      <c r="CV43" s="19" t="str">
        <f t="shared" si="502"/>
        <v/>
      </c>
      <c r="CW43" s="19" t="str">
        <f t="shared" si="503"/>
        <v/>
      </c>
      <c r="CX43" s="19" t="e">
        <f t="shared" si="504"/>
        <v>#N/A</v>
      </c>
      <c r="CY43" s="19" t="str">
        <f t="shared" si="505"/>
        <v/>
      </c>
      <c r="CZ43" s="19" t="str">
        <f t="shared" si="506"/>
        <v/>
      </c>
      <c r="DA43" s="19" t="e">
        <f t="shared" si="507"/>
        <v>#N/A</v>
      </c>
      <c r="DB43" s="19" t="str">
        <f t="shared" si="508"/>
        <v/>
      </c>
      <c r="DC43" s="19" t="str">
        <f t="shared" si="509"/>
        <v/>
      </c>
      <c r="DD43" s="19" t="e">
        <f t="shared" si="510"/>
        <v>#N/A</v>
      </c>
      <c r="DE43" s="19" t="str">
        <f t="shared" si="511"/>
        <v/>
      </c>
      <c r="DF43" s="19" t="str">
        <f t="shared" si="512"/>
        <v/>
      </c>
      <c r="DG43" s="19" t="e">
        <f t="shared" si="513"/>
        <v>#N/A</v>
      </c>
      <c r="DH43" s="19" t="str">
        <f t="shared" si="514"/>
        <v/>
      </c>
      <c r="DI43" s="19" t="str">
        <f t="shared" si="515"/>
        <v/>
      </c>
      <c r="DJ43" s="19" t="e">
        <f t="shared" si="516"/>
        <v>#N/A</v>
      </c>
      <c r="DK43" s="19" t="str">
        <f t="shared" si="517"/>
        <v/>
      </c>
      <c r="DL43" s="19" t="str">
        <f t="shared" si="518"/>
        <v/>
      </c>
      <c r="DM43" s="19" t="e">
        <f t="shared" si="519"/>
        <v>#N/A</v>
      </c>
      <c r="DN43" s="19" t="str">
        <f t="shared" si="520"/>
        <v/>
      </c>
      <c r="DO43" s="19" t="str">
        <f t="shared" si="521"/>
        <v/>
      </c>
      <c r="DP43" s="19" t="e">
        <f t="shared" si="522"/>
        <v>#N/A</v>
      </c>
      <c r="DQ43" s="19" t="str">
        <f t="shared" si="523"/>
        <v/>
      </c>
      <c r="DR43" s="19" t="str">
        <f t="shared" si="524"/>
        <v/>
      </c>
      <c r="DS43" s="19" t="e">
        <f t="shared" si="525"/>
        <v>#N/A</v>
      </c>
      <c r="DT43" s="19" t="str">
        <f t="shared" si="526"/>
        <v/>
      </c>
      <c r="DU43" s="19" t="str">
        <f t="shared" si="527"/>
        <v/>
      </c>
      <c r="DV43" s="19" t="e">
        <f t="shared" si="528"/>
        <v>#N/A</v>
      </c>
      <c r="DW43" s="19" t="str">
        <f t="shared" si="529"/>
        <v/>
      </c>
      <c r="DX43" s="19" t="str">
        <f t="shared" si="530"/>
        <v/>
      </c>
      <c r="DY43" s="19" t="e">
        <f t="shared" si="531"/>
        <v>#N/A</v>
      </c>
      <c r="DZ43" s="19" t="str">
        <f t="shared" si="532"/>
        <v/>
      </c>
      <c r="EA43" s="19" t="str">
        <f t="shared" si="533"/>
        <v/>
      </c>
      <c r="EB43" s="19" t="e">
        <f t="shared" si="534"/>
        <v>#N/A</v>
      </c>
      <c r="EC43" s="19" t="str">
        <f t="shared" si="535"/>
        <v/>
      </c>
      <c r="ED43" s="19" t="str">
        <f t="shared" si="536"/>
        <v/>
      </c>
      <c r="EE43" s="19" t="e">
        <f t="shared" si="537"/>
        <v>#N/A</v>
      </c>
      <c r="EF43" s="19" t="str">
        <f t="shared" si="538"/>
        <v/>
      </c>
      <c r="EG43" s="19" t="str">
        <f t="shared" si="539"/>
        <v/>
      </c>
      <c r="EH43" s="19" t="e">
        <f t="shared" si="540"/>
        <v>#N/A</v>
      </c>
      <c r="EI43" s="19" t="str">
        <f t="shared" si="541"/>
        <v/>
      </c>
      <c r="EJ43" s="19" t="str">
        <f t="shared" si="542"/>
        <v/>
      </c>
      <c r="EK43" s="19" t="e">
        <f t="shared" si="543"/>
        <v>#N/A</v>
      </c>
      <c r="EL43" s="19" t="str">
        <f t="shared" si="544"/>
        <v/>
      </c>
      <c r="EM43" s="19" t="str">
        <f t="shared" si="545"/>
        <v/>
      </c>
      <c r="EN43" s="19" t="e">
        <f t="shared" si="546"/>
        <v>#N/A</v>
      </c>
      <c r="EO43" s="19" t="str">
        <f t="shared" si="547"/>
        <v/>
      </c>
      <c r="EP43" s="19" t="str">
        <f t="shared" si="548"/>
        <v/>
      </c>
      <c r="EQ43" s="19" t="e">
        <f t="shared" si="549"/>
        <v>#N/A</v>
      </c>
      <c r="ER43" s="19" t="str">
        <f t="shared" si="550"/>
        <v/>
      </c>
      <c r="ES43" s="19" t="str">
        <f t="shared" si="551"/>
        <v/>
      </c>
      <c r="ET43" s="19" t="e">
        <f t="shared" si="552"/>
        <v>#N/A</v>
      </c>
      <c r="EU43" s="19" t="str">
        <f t="shared" si="553"/>
        <v/>
      </c>
      <c r="EV43" s="19" t="str">
        <f t="shared" si="554"/>
        <v/>
      </c>
      <c r="EW43" s="19" t="e">
        <f t="shared" si="555"/>
        <v>#N/A</v>
      </c>
      <c r="EX43" s="19" t="str">
        <f t="shared" si="556"/>
        <v/>
      </c>
      <c r="EY43" s="19" t="str">
        <f t="shared" si="557"/>
        <v/>
      </c>
      <c r="EZ43" s="19" t="e">
        <f t="shared" si="558"/>
        <v>#N/A</v>
      </c>
      <c r="FA43" s="19" t="str">
        <f t="shared" si="559"/>
        <v/>
      </c>
      <c r="FB43" s="19" t="str">
        <f t="shared" si="560"/>
        <v/>
      </c>
      <c r="FC43" s="19" t="e">
        <f t="shared" si="561"/>
        <v>#N/A</v>
      </c>
      <c r="FD43" s="19" t="str">
        <f t="shared" si="562"/>
        <v/>
      </c>
      <c r="FE43" s="19" t="str">
        <f t="shared" si="563"/>
        <v/>
      </c>
      <c r="FF43" s="19" t="e">
        <f t="shared" si="564"/>
        <v>#N/A</v>
      </c>
      <c r="FG43" s="19" t="str">
        <f t="shared" si="565"/>
        <v/>
      </c>
      <c r="FH43" s="19" t="str">
        <f t="shared" si="566"/>
        <v/>
      </c>
      <c r="FI43" s="19" t="e">
        <f t="shared" si="567"/>
        <v>#N/A</v>
      </c>
      <c r="FJ43" s="19" t="str">
        <f t="shared" si="568"/>
        <v/>
      </c>
      <c r="FK43" s="19" t="str">
        <f t="shared" si="569"/>
        <v/>
      </c>
      <c r="FL43" s="19" t="e">
        <f t="shared" si="570"/>
        <v>#N/A</v>
      </c>
      <c r="FM43" s="19" t="str">
        <f t="shared" si="571"/>
        <v/>
      </c>
      <c r="FN43" s="19" t="str">
        <f t="shared" si="572"/>
        <v/>
      </c>
      <c r="FO43" s="19" t="e">
        <f t="shared" si="573"/>
        <v>#N/A</v>
      </c>
      <c r="FP43" s="19" t="str">
        <f t="shared" si="574"/>
        <v/>
      </c>
      <c r="FQ43" s="19" t="str">
        <f t="shared" si="575"/>
        <v/>
      </c>
      <c r="FR43" s="19" t="e">
        <f t="shared" si="576"/>
        <v>#N/A</v>
      </c>
      <c r="FS43" s="19" t="str">
        <f t="shared" si="577"/>
        <v/>
      </c>
      <c r="FT43" s="19" t="str">
        <f t="shared" si="578"/>
        <v/>
      </c>
      <c r="FU43" s="19" t="e">
        <f t="shared" si="579"/>
        <v>#N/A</v>
      </c>
      <c r="FV43" s="19" t="str">
        <f t="shared" si="580"/>
        <v/>
      </c>
      <c r="FW43" s="19" t="str">
        <f t="shared" si="581"/>
        <v/>
      </c>
      <c r="FX43" s="19" t="e">
        <f t="shared" si="582"/>
        <v>#N/A</v>
      </c>
      <c r="FY43" s="19" t="str">
        <f t="shared" si="583"/>
        <v/>
      </c>
      <c r="FZ43" s="19" t="str">
        <f t="shared" si="584"/>
        <v/>
      </c>
      <c r="GA43" s="19" t="e">
        <f t="shared" si="585"/>
        <v>#N/A</v>
      </c>
      <c r="GB43" s="19" t="str">
        <f t="shared" si="586"/>
        <v/>
      </c>
      <c r="GC43" s="19" t="str">
        <f t="shared" si="587"/>
        <v/>
      </c>
      <c r="GD43" s="19" t="e">
        <f t="shared" si="588"/>
        <v>#N/A</v>
      </c>
      <c r="GE43" s="19" t="str">
        <f t="shared" si="589"/>
        <v/>
      </c>
      <c r="GF43" s="19" t="str">
        <f t="shared" si="590"/>
        <v/>
      </c>
      <c r="GG43" s="19" t="e">
        <f t="shared" si="591"/>
        <v>#N/A</v>
      </c>
      <c r="GH43" s="19" t="str">
        <f t="shared" si="592"/>
        <v/>
      </c>
      <c r="GI43" s="19" t="str">
        <f t="shared" si="593"/>
        <v/>
      </c>
      <c r="GJ43" s="19" t="e">
        <f t="shared" si="594"/>
        <v>#N/A</v>
      </c>
      <c r="GK43" s="19" t="str">
        <f t="shared" si="595"/>
        <v/>
      </c>
      <c r="GL43" s="19" t="str">
        <f t="shared" si="596"/>
        <v/>
      </c>
      <c r="GM43" s="19" t="e">
        <f t="shared" si="597"/>
        <v>#N/A</v>
      </c>
      <c r="GN43" s="19" t="str">
        <f t="shared" si="598"/>
        <v/>
      </c>
      <c r="GO43" s="19" t="str">
        <f t="shared" si="599"/>
        <v/>
      </c>
      <c r="GP43" s="19" t="e">
        <f t="shared" si="600"/>
        <v>#N/A</v>
      </c>
      <c r="GQ43" s="19" t="str">
        <f t="shared" si="601"/>
        <v/>
      </c>
      <c r="GR43" s="19" t="str">
        <f t="shared" si="602"/>
        <v/>
      </c>
      <c r="GS43" s="19" t="e">
        <f t="shared" si="603"/>
        <v>#N/A</v>
      </c>
      <c r="GT43" s="19" t="str">
        <f t="shared" si="604"/>
        <v/>
      </c>
      <c r="GU43" s="19" t="str">
        <f t="shared" si="605"/>
        <v/>
      </c>
      <c r="GV43" s="19" t="e">
        <f t="shared" si="606"/>
        <v>#N/A</v>
      </c>
      <c r="GW43" s="19" t="str">
        <f t="shared" si="607"/>
        <v/>
      </c>
      <c r="GX43" s="19" t="str">
        <f t="shared" si="608"/>
        <v/>
      </c>
      <c r="GY43" s="19" t="e">
        <f t="shared" si="609"/>
        <v>#N/A</v>
      </c>
      <c r="GZ43" s="19" t="str">
        <f t="shared" si="610"/>
        <v/>
      </c>
      <c r="HA43" s="19" t="str">
        <f t="shared" si="611"/>
        <v/>
      </c>
      <c r="HB43" s="19" t="e">
        <f t="shared" si="612"/>
        <v>#N/A</v>
      </c>
      <c r="HC43" s="19" t="str">
        <f t="shared" si="613"/>
        <v/>
      </c>
      <c r="HD43" s="19" t="str">
        <f t="shared" si="614"/>
        <v/>
      </c>
      <c r="HE43" s="19" t="e">
        <f t="shared" si="615"/>
        <v>#N/A</v>
      </c>
      <c r="HF43" s="19" t="str">
        <f t="shared" si="616"/>
        <v/>
      </c>
      <c r="HG43" s="19" t="str">
        <f t="shared" si="617"/>
        <v/>
      </c>
      <c r="HH43" s="19" t="e">
        <f t="shared" si="618"/>
        <v>#N/A</v>
      </c>
      <c r="HI43" s="19" t="str">
        <f t="shared" si="619"/>
        <v/>
      </c>
      <c r="HJ43" s="19" t="str">
        <f t="shared" si="620"/>
        <v/>
      </c>
      <c r="HK43" s="19" t="e">
        <f t="shared" si="621"/>
        <v>#N/A</v>
      </c>
      <c r="HL43" s="19" t="str">
        <f t="shared" si="622"/>
        <v/>
      </c>
      <c r="HM43" s="19" t="str">
        <f t="shared" si="623"/>
        <v/>
      </c>
      <c r="HN43" s="19" t="e">
        <f t="shared" si="624"/>
        <v>#N/A</v>
      </c>
      <c r="HO43" s="19" t="str">
        <f t="shared" si="625"/>
        <v/>
      </c>
      <c r="HP43" s="19" t="str">
        <f t="shared" si="626"/>
        <v/>
      </c>
      <c r="HQ43" s="19" t="e">
        <f t="shared" si="627"/>
        <v>#N/A</v>
      </c>
      <c r="HR43" s="19" t="str">
        <f t="shared" si="628"/>
        <v/>
      </c>
      <c r="HS43" s="19" t="str">
        <f t="shared" si="629"/>
        <v/>
      </c>
      <c r="HT43" s="19" t="e">
        <f t="shared" si="630"/>
        <v>#N/A</v>
      </c>
      <c r="HU43" s="19" t="str">
        <f t="shared" si="631"/>
        <v/>
      </c>
      <c r="HV43" s="19" t="str">
        <f t="shared" si="632"/>
        <v/>
      </c>
      <c r="HW43" s="19" t="e">
        <f t="shared" si="633"/>
        <v>#N/A</v>
      </c>
      <c r="HX43" s="19" t="str">
        <f t="shared" si="634"/>
        <v/>
      </c>
      <c r="HY43" s="19" t="str">
        <f t="shared" si="635"/>
        <v/>
      </c>
      <c r="HZ43" s="19" t="e">
        <f t="shared" si="636"/>
        <v>#N/A</v>
      </c>
      <c r="IA43" s="19" t="str">
        <f t="shared" si="637"/>
        <v/>
      </c>
      <c r="IB43" s="19" t="str">
        <f t="shared" si="638"/>
        <v/>
      </c>
      <c r="IC43" s="19" t="e">
        <f t="shared" si="639"/>
        <v>#N/A</v>
      </c>
      <c r="ID43" s="19" t="str">
        <f t="shared" si="640"/>
        <v/>
      </c>
      <c r="IE43" s="19" t="str">
        <f t="shared" si="641"/>
        <v/>
      </c>
      <c r="IF43" s="19" t="e">
        <f t="shared" si="642"/>
        <v>#N/A</v>
      </c>
      <c r="IG43" s="19" t="str">
        <f t="shared" si="643"/>
        <v/>
      </c>
      <c r="IH43" s="19" t="str">
        <f t="shared" si="644"/>
        <v/>
      </c>
      <c r="II43" s="19" t="e">
        <f t="shared" si="645"/>
        <v>#N/A</v>
      </c>
      <c r="IJ43" s="19" t="str">
        <f t="shared" si="646"/>
        <v/>
      </c>
      <c r="IK43" s="19" t="str">
        <f t="shared" si="647"/>
        <v/>
      </c>
      <c r="IL43" s="19" t="e">
        <f t="shared" si="648"/>
        <v>#N/A</v>
      </c>
      <c r="IM43" s="19" t="str">
        <f t="shared" si="649"/>
        <v/>
      </c>
      <c r="IN43" s="19" t="str">
        <f t="shared" si="650"/>
        <v/>
      </c>
      <c r="IO43" s="19" t="e">
        <f t="shared" si="651"/>
        <v>#N/A</v>
      </c>
      <c r="IP43" s="19" t="str">
        <f t="shared" si="652"/>
        <v/>
      </c>
      <c r="IQ43" s="19" t="str">
        <f t="shared" si="653"/>
        <v/>
      </c>
      <c r="IR43" s="19" t="e">
        <f t="shared" si="654"/>
        <v>#N/A</v>
      </c>
      <c r="IS43" s="19" t="str">
        <f t="shared" si="655"/>
        <v/>
      </c>
      <c r="IT43" s="19" t="str">
        <f t="shared" si="656"/>
        <v/>
      </c>
      <c r="IU43" s="19" t="e">
        <f t="shared" si="657"/>
        <v>#N/A</v>
      </c>
      <c r="IV43" s="19" t="str">
        <f t="shared" si="658"/>
        <v/>
      </c>
      <c r="IW43" s="19" t="str">
        <f t="shared" si="659"/>
        <v/>
      </c>
      <c r="IX43" s="19" t="e">
        <f t="shared" si="660"/>
        <v>#N/A</v>
      </c>
      <c r="IY43" s="19" t="str">
        <f t="shared" si="661"/>
        <v/>
      </c>
      <c r="IZ43" s="19" t="str">
        <f t="shared" si="662"/>
        <v/>
      </c>
      <c r="JA43" s="19" t="e">
        <f t="shared" si="663"/>
        <v>#N/A</v>
      </c>
      <c r="JB43" s="19" t="str">
        <f t="shared" si="664"/>
        <v/>
      </c>
      <c r="JC43" s="19" t="str">
        <f t="shared" si="665"/>
        <v/>
      </c>
      <c r="JD43" s="19" t="e">
        <f t="shared" si="666"/>
        <v>#N/A</v>
      </c>
      <c r="JE43" s="19" t="str">
        <f t="shared" si="667"/>
        <v/>
      </c>
      <c r="JF43" s="19" t="str">
        <f t="shared" si="668"/>
        <v/>
      </c>
      <c r="JG43" s="19" t="e">
        <f t="shared" si="669"/>
        <v>#N/A</v>
      </c>
      <c r="JH43" s="19" t="str">
        <f t="shared" si="670"/>
        <v/>
      </c>
      <c r="JI43" s="19" t="str">
        <f t="shared" si="671"/>
        <v/>
      </c>
      <c r="JJ43" s="19" t="e">
        <f t="shared" si="672"/>
        <v>#N/A</v>
      </c>
      <c r="JK43" s="19" t="str">
        <f t="shared" si="673"/>
        <v/>
      </c>
      <c r="JL43" s="19" t="str">
        <f t="shared" si="674"/>
        <v/>
      </c>
      <c r="JM43" s="19" t="e">
        <f t="shared" si="675"/>
        <v>#N/A</v>
      </c>
      <c r="JN43" s="19" t="str">
        <f t="shared" si="676"/>
        <v/>
      </c>
      <c r="JO43" s="19" t="str">
        <f t="shared" si="677"/>
        <v/>
      </c>
      <c r="JP43" s="19" t="e">
        <f t="shared" si="678"/>
        <v>#N/A</v>
      </c>
      <c r="JQ43" s="19" t="str">
        <f t="shared" si="679"/>
        <v/>
      </c>
      <c r="JR43" s="19" t="str">
        <f t="shared" si="680"/>
        <v/>
      </c>
      <c r="JS43" s="19" t="e">
        <f t="shared" si="681"/>
        <v>#N/A</v>
      </c>
      <c r="JT43" s="19" t="str">
        <f t="shared" si="682"/>
        <v/>
      </c>
      <c r="JU43" s="19" t="str">
        <f t="shared" si="683"/>
        <v/>
      </c>
      <c r="JV43" s="19" t="e">
        <f t="shared" si="684"/>
        <v>#N/A</v>
      </c>
      <c r="JW43" s="19" t="str">
        <f t="shared" si="685"/>
        <v/>
      </c>
      <c r="JX43" s="19" t="str">
        <f t="shared" si="686"/>
        <v/>
      </c>
      <c r="JY43" s="19" t="e">
        <f t="shared" si="687"/>
        <v>#N/A</v>
      </c>
      <c r="JZ43" s="19" t="str">
        <f t="shared" si="688"/>
        <v/>
      </c>
      <c r="KA43" s="19" t="str">
        <f t="shared" si="689"/>
        <v/>
      </c>
      <c r="KB43" s="19" t="e">
        <f t="shared" si="690"/>
        <v>#N/A</v>
      </c>
      <c r="KC43" s="19" t="str">
        <f t="shared" si="691"/>
        <v/>
      </c>
      <c r="KD43" s="19" t="str">
        <f t="shared" si="692"/>
        <v/>
      </c>
      <c r="KE43" s="19" t="e">
        <f t="shared" si="693"/>
        <v>#N/A</v>
      </c>
      <c r="KF43" s="19" t="str">
        <f t="shared" si="694"/>
        <v/>
      </c>
      <c r="KG43" s="19" t="str">
        <f t="shared" si="695"/>
        <v/>
      </c>
      <c r="KH43" s="19" t="e">
        <f t="shared" si="696"/>
        <v>#N/A</v>
      </c>
      <c r="KI43" s="19" t="str">
        <f t="shared" si="697"/>
        <v/>
      </c>
      <c r="KJ43" s="19" t="str">
        <f t="shared" si="698"/>
        <v/>
      </c>
      <c r="KK43" s="19" t="e">
        <f t="shared" si="699"/>
        <v>#N/A</v>
      </c>
      <c r="KL43" s="19" t="str">
        <f t="shared" si="700"/>
        <v/>
      </c>
      <c r="KM43" s="19" t="str">
        <f t="shared" si="701"/>
        <v/>
      </c>
      <c r="KN43" s="19" t="e">
        <f t="shared" si="702"/>
        <v>#N/A</v>
      </c>
      <c r="KO43" s="19" t="str">
        <f t="shared" si="703"/>
        <v/>
      </c>
      <c r="KP43" s="19" t="str">
        <f t="shared" si="704"/>
        <v/>
      </c>
      <c r="KQ43" s="19" t="e">
        <f t="shared" si="705"/>
        <v>#N/A</v>
      </c>
      <c r="KR43" s="19" t="str">
        <f t="shared" si="706"/>
        <v/>
      </c>
      <c r="KS43" s="19" t="str">
        <f t="shared" si="707"/>
        <v/>
      </c>
      <c r="KT43" s="19" t="e">
        <f t="shared" si="708"/>
        <v>#N/A</v>
      </c>
      <c r="KU43" s="19" t="str">
        <f t="shared" si="709"/>
        <v/>
      </c>
      <c r="KV43" s="19" t="str">
        <f t="shared" si="710"/>
        <v/>
      </c>
      <c r="KW43" s="19" t="e">
        <f t="shared" si="711"/>
        <v>#N/A</v>
      </c>
      <c r="KX43" s="19" t="str">
        <f t="shared" si="712"/>
        <v/>
      </c>
      <c r="KY43" s="19" t="str">
        <f t="shared" si="713"/>
        <v/>
      </c>
      <c r="KZ43" s="19" t="e">
        <f t="shared" si="714"/>
        <v>#N/A</v>
      </c>
      <c r="LA43" s="19" t="str">
        <f t="shared" si="715"/>
        <v/>
      </c>
      <c r="LB43" s="19" t="str">
        <f t="shared" si="716"/>
        <v/>
      </c>
      <c r="LC43" s="19" t="e">
        <f t="shared" si="717"/>
        <v>#N/A</v>
      </c>
      <c r="LD43" s="19" t="str">
        <f t="shared" si="718"/>
        <v/>
      </c>
      <c r="LE43" s="19" t="str">
        <f t="shared" si="719"/>
        <v/>
      </c>
      <c r="LF43" s="19" t="e">
        <f t="shared" si="720"/>
        <v>#N/A</v>
      </c>
      <c r="LG43" s="19" t="str">
        <f t="shared" si="721"/>
        <v/>
      </c>
      <c r="LH43" s="19" t="str">
        <f t="shared" si="722"/>
        <v/>
      </c>
      <c r="LI43" s="19" t="e">
        <f t="shared" si="723"/>
        <v>#N/A</v>
      </c>
      <c r="LJ43" s="19" t="str">
        <f t="shared" si="724"/>
        <v/>
      </c>
      <c r="LK43" s="19" t="str">
        <f t="shared" si="725"/>
        <v/>
      </c>
      <c r="LL43" s="19" t="e">
        <f t="shared" si="726"/>
        <v>#N/A</v>
      </c>
      <c r="LM43" s="19" t="str">
        <f t="shared" si="727"/>
        <v/>
      </c>
      <c r="LN43" s="19" t="str">
        <f t="shared" si="728"/>
        <v/>
      </c>
      <c r="LO43" s="19" t="e">
        <f t="shared" si="729"/>
        <v>#N/A</v>
      </c>
      <c r="LP43" s="19" t="str">
        <f t="shared" si="730"/>
        <v/>
      </c>
      <c r="LQ43" s="19" t="str">
        <f t="shared" si="731"/>
        <v/>
      </c>
      <c r="LR43" s="19" t="e">
        <f t="shared" si="732"/>
        <v>#N/A</v>
      </c>
      <c r="LS43" s="19" t="str">
        <f t="shared" si="733"/>
        <v/>
      </c>
      <c r="LT43" s="19" t="str">
        <f t="shared" si="734"/>
        <v/>
      </c>
      <c r="LU43" s="19" t="e">
        <f t="shared" si="735"/>
        <v>#N/A</v>
      </c>
      <c r="LV43" s="19" t="str">
        <f t="shared" si="736"/>
        <v/>
      </c>
      <c r="LW43" s="19" t="str">
        <f t="shared" si="737"/>
        <v/>
      </c>
      <c r="LX43" s="19" t="e">
        <f t="shared" si="738"/>
        <v>#N/A</v>
      </c>
      <c r="LY43" s="19" t="str">
        <f t="shared" si="739"/>
        <v/>
      </c>
      <c r="LZ43" s="19" t="str">
        <f t="shared" si="740"/>
        <v/>
      </c>
      <c r="MA43" s="19" t="e">
        <f t="shared" si="741"/>
        <v>#N/A</v>
      </c>
      <c r="MB43" s="19" t="str">
        <f t="shared" si="742"/>
        <v/>
      </c>
      <c r="MC43" s="19" t="str">
        <f t="shared" si="743"/>
        <v/>
      </c>
      <c r="MD43" s="19" t="e">
        <f t="shared" si="744"/>
        <v>#N/A</v>
      </c>
      <c r="ME43" s="19" t="str">
        <f t="shared" si="745"/>
        <v/>
      </c>
      <c r="MF43" s="19" t="str">
        <f t="shared" si="746"/>
        <v/>
      </c>
      <c r="MG43" s="19" t="e">
        <f t="shared" si="747"/>
        <v>#N/A</v>
      </c>
      <c r="MH43" s="19" t="str">
        <f t="shared" si="748"/>
        <v/>
      </c>
      <c r="MI43" s="19" t="str">
        <f t="shared" si="749"/>
        <v/>
      </c>
      <c r="MJ43" s="19" t="e">
        <f t="shared" si="750"/>
        <v>#N/A</v>
      </c>
      <c r="MK43" s="19" t="str">
        <f t="shared" si="751"/>
        <v/>
      </c>
      <c r="ML43" s="19" t="str">
        <f t="shared" si="752"/>
        <v/>
      </c>
      <c r="MM43" s="19" t="e">
        <f t="shared" si="753"/>
        <v>#N/A</v>
      </c>
      <c r="MN43" s="19" t="str">
        <f t="shared" si="754"/>
        <v/>
      </c>
      <c r="MO43" s="19" t="str">
        <f t="shared" si="755"/>
        <v/>
      </c>
      <c r="MP43" s="19" t="e">
        <f t="shared" si="756"/>
        <v>#N/A</v>
      </c>
      <c r="MQ43" s="19" t="str">
        <f t="shared" si="757"/>
        <v/>
      </c>
      <c r="MR43" s="19" t="str">
        <f t="shared" si="758"/>
        <v/>
      </c>
      <c r="MS43" s="19" t="e">
        <f t="shared" si="759"/>
        <v>#N/A</v>
      </c>
      <c r="MT43" s="19" t="str">
        <f t="shared" si="760"/>
        <v/>
      </c>
      <c r="MU43" s="19" t="str">
        <f t="shared" si="761"/>
        <v/>
      </c>
      <c r="MV43" s="19" t="e">
        <f t="shared" si="762"/>
        <v>#N/A</v>
      </c>
      <c r="MW43" s="19" t="str">
        <f t="shared" si="763"/>
        <v/>
      </c>
      <c r="MX43" s="19" t="str">
        <f t="shared" si="764"/>
        <v/>
      </c>
      <c r="MY43" s="19" t="e">
        <f t="shared" si="765"/>
        <v>#N/A</v>
      </c>
      <c r="MZ43" s="19" t="str">
        <f t="shared" si="766"/>
        <v/>
      </c>
      <c r="NA43" s="19" t="str">
        <f t="shared" si="767"/>
        <v/>
      </c>
      <c r="NB43" s="19" t="e">
        <f t="shared" si="768"/>
        <v>#N/A</v>
      </c>
      <c r="NC43" s="19" t="str">
        <f t="shared" si="769"/>
        <v/>
      </c>
      <c r="ND43" s="19" t="str">
        <f t="shared" si="770"/>
        <v/>
      </c>
      <c r="NE43" s="19" t="e">
        <f t="shared" si="771"/>
        <v>#N/A</v>
      </c>
      <c r="NF43" s="19" t="str">
        <f t="shared" si="772"/>
        <v/>
      </c>
      <c r="NG43" s="19" t="str">
        <f t="shared" si="773"/>
        <v/>
      </c>
      <c r="NH43" s="19" t="e">
        <f t="shared" si="774"/>
        <v>#N/A</v>
      </c>
      <c r="NI43" s="19" t="str">
        <f t="shared" si="775"/>
        <v/>
      </c>
      <c r="NJ43" s="19" t="str">
        <f t="shared" si="776"/>
        <v/>
      </c>
      <c r="NK43" s="19" t="e">
        <f t="shared" si="777"/>
        <v>#N/A</v>
      </c>
      <c r="NL43" s="19" t="str">
        <f t="shared" si="778"/>
        <v/>
      </c>
      <c r="NM43" s="19" t="str">
        <f t="shared" si="779"/>
        <v/>
      </c>
      <c r="NN43" s="19" t="e">
        <f t="shared" si="780"/>
        <v>#N/A</v>
      </c>
      <c r="NO43" s="19" t="str">
        <f t="shared" si="781"/>
        <v/>
      </c>
      <c r="NP43" s="19" t="str">
        <f t="shared" si="782"/>
        <v/>
      </c>
      <c r="NQ43" s="19" t="e">
        <f t="shared" si="783"/>
        <v>#N/A</v>
      </c>
      <c r="NR43" s="19" t="str">
        <f t="shared" si="784"/>
        <v/>
      </c>
      <c r="NS43" s="19" t="str">
        <f t="shared" si="785"/>
        <v/>
      </c>
      <c r="NT43" s="19" t="e">
        <f t="shared" si="786"/>
        <v>#N/A</v>
      </c>
      <c r="NU43" s="19" t="str">
        <f t="shared" si="787"/>
        <v/>
      </c>
      <c r="NV43" s="19" t="str">
        <f t="shared" si="788"/>
        <v/>
      </c>
      <c r="NW43" s="19" t="e">
        <f t="shared" si="789"/>
        <v>#N/A</v>
      </c>
      <c r="NX43" s="19" t="str">
        <f t="shared" si="790"/>
        <v/>
      </c>
      <c r="NY43" s="19" t="str">
        <f t="shared" si="791"/>
        <v/>
      </c>
      <c r="NZ43" s="19" t="e">
        <f t="shared" si="792"/>
        <v>#N/A</v>
      </c>
      <c r="OA43" s="19" t="str">
        <f t="shared" si="793"/>
        <v/>
      </c>
      <c r="OB43" s="19" t="str">
        <f t="shared" si="794"/>
        <v/>
      </c>
      <c r="OC43" s="19" t="e">
        <f t="shared" si="795"/>
        <v>#N/A</v>
      </c>
      <c r="OD43" s="19" t="str">
        <f t="shared" si="796"/>
        <v/>
      </c>
      <c r="OE43" s="19" t="str">
        <f t="shared" si="797"/>
        <v/>
      </c>
      <c r="OF43" s="19" t="e">
        <f t="shared" si="798"/>
        <v>#N/A</v>
      </c>
      <c r="OG43" s="19" t="str">
        <f t="shared" si="799"/>
        <v/>
      </c>
      <c r="OH43" s="19" t="str">
        <f t="shared" si="800"/>
        <v/>
      </c>
      <c r="OI43" s="19" t="e">
        <f t="shared" si="801"/>
        <v>#N/A</v>
      </c>
      <c r="OJ43" s="19" t="str">
        <f t="shared" si="802"/>
        <v/>
      </c>
      <c r="OK43" s="19" t="str">
        <f t="shared" si="803"/>
        <v/>
      </c>
      <c r="OL43" s="19" t="e">
        <f t="shared" si="804"/>
        <v>#N/A</v>
      </c>
      <c r="OM43" s="19" t="str">
        <f t="shared" si="805"/>
        <v/>
      </c>
      <c r="ON43" s="19" t="str">
        <f t="shared" si="806"/>
        <v/>
      </c>
      <c r="OO43" s="19" t="e">
        <f t="shared" si="807"/>
        <v>#N/A</v>
      </c>
      <c r="OP43" s="19" t="str">
        <f t="shared" si="808"/>
        <v/>
      </c>
      <c r="OQ43" s="19" t="str">
        <f t="shared" si="809"/>
        <v/>
      </c>
      <c r="OR43" s="19" t="e">
        <f t="shared" si="810"/>
        <v>#N/A</v>
      </c>
      <c r="OS43" s="19" t="str">
        <f t="shared" si="811"/>
        <v/>
      </c>
      <c r="OT43" s="19" t="str">
        <f t="shared" si="812"/>
        <v/>
      </c>
      <c r="OU43" s="19" t="e">
        <f t="shared" si="813"/>
        <v>#N/A</v>
      </c>
      <c r="OV43" s="19" t="str">
        <f t="shared" si="814"/>
        <v/>
      </c>
      <c r="OW43" s="19" t="str">
        <f t="shared" si="815"/>
        <v/>
      </c>
      <c r="OX43" s="19" t="e">
        <f t="shared" si="816"/>
        <v>#N/A</v>
      </c>
      <c r="OY43" s="19" t="str">
        <f t="shared" si="817"/>
        <v/>
      </c>
      <c r="OZ43" s="19" t="str">
        <f t="shared" si="818"/>
        <v/>
      </c>
      <c r="PA43" s="19" t="e">
        <f t="shared" si="819"/>
        <v>#N/A</v>
      </c>
      <c r="PB43" s="19" t="str">
        <f t="shared" si="820"/>
        <v/>
      </c>
      <c r="PC43" s="19" t="str">
        <f t="shared" si="821"/>
        <v/>
      </c>
      <c r="PD43" s="19" t="e">
        <f t="shared" si="822"/>
        <v>#N/A</v>
      </c>
      <c r="PE43" s="19" t="str">
        <f t="shared" si="823"/>
        <v/>
      </c>
      <c r="PF43" s="19" t="str">
        <f t="shared" si="824"/>
        <v/>
      </c>
      <c r="PG43" s="19" t="e">
        <f t="shared" si="825"/>
        <v>#N/A</v>
      </c>
      <c r="PH43" s="19" t="str">
        <f t="shared" si="826"/>
        <v/>
      </c>
      <c r="PI43" s="19" t="str">
        <f t="shared" si="827"/>
        <v/>
      </c>
      <c r="PJ43" s="19" t="e">
        <f t="shared" si="828"/>
        <v>#N/A</v>
      </c>
      <c r="PK43" s="19" t="str">
        <f t="shared" si="829"/>
        <v/>
      </c>
      <c r="PL43" s="19" t="str">
        <f t="shared" si="830"/>
        <v/>
      </c>
      <c r="PM43" s="19" t="e">
        <f t="shared" si="831"/>
        <v>#N/A</v>
      </c>
      <c r="PN43" s="19" t="str">
        <f t="shared" si="832"/>
        <v/>
      </c>
      <c r="PO43" s="19" t="str">
        <f t="shared" si="833"/>
        <v/>
      </c>
      <c r="PP43" s="19" t="e">
        <f t="shared" si="834"/>
        <v>#N/A</v>
      </c>
      <c r="PQ43" s="19" t="str">
        <f t="shared" si="835"/>
        <v/>
      </c>
      <c r="PR43" s="19" t="str">
        <f t="shared" si="836"/>
        <v/>
      </c>
      <c r="PS43" s="19" t="e">
        <f t="shared" si="837"/>
        <v>#N/A</v>
      </c>
      <c r="PT43" s="19" t="str">
        <f t="shared" si="838"/>
        <v/>
      </c>
      <c r="PU43" s="19" t="str">
        <f t="shared" si="839"/>
        <v/>
      </c>
      <c r="PV43" s="19" t="e">
        <f t="shared" si="840"/>
        <v>#N/A</v>
      </c>
      <c r="PW43" s="19" t="str">
        <f t="shared" si="841"/>
        <v/>
      </c>
      <c r="PX43" s="19" t="str">
        <f t="shared" si="842"/>
        <v/>
      </c>
      <c r="PY43" s="19" t="e">
        <f t="shared" si="843"/>
        <v>#N/A</v>
      </c>
      <c r="PZ43" s="19" t="str">
        <f t="shared" si="844"/>
        <v/>
      </c>
      <c r="QA43" s="19" t="str">
        <f t="shared" si="845"/>
        <v/>
      </c>
    </row>
    <row r="44" spans="4:443" x14ac:dyDescent="0.25">
      <c r="D44"/>
      <c r="E44"/>
      <c r="F44" s="93" t="e">
        <f>VLOOKUP(D44,'Cases'!$AH$7:$AI$52,2,FALSE)</f>
        <v>#N/A</v>
      </c>
      <c r="G44" s="19" t="str">
        <f t="shared" si="846"/>
        <v/>
      </c>
      <c r="H44" s="19"/>
      <c r="I44" s="19" t="str">
        <f t="shared" ref="I44:T53" si="847">IF($D44="","",IF(I$3="","",_xlfn.IFNA(IFERROR(_xlfn.CONCAT(ROUND(INDEX($J$103:$ADX$203,MATCH($D44,$I$103:$I$300,0),MATCH(I$3,$J$102:$ADX$102,0))*1000/INDEX($J$303:$ADX$403,MATCH($D44,$I$303:$I$403,0),MATCH(I$3,$J$302:$ADX$302,0)),2),"  [",INDEX($J$303:$ADX$403,MATCH($D44,$I$303:$I$403,0),MATCH(I$3,$J$302:$ADX$302,0)),"]"," ","(",INDEX($J$103:$ADX$203,MATCH($D44,$I$103:$I$300,0),MATCH(I$3,$J$102:$ADX$102,0)),")"),_xlfn.CONCAT("[",INDEX($J$303:$ADX$403,MATCH($D44,$I$303:$I$403,0),MATCH(I$3,$J$302:$ADX$302,0)),"]")),"NO PICK DATA")))</f>
        <v/>
      </c>
      <c r="J44" s="19" t="str">
        <f t="shared" si="847"/>
        <v/>
      </c>
      <c r="K44" s="19" t="str">
        <f t="shared" si="847"/>
        <v/>
      </c>
      <c r="L44" s="19" t="str">
        <f t="shared" si="847"/>
        <v/>
      </c>
      <c r="M44" s="19" t="str">
        <f t="shared" si="847"/>
        <v/>
      </c>
      <c r="N44" s="19" t="str">
        <f t="shared" si="847"/>
        <v/>
      </c>
      <c r="O44" s="19" t="str">
        <f t="shared" si="847"/>
        <v/>
      </c>
      <c r="P44" s="19" t="str">
        <f t="shared" si="847"/>
        <v/>
      </c>
      <c r="Q44" s="19" t="str">
        <f t="shared" si="847"/>
        <v/>
      </c>
      <c r="R44" s="19" t="str">
        <f t="shared" si="847"/>
        <v/>
      </c>
      <c r="S44" s="19" t="str">
        <f t="shared" si="847"/>
        <v/>
      </c>
      <c r="T44" s="19" t="str">
        <f t="shared" si="847"/>
        <v/>
      </c>
      <c r="U44" s="50" t="e">
        <f>VLOOKUP(D44,'Cases'!$AH$7:$AI$52,2,FALSE)</f>
        <v>#N/A</v>
      </c>
      <c r="V44" s="19"/>
      <c r="W44" s="19"/>
      <c r="X44" s="19" t="e">
        <f t="shared" si="426"/>
        <v>#N/A</v>
      </c>
      <c r="Y44" s="19" t="str">
        <f t="shared" si="427"/>
        <v/>
      </c>
      <c r="Z44" s="19" t="str">
        <f t="shared" si="428"/>
        <v/>
      </c>
      <c r="AA44" s="19" t="e">
        <f t="shared" si="429"/>
        <v>#N/A</v>
      </c>
      <c r="AB44" s="19" t="str">
        <f t="shared" si="430"/>
        <v/>
      </c>
      <c r="AC44" s="19" t="str">
        <f t="shared" si="431"/>
        <v/>
      </c>
      <c r="AD44" s="19" t="e">
        <f t="shared" si="432"/>
        <v>#N/A</v>
      </c>
      <c r="AE44" s="19" t="str">
        <f t="shared" si="433"/>
        <v/>
      </c>
      <c r="AF44" s="19" t="str">
        <f t="shared" si="434"/>
        <v/>
      </c>
      <c r="AG44" s="19" t="e">
        <f t="shared" si="435"/>
        <v>#N/A</v>
      </c>
      <c r="AH44" s="19" t="str">
        <f t="shared" si="436"/>
        <v/>
      </c>
      <c r="AI44" s="19" t="str">
        <f t="shared" si="437"/>
        <v/>
      </c>
      <c r="AJ44" s="19" t="e">
        <f t="shared" si="438"/>
        <v>#N/A</v>
      </c>
      <c r="AK44" s="19" t="str">
        <f t="shared" si="439"/>
        <v/>
      </c>
      <c r="AL44" s="19" t="str">
        <f t="shared" si="440"/>
        <v/>
      </c>
      <c r="AM44" s="19" t="e">
        <f t="shared" si="441"/>
        <v>#N/A</v>
      </c>
      <c r="AN44" s="19" t="str">
        <f t="shared" si="442"/>
        <v/>
      </c>
      <c r="AO44" s="19" t="str">
        <f t="shared" si="443"/>
        <v/>
      </c>
      <c r="AP44" s="19" t="e">
        <f t="shared" si="444"/>
        <v>#N/A</v>
      </c>
      <c r="AQ44" s="19" t="str">
        <f t="shared" si="445"/>
        <v/>
      </c>
      <c r="AR44" s="19" t="str">
        <f t="shared" si="446"/>
        <v/>
      </c>
      <c r="AS44" s="19" t="e">
        <f t="shared" si="447"/>
        <v>#N/A</v>
      </c>
      <c r="AT44" s="19" t="str">
        <f t="shared" si="448"/>
        <v/>
      </c>
      <c r="AU44" s="19" t="str">
        <f t="shared" si="449"/>
        <v/>
      </c>
      <c r="AV44" s="19" t="e">
        <f t="shared" si="450"/>
        <v>#N/A</v>
      </c>
      <c r="AW44" s="19" t="str">
        <f t="shared" si="451"/>
        <v/>
      </c>
      <c r="AX44" s="19" t="str">
        <f t="shared" si="452"/>
        <v/>
      </c>
      <c r="AY44" s="19" t="e">
        <f t="shared" si="453"/>
        <v>#N/A</v>
      </c>
      <c r="AZ44" s="19" t="str">
        <f t="shared" si="454"/>
        <v/>
      </c>
      <c r="BA44" s="19" t="str">
        <f t="shared" si="455"/>
        <v/>
      </c>
      <c r="BB44" s="19" t="e">
        <f t="shared" si="456"/>
        <v>#N/A</v>
      </c>
      <c r="BC44" s="19" t="str">
        <f t="shared" si="457"/>
        <v/>
      </c>
      <c r="BD44" s="19" t="str">
        <f t="shared" si="458"/>
        <v/>
      </c>
      <c r="BE44" s="19" t="e">
        <f t="shared" si="459"/>
        <v>#N/A</v>
      </c>
      <c r="BF44" s="19" t="str">
        <f t="shared" si="460"/>
        <v/>
      </c>
      <c r="BG44" s="19" t="str">
        <f t="shared" si="461"/>
        <v/>
      </c>
      <c r="BH44" s="19" t="e">
        <f t="shared" si="462"/>
        <v>#N/A</v>
      </c>
      <c r="BI44" s="19" t="str">
        <f t="shared" si="463"/>
        <v/>
      </c>
      <c r="BJ44" s="19" t="str">
        <f t="shared" si="464"/>
        <v/>
      </c>
      <c r="BK44" s="19" t="e">
        <f t="shared" si="465"/>
        <v>#N/A</v>
      </c>
      <c r="BL44" s="19" t="str">
        <f t="shared" si="466"/>
        <v/>
      </c>
      <c r="BM44" s="19" t="str">
        <f t="shared" si="467"/>
        <v/>
      </c>
      <c r="BN44" s="19" t="e">
        <f t="shared" si="468"/>
        <v>#N/A</v>
      </c>
      <c r="BO44" s="19" t="str">
        <f t="shared" si="469"/>
        <v/>
      </c>
      <c r="BP44" s="19" t="str">
        <f t="shared" si="470"/>
        <v/>
      </c>
      <c r="BQ44" s="19" t="e">
        <f t="shared" si="471"/>
        <v>#N/A</v>
      </c>
      <c r="BR44" s="19" t="str">
        <f t="shared" si="472"/>
        <v/>
      </c>
      <c r="BS44" s="19" t="str">
        <f t="shared" si="473"/>
        <v/>
      </c>
      <c r="BT44" s="19" t="e">
        <f t="shared" si="474"/>
        <v>#N/A</v>
      </c>
      <c r="BU44" s="19" t="str">
        <f t="shared" si="475"/>
        <v/>
      </c>
      <c r="BV44" s="19" t="str">
        <f t="shared" si="476"/>
        <v/>
      </c>
      <c r="BW44" s="19" t="e">
        <f t="shared" si="477"/>
        <v>#N/A</v>
      </c>
      <c r="BX44" s="19" t="str">
        <f t="shared" si="478"/>
        <v/>
      </c>
      <c r="BY44" s="19" t="str">
        <f t="shared" si="479"/>
        <v/>
      </c>
      <c r="BZ44" s="19" t="e">
        <f t="shared" si="480"/>
        <v>#N/A</v>
      </c>
      <c r="CA44" s="19" t="str">
        <f t="shared" si="481"/>
        <v/>
      </c>
      <c r="CB44" s="19" t="str">
        <f t="shared" si="482"/>
        <v/>
      </c>
      <c r="CC44" s="19" t="e">
        <f t="shared" si="483"/>
        <v>#N/A</v>
      </c>
      <c r="CD44" s="19" t="str">
        <f t="shared" si="484"/>
        <v/>
      </c>
      <c r="CE44" s="19" t="str">
        <f t="shared" si="485"/>
        <v/>
      </c>
      <c r="CF44" s="19" t="e">
        <f t="shared" si="486"/>
        <v>#N/A</v>
      </c>
      <c r="CG44" s="19" t="str">
        <f t="shared" si="487"/>
        <v/>
      </c>
      <c r="CH44" s="19" t="str">
        <f t="shared" si="488"/>
        <v/>
      </c>
      <c r="CI44" s="19" t="e">
        <f t="shared" si="489"/>
        <v>#N/A</v>
      </c>
      <c r="CJ44" s="19" t="str">
        <f t="shared" si="490"/>
        <v/>
      </c>
      <c r="CK44" s="19" t="str">
        <f t="shared" si="491"/>
        <v/>
      </c>
      <c r="CL44" s="19" t="e">
        <f t="shared" si="492"/>
        <v>#N/A</v>
      </c>
      <c r="CM44" s="19" t="str">
        <f t="shared" si="493"/>
        <v/>
      </c>
      <c r="CN44" s="19" t="str">
        <f t="shared" si="494"/>
        <v/>
      </c>
      <c r="CO44" s="19" t="e">
        <f t="shared" si="495"/>
        <v>#N/A</v>
      </c>
      <c r="CP44" s="19" t="str">
        <f t="shared" si="496"/>
        <v/>
      </c>
      <c r="CQ44" s="19" t="str">
        <f t="shared" si="497"/>
        <v/>
      </c>
      <c r="CR44" s="19" t="e">
        <f t="shared" si="498"/>
        <v>#N/A</v>
      </c>
      <c r="CS44" s="19" t="str">
        <f t="shared" si="499"/>
        <v/>
      </c>
      <c r="CT44" s="19" t="str">
        <f t="shared" si="500"/>
        <v/>
      </c>
      <c r="CU44" s="19" t="e">
        <f t="shared" si="501"/>
        <v>#N/A</v>
      </c>
      <c r="CV44" s="19" t="str">
        <f t="shared" si="502"/>
        <v/>
      </c>
      <c r="CW44" s="19" t="str">
        <f t="shared" si="503"/>
        <v/>
      </c>
      <c r="CX44" s="19" t="e">
        <f t="shared" si="504"/>
        <v>#N/A</v>
      </c>
      <c r="CY44" s="19" t="str">
        <f t="shared" si="505"/>
        <v/>
      </c>
      <c r="CZ44" s="19" t="str">
        <f t="shared" si="506"/>
        <v/>
      </c>
      <c r="DA44" s="19" t="e">
        <f t="shared" si="507"/>
        <v>#N/A</v>
      </c>
      <c r="DB44" s="19" t="str">
        <f t="shared" si="508"/>
        <v/>
      </c>
      <c r="DC44" s="19" t="str">
        <f t="shared" si="509"/>
        <v/>
      </c>
      <c r="DD44" s="19" t="e">
        <f t="shared" si="510"/>
        <v>#N/A</v>
      </c>
      <c r="DE44" s="19" t="str">
        <f t="shared" si="511"/>
        <v/>
      </c>
      <c r="DF44" s="19" t="str">
        <f t="shared" si="512"/>
        <v/>
      </c>
      <c r="DG44" s="19" t="e">
        <f t="shared" si="513"/>
        <v>#N/A</v>
      </c>
      <c r="DH44" s="19" t="str">
        <f t="shared" si="514"/>
        <v/>
      </c>
      <c r="DI44" s="19" t="str">
        <f t="shared" si="515"/>
        <v/>
      </c>
      <c r="DJ44" s="19" t="e">
        <f t="shared" si="516"/>
        <v>#N/A</v>
      </c>
      <c r="DK44" s="19" t="str">
        <f t="shared" si="517"/>
        <v/>
      </c>
      <c r="DL44" s="19" t="str">
        <f t="shared" si="518"/>
        <v/>
      </c>
      <c r="DM44" s="19" t="e">
        <f t="shared" si="519"/>
        <v>#N/A</v>
      </c>
      <c r="DN44" s="19" t="str">
        <f t="shared" si="520"/>
        <v/>
      </c>
      <c r="DO44" s="19" t="str">
        <f t="shared" si="521"/>
        <v/>
      </c>
      <c r="DP44" s="19" t="e">
        <f t="shared" si="522"/>
        <v>#N/A</v>
      </c>
      <c r="DQ44" s="19" t="str">
        <f t="shared" si="523"/>
        <v/>
      </c>
      <c r="DR44" s="19" t="str">
        <f t="shared" si="524"/>
        <v/>
      </c>
      <c r="DS44" s="19" t="e">
        <f t="shared" si="525"/>
        <v>#N/A</v>
      </c>
      <c r="DT44" s="19" t="str">
        <f t="shared" si="526"/>
        <v/>
      </c>
      <c r="DU44" s="19" t="str">
        <f t="shared" si="527"/>
        <v/>
      </c>
      <c r="DV44" s="19" t="e">
        <f t="shared" si="528"/>
        <v>#N/A</v>
      </c>
      <c r="DW44" s="19" t="str">
        <f t="shared" si="529"/>
        <v/>
      </c>
      <c r="DX44" s="19" t="str">
        <f t="shared" si="530"/>
        <v/>
      </c>
      <c r="DY44" s="19" t="e">
        <f t="shared" si="531"/>
        <v>#N/A</v>
      </c>
      <c r="DZ44" s="19" t="str">
        <f t="shared" si="532"/>
        <v/>
      </c>
      <c r="EA44" s="19" t="str">
        <f t="shared" si="533"/>
        <v/>
      </c>
      <c r="EB44" s="19" t="e">
        <f t="shared" si="534"/>
        <v>#N/A</v>
      </c>
      <c r="EC44" s="19" t="str">
        <f t="shared" si="535"/>
        <v/>
      </c>
      <c r="ED44" s="19" t="str">
        <f t="shared" si="536"/>
        <v/>
      </c>
      <c r="EE44" s="19" t="e">
        <f t="shared" si="537"/>
        <v>#N/A</v>
      </c>
      <c r="EF44" s="19" t="str">
        <f t="shared" si="538"/>
        <v/>
      </c>
      <c r="EG44" s="19" t="str">
        <f t="shared" si="539"/>
        <v/>
      </c>
      <c r="EH44" s="19" t="e">
        <f t="shared" si="540"/>
        <v>#N/A</v>
      </c>
      <c r="EI44" s="19" t="str">
        <f t="shared" si="541"/>
        <v/>
      </c>
      <c r="EJ44" s="19" t="str">
        <f t="shared" si="542"/>
        <v/>
      </c>
      <c r="EK44" s="19" t="e">
        <f t="shared" si="543"/>
        <v>#N/A</v>
      </c>
      <c r="EL44" s="19" t="str">
        <f t="shared" si="544"/>
        <v/>
      </c>
      <c r="EM44" s="19" t="str">
        <f t="shared" si="545"/>
        <v/>
      </c>
      <c r="EN44" s="19" t="e">
        <f t="shared" si="546"/>
        <v>#N/A</v>
      </c>
      <c r="EO44" s="19" t="str">
        <f t="shared" si="547"/>
        <v/>
      </c>
      <c r="EP44" s="19" t="str">
        <f t="shared" si="548"/>
        <v/>
      </c>
      <c r="EQ44" s="19" t="e">
        <f t="shared" si="549"/>
        <v>#N/A</v>
      </c>
      <c r="ER44" s="19" t="str">
        <f t="shared" si="550"/>
        <v/>
      </c>
      <c r="ES44" s="19" t="str">
        <f t="shared" si="551"/>
        <v/>
      </c>
      <c r="ET44" s="19" t="e">
        <f t="shared" si="552"/>
        <v>#N/A</v>
      </c>
      <c r="EU44" s="19" t="str">
        <f t="shared" si="553"/>
        <v/>
      </c>
      <c r="EV44" s="19" t="str">
        <f t="shared" si="554"/>
        <v/>
      </c>
      <c r="EW44" s="19" t="e">
        <f t="shared" si="555"/>
        <v>#N/A</v>
      </c>
      <c r="EX44" s="19" t="str">
        <f t="shared" si="556"/>
        <v/>
      </c>
      <c r="EY44" s="19" t="str">
        <f t="shared" si="557"/>
        <v/>
      </c>
      <c r="EZ44" s="19" t="e">
        <f t="shared" si="558"/>
        <v>#N/A</v>
      </c>
      <c r="FA44" s="19" t="str">
        <f t="shared" si="559"/>
        <v/>
      </c>
      <c r="FB44" s="19" t="str">
        <f t="shared" si="560"/>
        <v/>
      </c>
      <c r="FC44" s="19" t="e">
        <f t="shared" si="561"/>
        <v>#N/A</v>
      </c>
      <c r="FD44" s="19" t="str">
        <f t="shared" si="562"/>
        <v/>
      </c>
      <c r="FE44" s="19" t="str">
        <f t="shared" si="563"/>
        <v/>
      </c>
      <c r="FF44" s="19" t="e">
        <f t="shared" si="564"/>
        <v>#N/A</v>
      </c>
      <c r="FG44" s="19" t="str">
        <f t="shared" si="565"/>
        <v/>
      </c>
      <c r="FH44" s="19" t="str">
        <f t="shared" si="566"/>
        <v/>
      </c>
      <c r="FI44" s="19" t="e">
        <f t="shared" si="567"/>
        <v>#N/A</v>
      </c>
      <c r="FJ44" s="19" t="str">
        <f t="shared" si="568"/>
        <v/>
      </c>
      <c r="FK44" s="19" t="str">
        <f t="shared" si="569"/>
        <v/>
      </c>
      <c r="FL44" s="19" t="e">
        <f t="shared" si="570"/>
        <v>#N/A</v>
      </c>
      <c r="FM44" s="19" t="str">
        <f t="shared" si="571"/>
        <v/>
      </c>
      <c r="FN44" s="19" t="str">
        <f t="shared" si="572"/>
        <v/>
      </c>
      <c r="FO44" s="19" t="e">
        <f t="shared" si="573"/>
        <v>#N/A</v>
      </c>
      <c r="FP44" s="19" t="str">
        <f t="shared" si="574"/>
        <v/>
      </c>
      <c r="FQ44" s="19" t="str">
        <f t="shared" si="575"/>
        <v/>
      </c>
      <c r="FR44" s="19" t="e">
        <f t="shared" si="576"/>
        <v>#N/A</v>
      </c>
      <c r="FS44" s="19" t="str">
        <f t="shared" si="577"/>
        <v/>
      </c>
      <c r="FT44" s="19" t="str">
        <f t="shared" si="578"/>
        <v/>
      </c>
      <c r="FU44" s="19" t="e">
        <f t="shared" si="579"/>
        <v>#N/A</v>
      </c>
      <c r="FV44" s="19" t="str">
        <f t="shared" si="580"/>
        <v/>
      </c>
      <c r="FW44" s="19" t="str">
        <f t="shared" si="581"/>
        <v/>
      </c>
      <c r="FX44" s="19" t="e">
        <f t="shared" si="582"/>
        <v>#N/A</v>
      </c>
      <c r="FY44" s="19" t="str">
        <f t="shared" si="583"/>
        <v/>
      </c>
      <c r="FZ44" s="19" t="str">
        <f t="shared" si="584"/>
        <v/>
      </c>
      <c r="GA44" s="19" t="e">
        <f t="shared" si="585"/>
        <v>#N/A</v>
      </c>
      <c r="GB44" s="19" t="str">
        <f t="shared" si="586"/>
        <v/>
      </c>
      <c r="GC44" s="19" t="str">
        <f t="shared" si="587"/>
        <v/>
      </c>
      <c r="GD44" s="19" t="e">
        <f t="shared" si="588"/>
        <v>#N/A</v>
      </c>
      <c r="GE44" s="19" t="str">
        <f t="shared" si="589"/>
        <v/>
      </c>
      <c r="GF44" s="19" t="str">
        <f t="shared" si="590"/>
        <v/>
      </c>
      <c r="GG44" s="19" t="e">
        <f t="shared" si="591"/>
        <v>#N/A</v>
      </c>
      <c r="GH44" s="19" t="str">
        <f t="shared" si="592"/>
        <v/>
      </c>
      <c r="GI44" s="19" t="str">
        <f t="shared" si="593"/>
        <v/>
      </c>
      <c r="GJ44" s="19" t="e">
        <f t="shared" si="594"/>
        <v>#N/A</v>
      </c>
      <c r="GK44" s="19" t="str">
        <f t="shared" si="595"/>
        <v/>
      </c>
      <c r="GL44" s="19" t="str">
        <f t="shared" si="596"/>
        <v/>
      </c>
      <c r="GM44" s="19" t="e">
        <f t="shared" si="597"/>
        <v>#N/A</v>
      </c>
      <c r="GN44" s="19" t="str">
        <f t="shared" si="598"/>
        <v/>
      </c>
      <c r="GO44" s="19" t="str">
        <f t="shared" si="599"/>
        <v/>
      </c>
      <c r="GP44" s="19" t="e">
        <f t="shared" si="600"/>
        <v>#N/A</v>
      </c>
      <c r="GQ44" s="19" t="str">
        <f t="shared" si="601"/>
        <v/>
      </c>
      <c r="GR44" s="19" t="str">
        <f t="shared" si="602"/>
        <v/>
      </c>
      <c r="GS44" s="19" t="e">
        <f t="shared" si="603"/>
        <v>#N/A</v>
      </c>
      <c r="GT44" s="19" t="str">
        <f t="shared" si="604"/>
        <v/>
      </c>
      <c r="GU44" s="19" t="str">
        <f t="shared" si="605"/>
        <v/>
      </c>
      <c r="GV44" s="19" t="e">
        <f t="shared" si="606"/>
        <v>#N/A</v>
      </c>
      <c r="GW44" s="19" t="str">
        <f t="shared" si="607"/>
        <v/>
      </c>
      <c r="GX44" s="19" t="str">
        <f t="shared" si="608"/>
        <v/>
      </c>
      <c r="GY44" s="19" t="e">
        <f t="shared" si="609"/>
        <v>#N/A</v>
      </c>
      <c r="GZ44" s="19" t="str">
        <f t="shared" si="610"/>
        <v/>
      </c>
      <c r="HA44" s="19" t="str">
        <f t="shared" si="611"/>
        <v/>
      </c>
      <c r="HB44" s="19" t="e">
        <f t="shared" si="612"/>
        <v>#N/A</v>
      </c>
      <c r="HC44" s="19" t="str">
        <f t="shared" si="613"/>
        <v/>
      </c>
      <c r="HD44" s="19" t="str">
        <f t="shared" si="614"/>
        <v/>
      </c>
      <c r="HE44" s="19" t="e">
        <f t="shared" si="615"/>
        <v>#N/A</v>
      </c>
      <c r="HF44" s="19" t="str">
        <f t="shared" si="616"/>
        <v/>
      </c>
      <c r="HG44" s="19" t="str">
        <f t="shared" si="617"/>
        <v/>
      </c>
      <c r="HH44" s="19" t="e">
        <f t="shared" si="618"/>
        <v>#N/A</v>
      </c>
      <c r="HI44" s="19" t="str">
        <f t="shared" si="619"/>
        <v/>
      </c>
      <c r="HJ44" s="19" t="str">
        <f t="shared" si="620"/>
        <v/>
      </c>
      <c r="HK44" s="19" t="e">
        <f t="shared" si="621"/>
        <v>#N/A</v>
      </c>
      <c r="HL44" s="19" t="str">
        <f t="shared" si="622"/>
        <v/>
      </c>
      <c r="HM44" s="19" t="str">
        <f t="shared" si="623"/>
        <v/>
      </c>
      <c r="HN44" s="19" t="e">
        <f t="shared" si="624"/>
        <v>#N/A</v>
      </c>
      <c r="HO44" s="19" t="str">
        <f t="shared" si="625"/>
        <v/>
      </c>
      <c r="HP44" s="19" t="str">
        <f t="shared" si="626"/>
        <v/>
      </c>
      <c r="HQ44" s="19" t="e">
        <f t="shared" si="627"/>
        <v>#N/A</v>
      </c>
      <c r="HR44" s="19" t="str">
        <f t="shared" si="628"/>
        <v/>
      </c>
      <c r="HS44" s="19" t="str">
        <f t="shared" si="629"/>
        <v/>
      </c>
      <c r="HT44" s="19" t="e">
        <f t="shared" si="630"/>
        <v>#N/A</v>
      </c>
      <c r="HU44" s="19" t="str">
        <f t="shared" si="631"/>
        <v/>
      </c>
      <c r="HV44" s="19" t="str">
        <f t="shared" si="632"/>
        <v/>
      </c>
      <c r="HW44" s="19" t="e">
        <f t="shared" si="633"/>
        <v>#N/A</v>
      </c>
      <c r="HX44" s="19" t="str">
        <f t="shared" si="634"/>
        <v/>
      </c>
      <c r="HY44" s="19" t="str">
        <f t="shared" si="635"/>
        <v/>
      </c>
      <c r="HZ44" s="19" t="e">
        <f t="shared" si="636"/>
        <v>#N/A</v>
      </c>
      <c r="IA44" s="19" t="str">
        <f t="shared" si="637"/>
        <v/>
      </c>
      <c r="IB44" s="19" t="str">
        <f t="shared" si="638"/>
        <v/>
      </c>
      <c r="IC44" s="19" t="e">
        <f t="shared" si="639"/>
        <v>#N/A</v>
      </c>
      <c r="ID44" s="19" t="str">
        <f t="shared" si="640"/>
        <v/>
      </c>
      <c r="IE44" s="19" t="str">
        <f t="shared" si="641"/>
        <v/>
      </c>
      <c r="IF44" s="19" t="e">
        <f t="shared" si="642"/>
        <v>#N/A</v>
      </c>
      <c r="IG44" s="19" t="str">
        <f t="shared" si="643"/>
        <v/>
      </c>
      <c r="IH44" s="19" t="str">
        <f t="shared" si="644"/>
        <v/>
      </c>
      <c r="II44" s="19" t="e">
        <f t="shared" si="645"/>
        <v>#N/A</v>
      </c>
      <c r="IJ44" s="19" t="str">
        <f t="shared" si="646"/>
        <v/>
      </c>
      <c r="IK44" s="19" t="str">
        <f t="shared" si="647"/>
        <v/>
      </c>
      <c r="IL44" s="19" t="e">
        <f t="shared" si="648"/>
        <v>#N/A</v>
      </c>
      <c r="IM44" s="19" t="str">
        <f t="shared" si="649"/>
        <v/>
      </c>
      <c r="IN44" s="19" t="str">
        <f t="shared" si="650"/>
        <v/>
      </c>
      <c r="IO44" s="19" t="e">
        <f t="shared" si="651"/>
        <v>#N/A</v>
      </c>
      <c r="IP44" s="19" t="str">
        <f t="shared" si="652"/>
        <v/>
      </c>
      <c r="IQ44" s="19" t="str">
        <f t="shared" si="653"/>
        <v/>
      </c>
      <c r="IR44" s="19" t="e">
        <f t="shared" si="654"/>
        <v>#N/A</v>
      </c>
      <c r="IS44" s="19" t="str">
        <f t="shared" si="655"/>
        <v/>
      </c>
      <c r="IT44" s="19" t="str">
        <f t="shared" si="656"/>
        <v/>
      </c>
      <c r="IU44" s="19" t="e">
        <f t="shared" si="657"/>
        <v>#N/A</v>
      </c>
      <c r="IV44" s="19" t="str">
        <f t="shared" si="658"/>
        <v/>
      </c>
      <c r="IW44" s="19" t="str">
        <f t="shared" si="659"/>
        <v/>
      </c>
      <c r="IX44" s="19" t="e">
        <f t="shared" si="660"/>
        <v>#N/A</v>
      </c>
      <c r="IY44" s="19" t="str">
        <f t="shared" si="661"/>
        <v/>
      </c>
      <c r="IZ44" s="19" t="str">
        <f t="shared" si="662"/>
        <v/>
      </c>
      <c r="JA44" s="19" t="e">
        <f t="shared" si="663"/>
        <v>#N/A</v>
      </c>
      <c r="JB44" s="19" t="str">
        <f t="shared" si="664"/>
        <v/>
      </c>
      <c r="JC44" s="19" t="str">
        <f t="shared" si="665"/>
        <v/>
      </c>
      <c r="JD44" s="19" t="e">
        <f t="shared" si="666"/>
        <v>#N/A</v>
      </c>
      <c r="JE44" s="19" t="str">
        <f t="shared" si="667"/>
        <v/>
      </c>
      <c r="JF44" s="19" t="str">
        <f t="shared" si="668"/>
        <v/>
      </c>
      <c r="JG44" s="19" t="e">
        <f t="shared" si="669"/>
        <v>#N/A</v>
      </c>
      <c r="JH44" s="19" t="str">
        <f t="shared" si="670"/>
        <v/>
      </c>
      <c r="JI44" s="19" t="str">
        <f t="shared" si="671"/>
        <v/>
      </c>
      <c r="JJ44" s="19" t="e">
        <f t="shared" si="672"/>
        <v>#N/A</v>
      </c>
      <c r="JK44" s="19" t="str">
        <f t="shared" si="673"/>
        <v/>
      </c>
      <c r="JL44" s="19" t="str">
        <f t="shared" si="674"/>
        <v/>
      </c>
      <c r="JM44" s="19" t="e">
        <f t="shared" si="675"/>
        <v>#N/A</v>
      </c>
      <c r="JN44" s="19" t="str">
        <f t="shared" si="676"/>
        <v/>
      </c>
      <c r="JO44" s="19" t="str">
        <f t="shared" si="677"/>
        <v/>
      </c>
      <c r="JP44" s="19" t="e">
        <f t="shared" si="678"/>
        <v>#N/A</v>
      </c>
      <c r="JQ44" s="19" t="str">
        <f t="shared" si="679"/>
        <v/>
      </c>
      <c r="JR44" s="19" t="str">
        <f t="shared" si="680"/>
        <v/>
      </c>
      <c r="JS44" s="19" t="e">
        <f t="shared" si="681"/>
        <v>#N/A</v>
      </c>
      <c r="JT44" s="19" t="str">
        <f t="shared" si="682"/>
        <v/>
      </c>
      <c r="JU44" s="19" t="str">
        <f t="shared" si="683"/>
        <v/>
      </c>
      <c r="JV44" s="19" t="e">
        <f t="shared" si="684"/>
        <v>#N/A</v>
      </c>
      <c r="JW44" s="19" t="str">
        <f t="shared" si="685"/>
        <v/>
      </c>
      <c r="JX44" s="19" t="str">
        <f t="shared" si="686"/>
        <v/>
      </c>
      <c r="JY44" s="19" t="e">
        <f t="shared" si="687"/>
        <v>#N/A</v>
      </c>
      <c r="JZ44" s="19" t="str">
        <f t="shared" si="688"/>
        <v/>
      </c>
      <c r="KA44" s="19" t="str">
        <f t="shared" si="689"/>
        <v/>
      </c>
      <c r="KB44" s="19" t="e">
        <f t="shared" si="690"/>
        <v>#N/A</v>
      </c>
      <c r="KC44" s="19" t="str">
        <f t="shared" si="691"/>
        <v/>
      </c>
      <c r="KD44" s="19" t="str">
        <f t="shared" si="692"/>
        <v/>
      </c>
      <c r="KE44" s="19" t="e">
        <f t="shared" si="693"/>
        <v>#N/A</v>
      </c>
      <c r="KF44" s="19" t="str">
        <f t="shared" si="694"/>
        <v/>
      </c>
      <c r="KG44" s="19" t="str">
        <f t="shared" si="695"/>
        <v/>
      </c>
      <c r="KH44" s="19" t="e">
        <f t="shared" si="696"/>
        <v>#N/A</v>
      </c>
      <c r="KI44" s="19" t="str">
        <f t="shared" si="697"/>
        <v/>
      </c>
      <c r="KJ44" s="19" t="str">
        <f t="shared" si="698"/>
        <v/>
      </c>
      <c r="KK44" s="19" t="e">
        <f t="shared" si="699"/>
        <v>#N/A</v>
      </c>
      <c r="KL44" s="19" t="str">
        <f t="shared" si="700"/>
        <v/>
      </c>
      <c r="KM44" s="19" t="str">
        <f t="shared" si="701"/>
        <v/>
      </c>
      <c r="KN44" s="19" t="e">
        <f t="shared" si="702"/>
        <v>#N/A</v>
      </c>
      <c r="KO44" s="19" t="str">
        <f t="shared" si="703"/>
        <v/>
      </c>
      <c r="KP44" s="19" t="str">
        <f t="shared" si="704"/>
        <v/>
      </c>
      <c r="KQ44" s="19" t="e">
        <f t="shared" si="705"/>
        <v>#N/A</v>
      </c>
      <c r="KR44" s="19" t="str">
        <f t="shared" si="706"/>
        <v/>
      </c>
      <c r="KS44" s="19" t="str">
        <f t="shared" si="707"/>
        <v/>
      </c>
      <c r="KT44" s="19" t="e">
        <f t="shared" si="708"/>
        <v>#N/A</v>
      </c>
      <c r="KU44" s="19" t="str">
        <f t="shared" si="709"/>
        <v/>
      </c>
      <c r="KV44" s="19" t="str">
        <f t="shared" si="710"/>
        <v/>
      </c>
      <c r="KW44" s="19" t="e">
        <f t="shared" si="711"/>
        <v>#N/A</v>
      </c>
      <c r="KX44" s="19" t="str">
        <f t="shared" si="712"/>
        <v/>
      </c>
      <c r="KY44" s="19" t="str">
        <f t="shared" si="713"/>
        <v/>
      </c>
      <c r="KZ44" s="19" t="e">
        <f t="shared" si="714"/>
        <v>#N/A</v>
      </c>
      <c r="LA44" s="19" t="str">
        <f t="shared" si="715"/>
        <v/>
      </c>
      <c r="LB44" s="19" t="str">
        <f t="shared" si="716"/>
        <v/>
      </c>
      <c r="LC44" s="19" t="e">
        <f t="shared" si="717"/>
        <v>#N/A</v>
      </c>
      <c r="LD44" s="19" t="str">
        <f t="shared" si="718"/>
        <v/>
      </c>
      <c r="LE44" s="19" t="str">
        <f t="shared" si="719"/>
        <v/>
      </c>
      <c r="LF44" s="19" t="e">
        <f t="shared" si="720"/>
        <v>#N/A</v>
      </c>
      <c r="LG44" s="19" t="str">
        <f t="shared" si="721"/>
        <v/>
      </c>
      <c r="LH44" s="19" t="str">
        <f t="shared" si="722"/>
        <v/>
      </c>
      <c r="LI44" s="19" t="e">
        <f t="shared" si="723"/>
        <v>#N/A</v>
      </c>
      <c r="LJ44" s="19" t="str">
        <f t="shared" si="724"/>
        <v/>
      </c>
      <c r="LK44" s="19" t="str">
        <f t="shared" si="725"/>
        <v/>
      </c>
      <c r="LL44" s="19" t="e">
        <f t="shared" si="726"/>
        <v>#N/A</v>
      </c>
      <c r="LM44" s="19" t="str">
        <f t="shared" si="727"/>
        <v/>
      </c>
      <c r="LN44" s="19" t="str">
        <f t="shared" si="728"/>
        <v/>
      </c>
      <c r="LO44" s="19" t="e">
        <f t="shared" si="729"/>
        <v>#N/A</v>
      </c>
      <c r="LP44" s="19" t="str">
        <f t="shared" si="730"/>
        <v/>
      </c>
      <c r="LQ44" s="19" t="str">
        <f t="shared" si="731"/>
        <v/>
      </c>
      <c r="LR44" s="19" t="e">
        <f t="shared" si="732"/>
        <v>#N/A</v>
      </c>
      <c r="LS44" s="19" t="str">
        <f t="shared" si="733"/>
        <v/>
      </c>
      <c r="LT44" s="19" t="str">
        <f t="shared" si="734"/>
        <v/>
      </c>
      <c r="LU44" s="19" t="e">
        <f t="shared" si="735"/>
        <v>#N/A</v>
      </c>
      <c r="LV44" s="19" t="str">
        <f t="shared" si="736"/>
        <v/>
      </c>
      <c r="LW44" s="19" t="str">
        <f t="shared" si="737"/>
        <v/>
      </c>
      <c r="LX44" s="19" t="e">
        <f t="shared" si="738"/>
        <v>#N/A</v>
      </c>
      <c r="LY44" s="19" t="str">
        <f t="shared" si="739"/>
        <v/>
      </c>
      <c r="LZ44" s="19" t="str">
        <f t="shared" si="740"/>
        <v/>
      </c>
      <c r="MA44" s="19" t="e">
        <f t="shared" si="741"/>
        <v>#N/A</v>
      </c>
      <c r="MB44" s="19" t="str">
        <f t="shared" si="742"/>
        <v/>
      </c>
      <c r="MC44" s="19" t="str">
        <f t="shared" si="743"/>
        <v/>
      </c>
      <c r="MD44" s="19" t="e">
        <f t="shared" si="744"/>
        <v>#N/A</v>
      </c>
      <c r="ME44" s="19" t="str">
        <f t="shared" si="745"/>
        <v/>
      </c>
      <c r="MF44" s="19" t="str">
        <f t="shared" si="746"/>
        <v/>
      </c>
      <c r="MG44" s="19" t="e">
        <f t="shared" si="747"/>
        <v>#N/A</v>
      </c>
      <c r="MH44" s="19" t="str">
        <f t="shared" si="748"/>
        <v/>
      </c>
      <c r="MI44" s="19" t="str">
        <f t="shared" si="749"/>
        <v/>
      </c>
      <c r="MJ44" s="19" t="e">
        <f t="shared" si="750"/>
        <v>#N/A</v>
      </c>
      <c r="MK44" s="19" t="str">
        <f t="shared" si="751"/>
        <v/>
      </c>
      <c r="ML44" s="19" t="str">
        <f t="shared" si="752"/>
        <v/>
      </c>
      <c r="MM44" s="19" t="e">
        <f t="shared" si="753"/>
        <v>#N/A</v>
      </c>
      <c r="MN44" s="19" t="str">
        <f t="shared" si="754"/>
        <v/>
      </c>
      <c r="MO44" s="19" t="str">
        <f t="shared" si="755"/>
        <v/>
      </c>
      <c r="MP44" s="19" t="e">
        <f t="shared" si="756"/>
        <v>#N/A</v>
      </c>
      <c r="MQ44" s="19" t="str">
        <f t="shared" si="757"/>
        <v/>
      </c>
      <c r="MR44" s="19" t="str">
        <f t="shared" si="758"/>
        <v/>
      </c>
      <c r="MS44" s="19" t="e">
        <f t="shared" si="759"/>
        <v>#N/A</v>
      </c>
      <c r="MT44" s="19" t="str">
        <f t="shared" si="760"/>
        <v/>
      </c>
      <c r="MU44" s="19" t="str">
        <f t="shared" si="761"/>
        <v/>
      </c>
      <c r="MV44" s="19" t="e">
        <f t="shared" si="762"/>
        <v>#N/A</v>
      </c>
      <c r="MW44" s="19" t="str">
        <f t="shared" si="763"/>
        <v/>
      </c>
      <c r="MX44" s="19" t="str">
        <f t="shared" si="764"/>
        <v/>
      </c>
      <c r="MY44" s="19" t="e">
        <f t="shared" si="765"/>
        <v>#N/A</v>
      </c>
      <c r="MZ44" s="19" t="str">
        <f t="shared" si="766"/>
        <v/>
      </c>
      <c r="NA44" s="19" t="str">
        <f t="shared" si="767"/>
        <v/>
      </c>
      <c r="NB44" s="19" t="e">
        <f t="shared" si="768"/>
        <v>#N/A</v>
      </c>
      <c r="NC44" s="19" t="str">
        <f t="shared" si="769"/>
        <v/>
      </c>
      <c r="ND44" s="19" t="str">
        <f t="shared" si="770"/>
        <v/>
      </c>
      <c r="NE44" s="19" t="e">
        <f t="shared" si="771"/>
        <v>#N/A</v>
      </c>
      <c r="NF44" s="19" t="str">
        <f t="shared" si="772"/>
        <v/>
      </c>
      <c r="NG44" s="19" t="str">
        <f t="shared" si="773"/>
        <v/>
      </c>
      <c r="NH44" s="19" t="e">
        <f t="shared" si="774"/>
        <v>#N/A</v>
      </c>
      <c r="NI44" s="19" t="str">
        <f t="shared" si="775"/>
        <v/>
      </c>
      <c r="NJ44" s="19" t="str">
        <f t="shared" si="776"/>
        <v/>
      </c>
      <c r="NK44" s="19" t="e">
        <f t="shared" si="777"/>
        <v>#N/A</v>
      </c>
      <c r="NL44" s="19" t="str">
        <f t="shared" si="778"/>
        <v/>
      </c>
      <c r="NM44" s="19" t="str">
        <f t="shared" si="779"/>
        <v/>
      </c>
      <c r="NN44" s="19" t="e">
        <f t="shared" si="780"/>
        <v>#N/A</v>
      </c>
      <c r="NO44" s="19" t="str">
        <f t="shared" si="781"/>
        <v/>
      </c>
      <c r="NP44" s="19" t="str">
        <f t="shared" si="782"/>
        <v/>
      </c>
      <c r="NQ44" s="19" t="e">
        <f t="shared" si="783"/>
        <v>#N/A</v>
      </c>
      <c r="NR44" s="19" t="str">
        <f t="shared" si="784"/>
        <v/>
      </c>
      <c r="NS44" s="19" t="str">
        <f t="shared" si="785"/>
        <v/>
      </c>
      <c r="NT44" s="19" t="e">
        <f t="shared" si="786"/>
        <v>#N/A</v>
      </c>
      <c r="NU44" s="19" t="str">
        <f t="shared" si="787"/>
        <v/>
      </c>
      <c r="NV44" s="19" t="str">
        <f t="shared" si="788"/>
        <v/>
      </c>
      <c r="NW44" s="19" t="e">
        <f t="shared" si="789"/>
        <v>#N/A</v>
      </c>
      <c r="NX44" s="19" t="str">
        <f t="shared" si="790"/>
        <v/>
      </c>
      <c r="NY44" s="19" t="str">
        <f t="shared" si="791"/>
        <v/>
      </c>
      <c r="NZ44" s="19" t="e">
        <f t="shared" si="792"/>
        <v>#N/A</v>
      </c>
      <c r="OA44" s="19" t="str">
        <f t="shared" si="793"/>
        <v/>
      </c>
      <c r="OB44" s="19" t="str">
        <f t="shared" si="794"/>
        <v/>
      </c>
      <c r="OC44" s="19" t="e">
        <f t="shared" si="795"/>
        <v>#N/A</v>
      </c>
      <c r="OD44" s="19" t="str">
        <f t="shared" si="796"/>
        <v/>
      </c>
      <c r="OE44" s="19" t="str">
        <f t="shared" si="797"/>
        <v/>
      </c>
      <c r="OF44" s="19" t="e">
        <f t="shared" si="798"/>
        <v>#N/A</v>
      </c>
      <c r="OG44" s="19" t="str">
        <f t="shared" si="799"/>
        <v/>
      </c>
      <c r="OH44" s="19" t="str">
        <f t="shared" si="800"/>
        <v/>
      </c>
      <c r="OI44" s="19" t="e">
        <f t="shared" si="801"/>
        <v>#N/A</v>
      </c>
      <c r="OJ44" s="19" t="str">
        <f t="shared" si="802"/>
        <v/>
      </c>
      <c r="OK44" s="19" t="str">
        <f t="shared" si="803"/>
        <v/>
      </c>
      <c r="OL44" s="19" t="e">
        <f t="shared" si="804"/>
        <v>#N/A</v>
      </c>
      <c r="OM44" s="19" t="str">
        <f t="shared" si="805"/>
        <v/>
      </c>
      <c r="ON44" s="19" t="str">
        <f t="shared" si="806"/>
        <v/>
      </c>
      <c r="OO44" s="19" t="e">
        <f t="shared" si="807"/>
        <v>#N/A</v>
      </c>
      <c r="OP44" s="19" t="str">
        <f t="shared" si="808"/>
        <v/>
      </c>
      <c r="OQ44" s="19" t="str">
        <f t="shared" si="809"/>
        <v/>
      </c>
      <c r="OR44" s="19" t="e">
        <f t="shared" si="810"/>
        <v>#N/A</v>
      </c>
      <c r="OS44" s="19" t="str">
        <f t="shared" si="811"/>
        <v/>
      </c>
      <c r="OT44" s="19" t="str">
        <f t="shared" si="812"/>
        <v/>
      </c>
      <c r="OU44" s="19" t="e">
        <f t="shared" si="813"/>
        <v>#N/A</v>
      </c>
      <c r="OV44" s="19" t="str">
        <f t="shared" si="814"/>
        <v/>
      </c>
      <c r="OW44" s="19" t="str">
        <f t="shared" si="815"/>
        <v/>
      </c>
      <c r="OX44" s="19" t="e">
        <f t="shared" si="816"/>
        <v>#N/A</v>
      </c>
      <c r="OY44" s="19" t="str">
        <f t="shared" si="817"/>
        <v/>
      </c>
      <c r="OZ44" s="19" t="str">
        <f t="shared" si="818"/>
        <v/>
      </c>
      <c r="PA44" s="19" t="e">
        <f t="shared" si="819"/>
        <v>#N/A</v>
      </c>
      <c r="PB44" s="19" t="str">
        <f t="shared" si="820"/>
        <v/>
      </c>
      <c r="PC44" s="19" t="str">
        <f t="shared" si="821"/>
        <v/>
      </c>
      <c r="PD44" s="19" t="e">
        <f t="shared" si="822"/>
        <v>#N/A</v>
      </c>
      <c r="PE44" s="19" t="str">
        <f t="shared" si="823"/>
        <v/>
      </c>
      <c r="PF44" s="19" t="str">
        <f t="shared" si="824"/>
        <v/>
      </c>
      <c r="PG44" s="19" t="e">
        <f t="shared" si="825"/>
        <v>#N/A</v>
      </c>
      <c r="PH44" s="19" t="str">
        <f t="shared" si="826"/>
        <v/>
      </c>
      <c r="PI44" s="19" t="str">
        <f t="shared" si="827"/>
        <v/>
      </c>
      <c r="PJ44" s="19" t="e">
        <f t="shared" si="828"/>
        <v>#N/A</v>
      </c>
      <c r="PK44" s="19" t="str">
        <f t="shared" si="829"/>
        <v/>
      </c>
      <c r="PL44" s="19" t="str">
        <f t="shared" si="830"/>
        <v/>
      </c>
      <c r="PM44" s="19" t="e">
        <f t="shared" si="831"/>
        <v>#N/A</v>
      </c>
      <c r="PN44" s="19" t="str">
        <f t="shared" si="832"/>
        <v/>
      </c>
      <c r="PO44" s="19" t="str">
        <f t="shared" si="833"/>
        <v/>
      </c>
      <c r="PP44" s="19" t="e">
        <f t="shared" si="834"/>
        <v>#N/A</v>
      </c>
      <c r="PQ44" s="19" t="str">
        <f t="shared" si="835"/>
        <v/>
      </c>
      <c r="PR44" s="19" t="str">
        <f t="shared" si="836"/>
        <v/>
      </c>
      <c r="PS44" s="19" t="e">
        <f t="shared" si="837"/>
        <v>#N/A</v>
      </c>
      <c r="PT44" s="19" t="str">
        <f t="shared" si="838"/>
        <v/>
      </c>
      <c r="PU44" s="19" t="str">
        <f t="shared" si="839"/>
        <v/>
      </c>
      <c r="PV44" s="19" t="e">
        <f t="shared" si="840"/>
        <v>#N/A</v>
      </c>
      <c r="PW44" s="19" t="str">
        <f t="shared" si="841"/>
        <v/>
      </c>
      <c r="PX44" s="19" t="str">
        <f t="shared" si="842"/>
        <v/>
      </c>
      <c r="PY44" s="19" t="e">
        <f t="shared" si="843"/>
        <v>#N/A</v>
      </c>
      <c r="PZ44" s="19" t="str">
        <f t="shared" si="844"/>
        <v/>
      </c>
      <c r="QA44" s="19" t="str">
        <f t="shared" si="845"/>
        <v/>
      </c>
    </row>
    <row r="45" spans="4:443" x14ac:dyDescent="0.25">
      <c r="D45"/>
      <c r="E45"/>
      <c r="F45" s="93" t="e">
        <f>VLOOKUP(D45,'Cases'!$AH$7:$AI$100,2,FALSE)</f>
        <v>#N/A</v>
      </c>
      <c r="G45" s="19" t="str">
        <f t="shared" si="846"/>
        <v/>
      </c>
      <c r="H45" s="19"/>
      <c r="I45" s="19" t="str">
        <f t="shared" si="847"/>
        <v/>
      </c>
      <c r="J45" s="19" t="str">
        <f t="shared" si="847"/>
        <v/>
      </c>
      <c r="K45" s="19" t="str">
        <f t="shared" si="847"/>
        <v/>
      </c>
      <c r="L45" s="19" t="str">
        <f t="shared" si="847"/>
        <v/>
      </c>
      <c r="M45" s="19" t="str">
        <f t="shared" si="847"/>
        <v/>
      </c>
      <c r="N45" s="19" t="str">
        <f t="shared" si="847"/>
        <v/>
      </c>
      <c r="O45" s="19" t="str">
        <f t="shared" si="847"/>
        <v/>
      </c>
      <c r="P45" s="19" t="str">
        <f t="shared" si="847"/>
        <v/>
      </c>
      <c r="Q45" s="19" t="str">
        <f t="shared" si="847"/>
        <v/>
      </c>
      <c r="R45" s="19" t="str">
        <f t="shared" si="847"/>
        <v/>
      </c>
      <c r="S45" s="19" t="str">
        <f t="shared" si="847"/>
        <v/>
      </c>
      <c r="T45" s="19" t="str">
        <f t="shared" si="847"/>
        <v/>
      </c>
      <c r="U45" s="50" t="e">
        <f>VLOOKUP(D45,'Cases'!$AH$7:$AI$52,2,FALSE)</f>
        <v>#N/A</v>
      </c>
      <c r="V45" s="19"/>
      <c r="W45" s="19"/>
      <c r="X45" s="19" t="e">
        <f t="shared" si="426"/>
        <v>#N/A</v>
      </c>
      <c r="Y45" s="19" t="str">
        <f t="shared" si="427"/>
        <v/>
      </c>
      <c r="Z45" s="19" t="str">
        <f t="shared" si="428"/>
        <v/>
      </c>
      <c r="AA45" s="19" t="e">
        <f t="shared" si="429"/>
        <v>#N/A</v>
      </c>
      <c r="AB45" s="19" t="str">
        <f t="shared" si="430"/>
        <v/>
      </c>
      <c r="AC45" s="19" t="str">
        <f t="shared" si="431"/>
        <v/>
      </c>
      <c r="AD45" s="19" t="e">
        <f t="shared" si="432"/>
        <v>#N/A</v>
      </c>
      <c r="AE45" s="19" t="str">
        <f t="shared" si="433"/>
        <v/>
      </c>
      <c r="AF45" s="19" t="str">
        <f t="shared" si="434"/>
        <v/>
      </c>
      <c r="AG45" s="19" t="e">
        <f t="shared" si="435"/>
        <v>#N/A</v>
      </c>
      <c r="AH45" s="19" t="str">
        <f t="shared" si="436"/>
        <v/>
      </c>
      <c r="AI45" s="19" t="str">
        <f t="shared" si="437"/>
        <v/>
      </c>
      <c r="AJ45" s="19" t="e">
        <f t="shared" si="438"/>
        <v>#N/A</v>
      </c>
      <c r="AK45" s="19" t="str">
        <f t="shared" si="439"/>
        <v/>
      </c>
      <c r="AL45" s="19" t="str">
        <f t="shared" si="440"/>
        <v/>
      </c>
      <c r="AM45" s="19" t="e">
        <f t="shared" si="441"/>
        <v>#N/A</v>
      </c>
      <c r="AN45" s="19" t="str">
        <f t="shared" si="442"/>
        <v/>
      </c>
      <c r="AO45" s="19" t="str">
        <f t="shared" si="443"/>
        <v/>
      </c>
      <c r="AP45" s="19" t="e">
        <f t="shared" si="444"/>
        <v>#N/A</v>
      </c>
      <c r="AQ45" s="19" t="str">
        <f t="shared" si="445"/>
        <v/>
      </c>
      <c r="AR45" s="19" t="str">
        <f t="shared" si="446"/>
        <v/>
      </c>
      <c r="AS45" s="19" t="e">
        <f t="shared" si="447"/>
        <v>#N/A</v>
      </c>
      <c r="AT45" s="19" t="str">
        <f t="shared" si="448"/>
        <v/>
      </c>
      <c r="AU45" s="19" t="str">
        <f t="shared" si="449"/>
        <v/>
      </c>
      <c r="AV45" s="19" t="e">
        <f t="shared" si="450"/>
        <v>#N/A</v>
      </c>
      <c r="AW45" s="19" t="str">
        <f t="shared" si="451"/>
        <v/>
      </c>
      <c r="AX45" s="19" t="str">
        <f t="shared" si="452"/>
        <v/>
      </c>
      <c r="AY45" s="19" t="e">
        <f t="shared" si="453"/>
        <v>#N/A</v>
      </c>
      <c r="AZ45" s="19" t="str">
        <f t="shared" si="454"/>
        <v/>
      </c>
      <c r="BA45" s="19" t="str">
        <f t="shared" si="455"/>
        <v/>
      </c>
      <c r="BB45" s="19" t="e">
        <f t="shared" si="456"/>
        <v>#N/A</v>
      </c>
      <c r="BC45" s="19" t="str">
        <f t="shared" si="457"/>
        <v/>
      </c>
      <c r="BD45" s="19" t="str">
        <f t="shared" si="458"/>
        <v/>
      </c>
      <c r="BE45" s="19" t="e">
        <f t="shared" si="459"/>
        <v>#N/A</v>
      </c>
      <c r="BF45" s="19" t="str">
        <f t="shared" si="460"/>
        <v/>
      </c>
      <c r="BG45" s="19" t="str">
        <f t="shared" si="461"/>
        <v/>
      </c>
      <c r="BH45" s="19" t="e">
        <f t="shared" si="462"/>
        <v>#N/A</v>
      </c>
      <c r="BI45" s="19" t="str">
        <f t="shared" si="463"/>
        <v/>
      </c>
      <c r="BJ45" s="19" t="str">
        <f t="shared" si="464"/>
        <v/>
      </c>
      <c r="BK45" s="19" t="e">
        <f t="shared" si="465"/>
        <v>#N/A</v>
      </c>
      <c r="BL45" s="19" t="str">
        <f t="shared" si="466"/>
        <v/>
      </c>
      <c r="BM45" s="19" t="str">
        <f t="shared" si="467"/>
        <v/>
      </c>
      <c r="BN45" s="19" t="e">
        <f t="shared" si="468"/>
        <v>#N/A</v>
      </c>
      <c r="BO45" s="19" t="str">
        <f t="shared" si="469"/>
        <v/>
      </c>
      <c r="BP45" s="19" t="str">
        <f t="shared" si="470"/>
        <v/>
      </c>
      <c r="BQ45" s="19" t="e">
        <f t="shared" si="471"/>
        <v>#N/A</v>
      </c>
      <c r="BR45" s="19" t="str">
        <f t="shared" si="472"/>
        <v/>
      </c>
      <c r="BS45" s="19" t="str">
        <f t="shared" si="473"/>
        <v/>
      </c>
      <c r="BT45" s="19" t="e">
        <f t="shared" si="474"/>
        <v>#N/A</v>
      </c>
      <c r="BU45" s="19" t="str">
        <f t="shared" si="475"/>
        <v/>
      </c>
      <c r="BV45" s="19" t="str">
        <f t="shared" si="476"/>
        <v/>
      </c>
      <c r="BW45" s="19" t="e">
        <f t="shared" si="477"/>
        <v>#N/A</v>
      </c>
      <c r="BX45" s="19" t="str">
        <f t="shared" si="478"/>
        <v/>
      </c>
      <c r="BY45" s="19" t="str">
        <f t="shared" si="479"/>
        <v/>
      </c>
      <c r="BZ45" s="19" t="e">
        <f t="shared" si="480"/>
        <v>#N/A</v>
      </c>
      <c r="CA45" s="19" t="str">
        <f t="shared" si="481"/>
        <v/>
      </c>
      <c r="CB45" s="19" t="str">
        <f t="shared" si="482"/>
        <v/>
      </c>
      <c r="CC45" s="19" t="e">
        <f t="shared" si="483"/>
        <v>#N/A</v>
      </c>
      <c r="CD45" s="19" t="str">
        <f t="shared" si="484"/>
        <v/>
      </c>
      <c r="CE45" s="19" t="str">
        <f t="shared" si="485"/>
        <v/>
      </c>
      <c r="CF45" s="19" t="e">
        <f t="shared" si="486"/>
        <v>#N/A</v>
      </c>
      <c r="CG45" s="19" t="str">
        <f t="shared" si="487"/>
        <v/>
      </c>
      <c r="CH45" s="19" t="str">
        <f t="shared" si="488"/>
        <v/>
      </c>
      <c r="CI45" s="19" t="e">
        <f t="shared" si="489"/>
        <v>#N/A</v>
      </c>
      <c r="CJ45" s="19" t="str">
        <f t="shared" si="490"/>
        <v/>
      </c>
      <c r="CK45" s="19" t="str">
        <f t="shared" si="491"/>
        <v/>
      </c>
      <c r="CL45" s="19" t="e">
        <f t="shared" si="492"/>
        <v>#N/A</v>
      </c>
      <c r="CM45" s="19" t="str">
        <f t="shared" si="493"/>
        <v/>
      </c>
      <c r="CN45" s="19" t="str">
        <f t="shared" si="494"/>
        <v/>
      </c>
      <c r="CO45" s="19" t="e">
        <f t="shared" si="495"/>
        <v>#N/A</v>
      </c>
      <c r="CP45" s="19" t="str">
        <f t="shared" si="496"/>
        <v/>
      </c>
      <c r="CQ45" s="19" t="str">
        <f t="shared" si="497"/>
        <v/>
      </c>
      <c r="CR45" s="19" t="e">
        <f t="shared" si="498"/>
        <v>#N/A</v>
      </c>
      <c r="CS45" s="19" t="str">
        <f t="shared" si="499"/>
        <v/>
      </c>
      <c r="CT45" s="19" t="str">
        <f t="shared" si="500"/>
        <v/>
      </c>
      <c r="CU45" s="19" t="e">
        <f t="shared" si="501"/>
        <v>#N/A</v>
      </c>
      <c r="CV45" s="19" t="str">
        <f t="shared" si="502"/>
        <v/>
      </c>
      <c r="CW45" s="19" t="str">
        <f t="shared" si="503"/>
        <v/>
      </c>
      <c r="CX45" s="19" t="e">
        <f t="shared" si="504"/>
        <v>#N/A</v>
      </c>
      <c r="CY45" s="19" t="str">
        <f t="shared" si="505"/>
        <v/>
      </c>
      <c r="CZ45" s="19" t="str">
        <f t="shared" si="506"/>
        <v/>
      </c>
      <c r="DA45" s="19" t="e">
        <f t="shared" si="507"/>
        <v>#N/A</v>
      </c>
      <c r="DB45" s="19" t="str">
        <f t="shared" si="508"/>
        <v/>
      </c>
      <c r="DC45" s="19" t="str">
        <f t="shared" si="509"/>
        <v/>
      </c>
      <c r="DD45" s="19" t="e">
        <f t="shared" si="510"/>
        <v>#N/A</v>
      </c>
      <c r="DE45" s="19" t="str">
        <f t="shared" si="511"/>
        <v/>
      </c>
      <c r="DF45" s="19" t="str">
        <f t="shared" si="512"/>
        <v/>
      </c>
      <c r="DG45" s="19" t="e">
        <f t="shared" si="513"/>
        <v>#N/A</v>
      </c>
      <c r="DH45" s="19" t="str">
        <f t="shared" si="514"/>
        <v/>
      </c>
      <c r="DI45" s="19" t="str">
        <f t="shared" si="515"/>
        <v/>
      </c>
      <c r="DJ45" s="19" t="e">
        <f t="shared" si="516"/>
        <v>#N/A</v>
      </c>
      <c r="DK45" s="19" t="str">
        <f t="shared" si="517"/>
        <v/>
      </c>
      <c r="DL45" s="19" t="str">
        <f t="shared" si="518"/>
        <v/>
      </c>
      <c r="DM45" s="19" t="e">
        <f t="shared" si="519"/>
        <v>#N/A</v>
      </c>
      <c r="DN45" s="19" t="str">
        <f t="shared" si="520"/>
        <v/>
      </c>
      <c r="DO45" s="19" t="str">
        <f t="shared" si="521"/>
        <v/>
      </c>
      <c r="DP45" s="19" t="e">
        <f t="shared" si="522"/>
        <v>#N/A</v>
      </c>
      <c r="DQ45" s="19" t="str">
        <f t="shared" si="523"/>
        <v/>
      </c>
      <c r="DR45" s="19" t="str">
        <f t="shared" si="524"/>
        <v/>
      </c>
      <c r="DS45" s="19" t="e">
        <f t="shared" si="525"/>
        <v>#N/A</v>
      </c>
      <c r="DT45" s="19" t="str">
        <f t="shared" si="526"/>
        <v/>
      </c>
      <c r="DU45" s="19" t="str">
        <f t="shared" si="527"/>
        <v/>
      </c>
      <c r="DV45" s="19" t="e">
        <f t="shared" si="528"/>
        <v>#N/A</v>
      </c>
      <c r="DW45" s="19" t="str">
        <f t="shared" si="529"/>
        <v/>
      </c>
      <c r="DX45" s="19" t="str">
        <f t="shared" si="530"/>
        <v/>
      </c>
      <c r="DY45" s="19" t="e">
        <f t="shared" si="531"/>
        <v>#N/A</v>
      </c>
      <c r="DZ45" s="19" t="str">
        <f t="shared" si="532"/>
        <v/>
      </c>
      <c r="EA45" s="19" t="str">
        <f t="shared" si="533"/>
        <v/>
      </c>
      <c r="EB45" s="19" t="e">
        <f t="shared" si="534"/>
        <v>#N/A</v>
      </c>
      <c r="EC45" s="19" t="str">
        <f t="shared" si="535"/>
        <v/>
      </c>
      <c r="ED45" s="19" t="str">
        <f t="shared" si="536"/>
        <v/>
      </c>
      <c r="EE45" s="19" t="e">
        <f t="shared" si="537"/>
        <v>#N/A</v>
      </c>
      <c r="EF45" s="19" t="str">
        <f t="shared" si="538"/>
        <v/>
      </c>
      <c r="EG45" s="19" t="str">
        <f t="shared" si="539"/>
        <v/>
      </c>
      <c r="EH45" s="19" t="e">
        <f t="shared" si="540"/>
        <v>#N/A</v>
      </c>
      <c r="EI45" s="19" t="str">
        <f t="shared" si="541"/>
        <v/>
      </c>
      <c r="EJ45" s="19" t="str">
        <f t="shared" si="542"/>
        <v/>
      </c>
      <c r="EK45" s="19" t="e">
        <f t="shared" si="543"/>
        <v>#N/A</v>
      </c>
      <c r="EL45" s="19" t="str">
        <f t="shared" si="544"/>
        <v/>
      </c>
      <c r="EM45" s="19" t="str">
        <f t="shared" si="545"/>
        <v/>
      </c>
      <c r="EN45" s="19" t="e">
        <f t="shared" si="546"/>
        <v>#N/A</v>
      </c>
      <c r="EO45" s="19" t="str">
        <f t="shared" si="547"/>
        <v/>
      </c>
      <c r="EP45" s="19" t="str">
        <f t="shared" si="548"/>
        <v/>
      </c>
      <c r="EQ45" s="19" t="e">
        <f t="shared" si="549"/>
        <v>#N/A</v>
      </c>
      <c r="ER45" s="19" t="str">
        <f t="shared" si="550"/>
        <v/>
      </c>
      <c r="ES45" s="19" t="str">
        <f t="shared" si="551"/>
        <v/>
      </c>
      <c r="ET45" s="19" t="e">
        <f t="shared" si="552"/>
        <v>#N/A</v>
      </c>
      <c r="EU45" s="19" t="str">
        <f t="shared" si="553"/>
        <v/>
      </c>
      <c r="EV45" s="19" t="str">
        <f t="shared" si="554"/>
        <v/>
      </c>
      <c r="EW45" s="19" t="e">
        <f t="shared" si="555"/>
        <v>#N/A</v>
      </c>
      <c r="EX45" s="19" t="str">
        <f t="shared" si="556"/>
        <v/>
      </c>
      <c r="EY45" s="19" t="str">
        <f t="shared" si="557"/>
        <v/>
      </c>
      <c r="EZ45" s="19" t="e">
        <f t="shared" si="558"/>
        <v>#N/A</v>
      </c>
      <c r="FA45" s="19" t="str">
        <f t="shared" si="559"/>
        <v/>
      </c>
      <c r="FB45" s="19" t="str">
        <f t="shared" si="560"/>
        <v/>
      </c>
      <c r="FC45" s="19" t="e">
        <f t="shared" si="561"/>
        <v>#N/A</v>
      </c>
      <c r="FD45" s="19" t="str">
        <f t="shared" si="562"/>
        <v/>
      </c>
      <c r="FE45" s="19" t="str">
        <f t="shared" si="563"/>
        <v/>
      </c>
      <c r="FF45" s="19" t="e">
        <f t="shared" si="564"/>
        <v>#N/A</v>
      </c>
      <c r="FG45" s="19" t="str">
        <f t="shared" si="565"/>
        <v/>
      </c>
      <c r="FH45" s="19" t="str">
        <f t="shared" si="566"/>
        <v/>
      </c>
      <c r="FI45" s="19" t="e">
        <f t="shared" si="567"/>
        <v>#N/A</v>
      </c>
      <c r="FJ45" s="19" t="str">
        <f t="shared" si="568"/>
        <v/>
      </c>
      <c r="FK45" s="19" t="str">
        <f t="shared" si="569"/>
        <v/>
      </c>
      <c r="FL45" s="19" t="e">
        <f t="shared" si="570"/>
        <v>#N/A</v>
      </c>
      <c r="FM45" s="19" t="str">
        <f t="shared" si="571"/>
        <v/>
      </c>
      <c r="FN45" s="19" t="str">
        <f t="shared" si="572"/>
        <v/>
      </c>
      <c r="FO45" s="19" t="e">
        <f t="shared" si="573"/>
        <v>#N/A</v>
      </c>
      <c r="FP45" s="19" t="str">
        <f t="shared" si="574"/>
        <v/>
      </c>
      <c r="FQ45" s="19" t="str">
        <f t="shared" si="575"/>
        <v/>
      </c>
      <c r="FR45" s="19" t="e">
        <f t="shared" si="576"/>
        <v>#N/A</v>
      </c>
      <c r="FS45" s="19" t="str">
        <f t="shared" si="577"/>
        <v/>
      </c>
      <c r="FT45" s="19" t="str">
        <f t="shared" si="578"/>
        <v/>
      </c>
      <c r="FU45" s="19" t="e">
        <f t="shared" si="579"/>
        <v>#N/A</v>
      </c>
      <c r="FV45" s="19" t="str">
        <f t="shared" si="580"/>
        <v/>
      </c>
      <c r="FW45" s="19" t="str">
        <f t="shared" si="581"/>
        <v/>
      </c>
      <c r="FX45" s="19" t="e">
        <f t="shared" si="582"/>
        <v>#N/A</v>
      </c>
      <c r="FY45" s="19" t="str">
        <f t="shared" si="583"/>
        <v/>
      </c>
      <c r="FZ45" s="19" t="str">
        <f t="shared" si="584"/>
        <v/>
      </c>
      <c r="GA45" s="19" t="e">
        <f t="shared" si="585"/>
        <v>#N/A</v>
      </c>
      <c r="GB45" s="19" t="str">
        <f t="shared" si="586"/>
        <v/>
      </c>
      <c r="GC45" s="19" t="str">
        <f t="shared" si="587"/>
        <v/>
      </c>
      <c r="GD45" s="19" t="e">
        <f t="shared" si="588"/>
        <v>#N/A</v>
      </c>
      <c r="GE45" s="19" t="str">
        <f t="shared" si="589"/>
        <v/>
      </c>
      <c r="GF45" s="19" t="str">
        <f t="shared" si="590"/>
        <v/>
      </c>
      <c r="GG45" s="19" t="e">
        <f t="shared" si="591"/>
        <v>#N/A</v>
      </c>
      <c r="GH45" s="19" t="str">
        <f t="shared" si="592"/>
        <v/>
      </c>
      <c r="GI45" s="19" t="str">
        <f t="shared" si="593"/>
        <v/>
      </c>
      <c r="GJ45" s="19" t="e">
        <f t="shared" si="594"/>
        <v>#N/A</v>
      </c>
      <c r="GK45" s="19" t="str">
        <f t="shared" si="595"/>
        <v/>
      </c>
      <c r="GL45" s="19" t="str">
        <f t="shared" si="596"/>
        <v/>
      </c>
      <c r="GM45" s="19" t="e">
        <f t="shared" si="597"/>
        <v>#N/A</v>
      </c>
      <c r="GN45" s="19" t="str">
        <f t="shared" si="598"/>
        <v/>
      </c>
      <c r="GO45" s="19" t="str">
        <f t="shared" si="599"/>
        <v/>
      </c>
      <c r="GP45" s="19" t="e">
        <f t="shared" si="600"/>
        <v>#N/A</v>
      </c>
      <c r="GQ45" s="19" t="str">
        <f t="shared" si="601"/>
        <v/>
      </c>
      <c r="GR45" s="19" t="str">
        <f t="shared" si="602"/>
        <v/>
      </c>
      <c r="GS45" s="19" t="e">
        <f t="shared" si="603"/>
        <v>#N/A</v>
      </c>
      <c r="GT45" s="19" t="str">
        <f t="shared" si="604"/>
        <v/>
      </c>
      <c r="GU45" s="19" t="str">
        <f t="shared" si="605"/>
        <v/>
      </c>
      <c r="GV45" s="19" t="e">
        <f t="shared" si="606"/>
        <v>#N/A</v>
      </c>
      <c r="GW45" s="19" t="str">
        <f t="shared" si="607"/>
        <v/>
      </c>
      <c r="GX45" s="19" t="str">
        <f t="shared" si="608"/>
        <v/>
      </c>
      <c r="GY45" s="19" t="e">
        <f t="shared" si="609"/>
        <v>#N/A</v>
      </c>
      <c r="GZ45" s="19" t="str">
        <f t="shared" si="610"/>
        <v/>
      </c>
      <c r="HA45" s="19" t="str">
        <f t="shared" si="611"/>
        <v/>
      </c>
      <c r="HB45" s="19" t="e">
        <f t="shared" si="612"/>
        <v>#N/A</v>
      </c>
      <c r="HC45" s="19" t="str">
        <f t="shared" si="613"/>
        <v/>
      </c>
      <c r="HD45" s="19" t="str">
        <f t="shared" si="614"/>
        <v/>
      </c>
      <c r="HE45" s="19" t="e">
        <f t="shared" si="615"/>
        <v>#N/A</v>
      </c>
      <c r="HF45" s="19" t="str">
        <f t="shared" si="616"/>
        <v/>
      </c>
      <c r="HG45" s="19" t="str">
        <f t="shared" si="617"/>
        <v/>
      </c>
      <c r="HH45" s="19" t="e">
        <f t="shared" si="618"/>
        <v>#N/A</v>
      </c>
      <c r="HI45" s="19" t="str">
        <f t="shared" si="619"/>
        <v/>
      </c>
      <c r="HJ45" s="19" t="str">
        <f t="shared" si="620"/>
        <v/>
      </c>
      <c r="HK45" s="19" t="e">
        <f t="shared" si="621"/>
        <v>#N/A</v>
      </c>
      <c r="HL45" s="19" t="str">
        <f t="shared" si="622"/>
        <v/>
      </c>
      <c r="HM45" s="19" t="str">
        <f t="shared" si="623"/>
        <v/>
      </c>
      <c r="HN45" s="19" t="e">
        <f t="shared" si="624"/>
        <v>#N/A</v>
      </c>
      <c r="HO45" s="19" t="str">
        <f t="shared" si="625"/>
        <v/>
      </c>
      <c r="HP45" s="19" t="str">
        <f t="shared" si="626"/>
        <v/>
      </c>
      <c r="HQ45" s="19" t="e">
        <f t="shared" si="627"/>
        <v>#N/A</v>
      </c>
      <c r="HR45" s="19" t="str">
        <f t="shared" si="628"/>
        <v/>
      </c>
      <c r="HS45" s="19" t="str">
        <f t="shared" si="629"/>
        <v/>
      </c>
      <c r="HT45" s="19" t="e">
        <f t="shared" si="630"/>
        <v>#N/A</v>
      </c>
      <c r="HU45" s="19" t="str">
        <f t="shared" si="631"/>
        <v/>
      </c>
      <c r="HV45" s="19" t="str">
        <f t="shared" si="632"/>
        <v/>
      </c>
      <c r="HW45" s="19" t="e">
        <f t="shared" si="633"/>
        <v>#N/A</v>
      </c>
      <c r="HX45" s="19" t="str">
        <f t="shared" si="634"/>
        <v/>
      </c>
      <c r="HY45" s="19" t="str">
        <f t="shared" si="635"/>
        <v/>
      </c>
      <c r="HZ45" s="19" t="e">
        <f t="shared" si="636"/>
        <v>#N/A</v>
      </c>
      <c r="IA45" s="19" t="str">
        <f t="shared" si="637"/>
        <v/>
      </c>
      <c r="IB45" s="19" t="str">
        <f t="shared" si="638"/>
        <v/>
      </c>
      <c r="IC45" s="19" t="e">
        <f t="shared" si="639"/>
        <v>#N/A</v>
      </c>
      <c r="ID45" s="19" t="str">
        <f t="shared" si="640"/>
        <v/>
      </c>
      <c r="IE45" s="19" t="str">
        <f t="shared" si="641"/>
        <v/>
      </c>
      <c r="IF45" s="19" t="e">
        <f t="shared" si="642"/>
        <v>#N/A</v>
      </c>
      <c r="IG45" s="19" t="str">
        <f t="shared" si="643"/>
        <v/>
      </c>
      <c r="IH45" s="19" t="str">
        <f t="shared" si="644"/>
        <v/>
      </c>
      <c r="II45" s="19" t="e">
        <f t="shared" si="645"/>
        <v>#N/A</v>
      </c>
      <c r="IJ45" s="19" t="str">
        <f t="shared" si="646"/>
        <v/>
      </c>
      <c r="IK45" s="19" t="str">
        <f t="shared" si="647"/>
        <v/>
      </c>
      <c r="IL45" s="19" t="e">
        <f t="shared" si="648"/>
        <v>#N/A</v>
      </c>
      <c r="IM45" s="19" t="str">
        <f t="shared" si="649"/>
        <v/>
      </c>
      <c r="IN45" s="19" t="str">
        <f t="shared" si="650"/>
        <v/>
      </c>
      <c r="IO45" s="19" t="e">
        <f t="shared" si="651"/>
        <v>#N/A</v>
      </c>
      <c r="IP45" s="19" t="str">
        <f t="shared" si="652"/>
        <v/>
      </c>
      <c r="IQ45" s="19" t="str">
        <f t="shared" si="653"/>
        <v/>
      </c>
      <c r="IR45" s="19" t="e">
        <f t="shared" si="654"/>
        <v>#N/A</v>
      </c>
      <c r="IS45" s="19" t="str">
        <f t="shared" si="655"/>
        <v/>
      </c>
      <c r="IT45" s="19" t="str">
        <f t="shared" si="656"/>
        <v/>
      </c>
      <c r="IU45" s="19" t="e">
        <f t="shared" si="657"/>
        <v>#N/A</v>
      </c>
      <c r="IV45" s="19" t="str">
        <f t="shared" si="658"/>
        <v/>
      </c>
      <c r="IW45" s="19" t="str">
        <f t="shared" si="659"/>
        <v/>
      </c>
      <c r="IX45" s="19" t="e">
        <f t="shared" si="660"/>
        <v>#N/A</v>
      </c>
      <c r="IY45" s="19" t="str">
        <f t="shared" si="661"/>
        <v/>
      </c>
      <c r="IZ45" s="19" t="str">
        <f t="shared" si="662"/>
        <v/>
      </c>
      <c r="JA45" s="19" t="e">
        <f t="shared" si="663"/>
        <v>#N/A</v>
      </c>
      <c r="JB45" s="19" t="str">
        <f t="shared" si="664"/>
        <v/>
      </c>
      <c r="JC45" s="19" t="str">
        <f t="shared" si="665"/>
        <v/>
      </c>
      <c r="JD45" s="19" t="e">
        <f t="shared" si="666"/>
        <v>#N/A</v>
      </c>
      <c r="JE45" s="19" t="str">
        <f t="shared" si="667"/>
        <v/>
      </c>
      <c r="JF45" s="19" t="str">
        <f t="shared" si="668"/>
        <v/>
      </c>
      <c r="JG45" s="19" t="e">
        <f t="shared" si="669"/>
        <v>#N/A</v>
      </c>
      <c r="JH45" s="19" t="str">
        <f t="shared" si="670"/>
        <v/>
      </c>
      <c r="JI45" s="19" t="str">
        <f t="shared" si="671"/>
        <v/>
      </c>
      <c r="JJ45" s="19" t="e">
        <f t="shared" si="672"/>
        <v>#N/A</v>
      </c>
      <c r="JK45" s="19" t="str">
        <f t="shared" si="673"/>
        <v/>
      </c>
      <c r="JL45" s="19" t="str">
        <f t="shared" si="674"/>
        <v/>
      </c>
      <c r="JM45" s="19" t="e">
        <f t="shared" si="675"/>
        <v>#N/A</v>
      </c>
      <c r="JN45" s="19" t="str">
        <f t="shared" si="676"/>
        <v/>
      </c>
      <c r="JO45" s="19" t="str">
        <f t="shared" si="677"/>
        <v/>
      </c>
      <c r="JP45" s="19" t="e">
        <f t="shared" si="678"/>
        <v>#N/A</v>
      </c>
      <c r="JQ45" s="19" t="str">
        <f t="shared" si="679"/>
        <v/>
      </c>
      <c r="JR45" s="19" t="str">
        <f t="shared" si="680"/>
        <v/>
      </c>
      <c r="JS45" s="19" t="e">
        <f t="shared" si="681"/>
        <v>#N/A</v>
      </c>
      <c r="JT45" s="19" t="str">
        <f t="shared" si="682"/>
        <v/>
      </c>
      <c r="JU45" s="19" t="str">
        <f t="shared" si="683"/>
        <v/>
      </c>
      <c r="JV45" s="19" t="e">
        <f t="shared" si="684"/>
        <v>#N/A</v>
      </c>
      <c r="JW45" s="19" t="str">
        <f t="shared" si="685"/>
        <v/>
      </c>
      <c r="JX45" s="19" t="str">
        <f t="shared" si="686"/>
        <v/>
      </c>
      <c r="JY45" s="19" t="e">
        <f t="shared" si="687"/>
        <v>#N/A</v>
      </c>
      <c r="JZ45" s="19" t="str">
        <f t="shared" si="688"/>
        <v/>
      </c>
      <c r="KA45" s="19" t="str">
        <f t="shared" si="689"/>
        <v/>
      </c>
      <c r="KB45" s="19" t="e">
        <f t="shared" si="690"/>
        <v>#N/A</v>
      </c>
      <c r="KC45" s="19" t="str">
        <f t="shared" si="691"/>
        <v/>
      </c>
      <c r="KD45" s="19" t="str">
        <f t="shared" si="692"/>
        <v/>
      </c>
      <c r="KE45" s="19" t="e">
        <f t="shared" si="693"/>
        <v>#N/A</v>
      </c>
      <c r="KF45" s="19" t="str">
        <f t="shared" si="694"/>
        <v/>
      </c>
      <c r="KG45" s="19" t="str">
        <f t="shared" si="695"/>
        <v/>
      </c>
      <c r="KH45" s="19" t="e">
        <f t="shared" si="696"/>
        <v>#N/A</v>
      </c>
      <c r="KI45" s="19" t="str">
        <f t="shared" si="697"/>
        <v/>
      </c>
      <c r="KJ45" s="19" t="str">
        <f t="shared" si="698"/>
        <v/>
      </c>
      <c r="KK45" s="19" t="e">
        <f t="shared" si="699"/>
        <v>#N/A</v>
      </c>
      <c r="KL45" s="19" t="str">
        <f t="shared" si="700"/>
        <v/>
      </c>
      <c r="KM45" s="19" t="str">
        <f t="shared" si="701"/>
        <v/>
      </c>
      <c r="KN45" s="19" t="e">
        <f t="shared" si="702"/>
        <v>#N/A</v>
      </c>
      <c r="KO45" s="19" t="str">
        <f t="shared" si="703"/>
        <v/>
      </c>
      <c r="KP45" s="19" t="str">
        <f t="shared" si="704"/>
        <v/>
      </c>
      <c r="KQ45" s="19" t="e">
        <f t="shared" si="705"/>
        <v>#N/A</v>
      </c>
      <c r="KR45" s="19" t="str">
        <f t="shared" si="706"/>
        <v/>
      </c>
      <c r="KS45" s="19" t="str">
        <f t="shared" si="707"/>
        <v/>
      </c>
      <c r="KT45" s="19" t="e">
        <f t="shared" si="708"/>
        <v>#N/A</v>
      </c>
      <c r="KU45" s="19" t="str">
        <f t="shared" si="709"/>
        <v/>
      </c>
      <c r="KV45" s="19" t="str">
        <f t="shared" si="710"/>
        <v/>
      </c>
      <c r="KW45" s="19" t="e">
        <f t="shared" si="711"/>
        <v>#N/A</v>
      </c>
      <c r="KX45" s="19" t="str">
        <f t="shared" si="712"/>
        <v/>
      </c>
      <c r="KY45" s="19" t="str">
        <f t="shared" si="713"/>
        <v/>
      </c>
      <c r="KZ45" s="19" t="e">
        <f t="shared" si="714"/>
        <v>#N/A</v>
      </c>
      <c r="LA45" s="19" t="str">
        <f t="shared" si="715"/>
        <v/>
      </c>
      <c r="LB45" s="19" t="str">
        <f t="shared" si="716"/>
        <v/>
      </c>
      <c r="LC45" s="19" t="e">
        <f t="shared" si="717"/>
        <v>#N/A</v>
      </c>
      <c r="LD45" s="19" t="str">
        <f t="shared" si="718"/>
        <v/>
      </c>
      <c r="LE45" s="19" t="str">
        <f t="shared" si="719"/>
        <v/>
      </c>
      <c r="LF45" s="19" t="e">
        <f t="shared" si="720"/>
        <v>#N/A</v>
      </c>
      <c r="LG45" s="19" t="str">
        <f t="shared" si="721"/>
        <v/>
      </c>
      <c r="LH45" s="19" t="str">
        <f t="shared" si="722"/>
        <v/>
      </c>
      <c r="LI45" s="19" t="e">
        <f t="shared" si="723"/>
        <v>#N/A</v>
      </c>
      <c r="LJ45" s="19" t="str">
        <f t="shared" si="724"/>
        <v/>
      </c>
      <c r="LK45" s="19" t="str">
        <f t="shared" si="725"/>
        <v/>
      </c>
      <c r="LL45" s="19" t="e">
        <f t="shared" si="726"/>
        <v>#N/A</v>
      </c>
      <c r="LM45" s="19" t="str">
        <f t="shared" si="727"/>
        <v/>
      </c>
      <c r="LN45" s="19" t="str">
        <f t="shared" si="728"/>
        <v/>
      </c>
      <c r="LO45" s="19" t="e">
        <f t="shared" si="729"/>
        <v>#N/A</v>
      </c>
      <c r="LP45" s="19" t="str">
        <f t="shared" si="730"/>
        <v/>
      </c>
      <c r="LQ45" s="19" t="str">
        <f t="shared" si="731"/>
        <v/>
      </c>
      <c r="LR45" s="19" t="e">
        <f t="shared" si="732"/>
        <v>#N/A</v>
      </c>
      <c r="LS45" s="19" t="str">
        <f t="shared" si="733"/>
        <v/>
      </c>
      <c r="LT45" s="19" t="str">
        <f t="shared" si="734"/>
        <v/>
      </c>
      <c r="LU45" s="19" t="e">
        <f t="shared" si="735"/>
        <v>#N/A</v>
      </c>
      <c r="LV45" s="19" t="str">
        <f t="shared" si="736"/>
        <v/>
      </c>
      <c r="LW45" s="19" t="str">
        <f t="shared" si="737"/>
        <v/>
      </c>
      <c r="LX45" s="19" t="e">
        <f t="shared" si="738"/>
        <v>#N/A</v>
      </c>
      <c r="LY45" s="19" t="str">
        <f t="shared" si="739"/>
        <v/>
      </c>
      <c r="LZ45" s="19" t="str">
        <f t="shared" si="740"/>
        <v/>
      </c>
      <c r="MA45" s="19" t="e">
        <f t="shared" si="741"/>
        <v>#N/A</v>
      </c>
      <c r="MB45" s="19" t="str">
        <f t="shared" si="742"/>
        <v/>
      </c>
      <c r="MC45" s="19" t="str">
        <f t="shared" si="743"/>
        <v/>
      </c>
      <c r="MD45" s="19" t="e">
        <f t="shared" si="744"/>
        <v>#N/A</v>
      </c>
      <c r="ME45" s="19" t="str">
        <f t="shared" si="745"/>
        <v/>
      </c>
      <c r="MF45" s="19" t="str">
        <f t="shared" si="746"/>
        <v/>
      </c>
      <c r="MG45" s="19" t="e">
        <f t="shared" si="747"/>
        <v>#N/A</v>
      </c>
      <c r="MH45" s="19" t="str">
        <f t="shared" si="748"/>
        <v/>
      </c>
      <c r="MI45" s="19" t="str">
        <f t="shared" si="749"/>
        <v/>
      </c>
      <c r="MJ45" s="19" t="e">
        <f t="shared" si="750"/>
        <v>#N/A</v>
      </c>
      <c r="MK45" s="19" t="str">
        <f t="shared" si="751"/>
        <v/>
      </c>
      <c r="ML45" s="19" t="str">
        <f t="shared" si="752"/>
        <v/>
      </c>
      <c r="MM45" s="19" t="e">
        <f t="shared" si="753"/>
        <v>#N/A</v>
      </c>
      <c r="MN45" s="19" t="str">
        <f t="shared" si="754"/>
        <v/>
      </c>
      <c r="MO45" s="19" t="str">
        <f t="shared" si="755"/>
        <v/>
      </c>
      <c r="MP45" s="19" t="e">
        <f t="shared" si="756"/>
        <v>#N/A</v>
      </c>
      <c r="MQ45" s="19" t="str">
        <f t="shared" si="757"/>
        <v/>
      </c>
      <c r="MR45" s="19" t="str">
        <f t="shared" si="758"/>
        <v/>
      </c>
      <c r="MS45" s="19" t="e">
        <f t="shared" si="759"/>
        <v>#N/A</v>
      </c>
      <c r="MT45" s="19" t="str">
        <f t="shared" si="760"/>
        <v/>
      </c>
      <c r="MU45" s="19" t="str">
        <f t="shared" si="761"/>
        <v/>
      </c>
      <c r="MV45" s="19" t="e">
        <f t="shared" si="762"/>
        <v>#N/A</v>
      </c>
      <c r="MW45" s="19" t="str">
        <f t="shared" si="763"/>
        <v/>
      </c>
      <c r="MX45" s="19" t="str">
        <f t="shared" si="764"/>
        <v/>
      </c>
      <c r="MY45" s="19" t="e">
        <f t="shared" si="765"/>
        <v>#N/A</v>
      </c>
      <c r="MZ45" s="19" t="str">
        <f t="shared" si="766"/>
        <v/>
      </c>
      <c r="NA45" s="19" t="str">
        <f t="shared" si="767"/>
        <v/>
      </c>
      <c r="NB45" s="19" t="e">
        <f t="shared" si="768"/>
        <v>#N/A</v>
      </c>
      <c r="NC45" s="19" t="str">
        <f t="shared" si="769"/>
        <v/>
      </c>
      <c r="ND45" s="19" t="str">
        <f t="shared" si="770"/>
        <v/>
      </c>
      <c r="NE45" s="19" t="e">
        <f t="shared" si="771"/>
        <v>#N/A</v>
      </c>
      <c r="NF45" s="19" t="str">
        <f t="shared" si="772"/>
        <v/>
      </c>
      <c r="NG45" s="19" t="str">
        <f t="shared" si="773"/>
        <v/>
      </c>
      <c r="NH45" s="19" t="e">
        <f t="shared" si="774"/>
        <v>#N/A</v>
      </c>
      <c r="NI45" s="19" t="str">
        <f t="shared" si="775"/>
        <v/>
      </c>
      <c r="NJ45" s="19" t="str">
        <f t="shared" si="776"/>
        <v/>
      </c>
      <c r="NK45" s="19" t="e">
        <f t="shared" si="777"/>
        <v>#N/A</v>
      </c>
      <c r="NL45" s="19" t="str">
        <f t="shared" si="778"/>
        <v/>
      </c>
      <c r="NM45" s="19" t="str">
        <f t="shared" si="779"/>
        <v/>
      </c>
      <c r="NN45" s="19" t="e">
        <f t="shared" si="780"/>
        <v>#N/A</v>
      </c>
      <c r="NO45" s="19" t="str">
        <f t="shared" si="781"/>
        <v/>
      </c>
      <c r="NP45" s="19" t="str">
        <f t="shared" si="782"/>
        <v/>
      </c>
      <c r="NQ45" s="19" t="e">
        <f t="shared" si="783"/>
        <v>#N/A</v>
      </c>
      <c r="NR45" s="19" t="str">
        <f t="shared" si="784"/>
        <v/>
      </c>
      <c r="NS45" s="19" t="str">
        <f t="shared" si="785"/>
        <v/>
      </c>
      <c r="NT45" s="19" t="e">
        <f t="shared" si="786"/>
        <v>#N/A</v>
      </c>
      <c r="NU45" s="19" t="str">
        <f t="shared" si="787"/>
        <v/>
      </c>
      <c r="NV45" s="19" t="str">
        <f t="shared" si="788"/>
        <v/>
      </c>
      <c r="NW45" s="19" t="e">
        <f t="shared" si="789"/>
        <v>#N/A</v>
      </c>
      <c r="NX45" s="19" t="str">
        <f t="shared" si="790"/>
        <v/>
      </c>
      <c r="NY45" s="19" t="str">
        <f t="shared" si="791"/>
        <v/>
      </c>
      <c r="NZ45" s="19" t="e">
        <f t="shared" si="792"/>
        <v>#N/A</v>
      </c>
      <c r="OA45" s="19" t="str">
        <f t="shared" si="793"/>
        <v/>
      </c>
      <c r="OB45" s="19" t="str">
        <f t="shared" si="794"/>
        <v/>
      </c>
      <c r="OC45" s="19" t="e">
        <f t="shared" si="795"/>
        <v>#N/A</v>
      </c>
      <c r="OD45" s="19" t="str">
        <f t="shared" si="796"/>
        <v/>
      </c>
      <c r="OE45" s="19" t="str">
        <f t="shared" si="797"/>
        <v/>
      </c>
      <c r="OF45" s="19" t="e">
        <f t="shared" si="798"/>
        <v>#N/A</v>
      </c>
      <c r="OG45" s="19" t="str">
        <f t="shared" si="799"/>
        <v/>
      </c>
      <c r="OH45" s="19" t="str">
        <f t="shared" si="800"/>
        <v/>
      </c>
      <c r="OI45" s="19" t="e">
        <f t="shared" si="801"/>
        <v>#N/A</v>
      </c>
      <c r="OJ45" s="19" t="str">
        <f t="shared" si="802"/>
        <v/>
      </c>
      <c r="OK45" s="19" t="str">
        <f t="shared" si="803"/>
        <v/>
      </c>
      <c r="OL45" s="19" t="e">
        <f t="shared" si="804"/>
        <v>#N/A</v>
      </c>
      <c r="OM45" s="19" t="str">
        <f t="shared" si="805"/>
        <v/>
      </c>
      <c r="ON45" s="19" t="str">
        <f t="shared" si="806"/>
        <v/>
      </c>
      <c r="OO45" s="19" t="e">
        <f t="shared" si="807"/>
        <v>#N/A</v>
      </c>
      <c r="OP45" s="19" t="str">
        <f t="shared" si="808"/>
        <v/>
      </c>
      <c r="OQ45" s="19" t="str">
        <f t="shared" si="809"/>
        <v/>
      </c>
      <c r="OR45" s="19" t="e">
        <f t="shared" si="810"/>
        <v>#N/A</v>
      </c>
      <c r="OS45" s="19" t="str">
        <f t="shared" si="811"/>
        <v/>
      </c>
      <c r="OT45" s="19" t="str">
        <f t="shared" si="812"/>
        <v/>
      </c>
      <c r="OU45" s="19" t="e">
        <f t="shared" si="813"/>
        <v>#N/A</v>
      </c>
      <c r="OV45" s="19" t="str">
        <f t="shared" si="814"/>
        <v/>
      </c>
      <c r="OW45" s="19" t="str">
        <f t="shared" si="815"/>
        <v/>
      </c>
      <c r="OX45" s="19" t="e">
        <f t="shared" si="816"/>
        <v>#N/A</v>
      </c>
      <c r="OY45" s="19" t="str">
        <f t="shared" si="817"/>
        <v/>
      </c>
      <c r="OZ45" s="19" t="str">
        <f t="shared" si="818"/>
        <v/>
      </c>
      <c r="PA45" s="19" t="e">
        <f t="shared" si="819"/>
        <v>#N/A</v>
      </c>
      <c r="PB45" s="19" t="str">
        <f t="shared" si="820"/>
        <v/>
      </c>
      <c r="PC45" s="19" t="str">
        <f t="shared" si="821"/>
        <v/>
      </c>
      <c r="PD45" s="19" t="e">
        <f t="shared" si="822"/>
        <v>#N/A</v>
      </c>
      <c r="PE45" s="19" t="str">
        <f t="shared" si="823"/>
        <v/>
      </c>
      <c r="PF45" s="19" t="str">
        <f t="shared" si="824"/>
        <v/>
      </c>
      <c r="PG45" s="19" t="e">
        <f t="shared" si="825"/>
        <v>#N/A</v>
      </c>
      <c r="PH45" s="19" t="str">
        <f t="shared" si="826"/>
        <v/>
      </c>
      <c r="PI45" s="19" t="str">
        <f t="shared" si="827"/>
        <v/>
      </c>
      <c r="PJ45" s="19" t="e">
        <f t="shared" si="828"/>
        <v>#N/A</v>
      </c>
      <c r="PK45" s="19" t="str">
        <f t="shared" si="829"/>
        <v/>
      </c>
      <c r="PL45" s="19" t="str">
        <f t="shared" si="830"/>
        <v/>
      </c>
      <c r="PM45" s="19" t="e">
        <f t="shared" si="831"/>
        <v>#N/A</v>
      </c>
      <c r="PN45" s="19" t="str">
        <f t="shared" si="832"/>
        <v/>
      </c>
      <c r="PO45" s="19" t="str">
        <f t="shared" si="833"/>
        <v/>
      </c>
      <c r="PP45" s="19" t="e">
        <f t="shared" si="834"/>
        <v>#N/A</v>
      </c>
      <c r="PQ45" s="19" t="str">
        <f t="shared" si="835"/>
        <v/>
      </c>
      <c r="PR45" s="19" t="str">
        <f t="shared" si="836"/>
        <v/>
      </c>
      <c r="PS45" s="19" t="e">
        <f t="shared" si="837"/>
        <v>#N/A</v>
      </c>
      <c r="PT45" s="19" t="str">
        <f t="shared" si="838"/>
        <v/>
      </c>
      <c r="PU45" s="19" t="str">
        <f t="shared" si="839"/>
        <v/>
      </c>
      <c r="PV45" s="19" t="e">
        <f t="shared" si="840"/>
        <v>#N/A</v>
      </c>
      <c r="PW45" s="19" t="str">
        <f t="shared" si="841"/>
        <v/>
      </c>
      <c r="PX45" s="19" t="str">
        <f t="shared" si="842"/>
        <v/>
      </c>
      <c r="PY45" s="19" t="e">
        <f t="shared" si="843"/>
        <v>#N/A</v>
      </c>
      <c r="PZ45" s="19" t="str">
        <f t="shared" si="844"/>
        <v/>
      </c>
      <c r="QA45" s="19" t="str">
        <f t="shared" si="845"/>
        <v/>
      </c>
    </row>
    <row r="46" spans="4:443" hidden="1" x14ac:dyDescent="0.25">
      <c r="D46"/>
      <c r="E46"/>
      <c r="F46" s="93" t="e">
        <f>VLOOKUP(D46,'Cases'!$AH$7:$AI$100,2,FALSE)</f>
        <v>#N/A</v>
      </c>
      <c r="G46" s="19" t="str">
        <f t="shared" si="846"/>
        <v/>
      </c>
      <c r="H46" s="19"/>
      <c r="I46" s="19" t="str">
        <f t="shared" si="847"/>
        <v/>
      </c>
      <c r="J46" s="19" t="str">
        <f t="shared" si="847"/>
        <v/>
      </c>
      <c r="K46" s="19" t="str">
        <f t="shared" si="847"/>
        <v/>
      </c>
      <c r="L46" s="19" t="str">
        <f t="shared" si="847"/>
        <v/>
      </c>
      <c r="M46" s="19" t="str">
        <f t="shared" si="847"/>
        <v/>
      </c>
      <c r="N46" s="19" t="str">
        <f t="shared" si="847"/>
        <v/>
      </c>
      <c r="O46" s="19" t="str">
        <f t="shared" si="847"/>
        <v/>
      </c>
      <c r="P46" s="19" t="str">
        <f t="shared" si="847"/>
        <v/>
      </c>
      <c r="Q46" s="19" t="str">
        <f t="shared" si="847"/>
        <v/>
      </c>
      <c r="R46" s="19" t="str">
        <f t="shared" si="847"/>
        <v/>
      </c>
      <c r="S46" s="19" t="str">
        <f t="shared" si="847"/>
        <v/>
      </c>
      <c r="T46" s="19" t="str">
        <f t="shared" si="847"/>
        <v/>
      </c>
      <c r="U46" s="50" t="e">
        <f>VLOOKUP(D46,'Cases'!$AH$7:$AI$52,2,FALSE)</f>
        <v>#N/A</v>
      </c>
      <c r="V46" s="19"/>
      <c r="W46" s="19"/>
      <c r="X46" s="19" t="e">
        <f t="shared" si="426"/>
        <v>#N/A</v>
      </c>
      <c r="Y46" s="19" t="str">
        <f t="shared" si="427"/>
        <v/>
      </c>
      <c r="Z46" s="19" t="str">
        <f t="shared" si="428"/>
        <v/>
      </c>
      <c r="AA46" s="19" t="e">
        <f t="shared" si="429"/>
        <v>#N/A</v>
      </c>
      <c r="AB46" s="19" t="str">
        <f t="shared" si="430"/>
        <v/>
      </c>
      <c r="AC46" s="19" t="str">
        <f t="shared" si="431"/>
        <v/>
      </c>
      <c r="AD46" s="19" t="e">
        <f t="shared" si="432"/>
        <v>#N/A</v>
      </c>
      <c r="AE46" s="19" t="str">
        <f t="shared" si="433"/>
        <v/>
      </c>
      <c r="AF46" s="19" t="str">
        <f t="shared" si="434"/>
        <v/>
      </c>
      <c r="AG46" s="19" t="e">
        <f t="shared" si="435"/>
        <v>#N/A</v>
      </c>
      <c r="AH46" s="19" t="str">
        <f t="shared" si="436"/>
        <v/>
      </c>
      <c r="AI46" s="19" t="str">
        <f t="shared" si="437"/>
        <v/>
      </c>
      <c r="AJ46" s="19" t="e">
        <f t="shared" si="438"/>
        <v>#N/A</v>
      </c>
      <c r="AK46" s="19" t="str">
        <f t="shared" si="439"/>
        <v/>
      </c>
      <c r="AL46" s="19" t="str">
        <f t="shared" si="440"/>
        <v/>
      </c>
      <c r="AM46" s="19" t="e">
        <f t="shared" si="441"/>
        <v>#N/A</v>
      </c>
      <c r="AN46" s="19" t="str">
        <f t="shared" si="442"/>
        <v/>
      </c>
      <c r="AO46" s="19" t="str">
        <f t="shared" si="443"/>
        <v/>
      </c>
      <c r="AP46" s="19" t="e">
        <f t="shared" si="444"/>
        <v>#N/A</v>
      </c>
      <c r="AQ46" s="19" t="str">
        <f t="shared" si="445"/>
        <v/>
      </c>
      <c r="AR46" s="19" t="str">
        <f t="shared" si="446"/>
        <v/>
      </c>
      <c r="AS46" s="19" t="e">
        <f t="shared" si="447"/>
        <v>#N/A</v>
      </c>
      <c r="AT46" s="19" t="str">
        <f t="shared" si="448"/>
        <v/>
      </c>
      <c r="AU46" s="19" t="str">
        <f t="shared" si="449"/>
        <v/>
      </c>
      <c r="AV46" s="19" t="e">
        <f t="shared" si="450"/>
        <v>#N/A</v>
      </c>
      <c r="AW46" s="19" t="str">
        <f t="shared" si="451"/>
        <v/>
      </c>
      <c r="AX46" s="19" t="str">
        <f t="shared" si="452"/>
        <v/>
      </c>
      <c r="AY46" s="19" t="e">
        <f t="shared" si="453"/>
        <v>#N/A</v>
      </c>
      <c r="AZ46" s="19" t="str">
        <f t="shared" si="454"/>
        <v/>
      </c>
      <c r="BA46" s="19" t="str">
        <f t="shared" si="455"/>
        <v/>
      </c>
      <c r="BB46" s="19" t="e">
        <f t="shared" si="456"/>
        <v>#N/A</v>
      </c>
      <c r="BC46" s="19" t="str">
        <f t="shared" si="457"/>
        <v/>
      </c>
      <c r="BD46" s="19" t="str">
        <f t="shared" si="458"/>
        <v/>
      </c>
      <c r="BE46" s="19" t="e">
        <f t="shared" si="459"/>
        <v>#N/A</v>
      </c>
      <c r="BF46" s="19" t="str">
        <f t="shared" si="460"/>
        <v/>
      </c>
      <c r="BG46" s="19" t="str">
        <f t="shared" si="461"/>
        <v/>
      </c>
      <c r="BH46" s="19" t="e">
        <f t="shared" si="462"/>
        <v>#N/A</v>
      </c>
      <c r="BI46" s="19" t="str">
        <f t="shared" si="463"/>
        <v/>
      </c>
      <c r="BJ46" s="19" t="str">
        <f t="shared" si="464"/>
        <v/>
      </c>
      <c r="BK46" s="19" t="e">
        <f t="shared" si="465"/>
        <v>#N/A</v>
      </c>
      <c r="BL46" s="19" t="str">
        <f t="shared" si="466"/>
        <v/>
      </c>
      <c r="BM46" s="19" t="str">
        <f t="shared" si="467"/>
        <v/>
      </c>
      <c r="BN46" s="19" t="e">
        <f t="shared" si="468"/>
        <v>#N/A</v>
      </c>
      <c r="BO46" s="19" t="str">
        <f t="shared" si="469"/>
        <v/>
      </c>
      <c r="BP46" s="19" t="str">
        <f t="shared" si="470"/>
        <v/>
      </c>
      <c r="BQ46" s="19" t="e">
        <f t="shared" si="471"/>
        <v>#N/A</v>
      </c>
      <c r="BR46" s="19" t="str">
        <f t="shared" si="472"/>
        <v/>
      </c>
      <c r="BS46" s="19" t="str">
        <f t="shared" si="473"/>
        <v/>
      </c>
      <c r="BT46" s="19" t="e">
        <f t="shared" si="474"/>
        <v>#N/A</v>
      </c>
      <c r="BU46" s="19" t="str">
        <f t="shared" si="475"/>
        <v/>
      </c>
      <c r="BV46" s="19" t="str">
        <f t="shared" si="476"/>
        <v/>
      </c>
      <c r="BW46" s="19" t="e">
        <f t="shared" si="477"/>
        <v>#N/A</v>
      </c>
      <c r="BX46" s="19" t="str">
        <f t="shared" si="478"/>
        <v/>
      </c>
      <c r="BY46" s="19" t="str">
        <f t="shared" si="479"/>
        <v/>
      </c>
      <c r="BZ46" s="19" t="e">
        <f t="shared" si="480"/>
        <v>#N/A</v>
      </c>
      <c r="CA46" s="19" t="str">
        <f t="shared" si="481"/>
        <v/>
      </c>
      <c r="CB46" s="19" t="str">
        <f t="shared" si="482"/>
        <v/>
      </c>
      <c r="CC46" s="19" t="e">
        <f t="shared" si="483"/>
        <v>#N/A</v>
      </c>
      <c r="CD46" s="19" t="str">
        <f t="shared" si="484"/>
        <v/>
      </c>
      <c r="CE46" s="19" t="str">
        <f t="shared" si="485"/>
        <v/>
      </c>
      <c r="CF46" s="19" t="e">
        <f t="shared" si="486"/>
        <v>#N/A</v>
      </c>
      <c r="CG46" s="19" t="str">
        <f t="shared" si="487"/>
        <v/>
      </c>
      <c r="CH46" s="19" t="str">
        <f t="shared" si="488"/>
        <v/>
      </c>
      <c r="CI46" s="19" t="e">
        <f t="shared" si="489"/>
        <v>#N/A</v>
      </c>
      <c r="CJ46" s="19" t="str">
        <f t="shared" si="490"/>
        <v/>
      </c>
      <c r="CK46" s="19" t="str">
        <f t="shared" si="491"/>
        <v/>
      </c>
      <c r="CL46" s="19" t="e">
        <f t="shared" si="492"/>
        <v>#N/A</v>
      </c>
      <c r="CM46" s="19" t="str">
        <f t="shared" si="493"/>
        <v/>
      </c>
      <c r="CN46" s="19" t="str">
        <f t="shared" si="494"/>
        <v/>
      </c>
      <c r="CO46" s="19" t="e">
        <f t="shared" si="495"/>
        <v>#N/A</v>
      </c>
      <c r="CP46" s="19" t="str">
        <f t="shared" si="496"/>
        <v/>
      </c>
      <c r="CQ46" s="19" t="str">
        <f t="shared" si="497"/>
        <v/>
      </c>
      <c r="CR46" s="19" t="e">
        <f t="shared" si="498"/>
        <v>#N/A</v>
      </c>
      <c r="CS46" s="19" t="str">
        <f t="shared" si="499"/>
        <v/>
      </c>
      <c r="CT46" s="19" t="str">
        <f t="shared" si="500"/>
        <v/>
      </c>
      <c r="CU46" s="19" t="e">
        <f t="shared" si="501"/>
        <v>#N/A</v>
      </c>
      <c r="CV46" s="19" t="str">
        <f t="shared" si="502"/>
        <v/>
      </c>
      <c r="CW46" s="19" t="str">
        <f t="shared" si="503"/>
        <v/>
      </c>
      <c r="CX46" s="19" t="e">
        <f t="shared" si="504"/>
        <v>#N/A</v>
      </c>
      <c r="CY46" s="19" t="str">
        <f t="shared" si="505"/>
        <v/>
      </c>
      <c r="CZ46" s="19" t="str">
        <f t="shared" si="506"/>
        <v/>
      </c>
      <c r="DA46" s="19" t="e">
        <f t="shared" si="507"/>
        <v>#N/A</v>
      </c>
      <c r="DB46" s="19" t="str">
        <f t="shared" si="508"/>
        <v/>
      </c>
      <c r="DC46" s="19" t="str">
        <f t="shared" si="509"/>
        <v/>
      </c>
      <c r="DD46" s="19" t="e">
        <f t="shared" si="510"/>
        <v>#N/A</v>
      </c>
      <c r="DE46" s="19" t="str">
        <f t="shared" si="511"/>
        <v/>
      </c>
      <c r="DF46" s="19" t="str">
        <f t="shared" si="512"/>
        <v/>
      </c>
      <c r="DG46" s="19" t="e">
        <f t="shared" si="513"/>
        <v>#N/A</v>
      </c>
      <c r="DH46" s="19" t="str">
        <f t="shared" si="514"/>
        <v/>
      </c>
      <c r="DI46" s="19" t="str">
        <f t="shared" si="515"/>
        <v/>
      </c>
      <c r="DJ46" s="19" t="e">
        <f t="shared" si="516"/>
        <v>#N/A</v>
      </c>
      <c r="DK46" s="19" t="str">
        <f t="shared" si="517"/>
        <v/>
      </c>
      <c r="DL46" s="19" t="str">
        <f t="shared" si="518"/>
        <v/>
      </c>
      <c r="DM46" s="19" t="e">
        <f t="shared" si="519"/>
        <v>#N/A</v>
      </c>
      <c r="DN46" s="19" t="str">
        <f t="shared" si="520"/>
        <v/>
      </c>
      <c r="DO46" s="19" t="str">
        <f t="shared" si="521"/>
        <v/>
      </c>
      <c r="DP46" s="19" t="e">
        <f t="shared" si="522"/>
        <v>#N/A</v>
      </c>
      <c r="DQ46" s="19" t="str">
        <f t="shared" si="523"/>
        <v/>
      </c>
      <c r="DR46" s="19" t="str">
        <f t="shared" si="524"/>
        <v/>
      </c>
      <c r="DS46" s="19" t="e">
        <f t="shared" si="525"/>
        <v>#N/A</v>
      </c>
      <c r="DT46" s="19" t="str">
        <f t="shared" si="526"/>
        <v/>
      </c>
      <c r="DU46" s="19" t="str">
        <f t="shared" si="527"/>
        <v/>
      </c>
      <c r="DV46" s="19" t="e">
        <f t="shared" si="528"/>
        <v>#N/A</v>
      </c>
      <c r="DW46" s="19" t="str">
        <f t="shared" si="529"/>
        <v/>
      </c>
      <c r="DX46" s="19" t="str">
        <f t="shared" si="530"/>
        <v/>
      </c>
      <c r="DY46" s="19" t="e">
        <f t="shared" si="531"/>
        <v>#N/A</v>
      </c>
      <c r="DZ46" s="19" t="str">
        <f t="shared" si="532"/>
        <v/>
      </c>
      <c r="EA46" s="19" t="str">
        <f t="shared" si="533"/>
        <v/>
      </c>
      <c r="EB46" s="19" t="e">
        <f t="shared" si="534"/>
        <v>#N/A</v>
      </c>
      <c r="EC46" s="19" t="str">
        <f t="shared" si="535"/>
        <v/>
      </c>
      <c r="ED46" s="19" t="str">
        <f t="shared" si="536"/>
        <v/>
      </c>
      <c r="EE46" s="19" t="e">
        <f t="shared" si="537"/>
        <v>#N/A</v>
      </c>
      <c r="EF46" s="19" t="str">
        <f t="shared" si="538"/>
        <v/>
      </c>
      <c r="EG46" s="19" t="str">
        <f t="shared" si="539"/>
        <v/>
      </c>
      <c r="EH46" s="19" t="e">
        <f t="shared" si="540"/>
        <v>#N/A</v>
      </c>
      <c r="EI46" s="19" t="str">
        <f t="shared" si="541"/>
        <v/>
      </c>
      <c r="EJ46" s="19" t="str">
        <f t="shared" si="542"/>
        <v/>
      </c>
      <c r="EK46" s="19" t="e">
        <f t="shared" si="543"/>
        <v>#N/A</v>
      </c>
      <c r="EL46" s="19" t="str">
        <f t="shared" si="544"/>
        <v/>
      </c>
      <c r="EM46" s="19" t="str">
        <f t="shared" si="545"/>
        <v/>
      </c>
      <c r="EN46" s="19" t="e">
        <f t="shared" si="546"/>
        <v>#N/A</v>
      </c>
      <c r="EO46" s="19" t="str">
        <f t="shared" si="547"/>
        <v/>
      </c>
      <c r="EP46" s="19" t="str">
        <f t="shared" si="548"/>
        <v/>
      </c>
      <c r="EQ46" s="19" t="e">
        <f t="shared" si="549"/>
        <v>#N/A</v>
      </c>
      <c r="ER46" s="19" t="str">
        <f t="shared" si="550"/>
        <v/>
      </c>
      <c r="ES46" s="19" t="str">
        <f t="shared" si="551"/>
        <v/>
      </c>
      <c r="ET46" s="19" t="e">
        <f t="shared" si="552"/>
        <v>#N/A</v>
      </c>
      <c r="EU46" s="19" t="str">
        <f t="shared" si="553"/>
        <v/>
      </c>
      <c r="EV46" s="19" t="str">
        <f t="shared" si="554"/>
        <v/>
      </c>
      <c r="EW46" s="19" t="e">
        <f t="shared" si="555"/>
        <v>#N/A</v>
      </c>
      <c r="EX46" s="19" t="str">
        <f t="shared" si="556"/>
        <v/>
      </c>
      <c r="EY46" s="19" t="str">
        <f t="shared" si="557"/>
        <v/>
      </c>
      <c r="EZ46" s="19" t="e">
        <f t="shared" si="558"/>
        <v>#N/A</v>
      </c>
      <c r="FA46" s="19" t="str">
        <f t="shared" si="559"/>
        <v/>
      </c>
      <c r="FB46" s="19" t="str">
        <f t="shared" si="560"/>
        <v/>
      </c>
      <c r="FC46" s="19" t="e">
        <f t="shared" si="561"/>
        <v>#N/A</v>
      </c>
      <c r="FD46" s="19" t="str">
        <f t="shared" si="562"/>
        <v/>
      </c>
      <c r="FE46" s="19" t="str">
        <f t="shared" si="563"/>
        <v/>
      </c>
      <c r="FF46" s="19" t="e">
        <f t="shared" si="564"/>
        <v>#N/A</v>
      </c>
      <c r="FG46" s="19" t="str">
        <f t="shared" si="565"/>
        <v/>
      </c>
      <c r="FH46" s="19" t="str">
        <f t="shared" si="566"/>
        <v/>
      </c>
      <c r="FI46" s="19" t="e">
        <f t="shared" si="567"/>
        <v>#N/A</v>
      </c>
      <c r="FJ46" s="19" t="str">
        <f t="shared" si="568"/>
        <v/>
      </c>
      <c r="FK46" s="19" t="str">
        <f t="shared" si="569"/>
        <v/>
      </c>
      <c r="FL46" s="19" t="e">
        <f t="shared" si="570"/>
        <v>#N/A</v>
      </c>
      <c r="FM46" s="19" t="str">
        <f t="shared" si="571"/>
        <v/>
      </c>
      <c r="FN46" s="19" t="str">
        <f t="shared" si="572"/>
        <v/>
      </c>
      <c r="FO46" s="19" t="e">
        <f t="shared" si="573"/>
        <v>#N/A</v>
      </c>
      <c r="FP46" s="19" t="str">
        <f t="shared" si="574"/>
        <v/>
      </c>
      <c r="FQ46" s="19" t="str">
        <f t="shared" si="575"/>
        <v/>
      </c>
      <c r="FR46" s="19" t="e">
        <f t="shared" si="576"/>
        <v>#N/A</v>
      </c>
      <c r="FS46" s="19" t="str">
        <f t="shared" si="577"/>
        <v/>
      </c>
      <c r="FT46" s="19" t="str">
        <f t="shared" si="578"/>
        <v/>
      </c>
      <c r="FU46" s="19" t="e">
        <f t="shared" si="579"/>
        <v>#N/A</v>
      </c>
      <c r="FV46" s="19" t="str">
        <f t="shared" si="580"/>
        <v/>
      </c>
      <c r="FW46" s="19" t="str">
        <f t="shared" si="581"/>
        <v/>
      </c>
      <c r="FX46" s="19" t="e">
        <f t="shared" si="582"/>
        <v>#N/A</v>
      </c>
      <c r="FY46" s="19" t="str">
        <f t="shared" si="583"/>
        <v/>
      </c>
      <c r="FZ46" s="19" t="str">
        <f t="shared" si="584"/>
        <v/>
      </c>
      <c r="GA46" s="19" t="e">
        <f t="shared" si="585"/>
        <v>#N/A</v>
      </c>
      <c r="GB46" s="19" t="str">
        <f t="shared" si="586"/>
        <v/>
      </c>
      <c r="GC46" s="19" t="str">
        <f t="shared" si="587"/>
        <v/>
      </c>
      <c r="GD46" s="19" t="e">
        <f t="shared" si="588"/>
        <v>#N/A</v>
      </c>
      <c r="GE46" s="19" t="str">
        <f t="shared" si="589"/>
        <v/>
      </c>
      <c r="GF46" s="19" t="str">
        <f t="shared" si="590"/>
        <v/>
      </c>
      <c r="GG46" s="19" t="e">
        <f t="shared" si="591"/>
        <v>#N/A</v>
      </c>
      <c r="GH46" s="19" t="str">
        <f t="shared" si="592"/>
        <v/>
      </c>
      <c r="GI46" s="19" t="str">
        <f t="shared" si="593"/>
        <v/>
      </c>
      <c r="GJ46" s="19" t="e">
        <f t="shared" si="594"/>
        <v>#N/A</v>
      </c>
      <c r="GK46" s="19" t="str">
        <f t="shared" si="595"/>
        <v/>
      </c>
      <c r="GL46" s="19" t="str">
        <f t="shared" si="596"/>
        <v/>
      </c>
      <c r="GM46" s="19" t="e">
        <f t="shared" si="597"/>
        <v>#N/A</v>
      </c>
      <c r="GN46" s="19" t="str">
        <f t="shared" si="598"/>
        <v/>
      </c>
      <c r="GO46" s="19" t="str">
        <f t="shared" si="599"/>
        <v/>
      </c>
      <c r="GP46" s="19" t="e">
        <f t="shared" si="600"/>
        <v>#N/A</v>
      </c>
      <c r="GQ46" s="19" t="str">
        <f t="shared" si="601"/>
        <v/>
      </c>
      <c r="GR46" s="19" t="str">
        <f t="shared" si="602"/>
        <v/>
      </c>
      <c r="GS46" s="19" t="e">
        <f t="shared" si="603"/>
        <v>#N/A</v>
      </c>
      <c r="GT46" s="19" t="str">
        <f t="shared" si="604"/>
        <v/>
      </c>
      <c r="GU46" s="19" t="str">
        <f t="shared" si="605"/>
        <v/>
      </c>
      <c r="GV46" s="19" t="e">
        <f t="shared" si="606"/>
        <v>#N/A</v>
      </c>
      <c r="GW46" s="19" t="str">
        <f t="shared" si="607"/>
        <v/>
      </c>
      <c r="GX46" s="19" t="str">
        <f t="shared" si="608"/>
        <v/>
      </c>
      <c r="GY46" s="19" t="e">
        <f t="shared" si="609"/>
        <v>#N/A</v>
      </c>
      <c r="GZ46" s="19" t="str">
        <f t="shared" si="610"/>
        <v/>
      </c>
      <c r="HA46" s="19" t="str">
        <f t="shared" si="611"/>
        <v/>
      </c>
      <c r="HB46" s="19" t="e">
        <f t="shared" si="612"/>
        <v>#N/A</v>
      </c>
      <c r="HC46" s="19" t="str">
        <f t="shared" si="613"/>
        <v/>
      </c>
      <c r="HD46" s="19" t="str">
        <f t="shared" si="614"/>
        <v/>
      </c>
      <c r="HE46" s="19" t="e">
        <f t="shared" si="615"/>
        <v>#N/A</v>
      </c>
      <c r="HF46" s="19" t="str">
        <f t="shared" si="616"/>
        <v/>
      </c>
      <c r="HG46" s="19" t="str">
        <f t="shared" si="617"/>
        <v/>
      </c>
      <c r="HH46" s="19" t="e">
        <f t="shared" si="618"/>
        <v>#N/A</v>
      </c>
      <c r="HI46" s="19" t="str">
        <f t="shared" si="619"/>
        <v/>
      </c>
      <c r="HJ46" s="19" t="str">
        <f t="shared" si="620"/>
        <v/>
      </c>
      <c r="HK46" s="19" t="e">
        <f t="shared" si="621"/>
        <v>#N/A</v>
      </c>
      <c r="HL46" s="19" t="str">
        <f t="shared" si="622"/>
        <v/>
      </c>
      <c r="HM46" s="19" t="str">
        <f t="shared" si="623"/>
        <v/>
      </c>
      <c r="HN46" s="19" t="e">
        <f t="shared" si="624"/>
        <v>#N/A</v>
      </c>
      <c r="HO46" s="19" t="str">
        <f t="shared" si="625"/>
        <v/>
      </c>
      <c r="HP46" s="19" t="str">
        <f t="shared" si="626"/>
        <v/>
      </c>
      <c r="HQ46" s="19" t="e">
        <f t="shared" si="627"/>
        <v>#N/A</v>
      </c>
      <c r="HR46" s="19" t="str">
        <f t="shared" si="628"/>
        <v/>
      </c>
      <c r="HS46" s="19" t="str">
        <f t="shared" si="629"/>
        <v/>
      </c>
      <c r="HT46" s="19" t="e">
        <f t="shared" si="630"/>
        <v>#N/A</v>
      </c>
      <c r="HU46" s="19" t="str">
        <f t="shared" si="631"/>
        <v/>
      </c>
      <c r="HV46" s="19" t="str">
        <f t="shared" si="632"/>
        <v/>
      </c>
      <c r="HW46" s="19" t="e">
        <f t="shared" si="633"/>
        <v>#N/A</v>
      </c>
      <c r="HX46" s="19" t="str">
        <f t="shared" si="634"/>
        <v/>
      </c>
      <c r="HY46" s="19" t="str">
        <f t="shared" si="635"/>
        <v/>
      </c>
      <c r="HZ46" s="19" t="e">
        <f t="shared" si="636"/>
        <v>#N/A</v>
      </c>
      <c r="IA46" s="19" t="str">
        <f t="shared" si="637"/>
        <v/>
      </c>
      <c r="IB46" s="19" t="str">
        <f t="shared" si="638"/>
        <v/>
      </c>
      <c r="IC46" s="19" t="e">
        <f t="shared" si="639"/>
        <v>#N/A</v>
      </c>
      <c r="ID46" s="19" t="str">
        <f t="shared" si="640"/>
        <v/>
      </c>
      <c r="IE46" s="19" t="str">
        <f t="shared" si="641"/>
        <v/>
      </c>
      <c r="IF46" s="19" t="e">
        <f t="shared" si="642"/>
        <v>#N/A</v>
      </c>
      <c r="IG46" s="19" t="str">
        <f t="shared" si="643"/>
        <v/>
      </c>
      <c r="IH46" s="19" t="str">
        <f t="shared" si="644"/>
        <v/>
      </c>
      <c r="II46" s="19" t="e">
        <f t="shared" si="645"/>
        <v>#N/A</v>
      </c>
      <c r="IJ46" s="19" t="str">
        <f t="shared" si="646"/>
        <v/>
      </c>
      <c r="IK46" s="19" t="str">
        <f t="shared" si="647"/>
        <v/>
      </c>
      <c r="IL46" s="19" t="e">
        <f t="shared" si="648"/>
        <v>#N/A</v>
      </c>
      <c r="IM46" s="19" t="str">
        <f t="shared" si="649"/>
        <v/>
      </c>
      <c r="IN46" s="19" t="str">
        <f t="shared" si="650"/>
        <v/>
      </c>
      <c r="IO46" s="19" t="e">
        <f t="shared" si="651"/>
        <v>#N/A</v>
      </c>
      <c r="IP46" s="19" t="str">
        <f t="shared" si="652"/>
        <v/>
      </c>
      <c r="IQ46" s="19" t="str">
        <f t="shared" si="653"/>
        <v/>
      </c>
      <c r="IR46" s="19" t="e">
        <f t="shared" si="654"/>
        <v>#N/A</v>
      </c>
      <c r="IS46" s="19" t="str">
        <f t="shared" si="655"/>
        <v/>
      </c>
      <c r="IT46" s="19" t="str">
        <f t="shared" si="656"/>
        <v/>
      </c>
      <c r="IU46" s="19" t="e">
        <f t="shared" si="657"/>
        <v>#N/A</v>
      </c>
      <c r="IV46" s="19" t="str">
        <f t="shared" si="658"/>
        <v/>
      </c>
      <c r="IW46" s="19" t="str">
        <f t="shared" si="659"/>
        <v/>
      </c>
      <c r="IX46" s="19" t="e">
        <f t="shared" si="660"/>
        <v>#N/A</v>
      </c>
      <c r="IY46" s="19" t="str">
        <f t="shared" si="661"/>
        <v/>
      </c>
      <c r="IZ46" s="19" t="str">
        <f t="shared" si="662"/>
        <v/>
      </c>
      <c r="JA46" s="19" t="e">
        <f t="shared" si="663"/>
        <v>#N/A</v>
      </c>
      <c r="JB46" s="19" t="str">
        <f t="shared" si="664"/>
        <v/>
      </c>
      <c r="JC46" s="19" t="str">
        <f t="shared" si="665"/>
        <v/>
      </c>
      <c r="JD46" s="19" t="e">
        <f t="shared" si="666"/>
        <v>#N/A</v>
      </c>
      <c r="JE46" s="19" t="str">
        <f t="shared" si="667"/>
        <v/>
      </c>
      <c r="JF46" s="19" t="str">
        <f t="shared" si="668"/>
        <v/>
      </c>
      <c r="JG46" s="19" t="e">
        <f t="shared" si="669"/>
        <v>#N/A</v>
      </c>
      <c r="JH46" s="19" t="str">
        <f t="shared" si="670"/>
        <v/>
      </c>
      <c r="JI46" s="19" t="str">
        <f t="shared" si="671"/>
        <v/>
      </c>
      <c r="JJ46" s="19" t="e">
        <f t="shared" si="672"/>
        <v>#N/A</v>
      </c>
      <c r="JK46" s="19" t="str">
        <f t="shared" si="673"/>
        <v/>
      </c>
      <c r="JL46" s="19" t="str">
        <f t="shared" si="674"/>
        <v/>
      </c>
      <c r="JM46" s="19" t="e">
        <f t="shared" si="675"/>
        <v>#N/A</v>
      </c>
      <c r="JN46" s="19" t="str">
        <f t="shared" si="676"/>
        <v/>
      </c>
      <c r="JO46" s="19" t="str">
        <f t="shared" si="677"/>
        <v/>
      </c>
      <c r="JP46" s="19" t="e">
        <f t="shared" si="678"/>
        <v>#N/A</v>
      </c>
      <c r="JQ46" s="19" t="str">
        <f t="shared" si="679"/>
        <v/>
      </c>
      <c r="JR46" s="19" t="str">
        <f t="shared" si="680"/>
        <v/>
      </c>
      <c r="JS46" s="19" t="e">
        <f t="shared" si="681"/>
        <v>#N/A</v>
      </c>
      <c r="JT46" s="19" t="str">
        <f t="shared" si="682"/>
        <v/>
      </c>
      <c r="JU46" s="19" t="str">
        <f t="shared" si="683"/>
        <v/>
      </c>
      <c r="JV46" s="19" t="e">
        <f t="shared" si="684"/>
        <v>#N/A</v>
      </c>
      <c r="JW46" s="19" t="str">
        <f t="shared" si="685"/>
        <v/>
      </c>
      <c r="JX46" s="19" t="str">
        <f t="shared" si="686"/>
        <v/>
      </c>
      <c r="JY46" s="19" t="e">
        <f t="shared" si="687"/>
        <v>#N/A</v>
      </c>
      <c r="JZ46" s="19" t="str">
        <f t="shared" si="688"/>
        <v/>
      </c>
      <c r="KA46" s="19" t="str">
        <f t="shared" si="689"/>
        <v/>
      </c>
      <c r="KB46" s="19" t="e">
        <f t="shared" si="690"/>
        <v>#N/A</v>
      </c>
      <c r="KC46" s="19" t="str">
        <f t="shared" si="691"/>
        <v/>
      </c>
      <c r="KD46" s="19" t="str">
        <f t="shared" si="692"/>
        <v/>
      </c>
      <c r="KE46" s="19" t="e">
        <f t="shared" si="693"/>
        <v>#N/A</v>
      </c>
      <c r="KF46" s="19" t="str">
        <f t="shared" si="694"/>
        <v/>
      </c>
      <c r="KG46" s="19" t="str">
        <f t="shared" si="695"/>
        <v/>
      </c>
      <c r="KH46" s="19" t="e">
        <f t="shared" si="696"/>
        <v>#N/A</v>
      </c>
      <c r="KI46" s="19" t="str">
        <f t="shared" si="697"/>
        <v/>
      </c>
      <c r="KJ46" s="19" t="str">
        <f t="shared" si="698"/>
        <v/>
      </c>
      <c r="KK46" s="19" t="e">
        <f t="shared" si="699"/>
        <v>#N/A</v>
      </c>
      <c r="KL46" s="19" t="str">
        <f t="shared" si="700"/>
        <v/>
      </c>
      <c r="KM46" s="19" t="str">
        <f t="shared" si="701"/>
        <v/>
      </c>
      <c r="KN46" s="19" t="e">
        <f t="shared" si="702"/>
        <v>#N/A</v>
      </c>
      <c r="KO46" s="19" t="str">
        <f t="shared" si="703"/>
        <v/>
      </c>
      <c r="KP46" s="19" t="str">
        <f t="shared" si="704"/>
        <v/>
      </c>
      <c r="KQ46" s="19" t="e">
        <f t="shared" si="705"/>
        <v>#N/A</v>
      </c>
      <c r="KR46" s="19" t="str">
        <f t="shared" si="706"/>
        <v/>
      </c>
      <c r="KS46" s="19" t="str">
        <f t="shared" si="707"/>
        <v/>
      </c>
      <c r="KT46" s="19" t="e">
        <f t="shared" si="708"/>
        <v>#N/A</v>
      </c>
      <c r="KU46" s="19" t="str">
        <f t="shared" si="709"/>
        <v/>
      </c>
      <c r="KV46" s="19" t="str">
        <f t="shared" si="710"/>
        <v/>
      </c>
      <c r="KW46" s="19" t="e">
        <f t="shared" si="711"/>
        <v>#N/A</v>
      </c>
      <c r="KX46" s="19" t="str">
        <f t="shared" si="712"/>
        <v/>
      </c>
      <c r="KY46" s="19" t="str">
        <f t="shared" si="713"/>
        <v/>
      </c>
      <c r="KZ46" s="19" t="e">
        <f t="shared" si="714"/>
        <v>#N/A</v>
      </c>
      <c r="LA46" s="19" t="str">
        <f t="shared" si="715"/>
        <v/>
      </c>
      <c r="LB46" s="19" t="str">
        <f t="shared" si="716"/>
        <v/>
      </c>
      <c r="LC46" s="19" t="e">
        <f t="shared" si="717"/>
        <v>#N/A</v>
      </c>
      <c r="LD46" s="19" t="str">
        <f t="shared" si="718"/>
        <v/>
      </c>
      <c r="LE46" s="19" t="str">
        <f t="shared" si="719"/>
        <v/>
      </c>
      <c r="LF46" s="19" t="e">
        <f t="shared" si="720"/>
        <v>#N/A</v>
      </c>
      <c r="LG46" s="19" t="str">
        <f t="shared" si="721"/>
        <v/>
      </c>
      <c r="LH46" s="19" t="str">
        <f t="shared" si="722"/>
        <v/>
      </c>
      <c r="LI46" s="19" t="e">
        <f t="shared" si="723"/>
        <v>#N/A</v>
      </c>
      <c r="LJ46" s="19" t="str">
        <f t="shared" si="724"/>
        <v/>
      </c>
      <c r="LK46" s="19" t="str">
        <f t="shared" si="725"/>
        <v/>
      </c>
      <c r="LL46" s="19" t="e">
        <f t="shared" si="726"/>
        <v>#N/A</v>
      </c>
      <c r="LM46" s="19" t="str">
        <f t="shared" si="727"/>
        <v/>
      </c>
      <c r="LN46" s="19" t="str">
        <f t="shared" si="728"/>
        <v/>
      </c>
      <c r="LO46" s="19" t="e">
        <f t="shared" si="729"/>
        <v>#N/A</v>
      </c>
      <c r="LP46" s="19" t="str">
        <f t="shared" si="730"/>
        <v/>
      </c>
      <c r="LQ46" s="19" t="str">
        <f t="shared" si="731"/>
        <v/>
      </c>
      <c r="LR46" s="19" t="e">
        <f t="shared" si="732"/>
        <v>#N/A</v>
      </c>
      <c r="LS46" s="19" t="str">
        <f t="shared" si="733"/>
        <v/>
      </c>
      <c r="LT46" s="19" t="str">
        <f t="shared" si="734"/>
        <v/>
      </c>
      <c r="LU46" s="19" t="e">
        <f t="shared" si="735"/>
        <v>#N/A</v>
      </c>
      <c r="LV46" s="19" t="str">
        <f t="shared" si="736"/>
        <v/>
      </c>
      <c r="LW46" s="19" t="str">
        <f t="shared" si="737"/>
        <v/>
      </c>
      <c r="LX46" s="19" t="e">
        <f t="shared" si="738"/>
        <v>#N/A</v>
      </c>
      <c r="LY46" s="19" t="str">
        <f t="shared" si="739"/>
        <v/>
      </c>
      <c r="LZ46" s="19" t="str">
        <f t="shared" si="740"/>
        <v/>
      </c>
      <c r="MA46" s="19" t="e">
        <f t="shared" si="741"/>
        <v>#N/A</v>
      </c>
      <c r="MB46" s="19" t="str">
        <f t="shared" si="742"/>
        <v/>
      </c>
      <c r="MC46" s="19" t="str">
        <f t="shared" si="743"/>
        <v/>
      </c>
      <c r="MD46" s="19" t="e">
        <f t="shared" si="744"/>
        <v>#N/A</v>
      </c>
      <c r="ME46" s="19" t="str">
        <f t="shared" si="745"/>
        <v/>
      </c>
      <c r="MF46" s="19" t="str">
        <f t="shared" si="746"/>
        <v/>
      </c>
      <c r="MG46" s="19" t="e">
        <f t="shared" si="747"/>
        <v>#N/A</v>
      </c>
      <c r="MH46" s="19" t="str">
        <f t="shared" si="748"/>
        <v/>
      </c>
      <c r="MI46" s="19" t="str">
        <f t="shared" si="749"/>
        <v/>
      </c>
      <c r="MJ46" s="19" t="e">
        <f t="shared" si="750"/>
        <v>#N/A</v>
      </c>
      <c r="MK46" s="19" t="str">
        <f t="shared" si="751"/>
        <v/>
      </c>
      <c r="ML46" s="19" t="str">
        <f t="shared" si="752"/>
        <v/>
      </c>
      <c r="MM46" s="19" t="e">
        <f t="shared" si="753"/>
        <v>#N/A</v>
      </c>
      <c r="MN46" s="19" t="str">
        <f t="shared" si="754"/>
        <v/>
      </c>
      <c r="MO46" s="19" t="str">
        <f t="shared" si="755"/>
        <v/>
      </c>
      <c r="MP46" s="19" t="e">
        <f t="shared" si="756"/>
        <v>#N/A</v>
      </c>
      <c r="MQ46" s="19" t="str">
        <f t="shared" si="757"/>
        <v/>
      </c>
      <c r="MR46" s="19" t="str">
        <f t="shared" si="758"/>
        <v/>
      </c>
      <c r="MS46" s="19" t="e">
        <f t="shared" si="759"/>
        <v>#N/A</v>
      </c>
      <c r="MT46" s="19" t="str">
        <f t="shared" si="760"/>
        <v/>
      </c>
      <c r="MU46" s="19" t="str">
        <f t="shared" si="761"/>
        <v/>
      </c>
      <c r="MV46" s="19" t="e">
        <f t="shared" si="762"/>
        <v>#N/A</v>
      </c>
      <c r="MW46" s="19" t="str">
        <f t="shared" si="763"/>
        <v/>
      </c>
      <c r="MX46" s="19" t="str">
        <f t="shared" si="764"/>
        <v/>
      </c>
      <c r="MY46" s="19" t="e">
        <f t="shared" si="765"/>
        <v>#N/A</v>
      </c>
      <c r="MZ46" s="19" t="str">
        <f t="shared" si="766"/>
        <v/>
      </c>
      <c r="NA46" s="19" t="str">
        <f t="shared" si="767"/>
        <v/>
      </c>
      <c r="NB46" s="19" t="e">
        <f t="shared" si="768"/>
        <v>#N/A</v>
      </c>
      <c r="NC46" s="19" t="str">
        <f t="shared" si="769"/>
        <v/>
      </c>
      <c r="ND46" s="19" t="str">
        <f t="shared" si="770"/>
        <v/>
      </c>
      <c r="NE46" s="19" t="e">
        <f t="shared" si="771"/>
        <v>#N/A</v>
      </c>
      <c r="NF46" s="19" t="str">
        <f t="shared" si="772"/>
        <v/>
      </c>
      <c r="NG46" s="19" t="str">
        <f t="shared" si="773"/>
        <v/>
      </c>
      <c r="NH46" s="19" t="e">
        <f t="shared" si="774"/>
        <v>#N/A</v>
      </c>
      <c r="NI46" s="19" t="str">
        <f t="shared" si="775"/>
        <v/>
      </c>
      <c r="NJ46" s="19" t="str">
        <f t="shared" si="776"/>
        <v/>
      </c>
      <c r="NK46" s="19" t="e">
        <f t="shared" si="777"/>
        <v>#N/A</v>
      </c>
      <c r="NL46" s="19" t="str">
        <f t="shared" si="778"/>
        <v/>
      </c>
      <c r="NM46" s="19" t="str">
        <f t="shared" si="779"/>
        <v/>
      </c>
      <c r="NN46" s="19" t="e">
        <f t="shared" si="780"/>
        <v>#N/A</v>
      </c>
      <c r="NO46" s="19" t="str">
        <f t="shared" si="781"/>
        <v/>
      </c>
      <c r="NP46" s="19" t="str">
        <f t="shared" si="782"/>
        <v/>
      </c>
      <c r="NQ46" s="19" t="e">
        <f t="shared" si="783"/>
        <v>#N/A</v>
      </c>
      <c r="NR46" s="19" t="str">
        <f t="shared" si="784"/>
        <v/>
      </c>
      <c r="NS46" s="19" t="str">
        <f t="shared" si="785"/>
        <v/>
      </c>
      <c r="NT46" s="19" t="e">
        <f t="shared" si="786"/>
        <v>#N/A</v>
      </c>
      <c r="NU46" s="19" t="str">
        <f t="shared" si="787"/>
        <v/>
      </c>
      <c r="NV46" s="19" t="str">
        <f t="shared" si="788"/>
        <v/>
      </c>
      <c r="NW46" s="19" t="e">
        <f t="shared" si="789"/>
        <v>#N/A</v>
      </c>
      <c r="NX46" s="19" t="str">
        <f t="shared" si="790"/>
        <v/>
      </c>
      <c r="NY46" s="19" t="str">
        <f t="shared" si="791"/>
        <v/>
      </c>
      <c r="NZ46" s="19" t="e">
        <f t="shared" si="792"/>
        <v>#N/A</v>
      </c>
      <c r="OA46" s="19" t="str">
        <f t="shared" si="793"/>
        <v/>
      </c>
      <c r="OB46" s="19" t="str">
        <f t="shared" si="794"/>
        <v/>
      </c>
      <c r="OC46" s="19" t="e">
        <f t="shared" si="795"/>
        <v>#N/A</v>
      </c>
      <c r="OD46" s="19" t="str">
        <f t="shared" si="796"/>
        <v/>
      </c>
      <c r="OE46" s="19" t="str">
        <f t="shared" si="797"/>
        <v/>
      </c>
      <c r="OF46" s="19" t="e">
        <f t="shared" si="798"/>
        <v>#N/A</v>
      </c>
      <c r="OG46" s="19" t="str">
        <f t="shared" si="799"/>
        <v/>
      </c>
      <c r="OH46" s="19" t="str">
        <f t="shared" si="800"/>
        <v/>
      </c>
      <c r="OI46" s="19" t="e">
        <f t="shared" si="801"/>
        <v>#N/A</v>
      </c>
      <c r="OJ46" s="19" t="str">
        <f t="shared" si="802"/>
        <v/>
      </c>
      <c r="OK46" s="19" t="str">
        <f t="shared" si="803"/>
        <v/>
      </c>
      <c r="OL46" s="19" t="e">
        <f t="shared" si="804"/>
        <v>#N/A</v>
      </c>
      <c r="OM46" s="19" t="str">
        <f t="shared" si="805"/>
        <v/>
      </c>
      <c r="ON46" s="19" t="str">
        <f t="shared" si="806"/>
        <v/>
      </c>
      <c r="OO46" s="19" t="e">
        <f t="shared" si="807"/>
        <v>#N/A</v>
      </c>
      <c r="OP46" s="19" t="str">
        <f t="shared" si="808"/>
        <v/>
      </c>
      <c r="OQ46" s="19" t="str">
        <f t="shared" si="809"/>
        <v/>
      </c>
      <c r="OR46" s="19" t="e">
        <f t="shared" si="810"/>
        <v>#N/A</v>
      </c>
      <c r="OS46" s="19" t="str">
        <f t="shared" si="811"/>
        <v/>
      </c>
      <c r="OT46" s="19" t="str">
        <f t="shared" si="812"/>
        <v/>
      </c>
      <c r="OU46" s="19" t="e">
        <f t="shared" si="813"/>
        <v>#N/A</v>
      </c>
      <c r="OV46" s="19" t="str">
        <f t="shared" si="814"/>
        <v/>
      </c>
      <c r="OW46" s="19" t="str">
        <f t="shared" si="815"/>
        <v/>
      </c>
      <c r="OX46" s="19" t="e">
        <f t="shared" si="816"/>
        <v>#N/A</v>
      </c>
      <c r="OY46" s="19" t="str">
        <f t="shared" si="817"/>
        <v/>
      </c>
      <c r="OZ46" s="19" t="str">
        <f t="shared" si="818"/>
        <v/>
      </c>
      <c r="PA46" s="19" t="e">
        <f t="shared" si="819"/>
        <v>#N/A</v>
      </c>
      <c r="PB46" s="19" t="str">
        <f t="shared" si="820"/>
        <v/>
      </c>
      <c r="PC46" s="19" t="str">
        <f t="shared" si="821"/>
        <v/>
      </c>
      <c r="PD46" s="19" t="e">
        <f t="shared" si="822"/>
        <v>#N/A</v>
      </c>
      <c r="PE46" s="19" t="str">
        <f t="shared" si="823"/>
        <v/>
      </c>
      <c r="PF46" s="19" t="str">
        <f t="shared" si="824"/>
        <v/>
      </c>
      <c r="PG46" s="19" t="e">
        <f t="shared" si="825"/>
        <v>#N/A</v>
      </c>
      <c r="PH46" s="19" t="str">
        <f t="shared" si="826"/>
        <v/>
      </c>
      <c r="PI46" s="19" t="str">
        <f t="shared" si="827"/>
        <v/>
      </c>
      <c r="PJ46" s="19" t="e">
        <f t="shared" si="828"/>
        <v>#N/A</v>
      </c>
      <c r="PK46" s="19" t="str">
        <f t="shared" si="829"/>
        <v/>
      </c>
      <c r="PL46" s="19" t="str">
        <f t="shared" si="830"/>
        <v/>
      </c>
      <c r="PM46" s="19" t="e">
        <f t="shared" si="831"/>
        <v>#N/A</v>
      </c>
      <c r="PN46" s="19" t="str">
        <f t="shared" si="832"/>
        <v/>
      </c>
      <c r="PO46" s="19" t="str">
        <f t="shared" si="833"/>
        <v/>
      </c>
      <c r="PP46" s="19" t="e">
        <f t="shared" si="834"/>
        <v>#N/A</v>
      </c>
      <c r="PQ46" s="19" t="str">
        <f t="shared" si="835"/>
        <v/>
      </c>
      <c r="PR46" s="19" t="str">
        <f t="shared" si="836"/>
        <v/>
      </c>
      <c r="PS46" s="19" t="e">
        <f t="shared" si="837"/>
        <v>#N/A</v>
      </c>
      <c r="PT46" s="19" t="str">
        <f t="shared" si="838"/>
        <v/>
      </c>
      <c r="PU46" s="19" t="str">
        <f t="shared" si="839"/>
        <v/>
      </c>
      <c r="PV46" s="19" t="e">
        <f t="shared" si="840"/>
        <v>#N/A</v>
      </c>
      <c r="PW46" s="19" t="str">
        <f t="shared" si="841"/>
        <v/>
      </c>
      <c r="PX46" s="19" t="str">
        <f t="shared" si="842"/>
        <v/>
      </c>
      <c r="PY46" s="19" t="e">
        <f t="shared" si="843"/>
        <v>#N/A</v>
      </c>
      <c r="PZ46" s="19" t="str">
        <f t="shared" si="844"/>
        <v/>
      </c>
      <c r="QA46" s="19" t="str">
        <f t="shared" si="845"/>
        <v/>
      </c>
    </row>
    <row r="47" spans="4:443" hidden="1" x14ac:dyDescent="0.25">
      <c r="D47"/>
      <c r="E47"/>
      <c r="F47" s="93" t="e">
        <f>VLOOKUP(D47,'Cases'!$AH$7:$AI$100,2,FALSE)</f>
        <v>#N/A</v>
      </c>
      <c r="G47" s="19" t="str">
        <f t="shared" si="846"/>
        <v/>
      </c>
      <c r="H47" s="19"/>
      <c r="I47" s="19" t="str">
        <f t="shared" si="847"/>
        <v/>
      </c>
      <c r="J47" s="19" t="str">
        <f t="shared" si="847"/>
        <v/>
      </c>
      <c r="K47" s="19" t="str">
        <f t="shared" si="847"/>
        <v/>
      </c>
      <c r="L47" s="19" t="str">
        <f t="shared" si="847"/>
        <v/>
      </c>
      <c r="M47" s="19" t="str">
        <f t="shared" si="847"/>
        <v/>
      </c>
      <c r="N47" s="19" t="str">
        <f t="shared" si="847"/>
        <v/>
      </c>
      <c r="O47" s="19" t="str">
        <f t="shared" si="847"/>
        <v/>
      </c>
      <c r="P47" s="19" t="str">
        <f t="shared" si="847"/>
        <v/>
      </c>
      <c r="Q47" s="19" t="str">
        <f t="shared" si="847"/>
        <v/>
      </c>
      <c r="R47" s="19" t="str">
        <f t="shared" si="847"/>
        <v/>
      </c>
      <c r="S47" s="19" t="str">
        <f t="shared" si="847"/>
        <v/>
      </c>
      <c r="T47" s="19" t="str">
        <f t="shared" si="847"/>
        <v/>
      </c>
      <c r="U47" s="50" t="e">
        <f>VLOOKUP(D47,'Cases'!$AH$7:$AI$52,2,FALSE)</f>
        <v>#N/A</v>
      </c>
      <c r="V47" s="19"/>
      <c r="W47" s="19"/>
      <c r="X47" s="19" t="e">
        <f t="shared" si="426"/>
        <v>#N/A</v>
      </c>
      <c r="Y47" s="19" t="str">
        <f t="shared" si="427"/>
        <v/>
      </c>
      <c r="Z47" s="19" t="str">
        <f t="shared" si="428"/>
        <v/>
      </c>
      <c r="AA47" s="19" t="e">
        <f t="shared" si="429"/>
        <v>#N/A</v>
      </c>
      <c r="AB47" s="19" t="str">
        <f t="shared" si="430"/>
        <v/>
      </c>
      <c r="AC47" s="19" t="str">
        <f t="shared" si="431"/>
        <v/>
      </c>
      <c r="AD47" s="19" t="e">
        <f t="shared" si="432"/>
        <v>#N/A</v>
      </c>
      <c r="AE47" s="19" t="str">
        <f t="shared" si="433"/>
        <v/>
      </c>
      <c r="AF47" s="19" t="str">
        <f t="shared" si="434"/>
        <v/>
      </c>
      <c r="AG47" s="19" t="e">
        <f t="shared" si="435"/>
        <v>#N/A</v>
      </c>
      <c r="AH47" s="19" t="str">
        <f t="shared" si="436"/>
        <v/>
      </c>
      <c r="AI47" s="19" t="str">
        <f t="shared" si="437"/>
        <v/>
      </c>
      <c r="AJ47" s="19" t="e">
        <f t="shared" si="438"/>
        <v>#N/A</v>
      </c>
      <c r="AK47" s="19" t="str">
        <f t="shared" si="439"/>
        <v/>
      </c>
      <c r="AL47" s="19" t="str">
        <f t="shared" si="440"/>
        <v/>
      </c>
      <c r="AM47" s="19" t="e">
        <f t="shared" si="441"/>
        <v>#N/A</v>
      </c>
      <c r="AN47" s="19" t="str">
        <f t="shared" si="442"/>
        <v/>
      </c>
      <c r="AO47" s="19" t="str">
        <f t="shared" si="443"/>
        <v/>
      </c>
      <c r="AP47" s="19" t="e">
        <f t="shared" si="444"/>
        <v>#N/A</v>
      </c>
      <c r="AQ47" s="19" t="str">
        <f t="shared" si="445"/>
        <v/>
      </c>
      <c r="AR47" s="19" t="str">
        <f t="shared" si="446"/>
        <v/>
      </c>
      <c r="AS47" s="19" t="e">
        <f t="shared" si="447"/>
        <v>#N/A</v>
      </c>
      <c r="AT47" s="19" t="str">
        <f t="shared" si="448"/>
        <v/>
      </c>
      <c r="AU47" s="19" t="str">
        <f t="shared" si="449"/>
        <v/>
      </c>
      <c r="AV47" s="19" t="e">
        <f t="shared" si="450"/>
        <v>#N/A</v>
      </c>
      <c r="AW47" s="19" t="str">
        <f t="shared" si="451"/>
        <v/>
      </c>
      <c r="AX47" s="19" t="str">
        <f t="shared" si="452"/>
        <v/>
      </c>
      <c r="AY47" s="19" t="e">
        <f t="shared" si="453"/>
        <v>#N/A</v>
      </c>
      <c r="AZ47" s="19" t="str">
        <f t="shared" si="454"/>
        <v/>
      </c>
      <c r="BA47" s="19" t="str">
        <f t="shared" si="455"/>
        <v/>
      </c>
      <c r="BB47" s="19" t="e">
        <f t="shared" si="456"/>
        <v>#N/A</v>
      </c>
      <c r="BC47" s="19" t="str">
        <f t="shared" si="457"/>
        <v/>
      </c>
      <c r="BD47" s="19" t="str">
        <f t="shared" si="458"/>
        <v/>
      </c>
      <c r="BE47" s="19" t="e">
        <f t="shared" si="459"/>
        <v>#N/A</v>
      </c>
      <c r="BF47" s="19" t="str">
        <f t="shared" si="460"/>
        <v/>
      </c>
      <c r="BG47" s="19" t="str">
        <f t="shared" si="461"/>
        <v/>
      </c>
      <c r="BH47" s="19" t="e">
        <f t="shared" si="462"/>
        <v>#N/A</v>
      </c>
      <c r="BI47" s="19" t="str">
        <f t="shared" si="463"/>
        <v/>
      </c>
      <c r="BJ47" s="19" t="str">
        <f t="shared" si="464"/>
        <v/>
      </c>
      <c r="BK47" s="19" t="e">
        <f t="shared" si="465"/>
        <v>#N/A</v>
      </c>
      <c r="BL47" s="19" t="str">
        <f t="shared" si="466"/>
        <v/>
      </c>
      <c r="BM47" s="19" t="str">
        <f t="shared" si="467"/>
        <v/>
      </c>
      <c r="BN47" s="19" t="e">
        <f t="shared" si="468"/>
        <v>#N/A</v>
      </c>
      <c r="BO47" s="19" t="str">
        <f t="shared" si="469"/>
        <v/>
      </c>
      <c r="BP47" s="19" t="str">
        <f t="shared" si="470"/>
        <v/>
      </c>
      <c r="BQ47" s="19" t="e">
        <f t="shared" si="471"/>
        <v>#N/A</v>
      </c>
      <c r="BR47" s="19" t="str">
        <f t="shared" si="472"/>
        <v/>
      </c>
      <c r="BS47" s="19" t="str">
        <f t="shared" si="473"/>
        <v/>
      </c>
      <c r="BT47" s="19" t="e">
        <f t="shared" si="474"/>
        <v>#N/A</v>
      </c>
      <c r="BU47" s="19" t="str">
        <f t="shared" si="475"/>
        <v/>
      </c>
      <c r="BV47" s="19" t="str">
        <f t="shared" si="476"/>
        <v/>
      </c>
      <c r="BW47" s="19" t="e">
        <f t="shared" si="477"/>
        <v>#N/A</v>
      </c>
      <c r="BX47" s="19" t="str">
        <f t="shared" si="478"/>
        <v/>
      </c>
      <c r="BY47" s="19" t="str">
        <f t="shared" si="479"/>
        <v/>
      </c>
      <c r="BZ47" s="19" t="e">
        <f t="shared" si="480"/>
        <v>#N/A</v>
      </c>
      <c r="CA47" s="19" t="str">
        <f t="shared" si="481"/>
        <v/>
      </c>
      <c r="CB47" s="19" t="str">
        <f t="shared" si="482"/>
        <v/>
      </c>
      <c r="CC47" s="19" t="e">
        <f t="shared" si="483"/>
        <v>#N/A</v>
      </c>
      <c r="CD47" s="19" t="str">
        <f t="shared" si="484"/>
        <v/>
      </c>
      <c r="CE47" s="19" t="str">
        <f t="shared" si="485"/>
        <v/>
      </c>
      <c r="CF47" s="19" t="e">
        <f t="shared" si="486"/>
        <v>#N/A</v>
      </c>
      <c r="CG47" s="19" t="str">
        <f t="shared" si="487"/>
        <v/>
      </c>
      <c r="CH47" s="19" t="str">
        <f t="shared" si="488"/>
        <v/>
      </c>
      <c r="CI47" s="19" t="e">
        <f t="shared" si="489"/>
        <v>#N/A</v>
      </c>
      <c r="CJ47" s="19" t="str">
        <f t="shared" si="490"/>
        <v/>
      </c>
      <c r="CK47" s="19" t="str">
        <f t="shared" si="491"/>
        <v/>
      </c>
      <c r="CL47" s="19" t="e">
        <f t="shared" si="492"/>
        <v>#N/A</v>
      </c>
      <c r="CM47" s="19" t="str">
        <f t="shared" si="493"/>
        <v/>
      </c>
      <c r="CN47" s="19" t="str">
        <f t="shared" si="494"/>
        <v/>
      </c>
      <c r="CO47" s="19" t="e">
        <f t="shared" si="495"/>
        <v>#N/A</v>
      </c>
      <c r="CP47" s="19" t="str">
        <f t="shared" si="496"/>
        <v/>
      </c>
      <c r="CQ47" s="19" t="str">
        <f t="shared" si="497"/>
        <v/>
      </c>
      <c r="CR47" s="19" t="e">
        <f t="shared" si="498"/>
        <v>#N/A</v>
      </c>
      <c r="CS47" s="19" t="str">
        <f t="shared" si="499"/>
        <v/>
      </c>
      <c r="CT47" s="19" t="str">
        <f t="shared" si="500"/>
        <v/>
      </c>
      <c r="CU47" s="19" t="e">
        <f t="shared" si="501"/>
        <v>#N/A</v>
      </c>
      <c r="CV47" s="19" t="str">
        <f t="shared" si="502"/>
        <v/>
      </c>
      <c r="CW47" s="19" t="str">
        <f t="shared" si="503"/>
        <v/>
      </c>
      <c r="CX47" s="19" t="e">
        <f t="shared" si="504"/>
        <v>#N/A</v>
      </c>
      <c r="CY47" s="19" t="str">
        <f t="shared" si="505"/>
        <v/>
      </c>
      <c r="CZ47" s="19" t="str">
        <f t="shared" si="506"/>
        <v/>
      </c>
      <c r="DA47" s="19" t="e">
        <f t="shared" si="507"/>
        <v>#N/A</v>
      </c>
      <c r="DB47" s="19" t="str">
        <f t="shared" si="508"/>
        <v/>
      </c>
      <c r="DC47" s="19" t="str">
        <f t="shared" si="509"/>
        <v/>
      </c>
      <c r="DD47" s="19" t="e">
        <f t="shared" si="510"/>
        <v>#N/A</v>
      </c>
      <c r="DE47" s="19" t="str">
        <f t="shared" si="511"/>
        <v/>
      </c>
      <c r="DF47" s="19" t="str">
        <f t="shared" si="512"/>
        <v/>
      </c>
      <c r="DG47" s="19" t="e">
        <f t="shared" si="513"/>
        <v>#N/A</v>
      </c>
      <c r="DH47" s="19" t="str">
        <f t="shared" si="514"/>
        <v/>
      </c>
      <c r="DI47" s="19" t="str">
        <f t="shared" si="515"/>
        <v/>
      </c>
      <c r="DJ47" s="19" t="e">
        <f t="shared" si="516"/>
        <v>#N/A</v>
      </c>
      <c r="DK47" s="19" t="str">
        <f t="shared" si="517"/>
        <v/>
      </c>
      <c r="DL47" s="19" t="str">
        <f t="shared" si="518"/>
        <v/>
      </c>
      <c r="DM47" s="19" t="e">
        <f t="shared" si="519"/>
        <v>#N/A</v>
      </c>
      <c r="DN47" s="19" t="str">
        <f t="shared" si="520"/>
        <v/>
      </c>
      <c r="DO47" s="19" t="str">
        <f t="shared" si="521"/>
        <v/>
      </c>
      <c r="DP47" s="19" t="e">
        <f t="shared" si="522"/>
        <v>#N/A</v>
      </c>
      <c r="DQ47" s="19" t="str">
        <f t="shared" si="523"/>
        <v/>
      </c>
      <c r="DR47" s="19" t="str">
        <f t="shared" si="524"/>
        <v/>
      </c>
      <c r="DS47" s="19" t="e">
        <f t="shared" si="525"/>
        <v>#N/A</v>
      </c>
      <c r="DT47" s="19" t="str">
        <f t="shared" si="526"/>
        <v/>
      </c>
      <c r="DU47" s="19" t="str">
        <f t="shared" si="527"/>
        <v/>
      </c>
      <c r="DV47" s="19" t="e">
        <f t="shared" si="528"/>
        <v>#N/A</v>
      </c>
      <c r="DW47" s="19" t="str">
        <f t="shared" si="529"/>
        <v/>
      </c>
      <c r="DX47" s="19" t="str">
        <f t="shared" si="530"/>
        <v/>
      </c>
      <c r="DY47" s="19" t="e">
        <f t="shared" si="531"/>
        <v>#N/A</v>
      </c>
      <c r="DZ47" s="19" t="str">
        <f t="shared" si="532"/>
        <v/>
      </c>
      <c r="EA47" s="19" t="str">
        <f t="shared" si="533"/>
        <v/>
      </c>
      <c r="EB47" s="19" t="e">
        <f t="shared" si="534"/>
        <v>#N/A</v>
      </c>
      <c r="EC47" s="19" t="str">
        <f t="shared" si="535"/>
        <v/>
      </c>
      <c r="ED47" s="19" t="str">
        <f t="shared" si="536"/>
        <v/>
      </c>
      <c r="EE47" s="19" t="e">
        <f t="shared" si="537"/>
        <v>#N/A</v>
      </c>
      <c r="EF47" s="19" t="str">
        <f t="shared" si="538"/>
        <v/>
      </c>
      <c r="EG47" s="19" t="str">
        <f t="shared" si="539"/>
        <v/>
      </c>
      <c r="EH47" s="19" t="e">
        <f t="shared" si="540"/>
        <v>#N/A</v>
      </c>
      <c r="EI47" s="19" t="str">
        <f t="shared" si="541"/>
        <v/>
      </c>
      <c r="EJ47" s="19" t="str">
        <f t="shared" si="542"/>
        <v/>
      </c>
      <c r="EK47" s="19" t="e">
        <f t="shared" si="543"/>
        <v>#N/A</v>
      </c>
      <c r="EL47" s="19" t="str">
        <f t="shared" si="544"/>
        <v/>
      </c>
      <c r="EM47" s="19" t="str">
        <f t="shared" si="545"/>
        <v/>
      </c>
      <c r="EN47" s="19" t="e">
        <f t="shared" si="546"/>
        <v>#N/A</v>
      </c>
      <c r="EO47" s="19" t="str">
        <f t="shared" si="547"/>
        <v/>
      </c>
      <c r="EP47" s="19" t="str">
        <f t="shared" si="548"/>
        <v/>
      </c>
      <c r="EQ47" s="19" t="e">
        <f t="shared" si="549"/>
        <v>#N/A</v>
      </c>
      <c r="ER47" s="19" t="str">
        <f t="shared" si="550"/>
        <v/>
      </c>
      <c r="ES47" s="19" t="str">
        <f t="shared" si="551"/>
        <v/>
      </c>
      <c r="ET47" s="19" t="e">
        <f t="shared" si="552"/>
        <v>#N/A</v>
      </c>
      <c r="EU47" s="19" t="str">
        <f t="shared" si="553"/>
        <v/>
      </c>
      <c r="EV47" s="19" t="str">
        <f t="shared" si="554"/>
        <v/>
      </c>
      <c r="EW47" s="19" t="e">
        <f t="shared" si="555"/>
        <v>#N/A</v>
      </c>
      <c r="EX47" s="19" t="str">
        <f t="shared" si="556"/>
        <v/>
      </c>
      <c r="EY47" s="19" t="str">
        <f t="shared" si="557"/>
        <v/>
      </c>
      <c r="EZ47" s="19" t="e">
        <f t="shared" si="558"/>
        <v>#N/A</v>
      </c>
      <c r="FA47" s="19" t="str">
        <f t="shared" si="559"/>
        <v/>
      </c>
      <c r="FB47" s="19" t="str">
        <f t="shared" si="560"/>
        <v/>
      </c>
      <c r="FC47" s="19" t="e">
        <f t="shared" si="561"/>
        <v>#N/A</v>
      </c>
      <c r="FD47" s="19" t="str">
        <f t="shared" si="562"/>
        <v/>
      </c>
      <c r="FE47" s="19" t="str">
        <f t="shared" si="563"/>
        <v/>
      </c>
      <c r="FF47" s="19" t="e">
        <f t="shared" si="564"/>
        <v>#N/A</v>
      </c>
      <c r="FG47" s="19" t="str">
        <f t="shared" si="565"/>
        <v/>
      </c>
      <c r="FH47" s="19" t="str">
        <f t="shared" si="566"/>
        <v/>
      </c>
      <c r="FI47" s="19" t="e">
        <f t="shared" si="567"/>
        <v>#N/A</v>
      </c>
      <c r="FJ47" s="19" t="str">
        <f t="shared" si="568"/>
        <v/>
      </c>
      <c r="FK47" s="19" t="str">
        <f t="shared" si="569"/>
        <v/>
      </c>
      <c r="FL47" s="19" t="e">
        <f t="shared" si="570"/>
        <v>#N/A</v>
      </c>
      <c r="FM47" s="19" t="str">
        <f t="shared" si="571"/>
        <v/>
      </c>
      <c r="FN47" s="19" t="str">
        <f t="shared" si="572"/>
        <v/>
      </c>
      <c r="FO47" s="19" t="e">
        <f t="shared" si="573"/>
        <v>#N/A</v>
      </c>
      <c r="FP47" s="19" t="str">
        <f t="shared" si="574"/>
        <v/>
      </c>
      <c r="FQ47" s="19" t="str">
        <f t="shared" si="575"/>
        <v/>
      </c>
      <c r="FR47" s="19" t="e">
        <f t="shared" si="576"/>
        <v>#N/A</v>
      </c>
      <c r="FS47" s="19" t="str">
        <f t="shared" si="577"/>
        <v/>
      </c>
      <c r="FT47" s="19" t="str">
        <f t="shared" si="578"/>
        <v/>
      </c>
      <c r="FU47" s="19" t="e">
        <f t="shared" si="579"/>
        <v>#N/A</v>
      </c>
      <c r="FV47" s="19" t="str">
        <f t="shared" si="580"/>
        <v/>
      </c>
      <c r="FW47" s="19" t="str">
        <f t="shared" si="581"/>
        <v/>
      </c>
      <c r="FX47" s="19" t="e">
        <f t="shared" si="582"/>
        <v>#N/A</v>
      </c>
      <c r="FY47" s="19" t="str">
        <f t="shared" si="583"/>
        <v/>
      </c>
      <c r="FZ47" s="19" t="str">
        <f t="shared" si="584"/>
        <v/>
      </c>
      <c r="GA47" s="19" t="e">
        <f t="shared" si="585"/>
        <v>#N/A</v>
      </c>
      <c r="GB47" s="19" t="str">
        <f t="shared" si="586"/>
        <v/>
      </c>
      <c r="GC47" s="19" t="str">
        <f t="shared" si="587"/>
        <v/>
      </c>
      <c r="GD47" s="19" t="e">
        <f t="shared" si="588"/>
        <v>#N/A</v>
      </c>
      <c r="GE47" s="19" t="str">
        <f t="shared" si="589"/>
        <v/>
      </c>
      <c r="GF47" s="19" t="str">
        <f t="shared" si="590"/>
        <v/>
      </c>
      <c r="GG47" s="19" t="e">
        <f t="shared" si="591"/>
        <v>#N/A</v>
      </c>
      <c r="GH47" s="19" t="str">
        <f t="shared" si="592"/>
        <v/>
      </c>
      <c r="GI47" s="19" t="str">
        <f t="shared" si="593"/>
        <v/>
      </c>
      <c r="GJ47" s="19" t="e">
        <f t="shared" si="594"/>
        <v>#N/A</v>
      </c>
      <c r="GK47" s="19" t="str">
        <f t="shared" si="595"/>
        <v/>
      </c>
      <c r="GL47" s="19" t="str">
        <f t="shared" si="596"/>
        <v/>
      </c>
      <c r="GM47" s="19" t="e">
        <f t="shared" si="597"/>
        <v>#N/A</v>
      </c>
      <c r="GN47" s="19" t="str">
        <f t="shared" si="598"/>
        <v/>
      </c>
      <c r="GO47" s="19" t="str">
        <f t="shared" si="599"/>
        <v/>
      </c>
      <c r="GP47" s="19" t="e">
        <f t="shared" si="600"/>
        <v>#N/A</v>
      </c>
      <c r="GQ47" s="19" t="str">
        <f t="shared" si="601"/>
        <v/>
      </c>
      <c r="GR47" s="19" t="str">
        <f t="shared" si="602"/>
        <v/>
      </c>
      <c r="GS47" s="19" t="e">
        <f t="shared" si="603"/>
        <v>#N/A</v>
      </c>
      <c r="GT47" s="19" t="str">
        <f t="shared" si="604"/>
        <v/>
      </c>
      <c r="GU47" s="19" t="str">
        <f t="shared" si="605"/>
        <v/>
      </c>
      <c r="GV47" s="19" t="e">
        <f t="shared" si="606"/>
        <v>#N/A</v>
      </c>
      <c r="GW47" s="19" t="str">
        <f t="shared" si="607"/>
        <v/>
      </c>
      <c r="GX47" s="19" t="str">
        <f t="shared" si="608"/>
        <v/>
      </c>
      <c r="GY47" s="19" t="e">
        <f t="shared" si="609"/>
        <v>#N/A</v>
      </c>
      <c r="GZ47" s="19" t="str">
        <f t="shared" si="610"/>
        <v/>
      </c>
      <c r="HA47" s="19" t="str">
        <f t="shared" si="611"/>
        <v/>
      </c>
      <c r="HB47" s="19" t="e">
        <f t="shared" si="612"/>
        <v>#N/A</v>
      </c>
      <c r="HC47" s="19" t="str">
        <f t="shared" si="613"/>
        <v/>
      </c>
      <c r="HD47" s="19" t="str">
        <f t="shared" si="614"/>
        <v/>
      </c>
      <c r="HE47" s="19" t="e">
        <f t="shared" si="615"/>
        <v>#N/A</v>
      </c>
      <c r="HF47" s="19" t="str">
        <f t="shared" si="616"/>
        <v/>
      </c>
      <c r="HG47" s="19" t="str">
        <f t="shared" si="617"/>
        <v/>
      </c>
      <c r="HH47" s="19" t="e">
        <f t="shared" si="618"/>
        <v>#N/A</v>
      </c>
      <c r="HI47" s="19" t="str">
        <f t="shared" si="619"/>
        <v/>
      </c>
      <c r="HJ47" s="19" t="str">
        <f t="shared" si="620"/>
        <v/>
      </c>
      <c r="HK47" s="19" t="e">
        <f t="shared" si="621"/>
        <v>#N/A</v>
      </c>
      <c r="HL47" s="19" t="str">
        <f t="shared" si="622"/>
        <v/>
      </c>
      <c r="HM47" s="19" t="str">
        <f t="shared" si="623"/>
        <v/>
      </c>
      <c r="HN47" s="19" t="e">
        <f t="shared" si="624"/>
        <v>#N/A</v>
      </c>
      <c r="HO47" s="19" t="str">
        <f t="shared" si="625"/>
        <v/>
      </c>
      <c r="HP47" s="19" t="str">
        <f t="shared" si="626"/>
        <v/>
      </c>
      <c r="HQ47" s="19" t="e">
        <f t="shared" si="627"/>
        <v>#N/A</v>
      </c>
      <c r="HR47" s="19" t="str">
        <f t="shared" si="628"/>
        <v/>
      </c>
      <c r="HS47" s="19" t="str">
        <f t="shared" si="629"/>
        <v/>
      </c>
      <c r="HT47" s="19" t="e">
        <f t="shared" si="630"/>
        <v>#N/A</v>
      </c>
      <c r="HU47" s="19" t="str">
        <f t="shared" si="631"/>
        <v/>
      </c>
      <c r="HV47" s="19" t="str">
        <f t="shared" si="632"/>
        <v/>
      </c>
      <c r="HW47" s="19" t="e">
        <f t="shared" si="633"/>
        <v>#N/A</v>
      </c>
      <c r="HX47" s="19" t="str">
        <f t="shared" si="634"/>
        <v/>
      </c>
      <c r="HY47" s="19" t="str">
        <f t="shared" si="635"/>
        <v/>
      </c>
      <c r="HZ47" s="19" t="e">
        <f t="shared" si="636"/>
        <v>#N/A</v>
      </c>
      <c r="IA47" s="19" t="str">
        <f t="shared" si="637"/>
        <v/>
      </c>
      <c r="IB47" s="19" t="str">
        <f t="shared" si="638"/>
        <v/>
      </c>
      <c r="IC47" s="19" t="e">
        <f t="shared" si="639"/>
        <v>#N/A</v>
      </c>
      <c r="ID47" s="19" t="str">
        <f t="shared" si="640"/>
        <v/>
      </c>
      <c r="IE47" s="19" t="str">
        <f t="shared" si="641"/>
        <v/>
      </c>
      <c r="IF47" s="19" t="e">
        <f t="shared" si="642"/>
        <v>#N/A</v>
      </c>
      <c r="IG47" s="19" t="str">
        <f t="shared" si="643"/>
        <v/>
      </c>
      <c r="IH47" s="19" t="str">
        <f t="shared" si="644"/>
        <v/>
      </c>
      <c r="II47" s="19" t="e">
        <f t="shared" si="645"/>
        <v>#N/A</v>
      </c>
      <c r="IJ47" s="19" t="str">
        <f t="shared" si="646"/>
        <v/>
      </c>
      <c r="IK47" s="19" t="str">
        <f t="shared" si="647"/>
        <v/>
      </c>
      <c r="IL47" s="19" t="e">
        <f t="shared" si="648"/>
        <v>#N/A</v>
      </c>
      <c r="IM47" s="19" t="str">
        <f t="shared" si="649"/>
        <v/>
      </c>
      <c r="IN47" s="19" t="str">
        <f t="shared" si="650"/>
        <v/>
      </c>
      <c r="IO47" s="19" t="e">
        <f t="shared" si="651"/>
        <v>#N/A</v>
      </c>
      <c r="IP47" s="19" t="str">
        <f t="shared" si="652"/>
        <v/>
      </c>
      <c r="IQ47" s="19" t="str">
        <f t="shared" si="653"/>
        <v/>
      </c>
      <c r="IR47" s="19" t="e">
        <f t="shared" si="654"/>
        <v>#N/A</v>
      </c>
      <c r="IS47" s="19" t="str">
        <f t="shared" si="655"/>
        <v/>
      </c>
      <c r="IT47" s="19" t="str">
        <f t="shared" si="656"/>
        <v/>
      </c>
      <c r="IU47" s="19" t="e">
        <f t="shared" si="657"/>
        <v>#N/A</v>
      </c>
      <c r="IV47" s="19" t="str">
        <f t="shared" si="658"/>
        <v/>
      </c>
      <c r="IW47" s="19" t="str">
        <f t="shared" si="659"/>
        <v/>
      </c>
      <c r="IX47" s="19" t="e">
        <f t="shared" si="660"/>
        <v>#N/A</v>
      </c>
      <c r="IY47" s="19" t="str">
        <f t="shared" si="661"/>
        <v/>
      </c>
      <c r="IZ47" s="19" t="str">
        <f t="shared" si="662"/>
        <v/>
      </c>
      <c r="JA47" s="19" t="e">
        <f t="shared" si="663"/>
        <v>#N/A</v>
      </c>
      <c r="JB47" s="19" t="str">
        <f t="shared" si="664"/>
        <v/>
      </c>
      <c r="JC47" s="19" t="str">
        <f t="shared" si="665"/>
        <v/>
      </c>
      <c r="JD47" s="19" t="e">
        <f t="shared" si="666"/>
        <v>#N/A</v>
      </c>
      <c r="JE47" s="19" t="str">
        <f t="shared" si="667"/>
        <v/>
      </c>
      <c r="JF47" s="19" t="str">
        <f t="shared" si="668"/>
        <v/>
      </c>
      <c r="JG47" s="19" t="e">
        <f t="shared" si="669"/>
        <v>#N/A</v>
      </c>
      <c r="JH47" s="19" t="str">
        <f t="shared" si="670"/>
        <v/>
      </c>
      <c r="JI47" s="19" t="str">
        <f t="shared" si="671"/>
        <v/>
      </c>
      <c r="JJ47" s="19" t="e">
        <f t="shared" si="672"/>
        <v>#N/A</v>
      </c>
      <c r="JK47" s="19" t="str">
        <f t="shared" si="673"/>
        <v/>
      </c>
      <c r="JL47" s="19" t="str">
        <f t="shared" si="674"/>
        <v/>
      </c>
      <c r="JM47" s="19" t="e">
        <f t="shared" si="675"/>
        <v>#N/A</v>
      </c>
      <c r="JN47" s="19" t="str">
        <f t="shared" si="676"/>
        <v/>
      </c>
      <c r="JO47" s="19" t="str">
        <f t="shared" si="677"/>
        <v/>
      </c>
      <c r="JP47" s="19" t="e">
        <f t="shared" si="678"/>
        <v>#N/A</v>
      </c>
      <c r="JQ47" s="19" t="str">
        <f t="shared" si="679"/>
        <v/>
      </c>
      <c r="JR47" s="19" t="str">
        <f t="shared" si="680"/>
        <v/>
      </c>
      <c r="JS47" s="19" t="e">
        <f t="shared" si="681"/>
        <v>#N/A</v>
      </c>
      <c r="JT47" s="19" t="str">
        <f t="shared" si="682"/>
        <v/>
      </c>
      <c r="JU47" s="19" t="str">
        <f t="shared" si="683"/>
        <v/>
      </c>
      <c r="JV47" s="19" t="e">
        <f t="shared" si="684"/>
        <v>#N/A</v>
      </c>
      <c r="JW47" s="19" t="str">
        <f t="shared" si="685"/>
        <v/>
      </c>
      <c r="JX47" s="19" t="str">
        <f t="shared" si="686"/>
        <v/>
      </c>
      <c r="JY47" s="19" t="e">
        <f t="shared" si="687"/>
        <v>#N/A</v>
      </c>
      <c r="JZ47" s="19" t="str">
        <f t="shared" si="688"/>
        <v/>
      </c>
      <c r="KA47" s="19" t="str">
        <f t="shared" si="689"/>
        <v/>
      </c>
      <c r="KB47" s="19" t="e">
        <f t="shared" si="690"/>
        <v>#N/A</v>
      </c>
      <c r="KC47" s="19" t="str">
        <f t="shared" si="691"/>
        <v/>
      </c>
      <c r="KD47" s="19" t="str">
        <f t="shared" si="692"/>
        <v/>
      </c>
      <c r="KE47" s="19" t="e">
        <f t="shared" si="693"/>
        <v>#N/A</v>
      </c>
      <c r="KF47" s="19" t="str">
        <f t="shared" si="694"/>
        <v/>
      </c>
      <c r="KG47" s="19" t="str">
        <f t="shared" si="695"/>
        <v/>
      </c>
      <c r="KH47" s="19" t="e">
        <f t="shared" si="696"/>
        <v>#N/A</v>
      </c>
      <c r="KI47" s="19" t="str">
        <f t="shared" si="697"/>
        <v/>
      </c>
      <c r="KJ47" s="19" t="str">
        <f t="shared" si="698"/>
        <v/>
      </c>
      <c r="KK47" s="19" t="e">
        <f t="shared" si="699"/>
        <v>#N/A</v>
      </c>
      <c r="KL47" s="19" t="str">
        <f t="shared" si="700"/>
        <v/>
      </c>
      <c r="KM47" s="19" t="str">
        <f t="shared" si="701"/>
        <v/>
      </c>
      <c r="KN47" s="19" t="e">
        <f t="shared" si="702"/>
        <v>#N/A</v>
      </c>
      <c r="KO47" s="19" t="str">
        <f t="shared" si="703"/>
        <v/>
      </c>
      <c r="KP47" s="19" t="str">
        <f t="shared" si="704"/>
        <v/>
      </c>
      <c r="KQ47" s="19" t="e">
        <f t="shared" si="705"/>
        <v>#N/A</v>
      </c>
      <c r="KR47" s="19" t="str">
        <f t="shared" si="706"/>
        <v/>
      </c>
      <c r="KS47" s="19" t="str">
        <f t="shared" si="707"/>
        <v/>
      </c>
      <c r="KT47" s="19" t="e">
        <f t="shared" si="708"/>
        <v>#N/A</v>
      </c>
      <c r="KU47" s="19" t="str">
        <f t="shared" si="709"/>
        <v/>
      </c>
      <c r="KV47" s="19" t="str">
        <f t="shared" si="710"/>
        <v/>
      </c>
      <c r="KW47" s="19" t="e">
        <f t="shared" si="711"/>
        <v>#N/A</v>
      </c>
      <c r="KX47" s="19" t="str">
        <f t="shared" si="712"/>
        <v/>
      </c>
      <c r="KY47" s="19" t="str">
        <f t="shared" si="713"/>
        <v/>
      </c>
      <c r="KZ47" s="19" t="e">
        <f t="shared" si="714"/>
        <v>#N/A</v>
      </c>
      <c r="LA47" s="19" t="str">
        <f t="shared" si="715"/>
        <v/>
      </c>
      <c r="LB47" s="19" t="str">
        <f t="shared" si="716"/>
        <v/>
      </c>
      <c r="LC47" s="19" t="e">
        <f t="shared" si="717"/>
        <v>#N/A</v>
      </c>
      <c r="LD47" s="19" t="str">
        <f t="shared" si="718"/>
        <v/>
      </c>
      <c r="LE47" s="19" t="str">
        <f t="shared" si="719"/>
        <v/>
      </c>
      <c r="LF47" s="19" t="e">
        <f t="shared" si="720"/>
        <v>#N/A</v>
      </c>
      <c r="LG47" s="19" t="str">
        <f t="shared" si="721"/>
        <v/>
      </c>
      <c r="LH47" s="19" t="str">
        <f t="shared" si="722"/>
        <v/>
      </c>
      <c r="LI47" s="19" t="e">
        <f t="shared" si="723"/>
        <v>#N/A</v>
      </c>
      <c r="LJ47" s="19" t="str">
        <f t="shared" si="724"/>
        <v/>
      </c>
      <c r="LK47" s="19" t="str">
        <f t="shared" si="725"/>
        <v/>
      </c>
      <c r="LL47" s="19" t="e">
        <f t="shared" si="726"/>
        <v>#N/A</v>
      </c>
      <c r="LM47" s="19" t="str">
        <f t="shared" si="727"/>
        <v/>
      </c>
      <c r="LN47" s="19" t="str">
        <f t="shared" si="728"/>
        <v/>
      </c>
      <c r="LO47" s="19" t="e">
        <f t="shared" si="729"/>
        <v>#N/A</v>
      </c>
      <c r="LP47" s="19" t="str">
        <f t="shared" si="730"/>
        <v/>
      </c>
      <c r="LQ47" s="19" t="str">
        <f t="shared" si="731"/>
        <v/>
      </c>
      <c r="LR47" s="19" t="e">
        <f t="shared" si="732"/>
        <v>#N/A</v>
      </c>
      <c r="LS47" s="19" t="str">
        <f t="shared" si="733"/>
        <v/>
      </c>
      <c r="LT47" s="19" t="str">
        <f t="shared" si="734"/>
        <v/>
      </c>
      <c r="LU47" s="19" t="e">
        <f t="shared" si="735"/>
        <v>#N/A</v>
      </c>
      <c r="LV47" s="19" t="str">
        <f t="shared" si="736"/>
        <v/>
      </c>
      <c r="LW47" s="19" t="str">
        <f t="shared" si="737"/>
        <v/>
      </c>
      <c r="LX47" s="19" t="e">
        <f t="shared" si="738"/>
        <v>#N/A</v>
      </c>
      <c r="LY47" s="19" t="str">
        <f t="shared" si="739"/>
        <v/>
      </c>
      <c r="LZ47" s="19" t="str">
        <f t="shared" si="740"/>
        <v/>
      </c>
      <c r="MA47" s="19" t="e">
        <f t="shared" si="741"/>
        <v>#N/A</v>
      </c>
      <c r="MB47" s="19" t="str">
        <f t="shared" si="742"/>
        <v/>
      </c>
      <c r="MC47" s="19" t="str">
        <f t="shared" si="743"/>
        <v/>
      </c>
      <c r="MD47" s="19" t="e">
        <f t="shared" si="744"/>
        <v>#N/A</v>
      </c>
      <c r="ME47" s="19" t="str">
        <f t="shared" si="745"/>
        <v/>
      </c>
      <c r="MF47" s="19" t="str">
        <f t="shared" si="746"/>
        <v/>
      </c>
      <c r="MG47" s="19" t="e">
        <f t="shared" si="747"/>
        <v>#N/A</v>
      </c>
      <c r="MH47" s="19" t="str">
        <f t="shared" si="748"/>
        <v/>
      </c>
      <c r="MI47" s="19" t="str">
        <f t="shared" si="749"/>
        <v/>
      </c>
      <c r="MJ47" s="19" t="e">
        <f t="shared" si="750"/>
        <v>#N/A</v>
      </c>
      <c r="MK47" s="19" t="str">
        <f t="shared" si="751"/>
        <v/>
      </c>
      <c r="ML47" s="19" t="str">
        <f t="shared" si="752"/>
        <v/>
      </c>
      <c r="MM47" s="19" t="e">
        <f t="shared" si="753"/>
        <v>#N/A</v>
      </c>
      <c r="MN47" s="19" t="str">
        <f t="shared" si="754"/>
        <v/>
      </c>
      <c r="MO47" s="19" t="str">
        <f t="shared" si="755"/>
        <v/>
      </c>
      <c r="MP47" s="19" t="e">
        <f t="shared" si="756"/>
        <v>#N/A</v>
      </c>
      <c r="MQ47" s="19" t="str">
        <f t="shared" si="757"/>
        <v/>
      </c>
      <c r="MR47" s="19" t="str">
        <f t="shared" si="758"/>
        <v/>
      </c>
      <c r="MS47" s="19" t="e">
        <f t="shared" si="759"/>
        <v>#N/A</v>
      </c>
      <c r="MT47" s="19" t="str">
        <f t="shared" si="760"/>
        <v/>
      </c>
      <c r="MU47" s="19" t="str">
        <f t="shared" si="761"/>
        <v/>
      </c>
      <c r="MV47" s="19" t="e">
        <f t="shared" si="762"/>
        <v>#N/A</v>
      </c>
      <c r="MW47" s="19" t="str">
        <f t="shared" si="763"/>
        <v/>
      </c>
      <c r="MX47" s="19" t="str">
        <f t="shared" si="764"/>
        <v/>
      </c>
      <c r="MY47" s="19" t="e">
        <f t="shared" si="765"/>
        <v>#N/A</v>
      </c>
      <c r="MZ47" s="19" t="str">
        <f t="shared" si="766"/>
        <v/>
      </c>
      <c r="NA47" s="19" t="str">
        <f t="shared" si="767"/>
        <v/>
      </c>
      <c r="NB47" s="19" t="e">
        <f t="shared" si="768"/>
        <v>#N/A</v>
      </c>
      <c r="NC47" s="19" t="str">
        <f t="shared" si="769"/>
        <v/>
      </c>
      <c r="ND47" s="19" t="str">
        <f t="shared" si="770"/>
        <v/>
      </c>
      <c r="NE47" s="19" t="e">
        <f t="shared" si="771"/>
        <v>#N/A</v>
      </c>
      <c r="NF47" s="19" t="str">
        <f t="shared" si="772"/>
        <v/>
      </c>
      <c r="NG47" s="19" t="str">
        <f t="shared" si="773"/>
        <v/>
      </c>
      <c r="NH47" s="19" t="e">
        <f t="shared" si="774"/>
        <v>#N/A</v>
      </c>
      <c r="NI47" s="19" t="str">
        <f t="shared" si="775"/>
        <v/>
      </c>
      <c r="NJ47" s="19" t="str">
        <f t="shared" si="776"/>
        <v/>
      </c>
      <c r="NK47" s="19" t="e">
        <f t="shared" si="777"/>
        <v>#N/A</v>
      </c>
      <c r="NL47" s="19" t="str">
        <f t="shared" si="778"/>
        <v/>
      </c>
      <c r="NM47" s="19" t="str">
        <f t="shared" si="779"/>
        <v/>
      </c>
      <c r="NN47" s="19" t="e">
        <f t="shared" si="780"/>
        <v>#N/A</v>
      </c>
      <c r="NO47" s="19" t="str">
        <f t="shared" si="781"/>
        <v/>
      </c>
      <c r="NP47" s="19" t="str">
        <f t="shared" si="782"/>
        <v/>
      </c>
      <c r="NQ47" s="19" t="e">
        <f t="shared" si="783"/>
        <v>#N/A</v>
      </c>
      <c r="NR47" s="19" t="str">
        <f t="shared" si="784"/>
        <v/>
      </c>
      <c r="NS47" s="19" t="str">
        <f t="shared" si="785"/>
        <v/>
      </c>
      <c r="NT47" s="19" t="e">
        <f t="shared" si="786"/>
        <v>#N/A</v>
      </c>
      <c r="NU47" s="19" t="str">
        <f t="shared" si="787"/>
        <v/>
      </c>
      <c r="NV47" s="19" t="str">
        <f t="shared" si="788"/>
        <v/>
      </c>
      <c r="NW47" s="19" t="e">
        <f t="shared" si="789"/>
        <v>#N/A</v>
      </c>
      <c r="NX47" s="19" t="str">
        <f t="shared" si="790"/>
        <v/>
      </c>
      <c r="NY47" s="19" t="str">
        <f t="shared" si="791"/>
        <v/>
      </c>
      <c r="NZ47" s="19" t="e">
        <f t="shared" si="792"/>
        <v>#N/A</v>
      </c>
      <c r="OA47" s="19" t="str">
        <f t="shared" si="793"/>
        <v/>
      </c>
      <c r="OB47" s="19" t="str">
        <f t="shared" si="794"/>
        <v/>
      </c>
      <c r="OC47" s="19" t="e">
        <f t="shared" si="795"/>
        <v>#N/A</v>
      </c>
      <c r="OD47" s="19" t="str">
        <f t="shared" si="796"/>
        <v/>
      </c>
      <c r="OE47" s="19" t="str">
        <f t="shared" si="797"/>
        <v/>
      </c>
      <c r="OF47" s="19" t="e">
        <f t="shared" si="798"/>
        <v>#N/A</v>
      </c>
      <c r="OG47" s="19" t="str">
        <f t="shared" si="799"/>
        <v/>
      </c>
      <c r="OH47" s="19" t="str">
        <f t="shared" si="800"/>
        <v/>
      </c>
      <c r="OI47" s="19" t="e">
        <f t="shared" si="801"/>
        <v>#N/A</v>
      </c>
      <c r="OJ47" s="19" t="str">
        <f t="shared" si="802"/>
        <v/>
      </c>
      <c r="OK47" s="19" t="str">
        <f t="shared" si="803"/>
        <v/>
      </c>
      <c r="OL47" s="19" t="e">
        <f t="shared" si="804"/>
        <v>#N/A</v>
      </c>
      <c r="OM47" s="19" t="str">
        <f t="shared" si="805"/>
        <v/>
      </c>
      <c r="ON47" s="19" t="str">
        <f t="shared" si="806"/>
        <v/>
      </c>
      <c r="OO47" s="19" t="e">
        <f t="shared" si="807"/>
        <v>#N/A</v>
      </c>
      <c r="OP47" s="19" t="str">
        <f t="shared" si="808"/>
        <v/>
      </c>
      <c r="OQ47" s="19" t="str">
        <f t="shared" si="809"/>
        <v/>
      </c>
      <c r="OR47" s="19" t="e">
        <f t="shared" si="810"/>
        <v>#N/A</v>
      </c>
      <c r="OS47" s="19" t="str">
        <f t="shared" si="811"/>
        <v/>
      </c>
      <c r="OT47" s="19" t="str">
        <f t="shared" si="812"/>
        <v/>
      </c>
      <c r="OU47" s="19" t="e">
        <f t="shared" si="813"/>
        <v>#N/A</v>
      </c>
      <c r="OV47" s="19" t="str">
        <f t="shared" si="814"/>
        <v/>
      </c>
      <c r="OW47" s="19" t="str">
        <f t="shared" si="815"/>
        <v/>
      </c>
      <c r="OX47" s="19" t="e">
        <f t="shared" si="816"/>
        <v>#N/A</v>
      </c>
      <c r="OY47" s="19" t="str">
        <f t="shared" si="817"/>
        <v/>
      </c>
      <c r="OZ47" s="19" t="str">
        <f t="shared" si="818"/>
        <v/>
      </c>
      <c r="PA47" s="19" t="e">
        <f t="shared" si="819"/>
        <v>#N/A</v>
      </c>
      <c r="PB47" s="19" t="str">
        <f t="shared" si="820"/>
        <v/>
      </c>
      <c r="PC47" s="19" t="str">
        <f t="shared" si="821"/>
        <v/>
      </c>
      <c r="PD47" s="19" t="e">
        <f t="shared" si="822"/>
        <v>#N/A</v>
      </c>
      <c r="PE47" s="19" t="str">
        <f t="shared" si="823"/>
        <v/>
      </c>
      <c r="PF47" s="19" t="str">
        <f t="shared" si="824"/>
        <v/>
      </c>
      <c r="PG47" s="19" t="e">
        <f t="shared" si="825"/>
        <v>#N/A</v>
      </c>
      <c r="PH47" s="19" t="str">
        <f t="shared" si="826"/>
        <v/>
      </c>
      <c r="PI47" s="19" t="str">
        <f t="shared" si="827"/>
        <v/>
      </c>
      <c r="PJ47" s="19" t="e">
        <f t="shared" si="828"/>
        <v>#N/A</v>
      </c>
      <c r="PK47" s="19" t="str">
        <f t="shared" si="829"/>
        <v/>
      </c>
      <c r="PL47" s="19" t="str">
        <f t="shared" si="830"/>
        <v/>
      </c>
      <c r="PM47" s="19" t="e">
        <f t="shared" si="831"/>
        <v>#N/A</v>
      </c>
      <c r="PN47" s="19" t="str">
        <f t="shared" si="832"/>
        <v/>
      </c>
      <c r="PO47" s="19" t="str">
        <f t="shared" si="833"/>
        <v/>
      </c>
      <c r="PP47" s="19" t="e">
        <f t="shared" si="834"/>
        <v>#N/A</v>
      </c>
      <c r="PQ47" s="19" t="str">
        <f t="shared" si="835"/>
        <v/>
      </c>
      <c r="PR47" s="19" t="str">
        <f t="shared" si="836"/>
        <v/>
      </c>
      <c r="PS47" s="19" t="e">
        <f t="shared" si="837"/>
        <v>#N/A</v>
      </c>
      <c r="PT47" s="19" t="str">
        <f t="shared" si="838"/>
        <v/>
      </c>
      <c r="PU47" s="19" t="str">
        <f t="shared" si="839"/>
        <v/>
      </c>
      <c r="PV47" s="19" t="e">
        <f t="shared" si="840"/>
        <v>#N/A</v>
      </c>
      <c r="PW47" s="19" t="str">
        <f t="shared" si="841"/>
        <v/>
      </c>
      <c r="PX47" s="19" t="str">
        <f t="shared" si="842"/>
        <v/>
      </c>
      <c r="PY47" s="19" t="e">
        <f t="shared" si="843"/>
        <v>#N/A</v>
      </c>
      <c r="PZ47" s="19" t="str">
        <f t="shared" si="844"/>
        <v/>
      </c>
      <c r="QA47" s="19" t="str">
        <f t="shared" si="845"/>
        <v/>
      </c>
    </row>
    <row r="48" spans="4:443" hidden="1" x14ac:dyDescent="0.25">
      <c r="D48"/>
      <c r="E48"/>
      <c r="F48" s="93" t="e">
        <f>VLOOKUP(D48,'Cases'!$AH$7:$AI$100,2,FALSE)</f>
        <v>#N/A</v>
      </c>
      <c r="G48" s="19" t="str">
        <f t="shared" si="846"/>
        <v/>
      </c>
      <c r="H48" s="19"/>
      <c r="I48" s="19" t="str">
        <f t="shared" si="847"/>
        <v/>
      </c>
      <c r="J48" s="19" t="str">
        <f t="shared" si="847"/>
        <v/>
      </c>
      <c r="K48" s="19" t="str">
        <f t="shared" si="847"/>
        <v/>
      </c>
      <c r="L48" s="19" t="str">
        <f t="shared" si="847"/>
        <v/>
      </c>
      <c r="M48" s="19" t="str">
        <f t="shared" si="847"/>
        <v/>
      </c>
      <c r="N48" s="19" t="str">
        <f t="shared" si="847"/>
        <v/>
      </c>
      <c r="O48" s="19" t="str">
        <f t="shared" si="847"/>
        <v/>
      </c>
      <c r="P48" s="19" t="str">
        <f t="shared" si="847"/>
        <v/>
      </c>
      <c r="Q48" s="19" t="str">
        <f t="shared" si="847"/>
        <v/>
      </c>
      <c r="R48" s="19" t="str">
        <f t="shared" si="847"/>
        <v/>
      </c>
      <c r="S48" s="19" t="str">
        <f t="shared" si="847"/>
        <v/>
      </c>
      <c r="T48" s="19" t="str">
        <f t="shared" si="847"/>
        <v/>
      </c>
      <c r="U48" s="50" t="e">
        <f>VLOOKUP(D48,'Cases'!$AH$7:$AI$52,2,FALSE)</f>
        <v>#N/A</v>
      </c>
      <c r="V48" s="19"/>
      <c r="W48" s="19"/>
      <c r="X48" s="19" t="e">
        <f t="shared" si="426"/>
        <v>#N/A</v>
      </c>
      <c r="Y48" s="19" t="str">
        <f t="shared" si="427"/>
        <v/>
      </c>
      <c r="Z48" s="19" t="str">
        <f t="shared" si="428"/>
        <v/>
      </c>
      <c r="AA48" s="19" t="e">
        <f t="shared" si="429"/>
        <v>#N/A</v>
      </c>
      <c r="AB48" s="19" t="str">
        <f t="shared" si="430"/>
        <v/>
      </c>
      <c r="AC48" s="19" t="str">
        <f t="shared" si="431"/>
        <v/>
      </c>
      <c r="AD48" s="19" t="e">
        <f t="shared" si="432"/>
        <v>#N/A</v>
      </c>
      <c r="AE48" s="19" t="str">
        <f t="shared" si="433"/>
        <v/>
      </c>
      <c r="AF48" s="19" t="str">
        <f t="shared" si="434"/>
        <v/>
      </c>
      <c r="AG48" s="19" t="e">
        <f t="shared" si="435"/>
        <v>#N/A</v>
      </c>
      <c r="AH48" s="19" t="str">
        <f t="shared" si="436"/>
        <v/>
      </c>
      <c r="AI48" s="19" t="str">
        <f t="shared" si="437"/>
        <v/>
      </c>
      <c r="AJ48" s="19" t="e">
        <f t="shared" si="438"/>
        <v>#N/A</v>
      </c>
      <c r="AK48" s="19" t="str">
        <f t="shared" si="439"/>
        <v/>
      </c>
      <c r="AL48" s="19" t="str">
        <f t="shared" si="440"/>
        <v/>
      </c>
      <c r="AM48" s="19" t="e">
        <f t="shared" si="441"/>
        <v>#N/A</v>
      </c>
      <c r="AN48" s="19" t="str">
        <f t="shared" si="442"/>
        <v/>
      </c>
      <c r="AO48" s="19" t="str">
        <f t="shared" si="443"/>
        <v/>
      </c>
      <c r="AP48" s="19" t="e">
        <f t="shared" si="444"/>
        <v>#N/A</v>
      </c>
      <c r="AQ48" s="19" t="str">
        <f t="shared" si="445"/>
        <v/>
      </c>
      <c r="AR48" s="19" t="str">
        <f t="shared" si="446"/>
        <v/>
      </c>
      <c r="AS48" s="19" t="e">
        <f t="shared" si="447"/>
        <v>#N/A</v>
      </c>
      <c r="AT48" s="19" t="str">
        <f t="shared" si="448"/>
        <v/>
      </c>
      <c r="AU48" s="19" t="str">
        <f t="shared" si="449"/>
        <v/>
      </c>
      <c r="AV48" s="19" t="e">
        <f t="shared" si="450"/>
        <v>#N/A</v>
      </c>
      <c r="AW48" s="19" t="str">
        <f t="shared" si="451"/>
        <v/>
      </c>
      <c r="AX48" s="19" t="str">
        <f t="shared" si="452"/>
        <v/>
      </c>
      <c r="AY48" s="19" t="e">
        <f t="shared" si="453"/>
        <v>#N/A</v>
      </c>
      <c r="AZ48" s="19" t="str">
        <f t="shared" si="454"/>
        <v/>
      </c>
      <c r="BA48" s="19" t="str">
        <f t="shared" si="455"/>
        <v/>
      </c>
      <c r="BB48" s="19" t="e">
        <f t="shared" si="456"/>
        <v>#N/A</v>
      </c>
      <c r="BC48" s="19" t="str">
        <f t="shared" si="457"/>
        <v/>
      </c>
      <c r="BD48" s="19" t="str">
        <f t="shared" si="458"/>
        <v/>
      </c>
      <c r="BE48" s="19" t="e">
        <f t="shared" si="459"/>
        <v>#N/A</v>
      </c>
      <c r="BF48" s="19" t="str">
        <f t="shared" si="460"/>
        <v/>
      </c>
      <c r="BG48" s="19" t="str">
        <f t="shared" si="461"/>
        <v/>
      </c>
      <c r="BH48" s="19" t="e">
        <f t="shared" si="462"/>
        <v>#N/A</v>
      </c>
      <c r="BI48" s="19" t="str">
        <f t="shared" si="463"/>
        <v/>
      </c>
      <c r="BJ48" s="19" t="str">
        <f t="shared" si="464"/>
        <v/>
      </c>
      <c r="BK48" s="19" t="e">
        <f t="shared" si="465"/>
        <v>#N/A</v>
      </c>
      <c r="BL48" s="19" t="str">
        <f t="shared" si="466"/>
        <v/>
      </c>
      <c r="BM48" s="19" t="str">
        <f t="shared" si="467"/>
        <v/>
      </c>
      <c r="BN48" s="19" t="e">
        <f t="shared" si="468"/>
        <v>#N/A</v>
      </c>
      <c r="BO48" s="19" t="str">
        <f t="shared" si="469"/>
        <v/>
      </c>
      <c r="BP48" s="19" t="str">
        <f t="shared" si="470"/>
        <v/>
      </c>
      <c r="BQ48" s="19" t="e">
        <f t="shared" si="471"/>
        <v>#N/A</v>
      </c>
      <c r="BR48" s="19" t="str">
        <f t="shared" si="472"/>
        <v/>
      </c>
      <c r="BS48" s="19" t="str">
        <f t="shared" si="473"/>
        <v/>
      </c>
      <c r="BT48" s="19" t="e">
        <f t="shared" si="474"/>
        <v>#N/A</v>
      </c>
      <c r="BU48" s="19" t="str">
        <f t="shared" si="475"/>
        <v/>
      </c>
      <c r="BV48" s="19" t="str">
        <f t="shared" si="476"/>
        <v/>
      </c>
      <c r="BW48" s="19" t="e">
        <f t="shared" si="477"/>
        <v>#N/A</v>
      </c>
      <c r="BX48" s="19" t="str">
        <f t="shared" si="478"/>
        <v/>
      </c>
      <c r="BY48" s="19" t="str">
        <f t="shared" si="479"/>
        <v/>
      </c>
      <c r="BZ48" s="19" t="e">
        <f t="shared" si="480"/>
        <v>#N/A</v>
      </c>
      <c r="CA48" s="19" t="str">
        <f t="shared" si="481"/>
        <v/>
      </c>
      <c r="CB48" s="19" t="str">
        <f t="shared" si="482"/>
        <v/>
      </c>
      <c r="CC48" s="19" t="e">
        <f t="shared" si="483"/>
        <v>#N/A</v>
      </c>
      <c r="CD48" s="19" t="str">
        <f t="shared" si="484"/>
        <v/>
      </c>
      <c r="CE48" s="19" t="str">
        <f t="shared" si="485"/>
        <v/>
      </c>
      <c r="CF48" s="19" t="e">
        <f t="shared" si="486"/>
        <v>#N/A</v>
      </c>
      <c r="CG48" s="19" t="str">
        <f t="shared" si="487"/>
        <v/>
      </c>
      <c r="CH48" s="19" t="str">
        <f t="shared" si="488"/>
        <v/>
      </c>
      <c r="CI48" s="19" t="e">
        <f t="shared" si="489"/>
        <v>#N/A</v>
      </c>
      <c r="CJ48" s="19" t="str">
        <f t="shared" si="490"/>
        <v/>
      </c>
      <c r="CK48" s="19" t="str">
        <f t="shared" si="491"/>
        <v/>
      </c>
      <c r="CL48" s="19" t="e">
        <f t="shared" si="492"/>
        <v>#N/A</v>
      </c>
      <c r="CM48" s="19" t="str">
        <f t="shared" si="493"/>
        <v/>
      </c>
      <c r="CN48" s="19" t="str">
        <f t="shared" si="494"/>
        <v/>
      </c>
      <c r="CO48" s="19" t="e">
        <f t="shared" si="495"/>
        <v>#N/A</v>
      </c>
      <c r="CP48" s="19" t="str">
        <f t="shared" si="496"/>
        <v/>
      </c>
      <c r="CQ48" s="19" t="str">
        <f t="shared" si="497"/>
        <v/>
      </c>
      <c r="CR48" s="19" t="e">
        <f t="shared" si="498"/>
        <v>#N/A</v>
      </c>
      <c r="CS48" s="19" t="str">
        <f t="shared" si="499"/>
        <v/>
      </c>
      <c r="CT48" s="19" t="str">
        <f t="shared" si="500"/>
        <v/>
      </c>
      <c r="CU48" s="19" t="e">
        <f t="shared" si="501"/>
        <v>#N/A</v>
      </c>
      <c r="CV48" s="19" t="str">
        <f t="shared" si="502"/>
        <v/>
      </c>
      <c r="CW48" s="19" t="str">
        <f t="shared" si="503"/>
        <v/>
      </c>
      <c r="CX48" s="19" t="e">
        <f t="shared" si="504"/>
        <v>#N/A</v>
      </c>
      <c r="CY48" s="19" t="str">
        <f t="shared" si="505"/>
        <v/>
      </c>
      <c r="CZ48" s="19" t="str">
        <f t="shared" si="506"/>
        <v/>
      </c>
      <c r="DA48" s="19" t="e">
        <f t="shared" si="507"/>
        <v>#N/A</v>
      </c>
      <c r="DB48" s="19" t="str">
        <f t="shared" si="508"/>
        <v/>
      </c>
      <c r="DC48" s="19" t="str">
        <f t="shared" si="509"/>
        <v/>
      </c>
      <c r="DD48" s="19" t="e">
        <f t="shared" si="510"/>
        <v>#N/A</v>
      </c>
      <c r="DE48" s="19" t="str">
        <f t="shared" si="511"/>
        <v/>
      </c>
      <c r="DF48" s="19" t="str">
        <f t="shared" si="512"/>
        <v/>
      </c>
      <c r="DG48" s="19" t="e">
        <f t="shared" si="513"/>
        <v>#N/A</v>
      </c>
      <c r="DH48" s="19" t="str">
        <f t="shared" si="514"/>
        <v/>
      </c>
      <c r="DI48" s="19" t="str">
        <f t="shared" si="515"/>
        <v/>
      </c>
      <c r="DJ48" s="19" t="e">
        <f t="shared" si="516"/>
        <v>#N/A</v>
      </c>
      <c r="DK48" s="19" t="str">
        <f t="shared" si="517"/>
        <v/>
      </c>
      <c r="DL48" s="19" t="str">
        <f t="shared" si="518"/>
        <v/>
      </c>
      <c r="DM48" s="19" t="e">
        <f t="shared" si="519"/>
        <v>#N/A</v>
      </c>
      <c r="DN48" s="19" t="str">
        <f t="shared" si="520"/>
        <v/>
      </c>
      <c r="DO48" s="19" t="str">
        <f t="shared" si="521"/>
        <v/>
      </c>
      <c r="DP48" s="19" t="e">
        <f t="shared" si="522"/>
        <v>#N/A</v>
      </c>
      <c r="DQ48" s="19" t="str">
        <f t="shared" si="523"/>
        <v/>
      </c>
      <c r="DR48" s="19" t="str">
        <f t="shared" si="524"/>
        <v/>
      </c>
      <c r="DS48" s="19" t="e">
        <f t="shared" si="525"/>
        <v>#N/A</v>
      </c>
      <c r="DT48" s="19" t="str">
        <f t="shared" si="526"/>
        <v/>
      </c>
      <c r="DU48" s="19" t="str">
        <f t="shared" si="527"/>
        <v/>
      </c>
      <c r="DV48" s="19" t="e">
        <f t="shared" si="528"/>
        <v>#N/A</v>
      </c>
      <c r="DW48" s="19" t="str">
        <f t="shared" si="529"/>
        <v/>
      </c>
      <c r="DX48" s="19" t="str">
        <f t="shared" si="530"/>
        <v/>
      </c>
      <c r="DY48" s="19" t="e">
        <f t="shared" si="531"/>
        <v>#N/A</v>
      </c>
      <c r="DZ48" s="19" t="str">
        <f t="shared" si="532"/>
        <v/>
      </c>
      <c r="EA48" s="19" t="str">
        <f t="shared" si="533"/>
        <v/>
      </c>
      <c r="EB48" s="19" t="e">
        <f t="shared" si="534"/>
        <v>#N/A</v>
      </c>
      <c r="EC48" s="19" t="str">
        <f t="shared" si="535"/>
        <v/>
      </c>
      <c r="ED48" s="19" t="str">
        <f t="shared" si="536"/>
        <v/>
      </c>
      <c r="EE48" s="19" t="e">
        <f t="shared" si="537"/>
        <v>#N/A</v>
      </c>
      <c r="EF48" s="19" t="str">
        <f t="shared" si="538"/>
        <v/>
      </c>
      <c r="EG48" s="19" t="str">
        <f t="shared" si="539"/>
        <v/>
      </c>
      <c r="EH48" s="19" t="e">
        <f t="shared" si="540"/>
        <v>#N/A</v>
      </c>
      <c r="EI48" s="19" t="str">
        <f t="shared" si="541"/>
        <v/>
      </c>
      <c r="EJ48" s="19" t="str">
        <f t="shared" si="542"/>
        <v/>
      </c>
      <c r="EK48" s="19" t="e">
        <f t="shared" si="543"/>
        <v>#N/A</v>
      </c>
      <c r="EL48" s="19" t="str">
        <f t="shared" si="544"/>
        <v/>
      </c>
      <c r="EM48" s="19" t="str">
        <f t="shared" si="545"/>
        <v/>
      </c>
      <c r="EN48" s="19" t="e">
        <f t="shared" si="546"/>
        <v>#N/A</v>
      </c>
      <c r="EO48" s="19" t="str">
        <f t="shared" si="547"/>
        <v/>
      </c>
      <c r="EP48" s="19" t="str">
        <f t="shared" si="548"/>
        <v/>
      </c>
      <c r="EQ48" s="19" t="e">
        <f t="shared" si="549"/>
        <v>#N/A</v>
      </c>
      <c r="ER48" s="19" t="str">
        <f t="shared" si="550"/>
        <v/>
      </c>
      <c r="ES48" s="19" t="str">
        <f t="shared" si="551"/>
        <v/>
      </c>
      <c r="ET48" s="19" t="e">
        <f t="shared" si="552"/>
        <v>#N/A</v>
      </c>
      <c r="EU48" s="19" t="str">
        <f t="shared" si="553"/>
        <v/>
      </c>
      <c r="EV48" s="19" t="str">
        <f t="shared" si="554"/>
        <v/>
      </c>
      <c r="EW48" s="19" t="e">
        <f t="shared" si="555"/>
        <v>#N/A</v>
      </c>
      <c r="EX48" s="19" t="str">
        <f t="shared" si="556"/>
        <v/>
      </c>
      <c r="EY48" s="19" t="str">
        <f t="shared" si="557"/>
        <v/>
      </c>
      <c r="EZ48" s="19" t="e">
        <f t="shared" si="558"/>
        <v>#N/A</v>
      </c>
      <c r="FA48" s="19" t="str">
        <f t="shared" si="559"/>
        <v/>
      </c>
      <c r="FB48" s="19" t="str">
        <f t="shared" si="560"/>
        <v/>
      </c>
      <c r="FC48" s="19" t="e">
        <f t="shared" si="561"/>
        <v>#N/A</v>
      </c>
      <c r="FD48" s="19" t="str">
        <f t="shared" si="562"/>
        <v/>
      </c>
      <c r="FE48" s="19" t="str">
        <f t="shared" si="563"/>
        <v/>
      </c>
      <c r="FF48" s="19" t="e">
        <f t="shared" si="564"/>
        <v>#N/A</v>
      </c>
      <c r="FG48" s="19" t="str">
        <f t="shared" si="565"/>
        <v/>
      </c>
      <c r="FH48" s="19" t="str">
        <f t="shared" si="566"/>
        <v/>
      </c>
      <c r="FI48" s="19" t="e">
        <f t="shared" si="567"/>
        <v>#N/A</v>
      </c>
      <c r="FJ48" s="19" t="str">
        <f t="shared" si="568"/>
        <v/>
      </c>
      <c r="FK48" s="19" t="str">
        <f t="shared" si="569"/>
        <v/>
      </c>
      <c r="FL48" s="19" t="e">
        <f t="shared" si="570"/>
        <v>#N/A</v>
      </c>
      <c r="FM48" s="19" t="str">
        <f t="shared" si="571"/>
        <v/>
      </c>
      <c r="FN48" s="19" t="str">
        <f t="shared" si="572"/>
        <v/>
      </c>
      <c r="FO48" s="19" t="e">
        <f t="shared" si="573"/>
        <v>#N/A</v>
      </c>
      <c r="FP48" s="19" t="str">
        <f t="shared" si="574"/>
        <v/>
      </c>
      <c r="FQ48" s="19" t="str">
        <f t="shared" si="575"/>
        <v/>
      </c>
      <c r="FR48" s="19" t="e">
        <f t="shared" si="576"/>
        <v>#N/A</v>
      </c>
      <c r="FS48" s="19" t="str">
        <f t="shared" si="577"/>
        <v/>
      </c>
      <c r="FT48" s="19" t="str">
        <f t="shared" si="578"/>
        <v/>
      </c>
      <c r="FU48" s="19" t="e">
        <f t="shared" si="579"/>
        <v>#N/A</v>
      </c>
      <c r="FV48" s="19" t="str">
        <f t="shared" si="580"/>
        <v/>
      </c>
      <c r="FW48" s="19" t="str">
        <f t="shared" si="581"/>
        <v/>
      </c>
      <c r="FX48" s="19" t="e">
        <f t="shared" si="582"/>
        <v>#N/A</v>
      </c>
      <c r="FY48" s="19" t="str">
        <f t="shared" si="583"/>
        <v/>
      </c>
      <c r="FZ48" s="19" t="str">
        <f t="shared" si="584"/>
        <v/>
      </c>
      <c r="GA48" s="19" t="e">
        <f t="shared" si="585"/>
        <v>#N/A</v>
      </c>
      <c r="GB48" s="19" t="str">
        <f t="shared" si="586"/>
        <v/>
      </c>
      <c r="GC48" s="19" t="str">
        <f t="shared" si="587"/>
        <v/>
      </c>
      <c r="GD48" s="19" t="e">
        <f t="shared" si="588"/>
        <v>#N/A</v>
      </c>
      <c r="GE48" s="19" t="str">
        <f t="shared" si="589"/>
        <v/>
      </c>
      <c r="GF48" s="19" t="str">
        <f t="shared" si="590"/>
        <v/>
      </c>
      <c r="GG48" s="19" t="e">
        <f t="shared" si="591"/>
        <v>#N/A</v>
      </c>
      <c r="GH48" s="19" t="str">
        <f t="shared" si="592"/>
        <v/>
      </c>
      <c r="GI48" s="19" t="str">
        <f t="shared" si="593"/>
        <v/>
      </c>
      <c r="GJ48" s="19" t="e">
        <f t="shared" si="594"/>
        <v>#N/A</v>
      </c>
      <c r="GK48" s="19" t="str">
        <f t="shared" si="595"/>
        <v/>
      </c>
      <c r="GL48" s="19" t="str">
        <f t="shared" si="596"/>
        <v/>
      </c>
      <c r="GM48" s="19" t="e">
        <f t="shared" si="597"/>
        <v>#N/A</v>
      </c>
      <c r="GN48" s="19" t="str">
        <f t="shared" si="598"/>
        <v/>
      </c>
      <c r="GO48" s="19" t="str">
        <f t="shared" si="599"/>
        <v/>
      </c>
      <c r="GP48" s="19" t="e">
        <f t="shared" si="600"/>
        <v>#N/A</v>
      </c>
      <c r="GQ48" s="19" t="str">
        <f t="shared" si="601"/>
        <v/>
      </c>
      <c r="GR48" s="19" t="str">
        <f t="shared" si="602"/>
        <v/>
      </c>
      <c r="GS48" s="19" t="e">
        <f t="shared" si="603"/>
        <v>#N/A</v>
      </c>
      <c r="GT48" s="19" t="str">
        <f t="shared" si="604"/>
        <v/>
      </c>
      <c r="GU48" s="19" t="str">
        <f t="shared" si="605"/>
        <v/>
      </c>
      <c r="GV48" s="19" t="e">
        <f t="shared" si="606"/>
        <v>#N/A</v>
      </c>
      <c r="GW48" s="19" t="str">
        <f t="shared" si="607"/>
        <v/>
      </c>
      <c r="GX48" s="19" t="str">
        <f t="shared" si="608"/>
        <v/>
      </c>
      <c r="GY48" s="19" t="e">
        <f t="shared" si="609"/>
        <v>#N/A</v>
      </c>
      <c r="GZ48" s="19" t="str">
        <f t="shared" si="610"/>
        <v/>
      </c>
      <c r="HA48" s="19" t="str">
        <f t="shared" si="611"/>
        <v/>
      </c>
      <c r="HB48" s="19" t="e">
        <f t="shared" si="612"/>
        <v>#N/A</v>
      </c>
      <c r="HC48" s="19" t="str">
        <f t="shared" si="613"/>
        <v/>
      </c>
      <c r="HD48" s="19" t="str">
        <f t="shared" si="614"/>
        <v/>
      </c>
      <c r="HE48" s="19" t="e">
        <f t="shared" si="615"/>
        <v>#N/A</v>
      </c>
      <c r="HF48" s="19" t="str">
        <f t="shared" si="616"/>
        <v/>
      </c>
      <c r="HG48" s="19" t="str">
        <f t="shared" si="617"/>
        <v/>
      </c>
      <c r="HH48" s="19" t="e">
        <f t="shared" si="618"/>
        <v>#N/A</v>
      </c>
      <c r="HI48" s="19" t="str">
        <f t="shared" si="619"/>
        <v/>
      </c>
      <c r="HJ48" s="19" t="str">
        <f t="shared" si="620"/>
        <v/>
      </c>
      <c r="HK48" s="19" t="e">
        <f t="shared" si="621"/>
        <v>#N/A</v>
      </c>
      <c r="HL48" s="19" t="str">
        <f t="shared" si="622"/>
        <v/>
      </c>
      <c r="HM48" s="19" t="str">
        <f t="shared" si="623"/>
        <v/>
      </c>
      <c r="HN48" s="19" t="e">
        <f t="shared" si="624"/>
        <v>#N/A</v>
      </c>
      <c r="HO48" s="19" t="str">
        <f t="shared" si="625"/>
        <v/>
      </c>
      <c r="HP48" s="19" t="str">
        <f t="shared" si="626"/>
        <v/>
      </c>
      <c r="HQ48" s="19" t="e">
        <f t="shared" si="627"/>
        <v>#N/A</v>
      </c>
      <c r="HR48" s="19" t="str">
        <f t="shared" si="628"/>
        <v/>
      </c>
      <c r="HS48" s="19" t="str">
        <f t="shared" si="629"/>
        <v/>
      </c>
      <c r="HT48" s="19" t="e">
        <f t="shared" si="630"/>
        <v>#N/A</v>
      </c>
      <c r="HU48" s="19" t="str">
        <f t="shared" si="631"/>
        <v/>
      </c>
      <c r="HV48" s="19" t="str">
        <f t="shared" si="632"/>
        <v/>
      </c>
      <c r="HW48" s="19" t="e">
        <f t="shared" si="633"/>
        <v>#N/A</v>
      </c>
      <c r="HX48" s="19" t="str">
        <f t="shared" si="634"/>
        <v/>
      </c>
      <c r="HY48" s="19" t="str">
        <f t="shared" si="635"/>
        <v/>
      </c>
      <c r="HZ48" s="19" t="e">
        <f t="shared" si="636"/>
        <v>#N/A</v>
      </c>
      <c r="IA48" s="19" t="str">
        <f t="shared" si="637"/>
        <v/>
      </c>
      <c r="IB48" s="19" t="str">
        <f t="shared" si="638"/>
        <v/>
      </c>
      <c r="IC48" s="19" t="e">
        <f t="shared" si="639"/>
        <v>#N/A</v>
      </c>
      <c r="ID48" s="19" t="str">
        <f t="shared" si="640"/>
        <v/>
      </c>
      <c r="IE48" s="19" t="str">
        <f t="shared" si="641"/>
        <v/>
      </c>
      <c r="IF48" s="19" t="e">
        <f t="shared" si="642"/>
        <v>#N/A</v>
      </c>
      <c r="IG48" s="19" t="str">
        <f t="shared" si="643"/>
        <v/>
      </c>
      <c r="IH48" s="19" t="str">
        <f t="shared" si="644"/>
        <v/>
      </c>
      <c r="II48" s="19" t="e">
        <f t="shared" si="645"/>
        <v>#N/A</v>
      </c>
      <c r="IJ48" s="19" t="str">
        <f t="shared" si="646"/>
        <v/>
      </c>
      <c r="IK48" s="19" t="str">
        <f t="shared" si="647"/>
        <v/>
      </c>
      <c r="IL48" s="19" t="e">
        <f t="shared" si="648"/>
        <v>#N/A</v>
      </c>
      <c r="IM48" s="19" t="str">
        <f t="shared" si="649"/>
        <v/>
      </c>
      <c r="IN48" s="19" t="str">
        <f t="shared" si="650"/>
        <v/>
      </c>
      <c r="IO48" s="19" t="e">
        <f t="shared" si="651"/>
        <v>#N/A</v>
      </c>
      <c r="IP48" s="19" t="str">
        <f t="shared" si="652"/>
        <v/>
      </c>
      <c r="IQ48" s="19" t="str">
        <f t="shared" si="653"/>
        <v/>
      </c>
      <c r="IR48" s="19" t="e">
        <f t="shared" si="654"/>
        <v>#N/A</v>
      </c>
      <c r="IS48" s="19" t="str">
        <f t="shared" si="655"/>
        <v/>
      </c>
      <c r="IT48" s="19" t="str">
        <f t="shared" si="656"/>
        <v/>
      </c>
      <c r="IU48" s="19" t="e">
        <f t="shared" si="657"/>
        <v>#N/A</v>
      </c>
      <c r="IV48" s="19" t="str">
        <f t="shared" si="658"/>
        <v/>
      </c>
      <c r="IW48" s="19" t="str">
        <f t="shared" si="659"/>
        <v/>
      </c>
      <c r="IX48" s="19" t="e">
        <f t="shared" si="660"/>
        <v>#N/A</v>
      </c>
      <c r="IY48" s="19" t="str">
        <f t="shared" si="661"/>
        <v/>
      </c>
      <c r="IZ48" s="19" t="str">
        <f t="shared" si="662"/>
        <v/>
      </c>
      <c r="JA48" s="19" t="e">
        <f t="shared" si="663"/>
        <v>#N/A</v>
      </c>
      <c r="JB48" s="19" t="str">
        <f t="shared" si="664"/>
        <v/>
      </c>
      <c r="JC48" s="19" t="str">
        <f t="shared" si="665"/>
        <v/>
      </c>
      <c r="JD48" s="19" t="e">
        <f t="shared" si="666"/>
        <v>#N/A</v>
      </c>
      <c r="JE48" s="19" t="str">
        <f t="shared" si="667"/>
        <v/>
      </c>
      <c r="JF48" s="19" t="str">
        <f t="shared" si="668"/>
        <v/>
      </c>
      <c r="JG48" s="19" t="e">
        <f t="shared" si="669"/>
        <v>#N/A</v>
      </c>
      <c r="JH48" s="19" t="str">
        <f t="shared" si="670"/>
        <v/>
      </c>
      <c r="JI48" s="19" t="str">
        <f t="shared" si="671"/>
        <v/>
      </c>
      <c r="JJ48" s="19" t="e">
        <f t="shared" si="672"/>
        <v>#N/A</v>
      </c>
      <c r="JK48" s="19" t="str">
        <f t="shared" si="673"/>
        <v/>
      </c>
      <c r="JL48" s="19" t="str">
        <f t="shared" si="674"/>
        <v/>
      </c>
      <c r="JM48" s="19" t="e">
        <f t="shared" si="675"/>
        <v>#N/A</v>
      </c>
      <c r="JN48" s="19" t="str">
        <f t="shared" si="676"/>
        <v/>
      </c>
      <c r="JO48" s="19" t="str">
        <f t="shared" si="677"/>
        <v/>
      </c>
      <c r="JP48" s="19" t="e">
        <f t="shared" si="678"/>
        <v>#N/A</v>
      </c>
      <c r="JQ48" s="19" t="str">
        <f t="shared" si="679"/>
        <v/>
      </c>
      <c r="JR48" s="19" t="str">
        <f t="shared" si="680"/>
        <v/>
      </c>
      <c r="JS48" s="19" t="e">
        <f t="shared" si="681"/>
        <v>#N/A</v>
      </c>
      <c r="JT48" s="19" t="str">
        <f t="shared" si="682"/>
        <v/>
      </c>
      <c r="JU48" s="19" t="str">
        <f t="shared" si="683"/>
        <v/>
      </c>
      <c r="JV48" s="19" t="e">
        <f t="shared" si="684"/>
        <v>#N/A</v>
      </c>
      <c r="JW48" s="19" t="str">
        <f t="shared" si="685"/>
        <v/>
      </c>
      <c r="JX48" s="19" t="str">
        <f t="shared" si="686"/>
        <v/>
      </c>
      <c r="JY48" s="19" t="e">
        <f t="shared" si="687"/>
        <v>#N/A</v>
      </c>
      <c r="JZ48" s="19" t="str">
        <f t="shared" si="688"/>
        <v/>
      </c>
      <c r="KA48" s="19" t="str">
        <f t="shared" si="689"/>
        <v/>
      </c>
      <c r="KB48" s="19" t="e">
        <f t="shared" si="690"/>
        <v>#N/A</v>
      </c>
      <c r="KC48" s="19" t="str">
        <f t="shared" si="691"/>
        <v/>
      </c>
      <c r="KD48" s="19" t="str">
        <f t="shared" si="692"/>
        <v/>
      </c>
      <c r="KE48" s="19" t="e">
        <f t="shared" si="693"/>
        <v>#N/A</v>
      </c>
      <c r="KF48" s="19" t="str">
        <f t="shared" si="694"/>
        <v/>
      </c>
      <c r="KG48" s="19" t="str">
        <f t="shared" si="695"/>
        <v/>
      </c>
      <c r="KH48" s="19" t="e">
        <f t="shared" si="696"/>
        <v>#N/A</v>
      </c>
      <c r="KI48" s="19" t="str">
        <f t="shared" si="697"/>
        <v/>
      </c>
      <c r="KJ48" s="19" t="str">
        <f t="shared" si="698"/>
        <v/>
      </c>
      <c r="KK48" s="19" t="e">
        <f t="shared" si="699"/>
        <v>#N/A</v>
      </c>
      <c r="KL48" s="19" t="str">
        <f t="shared" si="700"/>
        <v/>
      </c>
      <c r="KM48" s="19" t="str">
        <f t="shared" si="701"/>
        <v/>
      </c>
      <c r="KN48" s="19" t="e">
        <f t="shared" si="702"/>
        <v>#N/A</v>
      </c>
      <c r="KO48" s="19" t="str">
        <f t="shared" si="703"/>
        <v/>
      </c>
      <c r="KP48" s="19" t="str">
        <f t="shared" si="704"/>
        <v/>
      </c>
      <c r="KQ48" s="19" t="e">
        <f t="shared" si="705"/>
        <v>#N/A</v>
      </c>
      <c r="KR48" s="19" t="str">
        <f t="shared" si="706"/>
        <v/>
      </c>
      <c r="KS48" s="19" t="str">
        <f t="shared" si="707"/>
        <v/>
      </c>
      <c r="KT48" s="19" t="e">
        <f t="shared" si="708"/>
        <v>#N/A</v>
      </c>
      <c r="KU48" s="19" t="str">
        <f t="shared" si="709"/>
        <v/>
      </c>
      <c r="KV48" s="19" t="str">
        <f t="shared" si="710"/>
        <v/>
      </c>
      <c r="KW48" s="19" t="e">
        <f t="shared" si="711"/>
        <v>#N/A</v>
      </c>
      <c r="KX48" s="19" t="str">
        <f t="shared" si="712"/>
        <v/>
      </c>
      <c r="KY48" s="19" t="str">
        <f t="shared" si="713"/>
        <v/>
      </c>
      <c r="KZ48" s="19" t="e">
        <f t="shared" si="714"/>
        <v>#N/A</v>
      </c>
      <c r="LA48" s="19" t="str">
        <f t="shared" si="715"/>
        <v/>
      </c>
      <c r="LB48" s="19" t="str">
        <f t="shared" si="716"/>
        <v/>
      </c>
      <c r="LC48" s="19" t="e">
        <f t="shared" si="717"/>
        <v>#N/A</v>
      </c>
      <c r="LD48" s="19" t="str">
        <f t="shared" si="718"/>
        <v/>
      </c>
      <c r="LE48" s="19" t="str">
        <f t="shared" si="719"/>
        <v/>
      </c>
      <c r="LF48" s="19" t="e">
        <f t="shared" si="720"/>
        <v>#N/A</v>
      </c>
      <c r="LG48" s="19" t="str">
        <f t="shared" si="721"/>
        <v/>
      </c>
      <c r="LH48" s="19" t="str">
        <f t="shared" si="722"/>
        <v/>
      </c>
      <c r="LI48" s="19" t="e">
        <f t="shared" si="723"/>
        <v>#N/A</v>
      </c>
      <c r="LJ48" s="19" t="str">
        <f t="shared" si="724"/>
        <v/>
      </c>
      <c r="LK48" s="19" t="str">
        <f t="shared" si="725"/>
        <v/>
      </c>
      <c r="LL48" s="19" t="e">
        <f t="shared" si="726"/>
        <v>#N/A</v>
      </c>
      <c r="LM48" s="19" t="str">
        <f t="shared" si="727"/>
        <v/>
      </c>
      <c r="LN48" s="19" t="str">
        <f t="shared" si="728"/>
        <v/>
      </c>
      <c r="LO48" s="19" t="e">
        <f t="shared" si="729"/>
        <v>#N/A</v>
      </c>
      <c r="LP48" s="19" t="str">
        <f t="shared" si="730"/>
        <v/>
      </c>
      <c r="LQ48" s="19" t="str">
        <f t="shared" si="731"/>
        <v/>
      </c>
      <c r="LR48" s="19" t="e">
        <f t="shared" si="732"/>
        <v>#N/A</v>
      </c>
      <c r="LS48" s="19" t="str">
        <f t="shared" si="733"/>
        <v/>
      </c>
      <c r="LT48" s="19" t="str">
        <f t="shared" si="734"/>
        <v/>
      </c>
      <c r="LU48" s="19" t="e">
        <f t="shared" si="735"/>
        <v>#N/A</v>
      </c>
      <c r="LV48" s="19" t="str">
        <f t="shared" si="736"/>
        <v/>
      </c>
      <c r="LW48" s="19" t="str">
        <f t="shared" si="737"/>
        <v/>
      </c>
      <c r="LX48" s="19" t="e">
        <f t="shared" si="738"/>
        <v>#N/A</v>
      </c>
      <c r="LY48" s="19" t="str">
        <f t="shared" si="739"/>
        <v/>
      </c>
      <c r="LZ48" s="19" t="str">
        <f t="shared" si="740"/>
        <v/>
      </c>
      <c r="MA48" s="19" t="e">
        <f t="shared" si="741"/>
        <v>#N/A</v>
      </c>
      <c r="MB48" s="19" t="str">
        <f t="shared" si="742"/>
        <v/>
      </c>
      <c r="MC48" s="19" t="str">
        <f t="shared" si="743"/>
        <v/>
      </c>
      <c r="MD48" s="19" t="e">
        <f t="shared" si="744"/>
        <v>#N/A</v>
      </c>
      <c r="ME48" s="19" t="str">
        <f t="shared" si="745"/>
        <v/>
      </c>
      <c r="MF48" s="19" t="str">
        <f t="shared" si="746"/>
        <v/>
      </c>
      <c r="MG48" s="19" t="e">
        <f t="shared" si="747"/>
        <v>#N/A</v>
      </c>
      <c r="MH48" s="19" t="str">
        <f t="shared" si="748"/>
        <v/>
      </c>
      <c r="MI48" s="19" t="str">
        <f t="shared" si="749"/>
        <v/>
      </c>
      <c r="MJ48" s="19" t="e">
        <f t="shared" si="750"/>
        <v>#N/A</v>
      </c>
      <c r="MK48" s="19" t="str">
        <f t="shared" si="751"/>
        <v/>
      </c>
      <c r="ML48" s="19" t="str">
        <f t="shared" si="752"/>
        <v/>
      </c>
      <c r="MM48" s="19" t="e">
        <f t="shared" si="753"/>
        <v>#N/A</v>
      </c>
      <c r="MN48" s="19" t="str">
        <f t="shared" si="754"/>
        <v/>
      </c>
      <c r="MO48" s="19" t="str">
        <f t="shared" si="755"/>
        <v/>
      </c>
      <c r="MP48" s="19" t="e">
        <f t="shared" si="756"/>
        <v>#N/A</v>
      </c>
      <c r="MQ48" s="19" t="str">
        <f t="shared" si="757"/>
        <v/>
      </c>
      <c r="MR48" s="19" t="str">
        <f t="shared" si="758"/>
        <v/>
      </c>
      <c r="MS48" s="19" t="e">
        <f t="shared" si="759"/>
        <v>#N/A</v>
      </c>
      <c r="MT48" s="19" t="str">
        <f t="shared" si="760"/>
        <v/>
      </c>
      <c r="MU48" s="19" t="str">
        <f t="shared" si="761"/>
        <v/>
      </c>
      <c r="MV48" s="19" t="e">
        <f t="shared" si="762"/>
        <v>#N/A</v>
      </c>
      <c r="MW48" s="19" t="str">
        <f t="shared" si="763"/>
        <v/>
      </c>
      <c r="MX48" s="19" t="str">
        <f t="shared" si="764"/>
        <v/>
      </c>
      <c r="MY48" s="19" t="e">
        <f t="shared" si="765"/>
        <v>#N/A</v>
      </c>
      <c r="MZ48" s="19" t="str">
        <f t="shared" si="766"/>
        <v/>
      </c>
      <c r="NA48" s="19" t="str">
        <f t="shared" si="767"/>
        <v/>
      </c>
      <c r="NB48" s="19" t="e">
        <f t="shared" si="768"/>
        <v>#N/A</v>
      </c>
      <c r="NC48" s="19" t="str">
        <f t="shared" si="769"/>
        <v/>
      </c>
      <c r="ND48" s="19" t="str">
        <f t="shared" si="770"/>
        <v/>
      </c>
      <c r="NE48" s="19" t="e">
        <f t="shared" si="771"/>
        <v>#N/A</v>
      </c>
      <c r="NF48" s="19" t="str">
        <f t="shared" si="772"/>
        <v/>
      </c>
      <c r="NG48" s="19" t="str">
        <f t="shared" si="773"/>
        <v/>
      </c>
      <c r="NH48" s="19" t="e">
        <f t="shared" si="774"/>
        <v>#N/A</v>
      </c>
      <c r="NI48" s="19" t="str">
        <f t="shared" si="775"/>
        <v/>
      </c>
      <c r="NJ48" s="19" t="str">
        <f t="shared" si="776"/>
        <v/>
      </c>
      <c r="NK48" s="19" t="e">
        <f t="shared" si="777"/>
        <v>#N/A</v>
      </c>
      <c r="NL48" s="19" t="str">
        <f t="shared" si="778"/>
        <v/>
      </c>
      <c r="NM48" s="19" t="str">
        <f t="shared" si="779"/>
        <v/>
      </c>
      <c r="NN48" s="19" t="e">
        <f t="shared" si="780"/>
        <v>#N/A</v>
      </c>
      <c r="NO48" s="19" t="str">
        <f t="shared" si="781"/>
        <v/>
      </c>
      <c r="NP48" s="19" t="str">
        <f t="shared" si="782"/>
        <v/>
      </c>
      <c r="NQ48" s="19" t="e">
        <f t="shared" si="783"/>
        <v>#N/A</v>
      </c>
      <c r="NR48" s="19" t="str">
        <f t="shared" si="784"/>
        <v/>
      </c>
      <c r="NS48" s="19" t="str">
        <f t="shared" si="785"/>
        <v/>
      </c>
      <c r="NT48" s="19" t="e">
        <f t="shared" si="786"/>
        <v>#N/A</v>
      </c>
      <c r="NU48" s="19" t="str">
        <f t="shared" si="787"/>
        <v/>
      </c>
      <c r="NV48" s="19" t="str">
        <f t="shared" si="788"/>
        <v/>
      </c>
      <c r="NW48" s="19" t="e">
        <f t="shared" si="789"/>
        <v>#N/A</v>
      </c>
      <c r="NX48" s="19" t="str">
        <f t="shared" si="790"/>
        <v/>
      </c>
      <c r="NY48" s="19" t="str">
        <f t="shared" si="791"/>
        <v/>
      </c>
      <c r="NZ48" s="19" t="e">
        <f t="shared" si="792"/>
        <v>#N/A</v>
      </c>
      <c r="OA48" s="19" t="str">
        <f t="shared" si="793"/>
        <v/>
      </c>
      <c r="OB48" s="19" t="str">
        <f t="shared" si="794"/>
        <v/>
      </c>
      <c r="OC48" s="19" t="e">
        <f t="shared" si="795"/>
        <v>#N/A</v>
      </c>
      <c r="OD48" s="19" t="str">
        <f t="shared" si="796"/>
        <v/>
      </c>
      <c r="OE48" s="19" t="str">
        <f t="shared" si="797"/>
        <v/>
      </c>
      <c r="OF48" s="19" t="e">
        <f t="shared" si="798"/>
        <v>#N/A</v>
      </c>
      <c r="OG48" s="19" t="str">
        <f t="shared" si="799"/>
        <v/>
      </c>
      <c r="OH48" s="19" t="str">
        <f t="shared" si="800"/>
        <v/>
      </c>
      <c r="OI48" s="19" t="e">
        <f t="shared" si="801"/>
        <v>#N/A</v>
      </c>
      <c r="OJ48" s="19" t="str">
        <f t="shared" si="802"/>
        <v/>
      </c>
      <c r="OK48" s="19" t="str">
        <f t="shared" si="803"/>
        <v/>
      </c>
      <c r="OL48" s="19" t="e">
        <f t="shared" si="804"/>
        <v>#N/A</v>
      </c>
      <c r="OM48" s="19" t="str">
        <f t="shared" si="805"/>
        <v/>
      </c>
      <c r="ON48" s="19" t="str">
        <f t="shared" si="806"/>
        <v/>
      </c>
      <c r="OO48" s="19" t="e">
        <f t="shared" si="807"/>
        <v>#N/A</v>
      </c>
      <c r="OP48" s="19" t="str">
        <f t="shared" si="808"/>
        <v/>
      </c>
      <c r="OQ48" s="19" t="str">
        <f t="shared" si="809"/>
        <v/>
      </c>
      <c r="OR48" s="19" t="e">
        <f t="shared" si="810"/>
        <v>#N/A</v>
      </c>
      <c r="OS48" s="19" t="str">
        <f t="shared" si="811"/>
        <v/>
      </c>
      <c r="OT48" s="19" t="str">
        <f t="shared" si="812"/>
        <v/>
      </c>
      <c r="OU48" s="19" t="e">
        <f t="shared" si="813"/>
        <v>#N/A</v>
      </c>
      <c r="OV48" s="19" t="str">
        <f t="shared" si="814"/>
        <v/>
      </c>
      <c r="OW48" s="19" t="str">
        <f t="shared" si="815"/>
        <v/>
      </c>
      <c r="OX48" s="19" t="e">
        <f t="shared" si="816"/>
        <v>#N/A</v>
      </c>
      <c r="OY48" s="19" t="str">
        <f t="shared" si="817"/>
        <v/>
      </c>
      <c r="OZ48" s="19" t="str">
        <f t="shared" si="818"/>
        <v/>
      </c>
      <c r="PA48" s="19" t="e">
        <f t="shared" si="819"/>
        <v>#N/A</v>
      </c>
      <c r="PB48" s="19" t="str">
        <f t="shared" si="820"/>
        <v/>
      </c>
      <c r="PC48" s="19" t="str">
        <f t="shared" si="821"/>
        <v/>
      </c>
      <c r="PD48" s="19" t="e">
        <f t="shared" si="822"/>
        <v>#N/A</v>
      </c>
      <c r="PE48" s="19" t="str">
        <f t="shared" si="823"/>
        <v/>
      </c>
      <c r="PF48" s="19" t="str">
        <f t="shared" si="824"/>
        <v/>
      </c>
      <c r="PG48" s="19" t="e">
        <f t="shared" si="825"/>
        <v>#N/A</v>
      </c>
      <c r="PH48" s="19" t="str">
        <f t="shared" si="826"/>
        <v/>
      </c>
      <c r="PI48" s="19" t="str">
        <f t="shared" si="827"/>
        <v/>
      </c>
      <c r="PJ48" s="19" t="e">
        <f t="shared" si="828"/>
        <v>#N/A</v>
      </c>
      <c r="PK48" s="19" t="str">
        <f t="shared" si="829"/>
        <v/>
      </c>
      <c r="PL48" s="19" t="str">
        <f t="shared" si="830"/>
        <v/>
      </c>
      <c r="PM48" s="19" t="e">
        <f t="shared" si="831"/>
        <v>#N/A</v>
      </c>
      <c r="PN48" s="19" t="str">
        <f t="shared" si="832"/>
        <v/>
      </c>
      <c r="PO48" s="19" t="str">
        <f t="shared" si="833"/>
        <v/>
      </c>
      <c r="PP48" s="19" t="e">
        <f t="shared" si="834"/>
        <v>#N/A</v>
      </c>
      <c r="PQ48" s="19" t="str">
        <f t="shared" si="835"/>
        <v/>
      </c>
      <c r="PR48" s="19" t="str">
        <f t="shared" si="836"/>
        <v/>
      </c>
      <c r="PS48" s="19" t="e">
        <f t="shared" si="837"/>
        <v>#N/A</v>
      </c>
      <c r="PT48" s="19" t="str">
        <f t="shared" si="838"/>
        <v/>
      </c>
      <c r="PU48" s="19" t="str">
        <f t="shared" si="839"/>
        <v/>
      </c>
      <c r="PV48" s="19" t="e">
        <f t="shared" si="840"/>
        <v>#N/A</v>
      </c>
      <c r="PW48" s="19" t="str">
        <f t="shared" si="841"/>
        <v/>
      </c>
      <c r="PX48" s="19" t="str">
        <f t="shared" si="842"/>
        <v/>
      </c>
      <c r="PY48" s="19" t="e">
        <f t="shared" si="843"/>
        <v>#N/A</v>
      </c>
      <c r="PZ48" s="19" t="str">
        <f t="shared" si="844"/>
        <v/>
      </c>
      <c r="QA48" s="19" t="str">
        <f t="shared" si="845"/>
        <v/>
      </c>
    </row>
    <row r="49" spans="4:443" hidden="1" x14ac:dyDescent="0.25">
      <c r="D49"/>
      <c r="E49"/>
      <c r="F49" s="93" t="e">
        <f>VLOOKUP(D49,'Cases'!$AH$7:$AI$100,2,FALSE)</f>
        <v>#N/A</v>
      </c>
      <c r="G49" s="19" t="str">
        <f t="shared" si="846"/>
        <v/>
      </c>
      <c r="H49" s="19"/>
      <c r="I49" s="19" t="str">
        <f t="shared" si="847"/>
        <v/>
      </c>
      <c r="J49" s="19" t="str">
        <f t="shared" si="847"/>
        <v/>
      </c>
      <c r="K49" s="19" t="str">
        <f t="shared" si="847"/>
        <v/>
      </c>
      <c r="L49" s="19" t="str">
        <f t="shared" si="847"/>
        <v/>
      </c>
      <c r="M49" s="19" t="str">
        <f t="shared" si="847"/>
        <v/>
      </c>
      <c r="N49" s="19" t="str">
        <f t="shared" si="847"/>
        <v/>
      </c>
      <c r="O49" s="19" t="str">
        <f t="shared" si="847"/>
        <v/>
      </c>
      <c r="P49" s="19" t="str">
        <f t="shared" si="847"/>
        <v/>
      </c>
      <c r="Q49" s="19" t="str">
        <f t="shared" si="847"/>
        <v/>
      </c>
      <c r="R49" s="19" t="str">
        <f t="shared" si="847"/>
        <v/>
      </c>
      <c r="S49" s="19" t="str">
        <f t="shared" si="847"/>
        <v/>
      </c>
      <c r="T49" s="19" t="str">
        <f t="shared" si="847"/>
        <v/>
      </c>
      <c r="U49" s="50" t="e">
        <f>VLOOKUP(D49,'Cases'!$AH$7:$AI$52,2,FALSE)</f>
        <v>#N/A</v>
      </c>
      <c r="V49" s="19"/>
      <c r="W49" s="19"/>
      <c r="X49" s="19" t="e">
        <f t="shared" si="426"/>
        <v>#N/A</v>
      </c>
      <c r="Y49" s="19" t="str">
        <f t="shared" si="427"/>
        <v/>
      </c>
      <c r="Z49" s="19" t="str">
        <f t="shared" si="428"/>
        <v/>
      </c>
      <c r="AA49" s="19" t="e">
        <f t="shared" si="429"/>
        <v>#N/A</v>
      </c>
      <c r="AB49" s="19" t="str">
        <f t="shared" si="430"/>
        <v/>
      </c>
      <c r="AC49" s="19" t="str">
        <f t="shared" si="431"/>
        <v/>
      </c>
      <c r="AD49" s="19" t="e">
        <f t="shared" si="432"/>
        <v>#N/A</v>
      </c>
      <c r="AE49" s="19" t="str">
        <f t="shared" si="433"/>
        <v/>
      </c>
      <c r="AF49" s="19" t="str">
        <f t="shared" si="434"/>
        <v/>
      </c>
      <c r="AG49" s="19" t="e">
        <f t="shared" si="435"/>
        <v>#N/A</v>
      </c>
      <c r="AH49" s="19" t="str">
        <f t="shared" si="436"/>
        <v/>
      </c>
      <c r="AI49" s="19" t="str">
        <f t="shared" si="437"/>
        <v/>
      </c>
      <c r="AJ49" s="19" t="e">
        <f t="shared" si="438"/>
        <v>#N/A</v>
      </c>
      <c r="AK49" s="19" t="str">
        <f t="shared" si="439"/>
        <v/>
      </c>
      <c r="AL49" s="19" t="str">
        <f t="shared" si="440"/>
        <v/>
      </c>
      <c r="AM49" s="19" t="e">
        <f t="shared" si="441"/>
        <v>#N/A</v>
      </c>
      <c r="AN49" s="19" t="str">
        <f t="shared" si="442"/>
        <v/>
      </c>
      <c r="AO49" s="19" t="str">
        <f t="shared" si="443"/>
        <v/>
      </c>
      <c r="AP49" s="19" t="e">
        <f t="shared" si="444"/>
        <v>#N/A</v>
      </c>
      <c r="AQ49" s="19" t="str">
        <f t="shared" si="445"/>
        <v/>
      </c>
      <c r="AR49" s="19" t="str">
        <f t="shared" si="446"/>
        <v/>
      </c>
      <c r="AS49" s="19" t="e">
        <f t="shared" si="447"/>
        <v>#N/A</v>
      </c>
      <c r="AT49" s="19" t="str">
        <f t="shared" si="448"/>
        <v/>
      </c>
      <c r="AU49" s="19" t="str">
        <f t="shared" si="449"/>
        <v/>
      </c>
      <c r="AV49" s="19" t="e">
        <f t="shared" si="450"/>
        <v>#N/A</v>
      </c>
      <c r="AW49" s="19" t="str">
        <f t="shared" si="451"/>
        <v/>
      </c>
      <c r="AX49" s="19" t="str">
        <f t="shared" si="452"/>
        <v/>
      </c>
      <c r="AY49" s="19" t="e">
        <f t="shared" si="453"/>
        <v>#N/A</v>
      </c>
      <c r="AZ49" s="19" t="str">
        <f t="shared" si="454"/>
        <v/>
      </c>
      <c r="BA49" s="19" t="str">
        <f t="shared" si="455"/>
        <v/>
      </c>
      <c r="BB49" s="19" t="e">
        <f t="shared" si="456"/>
        <v>#N/A</v>
      </c>
      <c r="BC49" s="19" t="str">
        <f t="shared" si="457"/>
        <v/>
      </c>
      <c r="BD49" s="19" t="str">
        <f t="shared" si="458"/>
        <v/>
      </c>
      <c r="BE49" s="19" t="e">
        <f t="shared" si="459"/>
        <v>#N/A</v>
      </c>
      <c r="BF49" s="19" t="str">
        <f t="shared" si="460"/>
        <v/>
      </c>
      <c r="BG49" s="19" t="str">
        <f t="shared" si="461"/>
        <v/>
      </c>
      <c r="BH49" s="19" t="e">
        <f t="shared" si="462"/>
        <v>#N/A</v>
      </c>
      <c r="BI49" s="19" t="str">
        <f t="shared" si="463"/>
        <v/>
      </c>
      <c r="BJ49" s="19" t="str">
        <f t="shared" si="464"/>
        <v/>
      </c>
      <c r="BK49" s="19" t="e">
        <f t="shared" si="465"/>
        <v>#N/A</v>
      </c>
      <c r="BL49" s="19" t="str">
        <f t="shared" si="466"/>
        <v/>
      </c>
      <c r="BM49" s="19" t="str">
        <f t="shared" si="467"/>
        <v/>
      </c>
      <c r="BN49" s="19" t="e">
        <f t="shared" si="468"/>
        <v>#N/A</v>
      </c>
      <c r="BO49" s="19" t="str">
        <f t="shared" si="469"/>
        <v/>
      </c>
      <c r="BP49" s="19" t="str">
        <f t="shared" si="470"/>
        <v/>
      </c>
      <c r="BQ49" s="19" t="e">
        <f t="shared" si="471"/>
        <v>#N/A</v>
      </c>
      <c r="BR49" s="19" t="str">
        <f t="shared" si="472"/>
        <v/>
      </c>
      <c r="BS49" s="19" t="str">
        <f t="shared" si="473"/>
        <v/>
      </c>
      <c r="BT49" s="19" t="e">
        <f t="shared" si="474"/>
        <v>#N/A</v>
      </c>
      <c r="BU49" s="19" t="str">
        <f t="shared" si="475"/>
        <v/>
      </c>
      <c r="BV49" s="19" t="str">
        <f t="shared" si="476"/>
        <v/>
      </c>
      <c r="BW49" s="19" t="e">
        <f t="shared" si="477"/>
        <v>#N/A</v>
      </c>
      <c r="BX49" s="19" t="str">
        <f t="shared" si="478"/>
        <v/>
      </c>
      <c r="BY49" s="19" t="str">
        <f t="shared" si="479"/>
        <v/>
      </c>
      <c r="BZ49" s="19" t="e">
        <f t="shared" si="480"/>
        <v>#N/A</v>
      </c>
      <c r="CA49" s="19" t="str">
        <f t="shared" si="481"/>
        <v/>
      </c>
      <c r="CB49" s="19" t="str">
        <f t="shared" si="482"/>
        <v/>
      </c>
      <c r="CC49" s="19" t="e">
        <f t="shared" si="483"/>
        <v>#N/A</v>
      </c>
      <c r="CD49" s="19" t="str">
        <f t="shared" si="484"/>
        <v/>
      </c>
      <c r="CE49" s="19" t="str">
        <f t="shared" si="485"/>
        <v/>
      </c>
      <c r="CF49" s="19" t="e">
        <f t="shared" si="486"/>
        <v>#N/A</v>
      </c>
      <c r="CG49" s="19" t="str">
        <f t="shared" si="487"/>
        <v/>
      </c>
      <c r="CH49" s="19" t="str">
        <f t="shared" si="488"/>
        <v/>
      </c>
      <c r="CI49" s="19" t="e">
        <f t="shared" si="489"/>
        <v>#N/A</v>
      </c>
      <c r="CJ49" s="19" t="str">
        <f t="shared" si="490"/>
        <v/>
      </c>
      <c r="CK49" s="19" t="str">
        <f t="shared" si="491"/>
        <v/>
      </c>
      <c r="CL49" s="19" t="e">
        <f t="shared" si="492"/>
        <v>#N/A</v>
      </c>
      <c r="CM49" s="19" t="str">
        <f t="shared" si="493"/>
        <v/>
      </c>
      <c r="CN49" s="19" t="str">
        <f t="shared" si="494"/>
        <v/>
      </c>
      <c r="CO49" s="19" t="e">
        <f t="shared" si="495"/>
        <v>#N/A</v>
      </c>
      <c r="CP49" s="19" t="str">
        <f t="shared" si="496"/>
        <v/>
      </c>
      <c r="CQ49" s="19" t="str">
        <f t="shared" si="497"/>
        <v/>
      </c>
      <c r="CR49" s="19" t="e">
        <f t="shared" si="498"/>
        <v>#N/A</v>
      </c>
      <c r="CS49" s="19" t="str">
        <f t="shared" si="499"/>
        <v/>
      </c>
      <c r="CT49" s="19" t="str">
        <f t="shared" si="500"/>
        <v/>
      </c>
      <c r="CU49" s="19" t="e">
        <f t="shared" si="501"/>
        <v>#N/A</v>
      </c>
      <c r="CV49" s="19" t="str">
        <f t="shared" si="502"/>
        <v/>
      </c>
      <c r="CW49" s="19" t="str">
        <f t="shared" si="503"/>
        <v/>
      </c>
      <c r="CX49" s="19" t="e">
        <f t="shared" si="504"/>
        <v>#N/A</v>
      </c>
      <c r="CY49" s="19" t="str">
        <f t="shared" si="505"/>
        <v/>
      </c>
      <c r="CZ49" s="19" t="str">
        <f t="shared" si="506"/>
        <v/>
      </c>
      <c r="DA49" s="19" t="e">
        <f t="shared" si="507"/>
        <v>#N/A</v>
      </c>
      <c r="DB49" s="19" t="str">
        <f t="shared" si="508"/>
        <v/>
      </c>
      <c r="DC49" s="19" t="str">
        <f t="shared" si="509"/>
        <v/>
      </c>
      <c r="DD49" s="19" t="e">
        <f t="shared" si="510"/>
        <v>#N/A</v>
      </c>
      <c r="DE49" s="19" t="str">
        <f t="shared" si="511"/>
        <v/>
      </c>
      <c r="DF49" s="19" t="str">
        <f t="shared" si="512"/>
        <v/>
      </c>
      <c r="DG49" s="19" t="e">
        <f t="shared" si="513"/>
        <v>#N/A</v>
      </c>
      <c r="DH49" s="19" t="str">
        <f t="shared" si="514"/>
        <v/>
      </c>
      <c r="DI49" s="19" t="str">
        <f t="shared" si="515"/>
        <v/>
      </c>
      <c r="DJ49" s="19" t="e">
        <f t="shared" si="516"/>
        <v>#N/A</v>
      </c>
      <c r="DK49" s="19" t="str">
        <f t="shared" si="517"/>
        <v/>
      </c>
      <c r="DL49" s="19" t="str">
        <f t="shared" si="518"/>
        <v/>
      </c>
      <c r="DM49" s="19" t="e">
        <f t="shared" si="519"/>
        <v>#N/A</v>
      </c>
      <c r="DN49" s="19" t="str">
        <f t="shared" si="520"/>
        <v/>
      </c>
      <c r="DO49" s="19" t="str">
        <f t="shared" si="521"/>
        <v/>
      </c>
      <c r="DP49" s="19" t="e">
        <f t="shared" si="522"/>
        <v>#N/A</v>
      </c>
      <c r="DQ49" s="19" t="str">
        <f t="shared" si="523"/>
        <v/>
      </c>
      <c r="DR49" s="19" t="str">
        <f t="shared" si="524"/>
        <v/>
      </c>
      <c r="DS49" s="19" t="e">
        <f t="shared" si="525"/>
        <v>#N/A</v>
      </c>
      <c r="DT49" s="19" t="str">
        <f t="shared" si="526"/>
        <v/>
      </c>
      <c r="DU49" s="19" t="str">
        <f t="shared" si="527"/>
        <v/>
      </c>
      <c r="DV49" s="19" t="e">
        <f t="shared" si="528"/>
        <v>#N/A</v>
      </c>
      <c r="DW49" s="19" t="str">
        <f t="shared" si="529"/>
        <v/>
      </c>
      <c r="DX49" s="19" t="str">
        <f t="shared" si="530"/>
        <v/>
      </c>
      <c r="DY49" s="19" t="e">
        <f t="shared" si="531"/>
        <v>#N/A</v>
      </c>
      <c r="DZ49" s="19" t="str">
        <f t="shared" si="532"/>
        <v/>
      </c>
      <c r="EA49" s="19" t="str">
        <f t="shared" si="533"/>
        <v/>
      </c>
      <c r="EB49" s="19" t="e">
        <f t="shared" si="534"/>
        <v>#N/A</v>
      </c>
      <c r="EC49" s="19" t="str">
        <f t="shared" si="535"/>
        <v/>
      </c>
      <c r="ED49" s="19" t="str">
        <f t="shared" si="536"/>
        <v/>
      </c>
      <c r="EE49" s="19" t="e">
        <f t="shared" si="537"/>
        <v>#N/A</v>
      </c>
      <c r="EF49" s="19" t="str">
        <f t="shared" si="538"/>
        <v/>
      </c>
      <c r="EG49" s="19" t="str">
        <f t="shared" si="539"/>
        <v/>
      </c>
      <c r="EH49" s="19" t="e">
        <f t="shared" si="540"/>
        <v>#N/A</v>
      </c>
      <c r="EI49" s="19" t="str">
        <f t="shared" si="541"/>
        <v/>
      </c>
      <c r="EJ49" s="19" t="str">
        <f t="shared" si="542"/>
        <v/>
      </c>
      <c r="EK49" s="19" t="e">
        <f t="shared" si="543"/>
        <v>#N/A</v>
      </c>
      <c r="EL49" s="19" t="str">
        <f t="shared" si="544"/>
        <v/>
      </c>
      <c r="EM49" s="19" t="str">
        <f t="shared" si="545"/>
        <v/>
      </c>
      <c r="EN49" s="19" t="e">
        <f t="shared" si="546"/>
        <v>#N/A</v>
      </c>
      <c r="EO49" s="19" t="str">
        <f t="shared" si="547"/>
        <v/>
      </c>
      <c r="EP49" s="19" t="str">
        <f t="shared" si="548"/>
        <v/>
      </c>
      <c r="EQ49" s="19" t="e">
        <f t="shared" si="549"/>
        <v>#N/A</v>
      </c>
      <c r="ER49" s="19" t="str">
        <f t="shared" si="550"/>
        <v/>
      </c>
      <c r="ES49" s="19" t="str">
        <f t="shared" si="551"/>
        <v/>
      </c>
      <c r="ET49" s="19" t="e">
        <f t="shared" si="552"/>
        <v>#N/A</v>
      </c>
      <c r="EU49" s="19" t="str">
        <f t="shared" si="553"/>
        <v/>
      </c>
      <c r="EV49" s="19" t="str">
        <f t="shared" si="554"/>
        <v/>
      </c>
      <c r="EW49" s="19" t="e">
        <f t="shared" si="555"/>
        <v>#N/A</v>
      </c>
      <c r="EX49" s="19" t="str">
        <f t="shared" si="556"/>
        <v/>
      </c>
      <c r="EY49" s="19" t="str">
        <f t="shared" si="557"/>
        <v/>
      </c>
      <c r="EZ49" s="19" t="e">
        <f t="shared" si="558"/>
        <v>#N/A</v>
      </c>
      <c r="FA49" s="19" t="str">
        <f t="shared" si="559"/>
        <v/>
      </c>
      <c r="FB49" s="19" t="str">
        <f t="shared" si="560"/>
        <v/>
      </c>
      <c r="FC49" s="19" t="e">
        <f t="shared" si="561"/>
        <v>#N/A</v>
      </c>
      <c r="FD49" s="19" t="str">
        <f t="shared" si="562"/>
        <v/>
      </c>
      <c r="FE49" s="19" t="str">
        <f t="shared" si="563"/>
        <v/>
      </c>
      <c r="FF49" s="19" t="e">
        <f t="shared" si="564"/>
        <v>#N/A</v>
      </c>
      <c r="FG49" s="19" t="str">
        <f t="shared" si="565"/>
        <v/>
      </c>
      <c r="FH49" s="19" t="str">
        <f t="shared" si="566"/>
        <v/>
      </c>
      <c r="FI49" s="19" t="e">
        <f t="shared" si="567"/>
        <v>#N/A</v>
      </c>
      <c r="FJ49" s="19" t="str">
        <f t="shared" si="568"/>
        <v/>
      </c>
      <c r="FK49" s="19" t="str">
        <f t="shared" si="569"/>
        <v/>
      </c>
      <c r="FL49" s="19" t="e">
        <f t="shared" si="570"/>
        <v>#N/A</v>
      </c>
      <c r="FM49" s="19" t="str">
        <f t="shared" si="571"/>
        <v/>
      </c>
      <c r="FN49" s="19" t="str">
        <f t="shared" si="572"/>
        <v/>
      </c>
      <c r="FO49" s="19" t="e">
        <f t="shared" si="573"/>
        <v>#N/A</v>
      </c>
      <c r="FP49" s="19" t="str">
        <f t="shared" si="574"/>
        <v/>
      </c>
      <c r="FQ49" s="19" t="str">
        <f t="shared" si="575"/>
        <v/>
      </c>
      <c r="FR49" s="19" t="e">
        <f t="shared" si="576"/>
        <v>#N/A</v>
      </c>
      <c r="FS49" s="19" t="str">
        <f t="shared" si="577"/>
        <v/>
      </c>
      <c r="FT49" s="19" t="str">
        <f t="shared" si="578"/>
        <v/>
      </c>
      <c r="FU49" s="19" t="e">
        <f t="shared" si="579"/>
        <v>#N/A</v>
      </c>
      <c r="FV49" s="19" t="str">
        <f t="shared" si="580"/>
        <v/>
      </c>
      <c r="FW49" s="19" t="str">
        <f t="shared" si="581"/>
        <v/>
      </c>
      <c r="FX49" s="19" t="e">
        <f t="shared" si="582"/>
        <v>#N/A</v>
      </c>
      <c r="FY49" s="19" t="str">
        <f t="shared" si="583"/>
        <v/>
      </c>
      <c r="FZ49" s="19" t="str">
        <f t="shared" si="584"/>
        <v/>
      </c>
      <c r="GA49" s="19" t="e">
        <f t="shared" si="585"/>
        <v>#N/A</v>
      </c>
      <c r="GB49" s="19" t="str">
        <f t="shared" si="586"/>
        <v/>
      </c>
      <c r="GC49" s="19" t="str">
        <f t="shared" si="587"/>
        <v/>
      </c>
      <c r="GD49" s="19" t="e">
        <f t="shared" si="588"/>
        <v>#N/A</v>
      </c>
      <c r="GE49" s="19" t="str">
        <f t="shared" si="589"/>
        <v/>
      </c>
      <c r="GF49" s="19" t="str">
        <f t="shared" si="590"/>
        <v/>
      </c>
      <c r="GG49" s="19" t="e">
        <f t="shared" si="591"/>
        <v>#N/A</v>
      </c>
      <c r="GH49" s="19" t="str">
        <f t="shared" si="592"/>
        <v/>
      </c>
      <c r="GI49" s="19" t="str">
        <f t="shared" si="593"/>
        <v/>
      </c>
      <c r="GJ49" s="19" t="e">
        <f t="shared" si="594"/>
        <v>#N/A</v>
      </c>
      <c r="GK49" s="19" t="str">
        <f t="shared" si="595"/>
        <v/>
      </c>
      <c r="GL49" s="19" t="str">
        <f t="shared" si="596"/>
        <v/>
      </c>
      <c r="GM49" s="19" t="e">
        <f t="shared" si="597"/>
        <v>#N/A</v>
      </c>
      <c r="GN49" s="19" t="str">
        <f t="shared" si="598"/>
        <v/>
      </c>
      <c r="GO49" s="19" t="str">
        <f t="shared" si="599"/>
        <v/>
      </c>
      <c r="GP49" s="19" t="e">
        <f t="shared" si="600"/>
        <v>#N/A</v>
      </c>
      <c r="GQ49" s="19" t="str">
        <f t="shared" si="601"/>
        <v/>
      </c>
      <c r="GR49" s="19" t="str">
        <f t="shared" si="602"/>
        <v/>
      </c>
      <c r="GS49" s="19" t="e">
        <f t="shared" si="603"/>
        <v>#N/A</v>
      </c>
      <c r="GT49" s="19" t="str">
        <f t="shared" si="604"/>
        <v/>
      </c>
      <c r="GU49" s="19" t="str">
        <f t="shared" si="605"/>
        <v/>
      </c>
      <c r="GV49" s="19" t="e">
        <f t="shared" si="606"/>
        <v>#N/A</v>
      </c>
      <c r="GW49" s="19" t="str">
        <f t="shared" si="607"/>
        <v/>
      </c>
      <c r="GX49" s="19" t="str">
        <f t="shared" si="608"/>
        <v/>
      </c>
      <c r="GY49" s="19" t="e">
        <f t="shared" si="609"/>
        <v>#N/A</v>
      </c>
      <c r="GZ49" s="19" t="str">
        <f t="shared" si="610"/>
        <v/>
      </c>
      <c r="HA49" s="19" t="str">
        <f t="shared" si="611"/>
        <v/>
      </c>
      <c r="HB49" s="19" t="e">
        <f t="shared" si="612"/>
        <v>#N/A</v>
      </c>
      <c r="HC49" s="19" t="str">
        <f t="shared" si="613"/>
        <v/>
      </c>
      <c r="HD49" s="19" t="str">
        <f t="shared" si="614"/>
        <v/>
      </c>
      <c r="HE49" s="19" t="e">
        <f t="shared" si="615"/>
        <v>#N/A</v>
      </c>
      <c r="HF49" s="19" t="str">
        <f t="shared" si="616"/>
        <v/>
      </c>
      <c r="HG49" s="19" t="str">
        <f t="shared" si="617"/>
        <v/>
      </c>
      <c r="HH49" s="19" t="e">
        <f t="shared" si="618"/>
        <v>#N/A</v>
      </c>
      <c r="HI49" s="19" t="str">
        <f t="shared" si="619"/>
        <v/>
      </c>
      <c r="HJ49" s="19" t="str">
        <f t="shared" si="620"/>
        <v/>
      </c>
      <c r="HK49" s="19" t="e">
        <f t="shared" si="621"/>
        <v>#N/A</v>
      </c>
      <c r="HL49" s="19" t="str">
        <f t="shared" si="622"/>
        <v/>
      </c>
      <c r="HM49" s="19" t="str">
        <f t="shared" si="623"/>
        <v/>
      </c>
      <c r="HN49" s="19" t="e">
        <f t="shared" si="624"/>
        <v>#N/A</v>
      </c>
      <c r="HO49" s="19" t="str">
        <f t="shared" si="625"/>
        <v/>
      </c>
      <c r="HP49" s="19" t="str">
        <f t="shared" si="626"/>
        <v/>
      </c>
      <c r="HQ49" s="19" t="e">
        <f t="shared" si="627"/>
        <v>#N/A</v>
      </c>
      <c r="HR49" s="19" t="str">
        <f t="shared" si="628"/>
        <v/>
      </c>
      <c r="HS49" s="19" t="str">
        <f t="shared" si="629"/>
        <v/>
      </c>
      <c r="HT49" s="19" t="e">
        <f t="shared" si="630"/>
        <v>#N/A</v>
      </c>
      <c r="HU49" s="19" t="str">
        <f t="shared" si="631"/>
        <v/>
      </c>
      <c r="HV49" s="19" t="str">
        <f t="shared" si="632"/>
        <v/>
      </c>
      <c r="HW49" s="19" t="e">
        <f t="shared" si="633"/>
        <v>#N/A</v>
      </c>
      <c r="HX49" s="19" t="str">
        <f t="shared" si="634"/>
        <v/>
      </c>
      <c r="HY49" s="19" t="str">
        <f t="shared" si="635"/>
        <v/>
      </c>
      <c r="HZ49" s="19" t="e">
        <f t="shared" si="636"/>
        <v>#N/A</v>
      </c>
      <c r="IA49" s="19" t="str">
        <f t="shared" si="637"/>
        <v/>
      </c>
      <c r="IB49" s="19" t="str">
        <f t="shared" si="638"/>
        <v/>
      </c>
      <c r="IC49" s="19" t="e">
        <f t="shared" si="639"/>
        <v>#N/A</v>
      </c>
      <c r="ID49" s="19" t="str">
        <f t="shared" si="640"/>
        <v/>
      </c>
      <c r="IE49" s="19" t="str">
        <f t="shared" si="641"/>
        <v/>
      </c>
      <c r="IF49" s="19" t="e">
        <f t="shared" si="642"/>
        <v>#N/A</v>
      </c>
      <c r="IG49" s="19" t="str">
        <f t="shared" si="643"/>
        <v/>
      </c>
      <c r="IH49" s="19" t="str">
        <f t="shared" si="644"/>
        <v/>
      </c>
      <c r="II49" s="19" t="e">
        <f t="shared" si="645"/>
        <v>#N/A</v>
      </c>
      <c r="IJ49" s="19" t="str">
        <f t="shared" si="646"/>
        <v/>
      </c>
      <c r="IK49" s="19" t="str">
        <f t="shared" si="647"/>
        <v/>
      </c>
      <c r="IL49" s="19" t="e">
        <f t="shared" si="648"/>
        <v>#N/A</v>
      </c>
      <c r="IM49" s="19" t="str">
        <f t="shared" si="649"/>
        <v/>
      </c>
      <c r="IN49" s="19" t="str">
        <f t="shared" si="650"/>
        <v/>
      </c>
      <c r="IO49" s="19" t="e">
        <f t="shared" si="651"/>
        <v>#N/A</v>
      </c>
      <c r="IP49" s="19" t="str">
        <f t="shared" si="652"/>
        <v/>
      </c>
      <c r="IQ49" s="19" t="str">
        <f t="shared" si="653"/>
        <v/>
      </c>
      <c r="IR49" s="19" t="e">
        <f t="shared" si="654"/>
        <v>#N/A</v>
      </c>
      <c r="IS49" s="19" t="str">
        <f t="shared" si="655"/>
        <v/>
      </c>
      <c r="IT49" s="19" t="str">
        <f t="shared" si="656"/>
        <v/>
      </c>
      <c r="IU49" s="19" t="e">
        <f t="shared" si="657"/>
        <v>#N/A</v>
      </c>
      <c r="IV49" s="19" t="str">
        <f t="shared" si="658"/>
        <v/>
      </c>
      <c r="IW49" s="19" t="str">
        <f t="shared" si="659"/>
        <v/>
      </c>
      <c r="IX49" s="19" t="e">
        <f t="shared" si="660"/>
        <v>#N/A</v>
      </c>
      <c r="IY49" s="19" t="str">
        <f t="shared" si="661"/>
        <v/>
      </c>
      <c r="IZ49" s="19" t="str">
        <f t="shared" si="662"/>
        <v/>
      </c>
      <c r="JA49" s="19" t="e">
        <f t="shared" si="663"/>
        <v>#N/A</v>
      </c>
      <c r="JB49" s="19" t="str">
        <f t="shared" si="664"/>
        <v/>
      </c>
      <c r="JC49" s="19" t="str">
        <f t="shared" si="665"/>
        <v/>
      </c>
      <c r="JD49" s="19" t="e">
        <f t="shared" si="666"/>
        <v>#N/A</v>
      </c>
      <c r="JE49" s="19" t="str">
        <f t="shared" si="667"/>
        <v/>
      </c>
      <c r="JF49" s="19" t="str">
        <f t="shared" si="668"/>
        <v/>
      </c>
      <c r="JG49" s="19" t="e">
        <f t="shared" si="669"/>
        <v>#N/A</v>
      </c>
      <c r="JH49" s="19" t="str">
        <f t="shared" si="670"/>
        <v/>
      </c>
      <c r="JI49" s="19" t="str">
        <f t="shared" si="671"/>
        <v/>
      </c>
      <c r="JJ49" s="19" t="e">
        <f t="shared" si="672"/>
        <v>#N/A</v>
      </c>
      <c r="JK49" s="19" t="str">
        <f t="shared" si="673"/>
        <v/>
      </c>
      <c r="JL49" s="19" t="str">
        <f t="shared" si="674"/>
        <v/>
      </c>
      <c r="JM49" s="19" t="e">
        <f t="shared" si="675"/>
        <v>#N/A</v>
      </c>
      <c r="JN49" s="19" t="str">
        <f t="shared" si="676"/>
        <v/>
      </c>
      <c r="JO49" s="19" t="str">
        <f t="shared" si="677"/>
        <v/>
      </c>
      <c r="JP49" s="19" t="e">
        <f t="shared" si="678"/>
        <v>#N/A</v>
      </c>
      <c r="JQ49" s="19" t="str">
        <f t="shared" si="679"/>
        <v/>
      </c>
      <c r="JR49" s="19" t="str">
        <f t="shared" si="680"/>
        <v/>
      </c>
      <c r="JS49" s="19" t="e">
        <f t="shared" si="681"/>
        <v>#N/A</v>
      </c>
      <c r="JT49" s="19" t="str">
        <f t="shared" si="682"/>
        <v/>
      </c>
      <c r="JU49" s="19" t="str">
        <f t="shared" si="683"/>
        <v/>
      </c>
      <c r="JV49" s="19" t="e">
        <f t="shared" si="684"/>
        <v>#N/A</v>
      </c>
      <c r="JW49" s="19" t="str">
        <f t="shared" si="685"/>
        <v/>
      </c>
      <c r="JX49" s="19" t="str">
        <f t="shared" si="686"/>
        <v/>
      </c>
      <c r="JY49" s="19" t="e">
        <f t="shared" si="687"/>
        <v>#N/A</v>
      </c>
      <c r="JZ49" s="19" t="str">
        <f t="shared" si="688"/>
        <v/>
      </c>
      <c r="KA49" s="19" t="str">
        <f t="shared" si="689"/>
        <v/>
      </c>
      <c r="KB49" s="19" t="e">
        <f t="shared" si="690"/>
        <v>#N/A</v>
      </c>
      <c r="KC49" s="19" t="str">
        <f t="shared" si="691"/>
        <v/>
      </c>
      <c r="KD49" s="19" t="str">
        <f t="shared" si="692"/>
        <v/>
      </c>
      <c r="KE49" s="19" t="e">
        <f t="shared" si="693"/>
        <v>#N/A</v>
      </c>
      <c r="KF49" s="19" t="str">
        <f t="shared" si="694"/>
        <v/>
      </c>
      <c r="KG49" s="19" t="str">
        <f t="shared" si="695"/>
        <v/>
      </c>
      <c r="KH49" s="19" t="e">
        <f t="shared" si="696"/>
        <v>#N/A</v>
      </c>
      <c r="KI49" s="19" t="str">
        <f t="shared" si="697"/>
        <v/>
      </c>
      <c r="KJ49" s="19" t="str">
        <f t="shared" si="698"/>
        <v/>
      </c>
      <c r="KK49" s="19" t="e">
        <f t="shared" si="699"/>
        <v>#N/A</v>
      </c>
      <c r="KL49" s="19" t="str">
        <f t="shared" si="700"/>
        <v/>
      </c>
      <c r="KM49" s="19" t="str">
        <f t="shared" si="701"/>
        <v/>
      </c>
      <c r="KN49" s="19" t="e">
        <f t="shared" si="702"/>
        <v>#N/A</v>
      </c>
      <c r="KO49" s="19" t="str">
        <f t="shared" si="703"/>
        <v/>
      </c>
      <c r="KP49" s="19" t="str">
        <f t="shared" si="704"/>
        <v/>
      </c>
      <c r="KQ49" s="19" t="e">
        <f t="shared" si="705"/>
        <v>#N/A</v>
      </c>
      <c r="KR49" s="19" t="str">
        <f t="shared" si="706"/>
        <v/>
      </c>
      <c r="KS49" s="19" t="str">
        <f t="shared" si="707"/>
        <v/>
      </c>
      <c r="KT49" s="19" t="e">
        <f t="shared" si="708"/>
        <v>#N/A</v>
      </c>
      <c r="KU49" s="19" t="str">
        <f t="shared" si="709"/>
        <v/>
      </c>
      <c r="KV49" s="19" t="str">
        <f t="shared" si="710"/>
        <v/>
      </c>
      <c r="KW49" s="19" t="e">
        <f t="shared" si="711"/>
        <v>#N/A</v>
      </c>
      <c r="KX49" s="19" t="str">
        <f t="shared" si="712"/>
        <v/>
      </c>
      <c r="KY49" s="19" t="str">
        <f t="shared" si="713"/>
        <v/>
      </c>
      <c r="KZ49" s="19" t="e">
        <f t="shared" si="714"/>
        <v>#N/A</v>
      </c>
      <c r="LA49" s="19" t="str">
        <f t="shared" si="715"/>
        <v/>
      </c>
      <c r="LB49" s="19" t="str">
        <f t="shared" si="716"/>
        <v/>
      </c>
      <c r="LC49" s="19" t="e">
        <f t="shared" si="717"/>
        <v>#N/A</v>
      </c>
      <c r="LD49" s="19" t="str">
        <f t="shared" si="718"/>
        <v/>
      </c>
      <c r="LE49" s="19" t="str">
        <f t="shared" si="719"/>
        <v/>
      </c>
      <c r="LF49" s="19" t="e">
        <f t="shared" si="720"/>
        <v>#N/A</v>
      </c>
      <c r="LG49" s="19" t="str">
        <f t="shared" si="721"/>
        <v/>
      </c>
      <c r="LH49" s="19" t="str">
        <f t="shared" si="722"/>
        <v/>
      </c>
      <c r="LI49" s="19" t="e">
        <f t="shared" si="723"/>
        <v>#N/A</v>
      </c>
      <c r="LJ49" s="19" t="str">
        <f t="shared" si="724"/>
        <v/>
      </c>
      <c r="LK49" s="19" t="str">
        <f t="shared" si="725"/>
        <v/>
      </c>
      <c r="LL49" s="19" t="e">
        <f t="shared" si="726"/>
        <v>#N/A</v>
      </c>
      <c r="LM49" s="19" t="str">
        <f t="shared" si="727"/>
        <v/>
      </c>
      <c r="LN49" s="19" t="str">
        <f t="shared" si="728"/>
        <v/>
      </c>
      <c r="LO49" s="19" t="e">
        <f t="shared" si="729"/>
        <v>#N/A</v>
      </c>
      <c r="LP49" s="19" t="str">
        <f t="shared" si="730"/>
        <v/>
      </c>
      <c r="LQ49" s="19" t="str">
        <f t="shared" si="731"/>
        <v/>
      </c>
      <c r="LR49" s="19" t="e">
        <f t="shared" si="732"/>
        <v>#N/A</v>
      </c>
      <c r="LS49" s="19" t="str">
        <f t="shared" si="733"/>
        <v/>
      </c>
      <c r="LT49" s="19" t="str">
        <f t="shared" si="734"/>
        <v/>
      </c>
      <c r="LU49" s="19" t="e">
        <f t="shared" si="735"/>
        <v>#N/A</v>
      </c>
      <c r="LV49" s="19" t="str">
        <f t="shared" si="736"/>
        <v/>
      </c>
      <c r="LW49" s="19" t="str">
        <f t="shared" si="737"/>
        <v/>
      </c>
      <c r="LX49" s="19" t="e">
        <f t="shared" si="738"/>
        <v>#N/A</v>
      </c>
      <c r="LY49" s="19" t="str">
        <f t="shared" si="739"/>
        <v/>
      </c>
      <c r="LZ49" s="19" t="str">
        <f t="shared" si="740"/>
        <v/>
      </c>
      <c r="MA49" s="19" t="e">
        <f t="shared" si="741"/>
        <v>#N/A</v>
      </c>
      <c r="MB49" s="19" t="str">
        <f t="shared" si="742"/>
        <v/>
      </c>
      <c r="MC49" s="19" t="str">
        <f t="shared" si="743"/>
        <v/>
      </c>
      <c r="MD49" s="19" t="e">
        <f t="shared" si="744"/>
        <v>#N/A</v>
      </c>
      <c r="ME49" s="19" t="str">
        <f t="shared" si="745"/>
        <v/>
      </c>
      <c r="MF49" s="19" t="str">
        <f t="shared" si="746"/>
        <v/>
      </c>
      <c r="MG49" s="19" t="e">
        <f t="shared" si="747"/>
        <v>#N/A</v>
      </c>
      <c r="MH49" s="19" t="str">
        <f t="shared" si="748"/>
        <v/>
      </c>
      <c r="MI49" s="19" t="str">
        <f t="shared" si="749"/>
        <v/>
      </c>
      <c r="MJ49" s="19" t="e">
        <f t="shared" si="750"/>
        <v>#N/A</v>
      </c>
      <c r="MK49" s="19" t="str">
        <f t="shared" si="751"/>
        <v/>
      </c>
      <c r="ML49" s="19" t="str">
        <f t="shared" si="752"/>
        <v/>
      </c>
      <c r="MM49" s="19" t="e">
        <f t="shared" si="753"/>
        <v>#N/A</v>
      </c>
      <c r="MN49" s="19" t="str">
        <f t="shared" si="754"/>
        <v/>
      </c>
      <c r="MO49" s="19" t="str">
        <f t="shared" si="755"/>
        <v/>
      </c>
      <c r="MP49" s="19" t="e">
        <f t="shared" si="756"/>
        <v>#N/A</v>
      </c>
      <c r="MQ49" s="19" t="str">
        <f t="shared" si="757"/>
        <v/>
      </c>
      <c r="MR49" s="19" t="str">
        <f t="shared" si="758"/>
        <v/>
      </c>
      <c r="MS49" s="19" t="e">
        <f t="shared" si="759"/>
        <v>#N/A</v>
      </c>
      <c r="MT49" s="19" t="str">
        <f t="shared" si="760"/>
        <v/>
      </c>
      <c r="MU49" s="19" t="str">
        <f t="shared" si="761"/>
        <v/>
      </c>
      <c r="MV49" s="19" t="e">
        <f t="shared" si="762"/>
        <v>#N/A</v>
      </c>
      <c r="MW49" s="19" t="str">
        <f t="shared" si="763"/>
        <v/>
      </c>
      <c r="MX49" s="19" t="str">
        <f t="shared" si="764"/>
        <v/>
      </c>
      <c r="MY49" s="19" t="e">
        <f t="shared" si="765"/>
        <v>#N/A</v>
      </c>
      <c r="MZ49" s="19" t="str">
        <f t="shared" si="766"/>
        <v/>
      </c>
      <c r="NA49" s="19" t="str">
        <f t="shared" si="767"/>
        <v/>
      </c>
      <c r="NB49" s="19" t="e">
        <f t="shared" si="768"/>
        <v>#N/A</v>
      </c>
      <c r="NC49" s="19" t="str">
        <f t="shared" si="769"/>
        <v/>
      </c>
      <c r="ND49" s="19" t="str">
        <f t="shared" si="770"/>
        <v/>
      </c>
      <c r="NE49" s="19" t="e">
        <f t="shared" si="771"/>
        <v>#N/A</v>
      </c>
      <c r="NF49" s="19" t="str">
        <f t="shared" si="772"/>
        <v/>
      </c>
      <c r="NG49" s="19" t="str">
        <f t="shared" si="773"/>
        <v/>
      </c>
      <c r="NH49" s="19" t="e">
        <f t="shared" si="774"/>
        <v>#N/A</v>
      </c>
      <c r="NI49" s="19" t="str">
        <f t="shared" si="775"/>
        <v/>
      </c>
      <c r="NJ49" s="19" t="str">
        <f t="shared" si="776"/>
        <v/>
      </c>
      <c r="NK49" s="19" t="e">
        <f t="shared" si="777"/>
        <v>#N/A</v>
      </c>
      <c r="NL49" s="19" t="str">
        <f t="shared" si="778"/>
        <v/>
      </c>
      <c r="NM49" s="19" t="str">
        <f t="shared" si="779"/>
        <v/>
      </c>
      <c r="NN49" s="19" t="e">
        <f t="shared" si="780"/>
        <v>#N/A</v>
      </c>
      <c r="NO49" s="19" t="str">
        <f t="shared" si="781"/>
        <v/>
      </c>
      <c r="NP49" s="19" t="str">
        <f t="shared" si="782"/>
        <v/>
      </c>
      <c r="NQ49" s="19" t="e">
        <f t="shared" si="783"/>
        <v>#N/A</v>
      </c>
      <c r="NR49" s="19" t="str">
        <f t="shared" si="784"/>
        <v/>
      </c>
      <c r="NS49" s="19" t="str">
        <f t="shared" si="785"/>
        <v/>
      </c>
      <c r="NT49" s="19" t="e">
        <f t="shared" si="786"/>
        <v>#N/A</v>
      </c>
      <c r="NU49" s="19" t="str">
        <f t="shared" si="787"/>
        <v/>
      </c>
      <c r="NV49" s="19" t="str">
        <f t="shared" si="788"/>
        <v/>
      </c>
      <c r="NW49" s="19" t="e">
        <f t="shared" si="789"/>
        <v>#N/A</v>
      </c>
      <c r="NX49" s="19" t="str">
        <f t="shared" si="790"/>
        <v/>
      </c>
      <c r="NY49" s="19" t="str">
        <f t="shared" si="791"/>
        <v/>
      </c>
      <c r="NZ49" s="19" t="e">
        <f t="shared" si="792"/>
        <v>#N/A</v>
      </c>
      <c r="OA49" s="19" t="str">
        <f t="shared" si="793"/>
        <v/>
      </c>
      <c r="OB49" s="19" t="str">
        <f t="shared" si="794"/>
        <v/>
      </c>
      <c r="OC49" s="19" t="e">
        <f t="shared" si="795"/>
        <v>#N/A</v>
      </c>
      <c r="OD49" s="19" t="str">
        <f t="shared" si="796"/>
        <v/>
      </c>
      <c r="OE49" s="19" t="str">
        <f t="shared" si="797"/>
        <v/>
      </c>
      <c r="OF49" s="19" t="e">
        <f t="shared" si="798"/>
        <v>#N/A</v>
      </c>
      <c r="OG49" s="19" t="str">
        <f t="shared" si="799"/>
        <v/>
      </c>
      <c r="OH49" s="19" t="str">
        <f t="shared" si="800"/>
        <v/>
      </c>
      <c r="OI49" s="19" t="e">
        <f t="shared" si="801"/>
        <v>#N/A</v>
      </c>
      <c r="OJ49" s="19" t="str">
        <f t="shared" si="802"/>
        <v/>
      </c>
      <c r="OK49" s="19" t="str">
        <f t="shared" si="803"/>
        <v/>
      </c>
      <c r="OL49" s="19" t="e">
        <f t="shared" si="804"/>
        <v>#N/A</v>
      </c>
      <c r="OM49" s="19" t="str">
        <f t="shared" si="805"/>
        <v/>
      </c>
      <c r="ON49" s="19" t="str">
        <f t="shared" si="806"/>
        <v/>
      </c>
      <c r="OO49" s="19" t="e">
        <f t="shared" si="807"/>
        <v>#N/A</v>
      </c>
      <c r="OP49" s="19" t="str">
        <f t="shared" si="808"/>
        <v/>
      </c>
      <c r="OQ49" s="19" t="str">
        <f t="shared" si="809"/>
        <v/>
      </c>
      <c r="OR49" s="19" t="e">
        <f t="shared" si="810"/>
        <v>#N/A</v>
      </c>
      <c r="OS49" s="19" t="str">
        <f t="shared" si="811"/>
        <v/>
      </c>
      <c r="OT49" s="19" t="str">
        <f t="shared" si="812"/>
        <v/>
      </c>
      <c r="OU49" s="19" t="e">
        <f t="shared" si="813"/>
        <v>#N/A</v>
      </c>
      <c r="OV49" s="19" t="str">
        <f t="shared" si="814"/>
        <v/>
      </c>
      <c r="OW49" s="19" t="str">
        <f t="shared" si="815"/>
        <v/>
      </c>
      <c r="OX49" s="19" t="e">
        <f t="shared" si="816"/>
        <v>#N/A</v>
      </c>
      <c r="OY49" s="19" t="str">
        <f t="shared" si="817"/>
        <v/>
      </c>
      <c r="OZ49" s="19" t="str">
        <f t="shared" si="818"/>
        <v/>
      </c>
      <c r="PA49" s="19" t="e">
        <f t="shared" si="819"/>
        <v>#N/A</v>
      </c>
      <c r="PB49" s="19" t="str">
        <f t="shared" si="820"/>
        <v/>
      </c>
      <c r="PC49" s="19" t="str">
        <f t="shared" si="821"/>
        <v/>
      </c>
      <c r="PD49" s="19" t="e">
        <f t="shared" si="822"/>
        <v>#N/A</v>
      </c>
      <c r="PE49" s="19" t="str">
        <f t="shared" si="823"/>
        <v/>
      </c>
      <c r="PF49" s="19" t="str">
        <f t="shared" si="824"/>
        <v/>
      </c>
      <c r="PG49" s="19" t="e">
        <f t="shared" si="825"/>
        <v>#N/A</v>
      </c>
      <c r="PH49" s="19" t="str">
        <f t="shared" si="826"/>
        <v/>
      </c>
      <c r="PI49" s="19" t="str">
        <f t="shared" si="827"/>
        <v/>
      </c>
      <c r="PJ49" s="19" t="e">
        <f t="shared" si="828"/>
        <v>#N/A</v>
      </c>
      <c r="PK49" s="19" t="str">
        <f t="shared" si="829"/>
        <v/>
      </c>
      <c r="PL49" s="19" t="str">
        <f t="shared" si="830"/>
        <v/>
      </c>
      <c r="PM49" s="19" t="e">
        <f t="shared" si="831"/>
        <v>#N/A</v>
      </c>
      <c r="PN49" s="19" t="str">
        <f t="shared" si="832"/>
        <v/>
      </c>
      <c r="PO49" s="19" t="str">
        <f t="shared" si="833"/>
        <v/>
      </c>
      <c r="PP49" s="19" t="e">
        <f t="shared" si="834"/>
        <v>#N/A</v>
      </c>
      <c r="PQ49" s="19" t="str">
        <f t="shared" si="835"/>
        <v/>
      </c>
      <c r="PR49" s="19" t="str">
        <f t="shared" si="836"/>
        <v/>
      </c>
      <c r="PS49" s="19" t="e">
        <f t="shared" si="837"/>
        <v>#N/A</v>
      </c>
      <c r="PT49" s="19" t="str">
        <f t="shared" si="838"/>
        <v/>
      </c>
      <c r="PU49" s="19" t="str">
        <f t="shared" si="839"/>
        <v/>
      </c>
      <c r="PV49" s="19" t="e">
        <f t="shared" si="840"/>
        <v>#N/A</v>
      </c>
      <c r="PW49" s="19" t="str">
        <f t="shared" si="841"/>
        <v/>
      </c>
      <c r="PX49" s="19" t="str">
        <f t="shared" si="842"/>
        <v/>
      </c>
      <c r="PY49" s="19" t="e">
        <f t="shared" si="843"/>
        <v>#N/A</v>
      </c>
      <c r="PZ49" s="19" t="str">
        <f t="shared" si="844"/>
        <v/>
      </c>
      <c r="QA49" s="19" t="str">
        <f t="shared" si="845"/>
        <v/>
      </c>
    </row>
    <row r="50" spans="4:443" hidden="1" x14ac:dyDescent="0.25">
      <c r="D50"/>
      <c r="E50"/>
      <c r="F50" s="93" t="e">
        <f>VLOOKUP(D50,'Cases'!$AH$7:$AI$100,2,FALSE)</f>
        <v>#N/A</v>
      </c>
      <c r="G50" s="19" t="str">
        <f t="shared" si="846"/>
        <v/>
      </c>
      <c r="H50" s="19"/>
      <c r="I50" s="19" t="str">
        <f t="shared" si="847"/>
        <v/>
      </c>
      <c r="J50" s="19" t="str">
        <f t="shared" si="847"/>
        <v/>
      </c>
      <c r="K50" s="19" t="str">
        <f t="shared" si="847"/>
        <v/>
      </c>
      <c r="L50" s="19" t="str">
        <f t="shared" si="847"/>
        <v/>
      </c>
      <c r="M50" s="19" t="str">
        <f t="shared" si="847"/>
        <v/>
      </c>
      <c r="N50" s="19" t="str">
        <f t="shared" si="847"/>
        <v/>
      </c>
      <c r="O50" s="19" t="str">
        <f t="shared" si="847"/>
        <v/>
      </c>
      <c r="P50" s="19" t="str">
        <f t="shared" si="847"/>
        <v/>
      </c>
      <c r="Q50" s="19" t="str">
        <f t="shared" si="847"/>
        <v/>
      </c>
      <c r="R50" s="19" t="str">
        <f t="shared" si="847"/>
        <v/>
      </c>
      <c r="S50" s="19" t="str">
        <f t="shared" si="847"/>
        <v/>
      </c>
      <c r="T50" s="19" t="str">
        <f t="shared" si="847"/>
        <v/>
      </c>
      <c r="U50" s="50" t="e">
        <f>VLOOKUP(D50,'Cases'!$AH$7:$AI$52,2,FALSE)</f>
        <v>#N/A</v>
      </c>
      <c r="V50" s="19"/>
      <c r="W50" s="19"/>
      <c r="X50" s="19" t="e">
        <f t="shared" si="426"/>
        <v>#N/A</v>
      </c>
      <c r="Y50" s="19" t="str">
        <f t="shared" si="427"/>
        <v/>
      </c>
      <c r="Z50" s="19" t="str">
        <f t="shared" si="428"/>
        <v/>
      </c>
      <c r="AA50" s="19" t="e">
        <f t="shared" si="429"/>
        <v>#N/A</v>
      </c>
      <c r="AB50" s="19" t="str">
        <f t="shared" si="430"/>
        <v/>
      </c>
      <c r="AC50" s="19" t="str">
        <f t="shared" si="431"/>
        <v/>
      </c>
      <c r="AD50" s="19" t="e">
        <f t="shared" si="432"/>
        <v>#N/A</v>
      </c>
      <c r="AE50" s="19" t="str">
        <f t="shared" si="433"/>
        <v/>
      </c>
      <c r="AF50" s="19" t="str">
        <f t="shared" si="434"/>
        <v/>
      </c>
      <c r="AG50" s="19" t="e">
        <f t="shared" si="435"/>
        <v>#N/A</v>
      </c>
      <c r="AH50" s="19" t="str">
        <f t="shared" si="436"/>
        <v/>
      </c>
      <c r="AI50" s="19" t="str">
        <f t="shared" si="437"/>
        <v/>
      </c>
      <c r="AJ50" s="19" t="e">
        <f t="shared" si="438"/>
        <v>#N/A</v>
      </c>
      <c r="AK50" s="19" t="str">
        <f t="shared" si="439"/>
        <v/>
      </c>
      <c r="AL50" s="19" t="str">
        <f t="shared" si="440"/>
        <v/>
      </c>
      <c r="AM50" s="19" t="e">
        <f t="shared" si="441"/>
        <v>#N/A</v>
      </c>
      <c r="AN50" s="19" t="str">
        <f t="shared" si="442"/>
        <v/>
      </c>
      <c r="AO50" s="19" t="str">
        <f t="shared" si="443"/>
        <v/>
      </c>
      <c r="AP50" s="19" t="e">
        <f t="shared" si="444"/>
        <v>#N/A</v>
      </c>
      <c r="AQ50" s="19" t="str">
        <f t="shared" si="445"/>
        <v/>
      </c>
      <c r="AR50" s="19" t="str">
        <f t="shared" si="446"/>
        <v/>
      </c>
      <c r="AS50" s="19" t="e">
        <f t="shared" si="447"/>
        <v>#N/A</v>
      </c>
      <c r="AT50" s="19" t="str">
        <f t="shared" si="448"/>
        <v/>
      </c>
      <c r="AU50" s="19" t="str">
        <f t="shared" si="449"/>
        <v/>
      </c>
      <c r="AV50" s="19" t="e">
        <f t="shared" si="450"/>
        <v>#N/A</v>
      </c>
      <c r="AW50" s="19" t="str">
        <f t="shared" si="451"/>
        <v/>
      </c>
      <c r="AX50" s="19" t="str">
        <f t="shared" si="452"/>
        <v/>
      </c>
      <c r="AY50" s="19" t="e">
        <f t="shared" si="453"/>
        <v>#N/A</v>
      </c>
      <c r="AZ50" s="19" t="str">
        <f t="shared" si="454"/>
        <v/>
      </c>
      <c r="BA50" s="19" t="str">
        <f t="shared" si="455"/>
        <v/>
      </c>
      <c r="BB50" s="19" t="e">
        <f t="shared" si="456"/>
        <v>#N/A</v>
      </c>
      <c r="BC50" s="19" t="str">
        <f t="shared" si="457"/>
        <v/>
      </c>
      <c r="BD50" s="19" t="str">
        <f t="shared" si="458"/>
        <v/>
      </c>
      <c r="BE50" s="19" t="e">
        <f t="shared" si="459"/>
        <v>#N/A</v>
      </c>
      <c r="BF50" s="19" t="str">
        <f t="shared" si="460"/>
        <v/>
      </c>
      <c r="BG50" s="19" t="str">
        <f t="shared" si="461"/>
        <v/>
      </c>
      <c r="BH50" s="19" t="e">
        <f t="shared" si="462"/>
        <v>#N/A</v>
      </c>
      <c r="BI50" s="19" t="str">
        <f t="shared" si="463"/>
        <v/>
      </c>
      <c r="BJ50" s="19" t="str">
        <f t="shared" si="464"/>
        <v/>
      </c>
      <c r="BK50" s="19" t="e">
        <f t="shared" si="465"/>
        <v>#N/A</v>
      </c>
      <c r="BL50" s="19" t="str">
        <f t="shared" si="466"/>
        <v/>
      </c>
      <c r="BM50" s="19" t="str">
        <f t="shared" si="467"/>
        <v/>
      </c>
      <c r="BN50" s="19" t="e">
        <f t="shared" si="468"/>
        <v>#N/A</v>
      </c>
      <c r="BO50" s="19" t="str">
        <f t="shared" si="469"/>
        <v/>
      </c>
      <c r="BP50" s="19" t="str">
        <f t="shared" si="470"/>
        <v/>
      </c>
      <c r="BQ50" s="19" t="e">
        <f t="shared" si="471"/>
        <v>#N/A</v>
      </c>
      <c r="BR50" s="19" t="str">
        <f t="shared" si="472"/>
        <v/>
      </c>
      <c r="BS50" s="19" t="str">
        <f t="shared" si="473"/>
        <v/>
      </c>
      <c r="BT50" s="19" t="e">
        <f t="shared" si="474"/>
        <v>#N/A</v>
      </c>
      <c r="BU50" s="19" t="str">
        <f t="shared" si="475"/>
        <v/>
      </c>
      <c r="BV50" s="19" t="str">
        <f t="shared" si="476"/>
        <v/>
      </c>
      <c r="BW50" s="19" t="e">
        <f t="shared" si="477"/>
        <v>#N/A</v>
      </c>
      <c r="BX50" s="19" t="str">
        <f t="shared" si="478"/>
        <v/>
      </c>
      <c r="BY50" s="19" t="str">
        <f t="shared" si="479"/>
        <v/>
      </c>
      <c r="BZ50" s="19" t="e">
        <f t="shared" si="480"/>
        <v>#N/A</v>
      </c>
      <c r="CA50" s="19" t="str">
        <f t="shared" si="481"/>
        <v/>
      </c>
      <c r="CB50" s="19" t="str">
        <f t="shared" si="482"/>
        <v/>
      </c>
      <c r="CC50" s="19" t="e">
        <f t="shared" si="483"/>
        <v>#N/A</v>
      </c>
      <c r="CD50" s="19" t="str">
        <f t="shared" si="484"/>
        <v/>
      </c>
      <c r="CE50" s="19" t="str">
        <f t="shared" si="485"/>
        <v/>
      </c>
      <c r="CF50" s="19" t="e">
        <f t="shared" si="486"/>
        <v>#N/A</v>
      </c>
      <c r="CG50" s="19" t="str">
        <f t="shared" si="487"/>
        <v/>
      </c>
      <c r="CH50" s="19" t="str">
        <f t="shared" si="488"/>
        <v/>
      </c>
      <c r="CI50" s="19" t="e">
        <f t="shared" si="489"/>
        <v>#N/A</v>
      </c>
      <c r="CJ50" s="19" t="str">
        <f t="shared" si="490"/>
        <v/>
      </c>
      <c r="CK50" s="19" t="str">
        <f t="shared" si="491"/>
        <v/>
      </c>
      <c r="CL50" s="19" t="e">
        <f t="shared" si="492"/>
        <v>#N/A</v>
      </c>
      <c r="CM50" s="19" t="str">
        <f t="shared" si="493"/>
        <v/>
      </c>
      <c r="CN50" s="19" t="str">
        <f t="shared" si="494"/>
        <v/>
      </c>
      <c r="CO50" s="19" t="e">
        <f t="shared" si="495"/>
        <v>#N/A</v>
      </c>
      <c r="CP50" s="19" t="str">
        <f t="shared" si="496"/>
        <v/>
      </c>
      <c r="CQ50" s="19" t="str">
        <f t="shared" si="497"/>
        <v/>
      </c>
      <c r="CR50" s="19" t="e">
        <f t="shared" si="498"/>
        <v>#N/A</v>
      </c>
      <c r="CS50" s="19" t="str">
        <f t="shared" si="499"/>
        <v/>
      </c>
      <c r="CT50" s="19" t="str">
        <f t="shared" si="500"/>
        <v/>
      </c>
      <c r="CU50" s="19" t="e">
        <f t="shared" si="501"/>
        <v>#N/A</v>
      </c>
      <c r="CV50" s="19" t="str">
        <f t="shared" si="502"/>
        <v/>
      </c>
      <c r="CW50" s="19" t="str">
        <f t="shared" si="503"/>
        <v/>
      </c>
      <c r="CX50" s="19" t="e">
        <f t="shared" si="504"/>
        <v>#N/A</v>
      </c>
      <c r="CY50" s="19" t="str">
        <f t="shared" si="505"/>
        <v/>
      </c>
      <c r="CZ50" s="19" t="str">
        <f t="shared" si="506"/>
        <v/>
      </c>
      <c r="DA50" s="19" t="e">
        <f t="shared" si="507"/>
        <v>#N/A</v>
      </c>
      <c r="DB50" s="19" t="str">
        <f t="shared" si="508"/>
        <v/>
      </c>
      <c r="DC50" s="19" t="str">
        <f t="shared" si="509"/>
        <v/>
      </c>
      <c r="DD50" s="19" t="e">
        <f t="shared" si="510"/>
        <v>#N/A</v>
      </c>
      <c r="DE50" s="19" t="str">
        <f t="shared" si="511"/>
        <v/>
      </c>
      <c r="DF50" s="19" t="str">
        <f t="shared" si="512"/>
        <v/>
      </c>
      <c r="DG50" s="19" t="e">
        <f t="shared" si="513"/>
        <v>#N/A</v>
      </c>
      <c r="DH50" s="19" t="str">
        <f t="shared" si="514"/>
        <v/>
      </c>
      <c r="DI50" s="19" t="str">
        <f t="shared" si="515"/>
        <v/>
      </c>
      <c r="DJ50" s="19" t="e">
        <f t="shared" si="516"/>
        <v>#N/A</v>
      </c>
      <c r="DK50" s="19" t="str">
        <f t="shared" si="517"/>
        <v/>
      </c>
      <c r="DL50" s="19" t="str">
        <f t="shared" si="518"/>
        <v/>
      </c>
      <c r="DM50" s="19" t="e">
        <f t="shared" si="519"/>
        <v>#N/A</v>
      </c>
      <c r="DN50" s="19" t="str">
        <f t="shared" si="520"/>
        <v/>
      </c>
      <c r="DO50" s="19" t="str">
        <f t="shared" si="521"/>
        <v/>
      </c>
      <c r="DP50" s="19" t="e">
        <f t="shared" si="522"/>
        <v>#N/A</v>
      </c>
      <c r="DQ50" s="19" t="str">
        <f t="shared" si="523"/>
        <v/>
      </c>
      <c r="DR50" s="19" t="str">
        <f t="shared" si="524"/>
        <v/>
      </c>
      <c r="DS50" s="19" t="e">
        <f t="shared" si="525"/>
        <v>#N/A</v>
      </c>
      <c r="DT50" s="19" t="str">
        <f t="shared" si="526"/>
        <v/>
      </c>
      <c r="DU50" s="19" t="str">
        <f t="shared" si="527"/>
        <v/>
      </c>
      <c r="DV50" s="19" t="e">
        <f t="shared" si="528"/>
        <v>#N/A</v>
      </c>
      <c r="DW50" s="19" t="str">
        <f t="shared" si="529"/>
        <v/>
      </c>
      <c r="DX50" s="19" t="str">
        <f t="shared" si="530"/>
        <v/>
      </c>
      <c r="DY50" s="19" t="e">
        <f t="shared" si="531"/>
        <v>#N/A</v>
      </c>
      <c r="DZ50" s="19" t="str">
        <f t="shared" si="532"/>
        <v/>
      </c>
      <c r="EA50" s="19" t="str">
        <f t="shared" si="533"/>
        <v/>
      </c>
      <c r="EB50" s="19" t="e">
        <f t="shared" si="534"/>
        <v>#N/A</v>
      </c>
      <c r="EC50" s="19" t="str">
        <f t="shared" si="535"/>
        <v/>
      </c>
      <c r="ED50" s="19" t="str">
        <f t="shared" si="536"/>
        <v/>
      </c>
      <c r="EE50" s="19" t="e">
        <f t="shared" si="537"/>
        <v>#N/A</v>
      </c>
      <c r="EF50" s="19" t="str">
        <f t="shared" si="538"/>
        <v/>
      </c>
      <c r="EG50" s="19" t="str">
        <f t="shared" si="539"/>
        <v/>
      </c>
      <c r="EH50" s="19" t="e">
        <f t="shared" si="540"/>
        <v>#N/A</v>
      </c>
      <c r="EI50" s="19" t="str">
        <f t="shared" si="541"/>
        <v/>
      </c>
      <c r="EJ50" s="19" t="str">
        <f t="shared" si="542"/>
        <v/>
      </c>
      <c r="EK50" s="19" t="e">
        <f t="shared" si="543"/>
        <v>#N/A</v>
      </c>
      <c r="EL50" s="19" t="str">
        <f t="shared" si="544"/>
        <v/>
      </c>
      <c r="EM50" s="19" t="str">
        <f t="shared" si="545"/>
        <v/>
      </c>
      <c r="EN50" s="19" t="e">
        <f t="shared" si="546"/>
        <v>#N/A</v>
      </c>
      <c r="EO50" s="19" t="str">
        <f t="shared" si="547"/>
        <v/>
      </c>
      <c r="EP50" s="19" t="str">
        <f t="shared" si="548"/>
        <v/>
      </c>
      <c r="EQ50" s="19" t="e">
        <f t="shared" si="549"/>
        <v>#N/A</v>
      </c>
      <c r="ER50" s="19" t="str">
        <f t="shared" si="550"/>
        <v/>
      </c>
      <c r="ES50" s="19" t="str">
        <f t="shared" si="551"/>
        <v/>
      </c>
      <c r="ET50" s="19" t="e">
        <f t="shared" si="552"/>
        <v>#N/A</v>
      </c>
      <c r="EU50" s="19" t="str">
        <f t="shared" si="553"/>
        <v/>
      </c>
      <c r="EV50" s="19" t="str">
        <f t="shared" si="554"/>
        <v/>
      </c>
      <c r="EW50" s="19" t="e">
        <f t="shared" si="555"/>
        <v>#N/A</v>
      </c>
      <c r="EX50" s="19" t="str">
        <f t="shared" si="556"/>
        <v/>
      </c>
      <c r="EY50" s="19" t="str">
        <f t="shared" si="557"/>
        <v/>
      </c>
      <c r="EZ50" s="19" t="e">
        <f t="shared" si="558"/>
        <v>#N/A</v>
      </c>
      <c r="FA50" s="19" t="str">
        <f t="shared" si="559"/>
        <v/>
      </c>
      <c r="FB50" s="19" t="str">
        <f t="shared" si="560"/>
        <v/>
      </c>
      <c r="FC50" s="19" t="e">
        <f t="shared" si="561"/>
        <v>#N/A</v>
      </c>
      <c r="FD50" s="19" t="str">
        <f t="shared" si="562"/>
        <v/>
      </c>
      <c r="FE50" s="19" t="str">
        <f t="shared" si="563"/>
        <v/>
      </c>
      <c r="FF50" s="19" t="e">
        <f t="shared" si="564"/>
        <v>#N/A</v>
      </c>
      <c r="FG50" s="19" t="str">
        <f t="shared" si="565"/>
        <v/>
      </c>
      <c r="FH50" s="19" t="str">
        <f t="shared" si="566"/>
        <v/>
      </c>
      <c r="FI50" s="19" t="e">
        <f t="shared" si="567"/>
        <v>#N/A</v>
      </c>
      <c r="FJ50" s="19" t="str">
        <f t="shared" si="568"/>
        <v/>
      </c>
      <c r="FK50" s="19" t="str">
        <f t="shared" si="569"/>
        <v/>
      </c>
      <c r="FL50" s="19" t="e">
        <f t="shared" si="570"/>
        <v>#N/A</v>
      </c>
      <c r="FM50" s="19" t="str">
        <f t="shared" si="571"/>
        <v/>
      </c>
      <c r="FN50" s="19" t="str">
        <f t="shared" si="572"/>
        <v/>
      </c>
      <c r="FO50" s="19" t="e">
        <f t="shared" si="573"/>
        <v>#N/A</v>
      </c>
      <c r="FP50" s="19" t="str">
        <f t="shared" si="574"/>
        <v/>
      </c>
      <c r="FQ50" s="19" t="str">
        <f t="shared" si="575"/>
        <v/>
      </c>
      <c r="FR50" s="19" t="e">
        <f t="shared" si="576"/>
        <v>#N/A</v>
      </c>
      <c r="FS50" s="19" t="str">
        <f t="shared" si="577"/>
        <v/>
      </c>
      <c r="FT50" s="19" t="str">
        <f t="shared" si="578"/>
        <v/>
      </c>
      <c r="FU50" s="19" t="e">
        <f t="shared" si="579"/>
        <v>#N/A</v>
      </c>
      <c r="FV50" s="19" t="str">
        <f t="shared" si="580"/>
        <v/>
      </c>
      <c r="FW50" s="19" t="str">
        <f t="shared" si="581"/>
        <v/>
      </c>
      <c r="FX50" s="19" t="e">
        <f t="shared" si="582"/>
        <v>#N/A</v>
      </c>
      <c r="FY50" s="19" t="str">
        <f t="shared" si="583"/>
        <v/>
      </c>
      <c r="FZ50" s="19" t="str">
        <f t="shared" si="584"/>
        <v/>
      </c>
      <c r="GA50" s="19" t="e">
        <f t="shared" si="585"/>
        <v>#N/A</v>
      </c>
      <c r="GB50" s="19" t="str">
        <f t="shared" si="586"/>
        <v/>
      </c>
      <c r="GC50" s="19" t="str">
        <f t="shared" si="587"/>
        <v/>
      </c>
      <c r="GD50" s="19" t="e">
        <f t="shared" si="588"/>
        <v>#N/A</v>
      </c>
      <c r="GE50" s="19" t="str">
        <f t="shared" si="589"/>
        <v/>
      </c>
      <c r="GF50" s="19" t="str">
        <f t="shared" si="590"/>
        <v/>
      </c>
      <c r="GG50" s="19" t="e">
        <f t="shared" si="591"/>
        <v>#N/A</v>
      </c>
      <c r="GH50" s="19" t="str">
        <f t="shared" si="592"/>
        <v/>
      </c>
      <c r="GI50" s="19" t="str">
        <f t="shared" si="593"/>
        <v/>
      </c>
      <c r="GJ50" s="19" t="e">
        <f t="shared" si="594"/>
        <v>#N/A</v>
      </c>
      <c r="GK50" s="19" t="str">
        <f t="shared" si="595"/>
        <v/>
      </c>
      <c r="GL50" s="19" t="str">
        <f t="shared" si="596"/>
        <v/>
      </c>
      <c r="GM50" s="19" t="e">
        <f t="shared" si="597"/>
        <v>#N/A</v>
      </c>
      <c r="GN50" s="19" t="str">
        <f t="shared" si="598"/>
        <v/>
      </c>
      <c r="GO50" s="19" t="str">
        <f t="shared" si="599"/>
        <v/>
      </c>
      <c r="GP50" s="19" t="e">
        <f t="shared" si="600"/>
        <v>#N/A</v>
      </c>
      <c r="GQ50" s="19" t="str">
        <f t="shared" si="601"/>
        <v/>
      </c>
      <c r="GR50" s="19" t="str">
        <f t="shared" si="602"/>
        <v/>
      </c>
      <c r="GS50" s="19" t="e">
        <f t="shared" si="603"/>
        <v>#N/A</v>
      </c>
      <c r="GT50" s="19" t="str">
        <f t="shared" si="604"/>
        <v/>
      </c>
      <c r="GU50" s="19" t="str">
        <f t="shared" si="605"/>
        <v/>
      </c>
      <c r="GV50" s="19" t="e">
        <f t="shared" si="606"/>
        <v>#N/A</v>
      </c>
      <c r="GW50" s="19" t="str">
        <f t="shared" si="607"/>
        <v/>
      </c>
      <c r="GX50" s="19" t="str">
        <f t="shared" si="608"/>
        <v/>
      </c>
      <c r="GY50" s="19" t="e">
        <f t="shared" si="609"/>
        <v>#N/A</v>
      </c>
      <c r="GZ50" s="19" t="str">
        <f t="shared" si="610"/>
        <v/>
      </c>
      <c r="HA50" s="19" t="str">
        <f t="shared" si="611"/>
        <v/>
      </c>
      <c r="HB50" s="19" t="e">
        <f t="shared" si="612"/>
        <v>#N/A</v>
      </c>
      <c r="HC50" s="19" t="str">
        <f t="shared" si="613"/>
        <v/>
      </c>
      <c r="HD50" s="19" t="str">
        <f t="shared" si="614"/>
        <v/>
      </c>
      <c r="HE50" s="19" t="e">
        <f t="shared" si="615"/>
        <v>#N/A</v>
      </c>
      <c r="HF50" s="19" t="str">
        <f t="shared" si="616"/>
        <v/>
      </c>
      <c r="HG50" s="19" t="str">
        <f t="shared" si="617"/>
        <v/>
      </c>
      <c r="HH50" s="19" t="e">
        <f t="shared" si="618"/>
        <v>#N/A</v>
      </c>
      <c r="HI50" s="19" t="str">
        <f t="shared" si="619"/>
        <v/>
      </c>
      <c r="HJ50" s="19" t="str">
        <f t="shared" si="620"/>
        <v/>
      </c>
      <c r="HK50" s="19" t="e">
        <f t="shared" si="621"/>
        <v>#N/A</v>
      </c>
      <c r="HL50" s="19" t="str">
        <f t="shared" si="622"/>
        <v/>
      </c>
      <c r="HM50" s="19" t="str">
        <f t="shared" si="623"/>
        <v/>
      </c>
      <c r="HN50" s="19" t="e">
        <f t="shared" si="624"/>
        <v>#N/A</v>
      </c>
      <c r="HO50" s="19" t="str">
        <f t="shared" si="625"/>
        <v/>
      </c>
      <c r="HP50" s="19" t="str">
        <f t="shared" si="626"/>
        <v/>
      </c>
      <c r="HQ50" s="19" t="e">
        <f t="shared" si="627"/>
        <v>#N/A</v>
      </c>
      <c r="HR50" s="19" t="str">
        <f t="shared" si="628"/>
        <v/>
      </c>
      <c r="HS50" s="19" t="str">
        <f t="shared" si="629"/>
        <v/>
      </c>
      <c r="HT50" s="19" t="e">
        <f t="shared" si="630"/>
        <v>#N/A</v>
      </c>
      <c r="HU50" s="19" t="str">
        <f t="shared" si="631"/>
        <v/>
      </c>
      <c r="HV50" s="19" t="str">
        <f t="shared" si="632"/>
        <v/>
      </c>
      <c r="HW50" s="19" t="e">
        <f t="shared" si="633"/>
        <v>#N/A</v>
      </c>
      <c r="HX50" s="19" t="str">
        <f t="shared" si="634"/>
        <v/>
      </c>
      <c r="HY50" s="19" t="str">
        <f t="shared" si="635"/>
        <v/>
      </c>
      <c r="HZ50" s="19" t="e">
        <f t="shared" si="636"/>
        <v>#N/A</v>
      </c>
      <c r="IA50" s="19" t="str">
        <f t="shared" si="637"/>
        <v/>
      </c>
      <c r="IB50" s="19" t="str">
        <f t="shared" si="638"/>
        <v/>
      </c>
      <c r="IC50" s="19" t="e">
        <f t="shared" si="639"/>
        <v>#N/A</v>
      </c>
      <c r="ID50" s="19" t="str">
        <f t="shared" si="640"/>
        <v/>
      </c>
      <c r="IE50" s="19" t="str">
        <f t="shared" si="641"/>
        <v/>
      </c>
      <c r="IF50" s="19" t="e">
        <f t="shared" si="642"/>
        <v>#N/A</v>
      </c>
      <c r="IG50" s="19" t="str">
        <f t="shared" si="643"/>
        <v/>
      </c>
      <c r="IH50" s="19" t="str">
        <f t="shared" si="644"/>
        <v/>
      </c>
      <c r="II50" s="19" t="e">
        <f t="shared" si="645"/>
        <v>#N/A</v>
      </c>
      <c r="IJ50" s="19" t="str">
        <f t="shared" si="646"/>
        <v/>
      </c>
      <c r="IK50" s="19" t="str">
        <f t="shared" si="647"/>
        <v/>
      </c>
      <c r="IL50" s="19" t="e">
        <f t="shared" si="648"/>
        <v>#N/A</v>
      </c>
      <c r="IM50" s="19" t="str">
        <f t="shared" si="649"/>
        <v/>
      </c>
      <c r="IN50" s="19" t="str">
        <f t="shared" si="650"/>
        <v/>
      </c>
      <c r="IO50" s="19" t="e">
        <f t="shared" si="651"/>
        <v>#N/A</v>
      </c>
      <c r="IP50" s="19" t="str">
        <f t="shared" si="652"/>
        <v/>
      </c>
      <c r="IQ50" s="19" t="str">
        <f t="shared" si="653"/>
        <v/>
      </c>
      <c r="IR50" s="19" t="e">
        <f t="shared" si="654"/>
        <v>#N/A</v>
      </c>
      <c r="IS50" s="19" t="str">
        <f t="shared" si="655"/>
        <v/>
      </c>
      <c r="IT50" s="19" t="str">
        <f t="shared" si="656"/>
        <v/>
      </c>
      <c r="IU50" s="19" t="e">
        <f t="shared" si="657"/>
        <v>#N/A</v>
      </c>
      <c r="IV50" s="19" t="str">
        <f t="shared" si="658"/>
        <v/>
      </c>
      <c r="IW50" s="19" t="str">
        <f t="shared" si="659"/>
        <v/>
      </c>
      <c r="IX50" s="19" t="e">
        <f t="shared" si="660"/>
        <v>#N/A</v>
      </c>
      <c r="IY50" s="19" t="str">
        <f t="shared" si="661"/>
        <v/>
      </c>
      <c r="IZ50" s="19" t="str">
        <f t="shared" si="662"/>
        <v/>
      </c>
      <c r="JA50" s="19" t="e">
        <f t="shared" si="663"/>
        <v>#N/A</v>
      </c>
      <c r="JB50" s="19" t="str">
        <f t="shared" si="664"/>
        <v/>
      </c>
      <c r="JC50" s="19" t="str">
        <f t="shared" si="665"/>
        <v/>
      </c>
      <c r="JD50" s="19" t="e">
        <f t="shared" si="666"/>
        <v>#N/A</v>
      </c>
      <c r="JE50" s="19" t="str">
        <f t="shared" si="667"/>
        <v/>
      </c>
      <c r="JF50" s="19" t="str">
        <f t="shared" si="668"/>
        <v/>
      </c>
      <c r="JG50" s="19" t="e">
        <f t="shared" si="669"/>
        <v>#N/A</v>
      </c>
      <c r="JH50" s="19" t="str">
        <f t="shared" si="670"/>
        <v/>
      </c>
      <c r="JI50" s="19" t="str">
        <f t="shared" si="671"/>
        <v/>
      </c>
      <c r="JJ50" s="19" t="e">
        <f t="shared" si="672"/>
        <v>#N/A</v>
      </c>
      <c r="JK50" s="19" t="str">
        <f t="shared" si="673"/>
        <v/>
      </c>
      <c r="JL50" s="19" t="str">
        <f t="shared" si="674"/>
        <v/>
      </c>
      <c r="JM50" s="19" t="e">
        <f t="shared" si="675"/>
        <v>#N/A</v>
      </c>
      <c r="JN50" s="19" t="str">
        <f t="shared" si="676"/>
        <v/>
      </c>
      <c r="JO50" s="19" t="str">
        <f t="shared" si="677"/>
        <v/>
      </c>
      <c r="JP50" s="19" t="e">
        <f t="shared" si="678"/>
        <v>#N/A</v>
      </c>
      <c r="JQ50" s="19" t="str">
        <f t="shared" si="679"/>
        <v/>
      </c>
      <c r="JR50" s="19" t="str">
        <f t="shared" si="680"/>
        <v/>
      </c>
      <c r="JS50" s="19" t="e">
        <f t="shared" si="681"/>
        <v>#N/A</v>
      </c>
      <c r="JT50" s="19" t="str">
        <f t="shared" si="682"/>
        <v/>
      </c>
      <c r="JU50" s="19" t="str">
        <f t="shared" si="683"/>
        <v/>
      </c>
      <c r="JV50" s="19" t="e">
        <f t="shared" si="684"/>
        <v>#N/A</v>
      </c>
      <c r="JW50" s="19" t="str">
        <f t="shared" si="685"/>
        <v/>
      </c>
      <c r="JX50" s="19" t="str">
        <f t="shared" si="686"/>
        <v/>
      </c>
      <c r="JY50" s="19" t="e">
        <f t="shared" si="687"/>
        <v>#N/A</v>
      </c>
      <c r="JZ50" s="19" t="str">
        <f t="shared" si="688"/>
        <v/>
      </c>
      <c r="KA50" s="19" t="str">
        <f t="shared" si="689"/>
        <v/>
      </c>
      <c r="KB50" s="19" t="e">
        <f t="shared" si="690"/>
        <v>#N/A</v>
      </c>
      <c r="KC50" s="19" t="str">
        <f t="shared" si="691"/>
        <v/>
      </c>
      <c r="KD50" s="19" t="str">
        <f t="shared" si="692"/>
        <v/>
      </c>
      <c r="KE50" s="19" t="e">
        <f t="shared" si="693"/>
        <v>#N/A</v>
      </c>
      <c r="KF50" s="19" t="str">
        <f t="shared" si="694"/>
        <v/>
      </c>
      <c r="KG50" s="19" t="str">
        <f t="shared" si="695"/>
        <v/>
      </c>
      <c r="KH50" s="19" t="e">
        <f t="shared" si="696"/>
        <v>#N/A</v>
      </c>
      <c r="KI50" s="19" t="str">
        <f t="shared" si="697"/>
        <v/>
      </c>
      <c r="KJ50" s="19" t="str">
        <f t="shared" si="698"/>
        <v/>
      </c>
      <c r="KK50" s="19" t="e">
        <f t="shared" si="699"/>
        <v>#N/A</v>
      </c>
      <c r="KL50" s="19" t="str">
        <f t="shared" si="700"/>
        <v/>
      </c>
      <c r="KM50" s="19" t="str">
        <f t="shared" si="701"/>
        <v/>
      </c>
      <c r="KN50" s="19" t="e">
        <f t="shared" si="702"/>
        <v>#N/A</v>
      </c>
      <c r="KO50" s="19" t="str">
        <f t="shared" si="703"/>
        <v/>
      </c>
      <c r="KP50" s="19" t="str">
        <f t="shared" si="704"/>
        <v/>
      </c>
      <c r="KQ50" s="19" t="e">
        <f t="shared" si="705"/>
        <v>#N/A</v>
      </c>
      <c r="KR50" s="19" t="str">
        <f t="shared" si="706"/>
        <v/>
      </c>
      <c r="KS50" s="19" t="str">
        <f t="shared" si="707"/>
        <v/>
      </c>
      <c r="KT50" s="19" t="e">
        <f t="shared" si="708"/>
        <v>#N/A</v>
      </c>
      <c r="KU50" s="19" t="str">
        <f t="shared" si="709"/>
        <v/>
      </c>
      <c r="KV50" s="19" t="str">
        <f t="shared" si="710"/>
        <v/>
      </c>
      <c r="KW50" s="19" t="e">
        <f t="shared" si="711"/>
        <v>#N/A</v>
      </c>
      <c r="KX50" s="19" t="str">
        <f t="shared" si="712"/>
        <v/>
      </c>
      <c r="KY50" s="19" t="str">
        <f t="shared" si="713"/>
        <v/>
      </c>
      <c r="KZ50" s="19" t="e">
        <f t="shared" si="714"/>
        <v>#N/A</v>
      </c>
      <c r="LA50" s="19" t="str">
        <f t="shared" si="715"/>
        <v/>
      </c>
      <c r="LB50" s="19" t="str">
        <f t="shared" si="716"/>
        <v/>
      </c>
      <c r="LC50" s="19" t="e">
        <f t="shared" si="717"/>
        <v>#N/A</v>
      </c>
      <c r="LD50" s="19" t="str">
        <f t="shared" si="718"/>
        <v/>
      </c>
      <c r="LE50" s="19" t="str">
        <f t="shared" si="719"/>
        <v/>
      </c>
      <c r="LF50" s="19" t="e">
        <f t="shared" si="720"/>
        <v>#N/A</v>
      </c>
      <c r="LG50" s="19" t="str">
        <f t="shared" si="721"/>
        <v/>
      </c>
      <c r="LH50" s="19" t="str">
        <f t="shared" si="722"/>
        <v/>
      </c>
      <c r="LI50" s="19" t="e">
        <f t="shared" si="723"/>
        <v>#N/A</v>
      </c>
      <c r="LJ50" s="19" t="str">
        <f t="shared" si="724"/>
        <v/>
      </c>
      <c r="LK50" s="19" t="str">
        <f t="shared" si="725"/>
        <v/>
      </c>
      <c r="LL50" s="19" t="e">
        <f t="shared" si="726"/>
        <v>#N/A</v>
      </c>
      <c r="LM50" s="19" t="str">
        <f t="shared" si="727"/>
        <v/>
      </c>
      <c r="LN50" s="19" t="str">
        <f t="shared" si="728"/>
        <v/>
      </c>
      <c r="LO50" s="19" t="e">
        <f t="shared" si="729"/>
        <v>#N/A</v>
      </c>
      <c r="LP50" s="19" t="str">
        <f t="shared" si="730"/>
        <v/>
      </c>
      <c r="LQ50" s="19" t="str">
        <f t="shared" si="731"/>
        <v/>
      </c>
      <c r="LR50" s="19" t="e">
        <f t="shared" si="732"/>
        <v>#N/A</v>
      </c>
      <c r="LS50" s="19" t="str">
        <f t="shared" si="733"/>
        <v/>
      </c>
      <c r="LT50" s="19" t="str">
        <f t="shared" si="734"/>
        <v/>
      </c>
      <c r="LU50" s="19" t="e">
        <f t="shared" si="735"/>
        <v>#N/A</v>
      </c>
      <c r="LV50" s="19" t="str">
        <f t="shared" si="736"/>
        <v/>
      </c>
      <c r="LW50" s="19" t="str">
        <f t="shared" si="737"/>
        <v/>
      </c>
      <c r="LX50" s="19" t="e">
        <f t="shared" si="738"/>
        <v>#N/A</v>
      </c>
      <c r="LY50" s="19" t="str">
        <f t="shared" si="739"/>
        <v/>
      </c>
      <c r="LZ50" s="19" t="str">
        <f t="shared" si="740"/>
        <v/>
      </c>
      <c r="MA50" s="19" t="e">
        <f t="shared" si="741"/>
        <v>#N/A</v>
      </c>
      <c r="MB50" s="19" t="str">
        <f t="shared" si="742"/>
        <v/>
      </c>
      <c r="MC50" s="19" t="str">
        <f t="shared" si="743"/>
        <v/>
      </c>
      <c r="MD50" s="19" t="e">
        <f t="shared" si="744"/>
        <v>#N/A</v>
      </c>
      <c r="ME50" s="19" t="str">
        <f t="shared" si="745"/>
        <v/>
      </c>
      <c r="MF50" s="19" t="str">
        <f t="shared" si="746"/>
        <v/>
      </c>
      <c r="MG50" s="19" t="e">
        <f t="shared" si="747"/>
        <v>#N/A</v>
      </c>
      <c r="MH50" s="19" t="str">
        <f t="shared" si="748"/>
        <v/>
      </c>
      <c r="MI50" s="19" t="str">
        <f t="shared" si="749"/>
        <v/>
      </c>
      <c r="MJ50" s="19" t="e">
        <f t="shared" si="750"/>
        <v>#N/A</v>
      </c>
      <c r="MK50" s="19" t="str">
        <f t="shared" si="751"/>
        <v/>
      </c>
      <c r="ML50" s="19" t="str">
        <f t="shared" si="752"/>
        <v/>
      </c>
      <c r="MM50" s="19" t="e">
        <f t="shared" si="753"/>
        <v>#N/A</v>
      </c>
      <c r="MN50" s="19" t="str">
        <f t="shared" si="754"/>
        <v/>
      </c>
      <c r="MO50" s="19" t="str">
        <f t="shared" si="755"/>
        <v/>
      </c>
      <c r="MP50" s="19" t="e">
        <f t="shared" si="756"/>
        <v>#N/A</v>
      </c>
      <c r="MQ50" s="19" t="str">
        <f t="shared" si="757"/>
        <v/>
      </c>
      <c r="MR50" s="19" t="str">
        <f t="shared" si="758"/>
        <v/>
      </c>
      <c r="MS50" s="19" t="e">
        <f t="shared" si="759"/>
        <v>#N/A</v>
      </c>
      <c r="MT50" s="19" t="str">
        <f t="shared" si="760"/>
        <v/>
      </c>
      <c r="MU50" s="19" t="str">
        <f t="shared" si="761"/>
        <v/>
      </c>
      <c r="MV50" s="19" t="e">
        <f t="shared" si="762"/>
        <v>#N/A</v>
      </c>
      <c r="MW50" s="19" t="str">
        <f t="shared" si="763"/>
        <v/>
      </c>
      <c r="MX50" s="19" t="str">
        <f t="shared" si="764"/>
        <v/>
      </c>
      <c r="MY50" s="19" t="e">
        <f t="shared" si="765"/>
        <v>#N/A</v>
      </c>
      <c r="MZ50" s="19" t="str">
        <f t="shared" si="766"/>
        <v/>
      </c>
      <c r="NA50" s="19" t="str">
        <f t="shared" si="767"/>
        <v/>
      </c>
      <c r="NB50" s="19" t="e">
        <f t="shared" si="768"/>
        <v>#N/A</v>
      </c>
      <c r="NC50" s="19" t="str">
        <f t="shared" si="769"/>
        <v/>
      </c>
      <c r="ND50" s="19" t="str">
        <f t="shared" si="770"/>
        <v/>
      </c>
      <c r="NE50" s="19" t="e">
        <f t="shared" si="771"/>
        <v>#N/A</v>
      </c>
      <c r="NF50" s="19" t="str">
        <f t="shared" si="772"/>
        <v/>
      </c>
      <c r="NG50" s="19" t="str">
        <f t="shared" si="773"/>
        <v/>
      </c>
      <c r="NH50" s="19" t="e">
        <f t="shared" si="774"/>
        <v>#N/A</v>
      </c>
      <c r="NI50" s="19" t="str">
        <f t="shared" si="775"/>
        <v/>
      </c>
      <c r="NJ50" s="19" t="str">
        <f t="shared" si="776"/>
        <v/>
      </c>
      <c r="NK50" s="19" t="e">
        <f t="shared" si="777"/>
        <v>#N/A</v>
      </c>
      <c r="NL50" s="19" t="str">
        <f t="shared" si="778"/>
        <v/>
      </c>
      <c r="NM50" s="19" t="str">
        <f t="shared" si="779"/>
        <v/>
      </c>
      <c r="NN50" s="19" t="e">
        <f t="shared" si="780"/>
        <v>#N/A</v>
      </c>
      <c r="NO50" s="19" t="str">
        <f t="shared" si="781"/>
        <v/>
      </c>
      <c r="NP50" s="19" t="str">
        <f t="shared" si="782"/>
        <v/>
      </c>
      <c r="NQ50" s="19" t="e">
        <f t="shared" si="783"/>
        <v>#N/A</v>
      </c>
      <c r="NR50" s="19" t="str">
        <f t="shared" si="784"/>
        <v/>
      </c>
      <c r="NS50" s="19" t="str">
        <f t="shared" si="785"/>
        <v/>
      </c>
      <c r="NT50" s="19" t="e">
        <f t="shared" si="786"/>
        <v>#N/A</v>
      </c>
      <c r="NU50" s="19" t="str">
        <f t="shared" si="787"/>
        <v/>
      </c>
      <c r="NV50" s="19" t="str">
        <f t="shared" si="788"/>
        <v/>
      </c>
      <c r="NW50" s="19" t="e">
        <f t="shared" si="789"/>
        <v>#N/A</v>
      </c>
      <c r="NX50" s="19" t="str">
        <f t="shared" si="790"/>
        <v/>
      </c>
      <c r="NY50" s="19" t="str">
        <f t="shared" si="791"/>
        <v/>
      </c>
      <c r="NZ50" s="19" t="e">
        <f t="shared" si="792"/>
        <v>#N/A</v>
      </c>
      <c r="OA50" s="19" t="str">
        <f t="shared" si="793"/>
        <v/>
      </c>
      <c r="OB50" s="19" t="str">
        <f t="shared" si="794"/>
        <v/>
      </c>
      <c r="OC50" s="19" t="e">
        <f t="shared" si="795"/>
        <v>#N/A</v>
      </c>
      <c r="OD50" s="19" t="str">
        <f t="shared" si="796"/>
        <v/>
      </c>
      <c r="OE50" s="19" t="str">
        <f t="shared" si="797"/>
        <v/>
      </c>
      <c r="OF50" s="19" t="e">
        <f t="shared" si="798"/>
        <v>#N/A</v>
      </c>
      <c r="OG50" s="19" t="str">
        <f t="shared" si="799"/>
        <v/>
      </c>
      <c r="OH50" s="19" t="str">
        <f t="shared" si="800"/>
        <v/>
      </c>
      <c r="OI50" s="19" t="e">
        <f t="shared" si="801"/>
        <v>#N/A</v>
      </c>
      <c r="OJ50" s="19" t="str">
        <f t="shared" si="802"/>
        <v/>
      </c>
      <c r="OK50" s="19" t="str">
        <f t="shared" si="803"/>
        <v/>
      </c>
      <c r="OL50" s="19" t="e">
        <f t="shared" si="804"/>
        <v>#N/A</v>
      </c>
      <c r="OM50" s="19" t="str">
        <f t="shared" si="805"/>
        <v/>
      </c>
      <c r="ON50" s="19" t="str">
        <f t="shared" si="806"/>
        <v/>
      </c>
      <c r="OO50" s="19" t="e">
        <f t="shared" si="807"/>
        <v>#N/A</v>
      </c>
      <c r="OP50" s="19" t="str">
        <f t="shared" si="808"/>
        <v/>
      </c>
      <c r="OQ50" s="19" t="str">
        <f t="shared" si="809"/>
        <v/>
      </c>
      <c r="OR50" s="19" t="e">
        <f t="shared" si="810"/>
        <v>#N/A</v>
      </c>
      <c r="OS50" s="19" t="str">
        <f t="shared" si="811"/>
        <v/>
      </c>
      <c r="OT50" s="19" t="str">
        <f t="shared" si="812"/>
        <v/>
      </c>
      <c r="OU50" s="19" t="e">
        <f t="shared" si="813"/>
        <v>#N/A</v>
      </c>
      <c r="OV50" s="19" t="str">
        <f t="shared" si="814"/>
        <v/>
      </c>
      <c r="OW50" s="19" t="str">
        <f t="shared" si="815"/>
        <v/>
      </c>
      <c r="OX50" s="19" t="e">
        <f t="shared" si="816"/>
        <v>#N/A</v>
      </c>
      <c r="OY50" s="19" t="str">
        <f t="shared" si="817"/>
        <v/>
      </c>
      <c r="OZ50" s="19" t="str">
        <f t="shared" si="818"/>
        <v/>
      </c>
      <c r="PA50" s="19" t="e">
        <f t="shared" si="819"/>
        <v>#N/A</v>
      </c>
      <c r="PB50" s="19" t="str">
        <f t="shared" si="820"/>
        <v/>
      </c>
      <c r="PC50" s="19" t="str">
        <f t="shared" si="821"/>
        <v/>
      </c>
      <c r="PD50" s="19" t="e">
        <f t="shared" si="822"/>
        <v>#N/A</v>
      </c>
      <c r="PE50" s="19" t="str">
        <f t="shared" si="823"/>
        <v/>
      </c>
      <c r="PF50" s="19" t="str">
        <f t="shared" si="824"/>
        <v/>
      </c>
      <c r="PG50" s="19" t="e">
        <f t="shared" si="825"/>
        <v>#N/A</v>
      </c>
      <c r="PH50" s="19" t="str">
        <f t="shared" si="826"/>
        <v/>
      </c>
      <c r="PI50" s="19" t="str">
        <f t="shared" si="827"/>
        <v/>
      </c>
      <c r="PJ50" s="19" t="e">
        <f t="shared" si="828"/>
        <v>#N/A</v>
      </c>
      <c r="PK50" s="19" t="str">
        <f t="shared" si="829"/>
        <v/>
      </c>
      <c r="PL50" s="19" t="str">
        <f t="shared" si="830"/>
        <v/>
      </c>
      <c r="PM50" s="19" t="e">
        <f t="shared" si="831"/>
        <v>#N/A</v>
      </c>
      <c r="PN50" s="19" t="str">
        <f t="shared" si="832"/>
        <v/>
      </c>
      <c r="PO50" s="19" t="str">
        <f t="shared" si="833"/>
        <v/>
      </c>
      <c r="PP50" s="19" t="e">
        <f t="shared" si="834"/>
        <v>#N/A</v>
      </c>
      <c r="PQ50" s="19" t="str">
        <f t="shared" si="835"/>
        <v/>
      </c>
      <c r="PR50" s="19" t="str">
        <f t="shared" si="836"/>
        <v/>
      </c>
      <c r="PS50" s="19" t="e">
        <f t="shared" si="837"/>
        <v>#N/A</v>
      </c>
      <c r="PT50" s="19" t="str">
        <f t="shared" si="838"/>
        <v/>
      </c>
      <c r="PU50" s="19" t="str">
        <f t="shared" si="839"/>
        <v/>
      </c>
      <c r="PV50" s="19" t="e">
        <f t="shared" si="840"/>
        <v>#N/A</v>
      </c>
      <c r="PW50" s="19" t="str">
        <f t="shared" si="841"/>
        <v/>
      </c>
      <c r="PX50" s="19" t="str">
        <f t="shared" si="842"/>
        <v/>
      </c>
      <c r="PY50" s="19" t="e">
        <f t="shared" si="843"/>
        <v>#N/A</v>
      </c>
      <c r="PZ50" s="19" t="str">
        <f t="shared" si="844"/>
        <v/>
      </c>
      <c r="QA50" s="19" t="str">
        <f t="shared" si="845"/>
        <v/>
      </c>
    </row>
    <row r="51" spans="4:443" hidden="1" x14ac:dyDescent="0.25">
      <c r="D51"/>
      <c r="E51"/>
      <c r="F51" s="93" t="e">
        <f>VLOOKUP(D51,'Cases'!$AH$7:$AI$100,2,FALSE)</f>
        <v>#N/A</v>
      </c>
      <c r="G51" s="19" t="str">
        <f t="shared" si="846"/>
        <v/>
      </c>
      <c r="H51" s="19"/>
      <c r="I51" s="19" t="str">
        <f t="shared" si="847"/>
        <v/>
      </c>
      <c r="J51" s="19" t="str">
        <f t="shared" si="847"/>
        <v/>
      </c>
      <c r="K51" s="19" t="str">
        <f t="shared" si="847"/>
        <v/>
      </c>
      <c r="L51" s="19" t="str">
        <f t="shared" si="847"/>
        <v/>
      </c>
      <c r="M51" s="19" t="str">
        <f t="shared" si="847"/>
        <v/>
      </c>
      <c r="N51" s="19" t="str">
        <f t="shared" si="847"/>
        <v/>
      </c>
      <c r="O51" s="19" t="str">
        <f t="shared" si="847"/>
        <v/>
      </c>
      <c r="P51" s="19" t="str">
        <f t="shared" si="847"/>
        <v/>
      </c>
      <c r="Q51" s="19" t="str">
        <f t="shared" si="847"/>
        <v/>
      </c>
      <c r="R51" s="19" t="str">
        <f t="shared" si="847"/>
        <v/>
      </c>
      <c r="S51" s="19" t="str">
        <f t="shared" si="847"/>
        <v/>
      </c>
      <c r="T51" s="19" t="str">
        <f t="shared" si="847"/>
        <v/>
      </c>
      <c r="U51" s="50" t="e">
        <f>VLOOKUP(D51,'Cases'!$AH$7:$AI$52,2,FALSE)</f>
        <v>#N/A</v>
      </c>
      <c r="V51" s="19"/>
      <c r="W51" s="19"/>
      <c r="X51" s="19" t="e">
        <f t="shared" si="426"/>
        <v>#N/A</v>
      </c>
      <c r="Y51" s="19" t="str">
        <f t="shared" si="427"/>
        <v/>
      </c>
      <c r="Z51" s="19" t="str">
        <f t="shared" si="428"/>
        <v/>
      </c>
      <c r="AA51" s="19" t="e">
        <f t="shared" si="429"/>
        <v>#N/A</v>
      </c>
      <c r="AB51" s="19" t="str">
        <f t="shared" si="430"/>
        <v/>
      </c>
      <c r="AC51" s="19" t="str">
        <f t="shared" si="431"/>
        <v/>
      </c>
      <c r="AD51" s="19" t="e">
        <f t="shared" si="432"/>
        <v>#N/A</v>
      </c>
      <c r="AE51" s="19" t="str">
        <f t="shared" si="433"/>
        <v/>
      </c>
      <c r="AF51" s="19" t="str">
        <f t="shared" si="434"/>
        <v/>
      </c>
      <c r="AG51" s="19" t="e">
        <f t="shared" si="435"/>
        <v>#N/A</v>
      </c>
      <c r="AH51" s="19" t="str">
        <f t="shared" si="436"/>
        <v/>
      </c>
      <c r="AI51" s="19" t="str">
        <f t="shared" si="437"/>
        <v/>
      </c>
      <c r="AJ51" s="19" t="e">
        <f t="shared" si="438"/>
        <v>#N/A</v>
      </c>
      <c r="AK51" s="19" t="str">
        <f t="shared" si="439"/>
        <v/>
      </c>
      <c r="AL51" s="19" t="str">
        <f t="shared" si="440"/>
        <v/>
      </c>
      <c r="AM51" s="19" t="e">
        <f t="shared" si="441"/>
        <v>#N/A</v>
      </c>
      <c r="AN51" s="19" t="str">
        <f t="shared" si="442"/>
        <v/>
      </c>
      <c r="AO51" s="19" t="str">
        <f t="shared" si="443"/>
        <v/>
      </c>
      <c r="AP51" s="19" t="e">
        <f t="shared" si="444"/>
        <v>#N/A</v>
      </c>
      <c r="AQ51" s="19" t="str">
        <f t="shared" si="445"/>
        <v/>
      </c>
      <c r="AR51" s="19" t="str">
        <f t="shared" si="446"/>
        <v/>
      </c>
      <c r="AS51" s="19" t="e">
        <f t="shared" si="447"/>
        <v>#N/A</v>
      </c>
      <c r="AT51" s="19" t="str">
        <f t="shared" si="448"/>
        <v/>
      </c>
      <c r="AU51" s="19" t="str">
        <f t="shared" si="449"/>
        <v/>
      </c>
      <c r="AV51" s="19" t="e">
        <f t="shared" si="450"/>
        <v>#N/A</v>
      </c>
      <c r="AW51" s="19" t="str">
        <f t="shared" si="451"/>
        <v/>
      </c>
      <c r="AX51" s="19" t="str">
        <f t="shared" si="452"/>
        <v/>
      </c>
      <c r="AY51" s="19" t="e">
        <f t="shared" si="453"/>
        <v>#N/A</v>
      </c>
      <c r="AZ51" s="19" t="str">
        <f t="shared" si="454"/>
        <v/>
      </c>
      <c r="BA51" s="19" t="str">
        <f t="shared" si="455"/>
        <v/>
      </c>
      <c r="BB51" s="19" t="e">
        <f t="shared" si="456"/>
        <v>#N/A</v>
      </c>
      <c r="BC51" s="19" t="str">
        <f t="shared" si="457"/>
        <v/>
      </c>
      <c r="BD51" s="19" t="str">
        <f t="shared" si="458"/>
        <v/>
      </c>
      <c r="BE51" s="19" t="e">
        <f t="shared" si="459"/>
        <v>#N/A</v>
      </c>
      <c r="BF51" s="19" t="str">
        <f t="shared" si="460"/>
        <v/>
      </c>
      <c r="BG51" s="19" t="str">
        <f t="shared" si="461"/>
        <v/>
      </c>
      <c r="BH51" s="19" t="e">
        <f t="shared" si="462"/>
        <v>#N/A</v>
      </c>
      <c r="BI51" s="19" t="str">
        <f t="shared" si="463"/>
        <v/>
      </c>
      <c r="BJ51" s="19" t="str">
        <f t="shared" si="464"/>
        <v/>
      </c>
      <c r="BK51" s="19" t="e">
        <f t="shared" si="465"/>
        <v>#N/A</v>
      </c>
      <c r="BL51" s="19" t="str">
        <f t="shared" si="466"/>
        <v/>
      </c>
      <c r="BM51" s="19" t="str">
        <f t="shared" si="467"/>
        <v/>
      </c>
      <c r="BN51" s="19" t="e">
        <f t="shared" si="468"/>
        <v>#N/A</v>
      </c>
      <c r="BO51" s="19" t="str">
        <f t="shared" si="469"/>
        <v/>
      </c>
      <c r="BP51" s="19" t="str">
        <f t="shared" si="470"/>
        <v/>
      </c>
      <c r="BQ51" s="19" t="e">
        <f t="shared" si="471"/>
        <v>#N/A</v>
      </c>
      <c r="BR51" s="19" t="str">
        <f t="shared" si="472"/>
        <v/>
      </c>
      <c r="BS51" s="19" t="str">
        <f t="shared" si="473"/>
        <v/>
      </c>
      <c r="BT51" s="19" t="e">
        <f t="shared" si="474"/>
        <v>#N/A</v>
      </c>
      <c r="BU51" s="19" t="str">
        <f t="shared" si="475"/>
        <v/>
      </c>
      <c r="BV51" s="19" t="str">
        <f t="shared" si="476"/>
        <v/>
      </c>
      <c r="BW51" s="19" t="e">
        <f t="shared" si="477"/>
        <v>#N/A</v>
      </c>
      <c r="BX51" s="19" t="str">
        <f t="shared" si="478"/>
        <v/>
      </c>
      <c r="BY51" s="19" t="str">
        <f t="shared" si="479"/>
        <v/>
      </c>
      <c r="BZ51" s="19" t="e">
        <f t="shared" si="480"/>
        <v>#N/A</v>
      </c>
      <c r="CA51" s="19" t="str">
        <f t="shared" si="481"/>
        <v/>
      </c>
      <c r="CB51" s="19" t="str">
        <f t="shared" si="482"/>
        <v/>
      </c>
      <c r="CC51" s="19" t="e">
        <f t="shared" si="483"/>
        <v>#N/A</v>
      </c>
      <c r="CD51" s="19" t="str">
        <f t="shared" si="484"/>
        <v/>
      </c>
      <c r="CE51" s="19" t="str">
        <f t="shared" si="485"/>
        <v/>
      </c>
      <c r="CF51" s="19" t="e">
        <f t="shared" si="486"/>
        <v>#N/A</v>
      </c>
      <c r="CG51" s="19" t="str">
        <f t="shared" si="487"/>
        <v/>
      </c>
      <c r="CH51" s="19" t="str">
        <f t="shared" si="488"/>
        <v/>
      </c>
      <c r="CI51" s="19" t="e">
        <f t="shared" si="489"/>
        <v>#N/A</v>
      </c>
      <c r="CJ51" s="19" t="str">
        <f t="shared" si="490"/>
        <v/>
      </c>
      <c r="CK51" s="19" t="str">
        <f t="shared" si="491"/>
        <v/>
      </c>
      <c r="CL51" s="19" t="e">
        <f t="shared" si="492"/>
        <v>#N/A</v>
      </c>
      <c r="CM51" s="19" t="str">
        <f t="shared" si="493"/>
        <v/>
      </c>
      <c r="CN51" s="19" t="str">
        <f t="shared" si="494"/>
        <v/>
      </c>
      <c r="CO51" s="19" t="e">
        <f t="shared" si="495"/>
        <v>#N/A</v>
      </c>
      <c r="CP51" s="19" t="str">
        <f t="shared" si="496"/>
        <v/>
      </c>
      <c r="CQ51" s="19" t="str">
        <f t="shared" si="497"/>
        <v/>
      </c>
      <c r="CR51" s="19" t="e">
        <f t="shared" si="498"/>
        <v>#N/A</v>
      </c>
      <c r="CS51" s="19" t="str">
        <f t="shared" si="499"/>
        <v/>
      </c>
      <c r="CT51" s="19" t="str">
        <f t="shared" si="500"/>
        <v/>
      </c>
      <c r="CU51" s="19" t="e">
        <f t="shared" si="501"/>
        <v>#N/A</v>
      </c>
      <c r="CV51" s="19" t="str">
        <f t="shared" si="502"/>
        <v/>
      </c>
      <c r="CW51" s="19" t="str">
        <f t="shared" si="503"/>
        <v/>
      </c>
      <c r="CX51" s="19" t="e">
        <f t="shared" si="504"/>
        <v>#N/A</v>
      </c>
      <c r="CY51" s="19" t="str">
        <f t="shared" si="505"/>
        <v/>
      </c>
      <c r="CZ51" s="19" t="str">
        <f t="shared" si="506"/>
        <v/>
      </c>
      <c r="DA51" s="19" t="e">
        <f t="shared" si="507"/>
        <v>#N/A</v>
      </c>
      <c r="DB51" s="19" t="str">
        <f t="shared" si="508"/>
        <v/>
      </c>
      <c r="DC51" s="19" t="str">
        <f t="shared" si="509"/>
        <v/>
      </c>
      <c r="DD51" s="19" t="e">
        <f t="shared" si="510"/>
        <v>#N/A</v>
      </c>
      <c r="DE51" s="19" t="str">
        <f t="shared" si="511"/>
        <v/>
      </c>
      <c r="DF51" s="19" t="str">
        <f t="shared" si="512"/>
        <v/>
      </c>
      <c r="DG51" s="19" t="e">
        <f t="shared" si="513"/>
        <v>#N/A</v>
      </c>
      <c r="DH51" s="19" t="str">
        <f t="shared" si="514"/>
        <v/>
      </c>
      <c r="DI51" s="19" t="str">
        <f t="shared" si="515"/>
        <v/>
      </c>
      <c r="DJ51" s="19" t="e">
        <f t="shared" si="516"/>
        <v>#N/A</v>
      </c>
      <c r="DK51" s="19" t="str">
        <f t="shared" si="517"/>
        <v/>
      </c>
      <c r="DL51" s="19" t="str">
        <f t="shared" si="518"/>
        <v/>
      </c>
      <c r="DM51" s="19" t="e">
        <f t="shared" si="519"/>
        <v>#N/A</v>
      </c>
      <c r="DN51" s="19" t="str">
        <f t="shared" si="520"/>
        <v/>
      </c>
      <c r="DO51" s="19" t="str">
        <f t="shared" si="521"/>
        <v/>
      </c>
      <c r="DP51" s="19" t="e">
        <f t="shared" si="522"/>
        <v>#N/A</v>
      </c>
      <c r="DQ51" s="19" t="str">
        <f t="shared" si="523"/>
        <v/>
      </c>
      <c r="DR51" s="19" t="str">
        <f t="shared" si="524"/>
        <v/>
      </c>
      <c r="DS51" s="19" t="e">
        <f t="shared" si="525"/>
        <v>#N/A</v>
      </c>
      <c r="DT51" s="19" t="str">
        <f t="shared" si="526"/>
        <v/>
      </c>
      <c r="DU51" s="19" t="str">
        <f t="shared" si="527"/>
        <v/>
      </c>
      <c r="DV51" s="19" t="e">
        <f t="shared" si="528"/>
        <v>#N/A</v>
      </c>
      <c r="DW51" s="19" t="str">
        <f t="shared" si="529"/>
        <v/>
      </c>
      <c r="DX51" s="19" t="str">
        <f t="shared" si="530"/>
        <v/>
      </c>
      <c r="DY51" s="19" t="e">
        <f t="shared" si="531"/>
        <v>#N/A</v>
      </c>
      <c r="DZ51" s="19" t="str">
        <f t="shared" si="532"/>
        <v/>
      </c>
      <c r="EA51" s="19" t="str">
        <f t="shared" si="533"/>
        <v/>
      </c>
      <c r="EB51" s="19" t="e">
        <f t="shared" si="534"/>
        <v>#N/A</v>
      </c>
      <c r="EC51" s="19" t="str">
        <f t="shared" si="535"/>
        <v/>
      </c>
      <c r="ED51" s="19" t="str">
        <f t="shared" si="536"/>
        <v/>
      </c>
      <c r="EE51" s="19" t="e">
        <f t="shared" si="537"/>
        <v>#N/A</v>
      </c>
      <c r="EF51" s="19" t="str">
        <f t="shared" si="538"/>
        <v/>
      </c>
      <c r="EG51" s="19" t="str">
        <f t="shared" si="539"/>
        <v/>
      </c>
      <c r="EH51" s="19" t="e">
        <f t="shared" si="540"/>
        <v>#N/A</v>
      </c>
      <c r="EI51" s="19" t="str">
        <f t="shared" si="541"/>
        <v/>
      </c>
      <c r="EJ51" s="19" t="str">
        <f t="shared" si="542"/>
        <v/>
      </c>
      <c r="EK51" s="19" t="e">
        <f t="shared" si="543"/>
        <v>#N/A</v>
      </c>
      <c r="EL51" s="19" t="str">
        <f t="shared" si="544"/>
        <v/>
      </c>
      <c r="EM51" s="19" t="str">
        <f t="shared" si="545"/>
        <v/>
      </c>
      <c r="EN51" s="19" t="e">
        <f t="shared" si="546"/>
        <v>#N/A</v>
      </c>
      <c r="EO51" s="19" t="str">
        <f t="shared" si="547"/>
        <v/>
      </c>
      <c r="EP51" s="19" t="str">
        <f t="shared" si="548"/>
        <v/>
      </c>
      <c r="EQ51" s="19" t="e">
        <f t="shared" si="549"/>
        <v>#N/A</v>
      </c>
      <c r="ER51" s="19" t="str">
        <f t="shared" si="550"/>
        <v/>
      </c>
      <c r="ES51" s="19" t="str">
        <f t="shared" si="551"/>
        <v/>
      </c>
      <c r="ET51" s="19" t="e">
        <f t="shared" si="552"/>
        <v>#N/A</v>
      </c>
      <c r="EU51" s="19" t="str">
        <f t="shared" si="553"/>
        <v/>
      </c>
      <c r="EV51" s="19" t="str">
        <f t="shared" si="554"/>
        <v/>
      </c>
      <c r="EW51" s="19" t="e">
        <f t="shared" si="555"/>
        <v>#N/A</v>
      </c>
      <c r="EX51" s="19" t="str">
        <f t="shared" si="556"/>
        <v/>
      </c>
      <c r="EY51" s="19" t="str">
        <f t="shared" si="557"/>
        <v/>
      </c>
      <c r="EZ51" s="19" t="e">
        <f t="shared" si="558"/>
        <v>#N/A</v>
      </c>
      <c r="FA51" s="19" t="str">
        <f t="shared" si="559"/>
        <v/>
      </c>
      <c r="FB51" s="19" t="str">
        <f t="shared" si="560"/>
        <v/>
      </c>
      <c r="FC51" s="19" t="e">
        <f t="shared" si="561"/>
        <v>#N/A</v>
      </c>
      <c r="FD51" s="19" t="str">
        <f t="shared" si="562"/>
        <v/>
      </c>
      <c r="FE51" s="19" t="str">
        <f t="shared" si="563"/>
        <v/>
      </c>
      <c r="FF51" s="19" t="e">
        <f t="shared" si="564"/>
        <v>#N/A</v>
      </c>
      <c r="FG51" s="19" t="str">
        <f t="shared" si="565"/>
        <v/>
      </c>
      <c r="FH51" s="19" t="str">
        <f t="shared" si="566"/>
        <v/>
      </c>
      <c r="FI51" s="19" t="e">
        <f t="shared" si="567"/>
        <v>#N/A</v>
      </c>
      <c r="FJ51" s="19" t="str">
        <f t="shared" si="568"/>
        <v/>
      </c>
      <c r="FK51" s="19" t="str">
        <f t="shared" si="569"/>
        <v/>
      </c>
      <c r="FL51" s="19" t="e">
        <f t="shared" si="570"/>
        <v>#N/A</v>
      </c>
      <c r="FM51" s="19" t="str">
        <f t="shared" si="571"/>
        <v/>
      </c>
      <c r="FN51" s="19" t="str">
        <f t="shared" si="572"/>
        <v/>
      </c>
      <c r="FO51" s="19" t="e">
        <f t="shared" si="573"/>
        <v>#N/A</v>
      </c>
      <c r="FP51" s="19" t="str">
        <f t="shared" si="574"/>
        <v/>
      </c>
      <c r="FQ51" s="19" t="str">
        <f t="shared" si="575"/>
        <v/>
      </c>
      <c r="FR51" s="19" t="e">
        <f t="shared" si="576"/>
        <v>#N/A</v>
      </c>
      <c r="FS51" s="19" t="str">
        <f t="shared" si="577"/>
        <v/>
      </c>
      <c r="FT51" s="19" t="str">
        <f t="shared" si="578"/>
        <v/>
      </c>
      <c r="FU51" s="19" t="e">
        <f t="shared" si="579"/>
        <v>#N/A</v>
      </c>
      <c r="FV51" s="19" t="str">
        <f t="shared" si="580"/>
        <v/>
      </c>
      <c r="FW51" s="19" t="str">
        <f t="shared" si="581"/>
        <v/>
      </c>
      <c r="FX51" s="19" t="e">
        <f t="shared" si="582"/>
        <v>#N/A</v>
      </c>
      <c r="FY51" s="19" t="str">
        <f t="shared" si="583"/>
        <v/>
      </c>
      <c r="FZ51" s="19" t="str">
        <f t="shared" si="584"/>
        <v/>
      </c>
      <c r="GA51" s="19" t="e">
        <f t="shared" si="585"/>
        <v>#N/A</v>
      </c>
      <c r="GB51" s="19" t="str">
        <f t="shared" si="586"/>
        <v/>
      </c>
      <c r="GC51" s="19" t="str">
        <f t="shared" si="587"/>
        <v/>
      </c>
      <c r="GD51" s="19" t="e">
        <f t="shared" si="588"/>
        <v>#N/A</v>
      </c>
      <c r="GE51" s="19" t="str">
        <f t="shared" si="589"/>
        <v/>
      </c>
      <c r="GF51" s="19" t="str">
        <f t="shared" si="590"/>
        <v/>
      </c>
      <c r="GG51" s="19" t="e">
        <f t="shared" si="591"/>
        <v>#N/A</v>
      </c>
      <c r="GH51" s="19" t="str">
        <f t="shared" si="592"/>
        <v/>
      </c>
      <c r="GI51" s="19" t="str">
        <f t="shared" si="593"/>
        <v/>
      </c>
      <c r="GJ51" s="19" t="e">
        <f t="shared" si="594"/>
        <v>#N/A</v>
      </c>
      <c r="GK51" s="19" t="str">
        <f t="shared" si="595"/>
        <v/>
      </c>
      <c r="GL51" s="19" t="str">
        <f t="shared" si="596"/>
        <v/>
      </c>
      <c r="GM51" s="19" t="e">
        <f t="shared" si="597"/>
        <v>#N/A</v>
      </c>
      <c r="GN51" s="19" t="str">
        <f t="shared" si="598"/>
        <v/>
      </c>
      <c r="GO51" s="19" t="str">
        <f t="shared" si="599"/>
        <v/>
      </c>
      <c r="GP51" s="19" t="e">
        <f t="shared" si="600"/>
        <v>#N/A</v>
      </c>
      <c r="GQ51" s="19" t="str">
        <f t="shared" si="601"/>
        <v/>
      </c>
      <c r="GR51" s="19" t="str">
        <f t="shared" si="602"/>
        <v/>
      </c>
      <c r="GS51" s="19" t="e">
        <f t="shared" si="603"/>
        <v>#N/A</v>
      </c>
      <c r="GT51" s="19" t="str">
        <f t="shared" si="604"/>
        <v/>
      </c>
      <c r="GU51" s="19" t="str">
        <f t="shared" si="605"/>
        <v/>
      </c>
      <c r="GV51" s="19" t="e">
        <f t="shared" si="606"/>
        <v>#N/A</v>
      </c>
      <c r="GW51" s="19" t="str">
        <f t="shared" si="607"/>
        <v/>
      </c>
      <c r="GX51" s="19" t="str">
        <f t="shared" si="608"/>
        <v/>
      </c>
      <c r="GY51" s="19" t="e">
        <f t="shared" si="609"/>
        <v>#N/A</v>
      </c>
      <c r="GZ51" s="19" t="str">
        <f t="shared" si="610"/>
        <v/>
      </c>
      <c r="HA51" s="19" t="str">
        <f t="shared" si="611"/>
        <v/>
      </c>
      <c r="HB51" s="19" t="e">
        <f t="shared" si="612"/>
        <v>#N/A</v>
      </c>
      <c r="HC51" s="19" t="str">
        <f t="shared" si="613"/>
        <v/>
      </c>
      <c r="HD51" s="19" t="str">
        <f t="shared" si="614"/>
        <v/>
      </c>
      <c r="HE51" s="19" t="e">
        <f t="shared" si="615"/>
        <v>#N/A</v>
      </c>
      <c r="HF51" s="19" t="str">
        <f t="shared" si="616"/>
        <v/>
      </c>
      <c r="HG51" s="19" t="str">
        <f t="shared" si="617"/>
        <v/>
      </c>
      <c r="HH51" s="19" t="e">
        <f t="shared" si="618"/>
        <v>#N/A</v>
      </c>
      <c r="HI51" s="19" t="str">
        <f t="shared" si="619"/>
        <v/>
      </c>
      <c r="HJ51" s="19" t="str">
        <f t="shared" si="620"/>
        <v/>
      </c>
      <c r="HK51" s="19" t="e">
        <f t="shared" si="621"/>
        <v>#N/A</v>
      </c>
      <c r="HL51" s="19" t="str">
        <f t="shared" si="622"/>
        <v/>
      </c>
      <c r="HM51" s="19" t="str">
        <f t="shared" si="623"/>
        <v/>
      </c>
      <c r="HN51" s="19" t="e">
        <f t="shared" si="624"/>
        <v>#N/A</v>
      </c>
      <c r="HO51" s="19" t="str">
        <f t="shared" si="625"/>
        <v/>
      </c>
      <c r="HP51" s="19" t="str">
        <f t="shared" si="626"/>
        <v/>
      </c>
      <c r="HQ51" s="19" t="e">
        <f t="shared" si="627"/>
        <v>#N/A</v>
      </c>
      <c r="HR51" s="19" t="str">
        <f t="shared" si="628"/>
        <v/>
      </c>
      <c r="HS51" s="19" t="str">
        <f t="shared" si="629"/>
        <v/>
      </c>
      <c r="HT51" s="19" t="e">
        <f t="shared" si="630"/>
        <v>#N/A</v>
      </c>
      <c r="HU51" s="19" t="str">
        <f t="shared" si="631"/>
        <v/>
      </c>
      <c r="HV51" s="19" t="str">
        <f t="shared" si="632"/>
        <v/>
      </c>
      <c r="HW51" s="19" t="e">
        <f t="shared" si="633"/>
        <v>#N/A</v>
      </c>
      <c r="HX51" s="19" t="str">
        <f t="shared" si="634"/>
        <v/>
      </c>
      <c r="HY51" s="19" t="str">
        <f t="shared" si="635"/>
        <v/>
      </c>
      <c r="HZ51" s="19" t="e">
        <f t="shared" si="636"/>
        <v>#N/A</v>
      </c>
      <c r="IA51" s="19" t="str">
        <f t="shared" si="637"/>
        <v/>
      </c>
      <c r="IB51" s="19" t="str">
        <f t="shared" si="638"/>
        <v/>
      </c>
      <c r="IC51" s="19" t="e">
        <f t="shared" si="639"/>
        <v>#N/A</v>
      </c>
      <c r="ID51" s="19" t="str">
        <f t="shared" si="640"/>
        <v/>
      </c>
      <c r="IE51" s="19" t="str">
        <f t="shared" si="641"/>
        <v/>
      </c>
      <c r="IF51" s="19" t="e">
        <f t="shared" si="642"/>
        <v>#N/A</v>
      </c>
      <c r="IG51" s="19" t="str">
        <f t="shared" si="643"/>
        <v/>
      </c>
      <c r="IH51" s="19" t="str">
        <f t="shared" si="644"/>
        <v/>
      </c>
      <c r="II51" s="19" t="e">
        <f t="shared" si="645"/>
        <v>#N/A</v>
      </c>
      <c r="IJ51" s="19" t="str">
        <f t="shared" si="646"/>
        <v/>
      </c>
      <c r="IK51" s="19" t="str">
        <f t="shared" si="647"/>
        <v/>
      </c>
      <c r="IL51" s="19" t="e">
        <f t="shared" si="648"/>
        <v>#N/A</v>
      </c>
      <c r="IM51" s="19" t="str">
        <f t="shared" si="649"/>
        <v/>
      </c>
      <c r="IN51" s="19" t="str">
        <f t="shared" si="650"/>
        <v/>
      </c>
      <c r="IO51" s="19" t="e">
        <f t="shared" si="651"/>
        <v>#N/A</v>
      </c>
      <c r="IP51" s="19" t="str">
        <f t="shared" si="652"/>
        <v/>
      </c>
      <c r="IQ51" s="19" t="str">
        <f t="shared" si="653"/>
        <v/>
      </c>
      <c r="IR51" s="19" t="e">
        <f t="shared" si="654"/>
        <v>#N/A</v>
      </c>
      <c r="IS51" s="19" t="str">
        <f t="shared" si="655"/>
        <v/>
      </c>
      <c r="IT51" s="19" t="str">
        <f t="shared" si="656"/>
        <v/>
      </c>
      <c r="IU51" s="19" t="e">
        <f t="shared" si="657"/>
        <v>#N/A</v>
      </c>
      <c r="IV51" s="19" t="str">
        <f t="shared" si="658"/>
        <v/>
      </c>
      <c r="IW51" s="19" t="str">
        <f t="shared" si="659"/>
        <v/>
      </c>
      <c r="IX51" s="19" t="e">
        <f t="shared" si="660"/>
        <v>#N/A</v>
      </c>
      <c r="IY51" s="19" t="str">
        <f t="shared" si="661"/>
        <v/>
      </c>
      <c r="IZ51" s="19" t="str">
        <f t="shared" si="662"/>
        <v/>
      </c>
      <c r="JA51" s="19" t="e">
        <f t="shared" si="663"/>
        <v>#N/A</v>
      </c>
      <c r="JB51" s="19" t="str">
        <f t="shared" si="664"/>
        <v/>
      </c>
      <c r="JC51" s="19" t="str">
        <f t="shared" si="665"/>
        <v/>
      </c>
      <c r="JD51" s="19" t="e">
        <f t="shared" si="666"/>
        <v>#N/A</v>
      </c>
      <c r="JE51" s="19" t="str">
        <f t="shared" si="667"/>
        <v/>
      </c>
      <c r="JF51" s="19" t="str">
        <f t="shared" si="668"/>
        <v/>
      </c>
      <c r="JG51" s="19" t="e">
        <f t="shared" si="669"/>
        <v>#N/A</v>
      </c>
      <c r="JH51" s="19" t="str">
        <f t="shared" si="670"/>
        <v/>
      </c>
      <c r="JI51" s="19" t="str">
        <f t="shared" si="671"/>
        <v/>
      </c>
      <c r="JJ51" s="19" t="e">
        <f t="shared" si="672"/>
        <v>#N/A</v>
      </c>
      <c r="JK51" s="19" t="str">
        <f t="shared" si="673"/>
        <v/>
      </c>
      <c r="JL51" s="19" t="str">
        <f t="shared" si="674"/>
        <v/>
      </c>
      <c r="JM51" s="19" t="e">
        <f t="shared" si="675"/>
        <v>#N/A</v>
      </c>
      <c r="JN51" s="19" t="str">
        <f t="shared" si="676"/>
        <v/>
      </c>
      <c r="JO51" s="19" t="str">
        <f t="shared" si="677"/>
        <v/>
      </c>
      <c r="JP51" s="19" t="e">
        <f t="shared" si="678"/>
        <v>#N/A</v>
      </c>
      <c r="JQ51" s="19" t="str">
        <f t="shared" si="679"/>
        <v/>
      </c>
      <c r="JR51" s="19" t="str">
        <f t="shared" si="680"/>
        <v/>
      </c>
      <c r="JS51" s="19" t="e">
        <f t="shared" si="681"/>
        <v>#N/A</v>
      </c>
      <c r="JT51" s="19" t="str">
        <f t="shared" si="682"/>
        <v/>
      </c>
      <c r="JU51" s="19" t="str">
        <f t="shared" si="683"/>
        <v/>
      </c>
      <c r="JV51" s="19" t="e">
        <f t="shared" si="684"/>
        <v>#N/A</v>
      </c>
      <c r="JW51" s="19" t="str">
        <f t="shared" si="685"/>
        <v/>
      </c>
      <c r="JX51" s="19" t="str">
        <f t="shared" si="686"/>
        <v/>
      </c>
      <c r="JY51" s="19" t="e">
        <f t="shared" si="687"/>
        <v>#N/A</v>
      </c>
      <c r="JZ51" s="19" t="str">
        <f t="shared" si="688"/>
        <v/>
      </c>
      <c r="KA51" s="19" t="str">
        <f t="shared" si="689"/>
        <v/>
      </c>
      <c r="KB51" s="19" t="e">
        <f t="shared" si="690"/>
        <v>#N/A</v>
      </c>
      <c r="KC51" s="19" t="str">
        <f t="shared" si="691"/>
        <v/>
      </c>
      <c r="KD51" s="19" t="str">
        <f t="shared" si="692"/>
        <v/>
      </c>
      <c r="KE51" s="19" t="e">
        <f t="shared" si="693"/>
        <v>#N/A</v>
      </c>
      <c r="KF51" s="19" t="str">
        <f t="shared" si="694"/>
        <v/>
      </c>
      <c r="KG51" s="19" t="str">
        <f t="shared" si="695"/>
        <v/>
      </c>
      <c r="KH51" s="19" t="e">
        <f t="shared" si="696"/>
        <v>#N/A</v>
      </c>
      <c r="KI51" s="19" t="str">
        <f t="shared" si="697"/>
        <v/>
      </c>
      <c r="KJ51" s="19" t="str">
        <f t="shared" si="698"/>
        <v/>
      </c>
      <c r="KK51" s="19" t="e">
        <f t="shared" si="699"/>
        <v>#N/A</v>
      </c>
      <c r="KL51" s="19" t="str">
        <f t="shared" si="700"/>
        <v/>
      </c>
      <c r="KM51" s="19" t="str">
        <f t="shared" si="701"/>
        <v/>
      </c>
      <c r="KN51" s="19" t="e">
        <f t="shared" si="702"/>
        <v>#N/A</v>
      </c>
      <c r="KO51" s="19" t="str">
        <f t="shared" si="703"/>
        <v/>
      </c>
      <c r="KP51" s="19" t="str">
        <f t="shared" si="704"/>
        <v/>
      </c>
      <c r="KQ51" s="19" t="e">
        <f t="shared" si="705"/>
        <v>#N/A</v>
      </c>
      <c r="KR51" s="19" t="str">
        <f t="shared" si="706"/>
        <v/>
      </c>
      <c r="KS51" s="19" t="str">
        <f t="shared" si="707"/>
        <v/>
      </c>
      <c r="KT51" s="19" t="e">
        <f t="shared" si="708"/>
        <v>#N/A</v>
      </c>
      <c r="KU51" s="19" t="str">
        <f t="shared" si="709"/>
        <v/>
      </c>
      <c r="KV51" s="19" t="str">
        <f t="shared" si="710"/>
        <v/>
      </c>
      <c r="KW51" s="19" t="e">
        <f t="shared" si="711"/>
        <v>#N/A</v>
      </c>
      <c r="KX51" s="19" t="str">
        <f t="shared" si="712"/>
        <v/>
      </c>
      <c r="KY51" s="19" t="str">
        <f t="shared" si="713"/>
        <v/>
      </c>
      <c r="KZ51" s="19" t="e">
        <f t="shared" si="714"/>
        <v>#N/A</v>
      </c>
      <c r="LA51" s="19" t="str">
        <f t="shared" si="715"/>
        <v/>
      </c>
      <c r="LB51" s="19" t="str">
        <f t="shared" si="716"/>
        <v/>
      </c>
      <c r="LC51" s="19" t="e">
        <f t="shared" si="717"/>
        <v>#N/A</v>
      </c>
      <c r="LD51" s="19" t="str">
        <f t="shared" si="718"/>
        <v/>
      </c>
      <c r="LE51" s="19" t="str">
        <f t="shared" si="719"/>
        <v/>
      </c>
      <c r="LF51" s="19" t="e">
        <f t="shared" si="720"/>
        <v>#N/A</v>
      </c>
      <c r="LG51" s="19" t="str">
        <f t="shared" si="721"/>
        <v/>
      </c>
      <c r="LH51" s="19" t="str">
        <f t="shared" si="722"/>
        <v/>
      </c>
      <c r="LI51" s="19" t="e">
        <f t="shared" si="723"/>
        <v>#N/A</v>
      </c>
      <c r="LJ51" s="19" t="str">
        <f t="shared" si="724"/>
        <v/>
      </c>
      <c r="LK51" s="19" t="str">
        <f t="shared" si="725"/>
        <v/>
      </c>
      <c r="LL51" s="19" t="e">
        <f t="shared" si="726"/>
        <v>#N/A</v>
      </c>
      <c r="LM51" s="19" t="str">
        <f t="shared" si="727"/>
        <v/>
      </c>
      <c r="LN51" s="19" t="str">
        <f t="shared" si="728"/>
        <v/>
      </c>
      <c r="LO51" s="19" t="e">
        <f t="shared" si="729"/>
        <v>#N/A</v>
      </c>
      <c r="LP51" s="19" t="str">
        <f t="shared" si="730"/>
        <v/>
      </c>
      <c r="LQ51" s="19" t="str">
        <f t="shared" si="731"/>
        <v/>
      </c>
      <c r="LR51" s="19" t="e">
        <f t="shared" si="732"/>
        <v>#N/A</v>
      </c>
      <c r="LS51" s="19" t="str">
        <f t="shared" si="733"/>
        <v/>
      </c>
      <c r="LT51" s="19" t="str">
        <f t="shared" si="734"/>
        <v/>
      </c>
      <c r="LU51" s="19" t="e">
        <f t="shared" si="735"/>
        <v>#N/A</v>
      </c>
      <c r="LV51" s="19" t="str">
        <f t="shared" si="736"/>
        <v/>
      </c>
      <c r="LW51" s="19" t="str">
        <f t="shared" si="737"/>
        <v/>
      </c>
      <c r="LX51" s="19" t="e">
        <f t="shared" si="738"/>
        <v>#N/A</v>
      </c>
      <c r="LY51" s="19" t="str">
        <f t="shared" si="739"/>
        <v/>
      </c>
      <c r="LZ51" s="19" t="str">
        <f t="shared" si="740"/>
        <v/>
      </c>
      <c r="MA51" s="19" t="e">
        <f t="shared" si="741"/>
        <v>#N/A</v>
      </c>
      <c r="MB51" s="19" t="str">
        <f t="shared" si="742"/>
        <v/>
      </c>
      <c r="MC51" s="19" t="str">
        <f t="shared" si="743"/>
        <v/>
      </c>
      <c r="MD51" s="19" t="e">
        <f t="shared" si="744"/>
        <v>#N/A</v>
      </c>
      <c r="ME51" s="19" t="str">
        <f t="shared" si="745"/>
        <v/>
      </c>
      <c r="MF51" s="19" t="str">
        <f t="shared" si="746"/>
        <v/>
      </c>
      <c r="MG51" s="19" t="e">
        <f t="shared" si="747"/>
        <v>#N/A</v>
      </c>
      <c r="MH51" s="19" t="str">
        <f t="shared" si="748"/>
        <v/>
      </c>
      <c r="MI51" s="19" t="str">
        <f t="shared" si="749"/>
        <v/>
      </c>
      <c r="MJ51" s="19" t="e">
        <f t="shared" si="750"/>
        <v>#N/A</v>
      </c>
      <c r="MK51" s="19" t="str">
        <f t="shared" si="751"/>
        <v/>
      </c>
      <c r="ML51" s="19" t="str">
        <f t="shared" si="752"/>
        <v/>
      </c>
      <c r="MM51" s="19" t="e">
        <f t="shared" si="753"/>
        <v>#N/A</v>
      </c>
      <c r="MN51" s="19" t="str">
        <f t="shared" si="754"/>
        <v/>
      </c>
      <c r="MO51" s="19" t="str">
        <f t="shared" si="755"/>
        <v/>
      </c>
      <c r="MP51" s="19" t="e">
        <f t="shared" si="756"/>
        <v>#N/A</v>
      </c>
      <c r="MQ51" s="19" t="str">
        <f t="shared" si="757"/>
        <v/>
      </c>
      <c r="MR51" s="19" t="str">
        <f t="shared" si="758"/>
        <v/>
      </c>
      <c r="MS51" s="19" t="e">
        <f t="shared" si="759"/>
        <v>#N/A</v>
      </c>
      <c r="MT51" s="19" t="str">
        <f t="shared" si="760"/>
        <v/>
      </c>
      <c r="MU51" s="19" t="str">
        <f t="shared" si="761"/>
        <v/>
      </c>
      <c r="MV51" s="19" t="e">
        <f t="shared" si="762"/>
        <v>#N/A</v>
      </c>
      <c r="MW51" s="19" t="str">
        <f t="shared" si="763"/>
        <v/>
      </c>
      <c r="MX51" s="19" t="str">
        <f t="shared" si="764"/>
        <v/>
      </c>
      <c r="MY51" s="19" t="e">
        <f t="shared" si="765"/>
        <v>#N/A</v>
      </c>
      <c r="MZ51" s="19" t="str">
        <f t="shared" si="766"/>
        <v/>
      </c>
      <c r="NA51" s="19" t="str">
        <f t="shared" si="767"/>
        <v/>
      </c>
      <c r="NB51" s="19" t="e">
        <f t="shared" si="768"/>
        <v>#N/A</v>
      </c>
      <c r="NC51" s="19" t="str">
        <f t="shared" si="769"/>
        <v/>
      </c>
      <c r="ND51" s="19" t="str">
        <f t="shared" si="770"/>
        <v/>
      </c>
      <c r="NE51" s="19" t="e">
        <f t="shared" si="771"/>
        <v>#N/A</v>
      </c>
      <c r="NF51" s="19" t="str">
        <f t="shared" si="772"/>
        <v/>
      </c>
      <c r="NG51" s="19" t="str">
        <f t="shared" si="773"/>
        <v/>
      </c>
      <c r="NH51" s="19" t="e">
        <f t="shared" si="774"/>
        <v>#N/A</v>
      </c>
      <c r="NI51" s="19" t="str">
        <f t="shared" si="775"/>
        <v/>
      </c>
      <c r="NJ51" s="19" t="str">
        <f t="shared" si="776"/>
        <v/>
      </c>
      <c r="NK51" s="19" t="e">
        <f t="shared" si="777"/>
        <v>#N/A</v>
      </c>
      <c r="NL51" s="19" t="str">
        <f t="shared" si="778"/>
        <v/>
      </c>
      <c r="NM51" s="19" t="str">
        <f t="shared" si="779"/>
        <v/>
      </c>
      <c r="NN51" s="19" t="e">
        <f t="shared" si="780"/>
        <v>#N/A</v>
      </c>
      <c r="NO51" s="19" t="str">
        <f t="shared" si="781"/>
        <v/>
      </c>
      <c r="NP51" s="19" t="str">
        <f t="shared" si="782"/>
        <v/>
      </c>
      <c r="NQ51" s="19" t="e">
        <f t="shared" si="783"/>
        <v>#N/A</v>
      </c>
      <c r="NR51" s="19" t="str">
        <f t="shared" si="784"/>
        <v/>
      </c>
      <c r="NS51" s="19" t="str">
        <f t="shared" si="785"/>
        <v/>
      </c>
      <c r="NT51" s="19" t="e">
        <f t="shared" si="786"/>
        <v>#N/A</v>
      </c>
      <c r="NU51" s="19" t="str">
        <f t="shared" si="787"/>
        <v/>
      </c>
      <c r="NV51" s="19" t="str">
        <f t="shared" si="788"/>
        <v/>
      </c>
      <c r="NW51" s="19" t="e">
        <f t="shared" si="789"/>
        <v>#N/A</v>
      </c>
      <c r="NX51" s="19" t="str">
        <f t="shared" si="790"/>
        <v/>
      </c>
      <c r="NY51" s="19" t="str">
        <f t="shared" si="791"/>
        <v/>
      </c>
      <c r="NZ51" s="19" t="e">
        <f t="shared" si="792"/>
        <v>#N/A</v>
      </c>
      <c r="OA51" s="19" t="str">
        <f t="shared" si="793"/>
        <v/>
      </c>
      <c r="OB51" s="19" t="str">
        <f t="shared" si="794"/>
        <v/>
      </c>
      <c r="OC51" s="19" t="e">
        <f t="shared" si="795"/>
        <v>#N/A</v>
      </c>
      <c r="OD51" s="19" t="str">
        <f t="shared" si="796"/>
        <v/>
      </c>
      <c r="OE51" s="19" t="str">
        <f t="shared" si="797"/>
        <v/>
      </c>
      <c r="OF51" s="19" t="e">
        <f t="shared" si="798"/>
        <v>#N/A</v>
      </c>
      <c r="OG51" s="19" t="str">
        <f t="shared" si="799"/>
        <v/>
      </c>
      <c r="OH51" s="19" t="str">
        <f t="shared" si="800"/>
        <v/>
      </c>
      <c r="OI51" s="19" t="e">
        <f t="shared" si="801"/>
        <v>#N/A</v>
      </c>
      <c r="OJ51" s="19" t="str">
        <f t="shared" si="802"/>
        <v/>
      </c>
      <c r="OK51" s="19" t="str">
        <f t="shared" si="803"/>
        <v/>
      </c>
      <c r="OL51" s="19" t="e">
        <f t="shared" si="804"/>
        <v>#N/A</v>
      </c>
      <c r="OM51" s="19" t="str">
        <f t="shared" si="805"/>
        <v/>
      </c>
      <c r="ON51" s="19" t="str">
        <f t="shared" si="806"/>
        <v/>
      </c>
      <c r="OO51" s="19" t="e">
        <f t="shared" si="807"/>
        <v>#N/A</v>
      </c>
      <c r="OP51" s="19" t="str">
        <f t="shared" si="808"/>
        <v/>
      </c>
      <c r="OQ51" s="19" t="str">
        <f t="shared" si="809"/>
        <v/>
      </c>
      <c r="OR51" s="19" t="e">
        <f t="shared" si="810"/>
        <v>#N/A</v>
      </c>
      <c r="OS51" s="19" t="str">
        <f t="shared" si="811"/>
        <v/>
      </c>
      <c r="OT51" s="19" t="str">
        <f t="shared" si="812"/>
        <v/>
      </c>
      <c r="OU51" s="19" t="e">
        <f t="shared" si="813"/>
        <v>#N/A</v>
      </c>
      <c r="OV51" s="19" t="str">
        <f t="shared" si="814"/>
        <v/>
      </c>
      <c r="OW51" s="19" t="str">
        <f t="shared" si="815"/>
        <v/>
      </c>
      <c r="OX51" s="19" t="e">
        <f t="shared" si="816"/>
        <v>#N/A</v>
      </c>
      <c r="OY51" s="19" t="str">
        <f t="shared" si="817"/>
        <v/>
      </c>
      <c r="OZ51" s="19" t="str">
        <f t="shared" si="818"/>
        <v/>
      </c>
      <c r="PA51" s="19" t="e">
        <f t="shared" si="819"/>
        <v>#N/A</v>
      </c>
      <c r="PB51" s="19" t="str">
        <f t="shared" si="820"/>
        <v/>
      </c>
      <c r="PC51" s="19" t="str">
        <f t="shared" si="821"/>
        <v/>
      </c>
      <c r="PD51" s="19" t="e">
        <f t="shared" si="822"/>
        <v>#N/A</v>
      </c>
      <c r="PE51" s="19" t="str">
        <f t="shared" si="823"/>
        <v/>
      </c>
      <c r="PF51" s="19" t="str">
        <f t="shared" si="824"/>
        <v/>
      </c>
      <c r="PG51" s="19" t="e">
        <f t="shared" si="825"/>
        <v>#N/A</v>
      </c>
      <c r="PH51" s="19" t="str">
        <f t="shared" si="826"/>
        <v/>
      </c>
      <c r="PI51" s="19" t="str">
        <f t="shared" si="827"/>
        <v/>
      </c>
      <c r="PJ51" s="19" t="e">
        <f t="shared" si="828"/>
        <v>#N/A</v>
      </c>
      <c r="PK51" s="19" t="str">
        <f t="shared" si="829"/>
        <v/>
      </c>
      <c r="PL51" s="19" t="str">
        <f t="shared" si="830"/>
        <v/>
      </c>
      <c r="PM51" s="19" t="e">
        <f t="shared" si="831"/>
        <v>#N/A</v>
      </c>
      <c r="PN51" s="19" t="str">
        <f t="shared" si="832"/>
        <v/>
      </c>
      <c r="PO51" s="19" t="str">
        <f t="shared" si="833"/>
        <v/>
      </c>
      <c r="PP51" s="19" t="e">
        <f t="shared" si="834"/>
        <v>#N/A</v>
      </c>
      <c r="PQ51" s="19" t="str">
        <f t="shared" si="835"/>
        <v/>
      </c>
      <c r="PR51" s="19" t="str">
        <f t="shared" si="836"/>
        <v/>
      </c>
      <c r="PS51" s="19" t="e">
        <f t="shared" si="837"/>
        <v>#N/A</v>
      </c>
      <c r="PT51" s="19" t="str">
        <f t="shared" si="838"/>
        <v/>
      </c>
      <c r="PU51" s="19" t="str">
        <f t="shared" si="839"/>
        <v/>
      </c>
      <c r="PV51" s="19" t="e">
        <f t="shared" si="840"/>
        <v>#N/A</v>
      </c>
      <c r="PW51" s="19" t="str">
        <f t="shared" si="841"/>
        <v/>
      </c>
      <c r="PX51" s="19" t="str">
        <f t="shared" si="842"/>
        <v/>
      </c>
      <c r="PY51" s="19" t="e">
        <f t="shared" si="843"/>
        <v>#N/A</v>
      </c>
      <c r="PZ51" s="19" t="str">
        <f t="shared" si="844"/>
        <v/>
      </c>
      <c r="QA51" s="19" t="str">
        <f t="shared" si="845"/>
        <v/>
      </c>
    </row>
    <row r="52" spans="4:443" hidden="1" x14ac:dyDescent="0.25">
      <c r="D52"/>
      <c r="E52"/>
      <c r="F52" s="93" t="e">
        <f>VLOOKUP(D52,'Cases'!$AH$7:$AI$100,2,FALSE)</f>
        <v>#N/A</v>
      </c>
      <c r="G52" s="19" t="str">
        <f t="shared" si="846"/>
        <v/>
      </c>
      <c r="H52" s="19"/>
      <c r="I52" s="19" t="str">
        <f t="shared" si="847"/>
        <v/>
      </c>
      <c r="J52" s="19" t="str">
        <f t="shared" si="847"/>
        <v/>
      </c>
      <c r="K52" s="19" t="str">
        <f t="shared" si="847"/>
        <v/>
      </c>
      <c r="L52" s="19" t="str">
        <f t="shared" si="847"/>
        <v/>
      </c>
      <c r="M52" s="19" t="str">
        <f t="shared" si="847"/>
        <v/>
      </c>
      <c r="N52" s="19" t="str">
        <f t="shared" si="847"/>
        <v/>
      </c>
      <c r="O52" s="19" t="str">
        <f t="shared" si="847"/>
        <v/>
      </c>
      <c r="P52" s="19" t="str">
        <f t="shared" si="847"/>
        <v/>
      </c>
      <c r="Q52" s="19" t="str">
        <f t="shared" si="847"/>
        <v/>
      </c>
      <c r="R52" s="19" t="str">
        <f t="shared" si="847"/>
        <v/>
      </c>
      <c r="S52" s="19" t="str">
        <f t="shared" si="847"/>
        <v/>
      </c>
      <c r="T52" s="19" t="str">
        <f t="shared" si="847"/>
        <v/>
      </c>
      <c r="U52" s="50" t="e">
        <f>VLOOKUP(D52,'Cases'!$AH$7:$AI$52,2,FALSE)</f>
        <v>#N/A</v>
      </c>
      <c r="V52" s="19"/>
      <c r="W52" s="19"/>
      <c r="X52" s="19" t="e">
        <f t="shared" si="426"/>
        <v>#N/A</v>
      </c>
      <c r="Y52" s="19" t="str">
        <f t="shared" si="427"/>
        <v/>
      </c>
      <c r="Z52" s="19" t="str">
        <f t="shared" si="428"/>
        <v/>
      </c>
      <c r="AA52" s="19" t="e">
        <f t="shared" si="429"/>
        <v>#N/A</v>
      </c>
      <c r="AB52" s="19" t="str">
        <f t="shared" si="430"/>
        <v/>
      </c>
      <c r="AC52" s="19" t="str">
        <f t="shared" si="431"/>
        <v/>
      </c>
      <c r="AD52" s="19" t="e">
        <f t="shared" si="432"/>
        <v>#N/A</v>
      </c>
      <c r="AE52" s="19" t="str">
        <f t="shared" si="433"/>
        <v/>
      </c>
      <c r="AF52" s="19" t="str">
        <f t="shared" si="434"/>
        <v/>
      </c>
      <c r="AG52" s="19" t="e">
        <f t="shared" si="435"/>
        <v>#N/A</v>
      </c>
      <c r="AH52" s="19" t="str">
        <f t="shared" si="436"/>
        <v/>
      </c>
      <c r="AI52" s="19" t="str">
        <f t="shared" si="437"/>
        <v/>
      </c>
      <c r="AJ52" s="19" t="e">
        <f t="shared" si="438"/>
        <v>#N/A</v>
      </c>
      <c r="AK52" s="19" t="str">
        <f t="shared" si="439"/>
        <v/>
      </c>
      <c r="AL52" s="19" t="str">
        <f t="shared" si="440"/>
        <v/>
      </c>
      <c r="AM52" s="19" t="e">
        <f t="shared" si="441"/>
        <v>#N/A</v>
      </c>
      <c r="AN52" s="19" t="str">
        <f t="shared" si="442"/>
        <v/>
      </c>
      <c r="AO52" s="19" t="str">
        <f t="shared" si="443"/>
        <v/>
      </c>
      <c r="AP52" s="19" t="e">
        <f t="shared" si="444"/>
        <v>#N/A</v>
      </c>
      <c r="AQ52" s="19" t="str">
        <f t="shared" si="445"/>
        <v/>
      </c>
      <c r="AR52" s="19" t="str">
        <f t="shared" si="446"/>
        <v/>
      </c>
      <c r="AS52" s="19" t="e">
        <f t="shared" si="447"/>
        <v>#N/A</v>
      </c>
      <c r="AT52" s="19" t="str">
        <f t="shared" si="448"/>
        <v/>
      </c>
      <c r="AU52" s="19" t="str">
        <f t="shared" si="449"/>
        <v/>
      </c>
      <c r="AV52" s="19" t="e">
        <f t="shared" si="450"/>
        <v>#N/A</v>
      </c>
      <c r="AW52" s="19" t="str">
        <f t="shared" si="451"/>
        <v/>
      </c>
      <c r="AX52" s="19" t="str">
        <f t="shared" si="452"/>
        <v/>
      </c>
      <c r="AY52" s="19" t="e">
        <f t="shared" si="453"/>
        <v>#N/A</v>
      </c>
      <c r="AZ52" s="19" t="str">
        <f t="shared" si="454"/>
        <v/>
      </c>
      <c r="BA52" s="19" t="str">
        <f t="shared" si="455"/>
        <v/>
      </c>
      <c r="BB52" s="19" t="e">
        <f t="shared" si="456"/>
        <v>#N/A</v>
      </c>
      <c r="BC52" s="19" t="str">
        <f t="shared" si="457"/>
        <v/>
      </c>
      <c r="BD52" s="19" t="str">
        <f t="shared" si="458"/>
        <v/>
      </c>
      <c r="BE52" s="19" t="e">
        <f t="shared" si="459"/>
        <v>#N/A</v>
      </c>
      <c r="BF52" s="19" t="str">
        <f t="shared" si="460"/>
        <v/>
      </c>
      <c r="BG52" s="19" t="str">
        <f t="shared" si="461"/>
        <v/>
      </c>
      <c r="BH52" s="19" t="e">
        <f t="shared" si="462"/>
        <v>#N/A</v>
      </c>
      <c r="BI52" s="19" t="str">
        <f t="shared" si="463"/>
        <v/>
      </c>
      <c r="BJ52" s="19" t="str">
        <f t="shared" si="464"/>
        <v/>
      </c>
      <c r="BK52" s="19" t="e">
        <f t="shared" si="465"/>
        <v>#N/A</v>
      </c>
      <c r="BL52" s="19" t="str">
        <f t="shared" si="466"/>
        <v/>
      </c>
      <c r="BM52" s="19" t="str">
        <f t="shared" si="467"/>
        <v/>
      </c>
      <c r="BN52" s="19" t="e">
        <f t="shared" si="468"/>
        <v>#N/A</v>
      </c>
      <c r="BO52" s="19" t="str">
        <f t="shared" si="469"/>
        <v/>
      </c>
      <c r="BP52" s="19" t="str">
        <f t="shared" si="470"/>
        <v/>
      </c>
      <c r="BQ52" s="19" t="e">
        <f t="shared" si="471"/>
        <v>#N/A</v>
      </c>
      <c r="BR52" s="19" t="str">
        <f t="shared" si="472"/>
        <v/>
      </c>
      <c r="BS52" s="19" t="str">
        <f t="shared" si="473"/>
        <v/>
      </c>
      <c r="BT52" s="19" t="e">
        <f t="shared" si="474"/>
        <v>#N/A</v>
      </c>
      <c r="BU52" s="19" t="str">
        <f t="shared" si="475"/>
        <v/>
      </c>
      <c r="BV52" s="19" t="str">
        <f t="shared" si="476"/>
        <v/>
      </c>
      <c r="BW52" s="19" t="e">
        <f t="shared" si="477"/>
        <v>#N/A</v>
      </c>
      <c r="BX52" s="19" t="str">
        <f t="shared" si="478"/>
        <v/>
      </c>
      <c r="BY52" s="19" t="str">
        <f t="shared" si="479"/>
        <v/>
      </c>
      <c r="BZ52" s="19" t="e">
        <f t="shared" si="480"/>
        <v>#N/A</v>
      </c>
      <c r="CA52" s="19" t="str">
        <f t="shared" si="481"/>
        <v/>
      </c>
      <c r="CB52" s="19" t="str">
        <f t="shared" si="482"/>
        <v/>
      </c>
      <c r="CC52" s="19" t="e">
        <f t="shared" si="483"/>
        <v>#N/A</v>
      </c>
      <c r="CD52" s="19" t="str">
        <f t="shared" si="484"/>
        <v/>
      </c>
      <c r="CE52" s="19" t="str">
        <f t="shared" si="485"/>
        <v/>
      </c>
      <c r="CF52" s="19" t="e">
        <f t="shared" si="486"/>
        <v>#N/A</v>
      </c>
      <c r="CG52" s="19" t="str">
        <f t="shared" si="487"/>
        <v/>
      </c>
      <c r="CH52" s="19" t="str">
        <f t="shared" si="488"/>
        <v/>
      </c>
      <c r="CI52" s="19" t="e">
        <f t="shared" si="489"/>
        <v>#N/A</v>
      </c>
      <c r="CJ52" s="19" t="str">
        <f t="shared" si="490"/>
        <v/>
      </c>
      <c r="CK52" s="19" t="str">
        <f t="shared" si="491"/>
        <v/>
      </c>
      <c r="CL52" s="19" t="e">
        <f t="shared" si="492"/>
        <v>#N/A</v>
      </c>
      <c r="CM52" s="19" t="str">
        <f t="shared" si="493"/>
        <v/>
      </c>
      <c r="CN52" s="19" t="str">
        <f t="shared" si="494"/>
        <v/>
      </c>
      <c r="CO52" s="19" t="e">
        <f t="shared" si="495"/>
        <v>#N/A</v>
      </c>
      <c r="CP52" s="19" t="str">
        <f t="shared" si="496"/>
        <v/>
      </c>
      <c r="CQ52" s="19" t="str">
        <f t="shared" si="497"/>
        <v/>
      </c>
      <c r="CR52" s="19" t="e">
        <f t="shared" si="498"/>
        <v>#N/A</v>
      </c>
      <c r="CS52" s="19" t="str">
        <f t="shared" si="499"/>
        <v/>
      </c>
      <c r="CT52" s="19" t="str">
        <f t="shared" si="500"/>
        <v/>
      </c>
      <c r="CU52" s="19" t="e">
        <f t="shared" si="501"/>
        <v>#N/A</v>
      </c>
      <c r="CV52" s="19" t="str">
        <f t="shared" si="502"/>
        <v/>
      </c>
      <c r="CW52" s="19" t="str">
        <f t="shared" si="503"/>
        <v/>
      </c>
      <c r="CX52" s="19" t="e">
        <f t="shared" si="504"/>
        <v>#N/A</v>
      </c>
      <c r="CY52" s="19" t="str">
        <f t="shared" si="505"/>
        <v/>
      </c>
      <c r="CZ52" s="19" t="str">
        <f t="shared" si="506"/>
        <v/>
      </c>
      <c r="DA52" s="19" t="e">
        <f t="shared" si="507"/>
        <v>#N/A</v>
      </c>
      <c r="DB52" s="19" t="str">
        <f t="shared" si="508"/>
        <v/>
      </c>
      <c r="DC52" s="19" t="str">
        <f t="shared" si="509"/>
        <v/>
      </c>
      <c r="DD52" s="19" t="e">
        <f t="shared" si="510"/>
        <v>#N/A</v>
      </c>
      <c r="DE52" s="19" t="str">
        <f t="shared" si="511"/>
        <v/>
      </c>
      <c r="DF52" s="19" t="str">
        <f t="shared" si="512"/>
        <v/>
      </c>
      <c r="DG52" s="19" t="e">
        <f t="shared" si="513"/>
        <v>#N/A</v>
      </c>
      <c r="DH52" s="19" t="str">
        <f t="shared" si="514"/>
        <v/>
      </c>
      <c r="DI52" s="19" t="str">
        <f t="shared" si="515"/>
        <v/>
      </c>
      <c r="DJ52" s="19" t="e">
        <f t="shared" si="516"/>
        <v>#N/A</v>
      </c>
      <c r="DK52" s="19" t="str">
        <f t="shared" si="517"/>
        <v/>
      </c>
      <c r="DL52" s="19" t="str">
        <f t="shared" si="518"/>
        <v/>
      </c>
      <c r="DM52" s="19" t="e">
        <f t="shared" si="519"/>
        <v>#N/A</v>
      </c>
      <c r="DN52" s="19" t="str">
        <f t="shared" si="520"/>
        <v/>
      </c>
      <c r="DO52" s="19" t="str">
        <f t="shared" si="521"/>
        <v/>
      </c>
      <c r="DP52" s="19" t="e">
        <f t="shared" si="522"/>
        <v>#N/A</v>
      </c>
      <c r="DQ52" s="19" t="str">
        <f t="shared" si="523"/>
        <v/>
      </c>
      <c r="DR52" s="19" t="str">
        <f t="shared" si="524"/>
        <v/>
      </c>
      <c r="DS52" s="19" t="e">
        <f t="shared" si="525"/>
        <v>#N/A</v>
      </c>
      <c r="DT52" s="19" t="str">
        <f t="shared" si="526"/>
        <v/>
      </c>
      <c r="DU52" s="19" t="str">
        <f t="shared" si="527"/>
        <v/>
      </c>
      <c r="DV52" s="19" t="e">
        <f t="shared" si="528"/>
        <v>#N/A</v>
      </c>
      <c r="DW52" s="19" t="str">
        <f t="shared" si="529"/>
        <v/>
      </c>
      <c r="DX52" s="19" t="str">
        <f t="shared" si="530"/>
        <v/>
      </c>
      <c r="DY52" s="19" t="e">
        <f t="shared" si="531"/>
        <v>#N/A</v>
      </c>
      <c r="DZ52" s="19" t="str">
        <f t="shared" si="532"/>
        <v/>
      </c>
      <c r="EA52" s="19" t="str">
        <f t="shared" si="533"/>
        <v/>
      </c>
      <c r="EB52" s="19" t="e">
        <f t="shared" si="534"/>
        <v>#N/A</v>
      </c>
      <c r="EC52" s="19" t="str">
        <f t="shared" si="535"/>
        <v/>
      </c>
      <c r="ED52" s="19" t="str">
        <f t="shared" si="536"/>
        <v/>
      </c>
      <c r="EE52" s="19" t="e">
        <f t="shared" si="537"/>
        <v>#N/A</v>
      </c>
      <c r="EF52" s="19" t="str">
        <f t="shared" si="538"/>
        <v/>
      </c>
      <c r="EG52" s="19" t="str">
        <f t="shared" si="539"/>
        <v/>
      </c>
      <c r="EH52" s="19" t="e">
        <f t="shared" si="540"/>
        <v>#N/A</v>
      </c>
      <c r="EI52" s="19" t="str">
        <f t="shared" si="541"/>
        <v/>
      </c>
      <c r="EJ52" s="19" t="str">
        <f t="shared" si="542"/>
        <v/>
      </c>
      <c r="EK52" s="19" t="e">
        <f t="shared" si="543"/>
        <v>#N/A</v>
      </c>
      <c r="EL52" s="19" t="str">
        <f t="shared" si="544"/>
        <v/>
      </c>
      <c r="EM52" s="19" t="str">
        <f t="shared" si="545"/>
        <v/>
      </c>
      <c r="EN52" s="19" t="e">
        <f t="shared" si="546"/>
        <v>#N/A</v>
      </c>
      <c r="EO52" s="19" t="str">
        <f t="shared" si="547"/>
        <v/>
      </c>
      <c r="EP52" s="19" t="str">
        <f t="shared" si="548"/>
        <v/>
      </c>
      <c r="EQ52" s="19" t="e">
        <f t="shared" si="549"/>
        <v>#N/A</v>
      </c>
      <c r="ER52" s="19" t="str">
        <f t="shared" si="550"/>
        <v/>
      </c>
      <c r="ES52" s="19" t="str">
        <f t="shared" si="551"/>
        <v/>
      </c>
      <c r="ET52" s="19" t="e">
        <f t="shared" si="552"/>
        <v>#N/A</v>
      </c>
      <c r="EU52" s="19" t="str">
        <f t="shared" si="553"/>
        <v/>
      </c>
      <c r="EV52" s="19" t="str">
        <f t="shared" si="554"/>
        <v/>
      </c>
      <c r="EW52" s="19" t="e">
        <f t="shared" si="555"/>
        <v>#N/A</v>
      </c>
      <c r="EX52" s="19" t="str">
        <f t="shared" si="556"/>
        <v/>
      </c>
      <c r="EY52" s="19" t="str">
        <f t="shared" si="557"/>
        <v/>
      </c>
      <c r="EZ52" s="19" t="e">
        <f t="shared" si="558"/>
        <v>#N/A</v>
      </c>
      <c r="FA52" s="19" t="str">
        <f t="shared" si="559"/>
        <v/>
      </c>
      <c r="FB52" s="19" t="str">
        <f t="shared" si="560"/>
        <v/>
      </c>
      <c r="FC52" s="19" t="e">
        <f t="shared" si="561"/>
        <v>#N/A</v>
      </c>
      <c r="FD52" s="19" t="str">
        <f t="shared" si="562"/>
        <v/>
      </c>
      <c r="FE52" s="19" t="str">
        <f t="shared" si="563"/>
        <v/>
      </c>
      <c r="FF52" s="19" t="e">
        <f t="shared" si="564"/>
        <v>#N/A</v>
      </c>
      <c r="FG52" s="19" t="str">
        <f t="shared" si="565"/>
        <v/>
      </c>
      <c r="FH52" s="19" t="str">
        <f t="shared" si="566"/>
        <v/>
      </c>
      <c r="FI52" s="19" t="e">
        <f t="shared" si="567"/>
        <v>#N/A</v>
      </c>
      <c r="FJ52" s="19" t="str">
        <f t="shared" si="568"/>
        <v/>
      </c>
      <c r="FK52" s="19" t="str">
        <f t="shared" si="569"/>
        <v/>
      </c>
      <c r="FL52" s="19" t="e">
        <f t="shared" si="570"/>
        <v>#N/A</v>
      </c>
      <c r="FM52" s="19" t="str">
        <f t="shared" si="571"/>
        <v/>
      </c>
      <c r="FN52" s="19" t="str">
        <f t="shared" si="572"/>
        <v/>
      </c>
      <c r="FO52" s="19" t="e">
        <f t="shared" si="573"/>
        <v>#N/A</v>
      </c>
      <c r="FP52" s="19" t="str">
        <f t="shared" si="574"/>
        <v/>
      </c>
      <c r="FQ52" s="19" t="str">
        <f t="shared" si="575"/>
        <v/>
      </c>
      <c r="FR52" s="19" t="e">
        <f t="shared" si="576"/>
        <v>#N/A</v>
      </c>
      <c r="FS52" s="19" t="str">
        <f t="shared" si="577"/>
        <v/>
      </c>
      <c r="FT52" s="19" t="str">
        <f t="shared" si="578"/>
        <v/>
      </c>
      <c r="FU52" s="19" t="e">
        <f t="shared" si="579"/>
        <v>#N/A</v>
      </c>
      <c r="FV52" s="19" t="str">
        <f t="shared" si="580"/>
        <v/>
      </c>
      <c r="FW52" s="19" t="str">
        <f t="shared" si="581"/>
        <v/>
      </c>
      <c r="FX52" s="19" t="e">
        <f t="shared" si="582"/>
        <v>#N/A</v>
      </c>
      <c r="FY52" s="19" t="str">
        <f t="shared" si="583"/>
        <v/>
      </c>
      <c r="FZ52" s="19" t="str">
        <f t="shared" si="584"/>
        <v/>
      </c>
      <c r="GA52" s="19" t="e">
        <f t="shared" si="585"/>
        <v>#N/A</v>
      </c>
      <c r="GB52" s="19" t="str">
        <f t="shared" si="586"/>
        <v/>
      </c>
      <c r="GC52" s="19" t="str">
        <f t="shared" si="587"/>
        <v/>
      </c>
      <c r="GD52" s="19" t="e">
        <f t="shared" si="588"/>
        <v>#N/A</v>
      </c>
      <c r="GE52" s="19" t="str">
        <f t="shared" si="589"/>
        <v/>
      </c>
      <c r="GF52" s="19" t="str">
        <f t="shared" si="590"/>
        <v/>
      </c>
      <c r="GG52" s="19" t="e">
        <f t="shared" si="591"/>
        <v>#N/A</v>
      </c>
      <c r="GH52" s="19" t="str">
        <f t="shared" si="592"/>
        <v/>
      </c>
      <c r="GI52" s="19" t="str">
        <f t="shared" si="593"/>
        <v/>
      </c>
      <c r="GJ52" s="19" t="e">
        <f t="shared" si="594"/>
        <v>#N/A</v>
      </c>
      <c r="GK52" s="19" t="str">
        <f t="shared" si="595"/>
        <v/>
      </c>
      <c r="GL52" s="19" t="str">
        <f t="shared" si="596"/>
        <v/>
      </c>
      <c r="GM52" s="19" t="e">
        <f t="shared" si="597"/>
        <v>#N/A</v>
      </c>
      <c r="GN52" s="19" t="str">
        <f t="shared" si="598"/>
        <v/>
      </c>
      <c r="GO52" s="19" t="str">
        <f t="shared" si="599"/>
        <v/>
      </c>
      <c r="GP52" s="19" t="e">
        <f t="shared" si="600"/>
        <v>#N/A</v>
      </c>
      <c r="GQ52" s="19" t="str">
        <f t="shared" si="601"/>
        <v/>
      </c>
      <c r="GR52" s="19" t="str">
        <f t="shared" si="602"/>
        <v/>
      </c>
      <c r="GS52" s="19" t="e">
        <f t="shared" si="603"/>
        <v>#N/A</v>
      </c>
      <c r="GT52" s="19" t="str">
        <f t="shared" si="604"/>
        <v/>
      </c>
      <c r="GU52" s="19" t="str">
        <f t="shared" si="605"/>
        <v/>
      </c>
      <c r="GV52" s="19" t="e">
        <f t="shared" si="606"/>
        <v>#N/A</v>
      </c>
      <c r="GW52" s="19" t="str">
        <f t="shared" si="607"/>
        <v/>
      </c>
      <c r="GX52" s="19" t="str">
        <f t="shared" si="608"/>
        <v/>
      </c>
      <c r="GY52" s="19" t="e">
        <f t="shared" si="609"/>
        <v>#N/A</v>
      </c>
      <c r="GZ52" s="19" t="str">
        <f t="shared" si="610"/>
        <v/>
      </c>
      <c r="HA52" s="19" t="str">
        <f t="shared" si="611"/>
        <v/>
      </c>
      <c r="HB52" s="19" t="e">
        <f t="shared" si="612"/>
        <v>#N/A</v>
      </c>
      <c r="HC52" s="19" t="str">
        <f t="shared" si="613"/>
        <v/>
      </c>
      <c r="HD52" s="19" t="str">
        <f t="shared" si="614"/>
        <v/>
      </c>
      <c r="HE52" s="19" t="e">
        <f t="shared" si="615"/>
        <v>#N/A</v>
      </c>
      <c r="HF52" s="19" t="str">
        <f t="shared" si="616"/>
        <v/>
      </c>
      <c r="HG52" s="19" t="str">
        <f t="shared" si="617"/>
        <v/>
      </c>
      <c r="HH52" s="19" t="e">
        <f t="shared" si="618"/>
        <v>#N/A</v>
      </c>
      <c r="HI52" s="19" t="str">
        <f t="shared" si="619"/>
        <v/>
      </c>
      <c r="HJ52" s="19" t="str">
        <f t="shared" si="620"/>
        <v/>
      </c>
      <c r="HK52" s="19" t="e">
        <f t="shared" si="621"/>
        <v>#N/A</v>
      </c>
      <c r="HL52" s="19" t="str">
        <f t="shared" si="622"/>
        <v/>
      </c>
      <c r="HM52" s="19" t="str">
        <f t="shared" si="623"/>
        <v/>
      </c>
      <c r="HN52" s="19" t="e">
        <f t="shared" si="624"/>
        <v>#N/A</v>
      </c>
      <c r="HO52" s="19" t="str">
        <f t="shared" si="625"/>
        <v/>
      </c>
      <c r="HP52" s="19" t="str">
        <f t="shared" si="626"/>
        <v/>
      </c>
      <c r="HQ52" s="19" t="e">
        <f t="shared" si="627"/>
        <v>#N/A</v>
      </c>
      <c r="HR52" s="19" t="str">
        <f t="shared" si="628"/>
        <v/>
      </c>
      <c r="HS52" s="19" t="str">
        <f t="shared" si="629"/>
        <v/>
      </c>
      <c r="HT52" s="19" t="e">
        <f t="shared" si="630"/>
        <v>#N/A</v>
      </c>
      <c r="HU52" s="19" t="str">
        <f t="shared" si="631"/>
        <v/>
      </c>
      <c r="HV52" s="19" t="str">
        <f t="shared" si="632"/>
        <v/>
      </c>
      <c r="HW52" s="19" t="e">
        <f t="shared" si="633"/>
        <v>#N/A</v>
      </c>
      <c r="HX52" s="19" t="str">
        <f t="shared" si="634"/>
        <v/>
      </c>
      <c r="HY52" s="19" t="str">
        <f t="shared" si="635"/>
        <v/>
      </c>
      <c r="HZ52" s="19" t="e">
        <f t="shared" si="636"/>
        <v>#N/A</v>
      </c>
      <c r="IA52" s="19" t="str">
        <f t="shared" si="637"/>
        <v/>
      </c>
      <c r="IB52" s="19" t="str">
        <f t="shared" si="638"/>
        <v/>
      </c>
      <c r="IC52" s="19" t="e">
        <f t="shared" si="639"/>
        <v>#N/A</v>
      </c>
      <c r="ID52" s="19" t="str">
        <f t="shared" si="640"/>
        <v/>
      </c>
      <c r="IE52" s="19" t="str">
        <f t="shared" si="641"/>
        <v/>
      </c>
      <c r="IF52" s="19" t="e">
        <f t="shared" si="642"/>
        <v>#N/A</v>
      </c>
      <c r="IG52" s="19" t="str">
        <f t="shared" si="643"/>
        <v/>
      </c>
      <c r="IH52" s="19" t="str">
        <f t="shared" si="644"/>
        <v/>
      </c>
      <c r="II52" s="19" t="e">
        <f t="shared" si="645"/>
        <v>#N/A</v>
      </c>
      <c r="IJ52" s="19" t="str">
        <f t="shared" si="646"/>
        <v/>
      </c>
      <c r="IK52" s="19" t="str">
        <f t="shared" si="647"/>
        <v/>
      </c>
      <c r="IL52" s="19" t="e">
        <f t="shared" si="648"/>
        <v>#N/A</v>
      </c>
      <c r="IM52" s="19" t="str">
        <f t="shared" si="649"/>
        <v/>
      </c>
      <c r="IN52" s="19" t="str">
        <f t="shared" si="650"/>
        <v/>
      </c>
      <c r="IO52" s="19" t="e">
        <f t="shared" si="651"/>
        <v>#N/A</v>
      </c>
      <c r="IP52" s="19" t="str">
        <f t="shared" si="652"/>
        <v/>
      </c>
      <c r="IQ52" s="19" t="str">
        <f t="shared" si="653"/>
        <v/>
      </c>
      <c r="IR52" s="19" t="e">
        <f t="shared" si="654"/>
        <v>#N/A</v>
      </c>
      <c r="IS52" s="19" t="str">
        <f t="shared" si="655"/>
        <v/>
      </c>
      <c r="IT52" s="19" t="str">
        <f t="shared" si="656"/>
        <v/>
      </c>
      <c r="IU52" s="19" t="e">
        <f t="shared" si="657"/>
        <v>#N/A</v>
      </c>
      <c r="IV52" s="19" t="str">
        <f t="shared" si="658"/>
        <v/>
      </c>
      <c r="IW52" s="19" t="str">
        <f t="shared" si="659"/>
        <v/>
      </c>
      <c r="IX52" s="19" t="e">
        <f t="shared" si="660"/>
        <v>#N/A</v>
      </c>
      <c r="IY52" s="19" t="str">
        <f t="shared" si="661"/>
        <v/>
      </c>
      <c r="IZ52" s="19" t="str">
        <f t="shared" si="662"/>
        <v/>
      </c>
      <c r="JA52" s="19" t="e">
        <f t="shared" si="663"/>
        <v>#N/A</v>
      </c>
      <c r="JB52" s="19" t="str">
        <f t="shared" si="664"/>
        <v/>
      </c>
      <c r="JC52" s="19" t="str">
        <f t="shared" si="665"/>
        <v/>
      </c>
      <c r="JD52" s="19" t="e">
        <f t="shared" si="666"/>
        <v>#N/A</v>
      </c>
      <c r="JE52" s="19" t="str">
        <f t="shared" si="667"/>
        <v/>
      </c>
      <c r="JF52" s="19" t="str">
        <f t="shared" si="668"/>
        <v/>
      </c>
      <c r="JG52" s="19" t="e">
        <f t="shared" si="669"/>
        <v>#N/A</v>
      </c>
      <c r="JH52" s="19" t="str">
        <f t="shared" si="670"/>
        <v/>
      </c>
      <c r="JI52" s="19" t="str">
        <f t="shared" si="671"/>
        <v/>
      </c>
      <c r="JJ52" s="19" t="e">
        <f t="shared" si="672"/>
        <v>#N/A</v>
      </c>
      <c r="JK52" s="19" t="str">
        <f t="shared" si="673"/>
        <v/>
      </c>
      <c r="JL52" s="19" t="str">
        <f t="shared" si="674"/>
        <v/>
      </c>
      <c r="JM52" s="19" t="e">
        <f t="shared" si="675"/>
        <v>#N/A</v>
      </c>
      <c r="JN52" s="19" t="str">
        <f t="shared" si="676"/>
        <v/>
      </c>
      <c r="JO52" s="19" t="str">
        <f t="shared" si="677"/>
        <v/>
      </c>
      <c r="JP52" s="19" t="e">
        <f t="shared" si="678"/>
        <v>#N/A</v>
      </c>
      <c r="JQ52" s="19" t="str">
        <f t="shared" si="679"/>
        <v/>
      </c>
      <c r="JR52" s="19" t="str">
        <f t="shared" si="680"/>
        <v/>
      </c>
      <c r="JS52" s="19" t="e">
        <f t="shared" si="681"/>
        <v>#N/A</v>
      </c>
      <c r="JT52" s="19" t="str">
        <f t="shared" si="682"/>
        <v/>
      </c>
      <c r="JU52" s="19" t="str">
        <f t="shared" si="683"/>
        <v/>
      </c>
      <c r="JV52" s="19" t="e">
        <f t="shared" si="684"/>
        <v>#N/A</v>
      </c>
      <c r="JW52" s="19" t="str">
        <f t="shared" si="685"/>
        <v/>
      </c>
      <c r="JX52" s="19" t="str">
        <f t="shared" si="686"/>
        <v/>
      </c>
      <c r="JY52" s="19" t="e">
        <f t="shared" si="687"/>
        <v>#N/A</v>
      </c>
      <c r="JZ52" s="19" t="str">
        <f t="shared" si="688"/>
        <v/>
      </c>
      <c r="KA52" s="19" t="str">
        <f t="shared" si="689"/>
        <v/>
      </c>
      <c r="KB52" s="19" t="e">
        <f t="shared" si="690"/>
        <v>#N/A</v>
      </c>
      <c r="KC52" s="19" t="str">
        <f t="shared" si="691"/>
        <v/>
      </c>
      <c r="KD52" s="19" t="str">
        <f t="shared" si="692"/>
        <v/>
      </c>
      <c r="KE52" s="19" t="e">
        <f t="shared" si="693"/>
        <v>#N/A</v>
      </c>
      <c r="KF52" s="19" t="str">
        <f t="shared" si="694"/>
        <v/>
      </c>
      <c r="KG52" s="19" t="str">
        <f t="shared" si="695"/>
        <v/>
      </c>
      <c r="KH52" s="19" t="e">
        <f t="shared" si="696"/>
        <v>#N/A</v>
      </c>
      <c r="KI52" s="19" t="str">
        <f t="shared" si="697"/>
        <v/>
      </c>
      <c r="KJ52" s="19" t="str">
        <f t="shared" si="698"/>
        <v/>
      </c>
      <c r="KK52" s="19" t="e">
        <f t="shared" si="699"/>
        <v>#N/A</v>
      </c>
      <c r="KL52" s="19" t="str">
        <f t="shared" si="700"/>
        <v/>
      </c>
      <c r="KM52" s="19" t="str">
        <f t="shared" si="701"/>
        <v/>
      </c>
      <c r="KN52" s="19" t="e">
        <f t="shared" si="702"/>
        <v>#N/A</v>
      </c>
      <c r="KO52" s="19" t="str">
        <f t="shared" si="703"/>
        <v/>
      </c>
      <c r="KP52" s="19" t="str">
        <f t="shared" si="704"/>
        <v/>
      </c>
      <c r="KQ52" s="19" t="e">
        <f t="shared" si="705"/>
        <v>#N/A</v>
      </c>
      <c r="KR52" s="19" t="str">
        <f t="shared" si="706"/>
        <v/>
      </c>
      <c r="KS52" s="19" t="str">
        <f t="shared" si="707"/>
        <v/>
      </c>
      <c r="KT52" s="19" t="e">
        <f t="shared" si="708"/>
        <v>#N/A</v>
      </c>
      <c r="KU52" s="19" t="str">
        <f t="shared" si="709"/>
        <v/>
      </c>
      <c r="KV52" s="19" t="str">
        <f t="shared" si="710"/>
        <v/>
      </c>
      <c r="KW52" s="19" t="e">
        <f t="shared" si="711"/>
        <v>#N/A</v>
      </c>
      <c r="KX52" s="19" t="str">
        <f t="shared" si="712"/>
        <v/>
      </c>
      <c r="KY52" s="19" t="str">
        <f t="shared" si="713"/>
        <v/>
      </c>
      <c r="KZ52" s="19" t="e">
        <f t="shared" si="714"/>
        <v>#N/A</v>
      </c>
      <c r="LA52" s="19" t="str">
        <f t="shared" si="715"/>
        <v/>
      </c>
      <c r="LB52" s="19" t="str">
        <f t="shared" si="716"/>
        <v/>
      </c>
      <c r="LC52" s="19" t="e">
        <f t="shared" si="717"/>
        <v>#N/A</v>
      </c>
      <c r="LD52" s="19" t="str">
        <f t="shared" si="718"/>
        <v/>
      </c>
      <c r="LE52" s="19" t="str">
        <f t="shared" si="719"/>
        <v/>
      </c>
      <c r="LF52" s="19" t="e">
        <f t="shared" si="720"/>
        <v>#N/A</v>
      </c>
      <c r="LG52" s="19" t="str">
        <f t="shared" si="721"/>
        <v/>
      </c>
      <c r="LH52" s="19" t="str">
        <f t="shared" si="722"/>
        <v/>
      </c>
      <c r="LI52" s="19" t="e">
        <f t="shared" si="723"/>
        <v>#N/A</v>
      </c>
      <c r="LJ52" s="19" t="str">
        <f t="shared" si="724"/>
        <v/>
      </c>
      <c r="LK52" s="19" t="str">
        <f t="shared" si="725"/>
        <v/>
      </c>
      <c r="LL52" s="19" t="e">
        <f t="shared" si="726"/>
        <v>#N/A</v>
      </c>
      <c r="LM52" s="19" t="str">
        <f t="shared" si="727"/>
        <v/>
      </c>
      <c r="LN52" s="19" t="str">
        <f t="shared" si="728"/>
        <v/>
      </c>
      <c r="LO52" s="19" t="e">
        <f t="shared" si="729"/>
        <v>#N/A</v>
      </c>
      <c r="LP52" s="19" t="str">
        <f t="shared" si="730"/>
        <v/>
      </c>
      <c r="LQ52" s="19" t="str">
        <f t="shared" si="731"/>
        <v/>
      </c>
      <c r="LR52" s="19" t="e">
        <f t="shared" si="732"/>
        <v>#N/A</v>
      </c>
      <c r="LS52" s="19" t="str">
        <f t="shared" si="733"/>
        <v/>
      </c>
      <c r="LT52" s="19" t="str">
        <f t="shared" si="734"/>
        <v/>
      </c>
      <c r="LU52" s="19" t="e">
        <f t="shared" si="735"/>
        <v>#N/A</v>
      </c>
      <c r="LV52" s="19" t="str">
        <f t="shared" si="736"/>
        <v/>
      </c>
      <c r="LW52" s="19" t="str">
        <f t="shared" si="737"/>
        <v/>
      </c>
      <c r="LX52" s="19" t="e">
        <f t="shared" si="738"/>
        <v>#N/A</v>
      </c>
      <c r="LY52" s="19" t="str">
        <f t="shared" si="739"/>
        <v/>
      </c>
      <c r="LZ52" s="19" t="str">
        <f t="shared" si="740"/>
        <v/>
      </c>
      <c r="MA52" s="19" t="e">
        <f t="shared" si="741"/>
        <v>#N/A</v>
      </c>
      <c r="MB52" s="19" t="str">
        <f t="shared" si="742"/>
        <v/>
      </c>
      <c r="MC52" s="19" t="str">
        <f t="shared" si="743"/>
        <v/>
      </c>
      <c r="MD52" s="19" t="e">
        <f t="shared" si="744"/>
        <v>#N/A</v>
      </c>
      <c r="ME52" s="19" t="str">
        <f t="shared" si="745"/>
        <v/>
      </c>
      <c r="MF52" s="19" t="str">
        <f t="shared" si="746"/>
        <v/>
      </c>
      <c r="MG52" s="19" t="e">
        <f t="shared" si="747"/>
        <v>#N/A</v>
      </c>
      <c r="MH52" s="19" t="str">
        <f t="shared" si="748"/>
        <v/>
      </c>
      <c r="MI52" s="19" t="str">
        <f t="shared" si="749"/>
        <v/>
      </c>
      <c r="MJ52" s="19" t="e">
        <f t="shared" si="750"/>
        <v>#N/A</v>
      </c>
      <c r="MK52" s="19" t="str">
        <f t="shared" si="751"/>
        <v/>
      </c>
      <c r="ML52" s="19" t="str">
        <f t="shared" si="752"/>
        <v/>
      </c>
      <c r="MM52" s="19" t="e">
        <f t="shared" si="753"/>
        <v>#N/A</v>
      </c>
      <c r="MN52" s="19" t="str">
        <f t="shared" si="754"/>
        <v/>
      </c>
      <c r="MO52" s="19" t="str">
        <f t="shared" si="755"/>
        <v/>
      </c>
      <c r="MP52" s="19" t="e">
        <f t="shared" si="756"/>
        <v>#N/A</v>
      </c>
      <c r="MQ52" s="19" t="str">
        <f t="shared" si="757"/>
        <v/>
      </c>
      <c r="MR52" s="19" t="str">
        <f t="shared" si="758"/>
        <v/>
      </c>
      <c r="MS52" s="19" t="e">
        <f t="shared" si="759"/>
        <v>#N/A</v>
      </c>
      <c r="MT52" s="19" t="str">
        <f t="shared" si="760"/>
        <v/>
      </c>
      <c r="MU52" s="19" t="str">
        <f t="shared" si="761"/>
        <v/>
      </c>
      <c r="MV52" s="19" t="e">
        <f t="shared" si="762"/>
        <v>#N/A</v>
      </c>
      <c r="MW52" s="19" t="str">
        <f t="shared" si="763"/>
        <v/>
      </c>
      <c r="MX52" s="19" t="str">
        <f t="shared" si="764"/>
        <v/>
      </c>
      <c r="MY52" s="19" t="e">
        <f t="shared" si="765"/>
        <v>#N/A</v>
      </c>
      <c r="MZ52" s="19" t="str">
        <f t="shared" si="766"/>
        <v/>
      </c>
      <c r="NA52" s="19" t="str">
        <f t="shared" si="767"/>
        <v/>
      </c>
      <c r="NB52" s="19" t="e">
        <f t="shared" si="768"/>
        <v>#N/A</v>
      </c>
      <c r="NC52" s="19" t="str">
        <f t="shared" si="769"/>
        <v/>
      </c>
      <c r="ND52" s="19" t="str">
        <f t="shared" si="770"/>
        <v/>
      </c>
      <c r="NE52" s="19" t="e">
        <f t="shared" si="771"/>
        <v>#N/A</v>
      </c>
      <c r="NF52" s="19" t="str">
        <f t="shared" si="772"/>
        <v/>
      </c>
      <c r="NG52" s="19" t="str">
        <f t="shared" si="773"/>
        <v/>
      </c>
      <c r="NH52" s="19" t="e">
        <f t="shared" si="774"/>
        <v>#N/A</v>
      </c>
      <c r="NI52" s="19" t="str">
        <f t="shared" si="775"/>
        <v/>
      </c>
      <c r="NJ52" s="19" t="str">
        <f t="shared" si="776"/>
        <v/>
      </c>
      <c r="NK52" s="19" t="e">
        <f t="shared" si="777"/>
        <v>#N/A</v>
      </c>
      <c r="NL52" s="19" t="str">
        <f t="shared" si="778"/>
        <v/>
      </c>
      <c r="NM52" s="19" t="str">
        <f t="shared" si="779"/>
        <v/>
      </c>
      <c r="NN52" s="19" t="e">
        <f t="shared" si="780"/>
        <v>#N/A</v>
      </c>
      <c r="NO52" s="19" t="str">
        <f t="shared" si="781"/>
        <v/>
      </c>
      <c r="NP52" s="19" t="str">
        <f t="shared" si="782"/>
        <v/>
      </c>
      <c r="NQ52" s="19" t="e">
        <f t="shared" si="783"/>
        <v>#N/A</v>
      </c>
      <c r="NR52" s="19" t="str">
        <f t="shared" si="784"/>
        <v/>
      </c>
      <c r="NS52" s="19" t="str">
        <f t="shared" si="785"/>
        <v/>
      </c>
      <c r="NT52" s="19" t="e">
        <f t="shared" si="786"/>
        <v>#N/A</v>
      </c>
      <c r="NU52" s="19" t="str">
        <f t="shared" si="787"/>
        <v/>
      </c>
      <c r="NV52" s="19" t="str">
        <f t="shared" si="788"/>
        <v/>
      </c>
      <c r="NW52" s="19" t="e">
        <f t="shared" si="789"/>
        <v>#N/A</v>
      </c>
      <c r="NX52" s="19" t="str">
        <f t="shared" si="790"/>
        <v/>
      </c>
      <c r="NY52" s="19" t="str">
        <f t="shared" si="791"/>
        <v/>
      </c>
      <c r="NZ52" s="19" t="e">
        <f t="shared" si="792"/>
        <v>#N/A</v>
      </c>
      <c r="OA52" s="19" t="str">
        <f t="shared" si="793"/>
        <v/>
      </c>
      <c r="OB52" s="19" t="str">
        <f t="shared" si="794"/>
        <v/>
      </c>
      <c r="OC52" s="19" t="e">
        <f t="shared" si="795"/>
        <v>#N/A</v>
      </c>
      <c r="OD52" s="19" t="str">
        <f t="shared" si="796"/>
        <v/>
      </c>
      <c r="OE52" s="19" t="str">
        <f t="shared" si="797"/>
        <v/>
      </c>
      <c r="OF52" s="19" t="e">
        <f t="shared" si="798"/>
        <v>#N/A</v>
      </c>
      <c r="OG52" s="19" t="str">
        <f t="shared" si="799"/>
        <v/>
      </c>
      <c r="OH52" s="19" t="str">
        <f t="shared" si="800"/>
        <v/>
      </c>
      <c r="OI52" s="19" t="e">
        <f t="shared" si="801"/>
        <v>#N/A</v>
      </c>
      <c r="OJ52" s="19" t="str">
        <f t="shared" si="802"/>
        <v/>
      </c>
      <c r="OK52" s="19" t="str">
        <f t="shared" si="803"/>
        <v/>
      </c>
      <c r="OL52" s="19" t="e">
        <f t="shared" si="804"/>
        <v>#N/A</v>
      </c>
      <c r="OM52" s="19" t="str">
        <f t="shared" si="805"/>
        <v/>
      </c>
      <c r="ON52" s="19" t="str">
        <f t="shared" si="806"/>
        <v/>
      </c>
      <c r="OO52" s="19" t="e">
        <f t="shared" si="807"/>
        <v>#N/A</v>
      </c>
      <c r="OP52" s="19" t="str">
        <f t="shared" si="808"/>
        <v/>
      </c>
      <c r="OQ52" s="19" t="str">
        <f t="shared" si="809"/>
        <v/>
      </c>
      <c r="OR52" s="19" t="e">
        <f t="shared" si="810"/>
        <v>#N/A</v>
      </c>
      <c r="OS52" s="19" t="str">
        <f t="shared" si="811"/>
        <v/>
      </c>
      <c r="OT52" s="19" t="str">
        <f t="shared" si="812"/>
        <v/>
      </c>
      <c r="OU52" s="19" t="e">
        <f t="shared" si="813"/>
        <v>#N/A</v>
      </c>
      <c r="OV52" s="19" t="str">
        <f t="shared" si="814"/>
        <v/>
      </c>
      <c r="OW52" s="19" t="str">
        <f t="shared" si="815"/>
        <v/>
      </c>
      <c r="OX52" s="19" t="e">
        <f t="shared" si="816"/>
        <v>#N/A</v>
      </c>
      <c r="OY52" s="19" t="str">
        <f t="shared" si="817"/>
        <v/>
      </c>
      <c r="OZ52" s="19" t="str">
        <f t="shared" si="818"/>
        <v/>
      </c>
      <c r="PA52" s="19" t="e">
        <f t="shared" si="819"/>
        <v>#N/A</v>
      </c>
      <c r="PB52" s="19" t="str">
        <f t="shared" si="820"/>
        <v/>
      </c>
      <c r="PC52" s="19" t="str">
        <f t="shared" si="821"/>
        <v/>
      </c>
      <c r="PD52" s="19" t="e">
        <f t="shared" si="822"/>
        <v>#N/A</v>
      </c>
      <c r="PE52" s="19" t="str">
        <f t="shared" si="823"/>
        <v/>
      </c>
      <c r="PF52" s="19" t="str">
        <f t="shared" si="824"/>
        <v/>
      </c>
      <c r="PG52" s="19" t="e">
        <f t="shared" si="825"/>
        <v>#N/A</v>
      </c>
      <c r="PH52" s="19" t="str">
        <f t="shared" si="826"/>
        <v/>
      </c>
      <c r="PI52" s="19" t="str">
        <f t="shared" si="827"/>
        <v/>
      </c>
      <c r="PJ52" s="19" t="e">
        <f t="shared" si="828"/>
        <v>#N/A</v>
      </c>
      <c r="PK52" s="19" t="str">
        <f t="shared" si="829"/>
        <v/>
      </c>
      <c r="PL52" s="19" t="str">
        <f t="shared" si="830"/>
        <v/>
      </c>
      <c r="PM52" s="19" t="e">
        <f t="shared" si="831"/>
        <v>#N/A</v>
      </c>
      <c r="PN52" s="19" t="str">
        <f t="shared" si="832"/>
        <v/>
      </c>
      <c r="PO52" s="19" t="str">
        <f t="shared" si="833"/>
        <v/>
      </c>
      <c r="PP52" s="19" t="e">
        <f t="shared" si="834"/>
        <v>#N/A</v>
      </c>
      <c r="PQ52" s="19" t="str">
        <f t="shared" si="835"/>
        <v/>
      </c>
      <c r="PR52" s="19" t="str">
        <f t="shared" si="836"/>
        <v/>
      </c>
      <c r="PS52" s="19" t="e">
        <f t="shared" si="837"/>
        <v>#N/A</v>
      </c>
      <c r="PT52" s="19" t="str">
        <f t="shared" si="838"/>
        <v/>
      </c>
      <c r="PU52" s="19" t="str">
        <f t="shared" si="839"/>
        <v/>
      </c>
      <c r="PV52" s="19" t="e">
        <f t="shared" si="840"/>
        <v>#N/A</v>
      </c>
      <c r="PW52" s="19" t="str">
        <f t="shared" si="841"/>
        <v/>
      </c>
      <c r="PX52" s="19" t="str">
        <f t="shared" si="842"/>
        <v/>
      </c>
      <c r="PY52" s="19" t="e">
        <f t="shared" si="843"/>
        <v>#N/A</v>
      </c>
      <c r="PZ52" s="19" t="str">
        <f t="shared" si="844"/>
        <v/>
      </c>
      <c r="QA52" s="19" t="str">
        <f t="shared" si="845"/>
        <v/>
      </c>
    </row>
    <row r="53" spans="4:443" hidden="1" x14ac:dyDescent="0.25">
      <c r="D53"/>
      <c r="E53"/>
      <c r="F53" s="93" t="e">
        <f>VLOOKUP(D53,'Cases'!$AH$7:$AI$100,2,FALSE)</f>
        <v>#N/A</v>
      </c>
      <c r="G53" s="19" t="str">
        <f t="shared" si="846"/>
        <v/>
      </c>
      <c r="H53" s="19"/>
      <c r="I53" s="19" t="str">
        <f t="shared" si="847"/>
        <v/>
      </c>
      <c r="J53" s="19" t="str">
        <f t="shared" si="847"/>
        <v/>
      </c>
      <c r="K53" s="19" t="str">
        <f t="shared" si="847"/>
        <v/>
      </c>
      <c r="L53" s="19" t="str">
        <f t="shared" si="847"/>
        <v/>
      </c>
      <c r="M53" s="19" t="str">
        <f t="shared" si="847"/>
        <v/>
      </c>
      <c r="N53" s="19" t="str">
        <f t="shared" si="847"/>
        <v/>
      </c>
      <c r="O53" s="19" t="str">
        <f t="shared" si="847"/>
        <v/>
      </c>
      <c r="P53" s="19" t="str">
        <f t="shared" si="847"/>
        <v/>
      </c>
      <c r="Q53" s="19" t="str">
        <f t="shared" si="847"/>
        <v/>
      </c>
      <c r="R53" s="19" t="str">
        <f t="shared" si="847"/>
        <v/>
      </c>
      <c r="S53" s="19" t="str">
        <f t="shared" si="847"/>
        <v/>
      </c>
      <c r="T53" s="19" t="str">
        <f t="shared" si="847"/>
        <v/>
      </c>
      <c r="U53" s="50" t="e">
        <f>VLOOKUP(D53,'Cases'!$AH$7:$AI$52,2,FALSE)</f>
        <v>#N/A</v>
      </c>
      <c r="V53" s="19"/>
      <c r="W53" s="19"/>
      <c r="X53" s="19" t="e">
        <f t="shared" si="426"/>
        <v>#N/A</v>
      </c>
      <c r="Y53" s="19" t="str">
        <f t="shared" si="427"/>
        <v/>
      </c>
      <c r="Z53" s="19" t="str">
        <f t="shared" si="428"/>
        <v/>
      </c>
      <c r="AA53" s="19" t="e">
        <f t="shared" si="429"/>
        <v>#N/A</v>
      </c>
      <c r="AB53" s="19" t="str">
        <f t="shared" si="430"/>
        <v/>
      </c>
      <c r="AC53" s="19" t="str">
        <f t="shared" si="431"/>
        <v/>
      </c>
      <c r="AD53" s="19" t="e">
        <f t="shared" si="432"/>
        <v>#N/A</v>
      </c>
      <c r="AE53" s="19" t="str">
        <f t="shared" si="433"/>
        <v/>
      </c>
      <c r="AF53" s="19" t="str">
        <f t="shared" si="434"/>
        <v/>
      </c>
      <c r="AG53" s="19" t="e">
        <f t="shared" si="435"/>
        <v>#N/A</v>
      </c>
      <c r="AH53" s="19" t="str">
        <f t="shared" si="436"/>
        <v/>
      </c>
      <c r="AI53" s="19" t="str">
        <f t="shared" si="437"/>
        <v/>
      </c>
      <c r="AJ53" s="19" t="e">
        <f t="shared" si="438"/>
        <v>#N/A</v>
      </c>
      <c r="AK53" s="19" t="str">
        <f t="shared" si="439"/>
        <v/>
      </c>
      <c r="AL53" s="19" t="str">
        <f t="shared" si="440"/>
        <v/>
      </c>
      <c r="AM53" s="19" t="e">
        <f t="shared" si="441"/>
        <v>#N/A</v>
      </c>
      <c r="AN53" s="19" t="str">
        <f t="shared" si="442"/>
        <v/>
      </c>
      <c r="AO53" s="19" t="str">
        <f t="shared" si="443"/>
        <v/>
      </c>
      <c r="AP53" s="19" t="e">
        <f t="shared" si="444"/>
        <v>#N/A</v>
      </c>
      <c r="AQ53" s="19" t="str">
        <f t="shared" si="445"/>
        <v/>
      </c>
      <c r="AR53" s="19" t="str">
        <f t="shared" si="446"/>
        <v/>
      </c>
      <c r="AS53" s="19" t="e">
        <f t="shared" si="447"/>
        <v>#N/A</v>
      </c>
      <c r="AT53" s="19" t="str">
        <f t="shared" si="448"/>
        <v/>
      </c>
      <c r="AU53" s="19" t="str">
        <f t="shared" si="449"/>
        <v/>
      </c>
      <c r="AV53" s="19" t="e">
        <f t="shared" si="450"/>
        <v>#N/A</v>
      </c>
      <c r="AW53" s="19" t="str">
        <f t="shared" si="451"/>
        <v/>
      </c>
      <c r="AX53" s="19" t="str">
        <f t="shared" si="452"/>
        <v/>
      </c>
      <c r="AY53" s="19" t="e">
        <f t="shared" si="453"/>
        <v>#N/A</v>
      </c>
      <c r="AZ53" s="19" t="str">
        <f t="shared" si="454"/>
        <v/>
      </c>
      <c r="BA53" s="19" t="str">
        <f t="shared" si="455"/>
        <v/>
      </c>
      <c r="BB53" s="19" t="e">
        <f t="shared" si="456"/>
        <v>#N/A</v>
      </c>
      <c r="BC53" s="19" t="str">
        <f t="shared" si="457"/>
        <v/>
      </c>
      <c r="BD53" s="19" t="str">
        <f t="shared" si="458"/>
        <v/>
      </c>
      <c r="BE53" s="19" t="e">
        <f t="shared" si="459"/>
        <v>#N/A</v>
      </c>
      <c r="BF53" s="19" t="str">
        <f t="shared" si="460"/>
        <v/>
      </c>
      <c r="BG53" s="19" t="str">
        <f t="shared" si="461"/>
        <v/>
      </c>
      <c r="BH53" s="19" t="e">
        <f t="shared" si="462"/>
        <v>#N/A</v>
      </c>
      <c r="BI53" s="19" t="str">
        <f t="shared" si="463"/>
        <v/>
      </c>
      <c r="BJ53" s="19" t="str">
        <f t="shared" si="464"/>
        <v/>
      </c>
      <c r="BK53" s="19" t="e">
        <f t="shared" si="465"/>
        <v>#N/A</v>
      </c>
      <c r="BL53" s="19" t="str">
        <f t="shared" si="466"/>
        <v/>
      </c>
      <c r="BM53" s="19" t="str">
        <f t="shared" si="467"/>
        <v/>
      </c>
      <c r="BN53" s="19" t="e">
        <f t="shared" si="468"/>
        <v>#N/A</v>
      </c>
      <c r="BO53" s="19" t="str">
        <f t="shared" si="469"/>
        <v/>
      </c>
      <c r="BP53" s="19" t="str">
        <f t="shared" si="470"/>
        <v/>
      </c>
      <c r="BQ53" s="19" t="e">
        <f t="shared" si="471"/>
        <v>#N/A</v>
      </c>
      <c r="BR53" s="19" t="str">
        <f t="shared" si="472"/>
        <v/>
      </c>
      <c r="BS53" s="19" t="str">
        <f t="shared" si="473"/>
        <v/>
      </c>
      <c r="BT53" s="19" t="e">
        <f t="shared" si="474"/>
        <v>#N/A</v>
      </c>
      <c r="BU53" s="19" t="str">
        <f t="shared" si="475"/>
        <v/>
      </c>
      <c r="BV53" s="19" t="str">
        <f t="shared" si="476"/>
        <v/>
      </c>
      <c r="BW53" s="19" t="e">
        <f t="shared" si="477"/>
        <v>#N/A</v>
      </c>
      <c r="BX53" s="19" t="str">
        <f t="shared" si="478"/>
        <v/>
      </c>
      <c r="BY53" s="19" t="str">
        <f t="shared" si="479"/>
        <v/>
      </c>
      <c r="BZ53" s="19" t="e">
        <f t="shared" si="480"/>
        <v>#N/A</v>
      </c>
      <c r="CA53" s="19" t="str">
        <f t="shared" si="481"/>
        <v/>
      </c>
      <c r="CB53" s="19" t="str">
        <f t="shared" si="482"/>
        <v/>
      </c>
      <c r="CC53" s="19" t="e">
        <f t="shared" si="483"/>
        <v>#N/A</v>
      </c>
      <c r="CD53" s="19" t="str">
        <f t="shared" si="484"/>
        <v/>
      </c>
      <c r="CE53" s="19" t="str">
        <f t="shared" si="485"/>
        <v/>
      </c>
      <c r="CF53" s="19" t="e">
        <f t="shared" si="486"/>
        <v>#N/A</v>
      </c>
      <c r="CG53" s="19" t="str">
        <f t="shared" si="487"/>
        <v/>
      </c>
      <c r="CH53" s="19" t="str">
        <f t="shared" si="488"/>
        <v/>
      </c>
      <c r="CI53" s="19" t="e">
        <f t="shared" si="489"/>
        <v>#N/A</v>
      </c>
      <c r="CJ53" s="19" t="str">
        <f t="shared" si="490"/>
        <v/>
      </c>
      <c r="CK53" s="19" t="str">
        <f t="shared" si="491"/>
        <v/>
      </c>
      <c r="CL53" s="19" t="e">
        <f t="shared" si="492"/>
        <v>#N/A</v>
      </c>
      <c r="CM53" s="19" t="str">
        <f t="shared" si="493"/>
        <v/>
      </c>
      <c r="CN53" s="19" t="str">
        <f t="shared" si="494"/>
        <v/>
      </c>
      <c r="CO53" s="19" t="e">
        <f t="shared" si="495"/>
        <v>#N/A</v>
      </c>
      <c r="CP53" s="19" t="str">
        <f t="shared" si="496"/>
        <v/>
      </c>
      <c r="CQ53" s="19" t="str">
        <f t="shared" si="497"/>
        <v/>
      </c>
      <c r="CR53" s="19" t="e">
        <f t="shared" si="498"/>
        <v>#N/A</v>
      </c>
      <c r="CS53" s="19" t="str">
        <f t="shared" si="499"/>
        <v/>
      </c>
      <c r="CT53" s="19" t="str">
        <f t="shared" si="500"/>
        <v/>
      </c>
      <c r="CU53" s="19" t="e">
        <f t="shared" si="501"/>
        <v>#N/A</v>
      </c>
      <c r="CV53" s="19" t="str">
        <f t="shared" si="502"/>
        <v/>
      </c>
      <c r="CW53" s="19" t="str">
        <f t="shared" si="503"/>
        <v/>
      </c>
      <c r="CX53" s="19" t="e">
        <f t="shared" si="504"/>
        <v>#N/A</v>
      </c>
      <c r="CY53" s="19" t="str">
        <f t="shared" si="505"/>
        <v/>
      </c>
      <c r="CZ53" s="19" t="str">
        <f t="shared" si="506"/>
        <v/>
      </c>
      <c r="DA53" s="19" t="e">
        <f t="shared" si="507"/>
        <v>#N/A</v>
      </c>
      <c r="DB53" s="19" t="str">
        <f t="shared" si="508"/>
        <v/>
      </c>
      <c r="DC53" s="19" t="str">
        <f t="shared" si="509"/>
        <v/>
      </c>
      <c r="DD53" s="19" t="e">
        <f t="shared" si="510"/>
        <v>#N/A</v>
      </c>
      <c r="DE53" s="19" t="str">
        <f t="shared" si="511"/>
        <v/>
      </c>
      <c r="DF53" s="19" t="str">
        <f t="shared" si="512"/>
        <v/>
      </c>
      <c r="DG53" s="19" t="e">
        <f t="shared" si="513"/>
        <v>#N/A</v>
      </c>
      <c r="DH53" s="19" t="str">
        <f t="shared" si="514"/>
        <v/>
      </c>
      <c r="DI53" s="19" t="str">
        <f t="shared" si="515"/>
        <v/>
      </c>
      <c r="DJ53" s="19" t="e">
        <f t="shared" si="516"/>
        <v>#N/A</v>
      </c>
      <c r="DK53" s="19" t="str">
        <f t="shared" si="517"/>
        <v/>
      </c>
      <c r="DL53" s="19" t="str">
        <f t="shared" si="518"/>
        <v/>
      </c>
      <c r="DM53" s="19" t="e">
        <f t="shared" si="519"/>
        <v>#N/A</v>
      </c>
      <c r="DN53" s="19" t="str">
        <f t="shared" si="520"/>
        <v/>
      </c>
      <c r="DO53" s="19" t="str">
        <f t="shared" si="521"/>
        <v/>
      </c>
      <c r="DP53" s="19" t="e">
        <f t="shared" si="522"/>
        <v>#N/A</v>
      </c>
      <c r="DQ53" s="19" t="str">
        <f t="shared" si="523"/>
        <v/>
      </c>
      <c r="DR53" s="19" t="str">
        <f t="shared" si="524"/>
        <v/>
      </c>
      <c r="DS53" s="19" t="e">
        <f t="shared" si="525"/>
        <v>#N/A</v>
      </c>
      <c r="DT53" s="19" t="str">
        <f t="shared" si="526"/>
        <v/>
      </c>
      <c r="DU53" s="19" t="str">
        <f t="shared" si="527"/>
        <v/>
      </c>
      <c r="DV53" s="19" t="e">
        <f t="shared" si="528"/>
        <v>#N/A</v>
      </c>
      <c r="DW53" s="19" t="str">
        <f t="shared" si="529"/>
        <v/>
      </c>
      <c r="DX53" s="19" t="str">
        <f t="shared" si="530"/>
        <v/>
      </c>
      <c r="DY53" s="19" t="e">
        <f t="shared" si="531"/>
        <v>#N/A</v>
      </c>
      <c r="DZ53" s="19" t="str">
        <f t="shared" si="532"/>
        <v/>
      </c>
      <c r="EA53" s="19" t="str">
        <f t="shared" si="533"/>
        <v/>
      </c>
      <c r="EB53" s="19" t="e">
        <f t="shared" si="534"/>
        <v>#N/A</v>
      </c>
      <c r="EC53" s="19" t="str">
        <f t="shared" si="535"/>
        <v/>
      </c>
      <c r="ED53" s="19" t="str">
        <f t="shared" si="536"/>
        <v/>
      </c>
      <c r="EE53" s="19" t="e">
        <f t="shared" si="537"/>
        <v>#N/A</v>
      </c>
      <c r="EF53" s="19" t="str">
        <f t="shared" si="538"/>
        <v/>
      </c>
      <c r="EG53" s="19" t="str">
        <f t="shared" si="539"/>
        <v/>
      </c>
      <c r="EH53" s="19" t="e">
        <f t="shared" si="540"/>
        <v>#N/A</v>
      </c>
      <c r="EI53" s="19" t="str">
        <f t="shared" si="541"/>
        <v/>
      </c>
      <c r="EJ53" s="19" t="str">
        <f t="shared" si="542"/>
        <v/>
      </c>
      <c r="EK53" s="19" t="e">
        <f t="shared" si="543"/>
        <v>#N/A</v>
      </c>
      <c r="EL53" s="19" t="str">
        <f t="shared" si="544"/>
        <v/>
      </c>
      <c r="EM53" s="19" t="str">
        <f t="shared" si="545"/>
        <v/>
      </c>
      <c r="EN53" s="19" t="e">
        <f t="shared" si="546"/>
        <v>#N/A</v>
      </c>
      <c r="EO53" s="19" t="str">
        <f t="shared" si="547"/>
        <v/>
      </c>
      <c r="EP53" s="19" t="str">
        <f t="shared" si="548"/>
        <v/>
      </c>
      <c r="EQ53" s="19" t="e">
        <f t="shared" si="549"/>
        <v>#N/A</v>
      </c>
      <c r="ER53" s="19" t="str">
        <f t="shared" si="550"/>
        <v/>
      </c>
      <c r="ES53" s="19" t="str">
        <f t="shared" si="551"/>
        <v/>
      </c>
      <c r="ET53" s="19" t="e">
        <f t="shared" si="552"/>
        <v>#N/A</v>
      </c>
      <c r="EU53" s="19" t="str">
        <f t="shared" si="553"/>
        <v/>
      </c>
      <c r="EV53" s="19" t="str">
        <f t="shared" si="554"/>
        <v/>
      </c>
      <c r="EW53" s="19" t="e">
        <f t="shared" si="555"/>
        <v>#N/A</v>
      </c>
      <c r="EX53" s="19" t="str">
        <f t="shared" si="556"/>
        <v/>
      </c>
      <c r="EY53" s="19" t="str">
        <f t="shared" si="557"/>
        <v/>
      </c>
      <c r="EZ53" s="19" t="e">
        <f t="shared" si="558"/>
        <v>#N/A</v>
      </c>
      <c r="FA53" s="19" t="str">
        <f t="shared" si="559"/>
        <v/>
      </c>
      <c r="FB53" s="19" t="str">
        <f t="shared" si="560"/>
        <v/>
      </c>
      <c r="FC53" s="19" t="e">
        <f t="shared" si="561"/>
        <v>#N/A</v>
      </c>
      <c r="FD53" s="19" t="str">
        <f t="shared" si="562"/>
        <v/>
      </c>
      <c r="FE53" s="19" t="str">
        <f t="shared" si="563"/>
        <v/>
      </c>
      <c r="FF53" s="19" t="e">
        <f t="shared" si="564"/>
        <v>#N/A</v>
      </c>
      <c r="FG53" s="19" t="str">
        <f t="shared" si="565"/>
        <v/>
      </c>
      <c r="FH53" s="19" t="str">
        <f t="shared" si="566"/>
        <v/>
      </c>
      <c r="FI53" s="19" t="e">
        <f t="shared" si="567"/>
        <v>#N/A</v>
      </c>
      <c r="FJ53" s="19" t="str">
        <f t="shared" si="568"/>
        <v/>
      </c>
      <c r="FK53" s="19" t="str">
        <f t="shared" si="569"/>
        <v/>
      </c>
      <c r="FL53" s="19" t="e">
        <f t="shared" si="570"/>
        <v>#N/A</v>
      </c>
      <c r="FM53" s="19" t="str">
        <f t="shared" si="571"/>
        <v/>
      </c>
      <c r="FN53" s="19" t="str">
        <f t="shared" si="572"/>
        <v/>
      </c>
      <c r="FO53" s="19" t="e">
        <f t="shared" si="573"/>
        <v>#N/A</v>
      </c>
      <c r="FP53" s="19" t="str">
        <f t="shared" si="574"/>
        <v/>
      </c>
      <c r="FQ53" s="19" t="str">
        <f t="shared" si="575"/>
        <v/>
      </c>
      <c r="FR53" s="19" t="e">
        <f t="shared" si="576"/>
        <v>#N/A</v>
      </c>
      <c r="FS53" s="19" t="str">
        <f t="shared" si="577"/>
        <v/>
      </c>
      <c r="FT53" s="19" t="str">
        <f t="shared" si="578"/>
        <v/>
      </c>
      <c r="FU53" s="19" t="e">
        <f t="shared" si="579"/>
        <v>#N/A</v>
      </c>
      <c r="FV53" s="19" t="str">
        <f t="shared" si="580"/>
        <v/>
      </c>
      <c r="FW53" s="19" t="str">
        <f t="shared" si="581"/>
        <v/>
      </c>
      <c r="FX53" s="19" t="e">
        <f t="shared" si="582"/>
        <v>#N/A</v>
      </c>
      <c r="FY53" s="19" t="str">
        <f t="shared" si="583"/>
        <v/>
      </c>
      <c r="FZ53" s="19" t="str">
        <f t="shared" si="584"/>
        <v/>
      </c>
      <c r="GA53" s="19" t="e">
        <f t="shared" si="585"/>
        <v>#N/A</v>
      </c>
      <c r="GB53" s="19" t="str">
        <f t="shared" si="586"/>
        <v/>
      </c>
      <c r="GC53" s="19" t="str">
        <f t="shared" si="587"/>
        <v/>
      </c>
      <c r="GD53" s="19" t="e">
        <f t="shared" si="588"/>
        <v>#N/A</v>
      </c>
      <c r="GE53" s="19" t="str">
        <f t="shared" si="589"/>
        <v/>
      </c>
      <c r="GF53" s="19" t="str">
        <f t="shared" si="590"/>
        <v/>
      </c>
      <c r="GG53" s="19" t="e">
        <f t="shared" si="591"/>
        <v>#N/A</v>
      </c>
      <c r="GH53" s="19" t="str">
        <f t="shared" si="592"/>
        <v/>
      </c>
      <c r="GI53" s="19" t="str">
        <f t="shared" si="593"/>
        <v/>
      </c>
      <c r="GJ53" s="19" t="e">
        <f t="shared" si="594"/>
        <v>#N/A</v>
      </c>
      <c r="GK53" s="19" t="str">
        <f t="shared" si="595"/>
        <v/>
      </c>
      <c r="GL53" s="19" t="str">
        <f t="shared" si="596"/>
        <v/>
      </c>
      <c r="GM53" s="19" t="e">
        <f t="shared" si="597"/>
        <v>#N/A</v>
      </c>
      <c r="GN53" s="19" t="str">
        <f t="shared" si="598"/>
        <v/>
      </c>
      <c r="GO53" s="19" t="str">
        <f t="shared" si="599"/>
        <v/>
      </c>
      <c r="GP53" s="19" t="e">
        <f t="shared" si="600"/>
        <v>#N/A</v>
      </c>
      <c r="GQ53" s="19" t="str">
        <f t="shared" si="601"/>
        <v/>
      </c>
      <c r="GR53" s="19" t="str">
        <f t="shared" si="602"/>
        <v/>
      </c>
      <c r="GS53" s="19" t="e">
        <f t="shared" si="603"/>
        <v>#N/A</v>
      </c>
      <c r="GT53" s="19" t="str">
        <f t="shared" si="604"/>
        <v/>
      </c>
      <c r="GU53" s="19" t="str">
        <f t="shared" si="605"/>
        <v/>
      </c>
      <c r="GV53" s="19" t="e">
        <f t="shared" si="606"/>
        <v>#N/A</v>
      </c>
      <c r="GW53" s="19" t="str">
        <f t="shared" si="607"/>
        <v/>
      </c>
      <c r="GX53" s="19" t="str">
        <f t="shared" si="608"/>
        <v/>
      </c>
      <c r="GY53" s="19" t="e">
        <f t="shared" si="609"/>
        <v>#N/A</v>
      </c>
      <c r="GZ53" s="19" t="str">
        <f t="shared" si="610"/>
        <v/>
      </c>
      <c r="HA53" s="19" t="str">
        <f t="shared" si="611"/>
        <v/>
      </c>
      <c r="HB53" s="19" t="e">
        <f t="shared" si="612"/>
        <v>#N/A</v>
      </c>
      <c r="HC53" s="19" t="str">
        <f t="shared" si="613"/>
        <v/>
      </c>
      <c r="HD53" s="19" t="str">
        <f t="shared" si="614"/>
        <v/>
      </c>
      <c r="HE53" s="19" t="e">
        <f t="shared" si="615"/>
        <v>#N/A</v>
      </c>
      <c r="HF53" s="19" t="str">
        <f t="shared" si="616"/>
        <v/>
      </c>
      <c r="HG53" s="19" t="str">
        <f t="shared" si="617"/>
        <v/>
      </c>
      <c r="HH53" s="19" t="e">
        <f t="shared" si="618"/>
        <v>#N/A</v>
      </c>
      <c r="HI53" s="19" t="str">
        <f t="shared" si="619"/>
        <v/>
      </c>
      <c r="HJ53" s="19" t="str">
        <f t="shared" si="620"/>
        <v/>
      </c>
      <c r="HK53" s="19" t="e">
        <f t="shared" si="621"/>
        <v>#N/A</v>
      </c>
      <c r="HL53" s="19" t="str">
        <f t="shared" si="622"/>
        <v/>
      </c>
      <c r="HM53" s="19" t="str">
        <f t="shared" si="623"/>
        <v/>
      </c>
      <c r="HN53" s="19" t="e">
        <f t="shared" si="624"/>
        <v>#N/A</v>
      </c>
      <c r="HO53" s="19" t="str">
        <f t="shared" si="625"/>
        <v/>
      </c>
      <c r="HP53" s="19" t="str">
        <f t="shared" si="626"/>
        <v/>
      </c>
      <c r="HQ53" s="19" t="e">
        <f t="shared" si="627"/>
        <v>#N/A</v>
      </c>
      <c r="HR53" s="19" t="str">
        <f t="shared" si="628"/>
        <v/>
      </c>
      <c r="HS53" s="19" t="str">
        <f t="shared" si="629"/>
        <v/>
      </c>
      <c r="HT53" s="19" t="e">
        <f t="shared" si="630"/>
        <v>#N/A</v>
      </c>
      <c r="HU53" s="19" t="str">
        <f t="shared" si="631"/>
        <v/>
      </c>
      <c r="HV53" s="19" t="str">
        <f t="shared" si="632"/>
        <v/>
      </c>
      <c r="HW53" s="19" t="e">
        <f t="shared" si="633"/>
        <v>#N/A</v>
      </c>
      <c r="HX53" s="19" t="str">
        <f t="shared" si="634"/>
        <v/>
      </c>
      <c r="HY53" s="19" t="str">
        <f t="shared" si="635"/>
        <v/>
      </c>
      <c r="HZ53" s="19" t="e">
        <f t="shared" si="636"/>
        <v>#N/A</v>
      </c>
      <c r="IA53" s="19" t="str">
        <f t="shared" si="637"/>
        <v/>
      </c>
      <c r="IB53" s="19" t="str">
        <f t="shared" si="638"/>
        <v/>
      </c>
      <c r="IC53" s="19" t="e">
        <f t="shared" si="639"/>
        <v>#N/A</v>
      </c>
      <c r="ID53" s="19" t="str">
        <f t="shared" si="640"/>
        <v/>
      </c>
      <c r="IE53" s="19" t="str">
        <f t="shared" si="641"/>
        <v/>
      </c>
      <c r="IF53" s="19" t="e">
        <f t="shared" si="642"/>
        <v>#N/A</v>
      </c>
      <c r="IG53" s="19" t="str">
        <f t="shared" si="643"/>
        <v/>
      </c>
      <c r="IH53" s="19" t="str">
        <f t="shared" si="644"/>
        <v/>
      </c>
      <c r="II53" s="19" t="e">
        <f t="shared" si="645"/>
        <v>#N/A</v>
      </c>
      <c r="IJ53" s="19" t="str">
        <f t="shared" si="646"/>
        <v/>
      </c>
      <c r="IK53" s="19" t="str">
        <f t="shared" si="647"/>
        <v/>
      </c>
      <c r="IL53" s="19" t="e">
        <f t="shared" si="648"/>
        <v>#N/A</v>
      </c>
      <c r="IM53" s="19" t="str">
        <f t="shared" si="649"/>
        <v/>
      </c>
      <c r="IN53" s="19" t="str">
        <f t="shared" si="650"/>
        <v/>
      </c>
      <c r="IO53" s="19" t="e">
        <f t="shared" si="651"/>
        <v>#N/A</v>
      </c>
      <c r="IP53" s="19" t="str">
        <f t="shared" si="652"/>
        <v/>
      </c>
      <c r="IQ53" s="19" t="str">
        <f t="shared" si="653"/>
        <v/>
      </c>
      <c r="IR53" s="19" t="e">
        <f t="shared" si="654"/>
        <v>#N/A</v>
      </c>
      <c r="IS53" s="19" t="str">
        <f t="shared" si="655"/>
        <v/>
      </c>
      <c r="IT53" s="19" t="str">
        <f t="shared" si="656"/>
        <v/>
      </c>
      <c r="IU53" s="19" t="e">
        <f t="shared" si="657"/>
        <v>#N/A</v>
      </c>
      <c r="IV53" s="19" t="str">
        <f t="shared" si="658"/>
        <v/>
      </c>
      <c r="IW53" s="19" t="str">
        <f t="shared" si="659"/>
        <v/>
      </c>
      <c r="IX53" s="19" t="e">
        <f t="shared" si="660"/>
        <v>#N/A</v>
      </c>
      <c r="IY53" s="19" t="str">
        <f t="shared" si="661"/>
        <v/>
      </c>
      <c r="IZ53" s="19" t="str">
        <f t="shared" si="662"/>
        <v/>
      </c>
      <c r="JA53" s="19" t="e">
        <f t="shared" si="663"/>
        <v>#N/A</v>
      </c>
      <c r="JB53" s="19" t="str">
        <f t="shared" si="664"/>
        <v/>
      </c>
      <c r="JC53" s="19" t="str">
        <f t="shared" si="665"/>
        <v/>
      </c>
      <c r="JD53" s="19" t="e">
        <f t="shared" si="666"/>
        <v>#N/A</v>
      </c>
      <c r="JE53" s="19" t="str">
        <f t="shared" si="667"/>
        <v/>
      </c>
      <c r="JF53" s="19" t="str">
        <f t="shared" si="668"/>
        <v/>
      </c>
      <c r="JG53" s="19" t="e">
        <f t="shared" si="669"/>
        <v>#N/A</v>
      </c>
      <c r="JH53" s="19" t="str">
        <f t="shared" si="670"/>
        <v/>
      </c>
      <c r="JI53" s="19" t="str">
        <f t="shared" si="671"/>
        <v/>
      </c>
      <c r="JJ53" s="19" t="e">
        <f t="shared" si="672"/>
        <v>#N/A</v>
      </c>
      <c r="JK53" s="19" t="str">
        <f t="shared" si="673"/>
        <v/>
      </c>
      <c r="JL53" s="19" t="str">
        <f t="shared" si="674"/>
        <v/>
      </c>
      <c r="JM53" s="19" t="e">
        <f t="shared" si="675"/>
        <v>#N/A</v>
      </c>
      <c r="JN53" s="19" t="str">
        <f t="shared" si="676"/>
        <v/>
      </c>
      <c r="JO53" s="19" t="str">
        <f t="shared" si="677"/>
        <v/>
      </c>
      <c r="JP53" s="19" t="e">
        <f t="shared" si="678"/>
        <v>#N/A</v>
      </c>
      <c r="JQ53" s="19" t="str">
        <f t="shared" si="679"/>
        <v/>
      </c>
      <c r="JR53" s="19" t="str">
        <f t="shared" si="680"/>
        <v/>
      </c>
      <c r="JS53" s="19" t="e">
        <f t="shared" si="681"/>
        <v>#N/A</v>
      </c>
      <c r="JT53" s="19" t="str">
        <f t="shared" si="682"/>
        <v/>
      </c>
      <c r="JU53" s="19" t="str">
        <f t="shared" si="683"/>
        <v/>
      </c>
      <c r="JV53" s="19" t="e">
        <f t="shared" si="684"/>
        <v>#N/A</v>
      </c>
      <c r="JW53" s="19" t="str">
        <f t="shared" si="685"/>
        <v/>
      </c>
      <c r="JX53" s="19" t="str">
        <f t="shared" si="686"/>
        <v/>
      </c>
      <c r="JY53" s="19" t="e">
        <f t="shared" si="687"/>
        <v>#N/A</v>
      </c>
      <c r="JZ53" s="19" t="str">
        <f t="shared" si="688"/>
        <v/>
      </c>
      <c r="KA53" s="19" t="str">
        <f t="shared" si="689"/>
        <v/>
      </c>
      <c r="KB53" s="19" t="e">
        <f t="shared" si="690"/>
        <v>#N/A</v>
      </c>
      <c r="KC53" s="19" t="str">
        <f t="shared" si="691"/>
        <v/>
      </c>
      <c r="KD53" s="19" t="str">
        <f t="shared" si="692"/>
        <v/>
      </c>
      <c r="KE53" s="19" t="e">
        <f t="shared" si="693"/>
        <v>#N/A</v>
      </c>
      <c r="KF53" s="19" t="str">
        <f t="shared" si="694"/>
        <v/>
      </c>
      <c r="KG53" s="19" t="str">
        <f t="shared" si="695"/>
        <v/>
      </c>
      <c r="KH53" s="19" t="e">
        <f t="shared" si="696"/>
        <v>#N/A</v>
      </c>
      <c r="KI53" s="19" t="str">
        <f t="shared" si="697"/>
        <v/>
      </c>
      <c r="KJ53" s="19" t="str">
        <f t="shared" si="698"/>
        <v/>
      </c>
      <c r="KK53" s="19" t="e">
        <f t="shared" si="699"/>
        <v>#N/A</v>
      </c>
      <c r="KL53" s="19" t="str">
        <f t="shared" si="700"/>
        <v/>
      </c>
      <c r="KM53" s="19" t="str">
        <f t="shared" si="701"/>
        <v/>
      </c>
      <c r="KN53" s="19" t="e">
        <f t="shared" si="702"/>
        <v>#N/A</v>
      </c>
      <c r="KO53" s="19" t="str">
        <f t="shared" si="703"/>
        <v/>
      </c>
      <c r="KP53" s="19" t="str">
        <f t="shared" si="704"/>
        <v/>
      </c>
      <c r="KQ53" s="19" t="e">
        <f t="shared" si="705"/>
        <v>#N/A</v>
      </c>
      <c r="KR53" s="19" t="str">
        <f t="shared" si="706"/>
        <v/>
      </c>
      <c r="KS53" s="19" t="str">
        <f t="shared" si="707"/>
        <v/>
      </c>
      <c r="KT53" s="19" t="e">
        <f t="shared" si="708"/>
        <v>#N/A</v>
      </c>
      <c r="KU53" s="19" t="str">
        <f t="shared" si="709"/>
        <v/>
      </c>
      <c r="KV53" s="19" t="str">
        <f t="shared" si="710"/>
        <v/>
      </c>
      <c r="KW53" s="19" t="e">
        <f t="shared" si="711"/>
        <v>#N/A</v>
      </c>
      <c r="KX53" s="19" t="str">
        <f t="shared" si="712"/>
        <v/>
      </c>
      <c r="KY53" s="19" t="str">
        <f t="shared" si="713"/>
        <v/>
      </c>
      <c r="KZ53" s="19" t="e">
        <f t="shared" si="714"/>
        <v>#N/A</v>
      </c>
      <c r="LA53" s="19" t="str">
        <f t="shared" si="715"/>
        <v/>
      </c>
      <c r="LB53" s="19" t="str">
        <f t="shared" si="716"/>
        <v/>
      </c>
      <c r="LC53" s="19" t="e">
        <f t="shared" si="717"/>
        <v>#N/A</v>
      </c>
      <c r="LD53" s="19" t="str">
        <f t="shared" si="718"/>
        <v/>
      </c>
      <c r="LE53" s="19" t="str">
        <f t="shared" si="719"/>
        <v/>
      </c>
      <c r="LF53" s="19" t="e">
        <f t="shared" si="720"/>
        <v>#N/A</v>
      </c>
      <c r="LG53" s="19" t="str">
        <f t="shared" si="721"/>
        <v/>
      </c>
      <c r="LH53" s="19" t="str">
        <f t="shared" si="722"/>
        <v/>
      </c>
      <c r="LI53" s="19" t="e">
        <f t="shared" si="723"/>
        <v>#N/A</v>
      </c>
      <c r="LJ53" s="19" t="str">
        <f t="shared" si="724"/>
        <v/>
      </c>
      <c r="LK53" s="19" t="str">
        <f t="shared" si="725"/>
        <v/>
      </c>
      <c r="LL53" s="19" t="e">
        <f t="shared" si="726"/>
        <v>#N/A</v>
      </c>
      <c r="LM53" s="19" t="str">
        <f t="shared" si="727"/>
        <v/>
      </c>
      <c r="LN53" s="19" t="str">
        <f t="shared" si="728"/>
        <v/>
      </c>
      <c r="LO53" s="19" t="e">
        <f t="shared" si="729"/>
        <v>#N/A</v>
      </c>
      <c r="LP53" s="19" t="str">
        <f t="shared" si="730"/>
        <v/>
      </c>
      <c r="LQ53" s="19" t="str">
        <f t="shared" si="731"/>
        <v/>
      </c>
      <c r="LR53" s="19" t="e">
        <f t="shared" si="732"/>
        <v>#N/A</v>
      </c>
      <c r="LS53" s="19" t="str">
        <f t="shared" si="733"/>
        <v/>
      </c>
      <c r="LT53" s="19" t="str">
        <f t="shared" si="734"/>
        <v/>
      </c>
      <c r="LU53" s="19" t="e">
        <f t="shared" si="735"/>
        <v>#N/A</v>
      </c>
      <c r="LV53" s="19" t="str">
        <f t="shared" si="736"/>
        <v/>
      </c>
      <c r="LW53" s="19" t="str">
        <f t="shared" si="737"/>
        <v/>
      </c>
      <c r="LX53" s="19" t="e">
        <f t="shared" si="738"/>
        <v>#N/A</v>
      </c>
      <c r="LY53" s="19" t="str">
        <f t="shared" si="739"/>
        <v/>
      </c>
      <c r="LZ53" s="19" t="str">
        <f t="shared" si="740"/>
        <v/>
      </c>
      <c r="MA53" s="19" t="e">
        <f t="shared" si="741"/>
        <v>#N/A</v>
      </c>
      <c r="MB53" s="19" t="str">
        <f t="shared" si="742"/>
        <v/>
      </c>
      <c r="MC53" s="19" t="str">
        <f t="shared" si="743"/>
        <v/>
      </c>
      <c r="MD53" s="19" t="e">
        <f t="shared" si="744"/>
        <v>#N/A</v>
      </c>
      <c r="ME53" s="19" t="str">
        <f t="shared" si="745"/>
        <v/>
      </c>
      <c r="MF53" s="19" t="str">
        <f t="shared" si="746"/>
        <v/>
      </c>
      <c r="MG53" s="19" t="e">
        <f t="shared" si="747"/>
        <v>#N/A</v>
      </c>
      <c r="MH53" s="19" t="str">
        <f t="shared" si="748"/>
        <v/>
      </c>
      <c r="MI53" s="19" t="str">
        <f t="shared" si="749"/>
        <v/>
      </c>
      <c r="MJ53" s="19" t="e">
        <f t="shared" si="750"/>
        <v>#N/A</v>
      </c>
      <c r="MK53" s="19" t="str">
        <f t="shared" si="751"/>
        <v/>
      </c>
      <c r="ML53" s="19" t="str">
        <f t="shared" si="752"/>
        <v/>
      </c>
      <c r="MM53" s="19" t="e">
        <f t="shared" si="753"/>
        <v>#N/A</v>
      </c>
      <c r="MN53" s="19" t="str">
        <f t="shared" si="754"/>
        <v/>
      </c>
      <c r="MO53" s="19" t="str">
        <f t="shared" si="755"/>
        <v/>
      </c>
      <c r="MP53" s="19" t="e">
        <f t="shared" si="756"/>
        <v>#N/A</v>
      </c>
      <c r="MQ53" s="19" t="str">
        <f t="shared" si="757"/>
        <v/>
      </c>
      <c r="MR53" s="19" t="str">
        <f t="shared" si="758"/>
        <v/>
      </c>
      <c r="MS53" s="19" t="e">
        <f t="shared" si="759"/>
        <v>#N/A</v>
      </c>
      <c r="MT53" s="19" t="str">
        <f t="shared" si="760"/>
        <v/>
      </c>
      <c r="MU53" s="19" t="str">
        <f t="shared" si="761"/>
        <v/>
      </c>
      <c r="MV53" s="19" t="e">
        <f t="shared" si="762"/>
        <v>#N/A</v>
      </c>
      <c r="MW53" s="19" t="str">
        <f t="shared" si="763"/>
        <v/>
      </c>
      <c r="MX53" s="19" t="str">
        <f t="shared" si="764"/>
        <v/>
      </c>
      <c r="MY53" s="19" t="e">
        <f t="shared" si="765"/>
        <v>#N/A</v>
      </c>
      <c r="MZ53" s="19" t="str">
        <f t="shared" si="766"/>
        <v/>
      </c>
      <c r="NA53" s="19" t="str">
        <f t="shared" si="767"/>
        <v/>
      </c>
      <c r="NB53" s="19" t="e">
        <f t="shared" si="768"/>
        <v>#N/A</v>
      </c>
      <c r="NC53" s="19" t="str">
        <f t="shared" si="769"/>
        <v/>
      </c>
      <c r="ND53" s="19" t="str">
        <f t="shared" si="770"/>
        <v/>
      </c>
      <c r="NE53" s="19" t="e">
        <f t="shared" si="771"/>
        <v>#N/A</v>
      </c>
      <c r="NF53" s="19" t="str">
        <f t="shared" si="772"/>
        <v/>
      </c>
      <c r="NG53" s="19" t="str">
        <f t="shared" si="773"/>
        <v/>
      </c>
      <c r="NH53" s="19" t="e">
        <f t="shared" si="774"/>
        <v>#N/A</v>
      </c>
      <c r="NI53" s="19" t="str">
        <f t="shared" si="775"/>
        <v/>
      </c>
      <c r="NJ53" s="19" t="str">
        <f t="shared" si="776"/>
        <v/>
      </c>
      <c r="NK53" s="19" t="e">
        <f t="shared" si="777"/>
        <v>#N/A</v>
      </c>
      <c r="NL53" s="19" t="str">
        <f t="shared" si="778"/>
        <v/>
      </c>
      <c r="NM53" s="19" t="str">
        <f t="shared" si="779"/>
        <v/>
      </c>
      <c r="NN53" s="19" t="e">
        <f t="shared" si="780"/>
        <v>#N/A</v>
      </c>
      <c r="NO53" s="19" t="str">
        <f t="shared" si="781"/>
        <v/>
      </c>
      <c r="NP53" s="19" t="str">
        <f t="shared" si="782"/>
        <v/>
      </c>
      <c r="NQ53" s="19" t="e">
        <f t="shared" si="783"/>
        <v>#N/A</v>
      </c>
      <c r="NR53" s="19" t="str">
        <f t="shared" si="784"/>
        <v/>
      </c>
      <c r="NS53" s="19" t="str">
        <f t="shared" si="785"/>
        <v/>
      </c>
      <c r="NT53" s="19" t="e">
        <f t="shared" si="786"/>
        <v>#N/A</v>
      </c>
      <c r="NU53" s="19" t="str">
        <f t="shared" si="787"/>
        <v/>
      </c>
      <c r="NV53" s="19" t="str">
        <f t="shared" si="788"/>
        <v/>
      </c>
      <c r="NW53" s="19" t="e">
        <f t="shared" si="789"/>
        <v>#N/A</v>
      </c>
      <c r="NX53" s="19" t="str">
        <f t="shared" si="790"/>
        <v/>
      </c>
      <c r="NY53" s="19" t="str">
        <f t="shared" si="791"/>
        <v/>
      </c>
      <c r="NZ53" s="19" t="e">
        <f t="shared" si="792"/>
        <v>#N/A</v>
      </c>
      <c r="OA53" s="19" t="str">
        <f t="shared" si="793"/>
        <v/>
      </c>
      <c r="OB53" s="19" t="str">
        <f t="shared" si="794"/>
        <v/>
      </c>
      <c r="OC53" s="19" t="e">
        <f t="shared" si="795"/>
        <v>#N/A</v>
      </c>
      <c r="OD53" s="19" t="str">
        <f t="shared" si="796"/>
        <v/>
      </c>
      <c r="OE53" s="19" t="str">
        <f t="shared" si="797"/>
        <v/>
      </c>
      <c r="OF53" s="19" t="e">
        <f t="shared" si="798"/>
        <v>#N/A</v>
      </c>
      <c r="OG53" s="19" t="str">
        <f t="shared" si="799"/>
        <v/>
      </c>
      <c r="OH53" s="19" t="str">
        <f t="shared" si="800"/>
        <v/>
      </c>
      <c r="OI53" s="19" t="e">
        <f t="shared" si="801"/>
        <v>#N/A</v>
      </c>
      <c r="OJ53" s="19" t="str">
        <f t="shared" si="802"/>
        <v/>
      </c>
      <c r="OK53" s="19" t="str">
        <f t="shared" si="803"/>
        <v/>
      </c>
      <c r="OL53" s="19" t="e">
        <f t="shared" si="804"/>
        <v>#N/A</v>
      </c>
      <c r="OM53" s="19" t="str">
        <f t="shared" si="805"/>
        <v/>
      </c>
      <c r="ON53" s="19" t="str">
        <f t="shared" si="806"/>
        <v/>
      </c>
      <c r="OO53" s="19" t="e">
        <f t="shared" si="807"/>
        <v>#N/A</v>
      </c>
      <c r="OP53" s="19" t="str">
        <f t="shared" si="808"/>
        <v/>
      </c>
      <c r="OQ53" s="19" t="str">
        <f t="shared" si="809"/>
        <v/>
      </c>
      <c r="OR53" s="19" t="e">
        <f t="shared" si="810"/>
        <v>#N/A</v>
      </c>
      <c r="OS53" s="19" t="str">
        <f t="shared" si="811"/>
        <v/>
      </c>
      <c r="OT53" s="19" t="str">
        <f t="shared" si="812"/>
        <v/>
      </c>
      <c r="OU53" s="19" t="e">
        <f t="shared" si="813"/>
        <v>#N/A</v>
      </c>
      <c r="OV53" s="19" t="str">
        <f t="shared" si="814"/>
        <v/>
      </c>
      <c r="OW53" s="19" t="str">
        <f t="shared" si="815"/>
        <v/>
      </c>
      <c r="OX53" s="19" t="e">
        <f t="shared" si="816"/>
        <v>#N/A</v>
      </c>
      <c r="OY53" s="19" t="str">
        <f t="shared" si="817"/>
        <v/>
      </c>
      <c r="OZ53" s="19" t="str">
        <f t="shared" si="818"/>
        <v/>
      </c>
      <c r="PA53" s="19" t="e">
        <f t="shared" si="819"/>
        <v>#N/A</v>
      </c>
      <c r="PB53" s="19" t="str">
        <f t="shared" si="820"/>
        <v/>
      </c>
      <c r="PC53" s="19" t="str">
        <f t="shared" si="821"/>
        <v/>
      </c>
      <c r="PD53" s="19" t="e">
        <f t="shared" si="822"/>
        <v>#N/A</v>
      </c>
      <c r="PE53" s="19" t="str">
        <f t="shared" si="823"/>
        <v/>
      </c>
      <c r="PF53" s="19" t="str">
        <f t="shared" si="824"/>
        <v/>
      </c>
      <c r="PG53" s="19" t="e">
        <f t="shared" si="825"/>
        <v>#N/A</v>
      </c>
      <c r="PH53" s="19" t="str">
        <f t="shared" si="826"/>
        <v/>
      </c>
      <c r="PI53" s="19" t="str">
        <f t="shared" si="827"/>
        <v/>
      </c>
      <c r="PJ53" s="19" t="e">
        <f t="shared" si="828"/>
        <v>#N/A</v>
      </c>
      <c r="PK53" s="19" t="str">
        <f t="shared" si="829"/>
        <v/>
      </c>
      <c r="PL53" s="19" t="str">
        <f t="shared" si="830"/>
        <v/>
      </c>
      <c r="PM53" s="19" t="e">
        <f t="shared" si="831"/>
        <v>#N/A</v>
      </c>
      <c r="PN53" s="19" t="str">
        <f t="shared" si="832"/>
        <v/>
      </c>
      <c r="PO53" s="19" t="str">
        <f t="shared" si="833"/>
        <v/>
      </c>
      <c r="PP53" s="19" t="e">
        <f t="shared" si="834"/>
        <v>#N/A</v>
      </c>
      <c r="PQ53" s="19" t="str">
        <f t="shared" si="835"/>
        <v/>
      </c>
      <c r="PR53" s="19" t="str">
        <f t="shared" si="836"/>
        <v/>
      </c>
      <c r="PS53" s="19" t="e">
        <f t="shared" si="837"/>
        <v>#N/A</v>
      </c>
      <c r="PT53" s="19" t="str">
        <f t="shared" si="838"/>
        <v/>
      </c>
      <c r="PU53" s="19" t="str">
        <f t="shared" si="839"/>
        <v/>
      </c>
      <c r="PV53" s="19" t="e">
        <f t="shared" si="840"/>
        <v>#N/A</v>
      </c>
      <c r="PW53" s="19" t="str">
        <f t="shared" si="841"/>
        <v/>
      </c>
      <c r="PX53" s="19" t="str">
        <f t="shared" si="842"/>
        <v/>
      </c>
      <c r="PY53" s="19" t="e">
        <f t="shared" si="843"/>
        <v>#N/A</v>
      </c>
      <c r="PZ53" s="19" t="str">
        <f t="shared" si="844"/>
        <v/>
      </c>
      <c r="QA53" s="19" t="str">
        <f t="shared" si="845"/>
        <v/>
      </c>
    </row>
    <row r="54" spans="4:443" hidden="1" x14ac:dyDescent="0.25">
      <c r="D54"/>
      <c r="E54"/>
      <c r="F54" s="93" t="e">
        <f>VLOOKUP(D54,'Cases'!$AH$7:$AI$100,2,FALSE)</f>
        <v>#N/A</v>
      </c>
      <c r="G54" s="19" t="str">
        <f t="shared" si="846"/>
        <v/>
      </c>
      <c r="H54" s="19"/>
      <c r="I54" s="19" t="str">
        <f t="shared" ref="I54:T63" si="848">IF($D54="","",IF(I$3="","",_xlfn.IFNA(IFERROR(_xlfn.CONCAT(ROUND(INDEX($J$103:$ADX$203,MATCH($D54,$I$103:$I$300,0),MATCH(I$3,$J$102:$ADX$102,0))*1000/INDEX($J$303:$ADX$403,MATCH($D54,$I$303:$I$403,0),MATCH(I$3,$J$302:$ADX$302,0)),2),"  [",INDEX($J$303:$ADX$403,MATCH($D54,$I$303:$I$403,0),MATCH(I$3,$J$302:$ADX$302,0)),"]"," ","(",INDEX($J$103:$ADX$203,MATCH($D54,$I$103:$I$300,0),MATCH(I$3,$J$102:$ADX$102,0)),")"),_xlfn.CONCAT("[",INDEX($J$303:$ADX$403,MATCH($D54,$I$303:$I$403,0),MATCH(I$3,$J$302:$ADX$302,0)),"]")),"NO PICK DATA")))</f>
        <v/>
      </c>
      <c r="J54" s="19" t="str">
        <f t="shared" si="848"/>
        <v/>
      </c>
      <c r="K54" s="19" t="str">
        <f t="shared" si="848"/>
        <v/>
      </c>
      <c r="L54" s="19" t="str">
        <f t="shared" si="848"/>
        <v/>
      </c>
      <c r="M54" s="19" t="str">
        <f t="shared" si="848"/>
        <v/>
      </c>
      <c r="N54" s="19" t="str">
        <f t="shared" si="848"/>
        <v/>
      </c>
      <c r="O54" s="19" t="str">
        <f t="shared" si="848"/>
        <v/>
      </c>
      <c r="P54" s="19" t="str">
        <f t="shared" si="848"/>
        <v/>
      </c>
      <c r="Q54" s="19" t="str">
        <f t="shared" si="848"/>
        <v/>
      </c>
      <c r="R54" s="19" t="str">
        <f t="shared" si="848"/>
        <v/>
      </c>
      <c r="S54" s="19" t="str">
        <f t="shared" si="848"/>
        <v/>
      </c>
      <c r="T54" s="19" t="str">
        <f t="shared" si="848"/>
        <v/>
      </c>
      <c r="U54" s="50" t="e">
        <f>VLOOKUP(D54,'Cases'!$AH$7:$AI$52,2,FALSE)</f>
        <v>#N/A</v>
      </c>
      <c r="V54" s="19"/>
      <c r="W54" s="19"/>
      <c r="X54" s="19" t="e">
        <f t="shared" si="426"/>
        <v>#N/A</v>
      </c>
      <c r="Y54" s="19" t="str">
        <f t="shared" si="427"/>
        <v/>
      </c>
      <c r="Z54" s="19" t="str">
        <f t="shared" si="428"/>
        <v/>
      </c>
      <c r="AA54" s="19" t="e">
        <f t="shared" si="429"/>
        <v>#N/A</v>
      </c>
      <c r="AB54" s="19" t="str">
        <f t="shared" si="430"/>
        <v/>
      </c>
      <c r="AC54" s="19" t="str">
        <f t="shared" si="431"/>
        <v/>
      </c>
      <c r="AD54" s="19" t="e">
        <f t="shared" si="432"/>
        <v>#N/A</v>
      </c>
      <c r="AE54" s="19" t="str">
        <f t="shared" si="433"/>
        <v/>
      </c>
      <c r="AF54" s="19" t="str">
        <f t="shared" si="434"/>
        <v/>
      </c>
      <c r="AG54" s="19" t="e">
        <f t="shared" si="435"/>
        <v>#N/A</v>
      </c>
      <c r="AH54" s="19" t="str">
        <f t="shared" si="436"/>
        <v/>
      </c>
      <c r="AI54" s="19" t="str">
        <f t="shared" si="437"/>
        <v/>
      </c>
      <c r="AJ54" s="19" t="e">
        <f t="shared" si="438"/>
        <v>#N/A</v>
      </c>
      <c r="AK54" s="19" t="str">
        <f t="shared" si="439"/>
        <v/>
      </c>
      <c r="AL54" s="19" t="str">
        <f t="shared" si="440"/>
        <v/>
      </c>
      <c r="AM54" s="19" t="e">
        <f t="shared" si="441"/>
        <v>#N/A</v>
      </c>
      <c r="AN54" s="19" t="str">
        <f t="shared" si="442"/>
        <v/>
      </c>
      <c r="AO54" s="19" t="str">
        <f t="shared" si="443"/>
        <v/>
      </c>
      <c r="AP54" s="19" t="e">
        <f t="shared" si="444"/>
        <v>#N/A</v>
      </c>
      <c r="AQ54" s="19" t="str">
        <f t="shared" si="445"/>
        <v/>
      </c>
      <c r="AR54" s="19" t="str">
        <f t="shared" si="446"/>
        <v/>
      </c>
      <c r="AS54" s="19" t="e">
        <f t="shared" si="447"/>
        <v>#N/A</v>
      </c>
      <c r="AT54" s="19" t="str">
        <f t="shared" si="448"/>
        <v/>
      </c>
      <c r="AU54" s="19" t="str">
        <f t="shared" si="449"/>
        <v/>
      </c>
      <c r="AV54" s="19" t="e">
        <f t="shared" si="450"/>
        <v>#N/A</v>
      </c>
      <c r="AW54" s="19" t="str">
        <f t="shared" si="451"/>
        <v/>
      </c>
      <c r="AX54" s="19" t="str">
        <f t="shared" si="452"/>
        <v/>
      </c>
      <c r="AY54" s="19" t="e">
        <f t="shared" si="453"/>
        <v>#N/A</v>
      </c>
      <c r="AZ54" s="19" t="str">
        <f t="shared" si="454"/>
        <v/>
      </c>
      <c r="BA54" s="19" t="str">
        <f t="shared" si="455"/>
        <v/>
      </c>
      <c r="BB54" s="19" t="e">
        <f t="shared" si="456"/>
        <v>#N/A</v>
      </c>
      <c r="BC54" s="19" t="str">
        <f t="shared" si="457"/>
        <v/>
      </c>
      <c r="BD54" s="19" t="str">
        <f t="shared" si="458"/>
        <v/>
      </c>
      <c r="BE54" s="19" t="e">
        <f t="shared" si="459"/>
        <v>#N/A</v>
      </c>
      <c r="BF54" s="19" t="str">
        <f t="shared" si="460"/>
        <v/>
      </c>
      <c r="BG54" s="19" t="str">
        <f t="shared" si="461"/>
        <v/>
      </c>
      <c r="BH54" s="19" t="e">
        <f t="shared" si="462"/>
        <v>#N/A</v>
      </c>
      <c r="BI54" s="19" t="str">
        <f t="shared" si="463"/>
        <v/>
      </c>
      <c r="BJ54" s="19" t="str">
        <f t="shared" si="464"/>
        <v/>
      </c>
      <c r="BK54" s="19" t="e">
        <f t="shared" si="465"/>
        <v>#N/A</v>
      </c>
      <c r="BL54" s="19" t="str">
        <f t="shared" si="466"/>
        <v/>
      </c>
      <c r="BM54" s="19" t="str">
        <f t="shared" si="467"/>
        <v/>
      </c>
      <c r="BN54" s="19" t="e">
        <f t="shared" si="468"/>
        <v>#N/A</v>
      </c>
      <c r="BO54" s="19" t="str">
        <f t="shared" si="469"/>
        <v/>
      </c>
      <c r="BP54" s="19" t="str">
        <f t="shared" si="470"/>
        <v/>
      </c>
      <c r="BQ54" s="19" t="e">
        <f t="shared" si="471"/>
        <v>#N/A</v>
      </c>
      <c r="BR54" s="19" t="str">
        <f t="shared" si="472"/>
        <v/>
      </c>
      <c r="BS54" s="19" t="str">
        <f t="shared" si="473"/>
        <v/>
      </c>
      <c r="BT54" s="19" t="e">
        <f t="shared" si="474"/>
        <v>#N/A</v>
      </c>
      <c r="BU54" s="19" t="str">
        <f t="shared" si="475"/>
        <v/>
      </c>
      <c r="BV54" s="19" t="str">
        <f t="shared" si="476"/>
        <v/>
      </c>
      <c r="BW54" s="19" t="e">
        <f t="shared" si="477"/>
        <v>#N/A</v>
      </c>
      <c r="BX54" s="19" t="str">
        <f t="shared" si="478"/>
        <v/>
      </c>
      <c r="BY54" s="19" t="str">
        <f t="shared" si="479"/>
        <v/>
      </c>
      <c r="BZ54" s="19" t="e">
        <f t="shared" si="480"/>
        <v>#N/A</v>
      </c>
      <c r="CA54" s="19" t="str">
        <f t="shared" si="481"/>
        <v/>
      </c>
      <c r="CB54" s="19" t="str">
        <f t="shared" si="482"/>
        <v/>
      </c>
      <c r="CC54" s="19" t="e">
        <f t="shared" si="483"/>
        <v>#N/A</v>
      </c>
      <c r="CD54" s="19" t="str">
        <f t="shared" si="484"/>
        <v/>
      </c>
      <c r="CE54" s="19" t="str">
        <f t="shared" si="485"/>
        <v/>
      </c>
      <c r="CF54" s="19" t="e">
        <f t="shared" si="486"/>
        <v>#N/A</v>
      </c>
      <c r="CG54" s="19" t="str">
        <f t="shared" si="487"/>
        <v/>
      </c>
      <c r="CH54" s="19" t="str">
        <f t="shared" si="488"/>
        <v/>
      </c>
      <c r="CI54" s="19" t="e">
        <f t="shared" si="489"/>
        <v>#N/A</v>
      </c>
      <c r="CJ54" s="19" t="str">
        <f t="shared" si="490"/>
        <v/>
      </c>
      <c r="CK54" s="19" t="str">
        <f t="shared" si="491"/>
        <v/>
      </c>
      <c r="CL54" s="19" t="e">
        <f t="shared" si="492"/>
        <v>#N/A</v>
      </c>
      <c r="CM54" s="19" t="str">
        <f t="shared" si="493"/>
        <v/>
      </c>
      <c r="CN54" s="19" t="str">
        <f t="shared" si="494"/>
        <v/>
      </c>
      <c r="CO54" s="19" t="e">
        <f t="shared" si="495"/>
        <v>#N/A</v>
      </c>
      <c r="CP54" s="19" t="str">
        <f t="shared" si="496"/>
        <v/>
      </c>
      <c r="CQ54" s="19" t="str">
        <f t="shared" si="497"/>
        <v/>
      </c>
      <c r="CR54" s="19" t="e">
        <f t="shared" si="498"/>
        <v>#N/A</v>
      </c>
      <c r="CS54" s="19" t="str">
        <f t="shared" si="499"/>
        <v/>
      </c>
      <c r="CT54" s="19" t="str">
        <f t="shared" si="500"/>
        <v/>
      </c>
      <c r="CU54" s="19" t="e">
        <f t="shared" si="501"/>
        <v>#N/A</v>
      </c>
      <c r="CV54" s="19" t="str">
        <f t="shared" si="502"/>
        <v/>
      </c>
      <c r="CW54" s="19" t="str">
        <f t="shared" si="503"/>
        <v/>
      </c>
      <c r="CX54" s="19" t="e">
        <f t="shared" si="504"/>
        <v>#N/A</v>
      </c>
      <c r="CY54" s="19" t="str">
        <f t="shared" si="505"/>
        <v/>
      </c>
      <c r="CZ54" s="19" t="str">
        <f t="shared" si="506"/>
        <v/>
      </c>
      <c r="DA54" s="19" t="e">
        <f t="shared" si="507"/>
        <v>#N/A</v>
      </c>
      <c r="DB54" s="19" t="str">
        <f t="shared" si="508"/>
        <v/>
      </c>
      <c r="DC54" s="19" t="str">
        <f t="shared" si="509"/>
        <v/>
      </c>
      <c r="DD54" s="19" t="e">
        <f t="shared" si="510"/>
        <v>#N/A</v>
      </c>
      <c r="DE54" s="19" t="str">
        <f t="shared" si="511"/>
        <v/>
      </c>
      <c r="DF54" s="19" t="str">
        <f t="shared" si="512"/>
        <v/>
      </c>
      <c r="DG54" s="19" t="e">
        <f t="shared" si="513"/>
        <v>#N/A</v>
      </c>
      <c r="DH54" s="19" t="str">
        <f t="shared" si="514"/>
        <v/>
      </c>
      <c r="DI54" s="19" t="str">
        <f t="shared" si="515"/>
        <v/>
      </c>
      <c r="DJ54" s="19" t="e">
        <f t="shared" si="516"/>
        <v>#N/A</v>
      </c>
      <c r="DK54" s="19" t="str">
        <f t="shared" si="517"/>
        <v/>
      </c>
      <c r="DL54" s="19" t="str">
        <f t="shared" si="518"/>
        <v/>
      </c>
      <c r="DM54" s="19" t="e">
        <f t="shared" si="519"/>
        <v>#N/A</v>
      </c>
      <c r="DN54" s="19" t="str">
        <f t="shared" si="520"/>
        <v/>
      </c>
      <c r="DO54" s="19" t="str">
        <f t="shared" si="521"/>
        <v/>
      </c>
      <c r="DP54" s="19" t="e">
        <f t="shared" si="522"/>
        <v>#N/A</v>
      </c>
      <c r="DQ54" s="19" t="str">
        <f t="shared" si="523"/>
        <v/>
      </c>
      <c r="DR54" s="19" t="str">
        <f t="shared" si="524"/>
        <v/>
      </c>
      <c r="DS54" s="19" t="e">
        <f t="shared" si="525"/>
        <v>#N/A</v>
      </c>
      <c r="DT54" s="19" t="str">
        <f t="shared" si="526"/>
        <v/>
      </c>
      <c r="DU54" s="19" t="str">
        <f t="shared" si="527"/>
        <v/>
      </c>
      <c r="DV54" s="19" t="e">
        <f t="shared" si="528"/>
        <v>#N/A</v>
      </c>
      <c r="DW54" s="19" t="str">
        <f t="shared" si="529"/>
        <v/>
      </c>
      <c r="DX54" s="19" t="str">
        <f t="shared" si="530"/>
        <v/>
      </c>
      <c r="DY54" s="19" t="e">
        <f t="shared" si="531"/>
        <v>#N/A</v>
      </c>
      <c r="DZ54" s="19" t="str">
        <f t="shared" si="532"/>
        <v/>
      </c>
      <c r="EA54" s="19" t="str">
        <f t="shared" si="533"/>
        <v/>
      </c>
      <c r="EB54" s="19" t="e">
        <f t="shared" si="534"/>
        <v>#N/A</v>
      </c>
      <c r="EC54" s="19" t="str">
        <f t="shared" si="535"/>
        <v/>
      </c>
      <c r="ED54" s="19" t="str">
        <f t="shared" si="536"/>
        <v/>
      </c>
      <c r="EE54" s="19" t="e">
        <f t="shared" si="537"/>
        <v>#N/A</v>
      </c>
      <c r="EF54" s="19" t="str">
        <f t="shared" si="538"/>
        <v/>
      </c>
      <c r="EG54" s="19" t="str">
        <f t="shared" si="539"/>
        <v/>
      </c>
      <c r="EH54" s="19" t="e">
        <f t="shared" si="540"/>
        <v>#N/A</v>
      </c>
      <c r="EI54" s="19" t="str">
        <f t="shared" si="541"/>
        <v/>
      </c>
      <c r="EJ54" s="19" t="str">
        <f t="shared" si="542"/>
        <v/>
      </c>
      <c r="EK54" s="19" t="e">
        <f t="shared" si="543"/>
        <v>#N/A</v>
      </c>
      <c r="EL54" s="19" t="str">
        <f t="shared" si="544"/>
        <v/>
      </c>
      <c r="EM54" s="19" t="str">
        <f t="shared" si="545"/>
        <v/>
      </c>
      <c r="EN54" s="19" t="e">
        <f t="shared" si="546"/>
        <v>#N/A</v>
      </c>
      <c r="EO54" s="19" t="str">
        <f t="shared" si="547"/>
        <v/>
      </c>
      <c r="EP54" s="19" t="str">
        <f t="shared" si="548"/>
        <v/>
      </c>
      <c r="EQ54" s="19" t="e">
        <f t="shared" si="549"/>
        <v>#N/A</v>
      </c>
      <c r="ER54" s="19" t="str">
        <f t="shared" si="550"/>
        <v/>
      </c>
      <c r="ES54" s="19" t="str">
        <f t="shared" si="551"/>
        <v/>
      </c>
      <c r="ET54" s="19" t="e">
        <f t="shared" si="552"/>
        <v>#N/A</v>
      </c>
      <c r="EU54" s="19" t="str">
        <f t="shared" si="553"/>
        <v/>
      </c>
      <c r="EV54" s="19" t="str">
        <f t="shared" si="554"/>
        <v/>
      </c>
      <c r="EW54" s="19" t="e">
        <f t="shared" si="555"/>
        <v>#N/A</v>
      </c>
      <c r="EX54" s="19" t="str">
        <f t="shared" si="556"/>
        <v/>
      </c>
      <c r="EY54" s="19" t="str">
        <f t="shared" si="557"/>
        <v/>
      </c>
      <c r="EZ54" s="19" t="e">
        <f t="shared" si="558"/>
        <v>#N/A</v>
      </c>
      <c r="FA54" s="19" t="str">
        <f t="shared" si="559"/>
        <v/>
      </c>
      <c r="FB54" s="19" t="str">
        <f t="shared" si="560"/>
        <v/>
      </c>
      <c r="FC54" s="19" t="e">
        <f t="shared" si="561"/>
        <v>#N/A</v>
      </c>
      <c r="FD54" s="19" t="str">
        <f t="shared" si="562"/>
        <v/>
      </c>
      <c r="FE54" s="19" t="str">
        <f t="shared" si="563"/>
        <v/>
      </c>
      <c r="FF54" s="19" t="e">
        <f t="shared" si="564"/>
        <v>#N/A</v>
      </c>
      <c r="FG54" s="19" t="str">
        <f t="shared" si="565"/>
        <v/>
      </c>
      <c r="FH54" s="19" t="str">
        <f t="shared" si="566"/>
        <v/>
      </c>
      <c r="FI54" s="19" t="e">
        <f t="shared" si="567"/>
        <v>#N/A</v>
      </c>
      <c r="FJ54" s="19" t="str">
        <f t="shared" si="568"/>
        <v/>
      </c>
      <c r="FK54" s="19" t="str">
        <f t="shared" si="569"/>
        <v/>
      </c>
      <c r="FL54" s="19" t="e">
        <f t="shared" si="570"/>
        <v>#N/A</v>
      </c>
      <c r="FM54" s="19" t="str">
        <f t="shared" si="571"/>
        <v/>
      </c>
      <c r="FN54" s="19" t="str">
        <f t="shared" si="572"/>
        <v/>
      </c>
      <c r="FO54" s="19" t="e">
        <f t="shared" si="573"/>
        <v>#N/A</v>
      </c>
      <c r="FP54" s="19" t="str">
        <f t="shared" si="574"/>
        <v/>
      </c>
      <c r="FQ54" s="19" t="str">
        <f t="shared" si="575"/>
        <v/>
      </c>
      <c r="FR54" s="19" t="e">
        <f t="shared" si="576"/>
        <v>#N/A</v>
      </c>
      <c r="FS54" s="19" t="str">
        <f t="shared" si="577"/>
        <v/>
      </c>
      <c r="FT54" s="19" t="str">
        <f t="shared" si="578"/>
        <v/>
      </c>
      <c r="FU54" s="19" t="e">
        <f t="shared" si="579"/>
        <v>#N/A</v>
      </c>
      <c r="FV54" s="19" t="str">
        <f t="shared" si="580"/>
        <v/>
      </c>
      <c r="FW54" s="19" t="str">
        <f t="shared" si="581"/>
        <v/>
      </c>
      <c r="FX54" s="19" t="e">
        <f t="shared" si="582"/>
        <v>#N/A</v>
      </c>
      <c r="FY54" s="19" t="str">
        <f t="shared" si="583"/>
        <v/>
      </c>
      <c r="FZ54" s="19" t="str">
        <f t="shared" si="584"/>
        <v/>
      </c>
      <c r="GA54" s="19" t="e">
        <f t="shared" si="585"/>
        <v>#N/A</v>
      </c>
      <c r="GB54" s="19" t="str">
        <f t="shared" si="586"/>
        <v/>
      </c>
      <c r="GC54" s="19" t="str">
        <f t="shared" si="587"/>
        <v/>
      </c>
      <c r="GD54" s="19" t="e">
        <f t="shared" si="588"/>
        <v>#N/A</v>
      </c>
      <c r="GE54" s="19" t="str">
        <f t="shared" si="589"/>
        <v/>
      </c>
      <c r="GF54" s="19" t="str">
        <f t="shared" si="590"/>
        <v/>
      </c>
      <c r="GG54" s="19" t="e">
        <f t="shared" si="591"/>
        <v>#N/A</v>
      </c>
      <c r="GH54" s="19" t="str">
        <f t="shared" si="592"/>
        <v/>
      </c>
      <c r="GI54" s="19" t="str">
        <f t="shared" si="593"/>
        <v/>
      </c>
      <c r="GJ54" s="19" t="e">
        <f t="shared" si="594"/>
        <v>#N/A</v>
      </c>
      <c r="GK54" s="19" t="str">
        <f t="shared" si="595"/>
        <v/>
      </c>
      <c r="GL54" s="19" t="str">
        <f t="shared" si="596"/>
        <v/>
      </c>
      <c r="GM54" s="19" t="e">
        <f t="shared" si="597"/>
        <v>#N/A</v>
      </c>
      <c r="GN54" s="19" t="str">
        <f t="shared" si="598"/>
        <v/>
      </c>
      <c r="GO54" s="19" t="str">
        <f t="shared" si="599"/>
        <v/>
      </c>
      <c r="GP54" s="19" t="e">
        <f t="shared" si="600"/>
        <v>#N/A</v>
      </c>
      <c r="GQ54" s="19" t="str">
        <f t="shared" si="601"/>
        <v/>
      </c>
      <c r="GR54" s="19" t="str">
        <f t="shared" si="602"/>
        <v/>
      </c>
      <c r="GS54" s="19" t="e">
        <f t="shared" si="603"/>
        <v>#N/A</v>
      </c>
      <c r="GT54" s="19" t="str">
        <f t="shared" si="604"/>
        <v/>
      </c>
      <c r="GU54" s="19" t="str">
        <f t="shared" si="605"/>
        <v/>
      </c>
      <c r="GV54" s="19" t="e">
        <f t="shared" si="606"/>
        <v>#N/A</v>
      </c>
      <c r="GW54" s="19" t="str">
        <f t="shared" si="607"/>
        <v/>
      </c>
      <c r="GX54" s="19" t="str">
        <f t="shared" si="608"/>
        <v/>
      </c>
      <c r="GY54" s="19" t="e">
        <f t="shared" si="609"/>
        <v>#N/A</v>
      </c>
      <c r="GZ54" s="19" t="str">
        <f t="shared" si="610"/>
        <v/>
      </c>
      <c r="HA54" s="19" t="str">
        <f t="shared" si="611"/>
        <v/>
      </c>
      <c r="HB54" s="19" t="e">
        <f t="shared" si="612"/>
        <v>#N/A</v>
      </c>
      <c r="HC54" s="19" t="str">
        <f t="shared" si="613"/>
        <v/>
      </c>
      <c r="HD54" s="19" t="str">
        <f t="shared" si="614"/>
        <v/>
      </c>
      <c r="HE54" s="19" t="e">
        <f t="shared" si="615"/>
        <v>#N/A</v>
      </c>
      <c r="HF54" s="19" t="str">
        <f t="shared" si="616"/>
        <v/>
      </c>
      <c r="HG54" s="19" t="str">
        <f t="shared" si="617"/>
        <v/>
      </c>
      <c r="HH54" s="19" t="e">
        <f t="shared" si="618"/>
        <v>#N/A</v>
      </c>
      <c r="HI54" s="19" t="str">
        <f t="shared" si="619"/>
        <v/>
      </c>
      <c r="HJ54" s="19" t="str">
        <f t="shared" si="620"/>
        <v/>
      </c>
      <c r="HK54" s="19" t="e">
        <f t="shared" si="621"/>
        <v>#N/A</v>
      </c>
      <c r="HL54" s="19" t="str">
        <f t="shared" si="622"/>
        <v/>
      </c>
      <c r="HM54" s="19" t="str">
        <f t="shared" si="623"/>
        <v/>
      </c>
      <c r="HN54" s="19" t="e">
        <f t="shared" si="624"/>
        <v>#N/A</v>
      </c>
      <c r="HO54" s="19" t="str">
        <f t="shared" si="625"/>
        <v/>
      </c>
      <c r="HP54" s="19" t="str">
        <f t="shared" si="626"/>
        <v/>
      </c>
      <c r="HQ54" s="19" t="e">
        <f t="shared" si="627"/>
        <v>#N/A</v>
      </c>
      <c r="HR54" s="19" t="str">
        <f t="shared" si="628"/>
        <v/>
      </c>
      <c r="HS54" s="19" t="str">
        <f t="shared" si="629"/>
        <v/>
      </c>
      <c r="HT54" s="19" t="e">
        <f t="shared" si="630"/>
        <v>#N/A</v>
      </c>
      <c r="HU54" s="19" t="str">
        <f t="shared" si="631"/>
        <v/>
      </c>
      <c r="HV54" s="19" t="str">
        <f t="shared" si="632"/>
        <v/>
      </c>
      <c r="HW54" s="19" t="e">
        <f t="shared" si="633"/>
        <v>#N/A</v>
      </c>
      <c r="HX54" s="19" t="str">
        <f t="shared" si="634"/>
        <v/>
      </c>
      <c r="HY54" s="19" t="str">
        <f t="shared" si="635"/>
        <v/>
      </c>
      <c r="HZ54" s="19" t="e">
        <f t="shared" si="636"/>
        <v>#N/A</v>
      </c>
      <c r="IA54" s="19" t="str">
        <f t="shared" si="637"/>
        <v/>
      </c>
      <c r="IB54" s="19" t="str">
        <f t="shared" si="638"/>
        <v/>
      </c>
      <c r="IC54" s="19" t="e">
        <f t="shared" si="639"/>
        <v>#N/A</v>
      </c>
      <c r="ID54" s="19" t="str">
        <f t="shared" si="640"/>
        <v/>
      </c>
      <c r="IE54" s="19" t="str">
        <f t="shared" si="641"/>
        <v/>
      </c>
      <c r="IF54" s="19" t="e">
        <f t="shared" si="642"/>
        <v>#N/A</v>
      </c>
      <c r="IG54" s="19" t="str">
        <f t="shared" si="643"/>
        <v/>
      </c>
      <c r="IH54" s="19" t="str">
        <f t="shared" si="644"/>
        <v/>
      </c>
      <c r="II54" s="19" t="e">
        <f t="shared" si="645"/>
        <v>#N/A</v>
      </c>
      <c r="IJ54" s="19" t="str">
        <f t="shared" si="646"/>
        <v/>
      </c>
      <c r="IK54" s="19" t="str">
        <f t="shared" si="647"/>
        <v/>
      </c>
      <c r="IL54" s="19" t="e">
        <f t="shared" si="648"/>
        <v>#N/A</v>
      </c>
      <c r="IM54" s="19" t="str">
        <f t="shared" si="649"/>
        <v/>
      </c>
      <c r="IN54" s="19" t="str">
        <f t="shared" si="650"/>
        <v/>
      </c>
      <c r="IO54" s="19" t="e">
        <f t="shared" si="651"/>
        <v>#N/A</v>
      </c>
      <c r="IP54" s="19" t="str">
        <f t="shared" si="652"/>
        <v/>
      </c>
      <c r="IQ54" s="19" t="str">
        <f t="shared" si="653"/>
        <v/>
      </c>
      <c r="IR54" s="19" t="e">
        <f t="shared" si="654"/>
        <v>#N/A</v>
      </c>
      <c r="IS54" s="19" t="str">
        <f t="shared" si="655"/>
        <v/>
      </c>
      <c r="IT54" s="19" t="str">
        <f t="shared" si="656"/>
        <v/>
      </c>
      <c r="IU54" s="19" t="e">
        <f t="shared" si="657"/>
        <v>#N/A</v>
      </c>
      <c r="IV54" s="19" t="str">
        <f t="shared" si="658"/>
        <v/>
      </c>
      <c r="IW54" s="19" t="str">
        <f t="shared" si="659"/>
        <v/>
      </c>
      <c r="IX54" s="19" t="e">
        <f t="shared" si="660"/>
        <v>#N/A</v>
      </c>
      <c r="IY54" s="19" t="str">
        <f t="shared" si="661"/>
        <v/>
      </c>
      <c r="IZ54" s="19" t="str">
        <f t="shared" si="662"/>
        <v/>
      </c>
      <c r="JA54" s="19" t="e">
        <f t="shared" si="663"/>
        <v>#N/A</v>
      </c>
      <c r="JB54" s="19" t="str">
        <f t="shared" si="664"/>
        <v/>
      </c>
      <c r="JC54" s="19" t="str">
        <f t="shared" si="665"/>
        <v/>
      </c>
      <c r="JD54" s="19" t="e">
        <f t="shared" si="666"/>
        <v>#N/A</v>
      </c>
      <c r="JE54" s="19" t="str">
        <f t="shared" si="667"/>
        <v/>
      </c>
      <c r="JF54" s="19" t="str">
        <f t="shared" si="668"/>
        <v/>
      </c>
      <c r="JG54" s="19" t="e">
        <f t="shared" si="669"/>
        <v>#N/A</v>
      </c>
      <c r="JH54" s="19" t="str">
        <f t="shared" si="670"/>
        <v/>
      </c>
      <c r="JI54" s="19" t="str">
        <f t="shared" si="671"/>
        <v/>
      </c>
      <c r="JJ54" s="19" t="e">
        <f t="shared" si="672"/>
        <v>#N/A</v>
      </c>
      <c r="JK54" s="19" t="str">
        <f t="shared" si="673"/>
        <v/>
      </c>
      <c r="JL54" s="19" t="str">
        <f t="shared" si="674"/>
        <v/>
      </c>
      <c r="JM54" s="19" t="e">
        <f t="shared" si="675"/>
        <v>#N/A</v>
      </c>
      <c r="JN54" s="19" t="str">
        <f t="shared" si="676"/>
        <v/>
      </c>
      <c r="JO54" s="19" t="str">
        <f t="shared" si="677"/>
        <v/>
      </c>
      <c r="JP54" s="19" t="e">
        <f t="shared" si="678"/>
        <v>#N/A</v>
      </c>
      <c r="JQ54" s="19" t="str">
        <f t="shared" si="679"/>
        <v/>
      </c>
      <c r="JR54" s="19" t="str">
        <f t="shared" si="680"/>
        <v/>
      </c>
      <c r="JS54" s="19" t="e">
        <f t="shared" si="681"/>
        <v>#N/A</v>
      </c>
      <c r="JT54" s="19" t="str">
        <f t="shared" si="682"/>
        <v/>
      </c>
      <c r="JU54" s="19" t="str">
        <f t="shared" si="683"/>
        <v/>
      </c>
      <c r="JV54" s="19" t="e">
        <f t="shared" si="684"/>
        <v>#N/A</v>
      </c>
      <c r="JW54" s="19" t="str">
        <f t="shared" si="685"/>
        <v/>
      </c>
      <c r="JX54" s="19" t="str">
        <f t="shared" si="686"/>
        <v/>
      </c>
      <c r="JY54" s="19" t="e">
        <f t="shared" si="687"/>
        <v>#N/A</v>
      </c>
      <c r="JZ54" s="19" t="str">
        <f t="shared" si="688"/>
        <v/>
      </c>
      <c r="KA54" s="19" t="str">
        <f t="shared" si="689"/>
        <v/>
      </c>
      <c r="KB54" s="19" t="e">
        <f t="shared" si="690"/>
        <v>#N/A</v>
      </c>
      <c r="KC54" s="19" t="str">
        <f t="shared" si="691"/>
        <v/>
      </c>
      <c r="KD54" s="19" t="str">
        <f t="shared" si="692"/>
        <v/>
      </c>
      <c r="KE54" s="19" t="e">
        <f t="shared" si="693"/>
        <v>#N/A</v>
      </c>
      <c r="KF54" s="19" t="str">
        <f t="shared" si="694"/>
        <v/>
      </c>
      <c r="KG54" s="19" t="str">
        <f t="shared" si="695"/>
        <v/>
      </c>
      <c r="KH54" s="19" t="e">
        <f t="shared" si="696"/>
        <v>#N/A</v>
      </c>
      <c r="KI54" s="19" t="str">
        <f t="shared" si="697"/>
        <v/>
      </c>
      <c r="KJ54" s="19" t="str">
        <f t="shared" si="698"/>
        <v/>
      </c>
      <c r="KK54" s="19" t="e">
        <f t="shared" si="699"/>
        <v>#N/A</v>
      </c>
      <c r="KL54" s="19" t="str">
        <f t="shared" si="700"/>
        <v/>
      </c>
      <c r="KM54" s="19" t="str">
        <f t="shared" si="701"/>
        <v/>
      </c>
      <c r="KN54" s="19" t="e">
        <f t="shared" si="702"/>
        <v>#N/A</v>
      </c>
      <c r="KO54" s="19" t="str">
        <f t="shared" si="703"/>
        <v/>
      </c>
      <c r="KP54" s="19" t="str">
        <f t="shared" si="704"/>
        <v/>
      </c>
      <c r="KQ54" s="19" t="e">
        <f t="shared" si="705"/>
        <v>#N/A</v>
      </c>
      <c r="KR54" s="19" t="str">
        <f t="shared" si="706"/>
        <v/>
      </c>
      <c r="KS54" s="19" t="str">
        <f t="shared" si="707"/>
        <v/>
      </c>
      <c r="KT54" s="19" t="e">
        <f t="shared" si="708"/>
        <v>#N/A</v>
      </c>
      <c r="KU54" s="19" t="str">
        <f t="shared" si="709"/>
        <v/>
      </c>
      <c r="KV54" s="19" t="str">
        <f t="shared" si="710"/>
        <v/>
      </c>
      <c r="KW54" s="19" t="e">
        <f t="shared" si="711"/>
        <v>#N/A</v>
      </c>
      <c r="KX54" s="19" t="str">
        <f t="shared" si="712"/>
        <v/>
      </c>
      <c r="KY54" s="19" t="str">
        <f t="shared" si="713"/>
        <v/>
      </c>
      <c r="KZ54" s="19" t="e">
        <f t="shared" si="714"/>
        <v>#N/A</v>
      </c>
      <c r="LA54" s="19" t="str">
        <f t="shared" si="715"/>
        <v/>
      </c>
      <c r="LB54" s="19" t="str">
        <f t="shared" si="716"/>
        <v/>
      </c>
      <c r="LC54" s="19" t="e">
        <f t="shared" si="717"/>
        <v>#N/A</v>
      </c>
      <c r="LD54" s="19" t="str">
        <f t="shared" si="718"/>
        <v/>
      </c>
      <c r="LE54" s="19" t="str">
        <f t="shared" si="719"/>
        <v/>
      </c>
      <c r="LF54" s="19" t="e">
        <f t="shared" si="720"/>
        <v>#N/A</v>
      </c>
      <c r="LG54" s="19" t="str">
        <f t="shared" si="721"/>
        <v/>
      </c>
      <c r="LH54" s="19" t="str">
        <f t="shared" si="722"/>
        <v/>
      </c>
      <c r="LI54" s="19" t="e">
        <f t="shared" si="723"/>
        <v>#N/A</v>
      </c>
      <c r="LJ54" s="19" t="str">
        <f t="shared" si="724"/>
        <v/>
      </c>
      <c r="LK54" s="19" t="str">
        <f t="shared" si="725"/>
        <v/>
      </c>
      <c r="LL54" s="19" t="e">
        <f t="shared" si="726"/>
        <v>#N/A</v>
      </c>
      <c r="LM54" s="19" t="str">
        <f t="shared" si="727"/>
        <v/>
      </c>
      <c r="LN54" s="19" t="str">
        <f t="shared" si="728"/>
        <v/>
      </c>
      <c r="LO54" s="19" t="e">
        <f t="shared" si="729"/>
        <v>#N/A</v>
      </c>
      <c r="LP54" s="19" t="str">
        <f t="shared" si="730"/>
        <v/>
      </c>
      <c r="LQ54" s="19" t="str">
        <f t="shared" si="731"/>
        <v/>
      </c>
      <c r="LR54" s="19" t="e">
        <f t="shared" si="732"/>
        <v>#N/A</v>
      </c>
      <c r="LS54" s="19" t="str">
        <f t="shared" si="733"/>
        <v/>
      </c>
      <c r="LT54" s="19" t="str">
        <f t="shared" si="734"/>
        <v/>
      </c>
      <c r="LU54" s="19" t="e">
        <f t="shared" si="735"/>
        <v>#N/A</v>
      </c>
      <c r="LV54" s="19" t="str">
        <f t="shared" si="736"/>
        <v/>
      </c>
      <c r="LW54" s="19" t="str">
        <f t="shared" si="737"/>
        <v/>
      </c>
      <c r="LX54" s="19" t="e">
        <f t="shared" si="738"/>
        <v>#N/A</v>
      </c>
      <c r="LY54" s="19" t="str">
        <f t="shared" si="739"/>
        <v/>
      </c>
      <c r="LZ54" s="19" t="str">
        <f t="shared" si="740"/>
        <v/>
      </c>
      <c r="MA54" s="19" t="e">
        <f t="shared" si="741"/>
        <v>#N/A</v>
      </c>
      <c r="MB54" s="19" t="str">
        <f t="shared" si="742"/>
        <v/>
      </c>
      <c r="MC54" s="19" t="str">
        <f t="shared" si="743"/>
        <v/>
      </c>
      <c r="MD54" s="19" t="e">
        <f t="shared" si="744"/>
        <v>#N/A</v>
      </c>
      <c r="ME54" s="19" t="str">
        <f t="shared" si="745"/>
        <v/>
      </c>
      <c r="MF54" s="19" t="str">
        <f t="shared" si="746"/>
        <v/>
      </c>
      <c r="MG54" s="19" t="e">
        <f t="shared" si="747"/>
        <v>#N/A</v>
      </c>
      <c r="MH54" s="19" t="str">
        <f t="shared" si="748"/>
        <v/>
      </c>
      <c r="MI54" s="19" t="str">
        <f t="shared" si="749"/>
        <v/>
      </c>
      <c r="MJ54" s="19" t="e">
        <f t="shared" si="750"/>
        <v>#N/A</v>
      </c>
      <c r="MK54" s="19" t="str">
        <f t="shared" si="751"/>
        <v/>
      </c>
      <c r="ML54" s="19" t="str">
        <f t="shared" si="752"/>
        <v/>
      </c>
      <c r="MM54" s="19" t="e">
        <f t="shared" si="753"/>
        <v>#N/A</v>
      </c>
      <c r="MN54" s="19" t="str">
        <f t="shared" si="754"/>
        <v/>
      </c>
      <c r="MO54" s="19" t="str">
        <f t="shared" si="755"/>
        <v/>
      </c>
      <c r="MP54" s="19" t="e">
        <f t="shared" si="756"/>
        <v>#N/A</v>
      </c>
      <c r="MQ54" s="19" t="str">
        <f t="shared" si="757"/>
        <v/>
      </c>
      <c r="MR54" s="19" t="str">
        <f t="shared" si="758"/>
        <v/>
      </c>
      <c r="MS54" s="19" t="e">
        <f t="shared" si="759"/>
        <v>#N/A</v>
      </c>
      <c r="MT54" s="19" t="str">
        <f t="shared" si="760"/>
        <v/>
      </c>
      <c r="MU54" s="19" t="str">
        <f t="shared" si="761"/>
        <v/>
      </c>
      <c r="MV54" s="19" t="e">
        <f t="shared" si="762"/>
        <v>#N/A</v>
      </c>
      <c r="MW54" s="19" t="str">
        <f t="shared" si="763"/>
        <v/>
      </c>
      <c r="MX54" s="19" t="str">
        <f t="shared" si="764"/>
        <v/>
      </c>
      <c r="MY54" s="19" t="e">
        <f t="shared" si="765"/>
        <v>#N/A</v>
      </c>
      <c r="MZ54" s="19" t="str">
        <f t="shared" si="766"/>
        <v/>
      </c>
      <c r="NA54" s="19" t="str">
        <f t="shared" si="767"/>
        <v/>
      </c>
      <c r="NB54" s="19" t="e">
        <f t="shared" si="768"/>
        <v>#N/A</v>
      </c>
      <c r="NC54" s="19" t="str">
        <f t="shared" si="769"/>
        <v/>
      </c>
      <c r="ND54" s="19" t="str">
        <f t="shared" si="770"/>
        <v/>
      </c>
      <c r="NE54" s="19" t="e">
        <f t="shared" si="771"/>
        <v>#N/A</v>
      </c>
      <c r="NF54" s="19" t="str">
        <f t="shared" si="772"/>
        <v/>
      </c>
      <c r="NG54" s="19" t="str">
        <f t="shared" si="773"/>
        <v/>
      </c>
      <c r="NH54" s="19" t="e">
        <f t="shared" si="774"/>
        <v>#N/A</v>
      </c>
      <c r="NI54" s="19" t="str">
        <f t="shared" si="775"/>
        <v/>
      </c>
      <c r="NJ54" s="19" t="str">
        <f t="shared" si="776"/>
        <v/>
      </c>
      <c r="NK54" s="19" t="e">
        <f t="shared" si="777"/>
        <v>#N/A</v>
      </c>
      <c r="NL54" s="19" t="str">
        <f t="shared" si="778"/>
        <v/>
      </c>
      <c r="NM54" s="19" t="str">
        <f t="shared" si="779"/>
        <v/>
      </c>
      <c r="NN54" s="19" t="e">
        <f t="shared" si="780"/>
        <v>#N/A</v>
      </c>
      <c r="NO54" s="19" t="str">
        <f t="shared" si="781"/>
        <v/>
      </c>
      <c r="NP54" s="19" t="str">
        <f t="shared" si="782"/>
        <v/>
      </c>
      <c r="NQ54" s="19" t="e">
        <f t="shared" si="783"/>
        <v>#N/A</v>
      </c>
      <c r="NR54" s="19" t="str">
        <f t="shared" si="784"/>
        <v/>
      </c>
      <c r="NS54" s="19" t="str">
        <f t="shared" si="785"/>
        <v/>
      </c>
      <c r="NT54" s="19" t="e">
        <f t="shared" si="786"/>
        <v>#N/A</v>
      </c>
      <c r="NU54" s="19" t="str">
        <f t="shared" si="787"/>
        <v/>
      </c>
      <c r="NV54" s="19" t="str">
        <f t="shared" si="788"/>
        <v/>
      </c>
      <c r="NW54" s="19" t="e">
        <f t="shared" si="789"/>
        <v>#N/A</v>
      </c>
      <c r="NX54" s="19" t="str">
        <f t="shared" si="790"/>
        <v/>
      </c>
      <c r="NY54" s="19" t="str">
        <f t="shared" si="791"/>
        <v/>
      </c>
      <c r="NZ54" s="19" t="e">
        <f t="shared" si="792"/>
        <v>#N/A</v>
      </c>
      <c r="OA54" s="19" t="str">
        <f t="shared" si="793"/>
        <v/>
      </c>
      <c r="OB54" s="19" t="str">
        <f t="shared" si="794"/>
        <v/>
      </c>
      <c r="OC54" s="19" t="e">
        <f t="shared" si="795"/>
        <v>#N/A</v>
      </c>
      <c r="OD54" s="19" t="str">
        <f t="shared" si="796"/>
        <v/>
      </c>
      <c r="OE54" s="19" t="str">
        <f t="shared" si="797"/>
        <v/>
      </c>
      <c r="OF54" s="19" t="e">
        <f t="shared" si="798"/>
        <v>#N/A</v>
      </c>
      <c r="OG54" s="19" t="str">
        <f t="shared" si="799"/>
        <v/>
      </c>
      <c r="OH54" s="19" t="str">
        <f t="shared" si="800"/>
        <v/>
      </c>
      <c r="OI54" s="19" t="e">
        <f t="shared" si="801"/>
        <v>#N/A</v>
      </c>
      <c r="OJ54" s="19" t="str">
        <f t="shared" si="802"/>
        <v/>
      </c>
      <c r="OK54" s="19" t="str">
        <f t="shared" si="803"/>
        <v/>
      </c>
      <c r="OL54" s="19" t="e">
        <f t="shared" si="804"/>
        <v>#N/A</v>
      </c>
      <c r="OM54" s="19" t="str">
        <f t="shared" si="805"/>
        <v/>
      </c>
      <c r="ON54" s="19" t="str">
        <f t="shared" si="806"/>
        <v/>
      </c>
      <c r="OO54" s="19" t="e">
        <f t="shared" si="807"/>
        <v>#N/A</v>
      </c>
      <c r="OP54" s="19" t="str">
        <f t="shared" si="808"/>
        <v/>
      </c>
      <c r="OQ54" s="19" t="str">
        <f t="shared" si="809"/>
        <v/>
      </c>
      <c r="OR54" s="19" t="e">
        <f t="shared" si="810"/>
        <v>#N/A</v>
      </c>
      <c r="OS54" s="19" t="str">
        <f t="shared" si="811"/>
        <v/>
      </c>
      <c r="OT54" s="19" t="str">
        <f t="shared" si="812"/>
        <v/>
      </c>
      <c r="OU54" s="19" t="e">
        <f t="shared" si="813"/>
        <v>#N/A</v>
      </c>
      <c r="OV54" s="19" t="str">
        <f t="shared" si="814"/>
        <v/>
      </c>
      <c r="OW54" s="19" t="str">
        <f t="shared" si="815"/>
        <v/>
      </c>
      <c r="OX54" s="19" t="e">
        <f t="shared" si="816"/>
        <v>#N/A</v>
      </c>
      <c r="OY54" s="19" t="str">
        <f t="shared" si="817"/>
        <v/>
      </c>
      <c r="OZ54" s="19" t="str">
        <f t="shared" si="818"/>
        <v/>
      </c>
      <c r="PA54" s="19" t="e">
        <f t="shared" si="819"/>
        <v>#N/A</v>
      </c>
      <c r="PB54" s="19" t="str">
        <f t="shared" si="820"/>
        <v/>
      </c>
      <c r="PC54" s="19" t="str">
        <f t="shared" si="821"/>
        <v/>
      </c>
      <c r="PD54" s="19" t="e">
        <f t="shared" si="822"/>
        <v>#N/A</v>
      </c>
      <c r="PE54" s="19" t="str">
        <f t="shared" si="823"/>
        <v/>
      </c>
      <c r="PF54" s="19" t="str">
        <f t="shared" si="824"/>
        <v/>
      </c>
      <c r="PG54" s="19" t="e">
        <f t="shared" si="825"/>
        <v>#N/A</v>
      </c>
      <c r="PH54" s="19" t="str">
        <f t="shared" si="826"/>
        <v/>
      </c>
      <c r="PI54" s="19" t="str">
        <f t="shared" si="827"/>
        <v/>
      </c>
      <c r="PJ54" s="19" t="e">
        <f t="shared" si="828"/>
        <v>#N/A</v>
      </c>
      <c r="PK54" s="19" t="str">
        <f t="shared" si="829"/>
        <v/>
      </c>
      <c r="PL54" s="19" t="str">
        <f t="shared" si="830"/>
        <v/>
      </c>
      <c r="PM54" s="19" t="e">
        <f t="shared" si="831"/>
        <v>#N/A</v>
      </c>
      <c r="PN54" s="19" t="str">
        <f t="shared" si="832"/>
        <v/>
      </c>
      <c r="PO54" s="19" t="str">
        <f t="shared" si="833"/>
        <v/>
      </c>
      <c r="PP54" s="19" t="e">
        <f t="shared" si="834"/>
        <v>#N/A</v>
      </c>
      <c r="PQ54" s="19" t="str">
        <f t="shared" si="835"/>
        <v/>
      </c>
      <c r="PR54" s="19" t="str">
        <f t="shared" si="836"/>
        <v/>
      </c>
      <c r="PS54" s="19" t="e">
        <f t="shared" si="837"/>
        <v>#N/A</v>
      </c>
      <c r="PT54" s="19" t="str">
        <f t="shared" si="838"/>
        <v/>
      </c>
      <c r="PU54" s="19" t="str">
        <f t="shared" si="839"/>
        <v/>
      </c>
      <c r="PV54" s="19" t="e">
        <f t="shared" si="840"/>
        <v>#N/A</v>
      </c>
      <c r="PW54" s="19" t="str">
        <f t="shared" si="841"/>
        <v/>
      </c>
      <c r="PX54" s="19" t="str">
        <f t="shared" si="842"/>
        <v/>
      </c>
      <c r="PY54" s="19" t="e">
        <f t="shared" si="843"/>
        <v>#N/A</v>
      </c>
      <c r="PZ54" s="19" t="str">
        <f t="shared" si="844"/>
        <v/>
      </c>
      <c r="QA54" s="19" t="str">
        <f t="shared" si="845"/>
        <v/>
      </c>
    </row>
    <row r="55" spans="4:443" hidden="1" x14ac:dyDescent="0.25">
      <c r="D55"/>
      <c r="E55"/>
      <c r="F55" s="93" t="e">
        <f>VLOOKUP(D55,'Cases'!$AH$7:$AI$100,2,FALSE)</f>
        <v>#N/A</v>
      </c>
      <c r="G55" s="19" t="str">
        <f t="shared" si="846"/>
        <v/>
      </c>
      <c r="H55" s="19"/>
      <c r="I55" s="19" t="str">
        <f t="shared" si="848"/>
        <v/>
      </c>
      <c r="J55" s="19" t="str">
        <f t="shared" si="848"/>
        <v/>
      </c>
      <c r="K55" s="19" t="str">
        <f t="shared" si="848"/>
        <v/>
      </c>
      <c r="L55" s="19" t="str">
        <f t="shared" si="848"/>
        <v/>
      </c>
      <c r="M55" s="19" t="str">
        <f t="shared" si="848"/>
        <v/>
      </c>
      <c r="N55" s="19" t="str">
        <f t="shared" si="848"/>
        <v/>
      </c>
      <c r="O55" s="19" t="str">
        <f t="shared" si="848"/>
        <v/>
      </c>
      <c r="P55" s="19" t="str">
        <f t="shared" si="848"/>
        <v/>
      </c>
      <c r="Q55" s="19" t="str">
        <f t="shared" si="848"/>
        <v/>
      </c>
      <c r="R55" s="19" t="str">
        <f t="shared" si="848"/>
        <v/>
      </c>
      <c r="S55" s="19" t="str">
        <f t="shared" si="848"/>
        <v/>
      </c>
      <c r="T55" s="19" t="str">
        <f t="shared" si="848"/>
        <v/>
      </c>
      <c r="U55" s="50" t="e">
        <f>VLOOKUP(D55,'Cases'!$AH$7:$AI$52,2,FALSE)</f>
        <v>#N/A</v>
      </c>
      <c r="V55" s="19"/>
      <c r="W55" s="19"/>
      <c r="X55" s="19" t="e">
        <f t="shared" si="426"/>
        <v>#N/A</v>
      </c>
      <c r="Y55" s="19" t="str">
        <f t="shared" si="427"/>
        <v/>
      </c>
      <c r="Z55" s="19" t="str">
        <f t="shared" si="428"/>
        <v/>
      </c>
      <c r="AA55" s="19" t="e">
        <f t="shared" si="429"/>
        <v>#N/A</v>
      </c>
      <c r="AB55" s="19" t="str">
        <f t="shared" si="430"/>
        <v/>
      </c>
      <c r="AC55" s="19" t="str">
        <f t="shared" si="431"/>
        <v/>
      </c>
      <c r="AD55" s="19" t="e">
        <f t="shared" si="432"/>
        <v>#N/A</v>
      </c>
      <c r="AE55" s="19" t="str">
        <f t="shared" si="433"/>
        <v/>
      </c>
      <c r="AF55" s="19" t="str">
        <f t="shared" si="434"/>
        <v/>
      </c>
      <c r="AG55" s="19" t="e">
        <f t="shared" si="435"/>
        <v>#N/A</v>
      </c>
      <c r="AH55" s="19" t="str">
        <f t="shared" si="436"/>
        <v/>
      </c>
      <c r="AI55" s="19" t="str">
        <f t="shared" si="437"/>
        <v/>
      </c>
      <c r="AJ55" s="19" t="e">
        <f t="shared" si="438"/>
        <v>#N/A</v>
      </c>
      <c r="AK55" s="19" t="str">
        <f t="shared" si="439"/>
        <v/>
      </c>
      <c r="AL55" s="19" t="str">
        <f t="shared" si="440"/>
        <v/>
      </c>
      <c r="AM55" s="19" t="e">
        <f t="shared" si="441"/>
        <v>#N/A</v>
      </c>
      <c r="AN55" s="19" t="str">
        <f t="shared" si="442"/>
        <v/>
      </c>
      <c r="AO55" s="19" t="str">
        <f t="shared" si="443"/>
        <v/>
      </c>
      <c r="AP55" s="19" t="e">
        <f t="shared" si="444"/>
        <v>#N/A</v>
      </c>
      <c r="AQ55" s="19" t="str">
        <f t="shared" si="445"/>
        <v/>
      </c>
      <c r="AR55" s="19" t="str">
        <f t="shared" si="446"/>
        <v/>
      </c>
      <c r="AS55" s="19" t="e">
        <f t="shared" si="447"/>
        <v>#N/A</v>
      </c>
      <c r="AT55" s="19" t="str">
        <f t="shared" si="448"/>
        <v/>
      </c>
      <c r="AU55" s="19" t="str">
        <f t="shared" si="449"/>
        <v/>
      </c>
      <c r="AV55" s="19" t="e">
        <f t="shared" si="450"/>
        <v>#N/A</v>
      </c>
      <c r="AW55" s="19" t="str">
        <f t="shared" si="451"/>
        <v/>
      </c>
      <c r="AX55" s="19" t="str">
        <f t="shared" si="452"/>
        <v/>
      </c>
      <c r="AY55" s="19" t="e">
        <f t="shared" si="453"/>
        <v>#N/A</v>
      </c>
      <c r="AZ55" s="19" t="str">
        <f t="shared" si="454"/>
        <v/>
      </c>
      <c r="BA55" s="19" t="str">
        <f t="shared" si="455"/>
        <v/>
      </c>
      <c r="BB55" s="19" t="e">
        <f t="shared" si="456"/>
        <v>#N/A</v>
      </c>
      <c r="BC55" s="19" t="str">
        <f t="shared" si="457"/>
        <v/>
      </c>
      <c r="BD55" s="19" t="str">
        <f t="shared" si="458"/>
        <v/>
      </c>
      <c r="BE55" s="19" t="e">
        <f t="shared" si="459"/>
        <v>#N/A</v>
      </c>
      <c r="BF55" s="19" t="str">
        <f t="shared" si="460"/>
        <v/>
      </c>
      <c r="BG55" s="19" t="str">
        <f t="shared" si="461"/>
        <v/>
      </c>
      <c r="BH55" s="19" t="e">
        <f t="shared" si="462"/>
        <v>#N/A</v>
      </c>
      <c r="BI55" s="19" t="str">
        <f t="shared" si="463"/>
        <v/>
      </c>
      <c r="BJ55" s="19" t="str">
        <f t="shared" si="464"/>
        <v/>
      </c>
      <c r="BK55" s="19" t="e">
        <f t="shared" si="465"/>
        <v>#N/A</v>
      </c>
      <c r="BL55" s="19" t="str">
        <f t="shared" si="466"/>
        <v/>
      </c>
      <c r="BM55" s="19" t="str">
        <f t="shared" si="467"/>
        <v/>
      </c>
      <c r="BN55" s="19" t="e">
        <f t="shared" si="468"/>
        <v>#N/A</v>
      </c>
      <c r="BO55" s="19" t="str">
        <f t="shared" si="469"/>
        <v/>
      </c>
      <c r="BP55" s="19" t="str">
        <f t="shared" si="470"/>
        <v/>
      </c>
      <c r="BQ55" s="19" t="e">
        <f t="shared" si="471"/>
        <v>#N/A</v>
      </c>
      <c r="BR55" s="19" t="str">
        <f t="shared" si="472"/>
        <v/>
      </c>
      <c r="BS55" s="19" t="str">
        <f t="shared" si="473"/>
        <v/>
      </c>
      <c r="BT55" s="19" t="e">
        <f t="shared" si="474"/>
        <v>#N/A</v>
      </c>
      <c r="BU55" s="19" t="str">
        <f t="shared" si="475"/>
        <v/>
      </c>
      <c r="BV55" s="19" t="str">
        <f t="shared" si="476"/>
        <v/>
      </c>
      <c r="BW55" s="19" t="e">
        <f t="shared" si="477"/>
        <v>#N/A</v>
      </c>
      <c r="BX55" s="19" t="str">
        <f t="shared" si="478"/>
        <v/>
      </c>
      <c r="BY55" s="19" t="str">
        <f t="shared" si="479"/>
        <v/>
      </c>
      <c r="BZ55" s="19" t="e">
        <f t="shared" si="480"/>
        <v>#N/A</v>
      </c>
      <c r="CA55" s="19" t="str">
        <f t="shared" si="481"/>
        <v/>
      </c>
      <c r="CB55" s="19" t="str">
        <f t="shared" si="482"/>
        <v/>
      </c>
      <c r="CC55" s="19" t="e">
        <f t="shared" si="483"/>
        <v>#N/A</v>
      </c>
      <c r="CD55" s="19" t="str">
        <f t="shared" si="484"/>
        <v/>
      </c>
      <c r="CE55" s="19" t="str">
        <f t="shared" si="485"/>
        <v/>
      </c>
      <c r="CF55" s="19" t="e">
        <f t="shared" si="486"/>
        <v>#N/A</v>
      </c>
      <c r="CG55" s="19" t="str">
        <f t="shared" si="487"/>
        <v/>
      </c>
      <c r="CH55" s="19" t="str">
        <f t="shared" si="488"/>
        <v/>
      </c>
      <c r="CI55" s="19" t="e">
        <f t="shared" si="489"/>
        <v>#N/A</v>
      </c>
      <c r="CJ55" s="19" t="str">
        <f t="shared" si="490"/>
        <v/>
      </c>
      <c r="CK55" s="19" t="str">
        <f t="shared" si="491"/>
        <v/>
      </c>
      <c r="CL55" s="19" t="e">
        <f t="shared" si="492"/>
        <v>#N/A</v>
      </c>
      <c r="CM55" s="19" t="str">
        <f t="shared" si="493"/>
        <v/>
      </c>
      <c r="CN55" s="19" t="str">
        <f t="shared" si="494"/>
        <v/>
      </c>
      <c r="CO55" s="19" t="e">
        <f t="shared" si="495"/>
        <v>#N/A</v>
      </c>
      <c r="CP55" s="19" t="str">
        <f t="shared" si="496"/>
        <v/>
      </c>
      <c r="CQ55" s="19" t="str">
        <f t="shared" si="497"/>
        <v/>
      </c>
      <c r="CR55" s="19" t="e">
        <f t="shared" si="498"/>
        <v>#N/A</v>
      </c>
      <c r="CS55" s="19" t="str">
        <f t="shared" si="499"/>
        <v/>
      </c>
      <c r="CT55" s="19" t="str">
        <f t="shared" si="500"/>
        <v/>
      </c>
      <c r="CU55" s="19" t="e">
        <f t="shared" si="501"/>
        <v>#N/A</v>
      </c>
      <c r="CV55" s="19" t="str">
        <f t="shared" si="502"/>
        <v/>
      </c>
      <c r="CW55" s="19" t="str">
        <f t="shared" si="503"/>
        <v/>
      </c>
      <c r="CX55" s="19" t="e">
        <f t="shared" si="504"/>
        <v>#N/A</v>
      </c>
      <c r="CY55" s="19" t="str">
        <f t="shared" si="505"/>
        <v/>
      </c>
      <c r="CZ55" s="19" t="str">
        <f t="shared" si="506"/>
        <v/>
      </c>
      <c r="DA55" s="19" t="e">
        <f t="shared" si="507"/>
        <v>#N/A</v>
      </c>
      <c r="DB55" s="19" t="str">
        <f t="shared" si="508"/>
        <v/>
      </c>
      <c r="DC55" s="19" t="str">
        <f t="shared" si="509"/>
        <v/>
      </c>
      <c r="DD55" s="19" t="e">
        <f t="shared" si="510"/>
        <v>#N/A</v>
      </c>
      <c r="DE55" s="19" t="str">
        <f t="shared" si="511"/>
        <v/>
      </c>
      <c r="DF55" s="19" t="str">
        <f t="shared" si="512"/>
        <v/>
      </c>
      <c r="DG55" s="19" t="e">
        <f t="shared" si="513"/>
        <v>#N/A</v>
      </c>
      <c r="DH55" s="19" t="str">
        <f t="shared" si="514"/>
        <v/>
      </c>
      <c r="DI55" s="19" t="str">
        <f t="shared" si="515"/>
        <v/>
      </c>
      <c r="DJ55" s="19" t="e">
        <f t="shared" si="516"/>
        <v>#N/A</v>
      </c>
      <c r="DK55" s="19" t="str">
        <f t="shared" si="517"/>
        <v/>
      </c>
      <c r="DL55" s="19" t="str">
        <f t="shared" si="518"/>
        <v/>
      </c>
      <c r="DM55" s="19" t="e">
        <f t="shared" si="519"/>
        <v>#N/A</v>
      </c>
      <c r="DN55" s="19" t="str">
        <f t="shared" si="520"/>
        <v/>
      </c>
      <c r="DO55" s="19" t="str">
        <f t="shared" si="521"/>
        <v/>
      </c>
      <c r="DP55" s="19" t="e">
        <f t="shared" si="522"/>
        <v>#N/A</v>
      </c>
      <c r="DQ55" s="19" t="str">
        <f t="shared" si="523"/>
        <v/>
      </c>
      <c r="DR55" s="19" t="str">
        <f t="shared" si="524"/>
        <v/>
      </c>
      <c r="DS55" s="19" t="e">
        <f t="shared" si="525"/>
        <v>#N/A</v>
      </c>
      <c r="DT55" s="19" t="str">
        <f t="shared" si="526"/>
        <v/>
      </c>
      <c r="DU55" s="19" t="str">
        <f t="shared" si="527"/>
        <v/>
      </c>
      <c r="DV55" s="19" t="e">
        <f t="shared" si="528"/>
        <v>#N/A</v>
      </c>
      <c r="DW55" s="19" t="str">
        <f t="shared" si="529"/>
        <v/>
      </c>
      <c r="DX55" s="19" t="str">
        <f t="shared" si="530"/>
        <v/>
      </c>
      <c r="DY55" s="19" t="e">
        <f t="shared" si="531"/>
        <v>#N/A</v>
      </c>
      <c r="DZ55" s="19" t="str">
        <f t="shared" si="532"/>
        <v/>
      </c>
      <c r="EA55" s="19" t="str">
        <f t="shared" si="533"/>
        <v/>
      </c>
      <c r="EB55" s="19" t="e">
        <f t="shared" si="534"/>
        <v>#N/A</v>
      </c>
      <c r="EC55" s="19" t="str">
        <f t="shared" si="535"/>
        <v/>
      </c>
      <c r="ED55" s="19" t="str">
        <f t="shared" si="536"/>
        <v/>
      </c>
      <c r="EE55" s="19" t="e">
        <f t="shared" si="537"/>
        <v>#N/A</v>
      </c>
      <c r="EF55" s="19" t="str">
        <f t="shared" si="538"/>
        <v/>
      </c>
      <c r="EG55" s="19" t="str">
        <f t="shared" si="539"/>
        <v/>
      </c>
      <c r="EH55" s="19" t="e">
        <f t="shared" si="540"/>
        <v>#N/A</v>
      </c>
      <c r="EI55" s="19" t="str">
        <f t="shared" si="541"/>
        <v/>
      </c>
      <c r="EJ55" s="19" t="str">
        <f t="shared" si="542"/>
        <v/>
      </c>
      <c r="EK55" s="19" t="e">
        <f t="shared" si="543"/>
        <v>#N/A</v>
      </c>
      <c r="EL55" s="19" t="str">
        <f t="shared" si="544"/>
        <v/>
      </c>
      <c r="EM55" s="19" t="str">
        <f t="shared" si="545"/>
        <v/>
      </c>
      <c r="EN55" s="19" t="e">
        <f t="shared" si="546"/>
        <v>#N/A</v>
      </c>
      <c r="EO55" s="19" t="str">
        <f t="shared" si="547"/>
        <v/>
      </c>
      <c r="EP55" s="19" t="str">
        <f t="shared" si="548"/>
        <v/>
      </c>
      <c r="EQ55" s="19" t="e">
        <f t="shared" si="549"/>
        <v>#N/A</v>
      </c>
      <c r="ER55" s="19" t="str">
        <f t="shared" si="550"/>
        <v/>
      </c>
      <c r="ES55" s="19" t="str">
        <f t="shared" si="551"/>
        <v/>
      </c>
      <c r="ET55" s="19" t="e">
        <f t="shared" si="552"/>
        <v>#N/A</v>
      </c>
      <c r="EU55" s="19" t="str">
        <f t="shared" si="553"/>
        <v/>
      </c>
      <c r="EV55" s="19" t="str">
        <f t="shared" si="554"/>
        <v/>
      </c>
      <c r="EW55" s="19" t="e">
        <f t="shared" si="555"/>
        <v>#N/A</v>
      </c>
      <c r="EX55" s="19" t="str">
        <f t="shared" si="556"/>
        <v/>
      </c>
      <c r="EY55" s="19" t="str">
        <f t="shared" si="557"/>
        <v/>
      </c>
      <c r="EZ55" s="19" t="e">
        <f t="shared" si="558"/>
        <v>#N/A</v>
      </c>
      <c r="FA55" s="19" t="str">
        <f t="shared" si="559"/>
        <v/>
      </c>
      <c r="FB55" s="19" t="str">
        <f t="shared" si="560"/>
        <v/>
      </c>
      <c r="FC55" s="19" t="e">
        <f t="shared" si="561"/>
        <v>#N/A</v>
      </c>
      <c r="FD55" s="19" t="str">
        <f t="shared" si="562"/>
        <v/>
      </c>
      <c r="FE55" s="19" t="str">
        <f t="shared" si="563"/>
        <v/>
      </c>
      <c r="FF55" s="19" t="e">
        <f t="shared" si="564"/>
        <v>#N/A</v>
      </c>
      <c r="FG55" s="19" t="str">
        <f t="shared" si="565"/>
        <v/>
      </c>
      <c r="FH55" s="19" t="str">
        <f t="shared" si="566"/>
        <v/>
      </c>
      <c r="FI55" s="19" t="e">
        <f t="shared" si="567"/>
        <v>#N/A</v>
      </c>
      <c r="FJ55" s="19" t="str">
        <f t="shared" si="568"/>
        <v/>
      </c>
      <c r="FK55" s="19" t="str">
        <f t="shared" si="569"/>
        <v/>
      </c>
      <c r="FL55" s="19" t="e">
        <f t="shared" si="570"/>
        <v>#N/A</v>
      </c>
      <c r="FM55" s="19" t="str">
        <f t="shared" si="571"/>
        <v/>
      </c>
      <c r="FN55" s="19" t="str">
        <f t="shared" si="572"/>
        <v/>
      </c>
      <c r="FO55" s="19" t="e">
        <f t="shared" si="573"/>
        <v>#N/A</v>
      </c>
      <c r="FP55" s="19" t="str">
        <f t="shared" si="574"/>
        <v/>
      </c>
      <c r="FQ55" s="19" t="str">
        <f t="shared" si="575"/>
        <v/>
      </c>
      <c r="FR55" s="19" t="e">
        <f t="shared" si="576"/>
        <v>#N/A</v>
      </c>
      <c r="FS55" s="19" t="str">
        <f t="shared" si="577"/>
        <v/>
      </c>
      <c r="FT55" s="19" t="str">
        <f t="shared" si="578"/>
        <v/>
      </c>
      <c r="FU55" s="19" t="e">
        <f t="shared" si="579"/>
        <v>#N/A</v>
      </c>
      <c r="FV55" s="19" t="str">
        <f t="shared" si="580"/>
        <v/>
      </c>
      <c r="FW55" s="19" t="str">
        <f t="shared" si="581"/>
        <v/>
      </c>
      <c r="FX55" s="19" t="e">
        <f t="shared" si="582"/>
        <v>#N/A</v>
      </c>
      <c r="FY55" s="19" t="str">
        <f t="shared" si="583"/>
        <v/>
      </c>
      <c r="FZ55" s="19" t="str">
        <f t="shared" si="584"/>
        <v/>
      </c>
      <c r="GA55" s="19" t="e">
        <f t="shared" si="585"/>
        <v>#N/A</v>
      </c>
      <c r="GB55" s="19" t="str">
        <f t="shared" si="586"/>
        <v/>
      </c>
      <c r="GC55" s="19" t="str">
        <f t="shared" si="587"/>
        <v/>
      </c>
      <c r="GD55" s="19" t="e">
        <f t="shared" si="588"/>
        <v>#N/A</v>
      </c>
      <c r="GE55" s="19" t="str">
        <f t="shared" si="589"/>
        <v/>
      </c>
      <c r="GF55" s="19" t="str">
        <f t="shared" si="590"/>
        <v/>
      </c>
      <c r="GG55" s="19" t="e">
        <f t="shared" si="591"/>
        <v>#N/A</v>
      </c>
      <c r="GH55" s="19" t="str">
        <f t="shared" si="592"/>
        <v/>
      </c>
      <c r="GI55" s="19" t="str">
        <f t="shared" si="593"/>
        <v/>
      </c>
      <c r="GJ55" s="19" t="e">
        <f t="shared" si="594"/>
        <v>#N/A</v>
      </c>
      <c r="GK55" s="19" t="str">
        <f t="shared" si="595"/>
        <v/>
      </c>
      <c r="GL55" s="19" t="str">
        <f t="shared" si="596"/>
        <v/>
      </c>
      <c r="GM55" s="19" t="e">
        <f t="shared" si="597"/>
        <v>#N/A</v>
      </c>
      <c r="GN55" s="19" t="str">
        <f t="shared" si="598"/>
        <v/>
      </c>
      <c r="GO55" s="19" t="str">
        <f t="shared" si="599"/>
        <v/>
      </c>
      <c r="GP55" s="19" t="e">
        <f t="shared" si="600"/>
        <v>#N/A</v>
      </c>
      <c r="GQ55" s="19" t="str">
        <f t="shared" si="601"/>
        <v/>
      </c>
      <c r="GR55" s="19" t="str">
        <f t="shared" si="602"/>
        <v/>
      </c>
      <c r="GS55" s="19" t="e">
        <f t="shared" si="603"/>
        <v>#N/A</v>
      </c>
      <c r="GT55" s="19" t="str">
        <f t="shared" si="604"/>
        <v/>
      </c>
      <c r="GU55" s="19" t="str">
        <f t="shared" si="605"/>
        <v/>
      </c>
      <c r="GV55" s="19" t="e">
        <f t="shared" si="606"/>
        <v>#N/A</v>
      </c>
      <c r="GW55" s="19" t="str">
        <f t="shared" si="607"/>
        <v/>
      </c>
      <c r="GX55" s="19" t="str">
        <f t="shared" si="608"/>
        <v/>
      </c>
      <c r="GY55" s="19" t="e">
        <f t="shared" si="609"/>
        <v>#N/A</v>
      </c>
      <c r="GZ55" s="19" t="str">
        <f t="shared" si="610"/>
        <v/>
      </c>
      <c r="HA55" s="19" t="str">
        <f t="shared" si="611"/>
        <v/>
      </c>
      <c r="HB55" s="19" t="e">
        <f t="shared" si="612"/>
        <v>#N/A</v>
      </c>
      <c r="HC55" s="19" t="str">
        <f t="shared" si="613"/>
        <v/>
      </c>
      <c r="HD55" s="19" t="str">
        <f t="shared" si="614"/>
        <v/>
      </c>
      <c r="HE55" s="19" t="e">
        <f t="shared" si="615"/>
        <v>#N/A</v>
      </c>
      <c r="HF55" s="19" t="str">
        <f t="shared" si="616"/>
        <v/>
      </c>
      <c r="HG55" s="19" t="str">
        <f t="shared" si="617"/>
        <v/>
      </c>
      <c r="HH55" s="19" t="e">
        <f t="shared" si="618"/>
        <v>#N/A</v>
      </c>
      <c r="HI55" s="19" t="str">
        <f t="shared" si="619"/>
        <v/>
      </c>
      <c r="HJ55" s="19" t="str">
        <f t="shared" si="620"/>
        <v/>
      </c>
      <c r="HK55" s="19" t="e">
        <f t="shared" si="621"/>
        <v>#N/A</v>
      </c>
      <c r="HL55" s="19" t="str">
        <f t="shared" si="622"/>
        <v/>
      </c>
      <c r="HM55" s="19" t="str">
        <f t="shared" si="623"/>
        <v/>
      </c>
      <c r="HN55" s="19" t="e">
        <f t="shared" si="624"/>
        <v>#N/A</v>
      </c>
      <c r="HO55" s="19" t="str">
        <f t="shared" si="625"/>
        <v/>
      </c>
      <c r="HP55" s="19" t="str">
        <f t="shared" si="626"/>
        <v/>
      </c>
      <c r="HQ55" s="19" t="e">
        <f t="shared" si="627"/>
        <v>#N/A</v>
      </c>
      <c r="HR55" s="19" t="str">
        <f t="shared" si="628"/>
        <v/>
      </c>
      <c r="HS55" s="19" t="str">
        <f t="shared" si="629"/>
        <v/>
      </c>
      <c r="HT55" s="19" t="e">
        <f t="shared" si="630"/>
        <v>#N/A</v>
      </c>
      <c r="HU55" s="19" t="str">
        <f t="shared" si="631"/>
        <v/>
      </c>
      <c r="HV55" s="19" t="str">
        <f t="shared" si="632"/>
        <v/>
      </c>
      <c r="HW55" s="19" t="e">
        <f t="shared" si="633"/>
        <v>#N/A</v>
      </c>
      <c r="HX55" s="19" t="str">
        <f t="shared" si="634"/>
        <v/>
      </c>
      <c r="HY55" s="19" t="str">
        <f t="shared" si="635"/>
        <v/>
      </c>
      <c r="HZ55" s="19" t="e">
        <f t="shared" si="636"/>
        <v>#N/A</v>
      </c>
      <c r="IA55" s="19" t="str">
        <f t="shared" si="637"/>
        <v/>
      </c>
      <c r="IB55" s="19" t="str">
        <f t="shared" si="638"/>
        <v/>
      </c>
      <c r="IC55" s="19" t="e">
        <f t="shared" si="639"/>
        <v>#N/A</v>
      </c>
      <c r="ID55" s="19" t="str">
        <f t="shared" si="640"/>
        <v/>
      </c>
      <c r="IE55" s="19" t="str">
        <f t="shared" si="641"/>
        <v/>
      </c>
      <c r="IF55" s="19" t="e">
        <f t="shared" si="642"/>
        <v>#N/A</v>
      </c>
      <c r="IG55" s="19" t="str">
        <f t="shared" si="643"/>
        <v/>
      </c>
      <c r="IH55" s="19" t="str">
        <f t="shared" si="644"/>
        <v/>
      </c>
      <c r="II55" s="19" t="e">
        <f t="shared" si="645"/>
        <v>#N/A</v>
      </c>
      <c r="IJ55" s="19" t="str">
        <f t="shared" si="646"/>
        <v/>
      </c>
      <c r="IK55" s="19" t="str">
        <f t="shared" si="647"/>
        <v/>
      </c>
      <c r="IL55" s="19" t="e">
        <f t="shared" si="648"/>
        <v>#N/A</v>
      </c>
      <c r="IM55" s="19" t="str">
        <f t="shared" si="649"/>
        <v/>
      </c>
      <c r="IN55" s="19" t="str">
        <f t="shared" si="650"/>
        <v/>
      </c>
      <c r="IO55" s="19" t="e">
        <f t="shared" si="651"/>
        <v>#N/A</v>
      </c>
      <c r="IP55" s="19" t="str">
        <f t="shared" si="652"/>
        <v/>
      </c>
      <c r="IQ55" s="19" t="str">
        <f t="shared" si="653"/>
        <v/>
      </c>
      <c r="IR55" s="19" t="e">
        <f t="shared" si="654"/>
        <v>#N/A</v>
      </c>
      <c r="IS55" s="19" t="str">
        <f t="shared" si="655"/>
        <v/>
      </c>
      <c r="IT55" s="19" t="str">
        <f t="shared" si="656"/>
        <v/>
      </c>
      <c r="IU55" s="19" t="e">
        <f t="shared" si="657"/>
        <v>#N/A</v>
      </c>
      <c r="IV55" s="19" t="str">
        <f t="shared" si="658"/>
        <v/>
      </c>
      <c r="IW55" s="19" t="str">
        <f t="shared" si="659"/>
        <v/>
      </c>
      <c r="IX55" s="19" t="e">
        <f t="shared" si="660"/>
        <v>#N/A</v>
      </c>
      <c r="IY55" s="19" t="str">
        <f t="shared" si="661"/>
        <v/>
      </c>
      <c r="IZ55" s="19" t="str">
        <f t="shared" si="662"/>
        <v/>
      </c>
      <c r="JA55" s="19" t="e">
        <f t="shared" si="663"/>
        <v>#N/A</v>
      </c>
      <c r="JB55" s="19" t="str">
        <f t="shared" si="664"/>
        <v/>
      </c>
      <c r="JC55" s="19" t="str">
        <f t="shared" si="665"/>
        <v/>
      </c>
      <c r="JD55" s="19" t="e">
        <f t="shared" si="666"/>
        <v>#N/A</v>
      </c>
      <c r="JE55" s="19" t="str">
        <f t="shared" si="667"/>
        <v/>
      </c>
      <c r="JF55" s="19" t="str">
        <f t="shared" si="668"/>
        <v/>
      </c>
      <c r="JG55" s="19" t="e">
        <f t="shared" si="669"/>
        <v>#N/A</v>
      </c>
      <c r="JH55" s="19" t="str">
        <f t="shared" si="670"/>
        <v/>
      </c>
      <c r="JI55" s="19" t="str">
        <f t="shared" si="671"/>
        <v/>
      </c>
      <c r="JJ55" s="19" t="e">
        <f t="shared" si="672"/>
        <v>#N/A</v>
      </c>
      <c r="JK55" s="19" t="str">
        <f t="shared" si="673"/>
        <v/>
      </c>
      <c r="JL55" s="19" t="str">
        <f t="shared" si="674"/>
        <v/>
      </c>
      <c r="JM55" s="19" t="e">
        <f t="shared" si="675"/>
        <v>#N/A</v>
      </c>
      <c r="JN55" s="19" t="str">
        <f t="shared" si="676"/>
        <v/>
      </c>
      <c r="JO55" s="19" t="str">
        <f t="shared" si="677"/>
        <v/>
      </c>
      <c r="JP55" s="19" t="e">
        <f t="shared" si="678"/>
        <v>#N/A</v>
      </c>
      <c r="JQ55" s="19" t="str">
        <f t="shared" si="679"/>
        <v/>
      </c>
      <c r="JR55" s="19" t="str">
        <f t="shared" si="680"/>
        <v/>
      </c>
      <c r="JS55" s="19" t="e">
        <f t="shared" si="681"/>
        <v>#N/A</v>
      </c>
      <c r="JT55" s="19" t="str">
        <f t="shared" si="682"/>
        <v/>
      </c>
      <c r="JU55" s="19" t="str">
        <f t="shared" si="683"/>
        <v/>
      </c>
      <c r="JV55" s="19" t="e">
        <f t="shared" si="684"/>
        <v>#N/A</v>
      </c>
      <c r="JW55" s="19" t="str">
        <f t="shared" si="685"/>
        <v/>
      </c>
      <c r="JX55" s="19" t="str">
        <f t="shared" si="686"/>
        <v/>
      </c>
      <c r="JY55" s="19" t="e">
        <f t="shared" si="687"/>
        <v>#N/A</v>
      </c>
      <c r="JZ55" s="19" t="str">
        <f t="shared" si="688"/>
        <v/>
      </c>
      <c r="KA55" s="19" t="str">
        <f t="shared" si="689"/>
        <v/>
      </c>
      <c r="KB55" s="19" t="e">
        <f t="shared" si="690"/>
        <v>#N/A</v>
      </c>
      <c r="KC55" s="19" t="str">
        <f t="shared" si="691"/>
        <v/>
      </c>
      <c r="KD55" s="19" t="str">
        <f t="shared" si="692"/>
        <v/>
      </c>
      <c r="KE55" s="19" t="e">
        <f t="shared" si="693"/>
        <v>#N/A</v>
      </c>
      <c r="KF55" s="19" t="str">
        <f t="shared" si="694"/>
        <v/>
      </c>
      <c r="KG55" s="19" t="str">
        <f t="shared" si="695"/>
        <v/>
      </c>
      <c r="KH55" s="19" t="e">
        <f t="shared" si="696"/>
        <v>#N/A</v>
      </c>
      <c r="KI55" s="19" t="str">
        <f t="shared" si="697"/>
        <v/>
      </c>
      <c r="KJ55" s="19" t="str">
        <f t="shared" si="698"/>
        <v/>
      </c>
      <c r="KK55" s="19" t="e">
        <f t="shared" si="699"/>
        <v>#N/A</v>
      </c>
      <c r="KL55" s="19" t="str">
        <f t="shared" si="700"/>
        <v/>
      </c>
      <c r="KM55" s="19" t="str">
        <f t="shared" si="701"/>
        <v/>
      </c>
      <c r="KN55" s="19" t="e">
        <f t="shared" si="702"/>
        <v>#N/A</v>
      </c>
      <c r="KO55" s="19" t="str">
        <f t="shared" si="703"/>
        <v/>
      </c>
      <c r="KP55" s="19" t="str">
        <f t="shared" si="704"/>
        <v/>
      </c>
      <c r="KQ55" s="19" t="e">
        <f t="shared" si="705"/>
        <v>#N/A</v>
      </c>
      <c r="KR55" s="19" t="str">
        <f t="shared" si="706"/>
        <v/>
      </c>
      <c r="KS55" s="19" t="str">
        <f t="shared" si="707"/>
        <v/>
      </c>
      <c r="KT55" s="19" t="e">
        <f t="shared" si="708"/>
        <v>#N/A</v>
      </c>
      <c r="KU55" s="19" t="str">
        <f t="shared" si="709"/>
        <v/>
      </c>
      <c r="KV55" s="19" t="str">
        <f t="shared" si="710"/>
        <v/>
      </c>
      <c r="KW55" s="19" t="e">
        <f t="shared" si="711"/>
        <v>#N/A</v>
      </c>
      <c r="KX55" s="19" t="str">
        <f t="shared" si="712"/>
        <v/>
      </c>
      <c r="KY55" s="19" t="str">
        <f t="shared" si="713"/>
        <v/>
      </c>
      <c r="KZ55" s="19" t="e">
        <f t="shared" si="714"/>
        <v>#N/A</v>
      </c>
      <c r="LA55" s="19" t="str">
        <f t="shared" si="715"/>
        <v/>
      </c>
      <c r="LB55" s="19" t="str">
        <f t="shared" si="716"/>
        <v/>
      </c>
      <c r="LC55" s="19" t="e">
        <f t="shared" si="717"/>
        <v>#N/A</v>
      </c>
      <c r="LD55" s="19" t="str">
        <f t="shared" si="718"/>
        <v/>
      </c>
      <c r="LE55" s="19" t="str">
        <f t="shared" si="719"/>
        <v/>
      </c>
      <c r="LF55" s="19" t="e">
        <f t="shared" si="720"/>
        <v>#N/A</v>
      </c>
      <c r="LG55" s="19" t="str">
        <f t="shared" si="721"/>
        <v/>
      </c>
      <c r="LH55" s="19" t="str">
        <f t="shared" si="722"/>
        <v/>
      </c>
      <c r="LI55" s="19" t="e">
        <f t="shared" si="723"/>
        <v>#N/A</v>
      </c>
      <c r="LJ55" s="19" t="str">
        <f t="shared" si="724"/>
        <v/>
      </c>
      <c r="LK55" s="19" t="str">
        <f t="shared" si="725"/>
        <v/>
      </c>
      <c r="LL55" s="19" t="e">
        <f t="shared" si="726"/>
        <v>#N/A</v>
      </c>
      <c r="LM55" s="19" t="str">
        <f t="shared" si="727"/>
        <v/>
      </c>
      <c r="LN55" s="19" t="str">
        <f t="shared" si="728"/>
        <v/>
      </c>
      <c r="LO55" s="19" t="e">
        <f t="shared" si="729"/>
        <v>#N/A</v>
      </c>
      <c r="LP55" s="19" t="str">
        <f t="shared" si="730"/>
        <v/>
      </c>
      <c r="LQ55" s="19" t="str">
        <f t="shared" si="731"/>
        <v/>
      </c>
      <c r="LR55" s="19" t="e">
        <f t="shared" si="732"/>
        <v>#N/A</v>
      </c>
      <c r="LS55" s="19" t="str">
        <f t="shared" si="733"/>
        <v/>
      </c>
      <c r="LT55" s="19" t="str">
        <f t="shared" si="734"/>
        <v/>
      </c>
      <c r="LU55" s="19" t="e">
        <f t="shared" si="735"/>
        <v>#N/A</v>
      </c>
      <c r="LV55" s="19" t="str">
        <f t="shared" si="736"/>
        <v/>
      </c>
      <c r="LW55" s="19" t="str">
        <f t="shared" si="737"/>
        <v/>
      </c>
      <c r="LX55" s="19" t="e">
        <f t="shared" si="738"/>
        <v>#N/A</v>
      </c>
      <c r="LY55" s="19" t="str">
        <f t="shared" si="739"/>
        <v/>
      </c>
      <c r="LZ55" s="19" t="str">
        <f t="shared" si="740"/>
        <v/>
      </c>
      <c r="MA55" s="19" t="e">
        <f t="shared" si="741"/>
        <v>#N/A</v>
      </c>
      <c r="MB55" s="19" t="str">
        <f t="shared" si="742"/>
        <v/>
      </c>
      <c r="MC55" s="19" t="str">
        <f t="shared" si="743"/>
        <v/>
      </c>
      <c r="MD55" s="19" t="e">
        <f t="shared" si="744"/>
        <v>#N/A</v>
      </c>
      <c r="ME55" s="19" t="str">
        <f t="shared" si="745"/>
        <v/>
      </c>
      <c r="MF55" s="19" t="str">
        <f t="shared" si="746"/>
        <v/>
      </c>
      <c r="MG55" s="19" t="e">
        <f t="shared" si="747"/>
        <v>#N/A</v>
      </c>
      <c r="MH55" s="19" t="str">
        <f t="shared" si="748"/>
        <v/>
      </c>
      <c r="MI55" s="19" t="str">
        <f t="shared" si="749"/>
        <v/>
      </c>
      <c r="MJ55" s="19" t="e">
        <f t="shared" si="750"/>
        <v>#N/A</v>
      </c>
      <c r="MK55" s="19" t="str">
        <f t="shared" si="751"/>
        <v/>
      </c>
      <c r="ML55" s="19" t="str">
        <f t="shared" si="752"/>
        <v/>
      </c>
      <c r="MM55" s="19" t="e">
        <f t="shared" si="753"/>
        <v>#N/A</v>
      </c>
      <c r="MN55" s="19" t="str">
        <f t="shared" si="754"/>
        <v/>
      </c>
      <c r="MO55" s="19" t="str">
        <f t="shared" si="755"/>
        <v/>
      </c>
      <c r="MP55" s="19" t="e">
        <f t="shared" si="756"/>
        <v>#N/A</v>
      </c>
      <c r="MQ55" s="19" t="str">
        <f t="shared" si="757"/>
        <v/>
      </c>
      <c r="MR55" s="19" t="str">
        <f t="shared" si="758"/>
        <v/>
      </c>
      <c r="MS55" s="19" t="e">
        <f t="shared" si="759"/>
        <v>#N/A</v>
      </c>
      <c r="MT55" s="19" t="str">
        <f t="shared" si="760"/>
        <v/>
      </c>
      <c r="MU55" s="19" t="str">
        <f t="shared" si="761"/>
        <v/>
      </c>
      <c r="MV55" s="19" t="e">
        <f t="shared" si="762"/>
        <v>#N/A</v>
      </c>
      <c r="MW55" s="19" t="str">
        <f t="shared" si="763"/>
        <v/>
      </c>
      <c r="MX55" s="19" t="str">
        <f t="shared" si="764"/>
        <v/>
      </c>
      <c r="MY55" s="19" t="e">
        <f t="shared" si="765"/>
        <v>#N/A</v>
      </c>
      <c r="MZ55" s="19" t="str">
        <f t="shared" si="766"/>
        <v/>
      </c>
      <c r="NA55" s="19" t="str">
        <f t="shared" si="767"/>
        <v/>
      </c>
      <c r="NB55" s="19" t="e">
        <f t="shared" si="768"/>
        <v>#N/A</v>
      </c>
      <c r="NC55" s="19" t="str">
        <f t="shared" si="769"/>
        <v/>
      </c>
      <c r="ND55" s="19" t="str">
        <f t="shared" si="770"/>
        <v/>
      </c>
      <c r="NE55" s="19" t="e">
        <f t="shared" si="771"/>
        <v>#N/A</v>
      </c>
      <c r="NF55" s="19" t="str">
        <f t="shared" si="772"/>
        <v/>
      </c>
      <c r="NG55" s="19" t="str">
        <f t="shared" si="773"/>
        <v/>
      </c>
      <c r="NH55" s="19" t="e">
        <f t="shared" si="774"/>
        <v>#N/A</v>
      </c>
      <c r="NI55" s="19" t="str">
        <f t="shared" si="775"/>
        <v/>
      </c>
      <c r="NJ55" s="19" t="str">
        <f t="shared" si="776"/>
        <v/>
      </c>
      <c r="NK55" s="19" t="e">
        <f t="shared" si="777"/>
        <v>#N/A</v>
      </c>
      <c r="NL55" s="19" t="str">
        <f t="shared" si="778"/>
        <v/>
      </c>
      <c r="NM55" s="19" t="str">
        <f t="shared" si="779"/>
        <v/>
      </c>
      <c r="NN55" s="19" t="e">
        <f t="shared" si="780"/>
        <v>#N/A</v>
      </c>
      <c r="NO55" s="19" t="str">
        <f t="shared" si="781"/>
        <v/>
      </c>
      <c r="NP55" s="19" t="str">
        <f t="shared" si="782"/>
        <v/>
      </c>
      <c r="NQ55" s="19" t="e">
        <f t="shared" si="783"/>
        <v>#N/A</v>
      </c>
      <c r="NR55" s="19" t="str">
        <f t="shared" si="784"/>
        <v/>
      </c>
      <c r="NS55" s="19" t="str">
        <f t="shared" si="785"/>
        <v/>
      </c>
      <c r="NT55" s="19" t="e">
        <f t="shared" si="786"/>
        <v>#N/A</v>
      </c>
      <c r="NU55" s="19" t="str">
        <f t="shared" si="787"/>
        <v/>
      </c>
      <c r="NV55" s="19" t="str">
        <f t="shared" si="788"/>
        <v/>
      </c>
      <c r="NW55" s="19" t="e">
        <f t="shared" si="789"/>
        <v>#N/A</v>
      </c>
      <c r="NX55" s="19" t="str">
        <f t="shared" si="790"/>
        <v/>
      </c>
      <c r="NY55" s="19" t="str">
        <f t="shared" si="791"/>
        <v/>
      </c>
      <c r="NZ55" s="19" t="e">
        <f t="shared" si="792"/>
        <v>#N/A</v>
      </c>
      <c r="OA55" s="19" t="str">
        <f t="shared" si="793"/>
        <v/>
      </c>
      <c r="OB55" s="19" t="str">
        <f t="shared" si="794"/>
        <v/>
      </c>
      <c r="OC55" s="19" t="e">
        <f t="shared" si="795"/>
        <v>#N/A</v>
      </c>
      <c r="OD55" s="19" t="str">
        <f t="shared" si="796"/>
        <v/>
      </c>
      <c r="OE55" s="19" t="str">
        <f t="shared" si="797"/>
        <v/>
      </c>
      <c r="OF55" s="19" t="e">
        <f t="shared" si="798"/>
        <v>#N/A</v>
      </c>
      <c r="OG55" s="19" t="str">
        <f t="shared" si="799"/>
        <v/>
      </c>
      <c r="OH55" s="19" t="str">
        <f t="shared" si="800"/>
        <v/>
      </c>
      <c r="OI55" s="19" t="e">
        <f t="shared" si="801"/>
        <v>#N/A</v>
      </c>
      <c r="OJ55" s="19" t="str">
        <f t="shared" si="802"/>
        <v/>
      </c>
      <c r="OK55" s="19" t="str">
        <f t="shared" si="803"/>
        <v/>
      </c>
      <c r="OL55" s="19" t="e">
        <f t="shared" si="804"/>
        <v>#N/A</v>
      </c>
      <c r="OM55" s="19" t="str">
        <f t="shared" si="805"/>
        <v/>
      </c>
      <c r="ON55" s="19" t="str">
        <f t="shared" si="806"/>
        <v/>
      </c>
      <c r="OO55" s="19" t="e">
        <f t="shared" si="807"/>
        <v>#N/A</v>
      </c>
      <c r="OP55" s="19" t="str">
        <f t="shared" si="808"/>
        <v/>
      </c>
      <c r="OQ55" s="19" t="str">
        <f t="shared" si="809"/>
        <v/>
      </c>
      <c r="OR55" s="19" t="e">
        <f t="shared" si="810"/>
        <v>#N/A</v>
      </c>
      <c r="OS55" s="19" t="str">
        <f t="shared" si="811"/>
        <v/>
      </c>
      <c r="OT55" s="19" t="str">
        <f t="shared" si="812"/>
        <v/>
      </c>
      <c r="OU55" s="19" t="e">
        <f t="shared" si="813"/>
        <v>#N/A</v>
      </c>
      <c r="OV55" s="19" t="str">
        <f t="shared" si="814"/>
        <v/>
      </c>
      <c r="OW55" s="19" t="str">
        <f t="shared" si="815"/>
        <v/>
      </c>
      <c r="OX55" s="19" t="e">
        <f t="shared" si="816"/>
        <v>#N/A</v>
      </c>
      <c r="OY55" s="19" t="str">
        <f t="shared" si="817"/>
        <v/>
      </c>
      <c r="OZ55" s="19" t="str">
        <f t="shared" si="818"/>
        <v/>
      </c>
      <c r="PA55" s="19" t="e">
        <f t="shared" si="819"/>
        <v>#N/A</v>
      </c>
      <c r="PB55" s="19" t="str">
        <f t="shared" si="820"/>
        <v/>
      </c>
      <c r="PC55" s="19" t="str">
        <f t="shared" si="821"/>
        <v/>
      </c>
      <c r="PD55" s="19" t="e">
        <f t="shared" si="822"/>
        <v>#N/A</v>
      </c>
      <c r="PE55" s="19" t="str">
        <f t="shared" si="823"/>
        <v/>
      </c>
      <c r="PF55" s="19" t="str">
        <f t="shared" si="824"/>
        <v/>
      </c>
      <c r="PG55" s="19" t="e">
        <f t="shared" si="825"/>
        <v>#N/A</v>
      </c>
      <c r="PH55" s="19" t="str">
        <f t="shared" si="826"/>
        <v/>
      </c>
      <c r="PI55" s="19" t="str">
        <f t="shared" si="827"/>
        <v/>
      </c>
      <c r="PJ55" s="19" t="e">
        <f t="shared" si="828"/>
        <v>#N/A</v>
      </c>
      <c r="PK55" s="19" t="str">
        <f t="shared" si="829"/>
        <v/>
      </c>
      <c r="PL55" s="19" t="str">
        <f t="shared" si="830"/>
        <v/>
      </c>
      <c r="PM55" s="19" t="e">
        <f t="shared" si="831"/>
        <v>#N/A</v>
      </c>
      <c r="PN55" s="19" t="str">
        <f t="shared" si="832"/>
        <v/>
      </c>
      <c r="PO55" s="19" t="str">
        <f t="shared" si="833"/>
        <v/>
      </c>
      <c r="PP55" s="19" t="e">
        <f t="shared" si="834"/>
        <v>#N/A</v>
      </c>
      <c r="PQ55" s="19" t="str">
        <f t="shared" si="835"/>
        <v/>
      </c>
      <c r="PR55" s="19" t="str">
        <f t="shared" si="836"/>
        <v/>
      </c>
      <c r="PS55" s="19" t="e">
        <f t="shared" si="837"/>
        <v>#N/A</v>
      </c>
      <c r="PT55" s="19" t="str">
        <f t="shared" si="838"/>
        <v/>
      </c>
      <c r="PU55" s="19" t="str">
        <f t="shared" si="839"/>
        <v/>
      </c>
      <c r="PV55" s="19" t="e">
        <f t="shared" si="840"/>
        <v>#N/A</v>
      </c>
      <c r="PW55" s="19" t="str">
        <f t="shared" si="841"/>
        <v/>
      </c>
      <c r="PX55" s="19" t="str">
        <f t="shared" si="842"/>
        <v/>
      </c>
      <c r="PY55" s="19" t="e">
        <f t="shared" si="843"/>
        <v>#N/A</v>
      </c>
      <c r="PZ55" s="19" t="str">
        <f t="shared" si="844"/>
        <v/>
      </c>
      <c r="QA55" s="19" t="str">
        <f t="shared" si="845"/>
        <v/>
      </c>
    </row>
    <row r="56" spans="4:443" hidden="1" x14ac:dyDescent="0.25">
      <c r="D56"/>
      <c r="E56"/>
      <c r="F56" s="93" t="e">
        <f>VLOOKUP(D56,'Cases'!$AH$7:$AI$100,2,FALSE)</f>
        <v>#N/A</v>
      </c>
      <c r="G56" s="19" t="str">
        <f t="shared" si="846"/>
        <v/>
      </c>
      <c r="H56" s="19"/>
      <c r="I56" s="19" t="str">
        <f t="shared" si="848"/>
        <v/>
      </c>
      <c r="J56" s="19" t="str">
        <f t="shared" si="848"/>
        <v/>
      </c>
      <c r="K56" s="19" t="str">
        <f t="shared" si="848"/>
        <v/>
      </c>
      <c r="L56" s="19" t="str">
        <f t="shared" si="848"/>
        <v/>
      </c>
      <c r="M56" s="19" t="str">
        <f t="shared" si="848"/>
        <v/>
      </c>
      <c r="N56" s="19" t="str">
        <f t="shared" si="848"/>
        <v/>
      </c>
      <c r="O56" s="19" t="str">
        <f t="shared" si="848"/>
        <v/>
      </c>
      <c r="P56" s="19" t="str">
        <f t="shared" si="848"/>
        <v/>
      </c>
      <c r="Q56" s="19" t="str">
        <f t="shared" si="848"/>
        <v/>
      </c>
      <c r="R56" s="19" t="str">
        <f t="shared" si="848"/>
        <v/>
      </c>
      <c r="S56" s="19" t="str">
        <f t="shared" si="848"/>
        <v/>
      </c>
      <c r="T56" s="19" t="str">
        <f t="shared" si="848"/>
        <v/>
      </c>
      <c r="U56" s="50" t="e">
        <f>VLOOKUP(D56,'Cases'!$AH$7:$AI$52,2,FALSE)</f>
        <v>#N/A</v>
      </c>
      <c r="V56" s="19"/>
      <c r="W56" s="19"/>
      <c r="X56" s="19" t="e">
        <f t="shared" si="426"/>
        <v>#N/A</v>
      </c>
      <c r="Y56" s="19" t="str">
        <f t="shared" si="427"/>
        <v/>
      </c>
      <c r="Z56" s="19" t="str">
        <f t="shared" si="428"/>
        <v/>
      </c>
      <c r="AA56" s="19" t="e">
        <f t="shared" si="429"/>
        <v>#N/A</v>
      </c>
      <c r="AB56" s="19" t="str">
        <f t="shared" si="430"/>
        <v/>
      </c>
      <c r="AC56" s="19" t="str">
        <f t="shared" si="431"/>
        <v/>
      </c>
      <c r="AD56" s="19" t="e">
        <f t="shared" si="432"/>
        <v>#N/A</v>
      </c>
      <c r="AE56" s="19" t="str">
        <f t="shared" si="433"/>
        <v/>
      </c>
      <c r="AF56" s="19" t="str">
        <f t="shared" si="434"/>
        <v/>
      </c>
      <c r="AG56" s="19" t="e">
        <f t="shared" si="435"/>
        <v>#N/A</v>
      </c>
      <c r="AH56" s="19" t="str">
        <f t="shared" si="436"/>
        <v/>
      </c>
      <c r="AI56" s="19" t="str">
        <f t="shared" si="437"/>
        <v/>
      </c>
      <c r="AJ56" s="19" t="e">
        <f t="shared" si="438"/>
        <v>#N/A</v>
      </c>
      <c r="AK56" s="19" t="str">
        <f t="shared" si="439"/>
        <v/>
      </c>
      <c r="AL56" s="19" t="str">
        <f t="shared" si="440"/>
        <v/>
      </c>
      <c r="AM56" s="19" t="e">
        <f t="shared" si="441"/>
        <v>#N/A</v>
      </c>
      <c r="AN56" s="19" t="str">
        <f t="shared" si="442"/>
        <v/>
      </c>
      <c r="AO56" s="19" t="str">
        <f t="shared" si="443"/>
        <v/>
      </c>
      <c r="AP56" s="19" t="e">
        <f t="shared" si="444"/>
        <v>#N/A</v>
      </c>
      <c r="AQ56" s="19" t="str">
        <f t="shared" si="445"/>
        <v/>
      </c>
      <c r="AR56" s="19" t="str">
        <f t="shared" si="446"/>
        <v/>
      </c>
      <c r="AS56" s="19" t="e">
        <f t="shared" si="447"/>
        <v>#N/A</v>
      </c>
      <c r="AT56" s="19" t="str">
        <f t="shared" si="448"/>
        <v/>
      </c>
      <c r="AU56" s="19" t="str">
        <f t="shared" si="449"/>
        <v/>
      </c>
      <c r="AV56" s="19" t="e">
        <f t="shared" si="450"/>
        <v>#N/A</v>
      </c>
      <c r="AW56" s="19" t="str">
        <f t="shared" si="451"/>
        <v/>
      </c>
      <c r="AX56" s="19" t="str">
        <f t="shared" si="452"/>
        <v/>
      </c>
      <c r="AY56" s="19" t="e">
        <f t="shared" si="453"/>
        <v>#N/A</v>
      </c>
      <c r="AZ56" s="19" t="str">
        <f t="shared" si="454"/>
        <v/>
      </c>
      <c r="BA56" s="19" t="str">
        <f t="shared" si="455"/>
        <v/>
      </c>
      <c r="BB56" s="19" t="e">
        <f t="shared" si="456"/>
        <v>#N/A</v>
      </c>
      <c r="BC56" s="19" t="str">
        <f t="shared" si="457"/>
        <v/>
      </c>
      <c r="BD56" s="19" t="str">
        <f t="shared" si="458"/>
        <v/>
      </c>
      <c r="BE56" s="19" t="e">
        <f t="shared" si="459"/>
        <v>#N/A</v>
      </c>
      <c r="BF56" s="19" t="str">
        <f t="shared" si="460"/>
        <v/>
      </c>
      <c r="BG56" s="19" t="str">
        <f t="shared" si="461"/>
        <v/>
      </c>
      <c r="BH56" s="19" t="e">
        <f t="shared" si="462"/>
        <v>#N/A</v>
      </c>
      <c r="BI56" s="19" t="str">
        <f t="shared" si="463"/>
        <v/>
      </c>
      <c r="BJ56" s="19" t="str">
        <f t="shared" si="464"/>
        <v/>
      </c>
      <c r="BK56" s="19" t="e">
        <f t="shared" si="465"/>
        <v>#N/A</v>
      </c>
      <c r="BL56" s="19" t="str">
        <f t="shared" si="466"/>
        <v/>
      </c>
      <c r="BM56" s="19" t="str">
        <f t="shared" si="467"/>
        <v/>
      </c>
      <c r="BN56" s="19" t="e">
        <f t="shared" si="468"/>
        <v>#N/A</v>
      </c>
      <c r="BO56" s="19" t="str">
        <f t="shared" si="469"/>
        <v/>
      </c>
      <c r="BP56" s="19" t="str">
        <f t="shared" si="470"/>
        <v/>
      </c>
      <c r="BQ56" s="19" t="e">
        <f t="shared" si="471"/>
        <v>#N/A</v>
      </c>
      <c r="BR56" s="19" t="str">
        <f t="shared" si="472"/>
        <v/>
      </c>
      <c r="BS56" s="19" t="str">
        <f t="shared" si="473"/>
        <v/>
      </c>
      <c r="BT56" s="19" t="e">
        <f t="shared" si="474"/>
        <v>#N/A</v>
      </c>
      <c r="BU56" s="19" t="str">
        <f t="shared" si="475"/>
        <v/>
      </c>
      <c r="BV56" s="19" t="str">
        <f t="shared" si="476"/>
        <v/>
      </c>
      <c r="BW56" s="19" t="e">
        <f t="shared" si="477"/>
        <v>#N/A</v>
      </c>
      <c r="BX56" s="19" t="str">
        <f t="shared" si="478"/>
        <v/>
      </c>
      <c r="BY56" s="19" t="str">
        <f t="shared" si="479"/>
        <v/>
      </c>
      <c r="BZ56" s="19" t="e">
        <f t="shared" si="480"/>
        <v>#N/A</v>
      </c>
      <c r="CA56" s="19" t="str">
        <f t="shared" si="481"/>
        <v/>
      </c>
      <c r="CB56" s="19" t="str">
        <f t="shared" si="482"/>
        <v/>
      </c>
      <c r="CC56" s="19" t="e">
        <f t="shared" si="483"/>
        <v>#N/A</v>
      </c>
      <c r="CD56" s="19" t="str">
        <f t="shared" si="484"/>
        <v/>
      </c>
      <c r="CE56" s="19" t="str">
        <f t="shared" si="485"/>
        <v/>
      </c>
      <c r="CF56" s="19" t="e">
        <f t="shared" si="486"/>
        <v>#N/A</v>
      </c>
      <c r="CG56" s="19" t="str">
        <f t="shared" si="487"/>
        <v/>
      </c>
      <c r="CH56" s="19" t="str">
        <f t="shared" si="488"/>
        <v/>
      </c>
      <c r="CI56" s="19" t="e">
        <f t="shared" si="489"/>
        <v>#N/A</v>
      </c>
      <c r="CJ56" s="19" t="str">
        <f t="shared" si="490"/>
        <v/>
      </c>
      <c r="CK56" s="19" t="str">
        <f t="shared" si="491"/>
        <v/>
      </c>
      <c r="CL56" s="19" t="e">
        <f t="shared" si="492"/>
        <v>#N/A</v>
      </c>
      <c r="CM56" s="19" t="str">
        <f t="shared" si="493"/>
        <v/>
      </c>
      <c r="CN56" s="19" t="str">
        <f t="shared" si="494"/>
        <v/>
      </c>
      <c r="CO56" s="19" t="e">
        <f t="shared" si="495"/>
        <v>#N/A</v>
      </c>
      <c r="CP56" s="19" t="str">
        <f t="shared" si="496"/>
        <v/>
      </c>
      <c r="CQ56" s="19" t="str">
        <f t="shared" si="497"/>
        <v/>
      </c>
      <c r="CR56" s="19" t="e">
        <f t="shared" si="498"/>
        <v>#N/A</v>
      </c>
      <c r="CS56" s="19" t="str">
        <f t="shared" si="499"/>
        <v/>
      </c>
      <c r="CT56" s="19" t="str">
        <f t="shared" si="500"/>
        <v/>
      </c>
      <c r="CU56" s="19" t="e">
        <f t="shared" si="501"/>
        <v>#N/A</v>
      </c>
      <c r="CV56" s="19" t="str">
        <f t="shared" si="502"/>
        <v/>
      </c>
      <c r="CW56" s="19" t="str">
        <f t="shared" si="503"/>
        <v/>
      </c>
      <c r="CX56" s="19" t="e">
        <f t="shared" si="504"/>
        <v>#N/A</v>
      </c>
      <c r="CY56" s="19" t="str">
        <f t="shared" si="505"/>
        <v/>
      </c>
      <c r="CZ56" s="19" t="str">
        <f t="shared" si="506"/>
        <v/>
      </c>
      <c r="DA56" s="19" t="e">
        <f t="shared" si="507"/>
        <v>#N/A</v>
      </c>
      <c r="DB56" s="19" t="str">
        <f t="shared" si="508"/>
        <v/>
      </c>
      <c r="DC56" s="19" t="str">
        <f t="shared" si="509"/>
        <v/>
      </c>
      <c r="DD56" s="19" t="e">
        <f t="shared" si="510"/>
        <v>#N/A</v>
      </c>
      <c r="DE56" s="19" t="str">
        <f t="shared" si="511"/>
        <v/>
      </c>
      <c r="DF56" s="19" t="str">
        <f t="shared" si="512"/>
        <v/>
      </c>
      <c r="DG56" s="19" t="e">
        <f t="shared" si="513"/>
        <v>#N/A</v>
      </c>
      <c r="DH56" s="19" t="str">
        <f t="shared" si="514"/>
        <v/>
      </c>
      <c r="DI56" s="19" t="str">
        <f t="shared" si="515"/>
        <v/>
      </c>
      <c r="DJ56" s="19" t="e">
        <f t="shared" si="516"/>
        <v>#N/A</v>
      </c>
      <c r="DK56" s="19" t="str">
        <f t="shared" si="517"/>
        <v/>
      </c>
      <c r="DL56" s="19" t="str">
        <f t="shared" si="518"/>
        <v/>
      </c>
      <c r="DM56" s="19" t="e">
        <f t="shared" si="519"/>
        <v>#N/A</v>
      </c>
      <c r="DN56" s="19" t="str">
        <f t="shared" si="520"/>
        <v/>
      </c>
      <c r="DO56" s="19" t="str">
        <f t="shared" si="521"/>
        <v/>
      </c>
      <c r="DP56" s="19" t="e">
        <f t="shared" si="522"/>
        <v>#N/A</v>
      </c>
      <c r="DQ56" s="19" t="str">
        <f t="shared" si="523"/>
        <v/>
      </c>
      <c r="DR56" s="19" t="str">
        <f t="shared" si="524"/>
        <v/>
      </c>
      <c r="DS56" s="19" t="e">
        <f t="shared" si="525"/>
        <v>#N/A</v>
      </c>
      <c r="DT56" s="19" t="str">
        <f t="shared" si="526"/>
        <v/>
      </c>
      <c r="DU56" s="19" t="str">
        <f t="shared" si="527"/>
        <v/>
      </c>
      <c r="DV56" s="19" t="e">
        <f t="shared" si="528"/>
        <v>#N/A</v>
      </c>
      <c r="DW56" s="19" t="str">
        <f t="shared" si="529"/>
        <v/>
      </c>
      <c r="DX56" s="19" t="str">
        <f t="shared" si="530"/>
        <v/>
      </c>
      <c r="DY56" s="19" t="e">
        <f t="shared" si="531"/>
        <v>#N/A</v>
      </c>
      <c r="DZ56" s="19" t="str">
        <f t="shared" si="532"/>
        <v/>
      </c>
      <c r="EA56" s="19" t="str">
        <f t="shared" si="533"/>
        <v/>
      </c>
      <c r="EB56" s="19" t="e">
        <f t="shared" si="534"/>
        <v>#N/A</v>
      </c>
      <c r="EC56" s="19" t="str">
        <f t="shared" si="535"/>
        <v/>
      </c>
      <c r="ED56" s="19" t="str">
        <f t="shared" si="536"/>
        <v/>
      </c>
      <c r="EE56" s="19" t="e">
        <f t="shared" si="537"/>
        <v>#N/A</v>
      </c>
      <c r="EF56" s="19" t="str">
        <f t="shared" si="538"/>
        <v/>
      </c>
      <c r="EG56" s="19" t="str">
        <f t="shared" si="539"/>
        <v/>
      </c>
      <c r="EH56" s="19" t="e">
        <f t="shared" si="540"/>
        <v>#N/A</v>
      </c>
      <c r="EI56" s="19" t="str">
        <f t="shared" si="541"/>
        <v/>
      </c>
      <c r="EJ56" s="19" t="str">
        <f t="shared" si="542"/>
        <v/>
      </c>
      <c r="EK56" s="19" t="e">
        <f t="shared" si="543"/>
        <v>#N/A</v>
      </c>
      <c r="EL56" s="19" t="str">
        <f t="shared" si="544"/>
        <v/>
      </c>
      <c r="EM56" s="19" t="str">
        <f t="shared" si="545"/>
        <v/>
      </c>
      <c r="EN56" s="19" t="e">
        <f t="shared" si="546"/>
        <v>#N/A</v>
      </c>
      <c r="EO56" s="19" t="str">
        <f t="shared" si="547"/>
        <v/>
      </c>
      <c r="EP56" s="19" t="str">
        <f t="shared" si="548"/>
        <v/>
      </c>
      <c r="EQ56" s="19" t="e">
        <f t="shared" si="549"/>
        <v>#N/A</v>
      </c>
      <c r="ER56" s="19" t="str">
        <f t="shared" si="550"/>
        <v/>
      </c>
      <c r="ES56" s="19" t="str">
        <f t="shared" si="551"/>
        <v/>
      </c>
      <c r="ET56" s="19" t="e">
        <f t="shared" si="552"/>
        <v>#N/A</v>
      </c>
      <c r="EU56" s="19" t="str">
        <f t="shared" si="553"/>
        <v/>
      </c>
      <c r="EV56" s="19" t="str">
        <f t="shared" si="554"/>
        <v/>
      </c>
      <c r="EW56" s="19" t="e">
        <f t="shared" si="555"/>
        <v>#N/A</v>
      </c>
      <c r="EX56" s="19" t="str">
        <f t="shared" si="556"/>
        <v/>
      </c>
      <c r="EY56" s="19" t="str">
        <f t="shared" si="557"/>
        <v/>
      </c>
      <c r="EZ56" s="19" t="e">
        <f t="shared" si="558"/>
        <v>#N/A</v>
      </c>
      <c r="FA56" s="19" t="str">
        <f t="shared" si="559"/>
        <v/>
      </c>
      <c r="FB56" s="19" t="str">
        <f t="shared" si="560"/>
        <v/>
      </c>
      <c r="FC56" s="19" t="e">
        <f t="shared" si="561"/>
        <v>#N/A</v>
      </c>
      <c r="FD56" s="19" t="str">
        <f t="shared" si="562"/>
        <v/>
      </c>
      <c r="FE56" s="19" t="str">
        <f t="shared" si="563"/>
        <v/>
      </c>
      <c r="FF56" s="19" t="e">
        <f t="shared" si="564"/>
        <v>#N/A</v>
      </c>
      <c r="FG56" s="19" t="str">
        <f t="shared" si="565"/>
        <v/>
      </c>
      <c r="FH56" s="19" t="str">
        <f t="shared" si="566"/>
        <v/>
      </c>
      <c r="FI56" s="19" t="e">
        <f t="shared" si="567"/>
        <v>#N/A</v>
      </c>
      <c r="FJ56" s="19" t="str">
        <f t="shared" si="568"/>
        <v/>
      </c>
      <c r="FK56" s="19" t="str">
        <f t="shared" si="569"/>
        <v/>
      </c>
      <c r="FL56" s="19" t="e">
        <f t="shared" si="570"/>
        <v>#N/A</v>
      </c>
      <c r="FM56" s="19" t="str">
        <f t="shared" si="571"/>
        <v/>
      </c>
      <c r="FN56" s="19" t="str">
        <f t="shared" si="572"/>
        <v/>
      </c>
      <c r="FO56" s="19" t="e">
        <f t="shared" si="573"/>
        <v>#N/A</v>
      </c>
      <c r="FP56" s="19" t="str">
        <f t="shared" si="574"/>
        <v/>
      </c>
      <c r="FQ56" s="19" t="str">
        <f t="shared" si="575"/>
        <v/>
      </c>
      <c r="FR56" s="19" t="e">
        <f t="shared" si="576"/>
        <v>#N/A</v>
      </c>
      <c r="FS56" s="19" t="str">
        <f t="shared" si="577"/>
        <v/>
      </c>
      <c r="FT56" s="19" t="str">
        <f t="shared" si="578"/>
        <v/>
      </c>
      <c r="FU56" s="19" t="e">
        <f t="shared" si="579"/>
        <v>#N/A</v>
      </c>
      <c r="FV56" s="19" t="str">
        <f t="shared" si="580"/>
        <v/>
      </c>
      <c r="FW56" s="19" t="str">
        <f t="shared" si="581"/>
        <v/>
      </c>
      <c r="FX56" s="19" t="e">
        <f t="shared" si="582"/>
        <v>#N/A</v>
      </c>
      <c r="FY56" s="19" t="str">
        <f t="shared" si="583"/>
        <v/>
      </c>
      <c r="FZ56" s="19" t="str">
        <f t="shared" si="584"/>
        <v/>
      </c>
      <c r="GA56" s="19" t="e">
        <f t="shared" si="585"/>
        <v>#N/A</v>
      </c>
      <c r="GB56" s="19" t="str">
        <f t="shared" si="586"/>
        <v/>
      </c>
      <c r="GC56" s="19" t="str">
        <f t="shared" si="587"/>
        <v/>
      </c>
      <c r="GD56" s="19" t="e">
        <f t="shared" si="588"/>
        <v>#N/A</v>
      </c>
      <c r="GE56" s="19" t="str">
        <f t="shared" si="589"/>
        <v/>
      </c>
      <c r="GF56" s="19" t="str">
        <f t="shared" si="590"/>
        <v/>
      </c>
      <c r="GG56" s="19" t="e">
        <f t="shared" si="591"/>
        <v>#N/A</v>
      </c>
      <c r="GH56" s="19" t="str">
        <f t="shared" si="592"/>
        <v/>
      </c>
      <c r="GI56" s="19" t="str">
        <f t="shared" si="593"/>
        <v/>
      </c>
      <c r="GJ56" s="19" t="e">
        <f t="shared" si="594"/>
        <v>#N/A</v>
      </c>
      <c r="GK56" s="19" t="str">
        <f t="shared" si="595"/>
        <v/>
      </c>
      <c r="GL56" s="19" t="str">
        <f t="shared" si="596"/>
        <v/>
      </c>
      <c r="GM56" s="19" t="e">
        <f t="shared" si="597"/>
        <v>#N/A</v>
      </c>
      <c r="GN56" s="19" t="str">
        <f t="shared" si="598"/>
        <v/>
      </c>
      <c r="GO56" s="19" t="str">
        <f t="shared" si="599"/>
        <v/>
      </c>
      <c r="GP56" s="19" t="e">
        <f t="shared" si="600"/>
        <v>#N/A</v>
      </c>
      <c r="GQ56" s="19" t="str">
        <f t="shared" si="601"/>
        <v/>
      </c>
      <c r="GR56" s="19" t="str">
        <f t="shared" si="602"/>
        <v/>
      </c>
      <c r="GS56" s="19" t="e">
        <f t="shared" si="603"/>
        <v>#N/A</v>
      </c>
      <c r="GT56" s="19" t="str">
        <f t="shared" si="604"/>
        <v/>
      </c>
      <c r="GU56" s="19" t="str">
        <f t="shared" si="605"/>
        <v/>
      </c>
      <c r="GV56" s="19" t="e">
        <f t="shared" si="606"/>
        <v>#N/A</v>
      </c>
      <c r="GW56" s="19" t="str">
        <f t="shared" si="607"/>
        <v/>
      </c>
      <c r="GX56" s="19" t="str">
        <f t="shared" si="608"/>
        <v/>
      </c>
      <c r="GY56" s="19" t="e">
        <f t="shared" si="609"/>
        <v>#N/A</v>
      </c>
      <c r="GZ56" s="19" t="str">
        <f t="shared" si="610"/>
        <v/>
      </c>
      <c r="HA56" s="19" t="str">
        <f t="shared" si="611"/>
        <v/>
      </c>
      <c r="HB56" s="19" t="e">
        <f t="shared" si="612"/>
        <v>#N/A</v>
      </c>
      <c r="HC56" s="19" t="str">
        <f t="shared" si="613"/>
        <v/>
      </c>
      <c r="HD56" s="19" t="str">
        <f t="shared" si="614"/>
        <v/>
      </c>
      <c r="HE56" s="19" t="e">
        <f t="shared" si="615"/>
        <v>#N/A</v>
      </c>
      <c r="HF56" s="19" t="str">
        <f t="shared" si="616"/>
        <v/>
      </c>
      <c r="HG56" s="19" t="str">
        <f t="shared" si="617"/>
        <v/>
      </c>
      <c r="HH56" s="19" t="e">
        <f t="shared" si="618"/>
        <v>#N/A</v>
      </c>
      <c r="HI56" s="19" t="str">
        <f t="shared" si="619"/>
        <v/>
      </c>
      <c r="HJ56" s="19" t="str">
        <f t="shared" si="620"/>
        <v/>
      </c>
      <c r="HK56" s="19" t="e">
        <f t="shared" si="621"/>
        <v>#N/A</v>
      </c>
      <c r="HL56" s="19" t="str">
        <f t="shared" si="622"/>
        <v/>
      </c>
      <c r="HM56" s="19" t="str">
        <f t="shared" si="623"/>
        <v/>
      </c>
      <c r="HN56" s="19" t="e">
        <f t="shared" si="624"/>
        <v>#N/A</v>
      </c>
      <c r="HO56" s="19" t="str">
        <f t="shared" si="625"/>
        <v/>
      </c>
      <c r="HP56" s="19" t="str">
        <f t="shared" si="626"/>
        <v/>
      </c>
      <c r="HQ56" s="19" t="e">
        <f t="shared" si="627"/>
        <v>#N/A</v>
      </c>
      <c r="HR56" s="19" t="str">
        <f t="shared" si="628"/>
        <v/>
      </c>
      <c r="HS56" s="19" t="str">
        <f t="shared" si="629"/>
        <v/>
      </c>
      <c r="HT56" s="19" t="e">
        <f t="shared" si="630"/>
        <v>#N/A</v>
      </c>
      <c r="HU56" s="19" t="str">
        <f t="shared" si="631"/>
        <v/>
      </c>
      <c r="HV56" s="19" t="str">
        <f t="shared" si="632"/>
        <v/>
      </c>
      <c r="HW56" s="19" t="e">
        <f t="shared" si="633"/>
        <v>#N/A</v>
      </c>
      <c r="HX56" s="19" t="str">
        <f t="shared" si="634"/>
        <v/>
      </c>
      <c r="HY56" s="19" t="str">
        <f t="shared" si="635"/>
        <v/>
      </c>
      <c r="HZ56" s="19" t="e">
        <f t="shared" si="636"/>
        <v>#N/A</v>
      </c>
      <c r="IA56" s="19" t="str">
        <f t="shared" si="637"/>
        <v/>
      </c>
      <c r="IB56" s="19" t="str">
        <f t="shared" si="638"/>
        <v/>
      </c>
      <c r="IC56" s="19" t="e">
        <f t="shared" si="639"/>
        <v>#N/A</v>
      </c>
      <c r="ID56" s="19" t="str">
        <f t="shared" si="640"/>
        <v/>
      </c>
      <c r="IE56" s="19" t="str">
        <f t="shared" si="641"/>
        <v/>
      </c>
      <c r="IF56" s="19" t="e">
        <f t="shared" si="642"/>
        <v>#N/A</v>
      </c>
      <c r="IG56" s="19" t="str">
        <f t="shared" si="643"/>
        <v/>
      </c>
      <c r="IH56" s="19" t="str">
        <f t="shared" si="644"/>
        <v/>
      </c>
      <c r="II56" s="19" t="e">
        <f t="shared" si="645"/>
        <v>#N/A</v>
      </c>
      <c r="IJ56" s="19" t="str">
        <f t="shared" si="646"/>
        <v/>
      </c>
      <c r="IK56" s="19" t="str">
        <f t="shared" si="647"/>
        <v/>
      </c>
      <c r="IL56" s="19" t="e">
        <f t="shared" si="648"/>
        <v>#N/A</v>
      </c>
      <c r="IM56" s="19" t="str">
        <f t="shared" si="649"/>
        <v/>
      </c>
      <c r="IN56" s="19" t="str">
        <f t="shared" si="650"/>
        <v/>
      </c>
      <c r="IO56" s="19" t="e">
        <f t="shared" si="651"/>
        <v>#N/A</v>
      </c>
      <c r="IP56" s="19" t="str">
        <f t="shared" si="652"/>
        <v/>
      </c>
      <c r="IQ56" s="19" t="str">
        <f t="shared" si="653"/>
        <v/>
      </c>
      <c r="IR56" s="19" t="e">
        <f t="shared" si="654"/>
        <v>#N/A</v>
      </c>
      <c r="IS56" s="19" t="str">
        <f t="shared" si="655"/>
        <v/>
      </c>
      <c r="IT56" s="19" t="str">
        <f t="shared" si="656"/>
        <v/>
      </c>
      <c r="IU56" s="19" t="e">
        <f t="shared" si="657"/>
        <v>#N/A</v>
      </c>
      <c r="IV56" s="19" t="str">
        <f t="shared" si="658"/>
        <v/>
      </c>
      <c r="IW56" s="19" t="str">
        <f t="shared" si="659"/>
        <v/>
      </c>
      <c r="IX56" s="19" t="e">
        <f t="shared" si="660"/>
        <v>#N/A</v>
      </c>
      <c r="IY56" s="19" t="str">
        <f t="shared" si="661"/>
        <v/>
      </c>
      <c r="IZ56" s="19" t="str">
        <f t="shared" si="662"/>
        <v/>
      </c>
      <c r="JA56" s="19" t="e">
        <f t="shared" si="663"/>
        <v>#N/A</v>
      </c>
      <c r="JB56" s="19" t="str">
        <f t="shared" si="664"/>
        <v/>
      </c>
      <c r="JC56" s="19" t="str">
        <f t="shared" si="665"/>
        <v/>
      </c>
      <c r="JD56" s="19" t="e">
        <f t="shared" si="666"/>
        <v>#N/A</v>
      </c>
      <c r="JE56" s="19" t="str">
        <f t="shared" si="667"/>
        <v/>
      </c>
      <c r="JF56" s="19" t="str">
        <f t="shared" si="668"/>
        <v/>
      </c>
      <c r="JG56" s="19" t="e">
        <f t="shared" si="669"/>
        <v>#N/A</v>
      </c>
      <c r="JH56" s="19" t="str">
        <f t="shared" si="670"/>
        <v/>
      </c>
      <c r="JI56" s="19" t="str">
        <f t="shared" si="671"/>
        <v/>
      </c>
      <c r="JJ56" s="19" t="e">
        <f t="shared" si="672"/>
        <v>#N/A</v>
      </c>
      <c r="JK56" s="19" t="str">
        <f t="shared" si="673"/>
        <v/>
      </c>
      <c r="JL56" s="19" t="str">
        <f t="shared" si="674"/>
        <v/>
      </c>
      <c r="JM56" s="19" t="e">
        <f t="shared" si="675"/>
        <v>#N/A</v>
      </c>
      <c r="JN56" s="19" t="str">
        <f t="shared" si="676"/>
        <v/>
      </c>
      <c r="JO56" s="19" t="str">
        <f t="shared" si="677"/>
        <v/>
      </c>
      <c r="JP56" s="19" t="e">
        <f t="shared" si="678"/>
        <v>#N/A</v>
      </c>
      <c r="JQ56" s="19" t="str">
        <f t="shared" si="679"/>
        <v/>
      </c>
      <c r="JR56" s="19" t="str">
        <f t="shared" si="680"/>
        <v/>
      </c>
      <c r="JS56" s="19" t="e">
        <f t="shared" si="681"/>
        <v>#N/A</v>
      </c>
      <c r="JT56" s="19" t="str">
        <f t="shared" si="682"/>
        <v/>
      </c>
      <c r="JU56" s="19" t="str">
        <f t="shared" si="683"/>
        <v/>
      </c>
      <c r="JV56" s="19" t="e">
        <f t="shared" si="684"/>
        <v>#N/A</v>
      </c>
      <c r="JW56" s="19" t="str">
        <f t="shared" si="685"/>
        <v/>
      </c>
      <c r="JX56" s="19" t="str">
        <f t="shared" si="686"/>
        <v/>
      </c>
      <c r="JY56" s="19" t="e">
        <f t="shared" si="687"/>
        <v>#N/A</v>
      </c>
      <c r="JZ56" s="19" t="str">
        <f t="shared" si="688"/>
        <v/>
      </c>
      <c r="KA56" s="19" t="str">
        <f t="shared" si="689"/>
        <v/>
      </c>
      <c r="KB56" s="19" t="e">
        <f t="shared" si="690"/>
        <v>#N/A</v>
      </c>
      <c r="KC56" s="19" t="str">
        <f t="shared" si="691"/>
        <v/>
      </c>
      <c r="KD56" s="19" t="str">
        <f t="shared" si="692"/>
        <v/>
      </c>
      <c r="KE56" s="19" t="e">
        <f t="shared" si="693"/>
        <v>#N/A</v>
      </c>
      <c r="KF56" s="19" t="str">
        <f t="shared" si="694"/>
        <v/>
      </c>
      <c r="KG56" s="19" t="str">
        <f t="shared" si="695"/>
        <v/>
      </c>
      <c r="KH56" s="19" t="e">
        <f t="shared" si="696"/>
        <v>#N/A</v>
      </c>
      <c r="KI56" s="19" t="str">
        <f t="shared" si="697"/>
        <v/>
      </c>
      <c r="KJ56" s="19" t="str">
        <f t="shared" si="698"/>
        <v/>
      </c>
      <c r="KK56" s="19" t="e">
        <f t="shared" si="699"/>
        <v>#N/A</v>
      </c>
      <c r="KL56" s="19" t="str">
        <f t="shared" si="700"/>
        <v/>
      </c>
      <c r="KM56" s="19" t="str">
        <f t="shared" si="701"/>
        <v/>
      </c>
      <c r="KN56" s="19" t="e">
        <f t="shared" si="702"/>
        <v>#N/A</v>
      </c>
      <c r="KO56" s="19" t="str">
        <f t="shared" si="703"/>
        <v/>
      </c>
      <c r="KP56" s="19" t="str">
        <f t="shared" si="704"/>
        <v/>
      </c>
      <c r="KQ56" s="19" t="e">
        <f t="shared" si="705"/>
        <v>#N/A</v>
      </c>
      <c r="KR56" s="19" t="str">
        <f t="shared" si="706"/>
        <v/>
      </c>
      <c r="KS56" s="19" t="str">
        <f t="shared" si="707"/>
        <v/>
      </c>
      <c r="KT56" s="19" t="e">
        <f t="shared" si="708"/>
        <v>#N/A</v>
      </c>
      <c r="KU56" s="19" t="str">
        <f t="shared" si="709"/>
        <v/>
      </c>
      <c r="KV56" s="19" t="str">
        <f t="shared" si="710"/>
        <v/>
      </c>
      <c r="KW56" s="19" t="e">
        <f t="shared" si="711"/>
        <v>#N/A</v>
      </c>
      <c r="KX56" s="19" t="str">
        <f t="shared" si="712"/>
        <v/>
      </c>
      <c r="KY56" s="19" t="str">
        <f t="shared" si="713"/>
        <v/>
      </c>
      <c r="KZ56" s="19" t="e">
        <f t="shared" si="714"/>
        <v>#N/A</v>
      </c>
      <c r="LA56" s="19" t="str">
        <f t="shared" si="715"/>
        <v/>
      </c>
      <c r="LB56" s="19" t="str">
        <f t="shared" si="716"/>
        <v/>
      </c>
      <c r="LC56" s="19" t="e">
        <f t="shared" si="717"/>
        <v>#N/A</v>
      </c>
      <c r="LD56" s="19" t="str">
        <f t="shared" si="718"/>
        <v/>
      </c>
      <c r="LE56" s="19" t="str">
        <f t="shared" si="719"/>
        <v/>
      </c>
      <c r="LF56" s="19" t="e">
        <f t="shared" si="720"/>
        <v>#N/A</v>
      </c>
      <c r="LG56" s="19" t="str">
        <f t="shared" si="721"/>
        <v/>
      </c>
      <c r="LH56" s="19" t="str">
        <f t="shared" si="722"/>
        <v/>
      </c>
      <c r="LI56" s="19" t="e">
        <f t="shared" si="723"/>
        <v>#N/A</v>
      </c>
      <c r="LJ56" s="19" t="str">
        <f t="shared" si="724"/>
        <v/>
      </c>
      <c r="LK56" s="19" t="str">
        <f t="shared" si="725"/>
        <v/>
      </c>
      <c r="LL56" s="19" t="e">
        <f t="shared" si="726"/>
        <v>#N/A</v>
      </c>
      <c r="LM56" s="19" t="str">
        <f t="shared" si="727"/>
        <v/>
      </c>
      <c r="LN56" s="19" t="str">
        <f t="shared" si="728"/>
        <v/>
      </c>
      <c r="LO56" s="19" t="e">
        <f t="shared" si="729"/>
        <v>#N/A</v>
      </c>
      <c r="LP56" s="19" t="str">
        <f t="shared" si="730"/>
        <v/>
      </c>
      <c r="LQ56" s="19" t="str">
        <f t="shared" si="731"/>
        <v/>
      </c>
      <c r="LR56" s="19" t="e">
        <f t="shared" si="732"/>
        <v>#N/A</v>
      </c>
      <c r="LS56" s="19" t="str">
        <f t="shared" si="733"/>
        <v/>
      </c>
      <c r="LT56" s="19" t="str">
        <f t="shared" si="734"/>
        <v/>
      </c>
      <c r="LU56" s="19" t="e">
        <f t="shared" si="735"/>
        <v>#N/A</v>
      </c>
      <c r="LV56" s="19" t="str">
        <f t="shared" si="736"/>
        <v/>
      </c>
      <c r="LW56" s="19" t="str">
        <f t="shared" si="737"/>
        <v/>
      </c>
      <c r="LX56" s="19" t="e">
        <f t="shared" si="738"/>
        <v>#N/A</v>
      </c>
      <c r="LY56" s="19" t="str">
        <f t="shared" si="739"/>
        <v/>
      </c>
      <c r="LZ56" s="19" t="str">
        <f t="shared" si="740"/>
        <v/>
      </c>
      <c r="MA56" s="19" t="e">
        <f t="shared" si="741"/>
        <v>#N/A</v>
      </c>
      <c r="MB56" s="19" t="str">
        <f t="shared" si="742"/>
        <v/>
      </c>
      <c r="MC56" s="19" t="str">
        <f t="shared" si="743"/>
        <v/>
      </c>
      <c r="MD56" s="19" t="e">
        <f t="shared" si="744"/>
        <v>#N/A</v>
      </c>
      <c r="ME56" s="19" t="str">
        <f t="shared" si="745"/>
        <v/>
      </c>
      <c r="MF56" s="19" t="str">
        <f t="shared" si="746"/>
        <v/>
      </c>
      <c r="MG56" s="19" t="e">
        <f t="shared" si="747"/>
        <v>#N/A</v>
      </c>
      <c r="MH56" s="19" t="str">
        <f t="shared" si="748"/>
        <v/>
      </c>
      <c r="MI56" s="19" t="str">
        <f t="shared" si="749"/>
        <v/>
      </c>
      <c r="MJ56" s="19" t="e">
        <f t="shared" si="750"/>
        <v>#N/A</v>
      </c>
      <c r="MK56" s="19" t="str">
        <f t="shared" si="751"/>
        <v/>
      </c>
      <c r="ML56" s="19" t="str">
        <f t="shared" si="752"/>
        <v/>
      </c>
      <c r="MM56" s="19" t="e">
        <f t="shared" si="753"/>
        <v>#N/A</v>
      </c>
      <c r="MN56" s="19" t="str">
        <f t="shared" si="754"/>
        <v/>
      </c>
      <c r="MO56" s="19" t="str">
        <f t="shared" si="755"/>
        <v/>
      </c>
      <c r="MP56" s="19" t="e">
        <f t="shared" si="756"/>
        <v>#N/A</v>
      </c>
      <c r="MQ56" s="19" t="str">
        <f t="shared" si="757"/>
        <v/>
      </c>
      <c r="MR56" s="19" t="str">
        <f t="shared" si="758"/>
        <v/>
      </c>
      <c r="MS56" s="19" t="e">
        <f t="shared" si="759"/>
        <v>#N/A</v>
      </c>
      <c r="MT56" s="19" t="str">
        <f t="shared" si="760"/>
        <v/>
      </c>
      <c r="MU56" s="19" t="str">
        <f t="shared" si="761"/>
        <v/>
      </c>
      <c r="MV56" s="19" t="e">
        <f t="shared" si="762"/>
        <v>#N/A</v>
      </c>
      <c r="MW56" s="19" t="str">
        <f t="shared" si="763"/>
        <v/>
      </c>
      <c r="MX56" s="19" t="str">
        <f t="shared" si="764"/>
        <v/>
      </c>
      <c r="MY56" s="19" t="e">
        <f t="shared" si="765"/>
        <v>#N/A</v>
      </c>
      <c r="MZ56" s="19" t="str">
        <f t="shared" si="766"/>
        <v/>
      </c>
      <c r="NA56" s="19" t="str">
        <f t="shared" si="767"/>
        <v/>
      </c>
      <c r="NB56" s="19" t="e">
        <f t="shared" si="768"/>
        <v>#N/A</v>
      </c>
      <c r="NC56" s="19" t="str">
        <f t="shared" si="769"/>
        <v/>
      </c>
      <c r="ND56" s="19" t="str">
        <f t="shared" si="770"/>
        <v/>
      </c>
      <c r="NE56" s="19" t="e">
        <f t="shared" si="771"/>
        <v>#N/A</v>
      </c>
      <c r="NF56" s="19" t="str">
        <f t="shared" si="772"/>
        <v/>
      </c>
      <c r="NG56" s="19" t="str">
        <f t="shared" si="773"/>
        <v/>
      </c>
      <c r="NH56" s="19" t="e">
        <f t="shared" si="774"/>
        <v>#N/A</v>
      </c>
      <c r="NI56" s="19" t="str">
        <f t="shared" si="775"/>
        <v/>
      </c>
      <c r="NJ56" s="19" t="str">
        <f t="shared" si="776"/>
        <v/>
      </c>
      <c r="NK56" s="19" t="e">
        <f t="shared" si="777"/>
        <v>#N/A</v>
      </c>
      <c r="NL56" s="19" t="str">
        <f t="shared" si="778"/>
        <v/>
      </c>
      <c r="NM56" s="19" t="str">
        <f t="shared" si="779"/>
        <v/>
      </c>
      <c r="NN56" s="19" t="e">
        <f t="shared" si="780"/>
        <v>#N/A</v>
      </c>
      <c r="NO56" s="19" t="str">
        <f t="shared" si="781"/>
        <v/>
      </c>
      <c r="NP56" s="19" t="str">
        <f t="shared" si="782"/>
        <v/>
      </c>
      <c r="NQ56" s="19" t="e">
        <f t="shared" si="783"/>
        <v>#N/A</v>
      </c>
      <c r="NR56" s="19" t="str">
        <f t="shared" si="784"/>
        <v/>
      </c>
      <c r="NS56" s="19" t="str">
        <f t="shared" si="785"/>
        <v/>
      </c>
      <c r="NT56" s="19" t="e">
        <f t="shared" si="786"/>
        <v>#N/A</v>
      </c>
      <c r="NU56" s="19" t="str">
        <f t="shared" si="787"/>
        <v/>
      </c>
      <c r="NV56" s="19" t="str">
        <f t="shared" si="788"/>
        <v/>
      </c>
      <c r="NW56" s="19" t="e">
        <f t="shared" si="789"/>
        <v>#N/A</v>
      </c>
      <c r="NX56" s="19" t="str">
        <f t="shared" si="790"/>
        <v/>
      </c>
      <c r="NY56" s="19" t="str">
        <f t="shared" si="791"/>
        <v/>
      </c>
      <c r="NZ56" s="19" t="e">
        <f t="shared" si="792"/>
        <v>#N/A</v>
      </c>
      <c r="OA56" s="19" t="str">
        <f t="shared" si="793"/>
        <v/>
      </c>
      <c r="OB56" s="19" t="str">
        <f t="shared" si="794"/>
        <v/>
      </c>
      <c r="OC56" s="19" t="e">
        <f t="shared" si="795"/>
        <v>#N/A</v>
      </c>
      <c r="OD56" s="19" t="str">
        <f t="shared" si="796"/>
        <v/>
      </c>
      <c r="OE56" s="19" t="str">
        <f t="shared" si="797"/>
        <v/>
      </c>
      <c r="OF56" s="19" t="e">
        <f t="shared" si="798"/>
        <v>#N/A</v>
      </c>
      <c r="OG56" s="19" t="str">
        <f t="shared" si="799"/>
        <v/>
      </c>
      <c r="OH56" s="19" t="str">
        <f t="shared" si="800"/>
        <v/>
      </c>
      <c r="OI56" s="19" t="e">
        <f t="shared" si="801"/>
        <v>#N/A</v>
      </c>
      <c r="OJ56" s="19" t="str">
        <f t="shared" si="802"/>
        <v/>
      </c>
      <c r="OK56" s="19" t="str">
        <f t="shared" si="803"/>
        <v/>
      </c>
      <c r="OL56" s="19" t="e">
        <f t="shared" si="804"/>
        <v>#N/A</v>
      </c>
      <c r="OM56" s="19" t="str">
        <f t="shared" si="805"/>
        <v/>
      </c>
      <c r="ON56" s="19" t="str">
        <f t="shared" si="806"/>
        <v/>
      </c>
      <c r="OO56" s="19" t="e">
        <f t="shared" si="807"/>
        <v>#N/A</v>
      </c>
      <c r="OP56" s="19" t="str">
        <f t="shared" si="808"/>
        <v/>
      </c>
      <c r="OQ56" s="19" t="str">
        <f t="shared" si="809"/>
        <v/>
      </c>
      <c r="OR56" s="19" t="e">
        <f t="shared" si="810"/>
        <v>#N/A</v>
      </c>
      <c r="OS56" s="19" t="str">
        <f t="shared" si="811"/>
        <v/>
      </c>
      <c r="OT56" s="19" t="str">
        <f t="shared" si="812"/>
        <v/>
      </c>
      <c r="OU56" s="19" t="e">
        <f t="shared" si="813"/>
        <v>#N/A</v>
      </c>
      <c r="OV56" s="19" t="str">
        <f t="shared" si="814"/>
        <v/>
      </c>
      <c r="OW56" s="19" t="str">
        <f t="shared" si="815"/>
        <v/>
      </c>
      <c r="OX56" s="19" t="e">
        <f t="shared" si="816"/>
        <v>#N/A</v>
      </c>
      <c r="OY56" s="19" t="str">
        <f t="shared" si="817"/>
        <v/>
      </c>
      <c r="OZ56" s="19" t="str">
        <f t="shared" si="818"/>
        <v/>
      </c>
      <c r="PA56" s="19" t="e">
        <f t="shared" si="819"/>
        <v>#N/A</v>
      </c>
      <c r="PB56" s="19" t="str">
        <f t="shared" si="820"/>
        <v/>
      </c>
      <c r="PC56" s="19" t="str">
        <f t="shared" si="821"/>
        <v/>
      </c>
      <c r="PD56" s="19" t="e">
        <f t="shared" si="822"/>
        <v>#N/A</v>
      </c>
      <c r="PE56" s="19" t="str">
        <f t="shared" si="823"/>
        <v/>
      </c>
      <c r="PF56" s="19" t="str">
        <f t="shared" si="824"/>
        <v/>
      </c>
      <c r="PG56" s="19" t="e">
        <f t="shared" si="825"/>
        <v>#N/A</v>
      </c>
      <c r="PH56" s="19" t="str">
        <f t="shared" si="826"/>
        <v/>
      </c>
      <c r="PI56" s="19" t="str">
        <f t="shared" si="827"/>
        <v/>
      </c>
      <c r="PJ56" s="19" t="e">
        <f t="shared" si="828"/>
        <v>#N/A</v>
      </c>
      <c r="PK56" s="19" t="str">
        <f t="shared" si="829"/>
        <v/>
      </c>
      <c r="PL56" s="19" t="str">
        <f t="shared" si="830"/>
        <v/>
      </c>
      <c r="PM56" s="19" t="e">
        <f t="shared" si="831"/>
        <v>#N/A</v>
      </c>
      <c r="PN56" s="19" t="str">
        <f t="shared" si="832"/>
        <v/>
      </c>
      <c r="PO56" s="19" t="str">
        <f t="shared" si="833"/>
        <v/>
      </c>
      <c r="PP56" s="19" t="e">
        <f t="shared" si="834"/>
        <v>#N/A</v>
      </c>
      <c r="PQ56" s="19" t="str">
        <f t="shared" si="835"/>
        <v/>
      </c>
      <c r="PR56" s="19" t="str">
        <f t="shared" si="836"/>
        <v/>
      </c>
      <c r="PS56" s="19" t="e">
        <f t="shared" si="837"/>
        <v>#N/A</v>
      </c>
      <c r="PT56" s="19" t="str">
        <f t="shared" si="838"/>
        <v/>
      </c>
      <c r="PU56" s="19" t="str">
        <f t="shared" si="839"/>
        <v/>
      </c>
      <c r="PV56" s="19" t="e">
        <f t="shared" si="840"/>
        <v>#N/A</v>
      </c>
      <c r="PW56" s="19" t="str">
        <f t="shared" si="841"/>
        <v/>
      </c>
      <c r="PX56" s="19" t="str">
        <f t="shared" si="842"/>
        <v/>
      </c>
      <c r="PY56" s="19" t="e">
        <f t="shared" si="843"/>
        <v>#N/A</v>
      </c>
      <c r="PZ56" s="19" t="str">
        <f t="shared" si="844"/>
        <v/>
      </c>
      <c r="QA56" s="19" t="str">
        <f t="shared" si="845"/>
        <v/>
      </c>
    </row>
    <row r="57" spans="4:443" hidden="1" x14ac:dyDescent="0.25">
      <c r="D57"/>
      <c r="E57"/>
      <c r="F57" s="93" t="e">
        <f>VLOOKUP(D57,'Cases'!$AH$7:$AI$100,2,FALSE)</f>
        <v>#N/A</v>
      </c>
      <c r="G57" s="19" t="str">
        <f t="shared" si="846"/>
        <v/>
      </c>
      <c r="H57" s="19"/>
      <c r="I57" s="19" t="str">
        <f t="shared" si="848"/>
        <v/>
      </c>
      <c r="J57" s="19" t="str">
        <f t="shared" si="848"/>
        <v/>
      </c>
      <c r="K57" s="19" t="str">
        <f t="shared" si="848"/>
        <v/>
      </c>
      <c r="L57" s="19" t="str">
        <f t="shared" si="848"/>
        <v/>
      </c>
      <c r="M57" s="19" t="str">
        <f t="shared" si="848"/>
        <v/>
      </c>
      <c r="N57" s="19" t="str">
        <f t="shared" si="848"/>
        <v/>
      </c>
      <c r="O57" s="19" t="str">
        <f t="shared" si="848"/>
        <v/>
      </c>
      <c r="P57" s="19" t="str">
        <f t="shared" si="848"/>
        <v/>
      </c>
      <c r="Q57" s="19" t="str">
        <f t="shared" si="848"/>
        <v/>
      </c>
      <c r="R57" s="19" t="str">
        <f t="shared" si="848"/>
        <v/>
      </c>
      <c r="S57" s="19" t="str">
        <f t="shared" si="848"/>
        <v/>
      </c>
      <c r="T57" s="19" t="str">
        <f t="shared" si="848"/>
        <v/>
      </c>
      <c r="U57" s="50" t="e">
        <f>VLOOKUP(D57,'Cases'!$AH$7:$AI$52,2,FALSE)</f>
        <v>#N/A</v>
      </c>
      <c r="V57" s="19"/>
      <c r="W57" s="19"/>
      <c r="X57" s="19" t="e">
        <f t="shared" si="426"/>
        <v>#N/A</v>
      </c>
      <c r="Y57" s="19" t="str">
        <f t="shared" si="427"/>
        <v/>
      </c>
      <c r="Z57" s="19" t="str">
        <f t="shared" si="428"/>
        <v/>
      </c>
      <c r="AA57" s="19" t="e">
        <f t="shared" si="429"/>
        <v>#N/A</v>
      </c>
      <c r="AB57" s="19" t="str">
        <f t="shared" si="430"/>
        <v/>
      </c>
      <c r="AC57" s="19" t="str">
        <f t="shared" si="431"/>
        <v/>
      </c>
      <c r="AD57" s="19" t="e">
        <f t="shared" si="432"/>
        <v>#N/A</v>
      </c>
      <c r="AE57" s="19" t="str">
        <f t="shared" si="433"/>
        <v/>
      </c>
      <c r="AF57" s="19" t="str">
        <f t="shared" si="434"/>
        <v/>
      </c>
      <c r="AG57" s="19" t="e">
        <f t="shared" si="435"/>
        <v>#N/A</v>
      </c>
      <c r="AH57" s="19" t="str">
        <f t="shared" si="436"/>
        <v/>
      </c>
      <c r="AI57" s="19" t="str">
        <f t="shared" si="437"/>
        <v/>
      </c>
      <c r="AJ57" s="19" t="e">
        <f t="shared" si="438"/>
        <v>#N/A</v>
      </c>
      <c r="AK57" s="19" t="str">
        <f t="shared" si="439"/>
        <v/>
      </c>
      <c r="AL57" s="19" t="str">
        <f t="shared" si="440"/>
        <v/>
      </c>
      <c r="AM57" s="19" t="e">
        <f t="shared" si="441"/>
        <v>#N/A</v>
      </c>
      <c r="AN57" s="19" t="str">
        <f t="shared" si="442"/>
        <v/>
      </c>
      <c r="AO57" s="19" t="str">
        <f t="shared" si="443"/>
        <v/>
      </c>
      <c r="AP57" s="19" t="e">
        <f t="shared" si="444"/>
        <v>#N/A</v>
      </c>
      <c r="AQ57" s="19" t="str">
        <f t="shared" si="445"/>
        <v/>
      </c>
      <c r="AR57" s="19" t="str">
        <f t="shared" si="446"/>
        <v/>
      </c>
      <c r="AS57" s="19" t="e">
        <f t="shared" si="447"/>
        <v>#N/A</v>
      </c>
      <c r="AT57" s="19" t="str">
        <f t="shared" si="448"/>
        <v/>
      </c>
      <c r="AU57" s="19" t="str">
        <f t="shared" si="449"/>
        <v/>
      </c>
      <c r="AV57" s="19" t="e">
        <f t="shared" si="450"/>
        <v>#N/A</v>
      </c>
      <c r="AW57" s="19" t="str">
        <f t="shared" si="451"/>
        <v/>
      </c>
      <c r="AX57" s="19" t="str">
        <f t="shared" si="452"/>
        <v/>
      </c>
      <c r="AY57" s="19" t="e">
        <f t="shared" si="453"/>
        <v>#N/A</v>
      </c>
      <c r="AZ57" s="19" t="str">
        <f t="shared" si="454"/>
        <v/>
      </c>
      <c r="BA57" s="19" t="str">
        <f t="shared" si="455"/>
        <v/>
      </c>
      <c r="BB57" s="19" t="e">
        <f t="shared" si="456"/>
        <v>#N/A</v>
      </c>
      <c r="BC57" s="19" t="str">
        <f t="shared" si="457"/>
        <v/>
      </c>
      <c r="BD57" s="19" t="str">
        <f t="shared" si="458"/>
        <v/>
      </c>
      <c r="BE57" s="19" t="e">
        <f t="shared" si="459"/>
        <v>#N/A</v>
      </c>
      <c r="BF57" s="19" t="str">
        <f t="shared" si="460"/>
        <v/>
      </c>
      <c r="BG57" s="19" t="str">
        <f t="shared" si="461"/>
        <v/>
      </c>
      <c r="BH57" s="19" t="e">
        <f t="shared" si="462"/>
        <v>#N/A</v>
      </c>
      <c r="BI57" s="19" t="str">
        <f t="shared" si="463"/>
        <v/>
      </c>
      <c r="BJ57" s="19" t="str">
        <f t="shared" si="464"/>
        <v/>
      </c>
      <c r="BK57" s="19" t="e">
        <f t="shared" si="465"/>
        <v>#N/A</v>
      </c>
      <c r="BL57" s="19" t="str">
        <f t="shared" si="466"/>
        <v/>
      </c>
      <c r="BM57" s="19" t="str">
        <f t="shared" si="467"/>
        <v/>
      </c>
      <c r="BN57" s="19" t="e">
        <f t="shared" si="468"/>
        <v>#N/A</v>
      </c>
      <c r="BO57" s="19" t="str">
        <f t="shared" si="469"/>
        <v/>
      </c>
      <c r="BP57" s="19" t="str">
        <f t="shared" si="470"/>
        <v/>
      </c>
      <c r="BQ57" s="19" t="e">
        <f t="shared" si="471"/>
        <v>#N/A</v>
      </c>
      <c r="BR57" s="19" t="str">
        <f t="shared" si="472"/>
        <v/>
      </c>
      <c r="BS57" s="19" t="str">
        <f t="shared" si="473"/>
        <v/>
      </c>
      <c r="BT57" s="19" t="e">
        <f t="shared" si="474"/>
        <v>#N/A</v>
      </c>
      <c r="BU57" s="19" t="str">
        <f t="shared" si="475"/>
        <v/>
      </c>
      <c r="BV57" s="19" t="str">
        <f t="shared" si="476"/>
        <v/>
      </c>
      <c r="BW57" s="19" t="e">
        <f t="shared" si="477"/>
        <v>#N/A</v>
      </c>
      <c r="BX57" s="19" t="str">
        <f t="shared" si="478"/>
        <v/>
      </c>
      <c r="BY57" s="19" t="str">
        <f t="shared" si="479"/>
        <v/>
      </c>
      <c r="BZ57" s="19" t="e">
        <f t="shared" si="480"/>
        <v>#N/A</v>
      </c>
      <c r="CA57" s="19" t="str">
        <f t="shared" si="481"/>
        <v/>
      </c>
      <c r="CB57" s="19" t="str">
        <f t="shared" si="482"/>
        <v/>
      </c>
      <c r="CC57" s="19" t="e">
        <f t="shared" si="483"/>
        <v>#N/A</v>
      </c>
      <c r="CD57" s="19" t="str">
        <f t="shared" si="484"/>
        <v/>
      </c>
      <c r="CE57" s="19" t="str">
        <f t="shared" si="485"/>
        <v/>
      </c>
      <c r="CF57" s="19" t="e">
        <f t="shared" si="486"/>
        <v>#N/A</v>
      </c>
      <c r="CG57" s="19" t="str">
        <f t="shared" si="487"/>
        <v/>
      </c>
      <c r="CH57" s="19" t="str">
        <f t="shared" si="488"/>
        <v/>
      </c>
      <c r="CI57" s="19" t="e">
        <f t="shared" si="489"/>
        <v>#N/A</v>
      </c>
      <c r="CJ57" s="19" t="str">
        <f t="shared" si="490"/>
        <v/>
      </c>
      <c r="CK57" s="19" t="str">
        <f t="shared" si="491"/>
        <v/>
      </c>
      <c r="CL57" s="19" t="e">
        <f t="shared" si="492"/>
        <v>#N/A</v>
      </c>
      <c r="CM57" s="19" t="str">
        <f t="shared" si="493"/>
        <v/>
      </c>
      <c r="CN57" s="19" t="str">
        <f t="shared" si="494"/>
        <v/>
      </c>
      <c r="CO57" s="19" t="e">
        <f t="shared" si="495"/>
        <v>#N/A</v>
      </c>
      <c r="CP57" s="19" t="str">
        <f t="shared" si="496"/>
        <v/>
      </c>
      <c r="CQ57" s="19" t="str">
        <f t="shared" si="497"/>
        <v/>
      </c>
      <c r="CR57" s="19" t="e">
        <f t="shared" si="498"/>
        <v>#N/A</v>
      </c>
      <c r="CS57" s="19" t="str">
        <f t="shared" si="499"/>
        <v/>
      </c>
      <c r="CT57" s="19" t="str">
        <f t="shared" si="500"/>
        <v/>
      </c>
      <c r="CU57" s="19" t="e">
        <f t="shared" si="501"/>
        <v>#N/A</v>
      </c>
      <c r="CV57" s="19" t="str">
        <f t="shared" si="502"/>
        <v/>
      </c>
      <c r="CW57" s="19" t="str">
        <f t="shared" si="503"/>
        <v/>
      </c>
      <c r="CX57" s="19" t="e">
        <f t="shared" si="504"/>
        <v>#N/A</v>
      </c>
      <c r="CY57" s="19" t="str">
        <f t="shared" si="505"/>
        <v/>
      </c>
      <c r="CZ57" s="19" t="str">
        <f t="shared" si="506"/>
        <v/>
      </c>
      <c r="DA57" s="19" t="e">
        <f t="shared" si="507"/>
        <v>#N/A</v>
      </c>
      <c r="DB57" s="19" t="str">
        <f t="shared" si="508"/>
        <v/>
      </c>
      <c r="DC57" s="19" t="str">
        <f t="shared" si="509"/>
        <v/>
      </c>
      <c r="DD57" s="19" t="e">
        <f t="shared" si="510"/>
        <v>#N/A</v>
      </c>
      <c r="DE57" s="19" t="str">
        <f t="shared" si="511"/>
        <v/>
      </c>
      <c r="DF57" s="19" t="str">
        <f t="shared" si="512"/>
        <v/>
      </c>
      <c r="DG57" s="19" t="e">
        <f t="shared" si="513"/>
        <v>#N/A</v>
      </c>
      <c r="DH57" s="19" t="str">
        <f t="shared" si="514"/>
        <v/>
      </c>
      <c r="DI57" s="19" t="str">
        <f t="shared" si="515"/>
        <v/>
      </c>
      <c r="DJ57" s="19" t="e">
        <f t="shared" si="516"/>
        <v>#N/A</v>
      </c>
      <c r="DK57" s="19" t="str">
        <f t="shared" si="517"/>
        <v/>
      </c>
      <c r="DL57" s="19" t="str">
        <f t="shared" si="518"/>
        <v/>
      </c>
      <c r="DM57" s="19" t="e">
        <f t="shared" si="519"/>
        <v>#N/A</v>
      </c>
      <c r="DN57" s="19" t="str">
        <f t="shared" si="520"/>
        <v/>
      </c>
      <c r="DO57" s="19" t="str">
        <f t="shared" si="521"/>
        <v/>
      </c>
      <c r="DP57" s="19" t="e">
        <f t="shared" si="522"/>
        <v>#N/A</v>
      </c>
      <c r="DQ57" s="19" t="str">
        <f t="shared" si="523"/>
        <v/>
      </c>
      <c r="DR57" s="19" t="str">
        <f t="shared" si="524"/>
        <v/>
      </c>
      <c r="DS57" s="19" t="e">
        <f t="shared" si="525"/>
        <v>#N/A</v>
      </c>
      <c r="DT57" s="19" t="str">
        <f t="shared" si="526"/>
        <v/>
      </c>
      <c r="DU57" s="19" t="str">
        <f t="shared" si="527"/>
        <v/>
      </c>
      <c r="DV57" s="19" t="e">
        <f t="shared" si="528"/>
        <v>#N/A</v>
      </c>
      <c r="DW57" s="19" t="str">
        <f t="shared" si="529"/>
        <v/>
      </c>
      <c r="DX57" s="19" t="str">
        <f t="shared" si="530"/>
        <v/>
      </c>
      <c r="DY57" s="19" t="e">
        <f t="shared" si="531"/>
        <v>#N/A</v>
      </c>
      <c r="DZ57" s="19" t="str">
        <f t="shared" si="532"/>
        <v/>
      </c>
      <c r="EA57" s="19" t="str">
        <f t="shared" si="533"/>
        <v/>
      </c>
      <c r="EB57" s="19" t="e">
        <f t="shared" si="534"/>
        <v>#N/A</v>
      </c>
      <c r="EC57" s="19" t="str">
        <f t="shared" si="535"/>
        <v/>
      </c>
      <c r="ED57" s="19" t="str">
        <f t="shared" si="536"/>
        <v/>
      </c>
      <c r="EE57" s="19" t="e">
        <f t="shared" si="537"/>
        <v>#N/A</v>
      </c>
      <c r="EF57" s="19" t="str">
        <f t="shared" si="538"/>
        <v/>
      </c>
      <c r="EG57" s="19" t="str">
        <f t="shared" si="539"/>
        <v/>
      </c>
      <c r="EH57" s="19" t="e">
        <f t="shared" si="540"/>
        <v>#N/A</v>
      </c>
      <c r="EI57" s="19" t="str">
        <f t="shared" si="541"/>
        <v/>
      </c>
      <c r="EJ57" s="19" t="str">
        <f t="shared" si="542"/>
        <v/>
      </c>
      <c r="EK57" s="19" t="e">
        <f t="shared" si="543"/>
        <v>#N/A</v>
      </c>
      <c r="EL57" s="19" t="str">
        <f t="shared" si="544"/>
        <v/>
      </c>
      <c r="EM57" s="19" t="str">
        <f t="shared" si="545"/>
        <v/>
      </c>
      <c r="EN57" s="19" t="e">
        <f t="shared" si="546"/>
        <v>#N/A</v>
      </c>
      <c r="EO57" s="19" t="str">
        <f t="shared" si="547"/>
        <v/>
      </c>
      <c r="EP57" s="19" t="str">
        <f t="shared" si="548"/>
        <v/>
      </c>
      <c r="EQ57" s="19" t="e">
        <f t="shared" si="549"/>
        <v>#N/A</v>
      </c>
      <c r="ER57" s="19" t="str">
        <f t="shared" si="550"/>
        <v/>
      </c>
      <c r="ES57" s="19" t="str">
        <f t="shared" si="551"/>
        <v/>
      </c>
      <c r="ET57" s="19" t="e">
        <f t="shared" si="552"/>
        <v>#N/A</v>
      </c>
      <c r="EU57" s="19" t="str">
        <f t="shared" si="553"/>
        <v/>
      </c>
      <c r="EV57" s="19" t="str">
        <f t="shared" si="554"/>
        <v/>
      </c>
      <c r="EW57" s="19" t="e">
        <f t="shared" si="555"/>
        <v>#N/A</v>
      </c>
      <c r="EX57" s="19" t="str">
        <f t="shared" si="556"/>
        <v/>
      </c>
      <c r="EY57" s="19" t="str">
        <f t="shared" si="557"/>
        <v/>
      </c>
      <c r="EZ57" s="19" t="e">
        <f t="shared" si="558"/>
        <v>#N/A</v>
      </c>
      <c r="FA57" s="19" t="str">
        <f t="shared" si="559"/>
        <v/>
      </c>
      <c r="FB57" s="19" t="str">
        <f t="shared" si="560"/>
        <v/>
      </c>
      <c r="FC57" s="19" t="e">
        <f t="shared" si="561"/>
        <v>#N/A</v>
      </c>
      <c r="FD57" s="19" t="str">
        <f t="shared" si="562"/>
        <v/>
      </c>
      <c r="FE57" s="19" t="str">
        <f t="shared" si="563"/>
        <v/>
      </c>
      <c r="FF57" s="19" t="e">
        <f t="shared" si="564"/>
        <v>#N/A</v>
      </c>
      <c r="FG57" s="19" t="str">
        <f t="shared" si="565"/>
        <v/>
      </c>
      <c r="FH57" s="19" t="str">
        <f t="shared" si="566"/>
        <v/>
      </c>
      <c r="FI57" s="19" t="e">
        <f t="shared" si="567"/>
        <v>#N/A</v>
      </c>
      <c r="FJ57" s="19" t="str">
        <f t="shared" si="568"/>
        <v/>
      </c>
      <c r="FK57" s="19" t="str">
        <f t="shared" si="569"/>
        <v/>
      </c>
      <c r="FL57" s="19" t="e">
        <f t="shared" si="570"/>
        <v>#N/A</v>
      </c>
      <c r="FM57" s="19" t="str">
        <f t="shared" si="571"/>
        <v/>
      </c>
      <c r="FN57" s="19" t="str">
        <f t="shared" si="572"/>
        <v/>
      </c>
      <c r="FO57" s="19" t="e">
        <f t="shared" si="573"/>
        <v>#N/A</v>
      </c>
      <c r="FP57" s="19" t="str">
        <f t="shared" si="574"/>
        <v/>
      </c>
      <c r="FQ57" s="19" t="str">
        <f t="shared" si="575"/>
        <v/>
      </c>
      <c r="FR57" s="19" t="e">
        <f t="shared" si="576"/>
        <v>#N/A</v>
      </c>
      <c r="FS57" s="19" t="str">
        <f t="shared" si="577"/>
        <v/>
      </c>
      <c r="FT57" s="19" t="str">
        <f t="shared" si="578"/>
        <v/>
      </c>
      <c r="FU57" s="19" t="e">
        <f t="shared" si="579"/>
        <v>#N/A</v>
      </c>
      <c r="FV57" s="19" t="str">
        <f t="shared" si="580"/>
        <v/>
      </c>
      <c r="FW57" s="19" t="str">
        <f t="shared" si="581"/>
        <v/>
      </c>
      <c r="FX57" s="19" t="e">
        <f t="shared" si="582"/>
        <v>#N/A</v>
      </c>
      <c r="FY57" s="19" t="str">
        <f t="shared" si="583"/>
        <v/>
      </c>
      <c r="FZ57" s="19" t="str">
        <f t="shared" si="584"/>
        <v/>
      </c>
      <c r="GA57" s="19" t="e">
        <f t="shared" si="585"/>
        <v>#N/A</v>
      </c>
      <c r="GB57" s="19" t="str">
        <f t="shared" si="586"/>
        <v/>
      </c>
      <c r="GC57" s="19" t="str">
        <f t="shared" si="587"/>
        <v/>
      </c>
      <c r="GD57" s="19" t="e">
        <f t="shared" si="588"/>
        <v>#N/A</v>
      </c>
      <c r="GE57" s="19" t="str">
        <f t="shared" si="589"/>
        <v/>
      </c>
      <c r="GF57" s="19" t="str">
        <f t="shared" si="590"/>
        <v/>
      </c>
      <c r="GG57" s="19" t="e">
        <f t="shared" si="591"/>
        <v>#N/A</v>
      </c>
      <c r="GH57" s="19" t="str">
        <f t="shared" si="592"/>
        <v/>
      </c>
      <c r="GI57" s="19" t="str">
        <f t="shared" si="593"/>
        <v/>
      </c>
      <c r="GJ57" s="19" t="e">
        <f t="shared" si="594"/>
        <v>#N/A</v>
      </c>
      <c r="GK57" s="19" t="str">
        <f t="shared" si="595"/>
        <v/>
      </c>
      <c r="GL57" s="19" t="str">
        <f t="shared" si="596"/>
        <v/>
      </c>
      <c r="GM57" s="19" t="e">
        <f t="shared" si="597"/>
        <v>#N/A</v>
      </c>
      <c r="GN57" s="19" t="str">
        <f t="shared" si="598"/>
        <v/>
      </c>
      <c r="GO57" s="19" t="str">
        <f t="shared" si="599"/>
        <v/>
      </c>
      <c r="GP57" s="19" t="e">
        <f t="shared" si="600"/>
        <v>#N/A</v>
      </c>
      <c r="GQ57" s="19" t="str">
        <f t="shared" si="601"/>
        <v/>
      </c>
      <c r="GR57" s="19" t="str">
        <f t="shared" si="602"/>
        <v/>
      </c>
      <c r="GS57" s="19" t="e">
        <f t="shared" si="603"/>
        <v>#N/A</v>
      </c>
      <c r="GT57" s="19" t="str">
        <f t="shared" si="604"/>
        <v/>
      </c>
      <c r="GU57" s="19" t="str">
        <f t="shared" si="605"/>
        <v/>
      </c>
      <c r="GV57" s="19" t="e">
        <f t="shared" si="606"/>
        <v>#N/A</v>
      </c>
      <c r="GW57" s="19" t="str">
        <f t="shared" si="607"/>
        <v/>
      </c>
      <c r="GX57" s="19" t="str">
        <f t="shared" si="608"/>
        <v/>
      </c>
      <c r="GY57" s="19" t="e">
        <f t="shared" si="609"/>
        <v>#N/A</v>
      </c>
      <c r="GZ57" s="19" t="str">
        <f t="shared" si="610"/>
        <v/>
      </c>
      <c r="HA57" s="19" t="str">
        <f t="shared" si="611"/>
        <v/>
      </c>
      <c r="HB57" s="19" t="e">
        <f t="shared" si="612"/>
        <v>#N/A</v>
      </c>
      <c r="HC57" s="19" t="str">
        <f t="shared" si="613"/>
        <v/>
      </c>
      <c r="HD57" s="19" t="str">
        <f t="shared" si="614"/>
        <v/>
      </c>
      <c r="HE57" s="19" t="e">
        <f t="shared" si="615"/>
        <v>#N/A</v>
      </c>
      <c r="HF57" s="19" t="str">
        <f t="shared" si="616"/>
        <v/>
      </c>
      <c r="HG57" s="19" t="str">
        <f t="shared" si="617"/>
        <v/>
      </c>
      <c r="HH57" s="19" t="e">
        <f t="shared" si="618"/>
        <v>#N/A</v>
      </c>
      <c r="HI57" s="19" t="str">
        <f t="shared" si="619"/>
        <v/>
      </c>
      <c r="HJ57" s="19" t="str">
        <f t="shared" si="620"/>
        <v/>
      </c>
      <c r="HK57" s="19" t="e">
        <f t="shared" si="621"/>
        <v>#N/A</v>
      </c>
      <c r="HL57" s="19" t="str">
        <f t="shared" si="622"/>
        <v/>
      </c>
      <c r="HM57" s="19" t="str">
        <f t="shared" si="623"/>
        <v/>
      </c>
      <c r="HN57" s="19" t="e">
        <f t="shared" si="624"/>
        <v>#N/A</v>
      </c>
      <c r="HO57" s="19" t="str">
        <f t="shared" si="625"/>
        <v/>
      </c>
      <c r="HP57" s="19" t="str">
        <f t="shared" si="626"/>
        <v/>
      </c>
      <c r="HQ57" s="19" t="e">
        <f t="shared" si="627"/>
        <v>#N/A</v>
      </c>
      <c r="HR57" s="19" t="str">
        <f t="shared" si="628"/>
        <v/>
      </c>
      <c r="HS57" s="19" t="str">
        <f t="shared" si="629"/>
        <v/>
      </c>
      <c r="HT57" s="19" t="e">
        <f t="shared" si="630"/>
        <v>#N/A</v>
      </c>
      <c r="HU57" s="19" t="str">
        <f t="shared" si="631"/>
        <v/>
      </c>
      <c r="HV57" s="19" t="str">
        <f t="shared" si="632"/>
        <v/>
      </c>
      <c r="HW57" s="19" t="e">
        <f t="shared" si="633"/>
        <v>#N/A</v>
      </c>
      <c r="HX57" s="19" t="str">
        <f t="shared" si="634"/>
        <v/>
      </c>
      <c r="HY57" s="19" t="str">
        <f t="shared" si="635"/>
        <v/>
      </c>
      <c r="HZ57" s="19" t="e">
        <f t="shared" si="636"/>
        <v>#N/A</v>
      </c>
      <c r="IA57" s="19" t="str">
        <f t="shared" si="637"/>
        <v/>
      </c>
      <c r="IB57" s="19" t="str">
        <f t="shared" si="638"/>
        <v/>
      </c>
      <c r="IC57" s="19" t="e">
        <f t="shared" si="639"/>
        <v>#N/A</v>
      </c>
      <c r="ID57" s="19" t="str">
        <f t="shared" si="640"/>
        <v/>
      </c>
      <c r="IE57" s="19" t="str">
        <f t="shared" si="641"/>
        <v/>
      </c>
      <c r="IF57" s="19" t="e">
        <f t="shared" si="642"/>
        <v>#N/A</v>
      </c>
      <c r="IG57" s="19" t="str">
        <f t="shared" si="643"/>
        <v/>
      </c>
      <c r="IH57" s="19" t="str">
        <f t="shared" si="644"/>
        <v/>
      </c>
      <c r="II57" s="19" t="e">
        <f t="shared" si="645"/>
        <v>#N/A</v>
      </c>
      <c r="IJ57" s="19" t="str">
        <f t="shared" si="646"/>
        <v/>
      </c>
      <c r="IK57" s="19" t="str">
        <f t="shared" si="647"/>
        <v/>
      </c>
      <c r="IL57" s="19" t="e">
        <f t="shared" si="648"/>
        <v>#N/A</v>
      </c>
      <c r="IM57" s="19" t="str">
        <f t="shared" si="649"/>
        <v/>
      </c>
      <c r="IN57" s="19" t="str">
        <f t="shared" si="650"/>
        <v/>
      </c>
      <c r="IO57" s="19" t="e">
        <f t="shared" si="651"/>
        <v>#N/A</v>
      </c>
      <c r="IP57" s="19" t="str">
        <f t="shared" si="652"/>
        <v/>
      </c>
      <c r="IQ57" s="19" t="str">
        <f t="shared" si="653"/>
        <v/>
      </c>
      <c r="IR57" s="19" t="e">
        <f t="shared" si="654"/>
        <v>#N/A</v>
      </c>
      <c r="IS57" s="19" t="str">
        <f t="shared" si="655"/>
        <v/>
      </c>
      <c r="IT57" s="19" t="str">
        <f t="shared" si="656"/>
        <v/>
      </c>
      <c r="IU57" s="19" t="e">
        <f t="shared" si="657"/>
        <v>#N/A</v>
      </c>
      <c r="IV57" s="19" t="str">
        <f t="shared" si="658"/>
        <v/>
      </c>
      <c r="IW57" s="19" t="str">
        <f t="shared" si="659"/>
        <v/>
      </c>
      <c r="IX57" s="19" t="e">
        <f t="shared" si="660"/>
        <v>#N/A</v>
      </c>
      <c r="IY57" s="19" t="str">
        <f t="shared" si="661"/>
        <v/>
      </c>
      <c r="IZ57" s="19" t="str">
        <f t="shared" si="662"/>
        <v/>
      </c>
      <c r="JA57" s="19" t="e">
        <f t="shared" si="663"/>
        <v>#N/A</v>
      </c>
      <c r="JB57" s="19" t="str">
        <f t="shared" si="664"/>
        <v/>
      </c>
      <c r="JC57" s="19" t="str">
        <f t="shared" si="665"/>
        <v/>
      </c>
      <c r="JD57" s="19" t="e">
        <f t="shared" si="666"/>
        <v>#N/A</v>
      </c>
      <c r="JE57" s="19" t="str">
        <f t="shared" si="667"/>
        <v/>
      </c>
      <c r="JF57" s="19" t="str">
        <f t="shared" si="668"/>
        <v/>
      </c>
      <c r="JG57" s="19" t="e">
        <f t="shared" si="669"/>
        <v>#N/A</v>
      </c>
      <c r="JH57" s="19" t="str">
        <f t="shared" si="670"/>
        <v/>
      </c>
      <c r="JI57" s="19" t="str">
        <f t="shared" si="671"/>
        <v/>
      </c>
      <c r="JJ57" s="19" t="e">
        <f t="shared" si="672"/>
        <v>#N/A</v>
      </c>
      <c r="JK57" s="19" t="str">
        <f t="shared" si="673"/>
        <v/>
      </c>
      <c r="JL57" s="19" t="str">
        <f t="shared" si="674"/>
        <v/>
      </c>
      <c r="JM57" s="19" t="e">
        <f t="shared" si="675"/>
        <v>#N/A</v>
      </c>
      <c r="JN57" s="19" t="str">
        <f t="shared" si="676"/>
        <v/>
      </c>
      <c r="JO57" s="19" t="str">
        <f t="shared" si="677"/>
        <v/>
      </c>
      <c r="JP57" s="19" t="e">
        <f t="shared" si="678"/>
        <v>#N/A</v>
      </c>
      <c r="JQ57" s="19" t="str">
        <f t="shared" si="679"/>
        <v/>
      </c>
      <c r="JR57" s="19" t="str">
        <f t="shared" si="680"/>
        <v/>
      </c>
      <c r="JS57" s="19" t="e">
        <f t="shared" si="681"/>
        <v>#N/A</v>
      </c>
      <c r="JT57" s="19" t="str">
        <f t="shared" si="682"/>
        <v/>
      </c>
      <c r="JU57" s="19" t="str">
        <f t="shared" si="683"/>
        <v/>
      </c>
      <c r="JV57" s="19" t="e">
        <f t="shared" si="684"/>
        <v>#N/A</v>
      </c>
      <c r="JW57" s="19" t="str">
        <f t="shared" si="685"/>
        <v/>
      </c>
      <c r="JX57" s="19" t="str">
        <f t="shared" si="686"/>
        <v/>
      </c>
      <c r="JY57" s="19" t="e">
        <f t="shared" si="687"/>
        <v>#N/A</v>
      </c>
      <c r="JZ57" s="19" t="str">
        <f t="shared" si="688"/>
        <v/>
      </c>
      <c r="KA57" s="19" t="str">
        <f t="shared" si="689"/>
        <v/>
      </c>
      <c r="KB57" s="19" t="e">
        <f t="shared" si="690"/>
        <v>#N/A</v>
      </c>
      <c r="KC57" s="19" t="str">
        <f t="shared" si="691"/>
        <v/>
      </c>
      <c r="KD57" s="19" t="str">
        <f t="shared" si="692"/>
        <v/>
      </c>
      <c r="KE57" s="19" t="e">
        <f t="shared" si="693"/>
        <v>#N/A</v>
      </c>
      <c r="KF57" s="19" t="str">
        <f t="shared" si="694"/>
        <v/>
      </c>
      <c r="KG57" s="19" t="str">
        <f t="shared" si="695"/>
        <v/>
      </c>
      <c r="KH57" s="19" t="e">
        <f t="shared" si="696"/>
        <v>#N/A</v>
      </c>
      <c r="KI57" s="19" t="str">
        <f t="shared" si="697"/>
        <v/>
      </c>
      <c r="KJ57" s="19" t="str">
        <f t="shared" si="698"/>
        <v/>
      </c>
      <c r="KK57" s="19" t="e">
        <f t="shared" si="699"/>
        <v>#N/A</v>
      </c>
      <c r="KL57" s="19" t="str">
        <f t="shared" si="700"/>
        <v/>
      </c>
      <c r="KM57" s="19" t="str">
        <f t="shared" si="701"/>
        <v/>
      </c>
      <c r="KN57" s="19" t="e">
        <f t="shared" si="702"/>
        <v>#N/A</v>
      </c>
      <c r="KO57" s="19" t="str">
        <f t="shared" si="703"/>
        <v/>
      </c>
      <c r="KP57" s="19" t="str">
        <f t="shared" si="704"/>
        <v/>
      </c>
      <c r="KQ57" s="19" t="e">
        <f t="shared" si="705"/>
        <v>#N/A</v>
      </c>
      <c r="KR57" s="19" t="str">
        <f t="shared" si="706"/>
        <v/>
      </c>
      <c r="KS57" s="19" t="str">
        <f t="shared" si="707"/>
        <v/>
      </c>
      <c r="KT57" s="19" t="e">
        <f t="shared" si="708"/>
        <v>#N/A</v>
      </c>
      <c r="KU57" s="19" t="str">
        <f t="shared" si="709"/>
        <v/>
      </c>
      <c r="KV57" s="19" t="str">
        <f t="shared" si="710"/>
        <v/>
      </c>
      <c r="KW57" s="19" t="e">
        <f t="shared" si="711"/>
        <v>#N/A</v>
      </c>
      <c r="KX57" s="19" t="str">
        <f t="shared" si="712"/>
        <v/>
      </c>
      <c r="KY57" s="19" t="str">
        <f t="shared" si="713"/>
        <v/>
      </c>
      <c r="KZ57" s="19" t="e">
        <f t="shared" si="714"/>
        <v>#N/A</v>
      </c>
      <c r="LA57" s="19" t="str">
        <f t="shared" si="715"/>
        <v/>
      </c>
      <c r="LB57" s="19" t="str">
        <f t="shared" si="716"/>
        <v/>
      </c>
      <c r="LC57" s="19" t="e">
        <f t="shared" si="717"/>
        <v>#N/A</v>
      </c>
      <c r="LD57" s="19" t="str">
        <f t="shared" si="718"/>
        <v/>
      </c>
      <c r="LE57" s="19" t="str">
        <f t="shared" si="719"/>
        <v/>
      </c>
      <c r="LF57" s="19" t="e">
        <f t="shared" si="720"/>
        <v>#N/A</v>
      </c>
      <c r="LG57" s="19" t="str">
        <f t="shared" si="721"/>
        <v/>
      </c>
      <c r="LH57" s="19" t="str">
        <f t="shared" si="722"/>
        <v/>
      </c>
      <c r="LI57" s="19" t="e">
        <f t="shared" si="723"/>
        <v>#N/A</v>
      </c>
      <c r="LJ57" s="19" t="str">
        <f t="shared" si="724"/>
        <v/>
      </c>
      <c r="LK57" s="19" t="str">
        <f t="shared" si="725"/>
        <v/>
      </c>
      <c r="LL57" s="19" t="e">
        <f t="shared" si="726"/>
        <v>#N/A</v>
      </c>
      <c r="LM57" s="19" t="str">
        <f t="shared" si="727"/>
        <v/>
      </c>
      <c r="LN57" s="19" t="str">
        <f t="shared" si="728"/>
        <v/>
      </c>
      <c r="LO57" s="19" t="e">
        <f t="shared" si="729"/>
        <v>#N/A</v>
      </c>
      <c r="LP57" s="19" t="str">
        <f t="shared" si="730"/>
        <v/>
      </c>
      <c r="LQ57" s="19" t="str">
        <f t="shared" si="731"/>
        <v/>
      </c>
      <c r="LR57" s="19" t="e">
        <f t="shared" si="732"/>
        <v>#N/A</v>
      </c>
      <c r="LS57" s="19" t="str">
        <f t="shared" si="733"/>
        <v/>
      </c>
      <c r="LT57" s="19" t="str">
        <f t="shared" si="734"/>
        <v/>
      </c>
      <c r="LU57" s="19" t="e">
        <f t="shared" si="735"/>
        <v>#N/A</v>
      </c>
      <c r="LV57" s="19" t="str">
        <f t="shared" si="736"/>
        <v/>
      </c>
      <c r="LW57" s="19" t="str">
        <f t="shared" si="737"/>
        <v/>
      </c>
      <c r="LX57" s="19" t="e">
        <f t="shared" si="738"/>
        <v>#N/A</v>
      </c>
      <c r="LY57" s="19" t="str">
        <f t="shared" si="739"/>
        <v/>
      </c>
      <c r="LZ57" s="19" t="str">
        <f t="shared" si="740"/>
        <v/>
      </c>
      <c r="MA57" s="19" t="e">
        <f t="shared" si="741"/>
        <v>#N/A</v>
      </c>
      <c r="MB57" s="19" t="str">
        <f t="shared" si="742"/>
        <v/>
      </c>
      <c r="MC57" s="19" t="str">
        <f t="shared" si="743"/>
        <v/>
      </c>
      <c r="MD57" s="19" t="e">
        <f t="shared" si="744"/>
        <v>#N/A</v>
      </c>
      <c r="ME57" s="19" t="str">
        <f t="shared" si="745"/>
        <v/>
      </c>
      <c r="MF57" s="19" t="str">
        <f t="shared" si="746"/>
        <v/>
      </c>
      <c r="MG57" s="19" t="e">
        <f t="shared" si="747"/>
        <v>#N/A</v>
      </c>
      <c r="MH57" s="19" t="str">
        <f t="shared" si="748"/>
        <v/>
      </c>
      <c r="MI57" s="19" t="str">
        <f t="shared" si="749"/>
        <v/>
      </c>
      <c r="MJ57" s="19" t="e">
        <f t="shared" si="750"/>
        <v>#N/A</v>
      </c>
      <c r="MK57" s="19" t="str">
        <f t="shared" si="751"/>
        <v/>
      </c>
      <c r="ML57" s="19" t="str">
        <f t="shared" si="752"/>
        <v/>
      </c>
      <c r="MM57" s="19" t="e">
        <f t="shared" si="753"/>
        <v>#N/A</v>
      </c>
      <c r="MN57" s="19" t="str">
        <f t="shared" si="754"/>
        <v/>
      </c>
      <c r="MO57" s="19" t="str">
        <f t="shared" si="755"/>
        <v/>
      </c>
      <c r="MP57" s="19" t="e">
        <f t="shared" si="756"/>
        <v>#N/A</v>
      </c>
      <c r="MQ57" s="19" t="str">
        <f t="shared" si="757"/>
        <v/>
      </c>
      <c r="MR57" s="19" t="str">
        <f t="shared" si="758"/>
        <v/>
      </c>
      <c r="MS57" s="19" t="e">
        <f t="shared" si="759"/>
        <v>#N/A</v>
      </c>
      <c r="MT57" s="19" t="str">
        <f t="shared" si="760"/>
        <v/>
      </c>
      <c r="MU57" s="19" t="str">
        <f t="shared" si="761"/>
        <v/>
      </c>
      <c r="MV57" s="19" t="e">
        <f t="shared" si="762"/>
        <v>#N/A</v>
      </c>
      <c r="MW57" s="19" t="str">
        <f t="shared" si="763"/>
        <v/>
      </c>
      <c r="MX57" s="19" t="str">
        <f t="shared" si="764"/>
        <v/>
      </c>
      <c r="MY57" s="19" t="e">
        <f t="shared" si="765"/>
        <v>#N/A</v>
      </c>
      <c r="MZ57" s="19" t="str">
        <f t="shared" si="766"/>
        <v/>
      </c>
      <c r="NA57" s="19" t="str">
        <f t="shared" si="767"/>
        <v/>
      </c>
      <c r="NB57" s="19" t="e">
        <f t="shared" si="768"/>
        <v>#N/A</v>
      </c>
      <c r="NC57" s="19" t="str">
        <f t="shared" si="769"/>
        <v/>
      </c>
      <c r="ND57" s="19" t="str">
        <f t="shared" si="770"/>
        <v/>
      </c>
      <c r="NE57" s="19" t="e">
        <f t="shared" si="771"/>
        <v>#N/A</v>
      </c>
      <c r="NF57" s="19" t="str">
        <f t="shared" si="772"/>
        <v/>
      </c>
      <c r="NG57" s="19" t="str">
        <f t="shared" si="773"/>
        <v/>
      </c>
      <c r="NH57" s="19" t="e">
        <f t="shared" si="774"/>
        <v>#N/A</v>
      </c>
      <c r="NI57" s="19" t="str">
        <f t="shared" si="775"/>
        <v/>
      </c>
      <c r="NJ57" s="19" t="str">
        <f t="shared" si="776"/>
        <v/>
      </c>
      <c r="NK57" s="19" t="e">
        <f t="shared" si="777"/>
        <v>#N/A</v>
      </c>
      <c r="NL57" s="19" t="str">
        <f t="shared" si="778"/>
        <v/>
      </c>
      <c r="NM57" s="19" t="str">
        <f t="shared" si="779"/>
        <v/>
      </c>
      <c r="NN57" s="19" t="e">
        <f t="shared" si="780"/>
        <v>#N/A</v>
      </c>
      <c r="NO57" s="19" t="str">
        <f t="shared" si="781"/>
        <v/>
      </c>
      <c r="NP57" s="19" t="str">
        <f t="shared" si="782"/>
        <v/>
      </c>
      <c r="NQ57" s="19" t="e">
        <f t="shared" si="783"/>
        <v>#N/A</v>
      </c>
      <c r="NR57" s="19" t="str">
        <f t="shared" si="784"/>
        <v/>
      </c>
      <c r="NS57" s="19" t="str">
        <f t="shared" si="785"/>
        <v/>
      </c>
      <c r="NT57" s="19" t="e">
        <f t="shared" si="786"/>
        <v>#N/A</v>
      </c>
      <c r="NU57" s="19" t="str">
        <f t="shared" si="787"/>
        <v/>
      </c>
      <c r="NV57" s="19" t="str">
        <f t="shared" si="788"/>
        <v/>
      </c>
      <c r="NW57" s="19" t="e">
        <f t="shared" si="789"/>
        <v>#N/A</v>
      </c>
      <c r="NX57" s="19" t="str">
        <f t="shared" si="790"/>
        <v/>
      </c>
      <c r="NY57" s="19" t="str">
        <f t="shared" si="791"/>
        <v/>
      </c>
      <c r="NZ57" s="19" t="e">
        <f t="shared" si="792"/>
        <v>#N/A</v>
      </c>
      <c r="OA57" s="19" t="str">
        <f t="shared" si="793"/>
        <v/>
      </c>
      <c r="OB57" s="19" t="str">
        <f t="shared" si="794"/>
        <v/>
      </c>
      <c r="OC57" s="19" t="e">
        <f t="shared" si="795"/>
        <v>#N/A</v>
      </c>
      <c r="OD57" s="19" t="str">
        <f t="shared" si="796"/>
        <v/>
      </c>
      <c r="OE57" s="19" t="str">
        <f t="shared" si="797"/>
        <v/>
      </c>
      <c r="OF57" s="19" t="e">
        <f t="shared" si="798"/>
        <v>#N/A</v>
      </c>
      <c r="OG57" s="19" t="str">
        <f t="shared" si="799"/>
        <v/>
      </c>
      <c r="OH57" s="19" t="str">
        <f t="shared" si="800"/>
        <v/>
      </c>
      <c r="OI57" s="19" t="e">
        <f t="shared" si="801"/>
        <v>#N/A</v>
      </c>
      <c r="OJ57" s="19" t="str">
        <f t="shared" si="802"/>
        <v/>
      </c>
      <c r="OK57" s="19" t="str">
        <f t="shared" si="803"/>
        <v/>
      </c>
      <c r="OL57" s="19" t="e">
        <f t="shared" si="804"/>
        <v>#N/A</v>
      </c>
      <c r="OM57" s="19" t="str">
        <f t="shared" si="805"/>
        <v/>
      </c>
      <c r="ON57" s="19" t="str">
        <f t="shared" si="806"/>
        <v/>
      </c>
      <c r="OO57" s="19" t="e">
        <f t="shared" si="807"/>
        <v>#N/A</v>
      </c>
      <c r="OP57" s="19" t="str">
        <f t="shared" si="808"/>
        <v/>
      </c>
      <c r="OQ57" s="19" t="str">
        <f t="shared" si="809"/>
        <v/>
      </c>
      <c r="OR57" s="19" t="e">
        <f t="shared" si="810"/>
        <v>#N/A</v>
      </c>
      <c r="OS57" s="19" t="str">
        <f t="shared" si="811"/>
        <v/>
      </c>
      <c r="OT57" s="19" t="str">
        <f t="shared" si="812"/>
        <v/>
      </c>
      <c r="OU57" s="19" t="e">
        <f t="shared" si="813"/>
        <v>#N/A</v>
      </c>
      <c r="OV57" s="19" t="str">
        <f t="shared" si="814"/>
        <v/>
      </c>
      <c r="OW57" s="19" t="str">
        <f t="shared" si="815"/>
        <v/>
      </c>
      <c r="OX57" s="19" t="e">
        <f t="shared" si="816"/>
        <v>#N/A</v>
      </c>
      <c r="OY57" s="19" t="str">
        <f t="shared" si="817"/>
        <v/>
      </c>
      <c r="OZ57" s="19" t="str">
        <f t="shared" si="818"/>
        <v/>
      </c>
      <c r="PA57" s="19" t="e">
        <f t="shared" si="819"/>
        <v>#N/A</v>
      </c>
      <c r="PB57" s="19" t="str">
        <f t="shared" si="820"/>
        <v/>
      </c>
      <c r="PC57" s="19" t="str">
        <f t="shared" si="821"/>
        <v/>
      </c>
      <c r="PD57" s="19" t="e">
        <f t="shared" si="822"/>
        <v>#N/A</v>
      </c>
      <c r="PE57" s="19" t="str">
        <f t="shared" si="823"/>
        <v/>
      </c>
      <c r="PF57" s="19" t="str">
        <f t="shared" si="824"/>
        <v/>
      </c>
      <c r="PG57" s="19" t="e">
        <f t="shared" si="825"/>
        <v>#N/A</v>
      </c>
      <c r="PH57" s="19" t="str">
        <f t="shared" si="826"/>
        <v/>
      </c>
      <c r="PI57" s="19" t="str">
        <f t="shared" si="827"/>
        <v/>
      </c>
      <c r="PJ57" s="19" t="e">
        <f t="shared" si="828"/>
        <v>#N/A</v>
      </c>
      <c r="PK57" s="19" t="str">
        <f t="shared" si="829"/>
        <v/>
      </c>
      <c r="PL57" s="19" t="str">
        <f t="shared" si="830"/>
        <v/>
      </c>
      <c r="PM57" s="19" t="e">
        <f t="shared" si="831"/>
        <v>#N/A</v>
      </c>
      <c r="PN57" s="19" t="str">
        <f t="shared" si="832"/>
        <v/>
      </c>
      <c r="PO57" s="19" t="str">
        <f t="shared" si="833"/>
        <v/>
      </c>
      <c r="PP57" s="19" t="e">
        <f t="shared" si="834"/>
        <v>#N/A</v>
      </c>
      <c r="PQ57" s="19" t="str">
        <f t="shared" si="835"/>
        <v/>
      </c>
      <c r="PR57" s="19" t="str">
        <f t="shared" si="836"/>
        <v/>
      </c>
      <c r="PS57" s="19" t="e">
        <f t="shared" si="837"/>
        <v>#N/A</v>
      </c>
      <c r="PT57" s="19" t="str">
        <f t="shared" si="838"/>
        <v/>
      </c>
      <c r="PU57" s="19" t="str">
        <f t="shared" si="839"/>
        <v/>
      </c>
      <c r="PV57" s="19" t="e">
        <f t="shared" si="840"/>
        <v>#N/A</v>
      </c>
      <c r="PW57" s="19" t="str">
        <f t="shared" si="841"/>
        <v/>
      </c>
      <c r="PX57" s="19" t="str">
        <f t="shared" si="842"/>
        <v/>
      </c>
      <c r="PY57" s="19" t="e">
        <f t="shared" si="843"/>
        <v>#N/A</v>
      </c>
      <c r="PZ57" s="19" t="str">
        <f t="shared" si="844"/>
        <v/>
      </c>
      <c r="QA57" s="19" t="str">
        <f t="shared" si="845"/>
        <v/>
      </c>
    </row>
    <row r="58" spans="4:443" hidden="1" x14ac:dyDescent="0.25">
      <c r="D58"/>
      <c r="E58"/>
      <c r="F58" s="93" t="e">
        <f>VLOOKUP(D58,'Cases'!$AH$7:$AI$100,2,FALSE)</f>
        <v>#N/A</v>
      </c>
      <c r="G58" s="19" t="str">
        <f t="shared" si="846"/>
        <v/>
      </c>
      <c r="H58" s="19"/>
      <c r="I58" s="19" t="str">
        <f t="shared" si="848"/>
        <v/>
      </c>
      <c r="J58" s="19" t="str">
        <f t="shared" si="848"/>
        <v/>
      </c>
      <c r="K58" s="19" t="str">
        <f t="shared" si="848"/>
        <v/>
      </c>
      <c r="L58" s="19" t="str">
        <f t="shared" si="848"/>
        <v/>
      </c>
      <c r="M58" s="19" t="str">
        <f t="shared" si="848"/>
        <v/>
      </c>
      <c r="N58" s="19" t="str">
        <f t="shared" si="848"/>
        <v/>
      </c>
      <c r="O58" s="19" t="str">
        <f t="shared" si="848"/>
        <v/>
      </c>
      <c r="P58" s="19" t="str">
        <f t="shared" si="848"/>
        <v/>
      </c>
      <c r="Q58" s="19" t="str">
        <f t="shared" si="848"/>
        <v/>
      </c>
      <c r="R58" s="19" t="str">
        <f t="shared" si="848"/>
        <v/>
      </c>
      <c r="S58" s="19" t="str">
        <f t="shared" si="848"/>
        <v/>
      </c>
      <c r="T58" s="19" t="str">
        <f t="shared" si="848"/>
        <v/>
      </c>
      <c r="U58" s="50" t="e">
        <f>VLOOKUP(D58,'Cases'!$AH$7:$AI$52,2,FALSE)</f>
        <v>#N/A</v>
      </c>
      <c r="V58" s="19"/>
      <c r="W58" s="19"/>
      <c r="X58" s="19" t="e">
        <f t="shared" si="426"/>
        <v>#N/A</v>
      </c>
      <c r="Y58" s="19" t="str">
        <f t="shared" si="427"/>
        <v/>
      </c>
      <c r="Z58" s="19" t="str">
        <f t="shared" si="428"/>
        <v/>
      </c>
      <c r="AA58" s="19" t="e">
        <f t="shared" si="429"/>
        <v>#N/A</v>
      </c>
      <c r="AB58" s="19" t="str">
        <f t="shared" si="430"/>
        <v/>
      </c>
      <c r="AC58" s="19" t="str">
        <f t="shared" si="431"/>
        <v/>
      </c>
      <c r="AD58" s="19" t="e">
        <f t="shared" si="432"/>
        <v>#N/A</v>
      </c>
      <c r="AE58" s="19" t="str">
        <f t="shared" si="433"/>
        <v/>
      </c>
      <c r="AF58" s="19" t="str">
        <f t="shared" si="434"/>
        <v/>
      </c>
      <c r="AG58" s="19" t="e">
        <f t="shared" si="435"/>
        <v>#N/A</v>
      </c>
      <c r="AH58" s="19" t="str">
        <f t="shared" si="436"/>
        <v/>
      </c>
      <c r="AI58" s="19" t="str">
        <f t="shared" si="437"/>
        <v/>
      </c>
      <c r="AJ58" s="19" t="e">
        <f t="shared" si="438"/>
        <v>#N/A</v>
      </c>
      <c r="AK58" s="19" t="str">
        <f t="shared" si="439"/>
        <v/>
      </c>
      <c r="AL58" s="19" t="str">
        <f t="shared" si="440"/>
        <v/>
      </c>
      <c r="AM58" s="19" t="e">
        <f t="shared" si="441"/>
        <v>#N/A</v>
      </c>
      <c r="AN58" s="19" t="str">
        <f t="shared" si="442"/>
        <v/>
      </c>
      <c r="AO58" s="19" t="str">
        <f t="shared" si="443"/>
        <v/>
      </c>
      <c r="AP58" s="19" t="e">
        <f t="shared" si="444"/>
        <v>#N/A</v>
      </c>
      <c r="AQ58" s="19" t="str">
        <f t="shared" si="445"/>
        <v/>
      </c>
      <c r="AR58" s="19" t="str">
        <f t="shared" si="446"/>
        <v/>
      </c>
      <c r="AS58" s="19" t="e">
        <f t="shared" si="447"/>
        <v>#N/A</v>
      </c>
      <c r="AT58" s="19" t="str">
        <f t="shared" si="448"/>
        <v/>
      </c>
      <c r="AU58" s="19" t="str">
        <f t="shared" si="449"/>
        <v/>
      </c>
      <c r="AV58" s="19" t="e">
        <f t="shared" si="450"/>
        <v>#N/A</v>
      </c>
      <c r="AW58" s="19" t="str">
        <f t="shared" si="451"/>
        <v/>
      </c>
      <c r="AX58" s="19" t="str">
        <f t="shared" si="452"/>
        <v/>
      </c>
      <c r="AY58" s="19" t="e">
        <f t="shared" si="453"/>
        <v>#N/A</v>
      </c>
      <c r="AZ58" s="19" t="str">
        <f t="shared" si="454"/>
        <v/>
      </c>
      <c r="BA58" s="19" t="str">
        <f t="shared" si="455"/>
        <v/>
      </c>
      <c r="BB58" s="19" t="e">
        <f t="shared" si="456"/>
        <v>#N/A</v>
      </c>
      <c r="BC58" s="19" t="str">
        <f t="shared" si="457"/>
        <v/>
      </c>
      <c r="BD58" s="19" t="str">
        <f t="shared" si="458"/>
        <v/>
      </c>
      <c r="BE58" s="19" t="e">
        <f t="shared" si="459"/>
        <v>#N/A</v>
      </c>
      <c r="BF58" s="19" t="str">
        <f t="shared" si="460"/>
        <v/>
      </c>
      <c r="BG58" s="19" t="str">
        <f t="shared" si="461"/>
        <v/>
      </c>
      <c r="BH58" s="19" t="e">
        <f t="shared" si="462"/>
        <v>#N/A</v>
      </c>
      <c r="BI58" s="19" t="str">
        <f t="shared" si="463"/>
        <v/>
      </c>
      <c r="BJ58" s="19" t="str">
        <f t="shared" si="464"/>
        <v/>
      </c>
      <c r="BK58" s="19" t="e">
        <f t="shared" si="465"/>
        <v>#N/A</v>
      </c>
      <c r="BL58" s="19" t="str">
        <f t="shared" si="466"/>
        <v/>
      </c>
      <c r="BM58" s="19" t="str">
        <f t="shared" si="467"/>
        <v/>
      </c>
      <c r="BN58" s="19" t="e">
        <f t="shared" si="468"/>
        <v>#N/A</v>
      </c>
      <c r="BO58" s="19" t="str">
        <f t="shared" si="469"/>
        <v/>
      </c>
      <c r="BP58" s="19" t="str">
        <f t="shared" si="470"/>
        <v/>
      </c>
      <c r="BQ58" s="19" t="e">
        <f t="shared" si="471"/>
        <v>#N/A</v>
      </c>
      <c r="BR58" s="19" t="str">
        <f t="shared" si="472"/>
        <v/>
      </c>
      <c r="BS58" s="19" t="str">
        <f t="shared" si="473"/>
        <v/>
      </c>
      <c r="BT58" s="19" t="e">
        <f t="shared" si="474"/>
        <v>#N/A</v>
      </c>
      <c r="BU58" s="19" t="str">
        <f t="shared" si="475"/>
        <v/>
      </c>
      <c r="BV58" s="19" t="str">
        <f t="shared" si="476"/>
        <v/>
      </c>
      <c r="BW58" s="19" t="e">
        <f t="shared" si="477"/>
        <v>#N/A</v>
      </c>
      <c r="BX58" s="19" t="str">
        <f t="shared" si="478"/>
        <v/>
      </c>
      <c r="BY58" s="19" t="str">
        <f t="shared" si="479"/>
        <v/>
      </c>
      <c r="BZ58" s="19" t="e">
        <f t="shared" si="480"/>
        <v>#N/A</v>
      </c>
      <c r="CA58" s="19" t="str">
        <f t="shared" si="481"/>
        <v/>
      </c>
      <c r="CB58" s="19" t="str">
        <f t="shared" si="482"/>
        <v/>
      </c>
      <c r="CC58" s="19" t="e">
        <f t="shared" si="483"/>
        <v>#N/A</v>
      </c>
      <c r="CD58" s="19" t="str">
        <f t="shared" si="484"/>
        <v/>
      </c>
      <c r="CE58" s="19" t="str">
        <f t="shared" si="485"/>
        <v/>
      </c>
      <c r="CF58" s="19" t="e">
        <f t="shared" si="486"/>
        <v>#N/A</v>
      </c>
      <c r="CG58" s="19" t="str">
        <f t="shared" si="487"/>
        <v/>
      </c>
      <c r="CH58" s="19" t="str">
        <f t="shared" si="488"/>
        <v/>
      </c>
      <c r="CI58" s="19" t="e">
        <f t="shared" si="489"/>
        <v>#N/A</v>
      </c>
      <c r="CJ58" s="19" t="str">
        <f t="shared" si="490"/>
        <v/>
      </c>
      <c r="CK58" s="19" t="str">
        <f t="shared" si="491"/>
        <v/>
      </c>
      <c r="CL58" s="19" t="e">
        <f t="shared" si="492"/>
        <v>#N/A</v>
      </c>
      <c r="CM58" s="19" t="str">
        <f t="shared" si="493"/>
        <v/>
      </c>
      <c r="CN58" s="19" t="str">
        <f t="shared" si="494"/>
        <v/>
      </c>
      <c r="CO58" s="19" t="e">
        <f t="shared" si="495"/>
        <v>#N/A</v>
      </c>
      <c r="CP58" s="19" t="str">
        <f t="shared" si="496"/>
        <v/>
      </c>
      <c r="CQ58" s="19" t="str">
        <f t="shared" si="497"/>
        <v/>
      </c>
      <c r="CR58" s="19" t="e">
        <f t="shared" si="498"/>
        <v>#N/A</v>
      </c>
      <c r="CS58" s="19" t="str">
        <f t="shared" si="499"/>
        <v/>
      </c>
      <c r="CT58" s="19" t="str">
        <f t="shared" si="500"/>
        <v/>
      </c>
      <c r="CU58" s="19" t="e">
        <f t="shared" si="501"/>
        <v>#N/A</v>
      </c>
      <c r="CV58" s="19" t="str">
        <f t="shared" si="502"/>
        <v/>
      </c>
      <c r="CW58" s="19" t="str">
        <f t="shared" si="503"/>
        <v/>
      </c>
      <c r="CX58" s="19" t="e">
        <f t="shared" si="504"/>
        <v>#N/A</v>
      </c>
      <c r="CY58" s="19" t="str">
        <f t="shared" si="505"/>
        <v/>
      </c>
      <c r="CZ58" s="19" t="str">
        <f t="shared" si="506"/>
        <v/>
      </c>
      <c r="DA58" s="19" t="e">
        <f t="shared" si="507"/>
        <v>#N/A</v>
      </c>
      <c r="DB58" s="19" t="str">
        <f t="shared" si="508"/>
        <v/>
      </c>
      <c r="DC58" s="19" t="str">
        <f t="shared" si="509"/>
        <v/>
      </c>
      <c r="DD58" s="19" t="e">
        <f t="shared" si="510"/>
        <v>#N/A</v>
      </c>
      <c r="DE58" s="19" t="str">
        <f t="shared" si="511"/>
        <v/>
      </c>
      <c r="DF58" s="19" t="str">
        <f t="shared" si="512"/>
        <v/>
      </c>
      <c r="DG58" s="19" t="e">
        <f t="shared" si="513"/>
        <v>#N/A</v>
      </c>
      <c r="DH58" s="19" t="str">
        <f t="shared" si="514"/>
        <v/>
      </c>
      <c r="DI58" s="19" t="str">
        <f t="shared" si="515"/>
        <v/>
      </c>
      <c r="DJ58" s="19" t="e">
        <f t="shared" si="516"/>
        <v>#N/A</v>
      </c>
      <c r="DK58" s="19" t="str">
        <f t="shared" si="517"/>
        <v/>
      </c>
      <c r="DL58" s="19" t="str">
        <f t="shared" si="518"/>
        <v/>
      </c>
      <c r="DM58" s="19" t="e">
        <f t="shared" si="519"/>
        <v>#N/A</v>
      </c>
      <c r="DN58" s="19" t="str">
        <f t="shared" si="520"/>
        <v/>
      </c>
      <c r="DO58" s="19" t="str">
        <f t="shared" si="521"/>
        <v/>
      </c>
      <c r="DP58" s="19" t="e">
        <f t="shared" si="522"/>
        <v>#N/A</v>
      </c>
      <c r="DQ58" s="19" t="str">
        <f t="shared" si="523"/>
        <v/>
      </c>
      <c r="DR58" s="19" t="str">
        <f t="shared" si="524"/>
        <v/>
      </c>
      <c r="DS58" s="19" t="e">
        <f t="shared" si="525"/>
        <v>#N/A</v>
      </c>
      <c r="DT58" s="19" t="str">
        <f t="shared" si="526"/>
        <v/>
      </c>
      <c r="DU58" s="19" t="str">
        <f t="shared" si="527"/>
        <v/>
      </c>
      <c r="DV58" s="19" t="e">
        <f t="shared" si="528"/>
        <v>#N/A</v>
      </c>
      <c r="DW58" s="19" t="str">
        <f t="shared" si="529"/>
        <v/>
      </c>
      <c r="DX58" s="19" t="str">
        <f t="shared" si="530"/>
        <v/>
      </c>
      <c r="DY58" s="19" t="e">
        <f t="shared" si="531"/>
        <v>#N/A</v>
      </c>
      <c r="DZ58" s="19" t="str">
        <f t="shared" si="532"/>
        <v/>
      </c>
      <c r="EA58" s="19" t="str">
        <f t="shared" si="533"/>
        <v/>
      </c>
      <c r="EB58" s="19" t="e">
        <f t="shared" si="534"/>
        <v>#N/A</v>
      </c>
      <c r="EC58" s="19" t="str">
        <f t="shared" si="535"/>
        <v/>
      </c>
      <c r="ED58" s="19" t="str">
        <f t="shared" si="536"/>
        <v/>
      </c>
      <c r="EE58" s="19" t="e">
        <f t="shared" si="537"/>
        <v>#N/A</v>
      </c>
      <c r="EF58" s="19" t="str">
        <f t="shared" si="538"/>
        <v/>
      </c>
      <c r="EG58" s="19" t="str">
        <f t="shared" si="539"/>
        <v/>
      </c>
      <c r="EH58" s="19" t="e">
        <f t="shared" si="540"/>
        <v>#N/A</v>
      </c>
      <c r="EI58" s="19" t="str">
        <f t="shared" si="541"/>
        <v/>
      </c>
      <c r="EJ58" s="19" t="str">
        <f t="shared" si="542"/>
        <v/>
      </c>
      <c r="EK58" s="19" t="e">
        <f t="shared" si="543"/>
        <v>#N/A</v>
      </c>
      <c r="EL58" s="19" t="str">
        <f t="shared" si="544"/>
        <v/>
      </c>
      <c r="EM58" s="19" t="str">
        <f t="shared" si="545"/>
        <v/>
      </c>
      <c r="EN58" s="19" t="e">
        <f t="shared" si="546"/>
        <v>#N/A</v>
      </c>
      <c r="EO58" s="19" t="str">
        <f t="shared" si="547"/>
        <v/>
      </c>
      <c r="EP58" s="19" t="str">
        <f t="shared" si="548"/>
        <v/>
      </c>
      <c r="EQ58" s="19" t="e">
        <f t="shared" si="549"/>
        <v>#N/A</v>
      </c>
      <c r="ER58" s="19" t="str">
        <f t="shared" si="550"/>
        <v/>
      </c>
      <c r="ES58" s="19" t="str">
        <f t="shared" si="551"/>
        <v/>
      </c>
      <c r="ET58" s="19" t="e">
        <f t="shared" si="552"/>
        <v>#N/A</v>
      </c>
      <c r="EU58" s="19" t="str">
        <f t="shared" si="553"/>
        <v/>
      </c>
      <c r="EV58" s="19" t="str">
        <f t="shared" si="554"/>
        <v/>
      </c>
      <c r="EW58" s="19" t="e">
        <f t="shared" si="555"/>
        <v>#N/A</v>
      </c>
      <c r="EX58" s="19" t="str">
        <f t="shared" si="556"/>
        <v/>
      </c>
      <c r="EY58" s="19" t="str">
        <f t="shared" si="557"/>
        <v/>
      </c>
      <c r="EZ58" s="19" t="e">
        <f t="shared" si="558"/>
        <v>#N/A</v>
      </c>
      <c r="FA58" s="19" t="str">
        <f t="shared" si="559"/>
        <v/>
      </c>
      <c r="FB58" s="19" t="str">
        <f t="shared" si="560"/>
        <v/>
      </c>
      <c r="FC58" s="19" t="e">
        <f t="shared" si="561"/>
        <v>#N/A</v>
      </c>
      <c r="FD58" s="19" t="str">
        <f t="shared" si="562"/>
        <v/>
      </c>
      <c r="FE58" s="19" t="str">
        <f t="shared" si="563"/>
        <v/>
      </c>
      <c r="FF58" s="19" t="e">
        <f t="shared" si="564"/>
        <v>#N/A</v>
      </c>
      <c r="FG58" s="19" t="str">
        <f t="shared" si="565"/>
        <v/>
      </c>
      <c r="FH58" s="19" t="str">
        <f t="shared" si="566"/>
        <v/>
      </c>
      <c r="FI58" s="19" t="e">
        <f t="shared" si="567"/>
        <v>#N/A</v>
      </c>
      <c r="FJ58" s="19" t="str">
        <f t="shared" si="568"/>
        <v/>
      </c>
      <c r="FK58" s="19" t="str">
        <f t="shared" si="569"/>
        <v/>
      </c>
      <c r="FL58" s="19" t="e">
        <f t="shared" si="570"/>
        <v>#N/A</v>
      </c>
      <c r="FM58" s="19" t="str">
        <f t="shared" si="571"/>
        <v/>
      </c>
      <c r="FN58" s="19" t="str">
        <f t="shared" si="572"/>
        <v/>
      </c>
      <c r="FO58" s="19" t="e">
        <f t="shared" si="573"/>
        <v>#N/A</v>
      </c>
      <c r="FP58" s="19" t="str">
        <f t="shared" si="574"/>
        <v/>
      </c>
      <c r="FQ58" s="19" t="str">
        <f t="shared" si="575"/>
        <v/>
      </c>
      <c r="FR58" s="19" t="e">
        <f t="shared" si="576"/>
        <v>#N/A</v>
      </c>
      <c r="FS58" s="19" t="str">
        <f t="shared" si="577"/>
        <v/>
      </c>
      <c r="FT58" s="19" t="str">
        <f t="shared" si="578"/>
        <v/>
      </c>
      <c r="FU58" s="19" t="e">
        <f t="shared" si="579"/>
        <v>#N/A</v>
      </c>
      <c r="FV58" s="19" t="str">
        <f t="shared" si="580"/>
        <v/>
      </c>
      <c r="FW58" s="19" t="str">
        <f t="shared" si="581"/>
        <v/>
      </c>
      <c r="FX58" s="19" t="e">
        <f t="shared" si="582"/>
        <v>#N/A</v>
      </c>
      <c r="FY58" s="19" t="str">
        <f t="shared" si="583"/>
        <v/>
      </c>
      <c r="FZ58" s="19" t="str">
        <f t="shared" si="584"/>
        <v/>
      </c>
      <c r="GA58" s="19" t="e">
        <f t="shared" si="585"/>
        <v>#N/A</v>
      </c>
      <c r="GB58" s="19" t="str">
        <f t="shared" si="586"/>
        <v/>
      </c>
      <c r="GC58" s="19" t="str">
        <f t="shared" si="587"/>
        <v/>
      </c>
      <c r="GD58" s="19" t="e">
        <f t="shared" si="588"/>
        <v>#N/A</v>
      </c>
      <c r="GE58" s="19" t="str">
        <f t="shared" si="589"/>
        <v/>
      </c>
      <c r="GF58" s="19" t="str">
        <f t="shared" si="590"/>
        <v/>
      </c>
      <c r="GG58" s="19" t="e">
        <f t="shared" si="591"/>
        <v>#N/A</v>
      </c>
      <c r="GH58" s="19" t="str">
        <f t="shared" si="592"/>
        <v/>
      </c>
      <c r="GI58" s="19" t="str">
        <f t="shared" si="593"/>
        <v/>
      </c>
      <c r="GJ58" s="19" t="e">
        <f t="shared" si="594"/>
        <v>#N/A</v>
      </c>
      <c r="GK58" s="19" t="str">
        <f t="shared" si="595"/>
        <v/>
      </c>
      <c r="GL58" s="19" t="str">
        <f t="shared" si="596"/>
        <v/>
      </c>
      <c r="GM58" s="19" t="e">
        <f t="shared" si="597"/>
        <v>#N/A</v>
      </c>
      <c r="GN58" s="19" t="str">
        <f t="shared" si="598"/>
        <v/>
      </c>
      <c r="GO58" s="19" t="str">
        <f t="shared" si="599"/>
        <v/>
      </c>
      <c r="GP58" s="19" t="e">
        <f t="shared" si="600"/>
        <v>#N/A</v>
      </c>
      <c r="GQ58" s="19" t="str">
        <f t="shared" si="601"/>
        <v/>
      </c>
      <c r="GR58" s="19" t="str">
        <f t="shared" si="602"/>
        <v/>
      </c>
      <c r="GS58" s="19" t="e">
        <f t="shared" si="603"/>
        <v>#N/A</v>
      </c>
      <c r="GT58" s="19" t="str">
        <f t="shared" si="604"/>
        <v/>
      </c>
      <c r="GU58" s="19" t="str">
        <f t="shared" si="605"/>
        <v/>
      </c>
      <c r="GV58" s="19" t="e">
        <f t="shared" si="606"/>
        <v>#N/A</v>
      </c>
      <c r="GW58" s="19" t="str">
        <f t="shared" si="607"/>
        <v/>
      </c>
      <c r="GX58" s="19" t="str">
        <f t="shared" si="608"/>
        <v/>
      </c>
      <c r="GY58" s="19" t="e">
        <f t="shared" si="609"/>
        <v>#N/A</v>
      </c>
      <c r="GZ58" s="19" t="str">
        <f t="shared" si="610"/>
        <v/>
      </c>
      <c r="HA58" s="19" t="str">
        <f t="shared" si="611"/>
        <v/>
      </c>
      <c r="HB58" s="19" t="e">
        <f t="shared" si="612"/>
        <v>#N/A</v>
      </c>
      <c r="HC58" s="19" t="str">
        <f t="shared" si="613"/>
        <v/>
      </c>
      <c r="HD58" s="19" t="str">
        <f t="shared" si="614"/>
        <v/>
      </c>
      <c r="HE58" s="19" t="e">
        <f t="shared" si="615"/>
        <v>#N/A</v>
      </c>
      <c r="HF58" s="19" t="str">
        <f t="shared" si="616"/>
        <v/>
      </c>
      <c r="HG58" s="19" t="str">
        <f t="shared" si="617"/>
        <v/>
      </c>
      <c r="HH58" s="19" t="e">
        <f t="shared" si="618"/>
        <v>#N/A</v>
      </c>
      <c r="HI58" s="19" t="str">
        <f t="shared" si="619"/>
        <v/>
      </c>
      <c r="HJ58" s="19" t="str">
        <f t="shared" si="620"/>
        <v/>
      </c>
      <c r="HK58" s="19" t="e">
        <f t="shared" si="621"/>
        <v>#N/A</v>
      </c>
      <c r="HL58" s="19" t="str">
        <f t="shared" si="622"/>
        <v/>
      </c>
      <c r="HM58" s="19" t="str">
        <f t="shared" si="623"/>
        <v/>
      </c>
      <c r="HN58" s="19" t="e">
        <f t="shared" si="624"/>
        <v>#N/A</v>
      </c>
      <c r="HO58" s="19" t="str">
        <f t="shared" si="625"/>
        <v/>
      </c>
      <c r="HP58" s="19" t="str">
        <f t="shared" si="626"/>
        <v/>
      </c>
      <c r="HQ58" s="19" t="e">
        <f t="shared" si="627"/>
        <v>#N/A</v>
      </c>
      <c r="HR58" s="19" t="str">
        <f t="shared" si="628"/>
        <v/>
      </c>
      <c r="HS58" s="19" t="str">
        <f t="shared" si="629"/>
        <v/>
      </c>
      <c r="HT58" s="19" t="e">
        <f t="shared" si="630"/>
        <v>#N/A</v>
      </c>
      <c r="HU58" s="19" t="str">
        <f t="shared" si="631"/>
        <v/>
      </c>
      <c r="HV58" s="19" t="str">
        <f t="shared" si="632"/>
        <v/>
      </c>
      <c r="HW58" s="19" t="e">
        <f t="shared" si="633"/>
        <v>#N/A</v>
      </c>
      <c r="HX58" s="19" t="str">
        <f t="shared" si="634"/>
        <v/>
      </c>
      <c r="HY58" s="19" t="str">
        <f t="shared" si="635"/>
        <v/>
      </c>
      <c r="HZ58" s="19" t="e">
        <f t="shared" si="636"/>
        <v>#N/A</v>
      </c>
      <c r="IA58" s="19" t="str">
        <f t="shared" si="637"/>
        <v/>
      </c>
      <c r="IB58" s="19" t="str">
        <f t="shared" si="638"/>
        <v/>
      </c>
      <c r="IC58" s="19" t="e">
        <f t="shared" si="639"/>
        <v>#N/A</v>
      </c>
      <c r="ID58" s="19" t="str">
        <f t="shared" si="640"/>
        <v/>
      </c>
      <c r="IE58" s="19" t="str">
        <f t="shared" si="641"/>
        <v/>
      </c>
      <c r="IF58" s="19" t="e">
        <f t="shared" si="642"/>
        <v>#N/A</v>
      </c>
      <c r="IG58" s="19" t="str">
        <f t="shared" si="643"/>
        <v/>
      </c>
      <c r="IH58" s="19" t="str">
        <f t="shared" si="644"/>
        <v/>
      </c>
      <c r="II58" s="19" t="e">
        <f t="shared" si="645"/>
        <v>#N/A</v>
      </c>
      <c r="IJ58" s="19" t="str">
        <f t="shared" si="646"/>
        <v/>
      </c>
      <c r="IK58" s="19" t="str">
        <f t="shared" si="647"/>
        <v/>
      </c>
      <c r="IL58" s="19" t="e">
        <f t="shared" si="648"/>
        <v>#N/A</v>
      </c>
      <c r="IM58" s="19" t="str">
        <f t="shared" si="649"/>
        <v/>
      </c>
      <c r="IN58" s="19" t="str">
        <f t="shared" si="650"/>
        <v/>
      </c>
      <c r="IO58" s="19" t="e">
        <f t="shared" si="651"/>
        <v>#N/A</v>
      </c>
      <c r="IP58" s="19" t="str">
        <f t="shared" si="652"/>
        <v/>
      </c>
      <c r="IQ58" s="19" t="str">
        <f t="shared" si="653"/>
        <v/>
      </c>
      <c r="IR58" s="19" t="e">
        <f t="shared" si="654"/>
        <v>#N/A</v>
      </c>
      <c r="IS58" s="19" t="str">
        <f t="shared" si="655"/>
        <v/>
      </c>
      <c r="IT58" s="19" t="str">
        <f t="shared" si="656"/>
        <v/>
      </c>
      <c r="IU58" s="19" t="e">
        <f t="shared" si="657"/>
        <v>#N/A</v>
      </c>
      <c r="IV58" s="19" t="str">
        <f t="shared" si="658"/>
        <v/>
      </c>
      <c r="IW58" s="19" t="str">
        <f t="shared" si="659"/>
        <v/>
      </c>
      <c r="IX58" s="19" t="e">
        <f t="shared" si="660"/>
        <v>#N/A</v>
      </c>
      <c r="IY58" s="19" t="str">
        <f t="shared" si="661"/>
        <v/>
      </c>
      <c r="IZ58" s="19" t="str">
        <f t="shared" si="662"/>
        <v/>
      </c>
      <c r="JA58" s="19" t="e">
        <f t="shared" si="663"/>
        <v>#N/A</v>
      </c>
      <c r="JB58" s="19" t="str">
        <f t="shared" si="664"/>
        <v/>
      </c>
      <c r="JC58" s="19" t="str">
        <f t="shared" si="665"/>
        <v/>
      </c>
      <c r="JD58" s="19" t="e">
        <f t="shared" si="666"/>
        <v>#N/A</v>
      </c>
      <c r="JE58" s="19" t="str">
        <f t="shared" si="667"/>
        <v/>
      </c>
      <c r="JF58" s="19" t="str">
        <f t="shared" si="668"/>
        <v/>
      </c>
      <c r="JG58" s="19" t="e">
        <f t="shared" si="669"/>
        <v>#N/A</v>
      </c>
      <c r="JH58" s="19" t="str">
        <f t="shared" si="670"/>
        <v/>
      </c>
      <c r="JI58" s="19" t="str">
        <f t="shared" si="671"/>
        <v/>
      </c>
      <c r="JJ58" s="19" t="e">
        <f t="shared" si="672"/>
        <v>#N/A</v>
      </c>
      <c r="JK58" s="19" t="str">
        <f t="shared" si="673"/>
        <v/>
      </c>
      <c r="JL58" s="19" t="str">
        <f t="shared" si="674"/>
        <v/>
      </c>
      <c r="JM58" s="19" t="e">
        <f t="shared" si="675"/>
        <v>#N/A</v>
      </c>
      <c r="JN58" s="19" t="str">
        <f t="shared" si="676"/>
        <v/>
      </c>
      <c r="JO58" s="19" t="str">
        <f t="shared" si="677"/>
        <v/>
      </c>
      <c r="JP58" s="19" t="e">
        <f t="shared" si="678"/>
        <v>#N/A</v>
      </c>
      <c r="JQ58" s="19" t="str">
        <f t="shared" si="679"/>
        <v/>
      </c>
      <c r="JR58" s="19" t="str">
        <f t="shared" si="680"/>
        <v/>
      </c>
      <c r="JS58" s="19" t="e">
        <f t="shared" si="681"/>
        <v>#N/A</v>
      </c>
      <c r="JT58" s="19" t="str">
        <f t="shared" si="682"/>
        <v/>
      </c>
      <c r="JU58" s="19" t="str">
        <f t="shared" si="683"/>
        <v/>
      </c>
      <c r="JV58" s="19" t="e">
        <f t="shared" si="684"/>
        <v>#N/A</v>
      </c>
      <c r="JW58" s="19" t="str">
        <f t="shared" si="685"/>
        <v/>
      </c>
      <c r="JX58" s="19" t="str">
        <f t="shared" si="686"/>
        <v/>
      </c>
      <c r="JY58" s="19" t="e">
        <f t="shared" si="687"/>
        <v>#N/A</v>
      </c>
      <c r="JZ58" s="19" t="str">
        <f t="shared" si="688"/>
        <v/>
      </c>
      <c r="KA58" s="19" t="str">
        <f t="shared" si="689"/>
        <v/>
      </c>
      <c r="KB58" s="19" t="e">
        <f t="shared" si="690"/>
        <v>#N/A</v>
      </c>
      <c r="KC58" s="19" t="str">
        <f t="shared" si="691"/>
        <v/>
      </c>
      <c r="KD58" s="19" t="str">
        <f t="shared" si="692"/>
        <v/>
      </c>
      <c r="KE58" s="19" t="e">
        <f t="shared" si="693"/>
        <v>#N/A</v>
      </c>
      <c r="KF58" s="19" t="str">
        <f t="shared" si="694"/>
        <v/>
      </c>
      <c r="KG58" s="19" t="str">
        <f t="shared" si="695"/>
        <v/>
      </c>
      <c r="KH58" s="19" t="e">
        <f t="shared" si="696"/>
        <v>#N/A</v>
      </c>
      <c r="KI58" s="19" t="str">
        <f t="shared" si="697"/>
        <v/>
      </c>
      <c r="KJ58" s="19" t="str">
        <f t="shared" si="698"/>
        <v/>
      </c>
      <c r="KK58" s="19" t="e">
        <f t="shared" si="699"/>
        <v>#N/A</v>
      </c>
      <c r="KL58" s="19" t="str">
        <f t="shared" si="700"/>
        <v/>
      </c>
      <c r="KM58" s="19" t="str">
        <f t="shared" si="701"/>
        <v/>
      </c>
      <c r="KN58" s="19" t="e">
        <f t="shared" si="702"/>
        <v>#N/A</v>
      </c>
      <c r="KO58" s="19" t="str">
        <f t="shared" si="703"/>
        <v/>
      </c>
      <c r="KP58" s="19" t="str">
        <f t="shared" si="704"/>
        <v/>
      </c>
      <c r="KQ58" s="19" t="e">
        <f t="shared" si="705"/>
        <v>#N/A</v>
      </c>
      <c r="KR58" s="19" t="str">
        <f t="shared" si="706"/>
        <v/>
      </c>
      <c r="KS58" s="19" t="str">
        <f t="shared" si="707"/>
        <v/>
      </c>
      <c r="KT58" s="19" t="e">
        <f t="shared" si="708"/>
        <v>#N/A</v>
      </c>
      <c r="KU58" s="19" t="str">
        <f t="shared" si="709"/>
        <v/>
      </c>
      <c r="KV58" s="19" t="str">
        <f t="shared" si="710"/>
        <v/>
      </c>
      <c r="KW58" s="19" t="e">
        <f t="shared" si="711"/>
        <v>#N/A</v>
      </c>
      <c r="KX58" s="19" t="str">
        <f t="shared" si="712"/>
        <v/>
      </c>
      <c r="KY58" s="19" t="str">
        <f t="shared" si="713"/>
        <v/>
      </c>
      <c r="KZ58" s="19" t="e">
        <f t="shared" si="714"/>
        <v>#N/A</v>
      </c>
      <c r="LA58" s="19" t="str">
        <f t="shared" si="715"/>
        <v/>
      </c>
      <c r="LB58" s="19" t="str">
        <f t="shared" si="716"/>
        <v/>
      </c>
      <c r="LC58" s="19" t="e">
        <f t="shared" si="717"/>
        <v>#N/A</v>
      </c>
      <c r="LD58" s="19" t="str">
        <f t="shared" si="718"/>
        <v/>
      </c>
      <c r="LE58" s="19" t="str">
        <f t="shared" si="719"/>
        <v/>
      </c>
      <c r="LF58" s="19" t="e">
        <f t="shared" si="720"/>
        <v>#N/A</v>
      </c>
      <c r="LG58" s="19" t="str">
        <f t="shared" si="721"/>
        <v/>
      </c>
      <c r="LH58" s="19" t="str">
        <f t="shared" si="722"/>
        <v/>
      </c>
      <c r="LI58" s="19" t="e">
        <f t="shared" si="723"/>
        <v>#N/A</v>
      </c>
      <c r="LJ58" s="19" t="str">
        <f t="shared" si="724"/>
        <v/>
      </c>
      <c r="LK58" s="19" t="str">
        <f t="shared" si="725"/>
        <v/>
      </c>
      <c r="LL58" s="19" t="e">
        <f t="shared" si="726"/>
        <v>#N/A</v>
      </c>
      <c r="LM58" s="19" t="str">
        <f t="shared" si="727"/>
        <v/>
      </c>
      <c r="LN58" s="19" t="str">
        <f t="shared" si="728"/>
        <v/>
      </c>
      <c r="LO58" s="19" t="e">
        <f t="shared" si="729"/>
        <v>#N/A</v>
      </c>
      <c r="LP58" s="19" t="str">
        <f t="shared" si="730"/>
        <v/>
      </c>
      <c r="LQ58" s="19" t="str">
        <f t="shared" si="731"/>
        <v/>
      </c>
      <c r="LR58" s="19" t="e">
        <f t="shared" si="732"/>
        <v>#N/A</v>
      </c>
      <c r="LS58" s="19" t="str">
        <f t="shared" si="733"/>
        <v/>
      </c>
      <c r="LT58" s="19" t="str">
        <f t="shared" si="734"/>
        <v/>
      </c>
      <c r="LU58" s="19" t="e">
        <f t="shared" si="735"/>
        <v>#N/A</v>
      </c>
      <c r="LV58" s="19" t="str">
        <f t="shared" si="736"/>
        <v/>
      </c>
      <c r="LW58" s="19" t="str">
        <f t="shared" si="737"/>
        <v/>
      </c>
      <c r="LX58" s="19" t="e">
        <f t="shared" si="738"/>
        <v>#N/A</v>
      </c>
      <c r="LY58" s="19" t="str">
        <f t="shared" si="739"/>
        <v/>
      </c>
      <c r="LZ58" s="19" t="str">
        <f t="shared" si="740"/>
        <v/>
      </c>
      <c r="MA58" s="19" t="e">
        <f t="shared" si="741"/>
        <v>#N/A</v>
      </c>
      <c r="MB58" s="19" t="str">
        <f t="shared" si="742"/>
        <v/>
      </c>
      <c r="MC58" s="19" t="str">
        <f t="shared" si="743"/>
        <v/>
      </c>
      <c r="MD58" s="19" t="e">
        <f t="shared" si="744"/>
        <v>#N/A</v>
      </c>
      <c r="ME58" s="19" t="str">
        <f t="shared" si="745"/>
        <v/>
      </c>
      <c r="MF58" s="19" t="str">
        <f t="shared" si="746"/>
        <v/>
      </c>
      <c r="MG58" s="19" t="e">
        <f t="shared" si="747"/>
        <v>#N/A</v>
      </c>
      <c r="MH58" s="19" t="str">
        <f t="shared" si="748"/>
        <v/>
      </c>
      <c r="MI58" s="19" t="str">
        <f t="shared" si="749"/>
        <v/>
      </c>
      <c r="MJ58" s="19" t="e">
        <f t="shared" si="750"/>
        <v>#N/A</v>
      </c>
      <c r="MK58" s="19" t="str">
        <f t="shared" si="751"/>
        <v/>
      </c>
      <c r="ML58" s="19" t="str">
        <f t="shared" si="752"/>
        <v/>
      </c>
      <c r="MM58" s="19" t="e">
        <f t="shared" si="753"/>
        <v>#N/A</v>
      </c>
      <c r="MN58" s="19" t="str">
        <f t="shared" si="754"/>
        <v/>
      </c>
      <c r="MO58" s="19" t="str">
        <f t="shared" si="755"/>
        <v/>
      </c>
      <c r="MP58" s="19" t="e">
        <f t="shared" si="756"/>
        <v>#N/A</v>
      </c>
      <c r="MQ58" s="19" t="str">
        <f t="shared" si="757"/>
        <v/>
      </c>
      <c r="MR58" s="19" t="str">
        <f t="shared" si="758"/>
        <v/>
      </c>
      <c r="MS58" s="19" t="e">
        <f t="shared" si="759"/>
        <v>#N/A</v>
      </c>
      <c r="MT58" s="19" t="str">
        <f t="shared" si="760"/>
        <v/>
      </c>
      <c r="MU58" s="19" t="str">
        <f t="shared" si="761"/>
        <v/>
      </c>
      <c r="MV58" s="19" t="e">
        <f t="shared" si="762"/>
        <v>#N/A</v>
      </c>
      <c r="MW58" s="19" t="str">
        <f t="shared" si="763"/>
        <v/>
      </c>
      <c r="MX58" s="19" t="str">
        <f t="shared" si="764"/>
        <v/>
      </c>
      <c r="MY58" s="19" t="e">
        <f t="shared" si="765"/>
        <v>#N/A</v>
      </c>
      <c r="MZ58" s="19" t="str">
        <f t="shared" si="766"/>
        <v/>
      </c>
      <c r="NA58" s="19" t="str">
        <f t="shared" si="767"/>
        <v/>
      </c>
      <c r="NB58" s="19" t="e">
        <f t="shared" si="768"/>
        <v>#N/A</v>
      </c>
      <c r="NC58" s="19" t="str">
        <f t="shared" si="769"/>
        <v/>
      </c>
      <c r="ND58" s="19" t="str">
        <f t="shared" si="770"/>
        <v/>
      </c>
      <c r="NE58" s="19" t="e">
        <f t="shared" si="771"/>
        <v>#N/A</v>
      </c>
      <c r="NF58" s="19" t="str">
        <f t="shared" si="772"/>
        <v/>
      </c>
      <c r="NG58" s="19" t="str">
        <f t="shared" si="773"/>
        <v/>
      </c>
      <c r="NH58" s="19" t="e">
        <f t="shared" si="774"/>
        <v>#N/A</v>
      </c>
      <c r="NI58" s="19" t="str">
        <f t="shared" si="775"/>
        <v/>
      </c>
      <c r="NJ58" s="19" t="str">
        <f t="shared" si="776"/>
        <v/>
      </c>
      <c r="NK58" s="19" t="e">
        <f t="shared" si="777"/>
        <v>#N/A</v>
      </c>
      <c r="NL58" s="19" t="str">
        <f t="shared" si="778"/>
        <v/>
      </c>
      <c r="NM58" s="19" t="str">
        <f t="shared" si="779"/>
        <v/>
      </c>
      <c r="NN58" s="19" t="e">
        <f t="shared" si="780"/>
        <v>#N/A</v>
      </c>
      <c r="NO58" s="19" t="str">
        <f t="shared" si="781"/>
        <v/>
      </c>
      <c r="NP58" s="19" t="str">
        <f t="shared" si="782"/>
        <v/>
      </c>
      <c r="NQ58" s="19" t="e">
        <f t="shared" si="783"/>
        <v>#N/A</v>
      </c>
      <c r="NR58" s="19" t="str">
        <f t="shared" si="784"/>
        <v/>
      </c>
      <c r="NS58" s="19" t="str">
        <f t="shared" si="785"/>
        <v/>
      </c>
      <c r="NT58" s="19" t="e">
        <f t="shared" si="786"/>
        <v>#N/A</v>
      </c>
      <c r="NU58" s="19" t="str">
        <f t="shared" si="787"/>
        <v/>
      </c>
      <c r="NV58" s="19" t="str">
        <f t="shared" si="788"/>
        <v/>
      </c>
      <c r="NW58" s="19" t="e">
        <f t="shared" si="789"/>
        <v>#N/A</v>
      </c>
      <c r="NX58" s="19" t="str">
        <f t="shared" si="790"/>
        <v/>
      </c>
      <c r="NY58" s="19" t="str">
        <f t="shared" si="791"/>
        <v/>
      </c>
      <c r="NZ58" s="19" t="e">
        <f t="shared" si="792"/>
        <v>#N/A</v>
      </c>
      <c r="OA58" s="19" t="str">
        <f t="shared" si="793"/>
        <v/>
      </c>
      <c r="OB58" s="19" t="str">
        <f t="shared" si="794"/>
        <v/>
      </c>
      <c r="OC58" s="19" t="e">
        <f t="shared" si="795"/>
        <v>#N/A</v>
      </c>
      <c r="OD58" s="19" t="str">
        <f t="shared" si="796"/>
        <v/>
      </c>
      <c r="OE58" s="19" t="str">
        <f t="shared" si="797"/>
        <v/>
      </c>
      <c r="OF58" s="19" t="e">
        <f t="shared" si="798"/>
        <v>#N/A</v>
      </c>
      <c r="OG58" s="19" t="str">
        <f t="shared" si="799"/>
        <v/>
      </c>
      <c r="OH58" s="19" t="str">
        <f t="shared" si="800"/>
        <v/>
      </c>
      <c r="OI58" s="19" t="e">
        <f t="shared" si="801"/>
        <v>#N/A</v>
      </c>
      <c r="OJ58" s="19" t="str">
        <f t="shared" si="802"/>
        <v/>
      </c>
      <c r="OK58" s="19" t="str">
        <f t="shared" si="803"/>
        <v/>
      </c>
      <c r="OL58" s="19" t="e">
        <f t="shared" si="804"/>
        <v>#N/A</v>
      </c>
      <c r="OM58" s="19" t="str">
        <f t="shared" si="805"/>
        <v/>
      </c>
      <c r="ON58" s="19" t="str">
        <f t="shared" si="806"/>
        <v/>
      </c>
      <c r="OO58" s="19" t="e">
        <f t="shared" si="807"/>
        <v>#N/A</v>
      </c>
      <c r="OP58" s="19" t="str">
        <f t="shared" si="808"/>
        <v/>
      </c>
      <c r="OQ58" s="19" t="str">
        <f t="shared" si="809"/>
        <v/>
      </c>
      <c r="OR58" s="19" t="e">
        <f t="shared" si="810"/>
        <v>#N/A</v>
      </c>
      <c r="OS58" s="19" t="str">
        <f t="shared" si="811"/>
        <v/>
      </c>
      <c r="OT58" s="19" t="str">
        <f t="shared" si="812"/>
        <v/>
      </c>
      <c r="OU58" s="19" t="e">
        <f t="shared" si="813"/>
        <v>#N/A</v>
      </c>
      <c r="OV58" s="19" t="str">
        <f t="shared" si="814"/>
        <v/>
      </c>
      <c r="OW58" s="19" t="str">
        <f t="shared" si="815"/>
        <v/>
      </c>
      <c r="OX58" s="19" t="e">
        <f t="shared" si="816"/>
        <v>#N/A</v>
      </c>
      <c r="OY58" s="19" t="str">
        <f t="shared" si="817"/>
        <v/>
      </c>
      <c r="OZ58" s="19" t="str">
        <f t="shared" si="818"/>
        <v/>
      </c>
      <c r="PA58" s="19" t="e">
        <f t="shared" si="819"/>
        <v>#N/A</v>
      </c>
      <c r="PB58" s="19" t="str">
        <f t="shared" si="820"/>
        <v/>
      </c>
      <c r="PC58" s="19" t="str">
        <f t="shared" si="821"/>
        <v/>
      </c>
      <c r="PD58" s="19" t="e">
        <f t="shared" si="822"/>
        <v>#N/A</v>
      </c>
      <c r="PE58" s="19" t="str">
        <f t="shared" si="823"/>
        <v/>
      </c>
      <c r="PF58" s="19" t="str">
        <f t="shared" si="824"/>
        <v/>
      </c>
      <c r="PG58" s="19" t="e">
        <f t="shared" si="825"/>
        <v>#N/A</v>
      </c>
      <c r="PH58" s="19" t="str">
        <f t="shared" si="826"/>
        <v/>
      </c>
      <c r="PI58" s="19" t="str">
        <f t="shared" si="827"/>
        <v/>
      </c>
      <c r="PJ58" s="19" t="e">
        <f t="shared" si="828"/>
        <v>#N/A</v>
      </c>
      <c r="PK58" s="19" t="str">
        <f t="shared" si="829"/>
        <v/>
      </c>
      <c r="PL58" s="19" t="str">
        <f t="shared" si="830"/>
        <v/>
      </c>
      <c r="PM58" s="19" t="e">
        <f t="shared" si="831"/>
        <v>#N/A</v>
      </c>
      <c r="PN58" s="19" t="str">
        <f t="shared" si="832"/>
        <v/>
      </c>
      <c r="PO58" s="19" t="str">
        <f t="shared" si="833"/>
        <v/>
      </c>
      <c r="PP58" s="19" t="e">
        <f t="shared" si="834"/>
        <v>#N/A</v>
      </c>
      <c r="PQ58" s="19" t="str">
        <f t="shared" si="835"/>
        <v/>
      </c>
      <c r="PR58" s="19" t="str">
        <f t="shared" si="836"/>
        <v/>
      </c>
      <c r="PS58" s="19" t="e">
        <f t="shared" si="837"/>
        <v>#N/A</v>
      </c>
      <c r="PT58" s="19" t="str">
        <f t="shared" si="838"/>
        <v/>
      </c>
      <c r="PU58" s="19" t="str">
        <f t="shared" si="839"/>
        <v/>
      </c>
      <c r="PV58" s="19" t="e">
        <f t="shared" si="840"/>
        <v>#N/A</v>
      </c>
      <c r="PW58" s="19" t="str">
        <f t="shared" si="841"/>
        <v/>
      </c>
      <c r="PX58" s="19" t="str">
        <f t="shared" si="842"/>
        <v/>
      </c>
      <c r="PY58" s="19" t="e">
        <f t="shared" si="843"/>
        <v>#N/A</v>
      </c>
      <c r="PZ58" s="19" t="str">
        <f t="shared" si="844"/>
        <v/>
      </c>
      <c r="QA58" s="19" t="str">
        <f t="shared" si="845"/>
        <v/>
      </c>
    </row>
    <row r="59" spans="4:443" hidden="1" x14ac:dyDescent="0.25">
      <c r="D59"/>
      <c r="E59"/>
      <c r="F59" s="93" t="e">
        <f>VLOOKUP(D59,'Cases'!$AH$7:$AI$100,2,FALSE)</f>
        <v>#N/A</v>
      </c>
      <c r="G59" s="19" t="str">
        <f t="shared" si="846"/>
        <v/>
      </c>
      <c r="H59" s="19"/>
      <c r="I59" s="19" t="str">
        <f t="shared" si="848"/>
        <v/>
      </c>
      <c r="J59" s="19" t="str">
        <f t="shared" si="848"/>
        <v/>
      </c>
      <c r="K59" s="19" t="str">
        <f t="shared" si="848"/>
        <v/>
      </c>
      <c r="L59" s="19" t="str">
        <f t="shared" si="848"/>
        <v/>
      </c>
      <c r="M59" s="19" t="str">
        <f t="shared" si="848"/>
        <v/>
      </c>
      <c r="N59" s="19" t="str">
        <f t="shared" si="848"/>
        <v/>
      </c>
      <c r="O59" s="19" t="str">
        <f t="shared" si="848"/>
        <v/>
      </c>
      <c r="P59" s="19" t="str">
        <f t="shared" si="848"/>
        <v/>
      </c>
      <c r="Q59" s="19" t="str">
        <f t="shared" si="848"/>
        <v/>
      </c>
      <c r="R59" s="19" t="str">
        <f t="shared" si="848"/>
        <v/>
      </c>
      <c r="S59" s="19" t="str">
        <f t="shared" si="848"/>
        <v/>
      </c>
      <c r="T59" s="19" t="str">
        <f t="shared" si="848"/>
        <v/>
      </c>
      <c r="U59" s="50" t="e">
        <f>VLOOKUP(D59,'Cases'!$AH$7:$AI$52,2,FALSE)</f>
        <v>#N/A</v>
      </c>
      <c r="V59" s="19"/>
      <c r="W59" s="19"/>
      <c r="X59" s="19" t="e">
        <f t="shared" si="426"/>
        <v>#N/A</v>
      </c>
      <c r="Y59" s="19" t="str">
        <f t="shared" si="427"/>
        <v/>
      </c>
      <c r="Z59" s="19" t="str">
        <f t="shared" si="428"/>
        <v/>
      </c>
      <c r="AA59" s="19" t="e">
        <f t="shared" si="429"/>
        <v>#N/A</v>
      </c>
      <c r="AB59" s="19" t="str">
        <f t="shared" si="430"/>
        <v/>
      </c>
      <c r="AC59" s="19" t="str">
        <f t="shared" si="431"/>
        <v/>
      </c>
      <c r="AD59" s="19" t="e">
        <f t="shared" si="432"/>
        <v>#N/A</v>
      </c>
      <c r="AE59" s="19" t="str">
        <f t="shared" si="433"/>
        <v/>
      </c>
      <c r="AF59" s="19" t="str">
        <f t="shared" si="434"/>
        <v/>
      </c>
      <c r="AG59" s="19" t="e">
        <f t="shared" si="435"/>
        <v>#N/A</v>
      </c>
      <c r="AH59" s="19" t="str">
        <f t="shared" si="436"/>
        <v/>
      </c>
      <c r="AI59" s="19" t="str">
        <f t="shared" si="437"/>
        <v/>
      </c>
      <c r="AJ59" s="19" t="e">
        <f t="shared" si="438"/>
        <v>#N/A</v>
      </c>
      <c r="AK59" s="19" t="str">
        <f t="shared" si="439"/>
        <v/>
      </c>
      <c r="AL59" s="19" t="str">
        <f t="shared" si="440"/>
        <v/>
      </c>
      <c r="AM59" s="19" t="e">
        <f t="shared" si="441"/>
        <v>#N/A</v>
      </c>
      <c r="AN59" s="19" t="str">
        <f t="shared" si="442"/>
        <v/>
      </c>
      <c r="AO59" s="19" t="str">
        <f t="shared" si="443"/>
        <v/>
      </c>
      <c r="AP59" s="19" t="e">
        <f t="shared" si="444"/>
        <v>#N/A</v>
      </c>
      <c r="AQ59" s="19" t="str">
        <f t="shared" si="445"/>
        <v/>
      </c>
      <c r="AR59" s="19" t="str">
        <f t="shared" si="446"/>
        <v/>
      </c>
      <c r="AS59" s="19" t="e">
        <f t="shared" si="447"/>
        <v>#N/A</v>
      </c>
      <c r="AT59" s="19" t="str">
        <f t="shared" si="448"/>
        <v/>
      </c>
      <c r="AU59" s="19" t="str">
        <f t="shared" si="449"/>
        <v/>
      </c>
      <c r="AV59" s="19" t="e">
        <f t="shared" si="450"/>
        <v>#N/A</v>
      </c>
      <c r="AW59" s="19" t="str">
        <f t="shared" si="451"/>
        <v/>
      </c>
      <c r="AX59" s="19" t="str">
        <f t="shared" si="452"/>
        <v/>
      </c>
      <c r="AY59" s="19" t="e">
        <f t="shared" si="453"/>
        <v>#N/A</v>
      </c>
      <c r="AZ59" s="19" t="str">
        <f t="shared" si="454"/>
        <v/>
      </c>
      <c r="BA59" s="19" t="str">
        <f t="shared" si="455"/>
        <v/>
      </c>
      <c r="BB59" s="19" t="e">
        <f t="shared" si="456"/>
        <v>#N/A</v>
      </c>
      <c r="BC59" s="19" t="str">
        <f t="shared" si="457"/>
        <v/>
      </c>
      <c r="BD59" s="19" t="str">
        <f t="shared" si="458"/>
        <v/>
      </c>
      <c r="BE59" s="19" t="e">
        <f t="shared" si="459"/>
        <v>#N/A</v>
      </c>
      <c r="BF59" s="19" t="str">
        <f t="shared" si="460"/>
        <v/>
      </c>
      <c r="BG59" s="19" t="str">
        <f t="shared" si="461"/>
        <v/>
      </c>
      <c r="BH59" s="19" t="e">
        <f t="shared" si="462"/>
        <v>#N/A</v>
      </c>
      <c r="BI59" s="19" t="str">
        <f t="shared" si="463"/>
        <v/>
      </c>
      <c r="BJ59" s="19" t="str">
        <f t="shared" si="464"/>
        <v/>
      </c>
      <c r="BK59" s="19" t="e">
        <f t="shared" si="465"/>
        <v>#N/A</v>
      </c>
      <c r="BL59" s="19" t="str">
        <f t="shared" si="466"/>
        <v/>
      </c>
      <c r="BM59" s="19" t="str">
        <f t="shared" si="467"/>
        <v/>
      </c>
      <c r="BN59" s="19" t="e">
        <f t="shared" si="468"/>
        <v>#N/A</v>
      </c>
      <c r="BO59" s="19" t="str">
        <f t="shared" si="469"/>
        <v/>
      </c>
      <c r="BP59" s="19" t="str">
        <f t="shared" si="470"/>
        <v/>
      </c>
      <c r="BQ59" s="19" t="e">
        <f t="shared" si="471"/>
        <v>#N/A</v>
      </c>
      <c r="BR59" s="19" t="str">
        <f t="shared" si="472"/>
        <v/>
      </c>
      <c r="BS59" s="19" t="str">
        <f t="shared" si="473"/>
        <v/>
      </c>
      <c r="BT59" s="19" t="e">
        <f t="shared" si="474"/>
        <v>#N/A</v>
      </c>
      <c r="BU59" s="19" t="str">
        <f t="shared" si="475"/>
        <v/>
      </c>
      <c r="BV59" s="19" t="str">
        <f t="shared" si="476"/>
        <v/>
      </c>
      <c r="BW59" s="19" t="e">
        <f t="shared" si="477"/>
        <v>#N/A</v>
      </c>
      <c r="BX59" s="19" t="str">
        <f t="shared" si="478"/>
        <v/>
      </c>
      <c r="BY59" s="19" t="str">
        <f t="shared" si="479"/>
        <v/>
      </c>
      <c r="BZ59" s="19" t="e">
        <f t="shared" si="480"/>
        <v>#N/A</v>
      </c>
      <c r="CA59" s="19" t="str">
        <f t="shared" si="481"/>
        <v/>
      </c>
      <c r="CB59" s="19" t="str">
        <f t="shared" si="482"/>
        <v/>
      </c>
      <c r="CC59" s="19" t="e">
        <f t="shared" si="483"/>
        <v>#N/A</v>
      </c>
      <c r="CD59" s="19" t="str">
        <f t="shared" si="484"/>
        <v/>
      </c>
      <c r="CE59" s="19" t="str">
        <f t="shared" si="485"/>
        <v/>
      </c>
      <c r="CF59" s="19" t="e">
        <f t="shared" si="486"/>
        <v>#N/A</v>
      </c>
      <c r="CG59" s="19" t="str">
        <f t="shared" si="487"/>
        <v/>
      </c>
      <c r="CH59" s="19" t="str">
        <f t="shared" si="488"/>
        <v/>
      </c>
      <c r="CI59" s="19" t="e">
        <f t="shared" si="489"/>
        <v>#N/A</v>
      </c>
      <c r="CJ59" s="19" t="str">
        <f t="shared" si="490"/>
        <v/>
      </c>
      <c r="CK59" s="19" t="str">
        <f t="shared" si="491"/>
        <v/>
      </c>
      <c r="CL59" s="19" t="e">
        <f t="shared" si="492"/>
        <v>#N/A</v>
      </c>
      <c r="CM59" s="19" t="str">
        <f t="shared" si="493"/>
        <v/>
      </c>
      <c r="CN59" s="19" t="str">
        <f t="shared" si="494"/>
        <v/>
      </c>
      <c r="CO59" s="19" t="e">
        <f t="shared" si="495"/>
        <v>#N/A</v>
      </c>
      <c r="CP59" s="19" t="str">
        <f t="shared" si="496"/>
        <v/>
      </c>
      <c r="CQ59" s="19" t="str">
        <f t="shared" si="497"/>
        <v/>
      </c>
      <c r="CR59" s="19" t="e">
        <f t="shared" si="498"/>
        <v>#N/A</v>
      </c>
      <c r="CS59" s="19" t="str">
        <f t="shared" si="499"/>
        <v/>
      </c>
      <c r="CT59" s="19" t="str">
        <f t="shared" si="500"/>
        <v/>
      </c>
      <c r="CU59" s="19" t="e">
        <f t="shared" si="501"/>
        <v>#N/A</v>
      </c>
      <c r="CV59" s="19" t="str">
        <f t="shared" si="502"/>
        <v/>
      </c>
      <c r="CW59" s="19" t="str">
        <f t="shared" si="503"/>
        <v/>
      </c>
      <c r="CX59" s="19" t="e">
        <f t="shared" si="504"/>
        <v>#N/A</v>
      </c>
      <c r="CY59" s="19" t="str">
        <f t="shared" si="505"/>
        <v/>
      </c>
      <c r="CZ59" s="19" t="str">
        <f t="shared" si="506"/>
        <v/>
      </c>
      <c r="DA59" s="19" t="e">
        <f t="shared" si="507"/>
        <v>#N/A</v>
      </c>
      <c r="DB59" s="19" t="str">
        <f t="shared" si="508"/>
        <v/>
      </c>
      <c r="DC59" s="19" t="str">
        <f t="shared" si="509"/>
        <v/>
      </c>
      <c r="DD59" s="19" t="e">
        <f t="shared" si="510"/>
        <v>#N/A</v>
      </c>
      <c r="DE59" s="19" t="str">
        <f t="shared" si="511"/>
        <v/>
      </c>
      <c r="DF59" s="19" t="str">
        <f t="shared" si="512"/>
        <v/>
      </c>
      <c r="DG59" s="19" t="e">
        <f t="shared" si="513"/>
        <v>#N/A</v>
      </c>
      <c r="DH59" s="19" t="str">
        <f t="shared" si="514"/>
        <v/>
      </c>
      <c r="DI59" s="19" t="str">
        <f t="shared" si="515"/>
        <v/>
      </c>
      <c r="DJ59" s="19" t="e">
        <f t="shared" si="516"/>
        <v>#N/A</v>
      </c>
      <c r="DK59" s="19" t="str">
        <f t="shared" si="517"/>
        <v/>
      </c>
      <c r="DL59" s="19" t="str">
        <f t="shared" si="518"/>
        <v/>
      </c>
      <c r="DM59" s="19" t="e">
        <f t="shared" si="519"/>
        <v>#N/A</v>
      </c>
      <c r="DN59" s="19" t="str">
        <f t="shared" si="520"/>
        <v/>
      </c>
      <c r="DO59" s="19" t="str">
        <f t="shared" si="521"/>
        <v/>
      </c>
      <c r="DP59" s="19" t="e">
        <f t="shared" si="522"/>
        <v>#N/A</v>
      </c>
      <c r="DQ59" s="19" t="str">
        <f t="shared" si="523"/>
        <v/>
      </c>
      <c r="DR59" s="19" t="str">
        <f t="shared" si="524"/>
        <v/>
      </c>
      <c r="DS59" s="19" t="e">
        <f t="shared" si="525"/>
        <v>#N/A</v>
      </c>
      <c r="DT59" s="19" t="str">
        <f t="shared" si="526"/>
        <v/>
      </c>
      <c r="DU59" s="19" t="str">
        <f t="shared" si="527"/>
        <v/>
      </c>
      <c r="DV59" s="19" t="e">
        <f t="shared" si="528"/>
        <v>#N/A</v>
      </c>
      <c r="DW59" s="19" t="str">
        <f t="shared" si="529"/>
        <v/>
      </c>
      <c r="DX59" s="19" t="str">
        <f t="shared" si="530"/>
        <v/>
      </c>
      <c r="DY59" s="19" t="e">
        <f t="shared" si="531"/>
        <v>#N/A</v>
      </c>
      <c r="DZ59" s="19" t="str">
        <f t="shared" si="532"/>
        <v/>
      </c>
      <c r="EA59" s="19" t="str">
        <f t="shared" si="533"/>
        <v/>
      </c>
      <c r="EB59" s="19" t="e">
        <f t="shared" si="534"/>
        <v>#N/A</v>
      </c>
      <c r="EC59" s="19" t="str">
        <f t="shared" si="535"/>
        <v/>
      </c>
      <c r="ED59" s="19" t="str">
        <f t="shared" si="536"/>
        <v/>
      </c>
      <c r="EE59" s="19" t="e">
        <f t="shared" si="537"/>
        <v>#N/A</v>
      </c>
      <c r="EF59" s="19" t="str">
        <f t="shared" si="538"/>
        <v/>
      </c>
      <c r="EG59" s="19" t="str">
        <f t="shared" si="539"/>
        <v/>
      </c>
      <c r="EH59" s="19" t="e">
        <f t="shared" si="540"/>
        <v>#N/A</v>
      </c>
      <c r="EI59" s="19" t="str">
        <f t="shared" si="541"/>
        <v/>
      </c>
      <c r="EJ59" s="19" t="str">
        <f t="shared" si="542"/>
        <v/>
      </c>
      <c r="EK59" s="19" t="e">
        <f t="shared" si="543"/>
        <v>#N/A</v>
      </c>
      <c r="EL59" s="19" t="str">
        <f t="shared" si="544"/>
        <v/>
      </c>
      <c r="EM59" s="19" t="str">
        <f t="shared" si="545"/>
        <v/>
      </c>
      <c r="EN59" s="19" t="e">
        <f t="shared" si="546"/>
        <v>#N/A</v>
      </c>
      <c r="EO59" s="19" t="str">
        <f t="shared" si="547"/>
        <v/>
      </c>
      <c r="EP59" s="19" t="str">
        <f t="shared" si="548"/>
        <v/>
      </c>
      <c r="EQ59" s="19" t="e">
        <f t="shared" si="549"/>
        <v>#N/A</v>
      </c>
      <c r="ER59" s="19" t="str">
        <f t="shared" si="550"/>
        <v/>
      </c>
      <c r="ES59" s="19" t="str">
        <f t="shared" si="551"/>
        <v/>
      </c>
      <c r="ET59" s="19" t="e">
        <f t="shared" si="552"/>
        <v>#N/A</v>
      </c>
      <c r="EU59" s="19" t="str">
        <f t="shared" si="553"/>
        <v/>
      </c>
      <c r="EV59" s="19" t="str">
        <f t="shared" si="554"/>
        <v/>
      </c>
      <c r="EW59" s="19" t="e">
        <f t="shared" si="555"/>
        <v>#N/A</v>
      </c>
      <c r="EX59" s="19" t="str">
        <f t="shared" si="556"/>
        <v/>
      </c>
      <c r="EY59" s="19" t="str">
        <f t="shared" si="557"/>
        <v/>
      </c>
      <c r="EZ59" s="19" t="e">
        <f t="shared" si="558"/>
        <v>#N/A</v>
      </c>
      <c r="FA59" s="19" t="str">
        <f t="shared" si="559"/>
        <v/>
      </c>
      <c r="FB59" s="19" t="str">
        <f t="shared" si="560"/>
        <v/>
      </c>
      <c r="FC59" s="19" t="e">
        <f t="shared" si="561"/>
        <v>#N/A</v>
      </c>
      <c r="FD59" s="19" t="str">
        <f t="shared" si="562"/>
        <v/>
      </c>
      <c r="FE59" s="19" t="str">
        <f t="shared" si="563"/>
        <v/>
      </c>
      <c r="FF59" s="19" t="e">
        <f t="shared" si="564"/>
        <v>#N/A</v>
      </c>
      <c r="FG59" s="19" t="str">
        <f t="shared" si="565"/>
        <v/>
      </c>
      <c r="FH59" s="19" t="str">
        <f t="shared" si="566"/>
        <v/>
      </c>
      <c r="FI59" s="19" t="e">
        <f t="shared" si="567"/>
        <v>#N/A</v>
      </c>
      <c r="FJ59" s="19" t="str">
        <f t="shared" si="568"/>
        <v/>
      </c>
      <c r="FK59" s="19" t="str">
        <f t="shared" si="569"/>
        <v/>
      </c>
      <c r="FL59" s="19" t="e">
        <f t="shared" si="570"/>
        <v>#N/A</v>
      </c>
      <c r="FM59" s="19" t="str">
        <f t="shared" si="571"/>
        <v/>
      </c>
      <c r="FN59" s="19" t="str">
        <f t="shared" si="572"/>
        <v/>
      </c>
      <c r="FO59" s="19" t="e">
        <f t="shared" si="573"/>
        <v>#N/A</v>
      </c>
      <c r="FP59" s="19" t="str">
        <f t="shared" si="574"/>
        <v/>
      </c>
      <c r="FQ59" s="19" t="str">
        <f t="shared" si="575"/>
        <v/>
      </c>
      <c r="FR59" s="19" t="e">
        <f t="shared" si="576"/>
        <v>#N/A</v>
      </c>
      <c r="FS59" s="19" t="str">
        <f t="shared" si="577"/>
        <v/>
      </c>
      <c r="FT59" s="19" t="str">
        <f t="shared" si="578"/>
        <v/>
      </c>
      <c r="FU59" s="19" t="e">
        <f t="shared" si="579"/>
        <v>#N/A</v>
      </c>
      <c r="FV59" s="19" t="str">
        <f t="shared" si="580"/>
        <v/>
      </c>
      <c r="FW59" s="19" t="str">
        <f t="shared" si="581"/>
        <v/>
      </c>
      <c r="FX59" s="19" t="e">
        <f t="shared" si="582"/>
        <v>#N/A</v>
      </c>
      <c r="FY59" s="19" t="str">
        <f t="shared" si="583"/>
        <v/>
      </c>
      <c r="FZ59" s="19" t="str">
        <f t="shared" si="584"/>
        <v/>
      </c>
      <c r="GA59" s="19" t="e">
        <f t="shared" si="585"/>
        <v>#N/A</v>
      </c>
      <c r="GB59" s="19" t="str">
        <f t="shared" si="586"/>
        <v/>
      </c>
      <c r="GC59" s="19" t="str">
        <f t="shared" si="587"/>
        <v/>
      </c>
      <c r="GD59" s="19" t="e">
        <f t="shared" si="588"/>
        <v>#N/A</v>
      </c>
      <c r="GE59" s="19" t="str">
        <f t="shared" si="589"/>
        <v/>
      </c>
      <c r="GF59" s="19" t="str">
        <f t="shared" si="590"/>
        <v/>
      </c>
      <c r="GG59" s="19" t="e">
        <f t="shared" si="591"/>
        <v>#N/A</v>
      </c>
      <c r="GH59" s="19" t="str">
        <f t="shared" si="592"/>
        <v/>
      </c>
      <c r="GI59" s="19" t="str">
        <f t="shared" si="593"/>
        <v/>
      </c>
      <c r="GJ59" s="19" t="e">
        <f t="shared" si="594"/>
        <v>#N/A</v>
      </c>
      <c r="GK59" s="19" t="str">
        <f t="shared" si="595"/>
        <v/>
      </c>
      <c r="GL59" s="19" t="str">
        <f t="shared" si="596"/>
        <v/>
      </c>
      <c r="GM59" s="19" t="e">
        <f t="shared" si="597"/>
        <v>#N/A</v>
      </c>
      <c r="GN59" s="19" t="str">
        <f t="shared" si="598"/>
        <v/>
      </c>
      <c r="GO59" s="19" t="str">
        <f t="shared" si="599"/>
        <v/>
      </c>
      <c r="GP59" s="19" t="e">
        <f t="shared" si="600"/>
        <v>#N/A</v>
      </c>
      <c r="GQ59" s="19" t="str">
        <f t="shared" si="601"/>
        <v/>
      </c>
      <c r="GR59" s="19" t="str">
        <f t="shared" si="602"/>
        <v/>
      </c>
      <c r="GS59" s="19" t="e">
        <f t="shared" si="603"/>
        <v>#N/A</v>
      </c>
      <c r="GT59" s="19" t="str">
        <f t="shared" si="604"/>
        <v/>
      </c>
      <c r="GU59" s="19" t="str">
        <f t="shared" si="605"/>
        <v/>
      </c>
      <c r="GV59" s="19" t="e">
        <f t="shared" si="606"/>
        <v>#N/A</v>
      </c>
      <c r="GW59" s="19" t="str">
        <f t="shared" si="607"/>
        <v/>
      </c>
      <c r="GX59" s="19" t="str">
        <f t="shared" si="608"/>
        <v/>
      </c>
      <c r="GY59" s="19" t="e">
        <f t="shared" si="609"/>
        <v>#N/A</v>
      </c>
      <c r="GZ59" s="19" t="str">
        <f t="shared" si="610"/>
        <v/>
      </c>
      <c r="HA59" s="19" t="str">
        <f t="shared" si="611"/>
        <v/>
      </c>
      <c r="HB59" s="19" t="e">
        <f t="shared" si="612"/>
        <v>#N/A</v>
      </c>
      <c r="HC59" s="19" t="str">
        <f t="shared" si="613"/>
        <v/>
      </c>
      <c r="HD59" s="19" t="str">
        <f t="shared" si="614"/>
        <v/>
      </c>
      <c r="HE59" s="19" t="e">
        <f t="shared" si="615"/>
        <v>#N/A</v>
      </c>
      <c r="HF59" s="19" t="str">
        <f t="shared" si="616"/>
        <v/>
      </c>
      <c r="HG59" s="19" t="str">
        <f t="shared" si="617"/>
        <v/>
      </c>
      <c r="HH59" s="19" t="e">
        <f t="shared" si="618"/>
        <v>#N/A</v>
      </c>
      <c r="HI59" s="19" t="str">
        <f t="shared" si="619"/>
        <v/>
      </c>
      <c r="HJ59" s="19" t="str">
        <f t="shared" si="620"/>
        <v/>
      </c>
      <c r="HK59" s="19" t="e">
        <f t="shared" si="621"/>
        <v>#N/A</v>
      </c>
      <c r="HL59" s="19" t="str">
        <f t="shared" si="622"/>
        <v/>
      </c>
      <c r="HM59" s="19" t="str">
        <f t="shared" si="623"/>
        <v/>
      </c>
      <c r="HN59" s="19" t="e">
        <f t="shared" si="624"/>
        <v>#N/A</v>
      </c>
      <c r="HO59" s="19" t="str">
        <f t="shared" si="625"/>
        <v/>
      </c>
      <c r="HP59" s="19" t="str">
        <f t="shared" si="626"/>
        <v/>
      </c>
      <c r="HQ59" s="19" t="e">
        <f t="shared" si="627"/>
        <v>#N/A</v>
      </c>
      <c r="HR59" s="19" t="str">
        <f t="shared" si="628"/>
        <v/>
      </c>
      <c r="HS59" s="19" t="str">
        <f t="shared" si="629"/>
        <v/>
      </c>
      <c r="HT59" s="19" t="e">
        <f t="shared" si="630"/>
        <v>#N/A</v>
      </c>
      <c r="HU59" s="19" t="str">
        <f t="shared" si="631"/>
        <v/>
      </c>
      <c r="HV59" s="19" t="str">
        <f t="shared" si="632"/>
        <v/>
      </c>
      <c r="HW59" s="19" t="e">
        <f t="shared" si="633"/>
        <v>#N/A</v>
      </c>
      <c r="HX59" s="19" t="str">
        <f t="shared" si="634"/>
        <v/>
      </c>
      <c r="HY59" s="19" t="str">
        <f t="shared" si="635"/>
        <v/>
      </c>
      <c r="HZ59" s="19" t="e">
        <f t="shared" si="636"/>
        <v>#N/A</v>
      </c>
      <c r="IA59" s="19" t="str">
        <f t="shared" si="637"/>
        <v/>
      </c>
      <c r="IB59" s="19" t="str">
        <f t="shared" si="638"/>
        <v/>
      </c>
      <c r="IC59" s="19" t="e">
        <f t="shared" si="639"/>
        <v>#N/A</v>
      </c>
      <c r="ID59" s="19" t="str">
        <f t="shared" si="640"/>
        <v/>
      </c>
      <c r="IE59" s="19" t="str">
        <f t="shared" si="641"/>
        <v/>
      </c>
      <c r="IF59" s="19" t="e">
        <f t="shared" si="642"/>
        <v>#N/A</v>
      </c>
      <c r="IG59" s="19" t="str">
        <f t="shared" si="643"/>
        <v/>
      </c>
      <c r="IH59" s="19" t="str">
        <f t="shared" si="644"/>
        <v/>
      </c>
      <c r="II59" s="19" t="e">
        <f t="shared" si="645"/>
        <v>#N/A</v>
      </c>
      <c r="IJ59" s="19" t="str">
        <f t="shared" si="646"/>
        <v/>
      </c>
      <c r="IK59" s="19" t="str">
        <f t="shared" si="647"/>
        <v/>
      </c>
      <c r="IL59" s="19" t="e">
        <f t="shared" si="648"/>
        <v>#N/A</v>
      </c>
      <c r="IM59" s="19" t="str">
        <f t="shared" si="649"/>
        <v/>
      </c>
      <c r="IN59" s="19" t="str">
        <f t="shared" si="650"/>
        <v/>
      </c>
      <c r="IO59" s="19" t="e">
        <f t="shared" si="651"/>
        <v>#N/A</v>
      </c>
      <c r="IP59" s="19" t="str">
        <f t="shared" si="652"/>
        <v/>
      </c>
      <c r="IQ59" s="19" t="str">
        <f t="shared" si="653"/>
        <v/>
      </c>
      <c r="IR59" s="19" t="e">
        <f t="shared" si="654"/>
        <v>#N/A</v>
      </c>
      <c r="IS59" s="19" t="str">
        <f t="shared" si="655"/>
        <v/>
      </c>
      <c r="IT59" s="19" t="str">
        <f t="shared" si="656"/>
        <v/>
      </c>
      <c r="IU59" s="19" t="e">
        <f t="shared" si="657"/>
        <v>#N/A</v>
      </c>
      <c r="IV59" s="19" t="str">
        <f t="shared" si="658"/>
        <v/>
      </c>
      <c r="IW59" s="19" t="str">
        <f t="shared" si="659"/>
        <v/>
      </c>
      <c r="IX59" s="19" t="e">
        <f t="shared" si="660"/>
        <v>#N/A</v>
      </c>
      <c r="IY59" s="19" t="str">
        <f t="shared" si="661"/>
        <v/>
      </c>
      <c r="IZ59" s="19" t="str">
        <f t="shared" si="662"/>
        <v/>
      </c>
      <c r="JA59" s="19" t="e">
        <f t="shared" si="663"/>
        <v>#N/A</v>
      </c>
      <c r="JB59" s="19" t="str">
        <f t="shared" si="664"/>
        <v/>
      </c>
      <c r="JC59" s="19" t="str">
        <f t="shared" si="665"/>
        <v/>
      </c>
      <c r="JD59" s="19" t="e">
        <f t="shared" si="666"/>
        <v>#N/A</v>
      </c>
      <c r="JE59" s="19" t="str">
        <f t="shared" si="667"/>
        <v/>
      </c>
      <c r="JF59" s="19" t="str">
        <f t="shared" si="668"/>
        <v/>
      </c>
      <c r="JG59" s="19" t="e">
        <f t="shared" si="669"/>
        <v>#N/A</v>
      </c>
      <c r="JH59" s="19" t="str">
        <f t="shared" si="670"/>
        <v/>
      </c>
      <c r="JI59" s="19" t="str">
        <f t="shared" si="671"/>
        <v/>
      </c>
      <c r="JJ59" s="19" t="e">
        <f t="shared" si="672"/>
        <v>#N/A</v>
      </c>
      <c r="JK59" s="19" t="str">
        <f t="shared" si="673"/>
        <v/>
      </c>
      <c r="JL59" s="19" t="str">
        <f t="shared" si="674"/>
        <v/>
      </c>
      <c r="JM59" s="19" t="e">
        <f t="shared" si="675"/>
        <v>#N/A</v>
      </c>
      <c r="JN59" s="19" t="str">
        <f t="shared" si="676"/>
        <v/>
      </c>
      <c r="JO59" s="19" t="str">
        <f t="shared" si="677"/>
        <v/>
      </c>
      <c r="JP59" s="19" t="e">
        <f t="shared" si="678"/>
        <v>#N/A</v>
      </c>
      <c r="JQ59" s="19" t="str">
        <f t="shared" si="679"/>
        <v/>
      </c>
      <c r="JR59" s="19" t="str">
        <f t="shared" si="680"/>
        <v/>
      </c>
      <c r="JS59" s="19" t="e">
        <f t="shared" si="681"/>
        <v>#N/A</v>
      </c>
      <c r="JT59" s="19" t="str">
        <f t="shared" si="682"/>
        <v/>
      </c>
      <c r="JU59" s="19" t="str">
        <f t="shared" si="683"/>
        <v/>
      </c>
      <c r="JV59" s="19" t="e">
        <f t="shared" si="684"/>
        <v>#N/A</v>
      </c>
      <c r="JW59" s="19" t="str">
        <f t="shared" si="685"/>
        <v/>
      </c>
      <c r="JX59" s="19" t="str">
        <f t="shared" si="686"/>
        <v/>
      </c>
      <c r="JY59" s="19" t="e">
        <f t="shared" si="687"/>
        <v>#N/A</v>
      </c>
      <c r="JZ59" s="19" t="str">
        <f t="shared" si="688"/>
        <v/>
      </c>
      <c r="KA59" s="19" t="str">
        <f t="shared" si="689"/>
        <v/>
      </c>
      <c r="KB59" s="19" t="e">
        <f t="shared" si="690"/>
        <v>#N/A</v>
      </c>
      <c r="KC59" s="19" t="str">
        <f t="shared" si="691"/>
        <v/>
      </c>
      <c r="KD59" s="19" t="str">
        <f t="shared" si="692"/>
        <v/>
      </c>
      <c r="KE59" s="19" t="e">
        <f t="shared" si="693"/>
        <v>#N/A</v>
      </c>
      <c r="KF59" s="19" t="str">
        <f t="shared" si="694"/>
        <v/>
      </c>
      <c r="KG59" s="19" t="str">
        <f t="shared" si="695"/>
        <v/>
      </c>
      <c r="KH59" s="19" t="e">
        <f t="shared" si="696"/>
        <v>#N/A</v>
      </c>
      <c r="KI59" s="19" t="str">
        <f t="shared" si="697"/>
        <v/>
      </c>
      <c r="KJ59" s="19" t="str">
        <f t="shared" si="698"/>
        <v/>
      </c>
      <c r="KK59" s="19" t="e">
        <f t="shared" si="699"/>
        <v>#N/A</v>
      </c>
      <c r="KL59" s="19" t="str">
        <f t="shared" si="700"/>
        <v/>
      </c>
      <c r="KM59" s="19" t="str">
        <f t="shared" si="701"/>
        <v/>
      </c>
      <c r="KN59" s="19" t="e">
        <f t="shared" si="702"/>
        <v>#N/A</v>
      </c>
      <c r="KO59" s="19" t="str">
        <f t="shared" si="703"/>
        <v/>
      </c>
      <c r="KP59" s="19" t="str">
        <f t="shared" si="704"/>
        <v/>
      </c>
      <c r="KQ59" s="19" t="e">
        <f t="shared" si="705"/>
        <v>#N/A</v>
      </c>
      <c r="KR59" s="19" t="str">
        <f t="shared" si="706"/>
        <v/>
      </c>
      <c r="KS59" s="19" t="str">
        <f t="shared" si="707"/>
        <v/>
      </c>
      <c r="KT59" s="19" t="e">
        <f t="shared" si="708"/>
        <v>#N/A</v>
      </c>
      <c r="KU59" s="19" t="str">
        <f t="shared" si="709"/>
        <v/>
      </c>
      <c r="KV59" s="19" t="str">
        <f t="shared" si="710"/>
        <v/>
      </c>
      <c r="KW59" s="19" t="e">
        <f t="shared" si="711"/>
        <v>#N/A</v>
      </c>
      <c r="KX59" s="19" t="str">
        <f t="shared" si="712"/>
        <v/>
      </c>
      <c r="KY59" s="19" t="str">
        <f t="shared" si="713"/>
        <v/>
      </c>
      <c r="KZ59" s="19" t="e">
        <f t="shared" si="714"/>
        <v>#N/A</v>
      </c>
      <c r="LA59" s="19" t="str">
        <f t="shared" si="715"/>
        <v/>
      </c>
      <c r="LB59" s="19" t="str">
        <f t="shared" si="716"/>
        <v/>
      </c>
      <c r="LC59" s="19" t="e">
        <f t="shared" si="717"/>
        <v>#N/A</v>
      </c>
      <c r="LD59" s="19" t="str">
        <f t="shared" si="718"/>
        <v/>
      </c>
      <c r="LE59" s="19" t="str">
        <f t="shared" si="719"/>
        <v/>
      </c>
      <c r="LF59" s="19" t="e">
        <f t="shared" si="720"/>
        <v>#N/A</v>
      </c>
      <c r="LG59" s="19" t="str">
        <f t="shared" si="721"/>
        <v/>
      </c>
      <c r="LH59" s="19" t="str">
        <f t="shared" si="722"/>
        <v/>
      </c>
      <c r="LI59" s="19" t="e">
        <f t="shared" si="723"/>
        <v>#N/A</v>
      </c>
      <c r="LJ59" s="19" t="str">
        <f t="shared" si="724"/>
        <v/>
      </c>
      <c r="LK59" s="19" t="str">
        <f t="shared" si="725"/>
        <v/>
      </c>
      <c r="LL59" s="19" t="e">
        <f t="shared" si="726"/>
        <v>#N/A</v>
      </c>
      <c r="LM59" s="19" t="str">
        <f t="shared" si="727"/>
        <v/>
      </c>
      <c r="LN59" s="19" t="str">
        <f t="shared" si="728"/>
        <v/>
      </c>
      <c r="LO59" s="19" t="e">
        <f t="shared" si="729"/>
        <v>#N/A</v>
      </c>
      <c r="LP59" s="19" t="str">
        <f t="shared" si="730"/>
        <v/>
      </c>
      <c r="LQ59" s="19" t="str">
        <f t="shared" si="731"/>
        <v/>
      </c>
      <c r="LR59" s="19" t="e">
        <f t="shared" si="732"/>
        <v>#N/A</v>
      </c>
      <c r="LS59" s="19" t="str">
        <f t="shared" si="733"/>
        <v/>
      </c>
      <c r="LT59" s="19" t="str">
        <f t="shared" si="734"/>
        <v/>
      </c>
      <c r="LU59" s="19" t="e">
        <f t="shared" si="735"/>
        <v>#N/A</v>
      </c>
      <c r="LV59" s="19" t="str">
        <f t="shared" si="736"/>
        <v/>
      </c>
      <c r="LW59" s="19" t="str">
        <f t="shared" si="737"/>
        <v/>
      </c>
      <c r="LX59" s="19" t="e">
        <f t="shared" si="738"/>
        <v>#N/A</v>
      </c>
      <c r="LY59" s="19" t="str">
        <f t="shared" si="739"/>
        <v/>
      </c>
      <c r="LZ59" s="19" t="str">
        <f t="shared" si="740"/>
        <v/>
      </c>
      <c r="MA59" s="19" t="e">
        <f t="shared" si="741"/>
        <v>#N/A</v>
      </c>
      <c r="MB59" s="19" t="str">
        <f t="shared" si="742"/>
        <v/>
      </c>
      <c r="MC59" s="19" t="str">
        <f t="shared" si="743"/>
        <v/>
      </c>
      <c r="MD59" s="19" t="e">
        <f t="shared" si="744"/>
        <v>#N/A</v>
      </c>
      <c r="ME59" s="19" t="str">
        <f t="shared" si="745"/>
        <v/>
      </c>
      <c r="MF59" s="19" t="str">
        <f t="shared" si="746"/>
        <v/>
      </c>
      <c r="MG59" s="19" t="e">
        <f t="shared" si="747"/>
        <v>#N/A</v>
      </c>
      <c r="MH59" s="19" t="str">
        <f t="shared" si="748"/>
        <v/>
      </c>
      <c r="MI59" s="19" t="str">
        <f t="shared" si="749"/>
        <v/>
      </c>
      <c r="MJ59" s="19" t="e">
        <f t="shared" si="750"/>
        <v>#N/A</v>
      </c>
      <c r="MK59" s="19" t="str">
        <f t="shared" si="751"/>
        <v/>
      </c>
      <c r="ML59" s="19" t="str">
        <f t="shared" si="752"/>
        <v/>
      </c>
      <c r="MM59" s="19" t="e">
        <f t="shared" si="753"/>
        <v>#N/A</v>
      </c>
      <c r="MN59" s="19" t="str">
        <f t="shared" si="754"/>
        <v/>
      </c>
      <c r="MO59" s="19" t="str">
        <f t="shared" si="755"/>
        <v/>
      </c>
      <c r="MP59" s="19" t="e">
        <f t="shared" si="756"/>
        <v>#N/A</v>
      </c>
      <c r="MQ59" s="19" t="str">
        <f t="shared" si="757"/>
        <v/>
      </c>
      <c r="MR59" s="19" t="str">
        <f t="shared" si="758"/>
        <v/>
      </c>
      <c r="MS59" s="19" t="e">
        <f t="shared" si="759"/>
        <v>#N/A</v>
      </c>
      <c r="MT59" s="19" t="str">
        <f t="shared" si="760"/>
        <v/>
      </c>
      <c r="MU59" s="19" t="str">
        <f t="shared" si="761"/>
        <v/>
      </c>
      <c r="MV59" s="19" t="e">
        <f t="shared" si="762"/>
        <v>#N/A</v>
      </c>
      <c r="MW59" s="19" t="str">
        <f t="shared" si="763"/>
        <v/>
      </c>
      <c r="MX59" s="19" t="str">
        <f t="shared" si="764"/>
        <v/>
      </c>
      <c r="MY59" s="19" t="e">
        <f t="shared" si="765"/>
        <v>#N/A</v>
      </c>
      <c r="MZ59" s="19" t="str">
        <f t="shared" si="766"/>
        <v/>
      </c>
      <c r="NA59" s="19" t="str">
        <f t="shared" si="767"/>
        <v/>
      </c>
      <c r="NB59" s="19" t="e">
        <f t="shared" si="768"/>
        <v>#N/A</v>
      </c>
      <c r="NC59" s="19" t="str">
        <f t="shared" si="769"/>
        <v/>
      </c>
      <c r="ND59" s="19" t="str">
        <f t="shared" si="770"/>
        <v/>
      </c>
      <c r="NE59" s="19" t="e">
        <f t="shared" si="771"/>
        <v>#N/A</v>
      </c>
      <c r="NF59" s="19" t="str">
        <f t="shared" si="772"/>
        <v/>
      </c>
      <c r="NG59" s="19" t="str">
        <f t="shared" si="773"/>
        <v/>
      </c>
      <c r="NH59" s="19" t="e">
        <f t="shared" si="774"/>
        <v>#N/A</v>
      </c>
      <c r="NI59" s="19" t="str">
        <f t="shared" si="775"/>
        <v/>
      </c>
      <c r="NJ59" s="19" t="str">
        <f t="shared" si="776"/>
        <v/>
      </c>
      <c r="NK59" s="19" t="e">
        <f t="shared" si="777"/>
        <v>#N/A</v>
      </c>
      <c r="NL59" s="19" t="str">
        <f t="shared" si="778"/>
        <v/>
      </c>
      <c r="NM59" s="19" t="str">
        <f t="shared" si="779"/>
        <v/>
      </c>
      <c r="NN59" s="19" t="e">
        <f t="shared" si="780"/>
        <v>#N/A</v>
      </c>
      <c r="NO59" s="19" t="str">
        <f t="shared" si="781"/>
        <v/>
      </c>
      <c r="NP59" s="19" t="str">
        <f t="shared" si="782"/>
        <v/>
      </c>
      <c r="NQ59" s="19" t="e">
        <f t="shared" si="783"/>
        <v>#N/A</v>
      </c>
      <c r="NR59" s="19" t="str">
        <f t="shared" si="784"/>
        <v/>
      </c>
      <c r="NS59" s="19" t="str">
        <f t="shared" si="785"/>
        <v/>
      </c>
      <c r="NT59" s="19" t="e">
        <f t="shared" si="786"/>
        <v>#N/A</v>
      </c>
      <c r="NU59" s="19" t="str">
        <f t="shared" si="787"/>
        <v/>
      </c>
      <c r="NV59" s="19" t="str">
        <f t="shared" si="788"/>
        <v/>
      </c>
      <c r="NW59" s="19" t="e">
        <f t="shared" si="789"/>
        <v>#N/A</v>
      </c>
      <c r="NX59" s="19" t="str">
        <f t="shared" si="790"/>
        <v/>
      </c>
      <c r="NY59" s="19" t="str">
        <f t="shared" si="791"/>
        <v/>
      </c>
      <c r="NZ59" s="19" t="e">
        <f t="shared" si="792"/>
        <v>#N/A</v>
      </c>
      <c r="OA59" s="19" t="str">
        <f t="shared" si="793"/>
        <v/>
      </c>
      <c r="OB59" s="19" t="str">
        <f t="shared" si="794"/>
        <v/>
      </c>
      <c r="OC59" s="19" t="e">
        <f t="shared" si="795"/>
        <v>#N/A</v>
      </c>
      <c r="OD59" s="19" t="str">
        <f t="shared" si="796"/>
        <v/>
      </c>
      <c r="OE59" s="19" t="str">
        <f t="shared" si="797"/>
        <v/>
      </c>
      <c r="OF59" s="19" t="e">
        <f t="shared" si="798"/>
        <v>#N/A</v>
      </c>
      <c r="OG59" s="19" t="str">
        <f t="shared" si="799"/>
        <v/>
      </c>
      <c r="OH59" s="19" t="str">
        <f t="shared" si="800"/>
        <v/>
      </c>
      <c r="OI59" s="19" t="e">
        <f t="shared" si="801"/>
        <v>#N/A</v>
      </c>
      <c r="OJ59" s="19" t="str">
        <f t="shared" si="802"/>
        <v/>
      </c>
      <c r="OK59" s="19" t="str">
        <f t="shared" si="803"/>
        <v/>
      </c>
      <c r="OL59" s="19" t="e">
        <f t="shared" si="804"/>
        <v>#N/A</v>
      </c>
      <c r="OM59" s="19" t="str">
        <f t="shared" si="805"/>
        <v/>
      </c>
      <c r="ON59" s="19" t="str">
        <f t="shared" si="806"/>
        <v/>
      </c>
      <c r="OO59" s="19" t="e">
        <f t="shared" si="807"/>
        <v>#N/A</v>
      </c>
      <c r="OP59" s="19" t="str">
        <f t="shared" si="808"/>
        <v/>
      </c>
      <c r="OQ59" s="19" t="str">
        <f t="shared" si="809"/>
        <v/>
      </c>
      <c r="OR59" s="19" t="e">
        <f t="shared" si="810"/>
        <v>#N/A</v>
      </c>
      <c r="OS59" s="19" t="str">
        <f t="shared" si="811"/>
        <v/>
      </c>
      <c r="OT59" s="19" t="str">
        <f t="shared" si="812"/>
        <v/>
      </c>
      <c r="OU59" s="19" t="e">
        <f t="shared" si="813"/>
        <v>#N/A</v>
      </c>
      <c r="OV59" s="19" t="str">
        <f t="shared" si="814"/>
        <v/>
      </c>
      <c r="OW59" s="19" t="str">
        <f t="shared" si="815"/>
        <v/>
      </c>
      <c r="OX59" s="19" t="e">
        <f t="shared" si="816"/>
        <v>#N/A</v>
      </c>
      <c r="OY59" s="19" t="str">
        <f t="shared" si="817"/>
        <v/>
      </c>
      <c r="OZ59" s="19" t="str">
        <f t="shared" si="818"/>
        <v/>
      </c>
      <c r="PA59" s="19" t="e">
        <f t="shared" si="819"/>
        <v>#N/A</v>
      </c>
      <c r="PB59" s="19" t="str">
        <f t="shared" si="820"/>
        <v/>
      </c>
      <c r="PC59" s="19" t="str">
        <f t="shared" si="821"/>
        <v/>
      </c>
      <c r="PD59" s="19" t="e">
        <f t="shared" si="822"/>
        <v>#N/A</v>
      </c>
      <c r="PE59" s="19" t="str">
        <f t="shared" si="823"/>
        <v/>
      </c>
      <c r="PF59" s="19" t="str">
        <f t="shared" si="824"/>
        <v/>
      </c>
      <c r="PG59" s="19" t="e">
        <f t="shared" si="825"/>
        <v>#N/A</v>
      </c>
      <c r="PH59" s="19" t="str">
        <f t="shared" si="826"/>
        <v/>
      </c>
      <c r="PI59" s="19" t="str">
        <f t="shared" si="827"/>
        <v/>
      </c>
      <c r="PJ59" s="19" t="e">
        <f t="shared" si="828"/>
        <v>#N/A</v>
      </c>
      <c r="PK59" s="19" t="str">
        <f t="shared" si="829"/>
        <v/>
      </c>
      <c r="PL59" s="19" t="str">
        <f t="shared" si="830"/>
        <v/>
      </c>
      <c r="PM59" s="19" t="e">
        <f t="shared" si="831"/>
        <v>#N/A</v>
      </c>
      <c r="PN59" s="19" t="str">
        <f t="shared" si="832"/>
        <v/>
      </c>
      <c r="PO59" s="19" t="str">
        <f t="shared" si="833"/>
        <v/>
      </c>
      <c r="PP59" s="19" t="e">
        <f t="shared" si="834"/>
        <v>#N/A</v>
      </c>
      <c r="PQ59" s="19" t="str">
        <f t="shared" si="835"/>
        <v/>
      </c>
      <c r="PR59" s="19" t="str">
        <f t="shared" si="836"/>
        <v/>
      </c>
      <c r="PS59" s="19" t="e">
        <f t="shared" si="837"/>
        <v>#N/A</v>
      </c>
      <c r="PT59" s="19" t="str">
        <f t="shared" si="838"/>
        <v/>
      </c>
      <c r="PU59" s="19" t="str">
        <f t="shared" si="839"/>
        <v/>
      </c>
      <c r="PV59" s="19" t="e">
        <f t="shared" si="840"/>
        <v>#N/A</v>
      </c>
      <c r="PW59" s="19" t="str">
        <f t="shared" si="841"/>
        <v/>
      </c>
      <c r="PX59" s="19" t="str">
        <f t="shared" si="842"/>
        <v/>
      </c>
      <c r="PY59" s="19" t="e">
        <f t="shared" si="843"/>
        <v>#N/A</v>
      </c>
      <c r="PZ59" s="19" t="str">
        <f t="shared" si="844"/>
        <v/>
      </c>
      <c r="QA59" s="19" t="str">
        <f t="shared" si="845"/>
        <v/>
      </c>
    </row>
    <row r="60" spans="4:443" hidden="1" x14ac:dyDescent="0.25">
      <c r="D60"/>
      <c r="E60"/>
      <c r="F60" s="53"/>
      <c r="G60" s="19" t="str">
        <f t="shared" si="846"/>
        <v/>
      </c>
      <c r="H60" s="19"/>
      <c r="I60" s="19" t="str">
        <f t="shared" si="848"/>
        <v/>
      </c>
      <c r="J60" s="19" t="str">
        <f t="shared" si="848"/>
        <v/>
      </c>
      <c r="K60" s="19" t="str">
        <f t="shared" si="848"/>
        <v/>
      </c>
      <c r="L60" s="19" t="str">
        <f t="shared" si="848"/>
        <v/>
      </c>
      <c r="M60" s="19" t="str">
        <f t="shared" si="848"/>
        <v/>
      </c>
      <c r="N60" s="19" t="str">
        <f t="shared" si="848"/>
        <v/>
      </c>
      <c r="O60" s="19" t="str">
        <f t="shared" si="848"/>
        <v/>
      </c>
      <c r="P60" s="19" t="str">
        <f t="shared" si="848"/>
        <v/>
      </c>
      <c r="Q60" s="19" t="str">
        <f t="shared" si="848"/>
        <v/>
      </c>
      <c r="R60" s="19" t="str">
        <f t="shared" si="848"/>
        <v/>
      </c>
      <c r="S60" s="19" t="str">
        <f t="shared" si="848"/>
        <v/>
      </c>
      <c r="T60" s="19" t="str">
        <f t="shared" si="848"/>
        <v/>
      </c>
      <c r="U60" s="50" t="e">
        <f>VLOOKUP(D60,'Cases'!$AH$7:$AI$52,2,FALSE)</f>
        <v>#N/A</v>
      </c>
      <c r="V60" s="19"/>
      <c r="W60" s="19"/>
      <c r="X60" s="19" t="e">
        <f t="shared" si="426"/>
        <v>#N/A</v>
      </c>
      <c r="Y60" s="19" t="str">
        <f t="shared" si="427"/>
        <v/>
      </c>
      <c r="Z60" s="19" t="str">
        <f t="shared" si="428"/>
        <v/>
      </c>
      <c r="AA60" s="19" t="e">
        <f t="shared" si="429"/>
        <v>#N/A</v>
      </c>
      <c r="AB60" s="19" t="str">
        <f t="shared" si="430"/>
        <v/>
      </c>
      <c r="AC60" s="19" t="str">
        <f t="shared" si="431"/>
        <v/>
      </c>
      <c r="AD60" s="19" t="e">
        <f t="shared" si="432"/>
        <v>#N/A</v>
      </c>
      <c r="AE60" s="19" t="str">
        <f t="shared" si="433"/>
        <v/>
      </c>
      <c r="AF60" s="19" t="str">
        <f t="shared" si="434"/>
        <v/>
      </c>
      <c r="AG60" s="19" t="e">
        <f t="shared" si="435"/>
        <v>#N/A</v>
      </c>
      <c r="AH60" s="19" t="str">
        <f t="shared" si="436"/>
        <v/>
      </c>
      <c r="AI60" s="19" t="str">
        <f t="shared" si="437"/>
        <v/>
      </c>
      <c r="AJ60" s="19" t="e">
        <f t="shared" si="438"/>
        <v>#N/A</v>
      </c>
      <c r="AK60" s="19" t="str">
        <f t="shared" si="439"/>
        <v/>
      </c>
      <c r="AL60" s="19" t="str">
        <f t="shared" si="440"/>
        <v/>
      </c>
      <c r="AM60" s="19" t="e">
        <f t="shared" si="441"/>
        <v>#N/A</v>
      </c>
      <c r="AN60" s="19" t="str">
        <f t="shared" si="442"/>
        <v/>
      </c>
      <c r="AO60" s="19" t="str">
        <f t="shared" si="443"/>
        <v/>
      </c>
      <c r="AP60" s="19" t="e">
        <f t="shared" si="444"/>
        <v>#N/A</v>
      </c>
      <c r="AQ60" s="19" t="str">
        <f t="shared" si="445"/>
        <v/>
      </c>
      <c r="AR60" s="19" t="str">
        <f t="shared" si="446"/>
        <v/>
      </c>
      <c r="AS60" s="19" t="e">
        <f t="shared" si="447"/>
        <v>#N/A</v>
      </c>
      <c r="AT60" s="19" t="str">
        <f t="shared" si="448"/>
        <v/>
      </c>
      <c r="AU60" s="19" t="str">
        <f t="shared" si="449"/>
        <v/>
      </c>
      <c r="AV60" s="19" t="e">
        <f t="shared" si="450"/>
        <v>#N/A</v>
      </c>
      <c r="AW60" s="19" t="str">
        <f t="shared" si="451"/>
        <v/>
      </c>
      <c r="AX60" s="19" t="str">
        <f t="shared" si="452"/>
        <v/>
      </c>
      <c r="AY60" s="19" t="e">
        <f t="shared" si="453"/>
        <v>#N/A</v>
      </c>
      <c r="AZ60" s="19" t="str">
        <f t="shared" si="454"/>
        <v/>
      </c>
      <c r="BA60" s="19" t="str">
        <f t="shared" si="455"/>
        <v/>
      </c>
      <c r="BB60" s="19" t="e">
        <f t="shared" si="456"/>
        <v>#N/A</v>
      </c>
      <c r="BC60" s="19" t="str">
        <f t="shared" si="457"/>
        <v/>
      </c>
      <c r="BD60" s="19" t="str">
        <f t="shared" si="458"/>
        <v/>
      </c>
      <c r="BE60" s="19" t="e">
        <f t="shared" si="459"/>
        <v>#N/A</v>
      </c>
      <c r="BF60" s="19" t="str">
        <f t="shared" si="460"/>
        <v/>
      </c>
      <c r="BG60" s="19" t="str">
        <f t="shared" si="461"/>
        <v/>
      </c>
      <c r="BH60" s="19" t="e">
        <f t="shared" si="462"/>
        <v>#N/A</v>
      </c>
      <c r="BI60" s="19" t="str">
        <f t="shared" si="463"/>
        <v/>
      </c>
      <c r="BJ60" s="19" t="str">
        <f t="shared" si="464"/>
        <v/>
      </c>
      <c r="BK60" s="19" t="e">
        <f t="shared" si="465"/>
        <v>#N/A</v>
      </c>
      <c r="BL60" s="19" t="str">
        <f t="shared" si="466"/>
        <v/>
      </c>
      <c r="BM60" s="19" t="str">
        <f t="shared" si="467"/>
        <v/>
      </c>
      <c r="BN60" s="19" t="e">
        <f t="shared" si="468"/>
        <v>#N/A</v>
      </c>
      <c r="BO60" s="19" t="str">
        <f t="shared" si="469"/>
        <v/>
      </c>
      <c r="BP60" s="19" t="str">
        <f t="shared" si="470"/>
        <v/>
      </c>
      <c r="BQ60" s="19" t="e">
        <f t="shared" si="471"/>
        <v>#N/A</v>
      </c>
      <c r="BR60" s="19" t="str">
        <f t="shared" si="472"/>
        <v/>
      </c>
      <c r="BS60" s="19" t="str">
        <f t="shared" si="473"/>
        <v/>
      </c>
      <c r="BT60" s="19" t="e">
        <f t="shared" si="474"/>
        <v>#N/A</v>
      </c>
      <c r="BU60" s="19" t="str">
        <f t="shared" si="475"/>
        <v/>
      </c>
      <c r="BV60" s="19" t="str">
        <f t="shared" si="476"/>
        <v/>
      </c>
      <c r="BW60" s="19" t="e">
        <f t="shared" si="477"/>
        <v>#N/A</v>
      </c>
      <c r="BX60" s="19" t="str">
        <f t="shared" si="478"/>
        <v/>
      </c>
      <c r="BY60" s="19" t="str">
        <f t="shared" si="479"/>
        <v/>
      </c>
      <c r="BZ60" s="19" t="e">
        <f t="shared" si="480"/>
        <v>#N/A</v>
      </c>
      <c r="CA60" s="19" t="str">
        <f t="shared" si="481"/>
        <v/>
      </c>
      <c r="CB60" s="19" t="str">
        <f t="shared" si="482"/>
        <v/>
      </c>
      <c r="CC60" s="19" t="e">
        <f t="shared" si="483"/>
        <v>#N/A</v>
      </c>
      <c r="CD60" s="19" t="str">
        <f t="shared" si="484"/>
        <v/>
      </c>
      <c r="CE60" s="19" t="str">
        <f t="shared" si="485"/>
        <v/>
      </c>
      <c r="CF60" s="19" t="e">
        <f t="shared" si="486"/>
        <v>#N/A</v>
      </c>
      <c r="CG60" s="19" t="str">
        <f t="shared" si="487"/>
        <v/>
      </c>
      <c r="CH60" s="19" t="str">
        <f t="shared" si="488"/>
        <v/>
      </c>
      <c r="CI60" s="19" t="e">
        <f t="shared" si="489"/>
        <v>#N/A</v>
      </c>
      <c r="CJ60" s="19" t="str">
        <f t="shared" si="490"/>
        <v/>
      </c>
      <c r="CK60" s="19" t="str">
        <f t="shared" si="491"/>
        <v/>
      </c>
      <c r="CL60" s="19" t="e">
        <f t="shared" si="492"/>
        <v>#N/A</v>
      </c>
      <c r="CM60" s="19" t="str">
        <f t="shared" si="493"/>
        <v/>
      </c>
      <c r="CN60" s="19" t="str">
        <f t="shared" si="494"/>
        <v/>
      </c>
      <c r="CO60" s="19" t="e">
        <f t="shared" si="495"/>
        <v>#N/A</v>
      </c>
      <c r="CP60" s="19" t="str">
        <f t="shared" si="496"/>
        <v/>
      </c>
      <c r="CQ60" s="19" t="str">
        <f t="shared" si="497"/>
        <v/>
      </c>
      <c r="CR60" s="19" t="e">
        <f t="shared" si="498"/>
        <v>#N/A</v>
      </c>
      <c r="CS60" s="19" t="str">
        <f t="shared" si="499"/>
        <v/>
      </c>
      <c r="CT60" s="19" t="str">
        <f t="shared" si="500"/>
        <v/>
      </c>
      <c r="CU60" s="19" t="e">
        <f t="shared" si="501"/>
        <v>#N/A</v>
      </c>
      <c r="CV60" s="19" t="str">
        <f t="shared" si="502"/>
        <v/>
      </c>
      <c r="CW60" s="19" t="str">
        <f t="shared" si="503"/>
        <v/>
      </c>
      <c r="CX60" s="19" t="e">
        <f t="shared" si="504"/>
        <v>#N/A</v>
      </c>
      <c r="CY60" s="19" t="str">
        <f t="shared" si="505"/>
        <v/>
      </c>
      <c r="CZ60" s="19" t="str">
        <f t="shared" si="506"/>
        <v/>
      </c>
      <c r="DA60" s="19" t="e">
        <f t="shared" si="507"/>
        <v>#N/A</v>
      </c>
      <c r="DB60" s="19" t="str">
        <f t="shared" si="508"/>
        <v/>
      </c>
      <c r="DC60" s="19" t="str">
        <f t="shared" si="509"/>
        <v/>
      </c>
      <c r="DD60" s="19" t="e">
        <f t="shared" si="510"/>
        <v>#N/A</v>
      </c>
      <c r="DE60" s="19" t="str">
        <f t="shared" si="511"/>
        <v/>
      </c>
      <c r="DF60" s="19" t="str">
        <f t="shared" si="512"/>
        <v/>
      </c>
      <c r="DG60" s="19" t="e">
        <f t="shared" si="513"/>
        <v>#N/A</v>
      </c>
      <c r="DH60" s="19" t="str">
        <f t="shared" si="514"/>
        <v/>
      </c>
      <c r="DI60" s="19" t="str">
        <f t="shared" si="515"/>
        <v/>
      </c>
      <c r="DJ60" s="19" t="e">
        <f t="shared" si="516"/>
        <v>#N/A</v>
      </c>
      <c r="DK60" s="19" t="str">
        <f t="shared" si="517"/>
        <v/>
      </c>
      <c r="DL60" s="19" t="str">
        <f t="shared" si="518"/>
        <v/>
      </c>
      <c r="DM60" s="19" t="e">
        <f t="shared" si="519"/>
        <v>#N/A</v>
      </c>
      <c r="DN60" s="19" t="str">
        <f t="shared" si="520"/>
        <v/>
      </c>
      <c r="DO60" s="19" t="str">
        <f t="shared" si="521"/>
        <v/>
      </c>
      <c r="DP60" s="19" t="e">
        <f t="shared" si="522"/>
        <v>#N/A</v>
      </c>
      <c r="DQ60" s="19" t="str">
        <f t="shared" si="523"/>
        <v/>
      </c>
      <c r="DR60" s="19" t="str">
        <f t="shared" si="524"/>
        <v/>
      </c>
      <c r="DS60" s="19" t="e">
        <f t="shared" si="525"/>
        <v>#N/A</v>
      </c>
      <c r="DT60" s="19" t="str">
        <f t="shared" si="526"/>
        <v/>
      </c>
      <c r="DU60" s="19" t="str">
        <f t="shared" si="527"/>
        <v/>
      </c>
      <c r="DV60" s="19" t="e">
        <f t="shared" si="528"/>
        <v>#N/A</v>
      </c>
      <c r="DW60" s="19" t="str">
        <f t="shared" si="529"/>
        <v/>
      </c>
      <c r="DX60" s="19" t="str">
        <f t="shared" si="530"/>
        <v/>
      </c>
      <c r="DY60" s="19" t="e">
        <f t="shared" si="531"/>
        <v>#N/A</v>
      </c>
      <c r="DZ60" s="19" t="str">
        <f t="shared" si="532"/>
        <v/>
      </c>
      <c r="EA60" s="19" t="str">
        <f t="shared" si="533"/>
        <v/>
      </c>
      <c r="EB60" s="19" t="e">
        <f t="shared" si="534"/>
        <v>#N/A</v>
      </c>
      <c r="EC60" s="19" t="str">
        <f t="shared" si="535"/>
        <v/>
      </c>
      <c r="ED60" s="19" t="str">
        <f t="shared" si="536"/>
        <v/>
      </c>
      <c r="EE60" s="19" t="e">
        <f t="shared" si="537"/>
        <v>#N/A</v>
      </c>
      <c r="EF60" s="19" t="str">
        <f t="shared" si="538"/>
        <v/>
      </c>
      <c r="EG60" s="19" t="str">
        <f t="shared" si="539"/>
        <v/>
      </c>
      <c r="EH60" s="19" t="e">
        <f t="shared" si="540"/>
        <v>#N/A</v>
      </c>
      <c r="EI60" s="19" t="str">
        <f t="shared" si="541"/>
        <v/>
      </c>
      <c r="EJ60" s="19" t="str">
        <f t="shared" si="542"/>
        <v/>
      </c>
      <c r="EK60" s="19" t="e">
        <f t="shared" si="543"/>
        <v>#N/A</v>
      </c>
      <c r="EL60" s="19" t="str">
        <f t="shared" si="544"/>
        <v/>
      </c>
      <c r="EM60" s="19" t="str">
        <f t="shared" si="545"/>
        <v/>
      </c>
      <c r="EN60" s="19" t="e">
        <f t="shared" si="546"/>
        <v>#N/A</v>
      </c>
      <c r="EO60" s="19" t="str">
        <f t="shared" si="547"/>
        <v/>
      </c>
      <c r="EP60" s="19" t="str">
        <f t="shared" si="548"/>
        <v/>
      </c>
      <c r="EQ60" s="19" t="e">
        <f t="shared" si="549"/>
        <v>#N/A</v>
      </c>
      <c r="ER60" s="19" t="str">
        <f t="shared" si="550"/>
        <v/>
      </c>
      <c r="ES60" s="19" t="str">
        <f t="shared" si="551"/>
        <v/>
      </c>
      <c r="ET60" s="19" t="e">
        <f t="shared" si="552"/>
        <v>#N/A</v>
      </c>
      <c r="EU60" s="19" t="str">
        <f t="shared" si="553"/>
        <v/>
      </c>
      <c r="EV60" s="19" t="str">
        <f t="shared" si="554"/>
        <v/>
      </c>
      <c r="EW60" s="19" t="e">
        <f t="shared" si="555"/>
        <v>#N/A</v>
      </c>
      <c r="EX60" s="19" t="str">
        <f t="shared" si="556"/>
        <v/>
      </c>
      <c r="EY60" s="19" t="str">
        <f t="shared" si="557"/>
        <v/>
      </c>
      <c r="EZ60" s="19" t="e">
        <f t="shared" si="558"/>
        <v>#N/A</v>
      </c>
      <c r="FA60" s="19" t="str">
        <f t="shared" si="559"/>
        <v/>
      </c>
      <c r="FB60" s="19" t="str">
        <f t="shared" si="560"/>
        <v/>
      </c>
      <c r="FC60" s="19" t="e">
        <f t="shared" si="561"/>
        <v>#N/A</v>
      </c>
      <c r="FD60" s="19" t="str">
        <f t="shared" si="562"/>
        <v/>
      </c>
      <c r="FE60" s="19" t="str">
        <f t="shared" si="563"/>
        <v/>
      </c>
      <c r="FF60" s="19" t="e">
        <f t="shared" si="564"/>
        <v>#N/A</v>
      </c>
      <c r="FG60" s="19" t="str">
        <f t="shared" si="565"/>
        <v/>
      </c>
      <c r="FH60" s="19" t="str">
        <f t="shared" si="566"/>
        <v/>
      </c>
      <c r="FI60" s="19" t="e">
        <f t="shared" si="567"/>
        <v>#N/A</v>
      </c>
      <c r="FJ60" s="19" t="str">
        <f t="shared" si="568"/>
        <v/>
      </c>
      <c r="FK60" s="19" t="str">
        <f t="shared" si="569"/>
        <v/>
      </c>
      <c r="FL60" s="19" t="e">
        <f t="shared" si="570"/>
        <v>#N/A</v>
      </c>
      <c r="FM60" s="19" t="str">
        <f t="shared" si="571"/>
        <v/>
      </c>
      <c r="FN60" s="19" t="str">
        <f t="shared" si="572"/>
        <v/>
      </c>
      <c r="FO60" s="19" t="e">
        <f t="shared" si="573"/>
        <v>#N/A</v>
      </c>
      <c r="FP60" s="19" t="str">
        <f t="shared" si="574"/>
        <v/>
      </c>
      <c r="FQ60" s="19" t="str">
        <f t="shared" si="575"/>
        <v/>
      </c>
      <c r="FR60" s="19" t="e">
        <f t="shared" si="576"/>
        <v>#N/A</v>
      </c>
      <c r="FS60" s="19" t="str">
        <f t="shared" si="577"/>
        <v/>
      </c>
      <c r="FT60" s="19" t="str">
        <f t="shared" si="578"/>
        <v/>
      </c>
      <c r="FU60" s="19" t="e">
        <f t="shared" si="579"/>
        <v>#N/A</v>
      </c>
      <c r="FV60" s="19" t="str">
        <f t="shared" si="580"/>
        <v/>
      </c>
      <c r="FW60" s="19" t="str">
        <f t="shared" si="581"/>
        <v/>
      </c>
      <c r="FX60" s="19" t="e">
        <f t="shared" si="582"/>
        <v>#N/A</v>
      </c>
      <c r="FY60" s="19" t="str">
        <f t="shared" si="583"/>
        <v/>
      </c>
      <c r="FZ60" s="19" t="str">
        <f t="shared" si="584"/>
        <v/>
      </c>
      <c r="GA60" s="19" t="e">
        <f t="shared" si="585"/>
        <v>#N/A</v>
      </c>
      <c r="GB60" s="19" t="str">
        <f t="shared" si="586"/>
        <v/>
      </c>
      <c r="GC60" s="19" t="str">
        <f t="shared" si="587"/>
        <v/>
      </c>
      <c r="GD60" s="19" t="e">
        <f t="shared" si="588"/>
        <v>#N/A</v>
      </c>
      <c r="GE60" s="19" t="str">
        <f t="shared" si="589"/>
        <v/>
      </c>
      <c r="GF60" s="19" t="str">
        <f t="shared" si="590"/>
        <v/>
      </c>
      <c r="GG60" s="19" t="e">
        <f t="shared" si="591"/>
        <v>#N/A</v>
      </c>
      <c r="GH60" s="19" t="str">
        <f t="shared" si="592"/>
        <v/>
      </c>
      <c r="GI60" s="19" t="str">
        <f t="shared" si="593"/>
        <v/>
      </c>
      <c r="GJ60" s="19" t="e">
        <f t="shared" si="594"/>
        <v>#N/A</v>
      </c>
      <c r="GK60" s="19" t="str">
        <f t="shared" si="595"/>
        <v/>
      </c>
      <c r="GL60" s="19" t="str">
        <f t="shared" si="596"/>
        <v/>
      </c>
      <c r="GM60" s="19" t="e">
        <f t="shared" si="597"/>
        <v>#N/A</v>
      </c>
      <c r="GN60" s="19" t="str">
        <f t="shared" si="598"/>
        <v/>
      </c>
      <c r="GO60" s="19" t="str">
        <f t="shared" si="599"/>
        <v/>
      </c>
      <c r="GP60" s="19" t="e">
        <f t="shared" si="600"/>
        <v>#N/A</v>
      </c>
      <c r="GQ60" s="19" t="str">
        <f t="shared" si="601"/>
        <v/>
      </c>
      <c r="GR60" s="19" t="str">
        <f t="shared" si="602"/>
        <v/>
      </c>
      <c r="GS60" s="19" t="e">
        <f t="shared" si="603"/>
        <v>#N/A</v>
      </c>
      <c r="GT60" s="19" t="str">
        <f t="shared" si="604"/>
        <v/>
      </c>
      <c r="GU60" s="19" t="str">
        <f t="shared" si="605"/>
        <v/>
      </c>
      <c r="GV60" s="19" t="e">
        <f t="shared" si="606"/>
        <v>#N/A</v>
      </c>
      <c r="GW60" s="19" t="str">
        <f t="shared" si="607"/>
        <v/>
      </c>
      <c r="GX60" s="19" t="str">
        <f t="shared" si="608"/>
        <v/>
      </c>
      <c r="GY60" s="19" t="e">
        <f t="shared" si="609"/>
        <v>#N/A</v>
      </c>
      <c r="GZ60" s="19" t="str">
        <f t="shared" si="610"/>
        <v/>
      </c>
      <c r="HA60" s="19" t="str">
        <f t="shared" si="611"/>
        <v/>
      </c>
      <c r="HB60" s="19" t="e">
        <f t="shared" si="612"/>
        <v>#N/A</v>
      </c>
      <c r="HC60" s="19" t="str">
        <f t="shared" si="613"/>
        <v/>
      </c>
      <c r="HD60" s="19" t="str">
        <f t="shared" si="614"/>
        <v/>
      </c>
      <c r="HE60" s="19" t="e">
        <f t="shared" si="615"/>
        <v>#N/A</v>
      </c>
      <c r="HF60" s="19" t="str">
        <f t="shared" si="616"/>
        <v/>
      </c>
      <c r="HG60" s="19" t="str">
        <f t="shared" si="617"/>
        <v/>
      </c>
      <c r="HH60" s="19" t="e">
        <f t="shared" si="618"/>
        <v>#N/A</v>
      </c>
      <c r="HI60" s="19" t="str">
        <f t="shared" si="619"/>
        <v/>
      </c>
      <c r="HJ60" s="19" t="str">
        <f t="shared" si="620"/>
        <v/>
      </c>
      <c r="HK60" s="19" t="e">
        <f t="shared" si="621"/>
        <v>#N/A</v>
      </c>
      <c r="HL60" s="19" t="str">
        <f t="shared" si="622"/>
        <v/>
      </c>
      <c r="HM60" s="19" t="str">
        <f t="shared" si="623"/>
        <v/>
      </c>
      <c r="HN60" s="19" t="e">
        <f t="shared" si="624"/>
        <v>#N/A</v>
      </c>
      <c r="HO60" s="19" t="str">
        <f t="shared" si="625"/>
        <v/>
      </c>
      <c r="HP60" s="19" t="str">
        <f t="shared" si="626"/>
        <v/>
      </c>
      <c r="HQ60" s="19" t="e">
        <f t="shared" si="627"/>
        <v>#N/A</v>
      </c>
      <c r="HR60" s="19" t="str">
        <f t="shared" si="628"/>
        <v/>
      </c>
      <c r="HS60" s="19" t="str">
        <f t="shared" si="629"/>
        <v/>
      </c>
      <c r="HT60" s="19" t="e">
        <f t="shared" si="630"/>
        <v>#N/A</v>
      </c>
      <c r="HU60" s="19" t="str">
        <f t="shared" si="631"/>
        <v/>
      </c>
      <c r="HV60" s="19" t="str">
        <f t="shared" si="632"/>
        <v/>
      </c>
      <c r="HW60" s="19" t="e">
        <f t="shared" si="633"/>
        <v>#N/A</v>
      </c>
      <c r="HX60" s="19" t="str">
        <f t="shared" si="634"/>
        <v/>
      </c>
      <c r="HY60" s="19" t="str">
        <f t="shared" si="635"/>
        <v/>
      </c>
      <c r="HZ60" s="19" t="e">
        <f t="shared" si="636"/>
        <v>#N/A</v>
      </c>
      <c r="IA60" s="19" t="str">
        <f t="shared" si="637"/>
        <v/>
      </c>
      <c r="IB60" s="19" t="str">
        <f t="shared" si="638"/>
        <v/>
      </c>
      <c r="IC60" s="19" t="e">
        <f t="shared" si="639"/>
        <v>#N/A</v>
      </c>
      <c r="ID60" s="19" t="str">
        <f t="shared" si="640"/>
        <v/>
      </c>
      <c r="IE60" s="19" t="str">
        <f t="shared" si="641"/>
        <v/>
      </c>
      <c r="IF60" s="19" t="e">
        <f t="shared" si="642"/>
        <v>#N/A</v>
      </c>
      <c r="IG60" s="19" t="str">
        <f t="shared" si="643"/>
        <v/>
      </c>
      <c r="IH60" s="19" t="str">
        <f t="shared" si="644"/>
        <v/>
      </c>
      <c r="II60" s="19" t="e">
        <f t="shared" si="645"/>
        <v>#N/A</v>
      </c>
      <c r="IJ60" s="19" t="str">
        <f t="shared" si="646"/>
        <v/>
      </c>
      <c r="IK60" s="19" t="str">
        <f t="shared" si="647"/>
        <v/>
      </c>
      <c r="IL60" s="19" t="e">
        <f t="shared" si="648"/>
        <v>#N/A</v>
      </c>
      <c r="IM60" s="19" t="str">
        <f t="shared" si="649"/>
        <v/>
      </c>
      <c r="IN60" s="19" t="str">
        <f t="shared" si="650"/>
        <v/>
      </c>
      <c r="IO60" s="19" t="e">
        <f t="shared" si="651"/>
        <v>#N/A</v>
      </c>
      <c r="IP60" s="19" t="str">
        <f t="shared" si="652"/>
        <v/>
      </c>
      <c r="IQ60" s="19" t="str">
        <f t="shared" si="653"/>
        <v/>
      </c>
      <c r="IR60" s="19" t="e">
        <f t="shared" si="654"/>
        <v>#N/A</v>
      </c>
      <c r="IS60" s="19" t="str">
        <f t="shared" si="655"/>
        <v/>
      </c>
      <c r="IT60" s="19" t="str">
        <f t="shared" si="656"/>
        <v/>
      </c>
      <c r="IU60" s="19" t="e">
        <f t="shared" si="657"/>
        <v>#N/A</v>
      </c>
      <c r="IV60" s="19" t="str">
        <f t="shared" si="658"/>
        <v/>
      </c>
      <c r="IW60" s="19" t="str">
        <f t="shared" si="659"/>
        <v/>
      </c>
      <c r="IX60" s="19" t="e">
        <f t="shared" si="660"/>
        <v>#N/A</v>
      </c>
      <c r="IY60" s="19" t="str">
        <f t="shared" si="661"/>
        <v/>
      </c>
      <c r="IZ60" s="19" t="str">
        <f t="shared" si="662"/>
        <v/>
      </c>
      <c r="JA60" s="19" t="e">
        <f t="shared" si="663"/>
        <v>#N/A</v>
      </c>
      <c r="JB60" s="19" t="str">
        <f t="shared" si="664"/>
        <v/>
      </c>
      <c r="JC60" s="19" t="str">
        <f t="shared" si="665"/>
        <v/>
      </c>
      <c r="JD60" s="19" t="e">
        <f t="shared" si="666"/>
        <v>#N/A</v>
      </c>
      <c r="JE60" s="19" t="str">
        <f t="shared" si="667"/>
        <v/>
      </c>
      <c r="JF60" s="19" t="str">
        <f t="shared" si="668"/>
        <v/>
      </c>
      <c r="JG60" s="19" t="e">
        <f t="shared" si="669"/>
        <v>#N/A</v>
      </c>
      <c r="JH60" s="19" t="str">
        <f t="shared" si="670"/>
        <v/>
      </c>
      <c r="JI60" s="19" t="str">
        <f t="shared" si="671"/>
        <v/>
      </c>
      <c r="JJ60" s="19" t="e">
        <f t="shared" si="672"/>
        <v>#N/A</v>
      </c>
      <c r="JK60" s="19" t="str">
        <f t="shared" si="673"/>
        <v/>
      </c>
      <c r="JL60" s="19" t="str">
        <f t="shared" si="674"/>
        <v/>
      </c>
      <c r="JM60" s="19" t="e">
        <f t="shared" si="675"/>
        <v>#N/A</v>
      </c>
      <c r="JN60" s="19" t="str">
        <f t="shared" si="676"/>
        <v/>
      </c>
      <c r="JO60" s="19" t="str">
        <f t="shared" si="677"/>
        <v/>
      </c>
      <c r="JP60" s="19" t="e">
        <f t="shared" si="678"/>
        <v>#N/A</v>
      </c>
      <c r="JQ60" s="19" t="str">
        <f t="shared" si="679"/>
        <v/>
      </c>
      <c r="JR60" s="19" t="str">
        <f t="shared" si="680"/>
        <v/>
      </c>
      <c r="JS60" s="19" t="e">
        <f t="shared" si="681"/>
        <v>#N/A</v>
      </c>
      <c r="JT60" s="19" t="str">
        <f t="shared" si="682"/>
        <v/>
      </c>
      <c r="JU60" s="19" t="str">
        <f t="shared" si="683"/>
        <v/>
      </c>
      <c r="JV60" s="19" t="e">
        <f t="shared" si="684"/>
        <v>#N/A</v>
      </c>
      <c r="JW60" s="19" t="str">
        <f t="shared" si="685"/>
        <v/>
      </c>
      <c r="JX60" s="19" t="str">
        <f t="shared" si="686"/>
        <v/>
      </c>
      <c r="JY60" s="19" t="e">
        <f t="shared" si="687"/>
        <v>#N/A</v>
      </c>
      <c r="JZ60" s="19" t="str">
        <f t="shared" si="688"/>
        <v/>
      </c>
      <c r="KA60" s="19" t="str">
        <f t="shared" si="689"/>
        <v/>
      </c>
      <c r="KB60" s="19" t="e">
        <f t="shared" si="690"/>
        <v>#N/A</v>
      </c>
      <c r="KC60" s="19" t="str">
        <f t="shared" si="691"/>
        <v/>
      </c>
      <c r="KD60" s="19" t="str">
        <f t="shared" si="692"/>
        <v/>
      </c>
      <c r="KE60" s="19" t="e">
        <f t="shared" si="693"/>
        <v>#N/A</v>
      </c>
      <c r="KF60" s="19" t="str">
        <f t="shared" si="694"/>
        <v/>
      </c>
      <c r="KG60" s="19" t="str">
        <f t="shared" si="695"/>
        <v/>
      </c>
      <c r="KH60" s="19" t="e">
        <f t="shared" si="696"/>
        <v>#N/A</v>
      </c>
      <c r="KI60" s="19" t="str">
        <f t="shared" si="697"/>
        <v/>
      </c>
      <c r="KJ60" s="19" t="str">
        <f t="shared" si="698"/>
        <v/>
      </c>
      <c r="KK60" s="19" t="e">
        <f t="shared" si="699"/>
        <v>#N/A</v>
      </c>
      <c r="KL60" s="19" t="str">
        <f t="shared" si="700"/>
        <v/>
      </c>
      <c r="KM60" s="19" t="str">
        <f t="shared" si="701"/>
        <v/>
      </c>
      <c r="KN60" s="19" t="e">
        <f t="shared" si="702"/>
        <v>#N/A</v>
      </c>
      <c r="KO60" s="19" t="str">
        <f t="shared" si="703"/>
        <v/>
      </c>
      <c r="KP60" s="19" t="str">
        <f t="shared" si="704"/>
        <v/>
      </c>
      <c r="KQ60" s="19" t="e">
        <f t="shared" si="705"/>
        <v>#N/A</v>
      </c>
      <c r="KR60" s="19" t="str">
        <f t="shared" si="706"/>
        <v/>
      </c>
      <c r="KS60" s="19" t="str">
        <f t="shared" si="707"/>
        <v/>
      </c>
      <c r="KT60" s="19" t="e">
        <f t="shared" si="708"/>
        <v>#N/A</v>
      </c>
      <c r="KU60" s="19" t="str">
        <f t="shared" si="709"/>
        <v/>
      </c>
      <c r="KV60" s="19" t="str">
        <f t="shared" si="710"/>
        <v/>
      </c>
      <c r="KW60" s="19" t="e">
        <f t="shared" si="711"/>
        <v>#N/A</v>
      </c>
      <c r="KX60" s="19" t="str">
        <f t="shared" si="712"/>
        <v/>
      </c>
      <c r="KY60" s="19" t="str">
        <f t="shared" si="713"/>
        <v/>
      </c>
      <c r="KZ60" s="19" t="e">
        <f t="shared" si="714"/>
        <v>#N/A</v>
      </c>
      <c r="LA60" s="19" t="str">
        <f t="shared" si="715"/>
        <v/>
      </c>
      <c r="LB60" s="19" t="str">
        <f t="shared" si="716"/>
        <v/>
      </c>
      <c r="LC60" s="19" t="e">
        <f t="shared" si="717"/>
        <v>#N/A</v>
      </c>
      <c r="LD60" s="19" t="str">
        <f t="shared" si="718"/>
        <v/>
      </c>
      <c r="LE60" s="19" t="str">
        <f t="shared" si="719"/>
        <v/>
      </c>
      <c r="LF60" s="19" t="e">
        <f t="shared" si="720"/>
        <v>#N/A</v>
      </c>
      <c r="LG60" s="19" t="str">
        <f t="shared" si="721"/>
        <v/>
      </c>
      <c r="LH60" s="19" t="str">
        <f t="shared" si="722"/>
        <v/>
      </c>
      <c r="LI60" s="19" t="e">
        <f t="shared" si="723"/>
        <v>#N/A</v>
      </c>
      <c r="LJ60" s="19" t="str">
        <f t="shared" si="724"/>
        <v/>
      </c>
      <c r="LK60" s="19" t="str">
        <f t="shared" si="725"/>
        <v/>
      </c>
      <c r="LL60" s="19" t="e">
        <f t="shared" si="726"/>
        <v>#N/A</v>
      </c>
      <c r="LM60" s="19" t="str">
        <f t="shared" si="727"/>
        <v/>
      </c>
      <c r="LN60" s="19" t="str">
        <f t="shared" si="728"/>
        <v/>
      </c>
      <c r="LO60" s="19" t="e">
        <f t="shared" si="729"/>
        <v>#N/A</v>
      </c>
      <c r="LP60" s="19" t="str">
        <f t="shared" si="730"/>
        <v/>
      </c>
      <c r="LQ60" s="19" t="str">
        <f t="shared" si="731"/>
        <v/>
      </c>
      <c r="LR60" s="19" t="e">
        <f t="shared" si="732"/>
        <v>#N/A</v>
      </c>
      <c r="LS60" s="19" t="str">
        <f t="shared" si="733"/>
        <v/>
      </c>
      <c r="LT60" s="19" t="str">
        <f t="shared" si="734"/>
        <v/>
      </c>
      <c r="LU60" s="19" t="e">
        <f t="shared" si="735"/>
        <v>#N/A</v>
      </c>
      <c r="LV60" s="19" t="str">
        <f t="shared" si="736"/>
        <v/>
      </c>
      <c r="LW60" s="19" t="str">
        <f t="shared" si="737"/>
        <v/>
      </c>
      <c r="LX60" s="19" t="e">
        <f t="shared" si="738"/>
        <v>#N/A</v>
      </c>
      <c r="LY60" s="19" t="str">
        <f t="shared" si="739"/>
        <v/>
      </c>
      <c r="LZ60" s="19" t="str">
        <f t="shared" si="740"/>
        <v/>
      </c>
      <c r="MA60" s="19" t="e">
        <f t="shared" si="741"/>
        <v>#N/A</v>
      </c>
      <c r="MB60" s="19" t="str">
        <f t="shared" si="742"/>
        <v/>
      </c>
      <c r="MC60" s="19" t="str">
        <f t="shared" si="743"/>
        <v/>
      </c>
      <c r="MD60" s="19" t="e">
        <f t="shared" si="744"/>
        <v>#N/A</v>
      </c>
      <c r="ME60" s="19" t="str">
        <f t="shared" si="745"/>
        <v/>
      </c>
      <c r="MF60" s="19" t="str">
        <f t="shared" si="746"/>
        <v/>
      </c>
      <c r="MG60" s="19" t="e">
        <f t="shared" si="747"/>
        <v>#N/A</v>
      </c>
      <c r="MH60" s="19" t="str">
        <f t="shared" si="748"/>
        <v/>
      </c>
      <c r="MI60" s="19" t="str">
        <f t="shared" si="749"/>
        <v/>
      </c>
      <c r="MJ60" s="19" t="e">
        <f t="shared" si="750"/>
        <v>#N/A</v>
      </c>
      <c r="MK60" s="19" t="str">
        <f t="shared" si="751"/>
        <v/>
      </c>
      <c r="ML60" s="19" t="str">
        <f t="shared" si="752"/>
        <v/>
      </c>
      <c r="MM60" s="19" t="e">
        <f t="shared" si="753"/>
        <v>#N/A</v>
      </c>
      <c r="MN60" s="19" t="str">
        <f t="shared" si="754"/>
        <v/>
      </c>
      <c r="MO60" s="19" t="str">
        <f t="shared" si="755"/>
        <v/>
      </c>
      <c r="MP60" s="19" t="e">
        <f t="shared" si="756"/>
        <v>#N/A</v>
      </c>
      <c r="MQ60" s="19" t="str">
        <f t="shared" si="757"/>
        <v/>
      </c>
      <c r="MR60" s="19" t="str">
        <f t="shared" si="758"/>
        <v/>
      </c>
      <c r="MS60" s="19" t="e">
        <f t="shared" si="759"/>
        <v>#N/A</v>
      </c>
      <c r="MT60" s="19" t="str">
        <f t="shared" si="760"/>
        <v/>
      </c>
      <c r="MU60" s="19" t="str">
        <f t="shared" si="761"/>
        <v/>
      </c>
      <c r="MV60" s="19" t="e">
        <f t="shared" si="762"/>
        <v>#N/A</v>
      </c>
      <c r="MW60" s="19" t="str">
        <f t="shared" si="763"/>
        <v/>
      </c>
      <c r="MX60" s="19" t="str">
        <f t="shared" si="764"/>
        <v/>
      </c>
      <c r="MY60" s="19" t="e">
        <f t="shared" si="765"/>
        <v>#N/A</v>
      </c>
      <c r="MZ60" s="19" t="str">
        <f t="shared" si="766"/>
        <v/>
      </c>
      <c r="NA60" s="19" t="str">
        <f t="shared" si="767"/>
        <v/>
      </c>
      <c r="NB60" s="19" t="e">
        <f t="shared" si="768"/>
        <v>#N/A</v>
      </c>
      <c r="NC60" s="19" t="str">
        <f t="shared" si="769"/>
        <v/>
      </c>
      <c r="ND60" s="19" t="str">
        <f t="shared" si="770"/>
        <v/>
      </c>
      <c r="NE60" s="19" t="e">
        <f t="shared" si="771"/>
        <v>#N/A</v>
      </c>
      <c r="NF60" s="19" t="str">
        <f t="shared" si="772"/>
        <v/>
      </c>
      <c r="NG60" s="19" t="str">
        <f t="shared" si="773"/>
        <v/>
      </c>
      <c r="NH60" s="19" t="e">
        <f t="shared" si="774"/>
        <v>#N/A</v>
      </c>
      <c r="NI60" s="19" t="str">
        <f t="shared" si="775"/>
        <v/>
      </c>
      <c r="NJ60" s="19" t="str">
        <f t="shared" si="776"/>
        <v/>
      </c>
      <c r="NK60" s="19" t="e">
        <f t="shared" si="777"/>
        <v>#N/A</v>
      </c>
      <c r="NL60" s="19" t="str">
        <f t="shared" si="778"/>
        <v/>
      </c>
      <c r="NM60" s="19" t="str">
        <f t="shared" si="779"/>
        <v/>
      </c>
      <c r="NN60" s="19" t="e">
        <f t="shared" si="780"/>
        <v>#N/A</v>
      </c>
      <c r="NO60" s="19" t="str">
        <f t="shared" si="781"/>
        <v/>
      </c>
      <c r="NP60" s="19" t="str">
        <f t="shared" si="782"/>
        <v/>
      </c>
      <c r="NQ60" s="19" t="e">
        <f t="shared" si="783"/>
        <v>#N/A</v>
      </c>
      <c r="NR60" s="19" t="str">
        <f t="shared" si="784"/>
        <v/>
      </c>
      <c r="NS60" s="19" t="str">
        <f t="shared" si="785"/>
        <v/>
      </c>
      <c r="NT60" s="19" t="e">
        <f t="shared" si="786"/>
        <v>#N/A</v>
      </c>
      <c r="NU60" s="19" t="str">
        <f t="shared" si="787"/>
        <v/>
      </c>
      <c r="NV60" s="19" t="str">
        <f t="shared" si="788"/>
        <v/>
      </c>
      <c r="NW60" s="19" t="e">
        <f t="shared" si="789"/>
        <v>#N/A</v>
      </c>
      <c r="NX60" s="19" t="str">
        <f t="shared" si="790"/>
        <v/>
      </c>
      <c r="NY60" s="19" t="str">
        <f t="shared" si="791"/>
        <v/>
      </c>
      <c r="NZ60" s="19" t="e">
        <f t="shared" si="792"/>
        <v>#N/A</v>
      </c>
      <c r="OA60" s="19" t="str">
        <f t="shared" si="793"/>
        <v/>
      </c>
      <c r="OB60" s="19" t="str">
        <f t="shared" si="794"/>
        <v/>
      </c>
      <c r="OC60" s="19" t="e">
        <f t="shared" si="795"/>
        <v>#N/A</v>
      </c>
      <c r="OD60" s="19" t="str">
        <f t="shared" si="796"/>
        <v/>
      </c>
      <c r="OE60" s="19" t="str">
        <f t="shared" si="797"/>
        <v/>
      </c>
      <c r="OF60" s="19" t="e">
        <f t="shared" si="798"/>
        <v>#N/A</v>
      </c>
      <c r="OG60" s="19" t="str">
        <f t="shared" si="799"/>
        <v/>
      </c>
      <c r="OH60" s="19" t="str">
        <f t="shared" si="800"/>
        <v/>
      </c>
      <c r="OI60" s="19" t="e">
        <f t="shared" si="801"/>
        <v>#N/A</v>
      </c>
      <c r="OJ60" s="19" t="str">
        <f t="shared" si="802"/>
        <v/>
      </c>
      <c r="OK60" s="19" t="str">
        <f t="shared" si="803"/>
        <v/>
      </c>
      <c r="OL60" s="19" t="e">
        <f t="shared" si="804"/>
        <v>#N/A</v>
      </c>
      <c r="OM60" s="19" t="str">
        <f t="shared" si="805"/>
        <v/>
      </c>
      <c r="ON60" s="19" t="str">
        <f t="shared" si="806"/>
        <v/>
      </c>
      <c r="OO60" s="19" t="e">
        <f t="shared" si="807"/>
        <v>#N/A</v>
      </c>
      <c r="OP60" s="19" t="str">
        <f t="shared" si="808"/>
        <v/>
      </c>
      <c r="OQ60" s="19" t="str">
        <f t="shared" si="809"/>
        <v/>
      </c>
      <c r="OR60" s="19" t="e">
        <f t="shared" si="810"/>
        <v>#N/A</v>
      </c>
      <c r="OS60" s="19" t="str">
        <f t="shared" si="811"/>
        <v/>
      </c>
      <c r="OT60" s="19" t="str">
        <f t="shared" si="812"/>
        <v/>
      </c>
      <c r="OU60" s="19" t="e">
        <f t="shared" si="813"/>
        <v>#N/A</v>
      </c>
      <c r="OV60" s="19" t="str">
        <f t="shared" si="814"/>
        <v/>
      </c>
      <c r="OW60" s="19" t="str">
        <f t="shared" si="815"/>
        <v/>
      </c>
      <c r="OX60" s="19" t="e">
        <f t="shared" si="816"/>
        <v>#N/A</v>
      </c>
      <c r="OY60" s="19" t="str">
        <f t="shared" si="817"/>
        <v/>
      </c>
      <c r="OZ60" s="19" t="str">
        <f t="shared" si="818"/>
        <v/>
      </c>
      <c r="PA60" s="19" t="e">
        <f t="shared" si="819"/>
        <v>#N/A</v>
      </c>
      <c r="PB60" s="19" t="str">
        <f t="shared" si="820"/>
        <v/>
      </c>
      <c r="PC60" s="19" t="str">
        <f t="shared" si="821"/>
        <v/>
      </c>
      <c r="PD60" s="19" t="e">
        <f t="shared" si="822"/>
        <v>#N/A</v>
      </c>
      <c r="PE60" s="19" t="str">
        <f t="shared" si="823"/>
        <v/>
      </c>
      <c r="PF60" s="19" t="str">
        <f t="shared" si="824"/>
        <v/>
      </c>
      <c r="PG60" s="19" t="e">
        <f t="shared" si="825"/>
        <v>#N/A</v>
      </c>
      <c r="PH60" s="19" t="str">
        <f t="shared" si="826"/>
        <v/>
      </c>
      <c r="PI60" s="19" t="str">
        <f t="shared" si="827"/>
        <v/>
      </c>
      <c r="PJ60" s="19" t="e">
        <f t="shared" si="828"/>
        <v>#N/A</v>
      </c>
      <c r="PK60" s="19" t="str">
        <f t="shared" si="829"/>
        <v/>
      </c>
      <c r="PL60" s="19" t="str">
        <f t="shared" si="830"/>
        <v/>
      </c>
      <c r="PM60" s="19" t="e">
        <f t="shared" si="831"/>
        <v>#N/A</v>
      </c>
      <c r="PN60" s="19" t="str">
        <f t="shared" si="832"/>
        <v/>
      </c>
      <c r="PO60" s="19" t="str">
        <f t="shared" si="833"/>
        <v/>
      </c>
      <c r="PP60" s="19" t="e">
        <f t="shared" si="834"/>
        <v>#N/A</v>
      </c>
      <c r="PQ60" s="19" t="str">
        <f t="shared" si="835"/>
        <v/>
      </c>
      <c r="PR60" s="19" t="str">
        <f t="shared" si="836"/>
        <v/>
      </c>
      <c r="PS60" s="19" t="e">
        <f t="shared" si="837"/>
        <v>#N/A</v>
      </c>
      <c r="PT60" s="19" t="str">
        <f t="shared" si="838"/>
        <v/>
      </c>
      <c r="PU60" s="19" t="str">
        <f t="shared" si="839"/>
        <v/>
      </c>
      <c r="PV60" s="19" t="e">
        <f t="shared" si="840"/>
        <v>#N/A</v>
      </c>
      <c r="PW60" s="19" t="str">
        <f t="shared" si="841"/>
        <v/>
      </c>
      <c r="PX60" s="19" t="str">
        <f t="shared" si="842"/>
        <v/>
      </c>
      <c r="PY60" s="19" t="e">
        <f t="shared" si="843"/>
        <v>#N/A</v>
      </c>
      <c r="PZ60" s="19" t="str">
        <f t="shared" si="844"/>
        <v/>
      </c>
      <c r="QA60" s="19" t="str">
        <f t="shared" si="845"/>
        <v/>
      </c>
    </row>
    <row r="61" spans="4:443" hidden="1" x14ac:dyDescent="0.25">
      <c r="D61"/>
      <c r="E61"/>
      <c r="F61" s="53"/>
      <c r="G61" s="19" t="str">
        <f t="shared" si="846"/>
        <v/>
      </c>
      <c r="H61" s="19"/>
      <c r="I61" s="19" t="str">
        <f t="shared" si="848"/>
        <v/>
      </c>
      <c r="J61" s="19" t="str">
        <f t="shared" si="848"/>
        <v/>
      </c>
      <c r="K61" s="19" t="str">
        <f t="shared" si="848"/>
        <v/>
      </c>
      <c r="L61" s="19" t="str">
        <f t="shared" si="848"/>
        <v/>
      </c>
      <c r="M61" s="19" t="str">
        <f t="shared" si="848"/>
        <v/>
      </c>
      <c r="N61" s="19" t="str">
        <f t="shared" si="848"/>
        <v/>
      </c>
      <c r="O61" s="19" t="str">
        <f t="shared" si="848"/>
        <v/>
      </c>
      <c r="P61" s="19" t="str">
        <f t="shared" si="848"/>
        <v/>
      </c>
      <c r="Q61" s="19" t="str">
        <f t="shared" si="848"/>
        <v/>
      </c>
      <c r="R61" s="19" t="str">
        <f t="shared" si="848"/>
        <v/>
      </c>
      <c r="S61" s="19" t="str">
        <f t="shared" si="848"/>
        <v/>
      </c>
      <c r="T61" s="19" t="str">
        <f t="shared" si="848"/>
        <v/>
      </c>
      <c r="U61" s="50" t="e">
        <f>VLOOKUP(D61,'Cases'!$AH$7:$AI$52,2,FALSE)</f>
        <v>#N/A</v>
      </c>
      <c r="V61" s="19"/>
      <c r="W61" s="19"/>
      <c r="X61" s="19" t="e">
        <f t="shared" si="426"/>
        <v>#N/A</v>
      </c>
      <c r="Y61" s="19" t="str">
        <f t="shared" si="427"/>
        <v/>
      </c>
      <c r="Z61" s="19" t="str">
        <f t="shared" si="428"/>
        <v/>
      </c>
      <c r="AA61" s="19" t="e">
        <f t="shared" si="429"/>
        <v>#N/A</v>
      </c>
      <c r="AB61" s="19" t="str">
        <f t="shared" si="430"/>
        <v/>
      </c>
      <c r="AC61" s="19" t="str">
        <f t="shared" si="431"/>
        <v/>
      </c>
      <c r="AD61" s="19" t="e">
        <f t="shared" si="432"/>
        <v>#N/A</v>
      </c>
      <c r="AE61" s="19" t="str">
        <f t="shared" si="433"/>
        <v/>
      </c>
      <c r="AF61" s="19" t="str">
        <f t="shared" si="434"/>
        <v/>
      </c>
      <c r="AG61" s="19" t="e">
        <f t="shared" si="435"/>
        <v>#N/A</v>
      </c>
      <c r="AH61" s="19" t="str">
        <f t="shared" si="436"/>
        <v/>
      </c>
      <c r="AI61" s="19" t="str">
        <f t="shared" si="437"/>
        <v/>
      </c>
      <c r="AJ61" s="19" t="e">
        <f t="shared" si="438"/>
        <v>#N/A</v>
      </c>
      <c r="AK61" s="19" t="str">
        <f t="shared" si="439"/>
        <v/>
      </c>
      <c r="AL61" s="19" t="str">
        <f t="shared" si="440"/>
        <v/>
      </c>
      <c r="AM61" s="19" t="e">
        <f t="shared" si="441"/>
        <v>#N/A</v>
      </c>
      <c r="AN61" s="19" t="str">
        <f t="shared" si="442"/>
        <v/>
      </c>
      <c r="AO61" s="19" t="str">
        <f t="shared" si="443"/>
        <v/>
      </c>
      <c r="AP61" s="19" t="e">
        <f t="shared" si="444"/>
        <v>#N/A</v>
      </c>
      <c r="AQ61" s="19" t="str">
        <f t="shared" si="445"/>
        <v/>
      </c>
      <c r="AR61" s="19" t="str">
        <f t="shared" si="446"/>
        <v/>
      </c>
      <c r="AS61" s="19" t="e">
        <f t="shared" si="447"/>
        <v>#N/A</v>
      </c>
      <c r="AT61" s="19" t="str">
        <f t="shared" si="448"/>
        <v/>
      </c>
      <c r="AU61" s="19" t="str">
        <f t="shared" si="449"/>
        <v/>
      </c>
      <c r="AV61" s="19" t="e">
        <f t="shared" si="450"/>
        <v>#N/A</v>
      </c>
      <c r="AW61" s="19" t="str">
        <f t="shared" si="451"/>
        <v/>
      </c>
      <c r="AX61" s="19" t="str">
        <f t="shared" si="452"/>
        <v/>
      </c>
      <c r="AY61" s="19" t="e">
        <f t="shared" si="453"/>
        <v>#N/A</v>
      </c>
      <c r="AZ61" s="19" t="str">
        <f t="shared" si="454"/>
        <v/>
      </c>
      <c r="BA61" s="19" t="str">
        <f t="shared" si="455"/>
        <v/>
      </c>
      <c r="BB61" s="19" t="e">
        <f t="shared" si="456"/>
        <v>#N/A</v>
      </c>
      <c r="BC61" s="19" t="str">
        <f t="shared" si="457"/>
        <v/>
      </c>
      <c r="BD61" s="19" t="str">
        <f t="shared" si="458"/>
        <v/>
      </c>
      <c r="BE61" s="19" t="e">
        <f t="shared" si="459"/>
        <v>#N/A</v>
      </c>
      <c r="BF61" s="19" t="str">
        <f t="shared" si="460"/>
        <v/>
      </c>
      <c r="BG61" s="19" t="str">
        <f t="shared" si="461"/>
        <v/>
      </c>
      <c r="BH61" s="19" t="e">
        <f t="shared" si="462"/>
        <v>#N/A</v>
      </c>
      <c r="BI61" s="19" t="str">
        <f t="shared" si="463"/>
        <v/>
      </c>
      <c r="BJ61" s="19" t="str">
        <f t="shared" si="464"/>
        <v/>
      </c>
      <c r="BK61" s="19" t="e">
        <f t="shared" si="465"/>
        <v>#N/A</v>
      </c>
      <c r="BL61" s="19" t="str">
        <f t="shared" si="466"/>
        <v/>
      </c>
      <c r="BM61" s="19" t="str">
        <f t="shared" si="467"/>
        <v/>
      </c>
      <c r="BN61" s="19" t="e">
        <f t="shared" si="468"/>
        <v>#N/A</v>
      </c>
      <c r="BO61" s="19" t="str">
        <f t="shared" si="469"/>
        <v/>
      </c>
      <c r="BP61" s="19" t="str">
        <f t="shared" si="470"/>
        <v/>
      </c>
      <c r="BQ61" s="19" t="e">
        <f t="shared" si="471"/>
        <v>#N/A</v>
      </c>
      <c r="BR61" s="19" t="str">
        <f t="shared" si="472"/>
        <v/>
      </c>
      <c r="BS61" s="19" t="str">
        <f t="shared" si="473"/>
        <v/>
      </c>
      <c r="BT61" s="19" t="e">
        <f t="shared" si="474"/>
        <v>#N/A</v>
      </c>
      <c r="BU61" s="19" t="str">
        <f t="shared" si="475"/>
        <v/>
      </c>
      <c r="BV61" s="19" t="str">
        <f t="shared" si="476"/>
        <v/>
      </c>
      <c r="BW61" s="19" t="e">
        <f t="shared" si="477"/>
        <v>#N/A</v>
      </c>
      <c r="BX61" s="19" t="str">
        <f t="shared" si="478"/>
        <v/>
      </c>
      <c r="BY61" s="19" t="str">
        <f t="shared" si="479"/>
        <v/>
      </c>
      <c r="BZ61" s="19" t="e">
        <f t="shared" si="480"/>
        <v>#N/A</v>
      </c>
      <c r="CA61" s="19" t="str">
        <f t="shared" si="481"/>
        <v/>
      </c>
      <c r="CB61" s="19" t="str">
        <f t="shared" si="482"/>
        <v/>
      </c>
      <c r="CC61" s="19" t="e">
        <f t="shared" si="483"/>
        <v>#N/A</v>
      </c>
      <c r="CD61" s="19" t="str">
        <f t="shared" si="484"/>
        <v/>
      </c>
      <c r="CE61" s="19" t="str">
        <f t="shared" si="485"/>
        <v/>
      </c>
      <c r="CF61" s="19" t="e">
        <f t="shared" si="486"/>
        <v>#N/A</v>
      </c>
      <c r="CG61" s="19" t="str">
        <f t="shared" si="487"/>
        <v/>
      </c>
      <c r="CH61" s="19" t="str">
        <f t="shared" si="488"/>
        <v/>
      </c>
      <c r="CI61" s="19" t="e">
        <f t="shared" si="489"/>
        <v>#N/A</v>
      </c>
      <c r="CJ61" s="19" t="str">
        <f t="shared" si="490"/>
        <v/>
      </c>
      <c r="CK61" s="19" t="str">
        <f t="shared" si="491"/>
        <v/>
      </c>
      <c r="CL61" s="19" t="e">
        <f t="shared" si="492"/>
        <v>#N/A</v>
      </c>
      <c r="CM61" s="19" t="str">
        <f t="shared" si="493"/>
        <v/>
      </c>
      <c r="CN61" s="19" t="str">
        <f t="shared" si="494"/>
        <v/>
      </c>
      <c r="CO61" s="19" t="e">
        <f t="shared" si="495"/>
        <v>#N/A</v>
      </c>
      <c r="CP61" s="19" t="str">
        <f t="shared" si="496"/>
        <v/>
      </c>
      <c r="CQ61" s="19" t="str">
        <f t="shared" si="497"/>
        <v/>
      </c>
      <c r="CR61" s="19" t="e">
        <f t="shared" si="498"/>
        <v>#N/A</v>
      </c>
      <c r="CS61" s="19" t="str">
        <f t="shared" si="499"/>
        <v/>
      </c>
      <c r="CT61" s="19" t="str">
        <f t="shared" si="500"/>
        <v/>
      </c>
      <c r="CU61" s="19" t="e">
        <f t="shared" si="501"/>
        <v>#N/A</v>
      </c>
      <c r="CV61" s="19" t="str">
        <f t="shared" si="502"/>
        <v/>
      </c>
      <c r="CW61" s="19" t="str">
        <f t="shared" si="503"/>
        <v/>
      </c>
      <c r="CX61" s="19" t="e">
        <f t="shared" si="504"/>
        <v>#N/A</v>
      </c>
      <c r="CY61" s="19" t="str">
        <f t="shared" si="505"/>
        <v/>
      </c>
      <c r="CZ61" s="19" t="str">
        <f t="shared" si="506"/>
        <v/>
      </c>
      <c r="DA61" s="19" t="e">
        <f t="shared" si="507"/>
        <v>#N/A</v>
      </c>
      <c r="DB61" s="19" t="str">
        <f t="shared" si="508"/>
        <v/>
      </c>
      <c r="DC61" s="19" t="str">
        <f t="shared" si="509"/>
        <v/>
      </c>
      <c r="DD61" s="19" t="e">
        <f t="shared" si="510"/>
        <v>#N/A</v>
      </c>
      <c r="DE61" s="19" t="str">
        <f t="shared" si="511"/>
        <v/>
      </c>
      <c r="DF61" s="19" t="str">
        <f t="shared" si="512"/>
        <v/>
      </c>
      <c r="DG61" s="19" t="e">
        <f t="shared" si="513"/>
        <v>#N/A</v>
      </c>
      <c r="DH61" s="19" t="str">
        <f t="shared" si="514"/>
        <v/>
      </c>
      <c r="DI61" s="19" t="str">
        <f t="shared" si="515"/>
        <v/>
      </c>
      <c r="DJ61" s="19" t="e">
        <f t="shared" si="516"/>
        <v>#N/A</v>
      </c>
      <c r="DK61" s="19" t="str">
        <f t="shared" si="517"/>
        <v/>
      </c>
      <c r="DL61" s="19" t="str">
        <f t="shared" si="518"/>
        <v/>
      </c>
      <c r="DM61" s="19" t="e">
        <f t="shared" si="519"/>
        <v>#N/A</v>
      </c>
      <c r="DN61" s="19" t="str">
        <f t="shared" si="520"/>
        <v/>
      </c>
      <c r="DO61" s="19" t="str">
        <f t="shared" si="521"/>
        <v/>
      </c>
      <c r="DP61" s="19" t="e">
        <f t="shared" si="522"/>
        <v>#N/A</v>
      </c>
      <c r="DQ61" s="19" t="str">
        <f t="shared" si="523"/>
        <v/>
      </c>
      <c r="DR61" s="19" t="str">
        <f t="shared" si="524"/>
        <v/>
      </c>
      <c r="DS61" s="19" t="e">
        <f t="shared" si="525"/>
        <v>#N/A</v>
      </c>
      <c r="DT61" s="19" t="str">
        <f t="shared" si="526"/>
        <v/>
      </c>
      <c r="DU61" s="19" t="str">
        <f t="shared" si="527"/>
        <v/>
      </c>
      <c r="DV61" s="19" t="e">
        <f t="shared" si="528"/>
        <v>#N/A</v>
      </c>
      <c r="DW61" s="19" t="str">
        <f t="shared" si="529"/>
        <v/>
      </c>
      <c r="DX61" s="19" t="str">
        <f t="shared" si="530"/>
        <v/>
      </c>
      <c r="DY61" s="19" t="e">
        <f t="shared" si="531"/>
        <v>#N/A</v>
      </c>
      <c r="DZ61" s="19" t="str">
        <f t="shared" si="532"/>
        <v/>
      </c>
      <c r="EA61" s="19" t="str">
        <f t="shared" si="533"/>
        <v/>
      </c>
      <c r="EB61" s="19" t="e">
        <f t="shared" si="534"/>
        <v>#N/A</v>
      </c>
      <c r="EC61" s="19" t="str">
        <f t="shared" si="535"/>
        <v/>
      </c>
      <c r="ED61" s="19" t="str">
        <f t="shared" si="536"/>
        <v/>
      </c>
      <c r="EE61" s="19" t="e">
        <f t="shared" si="537"/>
        <v>#N/A</v>
      </c>
      <c r="EF61" s="19" t="str">
        <f t="shared" si="538"/>
        <v/>
      </c>
      <c r="EG61" s="19" t="str">
        <f t="shared" si="539"/>
        <v/>
      </c>
      <c r="EH61" s="19" t="e">
        <f t="shared" si="540"/>
        <v>#N/A</v>
      </c>
      <c r="EI61" s="19" t="str">
        <f t="shared" si="541"/>
        <v/>
      </c>
      <c r="EJ61" s="19" t="str">
        <f t="shared" si="542"/>
        <v/>
      </c>
      <c r="EK61" s="19" t="e">
        <f t="shared" si="543"/>
        <v>#N/A</v>
      </c>
      <c r="EL61" s="19" t="str">
        <f t="shared" si="544"/>
        <v/>
      </c>
      <c r="EM61" s="19" t="str">
        <f t="shared" si="545"/>
        <v/>
      </c>
      <c r="EN61" s="19" t="e">
        <f t="shared" si="546"/>
        <v>#N/A</v>
      </c>
      <c r="EO61" s="19" t="str">
        <f t="shared" si="547"/>
        <v/>
      </c>
      <c r="EP61" s="19" t="str">
        <f t="shared" si="548"/>
        <v/>
      </c>
      <c r="EQ61" s="19" t="e">
        <f t="shared" si="549"/>
        <v>#N/A</v>
      </c>
      <c r="ER61" s="19" t="str">
        <f t="shared" si="550"/>
        <v/>
      </c>
      <c r="ES61" s="19" t="str">
        <f t="shared" si="551"/>
        <v/>
      </c>
      <c r="ET61" s="19" t="e">
        <f t="shared" si="552"/>
        <v>#N/A</v>
      </c>
      <c r="EU61" s="19" t="str">
        <f t="shared" si="553"/>
        <v/>
      </c>
      <c r="EV61" s="19" t="str">
        <f t="shared" si="554"/>
        <v/>
      </c>
      <c r="EW61" s="19" t="e">
        <f t="shared" si="555"/>
        <v>#N/A</v>
      </c>
      <c r="EX61" s="19" t="str">
        <f t="shared" si="556"/>
        <v/>
      </c>
      <c r="EY61" s="19" t="str">
        <f t="shared" si="557"/>
        <v/>
      </c>
      <c r="EZ61" s="19" t="e">
        <f t="shared" si="558"/>
        <v>#N/A</v>
      </c>
      <c r="FA61" s="19" t="str">
        <f t="shared" si="559"/>
        <v/>
      </c>
      <c r="FB61" s="19" t="str">
        <f t="shared" si="560"/>
        <v/>
      </c>
      <c r="FC61" s="19" t="e">
        <f t="shared" si="561"/>
        <v>#N/A</v>
      </c>
      <c r="FD61" s="19" t="str">
        <f t="shared" si="562"/>
        <v/>
      </c>
      <c r="FE61" s="19" t="str">
        <f t="shared" si="563"/>
        <v/>
      </c>
      <c r="FF61" s="19" t="e">
        <f t="shared" si="564"/>
        <v>#N/A</v>
      </c>
      <c r="FG61" s="19" t="str">
        <f t="shared" si="565"/>
        <v/>
      </c>
      <c r="FH61" s="19" t="str">
        <f t="shared" si="566"/>
        <v/>
      </c>
      <c r="FI61" s="19" t="e">
        <f t="shared" si="567"/>
        <v>#N/A</v>
      </c>
      <c r="FJ61" s="19" t="str">
        <f t="shared" si="568"/>
        <v/>
      </c>
      <c r="FK61" s="19" t="str">
        <f t="shared" si="569"/>
        <v/>
      </c>
      <c r="FL61" s="19" t="e">
        <f t="shared" si="570"/>
        <v>#N/A</v>
      </c>
      <c r="FM61" s="19" t="str">
        <f t="shared" si="571"/>
        <v/>
      </c>
      <c r="FN61" s="19" t="str">
        <f t="shared" si="572"/>
        <v/>
      </c>
      <c r="FO61" s="19" t="e">
        <f t="shared" si="573"/>
        <v>#N/A</v>
      </c>
      <c r="FP61" s="19" t="str">
        <f t="shared" si="574"/>
        <v/>
      </c>
      <c r="FQ61" s="19" t="str">
        <f t="shared" si="575"/>
        <v/>
      </c>
      <c r="FR61" s="19" t="e">
        <f t="shared" si="576"/>
        <v>#N/A</v>
      </c>
      <c r="FS61" s="19" t="str">
        <f t="shared" si="577"/>
        <v/>
      </c>
      <c r="FT61" s="19" t="str">
        <f t="shared" si="578"/>
        <v/>
      </c>
      <c r="FU61" s="19" t="e">
        <f t="shared" si="579"/>
        <v>#N/A</v>
      </c>
      <c r="FV61" s="19" t="str">
        <f t="shared" si="580"/>
        <v/>
      </c>
      <c r="FW61" s="19" t="str">
        <f t="shared" si="581"/>
        <v/>
      </c>
      <c r="FX61" s="19" t="e">
        <f t="shared" si="582"/>
        <v>#N/A</v>
      </c>
      <c r="FY61" s="19" t="str">
        <f t="shared" si="583"/>
        <v/>
      </c>
      <c r="FZ61" s="19" t="str">
        <f t="shared" si="584"/>
        <v/>
      </c>
      <c r="GA61" s="19" t="e">
        <f t="shared" si="585"/>
        <v>#N/A</v>
      </c>
      <c r="GB61" s="19" t="str">
        <f t="shared" si="586"/>
        <v/>
      </c>
      <c r="GC61" s="19" t="str">
        <f t="shared" si="587"/>
        <v/>
      </c>
      <c r="GD61" s="19" t="e">
        <f t="shared" si="588"/>
        <v>#N/A</v>
      </c>
      <c r="GE61" s="19" t="str">
        <f t="shared" si="589"/>
        <v/>
      </c>
      <c r="GF61" s="19" t="str">
        <f t="shared" si="590"/>
        <v/>
      </c>
      <c r="GG61" s="19" t="e">
        <f t="shared" si="591"/>
        <v>#N/A</v>
      </c>
      <c r="GH61" s="19" t="str">
        <f t="shared" si="592"/>
        <v/>
      </c>
      <c r="GI61" s="19" t="str">
        <f t="shared" si="593"/>
        <v/>
      </c>
      <c r="GJ61" s="19" t="e">
        <f t="shared" si="594"/>
        <v>#N/A</v>
      </c>
      <c r="GK61" s="19" t="str">
        <f t="shared" si="595"/>
        <v/>
      </c>
      <c r="GL61" s="19" t="str">
        <f t="shared" si="596"/>
        <v/>
      </c>
      <c r="GM61" s="19" t="e">
        <f t="shared" si="597"/>
        <v>#N/A</v>
      </c>
      <c r="GN61" s="19" t="str">
        <f t="shared" si="598"/>
        <v/>
      </c>
      <c r="GO61" s="19" t="str">
        <f t="shared" si="599"/>
        <v/>
      </c>
      <c r="GP61" s="19" t="e">
        <f t="shared" si="600"/>
        <v>#N/A</v>
      </c>
      <c r="GQ61" s="19" t="str">
        <f t="shared" si="601"/>
        <v/>
      </c>
      <c r="GR61" s="19" t="str">
        <f t="shared" si="602"/>
        <v/>
      </c>
      <c r="GS61" s="19" t="e">
        <f t="shared" si="603"/>
        <v>#N/A</v>
      </c>
      <c r="GT61" s="19" t="str">
        <f t="shared" si="604"/>
        <v/>
      </c>
      <c r="GU61" s="19" t="str">
        <f t="shared" si="605"/>
        <v/>
      </c>
      <c r="GV61" s="19" t="e">
        <f t="shared" si="606"/>
        <v>#N/A</v>
      </c>
      <c r="GW61" s="19" t="str">
        <f t="shared" si="607"/>
        <v/>
      </c>
      <c r="GX61" s="19" t="str">
        <f t="shared" si="608"/>
        <v/>
      </c>
      <c r="GY61" s="19" t="e">
        <f t="shared" si="609"/>
        <v>#N/A</v>
      </c>
      <c r="GZ61" s="19" t="str">
        <f t="shared" si="610"/>
        <v/>
      </c>
      <c r="HA61" s="19" t="str">
        <f t="shared" si="611"/>
        <v/>
      </c>
      <c r="HB61" s="19" t="e">
        <f t="shared" si="612"/>
        <v>#N/A</v>
      </c>
      <c r="HC61" s="19" t="str">
        <f t="shared" si="613"/>
        <v/>
      </c>
      <c r="HD61" s="19" t="str">
        <f t="shared" si="614"/>
        <v/>
      </c>
      <c r="HE61" s="19" t="e">
        <f t="shared" si="615"/>
        <v>#N/A</v>
      </c>
      <c r="HF61" s="19" t="str">
        <f t="shared" si="616"/>
        <v/>
      </c>
      <c r="HG61" s="19" t="str">
        <f t="shared" si="617"/>
        <v/>
      </c>
      <c r="HH61" s="19" t="e">
        <f t="shared" si="618"/>
        <v>#N/A</v>
      </c>
      <c r="HI61" s="19" t="str">
        <f t="shared" si="619"/>
        <v/>
      </c>
      <c r="HJ61" s="19" t="str">
        <f t="shared" si="620"/>
        <v/>
      </c>
      <c r="HK61" s="19" t="e">
        <f t="shared" si="621"/>
        <v>#N/A</v>
      </c>
      <c r="HL61" s="19" t="str">
        <f t="shared" si="622"/>
        <v/>
      </c>
      <c r="HM61" s="19" t="str">
        <f t="shared" si="623"/>
        <v/>
      </c>
      <c r="HN61" s="19" t="e">
        <f t="shared" si="624"/>
        <v>#N/A</v>
      </c>
      <c r="HO61" s="19" t="str">
        <f t="shared" si="625"/>
        <v/>
      </c>
      <c r="HP61" s="19" t="str">
        <f t="shared" si="626"/>
        <v/>
      </c>
      <c r="HQ61" s="19" t="e">
        <f t="shared" si="627"/>
        <v>#N/A</v>
      </c>
      <c r="HR61" s="19" t="str">
        <f t="shared" si="628"/>
        <v/>
      </c>
      <c r="HS61" s="19" t="str">
        <f t="shared" si="629"/>
        <v/>
      </c>
      <c r="HT61" s="19" t="e">
        <f t="shared" si="630"/>
        <v>#N/A</v>
      </c>
      <c r="HU61" s="19" t="str">
        <f t="shared" si="631"/>
        <v/>
      </c>
      <c r="HV61" s="19" t="str">
        <f t="shared" si="632"/>
        <v/>
      </c>
      <c r="HW61" s="19" t="e">
        <f t="shared" si="633"/>
        <v>#N/A</v>
      </c>
      <c r="HX61" s="19" t="str">
        <f t="shared" si="634"/>
        <v/>
      </c>
      <c r="HY61" s="19" t="str">
        <f t="shared" si="635"/>
        <v/>
      </c>
      <c r="HZ61" s="19" t="e">
        <f t="shared" si="636"/>
        <v>#N/A</v>
      </c>
      <c r="IA61" s="19" t="str">
        <f t="shared" si="637"/>
        <v/>
      </c>
      <c r="IB61" s="19" t="str">
        <f t="shared" si="638"/>
        <v/>
      </c>
      <c r="IC61" s="19" t="e">
        <f t="shared" si="639"/>
        <v>#N/A</v>
      </c>
      <c r="ID61" s="19" t="str">
        <f t="shared" si="640"/>
        <v/>
      </c>
      <c r="IE61" s="19" t="str">
        <f t="shared" si="641"/>
        <v/>
      </c>
      <c r="IF61" s="19" t="e">
        <f t="shared" si="642"/>
        <v>#N/A</v>
      </c>
      <c r="IG61" s="19" t="str">
        <f t="shared" si="643"/>
        <v/>
      </c>
      <c r="IH61" s="19" t="str">
        <f t="shared" si="644"/>
        <v/>
      </c>
      <c r="II61" s="19" t="e">
        <f t="shared" si="645"/>
        <v>#N/A</v>
      </c>
      <c r="IJ61" s="19" t="str">
        <f t="shared" si="646"/>
        <v/>
      </c>
      <c r="IK61" s="19" t="str">
        <f t="shared" si="647"/>
        <v/>
      </c>
      <c r="IL61" s="19" t="e">
        <f t="shared" si="648"/>
        <v>#N/A</v>
      </c>
      <c r="IM61" s="19" t="str">
        <f t="shared" si="649"/>
        <v/>
      </c>
      <c r="IN61" s="19" t="str">
        <f t="shared" si="650"/>
        <v/>
      </c>
      <c r="IO61" s="19" t="e">
        <f t="shared" si="651"/>
        <v>#N/A</v>
      </c>
      <c r="IP61" s="19" t="str">
        <f t="shared" si="652"/>
        <v/>
      </c>
      <c r="IQ61" s="19" t="str">
        <f t="shared" si="653"/>
        <v/>
      </c>
      <c r="IR61" s="19" t="e">
        <f t="shared" si="654"/>
        <v>#N/A</v>
      </c>
      <c r="IS61" s="19" t="str">
        <f t="shared" si="655"/>
        <v/>
      </c>
      <c r="IT61" s="19" t="str">
        <f t="shared" si="656"/>
        <v/>
      </c>
      <c r="IU61" s="19" t="e">
        <f t="shared" si="657"/>
        <v>#N/A</v>
      </c>
      <c r="IV61" s="19" t="str">
        <f t="shared" si="658"/>
        <v/>
      </c>
      <c r="IW61" s="19" t="str">
        <f t="shared" si="659"/>
        <v/>
      </c>
      <c r="IX61" s="19" t="e">
        <f t="shared" si="660"/>
        <v>#N/A</v>
      </c>
      <c r="IY61" s="19" t="str">
        <f t="shared" si="661"/>
        <v/>
      </c>
      <c r="IZ61" s="19" t="str">
        <f t="shared" si="662"/>
        <v/>
      </c>
      <c r="JA61" s="19" t="e">
        <f t="shared" si="663"/>
        <v>#N/A</v>
      </c>
      <c r="JB61" s="19" t="str">
        <f t="shared" si="664"/>
        <v/>
      </c>
      <c r="JC61" s="19" t="str">
        <f t="shared" si="665"/>
        <v/>
      </c>
      <c r="JD61" s="19" t="e">
        <f t="shared" si="666"/>
        <v>#N/A</v>
      </c>
      <c r="JE61" s="19" t="str">
        <f t="shared" si="667"/>
        <v/>
      </c>
      <c r="JF61" s="19" t="str">
        <f t="shared" si="668"/>
        <v/>
      </c>
      <c r="JG61" s="19" t="e">
        <f t="shared" si="669"/>
        <v>#N/A</v>
      </c>
      <c r="JH61" s="19" t="str">
        <f t="shared" si="670"/>
        <v/>
      </c>
      <c r="JI61" s="19" t="str">
        <f t="shared" si="671"/>
        <v/>
      </c>
      <c r="JJ61" s="19" t="e">
        <f t="shared" si="672"/>
        <v>#N/A</v>
      </c>
      <c r="JK61" s="19" t="str">
        <f t="shared" si="673"/>
        <v/>
      </c>
      <c r="JL61" s="19" t="str">
        <f t="shared" si="674"/>
        <v/>
      </c>
      <c r="JM61" s="19" t="e">
        <f t="shared" si="675"/>
        <v>#N/A</v>
      </c>
      <c r="JN61" s="19" t="str">
        <f t="shared" si="676"/>
        <v/>
      </c>
      <c r="JO61" s="19" t="str">
        <f t="shared" si="677"/>
        <v/>
      </c>
      <c r="JP61" s="19" t="e">
        <f t="shared" si="678"/>
        <v>#N/A</v>
      </c>
      <c r="JQ61" s="19" t="str">
        <f t="shared" si="679"/>
        <v/>
      </c>
      <c r="JR61" s="19" t="str">
        <f t="shared" si="680"/>
        <v/>
      </c>
      <c r="JS61" s="19" t="e">
        <f t="shared" si="681"/>
        <v>#N/A</v>
      </c>
      <c r="JT61" s="19" t="str">
        <f t="shared" si="682"/>
        <v/>
      </c>
      <c r="JU61" s="19" t="str">
        <f t="shared" si="683"/>
        <v/>
      </c>
      <c r="JV61" s="19" t="e">
        <f t="shared" si="684"/>
        <v>#N/A</v>
      </c>
      <c r="JW61" s="19" t="str">
        <f t="shared" si="685"/>
        <v/>
      </c>
      <c r="JX61" s="19" t="str">
        <f t="shared" si="686"/>
        <v/>
      </c>
      <c r="JY61" s="19" t="e">
        <f t="shared" si="687"/>
        <v>#N/A</v>
      </c>
      <c r="JZ61" s="19" t="str">
        <f t="shared" si="688"/>
        <v/>
      </c>
      <c r="KA61" s="19" t="str">
        <f t="shared" si="689"/>
        <v/>
      </c>
      <c r="KB61" s="19" t="e">
        <f t="shared" si="690"/>
        <v>#N/A</v>
      </c>
      <c r="KC61" s="19" t="str">
        <f t="shared" si="691"/>
        <v/>
      </c>
      <c r="KD61" s="19" t="str">
        <f t="shared" si="692"/>
        <v/>
      </c>
      <c r="KE61" s="19" t="e">
        <f t="shared" si="693"/>
        <v>#N/A</v>
      </c>
      <c r="KF61" s="19" t="str">
        <f t="shared" si="694"/>
        <v/>
      </c>
      <c r="KG61" s="19" t="str">
        <f t="shared" si="695"/>
        <v/>
      </c>
      <c r="KH61" s="19" t="e">
        <f t="shared" si="696"/>
        <v>#N/A</v>
      </c>
      <c r="KI61" s="19" t="str">
        <f t="shared" si="697"/>
        <v/>
      </c>
      <c r="KJ61" s="19" t="str">
        <f t="shared" si="698"/>
        <v/>
      </c>
      <c r="KK61" s="19" t="e">
        <f t="shared" si="699"/>
        <v>#N/A</v>
      </c>
      <c r="KL61" s="19" t="str">
        <f t="shared" si="700"/>
        <v/>
      </c>
      <c r="KM61" s="19" t="str">
        <f t="shared" si="701"/>
        <v/>
      </c>
      <c r="KN61" s="19" t="e">
        <f t="shared" si="702"/>
        <v>#N/A</v>
      </c>
      <c r="KO61" s="19" t="str">
        <f t="shared" si="703"/>
        <v/>
      </c>
      <c r="KP61" s="19" t="str">
        <f t="shared" si="704"/>
        <v/>
      </c>
      <c r="KQ61" s="19" t="e">
        <f t="shared" si="705"/>
        <v>#N/A</v>
      </c>
      <c r="KR61" s="19" t="str">
        <f t="shared" si="706"/>
        <v/>
      </c>
      <c r="KS61" s="19" t="str">
        <f t="shared" si="707"/>
        <v/>
      </c>
      <c r="KT61" s="19" t="e">
        <f t="shared" si="708"/>
        <v>#N/A</v>
      </c>
      <c r="KU61" s="19" t="str">
        <f t="shared" si="709"/>
        <v/>
      </c>
      <c r="KV61" s="19" t="str">
        <f t="shared" si="710"/>
        <v/>
      </c>
      <c r="KW61" s="19" t="e">
        <f t="shared" si="711"/>
        <v>#N/A</v>
      </c>
      <c r="KX61" s="19" t="str">
        <f t="shared" si="712"/>
        <v/>
      </c>
      <c r="KY61" s="19" t="str">
        <f t="shared" si="713"/>
        <v/>
      </c>
      <c r="KZ61" s="19" t="e">
        <f t="shared" si="714"/>
        <v>#N/A</v>
      </c>
      <c r="LA61" s="19" t="str">
        <f t="shared" si="715"/>
        <v/>
      </c>
      <c r="LB61" s="19" t="str">
        <f t="shared" si="716"/>
        <v/>
      </c>
      <c r="LC61" s="19" t="e">
        <f t="shared" si="717"/>
        <v>#N/A</v>
      </c>
      <c r="LD61" s="19" t="str">
        <f t="shared" si="718"/>
        <v/>
      </c>
      <c r="LE61" s="19" t="str">
        <f t="shared" si="719"/>
        <v/>
      </c>
      <c r="LF61" s="19" t="e">
        <f t="shared" si="720"/>
        <v>#N/A</v>
      </c>
      <c r="LG61" s="19" t="str">
        <f t="shared" si="721"/>
        <v/>
      </c>
      <c r="LH61" s="19" t="str">
        <f t="shared" si="722"/>
        <v/>
      </c>
      <c r="LI61" s="19" t="e">
        <f t="shared" si="723"/>
        <v>#N/A</v>
      </c>
      <c r="LJ61" s="19" t="str">
        <f t="shared" si="724"/>
        <v/>
      </c>
      <c r="LK61" s="19" t="str">
        <f t="shared" si="725"/>
        <v/>
      </c>
      <c r="LL61" s="19" t="e">
        <f t="shared" si="726"/>
        <v>#N/A</v>
      </c>
      <c r="LM61" s="19" t="str">
        <f t="shared" si="727"/>
        <v/>
      </c>
      <c r="LN61" s="19" t="str">
        <f t="shared" si="728"/>
        <v/>
      </c>
      <c r="LO61" s="19" t="e">
        <f t="shared" si="729"/>
        <v>#N/A</v>
      </c>
      <c r="LP61" s="19" t="str">
        <f t="shared" si="730"/>
        <v/>
      </c>
      <c r="LQ61" s="19" t="str">
        <f t="shared" si="731"/>
        <v/>
      </c>
      <c r="LR61" s="19" t="e">
        <f t="shared" si="732"/>
        <v>#N/A</v>
      </c>
      <c r="LS61" s="19" t="str">
        <f t="shared" si="733"/>
        <v/>
      </c>
      <c r="LT61" s="19" t="str">
        <f t="shared" si="734"/>
        <v/>
      </c>
      <c r="LU61" s="19" t="e">
        <f t="shared" si="735"/>
        <v>#N/A</v>
      </c>
      <c r="LV61" s="19" t="str">
        <f t="shared" si="736"/>
        <v/>
      </c>
      <c r="LW61" s="19" t="str">
        <f t="shared" si="737"/>
        <v/>
      </c>
      <c r="LX61" s="19" t="e">
        <f t="shared" si="738"/>
        <v>#N/A</v>
      </c>
      <c r="LY61" s="19" t="str">
        <f t="shared" si="739"/>
        <v/>
      </c>
      <c r="LZ61" s="19" t="str">
        <f t="shared" si="740"/>
        <v/>
      </c>
      <c r="MA61" s="19" t="e">
        <f t="shared" si="741"/>
        <v>#N/A</v>
      </c>
      <c r="MB61" s="19" t="str">
        <f t="shared" si="742"/>
        <v/>
      </c>
      <c r="MC61" s="19" t="str">
        <f t="shared" si="743"/>
        <v/>
      </c>
      <c r="MD61" s="19" t="e">
        <f t="shared" si="744"/>
        <v>#N/A</v>
      </c>
      <c r="ME61" s="19" t="str">
        <f t="shared" si="745"/>
        <v/>
      </c>
      <c r="MF61" s="19" t="str">
        <f t="shared" si="746"/>
        <v/>
      </c>
      <c r="MG61" s="19" t="e">
        <f t="shared" si="747"/>
        <v>#N/A</v>
      </c>
      <c r="MH61" s="19" t="str">
        <f t="shared" si="748"/>
        <v/>
      </c>
      <c r="MI61" s="19" t="str">
        <f t="shared" si="749"/>
        <v/>
      </c>
      <c r="MJ61" s="19" t="e">
        <f t="shared" si="750"/>
        <v>#N/A</v>
      </c>
      <c r="MK61" s="19" t="str">
        <f t="shared" si="751"/>
        <v/>
      </c>
      <c r="ML61" s="19" t="str">
        <f t="shared" si="752"/>
        <v/>
      </c>
      <c r="MM61" s="19" t="e">
        <f t="shared" si="753"/>
        <v>#N/A</v>
      </c>
      <c r="MN61" s="19" t="str">
        <f t="shared" si="754"/>
        <v/>
      </c>
      <c r="MO61" s="19" t="str">
        <f t="shared" si="755"/>
        <v/>
      </c>
      <c r="MP61" s="19" t="e">
        <f t="shared" si="756"/>
        <v>#N/A</v>
      </c>
      <c r="MQ61" s="19" t="str">
        <f t="shared" si="757"/>
        <v/>
      </c>
      <c r="MR61" s="19" t="str">
        <f t="shared" si="758"/>
        <v/>
      </c>
      <c r="MS61" s="19" t="e">
        <f t="shared" si="759"/>
        <v>#N/A</v>
      </c>
      <c r="MT61" s="19" t="str">
        <f t="shared" si="760"/>
        <v/>
      </c>
      <c r="MU61" s="19" t="str">
        <f t="shared" si="761"/>
        <v/>
      </c>
      <c r="MV61" s="19" t="e">
        <f t="shared" si="762"/>
        <v>#N/A</v>
      </c>
      <c r="MW61" s="19" t="str">
        <f t="shared" si="763"/>
        <v/>
      </c>
      <c r="MX61" s="19" t="str">
        <f t="shared" si="764"/>
        <v/>
      </c>
      <c r="MY61" s="19" t="e">
        <f t="shared" si="765"/>
        <v>#N/A</v>
      </c>
      <c r="MZ61" s="19" t="str">
        <f t="shared" si="766"/>
        <v/>
      </c>
      <c r="NA61" s="19" t="str">
        <f t="shared" si="767"/>
        <v/>
      </c>
      <c r="NB61" s="19" t="e">
        <f t="shared" si="768"/>
        <v>#N/A</v>
      </c>
      <c r="NC61" s="19" t="str">
        <f t="shared" si="769"/>
        <v/>
      </c>
      <c r="ND61" s="19" t="str">
        <f t="shared" si="770"/>
        <v/>
      </c>
      <c r="NE61" s="19" t="e">
        <f t="shared" si="771"/>
        <v>#N/A</v>
      </c>
      <c r="NF61" s="19" t="str">
        <f t="shared" si="772"/>
        <v/>
      </c>
      <c r="NG61" s="19" t="str">
        <f t="shared" si="773"/>
        <v/>
      </c>
      <c r="NH61" s="19" t="e">
        <f t="shared" si="774"/>
        <v>#N/A</v>
      </c>
      <c r="NI61" s="19" t="str">
        <f t="shared" si="775"/>
        <v/>
      </c>
      <c r="NJ61" s="19" t="str">
        <f t="shared" si="776"/>
        <v/>
      </c>
      <c r="NK61" s="19" t="e">
        <f t="shared" si="777"/>
        <v>#N/A</v>
      </c>
      <c r="NL61" s="19" t="str">
        <f t="shared" si="778"/>
        <v/>
      </c>
      <c r="NM61" s="19" t="str">
        <f t="shared" si="779"/>
        <v/>
      </c>
      <c r="NN61" s="19" t="e">
        <f t="shared" si="780"/>
        <v>#N/A</v>
      </c>
      <c r="NO61" s="19" t="str">
        <f t="shared" si="781"/>
        <v/>
      </c>
      <c r="NP61" s="19" t="str">
        <f t="shared" si="782"/>
        <v/>
      </c>
      <c r="NQ61" s="19" t="e">
        <f t="shared" si="783"/>
        <v>#N/A</v>
      </c>
      <c r="NR61" s="19" t="str">
        <f t="shared" si="784"/>
        <v/>
      </c>
      <c r="NS61" s="19" t="str">
        <f t="shared" si="785"/>
        <v/>
      </c>
      <c r="NT61" s="19" t="e">
        <f t="shared" si="786"/>
        <v>#N/A</v>
      </c>
      <c r="NU61" s="19" t="str">
        <f t="shared" si="787"/>
        <v/>
      </c>
      <c r="NV61" s="19" t="str">
        <f t="shared" si="788"/>
        <v/>
      </c>
      <c r="NW61" s="19" t="e">
        <f t="shared" si="789"/>
        <v>#N/A</v>
      </c>
      <c r="NX61" s="19" t="str">
        <f t="shared" si="790"/>
        <v/>
      </c>
      <c r="NY61" s="19" t="str">
        <f t="shared" si="791"/>
        <v/>
      </c>
      <c r="NZ61" s="19" t="e">
        <f t="shared" si="792"/>
        <v>#N/A</v>
      </c>
      <c r="OA61" s="19" t="str">
        <f t="shared" si="793"/>
        <v/>
      </c>
      <c r="OB61" s="19" t="str">
        <f t="shared" si="794"/>
        <v/>
      </c>
      <c r="OC61" s="19" t="e">
        <f t="shared" si="795"/>
        <v>#N/A</v>
      </c>
      <c r="OD61" s="19" t="str">
        <f t="shared" si="796"/>
        <v/>
      </c>
      <c r="OE61" s="19" t="str">
        <f t="shared" si="797"/>
        <v/>
      </c>
      <c r="OF61" s="19" t="e">
        <f t="shared" si="798"/>
        <v>#N/A</v>
      </c>
      <c r="OG61" s="19" t="str">
        <f t="shared" si="799"/>
        <v/>
      </c>
      <c r="OH61" s="19" t="str">
        <f t="shared" si="800"/>
        <v/>
      </c>
      <c r="OI61" s="19" t="e">
        <f t="shared" si="801"/>
        <v>#N/A</v>
      </c>
      <c r="OJ61" s="19" t="str">
        <f t="shared" si="802"/>
        <v/>
      </c>
      <c r="OK61" s="19" t="str">
        <f t="shared" si="803"/>
        <v/>
      </c>
      <c r="OL61" s="19" t="e">
        <f t="shared" si="804"/>
        <v>#N/A</v>
      </c>
      <c r="OM61" s="19" t="str">
        <f t="shared" si="805"/>
        <v/>
      </c>
      <c r="ON61" s="19" t="str">
        <f t="shared" si="806"/>
        <v/>
      </c>
      <c r="OO61" s="19" t="e">
        <f t="shared" si="807"/>
        <v>#N/A</v>
      </c>
      <c r="OP61" s="19" t="str">
        <f t="shared" si="808"/>
        <v/>
      </c>
      <c r="OQ61" s="19" t="str">
        <f t="shared" si="809"/>
        <v/>
      </c>
      <c r="OR61" s="19" t="e">
        <f t="shared" si="810"/>
        <v>#N/A</v>
      </c>
      <c r="OS61" s="19" t="str">
        <f t="shared" si="811"/>
        <v/>
      </c>
      <c r="OT61" s="19" t="str">
        <f t="shared" si="812"/>
        <v/>
      </c>
      <c r="OU61" s="19" t="e">
        <f t="shared" si="813"/>
        <v>#N/A</v>
      </c>
      <c r="OV61" s="19" t="str">
        <f t="shared" si="814"/>
        <v/>
      </c>
      <c r="OW61" s="19" t="str">
        <f t="shared" si="815"/>
        <v/>
      </c>
      <c r="OX61" s="19" t="e">
        <f t="shared" si="816"/>
        <v>#N/A</v>
      </c>
      <c r="OY61" s="19" t="str">
        <f t="shared" si="817"/>
        <v/>
      </c>
      <c r="OZ61" s="19" t="str">
        <f t="shared" si="818"/>
        <v/>
      </c>
      <c r="PA61" s="19" t="e">
        <f t="shared" si="819"/>
        <v>#N/A</v>
      </c>
      <c r="PB61" s="19" t="str">
        <f t="shared" si="820"/>
        <v/>
      </c>
      <c r="PC61" s="19" t="str">
        <f t="shared" si="821"/>
        <v/>
      </c>
      <c r="PD61" s="19" t="e">
        <f t="shared" si="822"/>
        <v>#N/A</v>
      </c>
      <c r="PE61" s="19" t="str">
        <f t="shared" si="823"/>
        <v/>
      </c>
      <c r="PF61" s="19" t="str">
        <f t="shared" si="824"/>
        <v/>
      </c>
      <c r="PG61" s="19" t="e">
        <f t="shared" si="825"/>
        <v>#N/A</v>
      </c>
      <c r="PH61" s="19" t="str">
        <f t="shared" si="826"/>
        <v/>
      </c>
      <c r="PI61" s="19" t="str">
        <f t="shared" si="827"/>
        <v/>
      </c>
      <c r="PJ61" s="19" t="e">
        <f t="shared" si="828"/>
        <v>#N/A</v>
      </c>
      <c r="PK61" s="19" t="str">
        <f t="shared" si="829"/>
        <v/>
      </c>
      <c r="PL61" s="19" t="str">
        <f t="shared" si="830"/>
        <v/>
      </c>
      <c r="PM61" s="19" t="e">
        <f t="shared" si="831"/>
        <v>#N/A</v>
      </c>
      <c r="PN61" s="19" t="str">
        <f t="shared" si="832"/>
        <v/>
      </c>
      <c r="PO61" s="19" t="str">
        <f t="shared" si="833"/>
        <v/>
      </c>
      <c r="PP61" s="19" t="e">
        <f t="shared" si="834"/>
        <v>#N/A</v>
      </c>
      <c r="PQ61" s="19" t="str">
        <f t="shared" si="835"/>
        <v/>
      </c>
      <c r="PR61" s="19" t="str">
        <f t="shared" si="836"/>
        <v/>
      </c>
      <c r="PS61" s="19" t="e">
        <f t="shared" si="837"/>
        <v>#N/A</v>
      </c>
      <c r="PT61" s="19" t="str">
        <f t="shared" si="838"/>
        <v/>
      </c>
      <c r="PU61" s="19" t="str">
        <f t="shared" si="839"/>
        <v/>
      </c>
      <c r="PV61" s="19" t="e">
        <f t="shared" si="840"/>
        <v>#N/A</v>
      </c>
      <c r="PW61" s="19" t="str">
        <f t="shared" si="841"/>
        <v/>
      </c>
      <c r="PX61" s="19" t="str">
        <f t="shared" si="842"/>
        <v/>
      </c>
      <c r="PY61" s="19" t="e">
        <f t="shared" si="843"/>
        <v>#N/A</v>
      </c>
      <c r="PZ61" s="19" t="str">
        <f t="shared" si="844"/>
        <v/>
      </c>
      <c r="QA61" s="19" t="str">
        <f t="shared" si="845"/>
        <v/>
      </c>
    </row>
    <row r="62" spans="4:443" hidden="1" x14ac:dyDescent="0.25">
      <c r="D62"/>
      <c r="E62"/>
      <c r="F62" s="53"/>
      <c r="G62" s="19" t="str">
        <f t="shared" si="846"/>
        <v/>
      </c>
      <c r="H62" s="19"/>
      <c r="I62" s="19" t="str">
        <f t="shared" si="848"/>
        <v/>
      </c>
      <c r="J62" s="19" t="str">
        <f t="shared" si="848"/>
        <v/>
      </c>
      <c r="K62" s="19" t="str">
        <f t="shared" si="848"/>
        <v/>
      </c>
      <c r="L62" s="19" t="str">
        <f t="shared" si="848"/>
        <v/>
      </c>
      <c r="M62" s="19" t="str">
        <f t="shared" si="848"/>
        <v/>
      </c>
      <c r="N62" s="19" t="str">
        <f t="shared" si="848"/>
        <v/>
      </c>
      <c r="O62" s="19" t="str">
        <f t="shared" si="848"/>
        <v/>
      </c>
      <c r="P62" s="19" t="str">
        <f t="shared" si="848"/>
        <v/>
      </c>
      <c r="Q62" s="19" t="str">
        <f t="shared" si="848"/>
        <v/>
      </c>
      <c r="R62" s="19" t="str">
        <f t="shared" si="848"/>
        <v/>
      </c>
      <c r="S62" s="19" t="str">
        <f t="shared" si="848"/>
        <v/>
      </c>
      <c r="T62" s="19" t="str">
        <f t="shared" si="848"/>
        <v/>
      </c>
      <c r="U62" s="50" t="e">
        <f>VLOOKUP(D62,'Cases'!$AH$7:$AI$52,2,FALSE)</f>
        <v>#N/A</v>
      </c>
      <c r="V62" s="19"/>
      <c r="W62" s="19"/>
      <c r="X62" s="19" t="e">
        <f t="shared" si="426"/>
        <v>#N/A</v>
      </c>
      <c r="Y62" s="19" t="str">
        <f t="shared" si="427"/>
        <v/>
      </c>
      <c r="Z62" s="19" t="str">
        <f t="shared" si="428"/>
        <v/>
      </c>
      <c r="AA62" s="19" t="e">
        <f t="shared" si="429"/>
        <v>#N/A</v>
      </c>
      <c r="AB62" s="19" t="str">
        <f t="shared" si="430"/>
        <v/>
      </c>
      <c r="AC62" s="19" t="str">
        <f t="shared" si="431"/>
        <v/>
      </c>
      <c r="AD62" s="19" t="e">
        <f t="shared" si="432"/>
        <v>#N/A</v>
      </c>
      <c r="AE62" s="19" t="str">
        <f t="shared" si="433"/>
        <v/>
      </c>
      <c r="AF62" s="19" t="str">
        <f t="shared" si="434"/>
        <v/>
      </c>
      <c r="AG62" s="19" t="e">
        <f t="shared" si="435"/>
        <v>#N/A</v>
      </c>
      <c r="AH62" s="19" t="str">
        <f t="shared" si="436"/>
        <v/>
      </c>
      <c r="AI62" s="19" t="str">
        <f t="shared" si="437"/>
        <v/>
      </c>
      <c r="AJ62" s="19" t="e">
        <f t="shared" si="438"/>
        <v>#N/A</v>
      </c>
      <c r="AK62" s="19" t="str">
        <f t="shared" si="439"/>
        <v/>
      </c>
      <c r="AL62" s="19" t="str">
        <f t="shared" si="440"/>
        <v/>
      </c>
      <c r="AM62" s="19" t="e">
        <f t="shared" si="441"/>
        <v>#N/A</v>
      </c>
      <c r="AN62" s="19" t="str">
        <f t="shared" si="442"/>
        <v/>
      </c>
      <c r="AO62" s="19" t="str">
        <f t="shared" si="443"/>
        <v/>
      </c>
      <c r="AP62" s="19" t="e">
        <f t="shared" si="444"/>
        <v>#N/A</v>
      </c>
      <c r="AQ62" s="19" t="str">
        <f t="shared" si="445"/>
        <v/>
      </c>
      <c r="AR62" s="19" t="str">
        <f t="shared" si="446"/>
        <v/>
      </c>
      <c r="AS62" s="19" t="e">
        <f t="shared" si="447"/>
        <v>#N/A</v>
      </c>
      <c r="AT62" s="19" t="str">
        <f t="shared" si="448"/>
        <v/>
      </c>
      <c r="AU62" s="19" t="str">
        <f t="shared" si="449"/>
        <v/>
      </c>
      <c r="AV62" s="19" t="e">
        <f t="shared" si="450"/>
        <v>#N/A</v>
      </c>
      <c r="AW62" s="19" t="str">
        <f t="shared" si="451"/>
        <v/>
      </c>
      <c r="AX62" s="19" t="str">
        <f t="shared" si="452"/>
        <v/>
      </c>
      <c r="AY62" s="19" t="e">
        <f t="shared" si="453"/>
        <v>#N/A</v>
      </c>
      <c r="AZ62" s="19" t="str">
        <f t="shared" si="454"/>
        <v/>
      </c>
      <c r="BA62" s="19" t="str">
        <f t="shared" si="455"/>
        <v/>
      </c>
      <c r="BB62" s="19" t="e">
        <f t="shared" si="456"/>
        <v>#N/A</v>
      </c>
      <c r="BC62" s="19" t="str">
        <f t="shared" si="457"/>
        <v/>
      </c>
      <c r="BD62" s="19" t="str">
        <f t="shared" si="458"/>
        <v/>
      </c>
      <c r="BE62" s="19" t="e">
        <f t="shared" si="459"/>
        <v>#N/A</v>
      </c>
      <c r="BF62" s="19" t="str">
        <f t="shared" si="460"/>
        <v/>
      </c>
      <c r="BG62" s="19" t="str">
        <f t="shared" si="461"/>
        <v/>
      </c>
      <c r="BH62" s="19" t="e">
        <f t="shared" si="462"/>
        <v>#N/A</v>
      </c>
      <c r="BI62" s="19" t="str">
        <f t="shared" si="463"/>
        <v/>
      </c>
      <c r="BJ62" s="19" t="str">
        <f t="shared" si="464"/>
        <v/>
      </c>
      <c r="BK62" s="19" t="e">
        <f t="shared" si="465"/>
        <v>#N/A</v>
      </c>
      <c r="BL62" s="19" t="str">
        <f t="shared" si="466"/>
        <v/>
      </c>
      <c r="BM62" s="19" t="str">
        <f t="shared" si="467"/>
        <v/>
      </c>
      <c r="BN62" s="19" t="e">
        <f t="shared" si="468"/>
        <v>#N/A</v>
      </c>
      <c r="BO62" s="19" t="str">
        <f t="shared" si="469"/>
        <v/>
      </c>
      <c r="BP62" s="19" t="str">
        <f t="shared" si="470"/>
        <v/>
      </c>
      <c r="BQ62" s="19" t="e">
        <f t="shared" si="471"/>
        <v>#N/A</v>
      </c>
      <c r="BR62" s="19" t="str">
        <f t="shared" si="472"/>
        <v/>
      </c>
      <c r="BS62" s="19" t="str">
        <f t="shared" si="473"/>
        <v/>
      </c>
      <c r="BT62" s="19" t="e">
        <f t="shared" si="474"/>
        <v>#N/A</v>
      </c>
      <c r="BU62" s="19" t="str">
        <f t="shared" si="475"/>
        <v/>
      </c>
      <c r="BV62" s="19" t="str">
        <f t="shared" si="476"/>
        <v/>
      </c>
      <c r="BW62" s="19" t="e">
        <f t="shared" si="477"/>
        <v>#N/A</v>
      </c>
      <c r="BX62" s="19" t="str">
        <f t="shared" si="478"/>
        <v/>
      </c>
      <c r="BY62" s="19" t="str">
        <f t="shared" si="479"/>
        <v/>
      </c>
      <c r="BZ62" s="19" t="e">
        <f t="shared" si="480"/>
        <v>#N/A</v>
      </c>
      <c r="CA62" s="19" t="str">
        <f t="shared" si="481"/>
        <v/>
      </c>
      <c r="CB62" s="19" t="str">
        <f t="shared" si="482"/>
        <v/>
      </c>
      <c r="CC62" s="19" t="e">
        <f t="shared" si="483"/>
        <v>#N/A</v>
      </c>
      <c r="CD62" s="19" t="str">
        <f t="shared" si="484"/>
        <v/>
      </c>
      <c r="CE62" s="19" t="str">
        <f t="shared" si="485"/>
        <v/>
      </c>
      <c r="CF62" s="19" t="e">
        <f t="shared" si="486"/>
        <v>#N/A</v>
      </c>
      <c r="CG62" s="19" t="str">
        <f t="shared" si="487"/>
        <v/>
      </c>
      <c r="CH62" s="19" t="str">
        <f t="shared" si="488"/>
        <v/>
      </c>
      <c r="CI62" s="19" t="e">
        <f t="shared" si="489"/>
        <v>#N/A</v>
      </c>
      <c r="CJ62" s="19" t="str">
        <f t="shared" si="490"/>
        <v/>
      </c>
      <c r="CK62" s="19" t="str">
        <f t="shared" si="491"/>
        <v/>
      </c>
      <c r="CL62" s="19" t="e">
        <f t="shared" si="492"/>
        <v>#N/A</v>
      </c>
      <c r="CM62" s="19" t="str">
        <f t="shared" si="493"/>
        <v/>
      </c>
      <c r="CN62" s="19" t="str">
        <f t="shared" si="494"/>
        <v/>
      </c>
      <c r="CO62" s="19" t="e">
        <f t="shared" si="495"/>
        <v>#N/A</v>
      </c>
      <c r="CP62" s="19" t="str">
        <f t="shared" si="496"/>
        <v/>
      </c>
      <c r="CQ62" s="19" t="str">
        <f t="shared" si="497"/>
        <v/>
      </c>
      <c r="CR62" s="19" t="e">
        <f t="shared" si="498"/>
        <v>#N/A</v>
      </c>
      <c r="CS62" s="19" t="str">
        <f t="shared" si="499"/>
        <v/>
      </c>
      <c r="CT62" s="19" t="str">
        <f t="shared" si="500"/>
        <v/>
      </c>
      <c r="CU62" s="19" t="e">
        <f t="shared" si="501"/>
        <v>#N/A</v>
      </c>
      <c r="CV62" s="19" t="str">
        <f t="shared" si="502"/>
        <v/>
      </c>
      <c r="CW62" s="19" t="str">
        <f t="shared" si="503"/>
        <v/>
      </c>
      <c r="CX62" s="19" t="e">
        <f t="shared" si="504"/>
        <v>#N/A</v>
      </c>
      <c r="CY62" s="19" t="str">
        <f t="shared" si="505"/>
        <v/>
      </c>
      <c r="CZ62" s="19" t="str">
        <f t="shared" si="506"/>
        <v/>
      </c>
      <c r="DA62" s="19" t="e">
        <f t="shared" si="507"/>
        <v>#N/A</v>
      </c>
      <c r="DB62" s="19" t="str">
        <f t="shared" si="508"/>
        <v/>
      </c>
      <c r="DC62" s="19" t="str">
        <f t="shared" si="509"/>
        <v/>
      </c>
      <c r="DD62" s="19" t="e">
        <f t="shared" si="510"/>
        <v>#N/A</v>
      </c>
      <c r="DE62" s="19" t="str">
        <f t="shared" si="511"/>
        <v/>
      </c>
      <c r="DF62" s="19" t="str">
        <f t="shared" si="512"/>
        <v/>
      </c>
      <c r="DG62" s="19" t="e">
        <f t="shared" si="513"/>
        <v>#N/A</v>
      </c>
      <c r="DH62" s="19" t="str">
        <f t="shared" si="514"/>
        <v/>
      </c>
      <c r="DI62" s="19" t="str">
        <f t="shared" si="515"/>
        <v/>
      </c>
      <c r="DJ62" s="19" t="e">
        <f t="shared" si="516"/>
        <v>#N/A</v>
      </c>
      <c r="DK62" s="19" t="str">
        <f t="shared" si="517"/>
        <v/>
      </c>
      <c r="DL62" s="19" t="str">
        <f t="shared" si="518"/>
        <v/>
      </c>
      <c r="DM62" s="19" t="e">
        <f t="shared" si="519"/>
        <v>#N/A</v>
      </c>
      <c r="DN62" s="19" t="str">
        <f t="shared" si="520"/>
        <v/>
      </c>
      <c r="DO62" s="19" t="str">
        <f t="shared" si="521"/>
        <v/>
      </c>
      <c r="DP62" s="19" t="e">
        <f t="shared" si="522"/>
        <v>#N/A</v>
      </c>
      <c r="DQ62" s="19" t="str">
        <f t="shared" si="523"/>
        <v/>
      </c>
      <c r="DR62" s="19" t="str">
        <f t="shared" si="524"/>
        <v/>
      </c>
      <c r="DS62" s="19" t="e">
        <f t="shared" si="525"/>
        <v>#N/A</v>
      </c>
      <c r="DT62" s="19" t="str">
        <f t="shared" si="526"/>
        <v/>
      </c>
      <c r="DU62" s="19" t="str">
        <f t="shared" si="527"/>
        <v/>
      </c>
      <c r="DV62" s="19" t="e">
        <f t="shared" si="528"/>
        <v>#N/A</v>
      </c>
      <c r="DW62" s="19" t="str">
        <f t="shared" si="529"/>
        <v/>
      </c>
      <c r="DX62" s="19" t="str">
        <f t="shared" si="530"/>
        <v/>
      </c>
      <c r="DY62" s="19" t="e">
        <f t="shared" si="531"/>
        <v>#N/A</v>
      </c>
      <c r="DZ62" s="19" t="str">
        <f t="shared" si="532"/>
        <v/>
      </c>
      <c r="EA62" s="19" t="str">
        <f t="shared" si="533"/>
        <v/>
      </c>
      <c r="EB62" s="19" t="e">
        <f t="shared" si="534"/>
        <v>#N/A</v>
      </c>
      <c r="EC62" s="19" t="str">
        <f t="shared" si="535"/>
        <v/>
      </c>
      <c r="ED62" s="19" t="str">
        <f t="shared" si="536"/>
        <v/>
      </c>
      <c r="EE62" s="19" t="e">
        <f t="shared" si="537"/>
        <v>#N/A</v>
      </c>
      <c r="EF62" s="19" t="str">
        <f t="shared" si="538"/>
        <v/>
      </c>
      <c r="EG62" s="19" t="str">
        <f t="shared" si="539"/>
        <v/>
      </c>
      <c r="EH62" s="19" t="e">
        <f t="shared" si="540"/>
        <v>#N/A</v>
      </c>
      <c r="EI62" s="19" t="str">
        <f t="shared" si="541"/>
        <v/>
      </c>
      <c r="EJ62" s="19" t="str">
        <f t="shared" si="542"/>
        <v/>
      </c>
      <c r="EK62" s="19" t="e">
        <f t="shared" si="543"/>
        <v>#N/A</v>
      </c>
      <c r="EL62" s="19" t="str">
        <f t="shared" si="544"/>
        <v/>
      </c>
      <c r="EM62" s="19" t="str">
        <f t="shared" si="545"/>
        <v/>
      </c>
      <c r="EN62" s="19" t="e">
        <f t="shared" si="546"/>
        <v>#N/A</v>
      </c>
      <c r="EO62" s="19" t="str">
        <f t="shared" si="547"/>
        <v/>
      </c>
      <c r="EP62" s="19" t="str">
        <f t="shared" si="548"/>
        <v/>
      </c>
      <c r="EQ62" s="19" t="e">
        <f t="shared" si="549"/>
        <v>#N/A</v>
      </c>
      <c r="ER62" s="19" t="str">
        <f t="shared" si="550"/>
        <v/>
      </c>
      <c r="ES62" s="19" t="str">
        <f t="shared" si="551"/>
        <v/>
      </c>
      <c r="ET62" s="19" t="e">
        <f t="shared" si="552"/>
        <v>#N/A</v>
      </c>
      <c r="EU62" s="19" t="str">
        <f t="shared" si="553"/>
        <v/>
      </c>
      <c r="EV62" s="19" t="str">
        <f t="shared" si="554"/>
        <v/>
      </c>
      <c r="EW62" s="19" t="e">
        <f t="shared" si="555"/>
        <v>#N/A</v>
      </c>
      <c r="EX62" s="19" t="str">
        <f t="shared" si="556"/>
        <v/>
      </c>
      <c r="EY62" s="19" t="str">
        <f t="shared" si="557"/>
        <v/>
      </c>
      <c r="EZ62" s="19" t="e">
        <f t="shared" si="558"/>
        <v>#N/A</v>
      </c>
      <c r="FA62" s="19" t="str">
        <f t="shared" si="559"/>
        <v/>
      </c>
      <c r="FB62" s="19" t="str">
        <f t="shared" si="560"/>
        <v/>
      </c>
      <c r="FC62" s="19" t="e">
        <f t="shared" si="561"/>
        <v>#N/A</v>
      </c>
      <c r="FD62" s="19" t="str">
        <f t="shared" si="562"/>
        <v/>
      </c>
      <c r="FE62" s="19" t="str">
        <f t="shared" si="563"/>
        <v/>
      </c>
      <c r="FF62" s="19" t="e">
        <f t="shared" si="564"/>
        <v>#N/A</v>
      </c>
      <c r="FG62" s="19" t="str">
        <f t="shared" si="565"/>
        <v/>
      </c>
      <c r="FH62" s="19" t="str">
        <f t="shared" si="566"/>
        <v/>
      </c>
      <c r="FI62" s="19" t="e">
        <f t="shared" si="567"/>
        <v>#N/A</v>
      </c>
      <c r="FJ62" s="19" t="str">
        <f t="shared" si="568"/>
        <v/>
      </c>
      <c r="FK62" s="19" t="str">
        <f t="shared" si="569"/>
        <v/>
      </c>
      <c r="FL62" s="19" t="e">
        <f t="shared" si="570"/>
        <v>#N/A</v>
      </c>
      <c r="FM62" s="19" t="str">
        <f t="shared" si="571"/>
        <v/>
      </c>
      <c r="FN62" s="19" t="str">
        <f t="shared" si="572"/>
        <v/>
      </c>
      <c r="FO62" s="19" t="e">
        <f t="shared" si="573"/>
        <v>#N/A</v>
      </c>
      <c r="FP62" s="19" t="str">
        <f t="shared" si="574"/>
        <v/>
      </c>
      <c r="FQ62" s="19" t="str">
        <f t="shared" si="575"/>
        <v/>
      </c>
      <c r="FR62" s="19" t="e">
        <f t="shared" si="576"/>
        <v>#N/A</v>
      </c>
      <c r="FS62" s="19" t="str">
        <f t="shared" si="577"/>
        <v/>
      </c>
      <c r="FT62" s="19" t="str">
        <f t="shared" si="578"/>
        <v/>
      </c>
      <c r="FU62" s="19" t="e">
        <f t="shared" si="579"/>
        <v>#N/A</v>
      </c>
      <c r="FV62" s="19" t="str">
        <f t="shared" si="580"/>
        <v/>
      </c>
      <c r="FW62" s="19" t="str">
        <f t="shared" si="581"/>
        <v/>
      </c>
      <c r="FX62" s="19" t="e">
        <f t="shared" si="582"/>
        <v>#N/A</v>
      </c>
      <c r="FY62" s="19" t="str">
        <f t="shared" si="583"/>
        <v/>
      </c>
      <c r="FZ62" s="19" t="str">
        <f t="shared" si="584"/>
        <v/>
      </c>
      <c r="GA62" s="19" t="e">
        <f t="shared" si="585"/>
        <v>#N/A</v>
      </c>
      <c r="GB62" s="19" t="str">
        <f t="shared" si="586"/>
        <v/>
      </c>
      <c r="GC62" s="19" t="str">
        <f t="shared" si="587"/>
        <v/>
      </c>
      <c r="GD62" s="19" t="e">
        <f t="shared" si="588"/>
        <v>#N/A</v>
      </c>
      <c r="GE62" s="19" t="str">
        <f t="shared" si="589"/>
        <v/>
      </c>
      <c r="GF62" s="19" t="str">
        <f t="shared" si="590"/>
        <v/>
      </c>
      <c r="GG62" s="19" t="e">
        <f t="shared" si="591"/>
        <v>#N/A</v>
      </c>
      <c r="GH62" s="19" t="str">
        <f t="shared" si="592"/>
        <v/>
      </c>
      <c r="GI62" s="19" t="str">
        <f t="shared" si="593"/>
        <v/>
      </c>
      <c r="GJ62" s="19" t="e">
        <f t="shared" si="594"/>
        <v>#N/A</v>
      </c>
      <c r="GK62" s="19" t="str">
        <f t="shared" si="595"/>
        <v/>
      </c>
      <c r="GL62" s="19" t="str">
        <f t="shared" si="596"/>
        <v/>
      </c>
      <c r="GM62" s="19" t="e">
        <f t="shared" si="597"/>
        <v>#N/A</v>
      </c>
      <c r="GN62" s="19" t="str">
        <f t="shared" si="598"/>
        <v/>
      </c>
      <c r="GO62" s="19" t="str">
        <f t="shared" si="599"/>
        <v/>
      </c>
      <c r="GP62" s="19" t="e">
        <f t="shared" si="600"/>
        <v>#N/A</v>
      </c>
      <c r="GQ62" s="19" t="str">
        <f t="shared" si="601"/>
        <v/>
      </c>
      <c r="GR62" s="19" t="str">
        <f t="shared" si="602"/>
        <v/>
      </c>
      <c r="GS62" s="19" t="e">
        <f t="shared" si="603"/>
        <v>#N/A</v>
      </c>
      <c r="GT62" s="19" t="str">
        <f t="shared" si="604"/>
        <v/>
      </c>
      <c r="GU62" s="19" t="str">
        <f t="shared" si="605"/>
        <v/>
      </c>
      <c r="GV62" s="19" t="e">
        <f t="shared" si="606"/>
        <v>#N/A</v>
      </c>
      <c r="GW62" s="19" t="str">
        <f t="shared" si="607"/>
        <v/>
      </c>
      <c r="GX62" s="19" t="str">
        <f t="shared" si="608"/>
        <v/>
      </c>
      <c r="GY62" s="19" t="e">
        <f t="shared" si="609"/>
        <v>#N/A</v>
      </c>
      <c r="GZ62" s="19" t="str">
        <f t="shared" si="610"/>
        <v/>
      </c>
      <c r="HA62" s="19" t="str">
        <f t="shared" si="611"/>
        <v/>
      </c>
      <c r="HB62" s="19" t="e">
        <f t="shared" si="612"/>
        <v>#N/A</v>
      </c>
      <c r="HC62" s="19" t="str">
        <f t="shared" si="613"/>
        <v/>
      </c>
      <c r="HD62" s="19" t="str">
        <f t="shared" si="614"/>
        <v/>
      </c>
      <c r="HE62" s="19" t="e">
        <f t="shared" si="615"/>
        <v>#N/A</v>
      </c>
      <c r="HF62" s="19" t="str">
        <f t="shared" si="616"/>
        <v/>
      </c>
      <c r="HG62" s="19" t="str">
        <f t="shared" si="617"/>
        <v/>
      </c>
      <c r="HH62" s="19" t="e">
        <f t="shared" si="618"/>
        <v>#N/A</v>
      </c>
      <c r="HI62" s="19" t="str">
        <f t="shared" si="619"/>
        <v/>
      </c>
      <c r="HJ62" s="19" t="str">
        <f t="shared" si="620"/>
        <v/>
      </c>
      <c r="HK62" s="19" t="e">
        <f t="shared" si="621"/>
        <v>#N/A</v>
      </c>
      <c r="HL62" s="19" t="str">
        <f t="shared" si="622"/>
        <v/>
      </c>
      <c r="HM62" s="19" t="str">
        <f t="shared" si="623"/>
        <v/>
      </c>
      <c r="HN62" s="19" t="e">
        <f t="shared" si="624"/>
        <v>#N/A</v>
      </c>
      <c r="HO62" s="19" t="str">
        <f t="shared" si="625"/>
        <v/>
      </c>
      <c r="HP62" s="19" t="str">
        <f t="shared" si="626"/>
        <v/>
      </c>
      <c r="HQ62" s="19" t="e">
        <f t="shared" si="627"/>
        <v>#N/A</v>
      </c>
      <c r="HR62" s="19" t="str">
        <f t="shared" si="628"/>
        <v/>
      </c>
      <c r="HS62" s="19" t="str">
        <f t="shared" si="629"/>
        <v/>
      </c>
      <c r="HT62" s="19" t="e">
        <f t="shared" si="630"/>
        <v>#N/A</v>
      </c>
      <c r="HU62" s="19" t="str">
        <f t="shared" si="631"/>
        <v/>
      </c>
      <c r="HV62" s="19" t="str">
        <f t="shared" si="632"/>
        <v/>
      </c>
      <c r="HW62" s="19" t="e">
        <f t="shared" si="633"/>
        <v>#N/A</v>
      </c>
      <c r="HX62" s="19" t="str">
        <f t="shared" si="634"/>
        <v/>
      </c>
      <c r="HY62" s="19" t="str">
        <f t="shared" si="635"/>
        <v/>
      </c>
      <c r="HZ62" s="19" t="e">
        <f t="shared" si="636"/>
        <v>#N/A</v>
      </c>
      <c r="IA62" s="19" t="str">
        <f t="shared" si="637"/>
        <v/>
      </c>
      <c r="IB62" s="19" t="str">
        <f t="shared" si="638"/>
        <v/>
      </c>
      <c r="IC62" s="19" t="e">
        <f t="shared" si="639"/>
        <v>#N/A</v>
      </c>
      <c r="ID62" s="19" t="str">
        <f t="shared" si="640"/>
        <v/>
      </c>
      <c r="IE62" s="19" t="str">
        <f t="shared" si="641"/>
        <v/>
      </c>
      <c r="IF62" s="19" t="e">
        <f t="shared" si="642"/>
        <v>#N/A</v>
      </c>
      <c r="IG62" s="19" t="str">
        <f t="shared" si="643"/>
        <v/>
      </c>
      <c r="IH62" s="19" t="str">
        <f t="shared" si="644"/>
        <v/>
      </c>
      <c r="II62" s="19" t="e">
        <f t="shared" si="645"/>
        <v>#N/A</v>
      </c>
      <c r="IJ62" s="19" t="str">
        <f t="shared" si="646"/>
        <v/>
      </c>
      <c r="IK62" s="19" t="str">
        <f t="shared" si="647"/>
        <v/>
      </c>
      <c r="IL62" s="19" t="e">
        <f t="shared" si="648"/>
        <v>#N/A</v>
      </c>
      <c r="IM62" s="19" t="str">
        <f t="shared" si="649"/>
        <v/>
      </c>
      <c r="IN62" s="19" t="str">
        <f t="shared" si="650"/>
        <v/>
      </c>
      <c r="IO62" s="19" t="e">
        <f t="shared" si="651"/>
        <v>#N/A</v>
      </c>
      <c r="IP62" s="19" t="str">
        <f t="shared" si="652"/>
        <v/>
      </c>
      <c r="IQ62" s="19" t="str">
        <f t="shared" si="653"/>
        <v/>
      </c>
      <c r="IR62" s="19" t="e">
        <f t="shared" si="654"/>
        <v>#N/A</v>
      </c>
      <c r="IS62" s="19" t="str">
        <f t="shared" si="655"/>
        <v/>
      </c>
      <c r="IT62" s="19" t="str">
        <f t="shared" si="656"/>
        <v/>
      </c>
      <c r="IU62" s="19" t="e">
        <f t="shared" si="657"/>
        <v>#N/A</v>
      </c>
      <c r="IV62" s="19" t="str">
        <f t="shared" si="658"/>
        <v/>
      </c>
      <c r="IW62" s="19" t="str">
        <f t="shared" si="659"/>
        <v/>
      </c>
      <c r="IX62" s="19" t="e">
        <f t="shared" si="660"/>
        <v>#N/A</v>
      </c>
      <c r="IY62" s="19" t="str">
        <f t="shared" si="661"/>
        <v/>
      </c>
      <c r="IZ62" s="19" t="str">
        <f t="shared" si="662"/>
        <v/>
      </c>
      <c r="JA62" s="19" t="e">
        <f t="shared" si="663"/>
        <v>#N/A</v>
      </c>
      <c r="JB62" s="19" t="str">
        <f t="shared" si="664"/>
        <v/>
      </c>
      <c r="JC62" s="19" t="str">
        <f t="shared" si="665"/>
        <v/>
      </c>
      <c r="JD62" s="19" t="e">
        <f t="shared" si="666"/>
        <v>#N/A</v>
      </c>
      <c r="JE62" s="19" t="str">
        <f t="shared" si="667"/>
        <v/>
      </c>
      <c r="JF62" s="19" t="str">
        <f t="shared" si="668"/>
        <v/>
      </c>
      <c r="JG62" s="19" t="e">
        <f t="shared" si="669"/>
        <v>#N/A</v>
      </c>
      <c r="JH62" s="19" t="str">
        <f t="shared" si="670"/>
        <v/>
      </c>
      <c r="JI62" s="19" t="str">
        <f t="shared" si="671"/>
        <v/>
      </c>
      <c r="JJ62" s="19" t="e">
        <f t="shared" si="672"/>
        <v>#N/A</v>
      </c>
      <c r="JK62" s="19" t="str">
        <f t="shared" si="673"/>
        <v/>
      </c>
      <c r="JL62" s="19" t="str">
        <f t="shared" si="674"/>
        <v/>
      </c>
      <c r="JM62" s="19" t="e">
        <f t="shared" si="675"/>
        <v>#N/A</v>
      </c>
      <c r="JN62" s="19" t="str">
        <f t="shared" si="676"/>
        <v/>
      </c>
      <c r="JO62" s="19" t="str">
        <f t="shared" si="677"/>
        <v/>
      </c>
      <c r="JP62" s="19" t="e">
        <f t="shared" si="678"/>
        <v>#N/A</v>
      </c>
      <c r="JQ62" s="19" t="str">
        <f t="shared" si="679"/>
        <v/>
      </c>
      <c r="JR62" s="19" t="str">
        <f t="shared" si="680"/>
        <v/>
      </c>
      <c r="JS62" s="19" t="e">
        <f t="shared" si="681"/>
        <v>#N/A</v>
      </c>
      <c r="JT62" s="19" t="str">
        <f t="shared" si="682"/>
        <v/>
      </c>
      <c r="JU62" s="19" t="str">
        <f t="shared" si="683"/>
        <v/>
      </c>
      <c r="JV62" s="19" t="e">
        <f t="shared" si="684"/>
        <v>#N/A</v>
      </c>
      <c r="JW62" s="19" t="str">
        <f t="shared" si="685"/>
        <v/>
      </c>
      <c r="JX62" s="19" t="str">
        <f t="shared" si="686"/>
        <v/>
      </c>
      <c r="JY62" s="19" t="e">
        <f t="shared" si="687"/>
        <v>#N/A</v>
      </c>
      <c r="JZ62" s="19" t="str">
        <f t="shared" si="688"/>
        <v/>
      </c>
      <c r="KA62" s="19" t="str">
        <f t="shared" si="689"/>
        <v/>
      </c>
      <c r="KB62" s="19" t="e">
        <f t="shared" si="690"/>
        <v>#N/A</v>
      </c>
      <c r="KC62" s="19" t="str">
        <f t="shared" si="691"/>
        <v/>
      </c>
      <c r="KD62" s="19" t="str">
        <f t="shared" si="692"/>
        <v/>
      </c>
      <c r="KE62" s="19" t="e">
        <f t="shared" si="693"/>
        <v>#N/A</v>
      </c>
      <c r="KF62" s="19" t="str">
        <f t="shared" si="694"/>
        <v/>
      </c>
      <c r="KG62" s="19" t="str">
        <f t="shared" si="695"/>
        <v/>
      </c>
      <c r="KH62" s="19" t="e">
        <f t="shared" si="696"/>
        <v>#N/A</v>
      </c>
      <c r="KI62" s="19" t="str">
        <f t="shared" si="697"/>
        <v/>
      </c>
      <c r="KJ62" s="19" t="str">
        <f t="shared" si="698"/>
        <v/>
      </c>
      <c r="KK62" s="19" t="e">
        <f t="shared" si="699"/>
        <v>#N/A</v>
      </c>
      <c r="KL62" s="19" t="str">
        <f t="shared" si="700"/>
        <v/>
      </c>
      <c r="KM62" s="19" t="str">
        <f t="shared" si="701"/>
        <v/>
      </c>
      <c r="KN62" s="19" t="e">
        <f t="shared" si="702"/>
        <v>#N/A</v>
      </c>
      <c r="KO62" s="19" t="str">
        <f t="shared" si="703"/>
        <v/>
      </c>
      <c r="KP62" s="19" t="str">
        <f t="shared" si="704"/>
        <v/>
      </c>
      <c r="KQ62" s="19" t="e">
        <f t="shared" si="705"/>
        <v>#N/A</v>
      </c>
      <c r="KR62" s="19" t="str">
        <f t="shared" si="706"/>
        <v/>
      </c>
      <c r="KS62" s="19" t="str">
        <f t="shared" si="707"/>
        <v/>
      </c>
      <c r="KT62" s="19" t="e">
        <f t="shared" si="708"/>
        <v>#N/A</v>
      </c>
      <c r="KU62" s="19" t="str">
        <f t="shared" si="709"/>
        <v/>
      </c>
      <c r="KV62" s="19" t="str">
        <f t="shared" si="710"/>
        <v/>
      </c>
      <c r="KW62" s="19" t="e">
        <f t="shared" si="711"/>
        <v>#N/A</v>
      </c>
      <c r="KX62" s="19" t="str">
        <f t="shared" si="712"/>
        <v/>
      </c>
      <c r="KY62" s="19" t="str">
        <f t="shared" si="713"/>
        <v/>
      </c>
      <c r="KZ62" s="19" t="e">
        <f t="shared" si="714"/>
        <v>#N/A</v>
      </c>
      <c r="LA62" s="19" t="str">
        <f t="shared" si="715"/>
        <v/>
      </c>
      <c r="LB62" s="19" t="str">
        <f t="shared" si="716"/>
        <v/>
      </c>
      <c r="LC62" s="19" t="e">
        <f t="shared" si="717"/>
        <v>#N/A</v>
      </c>
      <c r="LD62" s="19" t="str">
        <f t="shared" si="718"/>
        <v/>
      </c>
      <c r="LE62" s="19" t="str">
        <f t="shared" si="719"/>
        <v/>
      </c>
      <c r="LF62" s="19" t="e">
        <f t="shared" si="720"/>
        <v>#N/A</v>
      </c>
      <c r="LG62" s="19" t="str">
        <f t="shared" si="721"/>
        <v/>
      </c>
      <c r="LH62" s="19" t="str">
        <f t="shared" si="722"/>
        <v/>
      </c>
      <c r="LI62" s="19" t="e">
        <f t="shared" si="723"/>
        <v>#N/A</v>
      </c>
      <c r="LJ62" s="19" t="str">
        <f t="shared" si="724"/>
        <v/>
      </c>
      <c r="LK62" s="19" t="str">
        <f t="shared" si="725"/>
        <v/>
      </c>
      <c r="LL62" s="19" t="e">
        <f t="shared" si="726"/>
        <v>#N/A</v>
      </c>
      <c r="LM62" s="19" t="str">
        <f t="shared" si="727"/>
        <v/>
      </c>
      <c r="LN62" s="19" t="str">
        <f t="shared" si="728"/>
        <v/>
      </c>
      <c r="LO62" s="19" t="e">
        <f t="shared" si="729"/>
        <v>#N/A</v>
      </c>
      <c r="LP62" s="19" t="str">
        <f t="shared" si="730"/>
        <v/>
      </c>
      <c r="LQ62" s="19" t="str">
        <f t="shared" si="731"/>
        <v/>
      </c>
      <c r="LR62" s="19" t="e">
        <f t="shared" si="732"/>
        <v>#N/A</v>
      </c>
      <c r="LS62" s="19" t="str">
        <f t="shared" si="733"/>
        <v/>
      </c>
      <c r="LT62" s="19" t="str">
        <f t="shared" si="734"/>
        <v/>
      </c>
      <c r="LU62" s="19" t="e">
        <f t="shared" si="735"/>
        <v>#N/A</v>
      </c>
      <c r="LV62" s="19" t="str">
        <f t="shared" si="736"/>
        <v/>
      </c>
      <c r="LW62" s="19" t="str">
        <f t="shared" si="737"/>
        <v/>
      </c>
      <c r="LX62" s="19" t="e">
        <f t="shared" si="738"/>
        <v>#N/A</v>
      </c>
      <c r="LY62" s="19" t="str">
        <f t="shared" si="739"/>
        <v/>
      </c>
      <c r="LZ62" s="19" t="str">
        <f t="shared" si="740"/>
        <v/>
      </c>
      <c r="MA62" s="19" t="e">
        <f t="shared" si="741"/>
        <v>#N/A</v>
      </c>
      <c r="MB62" s="19" t="str">
        <f t="shared" si="742"/>
        <v/>
      </c>
      <c r="MC62" s="19" t="str">
        <f t="shared" si="743"/>
        <v/>
      </c>
      <c r="MD62" s="19" t="e">
        <f t="shared" si="744"/>
        <v>#N/A</v>
      </c>
      <c r="ME62" s="19" t="str">
        <f t="shared" si="745"/>
        <v/>
      </c>
      <c r="MF62" s="19" t="str">
        <f t="shared" si="746"/>
        <v/>
      </c>
      <c r="MG62" s="19" t="e">
        <f t="shared" si="747"/>
        <v>#N/A</v>
      </c>
      <c r="MH62" s="19" t="str">
        <f t="shared" si="748"/>
        <v/>
      </c>
      <c r="MI62" s="19" t="str">
        <f t="shared" si="749"/>
        <v/>
      </c>
      <c r="MJ62" s="19" t="e">
        <f t="shared" si="750"/>
        <v>#N/A</v>
      </c>
      <c r="MK62" s="19" t="str">
        <f t="shared" si="751"/>
        <v/>
      </c>
      <c r="ML62" s="19" t="str">
        <f t="shared" si="752"/>
        <v/>
      </c>
      <c r="MM62" s="19" t="e">
        <f t="shared" si="753"/>
        <v>#N/A</v>
      </c>
      <c r="MN62" s="19" t="str">
        <f t="shared" si="754"/>
        <v/>
      </c>
      <c r="MO62" s="19" t="str">
        <f t="shared" si="755"/>
        <v/>
      </c>
      <c r="MP62" s="19" t="e">
        <f t="shared" si="756"/>
        <v>#N/A</v>
      </c>
      <c r="MQ62" s="19" t="str">
        <f t="shared" si="757"/>
        <v/>
      </c>
      <c r="MR62" s="19" t="str">
        <f t="shared" si="758"/>
        <v/>
      </c>
      <c r="MS62" s="19" t="e">
        <f t="shared" si="759"/>
        <v>#N/A</v>
      </c>
      <c r="MT62" s="19" t="str">
        <f t="shared" si="760"/>
        <v/>
      </c>
      <c r="MU62" s="19" t="str">
        <f t="shared" si="761"/>
        <v/>
      </c>
      <c r="MV62" s="19" t="e">
        <f t="shared" si="762"/>
        <v>#N/A</v>
      </c>
      <c r="MW62" s="19" t="str">
        <f t="shared" si="763"/>
        <v/>
      </c>
      <c r="MX62" s="19" t="str">
        <f t="shared" si="764"/>
        <v/>
      </c>
      <c r="MY62" s="19" t="e">
        <f t="shared" si="765"/>
        <v>#N/A</v>
      </c>
      <c r="MZ62" s="19" t="str">
        <f t="shared" si="766"/>
        <v/>
      </c>
      <c r="NA62" s="19" t="str">
        <f t="shared" si="767"/>
        <v/>
      </c>
      <c r="NB62" s="19" t="e">
        <f t="shared" si="768"/>
        <v>#N/A</v>
      </c>
      <c r="NC62" s="19" t="str">
        <f t="shared" si="769"/>
        <v/>
      </c>
      <c r="ND62" s="19" t="str">
        <f t="shared" si="770"/>
        <v/>
      </c>
      <c r="NE62" s="19" t="e">
        <f t="shared" si="771"/>
        <v>#N/A</v>
      </c>
      <c r="NF62" s="19" t="str">
        <f t="shared" si="772"/>
        <v/>
      </c>
      <c r="NG62" s="19" t="str">
        <f t="shared" si="773"/>
        <v/>
      </c>
      <c r="NH62" s="19" t="e">
        <f t="shared" si="774"/>
        <v>#N/A</v>
      </c>
      <c r="NI62" s="19" t="str">
        <f t="shared" si="775"/>
        <v/>
      </c>
      <c r="NJ62" s="19" t="str">
        <f t="shared" si="776"/>
        <v/>
      </c>
      <c r="NK62" s="19" t="e">
        <f t="shared" si="777"/>
        <v>#N/A</v>
      </c>
      <c r="NL62" s="19" t="str">
        <f t="shared" si="778"/>
        <v/>
      </c>
      <c r="NM62" s="19" t="str">
        <f t="shared" si="779"/>
        <v/>
      </c>
      <c r="NN62" s="19" t="e">
        <f t="shared" si="780"/>
        <v>#N/A</v>
      </c>
      <c r="NO62" s="19" t="str">
        <f t="shared" si="781"/>
        <v/>
      </c>
      <c r="NP62" s="19" t="str">
        <f t="shared" si="782"/>
        <v/>
      </c>
      <c r="NQ62" s="19" t="e">
        <f t="shared" si="783"/>
        <v>#N/A</v>
      </c>
      <c r="NR62" s="19" t="str">
        <f t="shared" si="784"/>
        <v/>
      </c>
      <c r="NS62" s="19" t="str">
        <f t="shared" si="785"/>
        <v/>
      </c>
      <c r="NT62" s="19" t="e">
        <f t="shared" si="786"/>
        <v>#N/A</v>
      </c>
      <c r="NU62" s="19" t="str">
        <f t="shared" si="787"/>
        <v/>
      </c>
      <c r="NV62" s="19" t="str">
        <f t="shared" si="788"/>
        <v/>
      </c>
      <c r="NW62" s="19" t="e">
        <f t="shared" si="789"/>
        <v>#N/A</v>
      </c>
      <c r="NX62" s="19" t="str">
        <f t="shared" si="790"/>
        <v/>
      </c>
      <c r="NY62" s="19" t="str">
        <f t="shared" si="791"/>
        <v/>
      </c>
      <c r="NZ62" s="19" t="e">
        <f t="shared" si="792"/>
        <v>#N/A</v>
      </c>
      <c r="OA62" s="19" t="str">
        <f t="shared" si="793"/>
        <v/>
      </c>
      <c r="OB62" s="19" t="str">
        <f t="shared" si="794"/>
        <v/>
      </c>
      <c r="OC62" s="19" t="e">
        <f t="shared" si="795"/>
        <v>#N/A</v>
      </c>
      <c r="OD62" s="19" t="str">
        <f t="shared" si="796"/>
        <v/>
      </c>
      <c r="OE62" s="19" t="str">
        <f t="shared" si="797"/>
        <v/>
      </c>
      <c r="OF62" s="19" t="e">
        <f t="shared" si="798"/>
        <v>#N/A</v>
      </c>
      <c r="OG62" s="19" t="str">
        <f t="shared" si="799"/>
        <v/>
      </c>
      <c r="OH62" s="19" t="str">
        <f t="shared" si="800"/>
        <v/>
      </c>
      <c r="OI62" s="19" t="e">
        <f t="shared" si="801"/>
        <v>#N/A</v>
      </c>
      <c r="OJ62" s="19" t="str">
        <f t="shared" si="802"/>
        <v/>
      </c>
      <c r="OK62" s="19" t="str">
        <f t="shared" si="803"/>
        <v/>
      </c>
      <c r="OL62" s="19" t="e">
        <f t="shared" si="804"/>
        <v>#N/A</v>
      </c>
      <c r="OM62" s="19" t="str">
        <f t="shared" si="805"/>
        <v/>
      </c>
      <c r="ON62" s="19" t="str">
        <f t="shared" si="806"/>
        <v/>
      </c>
      <c r="OO62" s="19" t="e">
        <f t="shared" si="807"/>
        <v>#N/A</v>
      </c>
      <c r="OP62" s="19" t="str">
        <f t="shared" si="808"/>
        <v/>
      </c>
      <c r="OQ62" s="19" t="str">
        <f t="shared" si="809"/>
        <v/>
      </c>
      <c r="OR62" s="19" t="e">
        <f t="shared" si="810"/>
        <v>#N/A</v>
      </c>
      <c r="OS62" s="19" t="str">
        <f t="shared" si="811"/>
        <v/>
      </c>
      <c r="OT62" s="19" t="str">
        <f t="shared" si="812"/>
        <v/>
      </c>
      <c r="OU62" s="19" t="e">
        <f t="shared" si="813"/>
        <v>#N/A</v>
      </c>
      <c r="OV62" s="19" t="str">
        <f t="shared" si="814"/>
        <v/>
      </c>
      <c r="OW62" s="19" t="str">
        <f t="shared" si="815"/>
        <v/>
      </c>
      <c r="OX62" s="19" t="e">
        <f t="shared" si="816"/>
        <v>#N/A</v>
      </c>
      <c r="OY62" s="19" t="str">
        <f t="shared" si="817"/>
        <v/>
      </c>
      <c r="OZ62" s="19" t="str">
        <f t="shared" si="818"/>
        <v/>
      </c>
      <c r="PA62" s="19" t="e">
        <f t="shared" si="819"/>
        <v>#N/A</v>
      </c>
      <c r="PB62" s="19" t="str">
        <f t="shared" si="820"/>
        <v/>
      </c>
      <c r="PC62" s="19" t="str">
        <f t="shared" si="821"/>
        <v/>
      </c>
      <c r="PD62" s="19" t="e">
        <f t="shared" si="822"/>
        <v>#N/A</v>
      </c>
      <c r="PE62" s="19" t="str">
        <f t="shared" si="823"/>
        <v/>
      </c>
      <c r="PF62" s="19" t="str">
        <f t="shared" si="824"/>
        <v/>
      </c>
      <c r="PG62" s="19" t="e">
        <f t="shared" si="825"/>
        <v>#N/A</v>
      </c>
      <c r="PH62" s="19" t="str">
        <f t="shared" si="826"/>
        <v/>
      </c>
      <c r="PI62" s="19" t="str">
        <f t="shared" si="827"/>
        <v/>
      </c>
      <c r="PJ62" s="19" t="e">
        <f t="shared" si="828"/>
        <v>#N/A</v>
      </c>
      <c r="PK62" s="19" t="str">
        <f t="shared" si="829"/>
        <v/>
      </c>
      <c r="PL62" s="19" t="str">
        <f t="shared" si="830"/>
        <v/>
      </c>
      <c r="PM62" s="19" t="e">
        <f t="shared" si="831"/>
        <v>#N/A</v>
      </c>
      <c r="PN62" s="19" t="str">
        <f t="shared" si="832"/>
        <v/>
      </c>
      <c r="PO62" s="19" t="str">
        <f t="shared" si="833"/>
        <v/>
      </c>
      <c r="PP62" s="19" t="e">
        <f t="shared" si="834"/>
        <v>#N/A</v>
      </c>
      <c r="PQ62" s="19" t="str">
        <f t="shared" si="835"/>
        <v/>
      </c>
      <c r="PR62" s="19" t="str">
        <f t="shared" si="836"/>
        <v/>
      </c>
      <c r="PS62" s="19" t="e">
        <f t="shared" si="837"/>
        <v>#N/A</v>
      </c>
      <c r="PT62" s="19" t="str">
        <f t="shared" si="838"/>
        <v/>
      </c>
      <c r="PU62" s="19" t="str">
        <f t="shared" si="839"/>
        <v/>
      </c>
      <c r="PV62" s="19" t="e">
        <f t="shared" si="840"/>
        <v>#N/A</v>
      </c>
      <c r="PW62" s="19" t="str">
        <f t="shared" si="841"/>
        <v/>
      </c>
      <c r="PX62" s="19" t="str">
        <f t="shared" si="842"/>
        <v/>
      </c>
      <c r="PY62" s="19" t="e">
        <f t="shared" si="843"/>
        <v>#N/A</v>
      </c>
      <c r="PZ62" s="19" t="str">
        <f t="shared" si="844"/>
        <v/>
      </c>
      <c r="QA62" s="19" t="str">
        <f t="shared" si="845"/>
        <v/>
      </c>
    </row>
    <row r="63" spans="4:443" hidden="1" x14ac:dyDescent="0.25">
      <c r="D63"/>
      <c r="E63"/>
      <c r="F63" s="53"/>
      <c r="G63" s="19" t="str">
        <f t="shared" si="846"/>
        <v/>
      </c>
      <c r="H63" s="19"/>
      <c r="I63" s="19" t="str">
        <f t="shared" si="848"/>
        <v/>
      </c>
      <c r="J63" s="19" t="str">
        <f t="shared" si="848"/>
        <v/>
      </c>
      <c r="K63" s="19" t="str">
        <f t="shared" si="848"/>
        <v/>
      </c>
      <c r="L63" s="19" t="str">
        <f t="shared" si="848"/>
        <v/>
      </c>
      <c r="M63" s="19" t="str">
        <f t="shared" si="848"/>
        <v/>
      </c>
      <c r="N63" s="19" t="str">
        <f t="shared" si="848"/>
        <v/>
      </c>
      <c r="O63" s="19" t="str">
        <f t="shared" si="848"/>
        <v/>
      </c>
      <c r="P63" s="19" t="str">
        <f t="shared" si="848"/>
        <v/>
      </c>
      <c r="Q63" s="19" t="str">
        <f t="shared" si="848"/>
        <v/>
      </c>
      <c r="R63" s="19" t="str">
        <f t="shared" si="848"/>
        <v/>
      </c>
      <c r="S63" s="19" t="str">
        <f t="shared" si="848"/>
        <v/>
      </c>
      <c r="T63" s="19" t="str">
        <f t="shared" si="848"/>
        <v/>
      </c>
      <c r="U63" s="50" t="e">
        <f>VLOOKUP(D63,'Cases'!$AH$7:$AI$52,2,FALSE)</f>
        <v>#N/A</v>
      </c>
      <c r="V63" s="19"/>
      <c r="W63" s="19"/>
      <c r="X63" s="19" t="e">
        <f t="shared" si="426"/>
        <v>#N/A</v>
      </c>
      <c r="Y63" s="19" t="str">
        <f t="shared" si="427"/>
        <v/>
      </c>
      <c r="Z63" s="19" t="str">
        <f t="shared" si="428"/>
        <v/>
      </c>
      <c r="AA63" s="19" t="e">
        <f t="shared" si="429"/>
        <v>#N/A</v>
      </c>
      <c r="AB63" s="19" t="str">
        <f t="shared" si="430"/>
        <v/>
      </c>
      <c r="AC63" s="19" t="str">
        <f t="shared" si="431"/>
        <v/>
      </c>
      <c r="AD63" s="19" t="e">
        <f t="shared" si="432"/>
        <v>#N/A</v>
      </c>
      <c r="AE63" s="19" t="str">
        <f t="shared" si="433"/>
        <v/>
      </c>
      <c r="AF63" s="19" t="str">
        <f t="shared" si="434"/>
        <v/>
      </c>
      <c r="AG63" s="19" t="e">
        <f t="shared" si="435"/>
        <v>#N/A</v>
      </c>
      <c r="AH63" s="19" t="str">
        <f t="shared" si="436"/>
        <v/>
      </c>
      <c r="AI63" s="19" t="str">
        <f t="shared" si="437"/>
        <v/>
      </c>
      <c r="AJ63" s="19" t="e">
        <f t="shared" si="438"/>
        <v>#N/A</v>
      </c>
      <c r="AK63" s="19" t="str">
        <f t="shared" si="439"/>
        <v/>
      </c>
      <c r="AL63" s="19" t="str">
        <f t="shared" si="440"/>
        <v/>
      </c>
      <c r="AM63" s="19" t="e">
        <f t="shared" si="441"/>
        <v>#N/A</v>
      </c>
      <c r="AN63" s="19" t="str">
        <f t="shared" si="442"/>
        <v/>
      </c>
      <c r="AO63" s="19" t="str">
        <f t="shared" si="443"/>
        <v/>
      </c>
      <c r="AP63" s="19" t="e">
        <f t="shared" si="444"/>
        <v>#N/A</v>
      </c>
      <c r="AQ63" s="19" t="str">
        <f t="shared" si="445"/>
        <v/>
      </c>
      <c r="AR63" s="19" t="str">
        <f t="shared" si="446"/>
        <v/>
      </c>
      <c r="AS63" s="19" t="e">
        <f t="shared" si="447"/>
        <v>#N/A</v>
      </c>
      <c r="AT63" s="19" t="str">
        <f t="shared" si="448"/>
        <v/>
      </c>
      <c r="AU63" s="19" t="str">
        <f t="shared" si="449"/>
        <v/>
      </c>
      <c r="AV63" s="19" t="e">
        <f t="shared" si="450"/>
        <v>#N/A</v>
      </c>
      <c r="AW63" s="19" t="str">
        <f t="shared" si="451"/>
        <v/>
      </c>
      <c r="AX63" s="19" t="str">
        <f t="shared" si="452"/>
        <v/>
      </c>
      <c r="AY63" s="19" t="e">
        <f t="shared" si="453"/>
        <v>#N/A</v>
      </c>
      <c r="AZ63" s="19" t="str">
        <f t="shared" si="454"/>
        <v/>
      </c>
      <c r="BA63" s="19" t="str">
        <f t="shared" si="455"/>
        <v/>
      </c>
      <c r="BB63" s="19" t="e">
        <f t="shared" si="456"/>
        <v>#N/A</v>
      </c>
      <c r="BC63" s="19" t="str">
        <f t="shared" si="457"/>
        <v/>
      </c>
      <c r="BD63" s="19" t="str">
        <f t="shared" si="458"/>
        <v/>
      </c>
      <c r="BE63" s="19" t="e">
        <f t="shared" si="459"/>
        <v>#N/A</v>
      </c>
      <c r="BF63" s="19" t="str">
        <f t="shared" si="460"/>
        <v/>
      </c>
      <c r="BG63" s="19" t="str">
        <f t="shared" si="461"/>
        <v/>
      </c>
      <c r="BH63" s="19" t="e">
        <f t="shared" si="462"/>
        <v>#N/A</v>
      </c>
      <c r="BI63" s="19" t="str">
        <f t="shared" si="463"/>
        <v/>
      </c>
      <c r="BJ63" s="19" t="str">
        <f t="shared" si="464"/>
        <v/>
      </c>
      <c r="BK63" s="19" t="e">
        <f t="shared" si="465"/>
        <v>#N/A</v>
      </c>
      <c r="BL63" s="19" t="str">
        <f t="shared" si="466"/>
        <v/>
      </c>
      <c r="BM63" s="19" t="str">
        <f t="shared" si="467"/>
        <v/>
      </c>
      <c r="BN63" s="19" t="e">
        <f t="shared" si="468"/>
        <v>#N/A</v>
      </c>
      <c r="BO63" s="19" t="str">
        <f t="shared" si="469"/>
        <v/>
      </c>
      <c r="BP63" s="19" t="str">
        <f t="shared" si="470"/>
        <v/>
      </c>
      <c r="BQ63" s="19" t="e">
        <f t="shared" si="471"/>
        <v>#N/A</v>
      </c>
      <c r="BR63" s="19" t="str">
        <f t="shared" si="472"/>
        <v/>
      </c>
      <c r="BS63" s="19" t="str">
        <f t="shared" si="473"/>
        <v/>
      </c>
      <c r="BT63" s="19" t="e">
        <f t="shared" si="474"/>
        <v>#N/A</v>
      </c>
      <c r="BU63" s="19" t="str">
        <f t="shared" si="475"/>
        <v/>
      </c>
      <c r="BV63" s="19" t="str">
        <f t="shared" si="476"/>
        <v/>
      </c>
      <c r="BW63" s="19" t="e">
        <f t="shared" si="477"/>
        <v>#N/A</v>
      </c>
      <c r="BX63" s="19" t="str">
        <f t="shared" si="478"/>
        <v/>
      </c>
      <c r="BY63" s="19" t="str">
        <f t="shared" si="479"/>
        <v/>
      </c>
      <c r="BZ63" s="19" t="e">
        <f t="shared" si="480"/>
        <v>#N/A</v>
      </c>
      <c r="CA63" s="19" t="str">
        <f t="shared" si="481"/>
        <v/>
      </c>
      <c r="CB63" s="19" t="str">
        <f t="shared" si="482"/>
        <v/>
      </c>
      <c r="CC63" s="19" t="e">
        <f t="shared" si="483"/>
        <v>#N/A</v>
      </c>
      <c r="CD63" s="19" t="str">
        <f t="shared" si="484"/>
        <v/>
      </c>
      <c r="CE63" s="19" t="str">
        <f t="shared" si="485"/>
        <v/>
      </c>
      <c r="CF63" s="19" t="e">
        <f t="shared" si="486"/>
        <v>#N/A</v>
      </c>
      <c r="CG63" s="19" t="str">
        <f t="shared" si="487"/>
        <v/>
      </c>
      <c r="CH63" s="19" t="str">
        <f t="shared" si="488"/>
        <v/>
      </c>
      <c r="CI63" s="19" t="e">
        <f t="shared" si="489"/>
        <v>#N/A</v>
      </c>
      <c r="CJ63" s="19" t="str">
        <f t="shared" si="490"/>
        <v/>
      </c>
      <c r="CK63" s="19" t="str">
        <f t="shared" si="491"/>
        <v/>
      </c>
      <c r="CL63" s="19" t="e">
        <f t="shared" si="492"/>
        <v>#N/A</v>
      </c>
      <c r="CM63" s="19" t="str">
        <f t="shared" si="493"/>
        <v/>
      </c>
      <c r="CN63" s="19" t="str">
        <f t="shared" si="494"/>
        <v/>
      </c>
      <c r="CO63" s="19" t="e">
        <f t="shared" si="495"/>
        <v>#N/A</v>
      </c>
      <c r="CP63" s="19" t="str">
        <f t="shared" si="496"/>
        <v/>
      </c>
      <c r="CQ63" s="19" t="str">
        <f t="shared" si="497"/>
        <v/>
      </c>
      <c r="CR63" s="19" t="e">
        <f t="shared" si="498"/>
        <v>#N/A</v>
      </c>
      <c r="CS63" s="19" t="str">
        <f t="shared" si="499"/>
        <v/>
      </c>
      <c r="CT63" s="19" t="str">
        <f t="shared" si="500"/>
        <v/>
      </c>
      <c r="CU63" s="19" t="e">
        <f t="shared" si="501"/>
        <v>#N/A</v>
      </c>
      <c r="CV63" s="19" t="str">
        <f t="shared" si="502"/>
        <v/>
      </c>
      <c r="CW63" s="19" t="str">
        <f t="shared" si="503"/>
        <v/>
      </c>
      <c r="CX63" s="19" t="e">
        <f t="shared" si="504"/>
        <v>#N/A</v>
      </c>
      <c r="CY63" s="19" t="str">
        <f t="shared" si="505"/>
        <v/>
      </c>
      <c r="CZ63" s="19" t="str">
        <f t="shared" si="506"/>
        <v/>
      </c>
      <c r="DA63" s="19" t="e">
        <f t="shared" si="507"/>
        <v>#N/A</v>
      </c>
      <c r="DB63" s="19" t="str">
        <f t="shared" si="508"/>
        <v/>
      </c>
      <c r="DC63" s="19" t="str">
        <f t="shared" si="509"/>
        <v/>
      </c>
      <c r="DD63" s="19" t="e">
        <f t="shared" si="510"/>
        <v>#N/A</v>
      </c>
      <c r="DE63" s="19" t="str">
        <f t="shared" si="511"/>
        <v/>
      </c>
      <c r="DF63" s="19" t="str">
        <f t="shared" si="512"/>
        <v/>
      </c>
      <c r="DG63" s="19" t="e">
        <f t="shared" si="513"/>
        <v>#N/A</v>
      </c>
      <c r="DH63" s="19" t="str">
        <f t="shared" si="514"/>
        <v/>
      </c>
      <c r="DI63" s="19" t="str">
        <f t="shared" si="515"/>
        <v/>
      </c>
      <c r="DJ63" s="19" t="e">
        <f t="shared" si="516"/>
        <v>#N/A</v>
      </c>
      <c r="DK63" s="19" t="str">
        <f t="shared" si="517"/>
        <v/>
      </c>
      <c r="DL63" s="19" t="str">
        <f t="shared" si="518"/>
        <v/>
      </c>
      <c r="DM63" s="19" t="e">
        <f t="shared" si="519"/>
        <v>#N/A</v>
      </c>
      <c r="DN63" s="19" t="str">
        <f t="shared" si="520"/>
        <v/>
      </c>
      <c r="DO63" s="19" t="str">
        <f t="shared" si="521"/>
        <v/>
      </c>
      <c r="DP63" s="19" t="e">
        <f t="shared" si="522"/>
        <v>#N/A</v>
      </c>
      <c r="DQ63" s="19" t="str">
        <f t="shared" si="523"/>
        <v/>
      </c>
      <c r="DR63" s="19" t="str">
        <f t="shared" si="524"/>
        <v/>
      </c>
      <c r="DS63" s="19" t="e">
        <f t="shared" si="525"/>
        <v>#N/A</v>
      </c>
      <c r="DT63" s="19" t="str">
        <f t="shared" si="526"/>
        <v/>
      </c>
      <c r="DU63" s="19" t="str">
        <f t="shared" si="527"/>
        <v/>
      </c>
      <c r="DV63" s="19" t="e">
        <f t="shared" si="528"/>
        <v>#N/A</v>
      </c>
      <c r="DW63" s="19" t="str">
        <f t="shared" si="529"/>
        <v/>
      </c>
      <c r="DX63" s="19" t="str">
        <f t="shared" si="530"/>
        <v/>
      </c>
      <c r="DY63" s="19" t="e">
        <f t="shared" si="531"/>
        <v>#N/A</v>
      </c>
      <c r="DZ63" s="19" t="str">
        <f t="shared" si="532"/>
        <v/>
      </c>
      <c r="EA63" s="19" t="str">
        <f t="shared" si="533"/>
        <v/>
      </c>
      <c r="EB63" s="19" t="e">
        <f t="shared" si="534"/>
        <v>#N/A</v>
      </c>
      <c r="EC63" s="19" t="str">
        <f t="shared" si="535"/>
        <v/>
      </c>
      <c r="ED63" s="19" t="str">
        <f t="shared" si="536"/>
        <v/>
      </c>
      <c r="EE63" s="19" t="e">
        <f t="shared" si="537"/>
        <v>#N/A</v>
      </c>
      <c r="EF63" s="19" t="str">
        <f t="shared" si="538"/>
        <v/>
      </c>
      <c r="EG63" s="19" t="str">
        <f t="shared" si="539"/>
        <v/>
      </c>
      <c r="EH63" s="19" t="e">
        <f t="shared" si="540"/>
        <v>#N/A</v>
      </c>
      <c r="EI63" s="19" t="str">
        <f t="shared" si="541"/>
        <v/>
      </c>
      <c r="EJ63" s="19" t="str">
        <f t="shared" si="542"/>
        <v/>
      </c>
      <c r="EK63" s="19" t="e">
        <f t="shared" si="543"/>
        <v>#N/A</v>
      </c>
      <c r="EL63" s="19" t="str">
        <f t="shared" si="544"/>
        <v/>
      </c>
      <c r="EM63" s="19" t="str">
        <f t="shared" si="545"/>
        <v/>
      </c>
      <c r="EN63" s="19" t="e">
        <f t="shared" si="546"/>
        <v>#N/A</v>
      </c>
      <c r="EO63" s="19" t="str">
        <f t="shared" si="547"/>
        <v/>
      </c>
      <c r="EP63" s="19" t="str">
        <f t="shared" si="548"/>
        <v/>
      </c>
      <c r="EQ63" s="19" t="e">
        <f t="shared" si="549"/>
        <v>#N/A</v>
      </c>
      <c r="ER63" s="19" t="str">
        <f t="shared" si="550"/>
        <v/>
      </c>
      <c r="ES63" s="19" t="str">
        <f t="shared" si="551"/>
        <v/>
      </c>
      <c r="ET63" s="19" t="e">
        <f t="shared" si="552"/>
        <v>#N/A</v>
      </c>
      <c r="EU63" s="19" t="str">
        <f t="shared" si="553"/>
        <v/>
      </c>
      <c r="EV63" s="19" t="str">
        <f t="shared" si="554"/>
        <v/>
      </c>
      <c r="EW63" s="19" t="e">
        <f t="shared" si="555"/>
        <v>#N/A</v>
      </c>
      <c r="EX63" s="19" t="str">
        <f t="shared" si="556"/>
        <v/>
      </c>
      <c r="EY63" s="19" t="str">
        <f t="shared" si="557"/>
        <v/>
      </c>
      <c r="EZ63" s="19" t="e">
        <f t="shared" si="558"/>
        <v>#N/A</v>
      </c>
      <c r="FA63" s="19" t="str">
        <f t="shared" si="559"/>
        <v/>
      </c>
      <c r="FB63" s="19" t="str">
        <f t="shared" si="560"/>
        <v/>
      </c>
      <c r="FC63" s="19" t="e">
        <f t="shared" si="561"/>
        <v>#N/A</v>
      </c>
      <c r="FD63" s="19" t="str">
        <f t="shared" si="562"/>
        <v/>
      </c>
      <c r="FE63" s="19" t="str">
        <f t="shared" si="563"/>
        <v/>
      </c>
      <c r="FF63" s="19" t="e">
        <f t="shared" si="564"/>
        <v>#N/A</v>
      </c>
      <c r="FG63" s="19" t="str">
        <f t="shared" si="565"/>
        <v/>
      </c>
      <c r="FH63" s="19" t="str">
        <f t="shared" si="566"/>
        <v/>
      </c>
      <c r="FI63" s="19" t="e">
        <f t="shared" si="567"/>
        <v>#N/A</v>
      </c>
      <c r="FJ63" s="19" t="str">
        <f t="shared" si="568"/>
        <v/>
      </c>
      <c r="FK63" s="19" t="str">
        <f t="shared" si="569"/>
        <v/>
      </c>
      <c r="FL63" s="19" t="e">
        <f t="shared" si="570"/>
        <v>#N/A</v>
      </c>
      <c r="FM63" s="19" t="str">
        <f t="shared" si="571"/>
        <v/>
      </c>
      <c r="FN63" s="19" t="str">
        <f t="shared" si="572"/>
        <v/>
      </c>
      <c r="FO63" s="19" t="e">
        <f t="shared" si="573"/>
        <v>#N/A</v>
      </c>
      <c r="FP63" s="19" t="str">
        <f t="shared" si="574"/>
        <v/>
      </c>
      <c r="FQ63" s="19" t="str">
        <f t="shared" si="575"/>
        <v/>
      </c>
      <c r="FR63" s="19" t="e">
        <f t="shared" si="576"/>
        <v>#N/A</v>
      </c>
      <c r="FS63" s="19" t="str">
        <f t="shared" si="577"/>
        <v/>
      </c>
      <c r="FT63" s="19" t="str">
        <f t="shared" si="578"/>
        <v/>
      </c>
      <c r="FU63" s="19" t="e">
        <f t="shared" si="579"/>
        <v>#N/A</v>
      </c>
      <c r="FV63" s="19" t="str">
        <f t="shared" si="580"/>
        <v/>
      </c>
      <c r="FW63" s="19" t="str">
        <f t="shared" si="581"/>
        <v/>
      </c>
      <c r="FX63" s="19" t="e">
        <f t="shared" si="582"/>
        <v>#N/A</v>
      </c>
      <c r="FY63" s="19" t="str">
        <f t="shared" si="583"/>
        <v/>
      </c>
      <c r="FZ63" s="19" t="str">
        <f t="shared" si="584"/>
        <v/>
      </c>
      <c r="GA63" s="19" t="e">
        <f t="shared" si="585"/>
        <v>#N/A</v>
      </c>
      <c r="GB63" s="19" t="str">
        <f t="shared" si="586"/>
        <v/>
      </c>
      <c r="GC63" s="19" t="str">
        <f t="shared" si="587"/>
        <v/>
      </c>
      <c r="GD63" s="19" t="e">
        <f t="shared" si="588"/>
        <v>#N/A</v>
      </c>
      <c r="GE63" s="19" t="str">
        <f t="shared" si="589"/>
        <v/>
      </c>
      <c r="GF63" s="19" t="str">
        <f t="shared" si="590"/>
        <v/>
      </c>
      <c r="GG63" s="19" t="e">
        <f t="shared" si="591"/>
        <v>#N/A</v>
      </c>
      <c r="GH63" s="19" t="str">
        <f t="shared" si="592"/>
        <v/>
      </c>
      <c r="GI63" s="19" t="str">
        <f t="shared" si="593"/>
        <v/>
      </c>
      <c r="GJ63" s="19" t="e">
        <f t="shared" si="594"/>
        <v>#N/A</v>
      </c>
      <c r="GK63" s="19" t="str">
        <f t="shared" si="595"/>
        <v/>
      </c>
      <c r="GL63" s="19" t="str">
        <f t="shared" si="596"/>
        <v/>
      </c>
      <c r="GM63" s="19" t="e">
        <f t="shared" si="597"/>
        <v>#N/A</v>
      </c>
      <c r="GN63" s="19" t="str">
        <f t="shared" si="598"/>
        <v/>
      </c>
      <c r="GO63" s="19" t="str">
        <f t="shared" si="599"/>
        <v/>
      </c>
      <c r="GP63" s="19" t="e">
        <f t="shared" si="600"/>
        <v>#N/A</v>
      </c>
      <c r="GQ63" s="19" t="str">
        <f t="shared" si="601"/>
        <v/>
      </c>
      <c r="GR63" s="19" t="str">
        <f t="shared" si="602"/>
        <v/>
      </c>
      <c r="GS63" s="19" t="e">
        <f t="shared" si="603"/>
        <v>#N/A</v>
      </c>
      <c r="GT63" s="19" t="str">
        <f t="shared" si="604"/>
        <v/>
      </c>
      <c r="GU63" s="19" t="str">
        <f t="shared" si="605"/>
        <v/>
      </c>
      <c r="GV63" s="19" t="e">
        <f t="shared" si="606"/>
        <v>#N/A</v>
      </c>
      <c r="GW63" s="19" t="str">
        <f t="shared" si="607"/>
        <v/>
      </c>
      <c r="GX63" s="19" t="str">
        <f t="shared" si="608"/>
        <v/>
      </c>
      <c r="GY63" s="19" t="e">
        <f t="shared" si="609"/>
        <v>#N/A</v>
      </c>
      <c r="GZ63" s="19" t="str">
        <f t="shared" si="610"/>
        <v/>
      </c>
      <c r="HA63" s="19" t="str">
        <f t="shared" si="611"/>
        <v/>
      </c>
      <c r="HB63" s="19" t="e">
        <f t="shared" si="612"/>
        <v>#N/A</v>
      </c>
      <c r="HC63" s="19" t="str">
        <f t="shared" si="613"/>
        <v/>
      </c>
      <c r="HD63" s="19" t="str">
        <f t="shared" si="614"/>
        <v/>
      </c>
      <c r="HE63" s="19" t="e">
        <f t="shared" si="615"/>
        <v>#N/A</v>
      </c>
      <c r="HF63" s="19" t="str">
        <f t="shared" si="616"/>
        <v/>
      </c>
      <c r="HG63" s="19" t="str">
        <f t="shared" si="617"/>
        <v/>
      </c>
      <c r="HH63" s="19" t="e">
        <f t="shared" si="618"/>
        <v>#N/A</v>
      </c>
      <c r="HI63" s="19" t="str">
        <f t="shared" si="619"/>
        <v/>
      </c>
      <c r="HJ63" s="19" t="str">
        <f t="shared" si="620"/>
        <v/>
      </c>
      <c r="HK63" s="19" t="e">
        <f t="shared" si="621"/>
        <v>#N/A</v>
      </c>
      <c r="HL63" s="19" t="str">
        <f t="shared" si="622"/>
        <v/>
      </c>
      <c r="HM63" s="19" t="str">
        <f t="shared" si="623"/>
        <v/>
      </c>
      <c r="HN63" s="19" t="e">
        <f t="shared" si="624"/>
        <v>#N/A</v>
      </c>
      <c r="HO63" s="19" t="str">
        <f t="shared" si="625"/>
        <v/>
      </c>
      <c r="HP63" s="19" t="str">
        <f t="shared" si="626"/>
        <v/>
      </c>
      <c r="HQ63" s="19" t="e">
        <f t="shared" si="627"/>
        <v>#N/A</v>
      </c>
      <c r="HR63" s="19" t="str">
        <f t="shared" si="628"/>
        <v/>
      </c>
      <c r="HS63" s="19" t="str">
        <f t="shared" si="629"/>
        <v/>
      </c>
      <c r="HT63" s="19" t="e">
        <f t="shared" si="630"/>
        <v>#N/A</v>
      </c>
      <c r="HU63" s="19" t="str">
        <f t="shared" si="631"/>
        <v/>
      </c>
      <c r="HV63" s="19" t="str">
        <f t="shared" si="632"/>
        <v/>
      </c>
      <c r="HW63" s="19" t="e">
        <f t="shared" si="633"/>
        <v>#N/A</v>
      </c>
      <c r="HX63" s="19" t="str">
        <f t="shared" si="634"/>
        <v/>
      </c>
      <c r="HY63" s="19" t="str">
        <f t="shared" si="635"/>
        <v/>
      </c>
      <c r="HZ63" s="19" t="e">
        <f t="shared" si="636"/>
        <v>#N/A</v>
      </c>
      <c r="IA63" s="19" t="str">
        <f t="shared" si="637"/>
        <v/>
      </c>
      <c r="IB63" s="19" t="str">
        <f t="shared" si="638"/>
        <v/>
      </c>
      <c r="IC63" s="19" t="e">
        <f t="shared" si="639"/>
        <v>#N/A</v>
      </c>
      <c r="ID63" s="19" t="str">
        <f t="shared" si="640"/>
        <v/>
      </c>
      <c r="IE63" s="19" t="str">
        <f t="shared" si="641"/>
        <v/>
      </c>
      <c r="IF63" s="19" t="e">
        <f t="shared" si="642"/>
        <v>#N/A</v>
      </c>
      <c r="IG63" s="19" t="str">
        <f t="shared" si="643"/>
        <v/>
      </c>
      <c r="IH63" s="19" t="str">
        <f t="shared" si="644"/>
        <v/>
      </c>
      <c r="II63" s="19" t="e">
        <f t="shared" si="645"/>
        <v>#N/A</v>
      </c>
      <c r="IJ63" s="19" t="str">
        <f t="shared" si="646"/>
        <v/>
      </c>
      <c r="IK63" s="19" t="str">
        <f t="shared" si="647"/>
        <v/>
      </c>
      <c r="IL63" s="19" t="e">
        <f t="shared" si="648"/>
        <v>#N/A</v>
      </c>
      <c r="IM63" s="19" t="str">
        <f t="shared" si="649"/>
        <v/>
      </c>
      <c r="IN63" s="19" t="str">
        <f t="shared" si="650"/>
        <v/>
      </c>
      <c r="IO63" s="19" t="e">
        <f t="shared" si="651"/>
        <v>#N/A</v>
      </c>
      <c r="IP63" s="19" t="str">
        <f t="shared" si="652"/>
        <v/>
      </c>
      <c r="IQ63" s="19" t="str">
        <f t="shared" si="653"/>
        <v/>
      </c>
      <c r="IR63" s="19" t="e">
        <f t="shared" si="654"/>
        <v>#N/A</v>
      </c>
      <c r="IS63" s="19" t="str">
        <f t="shared" si="655"/>
        <v/>
      </c>
      <c r="IT63" s="19" t="str">
        <f t="shared" si="656"/>
        <v/>
      </c>
      <c r="IU63" s="19" t="e">
        <f t="shared" si="657"/>
        <v>#N/A</v>
      </c>
      <c r="IV63" s="19" t="str">
        <f t="shared" si="658"/>
        <v/>
      </c>
      <c r="IW63" s="19" t="str">
        <f t="shared" si="659"/>
        <v/>
      </c>
      <c r="IX63" s="19" t="e">
        <f t="shared" si="660"/>
        <v>#N/A</v>
      </c>
      <c r="IY63" s="19" t="str">
        <f t="shared" si="661"/>
        <v/>
      </c>
      <c r="IZ63" s="19" t="str">
        <f t="shared" si="662"/>
        <v/>
      </c>
      <c r="JA63" s="19" t="e">
        <f t="shared" si="663"/>
        <v>#N/A</v>
      </c>
      <c r="JB63" s="19" t="str">
        <f t="shared" si="664"/>
        <v/>
      </c>
      <c r="JC63" s="19" t="str">
        <f t="shared" si="665"/>
        <v/>
      </c>
      <c r="JD63" s="19" t="e">
        <f t="shared" si="666"/>
        <v>#N/A</v>
      </c>
      <c r="JE63" s="19" t="str">
        <f t="shared" si="667"/>
        <v/>
      </c>
      <c r="JF63" s="19" t="str">
        <f t="shared" si="668"/>
        <v/>
      </c>
      <c r="JG63" s="19" t="e">
        <f t="shared" si="669"/>
        <v>#N/A</v>
      </c>
      <c r="JH63" s="19" t="str">
        <f t="shared" si="670"/>
        <v/>
      </c>
      <c r="JI63" s="19" t="str">
        <f t="shared" si="671"/>
        <v/>
      </c>
      <c r="JJ63" s="19" t="e">
        <f t="shared" si="672"/>
        <v>#N/A</v>
      </c>
      <c r="JK63" s="19" t="str">
        <f t="shared" si="673"/>
        <v/>
      </c>
      <c r="JL63" s="19" t="str">
        <f t="shared" si="674"/>
        <v/>
      </c>
      <c r="JM63" s="19" t="e">
        <f t="shared" si="675"/>
        <v>#N/A</v>
      </c>
      <c r="JN63" s="19" t="str">
        <f t="shared" si="676"/>
        <v/>
      </c>
      <c r="JO63" s="19" t="str">
        <f t="shared" si="677"/>
        <v/>
      </c>
      <c r="JP63" s="19" t="e">
        <f t="shared" si="678"/>
        <v>#N/A</v>
      </c>
      <c r="JQ63" s="19" t="str">
        <f t="shared" si="679"/>
        <v/>
      </c>
      <c r="JR63" s="19" t="str">
        <f t="shared" si="680"/>
        <v/>
      </c>
      <c r="JS63" s="19" t="e">
        <f t="shared" si="681"/>
        <v>#N/A</v>
      </c>
      <c r="JT63" s="19" t="str">
        <f t="shared" si="682"/>
        <v/>
      </c>
      <c r="JU63" s="19" t="str">
        <f t="shared" si="683"/>
        <v/>
      </c>
      <c r="JV63" s="19" t="e">
        <f t="shared" si="684"/>
        <v>#N/A</v>
      </c>
      <c r="JW63" s="19" t="str">
        <f t="shared" si="685"/>
        <v/>
      </c>
      <c r="JX63" s="19" t="str">
        <f t="shared" si="686"/>
        <v/>
      </c>
      <c r="JY63" s="19" t="e">
        <f t="shared" si="687"/>
        <v>#N/A</v>
      </c>
      <c r="JZ63" s="19" t="str">
        <f t="shared" si="688"/>
        <v/>
      </c>
      <c r="KA63" s="19" t="str">
        <f t="shared" si="689"/>
        <v/>
      </c>
      <c r="KB63" s="19" t="e">
        <f t="shared" si="690"/>
        <v>#N/A</v>
      </c>
      <c r="KC63" s="19" t="str">
        <f t="shared" si="691"/>
        <v/>
      </c>
      <c r="KD63" s="19" t="str">
        <f t="shared" si="692"/>
        <v/>
      </c>
      <c r="KE63" s="19" t="e">
        <f t="shared" si="693"/>
        <v>#N/A</v>
      </c>
      <c r="KF63" s="19" t="str">
        <f t="shared" si="694"/>
        <v/>
      </c>
      <c r="KG63" s="19" t="str">
        <f t="shared" si="695"/>
        <v/>
      </c>
      <c r="KH63" s="19" t="e">
        <f t="shared" si="696"/>
        <v>#N/A</v>
      </c>
      <c r="KI63" s="19" t="str">
        <f t="shared" si="697"/>
        <v/>
      </c>
      <c r="KJ63" s="19" t="str">
        <f t="shared" si="698"/>
        <v/>
      </c>
      <c r="KK63" s="19" t="e">
        <f t="shared" si="699"/>
        <v>#N/A</v>
      </c>
      <c r="KL63" s="19" t="str">
        <f t="shared" si="700"/>
        <v/>
      </c>
      <c r="KM63" s="19" t="str">
        <f t="shared" si="701"/>
        <v/>
      </c>
      <c r="KN63" s="19" t="e">
        <f t="shared" si="702"/>
        <v>#N/A</v>
      </c>
      <c r="KO63" s="19" t="str">
        <f t="shared" si="703"/>
        <v/>
      </c>
      <c r="KP63" s="19" t="str">
        <f t="shared" si="704"/>
        <v/>
      </c>
      <c r="KQ63" s="19" t="e">
        <f t="shared" si="705"/>
        <v>#N/A</v>
      </c>
      <c r="KR63" s="19" t="str">
        <f t="shared" si="706"/>
        <v/>
      </c>
      <c r="KS63" s="19" t="str">
        <f t="shared" si="707"/>
        <v/>
      </c>
      <c r="KT63" s="19" t="e">
        <f t="shared" si="708"/>
        <v>#N/A</v>
      </c>
      <c r="KU63" s="19" t="str">
        <f t="shared" si="709"/>
        <v/>
      </c>
      <c r="KV63" s="19" t="str">
        <f t="shared" si="710"/>
        <v/>
      </c>
      <c r="KW63" s="19" t="e">
        <f t="shared" si="711"/>
        <v>#N/A</v>
      </c>
      <c r="KX63" s="19" t="str">
        <f t="shared" si="712"/>
        <v/>
      </c>
      <c r="KY63" s="19" t="str">
        <f t="shared" si="713"/>
        <v/>
      </c>
      <c r="KZ63" s="19" t="e">
        <f t="shared" si="714"/>
        <v>#N/A</v>
      </c>
      <c r="LA63" s="19" t="str">
        <f t="shared" si="715"/>
        <v/>
      </c>
      <c r="LB63" s="19" t="str">
        <f t="shared" si="716"/>
        <v/>
      </c>
      <c r="LC63" s="19" t="e">
        <f t="shared" si="717"/>
        <v>#N/A</v>
      </c>
      <c r="LD63" s="19" t="str">
        <f t="shared" si="718"/>
        <v/>
      </c>
      <c r="LE63" s="19" t="str">
        <f t="shared" si="719"/>
        <v/>
      </c>
      <c r="LF63" s="19" t="e">
        <f t="shared" si="720"/>
        <v>#N/A</v>
      </c>
      <c r="LG63" s="19" t="str">
        <f t="shared" si="721"/>
        <v/>
      </c>
      <c r="LH63" s="19" t="str">
        <f t="shared" si="722"/>
        <v/>
      </c>
      <c r="LI63" s="19" t="e">
        <f t="shared" si="723"/>
        <v>#N/A</v>
      </c>
      <c r="LJ63" s="19" t="str">
        <f t="shared" si="724"/>
        <v/>
      </c>
      <c r="LK63" s="19" t="str">
        <f t="shared" si="725"/>
        <v/>
      </c>
      <c r="LL63" s="19" t="e">
        <f t="shared" si="726"/>
        <v>#N/A</v>
      </c>
      <c r="LM63" s="19" t="str">
        <f t="shared" si="727"/>
        <v/>
      </c>
      <c r="LN63" s="19" t="str">
        <f t="shared" si="728"/>
        <v/>
      </c>
      <c r="LO63" s="19" t="e">
        <f t="shared" si="729"/>
        <v>#N/A</v>
      </c>
      <c r="LP63" s="19" t="str">
        <f t="shared" si="730"/>
        <v/>
      </c>
      <c r="LQ63" s="19" t="str">
        <f t="shared" si="731"/>
        <v/>
      </c>
      <c r="LR63" s="19" t="e">
        <f t="shared" si="732"/>
        <v>#N/A</v>
      </c>
      <c r="LS63" s="19" t="str">
        <f t="shared" si="733"/>
        <v/>
      </c>
      <c r="LT63" s="19" t="str">
        <f t="shared" si="734"/>
        <v/>
      </c>
      <c r="LU63" s="19" t="e">
        <f t="shared" si="735"/>
        <v>#N/A</v>
      </c>
      <c r="LV63" s="19" t="str">
        <f t="shared" si="736"/>
        <v/>
      </c>
      <c r="LW63" s="19" t="str">
        <f t="shared" si="737"/>
        <v/>
      </c>
      <c r="LX63" s="19" t="e">
        <f t="shared" si="738"/>
        <v>#N/A</v>
      </c>
      <c r="LY63" s="19" t="str">
        <f t="shared" si="739"/>
        <v/>
      </c>
      <c r="LZ63" s="19" t="str">
        <f t="shared" si="740"/>
        <v/>
      </c>
      <c r="MA63" s="19" t="e">
        <f t="shared" si="741"/>
        <v>#N/A</v>
      </c>
      <c r="MB63" s="19" t="str">
        <f t="shared" si="742"/>
        <v/>
      </c>
      <c r="MC63" s="19" t="str">
        <f t="shared" si="743"/>
        <v/>
      </c>
      <c r="MD63" s="19" t="e">
        <f t="shared" si="744"/>
        <v>#N/A</v>
      </c>
      <c r="ME63" s="19" t="str">
        <f t="shared" si="745"/>
        <v/>
      </c>
      <c r="MF63" s="19" t="str">
        <f t="shared" si="746"/>
        <v/>
      </c>
      <c r="MG63" s="19" t="e">
        <f t="shared" si="747"/>
        <v>#N/A</v>
      </c>
      <c r="MH63" s="19" t="str">
        <f t="shared" si="748"/>
        <v/>
      </c>
      <c r="MI63" s="19" t="str">
        <f t="shared" si="749"/>
        <v/>
      </c>
      <c r="MJ63" s="19" t="e">
        <f t="shared" si="750"/>
        <v>#N/A</v>
      </c>
      <c r="MK63" s="19" t="str">
        <f t="shared" si="751"/>
        <v/>
      </c>
      <c r="ML63" s="19" t="str">
        <f t="shared" si="752"/>
        <v/>
      </c>
      <c r="MM63" s="19" t="e">
        <f t="shared" si="753"/>
        <v>#N/A</v>
      </c>
      <c r="MN63" s="19" t="str">
        <f t="shared" si="754"/>
        <v/>
      </c>
      <c r="MO63" s="19" t="str">
        <f t="shared" si="755"/>
        <v/>
      </c>
      <c r="MP63" s="19" t="e">
        <f t="shared" si="756"/>
        <v>#N/A</v>
      </c>
      <c r="MQ63" s="19" t="str">
        <f t="shared" si="757"/>
        <v/>
      </c>
      <c r="MR63" s="19" t="str">
        <f t="shared" si="758"/>
        <v/>
      </c>
      <c r="MS63" s="19" t="e">
        <f t="shared" si="759"/>
        <v>#N/A</v>
      </c>
      <c r="MT63" s="19" t="str">
        <f t="shared" si="760"/>
        <v/>
      </c>
      <c r="MU63" s="19" t="str">
        <f t="shared" si="761"/>
        <v/>
      </c>
      <c r="MV63" s="19" t="e">
        <f t="shared" si="762"/>
        <v>#N/A</v>
      </c>
      <c r="MW63" s="19" t="str">
        <f t="shared" si="763"/>
        <v/>
      </c>
      <c r="MX63" s="19" t="str">
        <f t="shared" si="764"/>
        <v/>
      </c>
      <c r="MY63" s="19" t="e">
        <f t="shared" si="765"/>
        <v>#N/A</v>
      </c>
      <c r="MZ63" s="19" t="str">
        <f t="shared" si="766"/>
        <v/>
      </c>
      <c r="NA63" s="19" t="str">
        <f t="shared" si="767"/>
        <v/>
      </c>
      <c r="NB63" s="19" t="e">
        <f t="shared" si="768"/>
        <v>#N/A</v>
      </c>
      <c r="NC63" s="19" t="str">
        <f t="shared" si="769"/>
        <v/>
      </c>
      <c r="ND63" s="19" t="str">
        <f t="shared" si="770"/>
        <v/>
      </c>
      <c r="NE63" s="19" t="e">
        <f t="shared" si="771"/>
        <v>#N/A</v>
      </c>
      <c r="NF63" s="19" t="str">
        <f t="shared" si="772"/>
        <v/>
      </c>
      <c r="NG63" s="19" t="str">
        <f t="shared" si="773"/>
        <v/>
      </c>
      <c r="NH63" s="19" t="e">
        <f t="shared" si="774"/>
        <v>#N/A</v>
      </c>
      <c r="NI63" s="19" t="str">
        <f t="shared" si="775"/>
        <v/>
      </c>
      <c r="NJ63" s="19" t="str">
        <f t="shared" si="776"/>
        <v/>
      </c>
      <c r="NK63" s="19" t="e">
        <f t="shared" si="777"/>
        <v>#N/A</v>
      </c>
      <c r="NL63" s="19" t="str">
        <f t="shared" si="778"/>
        <v/>
      </c>
      <c r="NM63" s="19" t="str">
        <f t="shared" si="779"/>
        <v/>
      </c>
      <c r="NN63" s="19" t="e">
        <f t="shared" si="780"/>
        <v>#N/A</v>
      </c>
      <c r="NO63" s="19" t="str">
        <f t="shared" si="781"/>
        <v/>
      </c>
      <c r="NP63" s="19" t="str">
        <f t="shared" si="782"/>
        <v/>
      </c>
      <c r="NQ63" s="19" t="e">
        <f t="shared" si="783"/>
        <v>#N/A</v>
      </c>
      <c r="NR63" s="19" t="str">
        <f t="shared" si="784"/>
        <v/>
      </c>
      <c r="NS63" s="19" t="str">
        <f t="shared" si="785"/>
        <v/>
      </c>
      <c r="NT63" s="19" t="e">
        <f t="shared" si="786"/>
        <v>#N/A</v>
      </c>
      <c r="NU63" s="19" t="str">
        <f t="shared" si="787"/>
        <v/>
      </c>
      <c r="NV63" s="19" t="str">
        <f t="shared" si="788"/>
        <v/>
      </c>
      <c r="NW63" s="19" t="e">
        <f t="shared" si="789"/>
        <v>#N/A</v>
      </c>
      <c r="NX63" s="19" t="str">
        <f t="shared" si="790"/>
        <v/>
      </c>
      <c r="NY63" s="19" t="str">
        <f t="shared" si="791"/>
        <v/>
      </c>
      <c r="NZ63" s="19" t="e">
        <f t="shared" si="792"/>
        <v>#N/A</v>
      </c>
      <c r="OA63" s="19" t="str">
        <f t="shared" si="793"/>
        <v/>
      </c>
      <c r="OB63" s="19" t="str">
        <f t="shared" si="794"/>
        <v/>
      </c>
      <c r="OC63" s="19" t="e">
        <f t="shared" si="795"/>
        <v>#N/A</v>
      </c>
      <c r="OD63" s="19" t="str">
        <f t="shared" si="796"/>
        <v/>
      </c>
      <c r="OE63" s="19" t="str">
        <f t="shared" si="797"/>
        <v/>
      </c>
      <c r="OF63" s="19" t="e">
        <f t="shared" si="798"/>
        <v>#N/A</v>
      </c>
      <c r="OG63" s="19" t="str">
        <f t="shared" si="799"/>
        <v/>
      </c>
      <c r="OH63" s="19" t="str">
        <f t="shared" si="800"/>
        <v/>
      </c>
      <c r="OI63" s="19" t="e">
        <f t="shared" si="801"/>
        <v>#N/A</v>
      </c>
      <c r="OJ63" s="19" t="str">
        <f t="shared" si="802"/>
        <v/>
      </c>
      <c r="OK63" s="19" t="str">
        <f t="shared" si="803"/>
        <v/>
      </c>
      <c r="OL63" s="19" t="e">
        <f t="shared" si="804"/>
        <v>#N/A</v>
      </c>
      <c r="OM63" s="19" t="str">
        <f t="shared" si="805"/>
        <v/>
      </c>
      <c r="ON63" s="19" t="str">
        <f t="shared" si="806"/>
        <v/>
      </c>
      <c r="OO63" s="19" t="e">
        <f t="shared" si="807"/>
        <v>#N/A</v>
      </c>
      <c r="OP63" s="19" t="str">
        <f t="shared" si="808"/>
        <v/>
      </c>
      <c r="OQ63" s="19" t="str">
        <f t="shared" si="809"/>
        <v/>
      </c>
      <c r="OR63" s="19" t="e">
        <f t="shared" si="810"/>
        <v>#N/A</v>
      </c>
      <c r="OS63" s="19" t="str">
        <f t="shared" si="811"/>
        <v/>
      </c>
      <c r="OT63" s="19" t="str">
        <f t="shared" si="812"/>
        <v/>
      </c>
      <c r="OU63" s="19" t="e">
        <f t="shared" si="813"/>
        <v>#N/A</v>
      </c>
      <c r="OV63" s="19" t="str">
        <f t="shared" si="814"/>
        <v/>
      </c>
      <c r="OW63" s="19" t="str">
        <f t="shared" si="815"/>
        <v/>
      </c>
      <c r="OX63" s="19" t="e">
        <f t="shared" si="816"/>
        <v>#N/A</v>
      </c>
      <c r="OY63" s="19" t="str">
        <f t="shared" si="817"/>
        <v/>
      </c>
      <c r="OZ63" s="19" t="str">
        <f t="shared" si="818"/>
        <v/>
      </c>
      <c r="PA63" s="19" t="e">
        <f t="shared" si="819"/>
        <v>#N/A</v>
      </c>
      <c r="PB63" s="19" t="str">
        <f t="shared" si="820"/>
        <v/>
      </c>
      <c r="PC63" s="19" t="str">
        <f t="shared" si="821"/>
        <v/>
      </c>
      <c r="PD63" s="19" t="e">
        <f t="shared" si="822"/>
        <v>#N/A</v>
      </c>
      <c r="PE63" s="19" t="str">
        <f t="shared" si="823"/>
        <v/>
      </c>
      <c r="PF63" s="19" t="str">
        <f t="shared" si="824"/>
        <v/>
      </c>
      <c r="PG63" s="19" t="e">
        <f t="shared" si="825"/>
        <v>#N/A</v>
      </c>
      <c r="PH63" s="19" t="str">
        <f t="shared" si="826"/>
        <v/>
      </c>
      <c r="PI63" s="19" t="str">
        <f t="shared" si="827"/>
        <v/>
      </c>
      <c r="PJ63" s="19" t="e">
        <f t="shared" si="828"/>
        <v>#N/A</v>
      </c>
      <c r="PK63" s="19" t="str">
        <f t="shared" si="829"/>
        <v/>
      </c>
      <c r="PL63" s="19" t="str">
        <f t="shared" si="830"/>
        <v/>
      </c>
      <c r="PM63" s="19" t="e">
        <f t="shared" si="831"/>
        <v>#N/A</v>
      </c>
      <c r="PN63" s="19" t="str">
        <f t="shared" si="832"/>
        <v/>
      </c>
      <c r="PO63" s="19" t="str">
        <f t="shared" si="833"/>
        <v/>
      </c>
      <c r="PP63" s="19" t="e">
        <f t="shared" si="834"/>
        <v>#N/A</v>
      </c>
      <c r="PQ63" s="19" t="str">
        <f t="shared" si="835"/>
        <v/>
      </c>
      <c r="PR63" s="19" t="str">
        <f t="shared" si="836"/>
        <v/>
      </c>
      <c r="PS63" s="19" t="e">
        <f t="shared" si="837"/>
        <v>#N/A</v>
      </c>
      <c r="PT63" s="19" t="str">
        <f t="shared" si="838"/>
        <v/>
      </c>
      <c r="PU63" s="19" t="str">
        <f t="shared" si="839"/>
        <v/>
      </c>
      <c r="PV63" s="19" t="e">
        <f t="shared" si="840"/>
        <v>#N/A</v>
      </c>
      <c r="PW63" s="19" t="str">
        <f t="shared" si="841"/>
        <v/>
      </c>
      <c r="PX63" s="19" t="str">
        <f t="shared" si="842"/>
        <v/>
      </c>
      <c r="PY63" s="19" t="e">
        <f t="shared" si="843"/>
        <v>#N/A</v>
      </c>
      <c r="PZ63" s="19" t="str">
        <f t="shared" si="844"/>
        <v/>
      </c>
      <c r="QA63" s="19" t="str">
        <f t="shared" si="845"/>
        <v/>
      </c>
    </row>
    <row r="64" spans="4:443" hidden="1" x14ac:dyDescent="0.25">
      <c r="D64"/>
      <c r="E64"/>
      <c r="F64" s="53"/>
      <c r="G64" s="19" t="str">
        <f t="shared" si="846"/>
        <v/>
      </c>
      <c r="H64" s="19"/>
      <c r="I64" s="19" t="str">
        <f t="shared" ref="I64:T76" si="849">IF($D64="","",IF(I$3="","",_xlfn.IFNA(IFERROR(_xlfn.CONCAT(ROUND(INDEX($J$103:$ADX$203,MATCH($D64,$I$103:$I$300,0),MATCH(I$3,$J$102:$ADX$102,0))*1000/INDEX($J$303:$ADX$403,MATCH($D64,$I$303:$I$403,0),MATCH(I$3,$J$302:$ADX$302,0)),2),"  [",INDEX($J$303:$ADX$403,MATCH($D64,$I$303:$I$403,0),MATCH(I$3,$J$302:$ADX$302,0)),"]"," ","(",INDEX($J$103:$ADX$203,MATCH($D64,$I$103:$I$300,0),MATCH(I$3,$J$102:$ADX$102,0)),")"),_xlfn.CONCAT("[",INDEX($J$303:$ADX$403,MATCH($D64,$I$303:$I$403,0),MATCH(I$3,$J$302:$ADX$302,0)),"]")),"NO PICK DATA")))</f>
        <v/>
      </c>
      <c r="J64" s="19" t="str">
        <f t="shared" si="849"/>
        <v/>
      </c>
      <c r="K64" s="19" t="str">
        <f t="shared" si="849"/>
        <v/>
      </c>
      <c r="L64" s="19" t="str">
        <f t="shared" si="849"/>
        <v/>
      </c>
      <c r="M64" s="19" t="str">
        <f t="shared" si="849"/>
        <v/>
      </c>
      <c r="N64" s="19" t="str">
        <f t="shared" si="849"/>
        <v/>
      </c>
      <c r="O64" s="19" t="str">
        <f t="shared" si="849"/>
        <v/>
      </c>
      <c r="P64" s="19" t="str">
        <f t="shared" si="849"/>
        <v/>
      </c>
      <c r="Q64" s="19" t="str">
        <f t="shared" si="849"/>
        <v/>
      </c>
      <c r="R64" s="19" t="str">
        <f t="shared" si="849"/>
        <v/>
      </c>
      <c r="S64" s="19" t="str">
        <f t="shared" si="849"/>
        <v/>
      </c>
      <c r="T64" s="19" t="str">
        <f t="shared" si="849"/>
        <v/>
      </c>
      <c r="U64" s="50" t="e">
        <f>VLOOKUP(D64,'Cases'!$AH$7:$AI$52,2,FALSE)</f>
        <v>#N/A</v>
      </c>
      <c r="V64" s="19"/>
      <c r="W64" s="19"/>
      <c r="X64" s="19" t="e">
        <f t="shared" si="426"/>
        <v>#N/A</v>
      </c>
      <c r="Y64" s="19" t="str">
        <f t="shared" si="427"/>
        <v/>
      </c>
      <c r="Z64" s="19" t="str">
        <f t="shared" si="428"/>
        <v/>
      </c>
      <c r="AA64" s="19" t="e">
        <f t="shared" si="429"/>
        <v>#N/A</v>
      </c>
      <c r="AB64" s="19" t="str">
        <f t="shared" si="430"/>
        <v/>
      </c>
      <c r="AC64" s="19" t="str">
        <f t="shared" si="431"/>
        <v/>
      </c>
      <c r="AD64" s="19" t="e">
        <f t="shared" si="432"/>
        <v>#N/A</v>
      </c>
      <c r="AE64" s="19" t="str">
        <f t="shared" si="433"/>
        <v/>
      </c>
      <c r="AF64" s="19" t="str">
        <f t="shared" si="434"/>
        <v/>
      </c>
      <c r="AG64" s="19" t="e">
        <f t="shared" si="435"/>
        <v>#N/A</v>
      </c>
      <c r="AH64" s="19" t="str">
        <f t="shared" si="436"/>
        <v/>
      </c>
      <c r="AI64" s="19" t="str">
        <f t="shared" si="437"/>
        <v/>
      </c>
      <c r="AJ64" s="19" t="e">
        <f t="shared" si="438"/>
        <v>#N/A</v>
      </c>
      <c r="AK64" s="19" t="str">
        <f t="shared" si="439"/>
        <v/>
      </c>
      <c r="AL64" s="19" t="str">
        <f t="shared" si="440"/>
        <v/>
      </c>
      <c r="AM64" s="19" t="e">
        <f t="shared" si="441"/>
        <v>#N/A</v>
      </c>
      <c r="AN64" s="19" t="str">
        <f t="shared" si="442"/>
        <v/>
      </c>
      <c r="AO64" s="19" t="str">
        <f t="shared" si="443"/>
        <v/>
      </c>
      <c r="AP64" s="19" t="e">
        <f t="shared" si="444"/>
        <v>#N/A</v>
      </c>
      <c r="AQ64" s="19" t="str">
        <f t="shared" si="445"/>
        <v/>
      </c>
      <c r="AR64" s="19" t="str">
        <f t="shared" si="446"/>
        <v/>
      </c>
      <c r="AS64" s="19" t="e">
        <f t="shared" si="447"/>
        <v>#N/A</v>
      </c>
      <c r="AT64" s="19" t="str">
        <f t="shared" si="448"/>
        <v/>
      </c>
      <c r="AU64" s="19" t="str">
        <f t="shared" si="449"/>
        <v/>
      </c>
      <c r="AV64" s="19" t="e">
        <f t="shared" si="450"/>
        <v>#N/A</v>
      </c>
      <c r="AW64" s="19" t="str">
        <f t="shared" si="451"/>
        <v/>
      </c>
      <c r="AX64" s="19" t="str">
        <f t="shared" si="452"/>
        <v/>
      </c>
      <c r="AY64" s="19" t="e">
        <f t="shared" si="453"/>
        <v>#N/A</v>
      </c>
      <c r="AZ64" s="19" t="str">
        <f t="shared" si="454"/>
        <v/>
      </c>
      <c r="BA64" s="19" t="str">
        <f t="shared" si="455"/>
        <v/>
      </c>
      <c r="BB64" s="19" t="e">
        <f t="shared" si="456"/>
        <v>#N/A</v>
      </c>
      <c r="BC64" s="19" t="str">
        <f t="shared" si="457"/>
        <v/>
      </c>
      <c r="BD64" s="19" t="str">
        <f t="shared" si="458"/>
        <v/>
      </c>
      <c r="BE64" s="19" t="e">
        <f t="shared" si="459"/>
        <v>#N/A</v>
      </c>
      <c r="BF64" s="19" t="str">
        <f t="shared" si="460"/>
        <v/>
      </c>
      <c r="BG64" s="19" t="str">
        <f t="shared" si="461"/>
        <v/>
      </c>
      <c r="BH64" s="19" t="e">
        <f t="shared" si="462"/>
        <v>#N/A</v>
      </c>
      <c r="BI64" s="19" t="str">
        <f t="shared" si="463"/>
        <v/>
      </c>
      <c r="BJ64" s="19" t="str">
        <f t="shared" si="464"/>
        <v/>
      </c>
      <c r="BK64" s="19" t="e">
        <f t="shared" si="465"/>
        <v>#N/A</v>
      </c>
      <c r="BL64" s="19" t="str">
        <f t="shared" si="466"/>
        <v/>
      </c>
      <c r="BM64" s="19" t="str">
        <f t="shared" si="467"/>
        <v/>
      </c>
      <c r="BN64" s="19" t="e">
        <f t="shared" si="468"/>
        <v>#N/A</v>
      </c>
      <c r="BO64" s="19" t="str">
        <f t="shared" si="469"/>
        <v/>
      </c>
      <c r="BP64" s="19" t="str">
        <f t="shared" si="470"/>
        <v/>
      </c>
      <c r="BQ64" s="19" t="e">
        <f t="shared" si="471"/>
        <v>#N/A</v>
      </c>
      <c r="BR64" s="19" t="str">
        <f t="shared" si="472"/>
        <v/>
      </c>
      <c r="BS64" s="19" t="str">
        <f t="shared" si="473"/>
        <v/>
      </c>
      <c r="BT64" s="19" t="e">
        <f t="shared" si="474"/>
        <v>#N/A</v>
      </c>
      <c r="BU64" s="19" t="str">
        <f t="shared" si="475"/>
        <v/>
      </c>
      <c r="BV64" s="19" t="str">
        <f t="shared" si="476"/>
        <v/>
      </c>
      <c r="BW64" s="19" t="e">
        <f t="shared" si="477"/>
        <v>#N/A</v>
      </c>
      <c r="BX64" s="19" t="str">
        <f t="shared" si="478"/>
        <v/>
      </c>
      <c r="BY64" s="19" t="str">
        <f t="shared" si="479"/>
        <v/>
      </c>
      <c r="BZ64" s="19" t="e">
        <f t="shared" si="480"/>
        <v>#N/A</v>
      </c>
      <c r="CA64" s="19" t="str">
        <f t="shared" si="481"/>
        <v/>
      </c>
      <c r="CB64" s="19" t="str">
        <f t="shared" si="482"/>
        <v/>
      </c>
      <c r="CC64" s="19" t="e">
        <f t="shared" si="483"/>
        <v>#N/A</v>
      </c>
      <c r="CD64" s="19" t="str">
        <f t="shared" si="484"/>
        <v/>
      </c>
      <c r="CE64" s="19" t="str">
        <f t="shared" si="485"/>
        <v/>
      </c>
      <c r="CF64" s="19" t="e">
        <f t="shared" si="486"/>
        <v>#N/A</v>
      </c>
      <c r="CG64" s="19" t="str">
        <f t="shared" si="487"/>
        <v/>
      </c>
      <c r="CH64" s="19" t="str">
        <f t="shared" si="488"/>
        <v/>
      </c>
      <c r="CI64" s="19" t="e">
        <f t="shared" si="489"/>
        <v>#N/A</v>
      </c>
      <c r="CJ64" s="19" t="str">
        <f t="shared" si="490"/>
        <v/>
      </c>
      <c r="CK64" s="19" t="str">
        <f t="shared" si="491"/>
        <v/>
      </c>
      <c r="CL64" s="19" t="e">
        <f t="shared" si="492"/>
        <v>#N/A</v>
      </c>
      <c r="CM64" s="19" t="str">
        <f t="shared" si="493"/>
        <v/>
      </c>
      <c r="CN64" s="19" t="str">
        <f t="shared" si="494"/>
        <v/>
      </c>
      <c r="CO64" s="19" t="e">
        <f t="shared" si="495"/>
        <v>#N/A</v>
      </c>
      <c r="CP64" s="19" t="str">
        <f t="shared" si="496"/>
        <v/>
      </c>
      <c r="CQ64" s="19" t="str">
        <f t="shared" si="497"/>
        <v/>
      </c>
      <c r="CR64" s="19" t="e">
        <f t="shared" si="498"/>
        <v>#N/A</v>
      </c>
      <c r="CS64" s="19" t="str">
        <f t="shared" si="499"/>
        <v/>
      </c>
      <c r="CT64" s="19" t="str">
        <f t="shared" si="500"/>
        <v/>
      </c>
      <c r="CU64" s="19" t="e">
        <f t="shared" si="501"/>
        <v>#N/A</v>
      </c>
      <c r="CV64" s="19" t="str">
        <f t="shared" si="502"/>
        <v/>
      </c>
      <c r="CW64" s="19" t="str">
        <f t="shared" si="503"/>
        <v/>
      </c>
      <c r="CX64" s="19" t="e">
        <f t="shared" si="504"/>
        <v>#N/A</v>
      </c>
      <c r="CY64" s="19" t="str">
        <f t="shared" si="505"/>
        <v/>
      </c>
      <c r="CZ64" s="19" t="str">
        <f t="shared" si="506"/>
        <v/>
      </c>
      <c r="DA64" s="19" t="e">
        <f t="shared" si="507"/>
        <v>#N/A</v>
      </c>
      <c r="DB64" s="19" t="str">
        <f t="shared" si="508"/>
        <v/>
      </c>
      <c r="DC64" s="19" t="str">
        <f t="shared" si="509"/>
        <v/>
      </c>
      <c r="DD64" s="19" t="e">
        <f t="shared" si="510"/>
        <v>#N/A</v>
      </c>
      <c r="DE64" s="19" t="str">
        <f t="shared" si="511"/>
        <v/>
      </c>
      <c r="DF64" s="19" t="str">
        <f t="shared" si="512"/>
        <v/>
      </c>
      <c r="DG64" s="19" t="e">
        <f t="shared" si="513"/>
        <v>#N/A</v>
      </c>
      <c r="DH64" s="19" t="str">
        <f t="shared" si="514"/>
        <v/>
      </c>
      <c r="DI64" s="19" t="str">
        <f t="shared" si="515"/>
        <v/>
      </c>
      <c r="DJ64" s="19" t="e">
        <f t="shared" si="516"/>
        <v>#N/A</v>
      </c>
      <c r="DK64" s="19" t="str">
        <f t="shared" si="517"/>
        <v/>
      </c>
      <c r="DL64" s="19" t="str">
        <f t="shared" si="518"/>
        <v/>
      </c>
      <c r="DM64" s="19" t="e">
        <f t="shared" si="519"/>
        <v>#N/A</v>
      </c>
      <c r="DN64" s="19" t="str">
        <f t="shared" si="520"/>
        <v/>
      </c>
      <c r="DO64" s="19" t="str">
        <f t="shared" si="521"/>
        <v/>
      </c>
      <c r="DP64" s="19" t="e">
        <f t="shared" si="522"/>
        <v>#N/A</v>
      </c>
      <c r="DQ64" s="19" t="str">
        <f t="shared" si="523"/>
        <v/>
      </c>
      <c r="DR64" s="19" t="str">
        <f t="shared" si="524"/>
        <v/>
      </c>
      <c r="DS64" s="19" t="e">
        <f t="shared" si="525"/>
        <v>#N/A</v>
      </c>
      <c r="DT64" s="19" t="str">
        <f t="shared" si="526"/>
        <v/>
      </c>
      <c r="DU64" s="19" t="str">
        <f t="shared" si="527"/>
        <v/>
      </c>
      <c r="DV64" s="19" t="e">
        <f t="shared" si="528"/>
        <v>#N/A</v>
      </c>
      <c r="DW64" s="19" t="str">
        <f t="shared" si="529"/>
        <v/>
      </c>
      <c r="DX64" s="19" t="str">
        <f t="shared" si="530"/>
        <v/>
      </c>
      <c r="DY64" s="19" t="e">
        <f t="shared" si="531"/>
        <v>#N/A</v>
      </c>
      <c r="DZ64" s="19" t="str">
        <f t="shared" si="532"/>
        <v/>
      </c>
      <c r="EA64" s="19" t="str">
        <f t="shared" si="533"/>
        <v/>
      </c>
      <c r="EB64" s="19" t="e">
        <f t="shared" si="534"/>
        <v>#N/A</v>
      </c>
      <c r="EC64" s="19" t="str">
        <f t="shared" si="535"/>
        <v/>
      </c>
      <c r="ED64" s="19" t="str">
        <f t="shared" si="536"/>
        <v/>
      </c>
      <c r="EE64" s="19" t="e">
        <f t="shared" si="537"/>
        <v>#N/A</v>
      </c>
      <c r="EF64" s="19" t="str">
        <f t="shared" si="538"/>
        <v/>
      </c>
      <c r="EG64" s="19" t="str">
        <f t="shared" si="539"/>
        <v/>
      </c>
      <c r="EH64" s="19" t="e">
        <f t="shared" si="540"/>
        <v>#N/A</v>
      </c>
      <c r="EI64" s="19" t="str">
        <f t="shared" si="541"/>
        <v/>
      </c>
      <c r="EJ64" s="19" t="str">
        <f t="shared" si="542"/>
        <v/>
      </c>
      <c r="EK64" s="19" t="e">
        <f t="shared" si="543"/>
        <v>#N/A</v>
      </c>
      <c r="EL64" s="19" t="str">
        <f t="shared" si="544"/>
        <v/>
      </c>
      <c r="EM64" s="19" t="str">
        <f t="shared" si="545"/>
        <v/>
      </c>
      <c r="EN64" s="19" t="e">
        <f t="shared" si="546"/>
        <v>#N/A</v>
      </c>
      <c r="EO64" s="19" t="str">
        <f t="shared" si="547"/>
        <v/>
      </c>
      <c r="EP64" s="19" t="str">
        <f t="shared" si="548"/>
        <v/>
      </c>
      <c r="EQ64" s="19" t="e">
        <f t="shared" si="549"/>
        <v>#N/A</v>
      </c>
      <c r="ER64" s="19" t="str">
        <f t="shared" si="550"/>
        <v/>
      </c>
      <c r="ES64" s="19" t="str">
        <f t="shared" si="551"/>
        <v/>
      </c>
      <c r="ET64" s="19" t="e">
        <f t="shared" si="552"/>
        <v>#N/A</v>
      </c>
      <c r="EU64" s="19" t="str">
        <f t="shared" si="553"/>
        <v/>
      </c>
      <c r="EV64" s="19" t="str">
        <f t="shared" si="554"/>
        <v/>
      </c>
      <c r="EW64" s="19" t="e">
        <f t="shared" si="555"/>
        <v>#N/A</v>
      </c>
      <c r="EX64" s="19" t="str">
        <f t="shared" si="556"/>
        <v/>
      </c>
      <c r="EY64" s="19" t="str">
        <f t="shared" si="557"/>
        <v/>
      </c>
      <c r="EZ64" s="19" t="e">
        <f t="shared" si="558"/>
        <v>#N/A</v>
      </c>
      <c r="FA64" s="19" t="str">
        <f t="shared" si="559"/>
        <v/>
      </c>
      <c r="FB64" s="19" t="str">
        <f t="shared" si="560"/>
        <v/>
      </c>
      <c r="FC64" s="19" t="e">
        <f t="shared" si="561"/>
        <v>#N/A</v>
      </c>
      <c r="FD64" s="19" t="str">
        <f t="shared" si="562"/>
        <v/>
      </c>
      <c r="FE64" s="19" t="str">
        <f t="shared" si="563"/>
        <v/>
      </c>
      <c r="FF64" s="19" t="e">
        <f t="shared" si="564"/>
        <v>#N/A</v>
      </c>
      <c r="FG64" s="19" t="str">
        <f t="shared" si="565"/>
        <v/>
      </c>
      <c r="FH64" s="19" t="str">
        <f t="shared" si="566"/>
        <v/>
      </c>
      <c r="FI64" s="19" t="e">
        <f t="shared" si="567"/>
        <v>#N/A</v>
      </c>
      <c r="FJ64" s="19" t="str">
        <f t="shared" si="568"/>
        <v/>
      </c>
      <c r="FK64" s="19" t="str">
        <f t="shared" si="569"/>
        <v/>
      </c>
      <c r="FL64" s="19" t="e">
        <f t="shared" si="570"/>
        <v>#N/A</v>
      </c>
      <c r="FM64" s="19" t="str">
        <f t="shared" si="571"/>
        <v/>
      </c>
      <c r="FN64" s="19" t="str">
        <f t="shared" si="572"/>
        <v/>
      </c>
      <c r="FO64" s="19" t="e">
        <f t="shared" si="573"/>
        <v>#N/A</v>
      </c>
      <c r="FP64" s="19" t="str">
        <f t="shared" si="574"/>
        <v/>
      </c>
      <c r="FQ64" s="19" t="str">
        <f t="shared" si="575"/>
        <v/>
      </c>
      <c r="FR64" s="19" t="e">
        <f t="shared" si="576"/>
        <v>#N/A</v>
      </c>
      <c r="FS64" s="19" t="str">
        <f t="shared" si="577"/>
        <v/>
      </c>
      <c r="FT64" s="19" t="str">
        <f t="shared" si="578"/>
        <v/>
      </c>
      <c r="FU64" s="19" t="e">
        <f t="shared" si="579"/>
        <v>#N/A</v>
      </c>
      <c r="FV64" s="19" t="str">
        <f t="shared" si="580"/>
        <v/>
      </c>
      <c r="FW64" s="19" t="str">
        <f t="shared" si="581"/>
        <v/>
      </c>
      <c r="FX64" s="19" t="e">
        <f t="shared" si="582"/>
        <v>#N/A</v>
      </c>
      <c r="FY64" s="19" t="str">
        <f t="shared" si="583"/>
        <v/>
      </c>
      <c r="FZ64" s="19" t="str">
        <f t="shared" si="584"/>
        <v/>
      </c>
      <c r="GA64" s="19" t="e">
        <f t="shared" si="585"/>
        <v>#N/A</v>
      </c>
      <c r="GB64" s="19" t="str">
        <f t="shared" si="586"/>
        <v/>
      </c>
      <c r="GC64" s="19" t="str">
        <f t="shared" si="587"/>
        <v/>
      </c>
      <c r="GD64" s="19" t="e">
        <f t="shared" si="588"/>
        <v>#N/A</v>
      </c>
      <c r="GE64" s="19" t="str">
        <f t="shared" si="589"/>
        <v/>
      </c>
      <c r="GF64" s="19" t="str">
        <f t="shared" si="590"/>
        <v/>
      </c>
      <c r="GG64" s="19" t="e">
        <f t="shared" si="591"/>
        <v>#N/A</v>
      </c>
      <c r="GH64" s="19" t="str">
        <f t="shared" si="592"/>
        <v/>
      </c>
      <c r="GI64" s="19" t="str">
        <f t="shared" si="593"/>
        <v/>
      </c>
      <c r="GJ64" s="19" t="e">
        <f t="shared" si="594"/>
        <v>#N/A</v>
      </c>
      <c r="GK64" s="19" t="str">
        <f t="shared" si="595"/>
        <v/>
      </c>
      <c r="GL64" s="19" t="str">
        <f t="shared" si="596"/>
        <v/>
      </c>
      <c r="GM64" s="19" t="e">
        <f t="shared" si="597"/>
        <v>#N/A</v>
      </c>
      <c r="GN64" s="19" t="str">
        <f t="shared" si="598"/>
        <v/>
      </c>
      <c r="GO64" s="19" t="str">
        <f t="shared" si="599"/>
        <v/>
      </c>
      <c r="GP64" s="19" t="e">
        <f t="shared" si="600"/>
        <v>#N/A</v>
      </c>
      <c r="GQ64" s="19" t="str">
        <f t="shared" si="601"/>
        <v/>
      </c>
      <c r="GR64" s="19" t="str">
        <f t="shared" si="602"/>
        <v/>
      </c>
      <c r="GS64" s="19" t="e">
        <f t="shared" si="603"/>
        <v>#N/A</v>
      </c>
      <c r="GT64" s="19" t="str">
        <f t="shared" si="604"/>
        <v/>
      </c>
      <c r="GU64" s="19" t="str">
        <f t="shared" si="605"/>
        <v/>
      </c>
      <c r="GV64" s="19" t="e">
        <f t="shared" si="606"/>
        <v>#N/A</v>
      </c>
      <c r="GW64" s="19" t="str">
        <f t="shared" si="607"/>
        <v/>
      </c>
      <c r="GX64" s="19" t="str">
        <f t="shared" si="608"/>
        <v/>
      </c>
      <c r="GY64" s="19" t="e">
        <f t="shared" si="609"/>
        <v>#N/A</v>
      </c>
      <c r="GZ64" s="19" t="str">
        <f t="shared" si="610"/>
        <v/>
      </c>
      <c r="HA64" s="19" t="str">
        <f t="shared" si="611"/>
        <v/>
      </c>
      <c r="HB64" s="19" t="e">
        <f t="shared" si="612"/>
        <v>#N/A</v>
      </c>
      <c r="HC64" s="19" t="str">
        <f t="shared" si="613"/>
        <v/>
      </c>
      <c r="HD64" s="19" t="str">
        <f t="shared" si="614"/>
        <v/>
      </c>
      <c r="HE64" s="19" t="e">
        <f t="shared" si="615"/>
        <v>#N/A</v>
      </c>
      <c r="HF64" s="19" t="str">
        <f t="shared" si="616"/>
        <v/>
      </c>
      <c r="HG64" s="19" t="str">
        <f t="shared" si="617"/>
        <v/>
      </c>
      <c r="HH64" s="19" t="e">
        <f t="shared" si="618"/>
        <v>#N/A</v>
      </c>
      <c r="HI64" s="19" t="str">
        <f t="shared" si="619"/>
        <v/>
      </c>
      <c r="HJ64" s="19" t="str">
        <f t="shared" si="620"/>
        <v/>
      </c>
      <c r="HK64" s="19" t="e">
        <f t="shared" si="621"/>
        <v>#N/A</v>
      </c>
      <c r="HL64" s="19" t="str">
        <f t="shared" si="622"/>
        <v/>
      </c>
      <c r="HM64" s="19" t="str">
        <f t="shared" si="623"/>
        <v/>
      </c>
      <c r="HN64" s="19" t="e">
        <f t="shared" si="624"/>
        <v>#N/A</v>
      </c>
      <c r="HO64" s="19" t="str">
        <f t="shared" si="625"/>
        <v/>
      </c>
      <c r="HP64" s="19" t="str">
        <f t="shared" si="626"/>
        <v/>
      </c>
      <c r="HQ64" s="19" t="e">
        <f t="shared" si="627"/>
        <v>#N/A</v>
      </c>
      <c r="HR64" s="19" t="str">
        <f t="shared" si="628"/>
        <v/>
      </c>
      <c r="HS64" s="19" t="str">
        <f t="shared" si="629"/>
        <v/>
      </c>
      <c r="HT64" s="19" t="e">
        <f t="shared" si="630"/>
        <v>#N/A</v>
      </c>
      <c r="HU64" s="19" t="str">
        <f t="shared" si="631"/>
        <v/>
      </c>
      <c r="HV64" s="19" t="str">
        <f t="shared" si="632"/>
        <v/>
      </c>
      <c r="HW64" s="19" t="e">
        <f t="shared" si="633"/>
        <v>#N/A</v>
      </c>
      <c r="HX64" s="19" t="str">
        <f t="shared" si="634"/>
        <v/>
      </c>
      <c r="HY64" s="19" t="str">
        <f t="shared" si="635"/>
        <v/>
      </c>
      <c r="HZ64" s="19" t="e">
        <f t="shared" si="636"/>
        <v>#N/A</v>
      </c>
      <c r="IA64" s="19" t="str">
        <f t="shared" si="637"/>
        <v/>
      </c>
      <c r="IB64" s="19" t="str">
        <f t="shared" si="638"/>
        <v/>
      </c>
      <c r="IC64" s="19" t="e">
        <f t="shared" si="639"/>
        <v>#N/A</v>
      </c>
      <c r="ID64" s="19" t="str">
        <f t="shared" si="640"/>
        <v/>
      </c>
      <c r="IE64" s="19" t="str">
        <f t="shared" si="641"/>
        <v/>
      </c>
      <c r="IF64" s="19" t="e">
        <f t="shared" si="642"/>
        <v>#N/A</v>
      </c>
      <c r="IG64" s="19" t="str">
        <f t="shared" si="643"/>
        <v/>
      </c>
      <c r="IH64" s="19" t="str">
        <f t="shared" si="644"/>
        <v/>
      </c>
      <c r="II64" s="19" t="e">
        <f t="shared" si="645"/>
        <v>#N/A</v>
      </c>
      <c r="IJ64" s="19" t="str">
        <f t="shared" si="646"/>
        <v/>
      </c>
      <c r="IK64" s="19" t="str">
        <f t="shared" si="647"/>
        <v/>
      </c>
      <c r="IL64" s="19" t="e">
        <f t="shared" si="648"/>
        <v>#N/A</v>
      </c>
      <c r="IM64" s="19" t="str">
        <f t="shared" si="649"/>
        <v/>
      </c>
      <c r="IN64" s="19" t="str">
        <f t="shared" si="650"/>
        <v/>
      </c>
      <c r="IO64" s="19" t="e">
        <f t="shared" si="651"/>
        <v>#N/A</v>
      </c>
      <c r="IP64" s="19" t="str">
        <f t="shared" si="652"/>
        <v/>
      </c>
      <c r="IQ64" s="19" t="str">
        <f t="shared" si="653"/>
        <v/>
      </c>
      <c r="IR64" s="19" t="e">
        <f t="shared" si="654"/>
        <v>#N/A</v>
      </c>
      <c r="IS64" s="19" t="str">
        <f t="shared" si="655"/>
        <v/>
      </c>
      <c r="IT64" s="19" t="str">
        <f t="shared" si="656"/>
        <v/>
      </c>
      <c r="IU64" s="19" t="e">
        <f t="shared" si="657"/>
        <v>#N/A</v>
      </c>
      <c r="IV64" s="19" t="str">
        <f t="shared" si="658"/>
        <v/>
      </c>
      <c r="IW64" s="19" t="str">
        <f t="shared" si="659"/>
        <v/>
      </c>
      <c r="IX64" s="19" t="e">
        <f t="shared" si="660"/>
        <v>#N/A</v>
      </c>
      <c r="IY64" s="19" t="str">
        <f t="shared" si="661"/>
        <v/>
      </c>
      <c r="IZ64" s="19" t="str">
        <f t="shared" si="662"/>
        <v/>
      </c>
      <c r="JA64" s="19" t="e">
        <f t="shared" si="663"/>
        <v>#N/A</v>
      </c>
      <c r="JB64" s="19" t="str">
        <f t="shared" si="664"/>
        <v/>
      </c>
      <c r="JC64" s="19" t="str">
        <f t="shared" si="665"/>
        <v/>
      </c>
      <c r="JD64" s="19" t="e">
        <f t="shared" si="666"/>
        <v>#N/A</v>
      </c>
      <c r="JE64" s="19" t="str">
        <f t="shared" si="667"/>
        <v/>
      </c>
      <c r="JF64" s="19" t="str">
        <f t="shared" si="668"/>
        <v/>
      </c>
      <c r="JG64" s="19" t="e">
        <f t="shared" si="669"/>
        <v>#N/A</v>
      </c>
      <c r="JH64" s="19" t="str">
        <f t="shared" si="670"/>
        <v/>
      </c>
      <c r="JI64" s="19" t="str">
        <f t="shared" si="671"/>
        <v/>
      </c>
      <c r="JJ64" s="19" t="e">
        <f t="shared" si="672"/>
        <v>#N/A</v>
      </c>
      <c r="JK64" s="19" t="str">
        <f t="shared" si="673"/>
        <v/>
      </c>
      <c r="JL64" s="19" t="str">
        <f t="shared" si="674"/>
        <v/>
      </c>
      <c r="JM64" s="19" t="e">
        <f t="shared" si="675"/>
        <v>#N/A</v>
      </c>
      <c r="JN64" s="19" t="str">
        <f t="shared" si="676"/>
        <v/>
      </c>
      <c r="JO64" s="19" t="str">
        <f t="shared" si="677"/>
        <v/>
      </c>
      <c r="JP64" s="19" t="e">
        <f t="shared" si="678"/>
        <v>#N/A</v>
      </c>
      <c r="JQ64" s="19" t="str">
        <f t="shared" si="679"/>
        <v/>
      </c>
      <c r="JR64" s="19" t="str">
        <f t="shared" si="680"/>
        <v/>
      </c>
      <c r="JS64" s="19" t="e">
        <f t="shared" si="681"/>
        <v>#N/A</v>
      </c>
      <c r="JT64" s="19" t="str">
        <f t="shared" si="682"/>
        <v/>
      </c>
      <c r="JU64" s="19" t="str">
        <f t="shared" si="683"/>
        <v/>
      </c>
      <c r="JV64" s="19" t="e">
        <f t="shared" si="684"/>
        <v>#N/A</v>
      </c>
      <c r="JW64" s="19" t="str">
        <f t="shared" si="685"/>
        <v/>
      </c>
      <c r="JX64" s="19" t="str">
        <f t="shared" si="686"/>
        <v/>
      </c>
      <c r="JY64" s="19" t="e">
        <f t="shared" si="687"/>
        <v>#N/A</v>
      </c>
      <c r="JZ64" s="19" t="str">
        <f t="shared" si="688"/>
        <v/>
      </c>
      <c r="KA64" s="19" t="str">
        <f t="shared" si="689"/>
        <v/>
      </c>
      <c r="KB64" s="19" t="e">
        <f t="shared" si="690"/>
        <v>#N/A</v>
      </c>
      <c r="KC64" s="19" t="str">
        <f t="shared" si="691"/>
        <v/>
      </c>
      <c r="KD64" s="19" t="str">
        <f t="shared" si="692"/>
        <v/>
      </c>
      <c r="KE64" s="19" t="e">
        <f t="shared" si="693"/>
        <v>#N/A</v>
      </c>
      <c r="KF64" s="19" t="str">
        <f t="shared" si="694"/>
        <v/>
      </c>
      <c r="KG64" s="19" t="str">
        <f t="shared" si="695"/>
        <v/>
      </c>
      <c r="KH64" s="19" t="e">
        <f t="shared" si="696"/>
        <v>#N/A</v>
      </c>
      <c r="KI64" s="19" t="str">
        <f t="shared" si="697"/>
        <v/>
      </c>
      <c r="KJ64" s="19" t="str">
        <f t="shared" si="698"/>
        <v/>
      </c>
      <c r="KK64" s="19" t="e">
        <f t="shared" si="699"/>
        <v>#N/A</v>
      </c>
      <c r="KL64" s="19" t="str">
        <f t="shared" si="700"/>
        <v/>
      </c>
      <c r="KM64" s="19" t="str">
        <f t="shared" si="701"/>
        <v/>
      </c>
      <c r="KN64" s="19" t="e">
        <f t="shared" si="702"/>
        <v>#N/A</v>
      </c>
      <c r="KO64" s="19" t="str">
        <f t="shared" si="703"/>
        <v/>
      </c>
      <c r="KP64" s="19" t="str">
        <f t="shared" si="704"/>
        <v/>
      </c>
      <c r="KQ64" s="19" t="e">
        <f t="shared" si="705"/>
        <v>#N/A</v>
      </c>
      <c r="KR64" s="19" t="str">
        <f t="shared" si="706"/>
        <v/>
      </c>
      <c r="KS64" s="19" t="str">
        <f t="shared" si="707"/>
        <v/>
      </c>
      <c r="KT64" s="19" t="e">
        <f t="shared" si="708"/>
        <v>#N/A</v>
      </c>
      <c r="KU64" s="19" t="str">
        <f t="shared" si="709"/>
        <v/>
      </c>
      <c r="KV64" s="19" t="str">
        <f t="shared" si="710"/>
        <v/>
      </c>
      <c r="KW64" s="19" t="e">
        <f t="shared" si="711"/>
        <v>#N/A</v>
      </c>
      <c r="KX64" s="19" t="str">
        <f t="shared" si="712"/>
        <v/>
      </c>
      <c r="KY64" s="19" t="str">
        <f t="shared" si="713"/>
        <v/>
      </c>
      <c r="KZ64" s="19" t="e">
        <f t="shared" si="714"/>
        <v>#N/A</v>
      </c>
      <c r="LA64" s="19" t="str">
        <f t="shared" si="715"/>
        <v/>
      </c>
      <c r="LB64" s="19" t="str">
        <f t="shared" si="716"/>
        <v/>
      </c>
      <c r="LC64" s="19" t="e">
        <f t="shared" si="717"/>
        <v>#N/A</v>
      </c>
      <c r="LD64" s="19" t="str">
        <f t="shared" si="718"/>
        <v/>
      </c>
      <c r="LE64" s="19" t="str">
        <f t="shared" si="719"/>
        <v/>
      </c>
      <c r="LF64" s="19" t="e">
        <f t="shared" si="720"/>
        <v>#N/A</v>
      </c>
      <c r="LG64" s="19" t="str">
        <f t="shared" si="721"/>
        <v/>
      </c>
      <c r="LH64" s="19" t="str">
        <f t="shared" si="722"/>
        <v/>
      </c>
      <c r="LI64" s="19" t="e">
        <f t="shared" si="723"/>
        <v>#N/A</v>
      </c>
      <c r="LJ64" s="19" t="str">
        <f t="shared" si="724"/>
        <v/>
      </c>
      <c r="LK64" s="19" t="str">
        <f t="shared" si="725"/>
        <v/>
      </c>
      <c r="LL64" s="19" t="e">
        <f t="shared" si="726"/>
        <v>#N/A</v>
      </c>
      <c r="LM64" s="19" t="str">
        <f t="shared" si="727"/>
        <v/>
      </c>
      <c r="LN64" s="19" t="str">
        <f t="shared" si="728"/>
        <v/>
      </c>
      <c r="LO64" s="19" t="e">
        <f t="shared" si="729"/>
        <v>#N/A</v>
      </c>
      <c r="LP64" s="19" t="str">
        <f t="shared" si="730"/>
        <v/>
      </c>
      <c r="LQ64" s="19" t="str">
        <f t="shared" si="731"/>
        <v/>
      </c>
      <c r="LR64" s="19" t="e">
        <f t="shared" si="732"/>
        <v>#N/A</v>
      </c>
      <c r="LS64" s="19" t="str">
        <f t="shared" si="733"/>
        <v/>
      </c>
      <c r="LT64" s="19" t="str">
        <f t="shared" si="734"/>
        <v/>
      </c>
      <c r="LU64" s="19" t="e">
        <f t="shared" si="735"/>
        <v>#N/A</v>
      </c>
      <c r="LV64" s="19" t="str">
        <f t="shared" si="736"/>
        <v/>
      </c>
      <c r="LW64" s="19" t="str">
        <f t="shared" si="737"/>
        <v/>
      </c>
      <c r="LX64" s="19" t="e">
        <f t="shared" si="738"/>
        <v>#N/A</v>
      </c>
      <c r="LY64" s="19" t="str">
        <f t="shared" si="739"/>
        <v/>
      </c>
      <c r="LZ64" s="19" t="str">
        <f t="shared" si="740"/>
        <v/>
      </c>
      <c r="MA64" s="19" t="e">
        <f t="shared" si="741"/>
        <v>#N/A</v>
      </c>
      <c r="MB64" s="19" t="str">
        <f t="shared" si="742"/>
        <v/>
      </c>
      <c r="MC64" s="19" t="str">
        <f t="shared" si="743"/>
        <v/>
      </c>
      <c r="MD64" s="19" t="e">
        <f t="shared" si="744"/>
        <v>#N/A</v>
      </c>
      <c r="ME64" s="19" t="str">
        <f t="shared" si="745"/>
        <v/>
      </c>
      <c r="MF64" s="19" t="str">
        <f t="shared" si="746"/>
        <v/>
      </c>
      <c r="MG64" s="19" t="e">
        <f t="shared" si="747"/>
        <v>#N/A</v>
      </c>
      <c r="MH64" s="19" t="str">
        <f t="shared" si="748"/>
        <v/>
      </c>
      <c r="MI64" s="19" t="str">
        <f t="shared" si="749"/>
        <v/>
      </c>
      <c r="MJ64" s="19" t="e">
        <f t="shared" si="750"/>
        <v>#N/A</v>
      </c>
      <c r="MK64" s="19" t="str">
        <f t="shared" si="751"/>
        <v/>
      </c>
      <c r="ML64" s="19" t="str">
        <f t="shared" si="752"/>
        <v/>
      </c>
      <c r="MM64" s="19" t="e">
        <f t="shared" si="753"/>
        <v>#N/A</v>
      </c>
      <c r="MN64" s="19" t="str">
        <f t="shared" si="754"/>
        <v/>
      </c>
      <c r="MO64" s="19" t="str">
        <f t="shared" si="755"/>
        <v/>
      </c>
      <c r="MP64" s="19" t="e">
        <f t="shared" si="756"/>
        <v>#N/A</v>
      </c>
      <c r="MQ64" s="19" t="str">
        <f t="shared" si="757"/>
        <v/>
      </c>
      <c r="MR64" s="19" t="str">
        <f t="shared" si="758"/>
        <v/>
      </c>
      <c r="MS64" s="19" t="e">
        <f t="shared" si="759"/>
        <v>#N/A</v>
      </c>
      <c r="MT64" s="19" t="str">
        <f t="shared" si="760"/>
        <v/>
      </c>
      <c r="MU64" s="19" t="str">
        <f t="shared" si="761"/>
        <v/>
      </c>
      <c r="MV64" s="19" t="e">
        <f t="shared" si="762"/>
        <v>#N/A</v>
      </c>
      <c r="MW64" s="19" t="str">
        <f t="shared" si="763"/>
        <v/>
      </c>
      <c r="MX64" s="19" t="str">
        <f t="shared" si="764"/>
        <v/>
      </c>
      <c r="MY64" s="19" t="e">
        <f t="shared" si="765"/>
        <v>#N/A</v>
      </c>
      <c r="MZ64" s="19" t="str">
        <f t="shared" si="766"/>
        <v/>
      </c>
      <c r="NA64" s="19" t="str">
        <f t="shared" si="767"/>
        <v/>
      </c>
      <c r="NB64" s="19" t="e">
        <f t="shared" si="768"/>
        <v>#N/A</v>
      </c>
      <c r="NC64" s="19" t="str">
        <f t="shared" si="769"/>
        <v/>
      </c>
      <c r="ND64" s="19" t="str">
        <f t="shared" si="770"/>
        <v/>
      </c>
      <c r="NE64" s="19" t="e">
        <f t="shared" si="771"/>
        <v>#N/A</v>
      </c>
      <c r="NF64" s="19" t="str">
        <f t="shared" si="772"/>
        <v/>
      </c>
      <c r="NG64" s="19" t="str">
        <f t="shared" si="773"/>
        <v/>
      </c>
      <c r="NH64" s="19" t="e">
        <f t="shared" si="774"/>
        <v>#N/A</v>
      </c>
      <c r="NI64" s="19" t="str">
        <f t="shared" si="775"/>
        <v/>
      </c>
      <c r="NJ64" s="19" t="str">
        <f t="shared" si="776"/>
        <v/>
      </c>
      <c r="NK64" s="19" t="e">
        <f t="shared" si="777"/>
        <v>#N/A</v>
      </c>
      <c r="NL64" s="19" t="str">
        <f t="shared" si="778"/>
        <v/>
      </c>
      <c r="NM64" s="19" t="str">
        <f t="shared" si="779"/>
        <v/>
      </c>
      <c r="NN64" s="19" t="e">
        <f t="shared" si="780"/>
        <v>#N/A</v>
      </c>
      <c r="NO64" s="19" t="str">
        <f t="shared" si="781"/>
        <v/>
      </c>
      <c r="NP64" s="19" t="str">
        <f t="shared" si="782"/>
        <v/>
      </c>
      <c r="NQ64" s="19" t="e">
        <f t="shared" si="783"/>
        <v>#N/A</v>
      </c>
      <c r="NR64" s="19" t="str">
        <f t="shared" si="784"/>
        <v/>
      </c>
      <c r="NS64" s="19" t="str">
        <f t="shared" si="785"/>
        <v/>
      </c>
      <c r="NT64" s="19" t="e">
        <f t="shared" si="786"/>
        <v>#N/A</v>
      </c>
      <c r="NU64" s="19" t="str">
        <f t="shared" si="787"/>
        <v/>
      </c>
      <c r="NV64" s="19" t="str">
        <f t="shared" si="788"/>
        <v/>
      </c>
      <c r="NW64" s="19" t="e">
        <f t="shared" si="789"/>
        <v>#N/A</v>
      </c>
      <c r="NX64" s="19" t="str">
        <f t="shared" si="790"/>
        <v/>
      </c>
      <c r="NY64" s="19" t="str">
        <f t="shared" si="791"/>
        <v/>
      </c>
      <c r="NZ64" s="19" t="e">
        <f t="shared" si="792"/>
        <v>#N/A</v>
      </c>
      <c r="OA64" s="19" t="str">
        <f t="shared" si="793"/>
        <v/>
      </c>
      <c r="OB64" s="19" t="str">
        <f t="shared" si="794"/>
        <v/>
      </c>
      <c r="OC64" s="19" t="e">
        <f t="shared" si="795"/>
        <v>#N/A</v>
      </c>
      <c r="OD64" s="19" t="str">
        <f t="shared" si="796"/>
        <v/>
      </c>
      <c r="OE64" s="19" t="str">
        <f t="shared" si="797"/>
        <v/>
      </c>
      <c r="OF64" s="19" t="e">
        <f t="shared" si="798"/>
        <v>#N/A</v>
      </c>
      <c r="OG64" s="19" t="str">
        <f t="shared" si="799"/>
        <v/>
      </c>
      <c r="OH64" s="19" t="str">
        <f t="shared" si="800"/>
        <v/>
      </c>
      <c r="OI64" s="19" t="e">
        <f t="shared" si="801"/>
        <v>#N/A</v>
      </c>
      <c r="OJ64" s="19" t="str">
        <f t="shared" si="802"/>
        <v/>
      </c>
      <c r="OK64" s="19" t="str">
        <f t="shared" si="803"/>
        <v/>
      </c>
      <c r="OL64" s="19" t="e">
        <f t="shared" si="804"/>
        <v>#N/A</v>
      </c>
      <c r="OM64" s="19" t="str">
        <f t="shared" si="805"/>
        <v/>
      </c>
      <c r="ON64" s="19" t="str">
        <f t="shared" si="806"/>
        <v/>
      </c>
      <c r="OO64" s="19" t="e">
        <f t="shared" si="807"/>
        <v>#N/A</v>
      </c>
      <c r="OP64" s="19" t="str">
        <f t="shared" si="808"/>
        <v/>
      </c>
      <c r="OQ64" s="19" t="str">
        <f t="shared" si="809"/>
        <v/>
      </c>
      <c r="OR64" s="19" t="e">
        <f t="shared" si="810"/>
        <v>#N/A</v>
      </c>
      <c r="OS64" s="19" t="str">
        <f t="shared" si="811"/>
        <v/>
      </c>
      <c r="OT64" s="19" t="str">
        <f t="shared" si="812"/>
        <v/>
      </c>
      <c r="OU64" s="19" t="e">
        <f t="shared" si="813"/>
        <v>#N/A</v>
      </c>
      <c r="OV64" s="19" t="str">
        <f t="shared" si="814"/>
        <v/>
      </c>
      <c r="OW64" s="19" t="str">
        <f t="shared" si="815"/>
        <v/>
      </c>
      <c r="OX64" s="19" t="e">
        <f t="shared" si="816"/>
        <v>#N/A</v>
      </c>
      <c r="OY64" s="19" t="str">
        <f t="shared" si="817"/>
        <v/>
      </c>
      <c r="OZ64" s="19" t="str">
        <f t="shared" si="818"/>
        <v/>
      </c>
      <c r="PA64" s="19" t="e">
        <f t="shared" si="819"/>
        <v>#N/A</v>
      </c>
      <c r="PB64" s="19" t="str">
        <f t="shared" si="820"/>
        <v/>
      </c>
      <c r="PC64" s="19" t="str">
        <f t="shared" si="821"/>
        <v/>
      </c>
      <c r="PD64" s="19" t="e">
        <f t="shared" si="822"/>
        <v>#N/A</v>
      </c>
      <c r="PE64" s="19" t="str">
        <f t="shared" si="823"/>
        <v/>
      </c>
      <c r="PF64" s="19" t="str">
        <f t="shared" si="824"/>
        <v/>
      </c>
      <c r="PG64" s="19" t="e">
        <f t="shared" si="825"/>
        <v>#N/A</v>
      </c>
      <c r="PH64" s="19" t="str">
        <f t="shared" si="826"/>
        <v/>
      </c>
      <c r="PI64" s="19" t="str">
        <f t="shared" si="827"/>
        <v/>
      </c>
      <c r="PJ64" s="19" t="e">
        <f t="shared" si="828"/>
        <v>#N/A</v>
      </c>
      <c r="PK64" s="19" t="str">
        <f t="shared" si="829"/>
        <v/>
      </c>
      <c r="PL64" s="19" t="str">
        <f t="shared" si="830"/>
        <v/>
      </c>
      <c r="PM64" s="19" t="e">
        <f t="shared" si="831"/>
        <v>#N/A</v>
      </c>
      <c r="PN64" s="19" t="str">
        <f t="shared" si="832"/>
        <v/>
      </c>
      <c r="PO64" s="19" t="str">
        <f t="shared" si="833"/>
        <v/>
      </c>
      <c r="PP64" s="19" t="e">
        <f t="shared" si="834"/>
        <v>#N/A</v>
      </c>
      <c r="PQ64" s="19" t="str">
        <f t="shared" si="835"/>
        <v/>
      </c>
      <c r="PR64" s="19" t="str">
        <f t="shared" si="836"/>
        <v/>
      </c>
      <c r="PS64" s="19" t="e">
        <f t="shared" si="837"/>
        <v>#N/A</v>
      </c>
      <c r="PT64" s="19" t="str">
        <f t="shared" si="838"/>
        <v/>
      </c>
      <c r="PU64" s="19" t="str">
        <f t="shared" si="839"/>
        <v/>
      </c>
      <c r="PV64" s="19" t="e">
        <f t="shared" si="840"/>
        <v>#N/A</v>
      </c>
      <c r="PW64" s="19" t="str">
        <f t="shared" si="841"/>
        <v/>
      </c>
      <c r="PX64" s="19" t="str">
        <f t="shared" si="842"/>
        <v/>
      </c>
      <c r="PY64" s="19" t="e">
        <f t="shared" si="843"/>
        <v>#N/A</v>
      </c>
      <c r="PZ64" s="19" t="str">
        <f t="shared" si="844"/>
        <v/>
      </c>
      <c r="QA64" s="19" t="str">
        <f t="shared" si="845"/>
        <v/>
      </c>
    </row>
    <row r="65" spans="4:443" hidden="1" x14ac:dyDescent="0.25">
      <c r="D65"/>
      <c r="E65"/>
      <c r="F65" s="53"/>
      <c r="G65" s="19" t="str">
        <f t="shared" si="846"/>
        <v/>
      </c>
      <c r="H65" s="19"/>
      <c r="I65" s="19" t="str">
        <f t="shared" si="849"/>
        <v/>
      </c>
      <c r="J65" s="19" t="str">
        <f t="shared" si="849"/>
        <v/>
      </c>
      <c r="K65" s="19" t="str">
        <f t="shared" si="849"/>
        <v/>
      </c>
      <c r="L65" s="19" t="str">
        <f t="shared" si="849"/>
        <v/>
      </c>
      <c r="M65" s="19" t="str">
        <f t="shared" si="849"/>
        <v/>
      </c>
      <c r="N65" s="19" t="str">
        <f t="shared" si="849"/>
        <v/>
      </c>
      <c r="O65" s="19" t="str">
        <f t="shared" si="849"/>
        <v/>
      </c>
      <c r="P65" s="19" t="str">
        <f t="shared" si="849"/>
        <v/>
      </c>
      <c r="Q65" s="19" t="str">
        <f t="shared" si="849"/>
        <v/>
      </c>
      <c r="R65" s="19" t="str">
        <f t="shared" si="849"/>
        <v/>
      </c>
      <c r="S65" s="19" t="str">
        <f t="shared" si="849"/>
        <v/>
      </c>
      <c r="T65" s="19" t="str">
        <f t="shared" si="849"/>
        <v/>
      </c>
      <c r="U65" s="50" t="e">
        <f>VLOOKUP(D65,'Cases'!$AH$7:$AI$52,2,FALSE)</f>
        <v>#N/A</v>
      </c>
      <c r="V65" s="19"/>
      <c r="W65" s="19"/>
      <c r="X65" s="19" t="e">
        <f t="shared" si="426"/>
        <v>#N/A</v>
      </c>
      <c r="Y65" s="19" t="str">
        <f t="shared" si="427"/>
        <v/>
      </c>
      <c r="Z65" s="19" t="str">
        <f t="shared" si="428"/>
        <v/>
      </c>
      <c r="AA65" s="19" t="e">
        <f t="shared" si="429"/>
        <v>#N/A</v>
      </c>
      <c r="AB65" s="19" t="str">
        <f t="shared" si="430"/>
        <v/>
      </c>
      <c r="AC65" s="19" t="str">
        <f t="shared" si="431"/>
        <v/>
      </c>
      <c r="AD65" s="19" t="e">
        <f t="shared" si="432"/>
        <v>#N/A</v>
      </c>
      <c r="AE65" s="19" t="str">
        <f t="shared" si="433"/>
        <v/>
      </c>
      <c r="AF65" s="19" t="str">
        <f t="shared" si="434"/>
        <v/>
      </c>
      <c r="AG65" s="19" t="e">
        <f t="shared" si="435"/>
        <v>#N/A</v>
      </c>
      <c r="AH65" s="19" t="str">
        <f t="shared" si="436"/>
        <v/>
      </c>
      <c r="AI65" s="19" t="str">
        <f t="shared" si="437"/>
        <v/>
      </c>
      <c r="AJ65" s="19" t="e">
        <f t="shared" si="438"/>
        <v>#N/A</v>
      </c>
      <c r="AK65" s="19" t="str">
        <f t="shared" si="439"/>
        <v/>
      </c>
      <c r="AL65" s="19" t="str">
        <f t="shared" si="440"/>
        <v/>
      </c>
      <c r="AM65" s="19" t="e">
        <f t="shared" si="441"/>
        <v>#N/A</v>
      </c>
      <c r="AN65" s="19" t="str">
        <f t="shared" si="442"/>
        <v/>
      </c>
      <c r="AO65" s="19" t="str">
        <f t="shared" si="443"/>
        <v/>
      </c>
      <c r="AP65" s="19" t="e">
        <f t="shared" si="444"/>
        <v>#N/A</v>
      </c>
      <c r="AQ65" s="19" t="str">
        <f t="shared" si="445"/>
        <v/>
      </c>
      <c r="AR65" s="19" t="str">
        <f t="shared" si="446"/>
        <v/>
      </c>
      <c r="AS65" s="19" t="e">
        <f t="shared" si="447"/>
        <v>#N/A</v>
      </c>
      <c r="AT65" s="19" t="str">
        <f t="shared" si="448"/>
        <v/>
      </c>
      <c r="AU65" s="19" t="str">
        <f t="shared" si="449"/>
        <v/>
      </c>
      <c r="AV65" s="19" t="e">
        <f t="shared" si="450"/>
        <v>#N/A</v>
      </c>
      <c r="AW65" s="19" t="str">
        <f t="shared" si="451"/>
        <v/>
      </c>
      <c r="AX65" s="19" t="str">
        <f t="shared" si="452"/>
        <v/>
      </c>
      <c r="AY65" s="19" t="e">
        <f t="shared" si="453"/>
        <v>#N/A</v>
      </c>
      <c r="AZ65" s="19" t="str">
        <f t="shared" si="454"/>
        <v/>
      </c>
      <c r="BA65" s="19" t="str">
        <f t="shared" si="455"/>
        <v/>
      </c>
      <c r="BB65" s="19" t="e">
        <f t="shared" si="456"/>
        <v>#N/A</v>
      </c>
      <c r="BC65" s="19" t="str">
        <f t="shared" si="457"/>
        <v/>
      </c>
      <c r="BD65" s="19" t="str">
        <f t="shared" si="458"/>
        <v/>
      </c>
      <c r="BE65" s="19" t="e">
        <f t="shared" si="459"/>
        <v>#N/A</v>
      </c>
      <c r="BF65" s="19" t="str">
        <f t="shared" si="460"/>
        <v/>
      </c>
      <c r="BG65" s="19" t="str">
        <f t="shared" si="461"/>
        <v/>
      </c>
      <c r="BH65" s="19" t="e">
        <f t="shared" si="462"/>
        <v>#N/A</v>
      </c>
      <c r="BI65" s="19" t="str">
        <f t="shared" si="463"/>
        <v/>
      </c>
      <c r="BJ65" s="19" t="str">
        <f t="shared" si="464"/>
        <v/>
      </c>
      <c r="BK65" s="19" t="e">
        <f t="shared" si="465"/>
        <v>#N/A</v>
      </c>
      <c r="BL65" s="19" t="str">
        <f t="shared" si="466"/>
        <v/>
      </c>
      <c r="BM65" s="19" t="str">
        <f t="shared" si="467"/>
        <v/>
      </c>
      <c r="BN65" s="19" t="e">
        <f t="shared" si="468"/>
        <v>#N/A</v>
      </c>
      <c r="BO65" s="19" t="str">
        <f t="shared" si="469"/>
        <v/>
      </c>
      <c r="BP65" s="19" t="str">
        <f t="shared" si="470"/>
        <v/>
      </c>
      <c r="BQ65" s="19" t="e">
        <f t="shared" si="471"/>
        <v>#N/A</v>
      </c>
      <c r="BR65" s="19" t="str">
        <f t="shared" si="472"/>
        <v/>
      </c>
      <c r="BS65" s="19" t="str">
        <f t="shared" si="473"/>
        <v/>
      </c>
      <c r="BT65" s="19" t="e">
        <f t="shared" si="474"/>
        <v>#N/A</v>
      </c>
      <c r="BU65" s="19" t="str">
        <f t="shared" si="475"/>
        <v/>
      </c>
      <c r="BV65" s="19" t="str">
        <f t="shared" si="476"/>
        <v/>
      </c>
      <c r="BW65" s="19" t="e">
        <f t="shared" si="477"/>
        <v>#N/A</v>
      </c>
      <c r="BX65" s="19" t="str">
        <f t="shared" si="478"/>
        <v/>
      </c>
      <c r="BY65" s="19" t="str">
        <f t="shared" si="479"/>
        <v/>
      </c>
      <c r="BZ65" s="19" t="e">
        <f t="shared" si="480"/>
        <v>#N/A</v>
      </c>
      <c r="CA65" s="19" t="str">
        <f t="shared" si="481"/>
        <v/>
      </c>
      <c r="CB65" s="19" t="str">
        <f t="shared" si="482"/>
        <v/>
      </c>
      <c r="CC65" s="19" t="e">
        <f t="shared" si="483"/>
        <v>#N/A</v>
      </c>
      <c r="CD65" s="19" t="str">
        <f t="shared" si="484"/>
        <v/>
      </c>
      <c r="CE65" s="19" t="str">
        <f t="shared" si="485"/>
        <v/>
      </c>
      <c r="CF65" s="19" t="e">
        <f t="shared" si="486"/>
        <v>#N/A</v>
      </c>
      <c r="CG65" s="19" t="str">
        <f t="shared" si="487"/>
        <v/>
      </c>
      <c r="CH65" s="19" t="str">
        <f t="shared" si="488"/>
        <v/>
      </c>
      <c r="CI65" s="19" t="e">
        <f t="shared" si="489"/>
        <v>#N/A</v>
      </c>
      <c r="CJ65" s="19" t="str">
        <f t="shared" si="490"/>
        <v/>
      </c>
      <c r="CK65" s="19" t="str">
        <f t="shared" si="491"/>
        <v/>
      </c>
      <c r="CL65" s="19" t="e">
        <f t="shared" si="492"/>
        <v>#N/A</v>
      </c>
      <c r="CM65" s="19" t="str">
        <f t="shared" si="493"/>
        <v/>
      </c>
      <c r="CN65" s="19" t="str">
        <f t="shared" si="494"/>
        <v/>
      </c>
      <c r="CO65" s="19" t="e">
        <f t="shared" si="495"/>
        <v>#N/A</v>
      </c>
      <c r="CP65" s="19" t="str">
        <f t="shared" si="496"/>
        <v/>
      </c>
      <c r="CQ65" s="19" t="str">
        <f t="shared" si="497"/>
        <v/>
      </c>
      <c r="CR65" s="19" t="e">
        <f t="shared" si="498"/>
        <v>#N/A</v>
      </c>
      <c r="CS65" s="19" t="str">
        <f t="shared" si="499"/>
        <v/>
      </c>
      <c r="CT65" s="19" t="str">
        <f t="shared" si="500"/>
        <v/>
      </c>
      <c r="CU65" s="19" t="e">
        <f t="shared" si="501"/>
        <v>#N/A</v>
      </c>
      <c r="CV65" s="19" t="str">
        <f t="shared" si="502"/>
        <v/>
      </c>
      <c r="CW65" s="19" t="str">
        <f t="shared" si="503"/>
        <v/>
      </c>
      <c r="CX65" s="19" t="e">
        <f t="shared" si="504"/>
        <v>#N/A</v>
      </c>
      <c r="CY65" s="19" t="str">
        <f t="shared" si="505"/>
        <v/>
      </c>
      <c r="CZ65" s="19" t="str">
        <f t="shared" si="506"/>
        <v/>
      </c>
      <c r="DA65" s="19" t="e">
        <f t="shared" si="507"/>
        <v>#N/A</v>
      </c>
      <c r="DB65" s="19" t="str">
        <f t="shared" si="508"/>
        <v/>
      </c>
      <c r="DC65" s="19" t="str">
        <f t="shared" si="509"/>
        <v/>
      </c>
      <c r="DD65" s="19" t="e">
        <f t="shared" si="510"/>
        <v>#N/A</v>
      </c>
      <c r="DE65" s="19" t="str">
        <f t="shared" si="511"/>
        <v/>
      </c>
      <c r="DF65" s="19" t="str">
        <f t="shared" si="512"/>
        <v/>
      </c>
      <c r="DG65" s="19" t="e">
        <f t="shared" si="513"/>
        <v>#N/A</v>
      </c>
      <c r="DH65" s="19" t="str">
        <f t="shared" si="514"/>
        <v/>
      </c>
      <c r="DI65" s="19" t="str">
        <f t="shared" si="515"/>
        <v/>
      </c>
      <c r="DJ65" s="19" t="e">
        <f t="shared" si="516"/>
        <v>#N/A</v>
      </c>
      <c r="DK65" s="19" t="str">
        <f t="shared" si="517"/>
        <v/>
      </c>
      <c r="DL65" s="19" t="str">
        <f t="shared" si="518"/>
        <v/>
      </c>
      <c r="DM65" s="19" t="e">
        <f t="shared" si="519"/>
        <v>#N/A</v>
      </c>
      <c r="DN65" s="19" t="str">
        <f t="shared" si="520"/>
        <v/>
      </c>
      <c r="DO65" s="19" t="str">
        <f t="shared" si="521"/>
        <v/>
      </c>
      <c r="DP65" s="19" t="e">
        <f t="shared" si="522"/>
        <v>#N/A</v>
      </c>
      <c r="DQ65" s="19" t="str">
        <f t="shared" si="523"/>
        <v/>
      </c>
      <c r="DR65" s="19" t="str">
        <f t="shared" si="524"/>
        <v/>
      </c>
      <c r="DS65" s="19" t="e">
        <f t="shared" si="525"/>
        <v>#N/A</v>
      </c>
      <c r="DT65" s="19" t="str">
        <f t="shared" si="526"/>
        <v/>
      </c>
      <c r="DU65" s="19" t="str">
        <f t="shared" si="527"/>
        <v/>
      </c>
      <c r="DV65" s="19" t="e">
        <f t="shared" si="528"/>
        <v>#N/A</v>
      </c>
      <c r="DW65" s="19" t="str">
        <f t="shared" si="529"/>
        <v/>
      </c>
      <c r="DX65" s="19" t="str">
        <f t="shared" si="530"/>
        <v/>
      </c>
      <c r="DY65" s="19" t="e">
        <f t="shared" si="531"/>
        <v>#N/A</v>
      </c>
      <c r="DZ65" s="19" t="str">
        <f t="shared" si="532"/>
        <v/>
      </c>
      <c r="EA65" s="19" t="str">
        <f t="shared" si="533"/>
        <v/>
      </c>
      <c r="EB65" s="19" t="e">
        <f t="shared" si="534"/>
        <v>#N/A</v>
      </c>
      <c r="EC65" s="19" t="str">
        <f t="shared" si="535"/>
        <v/>
      </c>
      <c r="ED65" s="19" t="str">
        <f t="shared" si="536"/>
        <v/>
      </c>
      <c r="EE65" s="19" t="e">
        <f t="shared" si="537"/>
        <v>#N/A</v>
      </c>
      <c r="EF65" s="19" t="str">
        <f t="shared" si="538"/>
        <v/>
      </c>
      <c r="EG65" s="19" t="str">
        <f t="shared" si="539"/>
        <v/>
      </c>
      <c r="EH65" s="19" t="e">
        <f t="shared" si="540"/>
        <v>#N/A</v>
      </c>
      <c r="EI65" s="19" t="str">
        <f t="shared" si="541"/>
        <v/>
      </c>
      <c r="EJ65" s="19" t="str">
        <f t="shared" si="542"/>
        <v/>
      </c>
      <c r="EK65" s="19" t="e">
        <f t="shared" si="543"/>
        <v>#N/A</v>
      </c>
      <c r="EL65" s="19" t="str">
        <f t="shared" si="544"/>
        <v/>
      </c>
      <c r="EM65" s="19" t="str">
        <f t="shared" si="545"/>
        <v/>
      </c>
      <c r="EN65" s="19" t="e">
        <f t="shared" si="546"/>
        <v>#N/A</v>
      </c>
      <c r="EO65" s="19" t="str">
        <f t="shared" si="547"/>
        <v/>
      </c>
      <c r="EP65" s="19" t="str">
        <f t="shared" si="548"/>
        <v/>
      </c>
      <c r="EQ65" s="19" t="e">
        <f t="shared" si="549"/>
        <v>#N/A</v>
      </c>
      <c r="ER65" s="19" t="str">
        <f t="shared" si="550"/>
        <v/>
      </c>
      <c r="ES65" s="19" t="str">
        <f t="shared" si="551"/>
        <v/>
      </c>
      <c r="ET65" s="19" t="e">
        <f t="shared" si="552"/>
        <v>#N/A</v>
      </c>
      <c r="EU65" s="19" t="str">
        <f t="shared" si="553"/>
        <v/>
      </c>
      <c r="EV65" s="19" t="str">
        <f t="shared" si="554"/>
        <v/>
      </c>
      <c r="EW65" s="19" t="e">
        <f t="shared" si="555"/>
        <v>#N/A</v>
      </c>
      <c r="EX65" s="19" t="str">
        <f t="shared" si="556"/>
        <v/>
      </c>
      <c r="EY65" s="19" t="str">
        <f t="shared" si="557"/>
        <v/>
      </c>
      <c r="EZ65" s="19" t="e">
        <f t="shared" si="558"/>
        <v>#N/A</v>
      </c>
      <c r="FA65" s="19" t="str">
        <f t="shared" si="559"/>
        <v/>
      </c>
      <c r="FB65" s="19" t="str">
        <f t="shared" si="560"/>
        <v/>
      </c>
      <c r="FC65" s="19" t="e">
        <f t="shared" si="561"/>
        <v>#N/A</v>
      </c>
      <c r="FD65" s="19" t="str">
        <f t="shared" si="562"/>
        <v/>
      </c>
      <c r="FE65" s="19" t="str">
        <f t="shared" si="563"/>
        <v/>
      </c>
      <c r="FF65" s="19" t="e">
        <f t="shared" si="564"/>
        <v>#N/A</v>
      </c>
      <c r="FG65" s="19" t="str">
        <f t="shared" si="565"/>
        <v/>
      </c>
      <c r="FH65" s="19" t="str">
        <f t="shared" si="566"/>
        <v/>
      </c>
      <c r="FI65" s="19" t="e">
        <f t="shared" si="567"/>
        <v>#N/A</v>
      </c>
      <c r="FJ65" s="19" t="str">
        <f t="shared" si="568"/>
        <v/>
      </c>
      <c r="FK65" s="19" t="str">
        <f t="shared" si="569"/>
        <v/>
      </c>
      <c r="FL65" s="19" t="e">
        <f t="shared" si="570"/>
        <v>#N/A</v>
      </c>
      <c r="FM65" s="19" t="str">
        <f t="shared" si="571"/>
        <v/>
      </c>
      <c r="FN65" s="19" t="str">
        <f t="shared" si="572"/>
        <v/>
      </c>
      <c r="FO65" s="19" t="e">
        <f t="shared" si="573"/>
        <v>#N/A</v>
      </c>
      <c r="FP65" s="19" t="str">
        <f t="shared" si="574"/>
        <v/>
      </c>
      <c r="FQ65" s="19" t="str">
        <f t="shared" si="575"/>
        <v/>
      </c>
      <c r="FR65" s="19" t="e">
        <f t="shared" si="576"/>
        <v>#N/A</v>
      </c>
      <c r="FS65" s="19" t="str">
        <f t="shared" si="577"/>
        <v/>
      </c>
      <c r="FT65" s="19" t="str">
        <f t="shared" si="578"/>
        <v/>
      </c>
      <c r="FU65" s="19" t="e">
        <f t="shared" si="579"/>
        <v>#N/A</v>
      </c>
      <c r="FV65" s="19" t="str">
        <f t="shared" si="580"/>
        <v/>
      </c>
      <c r="FW65" s="19" t="str">
        <f t="shared" si="581"/>
        <v/>
      </c>
      <c r="FX65" s="19" t="e">
        <f t="shared" si="582"/>
        <v>#N/A</v>
      </c>
      <c r="FY65" s="19" t="str">
        <f t="shared" si="583"/>
        <v/>
      </c>
      <c r="FZ65" s="19" t="str">
        <f t="shared" si="584"/>
        <v/>
      </c>
      <c r="GA65" s="19" t="e">
        <f t="shared" si="585"/>
        <v>#N/A</v>
      </c>
      <c r="GB65" s="19" t="str">
        <f t="shared" si="586"/>
        <v/>
      </c>
      <c r="GC65" s="19" t="str">
        <f t="shared" si="587"/>
        <v/>
      </c>
      <c r="GD65" s="19" t="e">
        <f t="shared" si="588"/>
        <v>#N/A</v>
      </c>
      <c r="GE65" s="19" t="str">
        <f t="shared" si="589"/>
        <v/>
      </c>
      <c r="GF65" s="19" t="str">
        <f t="shared" si="590"/>
        <v/>
      </c>
      <c r="GG65" s="19" t="e">
        <f t="shared" si="591"/>
        <v>#N/A</v>
      </c>
      <c r="GH65" s="19" t="str">
        <f t="shared" si="592"/>
        <v/>
      </c>
      <c r="GI65" s="19" t="str">
        <f t="shared" si="593"/>
        <v/>
      </c>
      <c r="GJ65" s="19" t="e">
        <f t="shared" si="594"/>
        <v>#N/A</v>
      </c>
      <c r="GK65" s="19" t="str">
        <f t="shared" si="595"/>
        <v/>
      </c>
      <c r="GL65" s="19" t="str">
        <f t="shared" si="596"/>
        <v/>
      </c>
      <c r="GM65" s="19" t="e">
        <f t="shared" si="597"/>
        <v>#N/A</v>
      </c>
      <c r="GN65" s="19" t="str">
        <f t="shared" si="598"/>
        <v/>
      </c>
      <c r="GO65" s="19" t="str">
        <f t="shared" si="599"/>
        <v/>
      </c>
      <c r="GP65" s="19" t="e">
        <f t="shared" si="600"/>
        <v>#N/A</v>
      </c>
      <c r="GQ65" s="19" t="str">
        <f t="shared" si="601"/>
        <v/>
      </c>
      <c r="GR65" s="19" t="str">
        <f t="shared" si="602"/>
        <v/>
      </c>
      <c r="GS65" s="19" t="e">
        <f t="shared" si="603"/>
        <v>#N/A</v>
      </c>
      <c r="GT65" s="19" t="str">
        <f t="shared" si="604"/>
        <v/>
      </c>
      <c r="GU65" s="19" t="str">
        <f t="shared" si="605"/>
        <v/>
      </c>
      <c r="GV65" s="19" t="e">
        <f t="shared" si="606"/>
        <v>#N/A</v>
      </c>
      <c r="GW65" s="19" t="str">
        <f t="shared" si="607"/>
        <v/>
      </c>
      <c r="GX65" s="19" t="str">
        <f t="shared" si="608"/>
        <v/>
      </c>
      <c r="GY65" s="19" t="e">
        <f t="shared" si="609"/>
        <v>#N/A</v>
      </c>
      <c r="GZ65" s="19" t="str">
        <f t="shared" si="610"/>
        <v/>
      </c>
      <c r="HA65" s="19" t="str">
        <f t="shared" si="611"/>
        <v/>
      </c>
      <c r="HB65" s="19" t="e">
        <f t="shared" si="612"/>
        <v>#N/A</v>
      </c>
      <c r="HC65" s="19" t="str">
        <f t="shared" si="613"/>
        <v/>
      </c>
      <c r="HD65" s="19" t="str">
        <f t="shared" si="614"/>
        <v/>
      </c>
      <c r="HE65" s="19" t="e">
        <f t="shared" si="615"/>
        <v>#N/A</v>
      </c>
      <c r="HF65" s="19" t="str">
        <f t="shared" si="616"/>
        <v/>
      </c>
      <c r="HG65" s="19" t="str">
        <f t="shared" si="617"/>
        <v/>
      </c>
      <c r="HH65" s="19" t="e">
        <f t="shared" si="618"/>
        <v>#N/A</v>
      </c>
      <c r="HI65" s="19" t="str">
        <f t="shared" si="619"/>
        <v/>
      </c>
      <c r="HJ65" s="19" t="str">
        <f t="shared" si="620"/>
        <v/>
      </c>
      <c r="HK65" s="19" t="e">
        <f t="shared" si="621"/>
        <v>#N/A</v>
      </c>
      <c r="HL65" s="19" t="str">
        <f t="shared" si="622"/>
        <v/>
      </c>
      <c r="HM65" s="19" t="str">
        <f t="shared" si="623"/>
        <v/>
      </c>
      <c r="HN65" s="19" t="e">
        <f t="shared" si="624"/>
        <v>#N/A</v>
      </c>
      <c r="HO65" s="19" t="str">
        <f t="shared" si="625"/>
        <v/>
      </c>
      <c r="HP65" s="19" t="str">
        <f t="shared" si="626"/>
        <v/>
      </c>
      <c r="HQ65" s="19" t="e">
        <f t="shared" si="627"/>
        <v>#N/A</v>
      </c>
      <c r="HR65" s="19" t="str">
        <f t="shared" si="628"/>
        <v/>
      </c>
      <c r="HS65" s="19" t="str">
        <f t="shared" si="629"/>
        <v/>
      </c>
      <c r="HT65" s="19" t="e">
        <f t="shared" si="630"/>
        <v>#N/A</v>
      </c>
      <c r="HU65" s="19" t="str">
        <f t="shared" si="631"/>
        <v/>
      </c>
      <c r="HV65" s="19" t="str">
        <f t="shared" si="632"/>
        <v/>
      </c>
      <c r="HW65" s="19" t="e">
        <f t="shared" si="633"/>
        <v>#N/A</v>
      </c>
      <c r="HX65" s="19" t="str">
        <f t="shared" si="634"/>
        <v/>
      </c>
      <c r="HY65" s="19" t="str">
        <f t="shared" si="635"/>
        <v/>
      </c>
      <c r="HZ65" s="19" t="e">
        <f t="shared" si="636"/>
        <v>#N/A</v>
      </c>
      <c r="IA65" s="19" t="str">
        <f t="shared" si="637"/>
        <v/>
      </c>
      <c r="IB65" s="19" t="str">
        <f t="shared" si="638"/>
        <v/>
      </c>
      <c r="IC65" s="19" t="e">
        <f t="shared" si="639"/>
        <v>#N/A</v>
      </c>
      <c r="ID65" s="19" t="str">
        <f t="shared" si="640"/>
        <v/>
      </c>
      <c r="IE65" s="19" t="str">
        <f t="shared" si="641"/>
        <v/>
      </c>
      <c r="IF65" s="19" t="e">
        <f t="shared" si="642"/>
        <v>#N/A</v>
      </c>
      <c r="IG65" s="19" t="str">
        <f t="shared" si="643"/>
        <v/>
      </c>
      <c r="IH65" s="19" t="str">
        <f t="shared" si="644"/>
        <v/>
      </c>
      <c r="II65" s="19" t="e">
        <f t="shared" si="645"/>
        <v>#N/A</v>
      </c>
      <c r="IJ65" s="19" t="str">
        <f t="shared" si="646"/>
        <v/>
      </c>
      <c r="IK65" s="19" t="str">
        <f t="shared" si="647"/>
        <v/>
      </c>
      <c r="IL65" s="19" t="e">
        <f t="shared" si="648"/>
        <v>#N/A</v>
      </c>
      <c r="IM65" s="19" t="str">
        <f t="shared" si="649"/>
        <v/>
      </c>
      <c r="IN65" s="19" t="str">
        <f t="shared" si="650"/>
        <v/>
      </c>
      <c r="IO65" s="19" t="e">
        <f t="shared" si="651"/>
        <v>#N/A</v>
      </c>
      <c r="IP65" s="19" t="str">
        <f t="shared" si="652"/>
        <v/>
      </c>
      <c r="IQ65" s="19" t="str">
        <f t="shared" si="653"/>
        <v/>
      </c>
      <c r="IR65" s="19" t="e">
        <f t="shared" si="654"/>
        <v>#N/A</v>
      </c>
      <c r="IS65" s="19" t="str">
        <f t="shared" si="655"/>
        <v/>
      </c>
      <c r="IT65" s="19" t="str">
        <f t="shared" si="656"/>
        <v/>
      </c>
      <c r="IU65" s="19" t="e">
        <f t="shared" si="657"/>
        <v>#N/A</v>
      </c>
      <c r="IV65" s="19" t="str">
        <f t="shared" si="658"/>
        <v/>
      </c>
      <c r="IW65" s="19" t="str">
        <f t="shared" si="659"/>
        <v/>
      </c>
      <c r="IX65" s="19" t="e">
        <f t="shared" si="660"/>
        <v>#N/A</v>
      </c>
      <c r="IY65" s="19" t="str">
        <f t="shared" si="661"/>
        <v/>
      </c>
      <c r="IZ65" s="19" t="str">
        <f t="shared" si="662"/>
        <v/>
      </c>
      <c r="JA65" s="19" t="e">
        <f t="shared" si="663"/>
        <v>#N/A</v>
      </c>
      <c r="JB65" s="19" t="str">
        <f t="shared" si="664"/>
        <v/>
      </c>
      <c r="JC65" s="19" t="str">
        <f t="shared" si="665"/>
        <v/>
      </c>
      <c r="JD65" s="19" t="e">
        <f t="shared" si="666"/>
        <v>#N/A</v>
      </c>
      <c r="JE65" s="19" t="str">
        <f t="shared" si="667"/>
        <v/>
      </c>
      <c r="JF65" s="19" t="str">
        <f t="shared" si="668"/>
        <v/>
      </c>
      <c r="JG65" s="19" t="e">
        <f t="shared" si="669"/>
        <v>#N/A</v>
      </c>
      <c r="JH65" s="19" t="str">
        <f t="shared" si="670"/>
        <v/>
      </c>
      <c r="JI65" s="19" t="str">
        <f t="shared" si="671"/>
        <v/>
      </c>
      <c r="JJ65" s="19" t="e">
        <f t="shared" si="672"/>
        <v>#N/A</v>
      </c>
      <c r="JK65" s="19" t="str">
        <f t="shared" si="673"/>
        <v/>
      </c>
      <c r="JL65" s="19" t="str">
        <f t="shared" si="674"/>
        <v/>
      </c>
      <c r="JM65" s="19" t="e">
        <f t="shared" si="675"/>
        <v>#N/A</v>
      </c>
      <c r="JN65" s="19" t="str">
        <f t="shared" si="676"/>
        <v/>
      </c>
      <c r="JO65" s="19" t="str">
        <f t="shared" si="677"/>
        <v/>
      </c>
      <c r="JP65" s="19" t="e">
        <f t="shared" si="678"/>
        <v>#N/A</v>
      </c>
      <c r="JQ65" s="19" t="str">
        <f t="shared" si="679"/>
        <v/>
      </c>
      <c r="JR65" s="19" t="str">
        <f t="shared" si="680"/>
        <v/>
      </c>
      <c r="JS65" s="19" t="e">
        <f t="shared" si="681"/>
        <v>#N/A</v>
      </c>
      <c r="JT65" s="19" t="str">
        <f t="shared" si="682"/>
        <v/>
      </c>
      <c r="JU65" s="19" t="str">
        <f t="shared" si="683"/>
        <v/>
      </c>
      <c r="JV65" s="19" t="e">
        <f t="shared" si="684"/>
        <v>#N/A</v>
      </c>
      <c r="JW65" s="19" t="str">
        <f t="shared" si="685"/>
        <v/>
      </c>
      <c r="JX65" s="19" t="str">
        <f t="shared" si="686"/>
        <v/>
      </c>
      <c r="JY65" s="19" t="e">
        <f t="shared" si="687"/>
        <v>#N/A</v>
      </c>
      <c r="JZ65" s="19" t="str">
        <f t="shared" si="688"/>
        <v/>
      </c>
      <c r="KA65" s="19" t="str">
        <f t="shared" si="689"/>
        <v/>
      </c>
      <c r="KB65" s="19" t="e">
        <f t="shared" si="690"/>
        <v>#N/A</v>
      </c>
      <c r="KC65" s="19" t="str">
        <f t="shared" si="691"/>
        <v/>
      </c>
      <c r="KD65" s="19" t="str">
        <f t="shared" si="692"/>
        <v/>
      </c>
      <c r="KE65" s="19" t="e">
        <f t="shared" si="693"/>
        <v>#N/A</v>
      </c>
      <c r="KF65" s="19" t="str">
        <f t="shared" si="694"/>
        <v/>
      </c>
      <c r="KG65" s="19" t="str">
        <f t="shared" si="695"/>
        <v/>
      </c>
      <c r="KH65" s="19" t="e">
        <f t="shared" si="696"/>
        <v>#N/A</v>
      </c>
      <c r="KI65" s="19" t="str">
        <f t="shared" si="697"/>
        <v/>
      </c>
      <c r="KJ65" s="19" t="str">
        <f t="shared" si="698"/>
        <v/>
      </c>
      <c r="KK65" s="19" t="e">
        <f t="shared" si="699"/>
        <v>#N/A</v>
      </c>
      <c r="KL65" s="19" t="str">
        <f t="shared" si="700"/>
        <v/>
      </c>
      <c r="KM65" s="19" t="str">
        <f t="shared" si="701"/>
        <v/>
      </c>
      <c r="KN65" s="19" t="e">
        <f t="shared" si="702"/>
        <v>#N/A</v>
      </c>
      <c r="KO65" s="19" t="str">
        <f t="shared" si="703"/>
        <v/>
      </c>
      <c r="KP65" s="19" t="str">
        <f t="shared" si="704"/>
        <v/>
      </c>
      <c r="KQ65" s="19" t="e">
        <f t="shared" si="705"/>
        <v>#N/A</v>
      </c>
      <c r="KR65" s="19" t="str">
        <f t="shared" si="706"/>
        <v/>
      </c>
      <c r="KS65" s="19" t="str">
        <f t="shared" si="707"/>
        <v/>
      </c>
      <c r="KT65" s="19" t="e">
        <f t="shared" si="708"/>
        <v>#N/A</v>
      </c>
      <c r="KU65" s="19" t="str">
        <f t="shared" si="709"/>
        <v/>
      </c>
      <c r="KV65" s="19" t="str">
        <f t="shared" si="710"/>
        <v/>
      </c>
      <c r="KW65" s="19" t="e">
        <f t="shared" si="711"/>
        <v>#N/A</v>
      </c>
      <c r="KX65" s="19" t="str">
        <f t="shared" si="712"/>
        <v/>
      </c>
      <c r="KY65" s="19" t="str">
        <f t="shared" si="713"/>
        <v/>
      </c>
      <c r="KZ65" s="19" t="e">
        <f t="shared" si="714"/>
        <v>#N/A</v>
      </c>
      <c r="LA65" s="19" t="str">
        <f t="shared" si="715"/>
        <v/>
      </c>
      <c r="LB65" s="19" t="str">
        <f t="shared" si="716"/>
        <v/>
      </c>
      <c r="LC65" s="19" t="e">
        <f t="shared" si="717"/>
        <v>#N/A</v>
      </c>
      <c r="LD65" s="19" t="str">
        <f t="shared" si="718"/>
        <v/>
      </c>
      <c r="LE65" s="19" t="str">
        <f t="shared" si="719"/>
        <v/>
      </c>
      <c r="LF65" s="19" t="e">
        <f t="shared" si="720"/>
        <v>#N/A</v>
      </c>
      <c r="LG65" s="19" t="str">
        <f t="shared" si="721"/>
        <v/>
      </c>
      <c r="LH65" s="19" t="str">
        <f t="shared" si="722"/>
        <v/>
      </c>
      <c r="LI65" s="19" t="e">
        <f t="shared" si="723"/>
        <v>#N/A</v>
      </c>
      <c r="LJ65" s="19" t="str">
        <f t="shared" si="724"/>
        <v/>
      </c>
      <c r="LK65" s="19" t="str">
        <f t="shared" si="725"/>
        <v/>
      </c>
      <c r="LL65" s="19" t="e">
        <f t="shared" si="726"/>
        <v>#N/A</v>
      </c>
      <c r="LM65" s="19" t="str">
        <f t="shared" si="727"/>
        <v/>
      </c>
      <c r="LN65" s="19" t="str">
        <f t="shared" si="728"/>
        <v/>
      </c>
      <c r="LO65" s="19" t="e">
        <f t="shared" si="729"/>
        <v>#N/A</v>
      </c>
      <c r="LP65" s="19" t="str">
        <f t="shared" si="730"/>
        <v/>
      </c>
      <c r="LQ65" s="19" t="str">
        <f t="shared" si="731"/>
        <v/>
      </c>
      <c r="LR65" s="19" t="e">
        <f t="shared" si="732"/>
        <v>#N/A</v>
      </c>
      <c r="LS65" s="19" t="str">
        <f t="shared" si="733"/>
        <v/>
      </c>
      <c r="LT65" s="19" t="str">
        <f t="shared" si="734"/>
        <v/>
      </c>
      <c r="LU65" s="19" t="e">
        <f t="shared" si="735"/>
        <v>#N/A</v>
      </c>
      <c r="LV65" s="19" t="str">
        <f t="shared" si="736"/>
        <v/>
      </c>
      <c r="LW65" s="19" t="str">
        <f t="shared" si="737"/>
        <v/>
      </c>
      <c r="LX65" s="19" t="e">
        <f t="shared" si="738"/>
        <v>#N/A</v>
      </c>
      <c r="LY65" s="19" t="str">
        <f t="shared" si="739"/>
        <v/>
      </c>
      <c r="LZ65" s="19" t="str">
        <f t="shared" si="740"/>
        <v/>
      </c>
      <c r="MA65" s="19" t="e">
        <f t="shared" si="741"/>
        <v>#N/A</v>
      </c>
      <c r="MB65" s="19" t="str">
        <f t="shared" si="742"/>
        <v/>
      </c>
      <c r="MC65" s="19" t="str">
        <f t="shared" si="743"/>
        <v/>
      </c>
      <c r="MD65" s="19" t="e">
        <f t="shared" si="744"/>
        <v>#N/A</v>
      </c>
      <c r="ME65" s="19" t="str">
        <f t="shared" si="745"/>
        <v/>
      </c>
      <c r="MF65" s="19" t="str">
        <f t="shared" si="746"/>
        <v/>
      </c>
      <c r="MG65" s="19" t="e">
        <f t="shared" si="747"/>
        <v>#N/A</v>
      </c>
      <c r="MH65" s="19" t="str">
        <f t="shared" si="748"/>
        <v/>
      </c>
      <c r="MI65" s="19" t="str">
        <f t="shared" si="749"/>
        <v/>
      </c>
      <c r="MJ65" s="19" t="e">
        <f t="shared" si="750"/>
        <v>#N/A</v>
      </c>
      <c r="MK65" s="19" t="str">
        <f t="shared" si="751"/>
        <v/>
      </c>
      <c r="ML65" s="19" t="str">
        <f t="shared" si="752"/>
        <v/>
      </c>
      <c r="MM65" s="19" t="e">
        <f t="shared" si="753"/>
        <v>#N/A</v>
      </c>
      <c r="MN65" s="19" t="str">
        <f t="shared" si="754"/>
        <v/>
      </c>
      <c r="MO65" s="19" t="str">
        <f t="shared" si="755"/>
        <v/>
      </c>
      <c r="MP65" s="19" t="e">
        <f t="shared" si="756"/>
        <v>#N/A</v>
      </c>
      <c r="MQ65" s="19" t="str">
        <f t="shared" si="757"/>
        <v/>
      </c>
      <c r="MR65" s="19" t="str">
        <f t="shared" si="758"/>
        <v/>
      </c>
      <c r="MS65" s="19" t="e">
        <f t="shared" si="759"/>
        <v>#N/A</v>
      </c>
      <c r="MT65" s="19" t="str">
        <f t="shared" si="760"/>
        <v/>
      </c>
      <c r="MU65" s="19" t="str">
        <f t="shared" si="761"/>
        <v/>
      </c>
      <c r="MV65" s="19" t="e">
        <f t="shared" si="762"/>
        <v>#N/A</v>
      </c>
      <c r="MW65" s="19" t="str">
        <f t="shared" si="763"/>
        <v/>
      </c>
      <c r="MX65" s="19" t="str">
        <f t="shared" si="764"/>
        <v/>
      </c>
      <c r="MY65" s="19" t="e">
        <f t="shared" si="765"/>
        <v>#N/A</v>
      </c>
      <c r="MZ65" s="19" t="str">
        <f t="shared" si="766"/>
        <v/>
      </c>
      <c r="NA65" s="19" t="str">
        <f t="shared" si="767"/>
        <v/>
      </c>
      <c r="NB65" s="19" t="e">
        <f t="shared" si="768"/>
        <v>#N/A</v>
      </c>
      <c r="NC65" s="19" t="str">
        <f t="shared" si="769"/>
        <v/>
      </c>
      <c r="ND65" s="19" t="str">
        <f t="shared" si="770"/>
        <v/>
      </c>
      <c r="NE65" s="19" t="e">
        <f t="shared" si="771"/>
        <v>#N/A</v>
      </c>
      <c r="NF65" s="19" t="str">
        <f t="shared" si="772"/>
        <v/>
      </c>
      <c r="NG65" s="19" t="str">
        <f t="shared" si="773"/>
        <v/>
      </c>
      <c r="NH65" s="19" t="e">
        <f t="shared" si="774"/>
        <v>#N/A</v>
      </c>
      <c r="NI65" s="19" t="str">
        <f t="shared" si="775"/>
        <v/>
      </c>
      <c r="NJ65" s="19" t="str">
        <f t="shared" si="776"/>
        <v/>
      </c>
      <c r="NK65" s="19" t="e">
        <f t="shared" si="777"/>
        <v>#N/A</v>
      </c>
      <c r="NL65" s="19" t="str">
        <f t="shared" si="778"/>
        <v/>
      </c>
      <c r="NM65" s="19" t="str">
        <f t="shared" si="779"/>
        <v/>
      </c>
      <c r="NN65" s="19" t="e">
        <f t="shared" si="780"/>
        <v>#N/A</v>
      </c>
      <c r="NO65" s="19" t="str">
        <f t="shared" si="781"/>
        <v/>
      </c>
      <c r="NP65" s="19" t="str">
        <f t="shared" si="782"/>
        <v/>
      </c>
      <c r="NQ65" s="19" t="e">
        <f t="shared" si="783"/>
        <v>#N/A</v>
      </c>
      <c r="NR65" s="19" t="str">
        <f t="shared" si="784"/>
        <v/>
      </c>
      <c r="NS65" s="19" t="str">
        <f t="shared" si="785"/>
        <v/>
      </c>
      <c r="NT65" s="19" t="e">
        <f t="shared" si="786"/>
        <v>#N/A</v>
      </c>
      <c r="NU65" s="19" t="str">
        <f t="shared" si="787"/>
        <v/>
      </c>
      <c r="NV65" s="19" t="str">
        <f t="shared" si="788"/>
        <v/>
      </c>
      <c r="NW65" s="19" t="e">
        <f t="shared" si="789"/>
        <v>#N/A</v>
      </c>
      <c r="NX65" s="19" t="str">
        <f t="shared" si="790"/>
        <v/>
      </c>
      <c r="NY65" s="19" t="str">
        <f t="shared" si="791"/>
        <v/>
      </c>
      <c r="NZ65" s="19" t="e">
        <f t="shared" si="792"/>
        <v>#N/A</v>
      </c>
      <c r="OA65" s="19" t="str">
        <f t="shared" si="793"/>
        <v/>
      </c>
      <c r="OB65" s="19" t="str">
        <f t="shared" si="794"/>
        <v/>
      </c>
      <c r="OC65" s="19" t="e">
        <f t="shared" si="795"/>
        <v>#N/A</v>
      </c>
      <c r="OD65" s="19" t="str">
        <f t="shared" si="796"/>
        <v/>
      </c>
      <c r="OE65" s="19" t="str">
        <f t="shared" si="797"/>
        <v/>
      </c>
      <c r="OF65" s="19" t="e">
        <f t="shared" si="798"/>
        <v>#N/A</v>
      </c>
      <c r="OG65" s="19" t="str">
        <f t="shared" si="799"/>
        <v/>
      </c>
      <c r="OH65" s="19" t="str">
        <f t="shared" si="800"/>
        <v/>
      </c>
      <c r="OI65" s="19" t="e">
        <f t="shared" si="801"/>
        <v>#N/A</v>
      </c>
      <c r="OJ65" s="19" t="str">
        <f t="shared" si="802"/>
        <v/>
      </c>
      <c r="OK65" s="19" t="str">
        <f t="shared" si="803"/>
        <v/>
      </c>
      <c r="OL65" s="19" t="e">
        <f t="shared" si="804"/>
        <v>#N/A</v>
      </c>
      <c r="OM65" s="19" t="str">
        <f t="shared" si="805"/>
        <v/>
      </c>
      <c r="ON65" s="19" t="str">
        <f t="shared" si="806"/>
        <v/>
      </c>
      <c r="OO65" s="19" t="e">
        <f t="shared" si="807"/>
        <v>#N/A</v>
      </c>
      <c r="OP65" s="19" t="str">
        <f t="shared" si="808"/>
        <v/>
      </c>
      <c r="OQ65" s="19" t="str">
        <f t="shared" si="809"/>
        <v/>
      </c>
      <c r="OR65" s="19" t="e">
        <f t="shared" si="810"/>
        <v>#N/A</v>
      </c>
      <c r="OS65" s="19" t="str">
        <f t="shared" si="811"/>
        <v/>
      </c>
      <c r="OT65" s="19" t="str">
        <f t="shared" si="812"/>
        <v/>
      </c>
      <c r="OU65" s="19" t="e">
        <f t="shared" si="813"/>
        <v>#N/A</v>
      </c>
      <c r="OV65" s="19" t="str">
        <f t="shared" si="814"/>
        <v/>
      </c>
      <c r="OW65" s="19" t="str">
        <f t="shared" si="815"/>
        <v/>
      </c>
      <c r="OX65" s="19" t="e">
        <f t="shared" si="816"/>
        <v>#N/A</v>
      </c>
      <c r="OY65" s="19" t="str">
        <f t="shared" si="817"/>
        <v/>
      </c>
      <c r="OZ65" s="19" t="str">
        <f t="shared" si="818"/>
        <v/>
      </c>
      <c r="PA65" s="19" t="e">
        <f t="shared" si="819"/>
        <v>#N/A</v>
      </c>
      <c r="PB65" s="19" t="str">
        <f t="shared" si="820"/>
        <v/>
      </c>
      <c r="PC65" s="19" t="str">
        <f t="shared" si="821"/>
        <v/>
      </c>
      <c r="PD65" s="19" t="e">
        <f t="shared" si="822"/>
        <v>#N/A</v>
      </c>
      <c r="PE65" s="19" t="str">
        <f t="shared" si="823"/>
        <v/>
      </c>
      <c r="PF65" s="19" t="str">
        <f t="shared" si="824"/>
        <v/>
      </c>
      <c r="PG65" s="19" t="e">
        <f t="shared" si="825"/>
        <v>#N/A</v>
      </c>
      <c r="PH65" s="19" t="str">
        <f t="shared" si="826"/>
        <v/>
      </c>
      <c r="PI65" s="19" t="str">
        <f t="shared" si="827"/>
        <v/>
      </c>
      <c r="PJ65" s="19" t="e">
        <f t="shared" si="828"/>
        <v>#N/A</v>
      </c>
      <c r="PK65" s="19" t="str">
        <f t="shared" si="829"/>
        <v/>
      </c>
      <c r="PL65" s="19" t="str">
        <f t="shared" si="830"/>
        <v/>
      </c>
      <c r="PM65" s="19" t="e">
        <f t="shared" si="831"/>
        <v>#N/A</v>
      </c>
      <c r="PN65" s="19" t="str">
        <f t="shared" si="832"/>
        <v/>
      </c>
      <c r="PO65" s="19" t="str">
        <f t="shared" si="833"/>
        <v/>
      </c>
      <c r="PP65" s="19" t="e">
        <f t="shared" si="834"/>
        <v>#N/A</v>
      </c>
      <c r="PQ65" s="19" t="str">
        <f t="shared" si="835"/>
        <v/>
      </c>
      <c r="PR65" s="19" t="str">
        <f t="shared" si="836"/>
        <v/>
      </c>
      <c r="PS65" s="19" t="e">
        <f t="shared" si="837"/>
        <v>#N/A</v>
      </c>
      <c r="PT65" s="19" t="str">
        <f t="shared" si="838"/>
        <v/>
      </c>
      <c r="PU65" s="19" t="str">
        <f t="shared" si="839"/>
        <v/>
      </c>
      <c r="PV65" s="19" t="e">
        <f t="shared" si="840"/>
        <v>#N/A</v>
      </c>
      <c r="PW65" s="19" t="str">
        <f t="shared" si="841"/>
        <v/>
      </c>
      <c r="PX65" s="19" t="str">
        <f t="shared" si="842"/>
        <v/>
      </c>
      <c r="PY65" s="19" t="e">
        <f t="shared" si="843"/>
        <v>#N/A</v>
      </c>
      <c r="PZ65" s="19" t="str">
        <f t="shared" si="844"/>
        <v/>
      </c>
      <c r="QA65" s="19" t="str">
        <f t="shared" si="845"/>
        <v/>
      </c>
    </row>
    <row r="66" spans="4:443" hidden="1" x14ac:dyDescent="0.25">
      <c r="D66"/>
      <c r="E66"/>
      <c r="F66" s="53"/>
      <c r="G66" s="19" t="str">
        <f t="shared" si="846"/>
        <v/>
      </c>
      <c r="H66" s="19"/>
      <c r="I66" s="19" t="str">
        <f t="shared" si="849"/>
        <v/>
      </c>
      <c r="J66" s="19" t="str">
        <f t="shared" si="849"/>
        <v/>
      </c>
      <c r="K66" s="19" t="str">
        <f t="shared" si="849"/>
        <v/>
      </c>
      <c r="L66" s="19" t="str">
        <f t="shared" si="849"/>
        <v/>
      </c>
      <c r="M66" s="19" t="str">
        <f t="shared" si="849"/>
        <v/>
      </c>
      <c r="N66" s="19" t="str">
        <f t="shared" si="849"/>
        <v/>
      </c>
      <c r="O66" s="19" t="str">
        <f t="shared" si="849"/>
        <v/>
      </c>
      <c r="P66" s="19" t="str">
        <f t="shared" si="849"/>
        <v/>
      </c>
      <c r="Q66" s="19" t="str">
        <f t="shared" si="849"/>
        <v/>
      </c>
      <c r="R66" s="19" t="str">
        <f t="shared" si="849"/>
        <v/>
      </c>
      <c r="S66" s="19" t="str">
        <f t="shared" si="849"/>
        <v/>
      </c>
      <c r="T66" s="19" t="str">
        <f t="shared" si="849"/>
        <v/>
      </c>
      <c r="U66" s="50" t="e">
        <f>VLOOKUP(D66,'Cases'!$AH$7:$AI$52,2,FALSE)</f>
        <v>#N/A</v>
      </c>
      <c r="V66" s="19"/>
      <c r="W66" s="19"/>
      <c r="X66" s="19" t="e">
        <f t="shared" si="426"/>
        <v>#N/A</v>
      </c>
      <c r="Y66" s="19" t="str">
        <f t="shared" si="427"/>
        <v/>
      </c>
      <c r="Z66" s="19" t="str">
        <f t="shared" si="428"/>
        <v/>
      </c>
      <c r="AA66" s="19" t="e">
        <f t="shared" si="429"/>
        <v>#N/A</v>
      </c>
      <c r="AB66" s="19" t="str">
        <f t="shared" si="430"/>
        <v/>
      </c>
      <c r="AC66" s="19" t="str">
        <f t="shared" si="431"/>
        <v/>
      </c>
      <c r="AD66" s="19" t="e">
        <f t="shared" si="432"/>
        <v>#N/A</v>
      </c>
      <c r="AE66" s="19" t="str">
        <f t="shared" si="433"/>
        <v/>
      </c>
      <c r="AF66" s="19" t="str">
        <f t="shared" si="434"/>
        <v/>
      </c>
      <c r="AG66" s="19" t="e">
        <f t="shared" si="435"/>
        <v>#N/A</v>
      </c>
      <c r="AH66" s="19" t="str">
        <f t="shared" si="436"/>
        <v/>
      </c>
      <c r="AI66" s="19" t="str">
        <f t="shared" si="437"/>
        <v/>
      </c>
      <c r="AJ66" s="19" t="e">
        <f t="shared" si="438"/>
        <v>#N/A</v>
      </c>
      <c r="AK66" s="19" t="str">
        <f t="shared" si="439"/>
        <v/>
      </c>
      <c r="AL66" s="19" t="str">
        <f t="shared" si="440"/>
        <v/>
      </c>
      <c r="AM66" s="19" t="e">
        <f t="shared" si="441"/>
        <v>#N/A</v>
      </c>
      <c r="AN66" s="19" t="str">
        <f t="shared" si="442"/>
        <v/>
      </c>
      <c r="AO66" s="19" t="str">
        <f t="shared" si="443"/>
        <v/>
      </c>
      <c r="AP66" s="19" t="e">
        <f t="shared" si="444"/>
        <v>#N/A</v>
      </c>
      <c r="AQ66" s="19" t="str">
        <f t="shared" si="445"/>
        <v/>
      </c>
      <c r="AR66" s="19" t="str">
        <f t="shared" si="446"/>
        <v/>
      </c>
      <c r="AS66" s="19" t="e">
        <f t="shared" si="447"/>
        <v>#N/A</v>
      </c>
      <c r="AT66" s="19" t="str">
        <f t="shared" si="448"/>
        <v/>
      </c>
      <c r="AU66" s="19" t="str">
        <f t="shared" si="449"/>
        <v/>
      </c>
      <c r="AV66" s="19" t="e">
        <f t="shared" si="450"/>
        <v>#N/A</v>
      </c>
      <c r="AW66" s="19" t="str">
        <f t="shared" si="451"/>
        <v/>
      </c>
      <c r="AX66" s="19" t="str">
        <f t="shared" si="452"/>
        <v/>
      </c>
      <c r="AY66" s="19" t="e">
        <f t="shared" si="453"/>
        <v>#N/A</v>
      </c>
      <c r="AZ66" s="19" t="str">
        <f t="shared" si="454"/>
        <v/>
      </c>
      <c r="BA66" s="19" t="str">
        <f t="shared" si="455"/>
        <v/>
      </c>
      <c r="BB66" s="19" t="e">
        <f t="shared" si="456"/>
        <v>#N/A</v>
      </c>
      <c r="BC66" s="19" t="str">
        <f t="shared" si="457"/>
        <v/>
      </c>
      <c r="BD66" s="19" t="str">
        <f t="shared" si="458"/>
        <v/>
      </c>
      <c r="BE66" s="19" t="e">
        <f t="shared" si="459"/>
        <v>#N/A</v>
      </c>
      <c r="BF66" s="19" t="str">
        <f t="shared" si="460"/>
        <v/>
      </c>
      <c r="BG66" s="19" t="str">
        <f t="shared" si="461"/>
        <v/>
      </c>
      <c r="BH66" s="19" t="e">
        <f t="shared" si="462"/>
        <v>#N/A</v>
      </c>
      <c r="BI66" s="19" t="str">
        <f t="shared" si="463"/>
        <v/>
      </c>
      <c r="BJ66" s="19" t="str">
        <f t="shared" si="464"/>
        <v/>
      </c>
      <c r="BK66" s="19" t="e">
        <f t="shared" si="465"/>
        <v>#N/A</v>
      </c>
      <c r="BL66" s="19" t="str">
        <f t="shared" si="466"/>
        <v/>
      </c>
      <c r="BM66" s="19" t="str">
        <f t="shared" si="467"/>
        <v/>
      </c>
      <c r="BN66" s="19" t="e">
        <f t="shared" si="468"/>
        <v>#N/A</v>
      </c>
      <c r="BO66" s="19" t="str">
        <f t="shared" si="469"/>
        <v/>
      </c>
      <c r="BP66" s="19" t="str">
        <f t="shared" si="470"/>
        <v/>
      </c>
      <c r="BQ66" s="19" t="e">
        <f t="shared" si="471"/>
        <v>#N/A</v>
      </c>
      <c r="BR66" s="19" t="str">
        <f t="shared" si="472"/>
        <v/>
      </c>
      <c r="BS66" s="19" t="str">
        <f t="shared" si="473"/>
        <v/>
      </c>
      <c r="BT66" s="19" t="e">
        <f t="shared" si="474"/>
        <v>#N/A</v>
      </c>
      <c r="BU66" s="19" t="str">
        <f t="shared" si="475"/>
        <v/>
      </c>
      <c r="BV66" s="19" t="str">
        <f t="shared" si="476"/>
        <v/>
      </c>
      <c r="BW66" s="19" t="e">
        <f t="shared" si="477"/>
        <v>#N/A</v>
      </c>
      <c r="BX66" s="19" t="str">
        <f t="shared" si="478"/>
        <v/>
      </c>
      <c r="BY66" s="19" t="str">
        <f t="shared" si="479"/>
        <v/>
      </c>
      <c r="BZ66" s="19" t="e">
        <f t="shared" si="480"/>
        <v>#N/A</v>
      </c>
      <c r="CA66" s="19" t="str">
        <f t="shared" si="481"/>
        <v/>
      </c>
      <c r="CB66" s="19" t="str">
        <f t="shared" si="482"/>
        <v/>
      </c>
      <c r="CC66" s="19" t="e">
        <f t="shared" si="483"/>
        <v>#N/A</v>
      </c>
      <c r="CD66" s="19" t="str">
        <f t="shared" si="484"/>
        <v/>
      </c>
      <c r="CE66" s="19" t="str">
        <f t="shared" si="485"/>
        <v/>
      </c>
      <c r="CF66" s="19" t="e">
        <f t="shared" si="486"/>
        <v>#N/A</v>
      </c>
      <c r="CG66" s="19" t="str">
        <f t="shared" si="487"/>
        <v/>
      </c>
      <c r="CH66" s="19" t="str">
        <f t="shared" si="488"/>
        <v/>
      </c>
      <c r="CI66" s="19" t="e">
        <f t="shared" si="489"/>
        <v>#N/A</v>
      </c>
      <c r="CJ66" s="19" t="str">
        <f t="shared" si="490"/>
        <v/>
      </c>
      <c r="CK66" s="19" t="str">
        <f t="shared" si="491"/>
        <v/>
      </c>
      <c r="CL66" s="19" t="e">
        <f t="shared" si="492"/>
        <v>#N/A</v>
      </c>
      <c r="CM66" s="19" t="str">
        <f t="shared" si="493"/>
        <v/>
      </c>
      <c r="CN66" s="19" t="str">
        <f t="shared" si="494"/>
        <v/>
      </c>
      <c r="CO66" s="19" t="e">
        <f t="shared" si="495"/>
        <v>#N/A</v>
      </c>
      <c r="CP66" s="19" t="str">
        <f t="shared" si="496"/>
        <v/>
      </c>
      <c r="CQ66" s="19" t="str">
        <f t="shared" si="497"/>
        <v/>
      </c>
      <c r="CR66" s="19" t="e">
        <f t="shared" si="498"/>
        <v>#N/A</v>
      </c>
      <c r="CS66" s="19" t="str">
        <f t="shared" si="499"/>
        <v/>
      </c>
      <c r="CT66" s="19" t="str">
        <f t="shared" si="500"/>
        <v/>
      </c>
      <c r="CU66" s="19" t="e">
        <f t="shared" si="501"/>
        <v>#N/A</v>
      </c>
      <c r="CV66" s="19" t="str">
        <f t="shared" si="502"/>
        <v/>
      </c>
      <c r="CW66" s="19" t="str">
        <f t="shared" si="503"/>
        <v/>
      </c>
      <c r="CX66" s="19" t="e">
        <f t="shared" si="504"/>
        <v>#N/A</v>
      </c>
      <c r="CY66" s="19" t="str">
        <f t="shared" si="505"/>
        <v/>
      </c>
      <c r="CZ66" s="19" t="str">
        <f t="shared" si="506"/>
        <v/>
      </c>
      <c r="DA66" s="19" t="e">
        <f t="shared" si="507"/>
        <v>#N/A</v>
      </c>
      <c r="DB66" s="19" t="str">
        <f t="shared" si="508"/>
        <v/>
      </c>
      <c r="DC66" s="19" t="str">
        <f t="shared" si="509"/>
        <v/>
      </c>
      <c r="DD66" s="19" t="e">
        <f t="shared" si="510"/>
        <v>#N/A</v>
      </c>
      <c r="DE66" s="19" t="str">
        <f t="shared" si="511"/>
        <v/>
      </c>
      <c r="DF66" s="19" t="str">
        <f t="shared" si="512"/>
        <v/>
      </c>
      <c r="DG66" s="19" t="e">
        <f t="shared" si="513"/>
        <v>#N/A</v>
      </c>
      <c r="DH66" s="19" t="str">
        <f t="shared" si="514"/>
        <v/>
      </c>
      <c r="DI66" s="19" t="str">
        <f t="shared" si="515"/>
        <v/>
      </c>
      <c r="DJ66" s="19" t="e">
        <f t="shared" si="516"/>
        <v>#N/A</v>
      </c>
      <c r="DK66" s="19" t="str">
        <f t="shared" si="517"/>
        <v/>
      </c>
      <c r="DL66" s="19" t="str">
        <f t="shared" si="518"/>
        <v/>
      </c>
      <c r="DM66" s="19" t="e">
        <f t="shared" si="519"/>
        <v>#N/A</v>
      </c>
      <c r="DN66" s="19" t="str">
        <f t="shared" si="520"/>
        <v/>
      </c>
      <c r="DO66" s="19" t="str">
        <f t="shared" si="521"/>
        <v/>
      </c>
      <c r="DP66" s="19" t="e">
        <f t="shared" si="522"/>
        <v>#N/A</v>
      </c>
      <c r="DQ66" s="19" t="str">
        <f t="shared" si="523"/>
        <v/>
      </c>
      <c r="DR66" s="19" t="str">
        <f t="shared" si="524"/>
        <v/>
      </c>
      <c r="DS66" s="19" t="e">
        <f t="shared" si="525"/>
        <v>#N/A</v>
      </c>
      <c r="DT66" s="19" t="str">
        <f t="shared" si="526"/>
        <v/>
      </c>
      <c r="DU66" s="19" t="str">
        <f t="shared" si="527"/>
        <v/>
      </c>
      <c r="DV66" s="19" t="e">
        <f t="shared" si="528"/>
        <v>#N/A</v>
      </c>
      <c r="DW66" s="19" t="str">
        <f t="shared" si="529"/>
        <v/>
      </c>
      <c r="DX66" s="19" t="str">
        <f t="shared" si="530"/>
        <v/>
      </c>
      <c r="DY66" s="19" t="e">
        <f t="shared" si="531"/>
        <v>#N/A</v>
      </c>
      <c r="DZ66" s="19" t="str">
        <f t="shared" si="532"/>
        <v/>
      </c>
      <c r="EA66" s="19" t="str">
        <f t="shared" si="533"/>
        <v/>
      </c>
      <c r="EB66" s="19" t="e">
        <f t="shared" si="534"/>
        <v>#N/A</v>
      </c>
      <c r="EC66" s="19" t="str">
        <f t="shared" si="535"/>
        <v/>
      </c>
      <c r="ED66" s="19" t="str">
        <f t="shared" si="536"/>
        <v/>
      </c>
      <c r="EE66" s="19" t="e">
        <f t="shared" si="537"/>
        <v>#N/A</v>
      </c>
      <c r="EF66" s="19" t="str">
        <f t="shared" si="538"/>
        <v/>
      </c>
      <c r="EG66" s="19" t="str">
        <f t="shared" si="539"/>
        <v/>
      </c>
      <c r="EH66" s="19" t="e">
        <f t="shared" si="540"/>
        <v>#N/A</v>
      </c>
      <c r="EI66" s="19" t="str">
        <f t="shared" si="541"/>
        <v/>
      </c>
      <c r="EJ66" s="19" t="str">
        <f t="shared" si="542"/>
        <v/>
      </c>
      <c r="EK66" s="19" t="e">
        <f t="shared" si="543"/>
        <v>#N/A</v>
      </c>
      <c r="EL66" s="19" t="str">
        <f t="shared" si="544"/>
        <v/>
      </c>
      <c r="EM66" s="19" t="str">
        <f t="shared" si="545"/>
        <v/>
      </c>
      <c r="EN66" s="19" t="e">
        <f t="shared" si="546"/>
        <v>#N/A</v>
      </c>
      <c r="EO66" s="19" t="str">
        <f t="shared" si="547"/>
        <v/>
      </c>
      <c r="EP66" s="19" t="str">
        <f t="shared" si="548"/>
        <v/>
      </c>
      <c r="EQ66" s="19" t="e">
        <f t="shared" si="549"/>
        <v>#N/A</v>
      </c>
      <c r="ER66" s="19" t="str">
        <f t="shared" si="550"/>
        <v/>
      </c>
      <c r="ES66" s="19" t="str">
        <f t="shared" si="551"/>
        <v/>
      </c>
      <c r="ET66" s="19" t="e">
        <f t="shared" si="552"/>
        <v>#N/A</v>
      </c>
      <c r="EU66" s="19" t="str">
        <f t="shared" si="553"/>
        <v/>
      </c>
      <c r="EV66" s="19" t="str">
        <f t="shared" si="554"/>
        <v/>
      </c>
      <c r="EW66" s="19" t="e">
        <f t="shared" si="555"/>
        <v>#N/A</v>
      </c>
      <c r="EX66" s="19" t="str">
        <f t="shared" si="556"/>
        <v/>
      </c>
      <c r="EY66" s="19" t="str">
        <f t="shared" si="557"/>
        <v/>
      </c>
      <c r="EZ66" s="19" t="e">
        <f t="shared" si="558"/>
        <v>#N/A</v>
      </c>
      <c r="FA66" s="19" t="str">
        <f t="shared" si="559"/>
        <v/>
      </c>
      <c r="FB66" s="19" t="str">
        <f t="shared" si="560"/>
        <v/>
      </c>
      <c r="FC66" s="19" t="e">
        <f t="shared" si="561"/>
        <v>#N/A</v>
      </c>
      <c r="FD66" s="19" t="str">
        <f t="shared" si="562"/>
        <v/>
      </c>
      <c r="FE66" s="19" t="str">
        <f t="shared" si="563"/>
        <v/>
      </c>
      <c r="FF66" s="19" t="e">
        <f t="shared" si="564"/>
        <v>#N/A</v>
      </c>
      <c r="FG66" s="19" t="str">
        <f t="shared" si="565"/>
        <v/>
      </c>
      <c r="FH66" s="19" t="str">
        <f t="shared" si="566"/>
        <v/>
      </c>
      <c r="FI66" s="19" t="e">
        <f t="shared" si="567"/>
        <v>#N/A</v>
      </c>
      <c r="FJ66" s="19" t="str">
        <f t="shared" si="568"/>
        <v/>
      </c>
      <c r="FK66" s="19" t="str">
        <f t="shared" si="569"/>
        <v/>
      </c>
      <c r="FL66" s="19" t="e">
        <f t="shared" si="570"/>
        <v>#N/A</v>
      </c>
      <c r="FM66" s="19" t="str">
        <f t="shared" si="571"/>
        <v/>
      </c>
      <c r="FN66" s="19" t="str">
        <f t="shared" si="572"/>
        <v/>
      </c>
      <c r="FO66" s="19" t="e">
        <f t="shared" si="573"/>
        <v>#N/A</v>
      </c>
      <c r="FP66" s="19" t="str">
        <f t="shared" si="574"/>
        <v/>
      </c>
      <c r="FQ66" s="19" t="str">
        <f t="shared" si="575"/>
        <v/>
      </c>
      <c r="FR66" s="19" t="e">
        <f t="shared" si="576"/>
        <v>#N/A</v>
      </c>
      <c r="FS66" s="19" t="str">
        <f t="shared" si="577"/>
        <v/>
      </c>
      <c r="FT66" s="19" t="str">
        <f t="shared" si="578"/>
        <v/>
      </c>
      <c r="FU66" s="19" t="e">
        <f t="shared" si="579"/>
        <v>#N/A</v>
      </c>
      <c r="FV66" s="19" t="str">
        <f t="shared" si="580"/>
        <v/>
      </c>
      <c r="FW66" s="19" t="str">
        <f t="shared" si="581"/>
        <v/>
      </c>
      <c r="FX66" s="19" t="e">
        <f t="shared" si="582"/>
        <v>#N/A</v>
      </c>
      <c r="FY66" s="19" t="str">
        <f t="shared" si="583"/>
        <v/>
      </c>
      <c r="FZ66" s="19" t="str">
        <f t="shared" si="584"/>
        <v/>
      </c>
      <c r="GA66" s="19" t="e">
        <f t="shared" si="585"/>
        <v>#N/A</v>
      </c>
      <c r="GB66" s="19" t="str">
        <f t="shared" si="586"/>
        <v/>
      </c>
      <c r="GC66" s="19" t="str">
        <f t="shared" si="587"/>
        <v/>
      </c>
      <c r="GD66" s="19" t="e">
        <f t="shared" si="588"/>
        <v>#N/A</v>
      </c>
      <c r="GE66" s="19" t="str">
        <f t="shared" si="589"/>
        <v/>
      </c>
      <c r="GF66" s="19" t="str">
        <f t="shared" si="590"/>
        <v/>
      </c>
      <c r="GG66" s="19" t="e">
        <f t="shared" si="591"/>
        <v>#N/A</v>
      </c>
      <c r="GH66" s="19" t="str">
        <f t="shared" si="592"/>
        <v/>
      </c>
      <c r="GI66" s="19" t="str">
        <f t="shared" si="593"/>
        <v/>
      </c>
      <c r="GJ66" s="19" t="e">
        <f t="shared" si="594"/>
        <v>#N/A</v>
      </c>
      <c r="GK66" s="19" t="str">
        <f t="shared" si="595"/>
        <v/>
      </c>
      <c r="GL66" s="19" t="str">
        <f t="shared" si="596"/>
        <v/>
      </c>
      <c r="GM66" s="19" t="e">
        <f t="shared" si="597"/>
        <v>#N/A</v>
      </c>
      <c r="GN66" s="19" t="str">
        <f t="shared" si="598"/>
        <v/>
      </c>
      <c r="GO66" s="19" t="str">
        <f t="shared" si="599"/>
        <v/>
      </c>
      <c r="GP66" s="19" t="e">
        <f t="shared" si="600"/>
        <v>#N/A</v>
      </c>
      <c r="GQ66" s="19" t="str">
        <f t="shared" si="601"/>
        <v/>
      </c>
      <c r="GR66" s="19" t="str">
        <f t="shared" si="602"/>
        <v/>
      </c>
      <c r="GS66" s="19" t="e">
        <f t="shared" si="603"/>
        <v>#N/A</v>
      </c>
      <c r="GT66" s="19" t="str">
        <f t="shared" si="604"/>
        <v/>
      </c>
      <c r="GU66" s="19" t="str">
        <f t="shared" si="605"/>
        <v/>
      </c>
      <c r="GV66" s="19" t="e">
        <f t="shared" si="606"/>
        <v>#N/A</v>
      </c>
      <c r="GW66" s="19" t="str">
        <f t="shared" si="607"/>
        <v/>
      </c>
      <c r="GX66" s="19" t="str">
        <f t="shared" si="608"/>
        <v/>
      </c>
      <c r="GY66" s="19" t="e">
        <f t="shared" si="609"/>
        <v>#N/A</v>
      </c>
      <c r="GZ66" s="19" t="str">
        <f t="shared" si="610"/>
        <v/>
      </c>
      <c r="HA66" s="19" t="str">
        <f t="shared" si="611"/>
        <v/>
      </c>
      <c r="HB66" s="19" t="e">
        <f t="shared" si="612"/>
        <v>#N/A</v>
      </c>
      <c r="HC66" s="19" t="str">
        <f t="shared" si="613"/>
        <v/>
      </c>
      <c r="HD66" s="19" t="str">
        <f t="shared" si="614"/>
        <v/>
      </c>
      <c r="HE66" s="19" t="e">
        <f t="shared" si="615"/>
        <v>#N/A</v>
      </c>
      <c r="HF66" s="19" t="str">
        <f t="shared" si="616"/>
        <v/>
      </c>
      <c r="HG66" s="19" t="str">
        <f t="shared" si="617"/>
        <v/>
      </c>
      <c r="HH66" s="19" t="e">
        <f t="shared" si="618"/>
        <v>#N/A</v>
      </c>
      <c r="HI66" s="19" t="str">
        <f t="shared" si="619"/>
        <v/>
      </c>
      <c r="HJ66" s="19" t="str">
        <f t="shared" si="620"/>
        <v/>
      </c>
      <c r="HK66" s="19" t="e">
        <f t="shared" si="621"/>
        <v>#N/A</v>
      </c>
      <c r="HL66" s="19" t="str">
        <f t="shared" si="622"/>
        <v/>
      </c>
      <c r="HM66" s="19" t="str">
        <f t="shared" si="623"/>
        <v/>
      </c>
      <c r="HN66" s="19" t="e">
        <f t="shared" si="624"/>
        <v>#N/A</v>
      </c>
      <c r="HO66" s="19" t="str">
        <f t="shared" si="625"/>
        <v/>
      </c>
      <c r="HP66" s="19" t="str">
        <f t="shared" si="626"/>
        <v/>
      </c>
      <c r="HQ66" s="19" t="e">
        <f t="shared" si="627"/>
        <v>#N/A</v>
      </c>
      <c r="HR66" s="19" t="str">
        <f t="shared" si="628"/>
        <v/>
      </c>
      <c r="HS66" s="19" t="str">
        <f t="shared" si="629"/>
        <v/>
      </c>
      <c r="HT66" s="19" t="e">
        <f t="shared" si="630"/>
        <v>#N/A</v>
      </c>
      <c r="HU66" s="19" t="str">
        <f t="shared" si="631"/>
        <v/>
      </c>
      <c r="HV66" s="19" t="str">
        <f t="shared" si="632"/>
        <v/>
      </c>
      <c r="HW66" s="19" t="e">
        <f t="shared" si="633"/>
        <v>#N/A</v>
      </c>
      <c r="HX66" s="19" t="str">
        <f t="shared" si="634"/>
        <v/>
      </c>
      <c r="HY66" s="19" t="str">
        <f t="shared" si="635"/>
        <v/>
      </c>
      <c r="HZ66" s="19" t="e">
        <f t="shared" si="636"/>
        <v>#N/A</v>
      </c>
      <c r="IA66" s="19" t="str">
        <f t="shared" si="637"/>
        <v/>
      </c>
      <c r="IB66" s="19" t="str">
        <f t="shared" si="638"/>
        <v/>
      </c>
      <c r="IC66" s="19" t="e">
        <f t="shared" si="639"/>
        <v>#N/A</v>
      </c>
      <c r="ID66" s="19" t="str">
        <f t="shared" si="640"/>
        <v/>
      </c>
      <c r="IE66" s="19" t="str">
        <f t="shared" si="641"/>
        <v/>
      </c>
      <c r="IF66" s="19" t="e">
        <f t="shared" si="642"/>
        <v>#N/A</v>
      </c>
      <c r="IG66" s="19" t="str">
        <f t="shared" si="643"/>
        <v/>
      </c>
      <c r="IH66" s="19" t="str">
        <f t="shared" si="644"/>
        <v/>
      </c>
      <c r="II66" s="19" t="e">
        <f t="shared" si="645"/>
        <v>#N/A</v>
      </c>
      <c r="IJ66" s="19" t="str">
        <f t="shared" si="646"/>
        <v/>
      </c>
      <c r="IK66" s="19" t="str">
        <f t="shared" si="647"/>
        <v/>
      </c>
      <c r="IL66" s="19" t="e">
        <f t="shared" si="648"/>
        <v>#N/A</v>
      </c>
      <c r="IM66" s="19" t="str">
        <f t="shared" si="649"/>
        <v/>
      </c>
      <c r="IN66" s="19" t="str">
        <f t="shared" si="650"/>
        <v/>
      </c>
      <c r="IO66" s="19" t="e">
        <f t="shared" si="651"/>
        <v>#N/A</v>
      </c>
      <c r="IP66" s="19" t="str">
        <f t="shared" si="652"/>
        <v/>
      </c>
      <c r="IQ66" s="19" t="str">
        <f t="shared" si="653"/>
        <v/>
      </c>
      <c r="IR66" s="19" t="e">
        <f t="shared" si="654"/>
        <v>#N/A</v>
      </c>
      <c r="IS66" s="19" t="str">
        <f t="shared" si="655"/>
        <v/>
      </c>
      <c r="IT66" s="19" t="str">
        <f t="shared" si="656"/>
        <v/>
      </c>
      <c r="IU66" s="19" t="e">
        <f t="shared" si="657"/>
        <v>#N/A</v>
      </c>
      <c r="IV66" s="19" t="str">
        <f t="shared" si="658"/>
        <v/>
      </c>
      <c r="IW66" s="19" t="str">
        <f t="shared" si="659"/>
        <v/>
      </c>
      <c r="IX66" s="19" t="e">
        <f t="shared" si="660"/>
        <v>#N/A</v>
      </c>
      <c r="IY66" s="19" t="str">
        <f t="shared" si="661"/>
        <v/>
      </c>
      <c r="IZ66" s="19" t="str">
        <f t="shared" si="662"/>
        <v/>
      </c>
      <c r="JA66" s="19" t="e">
        <f t="shared" si="663"/>
        <v>#N/A</v>
      </c>
      <c r="JB66" s="19" t="str">
        <f t="shared" si="664"/>
        <v/>
      </c>
      <c r="JC66" s="19" t="str">
        <f t="shared" si="665"/>
        <v/>
      </c>
      <c r="JD66" s="19" t="e">
        <f t="shared" si="666"/>
        <v>#N/A</v>
      </c>
      <c r="JE66" s="19" t="str">
        <f t="shared" si="667"/>
        <v/>
      </c>
      <c r="JF66" s="19" t="str">
        <f t="shared" si="668"/>
        <v/>
      </c>
      <c r="JG66" s="19" t="e">
        <f t="shared" si="669"/>
        <v>#N/A</v>
      </c>
      <c r="JH66" s="19" t="str">
        <f t="shared" si="670"/>
        <v/>
      </c>
      <c r="JI66" s="19" t="str">
        <f t="shared" si="671"/>
        <v/>
      </c>
      <c r="JJ66" s="19" t="e">
        <f t="shared" si="672"/>
        <v>#N/A</v>
      </c>
      <c r="JK66" s="19" t="str">
        <f t="shared" si="673"/>
        <v/>
      </c>
      <c r="JL66" s="19" t="str">
        <f t="shared" si="674"/>
        <v/>
      </c>
      <c r="JM66" s="19" t="e">
        <f t="shared" si="675"/>
        <v>#N/A</v>
      </c>
      <c r="JN66" s="19" t="str">
        <f t="shared" si="676"/>
        <v/>
      </c>
      <c r="JO66" s="19" t="str">
        <f t="shared" si="677"/>
        <v/>
      </c>
      <c r="JP66" s="19" t="e">
        <f t="shared" si="678"/>
        <v>#N/A</v>
      </c>
      <c r="JQ66" s="19" t="str">
        <f t="shared" si="679"/>
        <v/>
      </c>
      <c r="JR66" s="19" t="str">
        <f t="shared" si="680"/>
        <v/>
      </c>
      <c r="JS66" s="19" t="e">
        <f t="shared" si="681"/>
        <v>#N/A</v>
      </c>
      <c r="JT66" s="19" t="str">
        <f t="shared" si="682"/>
        <v/>
      </c>
      <c r="JU66" s="19" t="str">
        <f t="shared" si="683"/>
        <v/>
      </c>
      <c r="JV66" s="19" t="e">
        <f t="shared" si="684"/>
        <v>#N/A</v>
      </c>
      <c r="JW66" s="19" t="str">
        <f t="shared" si="685"/>
        <v/>
      </c>
      <c r="JX66" s="19" t="str">
        <f t="shared" si="686"/>
        <v/>
      </c>
      <c r="JY66" s="19" t="e">
        <f t="shared" si="687"/>
        <v>#N/A</v>
      </c>
      <c r="JZ66" s="19" t="str">
        <f t="shared" si="688"/>
        <v/>
      </c>
      <c r="KA66" s="19" t="str">
        <f t="shared" si="689"/>
        <v/>
      </c>
      <c r="KB66" s="19" t="e">
        <f t="shared" si="690"/>
        <v>#N/A</v>
      </c>
      <c r="KC66" s="19" t="str">
        <f t="shared" si="691"/>
        <v/>
      </c>
      <c r="KD66" s="19" t="str">
        <f t="shared" si="692"/>
        <v/>
      </c>
      <c r="KE66" s="19" t="e">
        <f t="shared" si="693"/>
        <v>#N/A</v>
      </c>
      <c r="KF66" s="19" t="str">
        <f t="shared" si="694"/>
        <v/>
      </c>
      <c r="KG66" s="19" t="str">
        <f t="shared" si="695"/>
        <v/>
      </c>
      <c r="KH66" s="19" t="e">
        <f t="shared" si="696"/>
        <v>#N/A</v>
      </c>
      <c r="KI66" s="19" t="str">
        <f t="shared" si="697"/>
        <v/>
      </c>
      <c r="KJ66" s="19" t="str">
        <f t="shared" si="698"/>
        <v/>
      </c>
      <c r="KK66" s="19" t="e">
        <f t="shared" si="699"/>
        <v>#N/A</v>
      </c>
      <c r="KL66" s="19" t="str">
        <f t="shared" si="700"/>
        <v/>
      </c>
      <c r="KM66" s="19" t="str">
        <f t="shared" si="701"/>
        <v/>
      </c>
      <c r="KN66" s="19" t="e">
        <f t="shared" si="702"/>
        <v>#N/A</v>
      </c>
      <c r="KO66" s="19" t="str">
        <f t="shared" si="703"/>
        <v/>
      </c>
      <c r="KP66" s="19" t="str">
        <f t="shared" si="704"/>
        <v/>
      </c>
      <c r="KQ66" s="19" t="e">
        <f t="shared" si="705"/>
        <v>#N/A</v>
      </c>
      <c r="KR66" s="19" t="str">
        <f t="shared" si="706"/>
        <v/>
      </c>
      <c r="KS66" s="19" t="str">
        <f t="shared" si="707"/>
        <v/>
      </c>
      <c r="KT66" s="19" t="e">
        <f t="shared" si="708"/>
        <v>#N/A</v>
      </c>
      <c r="KU66" s="19" t="str">
        <f t="shared" si="709"/>
        <v/>
      </c>
      <c r="KV66" s="19" t="str">
        <f t="shared" si="710"/>
        <v/>
      </c>
      <c r="KW66" s="19" t="e">
        <f t="shared" si="711"/>
        <v>#N/A</v>
      </c>
      <c r="KX66" s="19" t="str">
        <f t="shared" si="712"/>
        <v/>
      </c>
      <c r="KY66" s="19" t="str">
        <f t="shared" si="713"/>
        <v/>
      </c>
      <c r="KZ66" s="19" t="e">
        <f t="shared" si="714"/>
        <v>#N/A</v>
      </c>
      <c r="LA66" s="19" t="str">
        <f t="shared" si="715"/>
        <v/>
      </c>
      <c r="LB66" s="19" t="str">
        <f t="shared" si="716"/>
        <v/>
      </c>
      <c r="LC66" s="19" t="e">
        <f t="shared" si="717"/>
        <v>#N/A</v>
      </c>
      <c r="LD66" s="19" t="str">
        <f t="shared" si="718"/>
        <v/>
      </c>
      <c r="LE66" s="19" t="str">
        <f t="shared" si="719"/>
        <v/>
      </c>
      <c r="LF66" s="19" t="e">
        <f t="shared" si="720"/>
        <v>#N/A</v>
      </c>
      <c r="LG66" s="19" t="str">
        <f t="shared" si="721"/>
        <v/>
      </c>
      <c r="LH66" s="19" t="str">
        <f t="shared" si="722"/>
        <v/>
      </c>
      <c r="LI66" s="19" t="e">
        <f t="shared" si="723"/>
        <v>#N/A</v>
      </c>
      <c r="LJ66" s="19" t="str">
        <f t="shared" si="724"/>
        <v/>
      </c>
      <c r="LK66" s="19" t="str">
        <f t="shared" si="725"/>
        <v/>
      </c>
      <c r="LL66" s="19" t="e">
        <f t="shared" si="726"/>
        <v>#N/A</v>
      </c>
      <c r="LM66" s="19" t="str">
        <f t="shared" si="727"/>
        <v/>
      </c>
      <c r="LN66" s="19" t="str">
        <f t="shared" si="728"/>
        <v/>
      </c>
      <c r="LO66" s="19" t="e">
        <f t="shared" si="729"/>
        <v>#N/A</v>
      </c>
      <c r="LP66" s="19" t="str">
        <f t="shared" si="730"/>
        <v/>
      </c>
      <c r="LQ66" s="19" t="str">
        <f t="shared" si="731"/>
        <v/>
      </c>
      <c r="LR66" s="19" t="e">
        <f t="shared" si="732"/>
        <v>#N/A</v>
      </c>
      <c r="LS66" s="19" t="str">
        <f t="shared" si="733"/>
        <v/>
      </c>
      <c r="LT66" s="19" t="str">
        <f t="shared" si="734"/>
        <v/>
      </c>
      <c r="LU66" s="19" t="e">
        <f t="shared" si="735"/>
        <v>#N/A</v>
      </c>
      <c r="LV66" s="19" t="str">
        <f t="shared" si="736"/>
        <v/>
      </c>
      <c r="LW66" s="19" t="str">
        <f t="shared" si="737"/>
        <v/>
      </c>
      <c r="LX66" s="19" t="e">
        <f t="shared" si="738"/>
        <v>#N/A</v>
      </c>
      <c r="LY66" s="19" t="str">
        <f t="shared" si="739"/>
        <v/>
      </c>
      <c r="LZ66" s="19" t="str">
        <f t="shared" si="740"/>
        <v/>
      </c>
      <c r="MA66" s="19" t="e">
        <f t="shared" si="741"/>
        <v>#N/A</v>
      </c>
      <c r="MB66" s="19" t="str">
        <f t="shared" si="742"/>
        <v/>
      </c>
      <c r="MC66" s="19" t="str">
        <f t="shared" si="743"/>
        <v/>
      </c>
      <c r="MD66" s="19" t="e">
        <f t="shared" si="744"/>
        <v>#N/A</v>
      </c>
      <c r="ME66" s="19" t="str">
        <f t="shared" si="745"/>
        <v/>
      </c>
      <c r="MF66" s="19" t="str">
        <f t="shared" si="746"/>
        <v/>
      </c>
      <c r="MG66" s="19" t="e">
        <f t="shared" si="747"/>
        <v>#N/A</v>
      </c>
      <c r="MH66" s="19" t="str">
        <f t="shared" si="748"/>
        <v/>
      </c>
      <c r="MI66" s="19" t="str">
        <f t="shared" si="749"/>
        <v/>
      </c>
      <c r="MJ66" s="19" t="e">
        <f t="shared" si="750"/>
        <v>#N/A</v>
      </c>
      <c r="MK66" s="19" t="str">
        <f t="shared" si="751"/>
        <v/>
      </c>
      <c r="ML66" s="19" t="str">
        <f t="shared" si="752"/>
        <v/>
      </c>
      <c r="MM66" s="19" t="e">
        <f t="shared" si="753"/>
        <v>#N/A</v>
      </c>
      <c r="MN66" s="19" t="str">
        <f t="shared" si="754"/>
        <v/>
      </c>
      <c r="MO66" s="19" t="str">
        <f t="shared" si="755"/>
        <v/>
      </c>
      <c r="MP66" s="19" t="e">
        <f t="shared" si="756"/>
        <v>#N/A</v>
      </c>
      <c r="MQ66" s="19" t="str">
        <f t="shared" si="757"/>
        <v/>
      </c>
      <c r="MR66" s="19" t="str">
        <f t="shared" si="758"/>
        <v/>
      </c>
      <c r="MS66" s="19" t="e">
        <f t="shared" si="759"/>
        <v>#N/A</v>
      </c>
      <c r="MT66" s="19" t="str">
        <f t="shared" si="760"/>
        <v/>
      </c>
      <c r="MU66" s="19" t="str">
        <f t="shared" si="761"/>
        <v/>
      </c>
      <c r="MV66" s="19" t="e">
        <f t="shared" si="762"/>
        <v>#N/A</v>
      </c>
      <c r="MW66" s="19" t="str">
        <f t="shared" si="763"/>
        <v/>
      </c>
      <c r="MX66" s="19" t="str">
        <f t="shared" si="764"/>
        <v/>
      </c>
      <c r="MY66" s="19" t="e">
        <f t="shared" si="765"/>
        <v>#N/A</v>
      </c>
      <c r="MZ66" s="19" t="str">
        <f t="shared" si="766"/>
        <v/>
      </c>
      <c r="NA66" s="19" t="str">
        <f t="shared" si="767"/>
        <v/>
      </c>
      <c r="NB66" s="19" t="e">
        <f t="shared" si="768"/>
        <v>#N/A</v>
      </c>
      <c r="NC66" s="19" t="str">
        <f t="shared" si="769"/>
        <v/>
      </c>
      <c r="ND66" s="19" t="str">
        <f t="shared" si="770"/>
        <v/>
      </c>
      <c r="NE66" s="19" t="e">
        <f t="shared" si="771"/>
        <v>#N/A</v>
      </c>
      <c r="NF66" s="19" t="str">
        <f t="shared" si="772"/>
        <v/>
      </c>
      <c r="NG66" s="19" t="str">
        <f t="shared" si="773"/>
        <v/>
      </c>
      <c r="NH66" s="19" t="e">
        <f t="shared" si="774"/>
        <v>#N/A</v>
      </c>
      <c r="NI66" s="19" t="str">
        <f t="shared" si="775"/>
        <v/>
      </c>
      <c r="NJ66" s="19" t="str">
        <f t="shared" si="776"/>
        <v/>
      </c>
      <c r="NK66" s="19" t="e">
        <f t="shared" si="777"/>
        <v>#N/A</v>
      </c>
      <c r="NL66" s="19" t="str">
        <f t="shared" si="778"/>
        <v/>
      </c>
      <c r="NM66" s="19" t="str">
        <f t="shared" si="779"/>
        <v/>
      </c>
      <c r="NN66" s="19" t="e">
        <f t="shared" si="780"/>
        <v>#N/A</v>
      </c>
      <c r="NO66" s="19" t="str">
        <f t="shared" si="781"/>
        <v/>
      </c>
      <c r="NP66" s="19" t="str">
        <f t="shared" si="782"/>
        <v/>
      </c>
      <c r="NQ66" s="19" t="e">
        <f t="shared" si="783"/>
        <v>#N/A</v>
      </c>
      <c r="NR66" s="19" t="str">
        <f t="shared" si="784"/>
        <v/>
      </c>
      <c r="NS66" s="19" t="str">
        <f t="shared" si="785"/>
        <v/>
      </c>
      <c r="NT66" s="19" t="e">
        <f t="shared" si="786"/>
        <v>#N/A</v>
      </c>
      <c r="NU66" s="19" t="str">
        <f t="shared" si="787"/>
        <v/>
      </c>
      <c r="NV66" s="19" t="str">
        <f t="shared" si="788"/>
        <v/>
      </c>
      <c r="NW66" s="19" t="e">
        <f t="shared" si="789"/>
        <v>#N/A</v>
      </c>
      <c r="NX66" s="19" t="str">
        <f t="shared" si="790"/>
        <v/>
      </c>
      <c r="NY66" s="19" t="str">
        <f t="shared" si="791"/>
        <v/>
      </c>
      <c r="NZ66" s="19" t="e">
        <f t="shared" si="792"/>
        <v>#N/A</v>
      </c>
      <c r="OA66" s="19" t="str">
        <f t="shared" si="793"/>
        <v/>
      </c>
      <c r="OB66" s="19" t="str">
        <f t="shared" si="794"/>
        <v/>
      </c>
      <c r="OC66" s="19" t="e">
        <f t="shared" si="795"/>
        <v>#N/A</v>
      </c>
      <c r="OD66" s="19" t="str">
        <f t="shared" si="796"/>
        <v/>
      </c>
      <c r="OE66" s="19" t="str">
        <f t="shared" si="797"/>
        <v/>
      </c>
      <c r="OF66" s="19" t="e">
        <f t="shared" si="798"/>
        <v>#N/A</v>
      </c>
      <c r="OG66" s="19" t="str">
        <f t="shared" si="799"/>
        <v/>
      </c>
      <c r="OH66" s="19" t="str">
        <f t="shared" si="800"/>
        <v/>
      </c>
      <c r="OI66" s="19" t="e">
        <f t="shared" si="801"/>
        <v>#N/A</v>
      </c>
      <c r="OJ66" s="19" t="str">
        <f t="shared" si="802"/>
        <v/>
      </c>
      <c r="OK66" s="19" t="str">
        <f t="shared" si="803"/>
        <v/>
      </c>
      <c r="OL66" s="19" t="e">
        <f t="shared" si="804"/>
        <v>#N/A</v>
      </c>
      <c r="OM66" s="19" t="str">
        <f t="shared" si="805"/>
        <v/>
      </c>
      <c r="ON66" s="19" t="str">
        <f t="shared" si="806"/>
        <v/>
      </c>
      <c r="OO66" s="19" t="e">
        <f t="shared" si="807"/>
        <v>#N/A</v>
      </c>
      <c r="OP66" s="19" t="str">
        <f t="shared" si="808"/>
        <v/>
      </c>
      <c r="OQ66" s="19" t="str">
        <f t="shared" si="809"/>
        <v/>
      </c>
      <c r="OR66" s="19" t="e">
        <f t="shared" si="810"/>
        <v>#N/A</v>
      </c>
      <c r="OS66" s="19" t="str">
        <f t="shared" si="811"/>
        <v/>
      </c>
      <c r="OT66" s="19" t="str">
        <f t="shared" si="812"/>
        <v/>
      </c>
      <c r="OU66" s="19" t="e">
        <f t="shared" si="813"/>
        <v>#N/A</v>
      </c>
      <c r="OV66" s="19" t="str">
        <f t="shared" si="814"/>
        <v/>
      </c>
      <c r="OW66" s="19" t="str">
        <f t="shared" si="815"/>
        <v/>
      </c>
      <c r="OX66" s="19" t="e">
        <f t="shared" si="816"/>
        <v>#N/A</v>
      </c>
      <c r="OY66" s="19" t="str">
        <f t="shared" si="817"/>
        <v/>
      </c>
      <c r="OZ66" s="19" t="str">
        <f t="shared" si="818"/>
        <v/>
      </c>
      <c r="PA66" s="19" t="e">
        <f t="shared" si="819"/>
        <v>#N/A</v>
      </c>
      <c r="PB66" s="19" t="str">
        <f t="shared" si="820"/>
        <v/>
      </c>
      <c r="PC66" s="19" t="str">
        <f t="shared" si="821"/>
        <v/>
      </c>
      <c r="PD66" s="19" t="e">
        <f t="shared" si="822"/>
        <v>#N/A</v>
      </c>
      <c r="PE66" s="19" t="str">
        <f t="shared" si="823"/>
        <v/>
      </c>
      <c r="PF66" s="19" t="str">
        <f t="shared" si="824"/>
        <v/>
      </c>
      <c r="PG66" s="19" t="e">
        <f t="shared" si="825"/>
        <v>#N/A</v>
      </c>
      <c r="PH66" s="19" t="str">
        <f t="shared" si="826"/>
        <v/>
      </c>
      <c r="PI66" s="19" t="str">
        <f t="shared" si="827"/>
        <v/>
      </c>
      <c r="PJ66" s="19" t="e">
        <f t="shared" si="828"/>
        <v>#N/A</v>
      </c>
      <c r="PK66" s="19" t="str">
        <f t="shared" si="829"/>
        <v/>
      </c>
      <c r="PL66" s="19" t="str">
        <f t="shared" si="830"/>
        <v/>
      </c>
      <c r="PM66" s="19" t="e">
        <f t="shared" si="831"/>
        <v>#N/A</v>
      </c>
      <c r="PN66" s="19" t="str">
        <f t="shared" si="832"/>
        <v/>
      </c>
      <c r="PO66" s="19" t="str">
        <f t="shared" si="833"/>
        <v/>
      </c>
      <c r="PP66" s="19" t="e">
        <f t="shared" si="834"/>
        <v>#N/A</v>
      </c>
      <c r="PQ66" s="19" t="str">
        <f t="shared" si="835"/>
        <v/>
      </c>
      <c r="PR66" s="19" t="str">
        <f t="shared" si="836"/>
        <v/>
      </c>
      <c r="PS66" s="19" t="e">
        <f t="shared" si="837"/>
        <v>#N/A</v>
      </c>
      <c r="PT66" s="19" t="str">
        <f t="shared" si="838"/>
        <v/>
      </c>
      <c r="PU66" s="19" t="str">
        <f t="shared" si="839"/>
        <v/>
      </c>
      <c r="PV66" s="19" t="e">
        <f t="shared" si="840"/>
        <v>#N/A</v>
      </c>
      <c r="PW66" s="19" t="str">
        <f t="shared" si="841"/>
        <v/>
      </c>
      <c r="PX66" s="19" t="str">
        <f t="shared" si="842"/>
        <v/>
      </c>
      <c r="PY66" s="19" t="e">
        <f t="shared" si="843"/>
        <v>#N/A</v>
      </c>
      <c r="PZ66" s="19" t="str">
        <f t="shared" si="844"/>
        <v/>
      </c>
      <c r="QA66" s="19" t="str">
        <f t="shared" si="845"/>
        <v/>
      </c>
    </row>
    <row r="67" spans="4:443" hidden="1" x14ac:dyDescent="0.25">
      <c r="D67"/>
      <c r="E67"/>
      <c r="F67" s="53"/>
      <c r="G67" s="19" t="str">
        <f t="shared" si="846"/>
        <v/>
      </c>
      <c r="H67" s="19"/>
      <c r="I67" s="19" t="str">
        <f t="shared" si="849"/>
        <v/>
      </c>
      <c r="J67" s="19" t="str">
        <f t="shared" si="849"/>
        <v/>
      </c>
      <c r="K67" s="19" t="str">
        <f t="shared" si="849"/>
        <v/>
      </c>
      <c r="L67" s="19" t="str">
        <f t="shared" si="849"/>
        <v/>
      </c>
      <c r="M67" s="19" t="str">
        <f t="shared" si="849"/>
        <v/>
      </c>
      <c r="N67" s="19" t="str">
        <f t="shared" si="849"/>
        <v/>
      </c>
      <c r="O67" s="19" t="str">
        <f t="shared" si="849"/>
        <v/>
      </c>
      <c r="P67" s="19" t="str">
        <f t="shared" si="849"/>
        <v/>
      </c>
      <c r="Q67" s="19" t="str">
        <f t="shared" si="849"/>
        <v/>
      </c>
      <c r="R67" s="19" t="str">
        <f t="shared" si="849"/>
        <v/>
      </c>
      <c r="S67" s="19" t="str">
        <f t="shared" si="849"/>
        <v/>
      </c>
      <c r="T67" s="19" t="str">
        <f t="shared" si="849"/>
        <v/>
      </c>
      <c r="U67" s="50" t="e">
        <f>VLOOKUP(D67,'Cases'!$AH$7:$AI$52,2,FALSE)</f>
        <v>#N/A</v>
      </c>
      <c r="V67" s="19"/>
      <c r="W67" s="19"/>
      <c r="X67" s="19" t="e">
        <f t="shared" si="426"/>
        <v>#N/A</v>
      </c>
      <c r="Y67" s="19" t="str">
        <f t="shared" si="427"/>
        <v/>
      </c>
      <c r="Z67" s="19" t="str">
        <f t="shared" si="428"/>
        <v/>
      </c>
      <c r="AA67" s="19" t="e">
        <f t="shared" si="429"/>
        <v>#N/A</v>
      </c>
      <c r="AB67" s="19" t="str">
        <f t="shared" si="430"/>
        <v/>
      </c>
      <c r="AC67" s="19" t="str">
        <f t="shared" si="431"/>
        <v/>
      </c>
      <c r="AD67" s="19" t="e">
        <f t="shared" si="432"/>
        <v>#N/A</v>
      </c>
      <c r="AE67" s="19" t="str">
        <f t="shared" si="433"/>
        <v/>
      </c>
      <c r="AF67" s="19" t="str">
        <f t="shared" si="434"/>
        <v/>
      </c>
      <c r="AG67" s="19" t="e">
        <f t="shared" si="435"/>
        <v>#N/A</v>
      </c>
      <c r="AH67" s="19" t="str">
        <f t="shared" si="436"/>
        <v/>
      </c>
      <c r="AI67" s="19" t="str">
        <f t="shared" si="437"/>
        <v/>
      </c>
      <c r="AJ67" s="19" t="e">
        <f t="shared" si="438"/>
        <v>#N/A</v>
      </c>
      <c r="AK67" s="19" t="str">
        <f t="shared" si="439"/>
        <v/>
      </c>
      <c r="AL67" s="19" t="str">
        <f t="shared" si="440"/>
        <v/>
      </c>
      <c r="AM67" s="19" t="e">
        <f t="shared" si="441"/>
        <v>#N/A</v>
      </c>
      <c r="AN67" s="19" t="str">
        <f t="shared" si="442"/>
        <v/>
      </c>
      <c r="AO67" s="19" t="str">
        <f t="shared" si="443"/>
        <v/>
      </c>
      <c r="AP67" s="19" t="e">
        <f t="shared" si="444"/>
        <v>#N/A</v>
      </c>
      <c r="AQ67" s="19" t="str">
        <f t="shared" si="445"/>
        <v/>
      </c>
      <c r="AR67" s="19" t="str">
        <f t="shared" si="446"/>
        <v/>
      </c>
      <c r="AS67" s="19" t="e">
        <f t="shared" si="447"/>
        <v>#N/A</v>
      </c>
      <c r="AT67" s="19" t="str">
        <f t="shared" si="448"/>
        <v/>
      </c>
      <c r="AU67" s="19" t="str">
        <f t="shared" si="449"/>
        <v/>
      </c>
      <c r="AV67" s="19" t="e">
        <f t="shared" si="450"/>
        <v>#N/A</v>
      </c>
      <c r="AW67" s="19" t="str">
        <f t="shared" si="451"/>
        <v/>
      </c>
      <c r="AX67" s="19" t="str">
        <f t="shared" si="452"/>
        <v/>
      </c>
      <c r="AY67" s="19" t="e">
        <f t="shared" si="453"/>
        <v>#N/A</v>
      </c>
      <c r="AZ67" s="19" t="str">
        <f t="shared" si="454"/>
        <v/>
      </c>
      <c r="BA67" s="19" t="str">
        <f t="shared" si="455"/>
        <v/>
      </c>
      <c r="BB67" s="19" t="e">
        <f t="shared" si="456"/>
        <v>#N/A</v>
      </c>
      <c r="BC67" s="19" t="str">
        <f t="shared" si="457"/>
        <v/>
      </c>
      <c r="BD67" s="19" t="str">
        <f t="shared" si="458"/>
        <v/>
      </c>
      <c r="BE67" s="19" t="e">
        <f t="shared" si="459"/>
        <v>#N/A</v>
      </c>
      <c r="BF67" s="19" t="str">
        <f t="shared" si="460"/>
        <v/>
      </c>
      <c r="BG67" s="19" t="str">
        <f t="shared" si="461"/>
        <v/>
      </c>
      <c r="BH67" s="19" t="e">
        <f t="shared" si="462"/>
        <v>#N/A</v>
      </c>
      <c r="BI67" s="19" t="str">
        <f t="shared" si="463"/>
        <v/>
      </c>
      <c r="BJ67" s="19" t="str">
        <f t="shared" si="464"/>
        <v/>
      </c>
      <c r="BK67" s="19" t="e">
        <f t="shared" si="465"/>
        <v>#N/A</v>
      </c>
      <c r="BL67" s="19" t="str">
        <f t="shared" si="466"/>
        <v/>
      </c>
      <c r="BM67" s="19" t="str">
        <f t="shared" si="467"/>
        <v/>
      </c>
      <c r="BN67" s="19" t="e">
        <f t="shared" si="468"/>
        <v>#N/A</v>
      </c>
      <c r="BO67" s="19" t="str">
        <f t="shared" si="469"/>
        <v/>
      </c>
      <c r="BP67" s="19" t="str">
        <f t="shared" si="470"/>
        <v/>
      </c>
      <c r="BQ67" s="19" t="e">
        <f t="shared" si="471"/>
        <v>#N/A</v>
      </c>
      <c r="BR67" s="19" t="str">
        <f t="shared" si="472"/>
        <v/>
      </c>
      <c r="BS67" s="19" t="str">
        <f t="shared" si="473"/>
        <v/>
      </c>
      <c r="BT67" s="19" t="e">
        <f t="shared" si="474"/>
        <v>#N/A</v>
      </c>
      <c r="BU67" s="19" t="str">
        <f t="shared" si="475"/>
        <v/>
      </c>
      <c r="BV67" s="19" t="str">
        <f t="shared" si="476"/>
        <v/>
      </c>
      <c r="BW67" s="19" t="e">
        <f t="shared" si="477"/>
        <v>#N/A</v>
      </c>
      <c r="BX67" s="19" t="str">
        <f t="shared" si="478"/>
        <v/>
      </c>
      <c r="BY67" s="19" t="str">
        <f t="shared" si="479"/>
        <v/>
      </c>
      <c r="BZ67" s="19" t="e">
        <f t="shared" si="480"/>
        <v>#N/A</v>
      </c>
      <c r="CA67" s="19" t="str">
        <f t="shared" si="481"/>
        <v/>
      </c>
      <c r="CB67" s="19" t="str">
        <f t="shared" si="482"/>
        <v/>
      </c>
      <c r="CC67" s="19" t="e">
        <f t="shared" si="483"/>
        <v>#N/A</v>
      </c>
      <c r="CD67" s="19" t="str">
        <f t="shared" si="484"/>
        <v/>
      </c>
      <c r="CE67" s="19" t="str">
        <f t="shared" si="485"/>
        <v/>
      </c>
      <c r="CF67" s="19" t="e">
        <f t="shared" si="486"/>
        <v>#N/A</v>
      </c>
      <c r="CG67" s="19" t="str">
        <f t="shared" si="487"/>
        <v/>
      </c>
      <c r="CH67" s="19" t="str">
        <f t="shared" si="488"/>
        <v/>
      </c>
      <c r="CI67" s="19" t="e">
        <f t="shared" si="489"/>
        <v>#N/A</v>
      </c>
      <c r="CJ67" s="19" t="str">
        <f t="shared" si="490"/>
        <v/>
      </c>
      <c r="CK67" s="19" t="str">
        <f t="shared" si="491"/>
        <v/>
      </c>
      <c r="CL67" s="19" t="e">
        <f t="shared" si="492"/>
        <v>#N/A</v>
      </c>
      <c r="CM67" s="19" t="str">
        <f t="shared" si="493"/>
        <v/>
      </c>
      <c r="CN67" s="19" t="str">
        <f t="shared" si="494"/>
        <v/>
      </c>
      <c r="CO67" s="19" t="e">
        <f t="shared" si="495"/>
        <v>#N/A</v>
      </c>
      <c r="CP67" s="19" t="str">
        <f t="shared" si="496"/>
        <v/>
      </c>
      <c r="CQ67" s="19" t="str">
        <f t="shared" si="497"/>
        <v/>
      </c>
      <c r="CR67" s="19" t="e">
        <f t="shared" si="498"/>
        <v>#N/A</v>
      </c>
      <c r="CS67" s="19" t="str">
        <f t="shared" si="499"/>
        <v/>
      </c>
      <c r="CT67" s="19" t="str">
        <f t="shared" si="500"/>
        <v/>
      </c>
      <c r="CU67" s="19" t="e">
        <f t="shared" si="501"/>
        <v>#N/A</v>
      </c>
      <c r="CV67" s="19" t="str">
        <f t="shared" si="502"/>
        <v/>
      </c>
      <c r="CW67" s="19" t="str">
        <f t="shared" si="503"/>
        <v/>
      </c>
      <c r="CX67" s="19" t="e">
        <f t="shared" si="504"/>
        <v>#N/A</v>
      </c>
      <c r="CY67" s="19" t="str">
        <f t="shared" si="505"/>
        <v/>
      </c>
      <c r="CZ67" s="19" t="str">
        <f t="shared" si="506"/>
        <v/>
      </c>
      <c r="DA67" s="19" t="e">
        <f t="shared" si="507"/>
        <v>#N/A</v>
      </c>
      <c r="DB67" s="19" t="str">
        <f t="shared" si="508"/>
        <v/>
      </c>
      <c r="DC67" s="19" t="str">
        <f t="shared" si="509"/>
        <v/>
      </c>
      <c r="DD67" s="19" t="e">
        <f t="shared" si="510"/>
        <v>#N/A</v>
      </c>
      <c r="DE67" s="19" t="str">
        <f t="shared" si="511"/>
        <v/>
      </c>
      <c r="DF67" s="19" t="str">
        <f t="shared" si="512"/>
        <v/>
      </c>
      <c r="DG67" s="19" t="e">
        <f t="shared" si="513"/>
        <v>#N/A</v>
      </c>
      <c r="DH67" s="19" t="str">
        <f t="shared" si="514"/>
        <v/>
      </c>
      <c r="DI67" s="19" t="str">
        <f t="shared" si="515"/>
        <v/>
      </c>
      <c r="DJ67" s="19" t="e">
        <f t="shared" si="516"/>
        <v>#N/A</v>
      </c>
      <c r="DK67" s="19" t="str">
        <f t="shared" si="517"/>
        <v/>
      </c>
      <c r="DL67" s="19" t="str">
        <f t="shared" si="518"/>
        <v/>
      </c>
      <c r="DM67" s="19" t="e">
        <f t="shared" si="519"/>
        <v>#N/A</v>
      </c>
      <c r="DN67" s="19" t="str">
        <f t="shared" si="520"/>
        <v/>
      </c>
      <c r="DO67" s="19" t="str">
        <f t="shared" si="521"/>
        <v/>
      </c>
      <c r="DP67" s="19" t="e">
        <f t="shared" si="522"/>
        <v>#N/A</v>
      </c>
      <c r="DQ67" s="19" t="str">
        <f t="shared" si="523"/>
        <v/>
      </c>
      <c r="DR67" s="19" t="str">
        <f t="shared" si="524"/>
        <v/>
      </c>
      <c r="DS67" s="19" t="e">
        <f t="shared" si="525"/>
        <v>#N/A</v>
      </c>
      <c r="DT67" s="19" t="str">
        <f t="shared" si="526"/>
        <v/>
      </c>
      <c r="DU67" s="19" t="str">
        <f t="shared" si="527"/>
        <v/>
      </c>
      <c r="DV67" s="19" t="e">
        <f t="shared" si="528"/>
        <v>#N/A</v>
      </c>
      <c r="DW67" s="19" t="str">
        <f t="shared" si="529"/>
        <v/>
      </c>
      <c r="DX67" s="19" t="str">
        <f t="shared" si="530"/>
        <v/>
      </c>
      <c r="DY67" s="19" t="e">
        <f t="shared" si="531"/>
        <v>#N/A</v>
      </c>
      <c r="DZ67" s="19" t="str">
        <f t="shared" si="532"/>
        <v/>
      </c>
      <c r="EA67" s="19" t="str">
        <f t="shared" si="533"/>
        <v/>
      </c>
      <c r="EB67" s="19" t="e">
        <f t="shared" si="534"/>
        <v>#N/A</v>
      </c>
      <c r="EC67" s="19" t="str">
        <f t="shared" si="535"/>
        <v/>
      </c>
      <c r="ED67" s="19" t="str">
        <f t="shared" si="536"/>
        <v/>
      </c>
      <c r="EE67" s="19" t="e">
        <f t="shared" si="537"/>
        <v>#N/A</v>
      </c>
      <c r="EF67" s="19" t="str">
        <f t="shared" si="538"/>
        <v/>
      </c>
      <c r="EG67" s="19" t="str">
        <f t="shared" si="539"/>
        <v/>
      </c>
      <c r="EH67" s="19" t="e">
        <f t="shared" si="540"/>
        <v>#N/A</v>
      </c>
      <c r="EI67" s="19" t="str">
        <f t="shared" si="541"/>
        <v/>
      </c>
      <c r="EJ67" s="19" t="str">
        <f t="shared" si="542"/>
        <v/>
      </c>
      <c r="EK67" s="19" t="e">
        <f t="shared" si="543"/>
        <v>#N/A</v>
      </c>
      <c r="EL67" s="19" t="str">
        <f t="shared" si="544"/>
        <v/>
      </c>
      <c r="EM67" s="19" t="str">
        <f t="shared" si="545"/>
        <v/>
      </c>
      <c r="EN67" s="19" t="e">
        <f t="shared" si="546"/>
        <v>#N/A</v>
      </c>
      <c r="EO67" s="19" t="str">
        <f t="shared" si="547"/>
        <v/>
      </c>
      <c r="EP67" s="19" t="str">
        <f t="shared" si="548"/>
        <v/>
      </c>
      <c r="EQ67" s="19" t="e">
        <f t="shared" si="549"/>
        <v>#N/A</v>
      </c>
      <c r="ER67" s="19" t="str">
        <f t="shared" si="550"/>
        <v/>
      </c>
      <c r="ES67" s="19" t="str">
        <f t="shared" si="551"/>
        <v/>
      </c>
      <c r="ET67" s="19" t="e">
        <f t="shared" si="552"/>
        <v>#N/A</v>
      </c>
      <c r="EU67" s="19" t="str">
        <f t="shared" si="553"/>
        <v/>
      </c>
      <c r="EV67" s="19" t="str">
        <f t="shared" si="554"/>
        <v/>
      </c>
      <c r="EW67" s="19" t="e">
        <f t="shared" si="555"/>
        <v>#N/A</v>
      </c>
      <c r="EX67" s="19" t="str">
        <f t="shared" si="556"/>
        <v/>
      </c>
      <c r="EY67" s="19" t="str">
        <f t="shared" si="557"/>
        <v/>
      </c>
      <c r="EZ67" s="19" t="e">
        <f t="shared" si="558"/>
        <v>#N/A</v>
      </c>
      <c r="FA67" s="19" t="str">
        <f t="shared" si="559"/>
        <v/>
      </c>
      <c r="FB67" s="19" t="str">
        <f t="shared" si="560"/>
        <v/>
      </c>
      <c r="FC67" s="19" t="e">
        <f t="shared" si="561"/>
        <v>#N/A</v>
      </c>
      <c r="FD67" s="19" t="str">
        <f t="shared" si="562"/>
        <v/>
      </c>
      <c r="FE67" s="19" t="str">
        <f t="shared" si="563"/>
        <v/>
      </c>
      <c r="FF67" s="19" t="e">
        <f t="shared" si="564"/>
        <v>#N/A</v>
      </c>
      <c r="FG67" s="19" t="str">
        <f t="shared" si="565"/>
        <v/>
      </c>
      <c r="FH67" s="19" t="str">
        <f t="shared" si="566"/>
        <v/>
      </c>
      <c r="FI67" s="19" t="e">
        <f t="shared" si="567"/>
        <v>#N/A</v>
      </c>
      <c r="FJ67" s="19" t="str">
        <f t="shared" si="568"/>
        <v/>
      </c>
      <c r="FK67" s="19" t="str">
        <f t="shared" si="569"/>
        <v/>
      </c>
      <c r="FL67" s="19" t="e">
        <f t="shared" si="570"/>
        <v>#N/A</v>
      </c>
      <c r="FM67" s="19" t="str">
        <f t="shared" si="571"/>
        <v/>
      </c>
      <c r="FN67" s="19" t="str">
        <f t="shared" si="572"/>
        <v/>
      </c>
      <c r="FO67" s="19" t="e">
        <f t="shared" si="573"/>
        <v>#N/A</v>
      </c>
      <c r="FP67" s="19" t="str">
        <f t="shared" si="574"/>
        <v/>
      </c>
      <c r="FQ67" s="19" t="str">
        <f t="shared" si="575"/>
        <v/>
      </c>
      <c r="FR67" s="19" t="e">
        <f t="shared" si="576"/>
        <v>#N/A</v>
      </c>
      <c r="FS67" s="19" t="str">
        <f t="shared" si="577"/>
        <v/>
      </c>
      <c r="FT67" s="19" t="str">
        <f t="shared" si="578"/>
        <v/>
      </c>
      <c r="FU67" s="19" t="e">
        <f t="shared" si="579"/>
        <v>#N/A</v>
      </c>
      <c r="FV67" s="19" t="str">
        <f t="shared" si="580"/>
        <v/>
      </c>
      <c r="FW67" s="19" t="str">
        <f t="shared" si="581"/>
        <v/>
      </c>
      <c r="FX67" s="19" t="e">
        <f t="shared" si="582"/>
        <v>#N/A</v>
      </c>
      <c r="FY67" s="19" t="str">
        <f t="shared" si="583"/>
        <v/>
      </c>
      <c r="FZ67" s="19" t="str">
        <f t="shared" si="584"/>
        <v/>
      </c>
      <c r="GA67" s="19" t="e">
        <f t="shared" si="585"/>
        <v>#N/A</v>
      </c>
      <c r="GB67" s="19" t="str">
        <f t="shared" si="586"/>
        <v/>
      </c>
      <c r="GC67" s="19" t="str">
        <f t="shared" si="587"/>
        <v/>
      </c>
      <c r="GD67" s="19" t="e">
        <f t="shared" si="588"/>
        <v>#N/A</v>
      </c>
      <c r="GE67" s="19" t="str">
        <f t="shared" si="589"/>
        <v/>
      </c>
      <c r="GF67" s="19" t="str">
        <f t="shared" si="590"/>
        <v/>
      </c>
      <c r="GG67" s="19" t="e">
        <f t="shared" si="591"/>
        <v>#N/A</v>
      </c>
      <c r="GH67" s="19" t="str">
        <f t="shared" si="592"/>
        <v/>
      </c>
      <c r="GI67" s="19" t="str">
        <f t="shared" si="593"/>
        <v/>
      </c>
      <c r="GJ67" s="19" t="e">
        <f t="shared" si="594"/>
        <v>#N/A</v>
      </c>
      <c r="GK67" s="19" t="str">
        <f t="shared" si="595"/>
        <v/>
      </c>
      <c r="GL67" s="19" t="str">
        <f t="shared" si="596"/>
        <v/>
      </c>
      <c r="GM67" s="19" t="e">
        <f t="shared" si="597"/>
        <v>#N/A</v>
      </c>
      <c r="GN67" s="19" t="str">
        <f t="shared" si="598"/>
        <v/>
      </c>
      <c r="GO67" s="19" t="str">
        <f t="shared" si="599"/>
        <v/>
      </c>
      <c r="GP67" s="19" t="e">
        <f t="shared" si="600"/>
        <v>#N/A</v>
      </c>
      <c r="GQ67" s="19" t="str">
        <f t="shared" si="601"/>
        <v/>
      </c>
      <c r="GR67" s="19" t="str">
        <f t="shared" si="602"/>
        <v/>
      </c>
      <c r="GS67" s="19" t="e">
        <f t="shared" si="603"/>
        <v>#N/A</v>
      </c>
      <c r="GT67" s="19" t="str">
        <f t="shared" si="604"/>
        <v/>
      </c>
      <c r="GU67" s="19" t="str">
        <f t="shared" si="605"/>
        <v/>
      </c>
      <c r="GV67" s="19" t="e">
        <f t="shared" si="606"/>
        <v>#N/A</v>
      </c>
      <c r="GW67" s="19" t="str">
        <f t="shared" si="607"/>
        <v/>
      </c>
      <c r="GX67" s="19" t="str">
        <f t="shared" si="608"/>
        <v/>
      </c>
      <c r="GY67" s="19" t="e">
        <f t="shared" si="609"/>
        <v>#N/A</v>
      </c>
      <c r="GZ67" s="19" t="str">
        <f t="shared" si="610"/>
        <v/>
      </c>
      <c r="HA67" s="19" t="str">
        <f t="shared" si="611"/>
        <v/>
      </c>
      <c r="HB67" s="19" t="e">
        <f t="shared" si="612"/>
        <v>#N/A</v>
      </c>
      <c r="HC67" s="19" t="str">
        <f t="shared" si="613"/>
        <v/>
      </c>
      <c r="HD67" s="19" t="str">
        <f t="shared" si="614"/>
        <v/>
      </c>
      <c r="HE67" s="19" t="e">
        <f t="shared" si="615"/>
        <v>#N/A</v>
      </c>
      <c r="HF67" s="19" t="str">
        <f t="shared" si="616"/>
        <v/>
      </c>
      <c r="HG67" s="19" t="str">
        <f t="shared" si="617"/>
        <v/>
      </c>
      <c r="HH67" s="19" t="e">
        <f t="shared" si="618"/>
        <v>#N/A</v>
      </c>
      <c r="HI67" s="19" t="str">
        <f t="shared" si="619"/>
        <v/>
      </c>
      <c r="HJ67" s="19" t="str">
        <f t="shared" si="620"/>
        <v/>
      </c>
      <c r="HK67" s="19" t="e">
        <f t="shared" si="621"/>
        <v>#N/A</v>
      </c>
      <c r="HL67" s="19" t="str">
        <f t="shared" si="622"/>
        <v/>
      </c>
      <c r="HM67" s="19" t="str">
        <f t="shared" si="623"/>
        <v/>
      </c>
      <c r="HN67" s="19" t="e">
        <f t="shared" si="624"/>
        <v>#N/A</v>
      </c>
      <c r="HO67" s="19" t="str">
        <f t="shared" si="625"/>
        <v/>
      </c>
      <c r="HP67" s="19" t="str">
        <f t="shared" si="626"/>
        <v/>
      </c>
      <c r="HQ67" s="19" t="e">
        <f t="shared" si="627"/>
        <v>#N/A</v>
      </c>
      <c r="HR67" s="19" t="str">
        <f t="shared" si="628"/>
        <v/>
      </c>
      <c r="HS67" s="19" t="str">
        <f t="shared" si="629"/>
        <v/>
      </c>
      <c r="HT67" s="19" t="e">
        <f t="shared" si="630"/>
        <v>#N/A</v>
      </c>
      <c r="HU67" s="19" t="str">
        <f t="shared" si="631"/>
        <v/>
      </c>
      <c r="HV67" s="19" t="str">
        <f t="shared" si="632"/>
        <v/>
      </c>
      <c r="HW67" s="19" t="e">
        <f t="shared" si="633"/>
        <v>#N/A</v>
      </c>
      <c r="HX67" s="19" t="str">
        <f t="shared" si="634"/>
        <v/>
      </c>
      <c r="HY67" s="19" t="str">
        <f t="shared" si="635"/>
        <v/>
      </c>
      <c r="HZ67" s="19" t="e">
        <f t="shared" si="636"/>
        <v>#N/A</v>
      </c>
      <c r="IA67" s="19" t="str">
        <f t="shared" si="637"/>
        <v/>
      </c>
      <c r="IB67" s="19" t="str">
        <f t="shared" si="638"/>
        <v/>
      </c>
      <c r="IC67" s="19" t="e">
        <f t="shared" si="639"/>
        <v>#N/A</v>
      </c>
      <c r="ID67" s="19" t="str">
        <f t="shared" si="640"/>
        <v/>
      </c>
      <c r="IE67" s="19" t="str">
        <f t="shared" si="641"/>
        <v/>
      </c>
      <c r="IF67" s="19" t="e">
        <f t="shared" si="642"/>
        <v>#N/A</v>
      </c>
      <c r="IG67" s="19" t="str">
        <f t="shared" si="643"/>
        <v/>
      </c>
      <c r="IH67" s="19" t="str">
        <f t="shared" si="644"/>
        <v/>
      </c>
      <c r="II67" s="19" t="e">
        <f t="shared" si="645"/>
        <v>#N/A</v>
      </c>
      <c r="IJ67" s="19" t="str">
        <f t="shared" si="646"/>
        <v/>
      </c>
      <c r="IK67" s="19" t="str">
        <f t="shared" si="647"/>
        <v/>
      </c>
      <c r="IL67" s="19" t="e">
        <f t="shared" si="648"/>
        <v>#N/A</v>
      </c>
      <c r="IM67" s="19" t="str">
        <f t="shared" si="649"/>
        <v/>
      </c>
      <c r="IN67" s="19" t="str">
        <f t="shared" si="650"/>
        <v/>
      </c>
      <c r="IO67" s="19" t="e">
        <f t="shared" si="651"/>
        <v>#N/A</v>
      </c>
      <c r="IP67" s="19" t="str">
        <f t="shared" si="652"/>
        <v/>
      </c>
      <c r="IQ67" s="19" t="str">
        <f t="shared" si="653"/>
        <v/>
      </c>
      <c r="IR67" s="19" t="e">
        <f t="shared" si="654"/>
        <v>#N/A</v>
      </c>
      <c r="IS67" s="19" t="str">
        <f t="shared" si="655"/>
        <v/>
      </c>
      <c r="IT67" s="19" t="str">
        <f t="shared" si="656"/>
        <v/>
      </c>
      <c r="IU67" s="19" t="e">
        <f t="shared" si="657"/>
        <v>#N/A</v>
      </c>
      <c r="IV67" s="19" t="str">
        <f t="shared" si="658"/>
        <v/>
      </c>
      <c r="IW67" s="19" t="str">
        <f t="shared" si="659"/>
        <v/>
      </c>
      <c r="IX67" s="19" t="e">
        <f t="shared" si="660"/>
        <v>#N/A</v>
      </c>
      <c r="IY67" s="19" t="str">
        <f t="shared" si="661"/>
        <v/>
      </c>
      <c r="IZ67" s="19" t="str">
        <f t="shared" si="662"/>
        <v/>
      </c>
      <c r="JA67" s="19" t="e">
        <f t="shared" si="663"/>
        <v>#N/A</v>
      </c>
      <c r="JB67" s="19" t="str">
        <f t="shared" si="664"/>
        <v/>
      </c>
      <c r="JC67" s="19" t="str">
        <f t="shared" si="665"/>
        <v/>
      </c>
      <c r="JD67" s="19" t="e">
        <f t="shared" si="666"/>
        <v>#N/A</v>
      </c>
      <c r="JE67" s="19" t="str">
        <f t="shared" si="667"/>
        <v/>
      </c>
      <c r="JF67" s="19" t="str">
        <f t="shared" si="668"/>
        <v/>
      </c>
      <c r="JG67" s="19" t="e">
        <f t="shared" si="669"/>
        <v>#N/A</v>
      </c>
      <c r="JH67" s="19" t="str">
        <f t="shared" si="670"/>
        <v/>
      </c>
      <c r="JI67" s="19" t="str">
        <f t="shared" si="671"/>
        <v/>
      </c>
      <c r="JJ67" s="19" t="e">
        <f t="shared" si="672"/>
        <v>#N/A</v>
      </c>
      <c r="JK67" s="19" t="str">
        <f t="shared" si="673"/>
        <v/>
      </c>
      <c r="JL67" s="19" t="str">
        <f t="shared" si="674"/>
        <v/>
      </c>
      <c r="JM67" s="19" t="e">
        <f t="shared" si="675"/>
        <v>#N/A</v>
      </c>
      <c r="JN67" s="19" t="str">
        <f t="shared" si="676"/>
        <v/>
      </c>
      <c r="JO67" s="19" t="str">
        <f t="shared" si="677"/>
        <v/>
      </c>
      <c r="JP67" s="19" t="e">
        <f t="shared" si="678"/>
        <v>#N/A</v>
      </c>
      <c r="JQ67" s="19" t="str">
        <f t="shared" si="679"/>
        <v/>
      </c>
      <c r="JR67" s="19" t="str">
        <f t="shared" si="680"/>
        <v/>
      </c>
      <c r="JS67" s="19" t="e">
        <f t="shared" si="681"/>
        <v>#N/A</v>
      </c>
      <c r="JT67" s="19" t="str">
        <f t="shared" si="682"/>
        <v/>
      </c>
      <c r="JU67" s="19" t="str">
        <f t="shared" si="683"/>
        <v/>
      </c>
      <c r="JV67" s="19" t="e">
        <f t="shared" si="684"/>
        <v>#N/A</v>
      </c>
      <c r="JW67" s="19" t="str">
        <f t="shared" si="685"/>
        <v/>
      </c>
      <c r="JX67" s="19" t="str">
        <f t="shared" si="686"/>
        <v/>
      </c>
      <c r="JY67" s="19" t="e">
        <f t="shared" si="687"/>
        <v>#N/A</v>
      </c>
      <c r="JZ67" s="19" t="str">
        <f t="shared" si="688"/>
        <v/>
      </c>
      <c r="KA67" s="19" t="str">
        <f t="shared" si="689"/>
        <v/>
      </c>
      <c r="KB67" s="19" t="e">
        <f t="shared" si="690"/>
        <v>#N/A</v>
      </c>
      <c r="KC67" s="19" t="str">
        <f t="shared" si="691"/>
        <v/>
      </c>
      <c r="KD67" s="19" t="str">
        <f t="shared" si="692"/>
        <v/>
      </c>
      <c r="KE67" s="19" t="e">
        <f t="shared" si="693"/>
        <v>#N/A</v>
      </c>
      <c r="KF67" s="19" t="str">
        <f t="shared" si="694"/>
        <v/>
      </c>
      <c r="KG67" s="19" t="str">
        <f t="shared" si="695"/>
        <v/>
      </c>
      <c r="KH67" s="19" t="e">
        <f t="shared" si="696"/>
        <v>#N/A</v>
      </c>
      <c r="KI67" s="19" t="str">
        <f t="shared" si="697"/>
        <v/>
      </c>
      <c r="KJ67" s="19" t="str">
        <f t="shared" si="698"/>
        <v/>
      </c>
      <c r="KK67" s="19" t="e">
        <f t="shared" si="699"/>
        <v>#N/A</v>
      </c>
      <c r="KL67" s="19" t="str">
        <f t="shared" si="700"/>
        <v/>
      </c>
      <c r="KM67" s="19" t="str">
        <f t="shared" si="701"/>
        <v/>
      </c>
      <c r="KN67" s="19" t="e">
        <f t="shared" si="702"/>
        <v>#N/A</v>
      </c>
      <c r="KO67" s="19" t="str">
        <f t="shared" si="703"/>
        <v/>
      </c>
      <c r="KP67" s="19" t="str">
        <f t="shared" si="704"/>
        <v/>
      </c>
      <c r="KQ67" s="19" t="e">
        <f t="shared" si="705"/>
        <v>#N/A</v>
      </c>
      <c r="KR67" s="19" t="str">
        <f t="shared" si="706"/>
        <v/>
      </c>
      <c r="KS67" s="19" t="str">
        <f t="shared" si="707"/>
        <v/>
      </c>
      <c r="KT67" s="19" t="e">
        <f t="shared" si="708"/>
        <v>#N/A</v>
      </c>
      <c r="KU67" s="19" t="str">
        <f t="shared" si="709"/>
        <v/>
      </c>
      <c r="KV67" s="19" t="str">
        <f t="shared" si="710"/>
        <v/>
      </c>
      <c r="KW67" s="19" t="e">
        <f t="shared" si="711"/>
        <v>#N/A</v>
      </c>
      <c r="KX67" s="19" t="str">
        <f t="shared" si="712"/>
        <v/>
      </c>
      <c r="KY67" s="19" t="str">
        <f t="shared" si="713"/>
        <v/>
      </c>
      <c r="KZ67" s="19" t="e">
        <f t="shared" si="714"/>
        <v>#N/A</v>
      </c>
      <c r="LA67" s="19" t="str">
        <f t="shared" si="715"/>
        <v/>
      </c>
      <c r="LB67" s="19" t="str">
        <f t="shared" si="716"/>
        <v/>
      </c>
      <c r="LC67" s="19" t="e">
        <f t="shared" si="717"/>
        <v>#N/A</v>
      </c>
      <c r="LD67" s="19" t="str">
        <f t="shared" si="718"/>
        <v/>
      </c>
      <c r="LE67" s="19" t="str">
        <f t="shared" si="719"/>
        <v/>
      </c>
      <c r="LF67" s="19" t="e">
        <f t="shared" si="720"/>
        <v>#N/A</v>
      </c>
      <c r="LG67" s="19" t="str">
        <f t="shared" si="721"/>
        <v/>
      </c>
      <c r="LH67" s="19" t="str">
        <f t="shared" si="722"/>
        <v/>
      </c>
      <c r="LI67" s="19" t="e">
        <f t="shared" si="723"/>
        <v>#N/A</v>
      </c>
      <c r="LJ67" s="19" t="str">
        <f t="shared" si="724"/>
        <v/>
      </c>
      <c r="LK67" s="19" t="str">
        <f t="shared" si="725"/>
        <v/>
      </c>
      <c r="LL67" s="19" t="e">
        <f t="shared" si="726"/>
        <v>#N/A</v>
      </c>
      <c r="LM67" s="19" t="str">
        <f t="shared" si="727"/>
        <v/>
      </c>
      <c r="LN67" s="19" t="str">
        <f t="shared" si="728"/>
        <v/>
      </c>
      <c r="LO67" s="19" t="e">
        <f t="shared" si="729"/>
        <v>#N/A</v>
      </c>
      <c r="LP67" s="19" t="str">
        <f t="shared" si="730"/>
        <v/>
      </c>
      <c r="LQ67" s="19" t="str">
        <f t="shared" si="731"/>
        <v/>
      </c>
      <c r="LR67" s="19" t="e">
        <f t="shared" si="732"/>
        <v>#N/A</v>
      </c>
      <c r="LS67" s="19" t="str">
        <f t="shared" si="733"/>
        <v/>
      </c>
      <c r="LT67" s="19" t="str">
        <f t="shared" si="734"/>
        <v/>
      </c>
      <c r="LU67" s="19" t="e">
        <f t="shared" si="735"/>
        <v>#N/A</v>
      </c>
      <c r="LV67" s="19" t="str">
        <f t="shared" si="736"/>
        <v/>
      </c>
      <c r="LW67" s="19" t="str">
        <f t="shared" si="737"/>
        <v/>
      </c>
      <c r="LX67" s="19" t="e">
        <f t="shared" si="738"/>
        <v>#N/A</v>
      </c>
      <c r="LY67" s="19" t="str">
        <f t="shared" si="739"/>
        <v/>
      </c>
      <c r="LZ67" s="19" t="str">
        <f t="shared" si="740"/>
        <v/>
      </c>
      <c r="MA67" s="19" t="e">
        <f t="shared" si="741"/>
        <v>#N/A</v>
      </c>
      <c r="MB67" s="19" t="str">
        <f t="shared" si="742"/>
        <v/>
      </c>
      <c r="MC67" s="19" t="str">
        <f t="shared" si="743"/>
        <v/>
      </c>
      <c r="MD67" s="19" t="e">
        <f t="shared" si="744"/>
        <v>#N/A</v>
      </c>
      <c r="ME67" s="19" t="str">
        <f t="shared" si="745"/>
        <v/>
      </c>
      <c r="MF67" s="19" t="str">
        <f t="shared" si="746"/>
        <v/>
      </c>
      <c r="MG67" s="19" t="e">
        <f t="shared" si="747"/>
        <v>#N/A</v>
      </c>
      <c r="MH67" s="19" t="str">
        <f t="shared" si="748"/>
        <v/>
      </c>
      <c r="MI67" s="19" t="str">
        <f t="shared" si="749"/>
        <v/>
      </c>
      <c r="MJ67" s="19" t="e">
        <f t="shared" si="750"/>
        <v>#N/A</v>
      </c>
      <c r="MK67" s="19" t="str">
        <f t="shared" si="751"/>
        <v/>
      </c>
      <c r="ML67" s="19" t="str">
        <f t="shared" si="752"/>
        <v/>
      </c>
      <c r="MM67" s="19" t="e">
        <f t="shared" si="753"/>
        <v>#N/A</v>
      </c>
      <c r="MN67" s="19" t="str">
        <f t="shared" si="754"/>
        <v/>
      </c>
      <c r="MO67" s="19" t="str">
        <f t="shared" si="755"/>
        <v/>
      </c>
      <c r="MP67" s="19" t="e">
        <f t="shared" si="756"/>
        <v>#N/A</v>
      </c>
      <c r="MQ67" s="19" t="str">
        <f t="shared" si="757"/>
        <v/>
      </c>
      <c r="MR67" s="19" t="str">
        <f t="shared" si="758"/>
        <v/>
      </c>
      <c r="MS67" s="19" t="e">
        <f t="shared" si="759"/>
        <v>#N/A</v>
      </c>
      <c r="MT67" s="19" t="str">
        <f t="shared" si="760"/>
        <v/>
      </c>
      <c r="MU67" s="19" t="str">
        <f t="shared" si="761"/>
        <v/>
      </c>
      <c r="MV67" s="19" t="e">
        <f t="shared" si="762"/>
        <v>#N/A</v>
      </c>
      <c r="MW67" s="19" t="str">
        <f t="shared" si="763"/>
        <v/>
      </c>
      <c r="MX67" s="19" t="str">
        <f t="shared" si="764"/>
        <v/>
      </c>
      <c r="MY67" s="19" t="e">
        <f t="shared" si="765"/>
        <v>#N/A</v>
      </c>
      <c r="MZ67" s="19" t="str">
        <f t="shared" si="766"/>
        <v/>
      </c>
      <c r="NA67" s="19" t="str">
        <f t="shared" si="767"/>
        <v/>
      </c>
      <c r="NB67" s="19" t="e">
        <f t="shared" si="768"/>
        <v>#N/A</v>
      </c>
      <c r="NC67" s="19" t="str">
        <f t="shared" si="769"/>
        <v/>
      </c>
      <c r="ND67" s="19" t="str">
        <f t="shared" si="770"/>
        <v/>
      </c>
      <c r="NE67" s="19" t="e">
        <f t="shared" si="771"/>
        <v>#N/A</v>
      </c>
      <c r="NF67" s="19" t="str">
        <f t="shared" si="772"/>
        <v/>
      </c>
      <c r="NG67" s="19" t="str">
        <f t="shared" si="773"/>
        <v/>
      </c>
      <c r="NH67" s="19" t="e">
        <f t="shared" si="774"/>
        <v>#N/A</v>
      </c>
      <c r="NI67" s="19" t="str">
        <f t="shared" si="775"/>
        <v/>
      </c>
      <c r="NJ67" s="19" t="str">
        <f t="shared" si="776"/>
        <v/>
      </c>
      <c r="NK67" s="19" t="e">
        <f t="shared" si="777"/>
        <v>#N/A</v>
      </c>
      <c r="NL67" s="19" t="str">
        <f t="shared" si="778"/>
        <v/>
      </c>
      <c r="NM67" s="19" t="str">
        <f t="shared" si="779"/>
        <v/>
      </c>
      <c r="NN67" s="19" t="e">
        <f t="shared" si="780"/>
        <v>#N/A</v>
      </c>
      <c r="NO67" s="19" t="str">
        <f t="shared" si="781"/>
        <v/>
      </c>
      <c r="NP67" s="19" t="str">
        <f t="shared" si="782"/>
        <v/>
      </c>
      <c r="NQ67" s="19" t="e">
        <f t="shared" si="783"/>
        <v>#N/A</v>
      </c>
      <c r="NR67" s="19" t="str">
        <f t="shared" si="784"/>
        <v/>
      </c>
      <c r="NS67" s="19" t="str">
        <f t="shared" si="785"/>
        <v/>
      </c>
      <c r="NT67" s="19" t="e">
        <f t="shared" si="786"/>
        <v>#N/A</v>
      </c>
      <c r="NU67" s="19" t="str">
        <f t="shared" si="787"/>
        <v/>
      </c>
      <c r="NV67" s="19" t="str">
        <f t="shared" si="788"/>
        <v/>
      </c>
      <c r="NW67" s="19" t="e">
        <f t="shared" si="789"/>
        <v>#N/A</v>
      </c>
      <c r="NX67" s="19" t="str">
        <f t="shared" si="790"/>
        <v/>
      </c>
      <c r="NY67" s="19" t="str">
        <f t="shared" si="791"/>
        <v/>
      </c>
      <c r="NZ67" s="19" t="e">
        <f t="shared" si="792"/>
        <v>#N/A</v>
      </c>
      <c r="OA67" s="19" t="str">
        <f t="shared" si="793"/>
        <v/>
      </c>
      <c r="OB67" s="19" t="str">
        <f t="shared" si="794"/>
        <v/>
      </c>
      <c r="OC67" s="19" t="e">
        <f t="shared" si="795"/>
        <v>#N/A</v>
      </c>
      <c r="OD67" s="19" t="str">
        <f t="shared" si="796"/>
        <v/>
      </c>
      <c r="OE67" s="19" t="str">
        <f t="shared" si="797"/>
        <v/>
      </c>
      <c r="OF67" s="19" t="e">
        <f t="shared" si="798"/>
        <v>#N/A</v>
      </c>
      <c r="OG67" s="19" t="str">
        <f t="shared" si="799"/>
        <v/>
      </c>
      <c r="OH67" s="19" t="str">
        <f t="shared" si="800"/>
        <v/>
      </c>
      <c r="OI67" s="19" t="e">
        <f t="shared" si="801"/>
        <v>#N/A</v>
      </c>
      <c r="OJ67" s="19" t="str">
        <f t="shared" si="802"/>
        <v/>
      </c>
      <c r="OK67" s="19" t="str">
        <f t="shared" si="803"/>
        <v/>
      </c>
      <c r="OL67" s="19" t="e">
        <f t="shared" si="804"/>
        <v>#N/A</v>
      </c>
      <c r="OM67" s="19" t="str">
        <f t="shared" si="805"/>
        <v/>
      </c>
      <c r="ON67" s="19" t="str">
        <f t="shared" si="806"/>
        <v/>
      </c>
      <c r="OO67" s="19" t="e">
        <f t="shared" si="807"/>
        <v>#N/A</v>
      </c>
      <c r="OP67" s="19" t="str">
        <f t="shared" si="808"/>
        <v/>
      </c>
      <c r="OQ67" s="19" t="str">
        <f t="shared" si="809"/>
        <v/>
      </c>
      <c r="OR67" s="19" t="e">
        <f t="shared" si="810"/>
        <v>#N/A</v>
      </c>
      <c r="OS67" s="19" t="str">
        <f t="shared" si="811"/>
        <v/>
      </c>
      <c r="OT67" s="19" t="str">
        <f t="shared" si="812"/>
        <v/>
      </c>
      <c r="OU67" s="19" t="e">
        <f t="shared" si="813"/>
        <v>#N/A</v>
      </c>
      <c r="OV67" s="19" t="str">
        <f t="shared" si="814"/>
        <v/>
      </c>
      <c r="OW67" s="19" t="str">
        <f t="shared" si="815"/>
        <v/>
      </c>
      <c r="OX67" s="19" t="e">
        <f t="shared" si="816"/>
        <v>#N/A</v>
      </c>
      <c r="OY67" s="19" t="str">
        <f t="shared" si="817"/>
        <v/>
      </c>
      <c r="OZ67" s="19" t="str">
        <f t="shared" si="818"/>
        <v/>
      </c>
      <c r="PA67" s="19" t="e">
        <f t="shared" si="819"/>
        <v>#N/A</v>
      </c>
      <c r="PB67" s="19" t="str">
        <f t="shared" si="820"/>
        <v/>
      </c>
      <c r="PC67" s="19" t="str">
        <f t="shared" si="821"/>
        <v/>
      </c>
      <c r="PD67" s="19" t="e">
        <f t="shared" si="822"/>
        <v>#N/A</v>
      </c>
      <c r="PE67" s="19" t="str">
        <f t="shared" si="823"/>
        <v/>
      </c>
      <c r="PF67" s="19" t="str">
        <f t="shared" si="824"/>
        <v/>
      </c>
      <c r="PG67" s="19" t="e">
        <f t="shared" si="825"/>
        <v>#N/A</v>
      </c>
      <c r="PH67" s="19" t="str">
        <f t="shared" si="826"/>
        <v/>
      </c>
      <c r="PI67" s="19" t="str">
        <f t="shared" si="827"/>
        <v/>
      </c>
      <c r="PJ67" s="19" t="e">
        <f t="shared" si="828"/>
        <v>#N/A</v>
      </c>
      <c r="PK67" s="19" t="str">
        <f t="shared" si="829"/>
        <v/>
      </c>
      <c r="PL67" s="19" t="str">
        <f t="shared" si="830"/>
        <v/>
      </c>
      <c r="PM67" s="19" t="e">
        <f t="shared" si="831"/>
        <v>#N/A</v>
      </c>
      <c r="PN67" s="19" t="str">
        <f t="shared" si="832"/>
        <v/>
      </c>
      <c r="PO67" s="19" t="str">
        <f t="shared" si="833"/>
        <v/>
      </c>
      <c r="PP67" s="19" t="e">
        <f t="shared" si="834"/>
        <v>#N/A</v>
      </c>
      <c r="PQ67" s="19" t="str">
        <f t="shared" si="835"/>
        <v/>
      </c>
      <c r="PR67" s="19" t="str">
        <f t="shared" si="836"/>
        <v/>
      </c>
      <c r="PS67" s="19" t="e">
        <f t="shared" si="837"/>
        <v>#N/A</v>
      </c>
      <c r="PT67" s="19" t="str">
        <f t="shared" si="838"/>
        <v/>
      </c>
      <c r="PU67" s="19" t="str">
        <f t="shared" si="839"/>
        <v/>
      </c>
      <c r="PV67" s="19" t="e">
        <f t="shared" si="840"/>
        <v>#N/A</v>
      </c>
      <c r="PW67" s="19" t="str">
        <f t="shared" si="841"/>
        <v/>
      </c>
      <c r="PX67" s="19" t="str">
        <f t="shared" si="842"/>
        <v/>
      </c>
      <c r="PY67" s="19" t="e">
        <f t="shared" si="843"/>
        <v>#N/A</v>
      </c>
      <c r="PZ67" s="19" t="str">
        <f t="shared" si="844"/>
        <v/>
      </c>
      <c r="QA67" s="19" t="str">
        <f t="shared" si="845"/>
        <v/>
      </c>
    </row>
    <row r="68" spans="4:443" hidden="1" x14ac:dyDescent="0.25">
      <c r="D68"/>
      <c r="E68"/>
      <c r="F68" s="53"/>
      <c r="G68" s="19" t="str">
        <f t="shared" si="846"/>
        <v/>
      </c>
      <c r="H68" s="19"/>
      <c r="I68" s="19" t="str">
        <f t="shared" si="849"/>
        <v/>
      </c>
      <c r="J68" s="19" t="str">
        <f t="shared" si="849"/>
        <v/>
      </c>
      <c r="K68" s="19" t="str">
        <f t="shared" si="849"/>
        <v/>
      </c>
      <c r="L68" s="19" t="str">
        <f t="shared" si="849"/>
        <v/>
      </c>
      <c r="M68" s="19" t="str">
        <f t="shared" si="849"/>
        <v/>
      </c>
      <c r="N68" s="19" t="str">
        <f t="shared" si="849"/>
        <v/>
      </c>
      <c r="O68" s="19" t="str">
        <f t="shared" si="849"/>
        <v/>
      </c>
      <c r="P68" s="19" t="str">
        <f t="shared" si="849"/>
        <v/>
      </c>
      <c r="Q68" s="19" t="str">
        <f t="shared" si="849"/>
        <v/>
      </c>
      <c r="R68" s="19" t="str">
        <f t="shared" si="849"/>
        <v/>
      </c>
      <c r="S68" s="19" t="str">
        <f t="shared" si="849"/>
        <v/>
      </c>
      <c r="T68" s="19" t="str">
        <f t="shared" si="849"/>
        <v/>
      </c>
      <c r="U68" s="50" t="e">
        <f>VLOOKUP(D68,'Cases'!$AH$7:$AI$52,2,FALSE)</f>
        <v>#N/A</v>
      </c>
      <c r="V68" s="19"/>
      <c r="W68" s="19"/>
      <c r="X68" s="19" t="e">
        <f t="shared" ref="X68:X76" si="850">IF(U68="","",IF(X$3="","",_xlfn.IFNA(IFERROR(_xlfn.CONCAT(ROUND(INDEX($J$103:$ADX$203,MATCH($D68,$I$103:$I$300,0),MATCH(X$3,$I$102:$ADW$102,0))*1000/INDEX($J$303:$ADX$403,MATCH($D68,$I$303:$I$403,0),MATCH(X$3,$I$302:$ADW$302,0)),2),"  [",INDEX($J$303:$ADX$403,MATCH($D68,$I$303:$I$403,0),MATCH(X$3,$I$302:$ADW$302,0)),"]"," ","(",INDEX($J$103:$ADX$203,MATCH($D68,$I$103:$I$300,0),MATCH(X$3,$I$102:$ADW$102,0)),")"),_xlfn.CONCAT("[",INDEX($J$303:$ADX$403,MATCH($D68,$I$303:$I$403,0),MATCH(X$3,$I$302:$ADW$302,0)),"]")),"NO PICK DATA")))</f>
        <v>#N/A</v>
      </c>
      <c r="Y68" s="19" t="str">
        <f t="shared" ref="Y68:Y76" si="851">IF(V68="","",IF(Y$3="","",_xlfn.IFNA(IFERROR(_xlfn.CONCAT(ROUND(INDEX($J$103:$ADX$203,MATCH($D68,$I$103:$I$300,0),MATCH(Y$3,$I$102:$ADW$102,0))*1000/INDEX($J$303:$ADX$403,MATCH($D68,$I$303:$I$403,0),MATCH(Y$3,$I$302:$ADW$302,0)),2),"  [",INDEX($J$303:$ADX$403,MATCH($D68,$I$303:$I$403,0),MATCH(Y$3,$I$302:$ADW$302,0)),"]"," ","(",INDEX($J$103:$ADX$203,MATCH($D68,$I$103:$I$300,0),MATCH(Y$3,$I$102:$ADW$102,0)),")"),_xlfn.CONCAT("[",INDEX($J$303:$ADX$403,MATCH($D68,$I$303:$I$403,0),MATCH(Y$3,$I$302:$ADW$302,0)),"]")),"NO PICK DATA")))</f>
        <v/>
      </c>
      <c r="Z68" s="19" t="str">
        <f t="shared" ref="Z68:Z76" si="852">IF(W68="","",IF(Z$3="","",_xlfn.IFNA(IFERROR(_xlfn.CONCAT(ROUND(INDEX($J$103:$ADX$203,MATCH($D68,$I$103:$I$300,0),MATCH(Z$3,$I$102:$ADW$102,0))*1000/INDEX($J$303:$ADX$403,MATCH($D68,$I$303:$I$403,0),MATCH(Z$3,$I$302:$ADW$302,0)),2),"  [",INDEX($J$303:$ADX$403,MATCH($D68,$I$303:$I$403,0),MATCH(Z$3,$I$302:$ADW$302,0)),"]"," ","(",INDEX($J$103:$ADX$203,MATCH($D68,$I$103:$I$300,0),MATCH(Z$3,$I$102:$ADW$102,0)),")"),_xlfn.CONCAT("[",INDEX($J$303:$ADX$403,MATCH($D68,$I$303:$I$403,0),MATCH(Z$3,$I$302:$ADW$302,0)),"]")),"NO PICK DATA")))</f>
        <v/>
      </c>
      <c r="AA68" s="19" t="e">
        <f t="shared" ref="AA68:AA76" si="853">IF(X68="","",IF(AA$3="","",_xlfn.IFNA(IFERROR(_xlfn.CONCAT(ROUND(INDEX($J$103:$ADX$203,MATCH($D68,$I$103:$I$300,0),MATCH(AA$3,$I$102:$ADW$102,0))*1000/INDEX($J$303:$ADX$403,MATCH($D68,$I$303:$I$403,0),MATCH(AA$3,$I$302:$ADW$302,0)),2),"  [",INDEX($J$303:$ADX$403,MATCH($D68,$I$303:$I$403,0),MATCH(AA$3,$I$302:$ADW$302,0)),"]"," ","(",INDEX($J$103:$ADX$203,MATCH($D68,$I$103:$I$300,0),MATCH(AA$3,$I$102:$ADW$102,0)),")"),_xlfn.CONCAT("[",INDEX($J$303:$ADX$403,MATCH($D68,$I$303:$I$403,0),MATCH(AA$3,$I$302:$ADW$302,0)),"]")),"NO PICK DATA")))</f>
        <v>#N/A</v>
      </c>
      <c r="AB68" s="19" t="str">
        <f t="shared" ref="AB68:AB76" si="854">IF(Y68="","",IF(AB$3="","",_xlfn.IFNA(IFERROR(_xlfn.CONCAT(ROUND(INDEX($J$103:$ADX$203,MATCH($D68,$I$103:$I$300,0),MATCH(AB$3,$I$102:$ADW$102,0))*1000/INDEX($J$303:$ADX$403,MATCH($D68,$I$303:$I$403,0),MATCH(AB$3,$I$302:$ADW$302,0)),2),"  [",INDEX($J$303:$ADX$403,MATCH($D68,$I$303:$I$403,0),MATCH(AB$3,$I$302:$ADW$302,0)),"]"," ","(",INDEX($J$103:$ADX$203,MATCH($D68,$I$103:$I$300,0),MATCH(AB$3,$I$102:$ADW$102,0)),")"),_xlfn.CONCAT("[",INDEX($J$303:$ADX$403,MATCH($D68,$I$303:$I$403,0),MATCH(AB$3,$I$302:$ADW$302,0)),"]")),"NO PICK DATA")))</f>
        <v/>
      </c>
      <c r="AC68" s="19" t="str">
        <f t="shared" ref="AC68:AC76" si="855">IF(Z68="","",IF(AC$3="","",_xlfn.IFNA(IFERROR(_xlfn.CONCAT(ROUND(INDEX($J$103:$ADX$203,MATCH($D68,$I$103:$I$300,0),MATCH(AC$3,$I$102:$ADW$102,0))*1000/INDEX($J$303:$ADX$403,MATCH($D68,$I$303:$I$403,0),MATCH(AC$3,$I$302:$ADW$302,0)),2),"  [",INDEX($J$303:$ADX$403,MATCH($D68,$I$303:$I$403,0),MATCH(AC$3,$I$302:$ADW$302,0)),"]"," ","(",INDEX($J$103:$ADX$203,MATCH($D68,$I$103:$I$300,0),MATCH(AC$3,$I$102:$ADW$102,0)),")"),_xlfn.CONCAT("[",INDEX($J$303:$ADX$403,MATCH($D68,$I$303:$I$403,0),MATCH(AC$3,$I$302:$ADW$302,0)),"]")),"NO PICK DATA")))</f>
        <v/>
      </c>
      <c r="AD68" s="19" t="e">
        <f t="shared" ref="AD68:AD76" si="856">IF(AA68="","",IF(AD$3="","",_xlfn.IFNA(IFERROR(_xlfn.CONCAT(ROUND(INDEX($J$103:$ADX$203,MATCH($D68,$I$103:$I$300,0),MATCH(AD$3,$I$102:$ADW$102,0))*1000/INDEX($J$303:$ADX$403,MATCH($D68,$I$303:$I$403,0),MATCH(AD$3,$I$302:$ADW$302,0)),2),"  [",INDEX($J$303:$ADX$403,MATCH($D68,$I$303:$I$403,0),MATCH(AD$3,$I$302:$ADW$302,0)),"]"," ","(",INDEX($J$103:$ADX$203,MATCH($D68,$I$103:$I$300,0),MATCH(AD$3,$I$102:$ADW$102,0)),")"),_xlfn.CONCAT("[",INDEX($J$303:$ADX$403,MATCH($D68,$I$303:$I$403,0),MATCH(AD$3,$I$302:$ADW$302,0)),"]")),"NO PICK DATA")))</f>
        <v>#N/A</v>
      </c>
      <c r="AE68" s="19" t="str">
        <f t="shared" ref="AE68:AE76" si="857">IF(AB68="","",IF(AE$3="","",_xlfn.IFNA(IFERROR(_xlfn.CONCAT(ROUND(INDEX($J$103:$ADX$203,MATCH($D68,$I$103:$I$300,0),MATCH(AE$3,$I$102:$ADW$102,0))*1000/INDEX($J$303:$ADX$403,MATCH($D68,$I$303:$I$403,0),MATCH(AE$3,$I$302:$ADW$302,0)),2),"  [",INDEX($J$303:$ADX$403,MATCH($D68,$I$303:$I$403,0),MATCH(AE$3,$I$302:$ADW$302,0)),"]"," ","(",INDEX($J$103:$ADX$203,MATCH($D68,$I$103:$I$300,0),MATCH(AE$3,$I$102:$ADW$102,0)),")"),_xlfn.CONCAT("[",INDEX($J$303:$ADX$403,MATCH($D68,$I$303:$I$403,0),MATCH(AE$3,$I$302:$ADW$302,0)),"]")),"NO PICK DATA")))</f>
        <v/>
      </c>
      <c r="AF68" s="19" t="str">
        <f t="shared" ref="AF68:AF76" si="858">IF(AC68="","",IF(AF$3="","",_xlfn.IFNA(IFERROR(_xlfn.CONCAT(ROUND(INDEX($J$103:$ADX$203,MATCH($D68,$I$103:$I$300,0),MATCH(AF$3,$I$102:$ADW$102,0))*1000/INDEX($J$303:$ADX$403,MATCH($D68,$I$303:$I$403,0),MATCH(AF$3,$I$302:$ADW$302,0)),2),"  [",INDEX($J$303:$ADX$403,MATCH($D68,$I$303:$I$403,0),MATCH(AF$3,$I$302:$ADW$302,0)),"]"," ","(",INDEX($J$103:$ADX$203,MATCH($D68,$I$103:$I$300,0),MATCH(AF$3,$I$102:$ADW$102,0)),")"),_xlfn.CONCAT("[",INDEX($J$303:$ADX$403,MATCH($D68,$I$303:$I$403,0),MATCH(AF$3,$I$302:$ADW$302,0)),"]")),"NO PICK DATA")))</f>
        <v/>
      </c>
      <c r="AG68" s="19" t="e">
        <f t="shared" ref="AG68:AG76" si="859">IF(AD68="","",IF(AG$3="","",_xlfn.IFNA(IFERROR(_xlfn.CONCAT(ROUND(INDEX($J$103:$ADX$203,MATCH($D68,$I$103:$I$300,0),MATCH(AG$3,$I$102:$ADW$102,0))*1000/INDEX($J$303:$ADX$403,MATCH($D68,$I$303:$I$403,0),MATCH(AG$3,$I$302:$ADW$302,0)),2),"  [",INDEX($J$303:$ADX$403,MATCH($D68,$I$303:$I$403,0),MATCH(AG$3,$I$302:$ADW$302,0)),"]"," ","(",INDEX($J$103:$ADX$203,MATCH($D68,$I$103:$I$300,0),MATCH(AG$3,$I$102:$ADW$102,0)),")"),_xlfn.CONCAT("[",INDEX($J$303:$ADX$403,MATCH($D68,$I$303:$I$403,0),MATCH(AG$3,$I$302:$ADW$302,0)),"]")),"NO PICK DATA")))</f>
        <v>#N/A</v>
      </c>
      <c r="AH68" s="19" t="str">
        <f t="shared" ref="AH68:AH76" si="860">IF(AE68="","",IF(AH$3="","",_xlfn.IFNA(IFERROR(_xlfn.CONCAT(ROUND(INDEX($J$103:$ADX$203,MATCH($D68,$I$103:$I$300,0),MATCH(AH$3,$I$102:$ADW$102,0))*1000/INDEX($J$303:$ADX$403,MATCH($D68,$I$303:$I$403,0),MATCH(AH$3,$I$302:$ADW$302,0)),2),"  [",INDEX($J$303:$ADX$403,MATCH($D68,$I$303:$I$403,0),MATCH(AH$3,$I$302:$ADW$302,0)),"]"," ","(",INDEX($J$103:$ADX$203,MATCH($D68,$I$103:$I$300,0),MATCH(AH$3,$I$102:$ADW$102,0)),")"),_xlfn.CONCAT("[",INDEX($J$303:$ADX$403,MATCH($D68,$I$303:$I$403,0),MATCH(AH$3,$I$302:$ADW$302,0)),"]")),"NO PICK DATA")))</f>
        <v/>
      </c>
      <c r="AI68" s="19" t="str">
        <f t="shared" ref="AI68:AI76" si="861">IF(AF68="","",IF(AI$3="","",_xlfn.IFNA(IFERROR(_xlfn.CONCAT(ROUND(INDEX($J$103:$ADX$203,MATCH($D68,$I$103:$I$300,0),MATCH(AI$3,$I$102:$ADW$102,0))*1000/INDEX($J$303:$ADX$403,MATCH($D68,$I$303:$I$403,0),MATCH(AI$3,$I$302:$ADW$302,0)),2),"  [",INDEX($J$303:$ADX$403,MATCH($D68,$I$303:$I$403,0),MATCH(AI$3,$I$302:$ADW$302,0)),"]"," ","(",INDEX($J$103:$ADX$203,MATCH($D68,$I$103:$I$300,0),MATCH(AI$3,$I$102:$ADW$102,0)),")"),_xlfn.CONCAT("[",INDEX($J$303:$ADX$403,MATCH($D68,$I$303:$I$403,0),MATCH(AI$3,$I$302:$ADW$302,0)),"]")),"NO PICK DATA")))</f>
        <v/>
      </c>
      <c r="AJ68" s="19" t="e">
        <f t="shared" ref="AJ68:AJ76" si="862">IF(AG68="","",IF(AJ$3="","",_xlfn.IFNA(IFERROR(_xlfn.CONCAT(ROUND(INDEX($J$103:$ADX$203,MATCH($D68,$I$103:$I$300,0),MATCH(AJ$3,$I$102:$ADW$102,0))*1000/INDEX($J$303:$ADX$403,MATCH($D68,$I$303:$I$403,0),MATCH(AJ$3,$I$302:$ADW$302,0)),2),"  [",INDEX($J$303:$ADX$403,MATCH($D68,$I$303:$I$403,0),MATCH(AJ$3,$I$302:$ADW$302,0)),"]"," ","(",INDEX($J$103:$ADX$203,MATCH($D68,$I$103:$I$300,0),MATCH(AJ$3,$I$102:$ADW$102,0)),")"),_xlfn.CONCAT("[",INDEX($J$303:$ADX$403,MATCH($D68,$I$303:$I$403,0),MATCH(AJ$3,$I$302:$ADW$302,0)),"]")),"NO PICK DATA")))</f>
        <v>#N/A</v>
      </c>
      <c r="AK68" s="19" t="str">
        <f t="shared" ref="AK68:AK76" si="863">IF(AH68="","",IF(AK$3="","",_xlfn.IFNA(IFERROR(_xlfn.CONCAT(ROUND(INDEX($J$103:$ADX$203,MATCH($D68,$I$103:$I$300,0),MATCH(AK$3,$I$102:$ADW$102,0))*1000/INDEX($J$303:$ADX$403,MATCH($D68,$I$303:$I$403,0),MATCH(AK$3,$I$302:$ADW$302,0)),2),"  [",INDEX($J$303:$ADX$403,MATCH($D68,$I$303:$I$403,0),MATCH(AK$3,$I$302:$ADW$302,0)),"]"," ","(",INDEX($J$103:$ADX$203,MATCH($D68,$I$103:$I$300,0),MATCH(AK$3,$I$102:$ADW$102,0)),")"),_xlfn.CONCAT("[",INDEX($J$303:$ADX$403,MATCH($D68,$I$303:$I$403,0),MATCH(AK$3,$I$302:$ADW$302,0)),"]")),"NO PICK DATA")))</f>
        <v/>
      </c>
      <c r="AL68" s="19" t="str">
        <f t="shared" ref="AL68:AL76" si="864">IF(AI68="","",IF(AL$3="","",_xlfn.IFNA(IFERROR(_xlfn.CONCAT(ROUND(INDEX($J$103:$ADX$203,MATCH($D68,$I$103:$I$300,0),MATCH(AL$3,$I$102:$ADW$102,0))*1000/INDEX($J$303:$ADX$403,MATCH($D68,$I$303:$I$403,0),MATCH(AL$3,$I$302:$ADW$302,0)),2),"  [",INDEX($J$303:$ADX$403,MATCH($D68,$I$303:$I$403,0),MATCH(AL$3,$I$302:$ADW$302,0)),"]"," ","(",INDEX($J$103:$ADX$203,MATCH($D68,$I$103:$I$300,0),MATCH(AL$3,$I$102:$ADW$102,0)),")"),_xlfn.CONCAT("[",INDEX($J$303:$ADX$403,MATCH($D68,$I$303:$I$403,0),MATCH(AL$3,$I$302:$ADW$302,0)),"]")),"NO PICK DATA")))</f>
        <v/>
      </c>
      <c r="AM68" s="19" t="e">
        <f t="shared" ref="AM68:AM76" si="865">IF(AJ68="","",IF(AM$3="","",_xlfn.IFNA(IFERROR(_xlfn.CONCAT(ROUND(INDEX($J$103:$ADX$203,MATCH($D68,$I$103:$I$300,0),MATCH(AM$3,$I$102:$ADW$102,0))*1000/INDEX($J$303:$ADX$403,MATCH($D68,$I$303:$I$403,0),MATCH(AM$3,$I$302:$ADW$302,0)),2),"  [",INDEX($J$303:$ADX$403,MATCH($D68,$I$303:$I$403,0),MATCH(AM$3,$I$302:$ADW$302,0)),"]"," ","(",INDEX($J$103:$ADX$203,MATCH($D68,$I$103:$I$300,0),MATCH(AM$3,$I$102:$ADW$102,0)),")"),_xlfn.CONCAT("[",INDEX($J$303:$ADX$403,MATCH($D68,$I$303:$I$403,0),MATCH(AM$3,$I$302:$ADW$302,0)),"]")),"NO PICK DATA")))</f>
        <v>#N/A</v>
      </c>
      <c r="AN68" s="19" t="str">
        <f t="shared" ref="AN68:AN76" si="866">IF(AK68="","",IF(AN$3="","",_xlfn.IFNA(IFERROR(_xlfn.CONCAT(ROUND(INDEX($J$103:$ADX$203,MATCH($D68,$I$103:$I$300,0),MATCH(AN$3,$I$102:$ADW$102,0))*1000/INDEX($J$303:$ADX$403,MATCH($D68,$I$303:$I$403,0),MATCH(AN$3,$I$302:$ADW$302,0)),2),"  [",INDEX($J$303:$ADX$403,MATCH($D68,$I$303:$I$403,0),MATCH(AN$3,$I$302:$ADW$302,0)),"]"," ","(",INDEX($J$103:$ADX$203,MATCH($D68,$I$103:$I$300,0),MATCH(AN$3,$I$102:$ADW$102,0)),")"),_xlfn.CONCAT("[",INDEX($J$303:$ADX$403,MATCH($D68,$I$303:$I$403,0),MATCH(AN$3,$I$302:$ADW$302,0)),"]")),"NO PICK DATA")))</f>
        <v/>
      </c>
      <c r="AO68" s="19" t="str">
        <f t="shared" ref="AO68:AO76" si="867">IF(AL68="","",IF(AO$3="","",_xlfn.IFNA(IFERROR(_xlfn.CONCAT(ROUND(INDEX($J$103:$ADX$203,MATCH($D68,$I$103:$I$300,0),MATCH(AO$3,$I$102:$ADW$102,0))*1000/INDEX($J$303:$ADX$403,MATCH($D68,$I$303:$I$403,0),MATCH(AO$3,$I$302:$ADW$302,0)),2),"  [",INDEX($J$303:$ADX$403,MATCH($D68,$I$303:$I$403,0),MATCH(AO$3,$I$302:$ADW$302,0)),"]"," ","(",INDEX($J$103:$ADX$203,MATCH($D68,$I$103:$I$300,0),MATCH(AO$3,$I$102:$ADW$102,0)),")"),_xlfn.CONCAT("[",INDEX($J$303:$ADX$403,MATCH($D68,$I$303:$I$403,0),MATCH(AO$3,$I$302:$ADW$302,0)),"]")),"NO PICK DATA")))</f>
        <v/>
      </c>
      <c r="AP68" s="19" t="e">
        <f t="shared" ref="AP68:AP76" si="868">IF(AM68="","",IF(AP$3="","",_xlfn.IFNA(IFERROR(_xlfn.CONCAT(ROUND(INDEX($J$103:$ADX$203,MATCH($D68,$I$103:$I$300,0),MATCH(AP$3,$I$102:$ADW$102,0))*1000/INDEX($J$303:$ADX$403,MATCH($D68,$I$303:$I$403,0),MATCH(AP$3,$I$302:$ADW$302,0)),2),"  [",INDEX($J$303:$ADX$403,MATCH($D68,$I$303:$I$403,0),MATCH(AP$3,$I$302:$ADW$302,0)),"]"," ","(",INDEX($J$103:$ADX$203,MATCH($D68,$I$103:$I$300,0),MATCH(AP$3,$I$102:$ADW$102,0)),")"),_xlfn.CONCAT("[",INDEX($J$303:$ADX$403,MATCH($D68,$I$303:$I$403,0),MATCH(AP$3,$I$302:$ADW$302,0)),"]")),"NO PICK DATA")))</f>
        <v>#N/A</v>
      </c>
      <c r="AQ68" s="19" t="str">
        <f t="shared" ref="AQ68:AQ76" si="869">IF(AN68="","",IF(AQ$3="","",_xlfn.IFNA(IFERROR(_xlfn.CONCAT(ROUND(INDEX($J$103:$ADX$203,MATCH($D68,$I$103:$I$300,0),MATCH(AQ$3,$I$102:$ADW$102,0))*1000/INDEX($J$303:$ADX$403,MATCH($D68,$I$303:$I$403,0),MATCH(AQ$3,$I$302:$ADW$302,0)),2),"  [",INDEX($J$303:$ADX$403,MATCH($D68,$I$303:$I$403,0),MATCH(AQ$3,$I$302:$ADW$302,0)),"]"," ","(",INDEX($J$103:$ADX$203,MATCH($D68,$I$103:$I$300,0),MATCH(AQ$3,$I$102:$ADW$102,0)),")"),_xlfn.CONCAT("[",INDEX($J$303:$ADX$403,MATCH($D68,$I$303:$I$403,0),MATCH(AQ$3,$I$302:$ADW$302,0)),"]")),"NO PICK DATA")))</f>
        <v/>
      </c>
      <c r="AR68" s="19" t="str">
        <f t="shared" ref="AR68:AR76" si="870">IF(AO68="","",IF(AR$3="","",_xlfn.IFNA(IFERROR(_xlfn.CONCAT(ROUND(INDEX($J$103:$ADX$203,MATCH($D68,$I$103:$I$300,0),MATCH(AR$3,$I$102:$ADW$102,0))*1000/INDEX($J$303:$ADX$403,MATCH($D68,$I$303:$I$403,0),MATCH(AR$3,$I$302:$ADW$302,0)),2),"  [",INDEX($J$303:$ADX$403,MATCH($D68,$I$303:$I$403,0),MATCH(AR$3,$I$302:$ADW$302,0)),"]"," ","(",INDEX($J$103:$ADX$203,MATCH($D68,$I$103:$I$300,0),MATCH(AR$3,$I$102:$ADW$102,0)),")"),_xlfn.CONCAT("[",INDEX($J$303:$ADX$403,MATCH($D68,$I$303:$I$403,0),MATCH(AR$3,$I$302:$ADW$302,0)),"]")),"NO PICK DATA")))</f>
        <v/>
      </c>
      <c r="AS68" s="19" t="e">
        <f t="shared" ref="AS68:AS76" si="871">IF(AP68="","",IF(AS$3="","",_xlfn.IFNA(IFERROR(_xlfn.CONCAT(ROUND(INDEX($J$103:$ADX$203,MATCH($D68,$I$103:$I$300,0),MATCH(AS$3,$I$102:$ADW$102,0))*1000/INDEX($J$303:$ADX$403,MATCH($D68,$I$303:$I$403,0),MATCH(AS$3,$I$302:$ADW$302,0)),2),"  [",INDEX($J$303:$ADX$403,MATCH($D68,$I$303:$I$403,0),MATCH(AS$3,$I$302:$ADW$302,0)),"]"," ","(",INDEX($J$103:$ADX$203,MATCH($D68,$I$103:$I$300,0),MATCH(AS$3,$I$102:$ADW$102,0)),")"),_xlfn.CONCAT("[",INDEX($J$303:$ADX$403,MATCH($D68,$I$303:$I$403,0),MATCH(AS$3,$I$302:$ADW$302,0)),"]")),"NO PICK DATA")))</f>
        <v>#N/A</v>
      </c>
      <c r="AT68" s="19" t="str">
        <f t="shared" ref="AT68:AT76" si="872">IF(AQ68="","",IF(AT$3="","",_xlfn.IFNA(IFERROR(_xlfn.CONCAT(ROUND(INDEX($J$103:$ADX$203,MATCH($D68,$I$103:$I$300,0),MATCH(AT$3,$I$102:$ADW$102,0))*1000/INDEX($J$303:$ADX$403,MATCH($D68,$I$303:$I$403,0),MATCH(AT$3,$I$302:$ADW$302,0)),2),"  [",INDEX($J$303:$ADX$403,MATCH($D68,$I$303:$I$403,0),MATCH(AT$3,$I$302:$ADW$302,0)),"]"," ","(",INDEX($J$103:$ADX$203,MATCH($D68,$I$103:$I$300,0),MATCH(AT$3,$I$102:$ADW$102,0)),")"),_xlfn.CONCAT("[",INDEX($J$303:$ADX$403,MATCH($D68,$I$303:$I$403,0),MATCH(AT$3,$I$302:$ADW$302,0)),"]")),"NO PICK DATA")))</f>
        <v/>
      </c>
      <c r="AU68" s="19" t="str">
        <f t="shared" ref="AU68:AU76" si="873">IF(AR68="","",IF(AU$3="","",_xlfn.IFNA(IFERROR(_xlfn.CONCAT(ROUND(INDEX($J$103:$ADX$203,MATCH($D68,$I$103:$I$300,0),MATCH(AU$3,$I$102:$ADW$102,0))*1000/INDEX($J$303:$ADX$403,MATCH($D68,$I$303:$I$403,0),MATCH(AU$3,$I$302:$ADW$302,0)),2),"  [",INDEX($J$303:$ADX$403,MATCH($D68,$I$303:$I$403,0),MATCH(AU$3,$I$302:$ADW$302,0)),"]"," ","(",INDEX($J$103:$ADX$203,MATCH($D68,$I$103:$I$300,0),MATCH(AU$3,$I$102:$ADW$102,0)),")"),_xlfn.CONCAT("[",INDEX($J$303:$ADX$403,MATCH($D68,$I$303:$I$403,0),MATCH(AU$3,$I$302:$ADW$302,0)),"]")),"NO PICK DATA")))</f>
        <v/>
      </c>
      <c r="AV68" s="19" t="e">
        <f t="shared" ref="AV68:AV76" si="874">IF(AS68="","",IF(AV$3="","",_xlfn.IFNA(IFERROR(_xlfn.CONCAT(ROUND(INDEX($J$103:$ADX$203,MATCH($D68,$I$103:$I$300,0),MATCH(AV$3,$I$102:$ADW$102,0))*1000/INDEX($J$303:$ADX$403,MATCH($D68,$I$303:$I$403,0),MATCH(AV$3,$I$302:$ADW$302,0)),2),"  [",INDEX($J$303:$ADX$403,MATCH($D68,$I$303:$I$403,0),MATCH(AV$3,$I$302:$ADW$302,0)),"]"," ","(",INDEX($J$103:$ADX$203,MATCH($D68,$I$103:$I$300,0),MATCH(AV$3,$I$102:$ADW$102,0)),")"),_xlfn.CONCAT("[",INDEX($J$303:$ADX$403,MATCH($D68,$I$303:$I$403,0),MATCH(AV$3,$I$302:$ADW$302,0)),"]")),"NO PICK DATA")))</f>
        <v>#N/A</v>
      </c>
      <c r="AW68" s="19" t="str">
        <f t="shared" ref="AW68:AW76" si="875">IF(AT68="","",IF(AW$3="","",_xlfn.IFNA(IFERROR(_xlfn.CONCAT(ROUND(INDEX($J$103:$ADX$203,MATCH($D68,$I$103:$I$300,0),MATCH(AW$3,$I$102:$ADW$102,0))*1000/INDEX($J$303:$ADX$403,MATCH($D68,$I$303:$I$403,0),MATCH(AW$3,$I$302:$ADW$302,0)),2),"  [",INDEX($J$303:$ADX$403,MATCH($D68,$I$303:$I$403,0),MATCH(AW$3,$I$302:$ADW$302,0)),"]"," ","(",INDEX($J$103:$ADX$203,MATCH($D68,$I$103:$I$300,0),MATCH(AW$3,$I$102:$ADW$102,0)),")"),_xlfn.CONCAT("[",INDEX($J$303:$ADX$403,MATCH($D68,$I$303:$I$403,0),MATCH(AW$3,$I$302:$ADW$302,0)),"]")),"NO PICK DATA")))</f>
        <v/>
      </c>
      <c r="AX68" s="19" t="str">
        <f t="shared" ref="AX68:AX76" si="876">IF(AU68="","",IF(AX$3="","",_xlfn.IFNA(IFERROR(_xlfn.CONCAT(ROUND(INDEX($J$103:$ADX$203,MATCH($D68,$I$103:$I$300,0),MATCH(AX$3,$I$102:$ADW$102,0))*1000/INDEX($J$303:$ADX$403,MATCH($D68,$I$303:$I$403,0),MATCH(AX$3,$I$302:$ADW$302,0)),2),"  [",INDEX($J$303:$ADX$403,MATCH($D68,$I$303:$I$403,0),MATCH(AX$3,$I$302:$ADW$302,0)),"]"," ","(",INDEX($J$103:$ADX$203,MATCH($D68,$I$103:$I$300,0),MATCH(AX$3,$I$102:$ADW$102,0)),")"),_xlfn.CONCAT("[",INDEX($J$303:$ADX$403,MATCH($D68,$I$303:$I$403,0),MATCH(AX$3,$I$302:$ADW$302,0)),"]")),"NO PICK DATA")))</f>
        <v/>
      </c>
      <c r="AY68" s="19" t="e">
        <f t="shared" ref="AY68:AY76" si="877">IF(AV68="","",IF(AY$3="","",_xlfn.IFNA(IFERROR(_xlfn.CONCAT(ROUND(INDEX($J$103:$ADX$203,MATCH($D68,$I$103:$I$300,0),MATCH(AY$3,$I$102:$ADW$102,0))*1000/INDEX($J$303:$ADX$403,MATCH($D68,$I$303:$I$403,0),MATCH(AY$3,$I$302:$ADW$302,0)),2),"  [",INDEX($J$303:$ADX$403,MATCH($D68,$I$303:$I$403,0),MATCH(AY$3,$I$302:$ADW$302,0)),"]"," ","(",INDEX($J$103:$ADX$203,MATCH($D68,$I$103:$I$300,0),MATCH(AY$3,$I$102:$ADW$102,0)),")"),_xlfn.CONCAT("[",INDEX($J$303:$ADX$403,MATCH($D68,$I$303:$I$403,0),MATCH(AY$3,$I$302:$ADW$302,0)),"]")),"NO PICK DATA")))</f>
        <v>#N/A</v>
      </c>
      <c r="AZ68" s="19" t="str">
        <f t="shared" ref="AZ68:AZ76" si="878">IF(AW68="","",IF(AZ$3="","",_xlfn.IFNA(IFERROR(_xlfn.CONCAT(ROUND(INDEX($J$103:$ADX$203,MATCH($D68,$I$103:$I$300,0),MATCH(AZ$3,$I$102:$ADW$102,0))*1000/INDEX($J$303:$ADX$403,MATCH($D68,$I$303:$I$403,0),MATCH(AZ$3,$I$302:$ADW$302,0)),2),"  [",INDEX($J$303:$ADX$403,MATCH($D68,$I$303:$I$403,0),MATCH(AZ$3,$I$302:$ADW$302,0)),"]"," ","(",INDEX($J$103:$ADX$203,MATCH($D68,$I$103:$I$300,0),MATCH(AZ$3,$I$102:$ADW$102,0)),")"),_xlfn.CONCAT("[",INDEX($J$303:$ADX$403,MATCH($D68,$I$303:$I$403,0),MATCH(AZ$3,$I$302:$ADW$302,0)),"]")),"NO PICK DATA")))</f>
        <v/>
      </c>
      <c r="BA68" s="19" t="str">
        <f t="shared" ref="BA68:BA76" si="879">IF(AX68="","",IF(BA$3="","",_xlfn.IFNA(IFERROR(_xlfn.CONCAT(ROUND(INDEX($J$103:$ADX$203,MATCH($D68,$I$103:$I$300,0),MATCH(BA$3,$I$102:$ADW$102,0))*1000/INDEX($J$303:$ADX$403,MATCH($D68,$I$303:$I$403,0),MATCH(BA$3,$I$302:$ADW$302,0)),2),"  [",INDEX($J$303:$ADX$403,MATCH($D68,$I$303:$I$403,0),MATCH(BA$3,$I$302:$ADW$302,0)),"]"," ","(",INDEX($J$103:$ADX$203,MATCH($D68,$I$103:$I$300,0),MATCH(BA$3,$I$102:$ADW$102,0)),")"),_xlfn.CONCAT("[",INDEX($J$303:$ADX$403,MATCH($D68,$I$303:$I$403,0),MATCH(BA$3,$I$302:$ADW$302,0)),"]")),"NO PICK DATA")))</f>
        <v/>
      </c>
      <c r="BB68" s="19" t="e">
        <f t="shared" ref="BB68:BB76" si="880">IF(AY68="","",IF(BB$3="","",_xlfn.IFNA(IFERROR(_xlfn.CONCAT(ROUND(INDEX($J$103:$ADX$203,MATCH($D68,$I$103:$I$300,0),MATCH(BB$3,$I$102:$ADW$102,0))*1000/INDEX($J$303:$ADX$403,MATCH($D68,$I$303:$I$403,0),MATCH(BB$3,$I$302:$ADW$302,0)),2),"  [",INDEX($J$303:$ADX$403,MATCH($D68,$I$303:$I$403,0),MATCH(BB$3,$I$302:$ADW$302,0)),"]"," ","(",INDEX($J$103:$ADX$203,MATCH($D68,$I$103:$I$300,0),MATCH(BB$3,$I$102:$ADW$102,0)),")"),_xlfn.CONCAT("[",INDEX($J$303:$ADX$403,MATCH($D68,$I$303:$I$403,0),MATCH(BB$3,$I$302:$ADW$302,0)),"]")),"NO PICK DATA")))</f>
        <v>#N/A</v>
      </c>
      <c r="BC68" s="19" t="str">
        <f t="shared" ref="BC68:BC76" si="881">IF(AZ68="","",IF(BC$3="","",_xlfn.IFNA(IFERROR(_xlfn.CONCAT(ROUND(INDEX($J$103:$ADX$203,MATCH($D68,$I$103:$I$300,0),MATCH(BC$3,$I$102:$ADW$102,0))*1000/INDEX($J$303:$ADX$403,MATCH($D68,$I$303:$I$403,0),MATCH(BC$3,$I$302:$ADW$302,0)),2),"  [",INDEX($J$303:$ADX$403,MATCH($D68,$I$303:$I$403,0),MATCH(BC$3,$I$302:$ADW$302,0)),"]"," ","(",INDEX($J$103:$ADX$203,MATCH($D68,$I$103:$I$300,0),MATCH(BC$3,$I$102:$ADW$102,0)),")"),_xlfn.CONCAT("[",INDEX($J$303:$ADX$403,MATCH($D68,$I$303:$I$403,0),MATCH(BC$3,$I$302:$ADW$302,0)),"]")),"NO PICK DATA")))</f>
        <v/>
      </c>
      <c r="BD68" s="19" t="str">
        <f t="shared" ref="BD68:BD76" si="882">IF(BA68="","",IF(BD$3="","",_xlfn.IFNA(IFERROR(_xlfn.CONCAT(ROUND(INDEX($J$103:$ADX$203,MATCH($D68,$I$103:$I$300,0),MATCH(BD$3,$I$102:$ADW$102,0))*1000/INDEX($J$303:$ADX$403,MATCH($D68,$I$303:$I$403,0),MATCH(BD$3,$I$302:$ADW$302,0)),2),"  [",INDEX($J$303:$ADX$403,MATCH($D68,$I$303:$I$403,0),MATCH(BD$3,$I$302:$ADW$302,0)),"]"," ","(",INDEX($J$103:$ADX$203,MATCH($D68,$I$103:$I$300,0),MATCH(BD$3,$I$102:$ADW$102,0)),")"),_xlfn.CONCAT("[",INDEX($J$303:$ADX$403,MATCH($D68,$I$303:$I$403,0),MATCH(BD$3,$I$302:$ADW$302,0)),"]")),"NO PICK DATA")))</f>
        <v/>
      </c>
      <c r="BE68" s="19" t="e">
        <f t="shared" ref="BE68:BE76" si="883">IF(BB68="","",IF(BE$3="","",_xlfn.IFNA(IFERROR(_xlfn.CONCAT(ROUND(INDEX($J$103:$ADX$203,MATCH($D68,$I$103:$I$300,0),MATCH(BE$3,$I$102:$ADW$102,0))*1000/INDEX($J$303:$ADX$403,MATCH($D68,$I$303:$I$403,0),MATCH(BE$3,$I$302:$ADW$302,0)),2),"  [",INDEX($J$303:$ADX$403,MATCH($D68,$I$303:$I$403,0),MATCH(BE$3,$I$302:$ADW$302,0)),"]"," ","(",INDEX($J$103:$ADX$203,MATCH($D68,$I$103:$I$300,0),MATCH(BE$3,$I$102:$ADW$102,0)),")"),_xlfn.CONCAT("[",INDEX($J$303:$ADX$403,MATCH($D68,$I$303:$I$403,0),MATCH(BE$3,$I$302:$ADW$302,0)),"]")),"NO PICK DATA")))</f>
        <v>#N/A</v>
      </c>
      <c r="BF68" s="19" t="str">
        <f t="shared" ref="BF68:BF76" si="884">IF(BC68="","",IF(BF$3="","",_xlfn.IFNA(IFERROR(_xlfn.CONCAT(ROUND(INDEX($J$103:$ADX$203,MATCH($D68,$I$103:$I$300,0),MATCH(BF$3,$I$102:$ADW$102,0))*1000/INDEX($J$303:$ADX$403,MATCH($D68,$I$303:$I$403,0),MATCH(BF$3,$I$302:$ADW$302,0)),2),"  [",INDEX($J$303:$ADX$403,MATCH($D68,$I$303:$I$403,0),MATCH(BF$3,$I$302:$ADW$302,0)),"]"," ","(",INDEX($J$103:$ADX$203,MATCH($D68,$I$103:$I$300,0),MATCH(BF$3,$I$102:$ADW$102,0)),")"),_xlfn.CONCAT("[",INDEX($J$303:$ADX$403,MATCH($D68,$I$303:$I$403,0),MATCH(BF$3,$I$302:$ADW$302,0)),"]")),"NO PICK DATA")))</f>
        <v/>
      </c>
      <c r="BG68" s="19" t="str">
        <f t="shared" ref="BG68:BG76" si="885">IF(BD68="","",IF(BG$3="","",_xlfn.IFNA(IFERROR(_xlfn.CONCAT(ROUND(INDEX($J$103:$ADX$203,MATCH($D68,$I$103:$I$300,0),MATCH(BG$3,$I$102:$ADW$102,0))*1000/INDEX($J$303:$ADX$403,MATCH($D68,$I$303:$I$403,0),MATCH(BG$3,$I$302:$ADW$302,0)),2),"  [",INDEX($J$303:$ADX$403,MATCH($D68,$I$303:$I$403,0),MATCH(BG$3,$I$302:$ADW$302,0)),"]"," ","(",INDEX($J$103:$ADX$203,MATCH($D68,$I$103:$I$300,0),MATCH(BG$3,$I$102:$ADW$102,0)),")"),_xlfn.CONCAT("[",INDEX($J$303:$ADX$403,MATCH($D68,$I$303:$I$403,0),MATCH(BG$3,$I$302:$ADW$302,0)),"]")),"NO PICK DATA")))</f>
        <v/>
      </c>
      <c r="BH68" s="19" t="e">
        <f t="shared" ref="BH68:BH76" si="886">IF(BE68="","",IF(BH$3="","",_xlfn.IFNA(IFERROR(_xlfn.CONCAT(ROUND(INDEX($J$103:$ADX$203,MATCH($D68,$I$103:$I$300,0),MATCH(BH$3,$I$102:$ADW$102,0))*1000/INDEX($J$303:$ADX$403,MATCH($D68,$I$303:$I$403,0),MATCH(BH$3,$I$302:$ADW$302,0)),2),"  [",INDEX($J$303:$ADX$403,MATCH($D68,$I$303:$I$403,0),MATCH(BH$3,$I$302:$ADW$302,0)),"]"," ","(",INDEX($J$103:$ADX$203,MATCH($D68,$I$103:$I$300,0),MATCH(BH$3,$I$102:$ADW$102,0)),")"),_xlfn.CONCAT("[",INDEX($J$303:$ADX$403,MATCH($D68,$I$303:$I$403,0),MATCH(BH$3,$I$302:$ADW$302,0)),"]")),"NO PICK DATA")))</f>
        <v>#N/A</v>
      </c>
      <c r="BI68" s="19" t="str">
        <f t="shared" ref="BI68:BI76" si="887">IF(BF68="","",IF(BI$3="","",_xlfn.IFNA(IFERROR(_xlfn.CONCAT(ROUND(INDEX($J$103:$ADX$203,MATCH($D68,$I$103:$I$300,0),MATCH(BI$3,$I$102:$ADW$102,0))*1000/INDEX($J$303:$ADX$403,MATCH($D68,$I$303:$I$403,0),MATCH(BI$3,$I$302:$ADW$302,0)),2),"  [",INDEX($J$303:$ADX$403,MATCH($D68,$I$303:$I$403,0),MATCH(BI$3,$I$302:$ADW$302,0)),"]"," ","(",INDEX($J$103:$ADX$203,MATCH($D68,$I$103:$I$300,0),MATCH(BI$3,$I$102:$ADW$102,0)),")"),_xlfn.CONCAT("[",INDEX($J$303:$ADX$403,MATCH($D68,$I$303:$I$403,0),MATCH(BI$3,$I$302:$ADW$302,0)),"]")),"NO PICK DATA")))</f>
        <v/>
      </c>
      <c r="BJ68" s="19" t="str">
        <f t="shared" ref="BJ68:BJ76" si="888">IF(BG68="","",IF(BJ$3="","",_xlfn.IFNA(IFERROR(_xlfn.CONCAT(ROUND(INDEX($J$103:$ADX$203,MATCH($D68,$I$103:$I$300,0),MATCH(BJ$3,$I$102:$ADW$102,0))*1000/INDEX($J$303:$ADX$403,MATCH($D68,$I$303:$I$403,0),MATCH(BJ$3,$I$302:$ADW$302,0)),2),"  [",INDEX($J$303:$ADX$403,MATCH($D68,$I$303:$I$403,0),MATCH(BJ$3,$I$302:$ADW$302,0)),"]"," ","(",INDEX($J$103:$ADX$203,MATCH($D68,$I$103:$I$300,0),MATCH(BJ$3,$I$102:$ADW$102,0)),")"),_xlfn.CONCAT("[",INDEX($J$303:$ADX$403,MATCH($D68,$I$303:$I$403,0),MATCH(BJ$3,$I$302:$ADW$302,0)),"]")),"NO PICK DATA")))</f>
        <v/>
      </c>
      <c r="BK68" s="19" t="e">
        <f t="shared" ref="BK68:BK76" si="889">IF(BH68="","",IF(BK$3="","",_xlfn.IFNA(IFERROR(_xlfn.CONCAT(ROUND(INDEX($J$103:$ADX$203,MATCH($D68,$I$103:$I$300,0),MATCH(BK$3,$I$102:$ADW$102,0))*1000/INDEX($J$303:$ADX$403,MATCH($D68,$I$303:$I$403,0),MATCH(BK$3,$I$302:$ADW$302,0)),2),"  [",INDEX($J$303:$ADX$403,MATCH($D68,$I$303:$I$403,0),MATCH(BK$3,$I$302:$ADW$302,0)),"]"," ","(",INDEX($J$103:$ADX$203,MATCH($D68,$I$103:$I$300,0),MATCH(BK$3,$I$102:$ADW$102,0)),")"),_xlfn.CONCAT("[",INDEX($J$303:$ADX$403,MATCH($D68,$I$303:$I$403,0),MATCH(BK$3,$I$302:$ADW$302,0)),"]")),"NO PICK DATA")))</f>
        <v>#N/A</v>
      </c>
      <c r="BL68" s="19" t="str">
        <f t="shared" ref="BL68:BL76" si="890">IF(BI68="","",IF(BL$3="","",_xlfn.IFNA(IFERROR(_xlfn.CONCAT(ROUND(INDEX($J$103:$ADX$203,MATCH($D68,$I$103:$I$300,0),MATCH(BL$3,$I$102:$ADW$102,0))*1000/INDEX($J$303:$ADX$403,MATCH($D68,$I$303:$I$403,0),MATCH(BL$3,$I$302:$ADW$302,0)),2),"  [",INDEX($J$303:$ADX$403,MATCH($D68,$I$303:$I$403,0),MATCH(BL$3,$I$302:$ADW$302,0)),"]"," ","(",INDEX($J$103:$ADX$203,MATCH($D68,$I$103:$I$300,0),MATCH(BL$3,$I$102:$ADW$102,0)),")"),_xlfn.CONCAT("[",INDEX($J$303:$ADX$403,MATCH($D68,$I$303:$I$403,0),MATCH(BL$3,$I$302:$ADW$302,0)),"]")),"NO PICK DATA")))</f>
        <v/>
      </c>
      <c r="BM68" s="19" t="str">
        <f t="shared" ref="BM68:BM76" si="891">IF(BJ68="","",IF(BM$3="","",_xlfn.IFNA(IFERROR(_xlfn.CONCAT(ROUND(INDEX($J$103:$ADX$203,MATCH($D68,$I$103:$I$300,0),MATCH(BM$3,$I$102:$ADW$102,0))*1000/INDEX($J$303:$ADX$403,MATCH($D68,$I$303:$I$403,0),MATCH(BM$3,$I$302:$ADW$302,0)),2),"  [",INDEX($J$303:$ADX$403,MATCH($D68,$I$303:$I$403,0),MATCH(BM$3,$I$302:$ADW$302,0)),"]"," ","(",INDEX($J$103:$ADX$203,MATCH($D68,$I$103:$I$300,0),MATCH(BM$3,$I$102:$ADW$102,0)),")"),_xlfn.CONCAT("[",INDEX($J$303:$ADX$403,MATCH($D68,$I$303:$I$403,0),MATCH(BM$3,$I$302:$ADW$302,0)),"]")),"NO PICK DATA")))</f>
        <v/>
      </c>
      <c r="BN68" s="19" t="e">
        <f t="shared" ref="BN68:BN76" si="892">IF(BK68="","",IF(BN$3="","",_xlfn.IFNA(IFERROR(_xlfn.CONCAT(ROUND(INDEX($J$103:$ADX$203,MATCH($D68,$I$103:$I$300,0),MATCH(BN$3,$I$102:$ADW$102,0))*1000/INDEX($J$303:$ADX$403,MATCH($D68,$I$303:$I$403,0),MATCH(BN$3,$I$302:$ADW$302,0)),2),"  [",INDEX($J$303:$ADX$403,MATCH($D68,$I$303:$I$403,0),MATCH(BN$3,$I$302:$ADW$302,0)),"]"," ","(",INDEX($J$103:$ADX$203,MATCH($D68,$I$103:$I$300,0),MATCH(BN$3,$I$102:$ADW$102,0)),")"),_xlfn.CONCAT("[",INDEX($J$303:$ADX$403,MATCH($D68,$I$303:$I$403,0),MATCH(BN$3,$I$302:$ADW$302,0)),"]")),"NO PICK DATA")))</f>
        <v>#N/A</v>
      </c>
      <c r="BO68" s="19" t="str">
        <f t="shared" ref="BO68:BO76" si="893">IF(BL68="","",IF(BO$3="","",_xlfn.IFNA(IFERROR(_xlfn.CONCAT(ROUND(INDEX($J$103:$ADX$203,MATCH($D68,$I$103:$I$300,0),MATCH(BO$3,$I$102:$ADW$102,0))*1000/INDEX($J$303:$ADX$403,MATCH($D68,$I$303:$I$403,0),MATCH(BO$3,$I$302:$ADW$302,0)),2),"  [",INDEX($J$303:$ADX$403,MATCH($D68,$I$303:$I$403,0),MATCH(BO$3,$I$302:$ADW$302,0)),"]"," ","(",INDEX($J$103:$ADX$203,MATCH($D68,$I$103:$I$300,0),MATCH(BO$3,$I$102:$ADW$102,0)),")"),_xlfn.CONCAT("[",INDEX($J$303:$ADX$403,MATCH($D68,$I$303:$I$403,0),MATCH(BO$3,$I$302:$ADW$302,0)),"]")),"NO PICK DATA")))</f>
        <v/>
      </c>
      <c r="BP68" s="19" t="str">
        <f t="shared" ref="BP68:BP76" si="894">IF(BM68="","",IF(BP$3="","",_xlfn.IFNA(IFERROR(_xlfn.CONCAT(ROUND(INDEX($J$103:$ADX$203,MATCH($D68,$I$103:$I$300,0),MATCH(BP$3,$I$102:$ADW$102,0))*1000/INDEX($J$303:$ADX$403,MATCH($D68,$I$303:$I$403,0),MATCH(BP$3,$I$302:$ADW$302,0)),2),"  [",INDEX($J$303:$ADX$403,MATCH($D68,$I$303:$I$403,0),MATCH(BP$3,$I$302:$ADW$302,0)),"]"," ","(",INDEX($J$103:$ADX$203,MATCH($D68,$I$103:$I$300,0),MATCH(BP$3,$I$102:$ADW$102,0)),")"),_xlfn.CONCAT("[",INDEX($J$303:$ADX$403,MATCH($D68,$I$303:$I$403,0),MATCH(BP$3,$I$302:$ADW$302,0)),"]")),"NO PICK DATA")))</f>
        <v/>
      </c>
      <c r="BQ68" s="19" t="e">
        <f t="shared" ref="BQ68:BQ76" si="895">IF(BN68="","",IF(BQ$3="","",_xlfn.IFNA(IFERROR(_xlfn.CONCAT(ROUND(INDEX($J$103:$ADX$203,MATCH($D68,$I$103:$I$300,0),MATCH(BQ$3,$I$102:$ADW$102,0))*1000/INDEX($J$303:$ADX$403,MATCH($D68,$I$303:$I$403,0),MATCH(BQ$3,$I$302:$ADW$302,0)),2),"  [",INDEX($J$303:$ADX$403,MATCH($D68,$I$303:$I$403,0),MATCH(BQ$3,$I$302:$ADW$302,0)),"]"," ","(",INDEX($J$103:$ADX$203,MATCH($D68,$I$103:$I$300,0),MATCH(BQ$3,$I$102:$ADW$102,0)),")"),_xlfn.CONCAT("[",INDEX($J$303:$ADX$403,MATCH($D68,$I$303:$I$403,0),MATCH(BQ$3,$I$302:$ADW$302,0)),"]")),"NO PICK DATA")))</f>
        <v>#N/A</v>
      </c>
      <c r="BR68" s="19" t="str">
        <f t="shared" ref="BR68:BR76" si="896">IF(BO68="","",IF(BR$3="","",_xlfn.IFNA(IFERROR(_xlfn.CONCAT(ROUND(INDEX($J$103:$ADX$203,MATCH($D68,$I$103:$I$300,0),MATCH(BR$3,$I$102:$ADW$102,0))*1000/INDEX($J$303:$ADX$403,MATCH($D68,$I$303:$I$403,0),MATCH(BR$3,$I$302:$ADW$302,0)),2),"  [",INDEX($J$303:$ADX$403,MATCH($D68,$I$303:$I$403,0),MATCH(BR$3,$I$302:$ADW$302,0)),"]"," ","(",INDEX($J$103:$ADX$203,MATCH($D68,$I$103:$I$300,0),MATCH(BR$3,$I$102:$ADW$102,0)),")"),_xlfn.CONCAT("[",INDEX($J$303:$ADX$403,MATCH($D68,$I$303:$I$403,0),MATCH(BR$3,$I$302:$ADW$302,0)),"]")),"NO PICK DATA")))</f>
        <v/>
      </c>
      <c r="BS68" s="19" t="str">
        <f t="shared" ref="BS68:BS76" si="897">IF(BP68="","",IF(BS$3="","",_xlfn.IFNA(IFERROR(_xlfn.CONCAT(ROUND(INDEX($J$103:$ADX$203,MATCH($D68,$I$103:$I$300,0),MATCH(BS$3,$I$102:$ADW$102,0))*1000/INDEX($J$303:$ADX$403,MATCH($D68,$I$303:$I$403,0),MATCH(BS$3,$I$302:$ADW$302,0)),2),"  [",INDEX($J$303:$ADX$403,MATCH($D68,$I$303:$I$403,0),MATCH(BS$3,$I$302:$ADW$302,0)),"]"," ","(",INDEX($J$103:$ADX$203,MATCH($D68,$I$103:$I$300,0),MATCH(BS$3,$I$102:$ADW$102,0)),")"),_xlfn.CONCAT("[",INDEX($J$303:$ADX$403,MATCH($D68,$I$303:$I$403,0),MATCH(BS$3,$I$302:$ADW$302,0)),"]")),"NO PICK DATA")))</f>
        <v/>
      </c>
      <c r="BT68" s="19" t="e">
        <f t="shared" ref="BT68:BT76" si="898">IF(BQ68="","",IF(BT$3="","",_xlfn.IFNA(IFERROR(_xlfn.CONCAT(ROUND(INDEX($J$103:$ADX$203,MATCH($D68,$I$103:$I$300,0),MATCH(BT$3,$I$102:$ADW$102,0))*1000/INDEX($J$303:$ADX$403,MATCH($D68,$I$303:$I$403,0),MATCH(BT$3,$I$302:$ADW$302,0)),2),"  [",INDEX($J$303:$ADX$403,MATCH($D68,$I$303:$I$403,0),MATCH(BT$3,$I$302:$ADW$302,0)),"]"," ","(",INDEX($J$103:$ADX$203,MATCH($D68,$I$103:$I$300,0),MATCH(BT$3,$I$102:$ADW$102,0)),")"),_xlfn.CONCAT("[",INDEX($J$303:$ADX$403,MATCH($D68,$I$303:$I$403,0),MATCH(BT$3,$I$302:$ADW$302,0)),"]")),"NO PICK DATA")))</f>
        <v>#N/A</v>
      </c>
      <c r="BU68" s="19" t="str">
        <f t="shared" ref="BU68:BU76" si="899">IF(BR68="","",IF(BU$3="","",_xlfn.IFNA(IFERROR(_xlfn.CONCAT(ROUND(INDEX($J$103:$ADX$203,MATCH($D68,$I$103:$I$300,0),MATCH(BU$3,$I$102:$ADW$102,0))*1000/INDEX($J$303:$ADX$403,MATCH($D68,$I$303:$I$403,0),MATCH(BU$3,$I$302:$ADW$302,0)),2),"  [",INDEX($J$303:$ADX$403,MATCH($D68,$I$303:$I$403,0),MATCH(BU$3,$I$302:$ADW$302,0)),"]"," ","(",INDEX($J$103:$ADX$203,MATCH($D68,$I$103:$I$300,0),MATCH(BU$3,$I$102:$ADW$102,0)),")"),_xlfn.CONCAT("[",INDEX($J$303:$ADX$403,MATCH($D68,$I$303:$I$403,0),MATCH(BU$3,$I$302:$ADW$302,0)),"]")),"NO PICK DATA")))</f>
        <v/>
      </c>
      <c r="BV68" s="19" t="str">
        <f t="shared" ref="BV68:BV76" si="900">IF(BS68="","",IF(BV$3="","",_xlfn.IFNA(IFERROR(_xlfn.CONCAT(ROUND(INDEX($J$103:$ADX$203,MATCH($D68,$I$103:$I$300,0),MATCH(BV$3,$I$102:$ADW$102,0))*1000/INDEX($J$303:$ADX$403,MATCH($D68,$I$303:$I$403,0),MATCH(BV$3,$I$302:$ADW$302,0)),2),"  [",INDEX($J$303:$ADX$403,MATCH($D68,$I$303:$I$403,0),MATCH(BV$3,$I$302:$ADW$302,0)),"]"," ","(",INDEX($J$103:$ADX$203,MATCH($D68,$I$103:$I$300,0),MATCH(BV$3,$I$102:$ADW$102,0)),")"),_xlfn.CONCAT("[",INDEX($J$303:$ADX$403,MATCH($D68,$I$303:$I$403,0),MATCH(BV$3,$I$302:$ADW$302,0)),"]")),"NO PICK DATA")))</f>
        <v/>
      </c>
      <c r="BW68" s="19" t="e">
        <f t="shared" ref="BW68:BW76" si="901">IF(BT68="","",IF(BW$3="","",_xlfn.IFNA(IFERROR(_xlfn.CONCAT(ROUND(INDEX($J$103:$ADX$203,MATCH($D68,$I$103:$I$300,0),MATCH(BW$3,$I$102:$ADW$102,0))*1000/INDEX($J$303:$ADX$403,MATCH($D68,$I$303:$I$403,0),MATCH(BW$3,$I$302:$ADW$302,0)),2),"  [",INDEX($J$303:$ADX$403,MATCH($D68,$I$303:$I$403,0),MATCH(BW$3,$I$302:$ADW$302,0)),"]"," ","(",INDEX($J$103:$ADX$203,MATCH($D68,$I$103:$I$300,0),MATCH(BW$3,$I$102:$ADW$102,0)),")"),_xlfn.CONCAT("[",INDEX($J$303:$ADX$403,MATCH($D68,$I$303:$I$403,0),MATCH(BW$3,$I$302:$ADW$302,0)),"]")),"NO PICK DATA")))</f>
        <v>#N/A</v>
      </c>
      <c r="BX68" s="19" t="str">
        <f t="shared" ref="BX68:BX76" si="902">IF(BU68="","",IF(BX$3="","",_xlfn.IFNA(IFERROR(_xlfn.CONCAT(ROUND(INDEX($J$103:$ADX$203,MATCH($D68,$I$103:$I$300,0),MATCH(BX$3,$I$102:$ADW$102,0))*1000/INDEX($J$303:$ADX$403,MATCH($D68,$I$303:$I$403,0),MATCH(BX$3,$I$302:$ADW$302,0)),2),"  [",INDEX($J$303:$ADX$403,MATCH($D68,$I$303:$I$403,0),MATCH(BX$3,$I$302:$ADW$302,0)),"]"," ","(",INDEX($J$103:$ADX$203,MATCH($D68,$I$103:$I$300,0),MATCH(BX$3,$I$102:$ADW$102,0)),")"),_xlfn.CONCAT("[",INDEX($J$303:$ADX$403,MATCH($D68,$I$303:$I$403,0),MATCH(BX$3,$I$302:$ADW$302,0)),"]")),"NO PICK DATA")))</f>
        <v/>
      </c>
      <c r="BY68" s="19" t="str">
        <f t="shared" ref="BY68:BY76" si="903">IF(BV68="","",IF(BY$3="","",_xlfn.IFNA(IFERROR(_xlfn.CONCAT(ROUND(INDEX($J$103:$ADX$203,MATCH($D68,$I$103:$I$300,0),MATCH(BY$3,$I$102:$ADW$102,0))*1000/INDEX($J$303:$ADX$403,MATCH($D68,$I$303:$I$403,0),MATCH(BY$3,$I$302:$ADW$302,0)),2),"  [",INDEX($J$303:$ADX$403,MATCH($D68,$I$303:$I$403,0),MATCH(BY$3,$I$302:$ADW$302,0)),"]"," ","(",INDEX($J$103:$ADX$203,MATCH($D68,$I$103:$I$300,0),MATCH(BY$3,$I$102:$ADW$102,0)),")"),_xlfn.CONCAT("[",INDEX($J$303:$ADX$403,MATCH($D68,$I$303:$I$403,0),MATCH(BY$3,$I$302:$ADW$302,0)),"]")),"NO PICK DATA")))</f>
        <v/>
      </c>
      <c r="BZ68" s="19" t="e">
        <f t="shared" ref="BZ68:BZ76" si="904">IF(BW68="","",IF(BZ$3="","",_xlfn.IFNA(IFERROR(_xlfn.CONCAT(ROUND(INDEX($J$103:$ADX$203,MATCH($D68,$I$103:$I$300,0),MATCH(BZ$3,$I$102:$ADW$102,0))*1000/INDEX($J$303:$ADX$403,MATCH($D68,$I$303:$I$403,0),MATCH(BZ$3,$I$302:$ADW$302,0)),2),"  [",INDEX($J$303:$ADX$403,MATCH($D68,$I$303:$I$403,0),MATCH(BZ$3,$I$302:$ADW$302,0)),"]"," ","(",INDEX($J$103:$ADX$203,MATCH($D68,$I$103:$I$300,0),MATCH(BZ$3,$I$102:$ADW$102,0)),")"),_xlfn.CONCAT("[",INDEX($J$303:$ADX$403,MATCH($D68,$I$303:$I$403,0),MATCH(BZ$3,$I$302:$ADW$302,0)),"]")),"NO PICK DATA")))</f>
        <v>#N/A</v>
      </c>
      <c r="CA68" s="19" t="str">
        <f t="shared" ref="CA68:CA76" si="905">IF(BX68="","",IF(CA$3="","",_xlfn.IFNA(IFERROR(_xlfn.CONCAT(ROUND(INDEX($J$103:$ADX$203,MATCH($D68,$I$103:$I$300,0),MATCH(CA$3,$I$102:$ADW$102,0))*1000/INDEX($J$303:$ADX$403,MATCH($D68,$I$303:$I$403,0),MATCH(CA$3,$I$302:$ADW$302,0)),2),"  [",INDEX($J$303:$ADX$403,MATCH($D68,$I$303:$I$403,0),MATCH(CA$3,$I$302:$ADW$302,0)),"]"," ","(",INDEX($J$103:$ADX$203,MATCH($D68,$I$103:$I$300,0),MATCH(CA$3,$I$102:$ADW$102,0)),")"),_xlfn.CONCAT("[",INDEX($J$303:$ADX$403,MATCH($D68,$I$303:$I$403,0),MATCH(CA$3,$I$302:$ADW$302,0)),"]")),"NO PICK DATA")))</f>
        <v/>
      </c>
      <c r="CB68" s="19" t="str">
        <f t="shared" ref="CB68:CB76" si="906">IF(BY68="","",IF(CB$3="","",_xlfn.IFNA(IFERROR(_xlfn.CONCAT(ROUND(INDEX($J$103:$ADX$203,MATCH($D68,$I$103:$I$300,0),MATCH(CB$3,$I$102:$ADW$102,0))*1000/INDEX($J$303:$ADX$403,MATCH($D68,$I$303:$I$403,0),MATCH(CB$3,$I$302:$ADW$302,0)),2),"  [",INDEX($J$303:$ADX$403,MATCH($D68,$I$303:$I$403,0),MATCH(CB$3,$I$302:$ADW$302,0)),"]"," ","(",INDEX($J$103:$ADX$203,MATCH($D68,$I$103:$I$300,0),MATCH(CB$3,$I$102:$ADW$102,0)),")"),_xlfn.CONCAT("[",INDEX($J$303:$ADX$403,MATCH($D68,$I$303:$I$403,0),MATCH(CB$3,$I$302:$ADW$302,0)),"]")),"NO PICK DATA")))</f>
        <v/>
      </c>
      <c r="CC68" s="19" t="e">
        <f t="shared" ref="CC68:CC76" si="907">IF(BZ68="","",IF(CC$3="","",_xlfn.IFNA(IFERROR(_xlfn.CONCAT(ROUND(INDEX($J$103:$ADX$203,MATCH($D68,$I$103:$I$300,0),MATCH(CC$3,$I$102:$ADW$102,0))*1000/INDEX($J$303:$ADX$403,MATCH($D68,$I$303:$I$403,0),MATCH(CC$3,$I$302:$ADW$302,0)),2),"  [",INDEX($J$303:$ADX$403,MATCH($D68,$I$303:$I$403,0),MATCH(CC$3,$I$302:$ADW$302,0)),"]"," ","(",INDEX($J$103:$ADX$203,MATCH($D68,$I$103:$I$300,0),MATCH(CC$3,$I$102:$ADW$102,0)),")"),_xlfn.CONCAT("[",INDEX($J$303:$ADX$403,MATCH($D68,$I$303:$I$403,0),MATCH(CC$3,$I$302:$ADW$302,0)),"]")),"NO PICK DATA")))</f>
        <v>#N/A</v>
      </c>
      <c r="CD68" s="19" t="str">
        <f t="shared" ref="CD68:CD76" si="908">IF(CA68="","",IF(CD$3="","",_xlfn.IFNA(IFERROR(_xlfn.CONCAT(ROUND(INDEX($J$103:$ADX$203,MATCH($D68,$I$103:$I$300,0),MATCH(CD$3,$I$102:$ADW$102,0))*1000/INDEX($J$303:$ADX$403,MATCH($D68,$I$303:$I$403,0),MATCH(CD$3,$I$302:$ADW$302,0)),2),"  [",INDEX($J$303:$ADX$403,MATCH($D68,$I$303:$I$403,0),MATCH(CD$3,$I$302:$ADW$302,0)),"]"," ","(",INDEX($J$103:$ADX$203,MATCH($D68,$I$103:$I$300,0),MATCH(CD$3,$I$102:$ADW$102,0)),")"),_xlfn.CONCAT("[",INDEX($J$303:$ADX$403,MATCH($D68,$I$303:$I$403,0),MATCH(CD$3,$I$302:$ADW$302,0)),"]")),"NO PICK DATA")))</f>
        <v/>
      </c>
      <c r="CE68" s="19" t="str">
        <f t="shared" ref="CE68:CE76" si="909">IF(CB68="","",IF(CE$3="","",_xlfn.IFNA(IFERROR(_xlfn.CONCAT(ROUND(INDEX($J$103:$ADX$203,MATCH($D68,$I$103:$I$300,0),MATCH(CE$3,$I$102:$ADW$102,0))*1000/INDEX($J$303:$ADX$403,MATCH($D68,$I$303:$I$403,0),MATCH(CE$3,$I$302:$ADW$302,0)),2),"  [",INDEX($J$303:$ADX$403,MATCH($D68,$I$303:$I$403,0),MATCH(CE$3,$I$302:$ADW$302,0)),"]"," ","(",INDEX($J$103:$ADX$203,MATCH($D68,$I$103:$I$300,0),MATCH(CE$3,$I$102:$ADW$102,0)),")"),_xlfn.CONCAT("[",INDEX($J$303:$ADX$403,MATCH($D68,$I$303:$I$403,0),MATCH(CE$3,$I$302:$ADW$302,0)),"]")),"NO PICK DATA")))</f>
        <v/>
      </c>
      <c r="CF68" s="19" t="e">
        <f t="shared" ref="CF68:CF76" si="910">IF(CC68="","",IF(CF$3="","",_xlfn.IFNA(IFERROR(_xlfn.CONCAT(ROUND(INDEX($J$103:$ADX$203,MATCH($D68,$I$103:$I$300,0),MATCH(CF$3,$I$102:$ADW$102,0))*1000/INDEX($J$303:$ADX$403,MATCH($D68,$I$303:$I$403,0),MATCH(CF$3,$I$302:$ADW$302,0)),2),"  [",INDEX($J$303:$ADX$403,MATCH($D68,$I$303:$I$403,0),MATCH(CF$3,$I$302:$ADW$302,0)),"]"," ","(",INDEX($J$103:$ADX$203,MATCH($D68,$I$103:$I$300,0),MATCH(CF$3,$I$102:$ADW$102,0)),")"),_xlfn.CONCAT("[",INDEX($J$303:$ADX$403,MATCH($D68,$I$303:$I$403,0),MATCH(CF$3,$I$302:$ADW$302,0)),"]")),"NO PICK DATA")))</f>
        <v>#N/A</v>
      </c>
      <c r="CG68" s="19" t="str">
        <f t="shared" ref="CG68:CG76" si="911">IF(CD68="","",IF(CG$3="","",_xlfn.IFNA(IFERROR(_xlfn.CONCAT(ROUND(INDEX($J$103:$ADX$203,MATCH($D68,$I$103:$I$300,0),MATCH(CG$3,$I$102:$ADW$102,0))*1000/INDEX($J$303:$ADX$403,MATCH($D68,$I$303:$I$403,0),MATCH(CG$3,$I$302:$ADW$302,0)),2),"  [",INDEX($J$303:$ADX$403,MATCH($D68,$I$303:$I$403,0),MATCH(CG$3,$I$302:$ADW$302,0)),"]"," ","(",INDEX($J$103:$ADX$203,MATCH($D68,$I$103:$I$300,0),MATCH(CG$3,$I$102:$ADW$102,0)),")"),_xlfn.CONCAT("[",INDEX($J$303:$ADX$403,MATCH($D68,$I$303:$I$403,0),MATCH(CG$3,$I$302:$ADW$302,0)),"]")),"NO PICK DATA")))</f>
        <v/>
      </c>
      <c r="CH68" s="19" t="str">
        <f t="shared" ref="CH68:CH76" si="912">IF(CE68="","",IF(CH$3="","",_xlfn.IFNA(IFERROR(_xlfn.CONCAT(ROUND(INDEX($J$103:$ADX$203,MATCH($D68,$I$103:$I$300,0),MATCH(CH$3,$I$102:$ADW$102,0))*1000/INDEX($J$303:$ADX$403,MATCH($D68,$I$303:$I$403,0),MATCH(CH$3,$I$302:$ADW$302,0)),2),"  [",INDEX($J$303:$ADX$403,MATCH($D68,$I$303:$I$403,0),MATCH(CH$3,$I$302:$ADW$302,0)),"]"," ","(",INDEX($J$103:$ADX$203,MATCH($D68,$I$103:$I$300,0),MATCH(CH$3,$I$102:$ADW$102,0)),")"),_xlfn.CONCAT("[",INDEX($J$303:$ADX$403,MATCH($D68,$I$303:$I$403,0),MATCH(CH$3,$I$302:$ADW$302,0)),"]")),"NO PICK DATA")))</f>
        <v/>
      </c>
      <c r="CI68" s="19" t="e">
        <f t="shared" ref="CI68:CI76" si="913">IF(CF68="","",IF(CI$3="","",_xlfn.IFNA(IFERROR(_xlfn.CONCAT(ROUND(INDEX($J$103:$ADX$203,MATCH($D68,$I$103:$I$300,0),MATCH(CI$3,$I$102:$ADW$102,0))*1000/INDEX($J$303:$ADX$403,MATCH($D68,$I$303:$I$403,0),MATCH(CI$3,$I$302:$ADW$302,0)),2),"  [",INDEX($J$303:$ADX$403,MATCH($D68,$I$303:$I$403,0),MATCH(CI$3,$I$302:$ADW$302,0)),"]"," ","(",INDEX($J$103:$ADX$203,MATCH($D68,$I$103:$I$300,0),MATCH(CI$3,$I$102:$ADW$102,0)),")"),_xlfn.CONCAT("[",INDEX($J$303:$ADX$403,MATCH($D68,$I$303:$I$403,0),MATCH(CI$3,$I$302:$ADW$302,0)),"]")),"NO PICK DATA")))</f>
        <v>#N/A</v>
      </c>
      <c r="CJ68" s="19" t="str">
        <f t="shared" ref="CJ68:CJ76" si="914">IF(CG68="","",IF(CJ$3="","",_xlfn.IFNA(IFERROR(_xlfn.CONCAT(ROUND(INDEX($J$103:$ADX$203,MATCH($D68,$I$103:$I$300,0),MATCH(CJ$3,$I$102:$ADW$102,0))*1000/INDEX($J$303:$ADX$403,MATCH($D68,$I$303:$I$403,0),MATCH(CJ$3,$I$302:$ADW$302,0)),2),"  [",INDEX($J$303:$ADX$403,MATCH($D68,$I$303:$I$403,0),MATCH(CJ$3,$I$302:$ADW$302,0)),"]"," ","(",INDEX($J$103:$ADX$203,MATCH($D68,$I$103:$I$300,0),MATCH(CJ$3,$I$102:$ADW$102,0)),")"),_xlfn.CONCAT("[",INDEX($J$303:$ADX$403,MATCH($D68,$I$303:$I$403,0),MATCH(CJ$3,$I$302:$ADW$302,0)),"]")),"NO PICK DATA")))</f>
        <v/>
      </c>
      <c r="CK68" s="19" t="str">
        <f t="shared" ref="CK68:CK76" si="915">IF(CH68="","",IF(CK$3="","",_xlfn.IFNA(IFERROR(_xlfn.CONCAT(ROUND(INDEX($J$103:$ADX$203,MATCH($D68,$I$103:$I$300,0),MATCH(CK$3,$I$102:$ADW$102,0))*1000/INDEX($J$303:$ADX$403,MATCH($D68,$I$303:$I$403,0),MATCH(CK$3,$I$302:$ADW$302,0)),2),"  [",INDEX($J$303:$ADX$403,MATCH($D68,$I$303:$I$403,0),MATCH(CK$3,$I$302:$ADW$302,0)),"]"," ","(",INDEX($J$103:$ADX$203,MATCH($D68,$I$103:$I$300,0),MATCH(CK$3,$I$102:$ADW$102,0)),")"),_xlfn.CONCAT("[",INDEX($J$303:$ADX$403,MATCH($D68,$I$303:$I$403,0),MATCH(CK$3,$I$302:$ADW$302,0)),"]")),"NO PICK DATA")))</f>
        <v/>
      </c>
      <c r="CL68" s="19" t="e">
        <f t="shared" ref="CL68:CL76" si="916">IF(CI68="","",IF(CL$3="","",_xlfn.IFNA(IFERROR(_xlfn.CONCAT(ROUND(INDEX($J$103:$ADX$203,MATCH($D68,$I$103:$I$300,0),MATCH(CL$3,$I$102:$ADW$102,0))*1000/INDEX($J$303:$ADX$403,MATCH($D68,$I$303:$I$403,0),MATCH(CL$3,$I$302:$ADW$302,0)),2),"  [",INDEX($J$303:$ADX$403,MATCH($D68,$I$303:$I$403,0),MATCH(CL$3,$I$302:$ADW$302,0)),"]"," ","(",INDEX($J$103:$ADX$203,MATCH($D68,$I$103:$I$300,0),MATCH(CL$3,$I$102:$ADW$102,0)),")"),_xlfn.CONCAT("[",INDEX($J$303:$ADX$403,MATCH($D68,$I$303:$I$403,0),MATCH(CL$3,$I$302:$ADW$302,0)),"]")),"NO PICK DATA")))</f>
        <v>#N/A</v>
      </c>
      <c r="CM68" s="19" t="str">
        <f t="shared" ref="CM68:CM76" si="917">IF(CJ68="","",IF(CM$3="","",_xlfn.IFNA(IFERROR(_xlfn.CONCAT(ROUND(INDEX($J$103:$ADX$203,MATCH($D68,$I$103:$I$300,0),MATCH(CM$3,$I$102:$ADW$102,0))*1000/INDEX($J$303:$ADX$403,MATCH($D68,$I$303:$I$403,0),MATCH(CM$3,$I$302:$ADW$302,0)),2),"  [",INDEX($J$303:$ADX$403,MATCH($D68,$I$303:$I$403,0),MATCH(CM$3,$I$302:$ADW$302,0)),"]"," ","(",INDEX($J$103:$ADX$203,MATCH($D68,$I$103:$I$300,0),MATCH(CM$3,$I$102:$ADW$102,0)),")"),_xlfn.CONCAT("[",INDEX($J$303:$ADX$403,MATCH($D68,$I$303:$I$403,0),MATCH(CM$3,$I$302:$ADW$302,0)),"]")),"NO PICK DATA")))</f>
        <v/>
      </c>
      <c r="CN68" s="19" t="str">
        <f t="shared" ref="CN68:CN76" si="918">IF(CK68="","",IF(CN$3="","",_xlfn.IFNA(IFERROR(_xlfn.CONCAT(ROUND(INDEX($J$103:$ADX$203,MATCH($D68,$I$103:$I$300,0),MATCH(CN$3,$I$102:$ADW$102,0))*1000/INDEX($J$303:$ADX$403,MATCH($D68,$I$303:$I$403,0),MATCH(CN$3,$I$302:$ADW$302,0)),2),"  [",INDEX($J$303:$ADX$403,MATCH($D68,$I$303:$I$403,0),MATCH(CN$3,$I$302:$ADW$302,0)),"]"," ","(",INDEX($J$103:$ADX$203,MATCH($D68,$I$103:$I$300,0),MATCH(CN$3,$I$102:$ADW$102,0)),")"),_xlfn.CONCAT("[",INDEX($J$303:$ADX$403,MATCH($D68,$I$303:$I$403,0),MATCH(CN$3,$I$302:$ADW$302,0)),"]")),"NO PICK DATA")))</f>
        <v/>
      </c>
      <c r="CO68" s="19" t="e">
        <f t="shared" ref="CO68:CO76" si="919">IF(CL68="","",IF(CO$3="","",_xlfn.IFNA(IFERROR(_xlfn.CONCAT(ROUND(INDEX($J$103:$ADX$203,MATCH($D68,$I$103:$I$300,0),MATCH(CO$3,$I$102:$ADW$102,0))*1000/INDEX($J$303:$ADX$403,MATCH($D68,$I$303:$I$403,0),MATCH(CO$3,$I$302:$ADW$302,0)),2),"  [",INDEX($J$303:$ADX$403,MATCH($D68,$I$303:$I$403,0),MATCH(CO$3,$I$302:$ADW$302,0)),"]"," ","(",INDEX($J$103:$ADX$203,MATCH($D68,$I$103:$I$300,0),MATCH(CO$3,$I$102:$ADW$102,0)),")"),_xlfn.CONCAT("[",INDEX($J$303:$ADX$403,MATCH($D68,$I$303:$I$403,0),MATCH(CO$3,$I$302:$ADW$302,0)),"]")),"NO PICK DATA")))</f>
        <v>#N/A</v>
      </c>
      <c r="CP68" s="19" t="str">
        <f t="shared" ref="CP68:CP76" si="920">IF(CM68="","",IF(CP$3="","",_xlfn.IFNA(IFERROR(_xlfn.CONCAT(ROUND(INDEX($J$103:$ADX$203,MATCH($D68,$I$103:$I$300,0),MATCH(CP$3,$I$102:$ADW$102,0))*1000/INDEX($J$303:$ADX$403,MATCH($D68,$I$303:$I$403,0),MATCH(CP$3,$I$302:$ADW$302,0)),2),"  [",INDEX($J$303:$ADX$403,MATCH($D68,$I$303:$I$403,0),MATCH(CP$3,$I$302:$ADW$302,0)),"]"," ","(",INDEX($J$103:$ADX$203,MATCH($D68,$I$103:$I$300,0),MATCH(CP$3,$I$102:$ADW$102,0)),")"),_xlfn.CONCAT("[",INDEX($J$303:$ADX$403,MATCH($D68,$I$303:$I$403,0),MATCH(CP$3,$I$302:$ADW$302,0)),"]")),"NO PICK DATA")))</f>
        <v/>
      </c>
      <c r="CQ68" s="19" t="str">
        <f t="shared" ref="CQ68:CQ76" si="921">IF(CN68="","",IF(CQ$3="","",_xlfn.IFNA(IFERROR(_xlfn.CONCAT(ROUND(INDEX($J$103:$ADX$203,MATCH($D68,$I$103:$I$300,0),MATCH(CQ$3,$I$102:$ADW$102,0))*1000/INDEX($J$303:$ADX$403,MATCH($D68,$I$303:$I$403,0),MATCH(CQ$3,$I$302:$ADW$302,0)),2),"  [",INDEX($J$303:$ADX$403,MATCH($D68,$I$303:$I$403,0),MATCH(CQ$3,$I$302:$ADW$302,0)),"]"," ","(",INDEX($J$103:$ADX$203,MATCH($D68,$I$103:$I$300,0),MATCH(CQ$3,$I$102:$ADW$102,0)),")"),_xlfn.CONCAT("[",INDEX($J$303:$ADX$403,MATCH($D68,$I$303:$I$403,0),MATCH(CQ$3,$I$302:$ADW$302,0)),"]")),"NO PICK DATA")))</f>
        <v/>
      </c>
      <c r="CR68" s="19" t="e">
        <f t="shared" ref="CR68:CR76" si="922">IF(CO68="","",IF(CR$3="","",_xlfn.IFNA(IFERROR(_xlfn.CONCAT(ROUND(INDEX($J$103:$ADX$203,MATCH($D68,$I$103:$I$300,0),MATCH(CR$3,$I$102:$ADW$102,0))*1000/INDEX($J$303:$ADX$403,MATCH($D68,$I$303:$I$403,0),MATCH(CR$3,$I$302:$ADW$302,0)),2),"  [",INDEX($J$303:$ADX$403,MATCH($D68,$I$303:$I$403,0),MATCH(CR$3,$I$302:$ADW$302,0)),"]"," ","(",INDEX($J$103:$ADX$203,MATCH($D68,$I$103:$I$300,0),MATCH(CR$3,$I$102:$ADW$102,0)),")"),_xlfn.CONCAT("[",INDEX($J$303:$ADX$403,MATCH($D68,$I$303:$I$403,0),MATCH(CR$3,$I$302:$ADW$302,0)),"]")),"NO PICK DATA")))</f>
        <v>#N/A</v>
      </c>
      <c r="CS68" s="19" t="str">
        <f t="shared" ref="CS68:CS76" si="923">IF(CP68="","",IF(CS$3="","",_xlfn.IFNA(IFERROR(_xlfn.CONCAT(ROUND(INDEX($J$103:$ADX$203,MATCH($D68,$I$103:$I$300,0),MATCH(CS$3,$I$102:$ADW$102,0))*1000/INDEX($J$303:$ADX$403,MATCH($D68,$I$303:$I$403,0),MATCH(CS$3,$I$302:$ADW$302,0)),2),"  [",INDEX($J$303:$ADX$403,MATCH($D68,$I$303:$I$403,0),MATCH(CS$3,$I$302:$ADW$302,0)),"]"," ","(",INDEX($J$103:$ADX$203,MATCH($D68,$I$103:$I$300,0),MATCH(CS$3,$I$102:$ADW$102,0)),")"),_xlfn.CONCAT("[",INDEX($J$303:$ADX$403,MATCH($D68,$I$303:$I$403,0),MATCH(CS$3,$I$302:$ADW$302,0)),"]")),"NO PICK DATA")))</f>
        <v/>
      </c>
      <c r="CT68" s="19" t="str">
        <f t="shared" ref="CT68:CT76" si="924">IF(CQ68="","",IF(CT$3="","",_xlfn.IFNA(IFERROR(_xlfn.CONCAT(ROUND(INDEX($J$103:$ADX$203,MATCH($D68,$I$103:$I$300,0),MATCH(CT$3,$I$102:$ADW$102,0))*1000/INDEX($J$303:$ADX$403,MATCH($D68,$I$303:$I$403,0),MATCH(CT$3,$I$302:$ADW$302,0)),2),"  [",INDEX($J$303:$ADX$403,MATCH($D68,$I$303:$I$403,0),MATCH(CT$3,$I$302:$ADW$302,0)),"]"," ","(",INDEX($J$103:$ADX$203,MATCH($D68,$I$103:$I$300,0),MATCH(CT$3,$I$102:$ADW$102,0)),")"),_xlfn.CONCAT("[",INDEX($J$303:$ADX$403,MATCH($D68,$I$303:$I$403,0),MATCH(CT$3,$I$302:$ADW$302,0)),"]")),"NO PICK DATA")))</f>
        <v/>
      </c>
      <c r="CU68" s="19" t="e">
        <f t="shared" ref="CU68:CU76" si="925">IF(CR68="","",IF(CU$3="","",_xlfn.IFNA(IFERROR(_xlfn.CONCAT(ROUND(INDEX($J$103:$ADX$203,MATCH($D68,$I$103:$I$300,0),MATCH(CU$3,$I$102:$ADW$102,0))*1000/INDEX($J$303:$ADX$403,MATCH($D68,$I$303:$I$403,0),MATCH(CU$3,$I$302:$ADW$302,0)),2),"  [",INDEX($J$303:$ADX$403,MATCH($D68,$I$303:$I$403,0),MATCH(CU$3,$I$302:$ADW$302,0)),"]"," ","(",INDEX($J$103:$ADX$203,MATCH($D68,$I$103:$I$300,0),MATCH(CU$3,$I$102:$ADW$102,0)),")"),_xlfn.CONCAT("[",INDEX($J$303:$ADX$403,MATCH($D68,$I$303:$I$403,0),MATCH(CU$3,$I$302:$ADW$302,0)),"]")),"NO PICK DATA")))</f>
        <v>#N/A</v>
      </c>
      <c r="CV68" s="19" t="str">
        <f t="shared" ref="CV68:CV76" si="926">IF(CS68="","",IF(CV$3="","",_xlfn.IFNA(IFERROR(_xlfn.CONCAT(ROUND(INDEX($J$103:$ADX$203,MATCH($D68,$I$103:$I$300,0),MATCH(CV$3,$I$102:$ADW$102,0))*1000/INDEX($J$303:$ADX$403,MATCH($D68,$I$303:$I$403,0),MATCH(CV$3,$I$302:$ADW$302,0)),2),"  [",INDEX($J$303:$ADX$403,MATCH($D68,$I$303:$I$403,0),MATCH(CV$3,$I$302:$ADW$302,0)),"]"," ","(",INDEX($J$103:$ADX$203,MATCH($D68,$I$103:$I$300,0),MATCH(CV$3,$I$102:$ADW$102,0)),")"),_xlfn.CONCAT("[",INDEX($J$303:$ADX$403,MATCH($D68,$I$303:$I$403,0),MATCH(CV$3,$I$302:$ADW$302,0)),"]")),"NO PICK DATA")))</f>
        <v/>
      </c>
      <c r="CW68" s="19" t="str">
        <f t="shared" ref="CW68:CW76" si="927">IF(CT68="","",IF(CW$3="","",_xlfn.IFNA(IFERROR(_xlfn.CONCAT(ROUND(INDEX($J$103:$ADX$203,MATCH($D68,$I$103:$I$300,0),MATCH(CW$3,$I$102:$ADW$102,0))*1000/INDEX($J$303:$ADX$403,MATCH($D68,$I$303:$I$403,0),MATCH(CW$3,$I$302:$ADW$302,0)),2),"  [",INDEX($J$303:$ADX$403,MATCH($D68,$I$303:$I$403,0),MATCH(CW$3,$I$302:$ADW$302,0)),"]"," ","(",INDEX($J$103:$ADX$203,MATCH($D68,$I$103:$I$300,0),MATCH(CW$3,$I$102:$ADW$102,0)),")"),_xlfn.CONCAT("[",INDEX($J$303:$ADX$403,MATCH($D68,$I$303:$I$403,0),MATCH(CW$3,$I$302:$ADW$302,0)),"]")),"NO PICK DATA")))</f>
        <v/>
      </c>
      <c r="CX68" s="19" t="e">
        <f t="shared" ref="CX68:CX76" si="928">IF(CU68="","",IF(CX$3="","",_xlfn.IFNA(IFERROR(_xlfn.CONCAT(ROUND(INDEX($J$103:$ADX$203,MATCH($D68,$I$103:$I$300,0),MATCH(CX$3,$I$102:$ADW$102,0))*1000/INDEX($J$303:$ADX$403,MATCH($D68,$I$303:$I$403,0),MATCH(CX$3,$I$302:$ADW$302,0)),2),"  [",INDEX($J$303:$ADX$403,MATCH($D68,$I$303:$I$403,0),MATCH(CX$3,$I$302:$ADW$302,0)),"]"," ","(",INDEX($J$103:$ADX$203,MATCH($D68,$I$103:$I$300,0),MATCH(CX$3,$I$102:$ADW$102,0)),")"),_xlfn.CONCAT("[",INDEX($J$303:$ADX$403,MATCH($D68,$I$303:$I$403,0),MATCH(CX$3,$I$302:$ADW$302,0)),"]")),"NO PICK DATA")))</f>
        <v>#N/A</v>
      </c>
      <c r="CY68" s="19" t="str">
        <f t="shared" ref="CY68:CY76" si="929">IF(CV68="","",IF(CY$3="","",_xlfn.IFNA(IFERROR(_xlfn.CONCAT(ROUND(INDEX($J$103:$ADX$203,MATCH($D68,$I$103:$I$300,0),MATCH(CY$3,$I$102:$ADW$102,0))*1000/INDEX($J$303:$ADX$403,MATCH($D68,$I$303:$I$403,0),MATCH(CY$3,$I$302:$ADW$302,0)),2),"  [",INDEX($J$303:$ADX$403,MATCH($D68,$I$303:$I$403,0),MATCH(CY$3,$I$302:$ADW$302,0)),"]"," ","(",INDEX($J$103:$ADX$203,MATCH($D68,$I$103:$I$300,0),MATCH(CY$3,$I$102:$ADW$102,0)),")"),_xlfn.CONCAT("[",INDEX($J$303:$ADX$403,MATCH($D68,$I$303:$I$403,0),MATCH(CY$3,$I$302:$ADW$302,0)),"]")),"NO PICK DATA")))</f>
        <v/>
      </c>
      <c r="CZ68" s="19" t="str">
        <f t="shared" ref="CZ68:CZ76" si="930">IF(CW68="","",IF(CZ$3="","",_xlfn.IFNA(IFERROR(_xlfn.CONCAT(ROUND(INDEX($J$103:$ADX$203,MATCH($D68,$I$103:$I$300,0),MATCH(CZ$3,$I$102:$ADW$102,0))*1000/INDEX($J$303:$ADX$403,MATCH($D68,$I$303:$I$403,0),MATCH(CZ$3,$I$302:$ADW$302,0)),2),"  [",INDEX($J$303:$ADX$403,MATCH($D68,$I$303:$I$403,0),MATCH(CZ$3,$I$302:$ADW$302,0)),"]"," ","(",INDEX($J$103:$ADX$203,MATCH($D68,$I$103:$I$300,0),MATCH(CZ$3,$I$102:$ADW$102,0)),")"),_xlfn.CONCAT("[",INDEX($J$303:$ADX$403,MATCH($D68,$I$303:$I$403,0),MATCH(CZ$3,$I$302:$ADW$302,0)),"]")),"NO PICK DATA")))</f>
        <v/>
      </c>
      <c r="DA68" s="19" t="e">
        <f t="shared" ref="DA68:DA76" si="931">IF(CX68="","",IF(DA$3="","",_xlfn.IFNA(IFERROR(_xlfn.CONCAT(ROUND(INDEX($J$103:$ADX$203,MATCH($D68,$I$103:$I$300,0),MATCH(DA$3,$I$102:$ADW$102,0))*1000/INDEX($J$303:$ADX$403,MATCH($D68,$I$303:$I$403,0),MATCH(DA$3,$I$302:$ADW$302,0)),2),"  [",INDEX($J$303:$ADX$403,MATCH($D68,$I$303:$I$403,0),MATCH(DA$3,$I$302:$ADW$302,0)),"]"," ","(",INDEX($J$103:$ADX$203,MATCH($D68,$I$103:$I$300,0),MATCH(DA$3,$I$102:$ADW$102,0)),")"),_xlfn.CONCAT("[",INDEX($J$303:$ADX$403,MATCH($D68,$I$303:$I$403,0),MATCH(DA$3,$I$302:$ADW$302,0)),"]")),"NO PICK DATA")))</f>
        <v>#N/A</v>
      </c>
      <c r="DB68" s="19" t="str">
        <f t="shared" ref="DB68:DB76" si="932">IF(CY68="","",IF(DB$3="","",_xlfn.IFNA(IFERROR(_xlfn.CONCAT(ROUND(INDEX($J$103:$ADX$203,MATCH($D68,$I$103:$I$300,0),MATCH(DB$3,$I$102:$ADW$102,0))*1000/INDEX($J$303:$ADX$403,MATCH($D68,$I$303:$I$403,0),MATCH(DB$3,$I$302:$ADW$302,0)),2),"  [",INDEX($J$303:$ADX$403,MATCH($D68,$I$303:$I$403,0),MATCH(DB$3,$I$302:$ADW$302,0)),"]"," ","(",INDEX($J$103:$ADX$203,MATCH($D68,$I$103:$I$300,0),MATCH(DB$3,$I$102:$ADW$102,0)),")"),_xlfn.CONCAT("[",INDEX($J$303:$ADX$403,MATCH($D68,$I$303:$I$403,0),MATCH(DB$3,$I$302:$ADW$302,0)),"]")),"NO PICK DATA")))</f>
        <v/>
      </c>
      <c r="DC68" s="19" t="str">
        <f t="shared" ref="DC68:DC76" si="933">IF(CZ68="","",IF(DC$3="","",_xlfn.IFNA(IFERROR(_xlfn.CONCAT(ROUND(INDEX($J$103:$ADX$203,MATCH($D68,$I$103:$I$300,0),MATCH(DC$3,$I$102:$ADW$102,0))*1000/INDEX($J$303:$ADX$403,MATCH($D68,$I$303:$I$403,0),MATCH(DC$3,$I$302:$ADW$302,0)),2),"  [",INDEX($J$303:$ADX$403,MATCH($D68,$I$303:$I$403,0),MATCH(DC$3,$I$302:$ADW$302,0)),"]"," ","(",INDEX($J$103:$ADX$203,MATCH($D68,$I$103:$I$300,0),MATCH(DC$3,$I$102:$ADW$102,0)),")"),_xlfn.CONCAT("[",INDEX($J$303:$ADX$403,MATCH($D68,$I$303:$I$403,0),MATCH(DC$3,$I$302:$ADW$302,0)),"]")),"NO PICK DATA")))</f>
        <v/>
      </c>
      <c r="DD68" s="19" t="e">
        <f t="shared" ref="DD68:DD76" si="934">IF(DA68="","",IF(DD$3="","",_xlfn.IFNA(IFERROR(_xlfn.CONCAT(ROUND(INDEX($J$103:$ADX$203,MATCH($D68,$I$103:$I$300,0),MATCH(DD$3,$I$102:$ADW$102,0))*1000/INDEX($J$303:$ADX$403,MATCH($D68,$I$303:$I$403,0),MATCH(DD$3,$I$302:$ADW$302,0)),2),"  [",INDEX($J$303:$ADX$403,MATCH($D68,$I$303:$I$403,0),MATCH(DD$3,$I$302:$ADW$302,0)),"]"," ","(",INDEX($J$103:$ADX$203,MATCH($D68,$I$103:$I$300,0),MATCH(DD$3,$I$102:$ADW$102,0)),")"),_xlfn.CONCAT("[",INDEX($J$303:$ADX$403,MATCH($D68,$I$303:$I$403,0),MATCH(DD$3,$I$302:$ADW$302,0)),"]")),"NO PICK DATA")))</f>
        <v>#N/A</v>
      </c>
      <c r="DE68" s="19" t="str">
        <f t="shared" ref="DE68:DE76" si="935">IF(DB68="","",IF(DE$3="","",_xlfn.IFNA(IFERROR(_xlfn.CONCAT(ROUND(INDEX($J$103:$ADX$203,MATCH($D68,$I$103:$I$300,0),MATCH(DE$3,$I$102:$ADW$102,0))*1000/INDEX($J$303:$ADX$403,MATCH($D68,$I$303:$I$403,0),MATCH(DE$3,$I$302:$ADW$302,0)),2),"  [",INDEX($J$303:$ADX$403,MATCH($D68,$I$303:$I$403,0),MATCH(DE$3,$I$302:$ADW$302,0)),"]"," ","(",INDEX($J$103:$ADX$203,MATCH($D68,$I$103:$I$300,0),MATCH(DE$3,$I$102:$ADW$102,0)),")"),_xlfn.CONCAT("[",INDEX($J$303:$ADX$403,MATCH($D68,$I$303:$I$403,0),MATCH(DE$3,$I$302:$ADW$302,0)),"]")),"NO PICK DATA")))</f>
        <v/>
      </c>
      <c r="DF68" s="19" t="str">
        <f t="shared" ref="DF68:DF76" si="936">IF(DC68="","",IF(DF$3="","",_xlfn.IFNA(IFERROR(_xlfn.CONCAT(ROUND(INDEX($J$103:$ADX$203,MATCH($D68,$I$103:$I$300,0),MATCH(DF$3,$I$102:$ADW$102,0))*1000/INDEX($J$303:$ADX$403,MATCH($D68,$I$303:$I$403,0),MATCH(DF$3,$I$302:$ADW$302,0)),2),"  [",INDEX($J$303:$ADX$403,MATCH($D68,$I$303:$I$403,0),MATCH(DF$3,$I$302:$ADW$302,0)),"]"," ","(",INDEX($J$103:$ADX$203,MATCH($D68,$I$103:$I$300,0),MATCH(DF$3,$I$102:$ADW$102,0)),")"),_xlfn.CONCAT("[",INDEX($J$303:$ADX$403,MATCH($D68,$I$303:$I$403,0),MATCH(DF$3,$I$302:$ADW$302,0)),"]")),"NO PICK DATA")))</f>
        <v/>
      </c>
      <c r="DG68" s="19" t="e">
        <f t="shared" ref="DG68:DG76" si="937">IF(DD68="","",IF(DG$3="","",_xlfn.IFNA(IFERROR(_xlfn.CONCAT(ROUND(INDEX($J$103:$ADX$203,MATCH($D68,$I$103:$I$300,0),MATCH(DG$3,$I$102:$ADW$102,0))*1000/INDEX($J$303:$ADX$403,MATCH($D68,$I$303:$I$403,0),MATCH(DG$3,$I$302:$ADW$302,0)),2),"  [",INDEX($J$303:$ADX$403,MATCH($D68,$I$303:$I$403,0),MATCH(DG$3,$I$302:$ADW$302,0)),"]"," ","(",INDEX($J$103:$ADX$203,MATCH($D68,$I$103:$I$300,0),MATCH(DG$3,$I$102:$ADW$102,0)),")"),_xlfn.CONCAT("[",INDEX($J$303:$ADX$403,MATCH($D68,$I$303:$I$403,0),MATCH(DG$3,$I$302:$ADW$302,0)),"]")),"NO PICK DATA")))</f>
        <v>#N/A</v>
      </c>
      <c r="DH68" s="19" t="str">
        <f t="shared" ref="DH68:DH76" si="938">IF(DE68="","",IF(DH$3="","",_xlfn.IFNA(IFERROR(_xlfn.CONCAT(ROUND(INDEX($J$103:$ADX$203,MATCH($D68,$I$103:$I$300,0),MATCH(DH$3,$I$102:$ADW$102,0))*1000/INDEX($J$303:$ADX$403,MATCH($D68,$I$303:$I$403,0),MATCH(DH$3,$I$302:$ADW$302,0)),2),"  [",INDEX($J$303:$ADX$403,MATCH($D68,$I$303:$I$403,0),MATCH(DH$3,$I$302:$ADW$302,0)),"]"," ","(",INDEX($J$103:$ADX$203,MATCH($D68,$I$103:$I$300,0),MATCH(DH$3,$I$102:$ADW$102,0)),")"),_xlfn.CONCAT("[",INDEX($J$303:$ADX$403,MATCH($D68,$I$303:$I$403,0),MATCH(DH$3,$I$302:$ADW$302,0)),"]")),"NO PICK DATA")))</f>
        <v/>
      </c>
      <c r="DI68" s="19" t="str">
        <f t="shared" ref="DI68:DI76" si="939">IF(DF68="","",IF(DI$3="","",_xlfn.IFNA(IFERROR(_xlfn.CONCAT(ROUND(INDEX($J$103:$ADX$203,MATCH($D68,$I$103:$I$300,0),MATCH(DI$3,$I$102:$ADW$102,0))*1000/INDEX($J$303:$ADX$403,MATCH($D68,$I$303:$I$403,0),MATCH(DI$3,$I$302:$ADW$302,0)),2),"  [",INDEX($J$303:$ADX$403,MATCH($D68,$I$303:$I$403,0),MATCH(DI$3,$I$302:$ADW$302,0)),"]"," ","(",INDEX($J$103:$ADX$203,MATCH($D68,$I$103:$I$300,0),MATCH(DI$3,$I$102:$ADW$102,0)),")"),_xlfn.CONCAT("[",INDEX($J$303:$ADX$403,MATCH($D68,$I$303:$I$403,0),MATCH(DI$3,$I$302:$ADW$302,0)),"]")),"NO PICK DATA")))</f>
        <v/>
      </c>
      <c r="DJ68" s="19" t="e">
        <f t="shared" ref="DJ68:DJ76" si="940">IF(DG68="","",IF(DJ$3="","",_xlfn.IFNA(IFERROR(_xlfn.CONCAT(ROUND(INDEX($J$103:$ADX$203,MATCH($D68,$I$103:$I$300,0),MATCH(DJ$3,$I$102:$ADW$102,0))*1000/INDEX($J$303:$ADX$403,MATCH($D68,$I$303:$I$403,0),MATCH(DJ$3,$I$302:$ADW$302,0)),2),"  [",INDEX($J$303:$ADX$403,MATCH($D68,$I$303:$I$403,0),MATCH(DJ$3,$I$302:$ADW$302,0)),"]"," ","(",INDEX($J$103:$ADX$203,MATCH($D68,$I$103:$I$300,0),MATCH(DJ$3,$I$102:$ADW$102,0)),")"),_xlfn.CONCAT("[",INDEX($J$303:$ADX$403,MATCH($D68,$I$303:$I$403,0),MATCH(DJ$3,$I$302:$ADW$302,0)),"]")),"NO PICK DATA")))</f>
        <v>#N/A</v>
      </c>
      <c r="DK68" s="19" t="str">
        <f t="shared" ref="DK68:DK76" si="941">IF(DH68="","",IF(DK$3="","",_xlfn.IFNA(IFERROR(_xlfn.CONCAT(ROUND(INDEX($J$103:$ADX$203,MATCH($D68,$I$103:$I$300,0),MATCH(DK$3,$I$102:$ADW$102,0))*1000/INDEX($J$303:$ADX$403,MATCH($D68,$I$303:$I$403,0),MATCH(DK$3,$I$302:$ADW$302,0)),2),"  [",INDEX($J$303:$ADX$403,MATCH($D68,$I$303:$I$403,0),MATCH(DK$3,$I$302:$ADW$302,0)),"]"," ","(",INDEX($J$103:$ADX$203,MATCH($D68,$I$103:$I$300,0),MATCH(DK$3,$I$102:$ADW$102,0)),")"),_xlfn.CONCAT("[",INDEX($J$303:$ADX$403,MATCH($D68,$I$303:$I$403,0),MATCH(DK$3,$I$302:$ADW$302,0)),"]")),"NO PICK DATA")))</f>
        <v/>
      </c>
      <c r="DL68" s="19" t="str">
        <f t="shared" ref="DL68:DL76" si="942">IF(DI68="","",IF(DL$3="","",_xlfn.IFNA(IFERROR(_xlfn.CONCAT(ROUND(INDEX($J$103:$ADX$203,MATCH($D68,$I$103:$I$300,0),MATCH(DL$3,$I$102:$ADW$102,0))*1000/INDEX($J$303:$ADX$403,MATCH($D68,$I$303:$I$403,0),MATCH(DL$3,$I$302:$ADW$302,0)),2),"  [",INDEX($J$303:$ADX$403,MATCH($D68,$I$303:$I$403,0),MATCH(DL$3,$I$302:$ADW$302,0)),"]"," ","(",INDEX($J$103:$ADX$203,MATCH($D68,$I$103:$I$300,0),MATCH(DL$3,$I$102:$ADW$102,0)),")"),_xlfn.CONCAT("[",INDEX($J$303:$ADX$403,MATCH($D68,$I$303:$I$403,0),MATCH(DL$3,$I$302:$ADW$302,0)),"]")),"NO PICK DATA")))</f>
        <v/>
      </c>
      <c r="DM68" s="19" t="e">
        <f t="shared" ref="DM68:DM76" si="943">IF(DJ68="","",IF(DM$3="","",_xlfn.IFNA(IFERROR(_xlfn.CONCAT(ROUND(INDEX($J$103:$ADX$203,MATCH($D68,$I$103:$I$300,0),MATCH(DM$3,$I$102:$ADW$102,0))*1000/INDEX($J$303:$ADX$403,MATCH($D68,$I$303:$I$403,0),MATCH(DM$3,$I$302:$ADW$302,0)),2),"  [",INDEX($J$303:$ADX$403,MATCH($D68,$I$303:$I$403,0),MATCH(DM$3,$I$302:$ADW$302,0)),"]"," ","(",INDEX($J$103:$ADX$203,MATCH($D68,$I$103:$I$300,0),MATCH(DM$3,$I$102:$ADW$102,0)),")"),_xlfn.CONCAT("[",INDEX($J$303:$ADX$403,MATCH($D68,$I$303:$I$403,0),MATCH(DM$3,$I$302:$ADW$302,0)),"]")),"NO PICK DATA")))</f>
        <v>#N/A</v>
      </c>
      <c r="DN68" s="19" t="str">
        <f t="shared" ref="DN68:DN76" si="944">IF(DK68="","",IF(DN$3="","",_xlfn.IFNA(IFERROR(_xlfn.CONCAT(ROUND(INDEX($J$103:$ADX$203,MATCH($D68,$I$103:$I$300,0),MATCH(DN$3,$I$102:$ADW$102,0))*1000/INDEX($J$303:$ADX$403,MATCH($D68,$I$303:$I$403,0),MATCH(DN$3,$I$302:$ADW$302,0)),2),"  [",INDEX($J$303:$ADX$403,MATCH($D68,$I$303:$I$403,0),MATCH(DN$3,$I$302:$ADW$302,0)),"]"," ","(",INDEX($J$103:$ADX$203,MATCH($D68,$I$103:$I$300,0),MATCH(DN$3,$I$102:$ADW$102,0)),")"),_xlfn.CONCAT("[",INDEX($J$303:$ADX$403,MATCH($D68,$I$303:$I$403,0),MATCH(DN$3,$I$302:$ADW$302,0)),"]")),"NO PICK DATA")))</f>
        <v/>
      </c>
      <c r="DO68" s="19" t="str">
        <f t="shared" ref="DO68:DO76" si="945">IF(DL68="","",IF(DO$3="","",_xlfn.IFNA(IFERROR(_xlfn.CONCAT(ROUND(INDEX($J$103:$ADX$203,MATCH($D68,$I$103:$I$300,0),MATCH(DO$3,$I$102:$ADW$102,0))*1000/INDEX($J$303:$ADX$403,MATCH($D68,$I$303:$I$403,0),MATCH(DO$3,$I$302:$ADW$302,0)),2),"  [",INDEX($J$303:$ADX$403,MATCH($D68,$I$303:$I$403,0),MATCH(DO$3,$I$302:$ADW$302,0)),"]"," ","(",INDEX($J$103:$ADX$203,MATCH($D68,$I$103:$I$300,0),MATCH(DO$3,$I$102:$ADW$102,0)),")"),_xlfn.CONCAT("[",INDEX($J$303:$ADX$403,MATCH($D68,$I$303:$I$403,0),MATCH(DO$3,$I$302:$ADW$302,0)),"]")),"NO PICK DATA")))</f>
        <v/>
      </c>
      <c r="DP68" s="19" t="e">
        <f t="shared" ref="DP68:DP76" si="946">IF(DM68="","",IF(DP$3="","",_xlfn.IFNA(IFERROR(_xlfn.CONCAT(ROUND(INDEX($J$103:$ADX$203,MATCH($D68,$I$103:$I$300,0),MATCH(DP$3,$I$102:$ADW$102,0))*1000/INDEX($J$303:$ADX$403,MATCH($D68,$I$303:$I$403,0),MATCH(DP$3,$I$302:$ADW$302,0)),2),"  [",INDEX($J$303:$ADX$403,MATCH($D68,$I$303:$I$403,0),MATCH(DP$3,$I$302:$ADW$302,0)),"]"," ","(",INDEX($J$103:$ADX$203,MATCH($D68,$I$103:$I$300,0),MATCH(DP$3,$I$102:$ADW$102,0)),")"),_xlfn.CONCAT("[",INDEX($J$303:$ADX$403,MATCH($D68,$I$303:$I$403,0),MATCH(DP$3,$I$302:$ADW$302,0)),"]")),"NO PICK DATA")))</f>
        <v>#N/A</v>
      </c>
      <c r="DQ68" s="19" t="str">
        <f t="shared" ref="DQ68:DQ76" si="947">IF(DN68="","",IF(DQ$3="","",_xlfn.IFNA(IFERROR(_xlfn.CONCAT(ROUND(INDEX($J$103:$ADX$203,MATCH($D68,$I$103:$I$300,0),MATCH(DQ$3,$I$102:$ADW$102,0))*1000/INDEX($J$303:$ADX$403,MATCH($D68,$I$303:$I$403,0),MATCH(DQ$3,$I$302:$ADW$302,0)),2),"  [",INDEX($J$303:$ADX$403,MATCH($D68,$I$303:$I$403,0),MATCH(DQ$3,$I$302:$ADW$302,0)),"]"," ","(",INDEX($J$103:$ADX$203,MATCH($D68,$I$103:$I$300,0),MATCH(DQ$3,$I$102:$ADW$102,0)),")"),_xlfn.CONCAT("[",INDEX($J$303:$ADX$403,MATCH($D68,$I$303:$I$403,0),MATCH(DQ$3,$I$302:$ADW$302,0)),"]")),"NO PICK DATA")))</f>
        <v/>
      </c>
      <c r="DR68" s="19" t="str">
        <f t="shared" ref="DR68:DR76" si="948">IF(DO68="","",IF(DR$3="","",_xlfn.IFNA(IFERROR(_xlfn.CONCAT(ROUND(INDEX($J$103:$ADX$203,MATCH($D68,$I$103:$I$300,0),MATCH(DR$3,$I$102:$ADW$102,0))*1000/INDEX($J$303:$ADX$403,MATCH($D68,$I$303:$I$403,0),MATCH(DR$3,$I$302:$ADW$302,0)),2),"  [",INDEX($J$303:$ADX$403,MATCH($D68,$I$303:$I$403,0),MATCH(DR$3,$I$302:$ADW$302,0)),"]"," ","(",INDEX($J$103:$ADX$203,MATCH($D68,$I$103:$I$300,0),MATCH(DR$3,$I$102:$ADW$102,0)),")"),_xlfn.CONCAT("[",INDEX($J$303:$ADX$403,MATCH($D68,$I$303:$I$403,0),MATCH(DR$3,$I$302:$ADW$302,0)),"]")),"NO PICK DATA")))</f>
        <v/>
      </c>
      <c r="DS68" s="19" t="e">
        <f t="shared" ref="DS68:DS76" si="949">IF(DP68="","",IF(DS$3="","",_xlfn.IFNA(IFERROR(_xlfn.CONCAT(ROUND(INDEX($J$103:$ADX$203,MATCH($D68,$I$103:$I$300,0),MATCH(DS$3,$I$102:$ADW$102,0))*1000/INDEX($J$303:$ADX$403,MATCH($D68,$I$303:$I$403,0),MATCH(DS$3,$I$302:$ADW$302,0)),2),"  [",INDEX($J$303:$ADX$403,MATCH($D68,$I$303:$I$403,0),MATCH(DS$3,$I$302:$ADW$302,0)),"]"," ","(",INDEX($J$103:$ADX$203,MATCH($D68,$I$103:$I$300,0),MATCH(DS$3,$I$102:$ADW$102,0)),")"),_xlfn.CONCAT("[",INDEX($J$303:$ADX$403,MATCH($D68,$I$303:$I$403,0),MATCH(DS$3,$I$302:$ADW$302,0)),"]")),"NO PICK DATA")))</f>
        <v>#N/A</v>
      </c>
      <c r="DT68" s="19" t="str">
        <f t="shared" ref="DT68:DT76" si="950">IF(DQ68="","",IF(DT$3="","",_xlfn.IFNA(IFERROR(_xlfn.CONCAT(ROUND(INDEX($J$103:$ADX$203,MATCH($D68,$I$103:$I$300,0),MATCH(DT$3,$I$102:$ADW$102,0))*1000/INDEX($J$303:$ADX$403,MATCH($D68,$I$303:$I$403,0),MATCH(DT$3,$I$302:$ADW$302,0)),2),"  [",INDEX($J$303:$ADX$403,MATCH($D68,$I$303:$I$403,0),MATCH(DT$3,$I$302:$ADW$302,0)),"]"," ","(",INDEX($J$103:$ADX$203,MATCH($D68,$I$103:$I$300,0),MATCH(DT$3,$I$102:$ADW$102,0)),")"),_xlfn.CONCAT("[",INDEX($J$303:$ADX$403,MATCH($D68,$I$303:$I$403,0),MATCH(DT$3,$I$302:$ADW$302,0)),"]")),"NO PICK DATA")))</f>
        <v/>
      </c>
      <c r="DU68" s="19" t="str">
        <f t="shared" ref="DU68:DU76" si="951">IF(DR68="","",IF(DU$3="","",_xlfn.IFNA(IFERROR(_xlfn.CONCAT(ROUND(INDEX($J$103:$ADX$203,MATCH($D68,$I$103:$I$300,0),MATCH(DU$3,$I$102:$ADW$102,0))*1000/INDEX($J$303:$ADX$403,MATCH($D68,$I$303:$I$403,0),MATCH(DU$3,$I$302:$ADW$302,0)),2),"  [",INDEX($J$303:$ADX$403,MATCH($D68,$I$303:$I$403,0),MATCH(DU$3,$I$302:$ADW$302,0)),"]"," ","(",INDEX($J$103:$ADX$203,MATCH($D68,$I$103:$I$300,0),MATCH(DU$3,$I$102:$ADW$102,0)),")"),_xlfn.CONCAT("[",INDEX($J$303:$ADX$403,MATCH($D68,$I$303:$I$403,0),MATCH(DU$3,$I$302:$ADW$302,0)),"]")),"NO PICK DATA")))</f>
        <v/>
      </c>
      <c r="DV68" s="19" t="e">
        <f t="shared" ref="DV68:DV76" si="952">IF(DS68="","",IF(DV$3="","",_xlfn.IFNA(IFERROR(_xlfn.CONCAT(ROUND(INDEX($J$103:$ADX$203,MATCH($D68,$I$103:$I$300,0),MATCH(DV$3,$I$102:$ADW$102,0))*1000/INDEX($J$303:$ADX$403,MATCH($D68,$I$303:$I$403,0),MATCH(DV$3,$I$302:$ADW$302,0)),2),"  [",INDEX($J$303:$ADX$403,MATCH($D68,$I$303:$I$403,0),MATCH(DV$3,$I$302:$ADW$302,0)),"]"," ","(",INDEX($J$103:$ADX$203,MATCH($D68,$I$103:$I$300,0),MATCH(DV$3,$I$102:$ADW$102,0)),")"),_xlfn.CONCAT("[",INDEX($J$303:$ADX$403,MATCH($D68,$I$303:$I$403,0),MATCH(DV$3,$I$302:$ADW$302,0)),"]")),"NO PICK DATA")))</f>
        <v>#N/A</v>
      </c>
      <c r="DW68" s="19" t="str">
        <f t="shared" ref="DW68:DW76" si="953">IF(DT68="","",IF(DW$3="","",_xlfn.IFNA(IFERROR(_xlfn.CONCAT(ROUND(INDEX($J$103:$ADX$203,MATCH($D68,$I$103:$I$300,0),MATCH(DW$3,$I$102:$ADW$102,0))*1000/INDEX($J$303:$ADX$403,MATCH($D68,$I$303:$I$403,0),MATCH(DW$3,$I$302:$ADW$302,0)),2),"  [",INDEX($J$303:$ADX$403,MATCH($D68,$I$303:$I$403,0),MATCH(DW$3,$I$302:$ADW$302,0)),"]"," ","(",INDEX($J$103:$ADX$203,MATCH($D68,$I$103:$I$300,0),MATCH(DW$3,$I$102:$ADW$102,0)),")"),_xlfn.CONCAT("[",INDEX($J$303:$ADX$403,MATCH($D68,$I$303:$I$403,0),MATCH(DW$3,$I$302:$ADW$302,0)),"]")),"NO PICK DATA")))</f>
        <v/>
      </c>
      <c r="DX68" s="19" t="str">
        <f t="shared" ref="DX68:DX76" si="954">IF(DU68="","",IF(DX$3="","",_xlfn.IFNA(IFERROR(_xlfn.CONCAT(ROUND(INDEX($J$103:$ADX$203,MATCH($D68,$I$103:$I$300,0),MATCH(DX$3,$I$102:$ADW$102,0))*1000/INDEX($J$303:$ADX$403,MATCH($D68,$I$303:$I$403,0),MATCH(DX$3,$I$302:$ADW$302,0)),2),"  [",INDEX($J$303:$ADX$403,MATCH($D68,$I$303:$I$403,0),MATCH(DX$3,$I$302:$ADW$302,0)),"]"," ","(",INDEX($J$103:$ADX$203,MATCH($D68,$I$103:$I$300,0),MATCH(DX$3,$I$102:$ADW$102,0)),")"),_xlfn.CONCAT("[",INDEX($J$303:$ADX$403,MATCH($D68,$I$303:$I$403,0),MATCH(DX$3,$I$302:$ADW$302,0)),"]")),"NO PICK DATA")))</f>
        <v/>
      </c>
      <c r="DY68" s="19" t="e">
        <f t="shared" ref="DY68:DY76" si="955">IF(DV68="","",IF(DY$3="","",_xlfn.IFNA(IFERROR(_xlfn.CONCAT(ROUND(INDEX($J$103:$ADX$203,MATCH($D68,$I$103:$I$300,0),MATCH(DY$3,$I$102:$ADW$102,0))*1000/INDEX($J$303:$ADX$403,MATCH($D68,$I$303:$I$403,0),MATCH(DY$3,$I$302:$ADW$302,0)),2),"  [",INDEX($J$303:$ADX$403,MATCH($D68,$I$303:$I$403,0),MATCH(DY$3,$I$302:$ADW$302,0)),"]"," ","(",INDEX($J$103:$ADX$203,MATCH($D68,$I$103:$I$300,0),MATCH(DY$3,$I$102:$ADW$102,0)),")"),_xlfn.CONCAT("[",INDEX($J$303:$ADX$403,MATCH($D68,$I$303:$I$403,0),MATCH(DY$3,$I$302:$ADW$302,0)),"]")),"NO PICK DATA")))</f>
        <v>#N/A</v>
      </c>
      <c r="DZ68" s="19" t="str">
        <f t="shared" ref="DZ68:DZ76" si="956">IF(DW68="","",IF(DZ$3="","",_xlfn.IFNA(IFERROR(_xlfn.CONCAT(ROUND(INDEX($J$103:$ADX$203,MATCH($D68,$I$103:$I$300,0),MATCH(DZ$3,$I$102:$ADW$102,0))*1000/INDEX($J$303:$ADX$403,MATCH($D68,$I$303:$I$403,0),MATCH(DZ$3,$I$302:$ADW$302,0)),2),"  [",INDEX($J$303:$ADX$403,MATCH($D68,$I$303:$I$403,0),MATCH(DZ$3,$I$302:$ADW$302,0)),"]"," ","(",INDEX($J$103:$ADX$203,MATCH($D68,$I$103:$I$300,0),MATCH(DZ$3,$I$102:$ADW$102,0)),")"),_xlfn.CONCAT("[",INDEX($J$303:$ADX$403,MATCH($D68,$I$303:$I$403,0),MATCH(DZ$3,$I$302:$ADW$302,0)),"]")),"NO PICK DATA")))</f>
        <v/>
      </c>
      <c r="EA68" s="19" t="str">
        <f t="shared" ref="EA68:EA76" si="957">IF(DX68="","",IF(EA$3="","",_xlfn.IFNA(IFERROR(_xlfn.CONCAT(ROUND(INDEX($J$103:$ADX$203,MATCH($D68,$I$103:$I$300,0),MATCH(EA$3,$I$102:$ADW$102,0))*1000/INDEX($J$303:$ADX$403,MATCH($D68,$I$303:$I$403,0),MATCH(EA$3,$I$302:$ADW$302,0)),2),"  [",INDEX($J$303:$ADX$403,MATCH($D68,$I$303:$I$403,0),MATCH(EA$3,$I$302:$ADW$302,0)),"]"," ","(",INDEX($J$103:$ADX$203,MATCH($D68,$I$103:$I$300,0),MATCH(EA$3,$I$102:$ADW$102,0)),")"),_xlfn.CONCAT("[",INDEX($J$303:$ADX$403,MATCH($D68,$I$303:$I$403,0),MATCH(EA$3,$I$302:$ADW$302,0)),"]")),"NO PICK DATA")))</f>
        <v/>
      </c>
      <c r="EB68" s="19" t="e">
        <f t="shared" ref="EB68:EB76" si="958">IF(DY68="","",IF(EB$3="","",_xlfn.IFNA(IFERROR(_xlfn.CONCAT(ROUND(INDEX($J$103:$ADX$203,MATCH($D68,$I$103:$I$300,0),MATCH(EB$3,$I$102:$ADW$102,0))*1000/INDEX($J$303:$ADX$403,MATCH($D68,$I$303:$I$403,0),MATCH(EB$3,$I$302:$ADW$302,0)),2),"  [",INDEX($J$303:$ADX$403,MATCH($D68,$I$303:$I$403,0),MATCH(EB$3,$I$302:$ADW$302,0)),"]"," ","(",INDEX($J$103:$ADX$203,MATCH($D68,$I$103:$I$300,0),MATCH(EB$3,$I$102:$ADW$102,0)),")"),_xlfn.CONCAT("[",INDEX($J$303:$ADX$403,MATCH($D68,$I$303:$I$403,0),MATCH(EB$3,$I$302:$ADW$302,0)),"]")),"NO PICK DATA")))</f>
        <v>#N/A</v>
      </c>
      <c r="EC68" s="19" t="str">
        <f t="shared" ref="EC68:EC76" si="959">IF(DZ68="","",IF(EC$3="","",_xlfn.IFNA(IFERROR(_xlfn.CONCAT(ROUND(INDEX($J$103:$ADX$203,MATCH($D68,$I$103:$I$300,0),MATCH(EC$3,$I$102:$ADW$102,0))*1000/INDEX($J$303:$ADX$403,MATCH($D68,$I$303:$I$403,0),MATCH(EC$3,$I$302:$ADW$302,0)),2),"  [",INDEX($J$303:$ADX$403,MATCH($D68,$I$303:$I$403,0),MATCH(EC$3,$I$302:$ADW$302,0)),"]"," ","(",INDEX($J$103:$ADX$203,MATCH($D68,$I$103:$I$300,0),MATCH(EC$3,$I$102:$ADW$102,0)),")"),_xlfn.CONCAT("[",INDEX($J$303:$ADX$403,MATCH($D68,$I$303:$I$403,0),MATCH(EC$3,$I$302:$ADW$302,0)),"]")),"NO PICK DATA")))</f>
        <v/>
      </c>
      <c r="ED68" s="19" t="str">
        <f t="shared" ref="ED68:ED76" si="960">IF(EA68="","",IF(ED$3="","",_xlfn.IFNA(IFERROR(_xlfn.CONCAT(ROUND(INDEX($J$103:$ADX$203,MATCH($D68,$I$103:$I$300,0),MATCH(ED$3,$I$102:$ADW$102,0))*1000/INDEX($J$303:$ADX$403,MATCH($D68,$I$303:$I$403,0),MATCH(ED$3,$I$302:$ADW$302,0)),2),"  [",INDEX($J$303:$ADX$403,MATCH($D68,$I$303:$I$403,0),MATCH(ED$3,$I$302:$ADW$302,0)),"]"," ","(",INDEX($J$103:$ADX$203,MATCH($D68,$I$103:$I$300,0),MATCH(ED$3,$I$102:$ADW$102,0)),")"),_xlfn.CONCAT("[",INDEX($J$303:$ADX$403,MATCH($D68,$I$303:$I$403,0),MATCH(ED$3,$I$302:$ADW$302,0)),"]")),"NO PICK DATA")))</f>
        <v/>
      </c>
      <c r="EE68" s="19" t="e">
        <f t="shared" ref="EE68:EE76" si="961">IF(EB68="","",IF(EE$3="","",_xlfn.IFNA(IFERROR(_xlfn.CONCAT(ROUND(INDEX($J$103:$ADX$203,MATCH($D68,$I$103:$I$300,0),MATCH(EE$3,$I$102:$ADW$102,0))*1000/INDEX($J$303:$ADX$403,MATCH($D68,$I$303:$I$403,0),MATCH(EE$3,$I$302:$ADW$302,0)),2),"  [",INDEX($J$303:$ADX$403,MATCH($D68,$I$303:$I$403,0),MATCH(EE$3,$I$302:$ADW$302,0)),"]"," ","(",INDEX($J$103:$ADX$203,MATCH($D68,$I$103:$I$300,0),MATCH(EE$3,$I$102:$ADW$102,0)),")"),_xlfn.CONCAT("[",INDEX($J$303:$ADX$403,MATCH($D68,$I$303:$I$403,0),MATCH(EE$3,$I$302:$ADW$302,0)),"]")),"NO PICK DATA")))</f>
        <v>#N/A</v>
      </c>
      <c r="EF68" s="19" t="str">
        <f t="shared" ref="EF68:EF76" si="962">IF(EC68="","",IF(EF$3="","",_xlfn.IFNA(IFERROR(_xlfn.CONCAT(ROUND(INDEX($J$103:$ADX$203,MATCH($D68,$I$103:$I$300,0),MATCH(EF$3,$I$102:$ADW$102,0))*1000/INDEX($J$303:$ADX$403,MATCH($D68,$I$303:$I$403,0),MATCH(EF$3,$I$302:$ADW$302,0)),2),"  [",INDEX($J$303:$ADX$403,MATCH($D68,$I$303:$I$403,0),MATCH(EF$3,$I$302:$ADW$302,0)),"]"," ","(",INDEX($J$103:$ADX$203,MATCH($D68,$I$103:$I$300,0),MATCH(EF$3,$I$102:$ADW$102,0)),")"),_xlfn.CONCAT("[",INDEX($J$303:$ADX$403,MATCH($D68,$I$303:$I$403,0),MATCH(EF$3,$I$302:$ADW$302,0)),"]")),"NO PICK DATA")))</f>
        <v/>
      </c>
      <c r="EG68" s="19" t="str">
        <f t="shared" ref="EG68:EG76" si="963">IF(ED68="","",IF(EG$3="","",_xlfn.IFNA(IFERROR(_xlfn.CONCAT(ROUND(INDEX($J$103:$ADX$203,MATCH($D68,$I$103:$I$300,0),MATCH(EG$3,$I$102:$ADW$102,0))*1000/INDEX($J$303:$ADX$403,MATCH($D68,$I$303:$I$403,0),MATCH(EG$3,$I$302:$ADW$302,0)),2),"  [",INDEX($J$303:$ADX$403,MATCH($D68,$I$303:$I$403,0),MATCH(EG$3,$I$302:$ADW$302,0)),"]"," ","(",INDEX($J$103:$ADX$203,MATCH($D68,$I$103:$I$300,0),MATCH(EG$3,$I$102:$ADW$102,0)),")"),_xlfn.CONCAT("[",INDEX($J$303:$ADX$403,MATCH($D68,$I$303:$I$403,0),MATCH(EG$3,$I$302:$ADW$302,0)),"]")),"NO PICK DATA")))</f>
        <v/>
      </c>
      <c r="EH68" s="19" t="e">
        <f t="shared" ref="EH68:EH76" si="964">IF(EE68="","",IF(EH$3="","",_xlfn.IFNA(IFERROR(_xlfn.CONCAT(ROUND(INDEX($J$103:$ADX$203,MATCH($D68,$I$103:$I$300,0),MATCH(EH$3,$I$102:$ADW$102,0))*1000/INDEX($J$303:$ADX$403,MATCH($D68,$I$303:$I$403,0),MATCH(EH$3,$I$302:$ADW$302,0)),2),"  [",INDEX($J$303:$ADX$403,MATCH($D68,$I$303:$I$403,0),MATCH(EH$3,$I$302:$ADW$302,0)),"]"," ","(",INDEX($J$103:$ADX$203,MATCH($D68,$I$103:$I$300,0),MATCH(EH$3,$I$102:$ADW$102,0)),")"),_xlfn.CONCAT("[",INDEX($J$303:$ADX$403,MATCH($D68,$I$303:$I$403,0),MATCH(EH$3,$I$302:$ADW$302,0)),"]")),"NO PICK DATA")))</f>
        <v>#N/A</v>
      </c>
      <c r="EI68" s="19" t="str">
        <f t="shared" ref="EI68:EI76" si="965">IF(EF68="","",IF(EI$3="","",_xlfn.IFNA(IFERROR(_xlfn.CONCAT(ROUND(INDEX($J$103:$ADX$203,MATCH($D68,$I$103:$I$300,0),MATCH(EI$3,$I$102:$ADW$102,0))*1000/INDEX($J$303:$ADX$403,MATCH($D68,$I$303:$I$403,0),MATCH(EI$3,$I$302:$ADW$302,0)),2),"  [",INDEX($J$303:$ADX$403,MATCH($D68,$I$303:$I$403,0),MATCH(EI$3,$I$302:$ADW$302,0)),"]"," ","(",INDEX($J$103:$ADX$203,MATCH($D68,$I$103:$I$300,0),MATCH(EI$3,$I$102:$ADW$102,0)),")"),_xlfn.CONCAT("[",INDEX($J$303:$ADX$403,MATCH($D68,$I$303:$I$403,0),MATCH(EI$3,$I$302:$ADW$302,0)),"]")),"NO PICK DATA")))</f>
        <v/>
      </c>
      <c r="EJ68" s="19" t="str">
        <f t="shared" ref="EJ68:EJ76" si="966">IF(EG68="","",IF(EJ$3="","",_xlfn.IFNA(IFERROR(_xlfn.CONCAT(ROUND(INDEX($J$103:$ADX$203,MATCH($D68,$I$103:$I$300,0),MATCH(EJ$3,$I$102:$ADW$102,0))*1000/INDEX($J$303:$ADX$403,MATCH($D68,$I$303:$I$403,0),MATCH(EJ$3,$I$302:$ADW$302,0)),2),"  [",INDEX($J$303:$ADX$403,MATCH($D68,$I$303:$I$403,0),MATCH(EJ$3,$I$302:$ADW$302,0)),"]"," ","(",INDEX($J$103:$ADX$203,MATCH($D68,$I$103:$I$300,0),MATCH(EJ$3,$I$102:$ADW$102,0)),")"),_xlfn.CONCAT("[",INDEX($J$303:$ADX$403,MATCH($D68,$I$303:$I$403,0),MATCH(EJ$3,$I$302:$ADW$302,0)),"]")),"NO PICK DATA")))</f>
        <v/>
      </c>
      <c r="EK68" s="19" t="e">
        <f t="shared" ref="EK68:EK76" si="967">IF(EH68="","",IF(EK$3="","",_xlfn.IFNA(IFERROR(_xlfn.CONCAT(ROUND(INDEX($J$103:$ADX$203,MATCH($D68,$I$103:$I$300,0),MATCH(EK$3,$I$102:$ADW$102,0))*1000/INDEX($J$303:$ADX$403,MATCH($D68,$I$303:$I$403,0),MATCH(EK$3,$I$302:$ADW$302,0)),2),"  [",INDEX($J$303:$ADX$403,MATCH($D68,$I$303:$I$403,0),MATCH(EK$3,$I$302:$ADW$302,0)),"]"," ","(",INDEX($J$103:$ADX$203,MATCH($D68,$I$103:$I$300,0),MATCH(EK$3,$I$102:$ADW$102,0)),")"),_xlfn.CONCAT("[",INDEX($J$303:$ADX$403,MATCH($D68,$I$303:$I$403,0),MATCH(EK$3,$I$302:$ADW$302,0)),"]")),"NO PICK DATA")))</f>
        <v>#N/A</v>
      </c>
      <c r="EL68" s="19" t="str">
        <f t="shared" ref="EL68:EL76" si="968">IF(EI68="","",IF(EL$3="","",_xlfn.IFNA(IFERROR(_xlfn.CONCAT(ROUND(INDEX($J$103:$ADX$203,MATCH($D68,$I$103:$I$300,0),MATCH(EL$3,$I$102:$ADW$102,0))*1000/INDEX($J$303:$ADX$403,MATCH($D68,$I$303:$I$403,0),MATCH(EL$3,$I$302:$ADW$302,0)),2),"  [",INDEX($J$303:$ADX$403,MATCH($D68,$I$303:$I$403,0),MATCH(EL$3,$I$302:$ADW$302,0)),"]"," ","(",INDEX($J$103:$ADX$203,MATCH($D68,$I$103:$I$300,0),MATCH(EL$3,$I$102:$ADW$102,0)),")"),_xlfn.CONCAT("[",INDEX($J$303:$ADX$403,MATCH($D68,$I$303:$I$403,0),MATCH(EL$3,$I$302:$ADW$302,0)),"]")),"NO PICK DATA")))</f>
        <v/>
      </c>
      <c r="EM68" s="19" t="str">
        <f t="shared" ref="EM68:EM76" si="969">IF(EJ68="","",IF(EM$3="","",_xlfn.IFNA(IFERROR(_xlfn.CONCAT(ROUND(INDEX($J$103:$ADX$203,MATCH($D68,$I$103:$I$300,0),MATCH(EM$3,$I$102:$ADW$102,0))*1000/INDEX($J$303:$ADX$403,MATCH($D68,$I$303:$I$403,0),MATCH(EM$3,$I$302:$ADW$302,0)),2),"  [",INDEX($J$303:$ADX$403,MATCH($D68,$I$303:$I$403,0),MATCH(EM$3,$I$302:$ADW$302,0)),"]"," ","(",INDEX($J$103:$ADX$203,MATCH($D68,$I$103:$I$300,0),MATCH(EM$3,$I$102:$ADW$102,0)),")"),_xlfn.CONCAT("[",INDEX($J$303:$ADX$403,MATCH($D68,$I$303:$I$403,0),MATCH(EM$3,$I$302:$ADW$302,0)),"]")),"NO PICK DATA")))</f>
        <v/>
      </c>
      <c r="EN68" s="19" t="e">
        <f t="shared" ref="EN68:EN76" si="970">IF(EK68="","",IF(EN$3="","",_xlfn.IFNA(IFERROR(_xlfn.CONCAT(ROUND(INDEX($J$103:$ADX$203,MATCH($D68,$I$103:$I$300,0),MATCH(EN$3,$I$102:$ADW$102,0))*1000/INDEX($J$303:$ADX$403,MATCH($D68,$I$303:$I$403,0),MATCH(EN$3,$I$302:$ADW$302,0)),2),"  [",INDEX($J$303:$ADX$403,MATCH($D68,$I$303:$I$403,0),MATCH(EN$3,$I$302:$ADW$302,0)),"]"," ","(",INDEX($J$103:$ADX$203,MATCH($D68,$I$103:$I$300,0),MATCH(EN$3,$I$102:$ADW$102,0)),")"),_xlfn.CONCAT("[",INDEX($J$303:$ADX$403,MATCH($D68,$I$303:$I$403,0),MATCH(EN$3,$I$302:$ADW$302,0)),"]")),"NO PICK DATA")))</f>
        <v>#N/A</v>
      </c>
      <c r="EO68" s="19" t="str">
        <f t="shared" ref="EO68:EO76" si="971">IF(EL68="","",IF(EO$3="","",_xlfn.IFNA(IFERROR(_xlfn.CONCAT(ROUND(INDEX($J$103:$ADX$203,MATCH($D68,$I$103:$I$300,0),MATCH(EO$3,$I$102:$ADW$102,0))*1000/INDEX($J$303:$ADX$403,MATCH($D68,$I$303:$I$403,0),MATCH(EO$3,$I$302:$ADW$302,0)),2),"  [",INDEX($J$303:$ADX$403,MATCH($D68,$I$303:$I$403,0),MATCH(EO$3,$I$302:$ADW$302,0)),"]"," ","(",INDEX($J$103:$ADX$203,MATCH($D68,$I$103:$I$300,0),MATCH(EO$3,$I$102:$ADW$102,0)),")"),_xlfn.CONCAT("[",INDEX($J$303:$ADX$403,MATCH($D68,$I$303:$I$403,0),MATCH(EO$3,$I$302:$ADW$302,0)),"]")),"NO PICK DATA")))</f>
        <v/>
      </c>
      <c r="EP68" s="19" t="str">
        <f t="shared" ref="EP68:EP76" si="972">IF(EM68="","",IF(EP$3="","",_xlfn.IFNA(IFERROR(_xlfn.CONCAT(ROUND(INDEX($J$103:$ADX$203,MATCH($D68,$I$103:$I$300,0),MATCH(EP$3,$I$102:$ADW$102,0))*1000/INDEX($J$303:$ADX$403,MATCH($D68,$I$303:$I$403,0),MATCH(EP$3,$I$302:$ADW$302,0)),2),"  [",INDEX($J$303:$ADX$403,MATCH($D68,$I$303:$I$403,0),MATCH(EP$3,$I$302:$ADW$302,0)),"]"," ","(",INDEX($J$103:$ADX$203,MATCH($D68,$I$103:$I$300,0),MATCH(EP$3,$I$102:$ADW$102,0)),")"),_xlfn.CONCAT("[",INDEX($J$303:$ADX$403,MATCH($D68,$I$303:$I$403,0),MATCH(EP$3,$I$302:$ADW$302,0)),"]")),"NO PICK DATA")))</f>
        <v/>
      </c>
      <c r="EQ68" s="19" t="e">
        <f t="shared" ref="EQ68:EQ76" si="973">IF(EN68="","",IF(EQ$3="","",_xlfn.IFNA(IFERROR(_xlfn.CONCAT(ROUND(INDEX($J$103:$ADX$203,MATCH($D68,$I$103:$I$300,0),MATCH(EQ$3,$I$102:$ADW$102,0))*1000/INDEX($J$303:$ADX$403,MATCH($D68,$I$303:$I$403,0),MATCH(EQ$3,$I$302:$ADW$302,0)),2),"  [",INDEX($J$303:$ADX$403,MATCH($D68,$I$303:$I$403,0),MATCH(EQ$3,$I$302:$ADW$302,0)),"]"," ","(",INDEX($J$103:$ADX$203,MATCH($D68,$I$103:$I$300,0),MATCH(EQ$3,$I$102:$ADW$102,0)),")"),_xlfn.CONCAT("[",INDEX($J$303:$ADX$403,MATCH($D68,$I$303:$I$403,0),MATCH(EQ$3,$I$302:$ADW$302,0)),"]")),"NO PICK DATA")))</f>
        <v>#N/A</v>
      </c>
      <c r="ER68" s="19" t="str">
        <f t="shared" ref="ER68:ER76" si="974">IF(EO68="","",IF(ER$3="","",_xlfn.IFNA(IFERROR(_xlfn.CONCAT(ROUND(INDEX($J$103:$ADX$203,MATCH($D68,$I$103:$I$300,0),MATCH(ER$3,$I$102:$ADW$102,0))*1000/INDEX($J$303:$ADX$403,MATCH($D68,$I$303:$I$403,0),MATCH(ER$3,$I$302:$ADW$302,0)),2),"  [",INDEX($J$303:$ADX$403,MATCH($D68,$I$303:$I$403,0),MATCH(ER$3,$I$302:$ADW$302,0)),"]"," ","(",INDEX($J$103:$ADX$203,MATCH($D68,$I$103:$I$300,0),MATCH(ER$3,$I$102:$ADW$102,0)),")"),_xlfn.CONCAT("[",INDEX($J$303:$ADX$403,MATCH($D68,$I$303:$I$403,0),MATCH(ER$3,$I$302:$ADW$302,0)),"]")),"NO PICK DATA")))</f>
        <v/>
      </c>
      <c r="ES68" s="19" t="str">
        <f t="shared" ref="ES68:ES76" si="975">IF(EP68="","",IF(ES$3="","",_xlfn.IFNA(IFERROR(_xlfn.CONCAT(ROUND(INDEX($J$103:$ADX$203,MATCH($D68,$I$103:$I$300,0),MATCH(ES$3,$I$102:$ADW$102,0))*1000/INDEX($J$303:$ADX$403,MATCH($D68,$I$303:$I$403,0),MATCH(ES$3,$I$302:$ADW$302,0)),2),"  [",INDEX($J$303:$ADX$403,MATCH($D68,$I$303:$I$403,0),MATCH(ES$3,$I$302:$ADW$302,0)),"]"," ","(",INDEX($J$103:$ADX$203,MATCH($D68,$I$103:$I$300,0),MATCH(ES$3,$I$102:$ADW$102,0)),")"),_xlfn.CONCAT("[",INDEX($J$303:$ADX$403,MATCH($D68,$I$303:$I$403,0),MATCH(ES$3,$I$302:$ADW$302,0)),"]")),"NO PICK DATA")))</f>
        <v/>
      </c>
      <c r="ET68" s="19" t="e">
        <f t="shared" ref="ET68:ET76" si="976">IF(EQ68="","",IF(ET$3="","",_xlfn.IFNA(IFERROR(_xlfn.CONCAT(ROUND(INDEX($J$103:$ADX$203,MATCH($D68,$I$103:$I$300,0),MATCH(ET$3,$I$102:$ADW$102,0))*1000/INDEX($J$303:$ADX$403,MATCH($D68,$I$303:$I$403,0),MATCH(ET$3,$I$302:$ADW$302,0)),2),"  [",INDEX($J$303:$ADX$403,MATCH($D68,$I$303:$I$403,0),MATCH(ET$3,$I$302:$ADW$302,0)),"]"," ","(",INDEX($J$103:$ADX$203,MATCH($D68,$I$103:$I$300,0),MATCH(ET$3,$I$102:$ADW$102,0)),")"),_xlfn.CONCAT("[",INDEX($J$303:$ADX$403,MATCH($D68,$I$303:$I$403,0),MATCH(ET$3,$I$302:$ADW$302,0)),"]")),"NO PICK DATA")))</f>
        <v>#N/A</v>
      </c>
      <c r="EU68" s="19" t="str">
        <f t="shared" ref="EU68:EU76" si="977">IF(ER68="","",IF(EU$3="","",_xlfn.IFNA(IFERROR(_xlfn.CONCAT(ROUND(INDEX($J$103:$ADX$203,MATCH($D68,$I$103:$I$300,0),MATCH(EU$3,$I$102:$ADW$102,0))*1000/INDEX($J$303:$ADX$403,MATCH($D68,$I$303:$I$403,0),MATCH(EU$3,$I$302:$ADW$302,0)),2),"  [",INDEX($J$303:$ADX$403,MATCH($D68,$I$303:$I$403,0),MATCH(EU$3,$I$302:$ADW$302,0)),"]"," ","(",INDEX($J$103:$ADX$203,MATCH($D68,$I$103:$I$300,0),MATCH(EU$3,$I$102:$ADW$102,0)),")"),_xlfn.CONCAT("[",INDEX($J$303:$ADX$403,MATCH($D68,$I$303:$I$403,0),MATCH(EU$3,$I$302:$ADW$302,0)),"]")),"NO PICK DATA")))</f>
        <v/>
      </c>
      <c r="EV68" s="19" t="str">
        <f t="shared" ref="EV68:EV76" si="978">IF(ES68="","",IF(EV$3="","",_xlfn.IFNA(IFERROR(_xlfn.CONCAT(ROUND(INDEX($J$103:$ADX$203,MATCH($D68,$I$103:$I$300,0),MATCH(EV$3,$I$102:$ADW$102,0))*1000/INDEX($J$303:$ADX$403,MATCH($D68,$I$303:$I$403,0),MATCH(EV$3,$I$302:$ADW$302,0)),2),"  [",INDEX($J$303:$ADX$403,MATCH($D68,$I$303:$I$403,0),MATCH(EV$3,$I$302:$ADW$302,0)),"]"," ","(",INDEX($J$103:$ADX$203,MATCH($D68,$I$103:$I$300,0),MATCH(EV$3,$I$102:$ADW$102,0)),")"),_xlfn.CONCAT("[",INDEX($J$303:$ADX$403,MATCH($D68,$I$303:$I$403,0),MATCH(EV$3,$I$302:$ADW$302,0)),"]")),"NO PICK DATA")))</f>
        <v/>
      </c>
      <c r="EW68" s="19" t="e">
        <f t="shared" ref="EW68:EW76" si="979">IF(ET68="","",IF(EW$3="","",_xlfn.IFNA(IFERROR(_xlfn.CONCAT(ROUND(INDEX($J$103:$ADX$203,MATCH($D68,$I$103:$I$300,0),MATCH(EW$3,$I$102:$ADW$102,0))*1000/INDEX($J$303:$ADX$403,MATCH($D68,$I$303:$I$403,0),MATCH(EW$3,$I$302:$ADW$302,0)),2),"  [",INDEX($J$303:$ADX$403,MATCH($D68,$I$303:$I$403,0),MATCH(EW$3,$I$302:$ADW$302,0)),"]"," ","(",INDEX($J$103:$ADX$203,MATCH($D68,$I$103:$I$300,0),MATCH(EW$3,$I$102:$ADW$102,0)),")"),_xlfn.CONCAT("[",INDEX($J$303:$ADX$403,MATCH($D68,$I$303:$I$403,0),MATCH(EW$3,$I$302:$ADW$302,0)),"]")),"NO PICK DATA")))</f>
        <v>#N/A</v>
      </c>
      <c r="EX68" s="19" t="str">
        <f t="shared" ref="EX68:EX76" si="980">IF(EU68="","",IF(EX$3="","",_xlfn.IFNA(IFERROR(_xlfn.CONCAT(ROUND(INDEX($J$103:$ADX$203,MATCH($D68,$I$103:$I$300,0),MATCH(EX$3,$I$102:$ADW$102,0))*1000/INDEX($J$303:$ADX$403,MATCH($D68,$I$303:$I$403,0),MATCH(EX$3,$I$302:$ADW$302,0)),2),"  [",INDEX($J$303:$ADX$403,MATCH($D68,$I$303:$I$403,0),MATCH(EX$3,$I$302:$ADW$302,0)),"]"," ","(",INDEX($J$103:$ADX$203,MATCH($D68,$I$103:$I$300,0),MATCH(EX$3,$I$102:$ADW$102,0)),")"),_xlfn.CONCAT("[",INDEX($J$303:$ADX$403,MATCH($D68,$I$303:$I$403,0),MATCH(EX$3,$I$302:$ADW$302,0)),"]")),"NO PICK DATA")))</f>
        <v/>
      </c>
      <c r="EY68" s="19" t="str">
        <f t="shared" ref="EY68:EY76" si="981">IF(EV68="","",IF(EY$3="","",_xlfn.IFNA(IFERROR(_xlfn.CONCAT(ROUND(INDEX($J$103:$ADX$203,MATCH($D68,$I$103:$I$300,0),MATCH(EY$3,$I$102:$ADW$102,0))*1000/INDEX($J$303:$ADX$403,MATCH($D68,$I$303:$I$403,0),MATCH(EY$3,$I$302:$ADW$302,0)),2),"  [",INDEX($J$303:$ADX$403,MATCH($D68,$I$303:$I$403,0),MATCH(EY$3,$I$302:$ADW$302,0)),"]"," ","(",INDEX($J$103:$ADX$203,MATCH($D68,$I$103:$I$300,0),MATCH(EY$3,$I$102:$ADW$102,0)),")"),_xlfn.CONCAT("[",INDEX($J$303:$ADX$403,MATCH($D68,$I$303:$I$403,0),MATCH(EY$3,$I$302:$ADW$302,0)),"]")),"NO PICK DATA")))</f>
        <v/>
      </c>
      <c r="EZ68" s="19" t="e">
        <f t="shared" ref="EZ68:EZ76" si="982">IF(EW68="","",IF(EZ$3="","",_xlfn.IFNA(IFERROR(_xlfn.CONCAT(ROUND(INDEX($J$103:$ADX$203,MATCH($D68,$I$103:$I$300,0),MATCH(EZ$3,$I$102:$ADW$102,0))*1000/INDEX($J$303:$ADX$403,MATCH($D68,$I$303:$I$403,0),MATCH(EZ$3,$I$302:$ADW$302,0)),2),"  [",INDEX($J$303:$ADX$403,MATCH($D68,$I$303:$I$403,0),MATCH(EZ$3,$I$302:$ADW$302,0)),"]"," ","(",INDEX($J$103:$ADX$203,MATCH($D68,$I$103:$I$300,0),MATCH(EZ$3,$I$102:$ADW$102,0)),")"),_xlfn.CONCAT("[",INDEX($J$303:$ADX$403,MATCH($D68,$I$303:$I$403,0),MATCH(EZ$3,$I$302:$ADW$302,0)),"]")),"NO PICK DATA")))</f>
        <v>#N/A</v>
      </c>
      <c r="FA68" s="19" t="str">
        <f t="shared" ref="FA68:FA76" si="983">IF(EX68="","",IF(FA$3="","",_xlfn.IFNA(IFERROR(_xlfn.CONCAT(ROUND(INDEX($J$103:$ADX$203,MATCH($D68,$I$103:$I$300,0),MATCH(FA$3,$I$102:$ADW$102,0))*1000/INDEX($J$303:$ADX$403,MATCH($D68,$I$303:$I$403,0),MATCH(FA$3,$I$302:$ADW$302,0)),2),"  [",INDEX($J$303:$ADX$403,MATCH($D68,$I$303:$I$403,0),MATCH(FA$3,$I$302:$ADW$302,0)),"]"," ","(",INDEX($J$103:$ADX$203,MATCH($D68,$I$103:$I$300,0),MATCH(FA$3,$I$102:$ADW$102,0)),")"),_xlfn.CONCAT("[",INDEX($J$303:$ADX$403,MATCH($D68,$I$303:$I$403,0),MATCH(FA$3,$I$302:$ADW$302,0)),"]")),"NO PICK DATA")))</f>
        <v/>
      </c>
      <c r="FB68" s="19" t="str">
        <f t="shared" ref="FB68:FB76" si="984">IF(EY68="","",IF(FB$3="","",_xlfn.IFNA(IFERROR(_xlfn.CONCAT(ROUND(INDEX($J$103:$ADX$203,MATCH($D68,$I$103:$I$300,0),MATCH(FB$3,$I$102:$ADW$102,0))*1000/INDEX($J$303:$ADX$403,MATCH($D68,$I$303:$I$403,0),MATCH(FB$3,$I$302:$ADW$302,0)),2),"  [",INDEX($J$303:$ADX$403,MATCH($D68,$I$303:$I$403,0),MATCH(FB$3,$I$302:$ADW$302,0)),"]"," ","(",INDEX($J$103:$ADX$203,MATCH($D68,$I$103:$I$300,0),MATCH(FB$3,$I$102:$ADW$102,0)),")"),_xlfn.CONCAT("[",INDEX($J$303:$ADX$403,MATCH($D68,$I$303:$I$403,0),MATCH(FB$3,$I$302:$ADW$302,0)),"]")),"NO PICK DATA")))</f>
        <v/>
      </c>
      <c r="FC68" s="19" t="e">
        <f t="shared" ref="FC68:FC76" si="985">IF(EZ68="","",IF(FC$3="","",_xlfn.IFNA(IFERROR(_xlfn.CONCAT(ROUND(INDEX($J$103:$ADX$203,MATCH($D68,$I$103:$I$300,0),MATCH(FC$3,$I$102:$ADW$102,0))*1000/INDEX($J$303:$ADX$403,MATCH($D68,$I$303:$I$403,0),MATCH(FC$3,$I$302:$ADW$302,0)),2),"  [",INDEX($J$303:$ADX$403,MATCH($D68,$I$303:$I$403,0),MATCH(FC$3,$I$302:$ADW$302,0)),"]"," ","(",INDEX($J$103:$ADX$203,MATCH($D68,$I$103:$I$300,0),MATCH(FC$3,$I$102:$ADW$102,0)),")"),_xlfn.CONCAT("[",INDEX($J$303:$ADX$403,MATCH($D68,$I$303:$I$403,0),MATCH(FC$3,$I$302:$ADW$302,0)),"]")),"NO PICK DATA")))</f>
        <v>#N/A</v>
      </c>
      <c r="FD68" s="19" t="str">
        <f t="shared" ref="FD68:FD76" si="986">IF(FA68="","",IF(FD$3="","",_xlfn.IFNA(IFERROR(_xlfn.CONCAT(ROUND(INDEX($J$103:$ADX$203,MATCH($D68,$I$103:$I$300,0),MATCH(FD$3,$I$102:$ADW$102,0))*1000/INDEX($J$303:$ADX$403,MATCH($D68,$I$303:$I$403,0),MATCH(FD$3,$I$302:$ADW$302,0)),2),"  [",INDEX($J$303:$ADX$403,MATCH($D68,$I$303:$I$403,0),MATCH(FD$3,$I$302:$ADW$302,0)),"]"," ","(",INDEX($J$103:$ADX$203,MATCH($D68,$I$103:$I$300,0),MATCH(FD$3,$I$102:$ADW$102,0)),")"),_xlfn.CONCAT("[",INDEX($J$303:$ADX$403,MATCH($D68,$I$303:$I$403,0),MATCH(FD$3,$I$302:$ADW$302,0)),"]")),"NO PICK DATA")))</f>
        <v/>
      </c>
      <c r="FE68" s="19" t="str">
        <f t="shared" ref="FE68:FE76" si="987">IF(FB68="","",IF(FE$3="","",_xlfn.IFNA(IFERROR(_xlfn.CONCAT(ROUND(INDEX($J$103:$ADX$203,MATCH($D68,$I$103:$I$300,0),MATCH(FE$3,$I$102:$ADW$102,0))*1000/INDEX($J$303:$ADX$403,MATCH($D68,$I$303:$I$403,0),MATCH(FE$3,$I$302:$ADW$302,0)),2),"  [",INDEX($J$303:$ADX$403,MATCH($D68,$I$303:$I$403,0),MATCH(FE$3,$I$302:$ADW$302,0)),"]"," ","(",INDEX($J$103:$ADX$203,MATCH($D68,$I$103:$I$300,0),MATCH(FE$3,$I$102:$ADW$102,0)),")"),_xlfn.CONCAT("[",INDEX($J$303:$ADX$403,MATCH($D68,$I$303:$I$403,0),MATCH(FE$3,$I$302:$ADW$302,0)),"]")),"NO PICK DATA")))</f>
        <v/>
      </c>
      <c r="FF68" s="19" t="e">
        <f t="shared" ref="FF68:FF76" si="988">IF(FC68="","",IF(FF$3="","",_xlfn.IFNA(IFERROR(_xlfn.CONCAT(ROUND(INDEX($J$103:$ADX$203,MATCH($D68,$I$103:$I$300,0),MATCH(FF$3,$I$102:$ADW$102,0))*1000/INDEX($J$303:$ADX$403,MATCH($D68,$I$303:$I$403,0),MATCH(FF$3,$I$302:$ADW$302,0)),2),"  [",INDEX($J$303:$ADX$403,MATCH($D68,$I$303:$I$403,0),MATCH(FF$3,$I$302:$ADW$302,0)),"]"," ","(",INDEX($J$103:$ADX$203,MATCH($D68,$I$103:$I$300,0),MATCH(FF$3,$I$102:$ADW$102,0)),")"),_xlfn.CONCAT("[",INDEX($J$303:$ADX$403,MATCH($D68,$I$303:$I$403,0),MATCH(FF$3,$I$302:$ADW$302,0)),"]")),"NO PICK DATA")))</f>
        <v>#N/A</v>
      </c>
      <c r="FG68" s="19" t="str">
        <f t="shared" ref="FG68:FG76" si="989">IF(FD68="","",IF(FG$3="","",_xlfn.IFNA(IFERROR(_xlfn.CONCAT(ROUND(INDEX($J$103:$ADX$203,MATCH($D68,$I$103:$I$300,0),MATCH(FG$3,$I$102:$ADW$102,0))*1000/INDEX($J$303:$ADX$403,MATCH($D68,$I$303:$I$403,0),MATCH(FG$3,$I$302:$ADW$302,0)),2),"  [",INDEX($J$303:$ADX$403,MATCH($D68,$I$303:$I$403,0),MATCH(FG$3,$I$302:$ADW$302,0)),"]"," ","(",INDEX($J$103:$ADX$203,MATCH($D68,$I$103:$I$300,0),MATCH(FG$3,$I$102:$ADW$102,0)),")"),_xlfn.CONCAT("[",INDEX($J$303:$ADX$403,MATCH($D68,$I$303:$I$403,0),MATCH(FG$3,$I$302:$ADW$302,0)),"]")),"NO PICK DATA")))</f>
        <v/>
      </c>
      <c r="FH68" s="19" t="str">
        <f t="shared" ref="FH68:FH76" si="990">IF(FE68="","",IF(FH$3="","",_xlfn.IFNA(IFERROR(_xlfn.CONCAT(ROUND(INDEX($J$103:$ADX$203,MATCH($D68,$I$103:$I$300,0),MATCH(FH$3,$I$102:$ADW$102,0))*1000/INDEX($J$303:$ADX$403,MATCH($D68,$I$303:$I$403,0),MATCH(FH$3,$I$302:$ADW$302,0)),2),"  [",INDEX($J$303:$ADX$403,MATCH($D68,$I$303:$I$403,0),MATCH(FH$3,$I$302:$ADW$302,0)),"]"," ","(",INDEX($J$103:$ADX$203,MATCH($D68,$I$103:$I$300,0),MATCH(FH$3,$I$102:$ADW$102,0)),")"),_xlfn.CONCAT("[",INDEX($J$303:$ADX$403,MATCH($D68,$I$303:$I$403,0),MATCH(FH$3,$I$302:$ADW$302,0)),"]")),"NO PICK DATA")))</f>
        <v/>
      </c>
      <c r="FI68" s="19" t="e">
        <f t="shared" ref="FI68:FI76" si="991">IF(FF68="","",IF(FI$3="","",_xlfn.IFNA(IFERROR(_xlfn.CONCAT(ROUND(INDEX($J$103:$ADX$203,MATCH($D68,$I$103:$I$300,0),MATCH(FI$3,$I$102:$ADW$102,0))*1000/INDEX($J$303:$ADX$403,MATCH($D68,$I$303:$I$403,0),MATCH(FI$3,$I$302:$ADW$302,0)),2),"  [",INDEX($J$303:$ADX$403,MATCH($D68,$I$303:$I$403,0),MATCH(FI$3,$I$302:$ADW$302,0)),"]"," ","(",INDEX($J$103:$ADX$203,MATCH($D68,$I$103:$I$300,0),MATCH(FI$3,$I$102:$ADW$102,0)),")"),_xlfn.CONCAT("[",INDEX($J$303:$ADX$403,MATCH($D68,$I$303:$I$403,0),MATCH(FI$3,$I$302:$ADW$302,0)),"]")),"NO PICK DATA")))</f>
        <v>#N/A</v>
      </c>
      <c r="FJ68" s="19" t="str">
        <f t="shared" ref="FJ68:FJ76" si="992">IF(FG68="","",IF(FJ$3="","",_xlfn.IFNA(IFERROR(_xlfn.CONCAT(ROUND(INDEX($J$103:$ADX$203,MATCH($D68,$I$103:$I$300,0),MATCH(FJ$3,$I$102:$ADW$102,0))*1000/INDEX($J$303:$ADX$403,MATCH($D68,$I$303:$I$403,0),MATCH(FJ$3,$I$302:$ADW$302,0)),2),"  [",INDEX($J$303:$ADX$403,MATCH($D68,$I$303:$I$403,0),MATCH(FJ$3,$I$302:$ADW$302,0)),"]"," ","(",INDEX($J$103:$ADX$203,MATCH($D68,$I$103:$I$300,0),MATCH(FJ$3,$I$102:$ADW$102,0)),")"),_xlfn.CONCAT("[",INDEX($J$303:$ADX$403,MATCH($D68,$I$303:$I$403,0),MATCH(FJ$3,$I$302:$ADW$302,0)),"]")),"NO PICK DATA")))</f>
        <v/>
      </c>
      <c r="FK68" s="19" t="str">
        <f t="shared" ref="FK68:FK76" si="993">IF(FH68="","",IF(FK$3="","",_xlfn.IFNA(IFERROR(_xlfn.CONCAT(ROUND(INDEX($J$103:$ADX$203,MATCH($D68,$I$103:$I$300,0),MATCH(FK$3,$I$102:$ADW$102,0))*1000/INDEX($J$303:$ADX$403,MATCH($D68,$I$303:$I$403,0),MATCH(FK$3,$I$302:$ADW$302,0)),2),"  [",INDEX($J$303:$ADX$403,MATCH($D68,$I$303:$I$403,0),MATCH(FK$3,$I$302:$ADW$302,0)),"]"," ","(",INDEX($J$103:$ADX$203,MATCH($D68,$I$103:$I$300,0),MATCH(FK$3,$I$102:$ADW$102,0)),")"),_xlfn.CONCAT("[",INDEX($J$303:$ADX$403,MATCH($D68,$I$303:$I$403,0),MATCH(FK$3,$I$302:$ADW$302,0)),"]")),"NO PICK DATA")))</f>
        <v/>
      </c>
      <c r="FL68" s="19" t="e">
        <f t="shared" ref="FL68:FL76" si="994">IF(FI68="","",IF(FL$3="","",_xlfn.IFNA(IFERROR(_xlfn.CONCAT(ROUND(INDEX($J$103:$ADX$203,MATCH($D68,$I$103:$I$300,0),MATCH(FL$3,$I$102:$ADW$102,0))*1000/INDEX($J$303:$ADX$403,MATCH($D68,$I$303:$I$403,0),MATCH(FL$3,$I$302:$ADW$302,0)),2),"  [",INDEX($J$303:$ADX$403,MATCH($D68,$I$303:$I$403,0),MATCH(FL$3,$I$302:$ADW$302,0)),"]"," ","(",INDEX($J$103:$ADX$203,MATCH($D68,$I$103:$I$300,0),MATCH(FL$3,$I$102:$ADW$102,0)),")"),_xlfn.CONCAT("[",INDEX($J$303:$ADX$403,MATCH($D68,$I$303:$I$403,0),MATCH(FL$3,$I$302:$ADW$302,0)),"]")),"NO PICK DATA")))</f>
        <v>#N/A</v>
      </c>
      <c r="FM68" s="19" t="str">
        <f t="shared" ref="FM68:FM76" si="995">IF(FJ68="","",IF(FM$3="","",_xlfn.IFNA(IFERROR(_xlfn.CONCAT(ROUND(INDEX($J$103:$ADX$203,MATCH($D68,$I$103:$I$300,0),MATCH(FM$3,$I$102:$ADW$102,0))*1000/INDEX($J$303:$ADX$403,MATCH($D68,$I$303:$I$403,0),MATCH(FM$3,$I$302:$ADW$302,0)),2),"  [",INDEX($J$303:$ADX$403,MATCH($D68,$I$303:$I$403,0),MATCH(FM$3,$I$302:$ADW$302,0)),"]"," ","(",INDEX($J$103:$ADX$203,MATCH($D68,$I$103:$I$300,0),MATCH(FM$3,$I$102:$ADW$102,0)),")"),_xlfn.CONCAT("[",INDEX($J$303:$ADX$403,MATCH($D68,$I$303:$I$403,0),MATCH(FM$3,$I$302:$ADW$302,0)),"]")),"NO PICK DATA")))</f>
        <v/>
      </c>
      <c r="FN68" s="19" t="str">
        <f t="shared" ref="FN68:FN76" si="996">IF(FK68="","",IF(FN$3="","",_xlfn.IFNA(IFERROR(_xlfn.CONCAT(ROUND(INDEX($J$103:$ADX$203,MATCH($D68,$I$103:$I$300,0),MATCH(FN$3,$I$102:$ADW$102,0))*1000/INDEX($J$303:$ADX$403,MATCH($D68,$I$303:$I$403,0),MATCH(FN$3,$I$302:$ADW$302,0)),2),"  [",INDEX($J$303:$ADX$403,MATCH($D68,$I$303:$I$403,0),MATCH(FN$3,$I$302:$ADW$302,0)),"]"," ","(",INDEX($J$103:$ADX$203,MATCH($D68,$I$103:$I$300,0),MATCH(FN$3,$I$102:$ADW$102,0)),")"),_xlfn.CONCAT("[",INDEX($J$303:$ADX$403,MATCH($D68,$I$303:$I$403,0),MATCH(FN$3,$I$302:$ADW$302,0)),"]")),"NO PICK DATA")))</f>
        <v/>
      </c>
      <c r="FO68" s="19" t="e">
        <f t="shared" ref="FO68:FO76" si="997">IF(FL68="","",IF(FO$3="","",_xlfn.IFNA(IFERROR(_xlfn.CONCAT(ROUND(INDEX($J$103:$ADX$203,MATCH($D68,$I$103:$I$300,0),MATCH(FO$3,$I$102:$ADW$102,0))*1000/INDEX($J$303:$ADX$403,MATCH($D68,$I$303:$I$403,0),MATCH(FO$3,$I$302:$ADW$302,0)),2),"  [",INDEX($J$303:$ADX$403,MATCH($D68,$I$303:$I$403,0),MATCH(FO$3,$I$302:$ADW$302,0)),"]"," ","(",INDEX($J$103:$ADX$203,MATCH($D68,$I$103:$I$300,0),MATCH(FO$3,$I$102:$ADW$102,0)),")"),_xlfn.CONCAT("[",INDEX($J$303:$ADX$403,MATCH($D68,$I$303:$I$403,0),MATCH(FO$3,$I$302:$ADW$302,0)),"]")),"NO PICK DATA")))</f>
        <v>#N/A</v>
      </c>
      <c r="FP68" s="19" t="str">
        <f t="shared" ref="FP68:FP76" si="998">IF(FM68="","",IF(FP$3="","",_xlfn.IFNA(IFERROR(_xlfn.CONCAT(ROUND(INDEX($J$103:$ADX$203,MATCH($D68,$I$103:$I$300,0),MATCH(FP$3,$I$102:$ADW$102,0))*1000/INDEX($J$303:$ADX$403,MATCH($D68,$I$303:$I$403,0),MATCH(FP$3,$I$302:$ADW$302,0)),2),"  [",INDEX($J$303:$ADX$403,MATCH($D68,$I$303:$I$403,0),MATCH(FP$3,$I$302:$ADW$302,0)),"]"," ","(",INDEX($J$103:$ADX$203,MATCH($D68,$I$103:$I$300,0),MATCH(FP$3,$I$102:$ADW$102,0)),")"),_xlfn.CONCAT("[",INDEX($J$303:$ADX$403,MATCH($D68,$I$303:$I$403,0),MATCH(FP$3,$I$302:$ADW$302,0)),"]")),"NO PICK DATA")))</f>
        <v/>
      </c>
      <c r="FQ68" s="19" t="str">
        <f t="shared" ref="FQ68:FQ76" si="999">IF(FN68="","",IF(FQ$3="","",_xlfn.IFNA(IFERROR(_xlfn.CONCAT(ROUND(INDEX($J$103:$ADX$203,MATCH($D68,$I$103:$I$300,0),MATCH(FQ$3,$I$102:$ADW$102,0))*1000/INDEX($J$303:$ADX$403,MATCH($D68,$I$303:$I$403,0),MATCH(FQ$3,$I$302:$ADW$302,0)),2),"  [",INDEX($J$303:$ADX$403,MATCH($D68,$I$303:$I$403,0),MATCH(FQ$3,$I$302:$ADW$302,0)),"]"," ","(",INDEX($J$103:$ADX$203,MATCH($D68,$I$103:$I$300,0),MATCH(FQ$3,$I$102:$ADW$102,0)),")"),_xlfn.CONCAT("[",INDEX($J$303:$ADX$403,MATCH($D68,$I$303:$I$403,0),MATCH(FQ$3,$I$302:$ADW$302,0)),"]")),"NO PICK DATA")))</f>
        <v/>
      </c>
      <c r="FR68" s="19" t="e">
        <f t="shared" ref="FR68:FR76" si="1000">IF(FO68="","",IF(FR$3="","",_xlfn.IFNA(IFERROR(_xlfn.CONCAT(ROUND(INDEX($J$103:$ADX$203,MATCH($D68,$I$103:$I$300,0),MATCH(FR$3,$I$102:$ADW$102,0))*1000/INDEX($J$303:$ADX$403,MATCH($D68,$I$303:$I$403,0),MATCH(FR$3,$I$302:$ADW$302,0)),2),"  [",INDEX($J$303:$ADX$403,MATCH($D68,$I$303:$I$403,0),MATCH(FR$3,$I$302:$ADW$302,0)),"]"," ","(",INDEX($J$103:$ADX$203,MATCH($D68,$I$103:$I$300,0),MATCH(FR$3,$I$102:$ADW$102,0)),")"),_xlfn.CONCAT("[",INDEX($J$303:$ADX$403,MATCH($D68,$I$303:$I$403,0),MATCH(FR$3,$I$302:$ADW$302,0)),"]")),"NO PICK DATA")))</f>
        <v>#N/A</v>
      </c>
      <c r="FS68" s="19" t="str">
        <f t="shared" ref="FS68:FS76" si="1001">IF(FP68="","",IF(FS$3="","",_xlfn.IFNA(IFERROR(_xlfn.CONCAT(ROUND(INDEX($J$103:$ADX$203,MATCH($D68,$I$103:$I$300,0),MATCH(FS$3,$I$102:$ADW$102,0))*1000/INDEX($J$303:$ADX$403,MATCH($D68,$I$303:$I$403,0),MATCH(FS$3,$I$302:$ADW$302,0)),2),"  [",INDEX($J$303:$ADX$403,MATCH($D68,$I$303:$I$403,0),MATCH(FS$3,$I$302:$ADW$302,0)),"]"," ","(",INDEX($J$103:$ADX$203,MATCH($D68,$I$103:$I$300,0),MATCH(FS$3,$I$102:$ADW$102,0)),")"),_xlfn.CONCAT("[",INDEX($J$303:$ADX$403,MATCH($D68,$I$303:$I$403,0),MATCH(FS$3,$I$302:$ADW$302,0)),"]")),"NO PICK DATA")))</f>
        <v/>
      </c>
      <c r="FT68" s="19" t="str">
        <f t="shared" ref="FT68:FT76" si="1002">IF(FQ68="","",IF(FT$3="","",_xlfn.IFNA(IFERROR(_xlfn.CONCAT(ROUND(INDEX($J$103:$ADX$203,MATCH($D68,$I$103:$I$300,0),MATCH(FT$3,$I$102:$ADW$102,0))*1000/INDEX($J$303:$ADX$403,MATCH($D68,$I$303:$I$403,0),MATCH(FT$3,$I$302:$ADW$302,0)),2),"  [",INDEX($J$303:$ADX$403,MATCH($D68,$I$303:$I$403,0),MATCH(FT$3,$I$302:$ADW$302,0)),"]"," ","(",INDEX($J$103:$ADX$203,MATCH($D68,$I$103:$I$300,0),MATCH(FT$3,$I$102:$ADW$102,0)),")"),_xlfn.CONCAT("[",INDEX($J$303:$ADX$403,MATCH($D68,$I$303:$I$403,0),MATCH(FT$3,$I$302:$ADW$302,0)),"]")),"NO PICK DATA")))</f>
        <v/>
      </c>
      <c r="FU68" s="19" t="e">
        <f t="shared" ref="FU68:FU76" si="1003">IF(FR68="","",IF(FU$3="","",_xlfn.IFNA(IFERROR(_xlfn.CONCAT(ROUND(INDEX($J$103:$ADX$203,MATCH($D68,$I$103:$I$300,0),MATCH(FU$3,$I$102:$ADW$102,0))*1000/INDEX($J$303:$ADX$403,MATCH($D68,$I$303:$I$403,0),MATCH(FU$3,$I$302:$ADW$302,0)),2),"  [",INDEX($J$303:$ADX$403,MATCH($D68,$I$303:$I$403,0),MATCH(FU$3,$I$302:$ADW$302,0)),"]"," ","(",INDEX($J$103:$ADX$203,MATCH($D68,$I$103:$I$300,0),MATCH(FU$3,$I$102:$ADW$102,0)),")"),_xlfn.CONCAT("[",INDEX($J$303:$ADX$403,MATCH($D68,$I$303:$I$403,0),MATCH(FU$3,$I$302:$ADW$302,0)),"]")),"NO PICK DATA")))</f>
        <v>#N/A</v>
      </c>
      <c r="FV68" s="19" t="str">
        <f t="shared" ref="FV68:FV76" si="1004">IF(FS68="","",IF(FV$3="","",_xlfn.IFNA(IFERROR(_xlfn.CONCAT(ROUND(INDEX($J$103:$ADX$203,MATCH($D68,$I$103:$I$300,0),MATCH(FV$3,$I$102:$ADW$102,0))*1000/INDEX($J$303:$ADX$403,MATCH($D68,$I$303:$I$403,0),MATCH(FV$3,$I$302:$ADW$302,0)),2),"  [",INDEX($J$303:$ADX$403,MATCH($D68,$I$303:$I$403,0),MATCH(FV$3,$I$302:$ADW$302,0)),"]"," ","(",INDEX($J$103:$ADX$203,MATCH($D68,$I$103:$I$300,0),MATCH(FV$3,$I$102:$ADW$102,0)),")"),_xlfn.CONCAT("[",INDEX($J$303:$ADX$403,MATCH($D68,$I$303:$I$403,0),MATCH(FV$3,$I$302:$ADW$302,0)),"]")),"NO PICK DATA")))</f>
        <v/>
      </c>
      <c r="FW68" s="19" t="str">
        <f t="shared" ref="FW68:FW76" si="1005">IF(FT68="","",IF(FW$3="","",_xlfn.IFNA(IFERROR(_xlfn.CONCAT(ROUND(INDEX($J$103:$ADX$203,MATCH($D68,$I$103:$I$300,0),MATCH(FW$3,$I$102:$ADW$102,0))*1000/INDEX($J$303:$ADX$403,MATCH($D68,$I$303:$I$403,0),MATCH(FW$3,$I$302:$ADW$302,0)),2),"  [",INDEX($J$303:$ADX$403,MATCH($D68,$I$303:$I$403,0),MATCH(FW$3,$I$302:$ADW$302,0)),"]"," ","(",INDEX($J$103:$ADX$203,MATCH($D68,$I$103:$I$300,0),MATCH(FW$3,$I$102:$ADW$102,0)),")"),_xlfn.CONCAT("[",INDEX($J$303:$ADX$403,MATCH($D68,$I$303:$I$403,0),MATCH(FW$3,$I$302:$ADW$302,0)),"]")),"NO PICK DATA")))</f>
        <v/>
      </c>
      <c r="FX68" s="19" t="e">
        <f t="shared" ref="FX68:FX76" si="1006">IF(FU68="","",IF(FX$3="","",_xlfn.IFNA(IFERROR(_xlfn.CONCAT(ROUND(INDEX($J$103:$ADX$203,MATCH($D68,$I$103:$I$300,0),MATCH(FX$3,$I$102:$ADW$102,0))*1000/INDEX($J$303:$ADX$403,MATCH($D68,$I$303:$I$403,0),MATCH(FX$3,$I$302:$ADW$302,0)),2),"  [",INDEX($J$303:$ADX$403,MATCH($D68,$I$303:$I$403,0),MATCH(FX$3,$I$302:$ADW$302,0)),"]"," ","(",INDEX($J$103:$ADX$203,MATCH($D68,$I$103:$I$300,0),MATCH(FX$3,$I$102:$ADW$102,0)),")"),_xlfn.CONCAT("[",INDEX($J$303:$ADX$403,MATCH($D68,$I$303:$I$403,0),MATCH(FX$3,$I$302:$ADW$302,0)),"]")),"NO PICK DATA")))</f>
        <v>#N/A</v>
      </c>
      <c r="FY68" s="19" t="str">
        <f t="shared" ref="FY68:FY76" si="1007">IF(FV68="","",IF(FY$3="","",_xlfn.IFNA(IFERROR(_xlfn.CONCAT(ROUND(INDEX($J$103:$ADX$203,MATCH($D68,$I$103:$I$300,0),MATCH(FY$3,$I$102:$ADW$102,0))*1000/INDEX($J$303:$ADX$403,MATCH($D68,$I$303:$I$403,0),MATCH(FY$3,$I$302:$ADW$302,0)),2),"  [",INDEX($J$303:$ADX$403,MATCH($D68,$I$303:$I$403,0),MATCH(FY$3,$I$302:$ADW$302,0)),"]"," ","(",INDEX($J$103:$ADX$203,MATCH($D68,$I$103:$I$300,0),MATCH(FY$3,$I$102:$ADW$102,0)),")"),_xlfn.CONCAT("[",INDEX($J$303:$ADX$403,MATCH($D68,$I$303:$I$403,0),MATCH(FY$3,$I$302:$ADW$302,0)),"]")),"NO PICK DATA")))</f>
        <v/>
      </c>
      <c r="FZ68" s="19" t="str">
        <f t="shared" ref="FZ68:FZ76" si="1008">IF(FW68="","",IF(FZ$3="","",_xlfn.IFNA(IFERROR(_xlfn.CONCAT(ROUND(INDEX($J$103:$ADX$203,MATCH($D68,$I$103:$I$300,0),MATCH(FZ$3,$I$102:$ADW$102,0))*1000/INDEX($J$303:$ADX$403,MATCH($D68,$I$303:$I$403,0),MATCH(FZ$3,$I$302:$ADW$302,0)),2),"  [",INDEX($J$303:$ADX$403,MATCH($D68,$I$303:$I$403,0),MATCH(FZ$3,$I$302:$ADW$302,0)),"]"," ","(",INDEX($J$103:$ADX$203,MATCH($D68,$I$103:$I$300,0),MATCH(FZ$3,$I$102:$ADW$102,0)),")"),_xlfn.CONCAT("[",INDEX($J$303:$ADX$403,MATCH($D68,$I$303:$I$403,0),MATCH(FZ$3,$I$302:$ADW$302,0)),"]")),"NO PICK DATA")))</f>
        <v/>
      </c>
      <c r="GA68" s="19" t="e">
        <f t="shared" ref="GA68:GA76" si="1009">IF(FX68="","",IF(GA$3="","",_xlfn.IFNA(IFERROR(_xlfn.CONCAT(ROUND(INDEX($J$103:$ADX$203,MATCH($D68,$I$103:$I$300,0),MATCH(GA$3,$I$102:$ADW$102,0))*1000/INDEX($J$303:$ADX$403,MATCH($D68,$I$303:$I$403,0),MATCH(GA$3,$I$302:$ADW$302,0)),2),"  [",INDEX($J$303:$ADX$403,MATCH($D68,$I$303:$I$403,0),MATCH(GA$3,$I$302:$ADW$302,0)),"]"," ","(",INDEX($J$103:$ADX$203,MATCH($D68,$I$103:$I$300,0),MATCH(GA$3,$I$102:$ADW$102,0)),")"),_xlfn.CONCAT("[",INDEX($J$303:$ADX$403,MATCH($D68,$I$303:$I$403,0),MATCH(GA$3,$I$302:$ADW$302,0)),"]")),"NO PICK DATA")))</f>
        <v>#N/A</v>
      </c>
      <c r="GB68" s="19" t="str">
        <f t="shared" ref="GB68:GB76" si="1010">IF(FY68="","",IF(GB$3="","",_xlfn.IFNA(IFERROR(_xlfn.CONCAT(ROUND(INDEX($J$103:$ADX$203,MATCH($D68,$I$103:$I$300,0),MATCH(GB$3,$I$102:$ADW$102,0))*1000/INDEX($J$303:$ADX$403,MATCH($D68,$I$303:$I$403,0),MATCH(GB$3,$I$302:$ADW$302,0)),2),"  [",INDEX($J$303:$ADX$403,MATCH($D68,$I$303:$I$403,0),MATCH(GB$3,$I$302:$ADW$302,0)),"]"," ","(",INDEX($J$103:$ADX$203,MATCH($D68,$I$103:$I$300,0),MATCH(GB$3,$I$102:$ADW$102,0)),")"),_xlfn.CONCAT("[",INDEX($J$303:$ADX$403,MATCH($D68,$I$303:$I$403,0),MATCH(GB$3,$I$302:$ADW$302,0)),"]")),"NO PICK DATA")))</f>
        <v/>
      </c>
      <c r="GC68" s="19" t="str">
        <f t="shared" ref="GC68:GC76" si="1011">IF(FZ68="","",IF(GC$3="","",_xlfn.IFNA(IFERROR(_xlfn.CONCAT(ROUND(INDEX($J$103:$ADX$203,MATCH($D68,$I$103:$I$300,0),MATCH(GC$3,$I$102:$ADW$102,0))*1000/INDEX($J$303:$ADX$403,MATCH($D68,$I$303:$I$403,0),MATCH(GC$3,$I$302:$ADW$302,0)),2),"  [",INDEX($J$303:$ADX$403,MATCH($D68,$I$303:$I$403,0),MATCH(GC$3,$I$302:$ADW$302,0)),"]"," ","(",INDEX($J$103:$ADX$203,MATCH($D68,$I$103:$I$300,0),MATCH(GC$3,$I$102:$ADW$102,0)),")"),_xlfn.CONCAT("[",INDEX($J$303:$ADX$403,MATCH($D68,$I$303:$I$403,0),MATCH(GC$3,$I$302:$ADW$302,0)),"]")),"NO PICK DATA")))</f>
        <v/>
      </c>
      <c r="GD68" s="19" t="e">
        <f t="shared" ref="GD68:GD76" si="1012">IF(GA68="","",IF(GD$3="","",_xlfn.IFNA(IFERROR(_xlfn.CONCAT(ROUND(INDEX($J$103:$ADX$203,MATCH($D68,$I$103:$I$300,0),MATCH(GD$3,$I$102:$ADW$102,0))*1000/INDEX($J$303:$ADX$403,MATCH($D68,$I$303:$I$403,0),MATCH(GD$3,$I$302:$ADW$302,0)),2),"  [",INDEX($J$303:$ADX$403,MATCH($D68,$I$303:$I$403,0),MATCH(GD$3,$I$302:$ADW$302,0)),"]"," ","(",INDEX($J$103:$ADX$203,MATCH($D68,$I$103:$I$300,0),MATCH(GD$3,$I$102:$ADW$102,0)),")"),_xlfn.CONCAT("[",INDEX($J$303:$ADX$403,MATCH($D68,$I$303:$I$403,0),MATCH(GD$3,$I$302:$ADW$302,0)),"]")),"NO PICK DATA")))</f>
        <v>#N/A</v>
      </c>
      <c r="GE68" s="19" t="str">
        <f t="shared" ref="GE68:GE76" si="1013">IF(GB68="","",IF(GE$3="","",_xlfn.IFNA(IFERROR(_xlfn.CONCAT(ROUND(INDEX($J$103:$ADX$203,MATCH($D68,$I$103:$I$300,0),MATCH(GE$3,$I$102:$ADW$102,0))*1000/INDEX($J$303:$ADX$403,MATCH($D68,$I$303:$I$403,0),MATCH(GE$3,$I$302:$ADW$302,0)),2),"  [",INDEX($J$303:$ADX$403,MATCH($D68,$I$303:$I$403,0),MATCH(GE$3,$I$302:$ADW$302,0)),"]"," ","(",INDEX($J$103:$ADX$203,MATCH($D68,$I$103:$I$300,0),MATCH(GE$3,$I$102:$ADW$102,0)),")"),_xlfn.CONCAT("[",INDEX($J$303:$ADX$403,MATCH($D68,$I$303:$I$403,0),MATCH(GE$3,$I$302:$ADW$302,0)),"]")),"NO PICK DATA")))</f>
        <v/>
      </c>
      <c r="GF68" s="19" t="str">
        <f t="shared" ref="GF68:GF76" si="1014">IF(GC68="","",IF(GF$3="","",_xlfn.IFNA(IFERROR(_xlfn.CONCAT(ROUND(INDEX($J$103:$ADX$203,MATCH($D68,$I$103:$I$300,0),MATCH(GF$3,$I$102:$ADW$102,0))*1000/INDEX($J$303:$ADX$403,MATCH($D68,$I$303:$I$403,0),MATCH(GF$3,$I$302:$ADW$302,0)),2),"  [",INDEX($J$303:$ADX$403,MATCH($D68,$I$303:$I$403,0),MATCH(GF$3,$I$302:$ADW$302,0)),"]"," ","(",INDEX($J$103:$ADX$203,MATCH($D68,$I$103:$I$300,0),MATCH(GF$3,$I$102:$ADW$102,0)),")"),_xlfn.CONCAT("[",INDEX($J$303:$ADX$403,MATCH($D68,$I$303:$I$403,0),MATCH(GF$3,$I$302:$ADW$302,0)),"]")),"NO PICK DATA")))</f>
        <v/>
      </c>
      <c r="GG68" s="19" t="e">
        <f t="shared" ref="GG68:GG76" si="1015">IF(GD68="","",IF(GG$3="","",_xlfn.IFNA(IFERROR(_xlfn.CONCAT(ROUND(INDEX($J$103:$ADX$203,MATCH($D68,$I$103:$I$300,0),MATCH(GG$3,$I$102:$ADW$102,0))*1000/INDEX($J$303:$ADX$403,MATCH($D68,$I$303:$I$403,0),MATCH(GG$3,$I$302:$ADW$302,0)),2),"  [",INDEX($J$303:$ADX$403,MATCH($D68,$I$303:$I$403,0),MATCH(GG$3,$I$302:$ADW$302,0)),"]"," ","(",INDEX($J$103:$ADX$203,MATCH($D68,$I$103:$I$300,0),MATCH(GG$3,$I$102:$ADW$102,0)),")"),_xlfn.CONCAT("[",INDEX($J$303:$ADX$403,MATCH($D68,$I$303:$I$403,0),MATCH(GG$3,$I$302:$ADW$302,0)),"]")),"NO PICK DATA")))</f>
        <v>#N/A</v>
      </c>
      <c r="GH68" s="19" t="str">
        <f t="shared" ref="GH68:GH76" si="1016">IF(GE68="","",IF(GH$3="","",_xlfn.IFNA(IFERROR(_xlfn.CONCAT(ROUND(INDEX($J$103:$ADX$203,MATCH($D68,$I$103:$I$300,0),MATCH(GH$3,$I$102:$ADW$102,0))*1000/INDEX($J$303:$ADX$403,MATCH($D68,$I$303:$I$403,0),MATCH(GH$3,$I$302:$ADW$302,0)),2),"  [",INDEX($J$303:$ADX$403,MATCH($D68,$I$303:$I$403,0),MATCH(GH$3,$I$302:$ADW$302,0)),"]"," ","(",INDEX($J$103:$ADX$203,MATCH($D68,$I$103:$I$300,0),MATCH(GH$3,$I$102:$ADW$102,0)),")"),_xlfn.CONCAT("[",INDEX($J$303:$ADX$403,MATCH($D68,$I$303:$I$403,0),MATCH(GH$3,$I$302:$ADW$302,0)),"]")),"NO PICK DATA")))</f>
        <v/>
      </c>
      <c r="GI68" s="19" t="str">
        <f t="shared" ref="GI68:GI76" si="1017">IF(GF68="","",IF(GI$3="","",_xlfn.IFNA(IFERROR(_xlfn.CONCAT(ROUND(INDEX($J$103:$ADX$203,MATCH($D68,$I$103:$I$300,0),MATCH(GI$3,$I$102:$ADW$102,0))*1000/INDEX($J$303:$ADX$403,MATCH($D68,$I$303:$I$403,0),MATCH(GI$3,$I$302:$ADW$302,0)),2),"  [",INDEX($J$303:$ADX$403,MATCH($D68,$I$303:$I$403,0),MATCH(GI$3,$I$302:$ADW$302,0)),"]"," ","(",INDEX($J$103:$ADX$203,MATCH($D68,$I$103:$I$300,0),MATCH(GI$3,$I$102:$ADW$102,0)),")"),_xlfn.CONCAT("[",INDEX($J$303:$ADX$403,MATCH($D68,$I$303:$I$403,0),MATCH(GI$3,$I$302:$ADW$302,0)),"]")),"NO PICK DATA")))</f>
        <v/>
      </c>
      <c r="GJ68" s="19" t="e">
        <f t="shared" ref="GJ68:GJ76" si="1018">IF(GG68="","",IF(GJ$3="","",_xlfn.IFNA(IFERROR(_xlfn.CONCAT(ROUND(INDEX($J$103:$ADX$203,MATCH($D68,$I$103:$I$300,0),MATCH(GJ$3,$I$102:$ADW$102,0))*1000/INDEX($J$303:$ADX$403,MATCH($D68,$I$303:$I$403,0),MATCH(GJ$3,$I$302:$ADW$302,0)),2),"  [",INDEX($J$303:$ADX$403,MATCH($D68,$I$303:$I$403,0),MATCH(GJ$3,$I$302:$ADW$302,0)),"]"," ","(",INDEX($J$103:$ADX$203,MATCH($D68,$I$103:$I$300,0),MATCH(GJ$3,$I$102:$ADW$102,0)),")"),_xlfn.CONCAT("[",INDEX($J$303:$ADX$403,MATCH($D68,$I$303:$I$403,0),MATCH(GJ$3,$I$302:$ADW$302,0)),"]")),"NO PICK DATA")))</f>
        <v>#N/A</v>
      </c>
      <c r="GK68" s="19" t="str">
        <f t="shared" ref="GK68:GK76" si="1019">IF(GH68="","",IF(GK$3="","",_xlfn.IFNA(IFERROR(_xlfn.CONCAT(ROUND(INDEX($J$103:$ADX$203,MATCH($D68,$I$103:$I$300,0),MATCH(GK$3,$I$102:$ADW$102,0))*1000/INDEX($J$303:$ADX$403,MATCH($D68,$I$303:$I$403,0),MATCH(GK$3,$I$302:$ADW$302,0)),2),"  [",INDEX($J$303:$ADX$403,MATCH($D68,$I$303:$I$403,0),MATCH(GK$3,$I$302:$ADW$302,0)),"]"," ","(",INDEX($J$103:$ADX$203,MATCH($D68,$I$103:$I$300,0),MATCH(GK$3,$I$102:$ADW$102,0)),")"),_xlfn.CONCAT("[",INDEX($J$303:$ADX$403,MATCH($D68,$I$303:$I$403,0),MATCH(GK$3,$I$302:$ADW$302,0)),"]")),"NO PICK DATA")))</f>
        <v/>
      </c>
      <c r="GL68" s="19" t="str">
        <f t="shared" ref="GL68:GL76" si="1020">IF(GI68="","",IF(GL$3="","",_xlfn.IFNA(IFERROR(_xlfn.CONCAT(ROUND(INDEX($J$103:$ADX$203,MATCH($D68,$I$103:$I$300,0),MATCH(GL$3,$I$102:$ADW$102,0))*1000/INDEX($J$303:$ADX$403,MATCH($D68,$I$303:$I$403,0),MATCH(GL$3,$I$302:$ADW$302,0)),2),"  [",INDEX($J$303:$ADX$403,MATCH($D68,$I$303:$I$403,0),MATCH(GL$3,$I$302:$ADW$302,0)),"]"," ","(",INDEX($J$103:$ADX$203,MATCH($D68,$I$103:$I$300,0),MATCH(GL$3,$I$102:$ADW$102,0)),")"),_xlfn.CONCAT("[",INDEX($J$303:$ADX$403,MATCH($D68,$I$303:$I$403,0),MATCH(GL$3,$I$302:$ADW$302,0)),"]")),"NO PICK DATA")))</f>
        <v/>
      </c>
      <c r="GM68" s="19" t="e">
        <f t="shared" ref="GM68:GM76" si="1021">IF(GJ68="","",IF(GM$3="","",_xlfn.IFNA(IFERROR(_xlfn.CONCAT(ROUND(INDEX($J$103:$ADX$203,MATCH($D68,$I$103:$I$300,0),MATCH(GM$3,$I$102:$ADW$102,0))*1000/INDEX($J$303:$ADX$403,MATCH($D68,$I$303:$I$403,0),MATCH(GM$3,$I$302:$ADW$302,0)),2),"  [",INDEX($J$303:$ADX$403,MATCH($D68,$I$303:$I$403,0),MATCH(GM$3,$I$302:$ADW$302,0)),"]"," ","(",INDEX($J$103:$ADX$203,MATCH($D68,$I$103:$I$300,0),MATCH(GM$3,$I$102:$ADW$102,0)),")"),_xlfn.CONCAT("[",INDEX($J$303:$ADX$403,MATCH($D68,$I$303:$I$403,0),MATCH(GM$3,$I$302:$ADW$302,0)),"]")),"NO PICK DATA")))</f>
        <v>#N/A</v>
      </c>
      <c r="GN68" s="19" t="str">
        <f t="shared" ref="GN68:GN76" si="1022">IF(GK68="","",IF(GN$3="","",_xlfn.IFNA(IFERROR(_xlfn.CONCAT(ROUND(INDEX($J$103:$ADX$203,MATCH($D68,$I$103:$I$300,0),MATCH(GN$3,$I$102:$ADW$102,0))*1000/INDEX($J$303:$ADX$403,MATCH($D68,$I$303:$I$403,0),MATCH(GN$3,$I$302:$ADW$302,0)),2),"  [",INDEX($J$303:$ADX$403,MATCH($D68,$I$303:$I$403,0),MATCH(GN$3,$I$302:$ADW$302,0)),"]"," ","(",INDEX($J$103:$ADX$203,MATCH($D68,$I$103:$I$300,0),MATCH(GN$3,$I$102:$ADW$102,0)),")"),_xlfn.CONCAT("[",INDEX($J$303:$ADX$403,MATCH($D68,$I$303:$I$403,0),MATCH(GN$3,$I$302:$ADW$302,0)),"]")),"NO PICK DATA")))</f>
        <v/>
      </c>
      <c r="GO68" s="19" t="str">
        <f t="shared" ref="GO68:GO76" si="1023">IF(GL68="","",IF(GO$3="","",_xlfn.IFNA(IFERROR(_xlfn.CONCAT(ROUND(INDEX($J$103:$ADX$203,MATCH($D68,$I$103:$I$300,0),MATCH(GO$3,$I$102:$ADW$102,0))*1000/INDEX($J$303:$ADX$403,MATCH($D68,$I$303:$I$403,0),MATCH(GO$3,$I$302:$ADW$302,0)),2),"  [",INDEX($J$303:$ADX$403,MATCH($D68,$I$303:$I$403,0),MATCH(GO$3,$I$302:$ADW$302,0)),"]"," ","(",INDEX($J$103:$ADX$203,MATCH($D68,$I$103:$I$300,0),MATCH(GO$3,$I$102:$ADW$102,0)),")"),_xlfn.CONCAT("[",INDEX($J$303:$ADX$403,MATCH($D68,$I$303:$I$403,0),MATCH(GO$3,$I$302:$ADW$302,0)),"]")),"NO PICK DATA")))</f>
        <v/>
      </c>
      <c r="GP68" s="19" t="e">
        <f t="shared" ref="GP68:GP76" si="1024">IF(GM68="","",IF(GP$3="","",_xlfn.IFNA(IFERROR(_xlfn.CONCAT(ROUND(INDEX($J$103:$ADX$203,MATCH($D68,$I$103:$I$300,0),MATCH(GP$3,$I$102:$ADW$102,0))*1000/INDEX($J$303:$ADX$403,MATCH($D68,$I$303:$I$403,0),MATCH(GP$3,$I$302:$ADW$302,0)),2),"  [",INDEX($J$303:$ADX$403,MATCH($D68,$I$303:$I$403,0),MATCH(GP$3,$I$302:$ADW$302,0)),"]"," ","(",INDEX($J$103:$ADX$203,MATCH($D68,$I$103:$I$300,0),MATCH(GP$3,$I$102:$ADW$102,0)),")"),_xlfn.CONCAT("[",INDEX($J$303:$ADX$403,MATCH($D68,$I$303:$I$403,0),MATCH(GP$3,$I$302:$ADW$302,0)),"]")),"NO PICK DATA")))</f>
        <v>#N/A</v>
      </c>
      <c r="GQ68" s="19" t="str">
        <f t="shared" ref="GQ68:GQ76" si="1025">IF(GN68="","",IF(GQ$3="","",_xlfn.IFNA(IFERROR(_xlfn.CONCAT(ROUND(INDEX($J$103:$ADX$203,MATCH($D68,$I$103:$I$300,0),MATCH(GQ$3,$I$102:$ADW$102,0))*1000/INDEX($J$303:$ADX$403,MATCH($D68,$I$303:$I$403,0),MATCH(GQ$3,$I$302:$ADW$302,0)),2),"  [",INDEX($J$303:$ADX$403,MATCH($D68,$I$303:$I$403,0),MATCH(GQ$3,$I$302:$ADW$302,0)),"]"," ","(",INDEX($J$103:$ADX$203,MATCH($D68,$I$103:$I$300,0),MATCH(GQ$3,$I$102:$ADW$102,0)),")"),_xlfn.CONCAT("[",INDEX($J$303:$ADX$403,MATCH($D68,$I$303:$I$403,0),MATCH(GQ$3,$I$302:$ADW$302,0)),"]")),"NO PICK DATA")))</f>
        <v/>
      </c>
      <c r="GR68" s="19" t="str">
        <f t="shared" ref="GR68:GR76" si="1026">IF(GO68="","",IF(GR$3="","",_xlfn.IFNA(IFERROR(_xlfn.CONCAT(ROUND(INDEX($J$103:$ADX$203,MATCH($D68,$I$103:$I$300,0),MATCH(GR$3,$I$102:$ADW$102,0))*1000/INDEX($J$303:$ADX$403,MATCH($D68,$I$303:$I$403,0),MATCH(GR$3,$I$302:$ADW$302,0)),2),"  [",INDEX($J$303:$ADX$403,MATCH($D68,$I$303:$I$403,0),MATCH(GR$3,$I$302:$ADW$302,0)),"]"," ","(",INDEX($J$103:$ADX$203,MATCH($D68,$I$103:$I$300,0),MATCH(GR$3,$I$102:$ADW$102,0)),")"),_xlfn.CONCAT("[",INDEX($J$303:$ADX$403,MATCH($D68,$I$303:$I$403,0),MATCH(GR$3,$I$302:$ADW$302,0)),"]")),"NO PICK DATA")))</f>
        <v/>
      </c>
      <c r="GS68" s="19" t="e">
        <f t="shared" ref="GS68:GS76" si="1027">IF(GP68="","",IF(GS$3="","",_xlfn.IFNA(IFERROR(_xlfn.CONCAT(ROUND(INDEX($J$103:$ADX$203,MATCH($D68,$I$103:$I$300,0),MATCH(GS$3,$I$102:$ADW$102,0))*1000/INDEX($J$303:$ADX$403,MATCH($D68,$I$303:$I$403,0),MATCH(GS$3,$I$302:$ADW$302,0)),2),"  [",INDEX($J$303:$ADX$403,MATCH($D68,$I$303:$I$403,0),MATCH(GS$3,$I$302:$ADW$302,0)),"]"," ","(",INDEX($J$103:$ADX$203,MATCH($D68,$I$103:$I$300,0),MATCH(GS$3,$I$102:$ADW$102,0)),")"),_xlfn.CONCAT("[",INDEX($J$303:$ADX$403,MATCH($D68,$I$303:$I$403,0),MATCH(GS$3,$I$302:$ADW$302,0)),"]")),"NO PICK DATA")))</f>
        <v>#N/A</v>
      </c>
      <c r="GT68" s="19" t="str">
        <f t="shared" ref="GT68:GT76" si="1028">IF(GQ68="","",IF(GT$3="","",_xlfn.IFNA(IFERROR(_xlfn.CONCAT(ROUND(INDEX($J$103:$ADX$203,MATCH($D68,$I$103:$I$300,0),MATCH(GT$3,$I$102:$ADW$102,0))*1000/INDEX($J$303:$ADX$403,MATCH($D68,$I$303:$I$403,0),MATCH(GT$3,$I$302:$ADW$302,0)),2),"  [",INDEX($J$303:$ADX$403,MATCH($D68,$I$303:$I$403,0),MATCH(GT$3,$I$302:$ADW$302,0)),"]"," ","(",INDEX($J$103:$ADX$203,MATCH($D68,$I$103:$I$300,0),MATCH(GT$3,$I$102:$ADW$102,0)),")"),_xlfn.CONCAT("[",INDEX($J$303:$ADX$403,MATCH($D68,$I$303:$I$403,0),MATCH(GT$3,$I$302:$ADW$302,0)),"]")),"NO PICK DATA")))</f>
        <v/>
      </c>
      <c r="GU68" s="19" t="str">
        <f t="shared" ref="GU68:GU76" si="1029">IF(GR68="","",IF(GU$3="","",_xlfn.IFNA(IFERROR(_xlfn.CONCAT(ROUND(INDEX($J$103:$ADX$203,MATCH($D68,$I$103:$I$300,0),MATCH(GU$3,$I$102:$ADW$102,0))*1000/INDEX($J$303:$ADX$403,MATCH($D68,$I$303:$I$403,0),MATCH(GU$3,$I$302:$ADW$302,0)),2),"  [",INDEX($J$303:$ADX$403,MATCH($D68,$I$303:$I$403,0),MATCH(GU$3,$I$302:$ADW$302,0)),"]"," ","(",INDEX($J$103:$ADX$203,MATCH($D68,$I$103:$I$300,0),MATCH(GU$3,$I$102:$ADW$102,0)),")"),_xlfn.CONCAT("[",INDEX($J$303:$ADX$403,MATCH($D68,$I$303:$I$403,0),MATCH(GU$3,$I$302:$ADW$302,0)),"]")),"NO PICK DATA")))</f>
        <v/>
      </c>
      <c r="GV68" s="19" t="e">
        <f t="shared" ref="GV68:GV76" si="1030">IF(GS68="","",IF(GV$3="","",_xlfn.IFNA(IFERROR(_xlfn.CONCAT(ROUND(INDEX($J$103:$ADX$203,MATCH($D68,$I$103:$I$300,0),MATCH(GV$3,$I$102:$ADW$102,0))*1000/INDEX($J$303:$ADX$403,MATCH($D68,$I$303:$I$403,0),MATCH(GV$3,$I$302:$ADW$302,0)),2),"  [",INDEX($J$303:$ADX$403,MATCH($D68,$I$303:$I$403,0),MATCH(GV$3,$I$302:$ADW$302,0)),"]"," ","(",INDEX($J$103:$ADX$203,MATCH($D68,$I$103:$I$300,0),MATCH(GV$3,$I$102:$ADW$102,0)),")"),_xlfn.CONCAT("[",INDEX($J$303:$ADX$403,MATCH($D68,$I$303:$I$403,0),MATCH(GV$3,$I$302:$ADW$302,0)),"]")),"NO PICK DATA")))</f>
        <v>#N/A</v>
      </c>
      <c r="GW68" s="19" t="str">
        <f t="shared" ref="GW68:GW76" si="1031">IF(GT68="","",IF(GW$3="","",_xlfn.IFNA(IFERROR(_xlfn.CONCAT(ROUND(INDEX($J$103:$ADX$203,MATCH($D68,$I$103:$I$300,0),MATCH(GW$3,$I$102:$ADW$102,0))*1000/INDEX($J$303:$ADX$403,MATCH($D68,$I$303:$I$403,0),MATCH(GW$3,$I$302:$ADW$302,0)),2),"  [",INDEX($J$303:$ADX$403,MATCH($D68,$I$303:$I$403,0),MATCH(GW$3,$I$302:$ADW$302,0)),"]"," ","(",INDEX($J$103:$ADX$203,MATCH($D68,$I$103:$I$300,0),MATCH(GW$3,$I$102:$ADW$102,0)),")"),_xlfn.CONCAT("[",INDEX($J$303:$ADX$403,MATCH($D68,$I$303:$I$403,0),MATCH(GW$3,$I$302:$ADW$302,0)),"]")),"NO PICK DATA")))</f>
        <v/>
      </c>
      <c r="GX68" s="19" t="str">
        <f t="shared" ref="GX68:GX76" si="1032">IF(GU68="","",IF(GX$3="","",_xlfn.IFNA(IFERROR(_xlfn.CONCAT(ROUND(INDEX($J$103:$ADX$203,MATCH($D68,$I$103:$I$300,0),MATCH(GX$3,$I$102:$ADW$102,0))*1000/INDEX($J$303:$ADX$403,MATCH($D68,$I$303:$I$403,0),MATCH(GX$3,$I$302:$ADW$302,0)),2),"  [",INDEX($J$303:$ADX$403,MATCH($D68,$I$303:$I$403,0),MATCH(GX$3,$I$302:$ADW$302,0)),"]"," ","(",INDEX($J$103:$ADX$203,MATCH($D68,$I$103:$I$300,0),MATCH(GX$3,$I$102:$ADW$102,0)),")"),_xlfn.CONCAT("[",INDEX($J$303:$ADX$403,MATCH($D68,$I$303:$I$403,0),MATCH(GX$3,$I$302:$ADW$302,0)),"]")),"NO PICK DATA")))</f>
        <v/>
      </c>
      <c r="GY68" s="19" t="e">
        <f t="shared" ref="GY68:GY76" si="1033">IF(GV68="","",IF(GY$3="","",_xlfn.IFNA(IFERROR(_xlfn.CONCAT(ROUND(INDEX($J$103:$ADX$203,MATCH($D68,$I$103:$I$300,0),MATCH(GY$3,$I$102:$ADW$102,0))*1000/INDEX($J$303:$ADX$403,MATCH($D68,$I$303:$I$403,0),MATCH(GY$3,$I$302:$ADW$302,0)),2),"  [",INDEX($J$303:$ADX$403,MATCH($D68,$I$303:$I$403,0),MATCH(GY$3,$I$302:$ADW$302,0)),"]"," ","(",INDEX($J$103:$ADX$203,MATCH($D68,$I$103:$I$300,0),MATCH(GY$3,$I$102:$ADW$102,0)),")"),_xlfn.CONCAT("[",INDEX($J$303:$ADX$403,MATCH($D68,$I$303:$I$403,0),MATCH(GY$3,$I$302:$ADW$302,0)),"]")),"NO PICK DATA")))</f>
        <v>#N/A</v>
      </c>
      <c r="GZ68" s="19" t="str">
        <f t="shared" ref="GZ68:GZ76" si="1034">IF(GW68="","",IF(GZ$3="","",_xlfn.IFNA(IFERROR(_xlfn.CONCAT(ROUND(INDEX($J$103:$ADX$203,MATCH($D68,$I$103:$I$300,0),MATCH(GZ$3,$I$102:$ADW$102,0))*1000/INDEX($J$303:$ADX$403,MATCH($D68,$I$303:$I$403,0),MATCH(GZ$3,$I$302:$ADW$302,0)),2),"  [",INDEX($J$303:$ADX$403,MATCH($D68,$I$303:$I$403,0),MATCH(GZ$3,$I$302:$ADW$302,0)),"]"," ","(",INDEX($J$103:$ADX$203,MATCH($D68,$I$103:$I$300,0),MATCH(GZ$3,$I$102:$ADW$102,0)),")"),_xlfn.CONCAT("[",INDEX($J$303:$ADX$403,MATCH($D68,$I$303:$I$403,0),MATCH(GZ$3,$I$302:$ADW$302,0)),"]")),"NO PICK DATA")))</f>
        <v/>
      </c>
      <c r="HA68" s="19" t="str">
        <f t="shared" ref="HA68:HA76" si="1035">IF(GX68="","",IF(HA$3="","",_xlfn.IFNA(IFERROR(_xlfn.CONCAT(ROUND(INDEX($J$103:$ADX$203,MATCH($D68,$I$103:$I$300,0),MATCH(HA$3,$I$102:$ADW$102,0))*1000/INDEX($J$303:$ADX$403,MATCH($D68,$I$303:$I$403,0),MATCH(HA$3,$I$302:$ADW$302,0)),2),"  [",INDEX($J$303:$ADX$403,MATCH($D68,$I$303:$I$403,0),MATCH(HA$3,$I$302:$ADW$302,0)),"]"," ","(",INDEX($J$103:$ADX$203,MATCH($D68,$I$103:$I$300,0),MATCH(HA$3,$I$102:$ADW$102,0)),")"),_xlfn.CONCAT("[",INDEX($J$303:$ADX$403,MATCH($D68,$I$303:$I$403,0),MATCH(HA$3,$I$302:$ADW$302,0)),"]")),"NO PICK DATA")))</f>
        <v/>
      </c>
      <c r="HB68" s="19" t="e">
        <f t="shared" ref="HB68:HB76" si="1036">IF(GY68="","",IF(HB$3="","",_xlfn.IFNA(IFERROR(_xlfn.CONCAT(ROUND(INDEX($J$103:$ADX$203,MATCH($D68,$I$103:$I$300,0),MATCH(HB$3,$I$102:$ADW$102,0))*1000/INDEX($J$303:$ADX$403,MATCH($D68,$I$303:$I$403,0),MATCH(HB$3,$I$302:$ADW$302,0)),2),"  [",INDEX($J$303:$ADX$403,MATCH($D68,$I$303:$I$403,0),MATCH(HB$3,$I$302:$ADW$302,0)),"]"," ","(",INDEX($J$103:$ADX$203,MATCH($D68,$I$103:$I$300,0),MATCH(HB$3,$I$102:$ADW$102,0)),")"),_xlfn.CONCAT("[",INDEX($J$303:$ADX$403,MATCH($D68,$I$303:$I$403,0),MATCH(HB$3,$I$302:$ADW$302,0)),"]")),"NO PICK DATA")))</f>
        <v>#N/A</v>
      </c>
      <c r="HC68" s="19" t="str">
        <f t="shared" ref="HC68:HC76" si="1037">IF(GZ68="","",IF(HC$3="","",_xlfn.IFNA(IFERROR(_xlfn.CONCAT(ROUND(INDEX($J$103:$ADX$203,MATCH($D68,$I$103:$I$300,0),MATCH(HC$3,$I$102:$ADW$102,0))*1000/INDEX($J$303:$ADX$403,MATCH($D68,$I$303:$I$403,0),MATCH(HC$3,$I$302:$ADW$302,0)),2),"  [",INDEX($J$303:$ADX$403,MATCH($D68,$I$303:$I$403,0),MATCH(HC$3,$I$302:$ADW$302,0)),"]"," ","(",INDEX($J$103:$ADX$203,MATCH($D68,$I$103:$I$300,0),MATCH(HC$3,$I$102:$ADW$102,0)),")"),_xlfn.CONCAT("[",INDEX($J$303:$ADX$403,MATCH($D68,$I$303:$I$403,0),MATCH(HC$3,$I$302:$ADW$302,0)),"]")),"NO PICK DATA")))</f>
        <v/>
      </c>
      <c r="HD68" s="19" t="str">
        <f t="shared" ref="HD68:HD76" si="1038">IF(HA68="","",IF(HD$3="","",_xlfn.IFNA(IFERROR(_xlfn.CONCAT(ROUND(INDEX($J$103:$ADX$203,MATCH($D68,$I$103:$I$300,0),MATCH(HD$3,$I$102:$ADW$102,0))*1000/INDEX($J$303:$ADX$403,MATCH($D68,$I$303:$I$403,0),MATCH(HD$3,$I$302:$ADW$302,0)),2),"  [",INDEX($J$303:$ADX$403,MATCH($D68,$I$303:$I$403,0),MATCH(HD$3,$I$302:$ADW$302,0)),"]"," ","(",INDEX($J$103:$ADX$203,MATCH($D68,$I$103:$I$300,0),MATCH(HD$3,$I$102:$ADW$102,0)),")"),_xlfn.CONCAT("[",INDEX($J$303:$ADX$403,MATCH($D68,$I$303:$I$403,0),MATCH(HD$3,$I$302:$ADW$302,0)),"]")),"NO PICK DATA")))</f>
        <v/>
      </c>
      <c r="HE68" s="19" t="e">
        <f t="shared" ref="HE68:HE76" si="1039">IF(HB68="","",IF(HE$3="","",_xlfn.IFNA(IFERROR(_xlfn.CONCAT(ROUND(INDEX($J$103:$ADX$203,MATCH($D68,$I$103:$I$300,0),MATCH(HE$3,$I$102:$ADW$102,0))*1000/INDEX($J$303:$ADX$403,MATCH($D68,$I$303:$I$403,0),MATCH(HE$3,$I$302:$ADW$302,0)),2),"  [",INDEX($J$303:$ADX$403,MATCH($D68,$I$303:$I$403,0),MATCH(HE$3,$I$302:$ADW$302,0)),"]"," ","(",INDEX($J$103:$ADX$203,MATCH($D68,$I$103:$I$300,0),MATCH(HE$3,$I$102:$ADW$102,0)),")"),_xlfn.CONCAT("[",INDEX($J$303:$ADX$403,MATCH($D68,$I$303:$I$403,0),MATCH(HE$3,$I$302:$ADW$302,0)),"]")),"NO PICK DATA")))</f>
        <v>#N/A</v>
      </c>
      <c r="HF68" s="19" t="str">
        <f t="shared" ref="HF68:HF76" si="1040">IF(HC68="","",IF(HF$3="","",_xlfn.IFNA(IFERROR(_xlfn.CONCAT(ROUND(INDEX($J$103:$ADX$203,MATCH($D68,$I$103:$I$300,0),MATCH(HF$3,$I$102:$ADW$102,0))*1000/INDEX($J$303:$ADX$403,MATCH($D68,$I$303:$I$403,0),MATCH(HF$3,$I$302:$ADW$302,0)),2),"  [",INDEX($J$303:$ADX$403,MATCH($D68,$I$303:$I$403,0),MATCH(HF$3,$I$302:$ADW$302,0)),"]"," ","(",INDEX($J$103:$ADX$203,MATCH($D68,$I$103:$I$300,0),MATCH(HF$3,$I$102:$ADW$102,0)),")"),_xlfn.CONCAT("[",INDEX($J$303:$ADX$403,MATCH($D68,$I$303:$I$403,0),MATCH(HF$3,$I$302:$ADW$302,0)),"]")),"NO PICK DATA")))</f>
        <v/>
      </c>
      <c r="HG68" s="19" t="str">
        <f t="shared" ref="HG68:HG76" si="1041">IF(HD68="","",IF(HG$3="","",_xlfn.IFNA(IFERROR(_xlfn.CONCAT(ROUND(INDEX($J$103:$ADX$203,MATCH($D68,$I$103:$I$300,0),MATCH(HG$3,$I$102:$ADW$102,0))*1000/INDEX($J$303:$ADX$403,MATCH($D68,$I$303:$I$403,0),MATCH(HG$3,$I$302:$ADW$302,0)),2),"  [",INDEX($J$303:$ADX$403,MATCH($D68,$I$303:$I$403,0),MATCH(HG$3,$I$302:$ADW$302,0)),"]"," ","(",INDEX($J$103:$ADX$203,MATCH($D68,$I$103:$I$300,0),MATCH(HG$3,$I$102:$ADW$102,0)),")"),_xlfn.CONCAT("[",INDEX($J$303:$ADX$403,MATCH($D68,$I$303:$I$403,0),MATCH(HG$3,$I$302:$ADW$302,0)),"]")),"NO PICK DATA")))</f>
        <v/>
      </c>
      <c r="HH68" s="19" t="e">
        <f t="shared" ref="HH68:HH76" si="1042">IF(HE68="","",IF(HH$3="","",_xlfn.IFNA(IFERROR(_xlfn.CONCAT(ROUND(INDEX($J$103:$ADX$203,MATCH($D68,$I$103:$I$300,0),MATCH(HH$3,$I$102:$ADW$102,0))*1000/INDEX($J$303:$ADX$403,MATCH($D68,$I$303:$I$403,0),MATCH(HH$3,$I$302:$ADW$302,0)),2),"  [",INDEX($J$303:$ADX$403,MATCH($D68,$I$303:$I$403,0),MATCH(HH$3,$I$302:$ADW$302,0)),"]"," ","(",INDEX($J$103:$ADX$203,MATCH($D68,$I$103:$I$300,0),MATCH(HH$3,$I$102:$ADW$102,0)),")"),_xlfn.CONCAT("[",INDEX($J$303:$ADX$403,MATCH($D68,$I$303:$I$403,0),MATCH(HH$3,$I$302:$ADW$302,0)),"]")),"NO PICK DATA")))</f>
        <v>#N/A</v>
      </c>
      <c r="HI68" s="19" t="str">
        <f t="shared" ref="HI68:HI76" si="1043">IF(HF68="","",IF(HI$3="","",_xlfn.IFNA(IFERROR(_xlfn.CONCAT(ROUND(INDEX($J$103:$ADX$203,MATCH($D68,$I$103:$I$300,0),MATCH(HI$3,$I$102:$ADW$102,0))*1000/INDEX($J$303:$ADX$403,MATCH($D68,$I$303:$I$403,0),MATCH(HI$3,$I$302:$ADW$302,0)),2),"  [",INDEX($J$303:$ADX$403,MATCH($D68,$I$303:$I$403,0),MATCH(HI$3,$I$302:$ADW$302,0)),"]"," ","(",INDEX($J$103:$ADX$203,MATCH($D68,$I$103:$I$300,0),MATCH(HI$3,$I$102:$ADW$102,0)),")"),_xlfn.CONCAT("[",INDEX($J$303:$ADX$403,MATCH($D68,$I$303:$I$403,0),MATCH(HI$3,$I$302:$ADW$302,0)),"]")),"NO PICK DATA")))</f>
        <v/>
      </c>
      <c r="HJ68" s="19" t="str">
        <f t="shared" ref="HJ68:HJ76" si="1044">IF(HG68="","",IF(HJ$3="","",_xlfn.IFNA(IFERROR(_xlfn.CONCAT(ROUND(INDEX($J$103:$ADX$203,MATCH($D68,$I$103:$I$300,0),MATCH(HJ$3,$I$102:$ADW$102,0))*1000/INDEX($J$303:$ADX$403,MATCH($D68,$I$303:$I$403,0),MATCH(HJ$3,$I$302:$ADW$302,0)),2),"  [",INDEX($J$303:$ADX$403,MATCH($D68,$I$303:$I$403,0),MATCH(HJ$3,$I$302:$ADW$302,0)),"]"," ","(",INDEX($J$103:$ADX$203,MATCH($D68,$I$103:$I$300,0),MATCH(HJ$3,$I$102:$ADW$102,0)),")"),_xlfn.CONCAT("[",INDEX($J$303:$ADX$403,MATCH($D68,$I$303:$I$403,0),MATCH(HJ$3,$I$302:$ADW$302,0)),"]")),"NO PICK DATA")))</f>
        <v/>
      </c>
      <c r="HK68" s="19" t="e">
        <f t="shared" ref="HK68:HK76" si="1045">IF(HH68="","",IF(HK$3="","",_xlfn.IFNA(IFERROR(_xlfn.CONCAT(ROUND(INDEX($J$103:$ADX$203,MATCH($D68,$I$103:$I$300,0),MATCH(HK$3,$I$102:$ADW$102,0))*1000/INDEX($J$303:$ADX$403,MATCH($D68,$I$303:$I$403,0),MATCH(HK$3,$I$302:$ADW$302,0)),2),"  [",INDEX($J$303:$ADX$403,MATCH($D68,$I$303:$I$403,0),MATCH(HK$3,$I$302:$ADW$302,0)),"]"," ","(",INDEX($J$103:$ADX$203,MATCH($D68,$I$103:$I$300,0),MATCH(HK$3,$I$102:$ADW$102,0)),")"),_xlfn.CONCAT("[",INDEX($J$303:$ADX$403,MATCH($D68,$I$303:$I$403,0),MATCH(HK$3,$I$302:$ADW$302,0)),"]")),"NO PICK DATA")))</f>
        <v>#N/A</v>
      </c>
      <c r="HL68" s="19" t="str">
        <f t="shared" ref="HL68:HL76" si="1046">IF(HI68="","",IF(HL$3="","",_xlfn.IFNA(IFERROR(_xlfn.CONCAT(ROUND(INDEX($J$103:$ADX$203,MATCH($D68,$I$103:$I$300,0),MATCH(HL$3,$I$102:$ADW$102,0))*1000/INDEX($J$303:$ADX$403,MATCH($D68,$I$303:$I$403,0),MATCH(HL$3,$I$302:$ADW$302,0)),2),"  [",INDEX($J$303:$ADX$403,MATCH($D68,$I$303:$I$403,0),MATCH(HL$3,$I$302:$ADW$302,0)),"]"," ","(",INDEX($J$103:$ADX$203,MATCH($D68,$I$103:$I$300,0),MATCH(HL$3,$I$102:$ADW$102,0)),")"),_xlfn.CONCAT("[",INDEX($J$303:$ADX$403,MATCH($D68,$I$303:$I$403,0),MATCH(HL$3,$I$302:$ADW$302,0)),"]")),"NO PICK DATA")))</f>
        <v/>
      </c>
      <c r="HM68" s="19" t="str">
        <f t="shared" ref="HM68:HM76" si="1047">IF(HJ68="","",IF(HM$3="","",_xlfn.IFNA(IFERROR(_xlfn.CONCAT(ROUND(INDEX($J$103:$ADX$203,MATCH($D68,$I$103:$I$300,0),MATCH(HM$3,$I$102:$ADW$102,0))*1000/INDEX($J$303:$ADX$403,MATCH($D68,$I$303:$I$403,0),MATCH(HM$3,$I$302:$ADW$302,0)),2),"  [",INDEX($J$303:$ADX$403,MATCH($D68,$I$303:$I$403,0),MATCH(HM$3,$I$302:$ADW$302,0)),"]"," ","(",INDEX($J$103:$ADX$203,MATCH($D68,$I$103:$I$300,0),MATCH(HM$3,$I$102:$ADW$102,0)),")"),_xlfn.CONCAT("[",INDEX($J$303:$ADX$403,MATCH($D68,$I$303:$I$403,0),MATCH(HM$3,$I$302:$ADW$302,0)),"]")),"NO PICK DATA")))</f>
        <v/>
      </c>
      <c r="HN68" s="19" t="e">
        <f t="shared" ref="HN68:HN76" si="1048">IF(HK68="","",IF(HN$3="","",_xlfn.IFNA(IFERROR(_xlfn.CONCAT(ROUND(INDEX($J$103:$ADX$203,MATCH($D68,$I$103:$I$300,0),MATCH(HN$3,$I$102:$ADW$102,0))*1000/INDEX($J$303:$ADX$403,MATCH($D68,$I$303:$I$403,0),MATCH(HN$3,$I$302:$ADW$302,0)),2),"  [",INDEX($J$303:$ADX$403,MATCH($D68,$I$303:$I$403,0),MATCH(HN$3,$I$302:$ADW$302,0)),"]"," ","(",INDEX($J$103:$ADX$203,MATCH($D68,$I$103:$I$300,0),MATCH(HN$3,$I$102:$ADW$102,0)),")"),_xlfn.CONCAT("[",INDEX($J$303:$ADX$403,MATCH($D68,$I$303:$I$403,0),MATCH(HN$3,$I$302:$ADW$302,0)),"]")),"NO PICK DATA")))</f>
        <v>#N/A</v>
      </c>
      <c r="HO68" s="19" t="str">
        <f t="shared" ref="HO68:HO76" si="1049">IF(HL68="","",IF(HO$3="","",_xlfn.IFNA(IFERROR(_xlfn.CONCAT(ROUND(INDEX($J$103:$ADX$203,MATCH($D68,$I$103:$I$300,0),MATCH(HO$3,$I$102:$ADW$102,0))*1000/INDEX($J$303:$ADX$403,MATCH($D68,$I$303:$I$403,0),MATCH(HO$3,$I$302:$ADW$302,0)),2),"  [",INDEX($J$303:$ADX$403,MATCH($D68,$I$303:$I$403,0),MATCH(HO$3,$I$302:$ADW$302,0)),"]"," ","(",INDEX($J$103:$ADX$203,MATCH($D68,$I$103:$I$300,0),MATCH(HO$3,$I$102:$ADW$102,0)),")"),_xlfn.CONCAT("[",INDEX($J$303:$ADX$403,MATCH($D68,$I$303:$I$403,0),MATCH(HO$3,$I$302:$ADW$302,0)),"]")),"NO PICK DATA")))</f>
        <v/>
      </c>
      <c r="HP68" s="19" t="str">
        <f t="shared" ref="HP68:HP76" si="1050">IF(HM68="","",IF(HP$3="","",_xlfn.IFNA(IFERROR(_xlfn.CONCAT(ROUND(INDEX($J$103:$ADX$203,MATCH($D68,$I$103:$I$300,0),MATCH(HP$3,$I$102:$ADW$102,0))*1000/INDEX($J$303:$ADX$403,MATCH($D68,$I$303:$I$403,0),MATCH(HP$3,$I$302:$ADW$302,0)),2),"  [",INDEX($J$303:$ADX$403,MATCH($D68,$I$303:$I$403,0),MATCH(HP$3,$I$302:$ADW$302,0)),"]"," ","(",INDEX($J$103:$ADX$203,MATCH($D68,$I$103:$I$300,0),MATCH(HP$3,$I$102:$ADW$102,0)),")"),_xlfn.CONCAT("[",INDEX($J$303:$ADX$403,MATCH($D68,$I$303:$I$403,0),MATCH(HP$3,$I$302:$ADW$302,0)),"]")),"NO PICK DATA")))</f>
        <v/>
      </c>
      <c r="HQ68" s="19" t="e">
        <f t="shared" ref="HQ68:HQ76" si="1051">IF(HN68="","",IF(HQ$3="","",_xlfn.IFNA(IFERROR(_xlfn.CONCAT(ROUND(INDEX($J$103:$ADX$203,MATCH($D68,$I$103:$I$300,0),MATCH(HQ$3,$I$102:$ADW$102,0))*1000/INDEX($J$303:$ADX$403,MATCH($D68,$I$303:$I$403,0),MATCH(HQ$3,$I$302:$ADW$302,0)),2),"  [",INDEX($J$303:$ADX$403,MATCH($D68,$I$303:$I$403,0),MATCH(HQ$3,$I$302:$ADW$302,0)),"]"," ","(",INDEX($J$103:$ADX$203,MATCH($D68,$I$103:$I$300,0),MATCH(HQ$3,$I$102:$ADW$102,0)),")"),_xlfn.CONCAT("[",INDEX($J$303:$ADX$403,MATCH($D68,$I$303:$I$403,0),MATCH(HQ$3,$I$302:$ADW$302,0)),"]")),"NO PICK DATA")))</f>
        <v>#N/A</v>
      </c>
      <c r="HR68" s="19" t="str">
        <f t="shared" ref="HR68:HR76" si="1052">IF(HO68="","",IF(HR$3="","",_xlfn.IFNA(IFERROR(_xlfn.CONCAT(ROUND(INDEX($J$103:$ADX$203,MATCH($D68,$I$103:$I$300,0),MATCH(HR$3,$I$102:$ADW$102,0))*1000/INDEX($J$303:$ADX$403,MATCH($D68,$I$303:$I$403,0),MATCH(HR$3,$I$302:$ADW$302,0)),2),"  [",INDEX($J$303:$ADX$403,MATCH($D68,$I$303:$I$403,0),MATCH(HR$3,$I$302:$ADW$302,0)),"]"," ","(",INDEX($J$103:$ADX$203,MATCH($D68,$I$103:$I$300,0),MATCH(HR$3,$I$102:$ADW$102,0)),")"),_xlfn.CONCAT("[",INDEX($J$303:$ADX$403,MATCH($D68,$I$303:$I$403,0),MATCH(HR$3,$I$302:$ADW$302,0)),"]")),"NO PICK DATA")))</f>
        <v/>
      </c>
      <c r="HS68" s="19" t="str">
        <f t="shared" ref="HS68:HS76" si="1053">IF(HP68="","",IF(HS$3="","",_xlfn.IFNA(IFERROR(_xlfn.CONCAT(ROUND(INDEX($J$103:$ADX$203,MATCH($D68,$I$103:$I$300,0),MATCH(HS$3,$I$102:$ADW$102,0))*1000/INDEX($J$303:$ADX$403,MATCH($D68,$I$303:$I$403,0),MATCH(HS$3,$I$302:$ADW$302,0)),2),"  [",INDEX($J$303:$ADX$403,MATCH($D68,$I$303:$I$403,0),MATCH(HS$3,$I$302:$ADW$302,0)),"]"," ","(",INDEX($J$103:$ADX$203,MATCH($D68,$I$103:$I$300,0),MATCH(HS$3,$I$102:$ADW$102,0)),")"),_xlfn.CONCAT("[",INDEX($J$303:$ADX$403,MATCH($D68,$I$303:$I$403,0),MATCH(HS$3,$I$302:$ADW$302,0)),"]")),"NO PICK DATA")))</f>
        <v/>
      </c>
      <c r="HT68" s="19" t="e">
        <f t="shared" ref="HT68:HT76" si="1054">IF(HQ68="","",IF(HT$3="","",_xlfn.IFNA(IFERROR(_xlfn.CONCAT(ROUND(INDEX($J$103:$ADX$203,MATCH($D68,$I$103:$I$300,0),MATCH(HT$3,$I$102:$ADW$102,0))*1000/INDEX($J$303:$ADX$403,MATCH($D68,$I$303:$I$403,0),MATCH(HT$3,$I$302:$ADW$302,0)),2),"  [",INDEX($J$303:$ADX$403,MATCH($D68,$I$303:$I$403,0),MATCH(HT$3,$I$302:$ADW$302,0)),"]"," ","(",INDEX($J$103:$ADX$203,MATCH($D68,$I$103:$I$300,0),MATCH(HT$3,$I$102:$ADW$102,0)),")"),_xlfn.CONCAT("[",INDEX($J$303:$ADX$403,MATCH($D68,$I$303:$I$403,0),MATCH(HT$3,$I$302:$ADW$302,0)),"]")),"NO PICK DATA")))</f>
        <v>#N/A</v>
      </c>
      <c r="HU68" s="19" t="str">
        <f t="shared" ref="HU68:HU76" si="1055">IF(HR68="","",IF(HU$3="","",_xlfn.IFNA(IFERROR(_xlfn.CONCAT(ROUND(INDEX($J$103:$ADX$203,MATCH($D68,$I$103:$I$300,0),MATCH(HU$3,$I$102:$ADW$102,0))*1000/INDEX($J$303:$ADX$403,MATCH($D68,$I$303:$I$403,0),MATCH(HU$3,$I$302:$ADW$302,0)),2),"  [",INDEX($J$303:$ADX$403,MATCH($D68,$I$303:$I$403,0),MATCH(HU$3,$I$302:$ADW$302,0)),"]"," ","(",INDEX($J$103:$ADX$203,MATCH($D68,$I$103:$I$300,0),MATCH(HU$3,$I$102:$ADW$102,0)),")"),_xlfn.CONCAT("[",INDEX($J$303:$ADX$403,MATCH($D68,$I$303:$I$403,0),MATCH(HU$3,$I$302:$ADW$302,0)),"]")),"NO PICK DATA")))</f>
        <v/>
      </c>
      <c r="HV68" s="19" t="str">
        <f t="shared" ref="HV68:HV76" si="1056">IF(HS68="","",IF(HV$3="","",_xlfn.IFNA(IFERROR(_xlfn.CONCAT(ROUND(INDEX($J$103:$ADX$203,MATCH($D68,$I$103:$I$300,0),MATCH(HV$3,$I$102:$ADW$102,0))*1000/INDEX($J$303:$ADX$403,MATCH($D68,$I$303:$I$403,0),MATCH(HV$3,$I$302:$ADW$302,0)),2),"  [",INDEX($J$303:$ADX$403,MATCH($D68,$I$303:$I$403,0),MATCH(HV$3,$I$302:$ADW$302,0)),"]"," ","(",INDEX($J$103:$ADX$203,MATCH($D68,$I$103:$I$300,0),MATCH(HV$3,$I$102:$ADW$102,0)),")"),_xlfn.CONCAT("[",INDEX($J$303:$ADX$403,MATCH($D68,$I$303:$I$403,0),MATCH(HV$3,$I$302:$ADW$302,0)),"]")),"NO PICK DATA")))</f>
        <v/>
      </c>
      <c r="HW68" s="19" t="e">
        <f t="shared" ref="HW68:HW76" si="1057">IF(HT68="","",IF(HW$3="","",_xlfn.IFNA(IFERROR(_xlfn.CONCAT(ROUND(INDEX($J$103:$ADX$203,MATCH($D68,$I$103:$I$300,0),MATCH(HW$3,$I$102:$ADW$102,0))*1000/INDEX($J$303:$ADX$403,MATCH($D68,$I$303:$I$403,0),MATCH(HW$3,$I$302:$ADW$302,0)),2),"  [",INDEX($J$303:$ADX$403,MATCH($D68,$I$303:$I$403,0),MATCH(HW$3,$I$302:$ADW$302,0)),"]"," ","(",INDEX($J$103:$ADX$203,MATCH($D68,$I$103:$I$300,0),MATCH(HW$3,$I$102:$ADW$102,0)),")"),_xlfn.CONCAT("[",INDEX($J$303:$ADX$403,MATCH($D68,$I$303:$I$403,0),MATCH(HW$3,$I$302:$ADW$302,0)),"]")),"NO PICK DATA")))</f>
        <v>#N/A</v>
      </c>
      <c r="HX68" s="19" t="str">
        <f t="shared" ref="HX68:HX76" si="1058">IF(HU68="","",IF(HX$3="","",_xlfn.IFNA(IFERROR(_xlfn.CONCAT(ROUND(INDEX($J$103:$ADX$203,MATCH($D68,$I$103:$I$300,0),MATCH(HX$3,$I$102:$ADW$102,0))*1000/INDEX($J$303:$ADX$403,MATCH($D68,$I$303:$I$403,0),MATCH(HX$3,$I$302:$ADW$302,0)),2),"  [",INDEX($J$303:$ADX$403,MATCH($D68,$I$303:$I$403,0),MATCH(HX$3,$I$302:$ADW$302,0)),"]"," ","(",INDEX($J$103:$ADX$203,MATCH($D68,$I$103:$I$300,0),MATCH(HX$3,$I$102:$ADW$102,0)),")"),_xlfn.CONCAT("[",INDEX($J$303:$ADX$403,MATCH($D68,$I$303:$I$403,0),MATCH(HX$3,$I$302:$ADW$302,0)),"]")),"NO PICK DATA")))</f>
        <v/>
      </c>
      <c r="HY68" s="19" t="str">
        <f t="shared" ref="HY68:HY76" si="1059">IF(HV68="","",IF(HY$3="","",_xlfn.IFNA(IFERROR(_xlfn.CONCAT(ROUND(INDEX($J$103:$ADX$203,MATCH($D68,$I$103:$I$300,0),MATCH(HY$3,$I$102:$ADW$102,0))*1000/INDEX($J$303:$ADX$403,MATCH($D68,$I$303:$I$403,0),MATCH(HY$3,$I$302:$ADW$302,0)),2),"  [",INDEX($J$303:$ADX$403,MATCH($D68,$I$303:$I$403,0),MATCH(HY$3,$I$302:$ADW$302,0)),"]"," ","(",INDEX($J$103:$ADX$203,MATCH($D68,$I$103:$I$300,0),MATCH(HY$3,$I$102:$ADW$102,0)),")"),_xlfn.CONCAT("[",INDEX($J$303:$ADX$403,MATCH($D68,$I$303:$I$403,0),MATCH(HY$3,$I$302:$ADW$302,0)),"]")),"NO PICK DATA")))</f>
        <v/>
      </c>
      <c r="HZ68" s="19" t="e">
        <f t="shared" ref="HZ68:HZ76" si="1060">IF(HW68="","",IF(HZ$3="","",_xlfn.IFNA(IFERROR(_xlfn.CONCAT(ROUND(INDEX($J$103:$ADX$203,MATCH($D68,$I$103:$I$300,0),MATCH(HZ$3,$I$102:$ADW$102,0))*1000/INDEX($J$303:$ADX$403,MATCH($D68,$I$303:$I$403,0),MATCH(HZ$3,$I$302:$ADW$302,0)),2),"  [",INDEX($J$303:$ADX$403,MATCH($D68,$I$303:$I$403,0),MATCH(HZ$3,$I$302:$ADW$302,0)),"]"," ","(",INDEX($J$103:$ADX$203,MATCH($D68,$I$103:$I$300,0),MATCH(HZ$3,$I$102:$ADW$102,0)),")"),_xlfn.CONCAT("[",INDEX($J$303:$ADX$403,MATCH($D68,$I$303:$I$403,0),MATCH(HZ$3,$I$302:$ADW$302,0)),"]")),"NO PICK DATA")))</f>
        <v>#N/A</v>
      </c>
      <c r="IA68" s="19" t="str">
        <f t="shared" ref="IA68:IA76" si="1061">IF(HX68="","",IF(IA$3="","",_xlfn.IFNA(IFERROR(_xlfn.CONCAT(ROUND(INDEX($J$103:$ADX$203,MATCH($D68,$I$103:$I$300,0),MATCH(IA$3,$I$102:$ADW$102,0))*1000/INDEX($J$303:$ADX$403,MATCH($D68,$I$303:$I$403,0),MATCH(IA$3,$I$302:$ADW$302,0)),2),"  [",INDEX($J$303:$ADX$403,MATCH($D68,$I$303:$I$403,0),MATCH(IA$3,$I$302:$ADW$302,0)),"]"," ","(",INDEX($J$103:$ADX$203,MATCH($D68,$I$103:$I$300,0),MATCH(IA$3,$I$102:$ADW$102,0)),")"),_xlfn.CONCAT("[",INDEX($J$303:$ADX$403,MATCH($D68,$I$303:$I$403,0),MATCH(IA$3,$I$302:$ADW$302,0)),"]")),"NO PICK DATA")))</f>
        <v/>
      </c>
      <c r="IB68" s="19" t="str">
        <f t="shared" ref="IB68:IB76" si="1062">IF(HY68="","",IF(IB$3="","",_xlfn.IFNA(IFERROR(_xlfn.CONCAT(ROUND(INDEX($J$103:$ADX$203,MATCH($D68,$I$103:$I$300,0),MATCH(IB$3,$I$102:$ADW$102,0))*1000/INDEX($J$303:$ADX$403,MATCH($D68,$I$303:$I$403,0),MATCH(IB$3,$I$302:$ADW$302,0)),2),"  [",INDEX($J$303:$ADX$403,MATCH($D68,$I$303:$I$403,0),MATCH(IB$3,$I$302:$ADW$302,0)),"]"," ","(",INDEX($J$103:$ADX$203,MATCH($D68,$I$103:$I$300,0),MATCH(IB$3,$I$102:$ADW$102,0)),")"),_xlfn.CONCAT("[",INDEX($J$303:$ADX$403,MATCH($D68,$I$303:$I$403,0),MATCH(IB$3,$I$302:$ADW$302,0)),"]")),"NO PICK DATA")))</f>
        <v/>
      </c>
      <c r="IC68" s="19" t="e">
        <f t="shared" ref="IC68:IC76" si="1063">IF(HZ68="","",IF(IC$3="","",_xlfn.IFNA(IFERROR(_xlfn.CONCAT(ROUND(INDEX($J$103:$ADX$203,MATCH($D68,$I$103:$I$300,0),MATCH(IC$3,$I$102:$ADW$102,0))*1000/INDEX($J$303:$ADX$403,MATCH($D68,$I$303:$I$403,0),MATCH(IC$3,$I$302:$ADW$302,0)),2),"  [",INDEX($J$303:$ADX$403,MATCH($D68,$I$303:$I$403,0),MATCH(IC$3,$I$302:$ADW$302,0)),"]"," ","(",INDEX($J$103:$ADX$203,MATCH($D68,$I$103:$I$300,0),MATCH(IC$3,$I$102:$ADW$102,0)),")"),_xlfn.CONCAT("[",INDEX($J$303:$ADX$403,MATCH($D68,$I$303:$I$403,0),MATCH(IC$3,$I$302:$ADW$302,0)),"]")),"NO PICK DATA")))</f>
        <v>#N/A</v>
      </c>
      <c r="ID68" s="19" t="str">
        <f t="shared" ref="ID68:ID76" si="1064">IF(IA68="","",IF(ID$3="","",_xlfn.IFNA(IFERROR(_xlfn.CONCAT(ROUND(INDEX($J$103:$ADX$203,MATCH($D68,$I$103:$I$300,0),MATCH(ID$3,$I$102:$ADW$102,0))*1000/INDEX($J$303:$ADX$403,MATCH($D68,$I$303:$I$403,0),MATCH(ID$3,$I$302:$ADW$302,0)),2),"  [",INDEX($J$303:$ADX$403,MATCH($D68,$I$303:$I$403,0),MATCH(ID$3,$I$302:$ADW$302,0)),"]"," ","(",INDEX($J$103:$ADX$203,MATCH($D68,$I$103:$I$300,0),MATCH(ID$3,$I$102:$ADW$102,0)),")"),_xlfn.CONCAT("[",INDEX($J$303:$ADX$403,MATCH($D68,$I$303:$I$403,0),MATCH(ID$3,$I$302:$ADW$302,0)),"]")),"NO PICK DATA")))</f>
        <v/>
      </c>
      <c r="IE68" s="19" t="str">
        <f t="shared" ref="IE68:IE76" si="1065">IF(IB68="","",IF(IE$3="","",_xlfn.IFNA(IFERROR(_xlfn.CONCAT(ROUND(INDEX($J$103:$ADX$203,MATCH($D68,$I$103:$I$300,0),MATCH(IE$3,$I$102:$ADW$102,0))*1000/INDEX($J$303:$ADX$403,MATCH($D68,$I$303:$I$403,0),MATCH(IE$3,$I$302:$ADW$302,0)),2),"  [",INDEX($J$303:$ADX$403,MATCH($D68,$I$303:$I$403,0),MATCH(IE$3,$I$302:$ADW$302,0)),"]"," ","(",INDEX($J$103:$ADX$203,MATCH($D68,$I$103:$I$300,0),MATCH(IE$3,$I$102:$ADW$102,0)),")"),_xlfn.CONCAT("[",INDEX($J$303:$ADX$403,MATCH($D68,$I$303:$I$403,0),MATCH(IE$3,$I$302:$ADW$302,0)),"]")),"NO PICK DATA")))</f>
        <v/>
      </c>
      <c r="IF68" s="19" t="e">
        <f t="shared" ref="IF68:IF76" si="1066">IF(IC68="","",IF(IF$3="","",_xlfn.IFNA(IFERROR(_xlfn.CONCAT(ROUND(INDEX($J$103:$ADX$203,MATCH($D68,$I$103:$I$300,0),MATCH(IF$3,$I$102:$ADW$102,0))*1000/INDEX($J$303:$ADX$403,MATCH($D68,$I$303:$I$403,0),MATCH(IF$3,$I$302:$ADW$302,0)),2),"  [",INDEX($J$303:$ADX$403,MATCH($D68,$I$303:$I$403,0),MATCH(IF$3,$I$302:$ADW$302,0)),"]"," ","(",INDEX($J$103:$ADX$203,MATCH($D68,$I$103:$I$300,0),MATCH(IF$3,$I$102:$ADW$102,0)),")"),_xlfn.CONCAT("[",INDEX($J$303:$ADX$403,MATCH($D68,$I$303:$I$403,0),MATCH(IF$3,$I$302:$ADW$302,0)),"]")),"NO PICK DATA")))</f>
        <v>#N/A</v>
      </c>
      <c r="IG68" s="19" t="str">
        <f t="shared" ref="IG68:IG76" si="1067">IF(ID68="","",IF(IG$3="","",_xlfn.IFNA(IFERROR(_xlfn.CONCAT(ROUND(INDEX($J$103:$ADX$203,MATCH($D68,$I$103:$I$300,0),MATCH(IG$3,$I$102:$ADW$102,0))*1000/INDEX($J$303:$ADX$403,MATCH($D68,$I$303:$I$403,0),MATCH(IG$3,$I$302:$ADW$302,0)),2),"  [",INDEX($J$303:$ADX$403,MATCH($D68,$I$303:$I$403,0),MATCH(IG$3,$I$302:$ADW$302,0)),"]"," ","(",INDEX($J$103:$ADX$203,MATCH($D68,$I$103:$I$300,0),MATCH(IG$3,$I$102:$ADW$102,0)),")"),_xlfn.CONCAT("[",INDEX($J$303:$ADX$403,MATCH($D68,$I$303:$I$403,0),MATCH(IG$3,$I$302:$ADW$302,0)),"]")),"NO PICK DATA")))</f>
        <v/>
      </c>
      <c r="IH68" s="19" t="str">
        <f t="shared" ref="IH68:IH76" si="1068">IF(IE68="","",IF(IH$3="","",_xlfn.IFNA(IFERROR(_xlfn.CONCAT(ROUND(INDEX($J$103:$ADX$203,MATCH($D68,$I$103:$I$300,0),MATCH(IH$3,$I$102:$ADW$102,0))*1000/INDEX($J$303:$ADX$403,MATCH($D68,$I$303:$I$403,0),MATCH(IH$3,$I$302:$ADW$302,0)),2),"  [",INDEX($J$303:$ADX$403,MATCH($D68,$I$303:$I$403,0),MATCH(IH$3,$I$302:$ADW$302,0)),"]"," ","(",INDEX($J$103:$ADX$203,MATCH($D68,$I$103:$I$300,0),MATCH(IH$3,$I$102:$ADW$102,0)),")"),_xlfn.CONCAT("[",INDEX($J$303:$ADX$403,MATCH($D68,$I$303:$I$403,0),MATCH(IH$3,$I$302:$ADW$302,0)),"]")),"NO PICK DATA")))</f>
        <v/>
      </c>
      <c r="II68" s="19" t="e">
        <f t="shared" ref="II68:II76" si="1069">IF(IF68="","",IF(II$3="","",_xlfn.IFNA(IFERROR(_xlfn.CONCAT(ROUND(INDEX($J$103:$ADX$203,MATCH($D68,$I$103:$I$300,0),MATCH(II$3,$I$102:$ADW$102,0))*1000/INDEX($J$303:$ADX$403,MATCH($D68,$I$303:$I$403,0),MATCH(II$3,$I$302:$ADW$302,0)),2),"  [",INDEX($J$303:$ADX$403,MATCH($D68,$I$303:$I$403,0),MATCH(II$3,$I$302:$ADW$302,0)),"]"," ","(",INDEX($J$103:$ADX$203,MATCH($D68,$I$103:$I$300,0),MATCH(II$3,$I$102:$ADW$102,0)),")"),_xlfn.CONCAT("[",INDEX($J$303:$ADX$403,MATCH($D68,$I$303:$I$403,0),MATCH(II$3,$I$302:$ADW$302,0)),"]")),"NO PICK DATA")))</f>
        <v>#N/A</v>
      </c>
      <c r="IJ68" s="19" t="str">
        <f t="shared" ref="IJ68:IJ76" si="1070">IF(IG68="","",IF(IJ$3="","",_xlfn.IFNA(IFERROR(_xlfn.CONCAT(ROUND(INDEX($J$103:$ADX$203,MATCH($D68,$I$103:$I$300,0),MATCH(IJ$3,$I$102:$ADW$102,0))*1000/INDEX($J$303:$ADX$403,MATCH($D68,$I$303:$I$403,0),MATCH(IJ$3,$I$302:$ADW$302,0)),2),"  [",INDEX($J$303:$ADX$403,MATCH($D68,$I$303:$I$403,0),MATCH(IJ$3,$I$302:$ADW$302,0)),"]"," ","(",INDEX($J$103:$ADX$203,MATCH($D68,$I$103:$I$300,0),MATCH(IJ$3,$I$102:$ADW$102,0)),")"),_xlfn.CONCAT("[",INDEX($J$303:$ADX$403,MATCH($D68,$I$303:$I$403,0),MATCH(IJ$3,$I$302:$ADW$302,0)),"]")),"NO PICK DATA")))</f>
        <v/>
      </c>
      <c r="IK68" s="19" t="str">
        <f t="shared" ref="IK68:IK76" si="1071">IF(IH68="","",IF(IK$3="","",_xlfn.IFNA(IFERROR(_xlfn.CONCAT(ROUND(INDEX($J$103:$ADX$203,MATCH($D68,$I$103:$I$300,0),MATCH(IK$3,$I$102:$ADW$102,0))*1000/INDEX($J$303:$ADX$403,MATCH($D68,$I$303:$I$403,0),MATCH(IK$3,$I$302:$ADW$302,0)),2),"  [",INDEX($J$303:$ADX$403,MATCH($D68,$I$303:$I$403,0),MATCH(IK$3,$I$302:$ADW$302,0)),"]"," ","(",INDEX($J$103:$ADX$203,MATCH($D68,$I$103:$I$300,0),MATCH(IK$3,$I$102:$ADW$102,0)),")"),_xlfn.CONCAT("[",INDEX($J$303:$ADX$403,MATCH($D68,$I$303:$I$403,0),MATCH(IK$3,$I$302:$ADW$302,0)),"]")),"NO PICK DATA")))</f>
        <v/>
      </c>
      <c r="IL68" s="19" t="e">
        <f t="shared" ref="IL68:IL76" si="1072">IF(II68="","",IF(IL$3="","",_xlfn.IFNA(IFERROR(_xlfn.CONCAT(ROUND(INDEX($J$103:$ADX$203,MATCH($D68,$I$103:$I$300,0),MATCH(IL$3,$I$102:$ADW$102,0))*1000/INDEX($J$303:$ADX$403,MATCH($D68,$I$303:$I$403,0),MATCH(IL$3,$I$302:$ADW$302,0)),2),"  [",INDEX($J$303:$ADX$403,MATCH($D68,$I$303:$I$403,0),MATCH(IL$3,$I$302:$ADW$302,0)),"]"," ","(",INDEX($J$103:$ADX$203,MATCH($D68,$I$103:$I$300,0),MATCH(IL$3,$I$102:$ADW$102,0)),")"),_xlfn.CONCAT("[",INDEX($J$303:$ADX$403,MATCH($D68,$I$303:$I$403,0),MATCH(IL$3,$I$302:$ADW$302,0)),"]")),"NO PICK DATA")))</f>
        <v>#N/A</v>
      </c>
      <c r="IM68" s="19" t="str">
        <f t="shared" ref="IM68:IM76" si="1073">IF(IJ68="","",IF(IM$3="","",_xlfn.IFNA(IFERROR(_xlfn.CONCAT(ROUND(INDEX($J$103:$ADX$203,MATCH($D68,$I$103:$I$300,0),MATCH(IM$3,$I$102:$ADW$102,0))*1000/INDEX($J$303:$ADX$403,MATCH($D68,$I$303:$I$403,0),MATCH(IM$3,$I$302:$ADW$302,0)),2),"  [",INDEX($J$303:$ADX$403,MATCH($D68,$I$303:$I$403,0),MATCH(IM$3,$I$302:$ADW$302,0)),"]"," ","(",INDEX($J$103:$ADX$203,MATCH($D68,$I$103:$I$300,0),MATCH(IM$3,$I$102:$ADW$102,0)),")"),_xlfn.CONCAT("[",INDEX($J$303:$ADX$403,MATCH($D68,$I$303:$I$403,0),MATCH(IM$3,$I$302:$ADW$302,0)),"]")),"NO PICK DATA")))</f>
        <v/>
      </c>
      <c r="IN68" s="19" t="str">
        <f t="shared" ref="IN68:IN76" si="1074">IF(IK68="","",IF(IN$3="","",_xlfn.IFNA(IFERROR(_xlfn.CONCAT(ROUND(INDEX($J$103:$ADX$203,MATCH($D68,$I$103:$I$300,0),MATCH(IN$3,$I$102:$ADW$102,0))*1000/INDEX($J$303:$ADX$403,MATCH($D68,$I$303:$I$403,0),MATCH(IN$3,$I$302:$ADW$302,0)),2),"  [",INDEX($J$303:$ADX$403,MATCH($D68,$I$303:$I$403,0),MATCH(IN$3,$I$302:$ADW$302,0)),"]"," ","(",INDEX($J$103:$ADX$203,MATCH($D68,$I$103:$I$300,0),MATCH(IN$3,$I$102:$ADW$102,0)),")"),_xlfn.CONCAT("[",INDEX($J$303:$ADX$403,MATCH($D68,$I$303:$I$403,0),MATCH(IN$3,$I$302:$ADW$302,0)),"]")),"NO PICK DATA")))</f>
        <v/>
      </c>
      <c r="IO68" s="19" t="e">
        <f t="shared" ref="IO68:IO76" si="1075">IF(IL68="","",IF(IO$3="","",_xlfn.IFNA(IFERROR(_xlfn.CONCAT(ROUND(INDEX($J$103:$ADX$203,MATCH($D68,$I$103:$I$300,0),MATCH(IO$3,$I$102:$ADW$102,0))*1000/INDEX($J$303:$ADX$403,MATCH($D68,$I$303:$I$403,0),MATCH(IO$3,$I$302:$ADW$302,0)),2),"  [",INDEX($J$303:$ADX$403,MATCH($D68,$I$303:$I$403,0),MATCH(IO$3,$I$302:$ADW$302,0)),"]"," ","(",INDEX($J$103:$ADX$203,MATCH($D68,$I$103:$I$300,0),MATCH(IO$3,$I$102:$ADW$102,0)),")"),_xlfn.CONCAT("[",INDEX($J$303:$ADX$403,MATCH($D68,$I$303:$I$403,0),MATCH(IO$3,$I$302:$ADW$302,0)),"]")),"NO PICK DATA")))</f>
        <v>#N/A</v>
      </c>
      <c r="IP68" s="19" t="str">
        <f t="shared" ref="IP68:IP76" si="1076">IF(IM68="","",IF(IP$3="","",_xlfn.IFNA(IFERROR(_xlfn.CONCAT(ROUND(INDEX($J$103:$ADX$203,MATCH($D68,$I$103:$I$300,0),MATCH(IP$3,$I$102:$ADW$102,0))*1000/INDEX($J$303:$ADX$403,MATCH($D68,$I$303:$I$403,0),MATCH(IP$3,$I$302:$ADW$302,0)),2),"  [",INDEX($J$303:$ADX$403,MATCH($D68,$I$303:$I$403,0),MATCH(IP$3,$I$302:$ADW$302,0)),"]"," ","(",INDEX($J$103:$ADX$203,MATCH($D68,$I$103:$I$300,0),MATCH(IP$3,$I$102:$ADW$102,0)),")"),_xlfn.CONCAT("[",INDEX($J$303:$ADX$403,MATCH($D68,$I$303:$I$403,0),MATCH(IP$3,$I$302:$ADW$302,0)),"]")),"NO PICK DATA")))</f>
        <v/>
      </c>
      <c r="IQ68" s="19" t="str">
        <f t="shared" ref="IQ68:IQ76" si="1077">IF(IN68="","",IF(IQ$3="","",_xlfn.IFNA(IFERROR(_xlfn.CONCAT(ROUND(INDEX($J$103:$ADX$203,MATCH($D68,$I$103:$I$300,0),MATCH(IQ$3,$I$102:$ADW$102,0))*1000/INDEX($J$303:$ADX$403,MATCH($D68,$I$303:$I$403,0),MATCH(IQ$3,$I$302:$ADW$302,0)),2),"  [",INDEX($J$303:$ADX$403,MATCH($D68,$I$303:$I$403,0),MATCH(IQ$3,$I$302:$ADW$302,0)),"]"," ","(",INDEX($J$103:$ADX$203,MATCH($D68,$I$103:$I$300,0),MATCH(IQ$3,$I$102:$ADW$102,0)),")"),_xlfn.CONCAT("[",INDEX($J$303:$ADX$403,MATCH($D68,$I$303:$I$403,0),MATCH(IQ$3,$I$302:$ADW$302,0)),"]")),"NO PICK DATA")))</f>
        <v/>
      </c>
      <c r="IR68" s="19" t="e">
        <f t="shared" ref="IR68:IR76" si="1078">IF(IO68="","",IF(IR$3="","",_xlfn.IFNA(IFERROR(_xlfn.CONCAT(ROUND(INDEX($J$103:$ADX$203,MATCH($D68,$I$103:$I$300,0),MATCH(IR$3,$I$102:$ADW$102,0))*1000/INDEX($J$303:$ADX$403,MATCH($D68,$I$303:$I$403,0),MATCH(IR$3,$I$302:$ADW$302,0)),2),"  [",INDEX($J$303:$ADX$403,MATCH($D68,$I$303:$I$403,0),MATCH(IR$3,$I$302:$ADW$302,0)),"]"," ","(",INDEX($J$103:$ADX$203,MATCH($D68,$I$103:$I$300,0),MATCH(IR$3,$I$102:$ADW$102,0)),")"),_xlfn.CONCAT("[",INDEX($J$303:$ADX$403,MATCH($D68,$I$303:$I$403,0),MATCH(IR$3,$I$302:$ADW$302,0)),"]")),"NO PICK DATA")))</f>
        <v>#N/A</v>
      </c>
      <c r="IS68" s="19" t="str">
        <f t="shared" ref="IS68:IS76" si="1079">IF(IP68="","",IF(IS$3="","",_xlfn.IFNA(IFERROR(_xlfn.CONCAT(ROUND(INDEX($J$103:$ADX$203,MATCH($D68,$I$103:$I$300,0),MATCH(IS$3,$I$102:$ADW$102,0))*1000/INDEX($J$303:$ADX$403,MATCH($D68,$I$303:$I$403,0),MATCH(IS$3,$I$302:$ADW$302,0)),2),"  [",INDEX($J$303:$ADX$403,MATCH($D68,$I$303:$I$403,0),MATCH(IS$3,$I$302:$ADW$302,0)),"]"," ","(",INDEX($J$103:$ADX$203,MATCH($D68,$I$103:$I$300,0),MATCH(IS$3,$I$102:$ADW$102,0)),")"),_xlfn.CONCAT("[",INDEX($J$303:$ADX$403,MATCH($D68,$I$303:$I$403,0),MATCH(IS$3,$I$302:$ADW$302,0)),"]")),"NO PICK DATA")))</f>
        <v/>
      </c>
      <c r="IT68" s="19" t="str">
        <f t="shared" ref="IT68:IT76" si="1080">IF(IQ68="","",IF(IT$3="","",_xlfn.IFNA(IFERROR(_xlfn.CONCAT(ROUND(INDEX($J$103:$ADX$203,MATCH($D68,$I$103:$I$300,0),MATCH(IT$3,$I$102:$ADW$102,0))*1000/INDEX($J$303:$ADX$403,MATCH($D68,$I$303:$I$403,0),MATCH(IT$3,$I$302:$ADW$302,0)),2),"  [",INDEX($J$303:$ADX$403,MATCH($D68,$I$303:$I$403,0),MATCH(IT$3,$I$302:$ADW$302,0)),"]"," ","(",INDEX($J$103:$ADX$203,MATCH($D68,$I$103:$I$300,0),MATCH(IT$3,$I$102:$ADW$102,0)),")"),_xlfn.CONCAT("[",INDEX($J$303:$ADX$403,MATCH($D68,$I$303:$I$403,0),MATCH(IT$3,$I$302:$ADW$302,0)),"]")),"NO PICK DATA")))</f>
        <v/>
      </c>
      <c r="IU68" s="19" t="e">
        <f t="shared" ref="IU68:IU76" si="1081">IF(IR68="","",IF(IU$3="","",_xlfn.IFNA(IFERROR(_xlfn.CONCAT(ROUND(INDEX($J$103:$ADX$203,MATCH($D68,$I$103:$I$300,0),MATCH(IU$3,$I$102:$ADW$102,0))*1000/INDEX($J$303:$ADX$403,MATCH($D68,$I$303:$I$403,0),MATCH(IU$3,$I$302:$ADW$302,0)),2),"  [",INDEX($J$303:$ADX$403,MATCH($D68,$I$303:$I$403,0),MATCH(IU$3,$I$302:$ADW$302,0)),"]"," ","(",INDEX($J$103:$ADX$203,MATCH($D68,$I$103:$I$300,0),MATCH(IU$3,$I$102:$ADW$102,0)),")"),_xlfn.CONCAT("[",INDEX($J$303:$ADX$403,MATCH($D68,$I$303:$I$403,0),MATCH(IU$3,$I$302:$ADW$302,0)),"]")),"NO PICK DATA")))</f>
        <v>#N/A</v>
      </c>
      <c r="IV68" s="19" t="str">
        <f t="shared" ref="IV68:IV76" si="1082">IF(IS68="","",IF(IV$3="","",_xlfn.IFNA(IFERROR(_xlfn.CONCAT(ROUND(INDEX($J$103:$ADX$203,MATCH($D68,$I$103:$I$300,0),MATCH(IV$3,$I$102:$ADW$102,0))*1000/INDEX($J$303:$ADX$403,MATCH($D68,$I$303:$I$403,0),MATCH(IV$3,$I$302:$ADW$302,0)),2),"  [",INDEX($J$303:$ADX$403,MATCH($D68,$I$303:$I$403,0),MATCH(IV$3,$I$302:$ADW$302,0)),"]"," ","(",INDEX($J$103:$ADX$203,MATCH($D68,$I$103:$I$300,0),MATCH(IV$3,$I$102:$ADW$102,0)),")"),_xlfn.CONCAT("[",INDEX($J$303:$ADX$403,MATCH($D68,$I$303:$I$403,0),MATCH(IV$3,$I$302:$ADW$302,0)),"]")),"NO PICK DATA")))</f>
        <v/>
      </c>
      <c r="IW68" s="19" t="str">
        <f t="shared" ref="IW68:IW76" si="1083">IF(IT68="","",IF(IW$3="","",_xlfn.IFNA(IFERROR(_xlfn.CONCAT(ROUND(INDEX($J$103:$ADX$203,MATCH($D68,$I$103:$I$300,0),MATCH(IW$3,$I$102:$ADW$102,0))*1000/INDEX($J$303:$ADX$403,MATCH($D68,$I$303:$I$403,0),MATCH(IW$3,$I$302:$ADW$302,0)),2),"  [",INDEX($J$303:$ADX$403,MATCH($D68,$I$303:$I$403,0),MATCH(IW$3,$I$302:$ADW$302,0)),"]"," ","(",INDEX($J$103:$ADX$203,MATCH($D68,$I$103:$I$300,0),MATCH(IW$3,$I$102:$ADW$102,0)),")"),_xlfn.CONCAT("[",INDEX($J$303:$ADX$403,MATCH($D68,$I$303:$I$403,0),MATCH(IW$3,$I$302:$ADW$302,0)),"]")),"NO PICK DATA")))</f>
        <v/>
      </c>
      <c r="IX68" s="19" t="e">
        <f t="shared" ref="IX68:IX76" si="1084">IF(IU68="","",IF(IX$3="","",_xlfn.IFNA(IFERROR(_xlfn.CONCAT(ROUND(INDEX($J$103:$ADX$203,MATCH($D68,$I$103:$I$300,0),MATCH(IX$3,$I$102:$ADW$102,0))*1000/INDEX($J$303:$ADX$403,MATCH($D68,$I$303:$I$403,0),MATCH(IX$3,$I$302:$ADW$302,0)),2),"  [",INDEX($J$303:$ADX$403,MATCH($D68,$I$303:$I$403,0),MATCH(IX$3,$I$302:$ADW$302,0)),"]"," ","(",INDEX($J$103:$ADX$203,MATCH($D68,$I$103:$I$300,0),MATCH(IX$3,$I$102:$ADW$102,0)),")"),_xlfn.CONCAT("[",INDEX($J$303:$ADX$403,MATCH($D68,$I$303:$I$403,0),MATCH(IX$3,$I$302:$ADW$302,0)),"]")),"NO PICK DATA")))</f>
        <v>#N/A</v>
      </c>
      <c r="IY68" s="19" t="str">
        <f t="shared" ref="IY68:IY76" si="1085">IF(IV68="","",IF(IY$3="","",_xlfn.IFNA(IFERROR(_xlfn.CONCAT(ROUND(INDEX($J$103:$ADX$203,MATCH($D68,$I$103:$I$300,0),MATCH(IY$3,$I$102:$ADW$102,0))*1000/INDEX($J$303:$ADX$403,MATCH($D68,$I$303:$I$403,0),MATCH(IY$3,$I$302:$ADW$302,0)),2),"  [",INDEX($J$303:$ADX$403,MATCH($D68,$I$303:$I$403,0),MATCH(IY$3,$I$302:$ADW$302,0)),"]"," ","(",INDEX($J$103:$ADX$203,MATCH($D68,$I$103:$I$300,0),MATCH(IY$3,$I$102:$ADW$102,0)),")"),_xlfn.CONCAT("[",INDEX($J$303:$ADX$403,MATCH($D68,$I$303:$I$403,0),MATCH(IY$3,$I$302:$ADW$302,0)),"]")),"NO PICK DATA")))</f>
        <v/>
      </c>
      <c r="IZ68" s="19" t="str">
        <f t="shared" ref="IZ68:IZ76" si="1086">IF(IW68="","",IF(IZ$3="","",_xlfn.IFNA(IFERROR(_xlfn.CONCAT(ROUND(INDEX($J$103:$ADX$203,MATCH($D68,$I$103:$I$300,0),MATCH(IZ$3,$I$102:$ADW$102,0))*1000/INDEX($J$303:$ADX$403,MATCH($D68,$I$303:$I$403,0),MATCH(IZ$3,$I$302:$ADW$302,0)),2),"  [",INDEX($J$303:$ADX$403,MATCH($D68,$I$303:$I$403,0),MATCH(IZ$3,$I$302:$ADW$302,0)),"]"," ","(",INDEX($J$103:$ADX$203,MATCH($D68,$I$103:$I$300,0),MATCH(IZ$3,$I$102:$ADW$102,0)),")"),_xlfn.CONCAT("[",INDEX($J$303:$ADX$403,MATCH($D68,$I$303:$I$403,0),MATCH(IZ$3,$I$302:$ADW$302,0)),"]")),"NO PICK DATA")))</f>
        <v/>
      </c>
      <c r="JA68" s="19" t="e">
        <f t="shared" ref="JA68:JA76" si="1087">IF(IX68="","",IF(JA$3="","",_xlfn.IFNA(IFERROR(_xlfn.CONCAT(ROUND(INDEX($J$103:$ADX$203,MATCH($D68,$I$103:$I$300,0),MATCH(JA$3,$I$102:$ADW$102,0))*1000/INDEX($J$303:$ADX$403,MATCH($D68,$I$303:$I$403,0),MATCH(JA$3,$I$302:$ADW$302,0)),2),"  [",INDEX($J$303:$ADX$403,MATCH($D68,$I$303:$I$403,0),MATCH(JA$3,$I$302:$ADW$302,0)),"]"," ","(",INDEX($J$103:$ADX$203,MATCH($D68,$I$103:$I$300,0),MATCH(JA$3,$I$102:$ADW$102,0)),")"),_xlfn.CONCAT("[",INDEX($J$303:$ADX$403,MATCH($D68,$I$303:$I$403,0),MATCH(JA$3,$I$302:$ADW$302,0)),"]")),"NO PICK DATA")))</f>
        <v>#N/A</v>
      </c>
      <c r="JB68" s="19" t="str">
        <f t="shared" ref="JB68:JB76" si="1088">IF(IY68="","",IF(JB$3="","",_xlfn.IFNA(IFERROR(_xlfn.CONCAT(ROUND(INDEX($J$103:$ADX$203,MATCH($D68,$I$103:$I$300,0),MATCH(JB$3,$I$102:$ADW$102,0))*1000/INDEX($J$303:$ADX$403,MATCH($D68,$I$303:$I$403,0),MATCH(JB$3,$I$302:$ADW$302,0)),2),"  [",INDEX($J$303:$ADX$403,MATCH($D68,$I$303:$I$403,0),MATCH(JB$3,$I$302:$ADW$302,0)),"]"," ","(",INDEX($J$103:$ADX$203,MATCH($D68,$I$103:$I$300,0),MATCH(JB$3,$I$102:$ADW$102,0)),")"),_xlfn.CONCAT("[",INDEX($J$303:$ADX$403,MATCH($D68,$I$303:$I$403,0),MATCH(JB$3,$I$302:$ADW$302,0)),"]")),"NO PICK DATA")))</f>
        <v/>
      </c>
      <c r="JC68" s="19" t="str">
        <f t="shared" ref="JC68:JC76" si="1089">IF(IZ68="","",IF(JC$3="","",_xlfn.IFNA(IFERROR(_xlfn.CONCAT(ROUND(INDEX($J$103:$ADX$203,MATCH($D68,$I$103:$I$300,0),MATCH(JC$3,$I$102:$ADW$102,0))*1000/INDEX($J$303:$ADX$403,MATCH($D68,$I$303:$I$403,0),MATCH(JC$3,$I$302:$ADW$302,0)),2),"  [",INDEX($J$303:$ADX$403,MATCH($D68,$I$303:$I$403,0),MATCH(JC$3,$I$302:$ADW$302,0)),"]"," ","(",INDEX($J$103:$ADX$203,MATCH($D68,$I$103:$I$300,0),MATCH(JC$3,$I$102:$ADW$102,0)),")"),_xlfn.CONCAT("[",INDEX($J$303:$ADX$403,MATCH($D68,$I$303:$I$403,0),MATCH(JC$3,$I$302:$ADW$302,0)),"]")),"NO PICK DATA")))</f>
        <v/>
      </c>
      <c r="JD68" s="19" t="e">
        <f t="shared" ref="JD68:JD76" si="1090">IF(JA68="","",IF(JD$3="","",_xlfn.IFNA(IFERROR(_xlfn.CONCAT(ROUND(INDEX($J$103:$ADX$203,MATCH($D68,$I$103:$I$300,0),MATCH(JD$3,$I$102:$ADW$102,0))*1000/INDEX($J$303:$ADX$403,MATCH($D68,$I$303:$I$403,0),MATCH(JD$3,$I$302:$ADW$302,0)),2),"  [",INDEX($J$303:$ADX$403,MATCH($D68,$I$303:$I$403,0),MATCH(JD$3,$I$302:$ADW$302,0)),"]"," ","(",INDEX($J$103:$ADX$203,MATCH($D68,$I$103:$I$300,0),MATCH(JD$3,$I$102:$ADW$102,0)),")"),_xlfn.CONCAT("[",INDEX($J$303:$ADX$403,MATCH($D68,$I$303:$I$403,0),MATCH(JD$3,$I$302:$ADW$302,0)),"]")),"NO PICK DATA")))</f>
        <v>#N/A</v>
      </c>
      <c r="JE68" s="19" t="str">
        <f t="shared" ref="JE68:JE76" si="1091">IF(JB68="","",IF(JE$3="","",_xlfn.IFNA(IFERROR(_xlfn.CONCAT(ROUND(INDEX($J$103:$ADX$203,MATCH($D68,$I$103:$I$300,0),MATCH(JE$3,$I$102:$ADW$102,0))*1000/INDEX($J$303:$ADX$403,MATCH($D68,$I$303:$I$403,0),MATCH(JE$3,$I$302:$ADW$302,0)),2),"  [",INDEX($J$303:$ADX$403,MATCH($D68,$I$303:$I$403,0),MATCH(JE$3,$I$302:$ADW$302,0)),"]"," ","(",INDEX($J$103:$ADX$203,MATCH($D68,$I$103:$I$300,0),MATCH(JE$3,$I$102:$ADW$102,0)),")"),_xlfn.CONCAT("[",INDEX($J$303:$ADX$403,MATCH($D68,$I$303:$I$403,0),MATCH(JE$3,$I$302:$ADW$302,0)),"]")),"NO PICK DATA")))</f>
        <v/>
      </c>
      <c r="JF68" s="19" t="str">
        <f t="shared" ref="JF68:JF76" si="1092">IF(JC68="","",IF(JF$3="","",_xlfn.IFNA(IFERROR(_xlfn.CONCAT(ROUND(INDEX($J$103:$ADX$203,MATCH($D68,$I$103:$I$300,0),MATCH(JF$3,$I$102:$ADW$102,0))*1000/INDEX($J$303:$ADX$403,MATCH($D68,$I$303:$I$403,0),MATCH(JF$3,$I$302:$ADW$302,0)),2),"  [",INDEX($J$303:$ADX$403,MATCH($D68,$I$303:$I$403,0),MATCH(JF$3,$I$302:$ADW$302,0)),"]"," ","(",INDEX($J$103:$ADX$203,MATCH($D68,$I$103:$I$300,0),MATCH(JF$3,$I$102:$ADW$102,0)),")"),_xlfn.CONCAT("[",INDEX($J$303:$ADX$403,MATCH($D68,$I$303:$I$403,0),MATCH(JF$3,$I$302:$ADW$302,0)),"]")),"NO PICK DATA")))</f>
        <v/>
      </c>
      <c r="JG68" s="19" t="e">
        <f t="shared" ref="JG68:JG76" si="1093">IF(JD68="","",IF(JG$3="","",_xlfn.IFNA(IFERROR(_xlfn.CONCAT(ROUND(INDEX($J$103:$ADX$203,MATCH($D68,$I$103:$I$300,0),MATCH(JG$3,$I$102:$ADW$102,0))*1000/INDEX($J$303:$ADX$403,MATCH($D68,$I$303:$I$403,0),MATCH(JG$3,$I$302:$ADW$302,0)),2),"  [",INDEX($J$303:$ADX$403,MATCH($D68,$I$303:$I$403,0),MATCH(JG$3,$I$302:$ADW$302,0)),"]"," ","(",INDEX($J$103:$ADX$203,MATCH($D68,$I$103:$I$300,0),MATCH(JG$3,$I$102:$ADW$102,0)),")"),_xlfn.CONCAT("[",INDEX($J$303:$ADX$403,MATCH($D68,$I$303:$I$403,0),MATCH(JG$3,$I$302:$ADW$302,0)),"]")),"NO PICK DATA")))</f>
        <v>#N/A</v>
      </c>
      <c r="JH68" s="19" t="str">
        <f t="shared" ref="JH68:JH76" si="1094">IF(JE68="","",IF(JH$3="","",_xlfn.IFNA(IFERROR(_xlfn.CONCAT(ROUND(INDEX($J$103:$ADX$203,MATCH($D68,$I$103:$I$300,0),MATCH(JH$3,$I$102:$ADW$102,0))*1000/INDEX($J$303:$ADX$403,MATCH($D68,$I$303:$I$403,0),MATCH(JH$3,$I$302:$ADW$302,0)),2),"  [",INDEX($J$303:$ADX$403,MATCH($D68,$I$303:$I$403,0),MATCH(JH$3,$I$302:$ADW$302,0)),"]"," ","(",INDEX($J$103:$ADX$203,MATCH($D68,$I$103:$I$300,0),MATCH(JH$3,$I$102:$ADW$102,0)),")"),_xlfn.CONCAT("[",INDEX($J$303:$ADX$403,MATCH($D68,$I$303:$I$403,0),MATCH(JH$3,$I$302:$ADW$302,0)),"]")),"NO PICK DATA")))</f>
        <v/>
      </c>
      <c r="JI68" s="19" t="str">
        <f t="shared" ref="JI68:JI76" si="1095">IF(JF68="","",IF(JI$3="","",_xlfn.IFNA(IFERROR(_xlfn.CONCAT(ROUND(INDEX($J$103:$ADX$203,MATCH($D68,$I$103:$I$300,0),MATCH(JI$3,$I$102:$ADW$102,0))*1000/INDEX($J$303:$ADX$403,MATCH($D68,$I$303:$I$403,0),MATCH(JI$3,$I$302:$ADW$302,0)),2),"  [",INDEX($J$303:$ADX$403,MATCH($D68,$I$303:$I$403,0),MATCH(JI$3,$I$302:$ADW$302,0)),"]"," ","(",INDEX($J$103:$ADX$203,MATCH($D68,$I$103:$I$300,0),MATCH(JI$3,$I$102:$ADW$102,0)),")"),_xlfn.CONCAT("[",INDEX($J$303:$ADX$403,MATCH($D68,$I$303:$I$403,0),MATCH(JI$3,$I$302:$ADW$302,0)),"]")),"NO PICK DATA")))</f>
        <v/>
      </c>
      <c r="JJ68" s="19" t="e">
        <f t="shared" ref="JJ68:JJ76" si="1096">IF(JG68="","",IF(JJ$3="","",_xlfn.IFNA(IFERROR(_xlfn.CONCAT(ROUND(INDEX($J$103:$ADX$203,MATCH($D68,$I$103:$I$300,0),MATCH(JJ$3,$I$102:$ADW$102,0))*1000/INDEX($J$303:$ADX$403,MATCH($D68,$I$303:$I$403,0),MATCH(JJ$3,$I$302:$ADW$302,0)),2),"  [",INDEX($J$303:$ADX$403,MATCH($D68,$I$303:$I$403,0),MATCH(JJ$3,$I$302:$ADW$302,0)),"]"," ","(",INDEX($J$103:$ADX$203,MATCH($D68,$I$103:$I$300,0),MATCH(JJ$3,$I$102:$ADW$102,0)),")"),_xlfn.CONCAT("[",INDEX($J$303:$ADX$403,MATCH($D68,$I$303:$I$403,0),MATCH(JJ$3,$I$302:$ADW$302,0)),"]")),"NO PICK DATA")))</f>
        <v>#N/A</v>
      </c>
      <c r="JK68" s="19" t="str">
        <f t="shared" ref="JK68:JK76" si="1097">IF(JH68="","",IF(JK$3="","",_xlfn.IFNA(IFERROR(_xlfn.CONCAT(ROUND(INDEX($J$103:$ADX$203,MATCH($D68,$I$103:$I$300,0),MATCH(JK$3,$I$102:$ADW$102,0))*1000/INDEX($J$303:$ADX$403,MATCH($D68,$I$303:$I$403,0),MATCH(JK$3,$I$302:$ADW$302,0)),2),"  [",INDEX($J$303:$ADX$403,MATCH($D68,$I$303:$I$403,0),MATCH(JK$3,$I$302:$ADW$302,0)),"]"," ","(",INDEX($J$103:$ADX$203,MATCH($D68,$I$103:$I$300,0),MATCH(JK$3,$I$102:$ADW$102,0)),")"),_xlfn.CONCAT("[",INDEX($J$303:$ADX$403,MATCH($D68,$I$303:$I$403,0),MATCH(JK$3,$I$302:$ADW$302,0)),"]")),"NO PICK DATA")))</f>
        <v/>
      </c>
      <c r="JL68" s="19" t="str">
        <f t="shared" ref="JL68:JL76" si="1098">IF(JI68="","",IF(JL$3="","",_xlfn.IFNA(IFERROR(_xlfn.CONCAT(ROUND(INDEX($J$103:$ADX$203,MATCH($D68,$I$103:$I$300,0),MATCH(JL$3,$I$102:$ADW$102,0))*1000/INDEX($J$303:$ADX$403,MATCH($D68,$I$303:$I$403,0),MATCH(JL$3,$I$302:$ADW$302,0)),2),"  [",INDEX($J$303:$ADX$403,MATCH($D68,$I$303:$I$403,0),MATCH(JL$3,$I$302:$ADW$302,0)),"]"," ","(",INDEX($J$103:$ADX$203,MATCH($D68,$I$103:$I$300,0),MATCH(JL$3,$I$102:$ADW$102,0)),")"),_xlfn.CONCAT("[",INDEX($J$303:$ADX$403,MATCH($D68,$I$303:$I$403,0),MATCH(JL$3,$I$302:$ADW$302,0)),"]")),"NO PICK DATA")))</f>
        <v/>
      </c>
      <c r="JM68" s="19" t="e">
        <f t="shared" ref="JM68:JM76" si="1099">IF(JJ68="","",IF(JM$3="","",_xlfn.IFNA(IFERROR(_xlfn.CONCAT(ROUND(INDEX($J$103:$ADX$203,MATCH($D68,$I$103:$I$300,0),MATCH(JM$3,$I$102:$ADW$102,0))*1000/INDEX($J$303:$ADX$403,MATCH($D68,$I$303:$I$403,0),MATCH(JM$3,$I$302:$ADW$302,0)),2),"  [",INDEX($J$303:$ADX$403,MATCH($D68,$I$303:$I$403,0),MATCH(JM$3,$I$302:$ADW$302,0)),"]"," ","(",INDEX($J$103:$ADX$203,MATCH($D68,$I$103:$I$300,0),MATCH(JM$3,$I$102:$ADW$102,0)),")"),_xlfn.CONCAT("[",INDEX($J$303:$ADX$403,MATCH($D68,$I$303:$I$403,0),MATCH(JM$3,$I$302:$ADW$302,0)),"]")),"NO PICK DATA")))</f>
        <v>#N/A</v>
      </c>
      <c r="JN68" s="19" t="str">
        <f t="shared" ref="JN68:JN76" si="1100">IF(JK68="","",IF(JN$3="","",_xlfn.IFNA(IFERROR(_xlfn.CONCAT(ROUND(INDEX($J$103:$ADX$203,MATCH($D68,$I$103:$I$300,0),MATCH(JN$3,$I$102:$ADW$102,0))*1000/INDEX($J$303:$ADX$403,MATCH($D68,$I$303:$I$403,0),MATCH(JN$3,$I$302:$ADW$302,0)),2),"  [",INDEX($J$303:$ADX$403,MATCH($D68,$I$303:$I$403,0),MATCH(JN$3,$I$302:$ADW$302,0)),"]"," ","(",INDEX($J$103:$ADX$203,MATCH($D68,$I$103:$I$300,0),MATCH(JN$3,$I$102:$ADW$102,0)),")"),_xlfn.CONCAT("[",INDEX($J$303:$ADX$403,MATCH($D68,$I$303:$I$403,0),MATCH(JN$3,$I$302:$ADW$302,0)),"]")),"NO PICK DATA")))</f>
        <v/>
      </c>
      <c r="JO68" s="19" t="str">
        <f t="shared" ref="JO68:JO76" si="1101">IF(JL68="","",IF(JO$3="","",_xlfn.IFNA(IFERROR(_xlfn.CONCAT(ROUND(INDEX($J$103:$ADX$203,MATCH($D68,$I$103:$I$300,0),MATCH(JO$3,$I$102:$ADW$102,0))*1000/INDEX($J$303:$ADX$403,MATCH($D68,$I$303:$I$403,0),MATCH(JO$3,$I$302:$ADW$302,0)),2),"  [",INDEX($J$303:$ADX$403,MATCH($D68,$I$303:$I$403,0),MATCH(JO$3,$I$302:$ADW$302,0)),"]"," ","(",INDEX($J$103:$ADX$203,MATCH($D68,$I$103:$I$300,0),MATCH(JO$3,$I$102:$ADW$102,0)),")"),_xlfn.CONCAT("[",INDEX($J$303:$ADX$403,MATCH($D68,$I$303:$I$403,0),MATCH(JO$3,$I$302:$ADW$302,0)),"]")),"NO PICK DATA")))</f>
        <v/>
      </c>
      <c r="JP68" s="19" t="e">
        <f t="shared" ref="JP68:JP76" si="1102">IF(JM68="","",IF(JP$3="","",_xlfn.IFNA(IFERROR(_xlfn.CONCAT(ROUND(INDEX($J$103:$ADX$203,MATCH($D68,$I$103:$I$300,0),MATCH(JP$3,$I$102:$ADW$102,0))*1000/INDEX($J$303:$ADX$403,MATCH($D68,$I$303:$I$403,0),MATCH(JP$3,$I$302:$ADW$302,0)),2),"  [",INDEX($J$303:$ADX$403,MATCH($D68,$I$303:$I$403,0),MATCH(JP$3,$I$302:$ADW$302,0)),"]"," ","(",INDEX($J$103:$ADX$203,MATCH($D68,$I$103:$I$300,0),MATCH(JP$3,$I$102:$ADW$102,0)),")"),_xlfn.CONCAT("[",INDEX($J$303:$ADX$403,MATCH($D68,$I$303:$I$403,0),MATCH(JP$3,$I$302:$ADW$302,0)),"]")),"NO PICK DATA")))</f>
        <v>#N/A</v>
      </c>
      <c r="JQ68" s="19" t="str">
        <f t="shared" ref="JQ68:JQ76" si="1103">IF(JN68="","",IF(JQ$3="","",_xlfn.IFNA(IFERROR(_xlfn.CONCAT(ROUND(INDEX($J$103:$ADX$203,MATCH($D68,$I$103:$I$300,0),MATCH(JQ$3,$I$102:$ADW$102,0))*1000/INDEX($J$303:$ADX$403,MATCH($D68,$I$303:$I$403,0),MATCH(JQ$3,$I$302:$ADW$302,0)),2),"  [",INDEX($J$303:$ADX$403,MATCH($D68,$I$303:$I$403,0),MATCH(JQ$3,$I$302:$ADW$302,0)),"]"," ","(",INDEX($J$103:$ADX$203,MATCH($D68,$I$103:$I$300,0),MATCH(JQ$3,$I$102:$ADW$102,0)),")"),_xlfn.CONCAT("[",INDEX($J$303:$ADX$403,MATCH($D68,$I$303:$I$403,0),MATCH(JQ$3,$I$302:$ADW$302,0)),"]")),"NO PICK DATA")))</f>
        <v/>
      </c>
      <c r="JR68" s="19" t="str">
        <f t="shared" ref="JR68:JR76" si="1104">IF(JO68="","",IF(JR$3="","",_xlfn.IFNA(IFERROR(_xlfn.CONCAT(ROUND(INDEX($J$103:$ADX$203,MATCH($D68,$I$103:$I$300,0),MATCH(JR$3,$I$102:$ADW$102,0))*1000/INDEX($J$303:$ADX$403,MATCH($D68,$I$303:$I$403,0),MATCH(JR$3,$I$302:$ADW$302,0)),2),"  [",INDEX($J$303:$ADX$403,MATCH($D68,$I$303:$I$403,0),MATCH(JR$3,$I$302:$ADW$302,0)),"]"," ","(",INDEX($J$103:$ADX$203,MATCH($D68,$I$103:$I$300,0),MATCH(JR$3,$I$102:$ADW$102,0)),")"),_xlfn.CONCAT("[",INDEX($J$303:$ADX$403,MATCH($D68,$I$303:$I$403,0),MATCH(JR$3,$I$302:$ADW$302,0)),"]")),"NO PICK DATA")))</f>
        <v/>
      </c>
      <c r="JS68" s="19" t="e">
        <f t="shared" ref="JS68:JS76" si="1105">IF(JP68="","",IF(JS$3="","",_xlfn.IFNA(IFERROR(_xlfn.CONCAT(ROUND(INDEX($J$103:$ADX$203,MATCH($D68,$I$103:$I$300,0),MATCH(JS$3,$I$102:$ADW$102,0))*1000/INDEX($J$303:$ADX$403,MATCH($D68,$I$303:$I$403,0),MATCH(JS$3,$I$302:$ADW$302,0)),2),"  [",INDEX($J$303:$ADX$403,MATCH($D68,$I$303:$I$403,0),MATCH(JS$3,$I$302:$ADW$302,0)),"]"," ","(",INDEX($J$103:$ADX$203,MATCH($D68,$I$103:$I$300,0),MATCH(JS$3,$I$102:$ADW$102,0)),")"),_xlfn.CONCAT("[",INDEX($J$303:$ADX$403,MATCH($D68,$I$303:$I$403,0),MATCH(JS$3,$I$302:$ADW$302,0)),"]")),"NO PICK DATA")))</f>
        <v>#N/A</v>
      </c>
      <c r="JT68" s="19" t="str">
        <f t="shared" ref="JT68:JT76" si="1106">IF(JQ68="","",IF(JT$3="","",_xlfn.IFNA(IFERROR(_xlfn.CONCAT(ROUND(INDEX($J$103:$ADX$203,MATCH($D68,$I$103:$I$300,0),MATCH(JT$3,$I$102:$ADW$102,0))*1000/INDEX($J$303:$ADX$403,MATCH($D68,$I$303:$I$403,0),MATCH(JT$3,$I$302:$ADW$302,0)),2),"  [",INDEX($J$303:$ADX$403,MATCH($D68,$I$303:$I$403,0),MATCH(JT$3,$I$302:$ADW$302,0)),"]"," ","(",INDEX($J$103:$ADX$203,MATCH($D68,$I$103:$I$300,0),MATCH(JT$3,$I$102:$ADW$102,0)),")"),_xlfn.CONCAT("[",INDEX($J$303:$ADX$403,MATCH($D68,$I$303:$I$403,0),MATCH(JT$3,$I$302:$ADW$302,0)),"]")),"NO PICK DATA")))</f>
        <v/>
      </c>
      <c r="JU68" s="19" t="str">
        <f t="shared" ref="JU68:JU76" si="1107">IF(JR68="","",IF(JU$3="","",_xlfn.IFNA(IFERROR(_xlfn.CONCAT(ROUND(INDEX($J$103:$ADX$203,MATCH($D68,$I$103:$I$300,0),MATCH(JU$3,$I$102:$ADW$102,0))*1000/INDEX($J$303:$ADX$403,MATCH($D68,$I$303:$I$403,0),MATCH(JU$3,$I$302:$ADW$302,0)),2),"  [",INDEX($J$303:$ADX$403,MATCH($D68,$I$303:$I$403,0),MATCH(JU$3,$I$302:$ADW$302,0)),"]"," ","(",INDEX($J$103:$ADX$203,MATCH($D68,$I$103:$I$300,0),MATCH(JU$3,$I$102:$ADW$102,0)),")"),_xlfn.CONCAT("[",INDEX($J$303:$ADX$403,MATCH($D68,$I$303:$I$403,0),MATCH(JU$3,$I$302:$ADW$302,0)),"]")),"NO PICK DATA")))</f>
        <v/>
      </c>
      <c r="JV68" s="19" t="e">
        <f t="shared" ref="JV68:JV76" si="1108">IF(JS68="","",IF(JV$3="","",_xlfn.IFNA(IFERROR(_xlfn.CONCAT(ROUND(INDEX($J$103:$ADX$203,MATCH($D68,$I$103:$I$300,0),MATCH(JV$3,$I$102:$ADW$102,0))*1000/INDEX($J$303:$ADX$403,MATCH($D68,$I$303:$I$403,0),MATCH(JV$3,$I$302:$ADW$302,0)),2),"  [",INDEX($J$303:$ADX$403,MATCH($D68,$I$303:$I$403,0),MATCH(JV$3,$I$302:$ADW$302,0)),"]"," ","(",INDEX($J$103:$ADX$203,MATCH($D68,$I$103:$I$300,0),MATCH(JV$3,$I$102:$ADW$102,0)),")"),_xlfn.CONCAT("[",INDEX($J$303:$ADX$403,MATCH($D68,$I$303:$I$403,0),MATCH(JV$3,$I$302:$ADW$302,0)),"]")),"NO PICK DATA")))</f>
        <v>#N/A</v>
      </c>
      <c r="JW68" s="19" t="str">
        <f t="shared" ref="JW68:JW76" si="1109">IF(JT68="","",IF(JW$3="","",_xlfn.IFNA(IFERROR(_xlfn.CONCAT(ROUND(INDEX($J$103:$ADX$203,MATCH($D68,$I$103:$I$300,0),MATCH(JW$3,$I$102:$ADW$102,0))*1000/INDEX($J$303:$ADX$403,MATCH($D68,$I$303:$I$403,0),MATCH(JW$3,$I$302:$ADW$302,0)),2),"  [",INDEX($J$303:$ADX$403,MATCH($D68,$I$303:$I$403,0),MATCH(JW$3,$I$302:$ADW$302,0)),"]"," ","(",INDEX($J$103:$ADX$203,MATCH($D68,$I$103:$I$300,0),MATCH(JW$3,$I$102:$ADW$102,0)),")"),_xlfn.CONCAT("[",INDEX($J$303:$ADX$403,MATCH($D68,$I$303:$I$403,0),MATCH(JW$3,$I$302:$ADW$302,0)),"]")),"NO PICK DATA")))</f>
        <v/>
      </c>
      <c r="JX68" s="19" t="str">
        <f t="shared" ref="JX68:JX76" si="1110">IF(JU68="","",IF(JX$3="","",_xlfn.IFNA(IFERROR(_xlfn.CONCAT(ROUND(INDEX($J$103:$ADX$203,MATCH($D68,$I$103:$I$300,0),MATCH(JX$3,$I$102:$ADW$102,0))*1000/INDEX($J$303:$ADX$403,MATCH($D68,$I$303:$I$403,0),MATCH(JX$3,$I$302:$ADW$302,0)),2),"  [",INDEX($J$303:$ADX$403,MATCH($D68,$I$303:$I$403,0),MATCH(JX$3,$I$302:$ADW$302,0)),"]"," ","(",INDEX($J$103:$ADX$203,MATCH($D68,$I$103:$I$300,0),MATCH(JX$3,$I$102:$ADW$102,0)),")"),_xlfn.CONCAT("[",INDEX($J$303:$ADX$403,MATCH($D68,$I$303:$I$403,0),MATCH(JX$3,$I$302:$ADW$302,0)),"]")),"NO PICK DATA")))</f>
        <v/>
      </c>
      <c r="JY68" s="19" t="e">
        <f t="shared" ref="JY68:JY76" si="1111">IF(JV68="","",IF(JY$3="","",_xlfn.IFNA(IFERROR(_xlfn.CONCAT(ROUND(INDEX($J$103:$ADX$203,MATCH($D68,$I$103:$I$300,0),MATCH(JY$3,$I$102:$ADW$102,0))*1000/INDEX($J$303:$ADX$403,MATCH($D68,$I$303:$I$403,0),MATCH(JY$3,$I$302:$ADW$302,0)),2),"  [",INDEX($J$303:$ADX$403,MATCH($D68,$I$303:$I$403,0),MATCH(JY$3,$I$302:$ADW$302,0)),"]"," ","(",INDEX($J$103:$ADX$203,MATCH($D68,$I$103:$I$300,0),MATCH(JY$3,$I$102:$ADW$102,0)),")"),_xlfn.CONCAT("[",INDEX($J$303:$ADX$403,MATCH($D68,$I$303:$I$403,0),MATCH(JY$3,$I$302:$ADW$302,0)),"]")),"NO PICK DATA")))</f>
        <v>#N/A</v>
      </c>
      <c r="JZ68" s="19" t="str">
        <f t="shared" ref="JZ68:JZ76" si="1112">IF(JW68="","",IF(JZ$3="","",_xlfn.IFNA(IFERROR(_xlfn.CONCAT(ROUND(INDEX($J$103:$ADX$203,MATCH($D68,$I$103:$I$300,0),MATCH(JZ$3,$I$102:$ADW$102,0))*1000/INDEX($J$303:$ADX$403,MATCH($D68,$I$303:$I$403,0),MATCH(JZ$3,$I$302:$ADW$302,0)),2),"  [",INDEX($J$303:$ADX$403,MATCH($D68,$I$303:$I$403,0),MATCH(JZ$3,$I$302:$ADW$302,0)),"]"," ","(",INDEX($J$103:$ADX$203,MATCH($D68,$I$103:$I$300,0),MATCH(JZ$3,$I$102:$ADW$102,0)),")"),_xlfn.CONCAT("[",INDEX($J$303:$ADX$403,MATCH($D68,$I$303:$I$403,0),MATCH(JZ$3,$I$302:$ADW$302,0)),"]")),"NO PICK DATA")))</f>
        <v/>
      </c>
      <c r="KA68" s="19" t="str">
        <f t="shared" ref="KA68:KA76" si="1113">IF(JX68="","",IF(KA$3="","",_xlfn.IFNA(IFERROR(_xlfn.CONCAT(ROUND(INDEX($J$103:$ADX$203,MATCH($D68,$I$103:$I$300,0),MATCH(KA$3,$I$102:$ADW$102,0))*1000/INDEX($J$303:$ADX$403,MATCH($D68,$I$303:$I$403,0),MATCH(KA$3,$I$302:$ADW$302,0)),2),"  [",INDEX($J$303:$ADX$403,MATCH($D68,$I$303:$I$403,0),MATCH(KA$3,$I$302:$ADW$302,0)),"]"," ","(",INDEX($J$103:$ADX$203,MATCH($D68,$I$103:$I$300,0),MATCH(KA$3,$I$102:$ADW$102,0)),")"),_xlfn.CONCAT("[",INDEX($J$303:$ADX$403,MATCH($D68,$I$303:$I$403,0),MATCH(KA$3,$I$302:$ADW$302,0)),"]")),"NO PICK DATA")))</f>
        <v/>
      </c>
      <c r="KB68" s="19" t="e">
        <f t="shared" ref="KB68:KB76" si="1114">IF(JY68="","",IF(KB$3="","",_xlfn.IFNA(IFERROR(_xlfn.CONCAT(ROUND(INDEX($J$103:$ADX$203,MATCH($D68,$I$103:$I$300,0),MATCH(KB$3,$I$102:$ADW$102,0))*1000/INDEX($J$303:$ADX$403,MATCH($D68,$I$303:$I$403,0),MATCH(KB$3,$I$302:$ADW$302,0)),2),"  [",INDEX($J$303:$ADX$403,MATCH($D68,$I$303:$I$403,0),MATCH(KB$3,$I$302:$ADW$302,0)),"]"," ","(",INDEX($J$103:$ADX$203,MATCH($D68,$I$103:$I$300,0),MATCH(KB$3,$I$102:$ADW$102,0)),")"),_xlfn.CONCAT("[",INDEX($J$303:$ADX$403,MATCH($D68,$I$303:$I$403,0),MATCH(KB$3,$I$302:$ADW$302,0)),"]")),"NO PICK DATA")))</f>
        <v>#N/A</v>
      </c>
      <c r="KC68" s="19" t="str">
        <f t="shared" ref="KC68:KC76" si="1115">IF(JZ68="","",IF(KC$3="","",_xlfn.IFNA(IFERROR(_xlfn.CONCAT(ROUND(INDEX($J$103:$ADX$203,MATCH($D68,$I$103:$I$300,0),MATCH(KC$3,$I$102:$ADW$102,0))*1000/INDEX($J$303:$ADX$403,MATCH($D68,$I$303:$I$403,0),MATCH(KC$3,$I$302:$ADW$302,0)),2),"  [",INDEX($J$303:$ADX$403,MATCH($D68,$I$303:$I$403,0),MATCH(KC$3,$I$302:$ADW$302,0)),"]"," ","(",INDEX($J$103:$ADX$203,MATCH($D68,$I$103:$I$300,0),MATCH(KC$3,$I$102:$ADW$102,0)),")"),_xlfn.CONCAT("[",INDEX($J$303:$ADX$403,MATCH($D68,$I$303:$I$403,0),MATCH(KC$3,$I$302:$ADW$302,0)),"]")),"NO PICK DATA")))</f>
        <v/>
      </c>
      <c r="KD68" s="19" t="str">
        <f t="shared" ref="KD68:KD76" si="1116">IF(KA68="","",IF(KD$3="","",_xlfn.IFNA(IFERROR(_xlfn.CONCAT(ROUND(INDEX($J$103:$ADX$203,MATCH($D68,$I$103:$I$300,0),MATCH(KD$3,$I$102:$ADW$102,0))*1000/INDEX($J$303:$ADX$403,MATCH($D68,$I$303:$I$403,0),MATCH(KD$3,$I$302:$ADW$302,0)),2),"  [",INDEX($J$303:$ADX$403,MATCH($D68,$I$303:$I$403,0),MATCH(KD$3,$I$302:$ADW$302,0)),"]"," ","(",INDEX($J$103:$ADX$203,MATCH($D68,$I$103:$I$300,0),MATCH(KD$3,$I$102:$ADW$102,0)),")"),_xlfn.CONCAT("[",INDEX($J$303:$ADX$403,MATCH($D68,$I$303:$I$403,0),MATCH(KD$3,$I$302:$ADW$302,0)),"]")),"NO PICK DATA")))</f>
        <v/>
      </c>
      <c r="KE68" s="19" t="e">
        <f t="shared" ref="KE68:KE76" si="1117">IF(KB68="","",IF(KE$3="","",_xlfn.IFNA(IFERROR(_xlfn.CONCAT(ROUND(INDEX($J$103:$ADX$203,MATCH($D68,$I$103:$I$300,0),MATCH(KE$3,$I$102:$ADW$102,0))*1000/INDEX($J$303:$ADX$403,MATCH($D68,$I$303:$I$403,0),MATCH(KE$3,$I$302:$ADW$302,0)),2),"  [",INDEX($J$303:$ADX$403,MATCH($D68,$I$303:$I$403,0),MATCH(KE$3,$I$302:$ADW$302,0)),"]"," ","(",INDEX($J$103:$ADX$203,MATCH($D68,$I$103:$I$300,0),MATCH(KE$3,$I$102:$ADW$102,0)),")"),_xlfn.CONCAT("[",INDEX($J$303:$ADX$403,MATCH($D68,$I$303:$I$403,0),MATCH(KE$3,$I$302:$ADW$302,0)),"]")),"NO PICK DATA")))</f>
        <v>#N/A</v>
      </c>
      <c r="KF68" s="19" t="str">
        <f t="shared" ref="KF68:KF76" si="1118">IF(KC68="","",IF(KF$3="","",_xlfn.IFNA(IFERROR(_xlfn.CONCAT(ROUND(INDEX($J$103:$ADX$203,MATCH($D68,$I$103:$I$300,0),MATCH(KF$3,$I$102:$ADW$102,0))*1000/INDEX($J$303:$ADX$403,MATCH($D68,$I$303:$I$403,0),MATCH(KF$3,$I$302:$ADW$302,0)),2),"  [",INDEX($J$303:$ADX$403,MATCH($D68,$I$303:$I$403,0),MATCH(KF$3,$I$302:$ADW$302,0)),"]"," ","(",INDEX($J$103:$ADX$203,MATCH($D68,$I$103:$I$300,0),MATCH(KF$3,$I$102:$ADW$102,0)),")"),_xlfn.CONCAT("[",INDEX($J$303:$ADX$403,MATCH($D68,$I$303:$I$403,0),MATCH(KF$3,$I$302:$ADW$302,0)),"]")),"NO PICK DATA")))</f>
        <v/>
      </c>
      <c r="KG68" s="19" t="str">
        <f t="shared" ref="KG68:KG76" si="1119">IF(KD68="","",IF(KG$3="","",_xlfn.IFNA(IFERROR(_xlfn.CONCAT(ROUND(INDEX($J$103:$ADX$203,MATCH($D68,$I$103:$I$300,0),MATCH(KG$3,$I$102:$ADW$102,0))*1000/INDEX($J$303:$ADX$403,MATCH($D68,$I$303:$I$403,0),MATCH(KG$3,$I$302:$ADW$302,0)),2),"  [",INDEX($J$303:$ADX$403,MATCH($D68,$I$303:$I$403,0),MATCH(KG$3,$I$302:$ADW$302,0)),"]"," ","(",INDEX($J$103:$ADX$203,MATCH($D68,$I$103:$I$300,0),MATCH(KG$3,$I$102:$ADW$102,0)),")"),_xlfn.CONCAT("[",INDEX($J$303:$ADX$403,MATCH($D68,$I$303:$I$403,0),MATCH(KG$3,$I$302:$ADW$302,0)),"]")),"NO PICK DATA")))</f>
        <v/>
      </c>
      <c r="KH68" s="19" t="e">
        <f t="shared" ref="KH68:KH76" si="1120">IF(KE68="","",IF(KH$3="","",_xlfn.IFNA(IFERROR(_xlfn.CONCAT(ROUND(INDEX($J$103:$ADX$203,MATCH($D68,$I$103:$I$300,0),MATCH(KH$3,$I$102:$ADW$102,0))*1000/INDEX($J$303:$ADX$403,MATCH($D68,$I$303:$I$403,0),MATCH(KH$3,$I$302:$ADW$302,0)),2),"  [",INDEX($J$303:$ADX$403,MATCH($D68,$I$303:$I$403,0),MATCH(KH$3,$I$302:$ADW$302,0)),"]"," ","(",INDEX($J$103:$ADX$203,MATCH($D68,$I$103:$I$300,0),MATCH(KH$3,$I$102:$ADW$102,0)),")"),_xlfn.CONCAT("[",INDEX($J$303:$ADX$403,MATCH($D68,$I$303:$I$403,0),MATCH(KH$3,$I$302:$ADW$302,0)),"]")),"NO PICK DATA")))</f>
        <v>#N/A</v>
      </c>
      <c r="KI68" s="19" t="str">
        <f t="shared" ref="KI68:KI76" si="1121">IF(KF68="","",IF(KI$3="","",_xlfn.IFNA(IFERROR(_xlfn.CONCAT(ROUND(INDEX($J$103:$ADX$203,MATCH($D68,$I$103:$I$300,0),MATCH(KI$3,$I$102:$ADW$102,0))*1000/INDEX($J$303:$ADX$403,MATCH($D68,$I$303:$I$403,0),MATCH(KI$3,$I$302:$ADW$302,0)),2),"  [",INDEX($J$303:$ADX$403,MATCH($D68,$I$303:$I$403,0),MATCH(KI$3,$I$302:$ADW$302,0)),"]"," ","(",INDEX($J$103:$ADX$203,MATCH($D68,$I$103:$I$300,0),MATCH(KI$3,$I$102:$ADW$102,0)),")"),_xlfn.CONCAT("[",INDEX($J$303:$ADX$403,MATCH($D68,$I$303:$I$403,0),MATCH(KI$3,$I$302:$ADW$302,0)),"]")),"NO PICK DATA")))</f>
        <v/>
      </c>
      <c r="KJ68" s="19" t="str">
        <f t="shared" ref="KJ68:KJ76" si="1122">IF(KG68="","",IF(KJ$3="","",_xlfn.IFNA(IFERROR(_xlfn.CONCAT(ROUND(INDEX($J$103:$ADX$203,MATCH($D68,$I$103:$I$300,0),MATCH(KJ$3,$I$102:$ADW$102,0))*1000/INDEX($J$303:$ADX$403,MATCH($D68,$I$303:$I$403,0),MATCH(KJ$3,$I$302:$ADW$302,0)),2),"  [",INDEX($J$303:$ADX$403,MATCH($D68,$I$303:$I$403,0),MATCH(KJ$3,$I$302:$ADW$302,0)),"]"," ","(",INDEX($J$103:$ADX$203,MATCH($D68,$I$103:$I$300,0),MATCH(KJ$3,$I$102:$ADW$102,0)),")"),_xlfn.CONCAT("[",INDEX($J$303:$ADX$403,MATCH($D68,$I$303:$I$403,0),MATCH(KJ$3,$I$302:$ADW$302,0)),"]")),"NO PICK DATA")))</f>
        <v/>
      </c>
      <c r="KK68" s="19" t="e">
        <f t="shared" ref="KK68:KK76" si="1123">IF(KH68="","",IF(KK$3="","",_xlfn.IFNA(IFERROR(_xlfn.CONCAT(ROUND(INDEX($J$103:$ADX$203,MATCH($D68,$I$103:$I$300,0),MATCH(KK$3,$I$102:$ADW$102,0))*1000/INDEX($J$303:$ADX$403,MATCH($D68,$I$303:$I$403,0),MATCH(KK$3,$I$302:$ADW$302,0)),2),"  [",INDEX($J$303:$ADX$403,MATCH($D68,$I$303:$I$403,0),MATCH(KK$3,$I$302:$ADW$302,0)),"]"," ","(",INDEX($J$103:$ADX$203,MATCH($D68,$I$103:$I$300,0),MATCH(KK$3,$I$102:$ADW$102,0)),")"),_xlfn.CONCAT("[",INDEX($J$303:$ADX$403,MATCH($D68,$I$303:$I$403,0),MATCH(KK$3,$I$302:$ADW$302,0)),"]")),"NO PICK DATA")))</f>
        <v>#N/A</v>
      </c>
      <c r="KL68" s="19" t="str">
        <f t="shared" ref="KL68:KL76" si="1124">IF(KI68="","",IF(KL$3="","",_xlfn.IFNA(IFERROR(_xlfn.CONCAT(ROUND(INDEX($J$103:$ADX$203,MATCH($D68,$I$103:$I$300,0),MATCH(KL$3,$I$102:$ADW$102,0))*1000/INDEX($J$303:$ADX$403,MATCH($D68,$I$303:$I$403,0),MATCH(KL$3,$I$302:$ADW$302,0)),2),"  [",INDEX($J$303:$ADX$403,MATCH($D68,$I$303:$I$403,0),MATCH(KL$3,$I$302:$ADW$302,0)),"]"," ","(",INDEX($J$103:$ADX$203,MATCH($D68,$I$103:$I$300,0),MATCH(KL$3,$I$102:$ADW$102,0)),")"),_xlfn.CONCAT("[",INDEX($J$303:$ADX$403,MATCH($D68,$I$303:$I$403,0),MATCH(KL$3,$I$302:$ADW$302,0)),"]")),"NO PICK DATA")))</f>
        <v/>
      </c>
      <c r="KM68" s="19" t="str">
        <f t="shared" ref="KM68:KM76" si="1125">IF(KJ68="","",IF(KM$3="","",_xlfn.IFNA(IFERROR(_xlfn.CONCAT(ROUND(INDEX($J$103:$ADX$203,MATCH($D68,$I$103:$I$300,0),MATCH(KM$3,$I$102:$ADW$102,0))*1000/INDEX($J$303:$ADX$403,MATCH($D68,$I$303:$I$403,0),MATCH(KM$3,$I$302:$ADW$302,0)),2),"  [",INDEX($J$303:$ADX$403,MATCH($D68,$I$303:$I$403,0),MATCH(KM$3,$I$302:$ADW$302,0)),"]"," ","(",INDEX($J$103:$ADX$203,MATCH($D68,$I$103:$I$300,0),MATCH(KM$3,$I$102:$ADW$102,0)),")"),_xlfn.CONCAT("[",INDEX($J$303:$ADX$403,MATCH($D68,$I$303:$I$403,0),MATCH(KM$3,$I$302:$ADW$302,0)),"]")),"NO PICK DATA")))</f>
        <v/>
      </c>
      <c r="KN68" s="19" t="e">
        <f t="shared" ref="KN68:KN76" si="1126">IF(KK68="","",IF(KN$3="","",_xlfn.IFNA(IFERROR(_xlfn.CONCAT(ROUND(INDEX($J$103:$ADX$203,MATCH($D68,$I$103:$I$300,0),MATCH(KN$3,$I$102:$ADW$102,0))*1000/INDEX($J$303:$ADX$403,MATCH($D68,$I$303:$I$403,0),MATCH(KN$3,$I$302:$ADW$302,0)),2),"  [",INDEX($J$303:$ADX$403,MATCH($D68,$I$303:$I$403,0),MATCH(KN$3,$I$302:$ADW$302,0)),"]"," ","(",INDEX($J$103:$ADX$203,MATCH($D68,$I$103:$I$300,0),MATCH(KN$3,$I$102:$ADW$102,0)),")"),_xlfn.CONCAT("[",INDEX($J$303:$ADX$403,MATCH($D68,$I$303:$I$403,0),MATCH(KN$3,$I$302:$ADW$302,0)),"]")),"NO PICK DATA")))</f>
        <v>#N/A</v>
      </c>
      <c r="KO68" s="19" t="str">
        <f t="shared" ref="KO68:KO76" si="1127">IF(KL68="","",IF(KO$3="","",_xlfn.IFNA(IFERROR(_xlfn.CONCAT(ROUND(INDEX($J$103:$ADX$203,MATCH($D68,$I$103:$I$300,0),MATCH(KO$3,$I$102:$ADW$102,0))*1000/INDEX($J$303:$ADX$403,MATCH($D68,$I$303:$I$403,0),MATCH(KO$3,$I$302:$ADW$302,0)),2),"  [",INDEX($J$303:$ADX$403,MATCH($D68,$I$303:$I$403,0),MATCH(KO$3,$I$302:$ADW$302,0)),"]"," ","(",INDEX($J$103:$ADX$203,MATCH($D68,$I$103:$I$300,0),MATCH(KO$3,$I$102:$ADW$102,0)),")"),_xlfn.CONCAT("[",INDEX($J$303:$ADX$403,MATCH($D68,$I$303:$I$403,0),MATCH(KO$3,$I$302:$ADW$302,0)),"]")),"NO PICK DATA")))</f>
        <v/>
      </c>
      <c r="KP68" s="19" t="str">
        <f t="shared" ref="KP68:KP76" si="1128">IF(KM68="","",IF(KP$3="","",_xlfn.IFNA(IFERROR(_xlfn.CONCAT(ROUND(INDEX($J$103:$ADX$203,MATCH($D68,$I$103:$I$300,0),MATCH(KP$3,$I$102:$ADW$102,0))*1000/INDEX($J$303:$ADX$403,MATCH($D68,$I$303:$I$403,0),MATCH(KP$3,$I$302:$ADW$302,0)),2),"  [",INDEX($J$303:$ADX$403,MATCH($D68,$I$303:$I$403,0),MATCH(KP$3,$I$302:$ADW$302,0)),"]"," ","(",INDEX($J$103:$ADX$203,MATCH($D68,$I$103:$I$300,0),MATCH(KP$3,$I$102:$ADW$102,0)),")"),_xlfn.CONCAT("[",INDEX($J$303:$ADX$403,MATCH($D68,$I$303:$I$403,0),MATCH(KP$3,$I$302:$ADW$302,0)),"]")),"NO PICK DATA")))</f>
        <v/>
      </c>
      <c r="KQ68" s="19" t="e">
        <f t="shared" ref="KQ68:KQ76" si="1129">IF(KN68="","",IF(KQ$3="","",_xlfn.IFNA(IFERROR(_xlfn.CONCAT(ROUND(INDEX($J$103:$ADX$203,MATCH($D68,$I$103:$I$300,0),MATCH(KQ$3,$I$102:$ADW$102,0))*1000/INDEX($J$303:$ADX$403,MATCH($D68,$I$303:$I$403,0),MATCH(KQ$3,$I$302:$ADW$302,0)),2),"  [",INDEX($J$303:$ADX$403,MATCH($D68,$I$303:$I$403,0),MATCH(KQ$3,$I$302:$ADW$302,0)),"]"," ","(",INDEX($J$103:$ADX$203,MATCH($D68,$I$103:$I$300,0),MATCH(KQ$3,$I$102:$ADW$102,0)),")"),_xlfn.CONCAT("[",INDEX($J$303:$ADX$403,MATCH($D68,$I$303:$I$403,0),MATCH(KQ$3,$I$302:$ADW$302,0)),"]")),"NO PICK DATA")))</f>
        <v>#N/A</v>
      </c>
      <c r="KR68" s="19" t="str">
        <f t="shared" ref="KR68:KR76" si="1130">IF(KO68="","",IF(KR$3="","",_xlfn.IFNA(IFERROR(_xlfn.CONCAT(ROUND(INDEX($J$103:$ADX$203,MATCH($D68,$I$103:$I$300,0),MATCH(KR$3,$I$102:$ADW$102,0))*1000/INDEX($J$303:$ADX$403,MATCH($D68,$I$303:$I$403,0),MATCH(KR$3,$I$302:$ADW$302,0)),2),"  [",INDEX($J$303:$ADX$403,MATCH($D68,$I$303:$I$403,0),MATCH(KR$3,$I$302:$ADW$302,0)),"]"," ","(",INDEX($J$103:$ADX$203,MATCH($D68,$I$103:$I$300,0),MATCH(KR$3,$I$102:$ADW$102,0)),")"),_xlfn.CONCAT("[",INDEX($J$303:$ADX$403,MATCH($D68,$I$303:$I$403,0),MATCH(KR$3,$I$302:$ADW$302,0)),"]")),"NO PICK DATA")))</f>
        <v/>
      </c>
      <c r="KS68" s="19" t="str">
        <f t="shared" ref="KS68:KS76" si="1131">IF(KP68="","",IF(KS$3="","",_xlfn.IFNA(IFERROR(_xlfn.CONCAT(ROUND(INDEX($J$103:$ADX$203,MATCH($D68,$I$103:$I$300,0),MATCH(KS$3,$I$102:$ADW$102,0))*1000/INDEX($J$303:$ADX$403,MATCH($D68,$I$303:$I$403,0),MATCH(KS$3,$I$302:$ADW$302,0)),2),"  [",INDEX($J$303:$ADX$403,MATCH($D68,$I$303:$I$403,0),MATCH(KS$3,$I$302:$ADW$302,0)),"]"," ","(",INDEX($J$103:$ADX$203,MATCH($D68,$I$103:$I$300,0),MATCH(KS$3,$I$102:$ADW$102,0)),")"),_xlfn.CONCAT("[",INDEX($J$303:$ADX$403,MATCH($D68,$I$303:$I$403,0),MATCH(KS$3,$I$302:$ADW$302,0)),"]")),"NO PICK DATA")))</f>
        <v/>
      </c>
      <c r="KT68" s="19" t="e">
        <f t="shared" ref="KT68:KT76" si="1132">IF(KQ68="","",IF(KT$3="","",_xlfn.IFNA(IFERROR(_xlfn.CONCAT(ROUND(INDEX($J$103:$ADX$203,MATCH($D68,$I$103:$I$300,0),MATCH(KT$3,$I$102:$ADW$102,0))*1000/INDEX($J$303:$ADX$403,MATCH($D68,$I$303:$I$403,0),MATCH(KT$3,$I$302:$ADW$302,0)),2),"  [",INDEX($J$303:$ADX$403,MATCH($D68,$I$303:$I$403,0),MATCH(KT$3,$I$302:$ADW$302,0)),"]"," ","(",INDEX($J$103:$ADX$203,MATCH($D68,$I$103:$I$300,0),MATCH(KT$3,$I$102:$ADW$102,0)),")"),_xlfn.CONCAT("[",INDEX($J$303:$ADX$403,MATCH($D68,$I$303:$I$403,0),MATCH(KT$3,$I$302:$ADW$302,0)),"]")),"NO PICK DATA")))</f>
        <v>#N/A</v>
      </c>
      <c r="KU68" s="19" t="str">
        <f t="shared" ref="KU68:KU76" si="1133">IF(KR68="","",IF(KU$3="","",_xlfn.IFNA(IFERROR(_xlfn.CONCAT(ROUND(INDEX($J$103:$ADX$203,MATCH($D68,$I$103:$I$300,0),MATCH(KU$3,$I$102:$ADW$102,0))*1000/INDEX($J$303:$ADX$403,MATCH($D68,$I$303:$I$403,0),MATCH(KU$3,$I$302:$ADW$302,0)),2),"  [",INDEX($J$303:$ADX$403,MATCH($D68,$I$303:$I$403,0),MATCH(KU$3,$I$302:$ADW$302,0)),"]"," ","(",INDEX($J$103:$ADX$203,MATCH($D68,$I$103:$I$300,0),MATCH(KU$3,$I$102:$ADW$102,0)),")"),_xlfn.CONCAT("[",INDEX($J$303:$ADX$403,MATCH($D68,$I$303:$I$403,0),MATCH(KU$3,$I$302:$ADW$302,0)),"]")),"NO PICK DATA")))</f>
        <v/>
      </c>
      <c r="KV68" s="19" t="str">
        <f t="shared" ref="KV68:KV76" si="1134">IF(KS68="","",IF(KV$3="","",_xlfn.IFNA(IFERROR(_xlfn.CONCAT(ROUND(INDEX($J$103:$ADX$203,MATCH($D68,$I$103:$I$300,0),MATCH(KV$3,$I$102:$ADW$102,0))*1000/INDEX($J$303:$ADX$403,MATCH($D68,$I$303:$I$403,0),MATCH(KV$3,$I$302:$ADW$302,0)),2),"  [",INDEX($J$303:$ADX$403,MATCH($D68,$I$303:$I$403,0),MATCH(KV$3,$I$302:$ADW$302,0)),"]"," ","(",INDEX($J$103:$ADX$203,MATCH($D68,$I$103:$I$300,0),MATCH(KV$3,$I$102:$ADW$102,0)),")"),_xlfn.CONCAT("[",INDEX($J$303:$ADX$403,MATCH($D68,$I$303:$I$403,0),MATCH(KV$3,$I$302:$ADW$302,0)),"]")),"NO PICK DATA")))</f>
        <v/>
      </c>
      <c r="KW68" s="19" t="e">
        <f t="shared" ref="KW68:KW76" si="1135">IF(KT68="","",IF(KW$3="","",_xlfn.IFNA(IFERROR(_xlfn.CONCAT(ROUND(INDEX($J$103:$ADX$203,MATCH($D68,$I$103:$I$300,0),MATCH(KW$3,$I$102:$ADW$102,0))*1000/INDEX($J$303:$ADX$403,MATCH($D68,$I$303:$I$403,0),MATCH(KW$3,$I$302:$ADW$302,0)),2),"  [",INDEX($J$303:$ADX$403,MATCH($D68,$I$303:$I$403,0),MATCH(KW$3,$I$302:$ADW$302,0)),"]"," ","(",INDEX($J$103:$ADX$203,MATCH($D68,$I$103:$I$300,0),MATCH(KW$3,$I$102:$ADW$102,0)),")"),_xlfn.CONCAT("[",INDEX($J$303:$ADX$403,MATCH($D68,$I$303:$I$403,0),MATCH(KW$3,$I$302:$ADW$302,0)),"]")),"NO PICK DATA")))</f>
        <v>#N/A</v>
      </c>
      <c r="KX68" s="19" t="str">
        <f t="shared" ref="KX68:KX76" si="1136">IF(KU68="","",IF(KX$3="","",_xlfn.IFNA(IFERROR(_xlfn.CONCAT(ROUND(INDEX($J$103:$ADX$203,MATCH($D68,$I$103:$I$300,0),MATCH(KX$3,$I$102:$ADW$102,0))*1000/INDEX($J$303:$ADX$403,MATCH($D68,$I$303:$I$403,0),MATCH(KX$3,$I$302:$ADW$302,0)),2),"  [",INDEX($J$303:$ADX$403,MATCH($D68,$I$303:$I$403,0),MATCH(KX$3,$I$302:$ADW$302,0)),"]"," ","(",INDEX($J$103:$ADX$203,MATCH($D68,$I$103:$I$300,0),MATCH(KX$3,$I$102:$ADW$102,0)),")"),_xlfn.CONCAT("[",INDEX($J$303:$ADX$403,MATCH($D68,$I$303:$I$403,0),MATCH(KX$3,$I$302:$ADW$302,0)),"]")),"NO PICK DATA")))</f>
        <v/>
      </c>
      <c r="KY68" s="19" t="str">
        <f t="shared" ref="KY68:KY76" si="1137">IF(KV68="","",IF(KY$3="","",_xlfn.IFNA(IFERROR(_xlfn.CONCAT(ROUND(INDEX($J$103:$ADX$203,MATCH($D68,$I$103:$I$300,0),MATCH(KY$3,$I$102:$ADW$102,0))*1000/INDEX($J$303:$ADX$403,MATCH($D68,$I$303:$I$403,0),MATCH(KY$3,$I$302:$ADW$302,0)),2),"  [",INDEX($J$303:$ADX$403,MATCH($D68,$I$303:$I$403,0),MATCH(KY$3,$I$302:$ADW$302,0)),"]"," ","(",INDEX($J$103:$ADX$203,MATCH($D68,$I$103:$I$300,0),MATCH(KY$3,$I$102:$ADW$102,0)),")"),_xlfn.CONCAT("[",INDEX($J$303:$ADX$403,MATCH($D68,$I$303:$I$403,0),MATCH(KY$3,$I$302:$ADW$302,0)),"]")),"NO PICK DATA")))</f>
        <v/>
      </c>
      <c r="KZ68" s="19" t="e">
        <f t="shared" ref="KZ68:KZ76" si="1138">IF(KW68="","",IF(KZ$3="","",_xlfn.IFNA(IFERROR(_xlfn.CONCAT(ROUND(INDEX($J$103:$ADX$203,MATCH($D68,$I$103:$I$300,0),MATCH(KZ$3,$I$102:$ADW$102,0))*1000/INDEX($J$303:$ADX$403,MATCH($D68,$I$303:$I$403,0),MATCH(KZ$3,$I$302:$ADW$302,0)),2),"  [",INDEX($J$303:$ADX$403,MATCH($D68,$I$303:$I$403,0),MATCH(KZ$3,$I$302:$ADW$302,0)),"]"," ","(",INDEX($J$103:$ADX$203,MATCH($D68,$I$103:$I$300,0),MATCH(KZ$3,$I$102:$ADW$102,0)),")"),_xlfn.CONCAT("[",INDEX($J$303:$ADX$403,MATCH($D68,$I$303:$I$403,0),MATCH(KZ$3,$I$302:$ADW$302,0)),"]")),"NO PICK DATA")))</f>
        <v>#N/A</v>
      </c>
      <c r="LA68" s="19" t="str">
        <f t="shared" ref="LA68:LA76" si="1139">IF(KX68="","",IF(LA$3="","",_xlfn.IFNA(IFERROR(_xlfn.CONCAT(ROUND(INDEX($J$103:$ADX$203,MATCH($D68,$I$103:$I$300,0),MATCH(LA$3,$I$102:$ADW$102,0))*1000/INDEX($J$303:$ADX$403,MATCH($D68,$I$303:$I$403,0),MATCH(LA$3,$I$302:$ADW$302,0)),2),"  [",INDEX($J$303:$ADX$403,MATCH($D68,$I$303:$I$403,0),MATCH(LA$3,$I$302:$ADW$302,0)),"]"," ","(",INDEX($J$103:$ADX$203,MATCH($D68,$I$103:$I$300,0),MATCH(LA$3,$I$102:$ADW$102,0)),")"),_xlfn.CONCAT("[",INDEX($J$303:$ADX$403,MATCH($D68,$I$303:$I$403,0),MATCH(LA$3,$I$302:$ADW$302,0)),"]")),"NO PICK DATA")))</f>
        <v/>
      </c>
      <c r="LB68" s="19" t="str">
        <f t="shared" ref="LB68:LB76" si="1140">IF(KY68="","",IF(LB$3="","",_xlfn.IFNA(IFERROR(_xlfn.CONCAT(ROUND(INDEX($J$103:$ADX$203,MATCH($D68,$I$103:$I$300,0),MATCH(LB$3,$I$102:$ADW$102,0))*1000/INDEX($J$303:$ADX$403,MATCH($D68,$I$303:$I$403,0),MATCH(LB$3,$I$302:$ADW$302,0)),2),"  [",INDEX($J$303:$ADX$403,MATCH($D68,$I$303:$I$403,0),MATCH(LB$3,$I$302:$ADW$302,0)),"]"," ","(",INDEX($J$103:$ADX$203,MATCH($D68,$I$103:$I$300,0),MATCH(LB$3,$I$102:$ADW$102,0)),")"),_xlfn.CONCAT("[",INDEX($J$303:$ADX$403,MATCH($D68,$I$303:$I$403,0),MATCH(LB$3,$I$302:$ADW$302,0)),"]")),"NO PICK DATA")))</f>
        <v/>
      </c>
      <c r="LC68" s="19" t="e">
        <f t="shared" ref="LC68:LC76" si="1141">IF(KZ68="","",IF(LC$3="","",_xlfn.IFNA(IFERROR(_xlfn.CONCAT(ROUND(INDEX($J$103:$ADX$203,MATCH($D68,$I$103:$I$300,0),MATCH(LC$3,$I$102:$ADW$102,0))*1000/INDEX($J$303:$ADX$403,MATCH($D68,$I$303:$I$403,0),MATCH(LC$3,$I$302:$ADW$302,0)),2),"  [",INDEX($J$303:$ADX$403,MATCH($D68,$I$303:$I$403,0),MATCH(LC$3,$I$302:$ADW$302,0)),"]"," ","(",INDEX($J$103:$ADX$203,MATCH($D68,$I$103:$I$300,0),MATCH(LC$3,$I$102:$ADW$102,0)),")"),_xlfn.CONCAT("[",INDEX($J$303:$ADX$403,MATCH($D68,$I$303:$I$403,0),MATCH(LC$3,$I$302:$ADW$302,0)),"]")),"NO PICK DATA")))</f>
        <v>#N/A</v>
      </c>
      <c r="LD68" s="19" t="str">
        <f t="shared" ref="LD68:LD76" si="1142">IF(LA68="","",IF(LD$3="","",_xlfn.IFNA(IFERROR(_xlfn.CONCAT(ROUND(INDEX($J$103:$ADX$203,MATCH($D68,$I$103:$I$300,0),MATCH(LD$3,$I$102:$ADW$102,0))*1000/INDEX($J$303:$ADX$403,MATCH($D68,$I$303:$I$403,0),MATCH(LD$3,$I$302:$ADW$302,0)),2),"  [",INDEX($J$303:$ADX$403,MATCH($D68,$I$303:$I$403,0),MATCH(LD$3,$I$302:$ADW$302,0)),"]"," ","(",INDEX($J$103:$ADX$203,MATCH($D68,$I$103:$I$300,0),MATCH(LD$3,$I$102:$ADW$102,0)),")"),_xlfn.CONCAT("[",INDEX($J$303:$ADX$403,MATCH($D68,$I$303:$I$403,0),MATCH(LD$3,$I$302:$ADW$302,0)),"]")),"NO PICK DATA")))</f>
        <v/>
      </c>
      <c r="LE68" s="19" t="str">
        <f t="shared" ref="LE68:LE76" si="1143">IF(LB68="","",IF(LE$3="","",_xlfn.IFNA(IFERROR(_xlfn.CONCAT(ROUND(INDEX($J$103:$ADX$203,MATCH($D68,$I$103:$I$300,0),MATCH(LE$3,$I$102:$ADW$102,0))*1000/INDEX($J$303:$ADX$403,MATCH($D68,$I$303:$I$403,0),MATCH(LE$3,$I$302:$ADW$302,0)),2),"  [",INDEX($J$303:$ADX$403,MATCH($D68,$I$303:$I$403,0),MATCH(LE$3,$I$302:$ADW$302,0)),"]"," ","(",INDEX($J$103:$ADX$203,MATCH($D68,$I$103:$I$300,0),MATCH(LE$3,$I$102:$ADW$102,0)),")"),_xlfn.CONCAT("[",INDEX($J$303:$ADX$403,MATCH($D68,$I$303:$I$403,0),MATCH(LE$3,$I$302:$ADW$302,0)),"]")),"NO PICK DATA")))</f>
        <v/>
      </c>
      <c r="LF68" s="19" t="e">
        <f t="shared" ref="LF68:LF76" si="1144">IF(LC68="","",IF(LF$3="","",_xlfn.IFNA(IFERROR(_xlfn.CONCAT(ROUND(INDEX($J$103:$ADX$203,MATCH($D68,$I$103:$I$300,0),MATCH(LF$3,$I$102:$ADW$102,0))*1000/INDEX($J$303:$ADX$403,MATCH($D68,$I$303:$I$403,0),MATCH(LF$3,$I$302:$ADW$302,0)),2),"  [",INDEX($J$303:$ADX$403,MATCH($D68,$I$303:$I$403,0),MATCH(LF$3,$I$302:$ADW$302,0)),"]"," ","(",INDEX($J$103:$ADX$203,MATCH($D68,$I$103:$I$300,0),MATCH(LF$3,$I$102:$ADW$102,0)),")"),_xlfn.CONCAT("[",INDEX($J$303:$ADX$403,MATCH($D68,$I$303:$I$403,0),MATCH(LF$3,$I$302:$ADW$302,0)),"]")),"NO PICK DATA")))</f>
        <v>#N/A</v>
      </c>
      <c r="LG68" s="19" t="str">
        <f t="shared" ref="LG68:LG76" si="1145">IF(LD68="","",IF(LG$3="","",_xlfn.IFNA(IFERROR(_xlfn.CONCAT(ROUND(INDEX($J$103:$ADX$203,MATCH($D68,$I$103:$I$300,0),MATCH(LG$3,$I$102:$ADW$102,0))*1000/INDEX($J$303:$ADX$403,MATCH($D68,$I$303:$I$403,0),MATCH(LG$3,$I$302:$ADW$302,0)),2),"  [",INDEX($J$303:$ADX$403,MATCH($D68,$I$303:$I$403,0),MATCH(LG$3,$I$302:$ADW$302,0)),"]"," ","(",INDEX($J$103:$ADX$203,MATCH($D68,$I$103:$I$300,0),MATCH(LG$3,$I$102:$ADW$102,0)),")"),_xlfn.CONCAT("[",INDEX($J$303:$ADX$403,MATCH($D68,$I$303:$I$403,0),MATCH(LG$3,$I$302:$ADW$302,0)),"]")),"NO PICK DATA")))</f>
        <v/>
      </c>
      <c r="LH68" s="19" t="str">
        <f t="shared" ref="LH68:LH76" si="1146">IF(LE68="","",IF(LH$3="","",_xlfn.IFNA(IFERROR(_xlfn.CONCAT(ROUND(INDEX($J$103:$ADX$203,MATCH($D68,$I$103:$I$300,0),MATCH(LH$3,$I$102:$ADW$102,0))*1000/INDEX($J$303:$ADX$403,MATCH($D68,$I$303:$I$403,0),MATCH(LH$3,$I$302:$ADW$302,0)),2),"  [",INDEX($J$303:$ADX$403,MATCH($D68,$I$303:$I$403,0),MATCH(LH$3,$I$302:$ADW$302,0)),"]"," ","(",INDEX($J$103:$ADX$203,MATCH($D68,$I$103:$I$300,0),MATCH(LH$3,$I$102:$ADW$102,0)),")"),_xlfn.CONCAT("[",INDEX($J$303:$ADX$403,MATCH($D68,$I$303:$I$403,0),MATCH(LH$3,$I$302:$ADW$302,0)),"]")),"NO PICK DATA")))</f>
        <v/>
      </c>
      <c r="LI68" s="19" t="e">
        <f t="shared" ref="LI68:LI76" si="1147">IF(LF68="","",IF(LI$3="","",_xlfn.IFNA(IFERROR(_xlfn.CONCAT(ROUND(INDEX($J$103:$ADX$203,MATCH($D68,$I$103:$I$300,0),MATCH(LI$3,$I$102:$ADW$102,0))*1000/INDEX($J$303:$ADX$403,MATCH($D68,$I$303:$I$403,0),MATCH(LI$3,$I$302:$ADW$302,0)),2),"  [",INDEX($J$303:$ADX$403,MATCH($D68,$I$303:$I$403,0),MATCH(LI$3,$I$302:$ADW$302,0)),"]"," ","(",INDEX($J$103:$ADX$203,MATCH($D68,$I$103:$I$300,0),MATCH(LI$3,$I$102:$ADW$102,0)),")"),_xlfn.CONCAT("[",INDEX($J$303:$ADX$403,MATCH($D68,$I$303:$I$403,0),MATCH(LI$3,$I$302:$ADW$302,0)),"]")),"NO PICK DATA")))</f>
        <v>#N/A</v>
      </c>
      <c r="LJ68" s="19" t="str">
        <f t="shared" ref="LJ68:LJ76" si="1148">IF(LG68="","",IF(LJ$3="","",_xlfn.IFNA(IFERROR(_xlfn.CONCAT(ROUND(INDEX($J$103:$ADX$203,MATCH($D68,$I$103:$I$300,0),MATCH(LJ$3,$I$102:$ADW$102,0))*1000/INDEX($J$303:$ADX$403,MATCH($D68,$I$303:$I$403,0),MATCH(LJ$3,$I$302:$ADW$302,0)),2),"  [",INDEX($J$303:$ADX$403,MATCH($D68,$I$303:$I$403,0),MATCH(LJ$3,$I$302:$ADW$302,0)),"]"," ","(",INDEX($J$103:$ADX$203,MATCH($D68,$I$103:$I$300,0),MATCH(LJ$3,$I$102:$ADW$102,0)),")"),_xlfn.CONCAT("[",INDEX($J$303:$ADX$403,MATCH($D68,$I$303:$I$403,0),MATCH(LJ$3,$I$302:$ADW$302,0)),"]")),"NO PICK DATA")))</f>
        <v/>
      </c>
      <c r="LK68" s="19" t="str">
        <f t="shared" ref="LK68:LK76" si="1149">IF(LH68="","",IF(LK$3="","",_xlfn.IFNA(IFERROR(_xlfn.CONCAT(ROUND(INDEX($J$103:$ADX$203,MATCH($D68,$I$103:$I$300,0),MATCH(LK$3,$I$102:$ADW$102,0))*1000/INDEX($J$303:$ADX$403,MATCH($D68,$I$303:$I$403,0),MATCH(LK$3,$I$302:$ADW$302,0)),2),"  [",INDEX($J$303:$ADX$403,MATCH($D68,$I$303:$I$403,0),MATCH(LK$3,$I$302:$ADW$302,0)),"]"," ","(",INDEX($J$103:$ADX$203,MATCH($D68,$I$103:$I$300,0),MATCH(LK$3,$I$102:$ADW$102,0)),")"),_xlfn.CONCAT("[",INDEX($J$303:$ADX$403,MATCH($D68,$I$303:$I$403,0),MATCH(LK$3,$I$302:$ADW$302,0)),"]")),"NO PICK DATA")))</f>
        <v/>
      </c>
      <c r="LL68" s="19" t="e">
        <f t="shared" ref="LL68:LL76" si="1150">IF(LI68="","",IF(LL$3="","",_xlfn.IFNA(IFERROR(_xlfn.CONCAT(ROUND(INDEX($J$103:$ADX$203,MATCH($D68,$I$103:$I$300,0),MATCH(LL$3,$I$102:$ADW$102,0))*1000/INDEX($J$303:$ADX$403,MATCH($D68,$I$303:$I$403,0),MATCH(LL$3,$I$302:$ADW$302,0)),2),"  [",INDEX($J$303:$ADX$403,MATCH($D68,$I$303:$I$403,0),MATCH(LL$3,$I$302:$ADW$302,0)),"]"," ","(",INDEX($J$103:$ADX$203,MATCH($D68,$I$103:$I$300,0),MATCH(LL$3,$I$102:$ADW$102,0)),")"),_xlfn.CONCAT("[",INDEX($J$303:$ADX$403,MATCH($D68,$I$303:$I$403,0),MATCH(LL$3,$I$302:$ADW$302,0)),"]")),"NO PICK DATA")))</f>
        <v>#N/A</v>
      </c>
      <c r="LM68" s="19" t="str">
        <f t="shared" ref="LM68:LM76" si="1151">IF(LJ68="","",IF(LM$3="","",_xlfn.IFNA(IFERROR(_xlfn.CONCAT(ROUND(INDEX($J$103:$ADX$203,MATCH($D68,$I$103:$I$300,0),MATCH(LM$3,$I$102:$ADW$102,0))*1000/INDEX($J$303:$ADX$403,MATCH($D68,$I$303:$I$403,0),MATCH(LM$3,$I$302:$ADW$302,0)),2),"  [",INDEX($J$303:$ADX$403,MATCH($D68,$I$303:$I$403,0),MATCH(LM$3,$I$302:$ADW$302,0)),"]"," ","(",INDEX($J$103:$ADX$203,MATCH($D68,$I$103:$I$300,0),MATCH(LM$3,$I$102:$ADW$102,0)),")"),_xlfn.CONCAT("[",INDEX($J$303:$ADX$403,MATCH($D68,$I$303:$I$403,0),MATCH(LM$3,$I$302:$ADW$302,0)),"]")),"NO PICK DATA")))</f>
        <v/>
      </c>
      <c r="LN68" s="19" t="str">
        <f t="shared" ref="LN68:LN76" si="1152">IF(LK68="","",IF(LN$3="","",_xlfn.IFNA(IFERROR(_xlfn.CONCAT(ROUND(INDEX($J$103:$ADX$203,MATCH($D68,$I$103:$I$300,0),MATCH(LN$3,$I$102:$ADW$102,0))*1000/INDEX($J$303:$ADX$403,MATCH($D68,$I$303:$I$403,0),MATCH(LN$3,$I$302:$ADW$302,0)),2),"  [",INDEX($J$303:$ADX$403,MATCH($D68,$I$303:$I$403,0),MATCH(LN$3,$I$302:$ADW$302,0)),"]"," ","(",INDEX($J$103:$ADX$203,MATCH($D68,$I$103:$I$300,0),MATCH(LN$3,$I$102:$ADW$102,0)),")"),_xlfn.CONCAT("[",INDEX($J$303:$ADX$403,MATCH($D68,$I$303:$I$403,0),MATCH(LN$3,$I$302:$ADW$302,0)),"]")),"NO PICK DATA")))</f>
        <v/>
      </c>
      <c r="LO68" s="19" t="e">
        <f t="shared" ref="LO68:LO76" si="1153">IF(LL68="","",IF(LO$3="","",_xlfn.IFNA(IFERROR(_xlfn.CONCAT(ROUND(INDEX($J$103:$ADX$203,MATCH($D68,$I$103:$I$300,0),MATCH(LO$3,$I$102:$ADW$102,0))*1000/INDEX($J$303:$ADX$403,MATCH($D68,$I$303:$I$403,0),MATCH(LO$3,$I$302:$ADW$302,0)),2),"  [",INDEX($J$303:$ADX$403,MATCH($D68,$I$303:$I$403,0),MATCH(LO$3,$I$302:$ADW$302,0)),"]"," ","(",INDEX($J$103:$ADX$203,MATCH($D68,$I$103:$I$300,0),MATCH(LO$3,$I$102:$ADW$102,0)),")"),_xlfn.CONCAT("[",INDEX($J$303:$ADX$403,MATCH($D68,$I$303:$I$403,0),MATCH(LO$3,$I$302:$ADW$302,0)),"]")),"NO PICK DATA")))</f>
        <v>#N/A</v>
      </c>
      <c r="LP68" s="19" t="str">
        <f t="shared" ref="LP68:LP76" si="1154">IF(LM68="","",IF(LP$3="","",_xlfn.IFNA(IFERROR(_xlfn.CONCAT(ROUND(INDEX($J$103:$ADX$203,MATCH($D68,$I$103:$I$300,0),MATCH(LP$3,$I$102:$ADW$102,0))*1000/INDEX($J$303:$ADX$403,MATCH($D68,$I$303:$I$403,0),MATCH(LP$3,$I$302:$ADW$302,0)),2),"  [",INDEX($J$303:$ADX$403,MATCH($D68,$I$303:$I$403,0),MATCH(LP$3,$I$302:$ADW$302,0)),"]"," ","(",INDEX($J$103:$ADX$203,MATCH($D68,$I$103:$I$300,0),MATCH(LP$3,$I$102:$ADW$102,0)),")"),_xlfn.CONCAT("[",INDEX($J$303:$ADX$403,MATCH($D68,$I$303:$I$403,0),MATCH(LP$3,$I$302:$ADW$302,0)),"]")),"NO PICK DATA")))</f>
        <v/>
      </c>
      <c r="LQ68" s="19" t="str">
        <f t="shared" ref="LQ68:LQ76" si="1155">IF(LN68="","",IF(LQ$3="","",_xlfn.IFNA(IFERROR(_xlfn.CONCAT(ROUND(INDEX($J$103:$ADX$203,MATCH($D68,$I$103:$I$300,0),MATCH(LQ$3,$I$102:$ADW$102,0))*1000/INDEX($J$303:$ADX$403,MATCH($D68,$I$303:$I$403,0),MATCH(LQ$3,$I$302:$ADW$302,0)),2),"  [",INDEX($J$303:$ADX$403,MATCH($D68,$I$303:$I$403,0),MATCH(LQ$3,$I$302:$ADW$302,0)),"]"," ","(",INDEX($J$103:$ADX$203,MATCH($D68,$I$103:$I$300,0),MATCH(LQ$3,$I$102:$ADW$102,0)),")"),_xlfn.CONCAT("[",INDEX($J$303:$ADX$403,MATCH($D68,$I$303:$I$403,0),MATCH(LQ$3,$I$302:$ADW$302,0)),"]")),"NO PICK DATA")))</f>
        <v/>
      </c>
      <c r="LR68" s="19" t="e">
        <f t="shared" ref="LR68:LR76" si="1156">IF(LO68="","",IF(LR$3="","",_xlfn.IFNA(IFERROR(_xlfn.CONCAT(ROUND(INDEX($J$103:$ADX$203,MATCH($D68,$I$103:$I$300,0),MATCH(LR$3,$I$102:$ADW$102,0))*1000/INDEX($J$303:$ADX$403,MATCH($D68,$I$303:$I$403,0),MATCH(LR$3,$I$302:$ADW$302,0)),2),"  [",INDEX($J$303:$ADX$403,MATCH($D68,$I$303:$I$403,0),MATCH(LR$3,$I$302:$ADW$302,0)),"]"," ","(",INDEX($J$103:$ADX$203,MATCH($D68,$I$103:$I$300,0),MATCH(LR$3,$I$102:$ADW$102,0)),")"),_xlfn.CONCAT("[",INDEX($J$303:$ADX$403,MATCH($D68,$I$303:$I$403,0),MATCH(LR$3,$I$302:$ADW$302,0)),"]")),"NO PICK DATA")))</f>
        <v>#N/A</v>
      </c>
      <c r="LS68" s="19" t="str">
        <f t="shared" ref="LS68:LS76" si="1157">IF(LP68="","",IF(LS$3="","",_xlfn.IFNA(IFERROR(_xlfn.CONCAT(ROUND(INDEX($J$103:$ADX$203,MATCH($D68,$I$103:$I$300,0),MATCH(LS$3,$I$102:$ADW$102,0))*1000/INDEX($J$303:$ADX$403,MATCH($D68,$I$303:$I$403,0),MATCH(LS$3,$I$302:$ADW$302,0)),2),"  [",INDEX($J$303:$ADX$403,MATCH($D68,$I$303:$I$403,0),MATCH(LS$3,$I$302:$ADW$302,0)),"]"," ","(",INDEX($J$103:$ADX$203,MATCH($D68,$I$103:$I$300,0),MATCH(LS$3,$I$102:$ADW$102,0)),")"),_xlfn.CONCAT("[",INDEX($J$303:$ADX$403,MATCH($D68,$I$303:$I$403,0),MATCH(LS$3,$I$302:$ADW$302,0)),"]")),"NO PICK DATA")))</f>
        <v/>
      </c>
      <c r="LT68" s="19" t="str">
        <f t="shared" ref="LT68:LT76" si="1158">IF(LQ68="","",IF(LT$3="","",_xlfn.IFNA(IFERROR(_xlfn.CONCAT(ROUND(INDEX($J$103:$ADX$203,MATCH($D68,$I$103:$I$300,0),MATCH(LT$3,$I$102:$ADW$102,0))*1000/INDEX($J$303:$ADX$403,MATCH($D68,$I$303:$I$403,0),MATCH(LT$3,$I$302:$ADW$302,0)),2),"  [",INDEX($J$303:$ADX$403,MATCH($D68,$I$303:$I$403,0),MATCH(LT$3,$I$302:$ADW$302,0)),"]"," ","(",INDEX($J$103:$ADX$203,MATCH($D68,$I$103:$I$300,0),MATCH(LT$3,$I$102:$ADW$102,0)),")"),_xlfn.CONCAT("[",INDEX($J$303:$ADX$403,MATCH($D68,$I$303:$I$403,0),MATCH(LT$3,$I$302:$ADW$302,0)),"]")),"NO PICK DATA")))</f>
        <v/>
      </c>
      <c r="LU68" s="19" t="e">
        <f t="shared" ref="LU68:LU76" si="1159">IF(LR68="","",IF(LU$3="","",_xlfn.IFNA(IFERROR(_xlfn.CONCAT(ROUND(INDEX($J$103:$ADX$203,MATCH($D68,$I$103:$I$300,0),MATCH(LU$3,$I$102:$ADW$102,0))*1000/INDEX($J$303:$ADX$403,MATCH($D68,$I$303:$I$403,0),MATCH(LU$3,$I$302:$ADW$302,0)),2),"  [",INDEX($J$303:$ADX$403,MATCH($D68,$I$303:$I$403,0),MATCH(LU$3,$I$302:$ADW$302,0)),"]"," ","(",INDEX($J$103:$ADX$203,MATCH($D68,$I$103:$I$300,0),MATCH(LU$3,$I$102:$ADW$102,0)),")"),_xlfn.CONCAT("[",INDEX($J$303:$ADX$403,MATCH($D68,$I$303:$I$403,0),MATCH(LU$3,$I$302:$ADW$302,0)),"]")),"NO PICK DATA")))</f>
        <v>#N/A</v>
      </c>
      <c r="LV68" s="19" t="str">
        <f t="shared" ref="LV68:LV76" si="1160">IF(LS68="","",IF(LV$3="","",_xlfn.IFNA(IFERROR(_xlfn.CONCAT(ROUND(INDEX($J$103:$ADX$203,MATCH($D68,$I$103:$I$300,0),MATCH(LV$3,$I$102:$ADW$102,0))*1000/INDEX($J$303:$ADX$403,MATCH($D68,$I$303:$I$403,0),MATCH(LV$3,$I$302:$ADW$302,0)),2),"  [",INDEX($J$303:$ADX$403,MATCH($D68,$I$303:$I$403,0),MATCH(LV$3,$I$302:$ADW$302,0)),"]"," ","(",INDEX($J$103:$ADX$203,MATCH($D68,$I$103:$I$300,0),MATCH(LV$3,$I$102:$ADW$102,0)),")"),_xlfn.CONCAT("[",INDEX($J$303:$ADX$403,MATCH($D68,$I$303:$I$403,0),MATCH(LV$3,$I$302:$ADW$302,0)),"]")),"NO PICK DATA")))</f>
        <v/>
      </c>
      <c r="LW68" s="19" t="str">
        <f t="shared" ref="LW68:LW76" si="1161">IF(LT68="","",IF(LW$3="","",_xlfn.IFNA(IFERROR(_xlfn.CONCAT(ROUND(INDEX($J$103:$ADX$203,MATCH($D68,$I$103:$I$300,0),MATCH(LW$3,$I$102:$ADW$102,0))*1000/INDEX($J$303:$ADX$403,MATCH($D68,$I$303:$I$403,0),MATCH(LW$3,$I$302:$ADW$302,0)),2),"  [",INDEX($J$303:$ADX$403,MATCH($D68,$I$303:$I$403,0),MATCH(LW$3,$I$302:$ADW$302,0)),"]"," ","(",INDEX($J$103:$ADX$203,MATCH($D68,$I$103:$I$300,0),MATCH(LW$3,$I$102:$ADW$102,0)),")"),_xlfn.CONCAT("[",INDEX($J$303:$ADX$403,MATCH($D68,$I$303:$I$403,0),MATCH(LW$3,$I$302:$ADW$302,0)),"]")),"NO PICK DATA")))</f>
        <v/>
      </c>
      <c r="LX68" s="19" t="e">
        <f t="shared" ref="LX68:LX76" si="1162">IF(LU68="","",IF(LX$3="","",_xlfn.IFNA(IFERROR(_xlfn.CONCAT(ROUND(INDEX($J$103:$ADX$203,MATCH($D68,$I$103:$I$300,0),MATCH(LX$3,$I$102:$ADW$102,0))*1000/INDEX($J$303:$ADX$403,MATCH($D68,$I$303:$I$403,0),MATCH(LX$3,$I$302:$ADW$302,0)),2),"  [",INDEX($J$303:$ADX$403,MATCH($D68,$I$303:$I$403,0),MATCH(LX$3,$I$302:$ADW$302,0)),"]"," ","(",INDEX($J$103:$ADX$203,MATCH($D68,$I$103:$I$300,0),MATCH(LX$3,$I$102:$ADW$102,0)),")"),_xlfn.CONCAT("[",INDEX($J$303:$ADX$403,MATCH($D68,$I$303:$I$403,0),MATCH(LX$3,$I$302:$ADW$302,0)),"]")),"NO PICK DATA")))</f>
        <v>#N/A</v>
      </c>
      <c r="LY68" s="19" t="str">
        <f t="shared" ref="LY68:LY76" si="1163">IF(LV68="","",IF(LY$3="","",_xlfn.IFNA(IFERROR(_xlfn.CONCAT(ROUND(INDEX($J$103:$ADX$203,MATCH($D68,$I$103:$I$300,0),MATCH(LY$3,$I$102:$ADW$102,0))*1000/INDEX($J$303:$ADX$403,MATCH($D68,$I$303:$I$403,0),MATCH(LY$3,$I$302:$ADW$302,0)),2),"  [",INDEX($J$303:$ADX$403,MATCH($D68,$I$303:$I$403,0),MATCH(LY$3,$I$302:$ADW$302,0)),"]"," ","(",INDEX($J$103:$ADX$203,MATCH($D68,$I$103:$I$300,0),MATCH(LY$3,$I$102:$ADW$102,0)),")"),_xlfn.CONCAT("[",INDEX($J$303:$ADX$403,MATCH($D68,$I$303:$I$403,0),MATCH(LY$3,$I$302:$ADW$302,0)),"]")),"NO PICK DATA")))</f>
        <v/>
      </c>
      <c r="LZ68" s="19" t="str">
        <f t="shared" ref="LZ68:LZ76" si="1164">IF(LW68="","",IF(LZ$3="","",_xlfn.IFNA(IFERROR(_xlfn.CONCAT(ROUND(INDEX($J$103:$ADX$203,MATCH($D68,$I$103:$I$300,0),MATCH(LZ$3,$I$102:$ADW$102,0))*1000/INDEX($J$303:$ADX$403,MATCH($D68,$I$303:$I$403,0),MATCH(LZ$3,$I$302:$ADW$302,0)),2),"  [",INDEX($J$303:$ADX$403,MATCH($D68,$I$303:$I$403,0),MATCH(LZ$3,$I$302:$ADW$302,0)),"]"," ","(",INDEX($J$103:$ADX$203,MATCH($D68,$I$103:$I$300,0),MATCH(LZ$3,$I$102:$ADW$102,0)),")"),_xlfn.CONCAT("[",INDEX($J$303:$ADX$403,MATCH($D68,$I$303:$I$403,0),MATCH(LZ$3,$I$302:$ADW$302,0)),"]")),"NO PICK DATA")))</f>
        <v/>
      </c>
      <c r="MA68" s="19" t="e">
        <f t="shared" ref="MA68:MA76" si="1165">IF(LX68="","",IF(MA$3="","",_xlfn.IFNA(IFERROR(_xlfn.CONCAT(ROUND(INDEX($J$103:$ADX$203,MATCH($D68,$I$103:$I$300,0),MATCH(MA$3,$I$102:$ADW$102,0))*1000/INDEX($J$303:$ADX$403,MATCH($D68,$I$303:$I$403,0),MATCH(MA$3,$I$302:$ADW$302,0)),2),"  [",INDEX($J$303:$ADX$403,MATCH($D68,$I$303:$I$403,0),MATCH(MA$3,$I$302:$ADW$302,0)),"]"," ","(",INDEX($J$103:$ADX$203,MATCH($D68,$I$103:$I$300,0),MATCH(MA$3,$I$102:$ADW$102,0)),")"),_xlfn.CONCAT("[",INDEX($J$303:$ADX$403,MATCH($D68,$I$303:$I$403,0),MATCH(MA$3,$I$302:$ADW$302,0)),"]")),"NO PICK DATA")))</f>
        <v>#N/A</v>
      </c>
      <c r="MB68" s="19" t="str">
        <f t="shared" ref="MB68:MB76" si="1166">IF(LY68="","",IF(MB$3="","",_xlfn.IFNA(IFERROR(_xlfn.CONCAT(ROUND(INDEX($J$103:$ADX$203,MATCH($D68,$I$103:$I$300,0),MATCH(MB$3,$I$102:$ADW$102,0))*1000/INDEX($J$303:$ADX$403,MATCH($D68,$I$303:$I$403,0),MATCH(MB$3,$I$302:$ADW$302,0)),2),"  [",INDEX($J$303:$ADX$403,MATCH($D68,$I$303:$I$403,0),MATCH(MB$3,$I$302:$ADW$302,0)),"]"," ","(",INDEX($J$103:$ADX$203,MATCH($D68,$I$103:$I$300,0),MATCH(MB$3,$I$102:$ADW$102,0)),")"),_xlfn.CONCAT("[",INDEX($J$303:$ADX$403,MATCH($D68,$I$303:$I$403,0),MATCH(MB$3,$I$302:$ADW$302,0)),"]")),"NO PICK DATA")))</f>
        <v/>
      </c>
      <c r="MC68" s="19" t="str">
        <f t="shared" ref="MC68:MC76" si="1167">IF(LZ68="","",IF(MC$3="","",_xlfn.IFNA(IFERROR(_xlfn.CONCAT(ROUND(INDEX($J$103:$ADX$203,MATCH($D68,$I$103:$I$300,0),MATCH(MC$3,$I$102:$ADW$102,0))*1000/INDEX($J$303:$ADX$403,MATCH($D68,$I$303:$I$403,0),MATCH(MC$3,$I$302:$ADW$302,0)),2),"  [",INDEX($J$303:$ADX$403,MATCH($D68,$I$303:$I$403,0),MATCH(MC$3,$I$302:$ADW$302,0)),"]"," ","(",INDEX($J$103:$ADX$203,MATCH($D68,$I$103:$I$300,0),MATCH(MC$3,$I$102:$ADW$102,0)),")"),_xlfn.CONCAT("[",INDEX($J$303:$ADX$403,MATCH($D68,$I$303:$I$403,0),MATCH(MC$3,$I$302:$ADW$302,0)),"]")),"NO PICK DATA")))</f>
        <v/>
      </c>
      <c r="MD68" s="19" t="e">
        <f t="shared" ref="MD68:MD76" si="1168">IF(MA68="","",IF(MD$3="","",_xlfn.IFNA(IFERROR(_xlfn.CONCAT(ROUND(INDEX($J$103:$ADX$203,MATCH($D68,$I$103:$I$300,0),MATCH(MD$3,$I$102:$ADW$102,0))*1000/INDEX($J$303:$ADX$403,MATCH($D68,$I$303:$I$403,0),MATCH(MD$3,$I$302:$ADW$302,0)),2),"  [",INDEX($J$303:$ADX$403,MATCH($D68,$I$303:$I$403,0),MATCH(MD$3,$I$302:$ADW$302,0)),"]"," ","(",INDEX($J$103:$ADX$203,MATCH($D68,$I$103:$I$300,0),MATCH(MD$3,$I$102:$ADW$102,0)),")"),_xlfn.CONCAT("[",INDEX($J$303:$ADX$403,MATCH($D68,$I$303:$I$403,0),MATCH(MD$3,$I$302:$ADW$302,0)),"]")),"NO PICK DATA")))</f>
        <v>#N/A</v>
      </c>
      <c r="ME68" s="19" t="str">
        <f t="shared" ref="ME68:ME76" si="1169">IF(MB68="","",IF(ME$3="","",_xlfn.IFNA(IFERROR(_xlfn.CONCAT(ROUND(INDEX($J$103:$ADX$203,MATCH($D68,$I$103:$I$300,0),MATCH(ME$3,$I$102:$ADW$102,0))*1000/INDEX($J$303:$ADX$403,MATCH($D68,$I$303:$I$403,0),MATCH(ME$3,$I$302:$ADW$302,0)),2),"  [",INDEX($J$303:$ADX$403,MATCH($D68,$I$303:$I$403,0),MATCH(ME$3,$I$302:$ADW$302,0)),"]"," ","(",INDEX($J$103:$ADX$203,MATCH($D68,$I$103:$I$300,0),MATCH(ME$3,$I$102:$ADW$102,0)),")"),_xlfn.CONCAT("[",INDEX($J$303:$ADX$403,MATCH($D68,$I$303:$I$403,0),MATCH(ME$3,$I$302:$ADW$302,0)),"]")),"NO PICK DATA")))</f>
        <v/>
      </c>
      <c r="MF68" s="19" t="str">
        <f t="shared" ref="MF68:MF76" si="1170">IF(MC68="","",IF(MF$3="","",_xlfn.IFNA(IFERROR(_xlfn.CONCAT(ROUND(INDEX($J$103:$ADX$203,MATCH($D68,$I$103:$I$300,0),MATCH(MF$3,$I$102:$ADW$102,0))*1000/INDEX($J$303:$ADX$403,MATCH($D68,$I$303:$I$403,0),MATCH(MF$3,$I$302:$ADW$302,0)),2),"  [",INDEX($J$303:$ADX$403,MATCH($D68,$I$303:$I$403,0),MATCH(MF$3,$I$302:$ADW$302,0)),"]"," ","(",INDEX($J$103:$ADX$203,MATCH($D68,$I$103:$I$300,0),MATCH(MF$3,$I$102:$ADW$102,0)),")"),_xlfn.CONCAT("[",INDEX($J$303:$ADX$403,MATCH($D68,$I$303:$I$403,0),MATCH(MF$3,$I$302:$ADW$302,0)),"]")),"NO PICK DATA")))</f>
        <v/>
      </c>
      <c r="MG68" s="19" t="e">
        <f t="shared" ref="MG68:MG76" si="1171">IF(MD68="","",IF(MG$3="","",_xlfn.IFNA(IFERROR(_xlfn.CONCAT(ROUND(INDEX($J$103:$ADX$203,MATCH($D68,$I$103:$I$300,0),MATCH(MG$3,$I$102:$ADW$102,0))*1000/INDEX($J$303:$ADX$403,MATCH($D68,$I$303:$I$403,0),MATCH(MG$3,$I$302:$ADW$302,0)),2),"  [",INDEX($J$303:$ADX$403,MATCH($D68,$I$303:$I$403,0),MATCH(MG$3,$I$302:$ADW$302,0)),"]"," ","(",INDEX($J$103:$ADX$203,MATCH($D68,$I$103:$I$300,0),MATCH(MG$3,$I$102:$ADW$102,0)),")"),_xlfn.CONCAT("[",INDEX($J$303:$ADX$403,MATCH($D68,$I$303:$I$403,0),MATCH(MG$3,$I$302:$ADW$302,0)),"]")),"NO PICK DATA")))</f>
        <v>#N/A</v>
      </c>
      <c r="MH68" s="19" t="str">
        <f t="shared" ref="MH68:MH76" si="1172">IF(ME68="","",IF(MH$3="","",_xlfn.IFNA(IFERROR(_xlfn.CONCAT(ROUND(INDEX($J$103:$ADX$203,MATCH($D68,$I$103:$I$300,0),MATCH(MH$3,$I$102:$ADW$102,0))*1000/INDEX($J$303:$ADX$403,MATCH($D68,$I$303:$I$403,0),MATCH(MH$3,$I$302:$ADW$302,0)),2),"  [",INDEX($J$303:$ADX$403,MATCH($D68,$I$303:$I$403,0),MATCH(MH$3,$I$302:$ADW$302,0)),"]"," ","(",INDEX($J$103:$ADX$203,MATCH($D68,$I$103:$I$300,0),MATCH(MH$3,$I$102:$ADW$102,0)),")"),_xlfn.CONCAT("[",INDEX($J$303:$ADX$403,MATCH($D68,$I$303:$I$403,0),MATCH(MH$3,$I$302:$ADW$302,0)),"]")),"NO PICK DATA")))</f>
        <v/>
      </c>
      <c r="MI68" s="19" t="str">
        <f t="shared" ref="MI68:MI76" si="1173">IF(MF68="","",IF(MI$3="","",_xlfn.IFNA(IFERROR(_xlfn.CONCAT(ROUND(INDEX($J$103:$ADX$203,MATCH($D68,$I$103:$I$300,0),MATCH(MI$3,$I$102:$ADW$102,0))*1000/INDEX($J$303:$ADX$403,MATCH($D68,$I$303:$I$403,0),MATCH(MI$3,$I$302:$ADW$302,0)),2),"  [",INDEX($J$303:$ADX$403,MATCH($D68,$I$303:$I$403,0),MATCH(MI$3,$I$302:$ADW$302,0)),"]"," ","(",INDEX($J$103:$ADX$203,MATCH($D68,$I$103:$I$300,0),MATCH(MI$3,$I$102:$ADW$102,0)),")"),_xlfn.CONCAT("[",INDEX($J$303:$ADX$403,MATCH($D68,$I$303:$I$403,0),MATCH(MI$3,$I$302:$ADW$302,0)),"]")),"NO PICK DATA")))</f>
        <v/>
      </c>
      <c r="MJ68" s="19" t="e">
        <f t="shared" ref="MJ68:MJ76" si="1174">IF(MG68="","",IF(MJ$3="","",_xlfn.IFNA(IFERROR(_xlfn.CONCAT(ROUND(INDEX($J$103:$ADX$203,MATCH($D68,$I$103:$I$300,0),MATCH(MJ$3,$I$102:$ADW$102,0))*1000/INDEX($J$303:$ADX$403,MATCH($D68,$I$303:$I$403,0),MATCH(MJ$3,$I$302:$ADW$302,0)),2),"  [",INDEX($J$303:$ADX$403,MATCH($D68,$I$303:$I$403,0),MATCH(MJ$3,$I$302:$ADW$302,0)),"]"," ","(",INDEX($J$103:$ADX$203,MATCH($D68,$I$103:$I$300,0),MATCH(MJ$3,$I$102:$ADW$102,0)),")"),_xlfn.CONCAT("[",INDEX($J$303:$ADX$403,MATCH($D68,$I$303:$I$403,0),MATCH(MJ$3,$I$302:$ADW$302,0)),"]")),"NO PICK DATA")))</f>
        <v>#N/A</v>
      </c>
      <c r="MK68" s="19" t="str">
        <f t="shared" ref="MK68:MK76" si="1175">IF(MH68="","",IF(MK$3="","",_xlfn.IFNA(IFERROR(_xlfn.CONCAT(ROUND(INDEX($J$103:$ADX$203,MATCH($D68,$I$103:$I$300,0),MATCH(MK$3,$I$102:$ADW$102,0))*1000/INDEX($J$303:$ADX$403,MATCH($D68,$I$303:$I$403,0),MATCH(MK$3,$I$302:$ADW$302,0)),2),"  [",INDEX($J$303:$ADX$403,MATCH($D68,$I$303:$I$403,0),MATCH(MK$3,$I$302:$ADW$302,0)),"]"," ","(",INDEX($J$103:$ADX$203,MATCH($D68,$I$103:$I$300,0),MATCH(MK$3,$I$102:$ADW$102,0)),")"),_xlfn.CONCAT("[",INDEX($J$303:$ADX$403,MATCH($D68,$I$303:$I$403,0),MATCH(MK$3,$I$302:$ADW$302,0)),"]")),"NO PICK DATA")))</f>
        <v/>
      </c>
      <c r="ML68" s="19" t="str">
        <f t="shared" ref="ML68:ML76" si="1176">IF(MI68="","",IF(ML$3="","",_xlfn.IFNA(IFERROR(_xlfn.CONCAT(ROUND(INDEX($J$103:$ADX$203,MATCH($D68,$I$103:$I$300,0),MATCH(ML$3,$I$102:$ADW$102,0))*1000/INDEX($J$303:$ADX$403,MATCH($D68,$I$303:$I$403,0),MATCH(ML$3,$I$302:$ADW$302,0)),2),"  [",INDEX($J$303:$ADX$403,MATCH($D68,$I$303:$I$403,0),MATCH(ML$3,$I$302:$ADW$302,0)),"]"," ","(",INDEX($J$103:$ADX$203,MATCH($D68,$I$103:$I$300,0),MATCH(ML$3,$I$102:$ADW$102,0)),")"),_xlfn.CONCAT("[",INDEX($J$303:$ADX$403,MATCH($D68,$I$303:$I$403,0),MATCH(ML$3,$I$302:$ADW$302,0)),"]")),"NO PICK DATA")))</f>
        <v/>
      </c>
      <c r="MM68" s="19" t="e">
        <f t="shared" ref="MM68:MM76" si="1177">IF(MJ68="","",IF(MM$3="","",_xlfn.IFNA(IFERROR(_xlfn.CONCAT(ROUND(INDEX($J$103:$ADX$203,MATCH($D68,$I$103:$I$300,0),MATCH(MM$3,$I$102:$ADW$102,0))*1000/INDEX($J$303:$ADX$403,MATCH($D68,$I$303:$I$403,0),MATCH(MM$3,$I$302:$ADW$302,0)),2),"  [",INDEX($J$303:$ADX$403,MATCH($D68,$I$303:$I$403,0),MATCH(MM$3,$I$302:$ADW$302,0)),"]"," ","(",INDEX($J$103:$ADX$203,MATCH($D68,$I$103:$I$300,0),MATCH(MM$3,$I$102:$ADW$102,0)),")"),_xlfn.CONCAT("[",INDEX($J$303:$ADX$403,MATCH($D68,$I$303:$I$403,0),MATCH(MM$3,$I$302:$ADW$302,0)),"]")),"NO PICK DATA")))</f>
        <v>#N/A</v>
      </c>
      <c r="MN68" s="19" t="str">
        <f t="shared" ref="MN68:MN76" si="1178">IF(MK68="","",IF(MN$3="","",_xlfn.IFNA(IFERROR(_xlfn.CONCAT(ROUND(INDEX($J$103:$ADX$203,MATCH($D68,$I$103:$I$300,0),MATCH(MN$3,$I$102:$ADW$102,0))*1000/INDEX($J$303:$ADX$403,MATCH($D68,$I$303:$I$403,0),MATCH(MN$3,$I$302:$ADW$302,0)),2),"  [",INDEX($J$303:$ADX$403,MATCH($D68,$I$303:$I$403,0),MATCH(MN$3,$I$302:$ADW$302,0)),"]"," ","(",INDEX($J$103:$ADX$203,MATCH($D68,$I$103:$I$300,0),MATCH(MN$3,$I$102:$ADW$102,0)),")"),_xlfn.CONCAT("[",INDEX($J$303:$ADX$403,MATCH($D68,$I$303:$I$403,0),MATCH(MN$3,$I$302:$ADW$302,0)),"]")),"NO PICK DATA")))</f>
        <v/>
      </c>
      <c r="MO68" s="19" t="str">
        <f t="shared" ref="MO68:MO76" si="1179">IF(ML68="","",IF(MO$3="","",_xlfn.IFNA(IFERROR(_xlfn.CONCAT(ROUND(INDEX($J$103:$ADX$203,MATCH($D68,$I$103:$I$300,0),MATCH(MO$3,$I$102:$ADW$102,0))*1000/INDEX($J$303:$ADX$403,MATCH($D68,$I$303:$I$403,0),MATCH(MO$3,$I$302:$ADW$302,0)),2),"  [",INDEX($J$303:$ADX$403,MATCH($D68,$I$303:$I$403,0),MATCH(MO$3,$I$302:$ADW$302,0)),"]"," ","(",INDEX($J$103:$ADX$203,MATCH($D68,$I$103:$I$300,0),MATCH(MO$3,$I$102:$ADW$102,0)),")"),_xlfn.CONCAT("[",INDEX($J$303:$ADX$403,MATCH($D68,$I$303:$I$403,0),MATCH(MO$3,$I$302:$ADW$302,0)),"]")),"NO PICK DATA")))</f>
        <v/>
      </c>
      <c r="MP68" s="19" t="e">
        <f t="shared" ref="MP68:MP76" si="1180">IF(MM68="","",IF(MP$3="","",_xlfn.IFNA(IFERROR(_xlfn.CONCAT(ROUND(INDEX($J$103:$ADX$203,MATCH($D68,$I$103:$I$300,0),MATCH(MP$3,$I$102:$ADW$102,0))*1000/INDEX($J$303:$ADX$403,MATCH($D68,$I$303:$I$403,0),MATCH(MP$3,$I$302:$ADW$302,0)),2),"  [",INDEX($J$303:$ADX$403,MATCH($D68,$I$303:$I$403,0),MATCH(MP$3,$I$302:$ADW$302,0)),"]"," ","(",INDEX($J$103:$ADX$203,MATCH($D68,$I$103:$I$300,0),MATCH(MP$3,$I$102:$ADW$102,0)),")"),_xlfn.CONCAT("[",INDEX($J$303:$ADX$403,MATCH($D68,$I$303:$I$403,0),MATCH(MP$3,$I$302:$ADW$302,0)),"]")),"NO PICK DATA")))</f>
        <v>#N/A</v>
      </c>
      <c r="MQ68" s="19" t="str">
        <f t="shared" ref="MQ68:MQ76" si="1181">IF(MN68="","",IF(MQ$3="","",_xlfn.IFNA(IFERROR(_xlfn.CONCAT(ROUND(INDEX($J$103:$ADX$203,MATCH($D68,$I$103:$I$300,0),MATCH(MQ$3,$I$102:$ADW$102,0))*1000/INDEX($J$303:$ADX$403,MATCH($D68,$I$303:$I$403,0),MATCH(MQ$3,$I$302:$ADW$302,0)),2),"  [",INDEX($J$303:$ADX$403,MATCH($D68,$I$303:$I$403,0),MATCH(MQ$3,$I$302:$ADW$302,0)),"]"," ","(",INDEX($J$103:$ADX$203,MATCH($D68,$I$103:$I$300,0),MATCH(MQ$3,$I$102:$ADW$102,0)),")"),_xlfn.CONCAT("[",INDEX($J$303:$ADX$403,MATCH($D68,$I$303:$I$403,0),MATCH(MQ$3,$I$302:$ADW$302,0)),"]")),"NO PICK DATA")))</f>
        <v/>
      </c>
      <c r="MR68" s="19" t="str">
        <f t="shared" ref="MR68:MR76" si="1182">IF(MO68="","",IF(MR$3="","",_xlfn.IFNA(IFERROR(_xlfn.CONCAT(ROUND(INDEX($J$103:$ADX$203,MATCH($D68,$I$103:$I$300,0),MATCH(MR$3,$I$102:$ADW$102,0))*1000/INDEX($J$303:$ADX$403,MATCH($D68,$I$303:$I$403,0),MATCH(MR$3,$I$302:$ADW$302,0)),2),"  [",INDEX($J$303:$ADX$403,MATCH($D68,$I$303:$I$403,0),MATCH(MR$3,$I$302:$ADW$302,0)),"]"," ","(",INDEX($J$103:$ADX$203,MATCH($D68,$I$103:$I$300,0),MATCH(MR$3,$I$102:$ADW$102,0)),")"),_xlfn.CONCAT("[",INDEX($J$303:$ADX$403,MATCH($D68,$I$303:$I$403,0),MATCH(MR$3,$I$302:$ADW$302,0)),"]")),"NO PICK DATA")))</f>
        <v/>
      </c>
      <c r="MS68" s="19" t="e">
        <f t="shared" ref="MS68:MS76" si="1183">IF(MP68="","",IF(MS$3="","",_xlfn.IFNA(IFERROR(_xlfn.CONCAT(ROUND(INDEX($J$103:$ADX$203,MATCH($D68,$I$103:$I$300,0),MATCH(MS$3,$I$102:$ADW$102,0))*1000/INDEX($J$303:$ADX$403,MATCH($D68,$I$303:$I$403,0),MATCH(MS$3,$I$302:$ADW$302,0)),2),"  [",INDEX($J$303:$ADX$403,MATCH($D68,$I$303:$I$403,0),MATCH(MS$3,$I$302:$ADW$302,0)),"]"," ","(",INDEX($J$103:$ADX$203,MATCH($D68,$I$103:$I$300,0),MATCH(MS$3,$I$102:$ADW$102,0)),")"),_xlfn.CONCAT("[",INDEX($J$303:$ADX$403,MATCH($D68,$I$303:$I$403,0),MATCH(MS$3,$I$302:$ADW$302,0)),"]")),"NO PICK DATA")))</f>
        <v>#N/A</v>
      </c>
      <c r="MT68" s="19" t="str">
        <f t="shared" ref="MT68:MT76" si="1184">IF(MQ68="","",IF(MT$3="","",_xlfn.IFNA(IFERROR(_xlfn.CONCAT(ROUND(INDEX($J$103:$ADX$203,MATCH($D68,$I$103:$I$300,0),MATCH(MT$3,$I$102:$ADW$102,0))*1000/INDEX($J$303:$ADX$403,MATCH($D68,$I$303:$I$403,0),MATCH(MT$3,$I$302:$ADW$302,0)),2),"  [",INDEX($J$303:$ADX$403,MATCH($D68,$I$303:$I$403,0),MATCH(MT$3,$I$302:$ADW$302,0)),"]"," ","(",INDEX($J$103:$ADX$203,MATCH($D68,$I$103:$I$300,0),MATCH(MT$3,$I$102:$ADW$102,0)),")"),_xlfn.CONCAT("[",INDEX($J$303:$ADX$403,MATCH($D68,$I$303:$I$403,0),MATCH(MT$3,$I$302:$ADW$302,0)),"]")),"NO PICK DATA")))</f>
        <v/>
      </c>
      <c r="MU68" s="19" t="str">
        <f t="shared" ref="MU68:MU76" si="1185">IF(MR68="","",IF(MU$3="","",_xlfn.IFNA(IFERROR(_xlfn.CONCAT(ROUND(INDEX($J$103:$ADX$203,MATCH($D68,$I$103:$I$300,0),MATCH(MU$3,$I$102:$ADW$102,0))*1000/INDEX($J$303:$ADX$403,MATCH($D68,$I$303:$I$403,0),MATCH(MU$3,$I$302:$ADW$302,0)),2),"  [",INDEX($J$303:$ADX$403,MATCH($D68,$I$303:$I$403,0),MATCH(MU$3,$I$302:$ADW$302,0)),"]"," ","(",INDEX($J$103:$ADX$203,MATCH($D68,$I$103:$I$300,0),MATCH(MU$3,$I$102:$ADW$102,0)),")"),_xlfn.CONCAT("[",INDEX($J$303:$ADX$403,MATCH($D68,$I$303:$I$403,0),MATCH(MU$3,$I$302:$ADW$302,0)),"]")),"NO PICK DATA")))</f>
        <v/>
      </c>
      <c r="MV68" s="19" t="e">
        <f t="shared" ref="MV68:MV76" si="1186">IF(MS68="","",IF(MV$3="","",_xlfn.IFNA(IFERROR(_xlfn.CONCAT(ROUND(INDEX($J$103:$ADX$203,MATCH($D68,$I$103:$I$300,0),MATCH(MV$3,$I$102:$ADW$102,0))*1000/INDEX($J$303:$ADX$403,MATCH($D68,$I$303:$I$403,0),MATCH(MV$3,$I$302:$ADW$302,0)),2),"  [",INDEX($J$303:$ADX$403,MATCH($D68,$I$303:$I$403,0),MATCH(MV$3,$I$302:$ADW$302,0)),"]"," ","(",INDEX($J$103:$ADX$203,MATCH($D68,$I$103:$I$300,0),MATCH(MV$3,$I$102:$ADW$102,0)),")"),_xlfn.CONCAT("[",INDEX($J$303:$ADX$403,MATCH($D68,$I$303:$I$403,0),MATCH(MV$3,$I$302:$ADW$302,0)),"]")),"NO PICK DATA")))</f>
        <v>#N/A</v>
      </c>
      <c r="MW68" s="19" t="str">
        <f t="shared" ref="MW68:MW76" si="1187">IF(MT68="","",IF(MW$3="","",_xlfn.IFNA(IFERROR(_xlfn.CONCAT(ROUND(INDEX($J$103:$ADX$203,MATCH($D68,$I$103:$I$300,0),MATCH(MW$3,$I$102:$ADW$102,0))*1000/INDEX($J$303:$ADX$403,MATCH($D68,$I$303:$I$403,0),MATCH(MW$3,$I$302:$ADW$302,0)),2),"  [",INDEX($J$303:$ADX$403,MATCH($D68,$I$303:$I$403,0),MATCH(MW$3,$I$302:$ADW$302,0)),"]"," ","(",INDEX($J$103:$ADX$203,MATCH($D68,$I$103:$I$300,0),MATCH(MW$3,$I$102:$ADW$102,0)),")"),_xlfn.CONCAT("[",INDEX($J$303:$ADX$403,MATCH($D68,$I$303:$I$403,0),MATCH(MW$3,$I$302:$ADW$302,0)),"]")),"NO PICK DATA")))</f>
        <v/>
      </c>
      <c r="MX68" s="19" t="str">
        <f t="shared" ref="MX68:MX76" si="1188">IF(MU68="","",IF(MX$3="","",_xlfn.IFNA(IFERROR(_xlfn.CONCAT(ROUND(INDEX($J$103:$ADX$203,MATCH($D68,$I$103:$I$300,0),MATCH(MX$3,$I$102:$ADW$102,0))*1000/INDEX($J$303:$ADX$403,MATCH($D68,$I$303:$I$403,0),MATCH(MX$3,$I$302:$ADW$302,0)),2),"  [",INDEX($J$303:$ADX$403,MATCH($D68,$I$303:$I$403,0),MATCH(MX$3,$I$302:$ADW$302,0)),"]"," ","(",INDEX($J$103:$ADX$203,MATCH($D68,$I$103:$I$300,0),MATCH(MX$3,$I$102:$ADW$102,0)),")"),_xlfn.CONCAT("[",INDEX($J$303:$ADX$403,MATCH($D68,$I$303:$I$403,0),MATCH(MX$3,$I$302:$ADW$302,0)),"]")),"NO PICK DATA")))</f>
        <v/>
      </c>
      <c r="MY68" s="19" t="e">
        <f t="shared" ref="MY68:MY76" si="1189">IF(MV68="","",IF(MY$3="","",_xlfn.IFNA(IFERROR(_xlfn.CONCAT(ROUND(INDEX($J$103:$ADX$203,MATCH($D68,$I$103:$I$300,0),MATCH(MY$3,$I$102:$ADW$102,0))*1000/INDEX($J$303:$ADX$403,MATCH($D68,$I$303:$I$403,0),MATCH(MY$3,$I$302:$ADW$302,0)),2),"  [",INDEX($J$303:$ADX$403,MATCH($D68,$I$303:$I$403,0),MATCH(MY$3,$I$302:$ADW$302,0)),"]"," ","(",INDEX($J$103:$ADX$203,MATCH($D68,$I$103:$I$300,0),MATCH(MY$3,$I$102:$ADW$102,0)),")"),_xlfn.CONCAT("[",INDEX($J$303:$ADX$403,MATCH($D68,$I$303:$I$403,0),MATCH(MY$3,$I$302:$ADW$302,0)),"]")),"NO PICK DATA")))</f>
        <v>#N/A</v>
      </c>
      <c r="MZ68" s="19" t="str">
        <f t="shared" ref="MZ68:MZ76" si="1190">IF(MW68="","",IF(MZ$3="","",_xlfn.IFNA(IFERROR(_xlfn.CONCAT(ROUND(INDEX($J$103:$ADX$203,MATCH($D68,$I$103:$I$300,0),MATCH(MZ$3,$I$102:$ADW$102,0))*1000/INDEX($J$303:$ADX$403,MATCH($D68,$I$303:$I$403,0),MATCH(MZ$3,$I$302:$ADW$302,0)),2),"  [",INDEX($J$303:$ADX$403,MATCH($D68,$I$303:$I$403,0),MATCH(MZ$3,$I$302:$ADW$302,0)),"]"," ","(",INDEX($J$103:$ADX$203,MATCH($D68,$I$103:$I$300,0),MATCH(MZ$3,$I$102:$ADW$102,0)),")"),_xlfn.CONCAT("[",INDEX($J$303:$ADX$403,MATCH($D68,$I$303:$I$403,0),MATCH(MZ$3,$I$302:$ADW$302,0)),"]")),"NO PICK DATA")))</f>
        <v/>
      </c>
      <c r="NA68" s="19" t="str">
        <f t="shared" ref="NA68:NA76" si="1191">IF(MX68="","",IF(NA$3="","",_xlfn.IFNA(IFERROR(_xlfn.CONCAT(ROUND(INDEX($J$103:$ADX$203,MATCH($D68,$I$103:$I$300,0),MATCH(NA$3,$I$102:$ADW$102,0))*1000/INDEX($J$303:$ADX$403,MATCH($D68,$I$303:$I$403,0),MATCH(NA$3,$I$302:$ADW$302,0)),2),"  [",INDEX($J$303:$ADX$403,MATCH($D68,$I$303:$I$403,0),MATCH(NA$3,$I$302:$ADW$302,0)),"]"," ","(",INDEX($J$103:$ADX$203,MATCH($D68,$I$103:$I$300,0),MATCH(NA$3,$I$102:$ADW$102,0)),")"),_xlfn.CONCAT("[",INDEX($J$303:$ADX$403,MATCH($D68,$I$303:$I$403,0),MATCH(NA$3,$I$302:$ADW$302,0)),"]")),"NO PICK DATA")))</f>
        <v/>
      </c>
      <c r="NB68" s="19" t="e">
        <f t="shared" ref="NB68:NB76" si="1192">IF(MY68="","",IF(NB$3="","",_xlfn.IFNA(IFERROR(_xlfn.CONCAT(ROUND(INDEX($J$103:$ADX$203,MATCH($D68,$I$103:$I$300,0),MATCH(NB$3,$I$102:$ADW$102,0))*1000/INDEX($J$303:$ADX$403,MATCH($D68,$I$303:$I$403,0),MATCH(NB$3,$I$302:$ADW$302,0)),2),"  [",INDEX($J$303:$ADX$403,MATCH($D68,$I$303:$I$403,0),MATCH(NB$3,$I$302:$ADW$302,0)),"]"," ","(",INDEX($J$103:$ADX$203,MATCH($D68,$I$103:$I$300,0),MATCH(NB$3,$I$102:$ADW$102,0)),")"),_xlfn.CONCAT("[",INDEX($J$303:$ADX$403,MATCH($D68,$I$303:$I$403,0),MATCH(NB$3,$I$302:$ADW$302,0)),"]")),"NO PICK DATA")))</f>
        <v>#N/A</v>
      </c>
      <c r="NC68" s="19" t="str">
        <f t="shared" ref="NC68:NC76" si="1193">IF(MZ68="","",IF(NC$3="","",_xlfn.IFNA(IFERROR(_xlfn.CONCAT(ROUND(INDEX($J$103:$ADX$203,MATCH($D68,$I$103:$I$300,0),MATCH(NC$3,$I$102:$ADW$102,0))*1000/INDEX($J$303:$ADX$403,MATCH($D68,$I$303:$I$403,0),MATCH(NC$3,$I$302:$ADW$302,0)),2),"  [",INDEX($J$303:$ADX$403,MATCH($D68,$I$303:$I$403,0),MATCH(NC$3,$I$302:$ADW$302,0)),"]"," ","(",INDEX($J$103:$ADX$203,MATCH($D68,$I$103:$I$300,0),MATCH(NC$3,$I$102:$ADW$102,0)),")"),_xlfn.CONCAT("[",INDEX($J$303:$ADX$403,MATCH($D68,$I$303:$I$403,0),MATCH(NC$3,$I$302:$ADW$302,0)),"]")),"NO PICK DATA")))</f>
        <v/>
      </c>
      <c r="ND68" s="19" t="str">
        <f t="shared" ref="ND68:ND76" si="1194">IF(NA68="","",IF(ND$3="","",_xlfn.IFNA(IFERROR(_xlfn.CONCAT(ROUND(INDEX($J$103:$ADX$203,MATCH($D68,$I$103:$I$300,0),MATCH(ND$3,$I$102:$ADW$102,0))*1000/INDEX($J$303:$ADX$403,MATCH($D68,$I$303:$I$403,0),MATCH(ND$3,$I$302:$ADW$302,0)),2),"  [",INDEX($J$303:$ADX$403,MATCH($D68,$I$303:$I$403,0),MATCH(ND$3,$I$302:$ADW$302,0)),"]"," ","(",INDEX($J$103:$ADX$203,MATCH($D68,$I$103:$I$300,0),MATCH(ND$3,$I$102:$ADW$102,0)),")"),_xlfn.CONCAT("[",INDEX($J$303:$ADX$403,MATCH($D68,$I$303:$I$403,0),MATCH(ND$3,$I$302:$ADW$302,0)),"]")),"NO PICK DATA")))</f>
        <v/>
      </c>
      <c r="NE68" s="19" t="e">
        <f t="shared" ref="NE68:NE76" si="1195">IF(NB68="","",IF(NE$3="","",_xlfn.IFNA(IFERROR(_xlfn.CONCAT(ROUND(INDEX($J$103:$ADX$203,MATCH($D68,$I$103:$I$300,0),MATCH(NE$3,$I$102:$ADW$102,0))*1000/INDEX($J$303:$ADX$403,MATCH($D68,$I$303:$I$403,0),MATCH(NE$3,$I$302:$ADW$302,0)),2),"  [",INDEX($J$303:$ADX$403,MATCH($D68,$I$303:$I$403,0),MATCH(NE$3,$I$302:$ADW$302,0)),"]"," ","(",INDEX($J$103:$ADX$203,MATCH($D68,$I$103:$I$300,0),MATCH(NE$3,$I$102:$ADW$102,0)),")"),_xlfn.CONCAT("[",INDEX($J$303:$ADX$403,MATCH($D68,$I$303:$I$403,0),MATCH(NE$3,$I$302:$ADW$302,0)),"]")),"NO PICK DATA")))</f>
        <v>#N/A</v>
      </c>
      <c r="NF68" s="19" t="str">
        <f t="shared" ref="NF68:NF76" si="1196">IF(NC68="","",IF(NF$3="","",_xlfn.IFNA(IFERROR(_xlfn.CONCAT(ROUND(INDEX($J$103:$ADX$203,MATCH($D68,$I$103:$I$300,0),MATCH(NF$3,$I$102:$ADW$102,0))*1000/INDEX($J$303:$ADX$403,MATCH($D68,$I$303:$I$403,0),MATCH(NF$3,$I$302:$ADW$302,0)),2),"  [",INDEX($J$303:$ADX$403,MATCH($D68,$I$303:$I$403,0),MATCH(NF$3,$I$302:$ADW$302,0)),"]"," ","(",INDEX($J$103:$ADX$203,MATCH($D68,$I$103:$I$300,0),MATCH(NF$3,$I$102:$ADW$102,0)),")"),_xlfn.CONCAT("[",INDEX($J$303:$ADX$403,MATCH($D68,$I$303:$I$403,0),MATCH(NF$3,$I$302:$ADW$302,0)),"]")),"NO PICK DATA")))</f>
        <v/>
      </c>
      <c r="NG68" s="19" t="str">
        <f t="shared" ref="NG68:NG76" si="1197">IF(ND68="","",IF(NG$3="","",_xlfn.IFNA(IFERROR(_xlfn.CONCAT(ROUND(INDEX($J$103:$ADX$203,MATCH($D68,$I$103:$I$300,0),MATCH(NG$3,$I$102:$ADW$102,0))*1000/INDEX($J$303:$ADX$403,MATCH($D68,$I$303:$I$403,0),MATCH(NG$3,$I$302:$ADW$302,0)),2),"  [",INDEX($J$303:$ADX$403,MATCH($D68,$I$303:$I$403,0),MATCH(NG$3,$I$302:$ADW$302,0)),"]"," ","(",INDEX($J$103:$ADX$203,MATCH($D68,$I$103:$I$300,0),MATCH(NG$3,$I$102:$ADW$102,0)),")"),_xlfn.CONCAT("[",INDEX($J$303:$ADX$403,MATCH($D68,$I$303:$I$403,0),MATCH(NG$3,$I$302:$ADW$302,0)),"]")),"NO PICK DATA")))</f>
        <v/>
      </c>
      <c r="NH68" s="19" t="e">
        <f t="shared" ref="NH68:NH76" si="1198">IF(NE68="","",IF(NH$3="","",_xlfn.IFNA(IFERROR(_xlfn.CONCAT(ROUND(INDEX($J$103:$ADX$203,MATCH($D68,$I$103:$I$300,0),MATCH(NH$3,$I$102:$ADW$102,0))*1000/INDEX($J$303:$ADX$403,MATCH($D68,$I$303:$I$403,0),MATCH(NH$3,$I$302:$ADW$302,0)),2),"  [",INDEX($J$303:$ADX$403,MATCH($D68,$I$303:$I$403,0),MATCH(NH$3,$I$302:$ADW$302,0)),"]"," ","(",INDEX($J$103:$ADX$203,MATCH($D68,$I$103:$I$300,0),MATCH(NH$3,$I$102:$ADW$102,0)),")"),_xlfn.CONCAT("[",INDEX($J$303:$ADX$403,MATCH($D68,$I$303:$I$403,0),MATCH(NH$3,$I$302:$ADW$302,0)),"]")),"NO PICK DATA")))</f>
        <v>#N/A</v>
      </c>
      <c r="NI68" s="19" t="str">
        <f t="shared" ref="NI68:NI76" si="1199">IF(NF68="","",IF(NI$3="","",_xlfn.IFNA(IFERROR(_xlfn.CONCAT(ROUND(INDEX($J$103:$ADX$203,MATCH($D68,$I$103:$I$300,0),MATCH(NI$3,$I$102:$ADW$102,0))*1000/INDEX($J$303:$ADX$403,MATCH($D68,$I$303:$I$403,0),MATCH(NI$3,$I$302:$ADW$302,0)),2),"  [",INDEX($J$303:$ADX$403,MATCH($D68,$I$303:$I$403,0),MATCH(NI$3,$I$302:$ADW$302,0)),"]"," ","(",INDEX($J$103:$ADX$203,MATCH($D68,$I$103:$I$300,0),MATCH(NI$3,$I$102:$ADW$102,0)),")"),_xlfn.CONCAT("[",INDEX($J$303:$ADX$403,MATCH($D68,$I$303:$I$403,0),MATCH(NI$3,$I$302:$ADW$302,0)),"]")),"NO PICK DATA")))</f>
        <v/>
      </c>
      <c r="NJ68" s="19" t="str">
        <f t="shared" ref="NJ68:NJ76" si="1200">IF(NG68="","",IF(NJ$3="","",_xlfn.IFNA(IFERROR(_xlfn.CONCAT(ROUND(INDEX($J$103:$ADX$203,MATCH($D68,$I$103:$I$300,0),MATCH(NJ$3,$I$102:$ADW$102,0))*1000/INDEX($J$303:$ADX$403,MATCH($D68,$I$303:$I$403,0),MATCH(NJ$3,$I$302:$ADW$302,0)),2),"  [",INDEX($J$303:$ADX$403,MATCH($D68,$I$303:$I$403,0),MATCH(NJ$3,$I$302:$ADW$302,0)),"]"," ","(",INDEX($J$103:$ADX$203,MATCH($D68,$I$103:$I$300,0),MATCH(NJ$3,$I$102:$ADW$102,0)),")"),_xlfn.CONCAT("[",INDEX($J$303:$ADX$403,MATCH($D68,$I$303:$I$403,0),MATCH(NJ$3,$I$302:$ADW$302,0)),"]")),"NO PICK DATA")))</f>
        <v/>
      </c>
      <c r="NK68" s="19" t="e">
        <f t="shared" ref="NK68:NK76" si="1201">IF(NH68="","",IF(NK$3="","",_xlfn.IFNA(IFERROR(_xlfn.CONCAT(ROUND(INDEX($J$103:$ADX$203,MATCH($D68,$I$103:$I$300,0),MATCH(NK$3,$I$102:$ADW$102,0))*1000/INDEX($J$303:$ADX$403,MATCH($D68,$I$303:$I$403,0),MATCH(NK$3,$I$302:$ADW$302,0)),2),"  [",INDEX($J$303:$ADX$403,MATCH($D68,$I$303:$I$403,0),MATCH(NK$3,$I$302:$ADW$302,0)),"]"," ","(",INDEX($J$103:$ADX$203,MATCH($D68,$I$103:$I$300,0),MATCH(NK$3,$I$102:$ADW$102,0)),")"),_xlfn.CONCAT("[",INDEX($J$303:$ADX$403,MATCH($D68,$I$303:$I$403,0),MATCH(NK$3,$I$302:$ADW$302,0)),"]")),"NO PICK DATA")))</f>
        <v>#N/A</v>
      </c>
      <c r="NL68" s="19" t="str">
        <f t="shared" ref="NL68:NL76" si="1202">IF(NI68="","",IF(NL$3="","",_xlfn.IFNA(IFERROR(_xlfn.CONCAT(ROUND(INDEX($J$103:$ADX$203,MATCH($D68,$I$103:$I$300,0),MATCH(NL$3,$I$102:$ADW$102,0))*1000/INDEX($J$303:$ADX$403,MATCH($D68,$I$303:$I$403,0),MATCH(NL$3,$I$302:$ADW$302,0)),2),"  [",INDEX($J$303:$ADX$403,MATCH($D68,$I$303:$I$403,0),MATCH(NL$3,$I$302:$ADW$302,0)),"]"," ","(",INDEX($J$103:$ADX$203,MATCH($D68,$I$103:$I$300,0),MATCH(NL$3,$I$102:$ADW$102,0)),")"),_xlfn.CONCAT("[",INDEX($J$303:$ADX$403,MATCH($D68,$I$303:$I$403,0),MATCH(NL$3,$I$302:$ADW$302,0)),"]")),"NO PICK DATA")))</f>
        <v/>
      </c>
      <c r="NM68" s="19" t="str">
        <f t="shared" ref="NM68:NM76" si="1203">IF(NJ68="","",IF(NM$3="","",_xlfn.IFNA(IFERROR(_xlfn.CONCAT(ROUND(INDEX($J$103:$ADX$203,MATCH($D68,$I$103:$I$300,0),MATCH(NM$3,$I$102:$ADW$102,0))*1000/INDEX($J$303:$ADX$403,MATCH($D68,$I$303:$I$403,0),MATCH(NM$3,$I$302:$ADW$302,0)),2),"  [",INDEX($J$303:$ADX$403,MATCH($D68,$I$303:$I$403,0),MATCH(NM$3,$I$302:$ADW$302,0)),"]"," ","(",INDEX($J$103:$ADX$203,MATCH($D68,$I$103:$I$300,0),MATCH(NM$3,$I$102:$ADW$102,0)),")"),_xlfn.CONCAT("[",INDEX($J$303:$ADX$403,MATCH($D68,$I$303:$I$403,0),MATCH(NM$3,$I$302:$ADW$302,0)),"]")),"NO PICK DATA")))</f>
        <v/>
      </c>
      <c r="NN68" s="19" t="e">
        <f t="shared" ref="NN68:NN76" si="1204">IF(NK68="","",IF(NN$3="","",_xlfn.IFNA(IFERROR(_xlfn.CONCAT(ROUND(INDEX($J$103:$ADX$203,MATCH($D68,$I$103:$I$300,0),MATCH(NN$3,$I$102:$ADW$102,0))*1000/INDEX($J$303:$ADX$403,MATCH($D68,$I$303:$I$403,0),MATCH(NN$3,$I$302:$ADW$302,0)),2),"  [",INDEX($J$303:$ADX$403,MATCH($D68,$I$303:$I$403,0),MATCH(NN$3,$I$302:$ADW$302,0)),"]"," ","(",INDEX($J$103:$ADX$203,MATCH($D68,$I$103:$I$300,0),MATCH(NN$3,$I$102:$ADW$102,0)),")"),_xlfn.CONCAT("[",INDEX($J$303:$ADX$403,MATCH($D68,$I$303:$I$403,0),MATCH(NN$3,$I$302:$ADW$302,0)),"]")),"NO PICK DATA")))</f>
        <v>#N/A</v>
      </c>
      <c r="NO68" s="19" t="str">
        <f t="shared" ref="NO68:NO76" si="1205">IF(NL68="","",IF(NO$3="","",_xlfn.IFNA(IFERROR(_xlfn.CONCAT(ROUND(INDEX($J$103:$ADX$203,MATCH($D68,$I$103:$I$300,0),MATCH(NO$3,$I$102:$ADW$102,0))*1000/INDEX($J$303:$ADX$403,MATCH($D68,$I$303:$I$403,0),MATCH(NO$3,$I$302:$ADW$302,0)),2),"  [",INDEX($J$303:$ADX$403,MATCH($D68,$I$303:$I$403,0),MATCH(NO$3,$I$302:$ADW$302,0)),"]"," ","(",INDEX($J$103:$ADX$203,MATCH($D68,$I$103:$I$300,0),MATCH(NO$3,$I$102:$ADW$102,0)),")"),_xlfn.CONCAT("[",INDEX($J$303:$ADX$403,MATCH($D68,$I$303:$I$403,0),MATCH(NO$3,$I$302:$ADW$302,0)),"]")),"NO PICK DATA")))</f>
        <v/>
      </c>
      <c r="NP68" s="19" t="str">
        <f t="shared" ref="NP68:NP76" si="1206">IF(NM68="","",IF(NP$3="","",_xlfn.IFNA(IFERROR(_xlfn.CONCAT(ROUND(INDEX($J$103:$ADX$203,MATCH($D68,$I$103:$I$300,0),MATCH(NP$3,$I$102:$ADW$102,0))*1000/INDEX($J$303:$ADX$403,MATCH($D68,$I$303:$I$403,0),MATCH(NP$3,$I$302:$ADW$302,0)),2),"  [",INDEX($J$303:$ADX$403,MATCH($D68,$I$303:$I$403,0),MATCH(NP$3,$I$302:$ADW$302,0)),"]"," ","(",INDEX($J$103:$ADX$203,MATCH($D68,$I$103:$I$300,0),MATCH(NP$3,$I$102:$ADW$102,0)),")"),_xlfn.CONCAT("[",INDEX($J$303:$ADX$403,MATCH($D68,$I$303:$I$403,0),MATCH(NP$3,$I$302:$ADW$302,0)),"]")),"NO PICK DATA")))</f>
        <v/>
      </c>
      <c r="NQ68" s="19" t="e">
        <f t="shared" ref="NQ68:NQ76" si="1207">IF(NN68="","",IF(NQ$3="","",_xlfn.IFNA(IFERROR(_xlfn.CONCAT(ROUND(INDEX($J$103:$ADX$203,MATCH($D68,$I$103:$I$300,0),MATCH(NQ$3,$I$102:$ADW$102,0))*1000/INDEX($J$303:$ADX$403,MATCH($D68,$I$303:$I$403,0),MATCH(NQ$3,$I$302:$ADW$302,0)),2),"  [",INDEX($J$303:$ADX$403,MATCH($D68,$I$303:$I$403,0),MATCH(NQ$3,$I$302:$ADW$302,0)),"]"," ","(",INDEX($J$103:$ADX$203,MATCH($D68,$I$103:$I$300,0),MATCH(NQ$3,$I$102:$ADW$102,0)),")"),_xlfn.CONCAT("[",INDEX($J$303:$ADX$403,MATCH($D68,$I$303:$I$403,0),MATCH(NQ$3,$I$302:$ADW$302,0)),"]")),"NO PICK DATA")))</f>
        <v>#N/A</v>
      </c>
      <c r="NR68" s="19" t="str">
        <f t="shared" ref="NR68:NR76" si="1208">IF(NO68="","",IF(NR$3="","",_xlfn.IFNA(IFERROR(_xlfn.CONCAT(ROUND(INDEX($J$103:$ADX$203,MATCH($D68,$I$103:$I$300,0),MATCH(NR$3,$I$102:$ADW$102,0))*1000/INDEX($J$303:$ADX$403,MATCH($D68,$I$303:$I$403,0),MATCH(NR$3,$I$302:$ADW$302,0)),2),"  [",INDEX($J$303:$ADX$403,MATCH($D68,$I$303:$I$403,0),MATCH(NR$3,$I$302:$ADW$302,0)),"]"," ","(",INDEX($J$103:$ADX$203,MATCH($D68,$I$103:$I$300,0),MATCH(NR$3,$I$102:$ADW$102,0)),")"),_xlfn.CONCAT("[",INDEX($J$303:$ADX$403,MATCH($D68,$I$303:$I$403,0),MATCH(NR$3,$I$302:$ADW$302,0)),"]")),"NO PICK DATA")))</f>
        <v/>
      </c>
      <c r="NS68" s="19" t="str">
        <f t="shared" ref="NS68:NS76" si="1209">IF(NP68="","",IF(NS$3="","",_xlfn.IFNA(IFERROR(_xlfn.CONCAT(ROUND(INDEX($J$103:$ADX$203,MATCH($D68,$I$103:$I$300,0),MATCH(NS$3,$I$102:$ADW$102,0))*1000/INDEX($J$303:$ADX$403,MATCH($D68,$I$303:$I$403,0),MATCH(NS$3,$I$302:$ADW$302,0)),2),"  [",INDEX($J$303:$ADX$403,MATCH($D68,$I$303:$I$403,0),MATCH(NS$3,$I$302:$ADW$302,0)),"]"," ","(",INDEX($J$103:$ADX$203,MATCH($D68,$I$103:$I$300,0),MATCH(NS$3,$I$102:$ADW$102,0)),")"),_xlfn.CONCAT("[",INDEX($J$303:$ADX$403,MATCH($D68,$I$303:$I$403,0),MATCH(NS$3,$I$302:$ADW$302,0)),"]")),"NO PICK DATA")))</f>
        <v/>
      </c>
      <c r="NT68" s="19" t="e">
        <f t="shared" ref="NT68:NT76" si="1210">IF(NQ68="","",IF(NT$3="","",_xlfn.IFNA(IFERROR(_xlfn.CONCAT(ROUND(INDEX($J$103:$ADX$203,MATCH($D68,$I$103:$I$300,0),MATCH(NT$3,$I$102:$ADW$102,0))*1000/INDEX($J$303:$ADX$403,MATCH($D68,$I$303:$I$403,0),MATCH(NT$3,$I$302:$ADW$302,0)),2),"  [",INDEX($J$303:$ADX$403,MATCH($D68,$I$303:$I$403,0),MATCH(NT$3,$I$302:$ADW$302,0)),"]"," ","(",INDEX($J$103:$ADX$203,MATCH($D68,$I$103:$I$300,0),MATCH(NT$3,$I$102:$ADW$102,0)),")"),_xlfn.CONCAT("[",INDEX($J$303:$ADX$403,MATCH($D68,$I$303:$I$403,0),MATCH(NT$3,$I$302:$ADW$302,0)),"]")),"NO PICK DATA")))</f>
        <v>#N/A</v>
      </c>
      <c r="NU68" s="19" t="str">
        <f t="shared" ref="NU68:NU76" si="1211">IF(NR68="","",IF(NU$3="","",_xlfn.IFNA(IFERROR(_xlfn.CONCAT(ROUND(INDEX($J$103:$ADX$203,MATCH($D68,$I$103:$I$300,0),MATCH(NU$3,$I$102:$ADW$102,0))*1000/INDEX($J$303:$ADX$403,MATCH($D68,$I$303:$I$403,0),MATCH(NU$3,$I$302:$ADW$302,0)),2),"  [",INDEX($J$303:$ADX$403,MATCH($D68,$I$303:$I$403,0),MATCH(NU$3,$I$302:$ADW$302,0)),"]"," ","(",INDEX($J$103:$ADX$203,MATCH($D68,$I$103:$I$300,0),MATCH(NU$3,$I$102:$ADW$102,0)),")"),_xlfn.CONCAT("[",INDEX($J$303:$ADX$403,MATCH($D68,$I$303:$I$403,0),MATCH(NU$3,$I$302:$ADW$302,0)),"]")),"NO PICK DATA")))</f>
        <v/>
      </c>
      <c r="NV68" s="19" t="str">
        <f t="shared" ref="NV68:NV76" si="1212">IF(NS68="","",IF(NV$3="","",_xlfn.IFNA(IFERROR(_xlfn.CONCAT(ROUND(INDEX($J$103:$ADX$203,MATCH($D68,$I$103:$I$300,0),MATCH(NV$3,$I$102:$ADW$102,0))*1000/INDEX($J$303:$ADX$403,MATCH($D68,$I$303:$I$403,0),MATCH(NV$3,$I$302:$ADW$302,0)),2),"  [",INDEX($J$303:$ADX$403,MATCH($D68,$I$303:$I$403,0),MATCH(NV$3,$I$302:$ADW$302,0)),"]"," ","(",INDEX($J$103:$ADX$203,MATCH($D68,$I$103:$I$300,0),MATCH(NV$3,$I$102:$ADW$102,0)),")"),_xlfn.CONCAT("[",INDEX($J$303:$ADX$403,MATCH($D68,$I$303:$I$403,0),MATCH(NV$3,$I$302:$ADW$302,0)),"]")),"NO PICK DATA")))</f>
        <v/>
      </c>
      <c r="NW68" s="19" t="e">
        <f t="shared" ref="NW68:NW76" si="1213">IF(NT68="","",IF(NW$3="","",_xlfn.IFNA(IFERROR(_xlfn.CONCAT(ROUND(INDEX($J$103:$ADX$203,MATCH($D68,$I$103:$I$300,0),MATCH(NW$3,$I$102:$ADW$102,0))*1000/INDEX($J$303:$ADX$403,MATCH($D68,$I$303:$I$403,0),MATCH(NW$3,$I$302:$ADW$302,0)),2),"  [",INDEX($J$303:$ADX$403,MATCH($D68,$I$303:$I$403,0),MATCH(NW$3,$I$302:$ADW$302,0)),"]"," ","(",INDEX($J$103:$ADX$203,MATCH($D68,$I$103:$I$300,0),MATCH(NW$3,$I$102:$ADW$102,0)),")"),_xlfn.CONCAT("[",INDEX($J$303:$ADX$403,MATCH($D68,$I$303:$I$403,0),MATCH(NW$3,$I$302:$ADW$302,0)),"]")),"NO PICK DATA")))</f>
        <v>#N/A</v>
      </c>
      <c r="NX68" s="19" t="str">
        <f t="shared" ref="NX68:NX76" si="1214">IF(NU68="","",IF(NX$3="","",_xlfn.IFNA(IFERROR(_xlfn.CONCAT(ROUND(INDEX($J$103:$ADX$203,MATCH($D68,$I$103:$I$300,0),MATCH(NX$3,$I$102:$ADW$102,0))*1000/INDEX($J$303:$ADX$403,MATCH($D68,$I$303:$I$403,0),MATCH(NX$3,$I$302:$ADW$302,0)),2),"  [",INDEX($J$303:$ADX$403,MATCH($D68,$I$303:$I$403,0),MATCH(NX$3,$I$302:$ADW$302,0)),"]"," ","(",INDEX($J$103:$ADX$203,MATCH($D68,$I$103:$I$300,0),MATCH(NX$3,$I$102:$ADW$102,0)),")"),_xlfn.CONCAT("[",INDEX($J$303:$ADX$403,MATCH($D68,$I$303:$I$403,0),MATCH(NX$3,$I$302:$ADW$302,0)),"]")),"NO PICK DATA")))</f>
        <v/>
      </c>
      <c r="NY68" s="19" t="str">
        <f t="shared" ref="NY68:NY76" si="1215">IF(NV68="","",IF(NY$3="","",_xlfn.IFNA(IFERROR(_xlfn.CONCAT(ROUND(INDEX($J$103:$ADX$203,MATCH($D68,$I$103:$I$300,0),MATCH(NY$3,$I$102:$ADW$102,0))*1000/INDEX($J$303:$ADX$403,MATCH($D68,$I$303:$I$403,0),MATCH(NY$3,$I$302:$ADW$302,0)),2),"  [",INDEX($J$303:$ADX$403,MATCH($D68,$I$303:$I$403,0),MATCH(NY$3,$I$302:$ADW$302,0)),"]"," ","(",INDEX($J$103:$ADX$203,MATCH($D68,$I$103:$I$300,0),MATCH(NY$3,$I$102:$ADW$102,0)),")"),_xlfn.CONCAT("[",INDEX($J$303:$ADX$403,MATCH($D68,$I$303:$I$403,0),MATCH(NY$3,$I$302:$ADW$302,0)),"]")),"NO PICK DATA")))</f>
        <v/>
      </c>
      <c r="NZ68" s="19" t="e">
        <f t="shared" ref="NZ68:NZ76" si="1216">IF(NW68="","",IF(NZ$3="","",_xlfn.IFNA(IFERROR(_xlfn.CONCAT(ROUND(INDEX($J$103:$ADX$203,MATCH($D68,$I$103:$I$300,0),MATCH(NZ$3,$I$102:$ADW$102,0))*1000/INDEX($J$303:$ADX$403,MATCH($D68,$I$303:$I$403,0),MATCH(NZ$3,$I$302:$ADW$302,0)),2),"  [",INDEX($J$303:$ADX$403,MATCH($D68,$I$303:$I$403,0),MATCH(NZ$3,$I$302:$ADW$302,0)),"]"," ","(",INDEX($J$103:$ADX$203,MATCH($D68,$I$103:$I$300,0),MATCH(NZ$3,$I$102:$ADW$102,0)),")"),_xlfn.CONCAT("[",INDEX($J$303:$ADX$403,MATCH($D68,$I$303:$I$403,0),MATCH(NZ$3,$I$302:$ADW$302,0)),"]")),"NO PICK DATA")))</f>
        <v>#N/A</v>
      </c>
      <c r="OA68" s="19" t="str">
        <f t="shared" ref="OA68:OA76" si="1217">IF(NX68="","",IF(OA$3="","",_xlfn.IFNA(IFERROR(_xlfn.CONCAT(ROUND(INDEX($J$103:$ADX$203,MATCH($D68,$I$103:$I$300,0),MATCH(OA$3,$I$102:$ADW$102,0))*1000/INDEX($J$303:$ADX$403,MATCH($D68,$I$303:$I$403,0),MATCH(OA$3,$I$302:$ADW$302,0)),2),"  [",INDEX($J$303:$ADX$403,MATCH($D68,$I$303:$I$403,0),MATCH(OA$3,$I$302:$ADW$302,0)),"]"," ","(",INDEX($J$103:$ADX$203,MATCH($D68,$I$103:$I$300,0),MATCH(OA$3,$I$102:$ADW$102,0)),")"),_xlfn.CONCAT("[",INDEX($J$303:$ADX$403,MATCH($D68,$I$303:$I$403,0),MATCH(OA$3,$I$302:$ADW$302,0)),"]")),"NO PICK DATA")))</f>
        <v/>
      </c>
      <c r="OB68" s="19" t="str">
        <f t="shared" ref="OB68:OB76" si="1218">IF(NY68="","",IF(OB$3="","",_xlfn.IFNA(IFERROR(_xlfn.CONCAT(ROUND(INDEX($J$103:$ADX$203,MATCH($D68,$I$103:$I$300,0),MATCH(OB$3,$I$102:$ADW$102,0))*1000/INDEX($J$303:$ADX$403,MATCH($D68,$I$303:$I$403,0),MATCH(OB$3,$I$302:$ADW$302,0)),2),"  [",INDEX($J$303:$ADX$403,MATCH($D68,$I$303:$I$403,0),MATCH(OB$3,$I$302:$ADW$302,0)),"]"," ","(",INDEX($J$103:$ADX$203,MATCH($D68,$I$103:$I$300,0),MATCH(OB$3,$I$102:$ADW$102,0)),")"),_xlfn.CONCAT("[",INDEX($J$303:$ADX$403,MATCH($D68,$I$303:$I$403,0),MATCH(OB$3,$I$302:$ADW$302,0)),"]")),"NO PICK DATA")))</f>
        <v/>
      </c>
      <c r="OC68" s="19" t="e">
        <f t="shared" ref="OC68:OC76" si="1219">IF(NZ68="","",IF(OC$3="","",_xlfn.IFNA(IFERROR(_xlfn.CONCAT(ROUND(INDEX($J$103:$ADX$203,MATCH($D68,$I$103:$I$300,0),MATCH(OC$3,$I$102:$ADW$102,0))*1000/INDEX($J$303:$ADX$403,MATCH($D68,$I$303:$I$403,0),MATCH(OC$3,$I$302:$ADW$302,0)),2),"  [",INDEX($J$303:$ADX$403,MATCH($D68,$I$303:$I$403,0),MATCH(OC$3,$I$302:$ADW$302,0)),"]"," ","(",INDEX($J$103:$ADX$203,MATCH($D68,$I$103:$I$300,0),MATCH(OC$3,$I$102:$ADW$102,0)),")"),_xlfn.CONCAT("[",INDEX($J$303:$ADX$403,MATCH($D68,$I$303:$I$403,0),MATCH(OC$3,$I$302:$ADW$302,0)),"]")),"NO PICK DATA")))</f>
        <v>#N/A</v>
      </c>
      <c r="OD68" s="19" t="str">
        <f t="shared" ref="OD68:OD76" si="1220">IF(OA68="","",IF(OD$3="","",_xlfn.IFNA(IFERROR(_xlfn.CONCAT(ROUND(INDEX($J$103:$ADX$203,MATCH($D68,$I$103:$I$300,0),MATCH(OD$3,$I$102:$ADW$102,0))*1000/INDEX($J$303:$ADX$403,MATCH($D68,$I$303:$I$403,0),MATCH(OD$3,$I$302:$ADW$302,0)),2),"  [",INDEX($J$303:$ADX$403,MATCH($D68,$I$303:$I$403,0),MATCH(OD$3,$I$302:$ADW$302,0)),"]"," ","(",INDEX($J$103:$ADX$203,MATCH($D68,$I$103:$I$300,0),MATCH(OD$3,$I$102:$ADW$102,0)),")"),_xlfn.CONCAT("[",INDEX($J$303:$ADX$403,MATCH($D68,$I$303:$I$403,0),MATCH(OD$3,$I$302:$ADW$302,0)),"]")),"NO PICK DATA")))</f>
        <v/>
      </c>
      <c r="OE68" s="19" t="str">
        <f t="shared" ref="OE68:OE76" si="1221">IF(OB68="","",IF(OE$3="","",_xlfn.IFNA(IFERROR(_xlfn.CONCAT(ROUND(INDEX($J$103:$ADX$203,MATCH($D68,$I$103:$I$300,0),MATCH(OE$3,$I$102:$ADW$102,0))*1000/INDEX($J$303:$ADX$403,MATCH($D68,$I$303:$I$403,0),MATCH(OE$3,$I$302:$ADW$302,0)),2),"  [",INDEX($J$303:$ADX$403,MATCH($D68,$I$303:$I$403,0),MATCH(OE$3,$I$302:$ADW$302,0)),"]"," ","(",INDEX($J$103:$ADX$203,MATCH($D68,$I$103:$I$300,0),MATCH(OE$3,$I$102:$ADW$102,0)),")"),_xlfn.CONCAT("[",INDEX($J$303:$ADX$403,MATCH($D68,$I$303:$I$403,0),MATCH(OE$3,$I$302:$ADW$302,0)),"]")),"NO PICK DATA")))</f>
        <v/>
      </c>
      <c r="OF68" s="19" t="e">
        <f t="shared" ref="OF68:OF76" si="1222">IF(OC68="","",IF(OF$3="","",_xlfn.IFNA(IFERROR(_xlfn.CONCAT(ROUND(INDEX($J$103:$ADX$203,MATCH($D68,$I$103:$I$300,0),MATCH(OF$3,$I$102:$ADW$102,0))*1000/INDEX($J$303:$ADX$403,MATCH($D68,$I$303:$I$403,0),MATCH(OF$3,$I$302:$ADW$302,0)),2),"  [",INDEX($J$303:$ADX$403,MATCH($D68,$I$303:$I$403,0),MATCH(OF$3,$I$302:$ADW$302,0)),"]"," ","(",INDEX($J$103:$ADX$203,MATCH($D68,$I$103:$I$300,0),MATCH(OF$3,$I$102:$ADW$102,0)),")"),_xlfn.CONCAT("[",INDEX($J$303:$ADX$403,MATCH($D68,$I$303:$I$403,0),MATCH(OF$3,$I$302:$ADW$302,0)),"]")),"NO PICK DATA")))</f>
        <v>#N/A</v>
      </c>
      <c r="OG68" s="19" t="str">
        <f t="shared" ref="OG68:OG76" si="1223">IF(OD68="","",IF(OG$3="","",_xlfn.IFNA(IFERROR(_xlfn.CONCAT(ROUND(INDEX($J$103:$ADX$203,MATCH($D68,$I$103:$I$300,0),MATCH(OG$3,$I$102:$ADW$102,0))*1000/INDEX($J$303:$ADX$403,MATCH($D68,$I$303:$I$403,0),MATCH(OG$3,$I$302:$ADW$302,0)),2),"  [",INDEX($J$303:$ADX$403,MATCH($D68,$I$303:$I$403,0),MATCH(OG$3,$I$302:$ADW$302,0)),"]"," ","(",INDEX($J$103:$ADX$203,MATCH($D68,$I$103:$I$300,0),MATCH(OG$3,$I$102:$ADW$102,0)),")"),_xlfn.CONCAT("[",INDEX($J$303:$ADX$403,MATCH($D68,$I$303:$I$403,0),MATCH(OG$3,$I$302:$ADW$302,0)),"]")),"NO PICK DATA")))</f>
        <v/>
      </c>
      <c r="OH68" s="19" t="str">
        <f t="shared" ref="OH68:OH76" si="1224">IF(OE68="","",IF(OH$3="","",_xlfn.IFNA(IFERROR(_xlfn.CONCAT(ROUND(INDEX($J$103:$ADX$203,MATCH($D68,$I$103:$I$300,0),MATCH(OH$3,$I$102:$ADW$102,0))*1000/INDEX($J$303:$ADX$403,MATCH($D68,$I$303:$I$403,0),MATCH(OH$3,$I$302:$ADW$302,0)),2),"  [",INDEX($J$303:$ADX$403,MATCH($D68,$I$303:$I$403,0),MATCH(OH$3,$I$302:$ADW$302,0)),"]"," ","(",INDEX($J$103:$ADX$203,MATCH($D68,$I$103:$I$300,0),MATCH(OH$3,$I$102:$ADW$102,0)),")"),_xlfn.CONCAT("[",INDEX($J$303:$ADX$403,MATCH($D68,$I$303:$I$403,0),MATCH(OH$3,$I$302:$ADW$302,0)),"]")),"NO PICK DATA")))</f>
        <v/>
      </c>
      <c r="OI68" s="19" t="e">
        <f t="shared" ref="OI68:OI76" si="1225">IF(OF68="","",IF(OI$3="","",_xlfn.IFNA(IFERROR(_xlfn.CONCAT(ROUND(INDEX($J$103:$ADX$203,MATCH($D68,$I$103:$I$300,0),MATCH(OI$3,$I$102:$ADW$102,0))*1000/INDEX($J$303:$ADX$403,MATCH($D68,$I$303:$I$403,0),MATCH(OI$3,$I$302:$ADW$302,0)),2),"  [",INDEX($J$303:$ADX$403,MATCH($D68,$I$303:$I$403,0),MATCH(OI$3,$I$302:$ADW$302,0)),"]"," ","(",INDEX($J$103:$ADX$203,MATCH($D68,$I$103:$I$300,0),MATCH(OI$3,$I$102:$ADW$102,0)),")"),_xlfn.CONCAT("[",INDEX($J$303:$ADX$403,MATCH($D68,$I$303:$I$403,0),MATCH(OI$3,$I$302:$ADW$302,0)),"]")),"NO PICK DATA")))</f>
        <v>#N/A</v>
      </c>
      <c r="OJ68" s="19" t="str">
        <f t="shared" ref="OJ68:OJ76" si="1226">IF(OG68="","",IF(OJ$3="","",_xlfn.IFNA(IFERROR(_xlfn.CONCAT(ROUND(INDEX($J$103:$ADX$203,MATCH($D68,$I$103:$I$300,0),MATCH(OJ$3,$I$102:$ADW$102,0))*1000/INDEX($J$303:$ADX$403,MATCH($D68,$I$303:$I$403,0),MATCH(OJ$3,$I$302:$ADW$302,0)),2),"  [",INDEX($J$303:$ADX$403,MATCH($D68,$I$303:$I$403,0),MATCH(OJ$3,$I$302:$ADW$302,0)),"]"," ","(",INDEX($J$103:$ADX$203,MATCH($D68,$I$103:$I$300,0),MATCH(OJ$3,$I$102:$ADW$102,0)),")"),_xlfn.CONCAT("[",INDEX($J$303:$ADX$403,MATCH($D68,$I$303:$I$403,0),MATCH(OJ$3,$I$302:$ADW$302,0)),"]")),"NO PICK DATA")))</f>
        <v/>
      </c>
      <c r="OK68" s="19" t="str">
        <f t="shared" ref="OK68:OK76" si="1227">IF(OH68="","",IF(OK$3="","",_xlfn.IFNA(IFERROR(_xlfn.CONCAT(ROUND(INDEX($J$103:$ADX$203,MATCH($D68,$I$103:$I$300,0),MATCH(OK$3,$I$102:$ADW$102,0))*1000/INDEX($J$303:$ADX$403,MATCH($D68,$I$303:$I$403,0),MATCH(OK$3,$I$302:$ADW$302,0)),2),"  [",INDEX($J$303:$ADX$403,MATCH($D68,$I$303:$I$403,0),MATCH(OK$3,$I$302:$ADW$302,0)),"]"," ","(",INDEX($J$103:$ADX$203,MATCH($D68,$I$103:$I$300,0),MATCH(OK$3,$I$102:$ADW$102,0)),")"),_xlfn.CONCAT("[",INDEX($J$303:$ADX$403,MATCH($D68,$I$303:$I$403,0),MATCH(OK$3,$I$302:$ADW$302,0)),"]")),"NO PICK DATA")))</f>
        <v/>
      </c>
      <c r="OL68" s="19" t="e">
        <f t="shared" ref="OL68:OL76" si="1228">IF(OI68="","",IF(OL$3="","",_xlfn.IFNA(IFERROR(_xlfn.CONCAT(ROUND(INDEX($J$103:$ADX$203,MATCH($D68,$I$103:$I$300,0),MATCH(OL$3,$I$102:$ADW$102,0))*1000/INDEX($J$303:$ADX$403,MATCH($D68,$I$303:$I$403,0),MATCH(OL$3,$I$302:$ADW$302,0)),2),"  [",INDEX($J$303:$ADX$403,MATCH($D68,$I$303:$I$403,0),MATCH(OL$3,$I$302:$ADW$302,0)),"]"," ","(",INDEX($J$103:$ADX$203,MATCH($D68,$I$103:$I$300,0),MATCH(OL$3,$I$102:$ADW$102,0)),")"),_xlfn.CONCAT("[",INDEX($J$303:$ADX$403,MATCH($D68,$I$303:$I$403,0),MATCH(OL$3,$I$302:$ADW$302,0)),"]")),"NO PICK DATA")))</f>
        <v>#N/A</v>
      </c>
      <c r="OM68" s="19" t="str">
        <f t="shared" ref="OM68:OM76" si="1229">IF(OJ68="","",IF(OM$3="","",_xlfn.IFNA(IFERROR(_xlfn.CONCAT(ROUND(INDEX($J$103:$ADX$203,MATCH($D68,$I$103:$I$300,0),MATCH(OM$3,$I$102:$ADW$102,0))*1000/INDEX($J$303:$ADX$403,MATCH($D68,$I$303:$I$403,0),MATCH(OM$3,$I$302:$ADW$302,0)),2),"  [",INDEX($J$303:$ADX$403,MATCH($D68,$I$303:$I$403,0),MATCH(OM$3,$I$302:$ADW$302,0)),"]"," ","(",INDEX($J$103:$ADX$203,MATCH($D68,$I$103:$I$300,0),MATCH(OM$3,$I$102:$ADW$102,0)),")"),_xlfn.CONCAT("[",INDEX($J$303:$ADX$403,MATCH($D68,$I$303:$I$403,0),MATCH(OM$3,$I$302:$ADW$302,0)),"]")),"NO PICK DATA")))</f>
        <v/>
      </c>
      <c r="ON68" s="19" t="str">
        <f t="shared" ref="ON68:ON76" si="1230">IF(OK68="","",IF(ON$3="","",_xlfn.IFNA(IFERROR(_xlfn.CONCAT(ROUND(INDEX($J$103:$ADX$203,MATCH($D68,$I$103:$I$300,0),MATCH(ON$3,$I$102:$ADW$102,0))*1000/INDEX($J$303:$ADX$403,MATCH($D68,$I$303:$I$403,0),MATCH(ON$3,$I$302:$ADW$302,0)),2),"  [",INDEX($J$303:$ADX$403,MATCH($D68,$I$303:$I$403,0),MATCH(ON$3,$I$302:$ADW$302,0)),"]"," ","(",INDEX($J$103:$ADX$203,MATCH($D68,$I$103:$I$300,0),MATCH(ON$3,$I$102:$ADW$102,0)),")"),_xlfn.CONCAT("[",INDEX($J$303:$ADX$403,MATCH($D68,$I$303:$I$403,0),MATCH(ON$3,$I$302:$ADW$302,0)),"]")),"NO PICK DATA")))</f>
        <v/>
      </c>
      <c r="OO68" s="19" t="e">
        <f t="shared" ref="OO68:OO76" si="1231">IF(OL68="","",IF(OO$3="","",_xlfn.IFNA(IFERROR(_xlfn.CONCAT(ROUND(INDEX($J$103:$ADX$203,MATCH($D68,$I$103:$I$300,0),MATCH(OO$3,$I$102:$ADW$102,0))*1000/INDEX($J$303:$ADX$403,MATCH($D68,$I$303:$I$403,0),MATCH(OO$3,$I$302:$ADW$302,0)),2),"  [",INDEX($J$303:$ADX$403,MATCH($D68,$I$303:$I$403,0),MATCH(OO$3,$I$302:$ADW$302,0)),"]"," ","(",INDEX($J$103:$ADX$203,MATCH($D68,$I$103:$I$300,0),MATCH(OO$3,$I$102:$ADW$102,0)),")"),_xlfn.CONCAT("[",INDEX($J$303:$ADX$403,MATCH($D68,$I$303:$I$403,0),MATCH(OO$3,$I$302:$ADW$302,0)),"]")),"NO PICK DATA")))</f>
        <v>#N/A</v>
      </c>
      <c r="OP68" s="19" t="str">
        <f t="shared" ref="OP68:OP76" si="1232">IF(OM68="","",IF(OP$3="","",_xlfn.IFNA(IFERROR(_xlfn.CONCAT(ROUND(INDEX($J$103:$ADX$203,MATCH($D68,$I$103:$I$300,0),MATCH(OP$3,$I$102:$ADW$102,0))*1000/INDEX($J$303:$ADX$403,MATCH($D68,$I$303:$I$403,0),MATCH(OP$3,$I$302:$ADW$302,0)),2),"  [",INDEX($J$303:$ADX$403,MATCH($D68,$I$303:$I$403,0),MATCH(OP$3,$I$302:$ADW$302,0)),"]"," ","(",INDEX($J$103:$ADX$203,MATCH($D68,$I$103:$I$300,0),MATCH(OP$3,$I$102:$ADW$102,0)),")"),_xlfn.CONCAT("[",INDEX($J$303:$ADX$403,MATCH($D68,$I$303:$I$403,0),MATCH(OP$3,$I$302:$ADW$302,0)),"]")),"NO PICK DATA")))</f>
        <v/>
      </c>
      <c r="OQ68" s="19" t="str">
        <f t="shared" ref="OQ68:OQ76" si="1233">IF(ON68="","",IF(OQ$3="","",_xlfn.IFNA(IFERROR(_xlfn.CONCAT(ROUND(INDEX($J$103:$ADX$203,MATCH($D68,$I$103:$I$300,0),MATCH(OQ$3,$I$102:$ADW$102,0))*1000/INDEX($J$303:$ADX$403,MATCH($D68,$I$303:$I$403,0),MATCH(OQ$3,$I$302:$ADW$302,0)),2),"  [",INDEX($J$303:$ADX$403,MATCH($D68,$I$303:$I$403,0),MATCH(OQ$3,$I$302:$ADW$302,0)),"]"," ","(",INDEX($J$103:$ADX$203,MATCH($D68,$I$103:$I$300,0),MATCH(OQ$3,$I$102:$ADW$102,0)),")"),_xlfn.CONCAT("[",INDEX($J$303:$ADX$403,MATCH($D68,$I$303:$I$403,0),MATCH(OQ$3,$I$302:$ADW$302,0)),"]")),"NO PICK DATA")))</f>
        <v/>
      </c>
      <c r="OR68" s="19" t="e">
        <f t="shared" ref="OR68:OR76" si="1234">IF(OO68="","",IF(OR$3="","",_xlfn.IFNA(IFERROR(_xlfn.CONCAT(ROUND(INDEX($J$103:$ADX$203,MATCH($D68,$I$103:$I$300,0),MATCH(OR$3,$I$102:$ADW$102,0))*1000/INDEX($J$303:$ADX$403,MATCH($D68,$I$303:$I$403,0),MATCH(OR$3,$I$302:$ADW$302,0)),2),"  [",INDEX($J$303:$ADX$403,MATCH($D68,$I$303:$I$403,0),MATCH(OR$3,$I$302:$ADW$302,0)),"]"," ","(",INDEX($J$103:$ADX$203,MATCH($D68,$I$103:$I$300,0),MATCH(OR$3,$I$102:$ADW$102,0)),")"),_xlfn.CONCAT("[",INDEX($J$303:$ADX$403,MATCH($D68,$I$303:$I$403,0),MATCH(OR$3,$I$302:$ADW$302,0)),"]")),"NO PICK DATA")))</f>
        <v>#N/A</v>
      </c>
      <c r="OS68" s="19" t="str">
        <f t="shared" ref="OS68:OS76" si="1235">IF(OP68="","",IF(OS$3="","",_xlfn.IFNA(IFERROR(_xlfn.CONCAT(ROUND(INDEX($J$103:$ADX$203,MATCH($D68,$I$103:$I$300,0),MATCH(OS$3,$I$102:$ADW$102,0))*1000/INDEX($J$303:$ADX$403,MATCH($D68,$I$303:$I$403,0),MATCH(OS$3,$I$302:$ADW$302,0)),2),"  [",INDEX($J$303:$ADX$403,MATCH($D68,$I$303:$I$403,0),MATCH(OS$3,$I$302:$ADW$302,0)),"]"," ","(",INDEX($J$103:$ADX$203,MATCH($D68,$I$103:$I$300,0),MATCH(OS$3,$I$102:$ADW$102,0)),")"),_xlfn.CONCAT("[",INDEX($J$303:$ADX$403,MATCH($D68,$I$303:$I$403,0),MATCH(OS$3,$I$302:$ADW$302,0)),"]")),"NO PICK DATA")))</f>
        <v/>
      </c>
      <c r="OT68" s="19" t="str">
        <f t="shared" ref="OT68:OT76" si="1236">IF(OQ68="","",IF(OT$3="","",_xlfn.IFNA(IFERROR(_xlfn.CONCAT(ROUND(INDEX($J$103:$ADX$203,MATCH($D68,$I$103:$I$300,0),MATCH(OT$3,$I$102:$ADW$102,0))*1000/INDEX($J$303:$ADX$403,MATCH($D68,$I$303:$I$403,0),MATCH(OT$3,$I$302:$ADW$302,0)),2),"  [",INDEX($J$303:$ADX$403,MATCH($D68,$I$303:$I$403,0),MATCH(OT$3,$I$302:$ADW$302,0)),"]"," ","(",INDEX($J$103:$ADX$203,MATCH($D68,$I$103:$I$300,0),MATCH(OT$3,$I$102:$ADW$102,0)),")"),_xlfn.CONCAT("[",INDEX($J$303:$ADX$403,MATCH($D68,$I$303:$I$403,0),MATCH(OT$3,$I$302:$ADW$302,0)),"]")),"NO PICK DATA")))</f>
        <v/>
      </c>
      <c r="OU68" s="19" t="e">
        <f t="shared" ref="OU68:OU76" si="1237">IF(OR68="","",IF(OU$3="","",_xlfn.IFNA(IFERROR(_xlfn.CONCAT(ROUND(INDEX($J$103:$ADX$203,MATCH($D68,$I$103:$I$300,0),MATCH(OU$3,$I$102:$ADW$102,0))*1000/INDEX($J$303:$ADX$403,MATCH($D68,$I$303:$I$403,0),MATCH(OU$3,$I$302:$ADW$302,0)),2),"  [",INDEX($J$303:$ADX$403,MATCH($D68,$I$303:$I$403,0),MATCH(OU$3,$I$302:$ADW$302,0)),"]"," ","(",INDEX($J$103:$ADX$203,MATCH($D68,$I$103:$I$300,0),MATCH(OU$3,$I$102:$ADW$102,0)),")"),_xlfn.CONCAT("[",INDEX($J$303:$ADX$403,MATCH($D68,$I$303:$I$403,0),MATCH(OU$3,$I$302:$ADW$302,0)),"]")),"NO PICK DATA")))</f>
        <v>#N/A</v>
      </c>
      <c r="OV68" s="19" t="str">
        <f t="shared" ref="OV68:OV76" si="1238">IF(OS68="","",IF(OV$3="","",_xlfn.IFNA(IFERROR(_xlfn.CONCAT(ROUND(INDEX($J$103:$ADX$203,MATCH($D68,$I$103:$I$300,0),MATCH(OV$3,$I$102:$ADW$102,0))*1000/INDEX($J$303:$ADX$403,MATCH($D68,$I$303:$I$403,0),MATCH(OV$3,$I$302:$ADW$302,0)),2),"  [",INDEX($J$303:$ADX$403,MATCH($D68,$I$303:$I$403,0),MATCH(OV$3,$I$302:$ADW$302,0)),"]"," ","(",INDEX($J$103:$ADX$203,MATCH($D68,$I$103:$I$300,0),MATCH(OV$3,$I$102:$ADW$102,0)),")"),_xlfn.CONCAT("[",INDEX($J$303:$ADX$403,MATCH($D68,$I$303:$I$403,0),MATCH(OV$3,$I$302:$ADW$302,0)),"]")),"NO PICK DATA")))</f>
        <v/>
      </c>
      <c r="OW68" s="19" t="str">
        <f t="shared" ref="OW68:OW76" si="1239">IF(OT68="","",IF(OW$3="","",_xlfn.IFNA(IFERROR(_xlfn.CONCAT(ROUND(INDEX($J$103:$ADX$203,MATCH($D68,$I$103:$I$300,0),MATCH(OW$3,$I$102:$ADW$102,0))*1000/INDEX($J$303:$ADX$403,MATCH($D68,$I$303:$I$403,0),MATCH(OW$3,$I$302:$ADW$302,0)),2),"  [",INDEX($J$303:$ADX$403,MATCH($D68,$I$303:$I$403,0),MATCH(OW$3,$I$302:$ADW$302,0)),"]"," ","(",INDEX($J$103:$ADX$203,MATCH($D68,$I$103:$I$300,0),MATCH(OW$3,$I$102:$ADW$102,0)),")"),_xlfn.CONCAT("[",INDEX($J$303:$ADX$403,MATCH($D68,$I$303:$I$403,0),MATCH(OW$3,$I$302:$ADW$302,0)),"]")),"NO PICK DATA")))</f>
        <v/>
      </c>
      <c r="OX68" s="19" t="e">
        <f t="shared" ref="OX68:OX76" si="1240">IF(OU68="","",IF(OX$3="","",_xlfn.IFNA(IFERROR(_xlfn.CONCAT(ROUND(INDEX($J$103:$ADX$203,MATCH($D68,$I$103:$I$300,0),MATCH(OX$3,$I$102:$ADW$102,0))*1000/INDEX($J$303:$ADX$403,MATCH($D68,$I$303:$I$403,0),MATCH(OX$3,$I$302:$ADW$302,0)),2),"  [",INDEX($J$303:$ADX$403,MATCH($D68,$I$303:$I$403,0),MATCH(OX$3,$I$302:$ADW$302,0)),"]"," ","(",INDEX($J$103:$ADX$203,MATCH($D68,$I$103:$I$300,0),MATCH(OX$3,$I$102:$ADW$102,0)),")"),_xlfn.CONCAT("[",INDEX($J$303:$ADX$403,MATCH($D68,$I$303:$I$403,0),MATCH(OX$3,$I$302:$ADW$302,0)),"]")),"NO PICK DATA")))</f>
        <v>#N/A</v>
      </c>
      <c r="OY68" s="19" t="str">
        <f t="shared" ref="OY68:OY76" si="1241">IF(OV68="","",IF(OY$3="","",_xlfn.IFNA(IFERROR(_xlfn.CONCAT(ROUND(INDEX($J$103:$ADX$203,MATCH($D68,$I$103:$I$300,0),MATCH(OY$3,$I$102:$ADW$102,0))*1000/INDEX($J$303:$ADX$403,MATCH($D68,$I$303:$I$403,0),MATCH(OY$3,$I$302:$ADW$302,0)),2),"  [",INDEX($J$303:$ADX$403,MATCH($D68,$I$303:$I$403,0),MATCH(OY$3,$I$302:$ADW$302,0)),"]"," ","(",INDEX($J$103:$ADX$203,MATCH($D68,$I$103:$I$300,0),MATCH(OY$3,$I$102:$ADW$102,0)),")"),_xlfn.CONCAT("[",INDEX($J$303:$ADX$403,MATCH($D68,$I$303:$I$403,0),MATCH(OY$3,$I$302:$ADW$302,0)),"]")),"NO PICK DATA")))</f>
        <v/>
      </c>
      <c r="OZ68" s="19" t="str">
        <f t="shared" ref="OZ68:OZ76" si="1242">IF(OW68="","",IF(OZ$3="","",_xlfn.IFNA(IFERROR(_xlfn.CONCAT(ROUND(INDEX($J$103:$ADX$203,MATCH($D68,$I$103:$I$300,0),MATCH(OZ$3,$I$102:$ADW$102,0))*1000/INDEX($J$303:$ADX$403,MATCH($D68,$I$303:$I$403,0),MATCH(OZ$3,$I$302:$ADW$302,0)),2),"  [",INDEX($J$303:$ADX$403,MATCH($D68,$I$303:$I$403,0),MATCH(OZ$3,$I$302:$ADW$302,0)),"]"," ","(",INDEX($J$103:$ADX$203,MATCH($D68,$I$103:$I$300,0),MATCH(OZ$3,$I$102:$ADW$102,0)),")"),_xlfn.CONCAT("[",INDEX($J$303:$ADX$403,MATCH($D68,$I$303:$I$403,0),MATCH(OZ$3,$I$302:$ADW$302,0)),"]")),"NO PICK DATA")))</f>
        <v/>
      </c>
      <c r="PA68" s="19" t="e">
        <f t="shared" ref="PA68:PA76" si="1243">IF(OX68="","",IF(PA$3="","",_xlfn.IFNA(IFERROR(_xlfn.CONCAT(ROUND(INDEX($J$103:$ADX$203,MATCH($D68,$I$103:$I$300,0),MATCH(PA$3,$I$102:$ADW$102,0))*1000/INDEX($J$303:$ADX$403,MATCH($D68,$I$303:$I$403,0),MATCH(PA$3,$I$302:$ADW$302,0)),2),"  [",INDEX($J$303:$ADX$403,MATCH($D68,$I$303:$I$403,0),MATCH(PA$3,$I$302:$ADW$302,0)),"]"," ","(",INDEX($J$103:$ADX$203,MATCH($D68,$I$103:$I$300,0),MATCH(PA$3,$I$102:$ADW$102,0)),")"),_xlfn.CONCAT("[",INDEX($J$303:$ADX$403,MATCH($D68,$I$303:$I$403,0),MATCH(PA$3,$I$302:$ADW$302,0)),"]")),"NO PICK DATA")))</f>
        <v>#N/A</v>
      </c>
      <c r="PB68" s="19" t="str">
        <f t="shared" ref="PB68:PB76" si="1244">IF(OY68="","",IF(PB$3="","",_xlfn.IFNA(IFERROR(_xlfn.CONCAT(ROUND(INDEX($J$103:$ADX$203,MATCH($D68,$I$103:$I$300,0),MATCH(PB$3,$I$102:$ADW$102,0))*1000/INDEX($J$303:$ADX$403,MATCH($D68,$I$303:$I$403,0),MATCH(PB$3,$I$302:$ADW$302,0)),2),"  [",INDEX($J$303:$ADX$403,MATCH($D68,$I$303:$I$403,0),MATCH(PB$3,$I$302:$ADW$302,0)),"]"," ","(",INDEX($J$103:$ADX$203,MATCH($D68,$I$103:$I$300,0),MATCH(PB$3,$I$102:$ADW$102,0)),")"),_xlfn.CONCAT("[",INDEX($J$303:$ADX$403,MATCH($D68,$I$303:$I$403,0),MATCH(PB$3,$I$302:$ADW$302,0)),"]")),"NO PICK DATA")))</f>
        <v/>
      </c>
      <c r="PC68" s="19" t="str">
        <f t="shared" ref="PC68:PC76" si="1245">IF(OZ68="","",IF(PC$3="","",_xlfn.IFNA(IFERROR(_xlfn.CONCAT(ROUND(INDEX($J$103:$ADX$203,MATCH($D68,$I$103:$I$300,0),MATCH(PC$3,$I$102:$ADW$102,0))*1000/INDEX($J$303:$ADX$403,MATCH($D68,$I$303:$I$403,0),MATCH(PC$3,$I$302:$ADW$302,0)),2),"  [",INDEX($J$303:$ADX$403,MATCH($D68,$I$303:$I$403,0),MATCH(PC$3,$I$302:$ADW$302,0)),"]"," ","(",INDEX($J$103:$ADX$203,MATCH($D68,$I$103:$I$300,0),MATCH(PC$3,$I$102:$ADW$102,0)),")"),_xlfn.CONCAT("[",INDEX($J$303:$ADX$403,MATCH($D68,$I$303:$I$403,0),MATCH(PC$3,$I$302:$ADW$302,0)),"]")),"NO PICK DATA")))</f>
        <v/>
      </c>
      <c r="PD68" s="19" t="e">
        <f t="shared" ref="PD68:PD76" si="1246">IF(PA68="","",IF(PD$3="","",_xlfn.IFNA(IFERROR(_xlfn.CONCAT(ROUND(INDEX($J$103:$ADX$203,MATCH($D68,$I$103:$I$300,0),MATCH(PD$3,$I$102:$ADW$102,0))*1000/INDEX($J$303:$ADX$403,MATCH($D68,$I$303:$I$403,0),MATCH(PD$3,$I$302:$ADW$302,0)),2),"  [",INDEX($J$303:$ADX$403,MATCH($D68,$I$303:$I$403,0),MATCH(PD$3,$I$302:$ADW$302,0)),"]"," ","(",INDEX($J$103:$ADX$203,MATCH($D68,$I$103:$I$300,0),MATCH(PD$3,$I$102:$ADW$102,0)),")"),_xlfn.CONCAT("[",INDEX($J$303:$ADX$403,MATCH($D68,$I$303:$I$403,0),MATCH(PD$3,$I$302:$ADW$302,0)),"]")),"NO PICK DATA")))</f>
        <v>#N/A</v>
      </c>
      <c r="PE68" s="19" t="str">
        <f t="shared" ref="PE68:PE76" si="1247">IF(PB68="","",IF(PE$3="","",_xlfn.IFNA(IFERROR(_xlfn.CONCAT(ROUND(INDEX($J$103:$ADX$203,MATCH($D68,$I$103:$I$300,0),MATCH(PE$3,$I$102:$ADW$102,0))*1000/INDEX($J$303:$ADX$403,MATCH($D68,$I$303:$I$403,0),MATCH(PE$3,$I$302:$ADW$302,0)),2),"  [",INDEX($J$303:$ADX$403,MATCH($D68,$I$303:$I$403,0),MATCH(PE$3,$I$302:$ADW$302,0)),"]"," ","(",INDEX($J$103:$ADX$203,MATCH($D68,$I$103:$I$300,0),MATCH(PE$3,$I$102:$ADW$102,0)),")"),_xlfn.CONCAT("[",INDEX($J$303:$ADX$403,MATCH($D68,$I$303:$I$403,0),MATCH(PE$3,$I$302:$ADW$302,0)),"]")),"NO PICK DATA")))</f>
        <v/>
      </c>
      <c r="PF68" s="19" t="str">
        <f t="shared" ref="PF68:PF76" si="1248">IF(PC68="","",IF(PF$3="","",_xlfn.IFNA(IFERROR(_xlfn.CONCAT(ROUND(INDEX($J$103:$ADX$203,MATCH($D68,$I$103:$I$300,0),MATCH(PF$3,$I$102:$ADW$102,0))*1000/INDEX($J$303:$ADX$403,MATCH($D68,$I$303:$I$403,0),MATCH(PF$3,$I$302:$ADW$302,0)),2),"  [",INDEX($J$303:$ADX$403,MATCH($D68,$I$303:$I$403,0),MATCH(PF$3,$I$302:$ADW$302,0)),"]"," ","(",INDEX($J$103:$ADX$203,MATCH($D68,$I$103:$I$300,0),MATCH(PF$3,$I$102:$ADW$102,0)),")"),_xlfn.CONCAT("[",INDEX($J$303:$ADX$403,MATCH($D68,$I$303:$I$403,0),MATCH(PF$3,$I$302:$ADW$302,0)),"]")),"NO PICK DATA")))</f>
        <v/>
      </c>
      <c r="PG68" s="19" t="e">
        <f t="shared" ref="PG68:PG76" si="1249">IF(PD68="","",IF(PG$3="","",_xlfn.IFNA(IFERROR(_xlfn.CONCAT(ROUND(INDEX($J$103:$ADX$203,MATCH($D68,$I$103:$I$300,0),MATCH(PG$3,$I$102:$ADW$102,0))*1000/INDEX($J$303:$ADX$403,MATCH($D68,$I$303:$I$403,0),MATCH(PG$3,$I$302:$ADW$302,0)),2),"  [",INDEX($J$303:$ADX$403,MATCH($D68,$I$303:$I$403,0),MATCH(PG$3,$I$302:$ADW$302,0)),"]"," ","(",INDEX($J$103:$ADX$203,MATCH($D68,$I$103:$I$300,0),MATCH(PG$3,$I$102:$ADW$102,0)),")"),_xlfn.CONCAT("[",INDEX($J$303:$ADX$403,MATCH($D68,$I$303:$I$403,0),MATCH(PG$3,$I$302:$ADW$302,0)),"]")),"NO PICK DATA")))</f>
        <v>#N/A</v>
      </c>
      <c r="PH68" s="19" t="str">
        <f t="shared" ref="PH68:PH76" si="1250">IF(PE68="","",IF(PH$3="","",_xlfn.IFNA(IFERROR(_xlfn.CONCAT(ROUND(INDEX($J$103:$ADX$203,MATCH($D68,$I$103:$I$300,0),MATCH(PH$3,$I$102:$ADW$102,0))*1000/INDEX($J$303:$ADX$403,MATCH($D68,$I$303:$I$403,0),MATCH(PH$3,$I$302:$ADW$302,0)),2),"  [",INDEX($J$303:$ADX$403,MATCH($D68,$I$303:$I$403,0),MATCH(PH$3,$I$302:$ADW$302,0)),"]"," ","(",INDEX($J$103:$ADX$203,MATCH($D68,$I$103:$I$300,0),MATCH(PH$3,$I$102:$ADW$102,0)),")"),_xlfn.CONCAT("[",INDEX($J$303:$ADX$403,MATCH($D68,$I$303:$I$403,0),MATCH(PH$3,$I$302:$ADW$302,0)),"]")),"NO PICK DATA")))</f>
        <v/>
      </c>
      <c r="PI68" s="19" t="str">
        <f t="shared" ref="PI68:PI76" si="1251">IF(PF68="","",IF(PI$3="","",_xlfn.IFNA(IFERROR(_xlfn.CONCAT(ROUND(INDEX($J$103:$ADX$203,MATCH($D68,$I$103:$I$300,0),MATCH(PI$3,$I$102:$ADW$102,0))*1000/INDEX($J$303:$ADX$403,MATCH($D68,$I$303:$I$403,0),MATCH(PI$3,$I$302:$ADW$302,0)),2),"  [",INDEX($J$303:$ADX$403,MATCH($D68,$I$303:$I$403,0),MATCH(PI$3,$I$302:$ADW$302,0)),"]"," ","(",INDEX($J$103:$ADX$203,MATCH($D68,$I$103:$I$300,0),MATCH(PI$3,$I$102:$ADW$102,0)),")"),_xlfn.CONCAT("[",INDEX($J$303:$ADX$403,MATCH($D68,$I$303:$I$403,0),MATCH(PI$3,$I$302:$ADW$302,0)),"]")),"NO PICK DATA")))</f>
        <v/>
      </c>
      <c r="PJ68" s="19" t="e">
        <f t="shared" ref="PJ68:PJ76" si="1252">IF(PG68="","",IF(PJ$3="","",_xlfn.IFNA(IFERROR(_xlfn.CONCAT(ROUND(INDEX($J$103:$ADX$203,MATCH($D68,$I$103:$I$300,0),MATCH(PJ$3,$I$102:$ADW$102,0))*1000/INDEX($J$303:$ADX$403,MATCH($D68,$I$303:$I$403,0),MATCH(PJ$3,$I$302:$ADW$302,0)),2),"  [",INDEX($J$303:$ADX$403,MATCH($D68,$I$303:$I$403,0),MATCH(PJ$3,$I$302:$ADW$302,0)),"]"," ","(",INDEX($J$103:$ADX$203,MATCH($D68,$I$103:$I$300,0),MATCH(PJ$3,$I$102:$ADW$102,0)),")"),_xlfn.CONCAT("[",INDEX($J$303:$ADX$403,MATCH($D68,$I$303:$I$403,0),MATCH(PJ$3,$I$302:$ADW$302,0)),"]")),"NO PICK DATA")))</f>
        <v>#N/A</v>
      </c>
      <c r="PK68" s="19" t="str">
        <f t="shared" ref="PK68:PK76" si="1253">IF(PH68="","",IF(PK$3="","",_xlfn.IFNA(IFERROR(_xlfn.CONCAT(ROUND(INDEX($J$103:$ADX$203,MATCH($D68,$I$103:$I$300,0),MATCH(PK$3,$I$102:$ADW$102,0))*1000/INDEX($J$303:$ADX$403,MATCH($D68,$I$303:$I$403,0),MATCH(PK$3,$I$302:$ADW$302,0)),2),"  [",INDEX($J$303:$ADX$403,MATCH($D68,$I$303:$I$403,0),MATCH(PK$3,$I$302:$ADW$302,0)),"]"," ","(",INDEX($J$103:$ADX$203,MATCH($D68,$I$103:$I$300,0),MATCH(PK$3,$I$102:$ADW$102,0)),")"),_xlfn.CONCAT("[",INDEX($J$303:$ADX$403,MATCH($D68,$I$303:$I$403,0),MATCH(PK$3,$I$302:$ADW$302,0)),"]")),"NO PICK DATA")))</f>
        <v/>
      </c>
      <c r="PL68" s="19" t="str">
        <f t="shared" ref="PL68:PL76" si="1254">IF(PI68="","",IF(PL$3="","",_xlfn.IFNA(IFERROR(_xlfn.CONCAT(ROUND(INDEX($J$103:$ADX$203,MATCH($D68,$I$103:$I$300,0),MATCH(PL$3,$I$102:$ADW$102,0))*1000/INDEX($J$303:$ADX$403,MATCH($D68,$I$303:$I$403,0),MATCH(PL$3,$I$302:$ADW$302,0)),2),"  [",INDEX($J$303:$ADX$403,MATCH($D68,$I$303:$I$403,0),MATCH(PL$3,$I$302:$ADW$302,0)),"]"," ","(",INDEX($J$103:$ADX$203,MATCH($D68,$I$103:$I$300,0),MATCH(PL$3,$I$102:$ADW$102,0)),")"),_xlfn.CONCAT("[",INDEX($J$303:$ADX$403,MATCH($D68,$I$303:$I$403,0),MATCH(PL$3,$I$302:$ADW$302,0)),"]")),"NO PICK DATA")))</f>
        <v/>
      </c>
      <c r="PM68" s="19" t="e">
        <f t="shared" ref="PM68:PM76" si="1255">IF(PJ68="","",IF(PM$3="","",_xlfn.IFNA(IFERROR(_xlfn.CONCAT(ROUND(INDEX($J$103:$ADX$203,MATCH($D68,$I$103:$I$300,0),MATCH(PM$3,$I$102:$ADW$102,0))*1000/INDEX($J$303:$ADX$403,MATCH($D68,$I$303:$I$403,0),MATCH(PM$3,$I$302:$ADW$302,0)),2),"  [",INDEX($J$303:$ADX$403,MATCH($D68,$I$303:$I$403,0),MATCH(PM$3,$I$302:$ADW$302,0)),"]"," ","(",INDEX($J$103:$ADX$203,MATCH($D68,$I$103:$I$300,0),MATCH(PM$3,$I$102:$ADW$102,0)),")"),_xlfn.CONCAT("[",INDEX($J$303:$ADX$403,MATCH($D68,$I$303:$I$403,0),MATCH(PM$3,$I$302:$ADW$302,0)),"]")),"NO PICK DATA")))</f>
        <v>#N/A</v>
      </c>
      <c r="PN68" s="19" t="str">
        <f t="shared" ref="PN68:PN76" si="1256">IF(PK68="","",IF(PN$3="","",_xlfn.IFNA(IFERROR(_xlfn.CONCAT(ROUND(INDEX($J$103:$ADX$203,MATCH($D68,$I$103:$I$300,0),MATCH(PN$3,$I$102:$ADW$102,0))*1000/INDEX($J$303:$ADX$403,MATCH($D68,$I$303:$I$403,0),MATCH(PN$3,$I$302:$ADW$302,0)),2),"  [",INDEX($J$303:$ADX$403,MATCH($D68,$I$303:$I$403,0),MATCH(PN$3,$I$302:$ADW$302,0)),"]"," ","(",INDEX($J$103:$ADX$203,MATCH($D68,$I$103:$I$300,0),MATCH(PN$3,$I$102:$ADW$102,0)),")"),_xlfn.CONCAT("[",INDEX($J$303:$ADX$403,MATCH($D68,$I$303:$I$403,0),MATCH(PN$3,$I$302:$ADW$302,0)),"]")),"NO PICK DATA")))</f>
        <v/>
      </c>
      <c r="PO68" s="19" t="str">
        <f t="shared" ref="PO68:PO76" si="1257">IF(PL68="","",IF(PO$3="","",_xlfn.IFNA(IFERROR(_xlfn.CONCAT(ROUND(INDEX($J$103:$ADX$203,MATCH($D68,$I$103:$I$300,0),MATCH(PO$3,$I$102:$ADW$102,0))*1000/INDEX($J$303:$ADX$403,MATCH($D68,$I$303:$I$403,0),MATCH(PO$3,$I$302:$ADW$302,0)),2),"  [",INDEX($J$303:$ADX$403,MATCH($D68,$I$303:$I$403,0),MATCH(PO$3,$I$302:$ADW$302,0)),"]"," ","(",INDEX($J$103:$ADX$203,MATCH($D68,$I$103:$I$300,0),MATCH(PO$3,$I$102:$ADW$102,0)),")"),_xlfn.CONCAT("[",INDEX($J$303:$ADX$403,MATCH($D68,$I$303:$I$403,0),MATCH(PO$3,$I$302:$ADW$302,0)),"]")),"NO PICK DATA")))</f>
        <v/>
      </c>
      <c r="PP68" s="19" t="e">
        <f t="shared" ref="PP68:PP76" si="1258">IF(PM68="","",IF(PP$3="","",_xlfn.IFNA(IFERROR(_xlfn.CONCAT(ROUND(INDEX($J$103:$ADX$203,MATCH($D68,$I$103:$I$300,0),MATCH(PP$3,$I$102:$ADW$102,0))*1000/INDEX($J$303:$ADX$403,MATCH($D68,$I$303:$I$403,0),MATCH(PP$3,$I$302:$ADW$302,0)),2),"  [",INDEX($J$303:$ADX$403,MATCH($D68,$I$303:$I$403,0),MATCH(PP$3,$I$302:$ADW$302,0)),"]"," ","(",INDEX($J$103:$ADX$203,MATCH($D68,$I$103:$I$300,0),MATCH(PP$3,$I$102:$ADW$102,0)),")"),_xlfn.CONCAT("[",INDEX($J$303:$ADX$403,MATCH($D68,$I$303:$I$403,0),MATCH(PP$3,$I$302:$ADW$302,0)),"]")),"NO PICK DATA")))</f>
        <v>#N/A</v>
      </c>
      <c r="PQ68" s="19" t="str">
        <f t="shared" ref="PQ68:PQ76" si="1259">IF(PN68="","",IF(PQ$3="","",_xlfn.IFNA(IFERROR(_xlfn.CONCAT(ROUND(INDEX($J$103:$ADX$203,MATCH($D68,$I$103:$I$300,0),MATCH(PQ$3,$I$102:$ADW$102,0))*1000/INDEX($J$303:$ADX$403,MATCH($D68,$I$303:$I$403,0),MATCH(PQ$3,$I$302:$ADW$302,0)),2),"  [",INDEX($J$303:$ADX$403,MATCH($D68,$I$303:$I$403,0),MATCH(PQ$3,$I$302:$ADW$302,0)),"]"," ","(",INDEX($J$103:$ADX$203,MATCH($D68,$I$103:$I$300,0),MATCH(PQ$3,$I$102:$ADW$102,0)),")"),_xlfn.CONCAT("[",INDEX($J$303:$ADX$403,MATCH($D68,$I$303:$I$403,0),MATCH(PQ$3,$I$302:$ADW$302,0)),"]")),"NO PICK DATA")))</f>
        <v/>
      </c>
      <c r="PR68" s="19" t="str">
        <f t="shared" ref="PR68:PR76" si="1260">IF(PO68="","",IF(PR$3="","",_xlfn.IFNA(IFERROR(_xlfn.CONCAT(ROUND(INDEX($J$103:$ADX$203,MATCH($D68,$I$103:$I$300,0),MATCH(PR$3,$I$102:$ADW$102,0))*1000/INDEX($J$303:$ADX$403,MATCH($D68,$I$303:$I$403,0),MATCH(PR$3,$I$302:$ADW$302,0)),2),"  [",INDEX($J$303:$ADX$403,MATCH($D68,$I$303:$I$403,0),MATCH(PR$3,$I$302:$ADW$302,0)),"]"," ","(",INDEX($J$103:$ADX$203,MATCH($D68,$I$103:$I$300,0),MATCH(PR$3,$I$102:$ADW$102,0)),")"),_xlfn.CONCAT("[",INDEX($J$303:$ADX$403,MATCH($D68,$I$303:$I$403,0),MATCH(PR$3,$I$302:$ADW$302,0)),"]")),"NO PICK DATA")))</f>
        <v/>
      </c>
      <c r="PS68" s="19" t="e">
        <f t="shared" ref="PS68:PS76" si="1261">IF(PP68="","",IF(PS$3="","",_xlfn.IFNA(IFERROR(_xlfn.CONCAT(ROUND(INDEX($J$103:$ADX$203,MATCH($D68,$I$103:$I$300,0),MATCH(PS$3,$I$102:$ADW$102,0))*1000/INDEX($J$303:$ADX$403,MATCH($D68,$I$303:$I$403,0),MATCH(PS$3,$I$302:$ADW$302,0)),2),"  [",INDEX($J$303:$ADX$403,MATCH($D68,$I$303:$I$403,0),MATCH(PS$3,$I$302:$ADW$302,0)),"]"," ","(",INDEX($J$103:$ADX$203,MATCH($D68,$I$103:$I$300,0),MATCH(PS$3,$I$102:$ADW$102,0)),")"),_xlfn.CONCAT("[",INDEX($J$303:$ADX$403,MATCH($D68,$I$303:$I$403,0),MATCH(PS$3,$I$302:$ADW$302,0)),"]")),"NO PICK DATA")))</f>
        <v>#N/A</v>
      </c>
      <c r="PT68" s="19" t="str">
        <f t="shared" ref="PT68:PT76" si="1262">IF(PQ68="","",IF(PT$3="","",_xlfn.IFNA(IFERROR(_xlfn.CONCAT(ROUND(INDEX($J$103:$ADX$203,MATCH($D68,$I$103:$I$300,0),MATCH(PT$3,$I$102:$ADW$102,0))*1000/INDEX($J$303:$ADX$403,MATCH($D68,$I$303:$I$403,0),MATCH(PT$3,$I$302:$ADW$302,0)),2),"  [",INDEX($J$303:$ADX$403,MATCH($D68,$I$303:$I$403,0),MATCH(PT$3,$I$302:$ADW$302,0)),"]"," ","(",INDEX($J$103:$ADX$203,MATCH($D68,$I$103:$I$300,0),MATCH(PT$3,$I$102:$ADW$102,0)),")"),_xlfn.CONCAT("[",INDEX($J$303:$ADX$403,MATCH($D68,$I$303:$I$403,0),MATCH(PT$3,$I$302:$ADW$302,0)),"]")),"NO PICK DATA")))</f>
        <v/>
      </c>
      <c r="PU68" s="19" t="str">
        <f t="shared" ref="PU68:PU76" si="1263">IF(PR68="","",IF(PU$3="","",_xlfn.IFNA(IFERROR(_xlfn.CONCAT(ROUND(INDEX($J$103:$ADX$203,MATCH($D68,$I$103:$I$300,0),MATCH(PU$3,$I$102:$ADW$102,0))*1000/INDEX($J$303:$ADX$403,MATCH($D68,$I$303:$I$403,0),MATCH(PU$3,$I$302:$ADW$302,0)),2),"  [",INDEX($J$303:$ADX$403,MATCH($D68,$I$303:$I$403,0),MATCH(PU$3,$I$302:$ADW$302,0)),"]"," ","(",INDEX($J$103:$ADX$203,MATCH($D68,$I$103:$I$300,0),MATCH(PU$3,$I$102:$ADW$102,0)),")"),_xlfn.CONCAT("[",INDEX($J$303:$ADX$403,MATCH($D68,$I$303:$I$403,0),MATCH(PU$3,$I$302:$ADW$302,0)),"]")),"NO PICK DATA")))</f>
        <v/>
      </c>
      <c r="PV68" s="19" t="e">
        <f t="shared" ref="PV68:PV76" si="1264">IF(PS68="","",IF(PV$3="","",_xlfn.IFNA(IFERROR(_xlfn.CONCAT(ROUND(INDEX($J$103:$ADX$203,MATCH($D68,$I$103:$I$300,0),MATCH(PV$3,$I$102:$ADW$102,0))*1000/INDEX($J$303:$ADX$403,MATCH($D68,$I$303:$I$403,0),MATCH(PV$3,$I$302:$ADW$302,0)),2),"  [",INDEX($J$303:$ADX$403,MATCH($D68,$I$303:$I$403,0),MATCH(PV$3,$I$302:$ADW$302,0)),"]"," ","(",INDEX($J$103:$ADX$203,MATCH($D68,$I$103:$I$300,0),MATCH(PV$3,$I$102:$ADW$102,0)),")"),_xlfn.CONCAT("[",INDEX($J$303:$ADX$403,MATCH($D68,$I$303:$I$403,0),MATCH(PV$3,$I$302:$ADW$302,0)),"]")),"NO PICK DATA")))</f>
        <v>#N/A</v>
      </c>
      <c r="PW68" s="19" t="str">
        <f t="shared" ref="PW68:PW76" si="1265">IF(PT68="","",IF(PW$3="","",_xlfn.IFNA(IFERROR(_xlfn.CONCAT(ROUND(INDEX($J$103:$ADX$203,MATCH($D68,$I$103:$I$300,0),MATCH(PW$3,$I$102:$ADW$102,0))*1000/INDEX($J$303:$ADX$403,MATCH($D68,$I$303:$I$403,0),MATCH(PW$3,$I$302:$ADW$302,0)),2),"  [",INDEX($J$303:$ADX$403,MATCH($D68,$I$303:$I$403,0),MATCH(PW$3,$I$302:$ADW$302,0)),"]"," ","(",INDEX($J$103:$ADX$203,MATCH($D68,$I$103:$I$300,0),MATCH(PW$3,$I$102:$ADW$102,0)),")"),_xlfn.CONCAT("[",INDEX($J$303:$ADX$403,MATCH($D68,$I$303:$I$403,0),MATCH(PW$3,$I$302:$ADW$302,0)),"]")),"NO PICK DATA")))</f>
        <v/>
      </c>
      <c r="PX68" s="19" t="str">
        <f t="shared" ref="PX68:PX76" si="1266">IF(PU68="","",IF(PX$3="","",_xlfn.IFNA(IFERROR(_xlfn.CONCAT(ROUND(INDEX($J$103:$ADX$203,MATCH($D68,$I$103:$I$300,0),MATCH(PX$3,$I$102:$ADW$102,0))*1000/INDEX($J$303:$ADX$403,MATCH($D68,$I$303:$I$403,0),MATCH(PX$3,$I$302:$ADW$302,0)),2),"  [",INDEX($J$303:$ADX$403,MATCH($D68,$I$303:$I$403,0),MATCH(PX$3,$I$302:$ADW$302,0)),"]"," ","(",INDEX($J$103:$ADX$203,MATCH($D68,$I$103:$I$300,0),MATCH(PX$3,$I$102:$ADW$102,0)),")"),_xlfn.CONCAT("[",INDEX($J$303:$ADX$403,MATCH($D68,$I$303:$I$403,0),MATCH(PX$3,$I$302:$ADW$302,0)),"]")),"NO PICK DATA")))</f>
        <v/>
      </c>
      <c r="PY68" s="19" t="e">
        <f t="shared" ref="PY68:PY76" si="1267">IF(PV68="","",IF(PY$3="","",_xlfn.IFNA(IFERROR(_xlfn.CONCAT(ROUND(INDEX($J$103:$ADX$203,MATCH($D68,$I$103:$I$300,0),MATCH(PY$3,$I$102:$ADW$102,0))*1000/INDEX($J$303:$ADX$403,MATCH($D68,$I$303:$I$403,0),MATCH(PY$3,$I$302:$ADW$302,0)),2),"  [",INDEX($J$303:$ADX$403,MATCH($D68,$I$303:$I$403,0),MATCH(PY$3,$I$302:$ADW$302,0)),"]"," ","(",INDEX($J$103:$ADX$203,MATCH($D68,$I$103:$I$300,0),MATCH(PY$3,$I$102:$ADW$102,0)),")"),_xlfn.CONCAT("[",INDEX($J$303:$ADX$403,MATCH($D68,$I$303:$I$403,0),MATCH(PY$3,$I$302:$ADW$302,0)),"]")),"NO PICK DATA")))</f>
        <v>#N/A</v>
      </c>
      <c r="PZ68" s="19" t="str">
        <f t="shared" ref="PZ68:PZ76" si="1268">IF(PW68="","",IF(PZ$3="","",_xlfn.IFNA(IFERROR(_xlfn.CONCAT(ROUND(INDEX($J$103:$ADX$203,MATCH($D68,$I$103:$I$300,0),MATCH(PZ$3,$I$102:$ADW$102,0))*1000/INDEX($J$303:$ADX$403,MATCH($D68,$I$303:$I$403,0),MATCH(PZ$3,$I$302:$ADW$302,0)),2),"  [",INDEX($J$303:$ADX$403,MATCH($D68,$I$303:$I$403,0),MATCH(PZ$3,$I$302:$ADW$302,0)),"]"," ","(",INDEX($J$103:$ADX$203,MATCH($D68,$I$103:$I$300,0),MATCH(PZ$3,$I$102:$ADW$102,0)),")"),_xlfn.CONCAT("[",INDEX($J$303:$ADX$403,MATCH($D68,$I$303:$I$403,0),MATCH(PZ$3,$I$302:$ADW$302,0)),"]")),"NO PICK DATA")))</f>
        <v/>
      </c>
      <c r="QA68" s="19" t="str">
        <f t="shared" ref="QA68:QA76" si="1269">IF(PX68="","",IF(QA$3="","",_xlfn.IFNA(IFERROR(_xlfn.CONCAT(ROUND(INDEX($J$103:$ADX$203,MATCH($D68,$I$103:$I$300,0),MATCH(QA$3,$I$102:$ADW$102,0))*1000/INDEX($J$303:$ADX$403,MATCH($D68,$I$303:$I$403,0),MATCH(QA$3,$I$302:$ADW$302,0)),2),"  [",INDEX($J$303:$ADX$403,MATCH($D68,$I$303:$I$403,0),MATCH(QA$3,$I$302:$ADW$302,0)),"]"," ","(",INDEX($J$103:$ADX$203,MATCH($D68,$I$103:$I$300,0),MATCH(QA$3,$I$102:$ADW$102,0)),")"),_xlfn.CONCAT("[",INDEX($J$303:$ADX$403,MATCH($D68,$I$303:$I$403,0),MATCH(QA$3,$I$302:$ADW$302,0)),"]")),"NO PICK DATA")))</f>
        <v/>
      </c>
    </row>
    <row r="69" spans="4:443" hidden="1" x14ac:dyDescent="0.25">
      <c r="D69"/>
      <c r="E69"/>
      <c r="F69" s="53"/>
      <c r="G69" s="19" t="str">
        <f t="shared" ref="G69:G76" si="1270">IF(D69="","",INDEX($G$503:$G$600,MATCH(D69,$D$503:$D$600,0),1))</f>
        <v/>
      </c>
      <c r="H69" s="19"/>
      <c r="I69" s="19" t="str">
        <f t="shared" si="849"/>
        <v/>
      </c>
      <c r="J69" s="19" t="str">
        <f t="shared" si="849"/>
        <v/>
      </c>
      <c r="K69" s="19" t="str">
        <f t="shared" si="849"/>
        <v/>
      </c>
      <c r="L69" s="19" t="str">
        <f t="shared" si="849"/>
        <v/>
      </c>
      <c r="M69" s="19" t="str">
        <f t="shared" si="849"/>
        <v/>
      </c>
      <c r="N69" s="19" t="str">
        <f t="shared" si="849"/>
        <v/>
      </c>
      <c r="O69" s="19" t="str">
        <f t="shared" si="849"/>
        <v/>
      </c>
      <c r="P69" s="19" t="str">
        <f t="shared" si="849"/>
        <v/>
      </c>
      <c r="Q69" s="19" t="str">
        <f t="shared" si="849"/>
        <v/>
      </c>
      <c r="R69" s="19" t="str">
        <f t="shared" si="849"/>
        <v/>
      </c>
      <c r="S69" s="19" t="str">
        <f t="shared" si="849"/>
        <v/>
      </c>
      <c r="T69" s="19" t="str">
        <f t="shared" si="849"/>
        <v/>
      </c>
      <c r="U69" s="50" t="e">
        <f>VLOOKUP(D69,'Cases'!$AH$7:$AI$52,2,FALSE)</f>
        <v>#N/A</v>
      </c>
      <c r="V69" s="19"/>
      <c r="W69" s="19"/>
      <c r="X69" s="19" t="e">
        <f t="shared" si="850"/>
        <v>#N/A</v>
      </c>
      <c r="Y69" s="19" t="str">
        <f t="shared" si="851"/>
        <v/>
      </c>
      <c r="Z69" s="19" t="str">
        <f t="shared" si="852"/>
        <v/>
      </c>
      <c r="AA69" s="19" t="e">
        <f t="shared" si="853"/>
        <v>#N/A</v>
      </c>
      <c r="AB69" s="19" t="str">
        <f t="shared" si="854"/>
        <v/>
      </c>
      <c r="AC69" s="19" t="str">
        <f t="shared" si="855"/>
        <v/>
      </c>
      <c r="AD69" s="19" t="e">
        <f t="shared" si="856"/>
        <v>#N/A</v>
      </c>
      <c r="AE69" s="19" t="str">
        <f t="shared" si="857"/>
        <v/>
      </c>
      <c r="AF69" s="19" t="str">
        <f t="shared" si="858"/>
        <v/>
      </c>
      <c r="AG69" s="19" t="e">
        <f t="shared" si="859"/>
        <v>#N/A</v>
      </c>
      <c r="AH69" s="19" t="str">
        <f t="shared" si="860"/>
        <v/>
      </c>
      <c r="AI69" s="19" t="str">
        <f t="shared" si="861"/>
        <v/>
      </c>
      <c r="AJ69" s="19" t="e">
        <f t="shared" si="862"/>
        <v>#N/A</v>
      </c>
      <c r="AK69" s="19" t="str">
        <f t="shared" si="863"/>
        <v/>
      </c>
      <c r="AL69" s="19" t="str">
        <f t="shared" si="864"/>
        <v/>
      </c>
      <c r="AM69" s="19" t="e">
        <f t="shared" si="865"/>
        <v>#N/A</v>
      </c>
      <c r="AN69" s="19" t="str">
        <f t="shared" si="866"/>
        <v/>
      </c>
      <c r="AO69" s="19" t="str">
        <f t="shared" si="867"/>
        <v/>
      </c>
      <c r="AP69" s="19" t="e">
        <f t="shared" si="868"/>
        <v>#N/A</v>
      </c>
      <c r="AQ69" s="19" t="str">
        <f t="shared" si="869"/>
        <v/>
      </c>
      <c r="AR69" s="19" t="str">
        <f t="shared" si="870"/>
        <v/>
      </c>
      <c r="AS69" s="19" t="e">
        <f t="shared" si="871"/>
        <v>#N/A</v>
      </c>
      <c r="AT69" s="19" t="str">
        <f t="shared" si="872"/>
        <v/>
      </c>
      <c r="AU69" s="19" t="str">
        <f t="shared" si="873"/>
        <v/>
      </c>
      <c r="AV69" s="19" t="e">
        <f t="shared" si="874"/>
        <v>#N/A</v>
      </c>
      <c r="AW69" s="19" t="str">
        <f t="shared" si="875"/>
        <v/>
      </c>
      <c r="AX69" s="19" t="str">
        <f t="shared" si="876"/>
        <v/>
      </c>
      <c r="AY69" s="19" t="e">
        <f t="shared" si="877"/>
        <v>#N/A</v>
      </c>
      <c r="AZ69" s="19" t="str">
        <f t="shared" si="878"/>
        <v/>
      </c>
      <c r="BA69" s="19" t="str">
        <f t="shared" si="879"/>
        <v/>
      </c>
      <c r="BB69" s="19" t="e">
        <f t="shared" si="880"/>
        <v>#N/A</v>
      </c>
      <c r="BC69" s="19" t="str">
        <f t="shared" si="881"/>
        <v/>
      </c>
      <c r="BD69" s="19" t="str">
        <f t="shared" si="882"/>
        <v/>
      </c>
      <c r="BE69" s="19" t="e">
        <f t="shared" si="883"/>
        <v>#N/A</v>
      </c>
      <c r="BF69" s="19" t="str">
        <f t="shared" si="884"/>
        <v/>
      </c>
      <c r="BG69" s="19" t="str">
        <f t="shared" si="885"/>
        <v/>
      </c>
      <c r="BH69" s="19" t="e">
        <f t="shared" si="886"/>
        <v>#N/A</v>
      </c>
      <c r="BI69" s="19" t="str">
        <f t="shared" si="887"/>
        <v/>
      </c>
      <c r="BJ69" s="19" t="str">
        <f t="shared" si="888"/>
        <v/>
      </c>
      <c r="BK69" s="19" t="e">
        <f t="shared" si="889"/>
        <v>#N/A</v>
      </c>
      <c r="BL69" s="19" t="str">
        <f t="shared" si="890"/>
        <v/>
      </c>
      <c r="BM69" s="19" t="str">
        <f t="shared" si="891"/>
        <v/>
      </c>
      <c r="BN69" s="19" t="e">
        <f t="shared" si="892"/>
        <v>#N/A</v>
      </c>
      <c r="BO69" s="19" t="str">
        <f t="shared" si="893"/>
        <v/>
      </c>
      <c r="BP69" s="19" t="str">
        <f t="shared" si="894"/>
        <v/>
      </c>
      <c r="BQ69" s="19" t="e">
        <f t="shared" si="895"/>
        <v>#N/A</v>
      </c>
      <c r="BR69" s="19" t="str">
        <f t="shared" si="896"/>
        <v/>
      </c>
      <c r="BS69" s="19" t="str">
        <f t="shared" si="897"/>
        <v/>
      </c>
      <c r="BT69" s="19" t="e">
        <f t="shared" si="898"/>
        <v>#N/A</v>
      </c>
      <c r="BU69" s="19" t="str">
        <f t="shared" si="899"/>
        <v/>
      </c>
      <c r="BV69" s="19" t="str">
        <f t="shared" si="900"/>
        <v/>
      </c>
      <c r="BW69" s="19" t="e">
        <f t="shared" si="901"/>
        <v>#N/A</v>
      </c>
      <c r="BX69" s="19" t="str">
        <f t="shared" si="902"/>
        <v/>
      </c>
      <c r="BY69" s="19" t="str">
        <f t="shared" si="903"/>
        <v/>
      </c>
      <c r="BZ69" s="19" t="e">
        <f t="shared" si="904"/>
        <v>#N/A</v>
      </c>
      <c r="CA69" s="19" t="str">
        <f t="shared" si="905"/>
        <v/>
      </c>
      <c r="CB69" s="19" t="str">
        <f t="shared" si="906"/>
        <v/>
      </c>
      <c r="CC69" s="19" t="e">
        <f t="shared" si="907"/>
        <v>#N/A</v>
      </c>
      <c r="CD69" s="19" t="str">
        <f t="shared" si="908"/>
        <v/>
      </c>
      <c r="CE69" s="19" t="str">
        <f t="shared" si="909"/>
        <v/>
      </c>
      <c r="CF69" s="19" t="e">
        <f t="shared" si="910"/>
        <v>#N/A</v>
      </c>
      <c r="CG69" s="19" t="str">
        <f t="shared" si="911"/>
        <v/>
      </c>
      <c r="CH69" s="19" t="str">
        <f t="shared" si="912"/>
        <v/>
      </c>
      <c r="CI69" s="19" t="e">
        <f t="shared" si="913"/>
        <v>#N/A</v>
      </c>
      <c r="CJ69" s="19" t="str">
        <f t="shared" si="914"/>
        <v/>
      </c>
      <c r="CK69" s="19" t="str">
        <f t="shared" si="915"/>
        <v/>
      </c>
      <c r="CL69" s="19" t="e">
        <f t="shared" si="916"/>
        <v>#N/A</v>
      </c>
      <c r="CM69" s="19" t="str">
        <f t="shared" si="917"/>
        <v/>
      </c>
      <c r="CN69" s="19" t="str">
        <f t="shared" si="918"/>
        <v/>
      </c>
      <c r="CO69" s="19" t="e">
        <f t="shared" si="919"/>
        <v>#N/A</v>
      </c>
      <c r="CP69" s="19" t="str">
        <f t="shared" si="920"/>
        <v/>
      </c>
      <c r="CQ69" s="19" t="str">
        <f t="shared" si="921"/>
        <v/>
      </c>
      <c r="CR69" s="19" t="e">
        <f t="shared" si="922"/>
        <v>#N/A</v>
      </c>
      <c r="CS69" s="19" t="str">
        <f t="shared" si="923"/>
        <v/>
      </c>
      <c r="CT69" s="19" t="str">
        <f t="shared" si="924"/>
        <v/>
      </c>
      <c r="CU69" s="19" t="e">
        <f t="shared" si="925"/>
        <v>#N/A</v>
      </c>
      <c r="CV69" s="19" t="str">
        <f t="shared" si="926"/>
        <v/>
      </c>
      <c r="CW69" s="19" t="str">
        <f t="shared" si="927"/>
        <v/>
      </c>
      <c r="CX69" s="19" t="e">
        <f t="shared" si="928"/>
        <v>#N/A</v>
      </c>
      <c r="CY69" s="19" t="str">
        <f t="shared" si="929"/>
        <v/>
      </c>
      <c r="CZ69" s="19" t="str">
        <f t="shared" si="930"/>
        <v/>
      </c>
      <c r="DA69" s="19" t="e">
        <f t="shared" si="931"/>
        <v>#N/A</v>
      </c>
      <c r="DB69" s="19" t="str">
        <f t="shared" si="932"/>
        <v/>
      </c>
      <c r="DC69" s="19" t="str">
        <f t="shared" si="933"/>
        <v/>
      </c>
      <c r="DD69" s="19" t="e">
        <f t="shared" si="934"/>
        <v>#N/A</v>
      </c>
      <c r="DE69" s="19" t="str">
        <f t="shared" si="935"/>
        <v/>
      </c>
      <c r="DF69" s="19" t="str">
        <f t="shared" si="936"/>
        <v/>
      </c>
      <c r="DG69" s="19" t="e">
        <f t="shared" si="937"/>
        <v>#N/A</v>
      </c>
      <c r="DH69" s="19" t="str">
        <f t="shared" si="938"/>
        <v/>
      </c>
      <c r="DI69" s="19" t="str">
        <f t="shared" si="939"/>
        <v/>
      </c>
      <c r="DJ69" s="19" t="e">
        <f t="shared" si="940"/>
        <v>#N/A</v>
      </c>
      <c r="DK69" s="19" t="str">
        <f t="shared" si="941"/>
        <v/>
      </c>
      <c r="DL69" s="19" t="str">
        <f t="shared" si="942"/>
        <v/>
      </c>
      <c r="DM69" s="19" t="e">
        <f t="shared" si="943"/>
        <v>#N/A</v>
      </c>
      <c r="DN69" s="19" t="str">
        <f t="shared" si="944"/>
        <v/>
      </c>
      <c r="DO69" s="19" t="str">
        <f t="shared" si="945"/>
        <v/>
      </c>
      <c r="DP69" s="19" t="e">
        <f t="shared" si="946"/>
        <v>#N/A</v>
      </c>
      <c r="DQ69" s="19" t="str">
        <f t="shared" si="947"/>
        <v/>
      </c>
      <c r="DR69" s="19" t="str">
        <f t="shared" si="948"/>
        <v/>
      </c>
      <c r="DS69" s="19" t="e">
        <f t="shared" si="949"/>
        <v>#N/A</v>
      </c>
      <c r="DT69" s="19" t="str">
        <f t="shared" si="950"/>
        <v/>
      </c>
      <c r="DU69" s="19" t="str">
        <f t="shared" si="951"/>
        <v/>
      </c>
      <c r="DV69" s="19" t="e">
        <f t="shared" si="952"/>
        <v>#N/A</v>
      </c>
      <c r="DW69" s="19" t="str">
        <f t="shared" si="953"/>
        <v/>
      </c>
      <c r="DX69" s="19" t="str">
        <f t="shared" si="954"/>
        <v/>
      </c>
      <c r="DY69" s="19" t="e">
        <f t="shared" si="955"/>
        <v>#N/A</v>
      </c>
      <c r="DZ69" s="19" t="str">
        <f t="shared" si="956"/>
        <v/>
      </c>
      <c r="EA69" s="19" t="str">
        <f t="shared" si="957"/>
        <v/>
      </c>
      <c r="EB69" s="19" t="e">
        <f t="shared" si="958"/>
        <v>#N/A</v>
      </c>
      <c r="EC69" s="19" t="str">
        <f t="shared" si="959"/>
        <v/>
      </c>
      <c r="ED69" s="19" t="str">
        <f t="shared" si="960"/>
        <v/>
      </c>
      <c r="EE69" s="19" t="e">
        <f t="shared" si="961"/>
        <v>#N/A</v>
      </c>
      <c r="EF69" s="19" t="str">
        <f t="shared" si="962"/>
        <v/>
      </c>
      <c r="EG69" s="19" t="str">
        <f t="shared" si="963"/>
        <v/>
      </c>
      <c r="EH69" s="19" t="e">
        <f t="shared" si="964"/>
        <v>#N/A</v>
      </c>
      <c r="EI69" s="19" t="str">
        <f t="shared" si="965"/>
        <v/>
      </c>
      <c r="EJ69" s="19" t="str">
        <f t="shared" si="966"/>
        <v/>
      </c>
      <c r="EK69" s="19" t="e">
        <f t="shared" si="967"/>
        <v>#N/A</v>
      </c>
      <c r="EL69" s="19" t="str">
        <f t="shared" si="968"/>
        <v/>
      </c>
      <c r="EM69" s="19" t="str">
        <f t="shared" si="969"/>
        <v/>
      </c>
      <c r="EN69" s="19" t="e">
        <f t="shared" si="970"/>
        <v>#N/A</v>
      </c>
      <c r="EO69" s="19" t="str">
        <f t="shared" si="971"/>
        <v/>
      </c>
      <c r="EP69" s="19" t="str">
        <f t="shared" si="972"/>
        <v/>
      </c>
      <c r="EQ69" s="19" t="e">
        <f t="shared" si="973"/>
        <v>#N/A</v>
      </c>
      <c r="ER69" s="19" t="str">
        <f t="shared" si="974"/>
        <v/>
      </c>
      <c r="ES69" s="19" t="str">
        <f t="shared" si="975"/>
        <v/>
      </c>
      <c r="ET69" s="19" t="e">
        <f t="shared" si="976"/>
        <v>#N/A</v>
      </c>
      <c r="EU69" s="19" t="str">
        <f t="shared" si="977"/>
        <v/>
      </c>
      <c r="EV69" s="19" t="str">
        <f t="shared" si="978"/>
        <v/>
      </c>
      <c r="EW69" s="19" t="e">
        <f t="shared" si="979"/>
        <v>#N/A</v>
      </c>
      <c r="EX69" s="19" t="str">
        <f t="shared" si="980"/>
        <v/>
      </c>
      <c r="EY69" s="19" t="str">
        <f t="shared" si="981"/>
        <v/>
      </c>
      <c r="EZ69" s="19" t="e">
        <f t="shared" si="982"/>
        <v>#N/A</v>
      </c>
      <c r="FA69" s="19" t="str">
        <f t="shared" si="983"/>
        <v/>
      </c>
      <c r="FB69" s="19" t="str">
        <f t="shared" si="984"/>
        <v/>
      </c>
      <c r="FC69" s="19" t="e">
        <f t="shared" si="985"/>
        <v>#N/A</v>
      </c>
      <c r="FD69" s="19" t="str">
        <f t="shared" si="986"/>
        <v/>
      </c>
      <c r="FE69" s="19" t="str">
        <f t="shared" si="987"/>
        <v/>
      </c>
      <c r="FF69" s="19" t="e">
        <f t="shared" si="988"/>
        <v>#N/A</v>
      </c>
      <c r="FG69" s="19" t="str">
        <f t="shared" si="989"/>
        <v/>
      </c>
      <c r="FH69" s="19" t="str">
        <f t="shared" si="990"/>
        <v/>
      </c>
      <c r="FI69" s="19" t="e">
        <f t="shared" si="991"/>
        <v>#N/A</v>
      </c>
      <c r="FJ69" s="19" t="str">
        <f t="shared" si="992"/>
        <v/>
      </c>
      <c r="FK69" s="19" t="str">
        <f t="shared" si="993"/>
        <v/>
      </c>
      <c r="FL69" s="19" t="e">
        <f t="shared" si="994"/>
        <v>#N/A</v>
      </c>
      <c r="FM69" s="19" t="str">
        <f t="shared" si="995"/>
        <v/>
      </c>
      <c r="FN69" s="19" t="str">
        <f t="shared" si="996"/>
        <v/>
      </c>
      <c r="FO69" s="19" t="e">
        <f t="shared" si="997"/>
        <v>#N/A</v>
      </c>
      <c r="FP69" s="19" t="str">
        <f t="shared" si="998"/>
        <v/>
      </c>
      <c r="FQ69" s="19" t="str">
        <f t="shared" si="999"/>
        <v/>
      </c>
      <c r="FR69" s="19" t="e">
        <f t="shared" si="1000"/>
        <v>#N/A</v>
      </c>
      <c r="FS69" s="19" t="str">
        <f t="shared" si="1001"/>
        <v/>
      </c>
      <c r="FT69" s="19" t="str">
        <f t="shared" si="1002"/>
        <v/>
      </c>
      <c r="FU69" s="19" t="e">
        <f t="shared" si="1003"/>
        <v>#N/A</v>
      </c>
      <c r="FV69" s="19" t="str">
        <f t="shared" si="1004"/>
        <v/>
      </c>
      <c r="FW69" s="19" t="str">
        <f t="shared" si="1005"/>
        <v/>
      </c>
      <c r="FX69" s="19" t="e">
        <f t="shared" si="1006"/>
        <v>#N/A</v>
      </c>
      <c r="FY69" s="19" t="str">
        <f t="shared" si="1007"/>
        <v/>
      </c>
      <c r="FZ69" s="19" t="str">
        <f t="shared" si="1008"/>
        <v/>
      </c>
      <c r="GA69" s="19" t="e">
        <f t="shared" si="1009"/>
        <v>#N/A</v>
      </c>
      <c r="GB69" s="19" t="str">
        <f t="shared" si="1010"/>
        <v/>
      </c>
      <c r="GC69" s="19" t="str">
        <f t="shared" si="1011"/>
        <v/>
      </c>
      <c r="GD69" s="19" t="e">
        <f t="shared" si="1012"/>
        <v>#N/A</v>
      </c>
      <c r="GE69" s="19" t="str">
        <f t="shared" si="1013"/>
        <v/>
      </c>
      <c r="GF69" s="19" t="str">
        <f t="shared" si="1014"/>
        <v/>
      </c>
      <c r="GG69" s="19" t="e">
        <f t="shared" si="1015"/>
        <v>#N/A</v>
      </c>
      <c r="GH69" s="19" t="str">
        <f t="shared" si="1016"/>
        <v/>
      </c>
      <c r="GI69" s="19" t="str">
        <f t="shared" si="1017"/>
        <v/>
      </c>
      <c r="GJ69" s="19" t="e">
        <f t="shared" si="1018"/>
        <v>#N/A</v>
      </c>
      <c r="GK69" s="19" t="str">
        <f t="shared" si="1019"/>
        <v/>
      </c>
      <c r="GL69" s="19" t="str">
        <f t="shared" si="1020"/>
        <v/>
      </c>
      <c r="GM69" s="19" t="e">
        <f t="shared" si="1021"/>
        <v>#N/A</v>
      </c>
      <c r="GN69" s="19" t="str">
        <f t="shared" si="1022"/>
        <v/>
      </c>
      <c r="GO69" s="19" t="str">
        <f t="shared" si="1023"/>
        <v/>
      </c>
      <c r="GP69" s="19" t="e">
        <f t="shared" si="1024"/>
        <v>#N/A</v>
      </c>
      <c r="GQ69" s="19" t="str">
        <f t="shared" si="1025"/>
        <v/>
      </c>
      <c r="GR69" s="19" t="str">
        <f t="shared" si="1026"/>
        <v/>
      </c>
      <c r="GS69" s="19" t="e">
        <f t="shared" si="1027"/>
        <v>#N/A</v>
      </c>
      <c r="GT69" s="19" t="str">
        <f t="shared" si="1028"/>
        <v/>
      </c>
      <c r="GU69" s="19" t="str">
        <f t="shared" si="1029"/>
        <v/>
      </c>
      <c r="GV69" s="19" t="e">
        <f t="shared" si="1030"/>
        <v>#N/A</v>
      </c>
      <c r="GW69" s="19" t="str">
        <f t="shared" si="1031"/>
        <v/>
      </c>
      <c r="GX69" s="19" t="str">
        <f t="shared" si="1032"/>
        <v/>
      </c>
      <c r="GY69" s="19" t="e">
        <f t="shared" si="1033"/>
        <v>#N/A</v>
      </c>
      <c r="GZ69" s="19" t="str">
        <f t="shared" si="1034"/>
        <v/>
      </c>
      <c r="HA69" s="19" t="str">
        <f t="shared" si="1035"/>
        <v/>
      </c>
      <c r="HB69" s="19" t="e">
        <f t="shared" si="1036"/>
        <v>#N/A</v>
      </c>
      <c r="HC69" s="19" t="str">
        <f t="shared" si="1037"/>
        <v/>
      </c>
      <c r="HD69" s="19" t="str">
        <f t="shared" si="1038"/>
        <v/>
      </c>
      <c r="HE69" s="19" t="e">
        <f t="shared" si="1039"/>
        <v>#N/A</v>
      </c>
      <c r="HF69" s="19" t="str">
        <f t="shared" si="1040"/>
        <v/>
      </c>
      <c r="HG69" s="19" t="str">
        <f t="shared" si="1041"/>
        <v/>
      </c>
      <c r="HH69" s="19" t="e">
        <f t="shared" si="1042"/>
        <v>#N/A</v>
      </c>
      <c r="HI69" s="19" t="str">
        <f t="shared" si="1043"/>
        <v/>
      </c>
      <c r="HJ69" s="19" t="str">
        <f t="shared" si="1044"/>
        <v/>
      </c>
      <c r="HK69" s="19" t="e">
        <f t="shared" si="1045"/>
        <v>#N/A</v>
      </c>
      <c r="HL69" s="19" t="str">
        <f t="shared" si="1046"/>
        <v/>
      </c>
      <c r="HM69" s="19" t="str">
        <f t="shared" si="1047"/>
        <v/>
      </c>
      <c r="HN69" s="19" t="e">
        <f t="shared" si="1048"/>
        <v>#N/A</v>
      </c>
      <c r="HO69" s="19" t="str">
        <f t="shared" si="1049"/>
        <v/>
      </c>
      <c r="HP69" s="19" t="str">
        <f t="shared" si="1050"/>
        <v/>
      </c>
      <c r="HQ69" s="19" t="e">
        <f t="shared" si="1051"/>
        <v>#N/A</v>
      </c>
      <c r="HR69" s="19" t="str">
        <f t="shared" si="1052"/>
        <v/>
      </c>
      <c r="HS69" s="19" t="str">
        <f t="shared" si="1053"/>
        <v/>
      </c>
      <c r="HT69" s="19" t="e">
        <f t="shared" si="1054"/>
        <v>#N/A</v>
      </c>
      <c r="HU69" s="19" t="str">
        <f t="shared" si="1055"/>
        <v/>
      </c>
      <c r="HV69" s="19" t="str">
        <f t="shared" si="1056"/>
        <v/>
      </c>
      <c r="HW69" s="19" t="e">
        <f t="shared" si="1057"/>
        <v>#N/A</v>
      </c>
      <c r="HX69" s="19" t="str">
        <f t="shared" si="1058"/>
        <v/>
      </c>
      <c r="HY69" s="19" t="str">
        <f t="shared" si="1059"/>
        <v/>
      </c>
      <c r="HZ69" s="19" t="e">
        <f t="shared" si="1060"/>
        <v>#N/A</v>
      </c>
      <c r="IA69" s="19" t="str">
        <f t="shared" si="1061"/>
        <v/>
      </c>
      <c r="IB69" s="19" t="str">
        <f t="shared" si="1062"/>
        <v/>
      </c>
      <c r="IC69" s="19" t="e">
        <f t="shared" si="1063"/>
        <v>#N/A</v>
      </c>
      <c r="ID69" s="19" t="str">
        <f t="shared" si="1064"/>
        <v/>
      </c>
      <c r="IE69" s="19" t="str">
        <f t="shared" si="1065"/>
        <v/>
      </c>
      <c r="IF69" s="19" t="e">
        <f t="shared" si="1066"/>
        <v>#N/A</v>
      </c>
      <c r="IG69" s="19" t="str">
        <f t="shared" si="1067"/>
        <v/>
      </c>
      <c r="IH69" s="19" t="str">
        <f t="shared" si="1068"/>
        <v/>
      </c>
      <c r="II69" s="19" t="e">
        <f t="shared" si="1069"/>
        <v>#N/A</v>
      </c>
      <c r="IJ69" s="19" t="str">
        <f t="shared" si="1070"/>
        <v/>
      </c>
      <c r="IK69" s="19" t="str">
        <f t="shared" si="1071"/>
        <v/>
      </c>
      <c r="IL69" s="19" t="e">
        <f t="shared" si="1072"/>
        <v>#N/A</v>
      </c>
      <c r="IM69" s="19" t="str">
        <f t="shared" si="1073"/>
        <v/>
      </c>
      <c r="IN69" s="19" t="str">
        <f t="shared" si="1074"/>
        <v/>
      </c>
      <c r="IO69" s="19" t="e">
        <f t="shared" si="1075"/>
        <v>#N/A</v>
      </c>
      <c r="IP69" s="19" t="str">
        <f t="shared" si="1076"/>
        <v/>
      </c>
      <c r="IQ69" s="19" t="str">
        <f t="shared" si="1077"/>
        <v/>
      </c>
      <c r="IR69" s="19" t="e">
        <f t="shared" si="1078"/>
        <v>#N/A</v>
      </c>
      <c r="IS69" s="19" t="str">
        <f t="shared" si="1079"/>
        <v/>
      </c>
      <c r="IT69" s="19" t="str">
        <f t="shared" si="1080"/>
        <v/>
      </c>
      <c r="IU69" s="19" t="e">
        <f t="shared" si="1081"/>
        <v>#N/A</v>
      </c>
      <c r="IV69" s="19" t="str">
        <f t="shared" si="1082"/>
        <v/>
      </c>
      <c r="IW69" s="19" t="str">
        <f t="shared" si="1083"/>
        <v/>
      </c>
      <c r="IX69" s="19" t="e">
        <f t="shared" si="1084"/>
        <v>#N/A</v>
      </c>
      <c r="IY69" s="19" t="str">
        <f t="shared" si="1085"/>
        <v/>
      </c>
      <c r="IZ69" s="19" t="str">
        <f t="shared" si="1086"/>
        <v/>
      </c>
      <c r="JA69" s="19" t="e">
        <f t="shared" si="1087"/>
        <v>#N/A</v>
      </c>
      <c r="JB69" s="19" t="str">
        <f t="shared" si="1088"/>
        <v/>
      </c>
      <c r="JC69" s="19" t="str">
        <f t="shared" si="1089"/>
        <v/>
      </c>
      <c r="JD69" s="19" t="e">
        <f t="shared" si="1090"/>
        <v>#N/A</v>
      </c>
      <c r="JE69" s="19" t="str">
        <f t="shared" si="1091"/>
        <v/>
      </c>
      <c r="JF69" s="19" t="str">
        <f t="shared" si="1092"/>
        <v/>
      </c>
      <c r="JG69" s="19" t="e">
        <f t="shared" si="1093"/>
        <v>#N/A</v>
      </c>
      <c r="JH69" s="19" t="str">
        <f t="shared" si="1094"/>
        <v/>
      </c>
      <c r="JI69" s="19" t="str">
        <f t="shared" si="1095"/>
        <v/>
      </c>
      <c r="JJ69" s="19" t="e">
        <f t="shared" si="1096"/>
        <v>#N/A</v>
      </c>
      <c r="JK69" s="19" t="str">
        <f t="shared" si="1097"/>
        <v/>
      </c>
      <c r="JL69" s="19" t="str">
        <f t="shared" si="1098"/>
        <v/>
      </c>
      <c r="JM69" s="19" t="e">
        <f t="shared" si="1099"/>
        <v>#N/A</v>
      </c>
      <c r="JN69" s="19" t="str">
        <f t="shared" si="1100"/>
        <v/>
      </c>
      <c r="JO69" s="19" t="str">
        <f t="shared" si="1101"/>
        <v/>
      </c>
      <c r="JP69" s="19" t="e">
        <f t="shared" si="1102"/>
        <v>#N/A</v>
      </c>
      <c r="JQ69" s="19" t="str">
        <f t="shared" si="1103"/>
        <v/>
      </c>
      <c r="JR69" s="19" t="str">
        <f t="shared" si="1104"/>
        <v/>
      </c>
      <c r="JS69" s="19" t="e">
        <f t="shared" si="1105"/>
        <v>#N/A</v>
      </c>
      <c r="JT69" s="19" t="str">
        <f t="shared" si="1106"/>
        <v/>
      </c>
      <c r="JU69" s="19" t="str">
        <f t="shared" si="1107"/>
        <v/>
      </c>
      <c r="JV69" s="19" t="e">
        <f t="shared" si="1108"/>
        <v>#N/A</v>
      </c>
      <c r="JW69" s="19" t="str">
        <f t="shared" si="1109"/>
        <v/>
      </c>
      <c r="JX69" s="19" t="str">
        <f t="shared" si="1110"/>
        <v/>
      </c>
      <c r="JY69" s="19" t="e">
        <f t="shared" si="1111"/>
        <v>#N/A</v>
      </c>
      <c r="JZ69" s="19" t="str">
        <f t="shared" si="1112"/>
        <v/>
      </c>
      <c r="KA69" s="19" t="str">
        <f t="shared" si="1113"/>
        <v/>
      </c>
      <c r="KB69" s="19" t="e">
        <f t="shared" si="1114"/>
        <v>#N/A</v>
      </c>
      <c r="KC69" s="19" t="str">
        <f t="shared" si="1115"/>
        <v/>
      </c>
      <c r="KD69" s="19" t="str">
        <f t="shared" si="1116"/>
        <v/>
      </c>
      <c r="KE69" s="19" t="e">
        <f t="shared" si="1117"/>
        <v>#N/A</v>
      </c>
      <c r="KF69" s="19" t="str">
        <f t="shared" si="1118"/>
        <v/>
      </c>
      <c r="KG69" s="19" t="str">
        <f t="shared" si="1119"/>
        <v/>
      </c>
      <c r="KH69" s="19" t="e">
        <f t="shared" si="1120"/>
        <v>#N/A</v>
      </c>
      <c r="KI69" s="19" t="str">
        <f t="shared" si="1121"/>
        <v/>
      </c>
      <c r="KJ69" s="19" t="str">
        <f t="shared" si="1122"/>
        <v/>
      </c>
      <c r="KK69" s="19" t="e">
        <f t="shared" si="1123"/>
        <v>#N/A</v>
      </c>
      <c r="KL69" s="19" t="str">
        <f t="shared" si="1124"/>
        <v/>
      </c>
      <c r="KM69" s="19" t="str">
        <f t="shared" si="1125"/>
        <v/>
      </c>
      <c r="KN69" s="19" t="e">
        <f t="shared" si="1126"/>
        <v>#N/A</v>
      </c>
      <c r="KO69" s="19" t="str">
        <f t="shared" si="1127"/>
        <v/>
      </c>
      <c r="KP69" s="19" t="str">
        <f t="shared" si="1128"/>
        <v/>
      </c>
      <c r="KQ69" s="19" t="e">
        <f t="shared" si="1129"/>
        <v>#N/A</v>
      </c>
      <c r="KR69" s="19" t="str">
        <f t="shared" si="1130"/>
        <v/>
      </c>
      <c r="KS69" s="19" t="str">
        <f t="shared" si="1131"/>
        <v/>
      </c>
      <c r="KT69" s="19" t="e">
        <f t="shared" si="1132"/>
        <v>#N/A</v>
      </c>
      <c r="KU69" s="19" t="str">
        <f t="shared" si="1133"/>
        <v/>
      </c>
      <c r="KV69" s="19" t="str">
        <f t="shared" si="1134"/>
        <v/>
      </c>
      <c r="KW69" s="19" t="e">
        <f t="shared" si="1135"/>
        <v>#N/A</v>
      </c>
      <c r="KX69" s="19" t="str">
        <f t="shared" si="1136"/>
        <v/>
      </c>
      <c r="KY69" s="19" t="str">
        <f t="shared" si="1137"/>
        <v/>
      </c>
      <c r="KZ69" s="19" t="e">
        <f t="shared" si="1138"/>
        <v>#N/A</v>
      </c>
      <c r="LA69" s="19" t="str">
        <f t="shared" si="1139"/>
        <v/>
      </c>
      <c r="LB69" s="19" t="str">
        <f t="shared" si="1140"/>
        <v/>
      </c>
      <c r="LC69" s="19" t="e">
        <f t="shared" si="1141"/>
        <v>#N/A</v>
      </c>
      <c r="LD69" s="19" t="str">
        <f t="shared" si="1142"/>
        <v/>
      </c>
      <c r="LE69" s="19" t="str">
        <f t="shared" si="1143"/>
        <v/>
      </c>
      <c r="LF69" s="19" t="e">
        <f t="shared" si="1144"/>
        <v>#N/A</v>
      </c>
      <c r="LG69" s="19" t="str">
        <f t="shared" si="1145"/>
        <v/>
      </c>
      <c r="LH69" s="19" t="str">
        <f t="shared" si="1146"/>
        <v/>
      </c>
      <c r="LI69" s="19" t="e">
        <f t="shared" si="1147"/>
        <v>#N/A</v>
      </c>
      <c r="LJ69" s="19" t="str">
        <f t="shared" si="1148"/>
        <v/>
      </c>
      <c r="LK69" s="19" t="str">
        <f t="shared" si="1149"/>
        <v/>
      </c>
      <c r="LL69" s="19" t="e">
        <f t="shared" si="1150"/>
        <v>#N/A</v>
      </c>
      <c r="LM69" s="19" t="str">
        <f t="shared" si="1151"/>
        <v/>
      </c>
      <c r="LN69" s="19" t="str">
        <f t="shared" si="1152"/>
        <v/>
      </c>
      <c r="LO69" s="19" t="e">
        <f t="shared" si="1153"/>
        <v>#N/A</v>
      </c>
      <c r="LP69" s="19" t="str">
        <f t="shared" si="1154"/>
        <v/>
      </c>
      <c r="LQ69" s="19" t="str">
        <f t="shared" si="1155"/>
        <v/>
      </c>
      <c r="LR69" s="19" t="e">
        <f t="shared" si="1156"/>
        <v>#N/A</v>
      </c>
      <c r="LS69" s="19" t="str">
        <f t="shared" si="1157"/>
        <v/>
      </c>
      <c r="LT69" s="19" t="str">
        <f t="shared" si="1158"/>
        <v/>
      </c>
      <c r="LU69" s="19" t="e">
        <f t="shared" si="1159"/>
        <v>#N/A</v>
      </c>
      <c r="LV69" s="19" t="str">
        <f t="shared" si="1160"/>
        <v/>
      </c>
      <c r="LW69" s="19" t="str">
        <f t="shared" si="1161"/>
        <v/>
      </c>
      <c r="LX69" s="19" t="e">
        <f t="shared" si="1162"/>
        <v>#N/A</v>
      </c>
      <c r="LY69" s="19" t="str">
        <f t="shared" si="1163"/>
        <v/>
      </c>
      <c r="LZ69" s="19" t="str">
        <f t="shared" si="1164"/>
        <v/>
      </c>
      <c r="MA69" s="19" t="e">
        <f t="shared" si="1165"/>
        <v>#N/A</v>
      </c>
      <c r="MB69" s="19" t="str">
        <f t="shared" si="1166"/>
        <v/>
      </c>
      <c r="MC69" s="19" t="str">
        <f t="shared" si="1167"/>
        <v/>
      </c>
      <c r="MD69" s="19" t="e">
        <f t="shared" si="1168"/>
        <v>#N/A</v>
      </c>
      <c r="ME69" s="19" t="str">
        <f t="shared" si="1169"/>
        <v/>
      </c>
      <c r="MF69" s="19" t="str">
        <f t="shared" si="1170"/>
        <v/>
      </c>
      <c r="MG69" s="19" t="e">
        <f t="shared" si="1171"/>
        <v>#N/A</v>
      </c>
      <c r="MH69" s="19" t="str">
        <f t="shared" si="1172"/>
        <v/>
      </c>
      <c r="MI69" s="19" t="str">
        <f t="shared" si="1173"/>
        <v/>
      </c>
      <c r="MJ69" s="19" t="e">
        <f t="shared" si="1174"/>
        <v>#N/A</v>
      </c>
      <c r="MK69" s="19" t="str">
        <f t="shared" si="1175"/>
        <v/>
      </c>
      <c r="ML69" s="19" t="str">
        <f t="shared" si="1176"/>
        <v/>
      </c>
      <c r="MM69" s="19" t="e">
        <f t="shared" si="1177"/>
        <v>#N/A</v>
      </c>
      <c r="MN69" s="19" t="str">
        <f t="shared" si="1178"/>
        <v/>
      </c>
      <c r="MO69" s="19" t="str">
        <f t="shared" si="1179"/>
        <v/>
      </c>
      <c r="MP69" s="19" t="e">
        <f t="shared" si="1180"/>
        <v>#N/A</v>
      </c>
      <c r="MQ69" s="19" t="str">
        <f t="shared" si="1181"/>
        <v/>
      </c>
      <c r="MR69" s="19" t="str">
        <f t="shared" si="1182"/>
        <v/>
      </c>
      <c r="MS69" s="19" t="e">
        <f t="shared" si="1183"/>
        <v>#N/A</v>
      </c>
      <c r="MT69" s="19" t="str">
        <f t="shared" si="1184"/>
        <v/>
      </c>
      <c r="MU69" s="19" t="str">
        <f t="shared" si="1185"/>
        <v/>
      </c>
      <c r="MV69" s="19" t="e">
        <f t="shared" si="1186"/>
        <v>#N/A</v>
      </c>
      <c r="MW69" s="19" t="str">
        <f t="shared" si="1187"/>
        <v/>
      </c>
      <c r="MX69" s="19" t="str">
        <f t="shared" si="1188"/>
        <v/>
      </c>
      <c r="MY69" s="19" t="e">
        <f t="shared" si="1189"/>
        <v>#N/A</v>
      </c>
      <c r="MZ69" s="19" t="str">
        <f t="shared" si="1190"/>
        <v/>
      </c>
      <c r="NA69" s="19" t="str">
        <f t="shared" si="1191"/>
        <v/>
      </c>
      <c r="NB69" s="19" t="e">
        <f t="shared" si="1192"/>
        <v>#N/A</v>
      </c>
      <c r="NC69" s="19" t="str">
        <f t="shared" si="1193"/>
        <v/>
      </c>
      <c r="ND69" s="19" t="str">
        <f t="shared" si="1194"/>
        <v/>
      </c>
      <c r="NE69" s="19" t="e">
        <f t="shared" si="1195"/>
        <v>#N/A</v>
      </c>
      <c r="NF69" s="19" t="str">
        <f t="shared" si="1196"/>
        <v/>
      </c>
      <c r="NG69" s="19" t="str">
        <f t="shared" si="1197"/>
        <v/>
      </c>
      <c r="NH69" s="19" t="e">
        <f t="shared" si="1198"/>
        <v>#N/A</v>
      </c>
      <c r="NI69" s="19" t="str">
        <f t="shared" si="1199"/>
        <v/>
      </c>
      <c r="NJ69" s="19" t="str">
        <f t="shared" si="1200"/>
        <v/>
      </c>
      <c r="NK69" s="19" t="e">
        <f t="shared" si="1201"/>
        <v>#N/A</v>
      </c>
      <c r="NL69" s="19" t="str">
        <f t="shared" si="1202"/>
        <v/>
      </c>
      <c r="NM69" s="19" t="str">
        <f t="shared" si="1203"/>
        <v/>
      </c>
      <c r="NN69" s="19" t="e">
        <f t="shared" si="1204"/>
        <v>#N/A</v>
      </c>
      <c r="NO69" s="19" t="str">
        <f t="shared" si="1205"/>
        <v/>
      </c>
      <c r="NP69" s="19" t="str">
        <f t="shared" si="1206"/>
        <v/>
      </c>
      <c r="NQ69" s="19" t="e">
        <f t="shared" si="1207"/>
        <v>#N/A</v>
      </c>
      <c r="NR69" s="19" t="str">
        <f t="shared" si="1208"/>
        <v/>
      </c>
      <c r="NS69" s="19" t="str">
        <f t="shared" si="1209"/>
        <v/>
      </c>
      <c r="NT69" s="19" t="e">
        <f t="shared" si="1210"/>
        <v>#N/A</v>
      </c>
      <c r="NU69" s="19" t="str">
        <f t="shared" si="1211"/>
        <v/>
      </c>
      <c r="NV69" s="19" t="str">
        <f t="shared" si="1212"/>
        <v/>
      </c>
      <c r="NW69" s="19" t="e">
        <f t="shared" si="1213"/>
        <v>#N/A</v>
      </c>
      <c r="NX69" s="19" t="str">
        <f t="shared" si="1214"/>
        <v/>
      </c>
      <c r="NY69" s="19" t="str">
        <f t="shared" si="1215"/>
        <v/>
      </c>
      <c r="NZ69" s="19" t="e">
        <f t="shared" si="1216"/>
        <v>#N/A</v>
      </c>
      <c r="OA69" s="19" t="str">
        <f t="shared" si="1217"/>
        <v/>
      </c>
      <c r="OB69" s="19" t="str">
        <f t="shared" si="1218"/>
        <v/>
      </c>
      <c r="OC69" s="19" t="e">
        <f t="shared" si="1219"/>
        <v>#N/A</v>
      </c>
      <c r="OD69" s="19" t="str">
        <f t="shared" si="1220"/>
        <v/>
      </c>
      <c r="OE69" s="19" t="str">
        <f t="shared" si="1221"/>
        <v/>
      </c>
      <c r="OF69" s="19" t="e">
        <f t="shared" si="1222"/>
        <v>#N/A</v>
      </c>
      <c r="OG69" s="19" t="str">
        <f t="shared" si="1223"/>
        <v/>
      </c>
      <c r="OH69" s="19" t="str">
        <f t="shared" si="1224"/>
        <v/>
      </c>
      <c r="OI69" s="19" t="e">
        <f t="shared" si="1225"/>
        <v>#N/A</v>
      </c>
      <c r="OJ69" s="19" t="str">
        <f t="shared" si="1226"/>
        <v/>
      </c>
      <c r="OK69" s="19" t="str">
        <f t="shared" si="1227"/>
        <v/>
      </c>
      <c r="OL69" s="19" t="e">
        <f t="shared" si="1228"/>
        <v>#N/A</v>
      </c>
      <c r="OM69" s="19" t="str">
        <f t="shared" si="1229"/>
        <v/>
      </c>
      <c r="ON69" s="19" t="str">
        <f t="shared" si="1230"/>
        <v/>
      </c>
      <c r="OO69" s="19" t="e">
        <f t="shared" si="1231"/>
        <v>#N/A</v>
      </c>
      <c r="OP69" s="19" t="str">
        <f t="shared" si="1232"/>
        <v/>
      </c>
      <c r="OQ69" s="19" t="str">
        <f t="shared" si="1233"/>
        <v/>
      </c>
      <c r="OR69" s="19" t="e">
        <f t="shared" si="1234"/>
        <v>#N/A</v>
      </c>
      <c r="OS69" s="19" t="str">
        <f t="shared" si="1235"/>
        <v/>
      </c>
      <c r="OT69" s="19" t="str">
        <f t="shared" si="1236"/>
        <v/>
      </c>
      <c r="OU69" s="19" t="e">
        <f t="shared" si="1237"/>
        <v>#N/A</v>
      </c>
      <c r="OV69" s="19" t="str">
        <f t="shared" si="1238"/>
        <v/>
      </c>
      <c r="OW69" s="19" t="str">
        <f t="shared" si="1239"/>
        <v/>
      </c>
      <c r="OX69" s="19" t="e">
        <f t="shared" si="1240"/>
        <v>#N/A</v>
      </c>
      <c r="OY69" s="19" t="str">
        <f t="shared" si="1241"/>
        <v/>
      </c>
      <c r="OZ69" s="19" t="str">
        <f t="shared" si="1242"/>
        <v/>
      </c>
      <c r="PA69" s="19" t="e">
        <f t="shared" si="1243"/>
        <v>#N/A</v>
      </c>
      <c r="PB69" s="19" t="str">
        <f t="shared" si="1244"/>
        <v/>
      </c>
      <c r="PC69" s="19" t="str">
        <f t="shared" si="1245"/>
        <v/>
      </c>
      <c r="PD69" s="19" t="e">
        <f t="shared" si="1246"/>
        <v>#N/A</v>
      </c>
      <c r="PE69" s="19" t="str">
        <f t="shared" si="1247"/>
        <v/>
      </c>
      <c r="PF69" s="19" t="str">
        <f t="shared" si="1248"/>
        <v/>
      </c>
      <c r="PG69" s="19" t="e">
        <f t="shared" si="1249"/>
        <v>#N/A</v>
      </c>
      <c r="PH69" s="19" t="str">
        <f t="shared" si="1250"/>
        <v/>
      </c>
      <c r="PI69" s="19" t="str">
        <f t="shared" si="1251"/>
        <v/>
      </c>
      <c r="PJ69" s="19" t="e">
        <f t="shared" si="1252"/>
        <v>#N/A</v>
      </c>
      <c r="PK69" s="19" t="str">
        <f t="shared" si="1253"/>
        <v/>
      </c>
      <c r="PL69" s="19" t="str">
        <f t="shared" si="1254"/>
        <v/>
      </c>
      <c r="PM69" s="19" t="e">
        <f t="shared" si="1255"/>
        <v>#N/A</v>
      </c>
      <c r="PN69" s="19" t="str">
        <f t="shared" si="1256"/>
        <v/>
      </c>
      <c r="PO69" s="19" t="str">
        <f t="shared" si="1257"/>
        <v/>
      </c>
      <c r="PP69" s="19" t="e">
        <f t="shared" si="1258"/>
        <v>#N/A</v>
      </c>
      <c r="PQ69" s="19" t="str">
        <f t="shared" si="1259"/>
        <v/>
      </c>
      <c r="PR69" s="19" t="str">
        <f t="shared" si="1260"/>
        <v/>
      </c>
      <c r="PS69" s="19" t="e">
        <f t="shared" si="1261"/>
        <v>#N/A</v>
      </c>
      <c r="PT69" s="19" t="str">
        <f t="shared" si="1262"/>
        <v/>
      </c>
      <c r="PU69" s="19" t="str">
        <f t="shared" si="1263"/>
        <v/>
      </c>
      <c r="PV69" s="19" t="e">
        <f t="shared" si="1264"/>
        <v>#N/A</v>
      </c>
      <c r="PW69" s="19" t="str">
        <f t="shared" si="1265"/>
        <v/>
      </c>
      <c r="PX69" s="19" t="str">
        <f t="shared" si="1266"/>
        <v/>
      </c>
      <c r="PY69" s="19" t="e">
        <f t="shared" si="1267"/>
        <v>#N/A</v>
      </c>
      <c r="PZ69" s="19" t="str">
        <f t="shared" si="1268"/>
        <v/>
      </c>
      <c r="QA69" s="19" t="str">
        <f t="shared" si="1269"/>
        <v/>
      </c>
    </row>
    <row r="70" spans="4:443" hidden="1" x14ac:dyDescent="0.25">
      <c r="D70"/>
      <c r="E70"/>
      <c r="F70" s="53"/>
      <c r="G70" s="19" t="str">
        <f t="shared" si="1270"/>
        <v/>
      </c>
      <c r="H70" s="19"/>
      <c r="I70" s="19" t="str">
        <f t="shared" si="849"/>
        <v/>
      </c>
      <c r="J70" s="19" t="str">
        <f t="shared" si="849"/>
        <v/>
      </c>
      <c r="K70" s="19" t="str">
        <f t="shared" si="849"/>
        <v/>
      </c>
      <c r="L70" s="19" t="str">
        <f t="shared" si="849"/>
        <v/>
      </c>
      <c r="M70" s="19" t="str">
        <f t="shared" si="849"/>
        <v/>
      </c>
      <c r="N70" s="19" t="str">
        <f t="shared" si="849"/>
        <v/>
      </c>
      <c r="O70" s="19" t="str">
        <f t="shared" si="849"/>
        <v/>
      </c>
      <c r="P70" s="19" t="str">
        <f t="shared" si="849"/>
        <v/>
      </c>
      <c r="Q70" s="19" t="str">
        <f t="shared" si="849"/>
        <v/>
      </c>
      <c r="R70" s="19" t="str">
        <f t="shared" si="849"/>
        <v/>
      </c>
      <c r="S70" s="19" t="str">
        <f t="shared" si="849"/>
        <v/>
      </c>
      <c r="T70" s="19" t="str">
        <f t="shared" si="849"/>
        <v/>
      </c>
      <c r="U70" s="50" t="e">
        <f>VLOOKUP(D70,'Cases'!$AH$7:$AI$52,2,FALSE)</f>
        <v>#N/A</v>
      </c>
      <c r="V70" s="19"/>
      <c r="W70" s="19"/>
      <c r="X70" s="19" t="e">
        <f t="shared" si="850"/>
        <v>#N/A</v>
      </c>
      <c r="Y70" s="19" t="str">
        <f t="shared" si="851"/>
        <v/>
      </c>
      <c r="Z70" s="19" t="str">
        <f t="shared" si="852"/>
        <v/>
      </c>
      <c r="AA70" s="19" t="e">
        <f t="shared" si="853"/>
        <v>#N/A</v>
      </c>
      <c r="AB70" s="19" t="str">
        <f t="shared" si="854"/>
        <v/>
      </c>
      <c r="AC70" s="19" t="str">
        <f t="shared" si="855"/>
        <v/>
      </c>
      <c r="AD70" s="19" t="e">
        <f t="shared" si="856"/>
        <v>#N/A</v>
      </c>
      <c r="AE70" s="19" t="str">
        <f t="shared" si="857"/>
        <v/>
      </c>
      <c r="AF70" s="19" t="str">
        <f t="shared" si="858"/>
        <v/>
      </c>
      <c r="AG70" s="19" t="e">
        <f t="shared" si="859"/>
        <v>#N/A</v>
      </c>
      <c r="AH70" s="19" t="str">
        <f t="shared" si="860"/>
        <v/>
      </c>
      <c r="AI70" s="19" t="str">
        <f t="shared" si="861"/>
        <v/>
      </c>
      <c r="AJ70" s="19" t="e">
        <f t="shared" si="862"/>
        <v>#N/A</v>
      </c>
      <c r="AK70" s="19" t="str">
        <f t="shared" si="863"/>
        <v/>
      </c>
      <c r="AL70" s="19" t="str">
        <f t="shared" si="864"/>
        <v/>
      </c>
      <c r="AM70" s="19" t="e">
        <f t="shared" si="865"/>
        <v>#N/A</v>
      </c>
      <c r="AN70" s="19" t="str">
        <f t="shared" si="866"/>
        <v/>
      </c>
      <c r="AO70" s="19" t="str">
        <f t="shared" si="867"/>
        <v/>
      </c>
      <c r="AP70" s="19" t="e">
        <f t="shared" si="868"/>
        <v>#N/A</v>
      </c>
      <c r="AQ70" s="19" t="str">
        <f t="shared" si="869"/>
        <v/>
      </c>
      <c r="AR70" s="19" t="str">
        <f t="shared" si="870"/>
        <v/>
      </c>
      <c r="AS70" s="19" t="e">
        <f t="shared" si="871"/>
        <v>#N/A</v>
      </c>
      <c r="AT70" s="19" t="str">
        <f t="shared" si="872"/>
        <v/>
      </c>
      <c r="AU70" s="19" t="str">
        <f t="shared" si="873"/>
        <v/>
      </c>
      <c r="AV70" s="19" t="e">
        <f t="shared" si="874"/>
        <v>#N/A</v>
      </c>
      <c r="AW70" s="19" t="str">
        <f t="shared" si="875"/>
        <v/>
      </c>
      <c r="AX70" s="19" t="str">
        <f t="shared" si="876"/>
        <v/>
      </c>
      <c r="AY70" s="19" t="e">
        <f t="shared" si="877"/>
        <v>#N/A</v>
      </c>
      <c r="AZ70" s="19" t="str">
        <f t="shared" si="878"/>
        <v/>
      </c>
      <c r="BA70" s="19" t="str">
        <f t="shared" si="879"/>
        <v/>
      </c>
      <c r="BB70" s="19" t="e">
        <f t="shared" si="880"/>
        <v>#N/A</v>
      </c>
      <c r="BC70" s="19" t="str">
        <f t="shared" si="881"/>
        <v/>
      </c>
      <c r="BD70" s="19" t="str">
        <f t="shared" si="882"/>
        <v/>
      </c>
      <c r="BE70" s="19" t="e">
        <f t="shared" si="883"/>
        <v>#N/A</v>
      </c>
      <c r="BF70" s="19" t="str">
        <f t="shared" si="884"/>
        <v/>
      </c>
      <c r="BG70" s="19" t="str">
        <f t="shared" si="885"/>
        <v/>
      </c>
      <c r="BH70" s="19" t="e">
        <f t="shared" si="886"/>
        <v>#N/A</v>
      </c>
      <c r="BI70" s="19" t="str">
        <f t="shared" si="887"/>
        <v/>
      </c>
      <c r="BJ70" s="19" t="str">
        <f t="shared" si="888"/>
        <v/>
      </c>
      <c r="BK70" s="19" t="e">
        <f t="shared" si="889"/>
        <v>#N/A</v>
      </c>
      <c r="BL70" s="19" t="str">
        <f t="shared" si="890"/>
        <v/>
      </c>
      <c r="BM70" s="19" t="str">
        <f t="shared" si="891"/>
        <v/>
      </c>
      <c r="BN70" s="19" t="e">
        <f t="shared" si="892"/>
        <v>#N/A</v>
      </c>
      <c r="BO70" s="19" t="str">
        <f t="shared" si="893"/>
        <v/>
      </c>
      <c r="BP70" s="19" t="str">
        <f t="shared" si="894"/>
        <v/>
      </c>
      <c r="BQ70" s="19" t="e">
        <f t="shared" si="895"/>
        <v>#N/A</v>
      </c>
      <c r="BR70" s="19" t="str">
        <f t="shared" si="896"/>
        <v/>
      </c>
      <c r="BS70" s="19" t="str">
        <f t="shared" si="897"/>
        <v/>
      </c>
      <c r="BT70" s="19" t="e">
        <f t="shared" si="898"/>
        <v>#N/A</v>
      </c>
      <c r="BU70" s="19" t="str">
        <f t="shared" si="899"/>
        <v/>
      </c>
      <c r="BV70" s="19" t="str">
        <f t="shared" si="900"/>
        <v/>
      </c>
      <c r="BW70" s="19" t="e">
        <f t="shared" si="901"/>
        <v>#N/A</v>
      </c>
      <c r="BX70" s="19" t="str">
        <f t="shared" si="902"/>
        <v/>
      </c>
      <c r="BY70" s="19" t="str">
        <f t="shared" si="903"/>
        <v/>
      </c>
      <c r="BZ70" s="19" t="e">
        <f t="shared" si="904"/>
        <v>#N/A</v>
      </c>
      <c r="CA70" s="19" t="str">
        <f t="shared" si="905"/>
        <v/>
      </c>
      <c r="CB70" s="19" t="str">
        <f t="shared" si="906"/>
        <v/>
      </c>
      <c r="CC70" s="19" t="e">
        <f t="shared" si="907"/>
        <v>#N/A</v>
      </c>
      <c r="CD70" s="19" t="str">
        <f t="shared" si="908"/>
        <v/>
      </c>
      <c r="CE70" s="19" t="str">
        <f t="shared" si="909"/>
        <v/>
      </c>
      <c r="CF70" s="19" t="e">
        <f t="shared" si="910"/>
        <v>#N/A</v>
      </c>
      <c r="CG70" s="19" t="str">
        <f t="shared" si="911"/>
        <v/>
      </c>
      <c r="CH70" s="19" t="str">
        <f t="shared" si="912"/>
        <v/>
      </c>
      <c r="CI70" s="19" t="e">
        <f t="shared" si="913"/>
        <v>#N/A</v>
      </c>
      <c r="CJ70" s="19" t="str">
        <f t="shared" si="914"/>
        <v/>
      </c>
      <c r="CK70" s="19" t="str">
        <f t="shared" si="915"/>
        <v/>
      </c>
      <c r="CL70" s="19" t="e">
        <f t="shared" si="916"/>
        <v>#N/A</v>
      </c>
      <c r="CM70" s="19" t="str">
        <f t="shared" si="917"/>
        <v/>
      </c>
      <c r="CN70" s="19" t="str">
        <f t="shared" si="918"/>
        <v/>
      </c>
      <c r="CO70" s="19" t="e">
        <f t="shared" si="919"/>
        <v>#N/A</v>
      </c>
      <c r="CP70" s="19" t="str">
        <f t="shared" si="920"/>
        <v/>
      </c>
      <c r="CQ70" s="19" t="str">
        <f t="shared" si="921"/>
        <v/>
      </c>
      <c r="CR70" s="19" t="e">
        <f t="shared" si="922"/>
        <v>#N/A</v>
      </c>
      <c r="CS70" s="19" t="str">
        <f t="shared" si="923"/>
        <v/>
      </c>
      <c r="CT70" s="19" t="str">
        <f t="shared" si="924"/>
        <v/>
      </c>
      <c r="CU70" s="19" t="e">
        <f t="shared" si="925"/>
        <v>#N/A</v>
      </c>
      <c r="CV70" s="19" t="str">
        <f t="shared" si="926"/>
        <v/>
      </c>
      <c r="CW70" s="19" t="str">
        <f t="shared" si="927"/>
        <v/>
      </c>
      <c r="CX70" s="19" t="e">
        <f t="shared" si="928"/>
        <v>#N/A</v>
      </c>
      <c r="CY70" s="19" t="str">
        <f t="shared" si="929"/>
        <v/>
      </c>
      <c r="CZ70" s="19" t="str">
        <f t="shared" si="930"/>
        <v/>
      </c>
      <c r="DA70" s="19" t="e">
        <f t="shared" si="931"/>
        <v>#N/A</v>
      </c>
      <c r="DB70" s="19" t="str">
        <f t="shared" si="932"/>
        <v/>
      </c>
      <c r="DC70" s="19" t="str">
        <f t="shared" si="933"/>
        <v/>
      </c>
      <c r="DD70" s="19" t="e">
        <f t="shared" si="934"/>
        <v>#N/A</v>
      </c>
      <c r="DE70" s="19" t="str">
        <f t="shared" si="935"/>
        <v/>
      </c>
      <c r="DF70" s="19" t="str">
        <f t="shared" si="936"/>
        <v/>
      </c>
      <c r="DG70" s="19" t="e">
        <f t="shared" si="937"/>
        <v>#N/A</v>
      </c>
      <c r="DH70" s="19" t="str">
        <f t="shared" si="938"/>
        <v/>
      </c>
      <c r="DI70" s="19" t="str">
        <f t="shared" si="939"/>
        <v/>
      </c>
      <c r="DJ70" s="19" t="e">
        <f t="shared" si="940"/>
        <v>#N/A</v>
      </c>
      <c r="DK70" s="19" t="str">
        <f t="shared" si="941"/>
        <v/>
      </c>
      <c r="DL70" s="19" t="str">
        <f t="shared" si="942"/>
        <v/>
      </c>
      <c r="DM70" s="19" t="e">
        <f t="shared" si="943"/>
        <v>#N/A</v>
      </c>
      <c r="DN70" s="19" t="str">
        <f t="shared" si="944"/>
        <v/>
      </c>
      <c r="DO70" s="19" t="str">
        <f t="shared" si="945"/>
        <v/>
      </c>
      <c r="DP70" s="19" t="e">
        <f t="shared" si="946"/>
        <v>#N/A</v>
      </c>
      <c r="DQ70" s="19" t="str">
        <f t="shared" si="947"/>
        <v/>
      </c>
      <c r="DR70" s="19" t="str">
        <f t="shared" si="948"/>
        <v/>
      </c>
      <c r="DS70" s="19" t="e">
        <f t="shared" si="949"/>
        <v>#N/A</v>
      </c>
      <c r="DT70" s="19" t="str">
        <f t="shared" si="950"/>
        <v/>
      </c>
      <c r="DU70" s="19" t="str">
        <f t="shared" si="951"/>
        <v/>
      </c>
      <c r="DV70" s="19" t="e">
        <f t="shared" si="952"/>
        <v>#N/A</v>
      </c>
      <c r="DW70" s="19" t="str">
        <f t="shared" si="953"/>
        <v/>
      </c>
      <c r="DX70" s="19" t="str">
        <f t="shared" si="954"/>
        <v/>
      </c>
      <c r="DY70" s="19" t="e">
        <f t="shared" si="955"/>
        <v>#N/A</v>
      </c>
      <c r="DZ70" s="19" t="str">
        <f t="shared" si="956"/>
        <v/>
      </c>
      <c r="EA70" s="19" t="str">
        <f t="shared" si="957"/>
        <v/>
      </c>
      <c r="EB70" s="19" t="e">
        <f t="shared" si="958"/>
        <v>#N/A</v>
      </c>
      <c r="EC70" s="19" t="str">
        <f t="shared" si="959"/>
        <v/>
      </c>
      <c r="ED70" s="19" t="str">
        <f t="shared" si="960"/>
        <v/>
      </c>
      <c r="EE70" s="19" t="e">
        <f t="shared" si="961"/>
        <v>#N/A</v>
      </c>
      <c r="EF70" s="19" t="str">
        <f t="shared" si="962"/>
        <v/>
      </c>
      <c r="EG70" s="19" t="str">
        <f t="shared" si="963"/>
        <v/>
      </c>
      <c r="EH70" s="19" t="e">
        <f t="shared" si="964"/>
        <v>#N/A</v>
      </c>
      <c r="EI70" s="19" t="str">
        <f t="shared" si="965"/>
        <v/>
      </c>
      <c r="EJ70" s="19" t="str">
        <f t="shared" si="966"/>
        <v/>
      </c>
      <c r="EK70" s="19" t="e">
        <f t="shared" si="967"/>
        <v>#N/A</v>
      </c>
      <c r="EL70" s="19" t="str">
        <f t="shared" si="968"/>
        <v/>
      </c>
      <c r="EM70" s="19" t="str">
        <f t="shared" si="969"/>
        <v/>
      </c>
      <c r="EN70" s="19" t="e">
        <f t="shared" si="970"/>
        <v>#N/A</v>
      </c>
      <c r="EO70" s="19" t="str">
        <f t="shared" si="971"/>
        <v/>
      </c>
      <c r="EP70" s="19" t="str">
        <f t="shared" si="972"/>
        <v/>
      </c>
      <c r="EQ70" s="19" t="e">
        <f t="shared" si="973"/>
        <v>#N/A</v>
      </c>
      <c r="ER70" s="19" t="str">
        <f t="shared" si="974"/>
        <v/>
      </c>
      <c r="ES70" s="19" t="str">
        <f t="shared" si="975"/>
        <v/>
      </c>
      <c r="ET70" s="19" t="e">
        <f t="shared" si="976"/>
        <v>#N/A</v>
      </c>
      <c r="EU70" s="19" t="str">
        <f t="shared" si="977"/>
        <v/>
      </c>
      <c r="EV70" s="19" t="str">
        <f t="shared" si="978"/>
        <v/>
      </c>
      <c r="EW70" s="19" t="e">
        <f t="shared" si="979"/>
        <v>#N/A</v>
      </c>
      <c r="EX70" s="19" t="str">
        <f t="shared" si="980"/>
        <v/>
      </c>
      <c r="EY70" s="19" t="str">
        <f t="shared" si="981"/>
        <v/>
      </c>
      <c r="EZ70" s="19" t="e">
        <f t="shared" si="982"/>
        <v>#N/A</v>
      </c>
      <c r="FA70" s="19" t="str">
        <f t="shared" si="983"/>
        <v/>
      </c>
      <c r="FB70" s="19" t="str">
        <f t="shared" si="984"/>
        <v/>
      </c>
      <c r="FC70" s="19" t="e">
        <f t="shared" si="985"/>
        <v>#N/A</v>
      </c>
      <c r="FD70" s="19" t="str">
        <f t="shared" si="986"/>
        <v/>
      </c>
      <c r="FE70" s="19" t="str">
        <f t="shared" si="987"/>
        <v/>
      </c>
      <c r="FF70" s="19" t="e">
        <f t="shared" si="988"/>
        <v>#N/A</v>
      </c>
      <c r="FG70" s="19" t="str">
        <f t="shared" si="989"/>
        <v/>
      </c>
      <c r="FH70" s="19" t="str">
        <f t="shared" si="990"/>
        <v/>
      </c>
      <c r="FI70" s="19" t="e">
        <f t="shared" si="991"/>
        <v>#N/A</v>
      </c>
      <c r="FJ70" s="19" t="str">
        <f t="shared" si="992"/>
        <v/>
      </c>
      <c r="FK70" s="19" t="str">
        <f t="shared" si="993"/>
        <v/>
      </c>
      <c r="FL70" s="19" t="e">
        <f t="shared" si="994"/>
        <v>#N/A</v>
      </c>
      <c r="FM70" s="19" t="str">
        <f t="shared" si="995"/>
        <v/>
      </c>
      <c r="FN70" s="19" t="str">
        <f t="shared" si="996"/>
        <v/>
      </c>
      <c r="FO70" s="19" t="e">
        <f t="shared" si="997"/>
        <v>#N/A</v>
      </c>
      <c r="FP70" s="19" t="str">
        <f t="shared" si="998"/>
        <v/>
      </c>
      <c r="FQ70" s="19" t="str">
        <f t="shared" si="999"/>
        <v/>
      </c>
      <c r="FR70" s="19" t="e">
        <f t="shared" si="1000"/>
        <v>#N/A</v>
      </c>
      <c r="FS70" s="19" t="str">
        <f t="shared" si="1001"/>
        <v/>
      </c>
      <c r="FT70" s="19" t="str">
        <f t="shared" si="1002"/>
        <v/>
      </c>
      <c r="FU70" s="19" t="e">
        <f t="shared" si="1003"/>
        <v>#N/A</v>
      </c>
      <c r="FV70" s="19" t="str">
        <f t="shared" si="1004"/>
        <v/>
      </c>
      <c r="FW70" s="19" t="str">
        <f t="shared" si="1005"/>
        <v/>
      </c>
      <c r="FX70" s="19" t="e">
        <f t="shared" si="1006"/>
        <v>#N/A</v>
      </c>
      <c r="FY70" s="19" t="str">
        <f t="shared" si="1007"/>
        <v/>
      </c>
      <c r="FZ70" s="19" t="str">
        <f t="shared" si="1008"/>
        <v/>
      </c>
      <c r="GA70" s="19" t="e">
        <f t="shared" si="1009"/>
        <v>#N/A</v>
      </c>
      <c r="GB70" s="19" t="str">
        <f t="shared" si="1010"/>
        <v/>
      </c>
      <c r="GC70" s="19" t="str">
        <f t="shared" si="1011"/>
        <v/>
      </c>
      <c r="GD70" s="19" t="e">
        <f t="shared" si="1012"/>
        <v>#N/A</v>
      </c>
      <c r="GE70" s="19" t="str">
        <f t="shared" si="1013"/>
        <v/>
      </c>
      <c r="GF70" s="19" t="str">
        <f t="shared" si="1014"/>
        <v/>
      </c>
      <c r="GG70" s="19" t="e">
        <f t="shared" si="1015"/>
        <v>#N/A</v>
      </c>
      <c r="GH70" s="19" t="str">
        <f t="shared" si="1016"/>
        <v/>
      </c>
      <c r="GI70" s="19" t="str">
        <f t="shared" si="1017"/>
        <v/>
      </c>
      <c r="GJ70" s="19" t="e">
        <f t="shared" si="1018"/>
        <v>#N/A</v>
      </c>
      <c r="GK70" s="19" t="str">
        <f t="shared" si="1019"/>
        <v/>
      </c>
      <c r="GL70" s="19" t="str">
        <f t="shared" si="1020"/>
        <v/>
      </c>
      <c r="GM70" s="19" t="e">
        <f t="shared" si="1021"/>
        <v>#N/A</v>
      </c>
      <c r="GN70" s="19" t="str">
        <f t="shared" si="1022"/>
        <v/>
      </c>
      <c r="GO70" s="19" t="str">
        <f t="shared" si="1023"/>
        <v/>
      </c>
      <c r="GP70" s="19" t="e">
        <f t="shared" si="1024"/>
        <v>#N/A</v>
      </c>
      <c r="GQ70" s="19" t="str">
        <f t="shared" si="1025"/>
        <v/>
      </c>
      <c r="GR70" s="19" t="str">
        <f t="shared" si="1026"/>
        <v/>
      </c>
      <c r="GS70" s="19" t="e">
        <f t="shared" si="1027"/>
        <v>#N/A</v>
      </c>
      <c r="GT70" s="19" t="str">
        <f t="shared" si="1028"/>
        <v/>
      </c>
      <c r="GU70" s="19" t="str">
        <f t="shared" si="1029"/>
        <v/>
      </c>
      <c r="GV70" s="19" t="e">
        <f t="shared" si="1030"/>
        <v>#N/A</v>
      </c>
      <c r="GW70" s="19" t="str">
        <f t="shared" si="1031"/>
        <v/>
      </c>
      <c r="GX70" s="19" t="str">
        <f t="shared" si="1032"/>
        <v/>
      </c>
      <c r="GY70" s="19" t="e">
        <f t="shared" si="1033"/>
        <v>#N/A</v>
      </c>
      <c r="GZ70" s="19" t="str">
        <f t="shared" si="1034"/>
        <v/>
      </c>
      <c r="HA70" s="19" t="str">
        <f t="shared" si="1035"/>
        <v/>
      </c>
      <c r="HB70" s="19" t="e">
        <f t="shared" si="1036"/>
        <v>#N/A</v>
      </c>
      <c r="HC70" s="19" t="str">
        <f t="shared" si="1037"/>
        <v/>
      </c>
      <c r="HD70" s="19" t="str">
        <f t="shared" si="1038"/>
        <v/>
      </c>
      <c r="HE70" s="19" t="e">
        <f t="shared" si="1039"/>
        <v>#N/A</v>
      </c>
      <c r="HF70" s="19" t="str">
        <f t="shared" si="1040"/>
        <v/>
      </c>
      <c r="HG70" s="19" t="str">
        <f t="shared" si="1041"/>
        <v/>
      </c>
      <c r="HH70" s="19" t="e">
        <f t="shared" si="1042"/>
        <v>#N/A</v>
      </c>
      <c r="HI70" s="19" t="str">
        <f t="shared" si="1043"/>
        <v/>
      </c>
      <c r="HJ70" s="19" t="str">
        <f t="shared" si="1044"/>
        <v/>
      </c>
      <c r="HK70" s="19" t="e">
        <f t="shared" si="1045"/>
        <v>#N/A</v>
      </c>
      <c r="HL70" s="19" t="str">
        <f t="shared" si="1046"/>
        <v/>
      </c>
      <c r="HM70" s="19" t="str">
        <f t="shared" si="1047"/>
        <v/>
      </c>
      <c r="HN70" s="19" t="e">
        <f t="shared" si="1048"/>
        <v>#N/A</v>
      </c>
      <c r="HO70" s="19" t="str">
        <f t="shared" si="1049"/>
        <v/>
      </c>
      <c r="HP70" s="19" t="str">
        <f t="shared" si="1050"/>
        <v/>
      </c>
      <c r="HQ70" s="19" t="e">
        <f t="shared" si="1051"/>
        <v>#N/A</v>
      </c>
      <c r="HR70" s="19" t="str">
        <f t="shared" si="1052"/>
        <v/>
      </c>
      <c r="HS70" s="19" t="str">
        <f t="shared" si="1053"/>
        <v/>
      </c>
      <c r="HT70" s="19" t="e">
        <f t="shared" si="1054"/>
        <v>#N/A</v>
      </c>
      <c r="HU70" s="19" t="str">
        <f t="shared" si="1055"/>
        <v/>
      </c>
      <c r="HV70" s="19" t="str">
        <f t="shared" si="1056"/>
        <v/>
      </c>
      <c r="HW70" s="19" t="e">
        <f t="shared" si="1057"/>
        <v>#N/A</v>
      </c>
      <c r="HX70" s="19" t="str">
        <f t="shared" si="1058"/>
        <v/>
      </c>
      <c r="HY70" s="19" t="str">
        <f t="shared" si="1059"/>
        <v/>
      </c>
      <c r="HZ70" s="19" t="e">
        <f t="shared" si="1060"/>
        <v>#N/A</v>
      </c>
      <c r="IA70" s="19" t="str">
        <f t="shared" si="1061"/>
        <v/>
      </c>
      <c r="IB70" s="19" t="str">
        <f t="shared" si="1062"/>
        <v/>
      </c>
      <c r="IC70" s="19" t="e">
        <f t="shared" si="1063"/>
        <v>#N/A</v>
      </c>
      <c r="ID70" s="19" t="str">
        <f t="shared" si="1064"/>
        <v/>
      </c>
      <c r="IE70" s="19" t="str">
        <f t="shared" si="1065"/>
        <v/>
      </c>
      <c r="IF70" s="19" t="e">
        <f t="shared" si="1066"/>
        <v>#N/A</v>
      </c>
      <c r="IG70" s="19" t="str">
        <f t="shared" si="1067"/>
        <v/>
      </c>
      <c r="IH70" s="19" t="str">
        <f t="shared" si="1068"/>
        <v/>
      </c>
      <c r="II70" s="19" t="e">
        <f t="shared" si="1069"/>
        <v>#N/A</v>
      </c>
      <c r="IJ70" s="19" t="str">
        <f t="shared" si="1070"/>
        <v/>
      </c>
      <c r="IK70" s="19" t="str">
        <f t="shared" si="1071"/>
        <v/>
      </c>
      <c r="IL70" s="19" t="e">
        <f t="shared" si="1072"/>
        <v>#N/A</v>
      </c>
      <c r="IM70" s="19" t="str">
        <f t="shared" si="1073"/>
        <v/>
      </c>
      <c r="IN70" s="19" t="str">
        <f t="shared" si="1074"/>
        <v/>
      </c>
      <c r="IO70" s="19" t="e">
        <f t="shared" si="1075"/>
        <v>#N/A</v>
      </c>
      <c r="IP70" s="19" t="str">
        <f t="shared" si="1076"/>
        <v/>
      </c>
      <c r="IQ70" s="19" t="str">
        <f t="shared" si="1077"/>
        <v/>
      </c>
      <c r="IR70" s="19" t="e">
        <f t="shared" si="1078"/>
        <v>#N/A</v>
      </c>
      <c r="IS70" s="19" t="str">
        <f t="shared" si="1079"/>
        <v/>
      </c>
      <c r="IT70" s="19" t="str">
        <f t="shared" si="1080"/>
        <v/>
      </c>
      <c r="IU70" s="19" t="e">
        <f t="shared" si="1081"/>
        <v>#N/A</v>
      </c>
      <c r="IV70" s="19" t="str">
        <f t="shared" si="1082"/>
        <v/>
      </c>
      <c r="IW70" s="19" t="str">
        <f t="shared" si="1083"/>
        <v/>
      </c>
      <c r="IX70" s="19" t="e">
        <f t="shared" si="1084"/>
        <v>#N/A</v>
      </c>
      <c r="IY70" s="19" t="str">
        <f t="shared" si="1085"/>
        <v/>
      </c>
      <c r="IZ70" s="19" t="str">
        <f t="shared" si="1086"/>
        <v/>
      </c>
      <c r="JA70" s="19" t="e">
        <f t="shared" si="1087"/>
        <v>#N/A</v>
      </c>
      <c r="JB70" s="19" t="str">
        <f t="shared" si="1088"/>
        <v/>
      </c>
      <c r="JC70" s="19" t="str">
        <f t="shared" si="1089"/>
        <v/>
      </c>
      <c r="JD70" s="19" t="e">
        <f t="shared" si="1090"/>
        <v>#N/A</v>
      </c>
      <c r="JE70" s="19" t="str">
        <f t="shared" si="1091"/>
        <v/>
      </c>
      <c r="JF70" s="19" t="str">
        <f t="shared" si="1092"/>
        <v/>
      </c>
      <c r="JG70" s="19" t="e">
        <f t="shared" si="1093"/>
        <v>#N/A</v>
      </c>
      <c r="JH70" s="19" t="str">
        <f t="shared" si="1094"/>
        <v/>
      </c>
      <c r="JI70" s="19" t="str">
        <f t="shared" si="1095"/>
        <v/>
      </c>
      <c r="JJ70" s="19" t="e">
        <f t="shared" si="1096"/>
        <v>#N/A</v>
      </c>
      <c r="JK70" s="19" t="str">
        <f t="shared" si="1097"/>
        <v/>
      </c>
      <c r="JL70" s="19" t="str">
        <f t="shared" si="1098"/>
        <v/>
      </c>
      <c r="JM70" s="19" t="e">
        <f t="shared" si="1099"/>
        <v>#N/A</v>
      </c>
      <c r="JN70" s="19" t="str">
        <f t="shared" si="1100"/>
        <v/>
      </c>
      <c r="JO70" s="19" t="str">
        <f t="shared" si="1101"/>
        <v/>
      </c>
      <c r="JP70" s="19" t="e">
        <f t="shared" si="1102"/>
        <v>#N/A</v>
      </c>
      <c r="JQ70" s="19" t="str">
        <f t="shared" si="1103"/>
        <v/>
      </c>
      <c r="JR70" s="19" t="str">
        <f t="shared" si="1104"/>
        <v/>
      </c>
      <c r="JS70" s="19" t="e">
        <f t="shared" si="1105"/>
        <v>#N/A</v>
      </c>
      <c r="JT70" s="19" t="str">
        <f t="shared" si="1106"/>
        <v/>
      </c>
      <c r="JU70" s="19" t="str">
        <f t="shared" si="1107"/>
        <v/>
      </c>
      <c r="JV70" s="19" t="e">
        <f t="shared" si="1108"/>
        <v>#N/A</v>
      </c>
      <c r="JW70" s="19" t="str">
        <f t="shared" si="1109"/>
        <v/>
      </c>
      <c r="JX70" s="19" t="str">
        <f t="shared" si="1110"/>
        <v/>
      </c>
      <c r="JY70" s="19" t="e">
        <f t="shared" si="1111"/>
        <v>#N/A</v>
      </c>
      <c r="JZ70" s="19" t="str">
        <f t="shared" si="1112"/>
        <v/>
      </c>
      <c r="KA70" s="19" t="str">
        <f t="shared" si="1113"/>
        <v/>
      </c>
      <c r="KB70" s="19" t="e">
        <f t="shared" si="1114"/>
        <v>#N/A</v>
      </c>
      <c r="KC70" s="19" t="str">
        <f t="shared" si="1115"/>
        <v/>
      </c>
      <c r="KD70" s="19" t="str">
        <f t="shared" si="1116"/>
        <v/>
      </c>
      <c r="KE70" s="19" t="e">
        <f t="shared" si="1117"/>
        <v>#N/A</v>
      </c>
      <c r="KF70" s="19" t="str">
        <f t="shared" si="1118"/>
        <v/>
      </c>
      <c r="KG70" s="19" t="str">
        <f t="shared" si="1119"/>
        <v/>
      </c>
      <c r="KH70" s="19" t="e">
        <f t="shared" si="1120"/>
        <v>#N/A</v>
      </c>
      <c r="KI70" s="19" t="str">
        <f t="shared" si="1121"/>
        <v/>
      </c>
      <c r="KJ70" s="19" t="str">
        <f t="shared" si="1122"/>
        <v/>
      </c>
      <c r="KK70" s="19" t="e">
        <f t="shared" si="1123"/>
        <v>#N/A</v>
      </c>
      <c r="KL70" s="19" t="str">
        <f t="shared" si="1124"/>
        <v/>
      </c>
      <c r="KM70" s="19" t="str">
        <f t="shared" si="1125"/>
        <v/>
      </c>
      <c r="KN70" s="19" t="e">
        <f t="shared" si="1126"/>
        <v>#N/A</v>
      </c>
      <c r="KO70" s="19" t="str">
        <f t="shared" si="1127"/>
        <v/>
      </c>
      <c r="KP70" s="19" t="str">
        <f t="shared" si="1128"/>
        <v/>
      </c>
      <c r="KQ70" s="19" t="e">
        <f t="shared" si="1129"/>
        <v>#N/A</v>
      </c>
      <c r="KR70" s="19" t="str">
        <f t="shared" si="1130"/>
        <v/>
      </c>
      <c r="KS70" s="19" t="str">
        <f t="shared" si="1131"/>
        <v/>
      </c>
      <c r="KT70" s="19" t="e">
        <f t="shared" si="1132"/>
        <v>#N/A</v>
      </c>
      <c r="KU70" s="19" t="str">
        <f t="shared" si="1133"/>
        <v/>
      </c>
      <c r="KV70" s="19" t="str">
        <f t="shared" si="1134"/>
        <v/>
      </c>
      <c r="KW70" s="19" t="e">
        <f t="shared" si="1135"/>
        <v>#N/A</v>
      </c>
      <c r="KX70" s="19" t="str">
        <f t="shared" si="1136"/>
        <v/>
      </c>
      <c r="KY70" s="19" t="str">
        <f t="shared" si="1137"/>
        <v/>
      </c>
      <c r="KZ70" s="19" t="e">
        <f t="shared" si="1138"/>
        <v>#N/A</v>
      </c>
      <c r="LA70" s="19" t="str">
        <f t="shared" si="1139"/>
        <v/>
      </c>
      <c r="LB70" s="19" t="str">
        <f t="shared" si="1140"/>
        <v/>
      </c>
      <c r="LC70" s="19" t="e">
        <f t="shared" si="1141"/>
        <v>#N/A</v>
      </c>
      <c r="LD70" s="19" t="str">
        <f t="shared" si="1142"/>
        <v/>
      </c>
      <c r="LE70" s="19" t="str">
        <f t="shared" si="1143"/>
        <v/>
      </c>
      <c r="LF70" s="19" t="e">
        <f t="shared" si="1144"/>
        <v>#N/A</v>
      </c>
      <c r="LG70" s="19" t="str">
        <f t="shared" si="1145"/>
        <v/>
      </c>
      <c r="LH70" s="19" t="str">
        <f t="shared" si="1146"/>
        <v/>
      </c>
      <c r="LI70" s="19" t="e">
        <f t="shared" si="1147"/>
        <v>#N/A</v>
      </c>
      <c r="LJ70" s="19" t="str">
        <f t="shared" si="1148"/>
        <v/>
      </c>
      <c r="LK70" s="19" t="str">
        <f t="shared" si="1149"/>
        <v/>
      </c>
      <c r="LL70" s="19" t="e">
        <f t="shared" si="1150"/>
        <v>#N/A</v>
      </c>
      <c r="LM70" s="19" t="str">
        <f t="shared" si="1151"/>
        <v/>
      </c>
      <c r="LN70" s="19" t="str">
        <f t="shared" si="1152"/>
        <v/>
      </c>
      <c r="LO70" s="19" t="e">
        <f t="shared" si="1153"/>
        <v>#N/A</v>
      </c>
      <c r="LP70" s="19" t="str">
        <f t="shared" si="1154"/>
        <v/>
      </c>
      <c r="LQ70" s="19" t="str">
        <f t="shared" si="1155"/>
        <v/>
      </c>
      <c r="LR70" s="19" t="e">
        <f t="shared" si="1156"/>
        <v>#N/A</v>
      </c>
      <c r="LS70" s="19" t="str">
        <f t="shared" si="1157"/>
        <v/>
      </c>
      <c r="LT70" s="19" t="str">
        <f t="shared" si="1158"/>
        <v/>
      </c>
      <c r="LU70" s="19" t="e">
        <f t="shared" si="1159"/>
        <v>#N/A</v>
      </c>
      <c r="LV70" s="19" t="str">
        <f t="shared" si="1160"/>
        <v/>
      </c>
      <c r="LW70" s="19" t="str">
        <f t="shared" si="1161"/>
        <v/>
      </c>
      <c r="LX70" s="19" t="e">
        <f t="shared" si="1162"/>
        <v>#N/A</v>
      </c>
      <c r="LY70" s="19" t="str">
        <f t="shared" si="1163"/>
        <v/>
      </c>
      <c r="LZ70" s="19" t="str">
        <f t="shared" si="1164"/>
        <v/>
      </c>
      <c r="MA70" s="19" t="e">
        <f t="shared" si="1165"/>
        <v>#N/A</v>
      </c>
      <c r="MB70" s="19" t="str">
        <f t="shared" si="1166"/>
        <v/>
      </c>
      <c r="MC70" s="19" t="str">
        <f t="shared" si="1167"/>
        <v/>
      </c>
      <c r="MD70" s="19" t="e">
        <f t="shared" si="1168"/>
        <v>#N/A</v>
      </c>
      <c r="ME70" s="19" t="str">
        <f t="shared" si="1169"/>
        <v/>
      </c>
      <c r="MF70" s="19" t="str">
        <f t="shared" si="1170"/>
        <v/>
      </c>
      <c r="MG70" s="19" t="e">
        <f t="shared" si="1171"/>
        <v>#N/A</v>
      </c>
      <c r="MH70" s="19" t="str">
        <f t="shared" si="1172"/>
        <v/>
      </c>
      <c r="MI70" s="19" t="str">
        <f t="shared" si="1173"/>
        <v/>
      </c>
      <c r="MJ70" s="19" t="e">
        <f t="shared" si="1174"/>
        <v>#N/A</v>
      </c>
      <c r="MK70" s="19" t="str">
        <f t="shared" si="1175"/>
        <v/>
      </c>
      <c r="ML70" s="19" t="str">
        <f t="shared" si="1176"/>
        <v/>
      </c>
      <c r="MM70" s="19" t="e">
        <f t="shared" si="1177"/>
        <v>#N/A</v>
      </c>
      <c r="MN70" s="19" t="str">
        <f t="shared" si="1178"/>
        <v/>
      </c>
      <c r="MO70" s="19" t="str">
        <f t="shared" si="1179"/>
        <v/>
      </c>
      <c r="MP70" s="19" t="e">
        <f t="shared" si="1180"/>
        <v>#N/A</v>
      </c>
      <c r="MQ70" s="19" t="str">
        <f t="shared" si="1181"/>
        <v/>
      </c>
      <c r="MR70" s="19" t="str">
        <f t="shared" si="1182"/>
        <v/>
      </c>
      <c r="MS70" s="19" t="e">
        <f t="shared" si="1183"/>
        <v>#N/A</v>
      </c>
      <c r="MT70" s="19" t="str">
        <f t="shared" si="1184"/>
        <v/>
      </c>
      <c r="MU70" s="19" t="str">
        <f t="shared" si="1185"/>
        <v/>
      </c>
      <c r="MV70" s="19" t="e">
        <f t="shared" si="1186"/>
        <v>#N/A</v>
      </c>
      <c r="MW70" s="19" t="str">
        <f t="shared" si="1187"/>
        <v/>
      </c>
      <c r="MX70" s="19" t="str">
        <f t="shared" si="1188"/>
        <v/>
      </c>
      <c r="MY70" s="19" t="e">
        <f t="shared" si="1189"/>
        <v>#N/A</v>
      </c>
      <c r="MZ70" s="19" t="str">
        <f t="shared" si="1190"/>
        <v/>
      </c>
      <c r="NA70" s="19" t="str">
        <f t="shared" si="1191"/>
        <v/>
      </c>
      <c r="NB70" s="19" t="e">
        <f t="shared" si="1192"/>
        <v>#N/A</v>
      </c>
      <c r="NC70" s="19" t="str">
        <f t="shared" si="1193"/>
        <v/>
      </c>
      <c r="ND70" s="19" t="str">
        <f t="shared" si="1194"/>
        <v/>
      </c>
      <c r="NE70" s="19" t="e">
        <f t="shared" si="1195"/>
        <v>#N/A</v>
      </c>
      <c r="NF70" s="19" t="str">
        <f t="shared" si="1196"/>
        <v/>
      </c>
      <c r="NG70" s="19" t="str">
        <f t="shared" si="1197"/>
        <v/>
      </c>
      <c r="NH70" s="19" t="e">
        <f t="shared" si="1198"/>
        <v>#N/A</v>
      </c>
      <c r="NI70" s="19" t="str">
        <f t="shared" si="1199"/>
        <v/>
      </c>
      <c r="NJ70" s="19" t="str">
        <f t="shared" si="1200"/>
        <v/>
      </c>
      <c r="NK70" s="19" t="e">
        <f t="shared" si="1201"/>
        <v>#N/A</v>
      </c>
      <c r="NL70" s="19" t="str">
        <f t="shared" si="1202"/>
        <v/>
      </c>
      <c r="NM70" s="19" t="str">
        <f t="shared" si="1203"/>
        <v/>
      </c>
      <c r="NN70" s="19" t="e">
        <f t="shared" si="1204"/>
        <v>#N/A</v>
      </c>
      <c r="NO70" s="19" t="str">
        <f t="shared" si="1205"/>
        <v/>
      </c>
      <c r="NP70" s="19" t="str">
        <f t="shared" si="1206"/>
        <v/>
      </c>
      <c r="NQ70" s="19" t="e">
        <f t="shared" si="1207"/>
        <v>#N/A</v>
      </c>
      <c r="NR70" s="19" t="str">
        <f t="shared" si="1208"/>
        <v/>
      </c>
      <c r="NS70" s="19" t="str">
        <f t="shared" si="1209"/>
        <v/>
      </c>
      <c r="NT70" s="19" t="e">
        <f t="shared" si="1210"/>
        <v>#N/A</v>
      </c>
      <c r="NU70" s="19" t="str">
        <f t="shared" si="1211"/>
        <v/>
      </c>
      <c r="NV70" s="19" t="str">
        <f t="shared" si="1212"/>
        <v/>
      </c>
      <c r="NW70" s="19" t="e">
        <f t="shared" si="1213"/>
        <v>#N/A</v>
      </c>
      <c r="NX70" s="19" t="str">
        <f t="shared" si="1214"/>
        <v/>
      </c>
      <c r="NY70" s="19" t="str">
        <f t="shared" si="1215"/>
        <v/>
      </c>
      <c r="NZ70" s="19" t="e">
        <f t="shared" si="1216"/>
        <v>#N/A</v>
      </c>
      <c r="OA70" s="19" t="str">
        <f t="shared" si="1217"/>
        <v/>
      </c>
      <c r="OB70" s="19" t="str">
        <f t="shared" si="1218"/>
        <v/>
      </c>
      <c r="OC70" s="19" t="e">
        <f t="shared" si="1219"/>
        <v>#N/A</v>
      </c>
      <c r="OD70" s="19" t="str">
        <f t="shared" si="1220"/>
        <v/>
      </c>
      <c r="OE70" s="19" t="str">
        <f t="shared" si="1221"/>
        <v/>
      </c>
      <c r="OF70" s="19" t="e">
        <f t="shared" si="1222"/>
        <v>#N/A</v>
      </c>
      <c r="OG70" s="19" t="str">
        <f t="shared" si="1223"/>
        <v/>
      </c>
      <c r="OH70" s="19" t="str">
        <f t="shared" si="1224"/>
        <v/>
      </c>
      <c r="OI70" s="19" t="e">
        <f t="shared" si="1225"/>
        <v>#N/A</v>
      </c>
      <c r="OJ70" s="19" t="str">
        <f t="shared" si="1226"/>
        <v/>
      </c>
      <c r="OK70" s="19" t="str">
        <f t="shared" si="1227"/>
        <v/>
      </c>
      <c r="OL70" s="19" t="e">
        <f t="shared" si="1228"/>
        <v>#N/A</v>
      </c>
      <c r="OM70" s="19" t="str">
        <f t="shared" si="1229"/>
        <v/>
      </c>
      <c r="ON70" s="19" t="str">
        <f t="shared" si="1230"/>
        <v/>
      </c>
      <c r="OO70" s="19" t="e">
        <f t="shared" si="1231"/>
        <v>#N/A</v>
      </c>
      <c r="OP70" s="19" t="str">
        <f t="shared" si="1232"/>
        <v/>
      </c>
      <c r="OQ70" s="19" t="str">
        <f t="shared" si="1233"/>
        <v/>
      </c>
      <c r="OR70" s="19" t="e">
        <f t="shared" si="1234"/>
        <v>#N/A</v>
      </c>
      <c r="OS70" s="19" t="str">
        <f t="shared" si="1235"/>
        <v/>
      </c>
      <c r="OT70" s="19" t="str">
        <f t="shared" si="1236"/>
        <v/>
      </c>
      <c r="OU70" s="19" t="e">
        <f t="shared" si="1237"/>
        <v>#N/A</v>
      </c>
      <c r="OV70" s="19" t="str">
        <f t="shared" si="1238"/>
        <v/>
      </c>
      <c r="OW70" s="19" t="str">
        <f t="shared" si="1239"/>
        <v/>
      </c>
      <c r="OX70" s="19" t="e">
        <f t="shared" si="1240"/>
        <v>#N/A</v>
      </c>
      <c r="OY70" s="19" t="str">
        <f t="shared" si="1241"/>
        <v/>
      </c>
      <c r="OZ70" s="19" t="str">
        <f t="shared" si="1242"/>
        <v/>
      </c>
      <c r="PA70" s="19" t="e">
        <f t="shared" si="1243"/>
        <v>#N/A</v>
      </c>
      <c r="PB70" s="19" t="str">
        <f t="shared" si="1244"/>
        <v/>
      </c>
      <c r="PC70" s="19" t="str">
        <f t="shared" si="1245"/>
        <v/>
      </c>
      <c r="PD70" s="19" t="e">
        <f t="shared" si="1246"/>
        <v>#N/A</v>
      </c>
      <c r="PE70" s="19" t="str">
        <f t="shared" si="1247"/>
        <v/>
      </c>
      <c r="PF70" s="19" t="str">
        <f t="shared" si="1248"/>
        <v/>
      </c>
      <c r="PG70" s="19" t="e">
        <f t="shared" si="1249"/>
        <v>#N/A</v>
      </c>
      <c r="PH70" s="19" t="str">
        <f t="shared" si="1250"/>
        <v/>
      </c>
      <c r="PI70" s="19" t="str">
        <f t="shared" si="1251"/>
        <v/>
      </c>
      <c r="PJ70" s="19" t="e">
        <f t="shared" si="1252"/>
        <v>#N/A</v>
      </c>
      <c r="PK70" s="19" t="str">
        <f t="shared" si="1253"/>
        <v/>
      </c>
      <c r="PL70" s="19" t="str">
        <f t="shared" si="1254"/>
        <v/>
      </c>
      <c r="PM70" s="19" t="e">
        <f t="shared" si="1255"/>
        <v>#N/A</v>
      </c>
      <c r="PN70" s="19" t="str">
        <f t="shared" si="1256"/>
        <v/>
      </c>
      <c r="PO70" s="19" t="str">
        <f t="shared" si="1257"/>
        <v/>
      </c>
      <c r="PP70" s="19" t="e">
        <f t="shared" si="1258"/>
        <v>#N/A</v>
      </c>
      <c r="PQ70" s="19" t="str">
        <f t="shared" si="1259"/>
        <v/>
      </c>
      <c r="PR70" s="19" t="str">
        <f t="shared" si="1260"/>
        <v/>
      </c>
      <c r="PS70" s="19" t="e">
        <f t="shared" si="1261"/>
        <v>#N/A</v>
      </c>
      <c r="PT70" s="19" t="str">
        <f t="shared" si="1262"/>
        <v/>
      </c>
      <c r="PU70" s="19" t="str">
        <f t="shared" si="1263"/>
        <v/>
      </c>
      <c r="PV70" s="19" t="e">
        <f t="shared" si="1264"/>
        <v>#N/A</v>
      </c>
      <c r="PW70" s="19" t="str">
        <f t="shared" si="1265"/>
        <v/>
      </c>
      <c r="PX70" s="19" t="str">
        <f t="shared" si="1266"/>
        <v/>
      </c>
      <c r="PY70" s="19" t="e">
        <f t="shared" si="1267"/>
        <v>#N/A</v>
      </c>
      <c r="PZ70" s="19" t="str">
        <f t="shared" si="1268"/>
        <v/>
      </c>
      <c r="QA70" s="19" t="str">
        <f t="shared" si="1269"/>
        <v/>
      </c>
    </row>
    <row r="71" spans="4:443" hidden="1" x14ac:dyDescent="0.25">
      <c r="D71"/>
      <c r="E71"/>
      <c r="F71" s="53"/>
      <c r="G71" s="19" t="str">
        <f t="shared" si="1270"/>
        <v/>
      </c>
      <c r="H71" s="19"/>
      <c r="I71" s="19" t="str">
        <f t="shared" si="849"/>
        <v/>
      </c>
      <c r="J71" s="19" t="str">
        <f t="shared" si="849"/>
        <v/>
      </c>
      <c r="K71" s="19" t="str">
        <f t="shared" si="849"/>
        <v/>
      </c>
      <c r="L71" s="19" t="str">
        <f t="shared" si="849"/>
        <v/>
      </c>
      <c r="M71" s="19" t="str">
        <f t="shared" si="849"/>
        <v/>
      </c>
      <c r="N71" s="19" t="str">
        <f t="shared" si="849"/>
        <v/>
      </c>
      <c r="O71" s="19" t="str">
        <f t="shared" si="849"/>
        <v/>
      </c>
      <c r="P71" s="19" t="str">
        <f t="shared" si="849"/>
        <v/>
      </c>
      <c r="Q71" s="19" t="str">
        <f t="shared" si="849"/>
        <v/>
      </c>
      <c r="R71" s="19" t="str">
        <f t="shared" si="849"/>
        <v/>
      </c>
      <c r="S71" s="19" t="str">
        <f t="shared" si="849"/>
        <v/>
      </c>
      <c r="T71" s="19" t="str">
        <f t="shared" si="849"/>
        <v/>
      </c>
      <c r="U71" s="50" t="e">
        <f>VLOOKUP(D71,'Cases'!$AH$7:$AI$52,2,FALSE)</f>
        <v>#N/A</v>
      </c>
      <c r="V71" s="19"/>
      <c r="W71" s="19"/>
      <c r="X71" s="19" t="e">
        <f t="shared" si="850"/>
        <v>#N/A</v>
      </c>
      <c r="Y71" s="19" t="str">
        <f t="shared" si="851"/>
        <v/>
      </c>
      <c r="Z71" s="19" t="str">
        <f t="shared" si="852"/>
        <v/>
      </c>
      <c r="AA71" s="19" t="e">
        <f t="shared" si="853"/>
        <v>#N/A</v>
      </c>
      <c r="AB71" s="19" t="str">
        <f t="shared" si="854"/>
        <v/>
      </c>
      <c r="AC71" s="19" t="str">
        <f t="shared" si="855"/>
        <v/>
      </c>
      <c r="AD71" s="19" t="e">
        <f t="shared" si="856"/>
        <v>#N/A</v>
      </c>
      <c r="AE71" s="19" t="str">
        <f t="shared" si="857"/>
        <v/>
      </c>
      <c r="AF71" s="19" t="str">
        <f t="shared" si="858"/>
        <v/>
      </c>
      <c r="AG71" s="19" t="e">
        <f t="shared" si="859"/>
        <v>#N/A</v>
      </c>
      <c r="AH71" s="19" t="str">
        <f t="shared" si="860"/>
        <v/>
      </c>
      <c r="AI71" s="19" t="str">
        <f t="shared" si="861"/>
        <v/>
      </c>
      <c r="AJ71" s="19" t="e">
        <f t="shared" si="862"/>
        <v>#N/A</v>
      </c>
      <c r="AK71" s="19" t="str">
        <f t="shared" si="863"/>
        <v/>
      </c>
      <c r="AL71" s="19" t="str">
        <f t="shared" si="864"/>
        <v/>
      </c>
      <c r="AM71" s="19" t="e">
        <f t="shared" si="865"/>
        <v>#N/A</v>
      </c>
      <c r="AN71" s="19" t="str">
        <f t="shared" si="866"/>
        <v/>
      </c>
      <c r="AO71" s="19" t="str">
        <f t="shared" si="867"/>
        <v/>
      </c>
      <c r="AP71" s="19" t="e">
        <f t="shared" si="868"/>
        <v>#N/A</v>
      </c>
      <c r="AQ71" s="19" t="str">
        <f t="shared" si="869"/>
        <v/>
      </c>
      <c r="AR71" s="19" t="str">
        <f t="shared" si="870"/>
        <v/>
      </c>
      <c r="AS71" s="19" t="e">
        <f t="shared" si="871"/>
        <v>#N/A</v>
      </c>
      <c r="AT71" s="19" t="str">
        <f t="shared" si="872"/>
        <v/>
      </c>
      <c r="AU71" s="19" t="str">
        <f t="shared" si="873"/>
        <v/>
      </c>
      <c r="AV71" s="19" t="e">
        <f t="shared" si="874"/>
        <v>#N/A</v>
      </c>
      <c r="AW71" s="19" t="str">
        <f t="shared" si="875"/>
        <v/>
      </c>
      <c r="AX71" s="19" t="str">
        <f t="shared" si="876"/>
        <v/>
      </c>
      <c r="AY71" s="19" t="e">
        <f t="shared" si="877"/>
        <v>#N/A</v>
      </c>
      <c r="AZ71" s="19" t="str">
        <f t="shared" si="878"/>
        <v/>
      </c>
      <c r="BA71" s="19" t="str">
        <f t="shared" si="879"/>
        <v/>
      </c>
      <c r="BB71" s="19" t="e">
        <f t="shared" si="880"/>
        <v>#N/A</v>
      </c>
      <c r="BC71" s="19" t="str">
        <f t="shared" si="881"/>
        <v/>
      </c>
      <c r="BD71" s="19" t="str">
        <f t="shared" si="882"/>
        <v/>
      </c>
      <c r="BE71" s="19" t="e">
        <f t="shared" si="883"/>
        <v>#N/A</v>
      </c>
      <c r="BF71" s="19" t="str">
        <f t="shared" si="884"/>
        <v/>
      </c>
      <c r="BG71" s="19" t="str">
        <f t="shared" si="885"/>
        <v/>
      </c>
      <c r="BH71" s="19" t="e">
        <f t="shared" si="886"/>
        <v>#N/A</v>
      </c>
      <c r="BI71" s="19" t="str">
        <f t="shared" si="887"/>
        <v/>
      </c>
      <c r="BJ71" s="19" t="str">
        <f t="shared" si="888"/>
        <v/>
      </c>
      <c r="BK71" s="19" t="e">
        <f t="shared" si="889"/>
        <v>#N/A</v>
      </c>
      <c r="BL71" s="19" t="str">
        <f t="shared" si="890"/>
        <v/>
      </c>
      <c r="BM71" s="19" t="str">
        <f t="shared" si="891"/>
        <v/>
      </c>
      <c r="BN71" s="19" t="e">
        <f t="shared" si="892"/>
        <v>#N/A</v>
      </c>
      <c r="BO71" s="19" t="str">
        <f t="shared" si="893"/>
        <v/>
      </c>
      <c r="BP71" s="19" t="str">
        <f t="shared" si="894"/>
        <v/>
      </c>
      <c r="BQ71" s="19" t="e">
        <f t="shared" si="895"/>
        <v>#N/A</v>
      </c>
      <c r="BR71" s="19" t="str">
        <f t="shared" si="896"/>
        <v/>
      </c>
      <c r="BS71" s="19" t="str">
        <f t="shared" si="897"/>
        <v/>
      </c>
      <c r="BT71" s="19" t="e">
        <f t="shared" si="898"/>
        <v>#N/A</v>
      </c>
      <c r="BU71" s="19" t="str">
        <f t="shared" si="899"/>
        <v/>
      </c>
      <c r="BV71" s="19" t="str">
        <f t="shared" si="900"/>
        <v/>
      </c>
      <c r="BW71" s="19" t="e">
        <f t="shared" si="901"/>
        <v>#N/A</v>
      </c>
      <c r="BX71" s="19" t="str">
        <f t="shared" si="902"/>
        <v/>
      </c>
      <c r="BY71" s="19" t="str">
        <f t="shared" si="903"/>
        <v/>
      </c>
      <c r="BZ71" s="19" t="e">
        <f t="shared" si="904"/>
        <v>#N/A</v>
      </c>
      <c r="CA71" s="19" t="str">
        <f t="shared" si="905"/>
        <v/>
      </c>
      <c r="CB71" s="19" t="str">
        <f t="shared" si="906"/>
        <v/>
      </c>
      <c r="CC71" s="19" t="e">
        <f t="shared" si="907"/>
        <v>#N/A</v>
      </c>
      <c r="CD71" s="19" t="str">
        <f t="shared" si="908"/>
        <v/>
      </c>
      <c r="CE71" s="19" t="str">
        <f t="shared" si="909"/>
        <v/>
      </c>
      <c r="CF71" s="19" t="e">
        <f t="shared" si="910"/>
        <v>#N/A</v>
      </c>
      <c r="CG71" s="19" t="str">
        <f t="shared" si="911"/>
        <v/>
      </c>
      <c r="CH71" s="19" t="str">
        <f t="shared" si="912"/>
        <v/>
      </c>
      <c r="CI71" s="19" t="e">
        <f t="shared" si="913"/>
        <v>#N/A</v>
      </c>
      <c r="CJ71" s="19" t="str">
        <f t="shared" si="914"/>
        <v/>
      </c>
      <c r="CK71" s="19" t="str">
        <f t="shared" si="915"/>
        <v/>
      </c>
      <c r="CL71" s="19" t="e">
        <f t="shared" si="916"/>
        <v>#N/A</v>
      </c>
      <c r="CM71" s="19" t="str">
        <f t="shared" si="917"/>
        <v/>
      </c>
      <c r="CN71" s="19" t="str">
        <f t="shared" si="918"/>
        <v/>
      </c>
      <c r="CO71" s="19" t="e">
        <f t="shared" si="919"/>
        <v>#N/A</v>
      </c>
      <c r="CP71" s="19" t="str">
        <f t="shared" si="920"/>
        <v/>
      </c>
      <c r="CQ71" s="19" t="str">
        <f t="shared" si="921"/>
        <v/>
      </c>
      <c r="CR71" s="19" t="e">
        <f t="shared" si="922"/>
        <v>#N/A</v>
      </c>
      <c r="CS71" s="19" t="str">
        <f t="shared" si="923"/>
        <v/>
      </c>
      <c r="CT71" s="19" t="str">
        <f t="shared" si="924"/>
        <v/>
      </c>
      <c r="CU71" s="19" t="e">
        <f t="shared" si="925"/>
        <v>#N/A</v>
      </c>
      <c r="CV71" s="19" t="str">
        <f t="shared" si="926"/>
        <v/>
      </c>
      <c r="CW71" s="19" t="str">
        <f t="shared" si="927"/>
        <v/>
      </c>
      <c r="CX71" s="19" t="e">
        <f t="shared" si="928"/>
        <v>#N/A</v>
      </c>
      <c r="CY71" s="19" t="str">
        <f t="shared" si="929"/>
        <v/>
      </c>
      <c r="CZ71" s="19" t="str">
        <f t="shared" si="930"/>
        <v/>
      </c>
      <c r="DA71" s="19" t="e">
        <f t="shared" si="931"/>
        <v>#N/A</v>
      </c>
      <c r="DB71" s="19" t="str">
        <f t="shared" si="932"/>
        <v/>
      </c>
      <c r="DC71" s="19" t="str">
        <f t="shared" si="933"/>
        <v/>
      </c>
      <c r="DD71" s="19" t="e">
        <f t="shared" si="934"/>
        <v>#N/A</v>
      </c>
      <c r="DE71" s="19" t="str">
        <f t="shared" si="935"/>
        <v/>
      </c>
      <c r="DF71" s="19" t="str">
        <f t="shared" si="936"/>
        <v/>
      </c>
      <c r="DG71" s="19" t="e">
        <f t="shared" si="937"/>
        <v>#N/A</v>
      </c>
      <c r="DH71" s="19" t="str">
        <f t="shared" si="938"/>
        <v/>
      </c>
      <c r="DI71" s="19" t="str">
        <f t="shared" si="939"/>
        <v/>
      </c>
      <c r="DJ71" s="19" t="e">
        <f t="shared" si="940"/>
        <v>#N/A</v>
      </c>
      <c r="DK71" s="19" t="str">
        <f t="shared" si="941"/>
        <v/>
      </c>
      <c r="DL71" s="19" t="str">
        <f t="shared" si="942"/>
        <v/>
      </c>
      <c r="DM71" s="19" t="e">
        <f t="shared" si="943"/>
        <v>#N/A</v>
      </c>
      <c r="DN71" s="19" t="str">
        <f t="shared" si="944"/>
        <v/>
      </c>
      <c r="DO71" s="19" t="str">
        <f t="shared" si="945"/>
        <v/>
      </c>
      <c r="DP71" s="19" t="e">
        <f t="shared" si="946"/>
        <v>#N/A</v>
      </c>
      <c r="DQ71" s="19" t="str">
        <f t="shared" si="947"/>
        <v/>
      </c>
      <c r="DR71" s="19" t="str">
        <f t="shared" si="948"/>
        <v/>
      </c>
      <c r="DS71" s="19" t="e">
        <f t="shared" si="949"/>
        <v>#N/A</v>
      </c>
      <c r="DT71" s="19" t="str">
        <f t="shared" si="950"/>
        <v/>
      </c>
      <c r="DU71" s="19" t="str">
        <f t="shared" si="951"/>
        <v/>
      </c>
      <c r="DV71" s="19" t="e">
        <f t="shared" si="952"/>
        <v>#N/A</v>
      </c>
      <c r="DW71" s="19" t="str">
        <f t="shared" si="953"/>
        <v/>
      </c>
      <c r="DX71" s="19" t="str">
        <f t="shared" si="954"/>
        <v/>
      </c>
      <c r="DY71" s="19" t="e">
        <f t="shared" si="955"/>
        <v>#N/A</v>
      </c>
      <c r="DZ71" s="19" t="str">
        <f t="shared" si="956"/>
        <v/>
      </c>
      <c r="EA71" s="19" t="str">
        <f t="shared" si="957"/>
        <v/>
      </c>
      <c r="EB71" s="19" t="e">
        <f t="shared" si="958"/>
        <v>#N/A</v>
      </c>
      <c r="EC71" s="19" t="str">
        <f t="shared" si="959"/>
        <v/>
      </c>
      <c r="ED71" s="19" t="str">
        <f t="shared" si="960"/>
        <v/>
      </c>
      <c r="EE71" s="19" t="e">
        <f t="shared" si="961"/>
        <v>#N/A</v>
      </c>
      <c r="EF71" s="19" t="str">
        <f t="shared" si="962"/>
        <v/>
      </c>
      <c r="EG71" s="19" t="str">
        <f t="shared" si="963"/>
        <v/>
      </c>
      <c r="EH71" s="19" t="e">
        <f t="shared" si="964"/>
        <v>#N/A</v>
      </c>
      <c r="EI71" s="19" t="str">
        <f t="shared" si="965"/>
        <v/>
      </c>
      <c r="EJ71" s="19" t="str">
        <f t="shared" si="966"/>
        <v/>
      </c>
      <c r="EK71" s="19" t="e">
        <f t="shared" si="967"/>
        <v>#N/A</v>
      </c>
      <c r="EL71" s="19" t="str">
        <f t="shared" si="968"/>
        <v/>
      </c>
      <c r="EM71" s="19" t="str">
        <f t="shared" si="969"/>
        <v/>
      </c>
      <c r="EN71" s="19" t="e">
        <f t="shared" si="970"/>
        <v>#N/A</v>
      </c>
      <c r="EO71" s="19" t="str">
        <f t="shared" si="971"/>
        <v/>
      </c>
      <c r="EP71" s="19" t="str">
        <f t="shared" si="972"/>
        <v/>
      </c>
      <c r="EQ71" s="19" t="e">
        <f t="shared" si="973"/>
        <v>#N/A</v>
      </c>
      <c r="ER71" s="19" t="str">
        <f t="shared" si="974"/>
        <v/>
      </c>
      <c r="ES71" s="19" t="str">
        <f t="shared" si="975"/>
        <v/>
      </c>
      <c r="ET71" s="19" t="e">
        <f t="shared" si="976"/>
        <v>#N/A</v>
      </c>
      <c r="EU71" s="19" t="str">
        <f t="shared" si="977"/>
        <v/>
      </c>
      <c r="EV71" s="19" t="str">
        <f t="shared" si="978"/>
        <v/>
      </c>
      <c r="EW71" s="19" t="e">
        <f t="shared" si="979"/>
        <v>#N/A</v>
      </c>
      <c r="EX71" s="19" t="str">
        <f t="shared" si="980"/>
        <v/>
      </c>
      <c r="EY71" s="19" t="str">
        <f t="shared" si="981"/>
        <v/>
      </c>
      <c r="EZ71" s="19" t="e">
        <f t="shared" si="982"/>
        <v>#N/A</v>
      </c>
      <c r="FA71" s="19" t="str">
        <f t="shared" si="983"/>
        <v/>
      </c>
      <c r="FB71" s="19" t="str">
        <f t="shared" si="984"/>
        <v/>
      </c>
      <c r="FC71" s="19" t="e">
        <f t="shared" si="985"/>
        <v>#N/A</v>
      </c>
      <c r="FD71" s="19" t="str">
        <f t="shared" si="986"/>
        <v/>
      </c>
      <c r="FE71" s="19" t="str">
        <f t="shared" si="987"/>
        <v/>
      </c>
      <c r="FF71" s="19" t="e">
        <f t="shared" si="988"/>
        <v>#N/A</v>
      </c>
      <c r="FG71" s="19" t="str">
        <f t="shared" si="989"/>
        <v/>
      </c>
      <c r="FH71" s="19" t="str">
        <f t="shared" si="990"/>
        <v/>
      </c>
      <c r="FI71" s="19" t="e">
        <f t="shared" si="991"/>
        <v>#N/A</v>
      </c>
      <c r="FJ71" s="19" t="str">
        <f t="shared" si="992"/>
        <v/>
      </c>
      <c r="FK71" s="19" t="str">
        <f t="shared" si="993"/>
        <v/>
      </c>
      <c r="FL71" s="19" t="e">
        <f t="shared" si="994"/>
        <v>#N/A</v>
      </c>
      <c r="FM71" s="19" t="str">
        <f t="shared" si="995"/>
        <v/>
      </c>
      <c r="FN71" s="19" t="str">
        <f t="shared" si="996"/>
        <v/>
      </c>
      <c r="FO71" s="19" t="e">
        <f t="shared" si="997"/>
        <v>#N/A</v>
      </c>
      <c r="FP71" s="19" t="str">
        <f t="shared" si="998"/>
        <v/>
      </c>
      <c r="FQ71" s="19" t="str">
        <f t="shared" si="999"/>
        <v/>
      </c>
      <c r="FR71" s="19" t="e">
        <f t="shared" si="1000"/>
        <v>#N/A</v>
      </c>
      <c r="FS71" s="19" t="str">
        <f t="shared" si="1001"/>
        <v/>
      </c>
      <c r="FT71" s="19" t="str">
        <f t="shared" si="1002"/>
        <v/>
      </c>
      <c r="FU71" s="19" t="e">
        <f t="shared" si="1003"/>
        <v>#N/A</v>
      </c>
      <c r="FV71" s="19" t="str">
        <f t="shared" si="1004"/>
        <v/>
      </c>
      <c r="FW71" s="19" t="str">
        <f t="shared" si="1005"/>
        <v/>
      </c>
      <c r="FX71" s="19" t="e">
        <f t="shared" si="1006"/>
        <v>#N/A</v>
      </c>
      <c r="FY71" s="19" t="str">
        <f t="shared" si="1007"/>
        <v/>
      </c>
      <c r="FZ71" s="19" t="str">
        <f t="shared" si="1008"/>
        <v/>
      </c>
      <c r="GA71" s="19" t="e">
        <f t="shared" si="1009"/>
        <v>#N/A</v>
      </c>
      <c r="GB71" s="19" t="str">
        <f t="shared" si="1010"/>
        <v/>
      </c>
      <c r="GC71" s="19" t="str">
        <f t="shared" si="1011"/>
        <v/>
      </c>
      <c r="GD71" s="19" t="e">
        <f t="shared" si="1012"/>
        <v>#N/A</v>
      </c>
      <c r="GE71" s="19" t="str">
        <f t="shared" si="1013"/>
        <v/>
      </c>
      <c r="GF71" s="19" t="str">
        <f t="shared" si="1014"/>
        <v/>
      </c>
      <c r="GG71" s="19" t="e">
        <f t="shared" si="1015"/>
        <v>#N/A</v>
      </c>
      <c r="GH71" s="19" t="str">
        <f t="shared" si="1016"/>
        <v/>
      </c>
      <c r="GI71" s="19" t="str">
        <f t="shared" si="1017"/>
        <v/>
      </c>
      <c r="GJ71" s="19" t="e">
        <f t="shared" si="1018"/>
        <v>#N/A</v>
      </c>
      <c r="GK71" s="19" t="str">
        <f t="shared" si="1019"/>
        <v/>
      </c>
      <c r="GL71" s="19" t="str">
        <f t="shared" si="1020"/>
        <v/>
      </c>
      <c r="GM71" s="19" t="e">
        <f t="shared" si="1021"/>
        <v>#N/A</v>
      </c>
      <c r="GN71" s="19" t="str">
        <f t="shared" si="1022"/>
        <v/>
      </c>
      <c r="GO71" s="19" t="str">
        <f t="shared" si="1023"/>
        <v/>
      </c>
      <c r="GP71" s="19" t="e">
        <f t="shared" si="1024"/>
        <v>#N/A</v>
      </c>
      <c r="GQ71" s="19" t="str">
        <f t="shared" si="1025"/>
        <v/>
      </c>
      <c r="GR71" s="19" t="str">
        <f t="shared" si="1026"/>
        <v/>
      </c>
      <c r="GS71" s="19" t="e">
        <f t="shared" si="1027"/>
        <v>#N/A</v>
      </c>
      <c r="GT71" s="19" t="str">
        <f t="shared" si="1028"/>
        <v/>
      </c>
      <c r="GU71" s="19" t="str">
        <f t="shared" si="1029"/>
        <v/>
      </c>
      <c r="GV71" s="19" t="e">
        <f t="shared" si="1030"/>
        <v>#N/A</v>
      </c>
      <c r="GW71" s="19" t="str">
        <f t="shared" si="1031"/>
        <v/>
      </c>
      <c r="GX71" s="19" t="str">
        <f t="shared" si="1032"/>
        <v/>
      </c>
      <c r="GY71" s="19" t="e">
        <f t="shared" si="1033"/>
        <v>#N/A</v>
      </c>
      <c r="GZ71" s="19" t="str">
        <f t="shared" si="1034"/>
        <v/>
      </c>
      <c r="HA71" s="19" t="str">
        <f t="shared" si="1035"/>
        <v/>
      </c>
      <c r="HB71" s="19" t="e">
        <f t="shared" si="1036"/>
        <v>#N/A</v>
      </c>
      <c r="HC71" s="19" t="str">
        <f t="shared" si="1037"/>
        <v/>
      </c>
      <c r="HD71" s="19" t="str">
        <f t="shared" si="1038"/>
        <v/>
      </c>
      <c r="HE71" s="19" t="e">
        <f t="shared" si="1039"/>
        <v>#N/A</v>
      </c>
      <c r="HF71" s="19" t="str">
        <f t="shared" si="1040"/>
        <v/>
      </c>
      <c r="HG71" s="19" t="str">
        <f t="shared" si="1041"/>
        <v/>
      </c>
      <c r="HH71" s="19" t="e">
        <f t="shared" si="1042"/>
        <v>#N/A</v>
      </c>
      <c r="HI71" s="19" t="str">
        <f t="shared" si="1043"/>
        <v/>
      </c>
      <c r="HJ71" s="19" t="str">
        <f t="shared" si="1044"/>
        <v/>
      </c>
      <c r="HK71" s="19" t="e">
        <f t="shared" si="1045"/>
        <v>#N/A</v>
      </c>
      <c r="HL71" s="19" t="str">
        <f t="shared" si="1046"/>
        <v/>
      </c>
      <c r="HM71" s="19" t="str">
        <f t="shared" si="1047"/>
        <v/>
      </c>
      <c r="HN71" s="19" t="e">
        <f t="shared" si="1048"/>
        <v>#N/A</v>
      </c>
      <c r="HO71" s="19" t="str">
        <f t="shared" si="1049"/>
        <v/>
      </c>
      <c r="HP71" s="19" t="str">
        <f t="shared" si="1050"/>
        <v/>
      </c>
      <c r="HQ71" s="19" t="e">
        <f t="shared" si="1051"/>
        <v>#N/A</v>
      </c>
      <c r="HR71" s="19" t="str">
        <f t="shared" si="1052"/>
        <v/>
      </c>
      <c r="HS71" s="19" t="str">
        <f t="shared" si="1053"/>
        <v/>
      </c>
      <c r="HT71" s="19" t="e">
        <f t="shared" si="1054"/>
        <v>#N/A</v>
      </c>
      <c r="HU71" s="19" t="str">
        <f t="shared" si="1055"/>
        <v/>
      </c>
      <c r="HV71" s="19" t="str">
        <f t="shared" si="1056"/>
        <v/>
      </c>
      <c r="HW71" s="19" t="e">
        <f t="shared" si="1057"/>
        <v>#N/A</v>
      </c>
      <c r="HX71" s="19" t="str">
        <f t="shared" si="1058"/>
        <v/>
      </c>
      <c r="HY71" s="19" t="str">
        <f t="shared" si="1059"/>
        <v/>
      </c>
      <c r="HZ71" s="19" t="e">
        <f t="shared" si="1060"/>
        <v>#N/A</v>
      </c>
      <c r="IA71" s="19" t="str">
        <f t="shared" si="1061"/>
        <v/>
      </c>
      <c r="IB71" s="19" t="str">
        <f t="shared" si="1062"/>
        <v/>
      </c>
      <c r="IC71" s="19" t="e">
        <f t="shared" si="1063"/>
        <v>#N/A</v>
      </c>
      <c r="ID71" s="19" t="str">
        <f t="shared" si="1064"/>
        <v/>
      </c>
      <c r="IE71" s="19" t="str">
        <f t="shared" si="1065"/>
        <v/>
      </c>
      <c r="IF71" s="19" t="e">
        <f t="shared" si="1066"/>
        <v>#N/A</v>
      </c>
      <c r="IG71" s="19" t="str">
        <f t="shared" si="1067"/>
        <v/>
      </c>
      <c r="IH71" s="19" t="str">
        <f t="shared" si="1068"/>
        <v/>
      </c>
      <c r="II71" s="19" t="e">
        <f t="shared" si="1069"/>
        <v>#N/A</v>
      </c>
      <c r="IJ71" s="19" t="str">
        <f t="shared" si="1070"/>
        <v/>
      </c>
      <c r="IK71" s="19" t="str">
        <f t="shared" si="1071"/>
        <v/>
      </c>
      <c r="IL71" s="19" t="e">
        <f t="shared" si="1072"/>
        <v>#N/A</v>
      </c>
      <c r="IM71" s="19" t="str">
        <f t="shared" si="1073"/>
        <v/>
      </c>
      <c r="IN71" s="19" t="str">
        <f t="shared" si="1074"/>
        <v/>
      </c>
      <c r="IO71" s="19" t="e">
        <f t="shared" si="1075"/>
        <v>#N/A</v>
      </c>
      <c r="IP71" s="19" t="str">
        <f t="shared" si="1076"/>
        <v/>
      </c>
      <c r="IQ71" s="19" t="str">
        <f t="shared" si="1077"/>
        <v/>
      </c>
      <c r="IR71" s="19" t="e">
        <f t="shared" si="1078"/>
        <v>#N/A</v>
      </c>
      <c r="IS71" s="19" t="str">
        <f t="shared" si="1079"/>
        <v/>
      </c>
      <c r="IT71" s="19" t="str">
        <f t="shared" si="1080"/>
        <v/>
      </c>
      <c r="IU71" s="19" t="e">
        <f t="shared" si="1081"/>
        <v>#N/A</v>
      </c>
      <c r="IV71" s="19" t="str">
        <f t="shared" si="1082"/>
        <v/>
      </c>
      <c r="IW71" s="19" t="str">
        <f t="shared" si="1083"/>
        <v/>
      </c>
      <c r="IX71" s="19" t="e">
        <f t="shared" si="1084"/>
        <v>#N/A</v>
      </c>
      <c r="IY71" s="19" t="str">
        <f t="shared" si="1085"/>
        <v/>
      </c>
      <c r="IZ71" s="19" t="str">
        <f t="shared" si="1086"/>
        <v/>
      </c>
      <c r="JA71" s="19" t="e">
        <f t="shared" si="1087"/>
        <v>#N/A</v>
      </c>
      <c r="JB71" s="19" t="str">
        <f t="shared" si="1088"/>
        <v/>
      </c>
      <c r="JC71" s="19" t="str">
        <f t="shared" si="1089"/>
        <v/>
      </c>
      <c r="JD71" s="19" t="e">
        <f t="shared" si="1090"/>
        <v>#N/A</v>
      </c>
      <c r="JE71" s="19" t="str">
        <f t="shared" si="1091"/>
        <v/>
      </c>
      <c r="JF71" s="19" t="str">
        <f t="shared" si="1092"/>
        <v/>
      </c>
      <c r="JG71" s="19" t="e">
        <f t="shared" si="1093"/>
        <v>#N/A</v>
      </c>
      <c r="JH71" s="19" t="str">
        <f t="shared" si="1094"/>
        <v/>
      </c>
      <c r="JI71" s="19" t="str">
        <f t="shared" si="1095"/>
        <v/>
      </c>
      <c r="JJ71" s="19" t="e">
        <f t="shared" si="1096"/>
        <v>#N/A</v>
      </c>
      <c r="JK71" s="19" t="str">
        <f t="shared" si="1097"/>
        <v/>
      </c>
      <c r="JL71" s="19" t="str">
        <f t="shared" si="1098"/>
        <v/>
      </c>
      <c r="JM71" s="19" t="e">
        <f t="shared" si="1099"/>
        <v>#N/A</v>
      </c>
      <c r="JN71" s="19" t="str">
        <f t="shared" si="1100"/>
        <v/>
      </c>
      <c r="JO71" s="19" t="str">
        <f t="shared" si="1101"/>
        <v/>
      </c>
      <c r="JP71" s="19" t="e">
        <f t="shared" si="1102"/>
        <v>#N/A</v>
      </c>
      <c r="JQ71" s="19" t="str">
        <f t="shared" si="1103"/>
        <v/>
      </c>
      <c r="JR71" s="19" t="str">
        <f t="shared" si="1104"/>
        <v/>
      </c>
      <c r="JS71" s="19" t="e">
        <f t="shared" si="1105"/>
        <v>#N/A</v>
      </c>
      <c r="JT71" s="19" t="str">
        <f t="shared" si="1106"/>
        <v/>
      </c>
      <c r="JU71" s="19" t="str">
        <f t="shared" si="1107"/>
        <v/>
      </c>
      <c r="JV71" s="19" t="e">
        <f t="shared" si="1108"/>
        <v>#N/A</v>
      </c>
      <c r="JW71" s="19" t="str">
        <f t="shared" si="1109"/>
        <v/>
      </c>
      <c r="JX71" s="19" t="str">
        <f t="shared" si="1110"/>
        <v/>
      </c>
      <c r="JY71" s="19" t="e">
        <f t="shared" si="1111"/>
        <v>#N/A</v>
      </c>
      <c r="JZ71" s="19" t="str">
        <f t="shared" si="1112"/>
        <v/>
      </c>
      <c r="KA71" s="19" t="str">
        <f t="shared" si="1113"/>
        <v/>
      </c>
      <c r="KB71" s="19" t="e">
        <f t="shared" si="1114"/>
        <v>#N/A</v>
      </c>
      <c r="KC71" s="19" t="str">
        <f t="shared" si="1115"/>
        <v/>
      </c>
      <c r="KD71" s="19" t="str">
        <f t="shared" si="1116"/>
        <v/>
      </c>
      <c r="KE71" s="19" t="e">
        <f t="shared" si="1117"/>
        <v>#N/A</v>
      </c>
      <c r="KF71" s="19" t="str">
        <f t="shared" si="1118"/>
        <v/>
      </c>
      <c r="KG71" s="19" t="str">
        <f t="shared" si="1119"/>
        <v/>
      </c>
      <c r="KH71" s="19" t="e">
        <f t="shared" si="1120"/>
        <v>#N/A</v>
      </c>
      <c r="KI71" s="19" t="str">
        <f t="shared" si="1121"/>
        <v/>
      </c>
      <c r="KJ71" s="19" t="str">
        <f t="shared" si="1122"/>
        <v/>
      </c>
      <c r="KK71" s="19" t="e">
        <f t="shared" si="1123"/>
        <v>#N/A</v>
      </c>
      <c r="KL71" s="19" t="str">
        <f t="shared" si="1124"/>
        <v/>
      </c>
      <c r="KM71" s="19" t="str">
        <f t="shared" si="1125"/>
        <v/>
      </c>
      <c r="KN71" s="19" t="e">
        <f t="shared" si="1126"/>
        <v>#N/A</v>
      </c>
      <c r="KO71" s="19" t="str">
        <f t="shared" si="1127"/>
        <v/>
      </c>
      <c r="KP71" s="19" t="str">
        <f t="shared" si="1128"/>
        <v/>
      </c>
      <c r="KQ71" s="19" t="e">
        <f t="shared" si="1129"/>
        <v>#N/A</v>
      </c>
      <c r="KR71" s="19" t="str">
        <f t="shared" si="1130"/>
        <v/>
      </c>
      <c r="KS71" s="19" t="str">
        <f t="shared" si="1131"/>
        <v/>
      </c>
      <c r="KT71" s="19" t="e">
        <f t="shared" si="1132"/>
        <v>#N/A</v>
      </c>
      <c r="KU71" s="19" t="str">
        <f t="shared" si="1133"/>
        <v/>
      </c>
      <c r="KV71" s="19" t="str">
        <f t="shared" si="1134"/>
        <v/>
      </c>
      <c r="KW71" s="19" t="e">
        <f t="shared" si="1135"/>
        <v>#N/A</v>
      </c>
      <c r="KX71" s="19" t="str">
        <f t="shared" si="1136"/>
        <v/>
      </c>
      <c r="KY71" s="19" t="str">
        <f t="shared" si="1137"/>
        <v/>
      </c>
      <c r="KZ71" s="19" t="e">
        <f t="shared" si="1138"/>
        <v>#N/A</v>
      </c>
      <c r="LA71" s="19" t="str">
        <f t="shared" si="1139"/>
        <v/>
      </c>
      <c r="LB71" s="19" t="str">
        <f t="shared" si="1140"/>
        <v/>
      </c>
      <c r="LC71" s="19" t="e">
        <f t="shared" si="1141"/>
        <v>#N/A</v>
      </c>
      <c r="LD71" s="19" t="str">
        <f t="shared" si="1142"/>
        <v/>
      </c>
      <c r="LE71" s="19" t="str">
        <f t="shared" si="1143"/>
        <v/>
      </c>
      <c r="LF71" s="19" t="e">
        <f t="shared" si="1144"/>
        <v>#N/A</v>
      </c>
      <c r="LG71" s="19" t="str">
        <f t="shared" si="1145"/>
        <v/>
      </c>
      <c r="LH71" s="19" t="str">
        <f t="shared" si="1146"/>
        <v/>
      </c>
      <c r="LI71" s="19" t="e">
        <f t="shared" si="1147"/>
        <v>#N/A</v>
      </c>
      <c r="LJ71" s="19" t="str">
        <f t="shared" si="1148"/>
        <v/>
      </c>
      <c r="LK71" s="19" t="str">
        <f t="shared" si="1149"/>
        <v/>
      </c>
      <c r="LL71" s="19" t="e">
        <f t="shared" si="1150"/>
        <v>#N/A</v>
      </c>
      <c r="LM71" s="19" t="str">
        <f t="shared" si="1151"/>
        <v/>
      </c>
      <c r="LN71" s="19" t="str">
        <f t="shared" si="1152"/>
        <v/>
      </c>
      <c r="LO71" s="19" t="e">
        <f t="shared" si="1153"/>
        <v>#N/A</v>
      </c>
      <c r="LP71" s="19" t="str">
        <f t="shared" si="1154"/>
        <v/>
      </c>
      <c r="LQ71" s="19" t="str">
        <f t="shared" si="1155"/>
        <v/>
      </c>
      <c r="LR71" s="19" t="e">
        <f t="shared" si="1156"/>
        <v>#N/A</v>
      </c>
      <c r="LS71" s="19" t="str">
        <f t="shared" si="1157"/>
        <v/>
      </c>
      <c r="LT71" s="19" t="str">
        <f t="shared" si="1158"/>
        <v/>
      </c>
      <c r="LU71" s="19" t="e">
        <f t="shared" si="1159"/>
        <v>#N/A</v>
      </c>
      <c r="LV71" s="19" t="str">
        <f t="shared" si="1160"/>
        <v/>
      </c>
      <c r="LW71" s="19" t="str">
        <f t="shared" si="1161"/>
        <v/>
      </c>
      <c r="LX71" s="19" t="e">
        <f t="shared" si="1162"/>
        <v>#N/A</v>
      </c>
      <c r="LY71" s="19" t="str">
        <f t="shared" si="1163"/>
        <v/>
      </c>
      <c r="LZ71" s="19" t="str">
        <f t="shared" si="1164"/>
        <v/>
      </c>
      <c r="MA71" s="19" t="e">
        <f t="shared" si="1165"/>
        <v>#N/A</v>
      </c>
      <c r="MB71" s="19" t="str">
        <f t="shared" si="1166"/>
        <v/>
      </c>
      <c r="MC71" s="19" t="str">
        <f t="shared" si="1167"/>
        <v/>
      </c>
      <c r="MD71" s="19" t="e">
        <f t="shared" si="1168"/>
        <v>#N/A</v>
      </c>
      <c r="ME71" s="19" t="str">
        <f t="shared" si="1169"/>
        <v/>
      </c>
      <c r="MF71" s="19" t="str">
        <f t="shared" si="1170"/>
        <v/>
      </c>
      <c r="MG71" s="19" t="e">
        <f t="shared" si="1171"/>
        <v>#N/A</v>
      </c>
      <c r="MH71" s="19" t="str">
        <f t="shared" si="1172"/>
        <v/>
      </c>
      <c r="MI71" s="19" t="str">
        <f t="shared" si="1173"/>
        <v/>
      </c>
      <c r="MJ71" s="19" t="e">
        <f t="shared" si="1174"/>
        <v>#N/A</v>
      </c>
      <c r="MK71" s="19" t="str">
        <f t="shared" si="1175"/>
        <v/>
      </c>
      <c r="ML71" s="19" t="str">
        <f t="shared" si="1176"/>
        <v/>
      </c>
      <c r="MM71" s="19" t="e">
        <f t="shared" si="1177"/>
        <v>#N/A</v>
      </c>
      <c r="MN71" s="19" t="str">
        <f t="shared" si="1178"/>
        <v/>
      </c>
      <c r="MO71" s="19" t="str">
        <f t="shared" si="1179"/>
        <v/>
      </c>
      <c r="MP71" s="19" t="e">
        <f t="shared" si="1180"/>
        <v>#N/A</v>
      </c>
      <c r="MQ71" s="19" t="str">
        <f t="shared" si="1181"/>
        <v/>
      </c>
      <c r="MR71" s="19" t="str">
        <f t="shared" si="1182"/>
        <v/>
      </c>
      <c r="MS71" s="19" t="e">
        <f t="shared" si="1183"/>
        <v>#N/A</v>
      </c>
      <c r="MT71" s="19" t="str">
        <f t="shared" si="1184"/>
        <v/>
      </c>
      <c r="MU71" s="19" t="str">
        <f t="shared" si="1185"/>
        <v/>
      </c>
      <c r="MV71" s="19" t="e">
        <f t="shared" si="1186"/>
        <v>#N/A</v>
      </c>
      <c r="MW71" s="19" t="str">
        <f t="shared" si="1187"/>
        <v/>
      </c>
      <c r="MX71" s="19" t="str">
        <f t="shared" si="1188"/>
        <v/>
      </c>
      <c r="MY71" s="19" t="e">
        <f t="shared" si="1189"/>
        <v>#N/A</v>
      </c>
      <c r="MZ71" s="19" t="str">
        <f t="shared" si="1190"/>
        <v/>
      </c>
      <c r="NA71" s="19" t="str">
        <f t="shared" si="1191"/>
        <v/>
      </c>
      <c r="NB71" s="19" t="e">
        <f t="shared" si="1192"/>
        <v>#N/A</v>
      </c>
      <c r="NC71" s="19" t="str">
        <f t="shared" si="1193"/>
        <v/>
      </c>
      <c r="ND71" s="19" t="str">
        <f t="shared" si="1194"/>
        <v/>
      </c>
      <c r="NE71" s="19" t="e">
        <f t="shared" si="1195"/>
        <v>#N/A</v>
      </c>
      <c r="NF71" s="19" t="str">
        <f t="shared" si="1196"/>
        <v/>
      </c>
      <c r="NG71" s="19" t="str">
        <f t="shared" si="1197"/>
        <v/>
      </c>
      <c r="NH71" s="19" t="e">
        <f t="shared" si="1198"/>
        <v>#N/A</v>
      </c>
      <c r="NI71" s="19" t="str">
        <f t="shared" si="1199"/>
        <v/>
      </c>
      <c r="NJ71" s="19" t="str">
        <f t="shared" si="1200"/>
        <v/>
      </c>
      <c r="NK71" s="19" t="e">
        <f t="shared" si="1201"/>
        <v>#N/A</v>
      </c>
      <c r="NL71" s="19" t="str">
        <f t="shared" si="1202"/>
        <v/>
      </c>
      <c r="NM71" s="19" t="str">
        <f t="shared" si="1203"/>
        <v/>
      </c>
      <c r="NN71" s="19" t="e">
        <f t="shared" si="1204"/>
        <v>#N/A</v>
      </c>
      <c r="NO71" s="19" t="str">
        <f t="shared" si="1205"/>
        <v/>
      </c>
      <c r="NP71" s="19" t="str">
        <f t="shared" si="1206"/>
        <v/>
      </c>
      <c r="NQ71" s="19" t="e">
        <f t="shared" si="1207"/>
        <v>#N/A</v>
      </c>
      <c r="NR71" s="19" t="str">
        <f t="shared" si="1208"/>
        <v/>
      </c>
      <c r="NS71" s="19" t="str">
        <f t="shared" si="1209"/>
        <v/>
      </c>
      <c r="NT71" s="19" t="e">
        <f t="shared" si="1210"/>
        <v>#N/A</v>
      </c>
      <c r="NU71" s="19" t="str">
        <f t="shared" si="1211"/>
        <v/>
      </c>
      <c r="NV71" s="19" t="str">
        <f t="shared" si="1212"/>
        <v/>
      </c>
      <c r="NW71" s="19" t="e">
        <f t="shared" si="1213"/>
        <v>#N/A</v>
      </c>
      <c r="NX71" s="19" t="str">
        <f t="shared" si="1214"/>
        <v/>
      </c>
      <c r="NY71" s="19" t="str">
        <f t="shared" si="1215"/>
        <v/>
      </c>
      <c r="NZ71" s="19" t="e">
        <f t="shared" si="1216"/>
        <v>#N/A</v>
      </c>
      <c r="OA71" s="19" t="str">
        <f t="shared" si="1217"/>
        <v/>
      </c>
      <c r="OB71" s="19" t="str">
        <f t="shared" si="1218"/>
        <v/>
      </c>
      <c r="OC71" s="19" t="e">
        <f t="shared" si="1219"/>
        <v>#N/A</v>
      </c>
      <c r="OD71" s="19" t="str">
        <f t="shared" si="1220"/>
        <v/>
      </c>
      <c r="OE71" s="19" t="str">
        <f t="shared" si="1221"/>
        <v/>
      </c>
      <c r="OF71" s="19" t="e">
        <f t="shared" si="1222"/>
        <v>#N/A</v>
      </c>
      <c r="OG71" s="19" t="str">
        <f t="shared" si="1223"/>
        <v/>
      </c>
      <c r="OH71" s="19" t="str">
        <f t="shared" si="1224"/>
        <v/>
      </c>
      <c r="OI71" s="19" t="e">
        <f t="shared" si="1225"/>
        <v>#N/A</v>
      </c>
      <c r="OJ71" s="19" t="str">
        <f t="shared" si="1226"/>
        <v/>
      </c>
      <c r="OK71" s="19" t="str">
        <f t="shared" si="1227"/>
        <v/>
      </c>
      <c r="OL71" s="19" t="e">
        <f t="shared" si="1228"/>
        <v>#N/A</v>
      </c>
      <c r="OM71" s="19" t="str">
        <f t="shared" si="1229"/>
        <v/>
      </c>
      <c r="ON71" s="19" t="str">
        <f t="shared" si="1230"/>
        <v/>
      </c>
      <c r="OO71" s="19" t="e">
        <f t="shared" si="1231"/>
        <v>#N/A</v>
      </c>
      <c r="OP71" s="19" t="str">
        <f t="shared" si="1232"/>
        <v/>
      </c>
      <c r="OQ71" s="19" t="str">
        <f t="shared" si="1233"/>
        <v/>
      </c>
      <c r="OR71" s="19" t="e">
        <f t="shared" si="1234"/>
        <v>#N/A</v>
      </c>
      <c r="OS71" s="19" t="str">
        <f t="shared" si="1235"/>
        <v/>
      </c>
      <c r="OT71" s="19" t="str">
        <f t="shared" si="1236"/>
        <v/>
      </c>
      <c r="OU71" s="19" t="e">
        <f t="shared" si="1237"/>
        <v>#N/A</v>
      </c>
      <c r="OV71" s="19" t="str">
        <f t="shared" si="1238"/>
        <v/>
      </c>
      <c r="OW71" s="19" t="str">
        <f t="shared" si="1239"/>
        <v/>
      </c>
      <c r="OX71" s="19" t="e">
        <f t="shared" si="1240"/>
        <v>#N/A</v>
      </c>
      <c r="OY71" s="19" t="str">
        <f t="shared" si="1241"/>
        <v/>
      </c>
      <c r="OZ71" s="19" t="str">
        <f t="shared" si="1242"/>
        <v/>
      </c>
      <c r="PA71" s="19" t="e">
        <f t="shared" si="1243"/>
        <v>#N/A</v>
      </c>
      <c r="PB71" s="19" t="str">
        <f t="shared" si="1244"/>
        <v/>
      </c>
      <c r="PC71" s="19" t="str">
        <f t="shared" si="1245"/>
        <v/>
      </c>
      <c r="PD71" s="19" t="e">
        <f t="shared" si="1246"/>
        <v>#N/A</v>
      </c>
      <c r="PE71" s="19" t="str">
        <f t="shared" si="1247"/>
        <v/>
      </c>
      <c r="PF71" s="19" t="str">
        <f t="shared" si="1248"/>
        <v/>
      </c>
      <c r="PG71" s="19" t="e">
        <f t="shared" si="1249"/>
        <v>#N/A</v>
      </c>
      <c r="PH71" s="19" t="str">
        <f t="shared" si="1250"/>
        <v/>
      </c>
      <c r="PI71" s="19" t="str">
        <f t="shared" si="1251"/>
        <v/>
      </c>
      <c r="PJ71" s="19" t="e">
        <f t="shared" si="1252"/>
        <v>#N/A</v>
      </c>
      <c r="PK71" s="19" t="str">
        <f t="shared" si="1253"/>
        <v/>
      </c>
      <c r="PL71" s="19" t="str">
        <f t="shared" si="1254"/>
        <v/>
      </c>
      <c r="PM71" s="19" t="e">
        <f t="shared" si="1255"/>
        <v>#N/A</v>
      </c>
      <c r="PN71" s="19" t="str">
        <f t="shared" si="1256"/>
        <v/>
      </c>
      <c r="PO71" s="19" t="str">
        <f t="shared" si="1257"/>
        <v/>
      </c>
      <c r="PP71" s="19" t="e">
        <f t="shared" si="1258"/>
        <v>#N/A</v>
      </c>
      <c r="PQ71" s="19" t="str">
        <f t="shared" si="1259"/>
        <v/>
      </c>
      <c r="PR71" s="19" t="str">
        <f t="shared" si="1260"/>
        <v/>
      </c>
      <c r="PS71" s="19" t="e">
        <f t="shared" si="1261"/>
        <v>#N/A</v>
      </c>
      <c r="PT71" s="19" t="str">
        <f t="shared" si="1262"/>
        <v/>
      </c>
      <c r="PU71" s="19" t="str">
        <f t="shared" si="1263"/>
        <v/>
      </c>
      <c r="PV71" s="19" t="e">
        <f t="shared" si="1264"/>
        <v>#N/A</v>
      </c>
      <c r="PW71" s="19" t="str">
        <f t="shared" si="1265"/>
        <v/>
      </c>
      <c r="PX71" s="19" t="str">
        <f t="shared" si="1266"/>
        <v/>
      </c>
      <c r="PY71" s="19" t="e">
        <f t="shared" si="1267"/>
        <v>#N/A</v>
      </c>
      <c r="PZ71" s="19" t="str">
        <f t="shared" si="1268"/>
        <v/>
      </c>
      <c r="QA71" s="19" t="str">
        <f t="shared" si="1269"/>
        <v/>
      </c>
    </row>
    <row r="72" spans="4:443" hidden="1" x14ac:dyDescent="0.25">
      <c r="D72"/>
      <c r="E72"/>
      <c r="F72" s="53"/>
      <c r="G72" s="19" t="str">
        <f t="shared" si="1270"/>
        <v/>
      </c>
      <c r="H72" s="19"/>
      <c r="I72" s="19" t="str">
        <f t="shared" si="849"/>
        <v/>
      </c>
      <c r="J72" s="19" t="str">
        <f t="shared" si="849"/>
        <v/>
      </c>
      <c r="K72" s="19" t="str">
        <f t="shared" si="849"/>
        <v/>
      </c>
      <c r="L72" s="19" t="str">
        <f t="shared" si="849"/>
        <v/>
      </c>
      <c r="M72" s="19" t="str">
        <f t="shared" si="849"/>
        <v/>
      </c>
      <c r="N72" s="19" t="str">
        <f t="shared" si="849"/>
        <v/>
      </c>
      <c r="O72" s="19" t="str">
        <f t="shared" si="849"/>
        <v/>
      </c>
      <c r="P72" s="19" t="str">
        <f t="shared" si="849"/>
        <v/>
      </c>
      <c r="Q72" s="19" t="str">
        <f t="shared" si="849"/>
        <v/>
      </c>
      <c r="R72" s="19" t="str">
        <f t="shared" si="849"/>
        <v/>
      </c>
      <c r="S72" s="19" t="str">
        <f t="shared" si="849"/>
        <v/>
      </c>
      <c r="T72" s="19" t="str">
        <f t="shared" si="849"/>
        <v/>
      </c>
      <c r="U72" s="50" t="e">
        <f>VLOOKUP(D72,'Cases'!$AH$7:$AI$52,2,FALSE)</f>
        <v>#N/A</v>
      </c>
      <c r="V72" s="19"/>
      <c r="W72" s="19"/>
      <c r="X72" s="19" t="e">
        <f t="shared" si="850"/>
        <v>#N/A</v>
      </c>
      <c r="Y72" s="19" t="str">
        <f t="shared" si="851"/>
        <v/>
      </c>
      <c r="Z72" s="19" t="str">
        <f t="shared" si="852"/>
        <v/>
      </c>
      <c r="AA72" s="19" t="e">
        <f t="shared" si="853"/>
        <v>#N/A</v>
      </c>
      <c r="AB72" s="19" t="str">
        <f t="shared" si="854"/>
        <v/>
      </c>
      <c r="AC72" s="19" t="str">
        <f t="shared" si="855"/>
        <v/>
      </c>
      <c r="AD72" s="19" t="e">
        <f t="shared" si="856"/>
        <v>#N/A</v>
      </c>
      <c r="AE72" s="19" t="str">
        <f t="shared" si="857"/>
        <v/>
      </c>
      <c r="AF72" s="19" t="str">
        <f t="shared" si="858"/>
        <v/>
      </c>
      <c r="AG72" s="19" t="e">
        <f t="shared" si="859"/>
        <v>#N/A</v>
      </c>
      <c r="AH72" s="19" t="str">
        <f t="shared" si="860"/>
        <v/>
      </c>
      <c r="AI72" s="19" t="str">
        <f t="shared" si="861"/>
        <v/>
      </c>
      <c r="AJ72" s="19" t="e">
        <f t="shared" si="862"/>
        <v>#N/A</v>
      </c>
      <c r="AK72" s="19" t="str">
        <f t="shared" si="863"/>
        <v/>
      </c>
      <c r="AL72" s="19" t="str">
        <f t="shared" si="864"/>
        <v/>
      </c>
      <c r="AM72" s="19" t="e">
        <f t="shared" si="865"/>
        <v>#N/A</v>
      </c>
      <c r="AN72" s="19" t="str">
        <f t="shared" si="866"/>
        <v/>
      </c>
      <c r="AO72" s="19" t="str">
        <f t="shared" si="867"/>
        <v/>
      </c>
      <c r="AP72" s="19" t="e">
        <f t="shared" si="868"/>
        <v>#N/A</v>
      </c>
      <c r="AQ72" s="19" t="str">
        <f t="shared" si="869"/>
        <v/>
      </c>
      <c r="AR72" s="19" t="str">
        <f t="shared" si="870"/>
        <v/>
      </c>
      <c r="AS72" s="19" t="e">
        <f t="shared" si="871"/>
        <v>#N/A</v>
      </c>
      <c r="AT72" s="19" t="str">
        <f t="shared" si="872"/>
        <v/>
      </c>
      <c r="AU72" s="19" t="str">
        <f t="shared" si="873"/>
        <v/>
      </c>
      <c r="AV72" s="19" t="e">
        <f t="shared" si="874"/>
        <v>#N/A</v>
      </c>
      <c r="AW72" s="19" t="str">
        <f t="shared" si="875"/>
        <v/>
      </c>
      <c r="AX72" s="19" t="str">
        <f t="shared" si="876"/>
        <v/>
      </c>
      <c r="AY72" s="19" t="e">
        <f t="shared" si="877"/>
        <v>#N/A</v>
      </c>
      <c r="AZ72" s="19" t="str">
        <f t="shared" si="878"/>
        <v/>
      </c>
      <c r="BA72" s="19" t="str">
        <f t="shared" si="879"/>
        <v/>
      </c>
      <c r="BB72" s="19" t="e">
        <f t="shared" si="880"/>
        <v>#N/A</v>
      </c>
      <c r="BC72" s="19" t="str">
        <f t="shared" si="881"/>
        <v/>
      </c>
      <c r="BD72" s="19" t="str">
        <f t="shared" si="882"/>
        <v/>
      </c>
      <c r="BE72" s="19" t="e">
        <f t="shared" si="883"/>
        <v>#N/A</v>
      </c>
      <c r="BF72" s="19" t="str">
        <f t="shared" si="884"/>
        <v/>
      </c>
      <c r="BG72" s="19" t="str">
        <f t="shared" si="885"/>
        <v/>
      </c>
      <c r="BH72" s="19" t="e">
        <f t="shared" si="886"/>
        <v>#N/A</v>
      </c>
      <c r="BI72" s="19" t="str">
        <f t="shared" si="887"/>
        <v/>
      </c>
      <c r="BJ72" s="19" t="str">
        <f t="shared" si="888"/>
        <v/>
      </c>
      <c r="BK72" s="19" t="e">
        <f t="shared" si="889"/>
        <v>#N/A</v>
      </c>
      <c r="BL72" s="19" t="str">
        <f t="shared" si="890"/>
        <v/>
      </c>
      <c r="BM72" s="19" t="str">
        <f t="shared" si="891"/>
        <v/>
      </c>
      <c r="BN72" s="19" t="e">
        <f t="shared" si="892"/>
        <v>#N/A</v>
      </c>
      <c r="BO72" s="19" t="str">
        <f t="shared" si="893"/>
        <v/>
      </c>
      <c r="BP72" s="19" t="str">
        <f t="shared" si="894"/>
        <v/>
      </c>
      <c r="BQ72" s="19" t="e">
        <f t="shared" si="895"/>
        <v>#N/A</v>
      </c>
      <c r="BR72" s="19" t="str">
        <f t="shared" si="896"/>
        <v/>
      </c>
      <c r="BS72" s="19" t="str">
        <f t="shared" si="897"/>
        <v/>
      </c>
      <c r="BT72" s="19" t="e">
        <f t="shared" si="898"/>
        <v>#N/A</v>
      </c>
      <c r="BU72" s="19" t="str">
        <f t="shared" si="899"/>
        <v/>
      </c>
      <c r="BV72" s="19" t="str">
        <f t="shared" si="900"/>
        <v/>
      </c>
      <c r="BW72" s="19" t="e">
        <f t="shared" si="901"/>
        <v>#N/A</v>
      </c>
      <c r="BX72" s="19" t="str">
        <f t="shared" si="902"/>
        <v/>
      </c>
      <c r="BY72" s="19" t="str">
        <f t="shared" si="903"/>
        <v/>
      </c>
      <c r="BZ72" s="19" t="e">
        <f t="shared" si="904"/>
        <v>#N/A</v>
      </c>
      <c r="CA72" s="19" t="str">
        <f t="shared" si="905"/>
        <v/>
      </c>
      <c r="CB72" s="19" t="str">
        <f t="shared" si="906"/>
        <v/>
      </c>
      <c r="CC72" s="19" t="e">
        <f t="shared" si="907"/>
        <v>#N/A</v>
      </c>
      <c r="CD72" s="19" t="str">
        <f t="shared" si="908"/>
        <v/>
      </c>
      <c r="CE72" s="19" t="str">
        <f t="shared" si="909"/>
        <v/>
      </c>
      <c r="CF72" s="19" t="e">
        <f t="shared" si="910"/>
        <v>#N/A</v>
      </c>
      <c r="CG72" s="19" t="str">
        <f t="shared" si="911"/>
        <v/>
      </c>
      <c r="CH72" s="19" t="str">
        <f t="shared" si="912"/>
        <v/>
      </c>
      <c r="CI72" s="19" t="e">
        <f t="shared" si="913"/>
        <v>#N/A</v>
      </c>
      <c r="CJ72" s="19" t="str">
        <f t="shared" si="914"/>
        <v/>
      </c>
      <c r="CK72" s="19" t="str">
        <f t="shared" si="915"/>
        <v/>
      </c>
      <c r="CL72" s="19" t="e">
        <f t="shared" si="916"/>
        <v>#N/A</v>
      </c>
      <c r="CM72" s="19" t="str">
        <f t="shared" si="917"/>
        <v/>
      </c>
      <c r="CN72" s="19" t="str">
        <f t="shared" si="918"/>
        <v/>
      </c>
      <c r="CO72" s="19" t="e">
        <f t="shared" si="919"/>
        <v>#N/A</v>
      </c>
      <c r="CP72" s="19" t="str">
        <f t="shared" si="920"/>
        <v/>
      </c>
      <c r="CQ72" s="19" t="str">
        <f t="shared" si="921"/>
        <v/>
      </c>
      <c r="CR72" s="19" t="e">
        <f t="shared" si="922"/>
        <v>#N/A</v>
      </c>
      <c r="CS72" s="19" t="str">
        <f t="shared" si="923"/>
        <v/>
      </c>
      <c r="CT72" s="19" t="str">
        <f t="shared" si="924"/>
        <v/>
      </c>
      <c r="CU72" s="19" t="e">
        <f t="shared" si="925"/>
        <v>#N/A</v>
      </c>
      <c r="CV72" s="19" t="str">
        <f t="shared" si="926"/>
        <v/>
      </c>
      <c r="CW72" s="19" t="str">
        <f t="shared" si="927"/>
        <v/>
      </c>
      <c r="CX72" s="19" t="e">
        <f t="shared" si="928"/>
        <v>#N/A</v>
      </c>
      <c r="CY72" s="19" t="str">
        <f t="shared" si="929"/>
        <v/>
      </c>
      <c r="CZ72" s="19" t="str">
        <f t="shared" si="930"/>
        <v/>
      </c>
      <c r="DA72" s="19" t="e">
        <f t="shared" si="931"/>
        <v>#N/A</v>
      </c>
      <c r="DB72" s="19" t="str">
        <f t="shared" si="932"/>
        <v/>
      </c>
      <c r="DC72" s="19" t="str">
        <f t="shared" si="933"/>
        <v/>
      </c>
      <c r="DD72" s="19" t="e">
        <f t="shared" si="934"/>
        <v>#N/A</v>
      </c>
      <c r="DE72" s="19" t="str">
        <f t="shared" si="935"/>
        <v/>
      </c>
      <c r="DF72" s="19" t="str">
        <f t="shared" si="936"/>
        <v/>
      </c>
      <c r="DG72" s="19" t="e">
        <f t="shared" si="937"/>
        <v>#N/A</v>
      </c>
      <c r="DH72" s="19" t="str">
        <f t="shared" si="938"/>
        <v/>
      </c>
      <c r="DI72" s="19" t="str">
        <f t="shared" si="939"/>
        <v/>
      </c>
      <c r="DJ72" s="19" t="e">
        <f t="shared" si="940"/>
        <v>#N/A</v>
      </c>
      <c r="DK72" s="19" t="str">
        <f t="shared" si="941"/>
        <v/>
      </c>
      <c r="DL72" s="19" t="str">
        <f t="shared" si="942"/>
        <v/>
      </c>
      <c r="DM72" s="19" t="e">
        <f t="shared" si="943"/>
        <v>#N/A</v>
      </c>
      <c r="DN72" s="19" t="str">
        <f t="shared" si="944"/>
        <v/>
      </c>
      <c r="DO72" s="19" t="str">
        <f t="shared" si="945"/>
        <v/>
      </c>
      <c r="DP72" s="19" t="e">
        <f t="shared" si="946"/>
        <v>#N/A</v>
      </c>
      <c r="DQ72" s="19" t="str">
        <f t="shared" si="947"/>
        <v/>
      </c>
      <c r="DR72" s="19" t="str">
        <f t="shared" si="948"/>
        <v/>
      </c>
      <c r="DS72" s="19" t="e">
        <f t="shared" si="949"/>
        <v>#N/A</v>
      </c>
      <c r="DT72" s="19" t="str">
        <f t="shared" si="950"/>
        <v/>
      </c>
      <c r="DU72" s="19" t="str">
        <f t="shared" si="951"/>
        <v/>
      </c>
      <c r="DV72" s="19" t="e">
        <f t="shared" si="952"/>
        <v>#N/A</v>
      </c>
      <c r="DW72" s="19" t="str">
        <f t="shared" si="953"/>
        <v/>
      </c>
      <c r="DX72" s="19" t="str">
        <f t="shared" si="954"/>
        <v/>
      </c>
      <c r="DY72" s="19" t="e">
        <f t="shared" si="955"/>
        <v>#N/A</v>
      </c>
      <c r="DZ72" s="19" t="str">
        <f t="shared" si="956"/>
        <v/>
      </c>
      <c r="EA72" s="19" t="str">
        <f t="shared" si="957"/>
        <v/>
      </c>
      <c r="EB72" s="19" t="e">
        <f t="shared" si="958"/>
        <v>#N/A</v>
      </c>
      <c r="EC72" s="19" t="str">
        <f t="shared" si="959"/>
        <v/>
      </c>
      <c r="ED72" s="19" t="str">
        <f t="shared" si="960"/>
        <v/>
      </c>
      <c r="EE72" s="19" t="e">
        <f t="shared" si="961"/>
        <v>#N/A</v>
      </c>
      <c r="EF72" s="19" t="str">
        <f t="shared" si="962"/>
        <v/>
      </c>
      <c r="EG72" s="19" t="str">
        <f t="shared" si="963"/>
        <v/>
      </c>
      <c r="EH72" s="19" t="e">
        <f t="shared" si="964"/>
        <v>#N/A</v>
      </c>
      <c r="EI72" s="19" t="str">
        <f t="shared" si="965"/>
        <v/>
      </c>
      <c r="EJ72" s="19" t="str">
        <f t="shared" si="966"/>
        <v/>
      </c>
      <c r="EK72" s="19" t="e">
        <f t="shared" si="967"/>
        <v>#N/A</v>
      </c>
      <c r="EL72" s="19" t="str">
        <f t="shared" si="968"/>
        <v/>
      </c>
      <c r="EM72" s="19" t="str">
        <f t="shared" si="969"/>
        <v/>
      </c>
      <c r="EN72" s="19" t="e">
        <f t="shared" si="970"/>
        <v>#N/A</v>
      </c>
      <c r="EO72" s="19" t="str">
        <f t="shared" si="971"/>
        <v/>
      </c>
      <c r="EP72" s="19" t="str">
        <f t="shared" si="972"/>
        <v/>
      </c>
      <c r="EQ72" s="19" t="e">
        <f t="shared" si="973"/>
        <v>#N/A</v>
      </c>
      <c r="ER72" s="19" t="str">
        <f t="shared" si="974"/>
        <v/>
      </c>
      <c r="ES72" s="19" t="str">
        <f t="shared" si="975"/>
        <v/>
      </c>
      <c r="ET72" s="19" t="e">
        <f t="shared" si="976"/>
        <v>#N/A</v>
      </c>
      <c r="EU72" s="19" t="str">
        <f t="shared" si="977"/>
        <v/>
      </c>
      <c r="EV72" s="19" t="str">
        <f t="shared" si="978"/>
        <v/>
      </c>
      <c r="EW72" s="19" t="e">
        <f t="shared" si="979"/>
        <v>#N/A</v>
      </c>
      <c r="EX72" s="19" t="str">
        <f t="shared" si="980"/>
        <v/>
      </c>
      <c r="EY72" s="19" t="str">
        <f t="shared" si="981"/>
        <v/>
      </c>
      <c r="EZ72" s="19" t="e">
        <f t="shared" si="982"/>
        <v>#N/A</v>
      </c>
      <c r="FA72" s="19" t="str">
        <f t="shared" si="983"/>
        <v/>
      </c>
      <c r="FB72" s="19" t="str">
        <f t="shared" si="984"/>
        <v/>
      </c>
      <c r="FC72" s="19" t="e">
        <f t="shared" si="985"/>
        <v>#N/A</v>
      </c>
      <c r="FD72" s="19" t="str">
        <f t="shared" si="986"/>
        <v/>
      </c>
      <c r="FE72" s="19" t="str">
        <f t="shared" si="987"/>
        <v/>
      </c>
      <c r="FF72" s="19" t="e">
        <f t="shared" si="988"/>
        <v>#N/A</v>
      </c>
      <c r="FG72" s="19" t="str">
        <f t="shared" si="989"/>
        <v/>
      </c>
      <c r="FH72" s="19" t="str">
        <f t="shared" si="990"/>
        <v/>
      </c>
      <c r="FI72" s="19" t="e">
        <f t="shared" si="991"/>
        <v>#N/A</v>
      </c>
      <c r="FJ72" s="19" t="str">
        <f t="shared" si="992"/>
        <v/>
      </c>
      <c r="FK72" s="19" t="str">
        <f t="shared" si="993"/>
        <v/>
      </c>
      <c r="FL72" s="19" t="e">
        <f t="shared" si="994"/>
        <v>#N/A</v>
      </c>
      <c r="FM72" s="19" t="str">
        <f t="shared" si="995"/>
        <v/>
      </c>
      <c r="FN72" s="19" t="str">
        <f t="shared" si="996"/>
        <v/>
      </c>
      <c r="FO72" s="19" t="e">
        <f t="shared" si="997"/>
        <v>#N/A</v>
      </c>
      <c r="FP72" s="19" t="str">
        <f t="shared" si="998"/>
        <v/>
      </c>
      <c r="FQ72" s="19" t="str">
        <f t="shared" si="999"/>
        <v/>
      </c>
      <c r="FR72" s="19" t="e">
        <f t="shared" si="1000"/>
        <v>#N/A</v>
      </c>
      <c r="FS72" s="19" t="str">
        <f t="shared" si="1001"/>
        <v/>
      </c>
      <c r="FT72" s="19" t="str">
        <f t="shared" si="1002"/>
        <v/>
      </c>
      <c r="FU72" s="19" t="e">
        <f t="shared" si="1003"/>
        <v>#N/A</v>
      </c>
      <c r="FV72" s="19" t="str">
        <f t="shared" si="1004"/>
        <v/>
      </c>
      <c r="FW72" s="19" t="str">
        <f t="shared" si="1005"/>
        <v/>
      </c>
      <c r="FX72" s="19" t="e">
        <f t="shared" si="1006"/>
        <v>#N/A</v>
      </c>
      <c r="FY72" s="19" t="str">
        <f t="shared" si="1007"/>
        <v/>
      </c>
      <c r="FZ72" s="19" t="str">
        <f t="shared" si="1008"/>
        <v/>
      </c>
      <c r="GA72" s="19" t="e">
        <f t="shared" si="1009"/>
        <v>#N/A</v>
      </c>
      <c r="GB72" s="19" t="str">
        <f t="shared" si="1010"/>
        <v/>
      </c>
      <c r="GC72" s="19" t="str">
        <f t="shared" si="1011"/>
        <v/>
      </c>
      <c r="GD72" s="19" t="e">
        <f t="shared" si="1012"/>
        <v>#N/A</v>
      </c>
      <c r="GE72" s="19" t="str">
        <f t="shared" si="1013"/>
        <v/>
      </c>
      <c r="GF72" s="19" t="str">
        <f t="shared" si="1014"/>
        <v/>
      </c>
      <c r="GG72" s="19" t="e">
        <f t="shared" si="1015"/>
        <v>#N/A</v>
      </c>
      <c r="GH72" s="19" t="str">
        <f t="shared" si="1016"/>
        <v/>
      </c>
      <c r="GI72" s="19" t="str">
        <f t="shared" si="1017"/>
        <v/>
      </c>
      <c r="GJ72" s="19" t="e">
        <f t="shared" si="1018"/>
        <v>#N/A</v>
      </c>
      <c r="GK72" s="19" t="str">
        <f t="shared" si="1019"/>
        <v/>
      </c>
      <c r="GL72" s="19" t="str">
        <f t="shared" si="1020"/>
        <v/>
      </c>
      <c r="GM72" s="19" t="e">
        <f t="shared" si="1021"/>
        <v>#N/A</v>
      </c>
      <c r="GN72" s="19" t="str">
        <f t="shared" si="1022"/>
        <v/>
      </c>
      <c r="GO72" s="19" t="str">
        <f t="shared" si="1023"/>
        <v/>
      </c>
      <c r="GP72" s="19" t="e">
        <f t="shared" si="1024"/>
        <v>#N/A</v>
      </c>
      <c r="GQ72" s="19" t="str">
        <f t="shared" si="1025"/>
        <v/>
      </c>
      <c r="GR72" s="19" t="str">
        <f t="shared" si="1026"/>
        <v/>
      </c>
      <c r="GS72" s="19" t="e">
        <f t="shared" si="1027"/>
        <v>#N/A</v>
      </c>
      <c r="GT72" s="19" t="str">
        <f t="shared" si="1028"/>
        <v/>
      </c>
      <c r="GU72" s="19" t="str">
        <f t="shared" si="1029"/>
        <v/>
      </c>
      <c r="GV72" s="19" t="e">
        <f t="shared" si="1030"/>
        <v>#N/A</v>
      </c>
      <c r="GW72" s="19" t="str">
        <f t="shared" si="1031"/>
        <v/>
      </c>
      <c r="GX72" s="19" t="str">
        <f t="shared" si="1032"/>
        <v/>
      </c>
      <c r="GY72" s="19" t="e">
        <f t="shared" si="1033"/>
        <v>#N/A</v>
      </c>
      <c r="GZ72" s="19" t="str">
        <f t="shared" si="1034"/>
        <v/>
      </c>
      <c r="HA72" s="19" t="str">
        <f t="shared" si="1035"/>
        <v/>
      </c>
      <c r="HB72" s="19" t="e">
        <f t="shared" si="1036"/>
        <v>#N/A</v>
      </c>
      <c r="HC72" s="19" t="str">
        <f t="shared" si="1037"/>
        <v/>
      </c>
      <c r="HD72" s="19" t="str">
        <f t="shared" si="1038"/>
        <v/>
      </c>
      <c r="HE72" s="19" t="e">
        <f t="shared" si="1039"/>
        <v>#N/A</v>
      </c>
      <c r="HF72" s="19" t="str">
        <f t="shared" si="1040"/>
        <v/>
      </c>
      <c r="HG72" s="19" t="str">
        <f t="shared" si="1041"/>
        <v/>
      </c>
      <c r="HH72" s="19" t="e">
        <f t="shared" si="1042"/>
        <v>#N/A</v>
      </c>
      <c r="HI72" s="19" t="str">
        <f t="shared" si="1043"/>
        <v/>
      </c>
      <c r="HJ72" s="19" t="str">
        <f t="shared" si="1044"/>
        <v/>
      </c>
      <c r="HK72" s="19" t="e">
        <f t="shared" si="1045"/>
        <v>#N/A</v>
      </c>
      <c r="HL72" s="19" t="str">
        <f t="shared" si="1046"/>
        <v/>
      </c>
      <c r="HM72" s="19" t="str">
        <f t="shared" si="1047"/>
        <v/>
      </c>
      <c r="HN72" s="19" t="e">
        <f t="shared" si="1048"/>
        <v>#N/A</v>
      </c>
      <c r="HO72" s="19" t="str">
        <f t="shared" si="1049"/>
        <v/>
      </c>
      <c r="HP72" s="19" t="str">
        <f t="shared" si="1050"/>
        <v/>
      </c>
      <c r="HQ72" s="19" t="e">
        <f t="shared" si="1051"/>
        <v>#N/A</v>
      </c>
      <c r="HR72" s="19" t="str">
        <f t="shared" si="1052"/>
        <v/>
      </c>
      <c r="HS72" s="19" t="str">
        <f t="shared" si="1053"/>
        <v/>
      </c>
      <c r="HT72" s="19" t="e">
        <f t="shared" si="1054"/>
        <v>#N/A</v>
      </c>
      <c r="HU72" s="19" t="str">
        <f t="shared" si="1055"/>
        <v/>
      </c>
      <c r="HV72" s="19" t="str">
        <f t="shared" si="1056"/>
        <v/>
      </c>
      <c r="HW72" s="19" t="e">
        <f t="shared" si="1057"/>
        <v>#N/A</v>
      </c>
      <c r="HX72" s="19" t="str">
        <f t="shared" si="1058"/>
        <v/>
      </c>
      <c r="HY72" s="19" t="str">
        <f t="shared" si="1059"/>
        <v/>
      </c>
      <c r="HZ72" s="19" t="e">
        <f t="shared" si="1060"/>
        <v>#N/A</v>
      </c>
      <c r="IA72" s="19" t="str">
        <f t="shared" si="1061"/>
        <v/>
      </c>
      <c r="IB72" s="19" t="str">
        <f t="shared" si="1062"/>
        <v/>
      </c>
      <c r="IC72" s="19" t="e">
        <f t="shared" si="1063"/>
        <v>#N/A</v>
      </c>
      <c r="ID72" s="19" t="str">
        <f t="shared" si="1064"/>
        <v/>
      </c>
      <c r="IE72" s="19" t="str">
        <f t="shared" si="1065"/>
        <v/>
      </c>
      <c r="IF72" s="19" t="e">
        <f t="shared" si="1066"/>
        <v>#N/A</v>
      </c>
      <c r="IG72" s="19" t="str">
        <f t="shared" si="1067"/>
        <v/>
      </c>
      <c r="IH72" s="19" t="str">
        <f t="shared" si="1068"/>
        <v/>
      </c>
      <c r="II72" s="19" t="e">
        <f t="shared" si="1069"/>
        <v>#N/A</v>
      </c>
      <c r="IJ72" s="19" t="str">
        <f t="shared" si="1070"/>
        <v/>
      </c>
      <c r="IK72" s="19" t="str">
        <f t="shared" si="1071"/>
        <v/>
      </c>
      <c r="IL72" s="19" t="e">
        <f t="shared" si="1072"/>
        <v>#N/A</v>
      </c>
      <c r="IM72" s="19" t="str">
        <f t="shared" si="1073"/>
        <v/>
      </c>
      <c r="IN72" s="19" t="str">
        <f t="shared" si="1074"/>
        <v/>
      </c>
      <c r="IO72" s="19" t="e">
        <f t="shared" si="1075"/>
        <v>#N/A</v>
      </c>
      <c r="IP72" s="19" t="str">
        <f t="shared" si="1076"/>
        <v/>
      </c>
      <c r="IQ72" s="19" t="str">
        <f t="shared" si="1077"/>
        <v/>
      </c>
      <c r="IR72" s="19" t="e">
        <f t="shared" si="1078"/>
        <v>#N/A</v>
      </c>
      <c r="IS72" s="19" t="str">
        <f t="shared" si="1079"/>
        <v/>
      </c>
      <c r="IT72" s="19" t="str">
        <f t="shared" si="1080"/>
        <v/>
      </c>
      <c r="IU72" s="19" t="e">
        <f t="shared" si="1081"/>
        <v>#N/A</v>
      </c>
      <c r="IV72" s="19" t="str">
        <f t="shared" si="1082"/>
        <v/>
      </c>
      <c r="IW72" s="19" t="str">
        <f t="shared" si="1083"/>
        <v/>
      </c>
      <c r="IX72" s="19" t="e">
        <f t="shared" si="1084"/>
        <v>#N/A</v>
      </c>
      <c r="IY72" s="19" t="str">
        <f t="shared" si="1085"/>
        <v/>
      </c>
      <c r="IZ72" s="19" t="str">
        <f t="shared" si="1086"/>
        <v/>
      </c>
      <c r="JA72" s="19" t="e">
        <f t="shared" si="1087"/>
        <v>#N/A</v>
      </c>
      <c r="JB72" s="19" t="str">
        <f t="shared" si="1088"/>
        <v/>
      </c>
      <c r="JC72" s="19" t="str">
        <f t="shared" si="1089"/>
        <v/>
      </c>
      <c r="JD72" s="19" t="e">
        <f t="shared" si="1090"/>
        <v>#N/A</v>
      </c>
      <c r="JE72" s="19" t="str">
        <f t="shared" si="1091"/>
        <v/>
      </c>
      <c r="JF72" s="19" t="str">
        <f t="shared" si="1092"/>
        <v/>
      </c>
      <c r="JG72" s="19" t="e">
        <f t="shared" si="1093"/>
        <v>#N/A</v>
      </c>
      <c r="JH72" s="19" t="str">
        <f t="shared" si="1094"/>
        <v/>
      </c>
      <c r="JI72" s="19" t="str">
        <f t="shared" si="1095"/>
        <v/>
      </c>
      <c r="JJ72" s="19" t="e">
        <f t="shared" si="1096"/>
        <v>#N/A</v>
      </c>
      <c r="JK72" s="19" t="str">
        <f t="shared" si="1097"/>
        <v/>
      </c>
      <c r="JL72" s="19" t="str">
        <f t="shared" si="1098"/>
        <v/>
      </c>
      <c r="JM72" s="19" t="e">
        <f t="shared" si="1099"/>
        <v>#N/A</v>
      </c>
      <c r="JN72" s="19" t="str">
        <f t="shared" si="1100"/>
        <v/>
      </c>
      <c r="JO72" s="19" t="str">
        <f t="shared" si="1101"/>
        <v/>
      </c>
      <c r="JP72" s="19" t="e">
        <f t="shared" si="1102"/>
        <v>#N/A</v>
      </c>
      <c r="JQ72" s="19" t="str">
        <f t="shared" si="1103"/>
        <v/>
      </c>
      <c r="JR72" s="19" t="str">
        <f t="shared" si="1104"/>
        <v/>
      </c>
      <c r="JS72" s="19" t="e">
        <f t="shared" si="1105"/>
        <v>#N/A</v>
      </c>
      <c r="JT72" s="19" t="str">
        <f t="shared" si="1106"/>
        <v/>
      </c>
      <c r="JU72" s="19" t="str">
        <f t="shared" si="1107"/>
        <v/>
      </c>
      <c r="JV72" s="19" t="e">
        <f t="shared" si="1108"/>
        <v>#N/A</v>
      </c>
      <c r="JW72" s="19" t="str">
        <f t="shared" si="1109"/>
        <v/>
      </c>
      <c r="JX72" s="19" t="str">
        <f t="shared" si="1110"/>
        <v/>
      </c>
      <c r="JY72" s="19" t="e">
        <f t="shared" si="1111"/>
        <v>#N/A</v>
      </c>
      <c r="JZ72" s="19" t="str">
        <f t="shared" si="1112"/>
        <v/>
      </c>
      <c r="KA72" s="19" t="str">
        <f t="shared" si="1113"/>
        <v/>
      </c>
      <c r="KB72" s="19" t="e">
        <f t="shared" si="1114"/>
        <v>#N/A</v>
      </c>
      <c r="KC72" s="19" t="str">
        <f t="shared" si="1115"/>
        <v/>
      </c>
      <c r="KD72" s="19" t="str">
        <f t="shared" si="1116"/>
        <v/>
      </c>
      <c r="KE72" s="19" t="e">
        <f t="shared" si="1117"/>
        <v>#N/A</v>
      </c>
      <c r="KF72" s="19" t="str">
        <f t="shared" si="1118"/>
        <v/>
      </c>
      <c r="KG72" s="19" t="str">
        <f t="shared" si="1119"/>
        <v/>
      </c>
      <c r="KH72" s="19" t="e">
        <f t="shared" si="1120"/>
        <v>#N/A</v>
      </c>
      <c r="KI72" s="19" t="str">
        <f t="shared" si="1121"/>
        <v/>
      </c>
      <c r="KJ72" s="19" t="str">
        <f t="shared" si="1122"/>
        <v/>
      </c>
      <c r="KK72" s="19" t="e">
        <f t="shared" si="1123"/>
        <v>#N/A</v>
      </c>
      <c r="KL72" s="19" t="str">
        <f t="shared" si="1124"/>
        <v/>
      </c>
      <c r="KM72" s="19" t="str">
        <f t="shared" si="1125"/>
        <v/>
      </c>
      <c r="KN72" s="19" t="e">
        <f t="shared" si="1126"/>
        <v>#N/A</v>
      </c>
      <c r="KO72" s="19" t="str">
        <f t="shared" si="1127"/>
        <v/>
      </c>
      <c r="KP72" s="19" t="str">
        <f t="shared" si="1128"/>
        <v/>
      </c>
      <c r="KQ72" s="19" t="e">
        <f t="shared" si="1129"/>
        <v>#N/A</v>
      </c>
      <c r="KR72" s="19" t="str">
        <f t="shared" si="1130"/>
        <v/>
      </c>
      <c r="KS72" s="19" t="str">
        <f t="shared" si="1131"/>
        <v/>
      </c>
      <c r="KT72" s="19" t="e">
        <f t="shared" si="1132"/>
        <v>#N/A</v>
      </c>
      <c r="KU72" s="19" t="str">
        <f t="shared" si="1133"/>
        <v/>
      </c>
      <c r="KV72" s="19" t="str">
        <f t="shared" si="1134"/>
        <v/>
      </c>
      <c r="KW72" s="19" t="e">
        <f t="shared" si="1135"/>
        <v>#N/A</v>
      </c>
      <c r="KX72" s="19" t="str">
        <f t="shared" si="1136"/>
        <v/>
      </c>
      <c r="KY72" s="19" t="str">
        <f t="shared" si="1137"/>
        <v/>
      </c>
      <c r="KZ72" s="19" t="e">
        <f t="shared" si="1138"/>
        <v>#N/A</v>
      </c>
      <c r="LA72" s="19" t="str">
        <f t="shared" si="1139"/>
        <v/>
      </c>
      <c r="LB72" s="19" t="str">
        <f t="shared" si="1140"/>
        <v/>
      </c>
      <c r="LC72" s="19" t="e">
        <f t="shared" si="1141"/>
        <v>#N/A</v>
      </c>
      <c r="LD72" s="19" t="str">
        <f t="shared" si="1142"/>
        <v/>
      </c>
      <c r="LE72" s="19" t="str">
        <f t="shared" si="1143"/>
        <v/>
      </c>
      <c r="LF72" s="19" t="e">
        <f t="shared" si="1144"/>
        <v>#N/A</v>
      </c>
      <c r="LG72" s="19" t="str">
        <f t="shared" si="1145"/>
        <v/>
      </c>
      <c r="LH72" s="19" t="str">
        <f t="shared" si="1146"/>
        <v/>
      </c>
      <c r="LI72" s="19" t="e">
        <f t="shared" si="1147"/>
        <v>#N/A</v>
      </c>
      <c r="LJ72" s="19" t="str">
        <f t="shared" si="1148"/>
        <v/>
      </c>
      <c r="LK72" s="19" t="str">
        <f t="shared" si="1149"/>
        <v/>
      </c>
      <c r="LL72" s="19" t="e">
        <f t="shared" si="1150"/>
        <v>#N/A</v>
      </c>
      <c r="LM72" s="19" t="str">
        <f t="shared" si="1151"/>
        <v/>
      </c>
      <c r="LN72" s="19" t="str">
        <f t="shared" si="1152"/>
        <v/>
      </c>
      <c r="LO72" s="19" t="e">
        <f t="shared" si="1153"/>
        <v>#N/A</v>
      </c>
      <c r="LP72" s="19" t="str">
        <f t="shared" si="1154"/>
        <v/>
      </c>
      <c r="LQ72" s="19" t="str">
        <f t="shared" si="1155"/>
        <v/>
      </c>
      <c r="LR72" s="19" t="e">
        <f t="shared" si="1156"/>
        <v>#N/A</v>
      </c>
      <c r="LS72" s="19" t="str">
        <f t="shared" si="1157"/>
        <v/>
      </c>
      <c r="LT72" s="19" t="str">
        <f t="shared" si="1158"/>
        <v/>
      </c>
      <c r="LU72" s="19" t="e">
        <f t="shared" si="1159"/>
        <v>#N/A</v>
      </c>
      <c r="LV72" s="19" t="str">
        <f t="shared" si="1160"/>
        <v/>
      </c>
      <c r="LW72" s="19" t="str">
        <f t="shared" si="1161"/>
        <v/>
      </c>
      <c r="LX72" s="19" t="e">
        <f t="shared" si="1162"/>
        <v>#N/A</v>
      </c>
      <c r="LY72" s="19" t="str">
        <f t="shared" si="1163"/>
        <v/>
      </c>
      <c r="LZ72" s="19" t="str">
        <f t="shared" si="1164"/>
        <v/>
      </c>
      <c r="MA72" s="19" t="e">
        <f t="shared" si="1165"/>
        <v>#N/A</v>
      </c>
      <c r="MB72" s="19" t="str">
        <f t="shared" si="1166"/>
        <v/>
      </c>
      <c r="MC72" s="19" t="str">
        <f t="shared" si="1167"/>
        <v/>
      </c>
      <c r="MD72" s="19" t="e">
        <f t="shared" si="1168"/>
        <v>#N/A</v>
      </c>
      <c r="ME72" s="19" t="str">
        <f t="shared" si="1169"/>
        <v/>
      </c>
      <c r="MF72" s="19" t="str">
        <f t="shared" si="1170"/>
        <v/>
      </c>
      <c r="MG72" s="19" t="e">
        <f t="shared" si="1171"/>
        <v>#N/A</v>
      </c>
      <c r="MH72" s="19" t="str">
        <f t="shared" si="1172"/>
        <v/>
      </c>
      <c r="MI72" s="19" t="str">
        <f t="shared" si="1173"/>
        <v/>
      </c>
      <c r="MJ72" s="19" t="e">
        <f t="shared" si="1174"/>
        <v>#N/A</v>
      </c>
      <c r="MK72" s="19" t="str">
        <f t="shared" si="1175"/>
        <v/>
      </c>
      <c r="ML72" s="19" t="str">
        <f t="shared" si="1176"/>
        <v/>
      </c>
      <c r="MM72" s="19" t="e">
        <f t="shared" si="1177"/>
        <v>#N/A</v>
      </c>
      <c r="MN72" s="19" t="str">
        <f t="shared" si="1178"/>
        <v/>
      </c>
      <c r="MO72" s="19" t="str">
        <f t="shared" si="1179"/>
        <v/>
      </c>
      <c r="MP72" s="19" t="e">
        <f t="shared" si="1180"/>
        <v>#N/A</v>
      </c>
      <c r="MQ72" s="19" t="str">
        <f t="shared" si="1181"/>
        <v/>
      </c>
      <c r="MR72" s="19" t="str">
        <f t="shared" si="1182"/>
        <v/>
      </c>
      <c r="MS72" s="19" t="e">
        <f t="shared" si="1183"/>
        <v>#N/A</v>
      </c>
      <c r="MT72" s="19" t="str">
        <f t="shared" si="1184"/>
        <v/>
      </c>
      <c r="MU72" s="19" t="str">
        <f t="shared" si="1185"/>
        <v/>
      </c>
      <c r="MV72" s="19" t="e">
        <f t="shared" si="1186"/>
        <v>#N/A</v>
      </c>
      <c r="MW72" s="19" t="str">
        <f t="shared" si="1187"/>
        <v/>
      </c>
      <c r="MX72" s="19" t="str">
        <f t="shared" si="1188"/>
        <v/>
      </c>
      <c r="MY72" s="19" t="e">
        <f t="shared" si="1189"/>
        <v>#N/A</v>
      </c>
      <c r="MZ72" s="19" t="str">
        <f t="shared" si="1190"/>
        <v/>
      </c>
      <c r="NA72" s="19" t="str">
        <f t="shared" si="1191"/>
        <v/>
      </c>
      <c r="NB72" s="19" t="e">
        <f t="shared" si="1192"/>
        <v>#N/A</v>
      </c>
      <c r="NC72" s="19" t="str">
        <f t="shared" si="1193"/>
        <v/>
      </c>
      <c r="ND72" s="19" t="str">
        <f t="shared" si="1194"/>
        <v/>
      </c>
      <c r="NE72" s="19" t="e">
        <f t="shared" si="1195"/>
        <v>#N/A</v>
      </c>
      <c r="NF72" s="19" t="str">
        <f t="shared" si="1196"/>
        <v/>
      </c>
      <c r="NG72" s="19" t="str">
        <f t="shared" si="1197"/>
        <v/>
      </c>
      <c r="NH72" s="19" t="e">
        <f t="shared" si="1198"/>
        <v>#N/A</v>
      </c>
      <c r="NI72" s="19" t="str">
        <f t="shared" si="1199"/>
        <v/>
      </c>
      <c r="NJ72" s="19" t="str">
        <f t="shared" si="1200"/>
        <v/>
      </c>
      <c r="NK72" s="19" t="e">
        <f t="shared" si="1201"/>
        <v>#N/A</v>
      </c>
      <c r="NL72" s="19" t="str">
        <f t="shared" si="1202"/>
        <v/>
      </c>
      <c r="NM72" s="19" t="str">
        <f t="shared" si="1203"/>
        <v/>
      </c>
      <c r="NN72" s="19" t="e">
        <f t="shared" si="1204"/>
        <v>#N/A</v>
      </c>
      <c r="NO72" s="19" t="str">
        <f t="shared" si="1205"/>
        <v/>
      </c>
      <c r="NP72" s="19" t="str">
        <f t="shared" si="1206"/>
        <v/>
      </c>
      <c r="NQ72" s="19" t="e">
        <f t="shared" si="1207"/>
        <v>#N/A</v>
      </c>
      <c r="NR72" s="19" t="str">
        <f t="shared" si="1208"/>
        <v/>
      </c>
      <c r="NS72" s="19" t="str">
        <f t="shared" si="1209"/>
        <v/>
      </c>
      <c r="NT72" s="19" t="e">
        <f t="shared" si="1210"/>
        <v>#N/A</v>
      </c>
      <c r="NU72" s="19" t="str">
        <f t="shared" si="1211"/>
        <v/>
      </c>
      <c r="NV72" s="19" t="str">
        <f t="shared" si="1212"/>
        <v/>
      </c>
      <c r="NW72" s="19" t="e">
        <f t="shared" si="1213"/>
        <v>#N/A</v>
      </c>
      <c r="NX72" s="19" t="str">
        <f t="shared" si="1214"/>
        <v/>
      </c>
      <c r="NY72" s="19" t="str">
        <f t="shared" si="1215"/>
        <v/>
      </c>
      <c r="NZ72" s="19" t="e">
        <f t="shared" si="1216"/>
        <v>#N/A</v>
      </c>
      <c r="OA72" s="19" t="str">
        <f t="shared" si="1217"/>
        <v/>
      </c>
      <c r="OB72" s="19" t="str">
        <f t="shared" si="1218"/>
        <v/>
      </c>
      <c r="OC72" s="19" t="e">
        <f t="shared" si="1219"/>
        <v>#N/A</v>
      </c>
      <c r="OD72" s="19" t="str">
        <f t="shared" si="1220"/>
        <v/>
      </c>
      <c r="OE72" s="19" t="str">
        <f t="shared" si="1221"/>
        <v/>
      </c>
      <c r="OF72" s="19" t="e">
        <f t="shared" si="1222"/>
        <v>#N/A</v>
      </c>
      <c r="OG72" s="19" t="str">
        <f t="shared" si="1223"/>
        <v/>
      </c>
      <c r="OH72" s="19" t="str">
        <f t="shared" si="1224"/>
        <v/>
      </c>
      <c r="OI72" s="19" t="e">
        <f t="shared" si="1225"/>
        <v>#N/A</v>
      </c>
      <c r="OJ72" s="19" t="str">
        <f t="shared" si="1226"/>
        <v/>
      </c>
      <c r="OK72" s="19" t="str">
        <f t="shared" si="1227"/>
        <v/>
      </c>
      <c r="OL72" s="19" t="e">
        <f t="shared" si="1228"/>
        <v>#N/A</v>
      </c>
      <c r="OM72" s="19" t="str">
        <f t="shared" si="1229"/>
        <v/>
      </c>
      <c r="ON72" s="19" t="str">
        <f t="shared" si="1230"/>
        <v/>
      </c>
      <c r="OO72" s="19" t="e">
        <f t="shared" si="1231"/>
        <v>#N/A</v>
      </c>
      <c r="OP72" s="19" t="str">
        <f t="shared" si="1232"/>
        <v/>
      </c>
      <c r="OQ72" s="19" t="str">
        <f t="shared" si="1233"/>
        <v/>
      </c>
      <c r="OR72" s="19" t="e">
        <f t="shared" si="1234"/>
        <v>#N/A</v>
      </c>
      <c r="OS72" s="19" t="str">
        <f t="shared" si="1235"/>
        <v/>
      </c>
      <c r="OT72" s="19" t="str">
        <f t="shared" si="1236"/>
        <v/>
      </c>
      <c r="OU72" s="19" t="e">
        <f t="shared" si="1237"/>
        <v>#N/A</v>
      </c>
      <c r="OV72" s="19" t="str">
        <f t="shared" si="1238"/>
        <v/>
      </c>
      <c r="OW72" s="19" t="str">
        <f t="shared" si="1239"/>
        <v/>
      </c>
      <c r="OX72" s="19" t="e">
        <f t="shared" si="1240"/>
        <v>#N/A</v>
      </c>
      <c r="OY72" s="19" t="str">
        <f t="shared" si="1241"/>
        <v/>
      </c>
      <c r="OZ72" s="19" t="str">
        <f t="shared" si="1242"/>
        <v/>
      </c>
      <c r="PA72" s="19" t="e">
        <f t="shared" si="1243"/>
        <v>#N/A</v>
      </c>
      <c r="PB72" s="19" t="str">
        <f t="shared" si="1244"/>
        <v/>
      </c>
      <c r="PC72" s="19" t="str">
        <f t="shared" si="1245"/>
        <v/>
      </c>
      <c r="PD72" s="19" t="e">
        <f t="shared" si="1246"/>
        <v>#N/A</v>
      </c>
      <c r="PE72" s="19" t="str">
        <f t="shared" si="1247"/>
        <v/>
      </c>
      <c r="PF72" s="19" t="str">
        <f t="shared" si="1248"/>
        <v/>
      </c>
      <c r="PG72" s="19" t="e">
        <f t="shared" si="1249"/>
        <v>#N/A</v>
      </c>
      <c r="PH72" s="19" t="str">
        <f t="shared" si="1250"/>
        <v/>
      </c>
      <c r="PI72" s="19" t="str">
        <f t="shared" si="1251"/>
        <v/>
      </c>
      <c r="PJ72" s="19" t="e">
        <f t="shared" si="1252"/>
        <v>#N/A</v>
      </c>
      <c r="PK72" s="19" t="str">
        <f t="shared" si="1253"/>
        <v/>
      </c>
      <c r="PL72" s="19" t="str">
        <f t="shared" si="1254"/>
        <v/>
      </c>
      <c r="PM72" s="19" t="e">
        <f t="shared" si="1255"/>
        <v>#N/A</v>
      </c>
      <c r="PN72" s="19" t="str">
        <f t="shared" si="1256"/>
        <v/>
      </c>
      <c r="PO72" s="19" t="str">
        <f t="shared" si="1257"/>
        <v/>
      </c>
      <c r="PP72" s="19" t="e">
        <f t="shared" si="1258"/>
        <v>#N/A</v>
      </c>
      <c r="PQ72" s="19" t="str">
        <f t="shared" si="1259"/>
        <v/>
      </c>
      <c r="PR72" s="19" t="str">
        <f t="shared" si="1260"/>
        <v/>
      </c>
      <c r="PS72" s="19" t="e">
        <f t="shared" si="1261"/>
        <v>#N/A</v>
      </c>
      <c r="PT72" s="19" t="str">
        <f t="shared" si="1262"/>
        <v/>
      </c>
      <c r="PU72" s="19" t="str">
        <f t="shared" si="1263"/>
        <v/>
      </c>
      <c r="PV72" s="19" t="e">
        <f t="shared" si="1264"/>
        <v>#N/A</v>
      </c>
      <c r="PW72" s="19" t="str">
        <f t="shared" si="1265"/>
        <v/>
      </c>
      <c r="PX72" s="19" t="str">
        <f t="shared" si="1266"/>
        <v/>
      </c>
      <c r="PY72" s="19" t="e">
        <f t="shared" si="1267"/>
        <v>#N/A</v>
      </c>
      <c r="PZ72" s="19" t="str">
        <f t="shared" si="1268"/>
        <v/>
      </c>
      <c r="QA72" s="19" t="str">
        <f t="shared" si="1269"/>
        <v/>
      </c>
    </row>
    <row r="73" spans="4:443" hidden="1" x14ac:dyDescent="0.25">
      <c r="D73"/>
      <c r="E73"/>
      <c r="F73" s="53"/>
      <c r="G73" s="19" t="str">
        <f t="shared" si="1270"/>
        <v/>
      </c>
      <c r="H73" s="19"/>
      <c r="I73" s="19" t="str">
        <f t="shared" si="849"/>
        <v/>
      </c>
      <c r="J73" s="19" t="str">
        <f t="shared" si="849"/>
        <v/>
      </c>
      <c r="K73" s="19" t="str">
        <f t="shared" si="849"/>
        <v/>
      </c>
      <c r="L73" s="19" t="str">
        <f t="shared" si="849"/>
        <v/>
      </c>
      <c r="M73" s="19" t="str">
        <f t="shared" si="849"/>
        <v/>
      </c>
      <c r="N73" s="19" t="str">
        <f t="shared" si="849"/>
        <v/>
      </c>
      <c r="O73" s="19" t="str">
        <f t="shared" si="849"/>
        <v/>
      </c>
      <c r="P73" s="19" t="str">
        <f t="shared" si="849"/>
        <v/>
      </c>
      <c r="Q73" s="19" t="str">
        <f t="shared" si="849"/>
        <v/>
      </c>
      <c r="R73" s="19" t="str">
        <f t="shared" si="849"/>
        <v/>
      </c>
      <c r="S73" s="19" t="str">
        <f t="shared" si="849"/>
        <v/>
      </c>
      <c r="T73" s="19" t="str">
        <f t="shared" si="849"/>
        <v/>
      </c>
      <c r="U73" s="50" t="e">
        <f>VLOOKUP(D73,'Cases'!$AH$7:$AI$52,2,FALSE)</f>
        <v>#N/A</v>
      </c>
      <c r="V73" s="19"/>
      <c r="W73" s="19"/>
      <c r="X73" s="19" t="e">
        <f t="shared" si="850"/>
        <v>#N/A</v>
      </c>
      <c r="Y73" s="19" t="str">
        <f t="shared" si="851"/>
        <v/>
      </c>
      <c r="Z73" s="19" t="str">
        <f t="shared" si="852"/>
        <v/>
      </c>
      <c r="AA73" s="19" t="e">
        <f t="shared" si="853"/>
        <v>#N/A</v>
      </c>
      <c r="AB73" s="19" t="str">
        <f t="shared" si="854"/>
        <v/>
      </c>
      <c r="AC73" s="19" t="str">
        <f t="shared" si="855"/>
        <v/>
      </c>
      <c r="AD73" s="19" t="e">
        <f t="shared" si="856"/>
        <v>#N/A</v>
      </c>
      <c r="AE73" s="19" t="str">
        <f t="shared" si="857"/>
        <v/>
      </c>
      <c r="AF73" s="19" t="str">
        <f t="shared" si="858"/>
        <v/>
      </c>
      <c r="AG73" s="19" t="e">
        <f t="shared" si="859"/>
        <v>#N/A</v>
      </c>
      <c r="AH73" s="19" t="str">
        <f t="shared" si="860"/>
        <v/>
      </c>
      <c r="AI73" s="19" t="str">
        <f t="shared" si="861"/>
        <v/>
      </c>
      <c r="AJ73" s="19" t="e">
        <f t="shared" si="862"/>
        <v>#N/A</v>
      </c>
      <c r="AK73" s="19" t="str">
        <f t="shared" si="863"/>
        <v/>
      </c>
      <c r="AL73" s="19" t="str">
        <f t="shared" si="864"/>
        <v/>
      </c>
      <c r="AM73" s="19" t="e">
        <f t="shared" si="865"/>
        <v>#N/A</v>
      </c>
      <c r="AN73" s="19" t="str">
        <f t="shared" si="866"/>
        <v/>
      </c>
      <c r="AO73" s="19" t="str">
        <f t="shared" si="867"/>
        <v/>
      </c>
      <c r="AP73" s="19" t="e">
        <f t="shared" si="868"/>
        <v>#N/A</v>
      </c>
      <c r="AQ73" s="19" t="str">
        <f t="shared" si="869"/>
        <v/>
      </c>
      <c r="AR73" s="19" t="str">
        <f t="shared" si="870"/>
        <v/>
      </c>
      <c r="AS73" s="19" t="e">
        <f t="shared" si="871"/>
        <v>#N/A</v>
      </c>
      <c r="AT73" s="19" t="str">
        <f t="shared" si="872"/>
        <v/>
      </c>
      <c r="AU73" s="19" t="str">
        <f t="shared" si="873"/>
        <v/>
      </c>
      <c r="AV73" s="19" t="e">
        <f t="shared" si="874"/>
        <v>#N/A</v>
      </c>
      <c r="AW73" s="19" t="str">
        <f t="shared" si="875"/>
        <v/>
      </c>
      <c r="AX73" s="19" t="str">
        <f t="shared" si="876"/>
        <v/>
      </c>
      <c r="AY73" s="19" t="e">
        <f t="shared" si="877"/>
        <v>#N/A</v>
      </c>
      <c r="AZ73" s="19" t="str">
        <f t="shared" si="878"/>
        <v/>
      </c>
      <c r="BA73" s="19" t="str">
        <f t="shared" si="879"/>
        <v/>
      </c>
      <c r="BB73" s="19" t="e">
        <f t="shared" si="880"/>
        <v>#N/A</v>
      </c>
      <c r="BC73" s="19" t="str">
        <f t="shared" si="881"/>
        <v/>
      </c>
      <c r="BD73" s="19" t="str">
        <f t="shared" si="882"/>
        <v/>
      </c>
      <c r="BE73" s="19" t="e">
        <f t="shared" si="883"/>
        <v>#N/A</v>
      </c>
      <c r="BF73" s="19" t="str">
        <f t="shared" si="884"/>
        <v/>
      </c>
      <c r="BG73" s="19" t="str">
        <f t="shared" si="885"/>
        <v/>
      </c>
      <c r="BH73" s="19" t="e">
        <f t="shared" si="886"/>
        <v>#N/A</v>
      </c>
      <c r="BI73" s="19" t="str">
        <f t="shared" si="887"/>
        <v/>
      </c>
      <c r="BJ73" s="19" t="str">
        <f t="shared" si="888"/>
        <v/>
      </c>
      <c r="BK73" s="19" t="e">
        <f t="shared" si="889"/>
        <v>#N/A</v>
      </c>
      <c r="BL73" s="19" t="str">
        <f t="shared" si="890"/>
        <v/>
      </c>
      <c r="BM73" s="19" t="str">
        <f t="shared" si="891"/>
        <v/>
      </c>
      <c r="BN73" s="19" t="e">
        <f t="shared" si="892"/>
        <v>#N/A</v>
      </c>
      <c r="BO73" s="19" t="str">
        <f t="shared" si="893"/>
        <v/>
      </c>
      <c r="BP73" s="19" t="str">
        <f t="shared" si="894"/>
        <v/>
      </c>
      <c r="BQ73" s="19" t="e">
        <f t="shared" si="895"/>
        <v>#N/A</v>
      </c>
      <c r="BR73" s="19" t="str">
        <f t="shared" si="896"/>
        <v/>
      </c>
      <c r="BS73" s="19" t="str">
        <f t="shared" si="897"/>
        <v/>
      </c>
      <c r="BT73" s="19" t="e">
        <f t="shared" si="898"/>
        <v>#N/A</v>
      </c>
      <c r="BU73" s="19" t="str">
        <f t="shared" si="899"/>
        <v/>
      </c>
      <c r="BV73" s="19" t="str">
        <f t="shared" si="900"/>
        <v/>
      </c>
      <c r="BW73" s="19" t="e">
        <f t="shared" si="901"/>
        <v>#N/A</v>
      </c>
      <c r="BX73" s="19" t="str">
        <f t="shared" si="902"/>
        <v/>
      </c>
      <c r="BY73" s="19" t="str">
        <f t="shared" si="903"/>
        <v/>
      </c>
      <c r="BZ73" s="19" t="e">
        <f t="shared" si="904"/>
        <v>#N/A</v>
      </c>
      <c r="CA73" s="19" t="str">
        <f t="shared" si="905"/>
        <v/>
      </c>
      <c r="CB73" s="19" t="str">
        <f t="shared" si="906"/>
        <v/>
      </c>
      <c r="CC73" s="19" t="e">
        <f t="shared" si="907"/>
        <v>#N/A</v>
      </c>
      <c r="CD73" s="19" t="str">
        <f t="shared" si="908"/>
        <v/>
      </c>
      <c r="CE73" s="19" t="str">
        <f t="shared" si="909"/>
        <v/>
      </c>
      <c r="CF73" s="19" t="e">
        <f t="shared" si="910"/>
        <v>#N/A</v>
      </c>
      <c r="CG73" s="19" t="str">
        <f t="shared" si="911"/>
        <v/>
      </c>
      <c r="CH73" s="19" t="str">
        <f t="shared" si="912"/>
        <v/>
      </c>
      <c r="CI73" s="19" t="e">
        <f t="shared" si="913"/>
        <v>#N/A</v>
      </c>
      <c r="CJ73" s="19" t="str">
        <f t="shared" si="914"/>
        <v/>
      </c>
      <c r="CK73" s="19" t="str">
        <f t="shared" si="915"/>
        <v/>
      </c>
      <c r="CL73" s="19" t="e">
        <f t="shared" si="916"/>
        <v>#N/A</v>
      </c>
      <c r="CM73" s="19" t="str">
        <f t="shared" si="917"/>
        <v/>
      </c>
      <c r="CN73" s="19" t="str">
        <f t="shared" si="918"/>
        <v/>
      </c>
      <c r="CO73" s="19" t="e">
        <f t="shared" si="919"/>
        <v>#N/A</v>
      </c>
      <c r="CP73" s="19" t="str">
        <f t="shared" si="920"/>
        <v/>
      </c>
      <c r="CQ73" s="19" t="str">
        <f t="shared" si="921"/>
        <v/>
      </c>
      <c r="CR73" s="19" t="e">
        <f t="shared" si="922"/>
        <v>#N/A</v>
      </c>
      <c r="CS73" s="19" t="str">
        <f t="shared" si="923"/>
        <v/>
      </c>
      <c r="CT73" s="19" t="str">
        <f t="shared" si="924"/>
        <v/>
      </c>
      <c r="CU73" s="19" t="e">
        <f t="shared" si="925"/>
        <v>#N/A</v>
      </c>
      <c r="CV73" s="19" t="str">
        <f t="shared" si="926"/>
        <v/>
      </c>
      <c r="CW73" s="19" t="str">
        <f t="shared" si="927"/>
        <v/>
      </c>
      <c r="CX73" s="19" t="e">
        <f t="shared" si="928"/>
        <v>#N/A</v>
      </c>
      <c r="CY73" s="19" t="str">
        <f t="shared" si="929"/>
        <v/>
      </c>
      <c r="CZ73" s="19" t="str">
        <f t="shared" si="930"/>
        <v/>
      </c>
      <c r="DA73" s="19" t="e">
        <f t="shared" si="931"/>
        <v>#N/A</v>
      </c>
      <c r="DB73" s="19" t="str">
        <f t="shared" si="932"/>
        <v/>
      </c>
      <c r="DC73" s="19" t="str">
        <f t="shared" si="933"/>
        <v/>
      </c>
      <c r="DD73" s="19" t="e">
        <f t="shared" si="934"/>
        <v>#N/A</v>
      </c>
      <c r="DE73" s="19" t="str">
        <f t="shared" si="935"/>
        <v/>
      </c>
      <c r="DF73" s="19" t="str">
        <f t="shared" si="936"/>
        <v/>
      </c>
      <c r="DG73" s="19" t="e">
        <f t="shared" si="937"/>
        <v>#N/A</v>
      </c>
      <c r="DH73" s="19" t="str">
        <f t="shared" si="938"/>
        <v/>
      </c>
      <c r="DI73" s="19" t="str">
        <f t="shared" si="939"/>
        <v/>
      </c>
      <c r="DJ73" s="19" t="e">
        <f t="shared" si="940"/>
        <v>#N/A</v>
      </c>
      <c r="DK73" s="19" t="str">
        <f t="shared" si="941"/>
        <v/>
      </c>
      <c r="DL73" s="19" t="str">
        <f t="shared" si="942"/>
        <v/>
      </c>
      <c r="DM73" s="19" t="e">
        <f t="shared" si="943"/>
        <v>#N/A</v>
      </c>
      <c r="DN73" s="19" t="str">
        <f t="shared" si="944"/>
        <v/>
      </c>
      <c r="DO73" s="19" t="str">
        <f t="shared" si="945"/>
        <v/>
      </c>
      <c r="DP73" s="19" t="e">
        <f t="shared" si="946"/>
        <v>#N/A</v>
      </c>
      <c r="DQ73" s="19" t="str">
        <f t="shared" si="947"/>
        <v/>
      </c>
      <c r="DR73" s="19" t="str">
        <f t="shared" si="948"/>
        <v/>
      </c>
      <c r="DS73" s="19" t="e">
        <f t="shared" si="949"/>
        <v>#N/A</v>
      </c>
      <c r="DT73" s="19" t="str">
        <f t="shared" si="950"/>
        <v/>
      </c>
      <c r="DU73" s="19" t="str">
        <f t="shared" si="951"/>
        <v/>
      </c>
      <c r="DV73" s="19" t="e">
        <f t="shared" si="952"/>
        <v>#N/A</v>
      </c>
      <c r="DW73" s="19" t="str">
        <f t="shared" si="953"/>
        <v/>
      </c>
      <c r="DX73" s="19" t="str">
        <f t="shared" si="954"/>
        <v/>
      </c>
      <c r="DY73" s="19" t="e">
        <f t="shared" si="955"/>
        <v>#N/A</v>
      </c>
      <c r="DZ73" s="19" t="str">
        <f t="shared" si="956"/>
        <v/>
      </c>
      <c r="EA73" s="19" t="str">
        <f t="shared" si="957"/>
        <v/>
      </c>
      <c r="EB73" s="19" t="e">
        <f t="shared" si="958"/>
        <v>#N/A</v>
      </c>
      <c r="EC73" s="19" t="str">
        <f t="shared" si="959"/>
        <v/>
      </c>
      <c r="ED73" s="19" t="str">
        <f t="shared" si="960"/>
        <v/>
      </c>
      <c r="EE73" s="19" t="e">
        <f t="shared" si="961"/>
        <v>#N/A</v>
      </c>
      <c r="EF73" s="19" t="str">
        <f t="shared" si="962"/>
        <v/>
      </c>
      <c r="EG73" s="19" t="str">
        <f t="shared" si="963"/>
        <v/>
      </c>
      <c r="EH73" s="19" t="e">
        <f t="shared" si="964"/>
        <v>#N/A</v>
      </c>
      <c r="EI73" s="19" t="str">
        <f t="shared" si="965"/>
        <v/>
      </c>
      <c r="EJ73" s="19" t="str">
        <f t="shared" si="966"/>
        <v/>
      </c>
      <c r="EK73" s="19" t="e">
        <f t="shared" si="967"/>
        <v>#N/A</v>
      </c>
      <c r="EL73" s="19" t="str">
        <f t="shared" si="968"/>
        <v/>
      </c>
      <c r="EM73" s="19" t="str">
        <f t="shared" si="969"/>
        <v/>
      </c>
      <c r="EN73" s="19" t="e">
        <f t="shared" si="970"/>
        <v>#N/A</v>
      </c>
      <c r="EO73" s="19" t="str">
        <f t="shared" si="971"/>
        <v/>
      </c>
      <c r="EP73" s="19" t="str">
        <f t="shared" si="972"/>
        <v/>
      </c>
      <c r="EQ73" s="19" t="e">
        <f t="shared" si="973"/>
        <v>#N/A</v>
      </c>
      <c r="ER73" s="19" t="str">
        <f t="shared" si="974"/>
        <v/>
      </c>
      <c r="ES73" s="19" t="str">
        <f t="shared" si="975"/>
        <v/>
      </c>
      <c r="ET73" s="19" t="e">
        <f t="shared" si="976"/>
        <v>#N/A</v>
      </c>
      <c r="EU73" s="19" t="str">
        <f t="shared" si="977"/>
        <v/>
      </c>
      <c r="EV73" s="19" t="str">
        <f t="shared" si="978"/>
        <v/>
      </c>
      <c r="EW73" s="19" t="e">
        <f t="shared" si="979"/>
        <v>#N/A</v>
      </c>
      <c r="EX73" s="19" t="str">
        <f t="shared" si="980"/>
        <v/>
      </c>
      <c r="EY73" s="19" t="str">
        <f t="shared" si="981"/>
        <v/>
      </c>
      <c r="EZ73" s="19" t="e">
        <f t="shared" si="982"/>
        <v>#N/A</v>
      </c>
      <c r="FA73" s="19" t="str">
        <f t="shared" si="983"/>
        <v/>
      </c>
      <c r="FB73" s="19" t="str">
        <f t="shared" si="984"/>
        <v/>
      </c>
      <c r="FC73" s="19" t="e">
        <f t="shared" si="985"/>
        <v>#N/A</v>
      </c>
      <c r="FD73" s="19" t="str">
        <f t="shared" si="986"/>
        <v/>
      </c>
      <c r="FE73" s="19" t="str">
        <f t="shared" si="987"/>
        <v/>
      </c>
      <c r="FF73" s="19" t="e">
        <f t="shared" si="988"/>
        <v>#N/A</v>
      </c>
      <c r="FG73" s="19" t="str">
        <f t="shared" si="989"/>
        <v/>
      </c>
      <c r="FH73" s="19" t="str">
        <f t="shared" si="990"/>
        <v/>
      </c>
      <c r="FI73" s="19" t="e">
        <f t="shared" si="991"/>
        <v>#N/A</v>
      </c>
      <c r="FJ73" s="19" t="str">
        <f t="shared" si="992"/>
        <v/>
      </c>
      <c r="FK73" s="19" t="str">
        <f t="shared" si="993"/>
        <v/>
      </c>
      <c r="FL73" s="19" t="e">
        <f t="shared" si="994"/>
        <v>#N/A</v>
      </c>
      <c r="FM73" s="19" t="str">
        <f t="shared" si="995"/>
        <v/>
      </c>
      <c r="FN73" s="19" t="str">
        <f t="shared" si="996"/>
        <v/>
      </c>
      <c r="FO73" s="19" t="e">
        <f t="shared" si="997"/>
        <v>#N/A</v>
      </c>
      <c r="FP73" s="19" t="str">
        <f t="shared" si="998"/>
        <v/>
      </c>
      <c r="FQ73" s="19" t="str">
        <f t="shared" si="999"/>
        <v/>
      </c>
      <c r="FR73" s="19" t="e">
        <f t="shared" si="1000"/>
        <v>#N/A</v>
      </c>
      <c r="FS73" s="19" t="str">
        <f t="shared" si="1001"/>
        <v/>
      </c>
      <c r="FT73" s="19" t="str">
        <f t="shared" si="1002"/>
        <v/>
      </c>
      <c r="FU73" s="19" t="e">
        <f t="shared" si="1003"/>
        <v>#N/A</v>
      </c>
      <c r="FV73" s="19" t="str">
        <f t="shared" si="1004"/>
        <v/>
      </c>
      <c r="FW73" s="19" t="str">
        <f t="shared" si="1005"/>
        <v/>
      </c>
      <c r="FX73" s="19" t="e">
        <f t="shared" si="1006"/>
        <v>#N/A</v>
      </c>
      <c r="FY73" s="19" t="str">
        <f t="shared" si="1007"/>
        <v/>
      </c>
      <c r="FZ73" s="19" t="str">
        <f t="shared" si="1008"/>
        <v/>
      </c>
      <c r="GA73" s="19" t="e">
        <f t="shared" si="1009"/>
        <v>#N/A</v>
      </c>
      <c r="GB73" s="19" t="str">
        <f t="shared" si="1010"/>
        <v/>
      </c>
      <c r="GC73" s="19" t="str">
        <f t="shared" si="1011"/>
        <v/>
      </c>
      <c r="GD73" s="19" t="e">
        <f t="shared" si="1012"/>
        <v>#N/A</v>
      </c>
      <c r="GE73" s="19" t="str">
        <f t="shared" si="1013"/>
        <v/>
      </c>
      <c r="GF73" s="19" t="str">
        <f t="shared" si="1014"/>
        <v/>
      </c>
      <c r="GG73" s="19" t="e">
        <f t="shared" si="1015"/>
        <v>#N/A</v>
      </c>
      <c r="GH73" s="19" t="str">
        <f t="shared" si="1016"/>
        <v/>
      </c>
      <c r="GI73" s="19" t="str">
        <f t="shared" si="1017"/>
        <v/>
      </c>
      <c r="GJ73" s="19" t="e">
        <f t="shared" si="1018"/>
        <v>#N/A</v>
      </c>
      <c r="GK73" s="19" t="str">
        <f t="shared" si="1019"/>
        <v/>
      </c>
      <c r="GL73" s="19" t="str">
        <f t="shared" si="1020"/>
        <v/>
      </c>
      <c r="GM73" s="19" t="e">
        <f t="shared" si="1021"/>
        <v>#N/A</v>
      </c>
      <c r="GN73" s="19" t="str">
        <f t="shared" si="1022"/>
        <v/>
      </c>
      <c r="GO73" s="19" t="str">
        <f t="shared" si="1023"/>
        <v/>
      </c>
      <c r="GP73" s="19" t="e">
        <f t="shared" si="1024"/>
        <v>#N/A</v>
      </c>
      <c r="GQ73" s="19" t="str">
        <f t="shared" si="1025"/>
        <v/>
      </c>
      <c r="GR73" s="19" t="str">
        <f t="shared" si="1026"/>
        <v/>
      </c>
      <c r="GS73" s="19" t="e">
        <f t="shared" si="1027"/>
        <v>#N/A</v>
      </c>
      <c r="GT73" s="19" t="str">
        <f t="shared" si="1028"/>
        <v/>
      </c>
      <c r="GU73" s="19" t="str">
        <f t="shared" si="1029"/>
        <v/>
      </c>
      <c r="GV73" s="19" t="e">
        <f t="shared" si="1030"/>
        <v>#N/A</v>
      </c>
      <c r="GW73" s="19" t="str">
        <f t="shared" si="1031"/>
        <v/>
      </c>
      <c r="GX73" s="19" t="str">
        <f t="shared" si="1032"/>
        <v/>
      </c>
      <c r="GY73" s="19" t="e">
        <f t="shared" si="1033"/>
        <v>#N/A</v>
      </c>
      <c r="GZ73" s="19" t="str">
        <f t="shared" si="1034"/>
        <v/>
      </c>
      <c r="HA73" s="19" t="str">
        <f t="shared" si="1035"/>
        <v/>
      </c>
      <c r="HB73" s="19" t="e">
        <f t="shared" si="1036"/>
        <v>#N/A</v>
      </c>
      <c r="HC73" s="19" t="str">
        <f t="shared" si="1037"/>
        <v/>
      </c>
      <c r="HD73" s="19" t="str">
        <f t="shared" si="1038"/>
        <v/>
      </c>
      <c r="HE73" s="19" t="e">
        <f t="shared" si="1039"/>
        <v>#N/A</v>
      </c>
      <c r="HF73" s="19" t="str">
        <f t="shared" si="1040"/>
        <v/>
      </c>
      <c r="HG73" s="19" t="str">
        <f t="shared" si="1041"/>
        <v/>
      </c>
      <c r="HH73" s="19" t="e">
        <f t="shared" si="1042"/>
        <v>#N/A</v>
      </c>
      <c r="HI73" s="19" t="str">
        <f t="shared" si="1043"/>
        <v/>
      </c>
      <c r="HJ73" s="19" t="str">
        <f t="shared" si="1044"/>
        <v/>
      </c>
      <c r="HK73" s="19" t="e">
        <f t="shared" si="1045"/>
        <v>#N/A</v>
      </c>
      <c r="HL73" s="19" t="str">
        <f t="shared" si="1046"/>
        <v/>
      </c>
      <c r="HM73" s="19" t="str">
        <f t="shared" si="1047"/>
        <v/>
      </c>
      <c r="HN73" s="19" t="e">
        <f t="shared" si="1048"/>
        <v>#N/A</v>
      </c>
      <c r="HO73" s="19" t="str">
        <f t="shared" si="1049"/>
        <v/>
      </c>
      <c r="HP73" s="19" t="str">
        <f t="shared" si="1050"/>
        <v/>
      </c>
      <c r="HQ73" s="19" t="e">
        <f t="shared" si="1051"/>
        <v>#N/A</v>
      </c>
      <c r="HR73" s="19" t="str">
        <f t="shared" si="1052"/>
        <v/>
      </c>
      <c r="HS73" s="19" t="str">
        <f t="shared" si="1053"/>
        <v/>
      </c>
      <c r="HT73" s="19" t="e">
        <f t="shared" si="1054"/>
        <v>#N/A</v>
      </c>
      <c r="HU73" s="19" t="str">
        <f t="shared" si="1055"/>
        <v/>
      </c>
      <c r="HV73" s="19" t="str">
        <f t="shared" si="1056"/>
        <v/>
      </c>
      <c r="HW73" s="19" t="e">
        <f t="shared" si="1057"/>
        <v>#N/A</v>
      </c>
      <c r="HX73" s="19" t="str">
        <f t="shared" si="1058"/>
        <v/>
      </c>
      <c r="HY73" s="19" t="str">
        <f t="shared" si="1059"/>
        <v/>
      </c>
      <c r="HZ73" s="19" t="e">
        <f t="shared" si="1060"/>
        <v>#N/A</v>
      </c>
      <c r="IA73" s="19" t="str">
        <f t="shared" si="1061"/>
        <v/>
      </c>
      <c r="IB73" s="19" t="str">
        <f t="shared" si="1062"/>
        <v/>
      </c>
      <c r="IC73" s="19" t="e">
        <f t="shared" si="1063"/>
        <v>#N/A</v>
      </c>
      <c r="ID73" s="19" t="str">
        <f t="shared" si="1064"/>
        <v/>
      </c>
      <c r="IE73" s="19" t="str">
        <f t="shared" si="1065"/>
        <v/>
      </c>
      <c r="IF73" s="19" t="e">
        <f t="shared" si="1066"/>
        <v>#N/A</v>
      </c>
      <c r="IG73" s="19" t="str">
        <f t="shared" si="1067"/>
        <v/>
      </c>
      <c r="IH73" s="19" t="str">
        <f t="shared" si="1068"/>
        <v/>
      </c>
      <c r="II73" s="19" t="e">
        <f t="shared" si="1069"/>
        <v>#N/A</v>
      </c>
      <c r="IJ73" s="19" t="str">
        <f t="shared" si="1070"/>
        <v/>
      </c>
      <c r="IK73" s="19" t="str">
        <f t="shared" si="1071"/>
        <v/>
      </c>
      <c r="IL73" s="19" t="e">
        <f t="shared" si="1072"/>
        <v>#N/A</v>
      </c>
      <c r="IM73" s="19" t="str">
        <f t="shared" si="1073"/>
        <v/>
      </c>
      <c r="IN73" s="19" t="str">
        <f t="shared" si="1074"/>
        <v/>
      </c>
      <c r="IO73" s="19" t="e">
        <f t="shared" si="1075"/>
        <v>#N/A</v>
      </c>
      <c r="IP73" s="19" t="str">
        <f t="shared" si="1076"/>
        <v/>
      </c>
      <c r="IQ73" s="19" t="str">
        <f t="shared" si="1077"/>
        <v/>
      </c>
      <c r="IR73" s="19" t="e">
        <f t="shared" si="1078"/>
        <v>#N/A</v>
      </c>
      <c r="IS73" s="19" t="str">
        <f t="shared" si="1079"/>
        <v/>
      </c>
      <c r="IT73" s="19" t="str">
        <f t="shared" si="1080"/>
        <v/>
      </c>
      <c r="IU73" s="19" t="e">
        <f t="shared" si="1081"/>
        <v>#N/A</v>
      </c>
      <c r="IV73" s="19" t="str">
        <f t="shared" si="1082"/>
        <v/>
      </c>
      <c r="IW73" s="19" t="str">
        <f t="shared" si="1083"/>
        <v/>
      </c>
      <c r="IX73" s="19" t="e">
        <f t="shared" si="1084"/>
        <v>#N/A</v>
      </c>
      <c r="IY73" s="19" t="str">
        <f t="shared" si="1085"/>
        <v/>
      </c>
      <c r="IZ73" s="19" t="str">
        <f t="shared" si="1086"/>
        <v/>
      </c>
      <c r="JA73" s="19" t="e">
        <f t="shared" si="1087"/>
        <v>#N/A</v>
      </c>
      <c r="JB73" s="19" t="str">
        <f t="shared" si="1088"/>
        <v/>
      </c>
      <c r="JC73" s="19" t="str">
        <f t="shared" si="1089"/>
        <v/>
      </c>
      <c r="JD73" s="19" t="e">
        <f t="shared" si="1090"/>
        <v>#N/A</v>
      </c>
      <c r="JE73" s="19" t="str">
        <f t="shared" si="1091"/>
        <v/>
      </c>
      <c r="JF73" s="19" t="str">
        <f t="shared" si="1092"/>
        <v/>
      </c>
      <c r="JG73" s="19" t="e">
        <f t="shared" si="1093"/>
        <v>#N/A</v>
      </c>
      <c r="JH73" s="19" t="str">
        <f t="shared" si="1094"/>
        <v/>
      </c>
      <c r="JI73" s="19" t="str">
        <f t="shared" si="1095"/>
        <v/>
      </c>
      <c r="JJ73" s="19" t="e">
        <f t="shared" si="1096"/>
        <v>#N/A</v>
      </c>
      <c r="JK73" s="19" t="str">
        <f t="shared" si="1097"/>
        <v/>
      </c>
      <c r="JL73" s="19" t="str">
        <f t="shared" si="1098"/>
        <v/>
      </c>
      <c r="JM73" s="19" t="e">
        <f t="shared" si="1099"/>
        <v>#N/A</v>
      </c>
      <c r="JN73" s="19" t="str">
        <f t="shared" si="1100"/>
        <v/>
      </c>
      <c r="JO73" s="19" t="str">
        <f t="shared" si="1101"/>
        <v/>
      </c>
      <c r="JP73" s="19" t="e">
        <f t="shared" si="1102"/>
        <v>#N/A</v>
      </c>
      <c r="JQ73" s="19" t="str">
        <f t="shared" si="1103"/>
        <v/>
      </c>
      <c r="JR73" s="19" t="str">
        <f t="shared" si="1104"/>
        <v/>
      </c>
      <c r="JS73" s="19" t="e">
        <f t="shared" si="1105"/>
        <v>#N/A</v>
      </c>
      <c r="JT73" s="19" t="str">
        <f t="shared" si="1106"/>
        <v/>
      </c>
      <c r="JU73" s="19" t="str">
        <f t="shared" si="1107"/>
        <v/>
      </c>
      <c r="JV73" s="19" t="e">
        <f t="shared" si="1108"/>
        <v>#N/A</v>
      </c>
      <c r="JW73" s="19" t="str">
        <f t="shared" si="1109"/>
        <v/>
      </c>
      <c r="JX73" s="19" t="str">
        <f t="shared" si="1110"/>
        <v/>
      </c>
      <c r="JY73" s="19" t="e">
        <f t="shared" si="1111"/>
        <v>#N/A</v>
      </c>
      <c r="JZ73" s="19" t="str">
        <f t="shared" si="1112"/>
        <v/>
      </c>
      <c r="KA73" s="19" t="str">
        <f t="shared" si="1113"/>
        <v/>
      </c>
      <c r="KB73" s="19" t="e">
        <f t="shared" si="1114"/>
        <v>#N/A</v>
      </c>
      <c r="KC73" s="19" t="str">
        <f t="shared" si="1115"/>
        <v/>
      </c>
      <c r="KD73" s="19" t="str">
        <f t="shared" si="1116"/>
        <v/>
      </c>
      <c r="KE73" s="19" t="e">
        <f t="shared" si="1117"/>
        <v>#N/A</v>
      </c>
      <c r="KF73" s="19" t="str">
        <f t="shared" si="1118"/>
        <v/>
      </c>
      <c r="KG73" s="19" t="str">
        <f t="shared" si="1119"/>
        <v/>
      </c>
      <c r="KH73" s="19" t="e">
        <f t="shared" si="1120"/>
        <v>#N/A</v>
      </c>
      <c r="KI73" s="19" t="str">
        <f t="shared" si="1121"/>
        <v/>
      </c>
      <c r="KJ73" s="19" t="str">
        <f t="shared" si="1122"/>
        <v/>
      </c>
      <c r="KK73" s="19" t="e">
        <f t="shared" si="1123"/>
        <v>#N/A</v>
      </c>
      <c r="KL73" s="19" t="str">
        <f t="shared" si="1124"/>
        <v/>
      </c>
      <c r="KM73" s="19" t="str">
        <f t="shared" si="1125"/>
        <v/>
      </c>
      <c r="KN73" s="19" t="e">
        <f t="shared" si="1126"/>
        <v>#N/A</v>
      </c>
      <c r="KO73" s="19" t="str">
        <f t="shared" si="1127"/>
        <v/>
      </c>
      <c r="KP73" s="19" t="str">
        <f t="shared" si="1128"/>
        <v/>
      </c>
      <c r="KQ73" s="19" t="e">
        <f t="shared" si="1129"/>
        <v>#N/A</v>
      </c>
      <c r="KR73" s="19" t="str">
        <f t="shared" si="1130"/>
        <v/>
      </c>
      <c r="KS73" s="19" t="str">
        <f t="shared" si="1131"/>
        <v/>
      </c>
      <c r="KT73" s="19" t="e">
        <f t="shared" si="1132"/>
        <v>#N/A</v>
      </c>
      <c r="KU73" s="19" t="str">
        <f t="shared" si="1133"/>
        <v/>
      </c>
      <c r="KV73" s="19" t="str">
        <f t="shared" si="1134"/>
        <v/>
      </c>
      <c r="KW73" s="19" t="e">
        <f t="shared" si="1135"/>
        <v>#N/A</v>
      </c>
      <c r="KX73" s="19" t="str">
        <f t="shared" si="1136"/>
        <v/>
      </c>
      <c r="KY73" s="19" t="str">
        <f t="shared" si="1137"/>
        <v/>
      </c>
      <c r="KZ73" s="19" t="e">
        <f t="shared" si="1138"/>
        <v>#N/A</v>
      </c>
      <c r="LA73" s="19" t="str">
        <f t="shared" si="1139"/>
        <v/>
      </c>
      <c r="LB73" s="19" t="str">
        <f t="shared" si="1140"/>
        <v/>
      </c>
      <c r="LC73" s="19" t="e">
        <f t="shared" si="1141"/>
        <v>#N/A</v>
      </c>
      <c r="LD73" s="19" t="str">
        <f t="shared" si="1142"/>
        <v/>
      </c>
      <c r="LE73" s="19" t="str">
        <f t="shared" si="1143"/>
        <v/>
      </c>
      <c r="LF73" s="19" t="e">
        <f t="shared" si="1144"/>
        <v>#N/A</v>
      </c>
      <c r="LG73" s="19" t="str">
        <f t="shared" si="1145"/>
        <v/>
      </c>
      <c r="LH73" s="19" t="str">
        <f t="shared" si="1146"/>
        <v/>
      </c>
      <c r="LI73" s="19" t="e">
        <f t="shared" si="1147"/>
        <v>#N/A</v>
      </c>
      <c r="LJ73" s="19" t="str">
        <f t="shared" si="1148"/>
        <v/>
      </c>
      <c r="LK73" s="19" t="str">
        <f t="shared" si="1149"/>
        <v/>
      </c>
      <c r="LL73" s="19" t="e">
        <f t="shared" si="1150"/>
        <v>#N/A</v>
      </c>
      <c r="LM73" s="19" t="str">
        <f t="shared" si="1151"/>
        <v/>
      </c>
      <c r="LN73" s="19" t="str">
        <f t="shared" si="1152"/>
        <v/>
      </c>
      <c r="LO73" s="19" t="e">
        <f t="shared" si="1153"/>
        <v>#N/A</v>
      </c>
      <c r="LP73" s="19" t="str">
        <f t="shared" si="1154"/>
        <v/>
      </c>
      <c r="LQ73" s="19" t="str">
        <f t="shared" si="1155"/>
        <v/>
      </c>
      <c r="LR73" s="19" t="e">
        <f t="shared" si="1156"/>
        <v>#N/A</v>
      </c>
      <c r="LS73" s="19" t="str">
        <f t="shared" si="1157"/>
        <v/>
      </c>
      <c r="LT73" s="19" t="str">
        <f t="shared" si="1158"/>
        <v/>
      </c>
      <c r="LU73" s="19" t="e">
        <f t="shared" si="1159"/>
        <v>#N/A</v>
      </c>
      <c r="LV73" s="19" t="str">
        <f t="shared" si="1160"/>
        <v/>
      </c>
      <c r="LW73" s="19" t="str">
        <f t="shared" si="1161"/>
        <v/>
      </c>
      <c r="LX73" s="19" t="e">
        <f t="shared" si="1162"/>
        <v>#N/A</v>
      </c>
      <c r="LY73" s="19" t="str">
        <f t="shared" si="1163"/>
        <v/>
      </c>
      <c r="LZ73" s="19" t="str">
        <f t="shared" si="1164"/>
        <v/>
      </c>
      <c r="MA73" s="19" t="e">
        <f t="shared" si="1165"/>
        <v>#N/A</v>
      </c>
      <c r="MB73" s="19" t="str">
        <f t="shared" si="1166"/>
        <v/>
      </c>
      <c r="MC73" s="19" t="str">
        <f t="shared" si="1167"/>
        <v/>
      </c>
      <c r="MD73" s="19" t="e">
        <f t="shared" si="1168"/>
        <v>#N/A</v>
      </c>
      <c r="ME73" s="19" t="str">
        <f t="shared" si="1169"/>
        <v/>
      </c>
      <c r="MF73" s="19" t="str">
        <f t="shared" si="1170"/>
        <v/>
      </c>
      <c r="MG73" s="19" t="e">
        <f t="shared" si="1171"/>
        <v>#N/A</v>
      </c>
      <c r="MH73" s="19" t="str">
        <f t="shared" si="1172"/>
        <v/>
      </c>
      <c r="MI73" s="19" t="str">
        <f t="shared" si="1173"/>
        <v/>
      </c>
      <c r="MJ73" s="19" t="e">
        <f t="shared" si="1174"/>
        <v>#N/A</v>
      </c>
      <c r="MK73" s="19" t="str">
        <f t="shared" si="1175"/>
        <v/>
      </c>
      <c r="ML73" s="19" t="str">
        <f t="shared" si="1176"/>
        <v/>
      </c>
      <c r="MM73" s="19" t="e">
        <f t="shared" si="1177"/>
        <v>#N/A</v>
      </c>
      <c r="MN73" s="19" t="str">
        <f t="shared" si="1178"/>
        <v/>
      </c>
      <c r="MO73" s="19" t="str">
        <f t="shared" si="1179"/>
        <v/>
      </c>
      <c r="MP73" s="19" t="e">
        <f t="shared" si="1180"/>
        <v>#N/A</v>
      </c>
      <c r="MQ73" s="19" t="str">
        <f t="shared" si="1181"/>
        <v/>
      </c>
      <c r="MR73" s="19" t="str">
        <f t="shared" si="1182"/>
        <v/>
      </c>
      <c r="MS73" s="19" t="e">
        <f t="shared" si="1183"/>
        <v>#N/A</v>
      </c>
      <c r="MT73" s="19" t="str">
        <f t="shared" si="1184"/>
        <v/>
      </c>
      <c r="MU73" s="19" t="str">
        <f t="shared" si="1185"/>
        <v/>
      </c>
      <c r="MV73" s="19" t="e">
        <f t="shared" si="1186"/>
        <v>#N/A</v>
      </c>
      <c r="MW73" s="19" t="str">
        <f t="shared" si="1187"/>
        <v/>
      </c>
      <c r="MX73" s="19" t="str">
        <f t="shared" si="1188"/>
        <v/>
      </c>
      <c r="MY73" s="19" t="e">
        <f t="shared" si="1189"/>
        <v>#N/A</v>
      </c>
      <c r="MZ73" s="19" t="str">
        <f t="shared" si="1190"/>
        <v/>
      </c>
      <c r="NA73" s="19" t="str">
        <f t="shared" si="1191"/>
        <v/>
      </c>
      <c r="NB73" s="19" t="e">
        <f t="shared" si="1192"/>
        <v>#N/A</v>
      </c>
      <c r="NC73" s="19" t="str">
        <f t="shared" si="1193"/>
        <v/>
      </c>
      <c r="ND73" s="19" t="str">
        <f t="shared" si="1194"/>
        <v/>
      </c>
      <c r="NE73" s="19" t="e">
        <f t="shared" si="1195"/>
        <v>#N/A</v>
      </c>
      <c r="NF73" s="19" t="str">
        <f t="shared" si="1196"/>
        <v/>
      </c>
      <c r="NG73" s="19" t="str">
        <f t="shared" si="1197"/>
        <v/>
      </c>
      <c r="NH73" s="19" t="e">
        <f t="shared" si="1198"/>
        <v>#N/A</v>
      </c>
      <c r="NI73" s="19" t="str">
        <f t="shared" si="1199"/>
        <v/>
      </c>
      <c r="NJ73" s="19" t="str">
        <f t="shared" si="1200"/>
        <v/>
      </c>
      <c r="NK73" s="19" t="e">
        <f t="shared" si="1201"/>
        <v>#N/A</v>
      </c>
      <c r="NL73" s="19" t="str">
        <f t="shared" si="1202"/>
        <v/>
      </c>
      <c r="NM73" s="19" t="str">
        <f t="shared" si="1203"/>
        <v/>
      </c>
      <c r="NN73" s="19" t="e">
        <f t="shared" si="1204"/>
        <v>#N/A</v>
      </c>
      <c r="NO73" s="19" t="str">
        <f t="shared" si="1205"/>
        <v/>
      </c>
      <c r="NP73" s="19" t="str">
        <f t="shared" si="1206"/>
        <v/>
      </c>
      <c r="NQ73" s="19" t="e">
        <f t="shared" si="1207"/>
        <v>#N/A</v>
      </c>
      <c r="NR73" s="19" t="str">
        <f t="shared" si="1208"/>
        <v/>
      </c>
      <c r="NS73" s="19" t="str">
        <f t="shared" si="1209"/>
        <v/>
      </c>
      <c r="NT73" s="19" t="e">
        <f t="shared" si="1210"/>
        <v>#N/A</v>
      </c>
      <c r="NU73" s="19" t="str">
        <f t="shared" si="1211"/>
        <v/>
      </c>
      <c r="NV73" s="19" t="str">
        <f t="shared" si="1212"/>
        <v/>
      </c>
      <c r="NW73" s="19" t="e">
        <f t="shared" si="1213"/>
        <v>#N/A</v>
      </c>
      <c r="NX73" s="19" t="str">
        <f t="shared" si="1214"/>
        <v/>
      </c>
      <c r="NY73" s="19" t="str">
        <f t="shared" si="1215"/>
        <v/>
      </c>
      <c r="NZ73" s="19" t="e">
        <f t="shared" si="1216"/>
        <v>#N/A</v>
      </c>
      <c r="OA73" s="19" t="str">
        <f t="shared" si="1217"/>
        <v/>
      </c>
      <c r="OB73" s="19" t="str">
        <f t="shared" si="1218"/>
        <v/>
      </c>
      <c r="OC73" s="19" t="e">
        <f t="shared" si="1219"/>
        <v>#N/A</v>
      </c>
      <c r="OD73" s="19" t="str">
        <f t="shared" si="1220"/>
        <v/>
      </c>
      <c r="OE73" s="19" t="str">
        <f t="shared" si="1221"/>
        <v/>
      </c>
      <c r="OF73" s="19" t="e">
        <f t="shared" si="1222"/>
        <v>#N/A</v>
      </c>
      <c r="OG73" s="19" t="str">
        <f t="shared" si="1223"/>
        <v/>
      </c>
      <c r="OH73" s="19" t="str">
        <f t="shared" si="1224"/>
        <v/>
      </c>
      <c r="OI73" s="19" t="e">
        <f t="shared" si="1225"/>
        <v>#N/A</v>
      </c>
      <c r="OJ73" s="19" t="str">
        <f t="shared" si="1226"/>
        <v/>
      </c>
      <c r="OK73" s="19" t="str">
        <f t="shared" si="1227"/>
        <v/>
      </c>
      <c r="OL73" s="19" t="e">
        <f t="shared" si="1228"/>
        <v>#N/A</v>
      </c>
      <c r="OM73" s="19" t="str">
        <f t="shared" si="1229"/>
        <v/>
      </c>
      <c r="ON73" s="19" t="str">
        <f t="shared" si="1230"/>
        <v/>
      </c>
      <c r="OO73" s="19" t="e">
        <f t="shared" si="1231"/>
        <v>#N/A</v>
      </c>
      <c r="OP73" s="19" t="str">
        <f t="shared" si="1232"/>
        <v/>
      </c>
      <c r="OQ73" s="19" t="str">
        <f t="shared" si="1233"/>
        <v/>
      </c>
      <c r="OR73" s="19" t="e">
        <f t="shared" si="1234"/>
        <v>#N/A</v>
      </c>
      <c r="OS73" s="19" t="str">
        <f t="shared" si="1235"/>
        <v/>
      </c>
      <c r="OT73" s="19" t="str">
        <f t="shared" si="1236"/>
        <v/>
      </c>
      <c r="OU73" s="19" t="e">
        <f t="shared" si="1237"/>
        <v>#N/A</v>
      </c>
      <c r="OV73" s="19" t="str">
        <f t="shared" si="1238"/>
        <v/>
      </c>
      <c r="OW73" s="19" t="str">
        <f t="shared" si="1239"/>
        <v/>
      </c>
      <c r="OX73" s="19" t="e">
        <f t="shared" si="1240"/>
        <v>#N/A</v>
      </c>
      <c r="OY73" s="19" t="str">
        <f t="shared" si="1241"/>
        <v/>
      </c>
      <c r="OZ73" s="19" t="str">
        <f t="shared" si="1242"/>
        <v/>
      </c>
      <c r="PA73" s="19" t="e">
        <f t="shared" si="1243"/>
        <v>#N/A</v>
      </c>
      <c r="PB73" s="19" t="str">
        <f t="shared" si="1244"/>
        <v/>
      </c>
      <c r="PC73" s="19" t="str">
        <f t="shared" si="1245"/>
        <v/>
      </c>
      <c r="PD73" s="19" t="e">
        <f t="shared" si="1246"/>
        <v>#N/A</v>
      </c>
      <c r="PE73" s="19" t="str">
        <f t="shared" si="1247"/>
        <v/>
      </c>
      <c r="PF73" s="19" t="str">
        <f t="shared" si="1248"/>
        <v/>
      </c>
      <c r="PG73" s="19" t="e">
        <f t="shared" si="1249"/>
        <v>#N/A</v>
      </c>
      <c r="PH73" s="19" t="str">
        <f t="shared" si="1250"/>
        <v/>
      </c>
      <c r="PI73" s="19" t="str">
        <f t="shared" si="1251"/>
        <v/>
      </c>
      <c r="PJ73" s="19" t="e">
        <f t="shared" si="1252"/>
        <v>#N/A</v>
      </c>
      <c r="PK73" s="19" t="str">
        <f t="shared" si="1253"/>
        <v/>
      </c>
      <c r="PL73" s="19" t="str">
        <f t="shared" si="1254"/>
        <v/>
      </c>
      <c r="PM73" s="19" t="e">
        <f t="shared" si="1255"/>
        <v>#N/A</v>
      </c>
      <c r="PN73" s="19" t="str">
        <f t="shared" si="1256"/>
        <v/>
      </c>
      <c r="PO73" s="19" t="str">
        <f t="shared" si="1257"/>
        <v/>
      </c>
      <c r="PP73" s="19" t="e">
        <f t="shared" si="1258"/>
        <v>#N/A</v>
      </c>
      <c r="PQ73" s="19" t="str">
        <f t="shared" si="1259"/>
        <v/>
      </c>
      <c r="PR73" s="19" t="str">
        <f t="shared" si="1260"/>
        <v/>
      </c>
      <c r="PS73" s="19" t="e">
        <f t="shared" si="1261"/>
        <v>#N/A</v>
      </c>
      <c r="PT73" s="19" t="str">
        <f t="shared" si="1262"/>
        <v/>
      </c>
      <c r="PU73" s="19" t="str">
        <f t="shared" si="1263"/>
        <v/>
      </c>
      <c r="PV73" s="19" t="e">
        <f t="shared" si="1264"/>
        <v>#N/A</v>
      </c>
      <c r="PW73" s="19" t="str">
        <f t="shared" si="1265"/>
        <v/>
      </c>
      <c r="PX73" s="19" t="str">
        <f t="shared" si="1266"/>
        <v/>
      </c>
      <c r="PY73" s="19" t="e">
        <f t="shared" si="1267"/>
        <v>#N/A</v>
      </c>
      <c r="PZ73" s="19" t="str">
        <f t="shared" si="1268"/>
        <v/>
      </c>
      <c r="QA73" s="19" t="str">
        <f t="shared" si="1269"/>
        <v/>
      </c>
    </row>
    <row r="74" spans="4:443" hidden="1" x14ac:dyDescent="0.25">
      <c r="D74"/>
      <c r="E74"/>
      <c r="F74" s="53"/>
      <c r="G74" s="19" t="str">
        <f t="shared" si="1270"/>
        <v/>
      </c>
      <c r="H74" s="19"/>
      <c r="I74" s="19" t="str">
        <f t="shared" si="849"/>
        <v/>
      </c>
      <c r="J74" s="19" t="str">
        <f t="shared" si="849"/>
        <v/>
      </c>
      <c r="K74" s="19" t="str">
        <f t="shared" si="849"/>
        <v/>
      </c>
      <c r="L74" s="19" t="str">
        <f t="shared" si="849"/>
        <v/>
      </c>
      <c r="M74" s="19" t="str">
        <f t="shared" si="849"/>
        <v/>
      </c>
      <c r="N74" s="19" t="str">
        <f t="shared" si="849"/>
        <v/>
      </c>
      <c r="O74" s="19" t="str">
        <f t="shared" si="849"/>
        <v/>
      </c>
      <c r="P74" s="19" t="str">
        <f t="shared" si="849"/>
        <v/>
      </c>
      <c r="Q74" s="19" t="str">
        <f t="shared" si="849"/>
        <v/>
      </c>
      <c r="R74" s="19" t="str">
        <f t="shared" si="849"/>
        <v/>
      </c>
      <c r="S74" s="19" t="str">
        <f t="shared" si="849"/>
        <v/>
      </c>
      <c r="T74" s="19" t="str">
        <f t="shared" si="849"/>
        <v/>
      </c>
      <c r="U74" s="50" t="e">
        <f>VLOOKUP(D74,'Cases'!$AH$7:$AI$52,2,FALSE)</f>
        <v>#N/A</v>
      </c>
      <c r="V74" s="19"/>
      <c r="W74" s="19"/>
      <c r="X74" s="19" t="e">
        <f t="shared" si="850"/>
        <v>#N/A</v>
      </c>
      <c r="Y74" s="19" t="str">
        <f t="shared" si="851"/>
        <v/>
      </c>
      <c r="Z74" s="19" t="str">
        <f t="shared" si="852"/>
        <v/>
      </c>
      <c r="AA74" s="19" t="e">
        <f t="shared" si="853"/>
        <v>#N/A</v>
      </c>
      <c r="AB74" s="19" t="str">
        <f t="shared" si="854"/>
        <v/>
      </c>
      <c r="AC74" s="19" t="str">
        <f t="shared" si="855"/>
        <v/>
      </c>
      <c r="AD74" s="19" t="e">
        <f t="shared" si="856"/>
        <v>#N/A</v>
      </c>
      <c r="AE74" s="19" t="str">
        <f t="shared" si="857"/>
        <v/>
      </c>
      <c r="AF74" s="19" t="str">
        <f t="shared" si="858"/>
        <v/>
      </c>
      <c r="AG74" s="19" t="e">
        <f t="shared" si="859"/>
        <v>#N/A</v>
      </c>
      <c r="AH74" s="19" t="str">
        <f t="shared" si="860"/>
        <v/>
      </c>
      <c r="AI74" s="19" t="str">
        <f t="shared" si="861"/>
        <v/>
      </c>
      <c r="AJ74" s="19" t="e">
        <f t="shared" si="862"/>
        <v>#N/A</v>
      </c>
      <c r="AK74" s="19" t="str">
        <f t="shared" si="863"/>
        <v/>
      </c>
      <c r="AL74" s="19" t="str">
        <f t="shared" si="864"/>
        <v/>
      </c>
      <c r="AM74" s="19" t="e">
        <f t="shared" si="865"/>
        <v>#N/A</v>
      </c>
      <c r="AN74" s="19" t="str">
        <f t="shared" si="866"/>
        <v/>
      </c>
      <c r="AO74" s="19" t="str">
        <f t="shared" si="867"/>
        <v/>
      </c>
      <c r="AP74" s="19" t="e">
        <f t="shared" si="868"/>
        <v>#N/A</v>
      </c>
      <c r="AQ74" s="19" t="str">
        <f t="shared" si="869"/>
        <v/>
      </c>
      <c r="AR74" s="19" t="str">
        <f t="shared" si="870"/>
        <v/>
      </c>
      <c r="AS74" s="19" t="e">
        <f t="shared" si="871"/>
        <v>#N/A</v>
      </c>
      <c r="AT74" s="19" t="str">
        <f t="shared" si="872"/>
        <v/>
      </c>
      <c r="AU74" s="19" t="str">
        <f t="shared" si="873"/>
        <v/>
      </c>
      <c r="AV74" s="19" t="e">
        <f t="shared" si="874"/>
        <v>#N/A</v>
      </c>
      <c r="AW74" s="19" t="str">
        <f t="shared" si="875"/>
        <v/>
      </c>
      <c r="AX74" s="19" t="str">
        <f t="shared" si="876"/>
        <v/>
      </c>
      <c r="AY74" s="19" t="e">
        <f t="shared" si="877"/>
        <v>#N/A</v>
      </c>
      <c r="AZ74" s="19" t="str">
        <f t="shared" si="878"/>
        <v/>
      </c>
      <c r="BA74" s="19" t="str">
        <f t="shared" si="879"/>
        <v/>
      </c>
      <c r="BB74" s="19" t="e">
        <f t="shared" si="880"/>
        <v>#N/A</v>
      </c>
      <c r="BC74" s="19" t="str">
        <f t="shared" si="881"/>
        <v/>
      </c>
      <c r="BD74" s="19" t="str">
        <f t="shared" si="882"/>
        <v/>
      </c>
      <c r="BE74" s="19" t="e">
        <f t="shared" si="883"/>
        <v>#N/A</v>
      </c>
      <c r="BF74" s="19" t="str">
        <f t="shared" si="884"/>
        <v/>
      </c>
      <c r="BG74" s="19" t="str">
        <f t="shared" si="885"/>
        <v/>
      </c>
      <c r="BH74" s="19" t="e">
        <f t="shared" si="886"/>
        <v>#N/A</v>
      </c>
      <c r="BI74" s="19" t="str">
        <f t="shared" si="887"/>
        <v/>
      </c>
      <c r="BJ74" s="19" t="str">
        <f t="shared" si="888"/>
        <v/>
      </c>
      <c r="BK74" s="19" t="e">
        <f t="shared" si="889"/>
        <v>#N/A</v>
      </c>
      <c r="BL74" s="19" t="str">
        <f t="shared" si="890"/>
        <v/>
      </c>
      <c r="BM74" s="19" t="str">
        <f t="shared" si="891"/>
        <v/>
      </c>
      <c r="BN74" s="19" t="e">
        <f t="shared" si="892"/>
        <v>#N/A</v>
      </c>
      <c r="BO74" s="19" t="str">
        <f t="shared" si="893"/>
        <v/>
      </c>
      <c r="BP74" s="19" t="str">
        <f t="shared" si="894"/>
        <v/>
      </c>
      <c r="BQ74" s="19" t="e">
        <f t="shared" si="895"/>
        <v>#N/A</v>
      </c>
      <c r="BR74" s="19" t="str">
        <f t="shared" si="896"/>
        <v/>
      </c>
      <c r="BS74" s="19" t="str">
        <f t="shared" si="897"/>
        <v/>
      </c>
      <c r="BT74" s="19" t="e">
        <f t="shared" si="898"/>
        <v>#N/A</v>
      </c>
      <c r="BU74" s="19" t="str">
        <f t="shared" si="899"/>
        <v/>
      </c>
      <c r="BV74" s="19" t="str">
        <f t="shared" si="900"/>
        <v/>
      </c>
      <c r="BW74" s="19" t="e">
        <f t="shared" si="901"/>
        <v>#N/A</v>
      </c>
      <c r="BX74" s="19" t="str">
        <f t="shared" si="902"/>
        <v/>
      </c>
      <c r="BY74" s="19" t="str">
        <f t="shared" si="903"/>
        <v/>
      </c>
      <c r="BZ74" s="19" t="e">
        <f t="shared" si="904"/>
        <v>#N/A</v>
      </c>
      <c r="CA74" s="19" t="str">
        <f t="shared" si="905"/>
        <v/>
      </c>
      <c r="CB74" s="19" t="str">
        <f t="shared" si="906"/>
        <v/>
      </c>
      <c r="CC74" s="19" t="e">
        <f t="shared" si="907"/>
        <v>#N/A</v>
      </c>
      <c r="CD74" s="19" t="str">
        <f t="shared" si="908"/>
        <v/>
      </c>
      <c r="CE74" s="19" t="str">
        <f t="shared" si="909"/>
        <v/>
      </c>
      <c r="CF74" s="19" t="e">
        <f t="shared" si="910"/>
        <v>#N/A</v>
      </c>
      <c r="CG74" s="19" t="str">
        <f t="shared" si="911"/>
        <v/>
      </c>
      <c r="CH74" s="19" t="str">
        <f t="shared" si="912"/>
        <v/>
      </c>
      <c r="CI74" s="19" t="e">
        <f t="shared" si="913"/>
        <v>#N/A</v>
      </c>
      <c r="CJ74" s="19" t="str">
        <f t="shared" si="914"/>
        <v/>
      </c>
      <c r="CK74" s="19" t="str">
        <f t="shared" si="915"/>
        <v/>
      </c>
      <c r="CL74" s="19" t="e">
        <f t="shared" si="916"/>
        <v>#N/A</v>
      </c>
      <c r="CM74" s="19" t="str">
        <f t="shared" si="917"/>
        <v/>
      </c>
      <c r="CN74" s="19" t="str">
        <f t="shared" si="918"/>
        <v/>
      </c>
      <c r="CO74" s="19" t="e">
        <f t="shared" si="919"/>
        <v>#N/A</v>
      </c>
      <c r="CP74" s="19" t="str">
        <f t="shared" si="920"/>
        <v/>
      </c>
      <c r="CQ74" s="19" t="str">
        <f t="shared" si="921"/>
        <v/>
      </c>
      <c r="CR74" s="19" t="e">
        <f t="shared" si="922"/>
        <v>#N/A</v>
      </c>
      <c r="CS74" s="19" t="str">
        <f t="shared" si="923"/>
        <v/>
      </c>
      <c r="CT74" s="19" t="str">
        <f t="shared" si="924"/>
        <v/>
      </c>
      <c r="CU74" s="19" t="e">
        <f t="shared" si="925"/>
        <v>#N/A</v>
      </c>
      <c r="CV74" s="19" t="str">
        <f t="shared" si="926"/>
        <v/>
      </c>
      <c r="CW74" s="19" t="str">
        <f t="shared" si="927"/>
        <v/>
      </c>
      <c r="CX74" s="19" t="e">
        <f t="shared" si="928"/>
        <v>#N/A</v>
      </c>
      <c r="CY74" s="19" t="str">
        <f t="shared" si="929"/>
        <v/>
      </c>
      <c r="CZ74" s="19" t="str">
        <f t="shared" si="930"/>
        <v/>
      </c>
      <c r="DA74" s="19" t="e">
        <f t="shared" si="931"/>
        <v>#N/A</v>
      </c>
      <c r="DB74" s="19" t="str">
        <f t="shared" si="932"/>
        <v/>
      </c>
      <c r="DC74" s="19" t="str">
        <f t="shared" si="933"/>
        <v/>
      </c>
      <c r="DD74" s="19" t="e">
        <f t="shared" si="934"/>
        <v>#N/A</v>
      </c>
      <c r="DE74" s="19" t="str">
        <f t="shared" si="935"/>
        <v/>
      </c>
      <c r="DF74" s="19" t="str">
        <f t="shared" si="936"/>
        <v/>
      </c>
      <c r="DG74" s="19" t="e">
        <f t="shared" si="937"/>
        <v>#N/A</v>
      </c>
      <c r="DH74" s="19" t="str">
        <f t="shared" si="938"/>
        <v/>
      </c>
      <c r="DI74" s="19" t="str">
        <f t="shared" si="939"/>
        <v/>
      </c>
      <c r="DJ74" s="19" t="e">
        <f t="shared" si="940"/>
        <v>#N/A</v>
      </c>
      <c r="DK74" s="19" t="str">
        <f t="shared" si="941"/>
        <v/>
      </c>
      <c r="DL74" s="19" t="str">
        <f t="shared" si="942"/>
        <v/>
      </c>
      <c r="DM74" s="19" t="e">
        <f t="shared" si="943"/>
        <v>#N/A</v>
      </c>
      <c r="DN74" s="19" t="str">
        <f t="shared" si="944"/>
        <v/>
      </c>
      <c r="DO74" s="19" t="str">
        <f t="shared" si="945"/>
        <v/>
      </c>
      <c r="DP74" s="19" t="e">
        <f t="shared" si="946"/>
        <v>#N/A</v>
      </c>
      <c r="DQ74" s="19" t="str">
        <f t="shared" si="947"/>
        <v/>
      </c>
      <c r="DR74" s="19" t="str">
        <f t="shared" si="948"/>
        <v/>
      </c>
      <c r="DS74" s="19" t="e">
        <f t="shared" si="949"/>
        <v>#N/A</v>
      </c>
      <c r="DT74" s="19" t="str">
        <f t="shared" si="950"/>
        <v/>
      </c>
      <c r="DU74" s="19" t="str">
        <f t="shared" si="951"/>
        <v/>
      </c>
      <c r="DV74" s="19" t="e">
        <f t="shared" si="952"/>
        <v>#N/A</v>
      </c>
      <c r="DW74" s="19" t="str">
        <f t="shared" si="953"/>
        <v/>
      </c>
      <c r="DX74" s="19" t="str">
        <f t="shared" si="954"/>
        <v/>
      </c>
      <c r="DY74" s="19" t="e">
        <f t="shared" si="955"/>
        <v>#N/A</v>
      </c>
      <c r="DZ74" s="19" t="str">
        <f t="shared" si="956"/>
        <v/>
      </c>
      <c r="EA74" s="19" t="str">
        <f t="shared" si="957"/>
        <v/>
      </c>
      <c r="EB74" s="19" t="e">
        <f t="shared" si="958"/>
        <v>#N/A</v>
      </c>
      <c r="EC74" s="19" t="str">
        <f t="shared" si="959"/>
        <v/>
      </c>
      <c r="ED74" s="19" t="str">
        <f t="shared" si="960"/>
        <v/>
      </c>
      <c r="EE74" s="19" t="e">
        <f t="shared" si="961"/>
        <v>#N/A</v>
      </c>
      <c r="EF74" s="19" t="str">
        <f t="shared" si="962"/>
        <v/>
      </c>
      <c r="EG74" s="19" t="str">
        <f t="shared" si="963"/>
        <v/>
      </c>
      <c r="EH74" s="19" t="e">
        <f t="shared" si="964"/>
        <v>#N/A</v>
      </c>
      <c r="EI74" s="19" t="str">
        <f t="shared" si="965"/>
        <v/>
      </c>
      <c r="EJ74" s="19" t="str">
        <f t="shared" si="966"/>
        <v/>
      </c>
      <c r="EK74" s="19" t="e">
        <f t="shared" si="967"/>
        <v>#N/A</v>
      </c>
      <c r="EL74" s="19" t="str">
        <f t="shared" si="968"/>
        <v/>
      </c>
      <c r="EM74" s="19" t="str">
        <f t="shared" si="969"/>
        <v/>
      </c>
      <c r="EN74" s="19" t="e">
        <f t="shared" si="970"/>
        <v>#N/A</v>
      </c>
      <c r="EO74" s="19" t="str">
        <f t="shared" si="971"/>
        <v/>
      </c>
      <c r="EP74" s="19" t="str">
        <f t="shared" si="972"/>
        <v/>
      </c>
      <c r="EQ74" s="19" t="e">
        <f t="shared" si="973"/>
        <v>#N/A</v>
      </c>
      <c r="ER74" s="19" t="str">
        <f t="shared" si="974"/>
        <v/>
      </c>
      <c r="ES74" s="19" t="str">
        <f t="shared" si="975"/>
        <v/>
      </c>
      <c r="ET74" s="19" t="e">
        <f t="shared" si="976"/>
        <v>#N/A</v>
      </c>
      <c r="EU74" s="19" t="str">
        <f t="shared" si="977"/>
        <v/>
      </c>
      <c r="EV74" s="19" t="str">
        <f t="shared" si="978"/>
        <v/>
      </c>
      <c r="EW74" s="19" t="e">
        <f t="shared" si="979"/>
        <v>#N/A</v>
      </c>
      <c r="EX74" s="19" t="str">
        <f t="shared" si="980"/>
        <v/>
      </c>
      <c r="EY74" s="19" t="str">
        <f t="shared" si="981"/>
        <v/>
      </c>
      <c r="EZ74" s="19" t="e">
        <f t="shared" si="982"/>
        <v>#N/A</v>
      </c>
      <c r="FA74" s="19" t="str">
        <f t="shared" si="983"/>
        <v/>
      </c>
      <c r="FB74" s="19" t="str">
        <f t="shared" si="984"/>
        <v/>
      </c>
      <c r="FC74" s="19" t="e">
        <f t="shared" si="985"/>
        <v>#N/A</v>
      </c>
      <c r="FD74" s="19" t="str">
        <f t="shared" si="986"/>
        <v/>
      </c>
      <c r="FE74" s="19" t="str">
        <f t="shared" si="987"/>
        <v/>
      </c>
      <c r="FF74" s="19" t="e">
        <f t="shared" si="988"/>
        <v>#N/A</v>
      </c>
      <c r="FG74" s="19" t="str">
        <f t="shared" si="989"/>
        <v/>
      </c>
      <c r="FH74" s="19" t="str">
        <f t="shared" si="990"/>
        <v/>
      </c>
      <c r="FI74" s="19" t="e">
        <f t="shared" si="991"/>
        <v>#N/A</v>
      </c>
      <c r="FJ74" s="19" t="str">
        <f t="shared" si="992"/>
        <v/>
      </c>
      <c r="FK74" s="19" t="str">
        <f t="shared" si="993"/>
        <v/>
      </c>
      <c r="FL74" s="19" t="e">
        <f t="shared" si="994"/>
        <v>#N/A</v>
      </c>
      <c r="FM74" s="19" t="str">
        <f t="shared" si="995"/>
        <v/>
      </c>
      <c r="FN74" s="19" t="str">
        <f t="shared" si="996"/>
        <v/>
      </c>
      <c r="FO74" s="19" t="e">
        <f t="shared" si="997"/>
        <v>#N/A</v>
      </c>
      <c r="FP74" s="19" t="str">
        <f t="shared" si="998"/>
        <v/>
      </c>
      <c r="FQ74" s="19" t="str">
        <f t="shared" si="999"/>
        <v/>
      </c>
      <c r="FR74" s="19" t="e">
        <f t="shared" si="1000"/>
        <v>#N/A</v>
      </c>
      <c r="FS74" s="19" t="str">
        <f t="shared" si="1001"/>
        <v/>
      </c>
      <c r="FT74" s="19" t="str">
        <f t="shared" si="1002"/>
        <v/>
      </c>
      <c r="FU74" s="19" t="e">
        <f t="shared" si="1003"/>
        <v>#N/A</v>
      </c>
      <c r="FV74" s="19" t="str">
        <f t="shared" si="1004"/>
        <v/>
      </c>
      <c r="FW74" s="19" t="str">
        <f t="shared" si="1005"/>
        <v/>
      </c>
      <c r="FX74" s="19" t="e">
        <f t="shared" si="1006"/>
        <v>#N/A</v>
      </c>
      <c r="FY74" s="19" t="str">
        <f t="shared" si="1007"/>
        <v/>
      </c>
      <c r="FZ74" s="19" t="str">
        <f t="shared" si="1008"/>
        <v/>
      </c>
      <c r="GA74" s="19" t="e">
        <f t="shared" si="1009"/>
        <v>#N/A</v>
      </c>
      <c r="GB74" s="19" t="str">
        <f t="shared" si="1010"/>
        <v/>
      </c>
      <c r="GC74" s="19" t="str">
        <f t="shared" si="1011"/>
        <v/>
      </c>
      <c r="GD74" s="19" t="e">
        <f t="shared" si="1012"/>
        <v>#N/A</v>
      </c>
      <c r="GE74" s="19" t="str">
        <f t="shared" si="1013"/>
        <v/>
      </c>
      <c r="GF74" s="19" t="str">
        <f t="shared" si="1014"/>
        <v/>
      </c>
      <c r="GG74" s="19" t="e">
        <f t="shared" si="1015"/>
        <v>#N/A</v>
      </c>
      <c r="GH74" s="19" t="str">
        <f t="shared" si="1016"/>
        <v/>
      </c>
      <c r="GI74" s="19" t="str">
        <f t="shared" si="1017"/>
        <v/>
      </c>
      <c r="GJ74" s="19" t="e">
        <f t="shared" si="1018"/>
        <v>#N/A</v>
      </c>
      <c r="GK74" s="19" t="str">
        <f t="shared" si="1019"/>
        <v/>
      </c>
      <c r="GL74" s="19" t="str">
        <f t="shared" si="1020"/>
        <v/>
      </c>
      <c r="GM74" s="19" t="e">
        <f t="shared" si="1021"/>
        <v>#N/A</v>
      </c>
      <c r="GN74" s="19" t="str">
        <f t="shared" si="1022"/>
        <v/>
      </c>
      <c r="GO74" s="19" t="str">
        <f t="shared" si="1023"/>
        <v/>
      </c>
      <c r="GP74" s="19" t="e">
        <f t="shared" si="1024"/>
        <v>#N/A</v>
      </c>
      <c r="GQ74" s="19" t="str">
        <f t="shared" si="1025"/>
        <v/>
      </c>
      <c r="GR74" s="19" t="str">
        <f t="shared" si="1026"/>
        <v/>
      </c>
      <c r="GS74" s="19" t="e">
        <f t="shared" si="1027"/>
        <v>#N/A</v>
      </c>
      <c r="GT74" s="19" t="str">
        <f t="shared" si="1028"/>
        <v/>
      </c>
      <c r="GU74" s="19" t="str">
        <f t="shared" si="1029"/>
        <v/>
      </c>
      <c r="GV74" s="19" t="e">
        <f t="shared" si="1030"/>
        <v>#N/A</v>
      </c>
      <c r="GW74" s="19" t="str">
        <f t="shared" si="1031"/>
        <v/>
      </c>
      <c r="GX74" s="19" t="str">
        <f t="shared" si="1032"/>
        <v/>
      </c>
      <c r="GY74" s="19" t="e">
        <f t="shared" si="1033"/>
        <v>#N/A</v>
      </c>
      <c r="GZ74" s="19" t="str">
        <f t="shared" si="1034"/>
        <v/>
      </c>
      <c r="HA74" s="19" t="str">
        <f t="shared" si="1035"/>
        <v/>
      </c>
      <c r="HB74" s="19" t="e">
        <f t="shared" si="1036"/>
        <v>#N/A</v>
      </c>
      <c r="HC74" s="19" t="str">
        <f t="shared" si="1037"/>
        <v/>
      </c>
      <c r="HD74" s="19" t="str">
        <f t="shared" si="1038"/>
        <v/>
      </c>
      <c r="HE74" s="19" t="e">
        <f t="shared" si="1039"/>
        <v>#N/A</v>
      </c>
      <c r="HF74" s="19" t="str">
        <f t="shared" si="1040"/>
        <v/>
      </c>
      <c r="HG74" s="19" t="str">
        <f t="shared" si="1041"/>
        <v/>
      </c>
      <c r="HH74" s="19" t="e">
        <f t="shared" si="1042"/>
        <v>#N/A</v>
      </c>
      <c r="HI74" s="19" t="str">
        <f t="shared" si="1043"/>
        <v/>
      </c>
      <c r="HJ74" s="19" t="str">
        <f t="shared" si="1044"/>
        <v/>
      </c>
      <c r="HK74" s="19" t="e">
        <f t="shared" si="1045"/>
        <v>#N/A</v>
      </c>
      <c r="HL74" s="19" t="str">
        <f t="shared" si="1046"/>
        <v/>
      </c>
      <c r="HM74" s="19" t="str">
        <f t="shared" si="1047"/>
        <v/>
      </c>
      <c r="HN74" s="19" t="e">
        <f t="shared" si="1048"/>
        <v>#N/A</v>
      </c>
      <c r="HO74" s="19" t="str">
        <f t="shared" si="1049"/>
        <v/>
      </c>
      <c r="HP74" s="19" t="str">
        <f t="shared" si="1050"/>
        <v/>
      </c>
      <c r="HQ74" s="19" t="e">
        <f t="shared" si="1051"/>
        <v>#N/A</v>
      </c>
      <c r="HR74" s="19" t="str">
        <f t="shared" si="1052"/>
        <v/>
      </c>
      <c r="HS74" s="19" t="str">
        <f t="shared" si="1053"/>
        <v/>
      </c>
      <c r="HT74" s="19" t="e">
        <f t="shared" si="1054"/>
        <v>#N/A</v>
      </c>
      <c r="HU74" s="19" t="str">
        <f t="shared" si="1055"/>
        <v/>
      </c>
      <c r="HV74" s="19" t="str">
        <f t="shared" si="1056"/>
        <v/>
      </c>
      <c r="HW74" s="19" t="e">
        <f t="shared" si="1057"/>
        <v>#N/A</v>
      </c>
      <c r="HX74" s="19" t="str">
        <f t="shared" si="1058"/>
        <v/>
      </c>
      <c r="HY74" s="19" t="str">
        <f t="shared" si="1059"/>
        <v/>
      </c>
      <c r="HZ74" s="19" t="e">
        <f t="shared" si="1060"/>
        <v>#N/A</v>
      </c>
      <c r="IA74" s="19" t="str">
        <f t="shared" si="1061"/>
        <v/>
      </c>
      <c r="IB74" s="19" t="str">
        <f t="shared" si="1062"/>
        <v/>
      </c>
      <c r="IC74" s="19" t="e">
        <f t="shared" si="1063"/>
        <v>#N/A</v>
      </c>
      <c r="ID74" s="19" t="str">
        <f t="shared" si="1064"/>
        <v/>
      </c>
      <c r="IE74" s="19" t="str">
        <f t="shared" si="1065"/>
        <v/>
      </c>
      <c r="IF74" s="19" t="e">
        <f t="shared" si="1066"/>
        <v>#N/A</v>
      </c>
      <c r="IG74" s="19" t="str">
        <f t="shared" si="1067"/>
        <v/>
      </c>
      <c r="IH74" s="19" t="str">
        <f t="shared" si="1068"/>
        <v/>
      </c>
      <c r="II74" s="19" t="e">
        <f t="shared" si="1069"/>
        <v>#N/A</v>
      </c>
      <c r="IJ74" s="19" t="str">
        <f t="shared" si="1070"/>
        <v/>
      </c>
      <c r="IK74" s="19" t="str">
        <f t="shared" si="1071"/>
        <v/>
      </c>
      <c r="IL74" s="19" t="e">
        <f t="shared" si="1072"/>
        <v>#N/A</v>
      </c>
      <c r="IM74" s="19" t="str">
        <f t="shared" si="1073"/>
        <v/>
      </c>
      <c r="IN74" s="19" t="str">
        <f t="shared" si="1074"/>
        <v/>
      </c>
      <c r="IO74" s="19" t="e">
        <f t="shared" si="1075"/>
        <v>#N/A</v>
      </c>
      <c r="IP74" s="19" t="str">
        <f t="shared" si="1076"/>
        <v/>
      </c>
      <c r="IQ74" s="19" t="str">
        <f t="shared" si="1077"/>
        <v/>
      </c>
      <c r="IR74" s="19" t="e">
        <f t="shared" si="1078"/>
        <v>#N/A</v>
      </c>
      <c r="IS74" s="19" t="str">
        <f t="shared" si="1079"/>
        <v/>
      </c>
      <c r="IT74" s="19" t="str">
        <f t="shared" si="1080"/>
        <v/>
      </c>
      <c r="IU74" s="19" t="e">
        <f t="shared" si="1081"/>
        <v>#N/A</v>
      </c>
      <c r="IV74" s="19" t="str">
        <f t="shared" si="1082"/>
        <v/>
      </c>
      <c r="IW74" s="19" t="str">
        <f t="shared" si="1083"/>
        <v/>
      </c>
      <c r="IX74" s="19" t="e">
        <f t="shared" si="1084"/>
        <v>#N/A</v>
      </c>
      <c r="IY74" s="19" t="str">
        <f t="shared" si="1085"/>
        <v/>
      </c>
      <c r="IZ74" s="19" t="str">
        <f t="shared" si="1086"/>
        <v/>
      </c>
      <c r="JA74" s="19" t="e">
        <f t="shared" si="1087"/>
        <v>#N/A</v>
      </c>
      <c r="JB74" s="19" t="str">
        <f t="shared" si="1088"/>
        <v/>
      </c>
      <c r="JC74" s="19" t="str">
        <f t="shared" si="1089"/>
        <v/>
      </c>
      <c r="JD74" s="19" t="e">
        <f t="shared" si="1090"/>
        <v>#N/A</v>
      </c>
      <c r="JE74" s="19" t="str">
        <f t="shared" si="1091"/>
        <v/>
      </c>
      <c r="JF74" s="19" t="str">
        <f t="shared" si="1092"/>
        <v/>
      </c>
      <c r="JG74" s="19" t="e">
        <f t="shared" si="1093"/>
        <v>#N/A</v>
      </c>
      <c r="JH74" s="19" t="str">
        <f t="shared" si="1094"/>
        <v/>
      </c>
      <c r="JI74" s="19" t="str">
        <f t="shared" si="1095"/>
        <v/>
      </c>
      <c r="JJ74" s="19" t="e">
        <f t="shared" si="1096"/>
        <v>#N/A</v>
      </c>
      <c r="JK74" s="19" t="str">
        <f t="shared" si="1097"/>
        <v/>
      </c>
      <c r="JL74" s="19" t="str">
        <f t="shared" si="1098"/>
        <v/>
      </c>
      <c r="JM74" s="19" t="e">
        <f t="shared" si="1099"/>
        <v>#N/A</v>
      </c>
      <c r="JN74" s="19" t="str">
        <f t="shared" si="1100"/>
        <v/>
      </c>
      <c r="JO74" s="19" t="str">
        <f t="shared" si="1101"/>
        <v/>
      </c>
      <c r="JP74" s="19" t="e">
        <f t="shared" si="1102"/>
        <v>#N/A</v>
      </c>
      <c r="JQ74" s="19" t="str">
        <f t="shared" si="1103"/>
        <v/>
      </c>
      <c r="JR74" s="19" t="str">
        <f t="shared" si="1104"/>
        <v/>
      </c>
      <c r="JS74" s="19" t="e">
        <f t="shared" si="1105"/>
        <v>#N/A</v>
      </c>
      <c r="JT74" s="19" t="str">
        <f t="shared" si="1106"/>
        <v/>
      </c>
      <c r="JU74" s="19" t="str">
        <f t="shared" si="1107"/>
        <v/>
      </c>
      <c r="JV74" s="19" t="e">
        <f t="shared" si="1108"/>
        <v>#N/A</v>
      </c>
      <c r="JW74" s="19" t="str">
        <f t="shared" si="1109"/>
        <v/>
      </c>
      <c r="JX74" s="19" t="str">
        <f t="shared" si="1110"/>
        <v/>
      </c>
      <c r="JY74" s="19" t="e">
        <f t="shared" si="1111"/>
        <v>#N/A</v>
      </c>
      <c r="JZ74" s="19" t="str">
        <f t="shared" si="1112"/>
        <v/>
      </c>
      <c r="KA74" s="19" t="str">
        <f t="shared" si="1113"/>
        <v/>
      </c>
      <c r="KB74" s="19" t="e">
        <f t="shared" si="1114"/>
        <v>#N/A</v>
      </c>
      <c r="KC74" s="19" t="str">
        <f t="shared" si="1115"/>
        <v/>
      </c>
      <c r="KD74" s="19" t="str">
        <f t="shared" si="1116"/>
        <v/>
      </c>
      <c r="KE74" s="19" t="e">
        <f t="shared" si="1117"/>
        <v>#N/A</v>
      </c>
      <c r="KF74" s="19" t="str">
        <f t="shared" si="1118"/>
        <v/>
      </c>
      <c r="KG74" s="19" t="str">
        <f t="shared" si="1119"/>
        <v/>
      </c>
      <c r="KH74" s="19" t="e">
        <f t="shared" si="1120"/>
        <v>#N/A</v>
      </c>
      <c r="KI74" s="19" t="str">
        <f t="shared" si="1121"/>
        <v/>
      </c>
      <c r="KJ74" s="19" t="str">
        <f t="shared" si="1122"/>
        <v/>
      </c>
      <c r="KK74" s="19" t="e">
        <f t="shared" si="1123"/>
        <v>#N/A</v>
      </c>
      <c r="KL74" s="19" t="str">
        <f t="shared" si="1124"/>
        <v/>
      </c>
      <c r="KM74" s="19" t="str">
        <f t="shared" si="1125"/>
        <v/>
      </c>
      <c r="KN74" s="19" t="e">
        <f t="shared" si="1126"/>
        <v>#N/A</v>
      </c>
      <c r="KO74" s="19" t="str">
        <f t="shared" si="1127"/>
        <v/>
      </c>
      <c r="KP74" s="19" t="str">
        <f t="shared" si="1128"/>
        <v/>
      </c>
      <c r="KQ74" s="19" t="e">
        <f t="shared" si="1129"/>
        <v>#N/A</v>
      </c>
      <c r="KR74" s="19" t="str">
        <f t="shared" si="1130"/>
        <v/>
      </c>
      <c r="KS74" s="19" t="str">
        <f t="shared" si="1131"/>
        <v/>
      </c>
      <c r="KT74" s="19" t="e">
        <f t="shared" si="1132"/>
        <v>#N/A</v>
      </c>
      <c r="KU74" s="19" t="str">
        <f t="shared" si="1133"/>
        <v/>
      </c>
      <c r="KV74" s="19" t="str">
        <f t="shared" si="1134"/>
        <v/>
      </c>
      <c r="KW74" s="19" t="e">
        <f t="shared" si="1135"/>
        <v>#N/A</v>
      </c>
      <c r="KX74" s="19" t="str">
        <f t="shared" si="1136"/>
        <v/>
      </c>
      <c r="KY74" s="19" t="str">
        <f t="shared" si="1137"/>
        <v/>
      </c>
      <c r="KZ74" s="19" t="e">
        <f t="shared" si="1138"/>
        <v>#N/A</v>
      </c>
      <c r="LA74" s="19" t="str">
        <f t="shared" si="1139"/>
        <v/>
      </c>
      <c r="LB74" s="19" t="str">
        <f t="shared" si="1140"/>
        <v/>
      </c>
      <c r="LC74" s="19" t="e">
        <f t="shared" si="1141"/>
        <v>#N/A</v>
      </c>
      <c r="LD74" s="19" t="str">
        <f t="shared" si="1142"/>
        <v/>
      </c>
      <c r="LE74" s="19" t="str">
        <f t="shared" si="1143"/>
        <v/>
      </c>
      <c r="LF74" s="19" t="e">
        <f t="shared" si="1144"/>
        <v>#N/A</v>
      </c>
      <c r="LG74" s="19" t="str">
        <f t="shared" si="1145"/>
        <v/>
      </c>
      <c r="LH74" s="19" t="str">
        <f t="shared" si="1146"/>
        <v/>
      </c>
      <c r="LI74" s="19" t="e">
        <f t="shared" si="1147"/>
        <v>#N/A</v>
      </c>
      <c r="LJ74" s="19" t="str">
        <f t="shared" si="1148"/>
        <v/>
      </c>
      <c r="LK74" s="19" t="str">
        <f t="shared" si="1149"/>
        <v/>
      </c>
      <c r="LL74" s="19" t="e">
        <f t="shared" si="1150"/>
        <v>#N/A</v>
      </c>
      <c r="LM74" s="19" t="str">
        <f t="shared" si="1151"/>
        <v/>
      </c>
      <c r="LN74" s="19" t="str">
        <f t="shared" si="1152"/>
        <v/>
      </c>
      <c r="LO74" s="19" t="e">
        <f t="shared" si="1153"/>
        <v>#N/A</v>
      </c>
      <c r="LP74" s="19" t="str">
        <f t="shared" si="1154"/>
        <v/>
      </c>
      <c r="LQ74" s="19" t="str">
        <f t="shared" si="1155"/>
        <v/>
      </c>
      <c r="LR74" s="19" t="e">
        <f t="shared" si="1156"/>
        <v>#N/A</v>
      </c>
      <c r="LS74" s="19" t="str">
        <f t="shared" si="1157"/>
        <v/>
      </c>
      <c r="LT74" s="19" t="str">
        <f t="shared" si="1158"/>
        <v/>
      </c>
      <c r="LU74" s="19" t="e">
        <f t="shared" si="1159"/>
        <v>#N/A</v>
      </c>
      <c r="LV74" s="19" t="str">
        <f t="shared" si="1160"/>
        <v/>
      </c>
      <c r="LW74" s="19" t="str">
        <f t="shared" si="1161"/>
        <v/>
      </c>
      <c r="LX74" s="19" t="e">
        <f t="shared" si="1162"/>
        <v>#N/A</v>
      </c>
      <c r="LY74" s="19" t="str">
        <f t="shared" si="1163"/>
        <v/>
      </c>
      <c r="LZ74" s="19" t="str">
        <f t="shared" si="1164"/>
        <v/>
      </c>
      <c r="MA74" s="19" t="e">
        <f t="shared" si="1165"/>
        <v>#N/A</v>
      </c>
      <c r="MB74" s="19" t="str">
        <f t="shared" si="1166"/>
        <v/>
      </c>
      <c r="MC74" s="19" t="str">
        <f t="shared" si="1167"/>
        <v/>
      </c>
      <c r="MD74" s="19" t="e">
        <f t="shared" si="1168"/>
        <v>#N/A</v>
      </c>
      <c r="ME74" s="19" t="str">
        <f t="shared" si="1169"/>
        <v/>
      </c>
      <c r="MF74" s="19" t="str">
        <f t="shared" si="1170"/>
        <v/>
      </c>
      <c r="MG74" s="19" t="e">
        <f t="shared" si="1171"/>
        <v>#N/A</v>
      </c>
      <c r="MH74" s="19" t="str">
        <f t="shared" si="1172"/>
        <v/>
      </c>
      <c r="MI74" s="19" t="str">
        <f t="shared" si="1173"/>
        <v/>
      </c>
      <c r="MJ74" s="19" t="e">
        <f t="shared" si="1174"/>
        <v>#N/A</v>
      </c>
      <c r="MK74" s="19" t="str">
        <f t="shared" si="1175"/>
        <v/>
      </c>
      <c r="ML74" s="19" t="str">
        <f t="shared" si="1176"/>
        <v/>
      </c>
      <c r="MM74" s="19" t="e">
        <f t="shared" si="1177"/>
        <v>#N/A</v>
      </c>
      <c r="MN74" s="19" t="str">
        <f t="shared" si="1178"/>
        <v/>
      </c>
      <c r="MO74" s="19" t="str">
        <f t="shared" si="1179"/>
        <v/>
      </c>
      <c r="MP74" s="19" t="e">
        <f t="shared" si="1180"/>
        <v>#N/A</v>
      </c>
      <c r="MQ74" s="19" t="str">
        <f t="shared" si="1181"/>
        <v/>
      </c>
      <c r="MR74" s="19" t="str">
        <f t="shared" si="1182"/>
        <v/>
      </c>
      <c r="MS74" s="19" t="e">
        <f t="shared" si="1183"/>
        <v>#N/A</v>
      </c>
      <c r="MT74" s="19" t="str">
        <f t="shared" si="1184"/>
        <v/>
      </c>
      <c r="MU74" s="19" t="str">
        <f t="shared" si="1185"/>
        <v/>
      </c>
      <c r="MV74" s="19" t="e">
        <f t="shared" si="1186"/>
        <v>#N/A</v>
      </c>
      <c r="MW74" s="19" t="str">
        <f t="shared" si="1187"/>
        <v/>
      </c>
      <c r="MX74" s="19" t="str">
        <f t="shared" si="1188"/>
        <v/>
      </c>
      <c r="MY74" s="19" t="e">
        <f t="shared" si="1189"/>
        <v>#N/A</v>
      </c>
      <c r="MZ74" s="19" t="str">
        <f t="shared" si="1190"/>
        <v/>
      </c>
      <c r="NA74" s="19" t="str">
        <f t="shared" si="1191"/>
        <v/>
      </c>
      <c r="NB74" s="19" t="e">
        <f t="shared" si="1192"/>
        <v>#N/A</v>
      </c>
      <c r="NC74" s="19" t="str">
        <f t="shared" si="1193"/>
        <v/>
      </c>
      <c r="ND74" s="19" t="str">
        <f t="shared" si="1194"/>
        <v/>
      </c>
      <c r="NE74" s="19" t="e">
        <f t="shared" si="1195"/>
        <v>#N/A</v>
      </c>
      <c r="NF74" s="19" t="str">
        <f t="shared" si="1196"/>
        <v/>
      </c>
      <c r="NG74" s="19" t="str">
        <f t="shared" si="1197"/>
        <v/>
      </c>
      <c r="NH74" s="19" t="e">
        <f t="shared" si="1198"/>
        <v>#N/A</v>
      </c>
      <c r="NI74" s="19" t="str">
        <f t="shared" si="1199"/>
        <v/>
      </c>
      <c r="NJ74" s="19" t="str">
        <f t="shared" si="1200"/>
        <v/>
      </c>
      <c r="NK74" s="19" t="e">
        <f t="shared" si="1201"/>
        <v>#N/A</v>
      </c>
      <c r="NL74" s="19" t="str">
        <f t="shared" si="1202"/>
        <v/>
      </c>
      <c r="NM74" s="19" t="str">
        <f t="shared" si="1203"/>
        <v/>
      </c>
      <c r="NN74" s="19" t="e">
        <f t="shared" si="1204"/>
        <v>#N/A</v>
      </c>
      <c r="NO74" s="19" t="str">
        <f t="shared" si="1205"/>
        <v/>
      </c>
      <c r="NP74" s="19" t="str">
        <f t="shared" si="1206"/>
        <v/>
      </c>
      <c r="NQ74" s="19" t="e">
        <f t="shared" si="1207"/>
        <v>#N/A</v>
      </c>
      <c r="NR74" s="19" t="str">
        <f t="shared" si="1208"/>
        <v/>
      </c>
      <c r="NS74" s="19" t="str">
        <f t="shared" si="1209"/>
        <v/>
      </c>
      <c r="NT74" s="19" t="e">
        <f t="shared" si="1210"/>
        <v>#N/A</v>
      </c>
      <c r="NU74" s="19" t="str">
        <f t="shared" si="1211"/>
        <v/>
      </c>
      <c r="NV74" s="19" t="str">
        <f t="shared" si="1212"/>
        <v/>
      </c>
      <c r="NW74" s="19" t="e">
        <f t="shared" si="1213"/>
        <v>#N/A</v>
      </c>
      <c r="NX74" s="19" t="str">
        <f t="shared" si="1214"/>
        <v/>
      </c>
      <c r="NY74" s="19" t="str">
        <f t="shared" si="1215"/>
        <v/>
      </c>
      <c r="NZ74" s="19" t="e">
        <f t="shared" si="1216"/>
        <v>#N/A</v>
      </c>
      <c r="OA74" s="19" t="str">
        <f t="shared" si="1217"/>
        <v/>
      </c>
      <c r="OB74" s="19" t="str">
        <f t="shared" si="1218"/>
        <v/>
      </c>
      <c r="OC74" s="19" t="e">
        <f t="shared" si="1219"/>
        <v>#N/A</v>
      </c>
      <c r="OD74" s="19" t="str">
        <f t="shared" si="1220"/>
        <v/>
      </c>
      <c r="OE74" s="19" t="str">
        <f t="shared" si="1221"/>
        <v/>
      </c>
      <c r="OF74" s="19" t="e">
        <f t="shared" si="1222"/>
        <v>#N/A</v>
      </c>
      <c r="OG74" s="19" t="str">
        <f t="shared" si="1223"/>
        <v/>
      </c>
      <c r="OH74" s="19" t="str">
        <f t="shared" si="1224"/>
        <v/>
      </c>
      <c r="OI74" s="19" t="e">
        <f t="shared" si="1225"/>
        <v>#N/A</v>
      </c>
      <c r="OJ74" s="19" t="str">
        <f t="shared" si="1226"/>
        <v/>
      </c>
      <c r="OK74" s="19" t="str">
        <f t="shared" si="1227"/>
        <v/>
      </c>
      <c r="OL74" s="19" t="e">
        <f t="shared" si="1228"/>
        <v>#N/A</v>
      </c>
      <c r="OM74" s="19" t="str">
        <f t="shared" si="1229"/>
        <v/>
      </c>
      <c r="ON74" s="19" t="str">
        <f t="shared" si="1230"/>
        <v/>
      </c>
      <c r="OO74" s="19" t="e">
        <f t="shared" si="1231"/>
        <v>#N/A</v>
      </c>
      <c r="OP74" s="19" t="str">
        <f t="shared" si="1232"/>
        <v/>
      </c>
      <c r="OQ74" s="19" t="str">
        <f t="shared" si="1233"/>
        <v/>
      </c>
      <c r="OR74" s="19" t="e">
        <f t="shared" si="1234"/>
        <v>#N/A</v>
      </c>
      <c r="OS74" s="19" t="str">
        <f t="shared" si="1235"/>
        <v/>
      </c>
      <c r="OT74" s="19" t="str">
        <f t="shared" si="1236"/>
        <v/>
      </c>
      <c r="OU74" s="19" t="e">
        <f t="shared" si="1237"/>
        <v>#N/A</v>
      </c>
      <c r="OV74" s="19" t="str">
        <f t="shared" si="1238"/>
        <v/>
      </c>
      <c r="OW74" s="19" t="str">
        <f t="shared" si="1239"/>
        <v/>
      </c>
      <c r="OX74" s="19" t="e">
        <f t="shared" si="1240"/>
        <v>#N/A</v>
      </c>
      <c r="OY74" s="19" t="str">
        <f t="shared" si="1241"/>
        <v/>
      </c>
      <c r="OZ74" s="19" t="str">
        <f t="shared" si="1242"/>
        <v/>
      </c>
      <c r="PA74" s="19" t="e">
        <f t="shared" si="1243"/>
        <v>#N/A</v>
      </c>
      <c r="PB74" s="19" t="str">
        <f t="shared" si="1244"/>
        <v/>
      </c>
      <c r="PC74" s="19" t="str">
        <f t="shared" si="1245"/>
        <v/>
      </c>
      <c r="PD74" s="19" t="e">
        <f t="shared" si="1246"/>
        <v>#N/A</v>
      </c>
      <c r="PE74" s="19" t="str">
        <f t="shared" si="1247"/>
        <v/>
      </c>
      <c r="PF74" s="19" t="str">
        <f t="shared" si="1248"/>
        <v/>
      </c>
      <c r="PG74" s="19" t="e">
        <f t="shared" si="1249"/>
        <v>#N/A</v>
      </c>
      <c r="PH74" s="19" t="str">
        <f t="shared" si="1250"/>
        <v/>
      </c>
      <c r="PI74" s="19" t="str">
        <f t="shared" si="1251"/>
        <v/>
      </c>
      <c r="PJ74" s="19" t="e">
        <f t="shared" si="1252"/>
        <v>#N/A</v>
      </c>
      <c r="PK74" s="19" t="str">
        <f t="shared" si="1253"/>
        <v/>
      </c>
      <c r="PL74" s="19" t="str">
        <f t="shared" si="1254"/>
        <v/>
      </c>
      <c r="PM74" s="19" t="e">
        <f t="shared" si="1255"/>
        <v>#N/A</v>
      </c>
      <c r="PN74" s="19" t="str">
        <f t="shared" si="1256"/>
        <v/>
      </c>
      <c r="PO74" s="19" t="str">
        <f t="shared" si="1257"/>
        <v/>
      </c>
      <c r="PP74" s="19" t="e">
        <f t="shared" si="1258"/>
        <v>#N/A</v>
      </c>
      <c r="PQ74" s="19" t="str">
        <f t="shared" si="1259"/>
        <v/>
      </c>
      <c r="PR74" s="19" t="str">
        <f t="shared" si="1260"/>
        <v/>
      </c>
      <c r="PS74" s="19" t="e">
        <f t="shared" si="1261"/>
        <v>#N/A</v>
      </c>
      <c r="PT74" s="19" t="str">
        <f t="shared" si="1262"/>
        <v/>
      </c>
      <c r="PU74" s="19" t="str">
        <f t="shared" si="1263"/>
        <v/>
      </c>
      <c r="PV74" s="19" t="e">
        <f t="shared" si="1264"/>
        <v>#N/A</v>
      </c>
      <c r="PW74" s="19" t="str">
        <f t="shared" si="1265"/>
        <v/>
      </c>
      <c r="PX74" s="19" t="str">
        <f t="shared" si="1266"/>
        <v/>
      </c>
      <c r="PY74" s="19" t="e">
        <f t="shared" si="1267"/>
        <v>#N/A</v>
      </c>
      <c r="PZ74" s="19" t="str">
        <f t="shared" si="1268"/>
        <v/>
      </c>
      <c r="QA74" s="19" t="str">
        <f t="shared" si="1269"/>
        <v/>
      </c>
    </row>
    <row r="75" spans="4:443" hidden="1" x14ac:dyDescent="0.25">
      <c r="D75"/>
      <c r="E75"/>
      <c r="F75" s="53"/>
      <c r="G75" s="19" t="str">
        <f t="shared" si="1270"/>
        <v/>
      </c>
      <c r="H75" s="19"/>
      <c r="I75" s="19" t="str">
        <f t="shared" si="849"/>
        <v/>
      </c>
      <c r="J75" s="19" t="str">
        <f t="shared" si="849"/>
        <v/>
      </c>
      <c r="K75" s="19" t="str">
        <f t="shared" si="849"/>
        <v/>
      </c>
      <c r="L75" s="19" t="str">
        <f t="shared" si="849"/>
        <v/>
      </c>
      <c r="M75" s="19" t="str">
        <f t="shared" si="849"/>
        <v/>
      </c>
      <c r="N75" s="19" t="str">
        <f t="shared" si="849"/>
        <v/>
      </c>
      <c r="O75" s="19" t="str">
        <f t="shared" si="849"/>
        <v/>
      </c>
      <c r="P75" s="19" t="str">
        <f t="shared" si="849"/>
        <v/>
      </c>
      <c r="Q75" s="19" t="str">
        <f t="shared" si="849"/>
        <v/>
      </c>
      <c r="R75" s="19" t="str">
        <f t="shared" si="849"/>
        <v/>
      </c>
      <c r="S75" s="19" t="str">
        <f t="shared" si="849"/>
        <v/>
      </c>
      <c r="T75" s="19" t="str">
        <f t="shared" si="849"/>
        <v/>
      </c>
      <c r="U75" s="50" t="e">
        <f>VLOOKUP(D75,'Cases'!$AH$7:$AI$52,2,FALSE)</f>
        <v>#N/A</v>
      </c>
      <c r="V75" s="19" t="str">
        <f>IF($D75="","",IF(V$3="","",_xlfn.IFNA(IFERROR(_xlfn.CONCAT(ROUND(INDEX($J$103:$ADX$203,MATCH($D75,$I$103:$I$300,0),MATCH(V$3,$J$102:$ADX$102,0))*1000/INDEX($J$303:$ADX$403,MATCH($D75,$I$303:$I$403,0),MATCH(V$3,$J$302:$ADX$302,0)),2),"  [",INDEX($J$303:$ADX$403,MATCH($D75,$I$303:$I$403,0),MATCH(V$3,$J$302:$ADX$302,0)),"]"," ","(",INDEX($J$103:$ADX$203,MATCH($D75,$I$103:$I$300,0),MATCH(V$3,$J$102:$ADX$102,0)),")"),_xlfn.CONCAT("[",INDEX($J$303:$ADX$403,MATCH($D75,$I$303:$I$403,0),MATCH(V$3,$J$302:$ADX$302,0)),"]")),"NO PICK DATA")))</f>
        <v/>
      </c>
      <c r="W75" s="19" t="str">
        <f>IF($D75="","",IF(W$3="","",_xlfn.IFNA(IFERROR(_xlfn.CONCAT(ROUND(INDEX($J$103:$ADX$203,MATCH($D75,$I$103:$I$300,0),MATCH(W$3,$J$102:$ADX$102,0))*1000/INDEX($J$303:$ADX$403,MATCH($D75,$I$303:$I$403,0),MATCH(W$3,$J$302:$ADX$302,0)),2),"  [",INDEX($J$303:$ADX$403,MATCH($D75,$I$303:$I$403,0),MATCH(W$3,$J$302:$ADX$302,0)),"]"," ","(",INDEX($J$103:$ADX$203,MATCH($D75,$I$103:$I$300,0),MATCH(W$3,$J$102:$ADX$102,0)),")"),_xlfn.CONCAT("[",INDEX($J$303:$ADX$403,MATCH($D75,$I$303:$I$403,0),MATCH(W$3,$J$302:$ADX$302,0)),"]")),"NO PICK DATA")))</f>
        <v/>
      </c>
      <c r="X75" s="19" t="e">
        <f t="shared" si="850"/>
        <v>#N/A</v>
      </c>
      <c r="Y75" s="19" t="str">
        <f t="shared" si="851"/>
        <v/>
      </c>
      <c r="Z75" s="19" t="str">
        <f t="shared" si="852"/>
        <v/>
      </c>
      <c r="AA75" s="19" t="e">
        <f t="shared" si="853"/>
        <v>#N/A</v>
      </c>
      <c r="AB75" s="19" t="str">
        <f t="shared" si="854"/>
        <v/>
      </c>
      <c r="AC75" s="19" t="str">
        <f t="shared" si="855"/>
        <v/>
      </c>
      <c r="AD75" s="19" t="e">
        <f t="shared" si="856"/>
        <v>#N/A</v>
      </c>
      <c r="AE75" s="19" t="str">
        <f t="shared" si="857"/>
        <v/>
      </c>
      <c r="AF75" s="19" t="str">
        <f t="shared" si="858"/>
        <v/>
      </c>
      <c r="AG75" s="19" t="e">
        <f t="shared" si="859"/>
        <v>#N/A</v>
      </c>
      <c r="AH75" s="19" t="str">
        <f t="shared" si="860"/>
        <v/>
      </c>
      <c r="AI75" s="19" t="str">
        <f t="shared" si="861"/>
        <v/>
      </c>
      <c r="AJ75" s="19" t="e">
        <f t="shared" si="862"/>
        <v>#N/A</v>
      </c>
      <c r="AK75" s="19" t="str">
        <f t="shared" si="863"/>
        <v/>
      </c>
      <c r="AL75" s="19" t="str">
        <f t="shared" si="864"/>
        <v/>
      </c>
      <c r="AM75" s="19" t="e">
        <f t="shared" si="865"/>
        <v>#N/A</v>
      </c>
      <c r="AN75" s="19" t="str">
        <f t="shared" si="866"/>
        <v/>
      </c>
      <c r="AO75" s="19" t="str">
        <f t="shared" si="867"/>
        <v/>
      </c>
      <c r="AP75" s="19" t="e">
        <f t="shared" si="868"/>
        <v>#N/A</v>
      </c>
      <c r="AQ75" s="19" t="str">
        <f t="shared" si="869"/>
        <v/>
      </c>
      <c r="AR75" s="19" t="str">
        <f t="shared" si="870"/>
        <v/>
      </c>
      <c r="AS75" s="19" t="e">
        <f t="shared" si="871"/>
        <v>#N/A</v>
      </c>
      <c r="AT75" s="19" t="str">
        <f t="shared" si="872"/>
        <v/>
      </c>
      <c r="AU75" s="19" t="str">
        <f t="shared" si="873"/>
        <v/>
      </c>
      <c r="AV75" s="19" t="e">
        <f t="shared" si="874"/>
        <v>#N/A</v>
      </c>
      <c r="AW75" s="19" t="str">
        <f t="shared" si="875"/>
        <v/>
      </c>
      <c r="AX75" s="19" t="str">
        <f t="shared" si="876"/>
        <v/>
      </c>
      <c r="AY75" s="19" t="e">
        <f t="shared" si="877"/>
        <v>#N/A</v>
      </c>
      <c r="AZ75" s="19" t="str">
        <f t="shared" si="878"/>
        <v/>
      </c>
      <c r="BA75" s="19" t="str">
        <f t="shared" si="879"/>
        <v/>
      </c>
      <c r="BB75" s="19" t="e">
        <f t="shared" si="880"/>
        <v>#N/A</v>
      </c>
      <c r="BC75" s="19" t="str">
        <f t="shared" si="881"/>
        <v/>
      </c>
      <c r="BD75" s="19" t="str">
        <f t="shared" si="882"/>
        <v/>
      </c>
      <c r="BE75" s="19" t="e">
        <f t="shared" si="883"/>
        <v>#N/A</v>
      </c>
      <c r="BF75" s="19" t="str">
        <f t="shared" si="884"/>
        <v/>
      </c>
      <c r="BG75" s="19" t="str">
        <f t="shared" si="885"/>
        <v/>
      </c>
      <c r="BH75" s="19" t="e">
        <f t="shared" si="886"/>
        <v>#N/A</v>
      </c>
      <c r="BI75" s="19" t="str">
        <f t="shared" si="887"/>
        <v/>
      </c>
      <c r="BJ75" s="19" t="str">
        <f t="shared" si="888"/>
        <v/>
      </c>
      <c r="BK75" s="19" t="e">
        <f t="shared" si="889"/>
        <v>#N/A</v>
      </c>
      <c r="BL75" s="19" t="str">
        <f t="shared" si="890"/>
        <v/>
      </c>
      <c r="BM75" s="19" t="str">
        <f t="shared" si="891"/>
        <v/>
      </c>
      <c r="BN75" s="19" t="e">
        <f t="shared" si="892"/>
        <v>#N/A</v>
      </c>
      <c r="BO75" s="19" t="str">
        <f t="shared" si="893"/>
        <v/>
      </c>
      <c r="BP75" s="19" t="str">
        <f t="shared" si="894"/>
        <v/>
      </c>
      <c r="BQ75" s="19" t="e">
        <f t="shared" si="895"/>
        <v>#N/A</v>
      </c>
      <c r="BR75" s="19" t="str">
        <f t="shared" si="896"/>
        <v/>
      </c>
      <c r="BS75" s="19" t="str">
        <f t="shared" si="897"/>
        <v/>
      </c>
      <c r="BT75" s="19" t="e">
        <f t="shared" si="898"/>
        <v>#N/A</v>
      </c>
      <c r="BU75" s="19" t="str">
        <f t="shared" si="899"/>
        <v/>
      </c>
      <c r="BV75" s="19" t="str">
        <f t="shared" si="900"/>
        <v/>
      </c>
      <c r="BW75" s="19" t="e">
        <f t="shared" si="901"/>
        <v>#N/A</v>
      </c>
      <c r="BX75" s="19" t="str">
        <f t="shared" si="902"/>
        <v/>
      </c>
      <c r="BY75" s="19" t="str">
        <f t="shared" si="903"/>
        <v/>
      </c>
      <c r="BZ75" s="19" t="e">
        <f t="shared" si="904"/>
        <v>#N/A</v>
      </c>
      <c r="CA75" s="19" t="str">
        <f t="shared" si="905"/>
        <v/>
      </c>
      <c r="CB75" s="19" t="str">
        <f t="shared" si="906"/>
        <v/>
      </c>
      <c r="CC75" s="19" t="e">
        <f t="shared" si="907"/>
        <v>#N/A</v>
      </c>
      <c r="CD75" s="19" t="str">
        <f t="shared" si="908"/>
        <v/>
      </c>
      <c r="CE75" s="19" t="str">
        <f t="shared" si="909"/>
        <v/>
      </c>
      <c r="CF75" s="19" t="e">
        <f t="shared" si="910"/>
        <v>#N/A</v>
      </c>
      <c r="CG75" s="19" t="str">
        <f t="shared" si="911"/>
        <v/>
      </c>
      <c r="CH75" s="19" t="str">
        <f t="shared" si="912"/>
        <v/>
      </c>
      <c r="CI75" s="19" t="e">
        <f t="shared" si="913"/>
        <v>#N/A</v>
      </c>
      <c r="CJ75" s="19" t="str">
        <f t="shared" si="914"/>
        <v/>
      </c>
      <c r="CK75" s="19" t="str">
        <f t="shared" si="915"/>
        <v/>
      </c>
      <c r="CL75" s="19" t="e">
        <f t="shared" si="916"/>
        <v>#N/A</v>
      </c>
      <c r="CM75" s="19" t="str">
        <f t="shared" si="917"/>
        <v/>
      </c>
      <c r="CN75" s="19" t="str">
        <f t="shared" si="918"/>
        <v/>
      </c>
      <c r="CO75" s="19" t="e">
        <f t="shared" si="919"/>
        <v>#N/A</v>
      </c>
      <c r="CP75" s="19" t="str">
        <f t="shared" si="920"/>
        <v/>
      </c>
      <c r="CQ75" s="19" t="str">
        <f t="shared" si="921"/>
        <v/>
      </c>
      <c r="CR75" s="19" t="e">
        <f t="shared" si="922"/>
        <v>#N/A</v>
      </c>
      <c r="CS75" s="19" t="str">
        <f t="shared" si="923"/>
        <v/>
      </c>
      <c r="CT75" s="19" t="str">
        <f t="shared" si="924"/>
        <v/>
      </c>
      <c r="CU75" s="19" t="e">
        <f t="shared" si="925"/>
        <v>#N/A</v>
      </c>
      <c r="CV75" s="19" t="str">
        <f t="shared" si="926"/>
        <v/>
      </c>
      <c r="CW75" s="19" t="str">
        <f t="shared" si="927"/>
        <v/>
      </c>
      <c r="CX75" s="19" t="e">
        <f t="shared" si="928"/>
        <v>#N/A</v>
      </c>
      <c r="CY75" s="19" t="str">
        <f t="shared" si="929"/>
        <v/>
      </c>
      <c r="CZ75" s="19" t="str">
        <f t="shared" si="930"/>
        <v/>
      </c>
      <c r="DA75" s="19" t="e">
        <f t="shared" si="931"/>
        <v>#N/A</v>
      </c>
      <c r="DB75" s="19" t="str">
        <f t="shared" si="932"/>
        <v/>
      </c>
      <c r="DC75" s="19" t="str">
        <f t="shared" si="933"/>
        <v/>
      </c>
      <c r="DD75" s="19" t="e">
        <f t="shared" si="934"/>
        <v>#N/A</v>
      </c>
      <c r="DE75" s="19" t="str">
        <f t="shared" si="935"/>
        <v/>
      </c>
      <c r="DF75" s="19" t="str">
        <f t="shared" si="936"/>
        <v/>
      </c>
      <c r="DG75" s="19" t="e">
        <f t="shared" si="937"/>
        <v>#N/A</v>
      </c>
      <c r="DH75" s="19" t="str">
        <f t="shared" si="938"/>
        <v/>
      </c>
      <c r="DI75" s="19" t="str">
        <f t="shared" si="939"/>
        <v/>
      </c>
      <c r="DJ75" s="19" t="e">
        <f t="shared" si="940"/>
        <v>#N/A</v>
      </c>
      <c r="DK75" s="19" t="str">
        <f t="shared" si="941"/>
        <v/>
      </c>
      <c r="DL75" s="19" t="str">
        <f t="shared" si="942"/>
        <v/>
      </c>
      <c r="DM75" s="19" t="e">
        <f t="shared" si="943"/>
        <v>#N/A</v>
      </c>
      <c r="DN75" s="19" t="str">
        <f t="shared" si="944"/>
        <v/>
      </c>
      <c r="DO75" s="19" t="str">
        <f t="shared" si="945"/>
        <v/>
      </c>
      <c r="DP75" s="19" t="e">
        <f t="shared" si="946"/>
        <v>#N/A</v>
      </c>
      <c r="DQ75" s="19" t="str">
        <f t="shared" si="947"/>
        <v/>
      </c>
      <c r="DR75" s="19" t="str">
        <f t="shared" si="948"/>
        <v/>
      </c>
      <c r="DS75" s="19" t="e">
        <f t="shared" si="949"/>
        <v>#N/A</v>
      </c>
      <c r="DT75" s="19" t="str">
        <f t="shared" si="950"/>
        <v/>
      </c>
      <c r="DU75" s="19" t="str">
        <f t="shared" si="951"/>
        <v/>
      </c>
      <c r="DV75" s="19" t="e">
        <f t="shared" si="952"/>
        <v>#N/A</v>
      </c>
      <c r="DW75" s="19" t="str">
        <f t="shared" si="953"/>
        <v/>
      </c>
      <c r="DX75" s="19" t="str">
        <f t="shared" si="954"/>
        <v/>
      </c>
      <c r="DY75" s="19" t="e">
        <f t="shared" si="955"/>
        <v>#N/A</v>
      </c>
      <c r="DZ75" s="19" t="str">
        <f t="shared" si="956"/>
        <v/>
      </c>
      <c r="EA75" s="19" t="str">
        <f t="shared" si="957"/>
        <v/>
      </c>
      <c r="EB75" s="19" t="e">
        <f t="shared" si="958"/>
        <v>#N/A</v>
      </c>
      <c r="EC75" s="19" t="str">
        <f t="shared" si="959"/>
        <v/>
      </c>
      <c r="ED75" s="19" t="str">
        <f t="shared" si="960"/>
        <v/>
      </c>
      <c r="EE75" s="19" t="e">
        <f t="shared" si="961"/>
        <v>#N/A</v>
      </c>
      <c r="EF75" s="19" t="str">
        <f t="shared" si="962"/>
        <v/>
      </c>
      <c r="EG75" s="19" t="str">
        <f t="shared" si="963"/>
        <v/>
      </c>
      <c r="EH75" s="19" t="e">
        <f t="shared" si="964"/>
        <v>#N/A</v>
      </c>
      <c r="EI75" s="19" t="str">
        <f t="shared" si="965"/>
        <v/>
      </c>
      <c r="EJ75" s="19" t="str">
        <f t="shared" si="966"/>
        <v/>
      </c>
      <c r="EK75" s="19" t="e">
        <f t="shared" si="967"/>
        <v>#N/A</v>
      </c>
      <c r="EL75" s="19" t="str">
        <f t="shared" si="968"/>
        <v/>
      </c>
      <c r="EM75" s="19" t="str">
        <f t="shared" si="969"/>
        <v/>
      </c>
      <c r="EN75" s="19" t="e">
        <f t="shared" si="970"/>
        <v>#N/A</v>
      </c>
      <c r="EO75" s="19" t="str">
        <f t="shared" si="971"/>
        <v/>
      </c>
      <c r="EP75" s="19" t="str">
        <f t="shared" si="972"/>
        <v/>
      </c>
      <c r="EQ75" s="19" t="e">
        <f t="shared" si="973"/>
        <v>#N/A</v>
      </c>
      <c r="ER75" s="19" t="str">
        <f t="shared" si="974"/>
        <v/>
      </c>
      <c r="ES75" s="19" t="str">
        <f t="shared" si="975"/>
        <v/>
      </c>
      <c r="ET75" s="19" t="e">
        <f t="shared" si="976"/>
        <v>#N/A</v>
      </c>
      <c r="EU75" s="19" t="str">
        <f t="shared" si="977"/>
        <v/>
      </c>
      <c r="EV75" s="19" t="str">
        <f t="shared" si="978"/>
        <v/>
      </c>
      <c r="EW75" s="19" t="e">
        <f t="shared" si="979"/>
        <v>#N/A</v>
      </c>
      <c r="EX75" s="19" t="str">
        <f t="shared" si="980"/>
        <v/>
      </c>
      <c r="EY75" s="19" t="str">
        <f t="shared" si="981"/>
        <v/>
      </c>
      <c r="EZ75" s="19" t="e">
        <f t="shared" si="982"/>
        <v>#N/A</v>
      </c>
      <c r="FA75" s="19" t="str">
        <f t="shared" si="983"/>
        <v/>
      </c>
      <c r="FB75" s="19" t="str">
        <f t="shared" si="984"/>
        <v/>
      </c>
      <c r="FC75" s="19" t="e">
        <f t="shared" si="985"/>
        <v>#N/A</v>
      </c>
      <c r="FD75" s="19" t="str">
        <f t="shared" si="986"/>
        <v/>
      </c>
      <c r="FE75" s="19" t="str">
        <f t="shared" si="987"/>
        <v/>
      </c>
      <c r="FF75" s="19" t="e">
        <f t="shared" si="988"/>
        <v>#N/A</v>
      </c>
      <c r="FG75" s="19" t="str">
        <f t="shared" si="989"/>
        <v/>
      </c>
      <c r="FH75" s="19" t="str">
        <f t="shared" si="990"/>
        <v/>
      </c>
      <c r="FI75" s="19" t="e">
        <f t="shared" si="991"/>
        <v>#N/A</v>
      </c>
      <c r="FJ75" s="19" t="str">
        <f t="shared" si="992"/>
        <v/>
      </c>
      <c r="FK75" s="19" t="str">
        <f t="shared" si="993"/>
        <v/>
      </c>
      <c r="FL75" s="19" t="e">
        <f t="shared" si="994"/>
        <v>#N/A</v>
      </c>
      <c r="FM75" s="19" t="str">
        <f t="shared" si="995"/>
        <v/>
      </c>
      <c r="FN75" s="19" t="str">
        <f t="shared" si="996"/>
        <v/>
      </c>
      <c r="FO75" s="19" t="e">
        <f t="shared" si="997"/>
        <v>#N/A</v>
      </c>
      <c r="FP75" s="19" t="str">
        <f t="shared" si="998"/>
        <v/>
      </c>
      <c r="FQ75" s="19" t="str">
        <f t="shared" si="999"/>
        <v/>
      </c>
      <c r="FR75" s="19" t="e">
        <f t="shared" si="1000"/>
        <v>#N/A</v>
      </c>
      <c r="FS75" s="19" t="str">
        <f t="shared" si="1001"/>
        <v/>
      </c>
      <c r="FT75" s="19" t="str">
        <f t="shared" si="1002"/>
        <v/>
      </c>
      <c r="FU75" s="19" t="e">
        <f t="shared" si="1003"/>
        <v>#N/A</v>
      </c>
      <c r="FV75" s="19" t="str">
        <f t="shared" si="1004"/>
        <v/>
      </c>
      <c r="FW75" s="19" t="str">
        <f t="shared" si="1005"/>
        <v/>
      </c>
      <c r="FX75" s="19" t="e">
        <f t="shared" si="1006"/>
        <v>#N/A</v>
      </c>
      <c r="FY75" s="19" t="str">
        <f t="shared" si="1007"/>
        <v/>
      </c>
      <c r="FZ75" s="19" t="str">
        <f t="shared" si="1008"/>
        <v/>
      </c>
      <c r="GA75" s="19" t="e">
        <f t="shared" si="1009"/>
        <v>#N/A</v>
      </c>
      <c r="GB75" s="19" t="str">
        <f t="shared" si="1010"/>
        <v/>
      </c>
      <c r="GC75" s="19" t="str">
        <f t="shared" si="1011"/>
        <v/>
      </c>
      <c r="GD75" s="19" t="e">
        <f t="shared" si="1012"/>
        <v>#N/A</v>
      </c>
      <c r="GE75" s="19" t="str">
        <f t="shared" si="1013"/>
        <v/>
      </c>
      <c r="GF75" s="19" t="str">
        <f t="shared" si="1014"/>
        <v/>
      </c>
      <c r="GG75" s="19" t="e">
        <f t="shared" si="1015"/>
        <v>#N/A</v>
      </c>
      <c r="GH75" s="19" t="str">
        <f t="shared" si="1016"/>
        <v/>
      </c>
      <c r="GI75" s="19" t="str">
        <f t="shared" si="1017"/>
        <v/>
      </c>
      <c r="GJ75" s="19" t="e">
        <f t="shared" si="1018"/>
        <v>#N/A</v>
      </c>
      <c r="GK75" s="19" t="str">
        <f t="shared" si="1019"/>
        <v/>
      </c>
      <c r="GL75" s="19" t="str">
        <f t="shared" si="1020"/>
        <v/>
      </c>
      <c r="GM75" s="19" t="e">
        <f t="shared" si="1021"/>
        <v>#N/A</v>
      </c>
      <c r="GN75" s="19" t="str">
        <f t="shared" si="1022"/>
        <v/>
      </c>
      <c r="GO75" s="19" t="str">
        <f t="shared" si="1023"/>
        <v/>
      </c>
      <c r="GP75" s="19" t="e">
        <f t="shared" si="1024"/>
        <v>#N/A</v>
      </c>
      <c r="GQ75" s="19" t="str">
        <f t="shared" si="1025"/>
        <v/>
      </c>
      <c r="GR75" s="19" t="str">
        <f t="shared" si="1026"/>
        <v/>
      </c>
      <c r="GS75" s="19" t="e">
        <f t="shared" si="1027"/>
        <v>#N/A</v>
      </c>
      <c r="GT75" s="19" t="str">
        <f t="shared" si="1028"/>
        <v/>
      </c>
      <c r="GU75" s="19" t="str">
        <f t="shared" si="1029"/>
        <v/>
      </c>
      <c r="GV75" s="19" t="e">
        <f t="shared" si="1030"/>
        <v>#N/A</v>
      </c>
      <c r="GW75" s="19" t="str">
        <f t="shared" si="1031"/>
        <v/>
      </c>
      <c r="GX75" s="19" t="str">
        <f t="shared" si="1032"/>
        <v/>
      </c>
      <c r="GY75" s="19" t="e">
        <f t="shared" si="1033"/>
        <v>#N/A</v>
      </c>
      <c r="GZ75" s="19" t="str">
        <f t="shared" si="1034"/>
        <v/>
      </c>
      <c r="HA75" s="19" t="str">
        <f t="shared" si="1035"/>
        <v/>
      </c>
      <c r="HB75" s="19" t="e">
        <f t="shared" si="1036"/>
        <v>#N/A</v>
      </c>
      <c r="HC75" s="19" t="str">
        <f t="shared" si="1037"/>
        <v/>
      </c>
      <c r="HD75" s="19" t="str">
        <f t="shared" si="1038"/>
        <v/>
      </c>
      <c r="HE75" s="19" t="e">
        <f t="shared" si="1039"/>
        <v>#N/A</v>
      </c>
      <c r="HF75" s="19" t="str">
        <f t="shared" si="1040"/>
        <v/>
      </c>
      <c r="HG75" s="19" t="str">
        <f t="shared" si="1041"/>
        <v/>
      </c>
      <c r="HH75" s="19" t="e">
        <f t="shared" si="1042"/>
        <v>#N/A</v>
      </c>
      <c r="HI75" s="19" t="str">
        <f t="shared" si="1043"/>
        <v/>
      </c>
      <c r="HJ75" s="19" t="str">
        <f t="shared" si="1044"/>
        <v/>
      </c>
      <c r="HK75" s="19" t="e">
        <f t="shared" si="1045"/>
        <v>#N/A</v>
      </c>
      <c r="HL75" s="19" t="str">
        <f t="shared" si="1046"/>
        <v/>
      </c>
      <c r="HM75" s="19" t="str">
        <f t="shared" si="1047"/>
        <v/>
      </c>
      <c r="HN75" s="19" t="e">
        <f t="shared" si="1048"/>
        <v>#N/A</v>
      </c>
      <c r="HO75" s="19" t="str">
        <f t="shared" si="1049"/>
        <v/>
      </c>
      <c r="HP75" s="19" t="str">
        <f t="shared" si="1050"/>
        <v/>
      </c>
      <c r="HQ75" s="19" t="e">
        <f t="shared" si="1051"/>
        <v>#N/A</v>
      </c>
      <c r="HR75" s="19" t="str">
        <f t="shared" si="1052"/>
        <v/>
      </c>
      <c r="HS75" s="19" t="str">
        <f t="shared" si="1053"/>
        <v/>
      </c>
      <c r="HT75" s="19" t="e">
        <f t="shared" si="1054"/>
        <v>#N/A</v>
      </c>
      <c r="HU75" s="19" t="str">
        <f t="shared" si="1055"/>
        <v/>
      </c>
      <c r="HV75" s="19" t="str">
        <f t="shared" si="1056"/>
        <v/>
      </c>
      <c r="HW75" s="19" t="e">
        <f t="shared" si="1057"/>
        <v>#N/A</v>
      </c>
      <c r="HX75" s="19" t="str">
        <f t="shared" si="1058"/>
        <v/>
      </c>
      <c r="HY75" s="19" t="str">
        <f t="shared" si="1059"/>
        <v/>
      </c>
      <c r="HZ75" s="19" t="e">
        <f t="shared" si="1060"/>
        <v>#N/A</v>
      </c>
      <c r="IA75" s="19" t="str">
        <f t="shared" si="1061"/>
        <v/>
      </c>
      <c r="IB75" s="19" t="str">
        <f t="shared" si="1062"/>
        <v/>
      </c>
      <c r="IC75" s="19" t="e">
        <f t="shared" si="1063"/>
        <v>#N/A</v>
      </c>
      <c r="ID75" s="19" t="str">
        <f t="shared" si="1064"/>
        <v/>
      </c>
      <c r="IE75" s="19" t="str">
        <f t="shared" si="1065"/>
        <v/>
      </c>
      <c r="IF75" s="19" t="e">
        <f t="shared" si="1066"/>
        <v>#N/A</v>
      </c>
      <c r="IG75" s="19" t="str">
        <f t="shared" si="1067"/>
        <v/>
      </c>
      <c r="IH75" s="19" t="str">
        <f t="shared" si="1068"/>
        <v/>
      </c>
      <c r="II75" s="19" t="e">
        <f t="shared" si="1069"/>
        <v>#N/A</v>
      </c>
      <c r="IJ75" s="19" t="str">
        <f t="shared" si="1070"/>
        <v/>
      </c>
      <c r="IK75" s="19" t="str">
        <f t="shared" si="1071"/>
        <v/>
      </c>
      <c r="IL75" s="19" t="e">
        <f t="shared" si="1072"/>
        <v>#N/A</v>
      </c>
      <c r="IM75" s="19" t="str">
        <f t="shared" si="1073"/>
        <v/>
      </c>
      <c r="IN75" s="19" t="str">
        <f t="shared" si="1074"/>
        <v/>
      </c>
      <c r="IO75" s="19" t="e">
        <f t="shared" si="1075"/>
        <v>#N/A</v>
      </c>
      <c r="IP75" s="19" t="str">
        <f t="shared" si="1076"/>
        <v/>
      </c>
      <c r="IQ75" s="19" t="str">
        <f t="shared" si="1077"/>
        <v/>
      </c>
      <c r="IR75" s="19" t="e">
        <f t="shared" si="1078"/>
        <v>#N/A</v>
      </c>
      <c r="IS75" s="19" t="str">
        <f t="shared" si="1079"/>
        <v/>
      </c>
      <c r="IT75" s="19" t="str">
        <f t="shared" si="1080"/>
        <v/>
      </c>
      <c r="IU75" s="19" t="e">
        <f t="shared" si="1081"/>
        <v>#N/A</v>
      </c>
      <c r="IV75" s="19" t="str">
        <f t="shared" si="1082"/>
        <v/>
      </c>
      <c r="IW75" s="19" t="str">
        <f t="shared" si="1083"/>
        <v/>
      </c>
      <c r="IX75" s="19" t="e">
        <f t="shared" si="1084"/>
        <v>#N/A</v>
      </c>
      <c r="IY75" s="19" t="str">
        <f t="shared" si="1085"/>
        <v/>
      </c>
      <c r="IZ75" s="19" t="str">
        <f t="shared" si="1086"/>
        <v/>
      </c>
      <c r="JA75" s="19" t="e">
        <f t="shared" si="1087"/>
        <v>#N/A</v>
      </c>
      <c r="JB75" s="19" t="str">
        <f t="shared" si="1088"/>
        <v/>
      </c>
      <c r="JC75" s="19" t="str">
        <f t="shared" si="1089"/>
        <v/>
      </c>
      <c r="JD75" s="19" t="e">
        <f t="shared" si="1090"/>
        <v>#N/A</v>
      </c>
      <c r="JE75" s="19" t="str">
        <f t="shared" si="1091"/>
        <v/>
      </c>
      <c r="JF75" s="19" t="str">
        <f t="shared" si="1092"/>
        <v/>
      </c>
      <c r="JG75" s="19" t="e">
        <f t="shared" si="1093"/>
        <v>#N/A</v>
      </c>
      <c r="JH75" s="19" t="str">
        <f t="shared" si="1094"/>
        <v/>
      </c>
      <c r="JI75" s="19" t="str">
        <f t="shared" si="1095"/>
        <v/>
      </c>
      <c r="JJ75" s="19" t="e">
        <f t="shared" si="1096"/>
        <v>#N/A</v>
      </c>
      <c r="JK75" s="19" t="str">
        <f t="shared" si="1097"/>
        <v/>
      </c>
      <c r="JL75" s="19" t="str">
        <f t="shared" si="1098"/>
        <v/>
      </c>
      <c r="JM75" s="19" t="e">
        <f t="shared" si="1099"/>
        <v>#N/A</v>
      </c>
      <c r="JN75" s="19" t="str">
        <f t="shared" si="1100"/>
        <v/>
      </c>
      <c r="JO75" s="19" t="str">
        <f t="shared" si="1101"/>
        <v/>
      </c>
      <c r="JP75" s="19" t="e">
        <f t="shared" si="1102"/>
        <v>#N/A</v>
      </c>
      <c r="JQ75" s="19" t="str">
        <f t="shared" si="1103"/>
        <v/>
      </c>
      <c r="JR75" s="19" t="str">
        <f t="shared" si="1104"/>
        <v/>
      </c>
      <c r="JS75" s="19" t="e">
        <f t="shared" si="1105"/>
        <v>#N/A</v>
      </c>
      <c r="JT75" s="19" t="str">
        <f t="shared" si="1106"/>
        <v/>
      </c>
      <c r="JU75" s="19" t="str">
        <f t="shared" si="1107"/>
        <v/>
      </c>
      <c r="JV75" s="19" t="e">
        <f t="shared" si="1108"/>
        <v>#N/A</v>
      </c>
      <c r="JW75" s="19" t="str">
        <f t="shared" si="1109"/>
        <v/>
      </c>
      <c r="JX75" s="19" t="str">
        <f t="shared" si="1110"/>
        <v/>
      </c>
      <c r="JY75" s="19" t="e">
        <f t="shared" si="1111"/>
        <v>#N/A</v>
      </c>
      <c r="JZ75" s="19" t="str">
        <f t="shared" si="1112"/>
        <v/>
      </c>
      <c r="KA75" s="19" t="str">
        <f t="shared" si="1113"/>
        <v/>
      </c>
      <c r="KB75" s="19" t="e">
        <f t="shared" si="1114"/>
        <v>#N/A</v>
      </c>
      <c r="KC75" s="19" t="str">
        <f t="shared" si="1115"/>
        <v/>
      </c>
      <c r="KD75" s="19" t="str">
        <f t="shared" si="1116"/>
        <v/>
      </c>
      <c r="KE75" s="19" t="e">
        <f t="shared" si="1117"/>
        <v>#N/A</v>
      </c>
      <c r="KF75" s="19" t="str">
        <f t="shared" si="1118"/>
        <v/>
      </c>
      <c r="KG75" s="19" t="str">
        <f t="shared" si="1119"/>
        <v/>
      </c>
      <c r="KH75" s="19" t="e">
        <f t="shared" si="1120"/>
        <v>#N/A</v>
      </c>
      <c r="KI75" s="19" t="str">
        <f t="shared" si="1121"/>
        <v/>
      </c>
      <c r="KJ75" s="19" t="str">
        <f t="shared" si="1122"/>
        <v/>
      </c>
      <c r="KK75" s="19" t="e">
        <f t="shared" si="1123"/>
        <v>#N/A</v>
      </c>
      <c r="KL75" s="19" t="str">
        <f t="shared" si="1124"/>
        <v/>
      </c>
      <c r="KM75" s="19" t="str">
        <f t="shared" si="1125"/>
        <v/>
      </c>
      <c r="KN75" s="19" t="e">
        <f t="shared" si="1126"/>
        <v>#N/A</v>
      </c>
      <c r="KO75" s="19" t="str">
        <f t="shared" si="1127"/>
        <v/>
      </c>
      <c r="KP75" s="19" t="str">
        <f t="shared" si="1128"/>
        <v/>
      </c>
      <c r="KQ75" s="19" t="e">
        <f t="shared" si="1129"/>
        <v>#N/A</v>
      </c>
      <c r="KR75" s="19" t="str">
        <f t="shared" si="1130"/>
        <v/>
      </c>
      <c r="KS75" s="19" t="str">
        <f t="shared" si="1131"/>
        <v/>
      </c>
      <c r="KT75" s="19" t="e">
        <f t="shared" si="1132"/>
        <v>#N/A</v>
      </c>
      <c r="KU75" s="19" t="str">
        <f t="shared" si="1133"/>
        <v/>
      </c>
      <c r="KV75" s="19" t="str">
        <f t="shared" si="1134"/>
        <v/>
      </c>
      <c r="KW75" s="19" t="e">
        <f t="shared" si="1135"/>
        <v>#N/A</v>
      </c>
      <c r="KX75" s="19" t="str">
        <f t="shared" si="1136"/>
        <v/>
      </c>
      <c r="KY75" s="19" t="str">
        <f t="shared" si="1137"/>
        <v/>
      </c>
      <c r="KZ75" s="19" t="e">
        <f t="shared" si="1138"/>
        <v>#N/A</v>
      </c>
      <c r="LA75" s="19" t="str">
        <f t="shared" si="1139"/>
        <v/>
      </c>
      <c r="LB75" s="19" t="str">
        <f t="shared" si="1140"/>
        <v/>
      </c>
      <c r="LC75" s="19" t="e">
        <f t="shared" si="1141"/>
        <v>#N/A</v>
      </c>
      <c r="LD75" s="19" t="str">
        <f t="shared" si="1142"/>
        <v/>
      </c>
      <c r="LE75" s="19" t="str">
        <f t="shared" si="1143"/>
        <v/>
      </c>
      <c r="LF75" s="19" t="e">
        <f t="shared" si="1144"/>
        <v>#N/A</v>
      </c>
      <c r="LG75" s="19" t="str">
        <f t="shared" si="1145"/>
        <v/>
      </c>
      <c r="LH75" s="19" t="str">
        <f t="shared" si="1146"/>
        <v/>
      </c>
      <c r="LI75" s="19" t="e">
        <f t="shared" si="1147"/>
        <v>#N/A</v>
      </c>
      <c r="LJ75" s="19" t="str">
        <f t="shared" si="1148"/>
        <v/>
      </c>
      <c r="LK75" s="19" t="str">
        <f t="shared" si="1149"/>
        <v/>
      </c>
      <c r="LL75" s="19" t="e">
        <f t="shared" si="1150"/>
        <v>#N/A</v>
      </c>
      <c r="LM75" s="19" t="str">
        <f t="shared" si="1151"/>
        <v/>
      </c>
      <c r="LN75" s="19" t="str">
        <f t="shared" si="1152"/>
        <v/>
      </c>
      <c r="LO75" s="19" t="e">
        <f t="shared" si="1153"/>
        <v>#N/A</v>
      </c>
      <c r="LP75" s="19" t="str">
        <f t="shared" si="1154"/>
        <v/>
      </c>
      <c r="LQ75" s="19" t="str">
        <f t="shared" si="1155"/>
        <v/>
      </c>
      <c r="LR75" s="19" t="e">
        <f t="shared" si="1156"/>
        <v>#N/A</v>
      </c>
      <c r="LS75" s="19" t="str">
        <f t="shared" si="1157"/>
        <v/>
      </c>
      <c r="LT75" s="19" t="str">
        <f t="shared" si="1158"/>
        <v/>
      </c>
      <c r="LU75" s="19" t="e">
        <f t="shared" si="1159"/>
        <v>#N/A</v>
      </c>
      <c r="LV75" s="19" t="str">
        <f t="shared" si="1160"/>
        <v/>
      </c>
      <c r="LW75" s="19" t="str">
        <f t="shared" si="1161"/>
        <v/>
      </c>
      <c r="LX75" s="19" t="e">
        <f t="shared" si="1162"/>
        <v>#N/A</v>
      </c>
      <c r="LY75" s="19" t="str">
        <f t="shared" si="1163"/>
        <v/>
      </c>
      <c r="LZ75" s="19" t="str">
        <f t="shared" si="1164"/>
        <v/>
      </c>
      <c r="MA75" s="19" t="e">
        <f t="shared" si="1165"/>
        <v>#N/A</v>
      </c>
      <c r="MB75" s="19" t="str">
        <f t="shared" si="1166"/>
        <v/>
      </c>
      <c r="MC75" s="19" t="str">
        <f t="shared" si="1167"/>
        <v/>
      </c>
      <c r="MD75" s="19" t="e">
        <f t="shared" si="1168"/>
        <v>#N/A</v>
      </c>
      <c r="ME75" s="19" t="str">
        <f t="shared" si="1169"/>
        <v/>
      </c>
      <c r="MF75" s="19" t="str">
        <f t="shared" si="1170"/>
        <v/>
      </c>
      <c r="MG75" s="19" t="e">
        <f t="shared" si="1171"/>
        <v>#N/A</v>
      </c>
      <c r="MH75" s="19" t="str">
        <f t="shared" si="1172"/>
        <v/>
      </c>
      <c r="MI75" s="19" t="str">
        <f t="shared" si="1173"/>
        <v/>
      </c>
      <c r="MJ75" s="19" t="e">
        <f t="shared" si="1174"/>
        <v>#N/A</v>
      </c>
      <c r="MK75" s="19" t="str">
        <f t="shared" si="1175"/>
        <v/>
      </c>
      <c r="ML75" s="19" t="str">
        <f t="shared" si="1176"/>
        <v/>
      </c>
      <c r="MM75" s="19" t="e">
        <f t="shared" si="1177"/>
        <v>#N/A</v>
      </c>
      <c r="MN75" s="19" t="str">
        <f t="shared" si="1178"/>
        <v/>
      </c>
      <c r="MO75" s="19" t="str">
        <f t="shared" si="1179"/>
        <v/>
      </c>
      <c r="MP75" s="19" t="e">
        <f t="shared" si="1180"/>
        <v>#N/A</v>
      </c>
      <c r="MQ75" s="19" t="str">
        <f t="shared" si="1181"/>
        <v/>
      </c>
      <c r="MR75" s="19" t="str">
        <f t="shared" si="1182"/>
        <v/>
      </c>
      <c r="MS75" s="19" t="e">
        <f t="shared" si="1183"/>
        <v>#N/A</v>
      </c>
      <c r="MT75" s="19" t="str">
        <f t="shared" si="1184"/>
        <v/>
      </c>
      <c r="MU75" s="19" t="str">
        <f t="shared" si="1185"/>
        <v/>
      </c>
      <c r="MV75" s="19" t="e">
        <f t="shared" si="1186"/>
        <v>#N/A</v>
      </c>
      <c r="MW75" s="19" t="str">
        <f t="shared" si="1187"/>
        <v/>
      </c>
      <c r="MX75" s="19" t="str">
        <f t="shared" si="1188"/>
        <v/>
      </c>
      <c r="MY75" s="19" t="e">
        <f t="shared" si="1189"/>
        <v>#N/A</v>
      </c>
      <c r="MZ75" s="19" t="str">
        <f t="shared" si="1190"/>
        <v/>
      </c>
      <c r="NA75" s="19" t="str">
        <f t="shared" si="1191"/>
        <v/>
      </c>
      <c r="NB75" s="19" t="e">
        <f t="shared" si="1192"/>
        <v>#N/A</v>
      </c>
      <c r="NC75" s="19" t="str">
        <f t="shared" si="1193"/>
        <v/>
      </c>
      <c r="ND75" s="19" t="str">
        <f t="shared" si="1194"/>
        <v/>
      </c>
      <c r="NE75" s="19" t="e">
        <f t="shared" si="1195"/>
        <v>#N/A</v>
      </c>
      <c r="NF75" s="19" t="str">
        <f t="shared" si="1196"/>
        <v/>
      </c>
      <c r="NG75" s="19" t="str">
        <f t="shared" si="1197"/>
        <v/>
      </c>
      <c r="NH75" s="19" t="e">
        <f t="shared" si="1198"/>
        <v>#N/A</v>
      </c>
      <c r="NI75" s="19" t="str">
        <f t="shared" si="1199"/>
        <v/>
      </c>
      <c r="NJ75" s="19" t="str">
        <f t="shared" si="1200"/>
        <v/>
      </c>
      <c r="NK75" s="19" t="e">
        <f t="shared" si="1201"/>
        <v>#N/A</v>
      </c>
      <c r="NL75" s="19" t="str">
        <f t="shared" si="1202"/>
        <v/>
      </c>
      <c r="NM75" s="19" t="str">
        <f t="shared" si="1203"/>
        <v/>
      </c>
      <c r="NN75" s="19" t="e">
        <f t="shared" si="1204"/>
        <v>#N/A</v>
      </c>
      <c r="NO75" s="19" t="str">
        <f t="shared" si="1205"/>
        <v/>
      </c>
      <c r="NP75" s="19" t="str">
        <f t="shared" si="1206"/>
        <v/>
      </c>
      <c r="NQ75" s="19" t="e">
        <f t="shared" si="1207"/>
        <v>#N/A</v>
      </c>
      <c r="NR75" s="19" t="str">
        <f t="shared" si="1208"/>
        <v/>
      </c>
      <c r="NS75" s="19" t="str">
        <f t="shared" si="1209"/>
        <v/>
      </c>
      <c r="NT75" s="19" t="e">
        <f t="shared" si="1210"/>
        <v>#N/A</v>
      </c>
      <c r="NU75" s="19" t="str">
        <f t="shared" si="1211"/>
        <v/>
      </c>
      <c r="NV75" s="19" t="str">
        <f t="shared" si="1212"/>
        <v/>
      </c>
      <c r="NW75" s="19" t="e">
        <f t="shared" si="1213"/>
        <v>#N/A</v>
      </c>
      <c r="NX75" s="19" t="str">
        <f t="shared" si="1214"/>
        <v/>
      </c>
      <c r="NY75" s="19" t="str">
        <f t="shared" si="1215"/>
        <v/>
      </c>
      <c r="NZ75" s="19" t="e">
        <f t="shared" si="1216"/>
        <v>#N/A</v>
      </c>
      <c r="OA75" s="19" t="str">
        <f t="shared" si="1217"/>
        <v/>
      </c>
      <c r="OB75" s="19" t="str">
        <f t="shared" si="1218"/>
        <v/>
      </c>
      <c r="OC75" s="19" t="e">
        <f t="shared" si="1219"/>
        <v>#N/A</v>
      </c>
      <c r="OD75" s="19" t="str">
        <f t="shared" si="1220"/>
        <v/>
      </c>
      <c r="OE75" s="19" t="str">
        <f t="shared" si="1221"/>
        <v/>
      </c>
      <c r="OF75" s="19" t="e">
        <f t="shared" si="1222"/>
        <v>#N/A</v>
      </c>
      <c r="OG75" s="19" t="str">
        <f t="shared" si="1223"/>
        <v/>
      </c>
      <c r="OH75" s="19" t="str">
        <f t="shared" si="1224"/>
        <v/>
      </c>
      <c r="OI75" s="19" t="e">
        <f t="shared" si="1225"/>
        <v>#N/A</v>
      </c>
      <c r="OJ75" s="19" t="str">
        <f t="shared" si="1226"/>
        <v/>
      </c>
      <c r="OK75" s="19" t="str">
        <f t="shared" si="1227"/>
        <v/>
      </c>
      <c r="OL75" s="19" t="e">
        <f t="shared" si="1228"/>
        <v>#N/A</v>
      </c>
      <c r="OM75" s="19" t="str">
        <f t="shared" si="1229"/>
        <v/>
      </c>
      <c r="ON75" s="19" t="str">
        <f t="shared" si="1230"/>
        <v/>
      </c>
      <c r="OO75" s="19" t="e">
        <f t="shared" si="1231"/>
        <v>#N/A</v>
      </c>
      <c r="OP75" s="19" t="str">
        <f t="shared" si="1232"/>
        <v/>
      </c>
      <c r="OQ75" s="19" t="str">
        <f t="shared" si="1233"/>
        <v/>
      </c>
      <c r="OR75" s="19" t="e">
        <f t="shared" si="1234"/>
        <v>#N/A</v>
      </c>
      <c r="OS75" s="19" t="str">
        <f t="shared" si="1235"/>
        <v/>
      </c>
      <c r="OT75" s="19" t="str">
        <f t="shared" si="1236"/>
        <v/>
      </c>
      <c r="OU75" s="19" t="e">
        <f t="shared" si="1237"/>
        <v>#N/A</v>
      </c>
      <c r="OV75" s="19" t="str">
        <f t="shared" si="1238"/>
        <v/>
      </c>
      <c r="OW75" s="19" t="str">
        <f t="shared" si="1239"/>
        <v/>
      </c>
      <c r="OX75" s="19" t="e">
        <f t="shared" si="1240"/>
        <v>#N/A</v>
      </c>
      <c r="OY75" s="19" t="str">
        <f t="shared" si="1241"/>
        <v/>
      </c>
      <c r="OZ75" s="19" t="str">
        <f t="shared" si="1242"/>
        <v/>
      </c>
      <c r="PA75" s="19" t="e">
        <f t="shared" si="1243"/>
        <v>#N/A</v>
      </c>
      <c r="PB75" s="19" t="str">
        <f t="shared" si="1244"/>
        <v/>
      </c>
      <c r="PC75" s="19" t="str">
        <f t="shared" si="1245"/>
        <v/>
      </c>
      <c r="PD75" s="19" t="e">
        <f t="shared" si="1246"/>
        <v>#N/A</v>
      </c>
      <c r="PE75" s="19" t="str">
        <f t="shared" si="1247"/>
        <v/>
      </c>
      <c r="PF75" s="19" t="str">
        <f t="shared" si="1248"/>
        <v/>
      </c>
      <c r="PG75" s="19" t="e">
        <f t="shared" si="1249"/>
        <v>#N/A</v>
      </c>
      <c r="PH75" s="19" t="str">
        <f t="shared" si="1250"/>
        <v/>
      </c>
      <c r="PI75" s="19" t="str">
        <f t="shared" si="1251"/>
        <v/>
      </c>
      <c r="PJ75" s="19" t="e">
        <f t="shared" si="1252"/>
        <v>#N/A</v>
      </c>
      <c r="PK75" s="19" t="str">
        <f t="shared" si="1253"/>
        <v/>
      </c>
      <c r="PL75" s="19" t="str">
        <f t="shared" si="1254"/>
        <v/>
      </c>
      <c r="PM75" s="19" t="e">
        <f t="shared" si="1255"/>
        <v>#N/A</v>
      </c>
      <c r="PN75" s="19" t="str">
        <f t="shared" si="1256"/>
        <v/>
      </c>
      <c r="PO75" s="19" t="str">
        <f t="shared" si="1257"/>
        <v/>
      </c>
      <c r="PP75" s="19" t="e">
        <f t="shared" si="1258"/>
        <v>#N/A</v>
      </c>
      <c r="PQ75" s="19" t="str">
        <f t="shared" si="1259"/>
        <v/>
      </c>
      <c r="PR75" s="19" t="str">
        <f t="shared" si="1260"/>
        <v/>
      </c>
      <c r="PS75" s="19" t="e">
        <f t="shared" si="1261"/>
        <v>#N/A</v>
      </c>
      <c r="PT75" s="19" t="str">
        <f t="shared" si="1262"/>
        <v/>
      </c>
      <c r="PU75" s="19" t="str">
        <f t="shared" si="1263"/>
        <v/>
      </c>
      <c r="PV75" s="19" t="e">
        <f t="shared" si="1264"/>
        <v>#N/A</v>
      </c>
      <c r="PW75" s="19" t="str">
        <f t="shared" si="1265"/>
        <v/>
      </c>
      <c r="PX75" s="19" t="str">
        <f t="shared" si="1266"/>
        <v/>
      </c>
      <c r="PY75" s="19" t="e">
        <f t="shared" si="1267"/>
        <v>#N/A</v>
      </c>
      <c r="PZ75" s="19" t="str">
        <f t="shared" si="1268"/>
        <v/>
      </c>
      <c r="QA75" s="19" t="str">
        <f t="shared" si="1269"/>
        <v/>
      </c>
    </row>
    <row r="76" spans="4:443" hidden="1" x14ac:dyDescent="0.25">
      <c r="D76"/>
      <c r="E76"/>
      <c r="F76" s="53"/>
      <c r="G76" s="19" t="str">
        <f t="shared" si="1270"/>
        <v/>
      </c>
      <c r="H76" s="19"/>
      <c r="I76" s="19" t="str">
        <f t="shared" si="849"/>
        <v/>
      </c>
      <c r="J76" s="19" t="str">
        <f t="shared" si="849"/>
        <v/>
      </c>
      <c r="K76" s="19" t="str">
        <f t="shared" si="849"/>
        <v/>
      </c>
      <c r="L76" s="19" t="str">
        <f t="shared" si="849"/>
        <v/>
      </c>
      <c r="M76" s="19" t="str">
        <f t="shared" si="849"/>
        <v/>
      </c>
      <c r="N76" s="19" t="str">
        <f t="shared" si="849"/>
        <v/>
      </c>
      <c r="O76" s="19" t="str">
        <f t="shared" si="849"/>
        <v/>
      </c>
      <c r="P76" s="19" t="str">
        <f t="shared" si="849"/>
        <v/>
      </c>
      <c r="Q76" s="19" t="str">
        <f t="shared" si="849"/>
        <v/>
      </c>
      <c r="R76" s="19" t="str">
        <f t="shared" si="849"/>
        <v/>
      </c>
      <c r="S76" s="19" t="str">
        <f t="shared" si="849"/>
        <v/>
      </c>
      <c r="T76" s="19" t="str">
        <f t="shared" si="849"/>
        <v/>
      </c>
      <c r="U76" s="50" t="e">
        <f>VLOOKUP(D76,'Cases'!$AH$7:$AI$52,2,FALSE)</f>
        <v>#N/A</v>
      </c>
      <c r="V76" s="19" t="str">
        <f>IF($D76="","",IF(V$3="","",_xlfn.IFNA(IFERROR(_xlfn.CONCAT(ROUND(INDEX($J$103:$ADX$203,MATCH($D76,$I$103:$I$300,0),MATCH(V$3,$J$102:$ADX$102,0))*1000/INDEX($J$303:$ADX$403,MATCH($D76,$I$303:$I$403,0),MATCH(V$3,$J$302:$ADX$302,0)),2),"  [",INDEX($J$303:$ADX$403,MATCH($D76,$I$303:$I$403,0),MATCH(V$3,$J$302:$ADX$302,0)),"]"," ","(",INDEX($J$103:$ADX$203,MATCH($D76,$I$103:$I$300,0),MATCH(V$3,$J$102:$ADX$102,0)),")"),_xlfn.CONCAT("[",INDEX($J$303:$ADX$403,MATCH($D76,$I$303:$I$403,0),MATCH(V$3,$J$302:$ADX$302,0)),"]")),"NO PICK DATA")))</f>
        <v/>
      </c>
      <c r="W76" s="19" t="str">
        <f>IF($D76="","",IF(W$3="","",_xlfn.IFNA(IFERROR(_xlfn.CONCAT(ROUND(INDEX($J$103:$ADX$203,MATCH($D76,$I$103:$I$300,0),MATCH(W$3,$J$102:$ADX$102,0))*1000/INDEX($J$303:$ADX$403,MATCH($D76,$I$303:$I$403,0),MATCH(W$3,$J$302:$ADX$302,0)),2),"  [",INDEX($J$303:$ADX$403,MATCH($D76,$I$303:$I$403,0),MATCH(W$3,$J$302:$ADX$302,0)),"]"," ","(",INDEX($J$103:$ADX$203,MATCH($D76,$I$103:$I$300,0),MATCH(W$3,$J$102:$ADX$102,0)),")"),_xlfn.CONCAT("[",INDEX($J$303:$ADX$403,MATCH($D76,$I$303:$I$403,0),MATCH(W$3,$J$302:$ADX$302,0)),"]")),"NO PICK DATA")))</f>
        <v/>
      </c>
      <c r="X76" s="19" t="e">
        <f t="shared" si="850"/>
        <v>#N/A</v>
      </c>
      <c r="Y76" s="19" t="str">
        <f t="shared" si="851"/>
        <v/>
      </c>
      <c r="Z76" s="19" t="str">
        <f t="shared" si="852"/>
        <v/>
      </c>
      <c r="AA76" s="19" t="e">
        <f t="shared" si="853"/>
        <v>#N/A</v>
      </c>
      <c r="AB76" s="19" t="str">
        <f t="shared" si="854"/>
        <v/>
      </c>
      <c r="AC76" s="19" t="str">
        <f t="shared" si="855"/>
        <v/>
      </c>
      <c r="AD76" s="19" t="e">
        <f t="shared" si="856"/>
        <v>#N/A</v>
      </c>
      <c r="AE76" s="19" t="str">
        <f t="shared" si="857"/>
        <v/>
      </c>
      <c r="AF76" s="19" t="str">
        <f t="shared" si="858"/>
        <v/>
      </c>
      <c r="AG76" s="19" t="e">
        <f t="shared" si="859"/>
        <v>#N/A</v>
      </c>
      <c r="AH76" s="19" t="str">
        <f t="shared" si="860"/>
        <v/>
      </c>
      <c r="AI76" s="19" t="str">
        <f t="shared" si="861"/>
        <v/>
      </c>
      <c r="AJ76" s="19" t="e">
        <f t="shared" si="862"/>
        <v>#N/A</v>
      </c>
      <c r="AK76" s="19" t="str">
        <f t="shared" si="863"/>
        <v/>
      </c>
      <c r="AL76" s="19" t="str">
        <f t="shared" si="864"/>
        <v/>
      </c>
      <c r="AM76" s="19" t="e">
        <f t="shared" si="865"/>
        <v>#N/A</v>
      </c>
      <c r="AN76" s="19" t="str">
        <f t="shared" si="866"/>
        <v/>
      </c>
      <c r="AO76" s="19" t="str">
        <f t="shared" si="867"/>
        <v/>
      </c>
      <c r="AP76" s="19" t="e">
        <f t="shared" si="868"/>
        <v>#N/A</v>
      </c>
      <c r="AQ76" s="19" t="str">
        <f t="shared" si="869"/>
        <v/>
      </c>
      <c r="AR76" s="19" t="str">
        <f t="shared" si="870"/>
        <v/>
      </c>
      <c r="AS76" s="19" t="e">
        <f t="shared" si="871"/>
        <v>#N/A</v>
      </c>
      <c r="AT76" s="19" t="str">
        <f t="shared" si="872"/>
        <v/>
      </c>
      <c r="AU76" s="19" t="str">
        <f t="shared" si="873"/>
        <v/>
      </c>
      <c r="AV76" s="19" t="e">
        <f t="shared" si="874"/>
        <v>#N/A</v>
      </c>
      <c r="AW76" s="19" t="str">
        <f t="shared" si="875"/>
        <v/>
      </c>
      <c r="AX76" s="19" t="str">
        <f t="shared" si="876"/>
        <v/>
      </c>
      <c r="AY76" s="19" t="e">
        <f t="shared" si="877"/>
        <v>#N/A</v>
      </c>
      <c r="AZ76" s="19" t="str">
        <f t="shared" si="878"/>
        <v/>
      </c>
      <c r="BA76" s="19" t="str">
        <f t="shared" si="879"/>
        <v/>
      </c>
      <c r="BB76" s="19" t="e">
        <f t="shared" si="880"/>
        <v>#N/A</v>
      </c>
      <c r="BC76" s="19" t="str">
        <f t="shared" si="881"/>
        <v/>
      </c>
      <c r="BD76" s="19" t="str">
        <f t="shared" si="882"/>
        <v/>
      </c>
      <c r="BE76" s="19" t="e">
        <f t="shared" si="883"/>
        <v>#N/A</v>
      </c>
      <c r="BF76" s="19" t="str">
        <f t="shared" si="884"/>
        <v/>
      </c>
      <c r="BG76" s="19" t="str">
        <f t="shared" si="885"/>
        <v/>
      </c>
      <c r="BH76" s="19" t="e">
        <f t="shared" si="886"/>
        <v>#N/A</v>
      </c>
      <c r="BI76" s="19" t="str">
        <f t="shared" si="887"/>
        <v/>
      </c>
      <c r="BJ76" s="19" t="str">
        <f t="shared" si="888"/>
        <v/>
      </c>
      <c r="BK76" s="19" t="e">
        <f t="shared" si="889"/>
        <v>#N/A</v>
      </c>
      <c r="BL76" s="19" t="str">
        <f t="shared" si="890"/>
        <v/>
      </c>
      <c r="BM76" s="19" t="str">
        <f t="shared" si="891"/>
        <v/>
      </c>
      <c r="BN76" s="19" t="e">
        <f t="shared" si="892"/>
        <v>#N/A</v>
      </c>
      <c r="BO76" s="19" t="str">
        <f t="shared" si="893"/>
        <v/>
      </c>
      <c r="BP76" s="19" t="str">
        <f t="shared" si="894"/>
        <v/>
      </c>
      <c r="BQ76" s="19" t="e">
        <f t="shared" si="895"/>
        <v>#N/A</v>
      </c>
      <c r="BR76" s="19" t="str">
        <f t="shared" si="896"/>
        <v/>
      </c>
      <c r="BS76" s="19" t="str">
        <f t="shared" si="897"/>
        <v/>
      </c>
      <c r="BT76" s="19" t="e">
        <f t="shared" si="898"/>
        <v>#N/A</v>
      </c>
      <c r="BU76" s="19" t="str">
        <f t="shared" si="899"/>
        <v/>
      </c>
      <c r="BV76" s="19" t="str">
        <f t="shared" si="900"/>
        <v/>
      </c>
      <c r="BW76" s="19" t="e">
        <f t="shared" si="901"/>
        <v>#N/A</v>
      </c>
      <c r="BX76" s="19" t="str">
        <f t="shared" si="902"/>
        <v/>
      </c>
      <c r="BY76" s="19" t="str">
        <f t="shared" si="903"/>
        <v/>
      </c>
      <c r="BZ76" s="19" t="e">
        <f t="shared" si="904"/>
        <v>#N/A</v>
      </c>
      <c r="CA76" s="19" t="str">
        <f t="shared" si="905"/>
        <v/>
      </c>
      <c r="CB76" s="19" t="str">
        <f t="shared" si="906"/>
        <v/>
      </c>
      <c r="CC76" s="19" t="e">
        <f t="shared" si="907"/>
        <v>#N/A</v>
      </c>
      <c r="CD76" s="19" t="str">
        <f t="shared" si="908"/>
        <v/>
      </c>
      <c r="CE76" s="19" t="str">
        <f t="shared" si="909"/>
        <v/>
      </c>
      <c r="CF76" s="19" t="e">
        <f t="shared" si="910"/>
        <v>#N/A</v>
      </c>
      <c r="CG76" s="19" t="str">
        <f t="shared" si="911"/>
        <v/>
      </c>
      <c r="CH76" s="19" t="str">
        <f t="shared" si="912"/>
        <v/>
      </c>
      <c r="CI76" s="19" t="e">
        <f t="shared" si="913"/>
        <v>#N/A</v>
      </c>
      <c r="CJ76" s="19" t="str">
        <f t="shared" si="914"/>
        <v/>
      </c>
      <c r="CK76" s="19" t="str">
        <f t="shared" si="915"/>
        <v/>
      </c>
      <c r="CL76" s="19" t="e">
        <f t="shared" si="916"/>
        <v>#N/A</v>
      </c>
      <c r="CM76" s="19" t="str">
        <f t="shared" si="917"/>
        <v/>
      </c>
      <c r="CN76" s="19" t="str">
        <f t="shared" si="918"/>
        <v/>
      </c>
      <c r="CO76" s="19" t="e">
        <f t="shared" si="919"/>
        <v>#N/A</v>
      </c>
      <c r="CP76" s="19" t="str">
        <f t="shared" si="920"/>
        <v/>
      </c>
      <c r="CQ76" s="19" t="str">
        <f t="shared" si="921"/>
        <v/>
      </c>
      <c r="CR76" s="19" t="e">
        <f t="shared" si="922"/>
        <v>#N/A</v>
      </c>
      <c r="CS76" s="19" t="str">
        <f t="shared" si="923"/>
        <v/>
      </c>
      <c r="CT76" s="19" t="str">
        <f t="shared" si="924"/>
        <v/>
      </c>
      <c r="CU76" s="19" t="e">
        <f t="shared" si="925"/>
        <v>#N/A</v>
      </c>
      <c r="CV76" s="19" t="str">
        <f t="shared" si="926"/>
        <v/>
      </c>
      <c r="CW76" s="19" t="str">
        <f t="shared" si="927"/>
        <v/>
      </c>
      <c r="CX76" s="19" t="e">
        <f t="shared" si="928"/>
        <v>#N/A</v>
      </c>
      <c r="CY76" s="19" t="str">
        <f t="shared" si="929"/>
        <v/>
      </c>
      <c r="CZ76" s="19" t="str">
        <f t="shared" si="930"/>
        <v/>
      </c>
      <c r="DA76" s="19" t="e">
        <f t="shared" si="931"/>
        <v>#N/A</v>
      </c>
      <c r="DB76" s="19" t="str">
        <f t="shared" si="932"/>
        <v/>
      </c>
      <c r="DC76" s="19" t="str">
        <f t="shared" si="933"/>
        <v/>
      </c>
      <c r="DD76" s="19" t="e">
        <f t="shared" si="934"/>
        <v>#N/A</v>
      </c>
      <c r="DE76" s="19" t="str">
        <f t="shared" si="935"/>
        <v/>
      </c>
      <c r="DF76" s="19" t="str">
        <f t="shared" si="936"/>
        <v/>
      </c>
      <c r="DG76" s="19" t="e">
        <f t="shared" si="937"/>
        <v>#N/A</v>
      </c>
      <c r="DH76" s="19" t="str">
        <f t="shared" si="938"/>
        <v/>
      </c>
      <c r="DI76" s="19" t="str">
        <f t="shared" si="939"/>
        <v/>
      </c>
      <c r="DJ76" s="19" t="e">
        <f t="shared" si="940"/>
        <v>#N/A</v>
      </c>
      <c r="DK76" s="19" t="str">
        <f t="shared" si="941"/>
        <v/>
      </c>
      <c r="DL76" s="19" t="str">
        <f t="shared" si="942"/>
        <v/>
      </c>
      <c r="DM76" s="19" t="e">
        <f t="shared" si="943"/>
        <v>#N/A</v>
      </c>
      <c r="DN76" s="19" t="str">
        <f t="shared" si="944"/>
        <v/>
      </c>
      <c r="DO76" s="19" t="str">
        <f t="shared" si="945"/>
        <v/>
      </c>
      <c r="DP76" s="19" t="e">
        <f t="shared" si="946"/>
        <v>#N/A</v>
      </c>
      <c r="DQ76" s="19" t="str">
        <f t="shared" si="947"/>
        <v/>
      </c>
      <c r="DR76" s="19" t="str">
        <f t="shared" si="948"/>
        <v/>
      </c>
      <c r="DS76" s="19" t="e">
        <f t="shared" si="949"/>
        <v>#N/A</v>
      </c>
      <c r="DT76" s="19" t="str">
        <f t="shared" si="950"/>
        <v/>
      </c>
      <c r="DU76" s="19" t="str">
        <f t="shared" si="951"/>
        <v/>
      </c>
      <c r="DV76" s="19" t="e">
        <f t="shared" si="952"/>
        <v>#N/A</v>
      </c>
      <c r="DW76" s="19" t="str">
        <f t="shared" si="953"/>
        <v/>
      </c>
      <c r="DX76" s="19" t="str">
        <f t="shared" si="954"/>
        <v/>
      </c>
      <c r="DY76" s="19" t="e">
        <f t="shared" si="955"/>
        <v>#N/A</v>
      </c>
      <c r="DZ76" s="19" t="str">
        <f t="shared" si="956"/>
        <v/>
      </c>
      <c r="EA76" s="19" t="str">
        <f t="shared" si="957"/>
        <v/>
      </c>
      <c r="EB76" s="19" t="e">
        <f t="shared" si="958"/>
        <v>#N/A</v>
      </c>
      <c r="EC76" s="19" t="str">
        <f t="shared" si="959"/>
        <v/>
      </c>
      <c r="ED76" s="19" t="str">
        <f t="shared" si="960"/>
        <v/>
      </c>
      <c r="EE76" s="19" t="e">
        <f t="shared" si="961"/>
        <v>#N/A</v>
      </c>
      <c r="EF76" s="19" t="str">
        <f t="shared" si="962"/>
        <v/>
      </c>
      <c r="EG76" s="19" t="str">
        <f t="shared" si="963"/>
        <v/>
      </c>
      <c r="EH76" s="19" t="e">
        <f t="shared" si="964"/>
        <v>#N/A</v>
      </c>
      <c r="EI76" s="19" t="str">
        <f t="shared" si="965"/>
        <v/>
      </c>
      <c r="EJ76" s="19" t="str">
        <f t="shared" si="966"/>
        <v/>
      </c>
      <c r="EK76" s="19" t="e">
        <f t="shared" si="967"/>
        <v>#N/A</v>
      </c>
      <c r="EL76" s="19" t="str">
        <f t="shared" si="968"/>
        <v/>
      </c>
      <c r="EM76" s="19" t="str">
        <f t="shared" si="969"/>
        <v/>
      </c>
      <c r="EN76" s="19" t="e">
        <f t="shared" si="970"/>
        <v>#N/A</v>
      </c>
      <c r="EO76" s="19" t="str">
        <f t="shared" si="971"/>
        <v/>
      </c>
      <c r="EP76" s="19" t="str">
        <f t="shared" si="972"/>
        <v/>
      </c>
      <c r="EQ76" s="19" t="e">
        <f t="shared" si="973"/>
        <v>#N/A</v>
      </c>
      <c r="ER76" s="19" t="str">
        <f t="shared" si="974"/>
        <v/>
      </c>
      <c r="ES76" s="19" t="str">
        <f t="shared" si="975"/>
        <v/>
      </c>
      <c r="ET76" s="19" t="e">
        <f t="shared" si="976"/>
        <v>#N/A</v>
      </c>
      <c r="EU76" s="19" t="str">
        <f t="shared" si="977"/>
        <v/>
      </c>
      <c r="EV76" s="19" t="str">
        <f t="shared" si="978"/>
        <v/>
      </c>
      <c r="EW76" s="19" t="e">
        <f t="shared" si="979"/>
        <v>#N/A</v>
      </c>
      <c r="EX76" s="19" t="str">
        <f t="shared" si="980"/>
        <v/>
      </c>
      <c r="EY76" s="19" t="str">
        <f t="shared" si="981"/>
        <v/>
      </c>
      <c r="EZ76" s="19" t="e">
        <f t="shared" si="982"/>
        <v>#N/A</v>
      </c>
      <c r="FA76" s="19" t="str">
        <f t="shared" si="983"/>
        <v/>
      </c>
      <c r="FB76" s="19" t="str">
        <f t="shared" si="984"/>
        <v/>
      </c>
      <c r="FC76" s="19" t="e">
        <f t="shared" si="985"/>
        <v>#N/A</v>
      </c>
      <c r="FD76" s="19" t="str">
        <f t="shared" si="986"/>
        <v/>
      </c>
      <c r="FE76" s="19" t="str">
        <f t="shared" si="987"/>
        <v/>
      </c>
      <c r="FF76" s="19" t="e">
        <f t="shared" si="988"/>
        <v>#N/A</v>
      </c>
      <c r="FG76" s="19" t="str">
        <f t="shared" si="989"/>
        <v/>
      </c>
      <c r="FH76" s="19" t="str">
        <f t="shared" si="990"/>
        <v/>
      </c>
      <c r="FI76" s="19" t="e">
        <f t="shared" si="991"/>
        <v>#N/A</v>
      </c>
      <c r="FJ76" s="19" t="str">
        <f t="shared" si="992"/>
        <v/>
      </c>
      <c r="FK76" s="19" t="str">
        <f t="shared" si="993"/>
        <v/>
      </c>
      <c r="FL76" s="19" t="e">
        <f t="shared" si="994"/>
        <v>#N/A</v>
      </c>
      <c r="FM76" s="19" t="str">
        <f t="shared" si="995"/>
        <v/>
      </c>
      <c r="FN76" s="19" t="str">
        <f t="shared" si="996"/>
        <v/>
      </c>
      <c r="FO76" s="19" t="e">
        <f t="shared" si="997"/>
        <v>#N/A</v>
      </c>
      <c r="FP76" s="19" t="str">
        <f t="shared" si="998"/>
        <v/>
      </c>
      <c r="FQ76" s="19" t="str">
        <f t="shared" si="999"/>
        <v/>
      </c>
      <c r="FR76" s="19" t="e">
        <f t="shared" si="1000"/>
        <v>#N/A</v>
      </c>
      <c r="FS76" s="19" t="str">
        <f t="shared" si="1001"/>
        <v/>
      </c>
      <c r="FT76" s="19" t="str">
        <f t="shared" si="1002"/>
        <v/>
      </c>
      <c r="FU76" s="19" t="e">
        <f t="shared" si="1003"/>
        <v>#N/A</v>
      </c>
      <c r="FV76" s="19" t="str">
        <f t="shared" si="1004"/>
        <v/>
      </c>
      <c r="FW76" s="19" t="str">
        <f t="shared" si="1005"/>
        <v/>
      </c>
      <c r="FX76" s="19" t="e">
        <f t="shared" si="1006"/>
        <v>#N/A</v>
      </c>
      <c r="FY76" s="19" t="str">
        <f t="shared" si="1007"/>
        <v/>
      </c>
      <c r="FZ76" s="19" t="str">
        <f t="shared" si="1008"/>
        <v/>
      </c>
      <c r="GA76" s="19" t="e">
        <f t="shared" si="1009"/>
        <v>#N/A</v>
      </c>
      <c r="GB76" s="19" t="str">
        <f t="shared" si="1010"/>
        <v/>
      </c>
      <c r="GC76" s="19" t="str">
        <f t="shared" si="1011"/>
        <v/>
      </c>
      <c r="GD76" s="19" t="e">
        <f t="shared" si="1012"/>
        <v>#N/A</v>
      </c>
      <c r="GE76" s="19" t="str">
        <f t="shared" si="1013"/>
        <v/>
      </c>
      <c r="GF76" s="19" t="str">
        <f t="shared" si="1014"/>
        <v/>
      </c>
      <c r="GG76" s="19" t="e">
        <f t="shared" si="1015"/>
        <v>#N/A</v>
      </c>
      <c r="GH76" s="19" t="str">
        <f t="shared" si="1016"/>
        <v/>
      </c>
      <c r="GI76" s="19" t="str">
        <f t="shared" si="1017"/>
        <v/>
      </c>
      <c r="GJ76" s="19" t="e">
        <f t="shared" si="1018"/>
        <v>#N/A</v>
      </c>
      <c r="GK76" s="19" t="str">
        <f t="shared" si="1019"/>
        <v/>
      </c>
      <c r="GL76" s="19" t="str">
        <f t="shared" si="1020"/>
        <v/>
      </c>
      <c r="GM76" s="19" t="e">
        <f t="shared" si="1021"/>
        <v>#N/A</v>
      </c>
      <c r="GN76" s="19" t="str">
        <f t="shared" si="1022"/>
        <v/>
      </c>
      <c r="GO76" s="19" t="str">
        <f t="shared" si="1023"/>
        <v/>
      </c>
      <c r="GP76" s="19" t="e">
        <f t="shared" si="1024"/>
        <v>#N/A</v>
      </c>
      <c r="GQ76" s="19" t="str">
        <f t="shared" si="1025"/>
        <v/>
      </c>
      <c r="GR76" s="19" t="str">
        <f t="shared" si="1026"/>
        <v/>
      </c>
      <c r="GS76" s="19" t="e">
        <f t="shared" si="1027"/>
        <v>#N/A</v>
      </c>
      <c r="GT76" s="19" t="str">
        <f t="shared" si="1028"/>
        <v/>
      </c>
      <c r="GU76" s="19" t="str">
        <f t="shared" si="1029"/>
        <v/>
      </c>
      <c r="GV76" s="19" t="e">
        <f t="shared" si="1030"/>
        <v>#N/A</v>
      </c>
      <c r="GW76" s="19" t="str">
        <f t="shared" si="1031"/>
        <v/>
      </c>
      <c r="GX76" s="19" t="str">
        <f t="shared" si="1032"/>
        <v/>
      </c>
      <c r="GY76" s="19" t="e">
        <f t="shared" si="1033"/>
        <v>#N/A</v>
      </c>
      <c r="GZ76" s="19" t="str">
        <f t="shared" si="1034"/>
        <v/>
      </c>
      <c r="HA76" s="19" t="str">
        <f t="shared" si="1035"/>
        <v/>
      </c>
      <c r="HB76" s="19" t="e">
        <f t="shared" si="1036"/>
        <v>#N/A</v>
      </c>
      <c r="HC76" s="19" t="str">
        <f t="shared" si="1037"/>
        <v/>
      </c>
      <c r="HD76" s="19" t="str">
        <f t="shared" si="1038"/>
        <v/>
      </c>
      <c r="HE76" s="19" t="e">
        <f t="shared" si="1039"/>
        <v>#N/A</v>
      </c>
      <c r="HF76" s="19" t="str">
        <f t="shared" si="1040"/>
        <v/>
      </c>
      <c r="HG76" s="19" t="str">
        <f t="shared" si="1041"/>
        <v/>
      </c>
      <c r="HH76" s="19" t="e">
        <f t="shared" si="1042"/>
        <v>#N/A</v>
      </c>
      <c r="HI76" s="19" t="str">
        <f t="shared" si="1043"/>
        <v/>
      </c>
      <c r="HJ76" s="19" t="str">
        <f t="shared" si="1044"/>
        <v/>
      </c>
      <c r="HK76" s="19" t="e">
        <f t="shared" si="1045"/>
        <v>#N/A</v>
      </c>
      <c r="HL76" s="19" t="str">
        <f t="shared" si="1046"/>
        <v/>
      </c>
      <c r="HM76" s="19" t="str">
        <f t="shared" si="1047"/>
        <v/>
      </c>
      <c r="HN76" s="19" t="e">
        <f t="shared" si="1048"/>
        <v>#N/A</v>
      </c>
      <c r="HO76" s="19" t="str">
        <f t="shared" si="1049"/>
        <v/>
      </c>
      <c r="HP76" s="19" t="str">
        <f t="shared" si="1050"/>
        <v/>
      </c>
      <c r="HQ76" s="19" t="e">
        <f t="shared" si="1051"/>
        <v>#N/A</v>
      </c>
      <c r="HR76" s="19" t="str">
        <f t="shared" si="1052"/>
        <v/>
      </c>
      <c r="HS76" s="19" t="str">
        <f t="shared" si="1053"/>
        <v/>
      </c>
      <c r="HT76" s="19" t="e">
        <f t="shared" si="1054"/>
        <v>#N/A</v>
      </c>
      <c r="HU76" s="19" t="str">
        <f t="shared" si="1055"/>
        <v/>
      </c>
      <c r="HV76" s="19" t="str">
        <f t="shared" si="1056"/>
        <v/>
      </c>
      <c r="HW76" s="19" t="e">
        <f t="shared" si="1057"/>
        <v>#N/A</v>
      </c>
      <c r="HX76" s="19" t="str">
        <f t="shared" si="1058"/>
        <v/>
      </c>
      <c r="HY76" s="19" t="str">
        <f t="shared" si="1059"/>
        <v/>
      </c>
      <c r="HZ76" s="19" t="e">
        <f t="shared" si="1060"/>
        <v>#N/A</v>
      </c>
      <c r="IA76" s="19" t="str">
        <f t="shared" si="1061"/>
        <v/>
      </c>
      <c r="IB76" s="19" t="str">
        <f t="shared" si="1062"/>
        <v/>
      </c>
      <c r="IC76" s="19" t="e">
        <f t="shared" si="1063"/>
        <v>#N/A</v>
      </c>
      <c r="ID76" s="19" t="str">
        <f t="shared" si="1064"/>
        <v/>
      </c>
      <c r="IE76" s="19" t="str">
        <f t="shared" si="1065"/>
        <v/>
      </c>
      <c r="IF76" s="19" t="e">
        <f t="shared" si="1066"/>
        <v>#N/A</v>
      </c>
      <c r="IG76" s="19" t="str">
        <f t="shared" si="1067"/>
        <v/>
      </c>
      <c r="IH76" s="19" t="str">
        <f t="shared" si="1068"/>
        <v/>
      </c>
      <c r="II76" s="19" t="e">
        <f t="shared" si="1069"/>
        <v>#N/A</v>
      </c>
      <c r="IJ76" s="19" t="str">
        <f t="shared" si="1070"/>
        <v/>
      </c>
      <c r="IK76" s="19" t="str">
        <f t="shared" si="1071"/>
        <v/>
      </c>
      <c r="IL76" s="19" t="e">
        <f t="shared" si="1072"/>
        <v>#N/A</v>
      </c>
      <c r="IM76" s="19" t="str">
        <f t="shared" si="1073"/>
        <v/>
      </c>
      <c r="IN76" s="19" t="str">
        <f t="shared" si="1074"/>
        <v/>
      </c>
      <c r="IO76" s="19" t="e">
        <f t="shared" si="1075"/>
        <v>#N/A</v>
      </c>
      <c r="IP76" s="19" t="str">
        <f t="shared" si="1076"/>
        <v/>
      </c>
      <c r="IQ76" s="19" t="str">
        <f t="shared" si="1077"/>
        <v/>
      </c>
      <c r="IR76" s="19" t="e">
        <f t="shared" si="1078"/>
        <v>#N/A</v>
      </c>
      <c r="IS76" s="19" t="str">
        <f t="shared" si="1079"/>
        <v/>
      </c>
      <c r="IT76" s="19" t="str">
        <f t="shared" si="1080"/>
        <v/>
      </c>
      <c r="IU76" s="19" t="e">
        <f t="shared" si="1081"/>
        <v>#N/A</v>
      </c>
      <c r="IV76" s="19" t="str">
        <f t="shared" si="1082"/>
        <v/>
      </c>
      <c r="IW76" s="19" t="str">
        <f t="shared" si="1083"/>
        <v/>
      </c>
      <c r="IX76" s="19" t="e">
        <f t="shared" si="1084"/>
        <v>#N/A</v>
      </c>
      <c r="IY76" s="19" t="str">
        <f t="shared" si="1085"/>
        <v/>
      </c>
      <c r="IZ76" s="19" t="str">
        <f t="shared" si="1086"/>
        <v/>
      </c>
      <c r="JA76" s="19" t="e">
        <f t="shared" si="1087"/>
        <v>#N/A</v>
      </c>
      <c r="JB76" s="19" t="str">
        <f t="shared" si="1088"/>
        <v/>
      </c>
      <c r="JC76" s="19" t="str">
        <f t="shared" si="1089"/>
        <v/>
      </c>
      <c r="JD76" s="19" t="e">
        <f t="shared" si="1090"/>
        <v>#N/A</v>
      </c>
      <c r="JE76" s="19" t="str">
        <f t="shared" si="1091"/>
        <v/>
      </c>
      <c r="JF76" s="19" t="str">
        <f t="shared" si="1092"/>
        <v/>
      </c>
      <c r="JG76" s="19" t="e">
        <f t="shared" si="1093"/>
        <v>#N/A</v>
      </c>
      <c r="JH76" s="19" t="str">
        <f t="shared" si="1094"/>
        <v/>
      </c>
      <c r="JI76" s="19" t="str">
        <f t="shared" si="1095"/>
        <v/>
      </c>
      <c r="JJ76" s="19" t="e">
        <f t="shared" si="1096"/>
        <v>#N/A</v>
      </c>
      <c r="JK76" s="19" t="str">
        <f t="shared" si="1097"/>
        <v/>
      </c>
      <c r="JL76" s="19" t="str">
        <f t="shared" si="1098"/>
        <v/>
      </c>
      <c r="JM76" s="19" t="e">
        <f t="shared" si="1099"/>
        <v>#N/A</v>
      </c>
      <c r="JN76" s="19" t="str">
        <f t="shared" si="1100"/>
        <v/>
      </c>
      <c r="JO76" s="19" t="str">
        <f t="shared" si="1101"/>
        <v/>
      </c>
      <c r="JP76" s="19" t="e">
        <f t="shared" si="1102"/>
        <v>#N/A</v>
      </c>
      <c r="JQ76" s="19" t="str">
        <f t="shared" si="1103"/>
        <v/>
      </c>
      <c r="JR76" s="19" t="str">
        <f t="shared" si="1104"/>
        <v/>
      </c>
      <c r="JS76" s="19" t="e">
        <f t="shared" si="1105"/>
        <v>#N/A</v>
      </c>
      <c r="JT76" s="19" t="str">
        <f t="shared" si="1106"/>
        <v/>
      </c>
      <c r="JU76" s="19" t="str">
        <f t="shared" si="1107"/>
        <v/>
      </c>
      <c r="JV76" s="19" t="e">
        <f t="shared" si="1108"/>
        <v>#N/A</v>
      </c>
      <c r="JW76" s="19" t="str">
        <f t="shared" si="1109"/>
        <v/>
      </c>
      <c r="JX76" s="19" t="str">
        <f t="shared" si="1110"/>
        <v/>
      </c>
      <c r="JY76" s="19" t="e">
        <f t="shared" si="1111"/>
        <v>#N/A</v>
      </c>
      <c r="JZ76" s="19" t="str">
        <f t="shared" si="1112"/>
        <v/>
      </c>
      <c r="KA76" s="19" t="str">
        <f t="shared" si="1113"/>
        <v/>
      </c>
      <c r="KB76" s="19" t="e">
        <f t="shared" si="1114"/>
        <v>#N/A</v>
      </c>
      <c r="KC76" s="19" t="str">
        <f t="shared" si="1115"/>
        <v/>
      </c>
      <c r="KD76" s="19" t="str">
        <f t="shared" si="1116"/>
        <v/>
      </c>
      <c r="KE76" s="19" t="e">
        <f t="shared" si="1117"/>
        <v>#N/A</v>
      </c>
      <c r="KF76" s="19" t="str">
        <f t="shared" si="1118"/>
        <v/>
      </c>
      <c r="KG76" s="19" t="str">
        <f t="shared" si="1119"/>
        <v/>
      </c>
      <c r="KH76" s="19" t="e">
        <f t="shared" si="1120"/>
        <v>#N/A</v>
      </c>
      <c r="KI76" s="19" t="str">
        <f t="shared" si="1121"/>
        <v/>
      </c>
      <c r="KJ76" s="19" t="str">
        <f t="shared" si="1122"/>
        <v/>
      </c>
      <c r="KK76" s="19" t="e">
        <f t="shared" si="1123"/>
        <v>#N/A</v>
      </c>
      <c r="KL76" s="19" t="str">
        <f t="shared" si="1124"/>
        <v/>
      </c>
      <c r="KM76" s="19" t="str">
        <f t="shared" si="1125"/>
        <v/>
      </c>
      <c r="KN76" s="19" t="e">
        <f t="shared" si="1126"/>
        <v>#N/A</v>
      </c>
      <c r="KO76" s="19" t="str">
        <f t="shared" si="1127"/>
        <v/>
      </c>
      <c r="KP76" s="19" t="str">
        <f t="shared" si="1128"/>
        <v/>
      </c>
      <c r="KQ76" s="19" t="e">
        <f t="shared" si="1129"/>
        <v>#N/A</v>
      </c>
      <c r="KR76" s="19" t="str">
        <f t="shared" si="1130"/>
        <v/>
      </c>
      <c r="KS76" s="19" t="str">
        <f t="shared" si="1131"/>
        <v/>
      </c>
      <c r="KT76" s="19" t="e">
        <f t="shared" si="1132"/>
        <v>#N/A</v>
      </c>
      <c r="KU76" s="19" t="str">
        <f t="shared" si="1133"/>
        <v/>
      </c>
      <c r="KV76" s="19" t="str">
        <f t="shared" si="1134"/>
        <v/>
      </c>
      <c r="KW76" s="19" t="e">
        <f t="shared" si="1135"/>
        <v>#N/A</v>
      </c>
      <c r="KX76" s="19" t="str">
        <f t="shared" si="1136"/>
        <v/>
      </c>
      <c r="KY76" s="19" t="str">
        <f t="shared" si="1137"/>
        <v/>
      </c>
      <c r="KZ76" s="19" t="e">
        <f t="shared" si="1138"/>
        <v>#N/A</v>
      </c>
      <c r="LA76" s="19" t="str">
        <f t="shared" si="1139"/>
        <v/>
      </c>
      <c r="LB76" s="19" t="str">
        <f t="shared" si="1140"/>
        <v/>
      </c>
      <c r="LC76" s="19" t="e">
        <f t="shared" si="1141"/>
        <v>#N/A</v>
      </c>
      <c r="LD76" s="19" t="str">
        <f t="shared" si="1142"/>
        <v/>
      </c>
      <c r="LE76" s="19" t="str">
        <f t="shared" si="1143"/>
        <v/>
      </c>
      <c r="LF76" s="19" t="e">
        <f t="shared" si="1144"/>
        <v>#N/A</v>
      </c>
      <c r="LG76" s="19" t="str">
        <f t="shared" si="1145"/>
        <v/>
      </c>
      <c r="LH76" s="19" t="str">
        <f t="shared" si="1146"/>
        <v/>
      </c>
      <c r="LI76" s="19" t="e">
        <f t="shared" si="1147"/>
        <v>#N/A</v>
      </c>
      <c r="LJ76" s="19" t="str">
        <f t="shared" si="1148"/>
        <v/>
      </c>
      <c r="LK76" s="19" t="str">
        <f t="shared" si="1149"/>
        <v/>
      </c>
      <c r="LL76" s="19" t="e">
        <f t="shared" si="1150"/>
        <v>#N/A</v>
      </c>
      <c r="LM76" s="19" t="str">
        <f t="shared" si="1151"/>
        <v/>
      </c>
      <c r="LN76" s="19" t="str">
        <f t="shared" si="1152"/>
        <v/>
      </c>
      <c r="LO76" s="19" t="e">
        <f t="shared" si="1153"/>
        <v>#N/A</v>
      </c>
      <c r="LP76" s="19" t="str">
        <f t="shared" si="1154"/>
        <v/>
      </c>
      <c r="LQ76" s="19" t="str">
        <f t="shared" si="1155"/>
        <v/>
      </c>
      <c r="LR76" s="19" t="e">
        <f t="shared" si="1156"/>
        <v>#N/A</v>
      </c>
      <c r="LS76" s="19" t="str">
        <f t="shared" si="1157"/>
        <v/>
      </c>
      <c r="LT76" s="19" t="str">
        <f t="shared" si="1158"/>
        <v/>
      </c>
      <c r="LU76" s="19" t="e">
        <f t="shared" si="1159"/>
        <v>#N/A</v>
      </c>
      <c r="LV76" s="19" t="str">
        <f t="shared" si="1160"/>
        <v/>
      </c>
      <c r="LW76" s="19" t="str">
        <f t="shared" si="1161"/>
        <v/>
      </c>
      <c r="LX76" s="19" t="e">
        <f t="shared" si="1162"/>
        <v>#N/A</v>
      </c>
      <c r="LY76" s="19" t="str">
        <f t="shared" si="1163"/>
        <v/>
      </c>
      <c r="LZ76" s="19" t="str">
        <f t="shared" si="1164"/>
        <v/>
      </c>
      <c r="MA76" s="19" t="e">
        <f t="shared" si="1165"/>
        <v>#N/A</v>
      </c>
      <c r="MB76" s="19" t="str">
        <f t="shared" si="1166"/>
        <v/>
      </c>
      <c r="MC76" s="19" t="str">
        <f t="shared" si="1167"/>
        <v/>
      </c>
      <c r="MD76" s="19" t="e">
        <f t="shared" si="1168"/>
        <v>#N/A</v>
      </c>
      <c r="ME76" s="19" t="str">
        <f t="shared" si="1169"/>
        <v/>
      </c>
      <c r="MF76" s="19" t="str">
        <f t="shared" si="1170"/>
        <v/>
      </c>
      <c r="MG76" s="19" t="e">
        <f t="shared" si="1171"/>
        <v>#N/A</v>
      </c>
      <c r="MH76" s="19" t="str">
        <f t="shared" si="1172"/>
        <v/>
      </c>
      <c r="MI76" s="19" t="str">
        <f t="shared" si="1173"/>
        <v/>
      </c>
      <c r="MJ76" s="19" t="e">
        <f t="shared" si="1174"/>
        <v>#N/A</v>
      </c>
      <c r="MK76" s="19" t="str">
        <f t="shared" si="1175"/>
        <v/>
      </c>
      <c r="ML76" s="19" t="str">
        <f t="shared" si="1176"/>
        <v/>
      </c>
      <c r="MM76" s="19" t="e">
        <f t="shared" si="1177"/>
        <v>#N/A</v>
      </c>
      <c r="MN76" s="19" t="str">
        <f t="shared" si="1178"/>
        <v/>
      </c>
      <c r="MO76" s="19" t="str">
        <f t="shared" si="1179"/>
        <v/>
      </c>
      <c r="MP76" s="19" t="e">
        <f t="shared" si="1180"/>
        <v>#N/A</v>
      </c>
      <c r="MQ76" s="19" t="str">
        <f t="shared" si="1181"/>
        <v/>
      </c>
      <c r="MR76" s="19" t="str">
        <f t="shared" si="1182"/>
        <v/>
      </c>
      <c r="MS76" s="19" t="e">
        <f t="shared" si="1183"/>
        <v>#N/A</v>
      </c>
      <c r="MT76" s="19" t="str">
        <f t="shared" si="1184"/>
        <v/>
      </c>
      <c r="MU76" s="19" t="str">
        <f t="shared" si="1185"/>
        <v/>
      </c>
      <c r="MV76" s="19" t="e">
        <f t="shared" si="1186"/>
        <v>#N/A</v>
      </c>
      <c r="MW76" s="19" t="str">
        <f t="shared" si="1187"/>
        <v/>
      </c>
      <c r="MX76" s="19" t="str">
        <f t="shared" si="1188"/>
        <v/>
      </c>
      <c r="MY76" s="19" t="e">
        <f t="shared" si="1189"/>
        <v>#N/A</v>
      </c>
      <c r="MZ76" s="19" t="str">
        <f t="shared" si="1190"/>
        <v/>
      </c>
      <c r="NA76" s="19" t="str">
        <f t="shared" si="1191"/>
        <v/>
      </c>
      <c r="NB76" s="19" t="e">
        <f t="shared" si="1192"/>
        <v>#N/A</v>
      </c>
      <c r="NC76" s="19" t="str">
        <f t="shared" si="1193"/>
        <v/>
      </c>
      <c r="ND76" s="19" t="str">
        <f t="shared" si="1194"/>
        <v/>
      </c>
      <c r="NE76" s="19" t="e">
        <f t="shared" si="1195"/>
        <v>#N/A</v>
      </c>
      <c r="NF76" s="19" t="str">
        <f t="shared" si="1196"/>
        <v/>
      </c>
      <c r="NG76" s="19" t="str">
        <f t="shared" si="1197"/>
        <v/>
      </c>
      <c r="NH76" s="19" t="e">
        <f t="shared" si="1198"/>
        <v>#N/A</v>
      </c>
      <c r="NI76" s="19" t="str">
        <f t="shared" si="1199"/>
        <v/>
      </c>
      <c r="NJ76" s="19" t="str">
        <f t="shared" si="1200"/>
        <v/>
      </c>
      <c r="NK76" s="19" t="e">
        <f t="shared" si="1201"/>
        <v>#N/A</v>
      </c>
      <c r="NL76" s="19" t="str">
        <f t="shared" si="1202"/>
        <v/>
      </c>
      <c r="NM76" s="19" t="str">
        <f t="shared" si="1203"/>
        <v/>
      </c>
      <c r="NN76" s="19" t="e">
        <f t="shared" si="1204"/>
        <v>#N/A</v>
      </c>
      <c r="NO76" s="19" t="str">
        <f t="shared" si="1205"/>
        <v/>
      </c>
      <c r="NP76" s="19" t="str">
        <f t="shared" si="1206"/>
        <v/>
      </c>
      <c r="NQ76" s="19" t="e">
        <f t="shared" si="1207"/>
        <v>#N/A</v>
      </c>
      <c r="NR76" s="19" t="str">
        <f t="shared" si="1208"/>
        <v/>
      </c>
      <c r="NS76" s="19" t="str">
        <f t="shared" si="1209"/>
        <v/>
      </c>
      <c r="NT76" s="19" t="e">
        <f t="shared" si="1210"/>
        <v>#N/A</v>
      </c>
      <c r="NU76" s="19" t="str">
        <f t="shared" si="1211"/>
        <v/>
      </c>
      <c r="NV76" s="19" t="str">
        <f t="shared" si="1212"/>
        <v/>
      </c>
      <c r="NW76" s="19" t="e">
        <f t="shared" si="1213"/>
        <v>#N/A</v>
      </c>
      <c r="NX76" s="19" t="str">
        <f t="shared" si="1214"/>
        <v/>
      </c>
      <c r="NY76" s="19" t="str">
        <f t="shared" si="1215"/>
        <v/>
      </c>
      <c r="NZ76" s="19" t="e">
        <f t="shared" si="1216"/>
        <v>#N/A</v>
      </c>
      <c r="OA76" s="19" t="str">
        <f t="shared" si="1217"/>
        <v/>
      </c>
      <c r="OB76" s="19" t="str">
        <f t="shared" si="1218"/>
        <v/>
      </c>
      <c r="OC76" s="19" t="e">
        <f t="shared" si="1219"/>
        <v>#N/A</v>
      </c>
      <c r="OD76" s="19" t="str">
        <f t="shared" si="1220"/>
        <v/>
      </c>
      <c r="OE76" s="19" t="str">
        <f t="shared" si="1221"/>
        <v/>
      </c>
      <c r="OF76" s="19" t="e">
        <f t="shared" si="1222"/>
        <v>#N/A</v>
      </c>
      <c r="OG76" s="19" t="str">
        <f t="shared" si="1223"/>
        <v/>
      </c>
      <c r="OH76" s="19" t="str">
        <f t="shared" si="1224"/>
        <v/>
      </c>
      <c r="OI76" s="19" t="e">
        <f t="shared" si="1225"/>
        <v>#N/A</v>
      </c>
      <c r="OJ76" s="19" t="str">
        <f t="shared" si="1226"/>
        <v/>
      </c>
      <c r="OK76" s="19" t="str">
        <f t="shared" si="1227"/>
        <v/>
      </c>
      <c r="OL76" s="19" t="e">
        <f t="shared" si="1228"/>
        <v>#N/A</v>
      </c>
      <c r="OM76" s="19" t="str">
        <f t="shared" si="1229"/>
        <v/>
      </c>
      <c r="ON76" s="19" t="str">
        <f t="shared" si="1230"/>
        <v/>
      </c>
      <c r="OO76" s="19" t="e">
        <f t="shared" si="1231"/>
        <v>#N/A</v>
      </c>
      <c r="OP76" s="19" t="str">
        <f t="shared" si="1232"/>
        <v/>
      </c>
      <c r="OQ76" s="19" t="str">
        <f t="shared" si="1233"/>
        <v/>
      </c>
      <c r="OR76" s="19" t="e">
        <f t="shared" si="1234"/>
        <v>#N/A</v>
      </c>
      <c r="OS76" s="19" t="str">
        <f t="shared" si="1235"/>
        <v/>
      </c>
      <c r="OT76" s="19" t="str">
        <f t="shared" si="1236"/>
        <v/>
      </c>
      <c r="OU76" s="19" t="e">
        <f t="shared" si="1237"/>
        <v>#N/A</v>
      </c>
      <c r="OV76" s="19" t="str">
        <f t="shared" si="1238"/>
        <v/>
      </c>
      <c r="OW76" s="19" t="str">
        <f t="shared" si="1239"/>
        <v/>
      </c>
      <c r="OX76" s="19" t="e">
        <f t="shared" si="1240"/>
        <v>#N/A</v>
      </c>
      <c r="OY76" s="19" t="str">
        <f t="shared" si="1241"/>
        <v/>
      </c>
      <c r="OZ76" s="19" t="str">
        <f t="shared" si="1242"/>
        <v/>
      </c>
      <c r="PA76" s="19" t="e">
        <f t="shared" si="1243"/>
        <v>#N/A</v>
      </c>
      <c r="PB76" s="19" t="str">
        <f t="shared" si="1244"/>
        <v/>
      </c>
      <c r="PC76" s="19" t="str">
        <f t="shared" si="1245"/>
        <v/>
      </c>
      <c r="PD76" s="19" t="e">
        <f t="shared" si="1246"/>
        <v>#N/A</v>
      </c>
      <c r="PE76" s="19" t="str">
        <f t="shared" si="1247"/>
        <v/>
      </c>
      <c r="PF76" s="19" t="str">
        <f t="shared" si="1248"/>
        <v/>
      </c>
      <c r="PG76" s="19" t="e">
        <f t="shared" si="1249"/>
        <v>#N/A</v>
      </c>
      <c r="PH76" s="19" t="str">
        <f t="shared" si="1250"/>
        <v/>
      </c>
      <c r="PI76" s="19" t="str">
        <f t="shared" si="1251"/>
        <v/>
      </c>
      <c r="PJ76" s="19" t="e">
        <f t="shared" si="1252"/>
        <v>#N/A</v>
      </c>
      <c r="PK76" s="19" t="str">
        <f t="shared" si="1253"/>
        <v/>
      </c>
      <c r="PL76" s="19" t="str">
        <f t="shared" si="1254"/>
        <v/>
      </c>
      <c r="PM76" s="19" t="e">
        <f t="shared" si="1255"/>
        <v>#N/A</v>
      </c>
      <c r="PN76" s="19" t="str">
        <f t="shared" si="1256"/>
        <v/>
      </c>
      <c r="PO76" s="19" t="str">
        <f t="shared" si="1257"/>
        <v/>
      </c>
      <c r="PP76" s="19" t="e">
        <f t="shared" si="1258"/>
        <v>#N/A</v>
      </c>
      <c r="PQ76" s="19" t="str">
        <f t="shared" si="1259"/>
        <v/>
      </c>
      <c r="PR76" s="19" t="str">
        <f t="shared" si="1260"/>
        <v/>
      </c>
      <c r="PS76" s="19" t="e">
        <f t="shared" si="1261"/>
        <v>#N/A</v>
      </c>
      <c r="PT76" s="19" t="str">
        <f t="shared" si="1262"/>
        <v/>
      </c>
      <c r="PU76" s="19" t="str">
        <f t="shared" si="1263"/>
        <v/>
      </c>
      <c r="PV76" s="19" t="e">
        <f t="shared" si="1264"/>
        <v>#N/A</v>
      </c>
      <c r="PW76" s="19" t="str">
        <f t="shared" si="1265"/>
        <v/>
      </c>
      <c r="PX76" s="19" t="str">
        <f t="shared" si="1266"/>
        <v/>
      </c>
      <c r="PY76" s="19" t="e">
        <f t="shared" si="1267"/>
        <v>#N/A</v>
      </c>
      <c r="PZ76" s="19" t="str">
        <f t="shared" si="1268"/>
        <v/>
      </c>
      <c r="QA76" s="19" t="str">
        <f t="shared" si="1269"/>
        <v/>
      </c>
    </row>
    <row r="77" spans="4:443" x14ac:dyDescent="0.25">
      <c r="D77"/>
      <c r="E77"/>
    </row>
    <row r="78" spans="4:443" x14ac:dyDescent="0.25">
      <c r="D78"/>
      <c r="E78"/>
    </row>
    <row r="79" spans="4:443" x14ac:dyDescent="0.25">
      <c r="D79"/>
      <c r="E79"/>
    </row>
    <row r="80" spans="4:443" x14ac:dyDescent="0.25">
      <c r="D80"/>
      <c r="E80"/>
    </row>
    <row r="81" spans="4:5" x14ac:dyDescent="0.25">
      <c r="D81"/>
      <c r="E81"/>
    </row>
    <row r="82" spans="4:5" x14ac:dyDescent="0.25">
      <c r="D82"/>
      <c r="E82"/>
    </row>
    <row r="83" spans="4:5" x14ac:dyDescent="0.25">
      <c r="D83"/>
      <c r="E83"/>
    </row>
    <row r="84" spans="4:5" x14ac:dyDescent="0.25">
      <c r="D84"/>
      <c r="E84"/>
    </row>
    <row r="85" spans="4:5" x14ac:dyDescent="0.25">
      <c r="D85"/>
      <c r="E85"/>
    </row>
    <row r="101" spans="9:334" x14ac:dyDescent="0.25">
      <c r="I101" s="4" t="s">
        <v>93</v>
      </c>
      <c r="J101" s="4" t="s">
        <v>98</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row>
    <row r="102" spans="9:334" x14ac:dyDescent="0.25">
      <c r="I102" s="4" t="s">
        <v>44</v>
      </c>
      <c r="J102" s="112" t="s">
        <v>3389</v>
      </c>
      <c r="K102" s="112">
        <v>0</v>
      </c>
      <c r="L102" s="112">
        <v>1927</v>
      </c>
      <c r="M102" s="112">
        <v>1946</v>
      </c>
      <c r="N102" s="112">
        <v>1947</v>
      </c>
      <c r="O102" s="112">
        <v>1949</v>
      </c>
      <c r="P102" s="112">
        <v>1950</v>
      </c>
      <c r="Q102" s="112">
        <v>1951</v>
      </c>
      <c r="R102" s="112">
        <v>2001</v>
      </c>
      <c r="S102" s="112">
        <v>2002</v>
      </c>
      <c r="T102" s="112">
        <v>2003</v>
      </c>
      <c r="U102" s="112">
        <v>2004</v>
      </c>
      <c r="V102" s="112">
        <v>2005</v>
      </c>
      <c r="W102" s="112">
        <v>2006</v>
      </c>
      <c r="X102" s="112">
        <v>2007</v>
      </c>
      <c r="Y102" s="112">
        <v>2008</v>
      </c>
      <c r="Z102" s="112">
        <v>2009</v>
      </c>
      <c r="AA102" s="112">
        <v>2010</v>
      </c>
      <c r="AB102" s="112">
        <v>2011</v>
      </c>
      <c r="AC102" s="112">
        <v>2012</v>
      </c>
      <c r="AD102" s="112">
        <v>2013</v>
      </c>
      <c r="AE102" s="112">
        <v>2014</v>
      </c>
      <c r="AF102" s="112">
        <v>2015</v>
      </c>
      <c r="AG102" s="112">
        <v>2016</v>
      </c>
      <c r="AH102" s="112">
        <v>2017</v>
      </c>
      <c r="AI102" s="112">
        <v>2018</v>
      </c>
      <c r="AJ102" s="112">
        <v>2019</v>
      </c>
      <c r="AK102" s="112">
        <v>2020</v>
      </c>
      <c r="AL102" s="112">
        <v>2021</v>
      </c>
      <c r="AM102" s="112">
        <v>2022</v>
      </c>
      <c r="AN102" s="112">
        <v>2023</v>
      </c>
      <c r="AO102" s="112">
        <v>2024</v>
      </c>
      <c r="AP102" s="112">
        <v>2025</v>
      </c>
      <c r="AQ102" s="112">
        <v>2026</v>
      </c>
      <c r="AR102" s="112">
        <v>2027</v>
      </c>
      <c r="AS102" s="112">
        <v>2028</v>
      </c>
      <c r="AT102" s="112">
        <v>2029</v>
      </c>
      <c r="AU102" s="112">
        <v>2030</v>
      </c>
      <c r="AV102" s="112">
        <v>2031</v>
      </c>
      <c r="AW102" s="112">
        <v>2032</v>
      </c>
      <c r="AX102" s="112">
        <v>2033</v>
      </c>
      <c r="AY102" s="112">
        <v>2034</v>
      </c>
      <c r="AZ102" s="112">
        <v>2035</v>
      </c>
      <c r="BA102" s="112">
        <v>2036</v>
      </c>
      <c r="BB102" s="112">
        <v>2037</v>
      </c>
      <c r="BC102" s="112">
        <v>2038</v>
      </c>
      <c r="BD102" s="112">
        <v>2039</v>
      </c>
      <c r="BE102" s="112">
        <v>2040</v>
      </c>
      <c r="BF102" s="112">
        <v>2041</v>
      </c>
      <c r="BG102" s="112">
        <v>2042</v>
      </c>
      <c r="BH102" s="112">
        <v>2043</v>
      </c>
      <c r="BI102" s="112">
        <v>2044</v>
      </c>
      <c r="BJ102" s="112">
        <v>2045</v>
      </c>
      <c r="BK102" s="112">
        <v>2046</v>
      </c>
      <c r="BL102" s="112">
        <v>2047</v>
      </c>
      <c r="BM102" s="112">
        <v>2048</v>
      </c>
      <c r="BN102" s="112">
        <v>2049</v>
      </c>
      <c r="BO102" s="112">
        <v>2050</v>
      </c>
      <c r="BP102" s="112">
        <v>2051</v>
      </c>
      <c r="BQ102" s="112">
        <v>2052</v>
      </c>
      <c r="BR102" s="112">
        <v>2102</v>
      </c>
      <c r="BS102" s="112">
        <v>2103</v>
      </c>
      <c r="BT102" s="112">
        <v>2104</v>
      </c>
      <c r="BU102" s="112">
        <v>2105</v>
      </c>
      <c r="BV102" s="112">
        <v>2106</v>
      </c>
      <c r="BW102" s="112">
        <v>2107</v>
      </c>
      <c r="BX102" s="112">
        <v>2108</v>
      </c>
      <c r="BY102" s="112">
        <v>2109</v>
      </c>
      <c r="BZ102" s="112">
        <v>2110</v>
      </c>
      <c r="CA102" s="112">
        <v>2111</v>
      </c>
      <c r="CB102" s="112">
        <v>2112</v>
      </c>
      <c r="CC102" s="112">
        <v>2113</v>
      </c>
      <c r="CD102" s="112">
        <v>2114</v>
      </c>
      <c r="CE102" s="112">
        <v>2115</v>
      </c>
      <c r="CF102" s="112">
        <v>2116</v>
      </c>
      <c r="CG102" s="112">
        <v>2117</v>
      </c>
      <c r="CH102" s="112">
        <v>2118</v>
      </c>
      <c r="CI102" s="112">
        <v>2119</v>
      </c>
      <c r="CJ102" s="112">
        <v>2120</v>
      </c>
      <c r="CK102" s="112">
        <v>2121</v>
      </c>
      <c r="CL102" s="112">
        <v>2122</v>
      </c>
      <c r="CM102" s="112">
        <v>2123</v>
      </c>
      <c r="CN102" s="112">
        <v>2124</v>
      </c>
      <c r="CO102" s="112">
        <v>2125</v>
      </c>
      <c r="CP102" s="112">
        <v>2126</v>
      </c>
      <c r="CQ102" s="112">
        <v>2127</v>
      </c>
      <c r="CR102" s="112">
        <v>2128</v>
      </c>
      <c r="CS102" s="112">
        <v>2129</v>
      </c>
      <c r="CT102" s="112">
        <v>2130</v>
      </c>
      <c r="CU102" s="112">
        <v>2131</v>
      </c>
      <c r="CV102" s="112">
        <v>2132</v>
      </c>
      <c r="CW102" s="112">
        <v>2133</v>
      </c>
      <c r="CX102" s="112">
        <v>2134</v>
      </c>
      <c r="CY102" s="112">
        <v>2135</v>
      </c>
      <c r="CZ102" s="112">
        <v>2136</v>
      </c>
      <c r="DA102" s="112">
        <v>2137</v>
      </c>
      <c r="DB102" s="112">
        <v>2138</v>
      </c>
      <c r="DC102" s="112">
        <v>2139</v>
      </c>
      <c r="DD102" s="112">
        <v>2140</v>
      </c>
      <c r="DE102" s="112">
        <v>2141</v>
      </c>
      <c r="DF102" s="112">
        <v>2142</v>
      </c>
      <c r="DG102" s="112">
        <v>2143</v>
      </c>
      <c r="DH102" s="112">
        <v>2144</v>
      </c>
      <c r="DI102" s="112">
        <v>2145</v>
      </c>
      <c r="DJ102" s="112">
        <v>2146</v>
      </c>
      <c r="DK102" s="112">
        <v>2147</v>
      </c>
      <c r="DL102" s="112">
        <v>2148</v>
      </c>
      <c r="DM102" s="112" t="s">
        <v>3833</v>
      </c>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row>
    <row r="103" spans="9:334" x14ac:dyDescent="0.25">
      <c r="I103" s="1" t="s">
        <v>5</v>
      </c>
      <c r="J103" s="48">
        <v>0</v>
      </c>
      <c r="K103" s="48">
        <v>0</v>
      </c>
      <c r="L103" s="48">
        <v>0</v>
      </c>
      <c r="M103" s="48">
        <v>0</v>
      </c>
      <c r="N103" s="48">
        <v>0</v>
      </c>
      <c r="O103" s="48">
        <v>0</v>
      </c>
      <c r="P103" s="48">
        <v>0</v>
      </c>
      <c r="Q103" s="48">
        <v>0</v>
      </c>
      <c r="R103" s="48">
        <v>0</v>
      </c>
      <c r="S103" s="48">
        <v>0</v>
      </c>
      <c r="T103" s="48">
        <v>0</v>
      </c>
      <c r="U103" s="48">
        <v>0</v>
      </c>
      <c r="V103" s="48">
        <v>0</v>
      </c>
      <c r="W103" s="48">
        <v>0</v>
      </c>
      <c r="X103" s="48">
        <v>0</v>
      </c>
      <c r="Y103" s="48">
        <v>0</v>
      </c>
      <c r="Z103" s="48">
        <v>0</v>
      </c>
      <c r="AA103" s="48">
        <v>0</v>
      </c>
      <c r="AB103" s="48">
        <v>0</v>
      </c>
      <c r="AC103" s="48">
        <v>0</v>
      </c>
      <c r="AD103" s="48">
        <v>0</v>
      </c>
      <c r="AE103" s="48">
        <v>1</v>
      </c>
      <c r="AF103" s="48">
        <v>0</v>
      </c>
      <c r="AG103" s="48">
        <v>0</v>
      </c>
      <c r="AH103" s="48">
        <v>0</v>
      </c>
      <c r="AI103" s="48">
        <v>0</v>
      </c>
      <c r="AJ103" s="48">
        <v>0</v>
      </c>
      <c r="AK103" s="48">
        <v>0</v>
      </c>
      <c r="AL103" s="48">
        <v>0</v>
      </c>
      <c r="AM103" s="48">
        <v>0</v>
      </c>
      <c r="AN103" s="48">
        <v>0</v>
      </c>
      <c r="AO103" s="48">
        <v>0</v>
      </c>
      <c r="AP103" s="48">
        <v>0</v>
      </c>
      <c r="AQ103" s="48">
        <v>0</v>
      </c>
      <c r="AR103" s="48">
        <v>0</v>
      </c>
      <c r="AS103" s="48">
        <v>0</v>
      </c>
      <c r="AT103" s="48">
        <v>0</v>
      </c>
      <c r="AU103" s="48">
        <v>0</v>
      </c>
      <c r="AV103" s="48">
        <v>0</v>
      </c>
      <c r="AW103" s="48">
        <v>0</v>
      </c>
      <c r="AX103" s="48">
        <v>0</v>
      </c>
      <c r="AY103" s="48">
        <v>0</v>
      </c>
      <c r="AZ103" s="48">
        <v>0</v>
      </c>
      <c r="BA103" s="48">
        <v>0</v>
      </c>
      <c r="BB103" s="48">
        <v>0</v>
      </c>
      <c r="BC103" s="48">
        <v>0</v>
      </c>
      <c r="BD103" s="48">
        <v>0</v>
      </c>
      <c r="BE103" s="48">
        <v>0</v>
      </c>
      <c r="BF103" s="48">
        <v>0</v>
      </c>
      <c r="BG103" s="48">
        <v>0</v>
      </c>
      <c r="BH103" s="48">
        <v>0</v>
      </c>
      <c r="BI103" s="48">
        <v>0</v>
      </c>
      <c r="BJ103" s="48">
        <v>0</v>
      </c>
      <c r="BK103" s="48">
        <v>0</v>
      </c>
      <c r="BL103" s="48">
        <v>0</v>
      </c>
      <c r="BM103" s="48">
        <v>0</v>
      </c>
      <c r="BN103" s="48">
        <v>0</v>
      </c>
      <c r="BO103" s="48">
        <v>0</v>
      </c>
      <c r="BP103" s="48">
        <v>0</v>
      </c>
      <c r="BQ103" s="48">
        <v>0</v>
      </c>
      <c r="BR103" s="48">
        <v>0</v>
      </c>
      <c r="BS103" s="48">
        <v>0</v>
      </c>
      <c r="BT103" s="48">
        <v>0</v>
      </c>
      <c r="BU103" s="48">
        <v>0</v>
      </c>
      <c r="BV103" s="48">
        <v>0</v>
      </c>
      <c r="BW103" s="48">
        <v>0</v>
      </c>
      <c r="BX103" s="48">
        <v>0</v>
      </c>
      <c r="BY103" s="48">
        <v>0</v>
      </c>
      <c r="BZ103" s="48">
        <v>0</v>
      </c>
      <c r="CA103" s="48">
        <v>0</v>
      </c>
      <c r="CB103" s="48">
        <v>0</v>
      </c>
      <c r="CC103" s="48">
        <v>0</v>
      </c>
      <c r="CD103" s="48">
        <v>0</v>
      </c>
      <c r="CE103" s="48">
        <v>0</v>
      </c>
      <c r="CF103" s="48">
        <v>0</v>
      </c>
      <c r="CG103" s="48">
        <v>0</v>
      </c>
      <c r="CH103" s="48">
        <v>0</v>
      </c>
      <c r="CI103" s="48">
        <v>0</v>
      </c>
      <c r="CJ103" s="48">
        <v>0</v>
      </c>
      <c r="CK103" s="48">
        <v>0</v>
      </c>
      <c r="CL103" s="48">
        <v>0</v>
      </c>
      <c r="CM103" s="48">
        <v>0</v>
      </c>
      <c r="CN103" s="48">
        <v>0</v>
      </c>
      <c r="CO103" s="48">
        <v>0</v>
      </c>
      <c r="CP103" s="48">
        <v>0</v>
      </c>
      <c r="CQ103" s="48">
        <v>0</v>
      </c>
      <c r="CR103" s="48">
        <v>0</v>
      </c>
      <c r="CS103" s="48">
        <v>0</v>
      </c>
      <c r="CT103" s="48">
        <v>0</v>
      </c>
      <c r="CU103" s="48">
        <v>0</v>
      </c>
      <c r="CV103" s="48">
        <v>0</v>
      </c>
      <c r="CW103" s="48">
        <v>0</v>
      </c>
      <c r="CX103" s="48">
        <v>0</v>
      </c>
      <c r="CY103" s="48">
        <v>0</v>
      </c>
      <c r="CZ103" s="48">
        <v>0</v>
      </c>
      <c r="DA103" s="48">
        <v>0</v>
      </c>
      <c r="DB103" s="48">
        <v>0</v>
      </c>
      <c r="DC103" s="48">
        <v>0</v>
      </c>
      <c r="DD103" s="48">
        <v>0</v>
      </c>
      <c r="DE103" s="48">
        <v>0</v>
      </c>
      <c r="DF103" s="48">
        <v>0</v>
      </c>
      <c r="DG103" s="48">
        <v>0</v>
      </c>
      <c r="DH103" s="48">
        <v>0</v>
      </c>
      <c r="DI103" s="48">
        <v>0</v>
      </c>
      <c r="DJ103" s="48">
        <v>0</v>
      </c>
      <c r="DK103" s="48">
        <v>0</v>
      </c>
      <c r="DL103" s="48">
        <v>0</v>
      </c>
      <c r="DM103" s="48">
        <v>1</v>
      </c>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row>
    <row r="104" spans="9:334" x14ac:dyDescent="0.25">
      <c r="I104" s="1" t="s">
        <v>3841</v>
      </c>
      <c r="J104" s="48">
        <v>1</v>
      </c>
      <c r="K104" s="48">
        <v>0</v>
      </c>
      <c r="L104" s="48">
        <v>0</v>
      </c>
      <c r="M104" s="48">
        <v>0</v>
      </c>
      <c r="N104" s="48">
        <v>0</v>
      </c>
      <c r="O104" s="48">
        <v>0</v>
      </c>
      <c r="P104" s="48">
        <v>0</v>
      </c>
      <c r="Q104" s="48">
        <v>0</v>
      </c>
      <c r="R104" s="48">
        <v>0</v>
      </c>
      <c r="S104" s="48">
        <v>0</v>
      </c>
      <c r="T104" s="48">
        <v>0</v>
      </c>
      <c r="U104" s="48">
        <v>0</v>
      </c>
      <c r="V104" s="48">
        <v>0</v>
      </c>
      <c r="W104" s="48">
        <v>0</v>
      </c>
      <c r="X104" s="48">
        <v>0</v>
      </c>
      <c r="Y104" s="48">
        <v>0</v>
      </c>
      <c r="Z104" s="48">
        <v>0</v>
      </c>
      <c r="AA104" s="48">
        <v>0</v>
      </c>
      <c r="AB104" s="48">
        <v>0</v>
      </c>
      <c r="AC104" s="48">
        <v>0</v>
      </c>
      <c r="AD104" s="48">
        <v>0</v>
      </c>
      <c r="AE104" s="48">
        <v>0</v>
      </c>
      <c r="AF104" s="48">
        <v>0</v>
      </c>
      <c r="AG104" s="48">
        <v>0</v>
      </c>
      <c r="AH104" s="48">
        <v>0</v>
      </c>
      <c r="AI104" s="48">
        <v>0</v>
      </c>
      <c r="AJ104" s="48">
        <v>0</v>
      </c>
      <c r="AK104" s="48">
        <v>0</v>
      </c>
      <c r="AL104" s="48">
        <v>0</v>
      </c>
      <c r="AM104" s="48">
        <v>0</v>
      </c>
      <c r="AN104" s="48">
        <v>0</v>
      </c>
      <c r="AO104" s="48">
        <v>0</v>
      </c>
      <c r="AP104" s="48">
        <v>0</v>
      </c>
      <c r="AQ104" s="48">
        <v>0</v>
      </c>
      <c r="AR104" s="48">
        <v>0</v>
      </c>
      <c r="AS104" s="48">
        <v>0</v>
      </c>
      <c r="AT104" s="48">
        <v>0</v>
      </c>
      <c r="AU104" s="48">
        <v>0</v>
      </c>
      <c r="AV104" s="48">
        <v>0</v>
      </c>
      <c r="AW104" s="48">
        <v>0</v>
      </c>
      <c r="AX104" s="48">
        <v>0</v>
      </c>
      <c r="AY104" s="48">
        <v>0</v>
      </c>
      <c r="AZ104" s="48">
        <v>0</v>
      </c>
      <c r="BA104" s="48">
        <v>0</v>
      </c>
      <c r="BB104" s="48">
        <v>0</v>
      </c>
      <c r="BC104" s="48">
        <v>0</v>
      </c>
      <c r="BD104" s="48">
        <v>0</v>
      </c>
      <c r="BE104" s="48">
        <v>0</v>
      </c>
      <c r="BF104" s="48">
        <v>0</v>
      </c>
      <c r="BG104" s="48">
        <v>0</v>
      </c>
      <c r="BH104" s="48">
        <v>0</v>
      </c>
      <c r="BI104" s="48">
        <v>0</v>
      </c>
      <c r="BJ104" s="48">
        <v>0</v>
      </c>
      <c r="BK104" s="48">
        <v>0</v>
      </c>
      <c r="BL104" s="48">
        <v>0</v>
      </c>
      <c r="BM104" s="48">
        <v>0</v>
      </c>
      <c r="BN104" s="48">
        <v>0</v>
      </c>
      <c r="BO104" s="48">
        <v>0</v>
      </c>
      <c r="BP104" s="48">
        <v>0</v>
      </c>
      <c r="BQ104" s="48">
        <v>0</v>
      </c>
      <c r="BR104" s="48">
        <v>0</v>
      </c>
      <c r="BS104" s="48">
        <v>0</v>
      </c>
      <c r="BT104" s="48">
        <v>0</v>
      </c>
      <c r="BU104" s="48">
        <v>0</v>
      </c>
      <c r="BV104" s="48">
        <v>0</v>
      </c>
      <c r="BW104" s="48">
        <v>0</v>
      </c>
      <c r="BX104" s="48">
        <v>0</v>
      </c>
      <c r="BY104" s="48">
        <v>0</v>
      </c>
      <c r="BZ104" s="48">
        <v>0</v>
      </c>
      <c r="CA104" s="48">
        <v>0</v>
      </c>
      <c r="CB104" s="48">
        <v>0</v>
      </c>
      <c r="CC104" s="48">
        <v>0</v>
      </c>
      <c r="CD104" s="48">
        <v>0</v>
      </c>
      <c r="CE104" s="48">
        <v>0</v>
      </c>
      <c r="CF104" s="48">
        <v>0</v>
      </c>
      <c r="CG104" s="48">
        <v>0</v>
      </c>
      <c r="CH104" s="48">
        <v>1</v>
      </c>
      <c r="CI104" s="48">
        <v>0</v>
      </c>
      <c r="CJ104" s="48">
        <v>6</v>
      </c>
      <c r="CK104" s="48">
        <v>2</v>
      </c>
      <c r="CL104" s="48">
        <v>2</v>
      </c>
      <c r="CM104" s="48">
        <v>1</v>
      </c>
      <c r="CN104" s="48">
        <v>0</v>
      </c>
      <c r="CO104" s="48">
        <v>1</v>
      </c>
      <c r="CP104" s="48">
        <v>1</v>
      </c>
      <c r="CQ104" s="48">
        <v>1</v>
      </c>
      <c r="CR104" s="48">
        <v>0</v>
      </c>
      <c r="CS104" s="48">
        <v>1</v>
      </c>
      <c r="CT104" s="48">
        <v>2</v>
      </c>
      <c r="CU104" s="48">
        <v>3</v>
      </c>
      <c r="CV104" s="48">
        <v>3</v>
      </c>
      <c r="CW104" s="48">
        <v>3</v>
      </c>
      <c r="CX104" s="48">
        <v>0</v>
      </c>
      <c r="CY104" s="48">
        <v>0</v>
      </c>
      <c r="CZ104" s="48">
        <v>2</v>
      </c>
      <c r="DA104" s="48">
        <v>0</v>
      </c>
      <c r="DB104" s="48">
        <v>0</v>
      </c>
      <c r="DC104" s="48">
        <v>0</v>
      </c>
      <c r="DD104" s="48">
        <v>0</v>
      </c>
      <c r="DE104" s="48">
        <v>0</v>
      </c>
      <c r="DF104" s="48">
        <v>0</v>
      </c>
      <c r="DG104" s="48">
        <v>0</v>
      </c>
      <c r="DH104" s="48">
        <v>0</v>
      </c>
      <c r="DI104" s="48">
        <v>0</v>
      </c>
      <c r="DJ104" s="48">
        <v>0</v>
      </c>
      <c r="DK104" s="48">
        <v>0</v>
      </c>
      <c r="DL104" s="48">
        <v>0</v>
      </c>
      <c r="DM104" s="48">
        <v>30</v>
      </c>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row>
    <row r="105" spans="9:334" x14ac:dyDescent="0.25">
      <c r="I105" s="1" t="s">
        <v>6</v>
      </c>
      <c r="J105" s="48">
        <v>0</v>
      </c>
      <c r="K105" s="48">
        <v>0</v>
      </c>
      <c r="L105" s="48">
        <v>0</v>
      </c>
      <c r="M105" s="48">
        <v>0</v>
      </c>
      <c r="N105" s="48">
        <v>0</v>
      </c>
      <c r="O105" s="48">
        <v>0</v>
      </c>
      <c r="P105" s="48">
        <v>0</v>
      </c>
      <c r="Q105" s="48">
        <v>0</v>
      </c>
      <c r="R105" s="48">
        <v>0</v>
      </c>
      <c r="S105" s="48">
        <v>0</v>
      </c>
      <c r="T105" s="48">
        <v>0</v>
      </c>
      <c r="U105" s="48">
        <v>0</v>
      </c>
      <c r="V105" s="48">
        <v>1</v>
      </c>
      <c r="W105" s="48">
        <v>0</v>
      </c>
      <c r="X105" s="48">
        <v>3</v>
      </c>
      <c r="Y105" s="48">
        <v>0</v>
      </c>
      <c r="Z105" s="48">
        <v>3</v>
      </c>
      <c r="AA105" s="48">
        <v>0</v>
      </c>
      <c r="AB105" s="48">
        <v>0</v>
      </c>
      <c r="AC105" s="48">
        <v>3</v>
      </c>
      <c r="AD105" s="48">
        <v>0</v>
      </c>
      <c r="AE105" s="48">
        <v>0</v>
      </c>
      <c r="AF105" s="48">
        <v>0</v>
      </c>
      <c r="AG105" s="48">
        <v>0</v>
      </c>
      <c r="AH105" s="48">
        <v>0</v>
      </c>
      <c r="AI105" s="48">
        <v>0</v>
      </c>
      <c r="AJ105" s="48">
        <v>0</v>
      </c>
      <c r="AK105" s="48">
        <v>0</v>
      </c>
      <c r="AL105" s="48">
        <v>1</v>
      </c>
      <c r="AM105" s="48">
        <v>1</v>
      </c>
      <c r="AN105" s="48">
        <v>1</v>
      </c>
      <c r="AO105" s="48">
        <v>1</v>
      </c>
      <c r="AP105" s="48">
        <v>0</v>
      </c>
      <c r="AQ105" s="48">
        <v>0</v>
      </c>
      <c r="AR105" s="48">
        <v>3</v>
      </c>
      <c r="AS105" s="48">
        <v>1</v>
      </c>
      <c r="AT105" s="48">
        <v>0</v>
      </c>
      <c r="AU105" s="48">
        <v>0</v>
      </c>
      <c r="AV105" s="48">
        <v>0</v>
      </c>
      <c r="AW105" s="48">
        <v>0</v>
      </c>
      <c r="AX105" s="48">
        <v>1</v>
      </c>
      <c r="AY105" s="48">
        <v>0</v>
      </c>
      <c r="AZ105" s="48">
        <v>2</v>
      </c>
      <c r="BA105" s="48">
        <v>0</v>
      </c>
      <c r="BB105" s="48">
        <v>0</v>
      </c>
      <c r="BC105" s="48">
        <v>0</v>
      </c>
      <c r="BD105" s="48">
        <v>1</v>
      </c>
      <c r="BE105" s="48">
        <v>3</v>
      </c>
      <c r="BF105" s="48">
        <v>6</v>
      </c>
      <c r="BG105" s="48">
        <v>1</v>
      </c>
      <c r="BH105" s="48">
        <v>0</v>
      </c>
      <c r="BI105" s="48">
        <v>0</v>
      </c>
      <c r="BJ105" s="48">
        <v>1</v>
      </c>
      <c r="BK105" s="48">
        <v>0</v>
      </c>
      <c r="BL105" s="48">
        <v>2</v>
      </c>
      <c r="BM105" s="48">
        <v>4</v>
      </c>
      <c r="BN105" s="48">
        <v>3</v>
      </c>
      <c r="BO105" s="48">
        <v>3</v>
      </c>
      <c r="BP105" s="48">
        <v>0</v>
      </c>
      <c r="BQ105" s="48">
        <v>0</v>
      </c>
      <c r="BR105" s="48">
        <v>1</v>
      </c>
      <c r="BS105" s="48">
        <v>2</v>
      </c>
      <c r="BT105" s="48">
        <v>1</v>
      </c>
      <c r="BU105" s="48">
        <v>0</v>
      </c>
      <c r="BV105" s="48">
        <v>1</v>
      </c>
      <c r="BW105" s="48">
        <v>0</v>
      </c>
      <c r="BX105" s="48">
        <v>0</v>
      </c>
      <c r="BY105" s="48">
        <v>2</v>
      </c>
      <c r="BZ105" s="48">
        <v>1</v>
      </c>
      <c r="CA105" s="48">
        <v>1</v>
      </c>
      <c r="CB105" s="48">
        <v>0</v>
      </c>
      <c r="CC105" s="48">
        <v>0</v>
      </c>
      <c r="CD105" s="48">
        <v>0</v>
      </c>
      <c r="CE105" s="48">
        <v>0</v>
      </c>
      <c r="CF105" s="48">
        <v>1</v>
      </c>
      <c r="CG105" s="48">
        <v>2</v>
      </c>
      <c r="CH105" s="48">
        <v>0</v>
      </c>
      <c r="CI105" s="48">
        <v>0</v>
      </c>
      <c r="CJ105" s="48">
        <v>1</v>
      </c>
      <c r="CK105" s="48">
        <v>6</v>
      </c>
      <c r="CL105" s="48">
        <v>0</v>
      </c>
      <c r="CM105" s="48">
        <v>1</v>
      </c>
      <c r="CN105" s="48">
        <v>0</v>
      </c>
      <c r="CO105" s="48">
        <v>1</v>
      </c>
      <c r="CP105" s="48">
        <v>2</v>
      </c>
      <c r="CQ105" s="48">
        <v>0</v>
      </c>
      <c r="CR105" s="48">
        <v>0</v>
      </c>
      <c r="CS105" s="48">
        <v>0</v>
      </c>
      <c r="CT105" s="48">
        <v>0</v>
      </c>
      <c r="CU105" s="48">
        <v>0</v>
      </c>
      <c r="CV105" s="48">
        <v>2</v>
      </c>
      <c r="CW105" s="48">
        <v>2</v>
      </c>
      <c r="CX105" s="48">
        <v>2</v>
      </c>
      <c r="CY105" s="48">
        <v>0</v>
      </c>
      <c r="CZ105" s="48">
        <v>0</v>
      </c>
      <c r="DA105" s="48">
        <v>1</v>
      </c>
      <c r="DB105" s="48">
        <v>1</v>
      </c>
      <c r="DC105" s="48">
        <v>3</v>
      </c>
      <c r="DD105" s="48">
        <v>0</v>
      </c>
      <c r="DE105" s="48">
        <v>1</v>
      </c>
      <c r="DF105" s="48">
        <v>0</v>
      </c>
      <c r="DG105" s="48">
        <v>3</v>
      </c>
      <c r="DH105" s="48">
        <v>0</v>
      </c>
      <c r="DI105" s="48">
        <v>1</v>
      </c>
      <c r="DJ105" s="48">
        <v>2</v>
      </c>
      <c r="DK105" s="48">
        <v>2</v>
      </c>
      <c r="DL105" s="48">
        <v>3</v>
      </c>
      <c r="DM105" s="48">
        <v>91</v>
      </c>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row>
    <row r="106" spans="9:334" x14ac:dyDescent="0.25">
      <c r="I106" s="1" t="s">
        <v>7</v>
      </c>
      <c r="J106" s="48">
        <v>0</v>
      </c>
      <c r="K106" s="48">
        <v>0</v>
      </c>
      <c r="L106" s="48">
        <v>0</v>
      </c>
      <c r="M106" s="48">
        <v>0</v>
      </c>
      <c r="N106" s="48">
        <v>0</v>
      </c>
      <c r="O106" s="48">
        <v>1</v>
      </c>
      <c r="P106" s="48">
        <v>0</v>
      </c>
      <c r="Q106" s="48">
        <v>2</v>
      </c>
      <c r="R106" s="48">
        <v>0</v>
      </c>
      <c r="S106" s="48">
        <v>0</v>
      </c>
      <c r="T106" s="48">
        <v>0</v>
      </c>
      <c r="U106" s="48">
        <v>0</v>
      </c>
      <c r="V106" s="48">
        <v>0</v>
      </c>
      <c r="W106" s="48">
        <v>0</v>
      </c>
      <c r="X106" s="48">
        <v>0</v>
      </c>
      <c r="Y106" s="48">
        <v>1</v>
      </c>
      <c r="Z106" s="48">
        <v>0</v>
      </c>
      <c r="AA106" s="48">
        <v>1</v>
      </c>
      <c r="AB106" s="48">
        <v>0</v>
      </c>
      <c r="AC106" s="48">
        <v>0</v>
      </c>
      <c r="AD106" s="48">
        <v>0</v>
      </c>
      <c r="AE106" s="48">
        <v>0</v>
      </c>
      <c r="AF106" s="48">
        <v>0</v>
      </c>
      <c r="AG106" s="48">
        <v>0</v>
      </c>
      <c r="AH106" s="48">
        <v>0</v>
      </c>
      <c r="AI106" s="48">
        <v>0</v>
      </c>
      <c r="AJ106" s="48">
        <v>0</v>
      </c>
      <c r="AK106" s="48">
        <v>0</v>
      </c>
      <c r="AL106" s="48">
        <v>0</v>
      </c>
      <c r="AM106" s="48">
        <v>0</v>
      </c>
      <c r="AN106" s="48">
        <v>0</v>
      </c>
      <c r="AO106" s="48">
        <v>0</v>
      </c>
      <c r="AP106" s="48">
        <v>0</v>
      </c>
      <c r="AQ106" s="48">
        <v>0</v>
      </c>
      <c r="AR106" s="48">
        <v>0</v>
      </c>
      <c r="AS106" s="48">
        <v>0</v>
      </c>
      <c r="AT106" s="48">
        <v>0</v>
      </c>
      <c r="AU106" s="48">
        <v>0</v>
      </c>
      <c r="AV106" s="48">
        <v>0</v>
      </c>
      <c r="AW106" s="48">
        <v>0</v>
      </c>
      <c r="AX106" s="48">
        <v>0</v>
      </c>
      <c r="AY106" s="48">
        <v>0</v>
      </c>
      <c r="AZ106" s="48">
        <v>0</v>
      </c>
      <c r="BA106" s="48">
        <v>0</v>
      </c>
      <c r="BB106" s="48">
        <v>0</v>
      </c>
      <c r="BC106" s="48">
        <v>0</v>
      </c>
      <c r="BD106" s="48">
        <v>0</v>
      </c>
      <c r="BE106" s="48">
        <v>0</v>
      </c>
      <c r="BF106" s="48">
        <v>0</v>
      </c>
      <c r="BG106" s="48">
        <v>0</v>
      </c>
      <c r="BH106" s="48">
        <v>0</v>
      </c>
      <c r="BI106" s="48">
        <v>0</v>
      </c>
      <c r="BJ106" s="48">
        <v>0</v>
      </c>
      <c r="BK106" s="48">
        <v>0</v>
      </c>
      <c r="BL106" s="48">
        <v>0</v>
      </c>
      <c r="BM106" s="48">
        <v>0</v>
      </c>
      <c r="BN106" s="48">
        <v>0</v>
      </c>
      <c r="BO106" s="48">
        <v>0</v>
      </c>
      <c r="BP106" s="48">
        <v>0</v>
      </c>
      <c r="BQ106" s="48">
        <v>0</v>
      </c>
      <c r="BR106" s="48">
        <v>0</v>
      </c>
      <c r="BS106" s="48">
        <v>0</v>
      </c>
      <c r="BT106" s="48">
        <v>0</v>
      </c>
      <c r="BU106" s="48">
        <v>0</v>
      </c>
      <c r="BV106" s="48">
        <v>0</v>
      </c>
      <c r="BW106" s="48">
        <v>0</v>
      </c>
      <c r="BX106" s="48">
        <v>0</v>
      </c>
      <c r="BY106" s="48">
        <v>0</v>
      </c>
      <c r="BZ106" s="48">
        <v>0</v>
      </c>
      <c r="CA106" s="48">
        <v>0</v>
      </c>
      <c r="CB106" s="48">
        <v>0</v>
      </c>
      <c r="CC106" s="48">
        <v>0</v>
      </c>
      <c r="CD106" s="48">
        <v>0</v>
      </c>
      <c r="CE106" s="48">
        <v>0</v>
      </c>
      <c r="CF106" s="48">
        <v>0</v>
      </c>
      <c r="CG106" s="48">
        <v>0</v>
      </c>
      <c r="CH106" s="48">
        <v>0</v>
      </c>
      <c r="CI106" s="48">
        <v>0</v>
      </c>
      <c r="CJ106" s="48">
        <v>0</v>
      </c>
      <c r="CK106" s="48">
        <v>0</v>
      </c>
      <c r="CL106" s="48">
        <v>0</v>
      </c>
      <c r="CM106" s="48">
        <v>0</v>
      </c>
      <c r="CN106" s="48">
        <v>0</v>
      </c>
      <c r="CO106" s="48">
        <v>0</v>
      </c>
      <c r="CP106" s="48">
        <v>0</v>
      </c>
      <c r="CQ106" s="48">
        <v>0</v>
      </c>
      <c r="CR106" s="48">
        <v>0</v>
      </c>
      <c r="CS106" s="48">
        <v>0</v>
      </c>
      <c r="CT106" s="48">
        <v>0</v>
      </c>
      <c r="CU106" s="48">
        <v>0</v>
      </c>
      <c r="CV106" s="48">
        <v>0</v>
      </c>
      <c r="CW106" s="48">
        <v>0</v>
      </c>
      <c r="CX106" s="48">
        <v>0</v>
      </c>
      <c r="CY106" s="48">
        <v>0</v>
      </c>
      <c r="CZ106" s="48">
        <v>0</v>
      </c>
      <c r="DA106" s="48">
        <v>0</v>
      </c>
      <c r="DB106" s="48">
        <v>0</v>
      </c>
      <c r="DC106" s="48">
        <v>0</v>
      </c>
      <c r="DD106" s="48">
        <v>0</v>
      </c>
      <c r="DE106" s="48">
        <v>0</v>
      </c>
      <c r="DF106" s="48">
        <v>0</v>
      </c>
      <c r="DG106" s="48">
        <v>0</v>
      </c>
      <c r="DH106" s="48">
        <v>0</v>
      </c>
      <c r="DI106" s="48">
        <v>0</v>
      </c>
      <c r="DJ106" s="48">
        <v>0</v>
      </c>
      <c r="DK106" s="48">
        <v>0</v>
      </c>
      <c r="DL106" s="48">
        <v>0</v>
      </c>
      <c r="DM106" s="48">
        <v>5</v>
      </c>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row>
    <row r="107" spans="9:334" x14ac:dyDescent="0.25">
      <c r="I107" s="1" t="s">
        <v>8</v>
      </c>
      <c r="J107" s="48">
        <v>0</v>
      </c>
      <c r="K107" s="48">
        <v>0</v>
      </c>
      <c r="L107" s="48">
        <v>0</v>
      </c>
      <c r="M107" s="48">
        <v>0</v>
      </c>
      <c r="N107" s="48">
        <v>0</v>
      </c>
      <c r="O107" s="48">
        <v>0</v>
      </c>
      <c r="P107" s="48">
        <v>6</v>
      </c>
      <c r="Q107" s="48">
        <v>1</v>
      </c>
      <c r="R107" s="48">
        <v>0</v>
      </c>
      <c r="S107" s="48">
        <v>0</v>
      </c>
      <c r="T107" s="48">
        <v>0</v>
      </c>
      <c r="U107" s="48">
        <v>0</v>
      </c>
      <c r="V107" s="48">
        <v>0</v>
      </c>
      <c r="W107" s="48">
        <v>1</v>
      </c>
      <c r="X107" s="48">
        <v>1</v>
      </c>
      <c r="Y107" s="48">
        <v>2</v>
      </c>
      <c r="Z107" s="48">
        <v>5</v>
      </c>
      <c r="AA107" s="48">
        <v>2</v>
      </c>
      <c r="AB107" s="48">
        <v>0</v>
      </c>
      <c r="AC107" s="48">
        <v>2</v>
      </c>
      <c r="AD107" s="48">
        <v>2</v>
      </c>
      <c r="AE107" s="48">
        <v>0</v>
      </c>
      <c r="AF107" s="48">
        <v>0</v>
      </c>
      <c r="AG107" s="48">
        <v>0</v>
      </c>
      <c r="AH107" s="48">
        <v>0</v>
      </c>
      <c r="AI107" s="48">
        <v>0</v>
      </c>
      <c r="AJ107" s="48">
        <v>0</v>
      </c>
      <c r="AK107" s="48">
        <v>0</v>
      </c>
      <c r="AL107" s="48">
        <v>0</v>
      </c>
      <c r="AM107" s="48">
        <v>0</v>
      </c>
      <c r="AN107" s="48">
        <v>1</v>
      </c>
      <c r="AO107" s="48">
        <v>1</v>
      </c>
      <c r="AP107" s="48">
        <v>0</v>
      </c>
      <c r="AQ107" s="48">
        <v>0</v>
      </c>
      <c r="AR107" s="48">
        <v>0</v>
      </c>
      <c r="AS107" s="48">
        <v>0</v>
      </c>
      <c r="AT107" s="48">
        <v>0</v>
      </c>
      <c r="AU107" s="48">
        <v>0</v>
      </c>
      <c r="AV107" s="48">
        <v>2</v>
      </c>
      <c r="AW107" s="48">
        <v>0</v>
      </c>
      <c r="AX107" s="48">
        <v>0</v>
      </c>
      <c r="AY107" s="48">
        <v>0</v>
      </c>
      <c r="AZ107" s="48">
        <v>0</v>
      </c>
      <c r="BA107" s="48">
        <v>0</v>
      </c>
      <c r="BB107" s="48">
        <v>0</v>
      </c>
      <c r="BC107" s="48">
        <v>0</v>
      </c>
      <c r="BD107" s="48">
        <v>0</v>
      </c>
      <c r="BE107" s="48">
        <v>0</v>
      </c>
      <c r="BF107" s="48">
        <v>0</v>
      </c>
      <c r="BG107" s="48">
        <v>0</v>
      </c>
      <c r="BH107" s="48">
        <v>0</v>
      </c>
      <c r="BI107" s="48">
        <v>1</v>
      </c>
      <c r="BJ107" s="48">
        <v>0</v>
      </c>
      <c r="BK107" s="48">
        <v>1</v>
      </c>
      <c r="BL107" s="48">
        <v>1</v>
      </c>
      <c r="BM107" s="48">
        <v>0</v>
      </c>
      <c r="BN107" s="48">
        <v>0</v>
      </c>
      <c r="BO107" s="48">
        <v>0</v>
      </c>
      <c r="BP107" s="48">
        <v>2</v>
      </c>
      <c r="BQ107" s="48">
        <v>0</v>
      </c>
      <c r="BR107" s="48">
        <v>0</v>
      </c>
      <c r="BS107" s="48">
        <v>0</v>
      </c>
      <c r="BT107" s="48">
        <v>1</v>
      </c>
      <c r="BU107" s="48">
        <v>1</v>
      </c>
      <c r="BV107" s="48">
        <v>0</v>
      </c>
      <c r="BW107" s="48">
        <v>0</v>
      </c>
      <c r="BX107" s="48">
        <v>1</v>
      </c>
      <c r="BY107" s="48">
        <v>0</v>
      </c>
      <c r="BZ107" s="48">
        <v>2</v>
      </c>
      <c r="CA107" s="48">
        <v>0</v>
      </c>
      <c r="CB107" s="48">
        <v>1</v>
      </c>
      <c r="CC107" s="48">
        <v>1</v>
      </c>
      <c r="CD107" s="48">
        <v>0</v>
      </c>
      <c r="CE107" s="48">
        <v>0</v>
      </c>
      <c r="CF107" s="48">
        <v>0</v>
      </c>
      <c r="CG107" s="48">
        <v>0</v>
      </c>
      <c r="CH107" s="48">
        <v>0</v>
      </c>
      <c r="CI107" s="48">
        <v>0</v>
      </c>
      <c r="CJ107" s="48">
        <v>1</v>
      </c>
      <c r="CK107" s="48">
        <v>1</v>
      </c>
      <c r="CL107" s="48">
        <v>2</v>
      </c>
      <c r="CM107" s="48">
        <v>1</v>
      </c>
      <c r="CN107" s="48">
        <v>1</v>
      </c>
      <c r="CO107" s="48">
        <v>2</v>
      </c>
      <c r="CP107" s="48">
        <v>0</v>
      </c>
      <c r="CQ107" s="48">
        <v>0</v>
      </c>
      <c r="CR107" s="48">
        <v>1</v>
      </c>
      <c r="CS107" s="48">
        <v>0</v>
      </c>
      <c r="CT107" s="48">
        <v>1</v>
      </c>
      <c r="CU107" s="48">
        <v>1</v>
      </c>
      <c r="CV107" s="48">
        <v>0</v>
      </c>
      <c r="CW107" s="48">
        <v>0</v>
      </c>
      <c r="CX107" s="48">
        <v>0</v>
      </c>
      <c r="CY107" s="48">
        <v>1</v>
      </c>
      <c r="CZ107" s="48">
        <v>1</v>
      </c>
      <c r="DA107" s="48">
        <v>0</v>
      </c>
      <c r="DB107" s="48">
        <v>0</v>
      </c>
      <c r="DC107" s="48">
        <v>1</v>
      </c>
      <c r="DD107" s="48">
        <v>0</v>
      </c>
      <c r="DE107" s="48">
        <v>0</v>
      </c>
      <c r="DF107" s="48">
        <v>0</v>
      </c>
      <c r="DG107" s="48">
        <v>0</v>
      </c>
      <c r="DH107" s="48">
        <v>0</v>
      </c>
      <c r="DI107" s="48">
        <v>0</v>
      </c>
      <c r="DJ107" s="48">
        <v>1</v>
      </c>
      <c r="DK107" s="48">
        <v>2</v>
      </c>
      <c r="DL107" s="48">
        <v>0</v>
      </c>
      <c r="DM107" s="48">
        <v>55</v>
      </c>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row>
    <row r="108" spans="9:334" x14ac:dyDescent="0.25">
      <c r="I108" s="1" t="s">
        <v>3009</v>
      </c>
      <c r="J108" s="48">
        <v>0</v>
      </c>
      <c r="K108" s="48">
        <v>0</v>
      </c>
      <c r="L108" s="48">
        <v>0</v>
      </c>
      <c r="M108" s="48">
        <v>0</v>
      </c>
      <c r="N108" s="48">
        <v>0</v>
      </c>
      <c r="O108" s="48">
        <v>0</v>
      </c>
      <c r="P108" s="48">
        <v>0</v>
      </c>
      <c r="Q108" s="48">
        <v>0</v>
      </c>
      <c r="R108" s="48">
        <v>0</v>
      </c>
      <c r="S108" s="48">
        <v>4</v>
      </c>
      <c r="T108" s="48">
        <v>2</v>
      </c>
      <c r="U108" s="48">
        <v>4</v>
      </c>
      <c r="V108" s="48">
        <v>0</v>
      </c>
      <c r="W108" s="48">
        <v>1</v>
      </c>
      <c r="X108" s="48">
        <v>2</v>
      </c>
      <c r="Y108" s="48">
        <v>0</v>
      </c>
      <c r="Z108" s="48">
        <v>1</v>
      </c>
      <c r="AA108" s="48">
        <v>0</v>
      </c>
      <c r="AB108" s="48">
        <v>1</v>
      </c>
      <c r="AC108" s="48">
        <v>1</v>
      </c>
      <c r="AD108" s="48">
        <v>4</v>
      </c>
      <c r="AE108" s="48">
        <v>0</v>
      </c>
      <c r="AF108" s="48">
        <v>0</v>
      </c>
      <c r="AG108" s="48">
        <v>0</v>
      </c>
      <c r="AH108" s="48">
        <v>2</v>
      </c>
      <c r="AI108" s="48">
        <v>1</v>
      </c>
      <c r="AJ108" s="48">
        <v>0</v>
      </c>
      <c r="AK108" s="48">
        <v>4</v>
      </c>
      <c r="AL108" s="48">
        <v>0</v>
      </c>
      <c r="AM108" s="48">
        <v>4</v>
      </c>
      <c r="AN108" s="48">
        <v>0</v>
      </c>
      <c r="AO108" s="48">
        <v>1</v>
      </c>
      <c r="AP108" s="48">
        <v>0</v>
      </c>
      <c r="AQ108" s="48">
        <v>0</v>
      </c>
      <c r="AR108" s="48">
        <v>0</v>
      </c>
      <c r="AS108" s="48">
        <v>1</v>
      </c>
      <c r="AT108" s="48">
        <v>2</v>
      </c>
      <c r="AU108" s="48">
        <v>1</v>
      </c>
      <c r="AV108" s="48">
        <v>3</v>
      </c>
      <c r="AW108" s="48">
        <v>0</v>
      </c>
      <c r="AX108" s="48">
        <v>0</v>
      </c>
      <c r="AY108" s="48">
        <v>0</v>
      </c>
      <c r="AZ108" s="48">
        <v>0</v>
      </c>
      <c r="BA108" s="48">
        <v>0</v>
      </c>
      <c r="BB108" s="48">
        <v>1</v>
      </c>
      <c r="BC108" s="48">
        <v>0</v>
      </c>
      <c r="BD108" s="48">
        <v>1</v>
      </c>
      <c r="BE108" s="48">
        <v>0</v>
      </c>
      <c r="BF108" s="48">
        <v>1</v>
      </c>
      <c r="BG108" s="48">
        <v>0</v>
      </c>
      <c r="BH108" s="48">
        <v>0</v>
      </c>
      <c r="BI108" s="48">
        <v>0</v>
      </c>
      <c r="BJ108" s="48">
        <v>0</v>
      </c>
      <c r="BK108" s="48">
        <v>2</v>
      </c>
      <c r="BL108" s="48">
        <v>1</v>
      </c>
      <c r="BM108" s="48">
        <v>4</v>
      </c>
      <c r="BN108" s="48">
        <v>1</v>
      </c>
      <c r="BO108" s="48">
        <v>0</v>
      </c>
      <c r="BP108" s="48">
        <v>0</v>
      </c>
      <c r="BQ108" s="48">
        <v>0</v>
      </c>
      <c r="BR108" s="48">
        <v>3</v>
      </c>
      <c r="BS108" s="48">
        <v>4</v>
      </c>
      <c r="BT108" s="48">
        <v>0</v>
      </c>
      <c r="BU108" s="48">
        <v>0</v>
      </c>
      <c r="BV108" s="48">
        <v>0</v>
      </c>
      <c r="BW108" s="48">
        <v>0</v>
      </c>
      <c r="BX108" s="48">
        <v>2</v>
      </c>
      <c r="BY108" s="48">
        <v>0</v>
      </c>
      <c r="BZ108" s="48">
        <v>0</v>
      </c>
      <c r="CA108" s="48">
        <v>0</v>
      </c>
      <c r="CB108" s="48">
        <v>0</v>
      </c>
      <c r="CC108" s="48">
        <v>1</v>
      </c>
      <c r="CD108" s="48">
        <v>0</v>
      </c>
      <c r="CE108" s="48">
        <v>1</v>
      </c>
      <c r="CF108" s="48">
        <v>0</v>
      </c>
      <c r="CG108" s="48">
        <v>1</v>
      </c>
      <c r="CH108" s="48">
        <v>0</v>
      </c>
      <c r="CI108" s="48">
        <v>2</v>
      </c>
      <c r="CJ108" s="48">
        <v>1</v>
      </c>
      <c r="CK108" s="48">
        <v>0</v>
      </c>
      <c r="CL108" s="48">
        <v>1</v>
      </c>
      <c r="CM108" s="48">
        <v>1</v>
      </c>
      <c r="CN108" s="48">
        <v>1</v>
      </c>
      <c r="CO108" s="48">
        <v>0</v>
      </c>
      <c r="CP108" s="48">
        <v>3</v>
      </c>
      <c r="CQ108" s="48">
        <v>1</v>
      </c>
      <c r="CR108" s="48">
        <v>2</v>
      </c>
      <c r="CS108" s="48">
        <v>1</v>
      </c>
      <c r="CT108" s="48">
        <v>0</v>
      </c>
      <c r="CU108" s="48">
        <v>0</v>
      </c>
      <c r="CV108" s="48">
        <v>0</v>
      </c>
      <c r="CW108" s="48">
        <v>0</v>
      </c>
      <c r="CX108" s="48">
        <v>0</v>
      </c>
      <c r="CY108" s="48">
        <v>0</v>
      </c>
      <c r="CZ108" s="48">
        <v>0</v>
      </c>
      <c r="DA108" s="48">
        <v>2</v>
      </c>
      <c r="DB108" s="48">
        <v>0</v>
      </c>
      <c r="DC108" s="48">
        <v>0</v>
      </c>
      <c r="DD108" s="48">
        <v>1</v>
      </c>
      <c r="DE108" s="48">
        <v>2</v>
      </c>
      <c r="DF108" s="48">
        <v>0</v>
      </c>
      <c r="DG108" s="48">
        <v>2</v>
      </c>
      <c r="DH108" s="48">
        <v>1</v>
      </c>
      <c r="DI108" s="48">
        <v>1</v>
      </c>
      <c r="DJ108" s="48">
        <v>0</v>
      </c>
      <c r="DK108" s="48">
        <v>1</v>
      </c>
      <c r="DL108" s="48">
        <v>1</v>
      </c>
      <c r="DM108" s="48">
        <v>86</v>
      </c>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row>
    <row r="109" spans="9:334" x14ac:dyDescent="0.25">
      <c r="I109" s="1" t="s">
        <v>3312</v>
      </c>
      <c r="J109" s="48">
        <v>3</v>
      </c>
      <c r="K109" s="48">
        <v>0</v>
      </c>
      <c r="L109" s="48">
        <v>0</v>
      </c>
      <c r="M109" s="48">
        <v>0</v>
      </c>
      <c r="N109" s="48">
        <v>0</v>
      </c>
      <c r="O109" s="48">
        <v>0</v>
      </c>
      <c r="P109" s="48">
        <v>0</v>
      </c>
      <c r="Q109" s="48">
        <v>1</v>
      </c>
      <c r="R109" s="48">
        <v>1</v>
      </c>
      <c r="S109" s="48">
        <v>2</v>
      </c>
      <c r="T109" s="48">
        <v>6</v>
      </c>
      <c r="U109" s="48">
        <v>1</v>
      </c>
      <c r="V109" s="48">
        <v>4</v>
      </c>
      <c r="W109" s="48">
        <v>0</v>
      </c>
      <c r="X109" s="48">
        <v>0</v>
      </c>
      <c r="Y109" s="48">
        <v>0</v>
      </c>
      <c r="Z109" s="48">
        <v>0</v>
      </c>
      <c r="AA109" s="48">
        <v>0</v>
      </c>
      <c r="AB109" s="48">
        <v>0</v>
      </c>
      <c r="AC109" s="48">
        <v>0</v>
      </c>
      <c r="AD109" s="48">
        <v>0</v>
      </c>
      <c r="AE109" s="48">
        <v>0</v>
      </c>
      <c r="AF109" s="48">
        <v>3</v>
      </c>
      <c r="AG109" s="48">
        <v>0</v>
      </c>
      <c r="AH109" s="48">
        <v>0</v>
      </c>
      <c r="AI109" s="48">
        <v>1</v>
      </c>
      <c r="AJ109" s="48">
        <v>0</v>
      </c>
      <c r="AK109" s="48">
        <v>0</v>
      </c>
      <c r="AL109" s="48">
        <v>0</v>
      </c>
      <c r="AM109" s="48">
        <v>2</v>
      </c>
      <c r="AN109" s="48">
        <v>0</v>
      </c>
      <c r="AO109" s="48">
        <v>1</v>
      </c>
      <c r="AP109" s="48">
        <v>0</v>
      </c>
      <c r="AQ109" s="48">
        <v>0</v>
      </c>
      <c r="AR109" s="48">
        <v>0</v>
      </c>
      <c r="AS109" s="48">
        <v>2</v>
      </c>
      <c r="AT109" s="48">
        <v>0</v>
      </c>
      <c r="AU109" s="48">
        <v>0</v>
      </c>
      <c r="AV109" s="48">
        <v>0</v>
      </c>
      <c r="AW109" s="48">
        <v>0</v>
      </c>
      <c r="AX109" s="48">
        <v>0</v>
      </c>
      <c r="AY109" s="48">
        <v>0</v>
      </c>
      <c r="AZ109" s="48">
        <v>0</v>
      </c>
      <c r="BA109" s="48">
        <v>0</v>
      </c>
      <c r="BB109" s="48">
        <v>0</v>
      </c>
      <c r="BC109" s="48">
        <v>0</v>
      </c>
      <c r="BD109" s="48">
        <v>0</v>
      </c>
      <c r="BE109" s="48">
        <v>0</v>
      </c>
      <c r="BF109" s="48">
        <v>0</v>
      </c>
      <c r="BG109" s="48">
        <v>0</v>
      </c>
      <c r="BH109" s="48">
        <v>0</v>
      </c>
      <c r="BI109" s="48">
        <v>0</v>
      </c>
      <c r="BJ109" s="48">
        <v>1</v>
      </c>
      <c r="BK109" s="48">
        <v>0</v>
      </c>
      <c r="BL109" s="48">
        <v>0</v>
      </c>
      <c r="BM109" s="48">
        <v>4</v>
      </c>
      <c r="BN109" s="48">
        <v>0</v>
      </c>
      <c r="BO109" s="48">
        <v>0</v>
      </c>
      <c r="BP109" s="48">
        <v>1</v>
      </c>
      <c r="BQ109" s="48">
        <v>0</v>
      </c>
      <c r="BR109" s="48">
        <v>0</v>
      </c>
      <c r="BS109" s="48">
        <v>0</v>
      </c>
      <c r="BT109" s="48">
        <v>2</v>
      </c>
      <c r="BU109" s="48">
        <v>0</v>
      </c>
      <c r="BV109" s="48">
        <v>0</v>
      </c>
      <c r="BW109" s="48">
        <v>0</v>
      </c>
      <c r="BX109" s="48">
        <v>1</v>
      </c>
      <c r="BY109" s="48">
        <v>0</v>
      </c>
      <c r="BZ109" s="48">
        <v>0</v>
      </c>
      <c r="CA109" s="48">
        <v>0</v>
      </c>
      <c r="CB109" s="48">
        <v>0</v>
      </c>
      <c r="CC109" s="48">
        <v>0</v>
      </c>
      <c r="CD109" s="48">
        <v>0</v>
      </c>
      <c r="CE109" s="48">
        <v>0</v>
      </c>
      <c r="CF109" s="48">
        <v>0</v>
      </c>
      <c r="CG109" s="48">
        <v>0</v>
      </c>
      <c r="CH109" s="48">
        <v>0</v>
      </c>
      <c r="CI109" s="48">
        <v>1</v>
      </c>
      <c r="CJ109" s="48">
        <v>1</v>
      </c>
      <c r="CK109" s="48">
        <v>0</v>
      </c>
      <c r="CL109" s="48">
        <v>1</v>
      </c>
      <c r="CM109" s="48">
        <v>2</v>
      </c>
      <c r="CN109" s="48">
        <v>0</v>
      </c>
      <c r="CO109" s="48">
        <v>0</v>
      </c>
      <c r="CP109" s="48">
        <v>0</v>
      </c>
      <c r="CQ109" s="48">
        <v>0</v>
      </c>
      <c r="CR109" s="48">
        <v>0</v>
      </c>
      <c r="CS109" s="48">
        <v>0</v>
      </c>
      <c r="CT109" s="48">
        <v>0</v>
      </c>
      <c r="CU109" s="48">
        <v>0</v>
      </c>
      <c r="CV109" s="48">
        <v>0</v>
      </c>
      <c r="CW109" s="48">
        <v>0</v>
      </c>
      <c r="CX109" s="48">
        <v>0</v>
      </c>
      <c r="CY109" s="48">
        <v>0</v>
      </c>
      <c r="CZ109" s="48">
        <v>0</v>
      </c>
      <c r="DA109" s="48">
        <v>0</v>
      </c>
      <c r="DB109" s="48">
        <v>0</v>
      </c>
      <c r="DC109" s="48">
        <v>0</v>
      </c>
      <c r="DD109" s="48">
        <v>0</v>
      </c>
      <c r="DE109" s="48">
        <v>1</v>
      </c>
      <c r="DF109" s="48">
        <v>0</v>
      </c>
      <c r="DG109" s="48">
        <v>0</v>
      </c>
      <c r="DH109" s="48">
        <v>1</v>
      </c>
      <c r="DI109" s="48">
        <v>0</v>
      </c>
      <c r="DJ109" s="48">
        <v>0</v>
      </c>
      <c r="DK109" s="48">
        <v>0</v>
      </c>
      <c r="DL109" s="48">
        <v>0</v>
      </c>
      <c r="DM109" s="48">
        <v>43</v>
      </c>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row>
    <row r="110" spans="9:334" x14ac:dyDescent="0.25">
      <c r="I110" s="1" t="s">
        <v>13</v>
      </c>
      <c r="J110" s="48">
        <v>0</v>
      </c>
      <c r="K110" s="48">
        <v>0</v>
      </c>
      <c r="L110" s="48">
        <v>0</v>
      </c>
      <c r="M110" s="48">
        <v>0</v>
      </c>
      <c r="N110" s="48">
        <v>0</v>
      </c>
      <c r="O110" s="48">
        <v>0</v>
      </c>
      <c r="P110" s="48">
        <v>0</v>
      </c>
      <c r="Q110" s="48">
        <v>0</v>
      </c>
      <c r="R110" s="48">
        <v>0</v>
      </c>
      <c r="S110" s="48">
        <v>0</v>
      </c>
      <c r="T110" s="48">
        <v>0</v>
      </c>
      <c r="U110" s="48">
        <v>0</v>
      </c>
      <c r="V110" s="48">
        <v>0</v>
      </c>
      <c r="W110" s="48">
        <v>0</v>
      </c>
      <c r="X110" s="48">
        <v>0</v>
      </c>
      <c r="Y110" s="48">
        <v>0</v>
      </c>
      <c r="Z110" s="48">
        <v>0</v>
      </c>
      <c r="AA110" s="48">
        <v>0</v>
      </c>
      <c r="AB110" s="48">
        <v>0</v>
      </c>
      <c r="AC110" s="48">
        <v>0</v>
      </c>
      <c r="AD110" s="48">
        <v>0</v>
      </c>
      <c r="AE110" s="48">
        <v>0</v>
      </c>
      <c r="AF110" s="48">
        <v>0</v>
      </c>
      <c r="AG110" s="48">
        <v>0</v>
      </c>
      <c r="AH110" s="48">
        <v>0</v>
      </c>
      <c r="AI110" s="48">
        <v>0</v>
      </c>
      <c r="AJ110" s="48">
        <v>0</v>
      </c>
      <c r="AK110" s="48">
        <v>0</v>
      </c>
      <c r="AL110" s="48">
        <v>0</v>
      </c>
      <c r="AM110" s="48">
        <v>0</v>
      </c>
      <c r="AN110" s="48">
        <v>0</v>
      </c>
      <c r="AO110" s="48">
        <v>0</v>
      </c>
      <c r="AP110" s="48">
        <v>0</v>
      </c>
      <c r="AQ110" s="48">
        <v>0</v>
      </c>
      <c r="AR110" s="48">
        <v>0</v>
      </c>
      <c r="AS110" s="48">
        <v>0</v>
      </c>
      <c r="AT110" s="48">
        <v>0</v>
      </c>
      <c r="AU110" s="48">
        <v>0</v>
      </c>
      <c r="AV110" s="48">
        <v>0</v>
      </c>
      <c r="AW110" s="48">
        <v>0</v>
      </c>
      <c r="AX110" s="48">
        <v>0</v>
      </c>
      <c r="AY110" s="48">
        <v>0</v>
      </c>
      <c r="AZ110" s="48">
        <v>0</v>
      </c>
      <c r="BA110" s="48">
        <v>0</v>
      </c>
      <c r="BB110" s="48">
        <v>0</v>
      </c>
      <c r="BC110" s="48">
        <v>0</v>
      </c>
      <c r="BD110" s="48">
        <v>0</v>
      </c>
      <c r="BE110" s="48">
        <v>0</v>
      </c>
      <c r="BF110" s="48">
        <v>0</v>
      </c>
      <c r="BG110" s="48">
        <v>0</v>
      </c>
      <c r="BH110" s="48">
        <v>0</v>
      </c>
      <c r="BI110" s="48">
        <v>0</v>
      </c>
      <c r="BJ110" s="48">
        <v>0</v>
      </c>
      <c r="BK110" s="48">
        <v>0</v>
      </c>
      <c r="BL110" s="48">
        <v>0</v>
      </c>
      <c r="BM110" s="48">
        <v>0</v>
      </c>
      <c r="BN110" s="48">
        <v>0</v>
      </c>
      <c r="BO110" s="48">
        <v>0</v>
      </c>
      <c r="BP110" s="48">
        <v>0</v>
      </c>
      <c r="BQ110" s="48">
        <v>0</v>
      </c>
      <c r="BR110" s="48">
        <v>0</v>
      </c>
      <c r="BS110" s="48">
        <v>0</v>
      </c>
      <c r="BT110" s="48">
        <v>0</v>
      </c>
      <c r="BU110" s="48">
        <v>0</v>
      </c>
      <c r="BV110" s="48">
        <v>0</v>
      </c>
      <c r="BW110" s="48">
        <v>0</v>
      </c>
      <c r="BX110" s="48">
        <v>0</v>
      </c>
      <c r="BY110" s="48">
        <v>0</v>
      </c>
      <c r="BZ110" s="48">
        <v>0</v>
      </c>
      <c r="CA110" s="48">
        <v>0</v>
      </c>
      <c r="CB110" s="48">
        <v>0</v>
      </c>
      <c r="CC110" s="48">
        <v>0</v>
      </c>
      <c r="CD110" s="48">
        <v>0</v>
      </c>
      <c r="CE110" s="48">
        <v>0</v>
      </c>
      <c r="CF110" s="48">
        <v>0</v>
      </c>
      <c r="CG110" s="48">
        <v>0</v>
      </c>
      <c r="CH110" s="48">
        <v>0</v>
      </c>
      <c r="CI110" s="48">
        <v>0</v>
      </c>
      <c r="CJ110" s="48">
        <v>0</v>
      </c>
      <c r="CK110" s="48">
        <v>0</v>
      </c>
      <c r="CL110" s="48">
        <v>0</v>
      </c>
      <c r="CM110" s="48">
        <v>0</v>
      </c>
      <c r="CN110" s="48">
        <v>0</v>
      </c>
      <c r="CO110" s="48">
        <v>0</v>
      </c>
      <c r="CP110" s="48">
        <v>0</v>
      </c>
      <c r="CQ110" s="48">
        <v>1</v>
      </c>
      <c r="CR110" s="48">
        <v>0</v>
      </c>
      <c r="CS110" s="48">
        <v>0</v>
      </c>
      <c r="CT110" s="48">
        <v>0</v>
      </c>
      <c r="CU110" s="48">
        <v>0</v>
      </c>
      <c r="CV110" s="48">
        <v>0</v>
      </c>
      <c r="CW110" s="48">
        <v>0</v>
      </c>
      <c r="CX110" s="48">
        <v>0</v>
      </c>
      <c r="CY110" s="48">
        <v>0</v>
      </c>
      <c r="CZ110" s="48">
        <v>0</v>
      </c>
      <c r="DA110" s="48">
        <v>0</v>
      </c>
      <c r="DB110" s="48">
        <v>0</v>
      </c>
      <c r="DC110" s="48">
        <v>0</v>
      </c>
      <c r="DD110" s="48">
        <v>0</v>
      </c>
      <c r="DE110" s="48">
        <v>0</v>
      </c>
      <c r="DF110" s="48">
        <v>0</v>
      </c>
      <c r="DG110" s="48">
        <v>0</v>
      </c>
      <c r="DH110" s="48">
        <v>0</v>
      </c>
      <c r="DI110" s="48">
        <v>0</v>
      </c>
      <c r="DJ110" s="48">
        <v>0</v>
      </c>
      <c r="DK110" s="48">
        <v>0</v>
      </c>
      <c r="DL110" s="48">
        <v>0</v>
      </c>
      <c r="DM110" s="48">
        <v>1</v>
      </c>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row>
    <row r="111" spans="9:334" x14ac:dyDescent="0.25">
      <c r="I111" s="1" t="s">
        <v>15</v>
      </c>
      <c r="J111" s="48">
        <v>1</v>
      </c>
      <c r="K111" s="48">
        <v>0</v>
      </c>
      <c r="L111" s="48">
        <v>0</v>
      </c>
      <c r="M111" s="48">
        <v>0</v>
      </c>
      <c r="N111" s="48">
        <v>0</v>
      </c>
      <c r="O111" s="48">
        <v>0</v>
      </c>
      <c r="P111" s="48">
        <v>0</v>
      </c>
      <c r="Q111" s="48">
        <v>0</v>
      </c>
      <c r="R111" s="48">
        <v>0</v>
      </c>
      <c r="S111" s="48">
        <v>3</v>
      </c>
      <c r="T111" s="48">
        <v>0</v>
      </c>
      <c r="U111" s="48">
        <v>1</v>
      </c>
      <c r="V111" s="48">
        <v>0</v>
      </c>
      <c r="W111" s="48">
        <v>2</v>
      </c>
      <c r="X111" s="48">
        <v>6</v>
      </c>
      <c r="Y111" s="48">
        <v>6</v>
      </c>
      <c r="Z111" s="48">
        <v>0</v>
      </c>
      <c r="AA111" s="48">
        <v>0</v>
      </c>
      <c r="AB111" s="48">
        <v>3</v>
      </c>
      <c r="AC111" s="48">
        <v>0</v>
      </c>
      <c r="AD111" s="48">
        <v>0</v>
      </c>
      <c r="AE111" s="48">
        <v>0</v>
      </c>
      <c r="AF111" s="48">
        <v>0</v>
      </c>
      <c r="AG111" s="48">
        <v>0</v>
      </c>
      <c r="AH111" s="48">
        <v>0</v>
      </c>
      <c r="AI111" s="48">
        <v>0</v>
      </c>
      <c r="AJ111" s="48">
        <v>0</v>
      </c>
      <c r="AK111" s="48">
        <v>0</v>
      </c>
      <c r="AL111" s="48">
        <v>0</v>
      </c>
      <c r="AM111" s="48">
        <v>2</v>
      </c>
      <c r="AN111" s="48">
        <v>1</v>
      </c>
      <c r="AO111" s="48">
        <v>2</v>
      </c>
      <c r="AP111" s="48">
        <v>0</v>
      </c>
      <c r="AQ111" s="48">
        <v>0</v>
      </c>
      <c r="AR111" s="48">
        <v>1</v>
      </c>
      <c r="AS111" s="48">
        <v>2</v>
      </c>
      <c r="AT111" s="48">
        <v>0</v>
      </c>
      <c r="AU111" s="48">
        <v>5</v>
      </c>
      <c r="AV111" s="48">
        <v>0</v>
      </c>
      <c r="AW111" s="48">
        <v>0</v>
      </c>
      <c r="AX111" s="48">
        <v>1</v>
      </c>
      <c r="AY111" s="48">
        <v>1</v>
      </c>
      <c r="AZ111" s="48">
        <v>2</v>
      </c>
      <c r="BA111" s="48">
        <v>1</v>
      </c>
      <c r="BB111" s="48">
        <v>1</v>
      </c>
      <c r="BC111" s="48">
        <v>5</v>
      </c>
      <c r="BD111" s="48">
        <v>0</v>
      </c>
      <c r="BE111" s="48">
        <v>0</v>
      </c>
      <c r="BF111" s="48">
        <v>3</v>
      </c>
      <c r="BG111" s="48">
        <v>0</v>
      </c>
      <c r="BH111" s="48">
        <v>1</v>
      </c>
      <c r="BI111" s="48">
        <v>0</v>
      </c>
      <c r="BJ111" s="48">
        <v>0</v>
      </c>
      <c r="BK111" s="48">
        <v>0</v>
      </c>
      <c r="BL111" s="48">
        <v>1</v>
      </c>
      <c r="BM111" s="48">
        <v>0</v>
      </c>
      <c r="BN111" s="48">
        <v>0</v>
      </c>
      <c r="BO111" s="48">
        <v>1</v>
      </c>
      <c r="BP111" s="48">
        <v>4</v>
      </c>
      <c r="BQ111" s="48">
        <v>0</v>
      </c>
      <c r="BR111" s="48">
        <v>1</v>
      </c>
      <c r="BS111" s="48">
        <v>0</v>
      </c>
      <c r="BT111" s="48">
        <v>1</v>
      </c>
      <c r="BU111" s="48">
        <v>2</v>
      </c>
      <c r="BV111" s="48">
        <v>1</v>
      </c>
      <c r="BW111" s="48">
        <v>2</v>
      </c>
      <c r="BX111" s="48">
        <v>2</v>
      </c>
      <c r="BY111" s="48">
        <v>0</v>
      </c>
      <c r="BZ111" s="48">
        <v>2</v>
      </c>
      <c r="CA111" s="48">
        <v>2</v>
      </c>
      <c r="CB111" s="48">
        <v>0</v>
      </c>
      <c r="CC111" s="48">
        <v>0</v>
      </c>
      <c r="CD111" s="48">
        <v>0</v>
      </c>
      <c r="CE111" s="48">
        <v>1</v>
      </c>
      <c r="CF111" s="48">
        <v>0</v>
      </c>
      <c r="CG111" s="48">
        <v>1</v>
      </c>
      <c r="CH111" s="48">
        <v>4</v>
      </c>
      <c r="CI111" s="48">
        <v>1</v>
      </c>
      <c r="CJ111" s="48">
        <v>1</v>
      </c>
      <c r="CK111" s="48">
        <v>1</v>
      </c>
      <c r="CL111" s="48">
        <v>2</v>
      </c>
      <c r="CM111" s="48">
        <v>0</v>
      </c>
      <c r="CN111" s="48">
        <v>1</v>
      </c>
      <c r="CO111" s="48">
        <v>1</v>
      </c>
      <c r="CP111" s="48">
        <v>3</v>
      </c>
      <c r="CQ111" s="48">
        <v>0</v>
      </c>
      <c r="CR111" s="48">
        <v>2</v>
      </c>
      <c r="CS111" s="48">
        <v>2</v>
      </c>
      <c r="CT111" s="48">
        <v>2</v>
      </c>
      <c r="CU111" s="48">
        <v>1</v>
      </c>
      <c r="CV111" s="48">
        <v>0</v>
      </c>
      <c r="CW111" s="48">
        <v>0</v>
      </c>
      <c r="CX111" s="48">
        <v>0</v>
      </c>
      <c r="CY111" s="48">
        <v>1</v>
      </c>
      <c r="CZ111" s="48">
        <v>0</v>
      </c>
      <c r="DA111" s="48">
        <v>0</v>
      </c>
      <c r="DB111" s="48">
        <v>0</v>
      </c>
      <c r="DC111" s="48">
        <v>0</v>
      </c>
      <c r="DD111" s="48">
        <v>1</v>
      </c>
      <c r="DE111" s="48">
        <v>2</v>
      </c>
      <c r="DF111" s="48">
        <v>0</v>
      </c>
      <c r="DG111" s="48">
        <v>1</v>
      </c>
      <c r="DH111" s="48">
        <v>0</v>
      </c>
      <c r="DI111" s="48">
        <v>0</v>
      </c>
      <c r="DJ111" s="48">
        <v>2</v>
      </c>
      <c r="DK111" s="48">
        <v>0</v>
      </c>
      <c r="DL111" s="48">
        <v>1</v>
      </c>
      <c r="DM111" s="48">
        <v>100</v>
      </c>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row>
    <row r="112" spans="9:334" x14ac:dyDescent="0.25">
      <c r="I112" s="1" t="s">
        <v>16</v>
      </c>
      <c r="J112" s="48">
        <v>0</v>
      </c>
      <c r="K112" s="48">
        <v>0</v>
      </c>
      <c r="L112" s="48">
        <v>0</v>
      </c>
      <c r="M112" s="48">
        <v>0</v>
      </c>
      <c r="N112" s="48">
        <v>0</v>
      </c>
      <c r="O112" s="48">
        <v>0</v>
      </c>
      <c r="P112" s="48">
        <v>0</v>
      </c>
      <c r="Q112" s="48">
        <v>0</v>
      </c>
      <c r="R112" s="48">
        <v>0</v>
      </c>
      <c r="S112" s="48">
        <v>0</v>
      </c>
      <c r="T112" s="48">
        <v>1</v>
      </c>
      <c r="U112" s="48">
        <v>1</v>
      </c>
      <c r="V112" s="48">
        <v>0</v>
      </c>
      <c r="W112" s="48">
        <v>0</v>
      </c>
      <c r="X112" s="48">
        <v>0</v>
      </c>
      <c r="Y112" s="48">
        <v>2</v>
      </c>
      <c r="Z112" s="48">
        <v>0</v>
      </c>
      <c r="AA112" s="48">
        <v>0</v>
      </c>
      <c r="AB112" s="48">
        <v>2</v>
      </c>
      <c r="AC112" s="48">
        <v>0</v>
      </c>
      <c r="AD112" s="48">
        <v>2</v>
      </c>
      <c r="AE112" s="48">
        <v>1</v>
      </c>
      <c r="AF112" s="48">
        <v>0</v>
      </c>
      <c r="AG112" s="48">
        <v>0</v>
      </c>
      <c r="AH112" s="48">
        <v>0</v>
      </c>
      <c r="AI112" s="48">
        <v>0</v>
      </c>
      <c r="AJ112" s="48">
        <v>0</v>
      </c>
      <c r="AK112" s="48">
        <v>1</v>
      </c>
      <c r="AL112" s="48">
        <v>0</v>
      </c>
      <c r="AM112" s="48">
        <v>0</v>
      </c>
      <c r="AN112" s="48">
        <v>1</v>
      </c>
      <c r="AO112" s="48">
        <v>0</v>
      </c>
      <c r="AP112" s="48">
        <v>1</v>
      </c>
      <c r="AQ112" s="48">
        <v>3</v>
      </c>
      <c r="AR112" s="48">
        <v>0</v>
      </c>
      <c r="AS112" s="48">
        <v>0</v>
      </c>
      <c r="AT112" s="48">
        <v>1</v>
      </c>
      <c r="AU112" s="48">
        <v>0</v>
      </c>
      <c r="AV112" s="48">
        <v>0</v>
      </c>
      <c r="AW112" s="48">
        <v>0</v>
      </c>
      <c r="AX112" s="48">
        <v>0</v>
      </c>
      <c r="AY112" s="48">
        <v>3</v>
      </c>
      <c r="AZ112" s="48">
        <v>0</v>
      </c>
      <c r="BA112" s="48">
        <v>2</v>
      </c>
      <c r="BB112" s="48">
        <v>0</v>
      </c>
      <c r="BC112" s="48">
        <v>0</v>
      </c>
      <c r="BD112" s="48">
        <v>0</v>
      </c>
      <c r="BE112" s="48">
        <v>0</v>
      </c>
      <c r="BF112" s="48">
        <v>0</v>
      </c>
      <c r="BG112" s="48">
        <v>0</v>
      </c>
      <c r="BH112" s="48">
        <v>0</v>
      </c>
      <c r="BI112" s="48">
        <v>0</v>
      </c>
      <c r="BJ112" s="48">
        <v>1</v>
      </c>
      <c r="BK112" s="48">
        <v>2</v>
      </c>
      <c r="BL112" s="48">
        <v>1</v>
      </c>
      <c r="BM112" s="48">
        <v>2</v>
      </c>
      <c r="BN112" s="48">
        <v>0</v>
      </c>
      <c r="BO112" s="48">
        <v>0</v>
      </c>
      <c r="BP112" s="48">
        <v>0</v>
      </c>
      <c r="BQ112" s="48">
        <v>0</v>
      </c>
      <c r="BR112" s="48">
        <v>0</v>
      </c>
      <c r="BS112" s="48">
        <v>0</v>
      </c>
      <c r="BT112" s="48">
        <v>1</v>
      </c>
      <c r="BU112" s="48">
        <v>1</v>
      </c>
      <c r="BV112" s="48">
        <v>2</v>
      </c>
      <c r="BW112" s="48">
        <v>0</v>
      </c>
      <c r="BX112" s="48">
        <v>2</v>
      </c>
      <c r="BY112" s="48">
        <v>2</v>
      </c>
      <c r="BZ112" s="48">
        <v>2</v>
      </c>
      <c r="CA112" s="48">
        <v>0</v>
      </c>
      <c r="CB112" s="48">
        <v>0</v>
      </c>
      <c r="CC112" s="48">
        <v>0</v>
      </c>
      <c r="CD112" s="48">
        <v>0</v>
      </c>
      <c r="CE112" s="48">
        <v>2</v>
      </c>
      <c r="CF112" s="48">
        <v>3</v>
      </c>
      <c r="CG112" s="48">
        <v>0</v>
      </c>
      <c r="CH112" s="48">
        <v>0</v>
      </c>
      <c r="CI112" s="48">
        <v>0</v>
      </c>
      <c r="CJ112" s="48">
        <v>0</v>
      </c>
      <c r="CK112" s="48">
        <v>0</v>
      </c>
      <c r="CL112" s="48">
        <v>0</v>
      </c>
      <c r="CM112" s="48">
        <v>0</v>
      </c>
      <c r="CN112" s="48">
        <v>0</v>
      </c>
      <c r="CO112" s="48">
        <v>0</v>
      </c>
      <c r="CP112" s="48">
        <v>2</v>
      </c>
      <c r="CQ112" s="48">
        <v>0</v>
      </c>
      <c r="CR112" s="48">
        <v>0</v>
      </c>
      <c r="CS112" s="48">
        <v>0</v>
      </c>
      <c r="CT112" s="48">
        <v>0</v>
      </c>
      <c r="CU112" s="48">
        <v>0</v>
      </c>
      <c r="CV112" s="48">
        <v>0</v>
      </c>
      <c r="CW112" s="48">
        <v>1</v>
      </c>
      <c r="CX112" s="48">
        <v>1</v>
      </c>
      <c r="CY112" s="48">
        <v>0</v>
      </c>
      <c r="CZ112" s="48">
        <v>0</v>
      </c>
      <c r="DA112" s="48">
        <v>1</v>
      </c>
      <c r="DB112" s="48">
        <v>0</v>
      </c>
      <c r="DC112" s="48">
        <v>0</v>
      </c>
      <c r="DD112" s="48">
        <v>1</v>
      </c>
      <c r="DE112" s="48">
        <v>1</v>
      </c>
      <c r="DF112" s="48">
        <v>1</v>
      </c>
      <c r="DG112" s="48">
        <v>1</v>
      </c>
      <c r="DH112" s="48">
        <v>0</v>
      </c>
      <c r="DI112" s="48">
        <v>1</v>
      </c>
      <c r="DJ112" s="48">
        <v>0</v>
      </c>
      <c r="DK112" s="48">
        <v>2</v>
      </c>
      <c r="DL112" s="48">
        <v>0</v>
      </c>
      <c r="DM112" s="48">
        <v>54</v>
      </c>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row>
    <row r="113" spans="9:334" x14ac:dyDescent="0.25">
      <c r="I113" s="1" t="s">
        <v>17</v>
      </c>
      <c r="J113" s="48">
        <v>0</v>
      </c>
      <c r="K113" s="48">
        <v>0</v>
      </c>
      <c r="L113" s="48">
        <v>0</v>
      </c>
      <c r="M113" s="48">
        <v>0</v>
      </c>
      <c r="N113" s="48">
        <v>0</v>
      </c>
      <c r="O113" s="48">
        <v>0</v>
      </c>
      <c r="P113" s="48">
        <v>0</v>
      </c>
      <c r="Q113" s="48">
        <v>0</v>
      </c>
      <c r="R113" s="48">
        <v>0</v>
      </c>
      <c r="S113" s="48">
        <v>1</v>
      </c>
      <c r="T113" s="48">
        <v>3</v>
      </c>
      <c r="U113" s="48">
        <v>1</v>
      </c>
      <c r="V113" s="48">
        <v>1</v>
      </c>
      <c r="W113" s="48">
        <v>0</v>
      </c>
      <c r="X113" s="48">
        <v>1</v>
      </c>
      <c r="Y113" s="48">
        <v>2</v>
      </c>
      <c r="Z113" s="48">
        <v>1</v>
      </c>
      <c r="AA113" s="48">
        <v>2</v>
      </c>
      <c r="AB113" s="48">
        <v>0</v>
      </c>
      <c r="AC113" s="48">
        <v>2</v>
      </c>
      <c r="AD113" s="48">
        <v>6</v>
      </c>
      <c r="AE113" s="48">
        <v>1</v>
      </c>
      <c r="AF113" s="48">
        <v>0</v>
      </c>
      <c r="AG113" s="48">
        <v>0</v>
      </c>
      <c r="AH113" s="48">
        <v>0</v>
      </c>
      <c r="AI113" s="48">
        <v>0</v>
      </c>
      <c r="AJ113" s="48">
        <v>0</v>
      </c>
      <c r="AK113" s="48">
        <v>0</v>
      </c>
      <c r="AL113" s="48">
        <v>0</v>
      </c>
      <c r="AM113" s="48">
        <v>0</v>
      </c>
      <c r="AN113" s="48">
        <v>0</v>
      </c>
      <c r="AO113" s="48">
        <v>0</v>
      </c>
      <c r="AP113" s="48">
        <v>0</v>
      </c>
      <c r="AQ113" s="48">
        <v>0</v>
      </c>
      <c r="AR113" s="48">
        <v>0</v>
      </c>
      <c r="AS113" s="48">
        <v>0</v>
      </c>
      <c r="AT113" s="48">
        <v>0</v>
      </c>
      <c r="AU113" s="48">
        <v>0</v>
      </c>
      <c r="AV113" s="48">
        <v>0</v>
      </c>
      <c r="AW113" s="48">
        <v>6</v>
      </c>
      <c r="AX113" s="48">
        <v>7</v>
      </c>
      <c r="AY113" s="48">
        <v>1</v>
      </c>
      <c r="AZ113" s="48">
        <v>0</v>
      </c>
      <c r="BA113" s="48">
        <v>1</v>
      </c>
      <c r="BB113" s="48">
        <v>1</v>
      </c>
      <c r="BC113" s="48">
        <v>0</v>
      </c>
      <c r="BD113" s="48">
        <v>1</v>
      </c>
      <c r="BE113" s="48">
        <v>0</v>
      </c>
      <c r="BF113" s="48">
        <v>1</v>
      </c>
      <c r="BG113" s="48">
        <v>1</v>
      </c>
      <c r="BH113" s="48">
        <v>1</v>
      </c>
      <c r="BI113" s="48">
        <v>1</v>
      </c>
      <c r="BJ113" s="48">
        <v>0</v>
      </c>
      <c r="BK113" s="48">
        <v>4</v>
      </c>
      <c r="BL113" s="48">
        <v>1</v>
      </c>
      <c r="BM113" s="48">
        <v>1</v>
      </c>
      <c r="BN113" s="48">
        <v>0</v>
      </c>
      <c r="BO113" s="48">
        <v>1</v>
      </c>
      <c r="BP113" s="48">
        <v>0</v>
      </c>
      <c r="BQ113" s="48">
        <v>0</v>
      </c>
      <c r="BR113" s="48">
        <v>0</v>
      </c>
      <c r="BS113" s="48">
        <v>3</v>
      </c>
      <c r="BT113" s="48">
        <v>1</v>
      </c>
      <c r="BU113" s="48">
        <v>1</v>
      </c>
      <c r="BV113" s="48">
        <v>2</v>
      </c>
      <c r="BW113" s="48">
        <v>2</v>
      </c>
      <c r="BX113" s="48">
        <v>2</v>
      </c>
      <c r="BY113" s="48">
        <v>0</v>
      </c>
      <c r="BZ113" s="48">
        <v>0</v>
      </c>
      <c r="CA113" s="48">
        <v>1</v>
      </c>
      <c r="CB113" s="48">
        <v>0</v>
      </c>
      <c r="CC113" s="48">
        <v>0</v>
      </c>
      <c r="CD113" s="48">
        <v>0</v>
      </c>
      <c r="CE113" s="48">
        <v>0</v>
      </c>
      <c r="CF113" s="48">
        <v>2</v>
      </c>
      <c r="CG113" s="48">
        <v>2</v>
      </c>
      <c r="CH113" s="48">
        <v>1</v>
      </c>
      <c r="CI113" s="48">
        <v>0</v>
      </c>
      <c r="CJ113" s="48">
        <v>0</v>
      </c>
      <c r="CK113" s="48">
        <v>4</v>
      </c>
      <c r="CL113" s="48">
        <v>1</v>
      </c>
      <c r="CM113" s="48">
        <v>5</v>
      </c>
      <c r="CN113" s="48">
        <v>4</v>
      </c>
      <c r="CO113" s="48">
        <v>2</v>
      </c>
      <c r="CP113" s="48">
        <v>1</v>
      </c>
      <c r="CQ113" s="48">
        <v>0</v>
      </c>
      <c r="CR113" s="48">
        <v>2</v>
      </c>
      <c r="CS113" s="48">
        <v>5</v>
      </c>
      <c r="CT113" s="48">
        <v>0</v>
      </c>
      <c r="CU113" s="48">
        <v>0</v>
      </c>
      <c r="CV113" s="48">
        <v>0</v>
      </c>
      <c r="CW113" s="48">
        <v>0</v>
      </c>
      <c r="CX113" s="48">
        <v>3</v>
      </c>
      <c r="CY113" s="48">
        <v>1</v>
      </c>
      <c r="CZ113" s="48">
        <v>1</v>
      </c>
      <c r="DA113" s="48">
        <v>1</v>
      </c>
      <c r="DB113" s="48">
        <v>5</v>
      </c>
      <c r="DC113" s="48">
        <v>1</v>
      </c>
      <c r="DD113" s="48">
        <v>1</v>
      </c>
      <c r="DE113" s="48">
        <v>0</v>
      </c>
      <c r="DF113" s="48">
        <v>0</v>
      </c>
      <c r="DG113" s="48">
        <v>0</v>
      </c>
      <c r="DH113" s="48">
        <v>0</v>
      </c>
      <c r="DI113" s="48">
        <v>1</v>
      </c>
      <c r="DJ113" s="48">
        <v>2</v>
      </c>
      <c r="DK113" s="48">
        <v>0</v>
      </c>
      <c r="DL113" s="48">
        <v>0</v>
      </c>
      <c r="DM113" s="48">
        <v>106</v>
      </c>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row>
    <row r="114" spans="9:334" x14ac:dyDescent="0.25">
      <c r="I114" s="1" t="s">
        <v>18</v>
      </c>
      <c r="J114" s="48">
        <v>0</v>
      </c>
      <c r="K114" s="48">
        <v>0</v>
      </c>
      <c r="L114" s="48">
        <v>0</v>
      </c>
      <c r="M114" s="48">
        <v>0</v>
      </c>
      <c r="N114" s="48">
        <v>0</v>
      </c>
      <c r="O114" s="48">
        <v>0</v>
      </c>
      <c r="P114" s="48">
        <v>0</v>
      </c>
      <c r="Q114" s="48">
        <v>0</v>
      </c>
      <c r="R114" s="48">
        <v>0</v>
      </c>
      <c r="S114" s="48">
        <v>0</v>
      </c>
      <c r="T114" s="48">
        <v>3</v>
      </c>
      <c r="U114" s="48">
        <v>0</v>
      </c>
      <c r="V114" s="48">
        <v>3</v>
      </c>
      <c r="W114" s="48">
        <v>0</v>
      </c>
      <c r="X114" s="48">
        <v>0</v>
      </c>
      <c r="Y114" s="48">
        <v>0</v>
      </c>
      <c r="Z114" s="48">
        <v>1</v>
      </c>
      <c r="AA114" s="48">
        <v>0</v>
      </c>
      <c r="AB114" s="48">
        <v>6</v>
      </c>
      <c r="AC114" s="48">
        <v>0</v>
      </c>
      <c r="AD114" s="48">
        <v>1</v>
      </c>
      <c r="AE114" s="48">
        <v>0</v>
      </c>
      <c r="AF114" s="48">
        <v>0</v>
      </c>
      <c r="AG114" s="48">
        <v>0</v>
      </c>
      <c r="AH114" s="48">
        <v>0</v>
      </c>
      <c r="AI114" s="48">
        <v>0</v>
      </c>
      <c r="AJ114" s="48">
        <v>0</v>
      </c>
      <c r="AK114" s="48">
        <v>0</v>
      </c>
      <c r="AL114" s="48">
        <v>0</v>
      </c>
      <c r="AM114" s="48">
        <v>2</v>
      </c>
      <c r="AN114" s="48">
        <v>1</v>
      </c>
      <c r="AO114" s="48">
        <v>3</v>
      </c>
      <c r="AP114" s="48">
        <v>7</v>
      </c>
      <c r="AQ114" s="48">
        <v>4</v>
      </c>
      <c r="AR114" s="48">
        <v>4</v>
      </c>
      <c r="AS114" s="48">
        <v>0</v>
      </c>
      <c r="AT114" s="48">
        <v>0</v>
      </c>
      <c r="AU114" s="48">
        <v>0</v>
      </c>
      <c r="AV114" s="48">
        <v>1</v>
      </c>
      <c r="AW114" s="48">
        <v>4</v>
      </c>
      <c r="AX114" s="48">
        <v>2</v>
      </c>
      <c r="AY114" s="48">
        <v>3</v>
      </c>
      <c r="AZ114" s="48">
        <v>3</v>
      </c>
      <c r="BA114" s="48">
        <v>3</v>
      </c>
      <c r="BB114" s="48">
        <v>3</v>
      </c>
      <c r="BC114" s="48">
        <v>0</v>
      </c>
      <c r="BD114" s="48">
        <v>3</v>
      </c>
      <c r="BE114" s="48">
        <v>0</v>
      </c>
      <c r="BF114" s="48">
        <v>1</v>
      </c>
      <c r="BG114" s="48">
        <v>0</v>
      </c>
      <c r="BH114" s="48">
        <v>0</v>
      </c>
      <c r="BI114" s="48">
        <v>0</v>
      </c>
      <c r="BJ114" s="48">
        <v>0</v>
      </c>
      <c r="BK114" s="48">
        <v>2</v>
      </c>
      <c r="BL114" s="48">
        <v>1</v>
      </c>
      <c r="BM114" s="48">
        <v>3</v>
      </c>
      <c r="BN114" s="48">
        <v>0</v>
      </c>
      <c r="BO114" s="48">
        <v>2</v>
      </c>
      <c r="BP114" s="48">
        <v>1</v>
      </c>
      <c r="BQ114" s="48">
        <v>0</v>
      </c>
      <c r="BR114" s="48">
        <v>0</v>
      </c>
      <c r="BS114" s="48">
        <v>0</v>
      </c>
      <c r="BT114" s="48">
        <v>0</v>
      </c>
      <c r="BU114" s="48">
        <v>0</v>
      </c>
      <c r="BV114" s="48">
        <v>1</v>
      </c>
      <c r="BW114" s="48">
        <v>0</v>
      </c>
      <c r="BX114" s="48">
        <v>0</v>
      </c>
      <c r="BY114" s="48">
        <v>0</v>
      </c>
      <c r="BZ114" s="48">
        <v>0</v>
      </c>
      <c r="CA114" s="48">
        <v>1</v>
      </c>
      <c r="CB114" s="48">
        <v>0</v>
      </c>
      <c r="CC114" s="48">
        <v>0</v>
      </c>
      <c r="CD114" s="48">
        <v>0</v>
      </c>
      <c r="CE114" s="48">
        <v>0</v>
      </c>
      <c r="CF114" s="48">
        <v>0</v>
      </c>
      <c r="CG114" s="48">
        <v>0</v>
      </c>
      <c r="CH114" s="48">
        <v>0</v>
      </c>
      <c r="CI114" s="48">
        <v>0</v>
      </c>
      <c r="CJ114" s="48">
        <v>0</v>
      </c>
      <c r="CK114" s="48">
        <v>0</v>
      </c>
      <c r="CL114" s="48">
        <v>0</v>
      </c>
      <c r="CM114" s="48">
        <v>0</v>
      </c>
      <c r="CN114" s="48">
        <v>0</v>
      </c>
      <c r="CO114" s="48">
        <v>0</v>
      </c>
      <c r="CP114" s="48">
        <v>0</v>
      </c>
      <c r="CQ114" s="48">
        <v>0</v>
      </c>
      <c r="CR114" s="48">
        <v>0</v>
      </c>
      <c r="CS114" s="48">
        <v>0</v>
      </c>
      <c r="CT114" s="48">
        <v>0</v>
      </c>
      <c r="CU114" s="48">
        <v>0</v>
      </c>
      <c r="CV114" s="48">
        <v>0</v>
      </c>
      <c r="CW114" s="48">
        <v>0</v>
      </c>
      <c r="CX114" s="48">
        <v>0</v>
      </c>
      <c r="CY114" s="48">
        <v>0</v>
      </c>
      <c r="CZ114" s="48">
        <v>0</v>
      </c>
      <c r="DA114" s="48">
        <v>0</v>
      </c>
      <c r="DB114" s="48">
        <v>0</v>
      </c>
      <c r="DC114" s="48">
        <v>0</v>
      </c>
      <c r="DD114" s="48">
        <v>0</v>
      </c>
      <c r="DE114" s="48">
        <v>0</v>
      </c>
      <c r="DF114" s="48">
        <v>0</v>
      </c>
      <c r="DG114" s="48">
        <v>0</v>
      </c>
      <c r="DH114" s="48">
        <v>0</v>
      </c>
      <c r="DI114" s="48">
        <v>0</v>
      </c>
      <c r="DJ114" s="48">
        <v>0</v>
      </c>
      <c r="DK114" s="48">
        <v>0</v>
      </c>
      <c r="DL114" s="48">
        <v>0</v>
      </c>
      <c r="DM114" s="48">
        <v>69</v>
      </c>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row>
    <row r="115" spans="9:334" x14ac:dyDescent="0.25">
      <c r="I115" s="1" t="s">
        <v>3934</v>
      </c>
      <c r="J115" s="48">
        <v>0</v>
      </c>
      <c r="K115" s="48">
        <v>0</v>
      </c>
      <c r="L115" s="48">
        <v>0</v>
      </c>
      <c r="M115" s="48">
        <v>0</v>
      </c>
      <c r="N115" s="48">
        <v>0</v>
      </c>
      <c r="O115" s="48">
        <v>0</v>
      </c>
      <c r="P115" s="48">
        <v>0</v>
      </c>
      <c r="Q115" s="48">
        <v>0</v>
      </c>
      <c r="R115" s="48">
        <v>0</v>
      </c>
      <c r="S115" s="48">
        <v>0</v>
      </c>
      <c r="T115" s="48">
        <v>0</v>
      </c>
      <c r="U115" s="48">
        <v>0</v>
      </c>
      <c r="V115" s="48">
        <v>0</v>
      </c>
      <c r="W115" s="48">
        <v>0</v>
      </c>
      <c r="X115" s="48">
        <v>0</v>
      </c>
      <c r="Y115" s="48">
        <v>0</v>
      </c>
      <c r="Z115" s="48">
        <v>0</v>
      </c>
      <c r="AA115" s="48">
        <v>0</v>
      </c>
      <c r="AB115" s="48">
        <v>0</v>
      </c>
      <c r="AC115" s="48">
        <v>0</v>
      </c>
      <c r="AD115" s="48">
        <v>0</v>
      </c>
      <c r="AE115" s="48">
        <v>0</v>
      </c>
      <c r="AF115" s="48">
        <v>0</v>
      </c>
      <c r="AG115" s="48">
        <v>0</v>
      </c>
      <c r="AH115" s="48">
        <v>0</v>
      </c>
      <c r="AI115" s="48">
        <v>0</v>
      </c>
      <c r="AJ115" s="48">
        <v>0</v>
      </c>
      <c r="AK115" s="48">
        <v>0</v>
      </c>
      <c r="AL115" s="48">
        <v>0</v>
      </c>
      <c r="AM115" s="48">
        <v>0</v>
      </c>
      <c r="AN115" s="48">
        <v>0</v>
      </c>
      <c r="AO115" s="48">
        <v>0</v>
      </c>
      <c r="AP115" s="48">
        <v>0</v>
      </c>
      <c r="AQ115" s="48">
        <v>0</v>
      </c>
      <c r="AR115" s="48">
        <v>0</v>
      </c>
      <c r="AS115" s="48">
        <v>0</v>
      </c>
      <c r="AT115" s="48">
        <v>0</v>
      </c>
      <c r="AU115" s="48">
        <v>0</v>
      </c>
      <c r="AV115" s="48">
        <v>0</v>
      </c>
      <c r="AW115" s="48">
        <v>0</v>
      </c>
      <c r="AX115" s="48">
        <v>0</v>
      </c>
      <c r="AY115" s="48">
        <v>0</v>
      </c>
      <c r="AZ115" s="48">
        <v>0</v>
      </c>
      <c r="BA115" s="48">
        <v>0</v>
      </c>
      <c r="BB115" s="48">
        <v>0</v>
      </c>
      <c r="BC115" s="48">
        <v>0</v>
      </c>
      <c r="BD115" s="48">
        <v>0</v>
      </c>
      <c r="BE115" s="48">
        <v>0</v>
      </c>
      <c r="BF115" s="48">
        <v>0</v>
      </c>
      <c r="BG115" s="48">
        <v>0</v>
      </c>
      <c r="BH115" s="48">
        <v>0</v>
      </c>
      <c r="BI115" s="48">
        <v>0</v>
      </c>
      <c r="BJ115" s="48">
        <v>0</v>
      </c>
      <c r="BK115" s="48">
        <v>0</v>
      </c>
      <c r="BL115" s="48">
        <v>0</v>
      </c>
      <c r="BM115" s="48">
        <v>0</v>
      </c>
      <c r="BN115" s="48">
        <v>0</v>
      </c>
      <c r="BO115" s="48">
        <v>0</v>
      </c>
      <c r="BP115" s="48">
        <v>0</v>
      </c>
      <c r="BQ115" s="48">
        <v>0</v>
      </c>
      <c r="BR115" s="48">
        <v>0</v>
      </c>
      <c r="BS115" s="48">
        <v>0</v>
      </c>
      <c r="BT115" s="48">
        <v>0</v>
      </c>
      <c r="BU115" s="48">
        <v>0</v>
      </c>
      <c r="BV115" s="48">
        <v>0</v>
      </c>
      <c r="BW115" s="48">
        <v>0</v>
      </c>
      <c r="BX115" s="48">
        <v>0</v>
      </c>
      <c r="BY115" s="48">
        <v>0</v>
      </c>
      <c r="BZ115" s="48">
        <v>0</v>
      </c>
      <c r="CA115" s="48">
        <v>0</v>
      </c>
      <c r="CB115" s="48">
        <v>0</v>
      </c>
      <c r="CC115" s="48">
        <v>0</v>
      </c>
      <c r="CD115" s="48">
        <v>0</v>
      </c>
      <c r="CE115" s="48">
        <v>0</v>
      </c>
      <c r="CF115" s="48">
        <v>0</v>
      </c>
      <c r="CG115" s="48">
        <v>0</v>
      </c>
      <c r="CH115" s="48">
        <v>0</v>
      </c>
      <c r="CI115" s="48">
        <v>0</v>
      </c>
      <c r="CJ115" s="48">
        <v>0</v>
      </c>
      <c r="CK115" s="48">
        <v>0</v>
      </c>
      <c r="CL115" s="48">
        <v>0</v>
      </c>
      <c r="CM115" s="48">
        <v>0</v>
      </c>
      <c r="CN115" s="48">
        <v>0</v>
      </c>
      <c r="CO115" s="48">
        <v>0</v>
      </c>
      <c r="CP115" s="48">
        <v>0</v>
      </c>
      <c r="CQ115" s="48">
        <v>0</v>
      </c>
      <c r="CR115" s="48">
        <v>0</v>
      </c>
      <c r="CS115" s="48">
        <v>0</v>
      </c>
      <c r="CT115" s="48">
        <v>0</v>
      </c>
      <c r="CU115" s="48">
        <v>0</v>
      </c>
      <c r="CV115" s="48">
        <v>0</v>
      </c>
      <c r="CW115" s="48">
        <v>0</v>
      </c>
      <c r="CX115" s="48">
        <v>0</v>
      </c>
      <c r="CY115" s="48">
        <v>0</v>
      </c>
      <c r="CZ115" s="48">
        <v>0</v>
      </c>
      <c r="DA115" s="48">
        <v>0</v>
      </c>
      <c r="DB115" s="48">
        <v>0</v>
      </c>
      <c r="DC115" s="48">
        <v>3</v>
      </c>
      <c r="DD115" s="48">
        <v>2</v>
      </c>
      <c r="DE115" s="48">
        <v>0</v>
      </c>
      <c r="DF115" s="48">
        <v>1</v>
      </c>
      <c r="DG115" s="48">
        <v>0</v>
      </c>
      <c r="DH115" s="48">
        <v>0</v>
      </c>
      <c r="DI115" s="48">
        <v>0</v>
      </c>
      <c r="DJ115" s="48">
        <v>0</v>
      </c>
      <c r="DK115" s="48">
        <v>0</v>
      </c>
      <c r="DL115" s="48">
        <v>0</v>
      </c>
      <c r="DM115" s="48">
        <v>6</v>
      </c>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row>
    <row r="116" spans="9:334" x14ac:dyDescent="0.25">
      <c r="I116" s="1" t="s">
        <v>3053</v>
      </c>
      <c r="J116" s="48">
        <v>0</v>
      </c>
      <c r="K116" s="48">
        <v>0</v>
      </c>
      <c r="L116" s="48">
        <v>0</v>
      </c>
      <c r="M116" s="48">
        <v>0</v>
      </c>
      <c r="N116" s="48">
        <v>0</v>
      </c>
      <c r="O116" s="48">
        <v>0</v>
      </c>
      <c r="P116" s="48">
        <v>0</v>
      </c>
      <c r="Q116" s="48">
        <v>0</v>
      </c>
      <c r="R116" s="48">
        <v>0</v>
      </c>
      <c r="S116" s="48">
        <v>0</v>
      </c>
      <c r="T116" s="48">
        <v>0</v>
      </c>
      <c r="U116" s="48">
        <v>0</v>
      </c>
      <c r="V116" s="48">
        <v>0</v>
      </c>
      <c r="W116" s="48">
        <v>0</v>
      </c>
      <c r="X116" s="48">
        <v>0</v>
      </c>
      <c r="Y116" s="48">
        <v>0</v>
      </c>
      <c r="Z116" s="48">
        <v>0</v>
      </c>
      <c r="AA116" s="48">
        <v>0</v>
      </c>
      <c r="AB116" s="48">
        <v>0</v>
      </c>
      <c r="AC116" s="48">
        <v>0</v>
      </c>
      <c r="AD116" s="48">
        <v>0</v>
      </c>
      <c r="AE116" s="48">
        <v>0</v>
      </c>
      <c r="AF116" s="48">
        <v>2</v>
      </c>
      <c r="AG116" s="48">
        <v>0</v>
      </c>
      <c r="AH116" s="48">
        <v>0</v>
      </c>
      <c r="AI116" s="48">
        <v>0</v>
      </c>
      <c r="AJ116" s="48">
        <v>1</v>
      </c>
      <c r="AK116" s="48">
        <v>0</v>
      </c>
      <c r="AL116" s="48">
        <v>5</v>
      </c>
      <c r="AM116" s="48">
        <v>0</v>
      </c>
      <c r="AN116" s="48">
        <v>0</v>
      </c>
      <c r="AO116" s="48">
        <v>0</v>
      </c>
      <c r="AP116" s="48">
        <v>0</v>
      </c>
      <c r="AQ116" s="48">
        <v>0</v>
      </c>
      <c r="AR116" s="48">
        <v>0</v>
      </c>
      <c r="AS116" s="48">
        <v>0</v>
      </c>
      <c r="AT116" s="48">
        <v>0</v>
      </c>
      <c r="AU116" s="48">
        <v>0</v>
      </c>
      <c r="AV116" s="48">
        <v>0</v>
      </c>
      <c r="AW116" s="48">
        <v>0</v>
      </c>
      <c r="AX116" s="48">
        <v>0</v>
      </c>
      <c r="AY116" s="48">
        <v>0</v>
      </c>
      <c r="AZ116" s="48">
        <v>0</v>
      </c>
      <c r="BA116" s="48">
        <v>2</v>
      </c>
      <c r="BB116" s="48">
        <v>0</v>
      </c>
      <c r="BC116" s="48">
        <v>0</v>
      </c>
      <c r="BD116" s="48">
        <v>0</v>
      </c>
      <c r="BE116" s="48">
        <v>0</v>
      </c>
      <c r="BF116" s="48">
        <v>0</v>
      </c>
      <c r="BG116" s="48">
        <v>0</v>
      </c>
      <c r="BH116" s="48">
        <v>0</v>
      </c>
      <c r="BI116" s="48">
        <v>0</v>
      </c>
      <c r="BJ116" s="48">
        <v>0</v>
      </c>
      <c r="BK116" s="48">
        <v>0</v>
      </c>
      <c r="BL116" s="48">
        <v>0</v>
      </c>
      <c r="BM116" s="48">
        <v>0</v>
      </c>
      <c r="BN116" s="48">
        <v>0</v>
      </c>
      <c r="BO116" s="48">
        <v>0</v>
      </c>
      <c r="BP116" s="48">
        <v>0</v>
      </c>
      <c r="BQ116" s="48">
        <v>0</v>
      </c>
      <c r="BR116" s="48">
        <v>0</v>
      </c>
      <c r="BS116" s="48">
        <v>0</v>
      </c>
      <c r="BT116" s="48">
        <v>0</v>
      </c>
      <c r="BU116" s="48">
        <v>0</v>
      </c>
      <c r="BV116" s="48">
        <v>0</v>
      </c>
      <c r="BW116" s="48">
        <v>0</v>
      </c>
      <c r="BX116" s="48">
        <v>0</v>
      </c>
      <c r="BY116" s="48">
        <v>0</v>
      </c>
      <c r="BZ116" s="48">
        <v>1</v>
      </c>
      <c r="CA116" s="48">
        <v>4</v>
      </c>
      <c r="CB116" s="48">
        <v>1</v>
      </c>
      <c r="CC116" s="48">
        <v>0</v>
      </c>
      <c r="CD116" s="48">
        <v>1</v>
      </c>
      <c r="CE116" s="48">
        <v>1</v>
      </c>
      <c r="CF116" s="48">
        <v>0</v>
      </c>
      <c r="CG116" s="48">
        <v>0</v>
      </c>
      <c r="CH116" s="48">
        <v>0</v>
      </c>
      <c r="CI116" s="48">
        <v>0</v>
      </c>
      <c r="CJ116" s="48">
        <v>0</v>
      </c>
      <c r="CK116" s="48">
        <v>1</v>
      </c>
      <c r="CL116" s="48">
        <v>1</v>
      </c>
      <c r="CM116" s="48">
        <v>1</v>
      </c>
      <c r="CN116" s="48">
        <v>0</v>
      </c>
      <c r="CO116" s="48">
        <v>1</v>
      </c>
      <c r="CP116" s="48">
        <v>1</v>
      </c>
      <c r="CQ116" s="48">
        <v>0</v>
      </c>
      <c r="CR116" s="48">
        <v>0</v>
      </c>
      <c r="CS116" s="48">
        <v>0</v>
      </c>
      <c r="CT116" s="48">
        <v>0</v>
      </c>
      <c r="CU116" s="48">
        <v>0</v>
      </c>
      <c r="CV116" s="48">
        <v>0</v>
      </c>
      <c r="CW116" s="48">
        <v>0</v>
      </c>
      <c r="CX116" s="48">
        <v>0</v>
      </c>
      <c r="CY116" s="48">
        <v>0</v>
      </c>
      <c r="CZ116" s="48">
        <v>0</v>
      </c>
      <c r="DA116" s="48">
        <v>0</v>
      </c>
      <c r="DB116" s="48">
        <v>0</v>
      </c>
      <c r="DC116" s="48">
        <v>0</v>
      </c>
      <c r="DD116" s="48">
        <v>0</v>
      </c>
      <c r="DE116" s="48">
        <v>0</v>
      </c>
      <c r="DF116" s="48">
        <v>0</v>
      </c>
      <c r="DG116" s="48">
        <v>0</v>
      </c>
      <c r="DH116" s="48">
        <v>0</v>
      </c>
      <c r="DI116" s="48">
        <v>1</v>
      </c>
      <c r="DJ116" s="48">
        <v>0</v>
      </c>
      <c r="DK116" s="48">
        <v>0</v>
      </c>
      <c r="DL116" s="48">
        <v>0</v>
      </c>
      <c r="DM116" s="48">
        <v>24</v>
      </c>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row>
    <row r="117" spans="9:334" x14ac:dyDescent="0.25">
      <c r="I117" s="1" t="s">
        <v>3941</v>
      </c>
      <c r="J117" s="48">
        <v>0</v>
      </c>
      <c r="K117" s="48">
        <v>0</v>
      </c>
      <c r="L117" s="48">
        <v>0</v>
      </c>
      <c r="M117" s="48">
        <v>0</v>
      </c>
      <c r="N117" s="48">
        <v>0</v>
      </c>
      <c r="O117" s="48">
        <v>0</v>
      </c>
      <c r="P117" s="48">
        <v>0</v>
      </c>
      <c r="Q117" s="48">
        <v>0</v>
      </c>
      <c r="R117" s="48">
        <v>0</v>
      </c>
      <c r="S117" s="48">
        <v>0</v>
      </c>
      <c r="T117" s="48">
        <v>0</v>
      </c>
      <c r="U117" s="48">
        <v>0</v>
      </c>
      <c r="V117" s="48">
        <v>0</v>
      </c>
      <c r="W117" s="48">
        <v>0</v>
      </c>
      <c r="X117" s="48">
        <v>0</v>
      </c>
      <c r="Y117" s="48">
        <v>0</v>
      </c>
      <c r="Z117" s="48">
        <v>0</v>
      </c>
      <c r="AA117" s="48">
        <v>0</v>
      </c>
      <c r="AB117" s="48">
        <v>0</v>
      </c>
      <c r="AC117" s="48">
        <v>0</v>
      </c>
      <c r="AD117" s="48">
        <v>0</v>
      </c>
      <c r="AE117" s="48">
        <v>0</v>
      </c>
      <c r="AF117" s="48">
        <v>0</v>
      </c>
      <c r="AG117" s="48">
        <v>0</v>
      </c>
      <c r="AH117" s="48">
        <v>0</v>
      </c>
      <c r="AI117" s="48">
        <v>0</v>
      </c>
      <c r="AJ117" s="48">
        <v>0</v>
      </c>
      <c r="AK117" s="48">
        <v>0</v>
      </c>
      <c r="AL117" s="48">
        <v>0</v>
      </c>
      <c r="AM117" s="48">
        <v>0</v>
      </c>
      <c r="AN117" s="48">
        <v>0</v>
      </c>
      <c r="AO117" s="48">
        <v>0</v>
      </c>
      <c r="AP117" s="48">
        <v>0</v>
      </c>
      <c r="AQ117" s="48">
        <v>0</v>
      </c>
      <c r="AR117" s="48">
        <v>0</v>
      </c>
      <c r="AS117" s="48">
        <v>0</v>
      </c>
      <c r="AT117" s="48">
        <v>0</v>
      </c>
      <c r="AU117" s="48">
        <v>0</v>
      </c>
      <c r="AV117" s="48">
        <v>0</v>
      </c>
      <c r="AW117" s="48">
        <v>0</v>
      </c>
      <c r="AX117" s="48">
        <v>0</v>
      </c>
      <c r="AY117" s="48">
        <v>0</v>
      </c>
      <c r="AZ117" s="48">
        <v>0</v>
      </c>
      <c r="BA117" s="48">
        <v>0</v>
      </c>
      <c r="BB117" s="48">
        <v>0</v>
      </c>
      <c r="BC117" s="48">
        <v>0</v>
      </c>
      <c r="BD117" s="48">
        <v>0</v>
      </c>
      <c r="BE117" s="48">
        <v>0</v>
      </c>
      <c r="BF117" s="48">
        <v>0</v>
      </c>
      <c r="BG117" s="48">
        <v>0</v>
      </c>
      <c r="BH117" s="48">
        <v>0</v>
      </c>
      <c r="BI117" s="48">
        <v>0</v>
      </c>
      <c r="BJ117" s="48">
        <v>0</v>
      </c>
      <c r="BK117" s="48">
        <v>0</v>
      </c>
      <c r="BL117" s="48">
        <v>0</v>
      </c>
      <c r="BM117" s="48">
        <v>0</v>
      </c>
      <c r="BN117" s="48">
        <v>0</v>
      </c>
      <c r="BO117" s="48">
        <v>0</v>
      </c>
      <c r="BP117" s="48">
        <v>0</v>
      </c>
      <c r="BQ117" s="48">
        <v>0</v>
      </c>
      <c r="BR117" s="48">
        <v>0</v>
      </c>
      <c r="BS117" s="48">
        <v>0</v>
      </c>
      <c r="BT117" s="48">
        <v>0</v>
      </c>
      <c r="BU117" s="48">
        <v>0</v>
      </c>
      <c r="BV117" s="48">
        <v>0</v>
      </c>
      <c r="BW117" s="48">
        <v>0</v>
      </c>
      <c r="BX117" s="48">
        <v>0</v>
      </c>
      <c r="BY117" s="48">
        <v>0</v>
      </c>
      <c r="BZ117" s="48">
        <v>0</v>
      </c>
      <c r="CA117" s="48">
        <v>0</v>
      </c>
      <c r="CB117" s="48">
        <v>0</v>
      </c>
      <c r="CC117" s="48">
        <v>0</v>
      </c>
      <c r="CD117" s="48">
        <v>0</v>
      </c>
      <c r="CE117" s="48">
        <v>0</v>
      </c>
      <c r="CF117" s="48">
        <v>0</v>
      </c>
      <c r="CG117" s="48">
        <v>0</v>
      </c>
      <c r="CH117" s="48">
        <v>0</v>
      </c>
      <c r="CI117" s="48">
        <v>0</v>
      </c>
      <c r="CJ117" s="48">
        <v>0</v>
      </c>
      <c r="CK117" s="48">
        <v>0</v>
      </c>
      <c r="CL117" s="48">
        <v>0</v>
      </c>
      <c r="CM117" s="48">
        <v>0</v>
      </c>
      <c r="CN117" s="48">
        <v>0</v>
      </c>
      <c r="CO117" s="48">
        <v>0</v>
      </c>
      <c r="CP117" s="48">
        <v>0</v>
      </c>
      <c r="CQ117" s="48">
        <v>0</v>
      </c>
      <c r="CR117" s="48">
        <v>0</v>
      </c>
      <c r="CS117" s="48">
        <v>0</v>
      </c>
      <c r="CT117" s="48">
        <v>0</v>
      </c>
      <c r="CU117" s="48">
        <v>0</v>
      </c>
      <c r="CV117" s="48">
        <v>0</v>
      </c>
      <c r="CW117" s="48">
        <v>0</v>
      </c>
      <c r="CX117" s="48">
        <v>0</v>
      </c>
      <c r="CY117" s="48">
        <v>0</v>
      </c>
      <c r="CZ117" s="48">
        <v>0</v>
      </c>
      <c r="DA117" s="48">
        <v>0</v>
      </c>
      <c r="DB117" s="48">
        <v>0</v>
      </c>
      <c r="DC117" s="48">
        <v>0</v>
      </c>
      <c r="DD117" s="48">
        <v>0</v>
      </c>
      <c r="DE117" s="48">
        <v>0</v>
      </c>
      <c r="DF117" s="48">
        <v>0</v>
      </c>
      <c r="DG117" s="48">
        <v>0</v>
      </c>
      <c r="DH117" s="48">
        <v>2</v>
      </c>
      <c r="DI117" s="48">
        <v>2</v>
      </c>
      <c r="DJ117" s="48">
        <v>3</v>
      </c>
      <c r="DK117" s="48">
        <v>5</v>
      </c>
      <c r="DL117" s="48">
        <v>2</v>
      </c>
      <c r="DM117" s="48">
        <v>14</v>
      </c>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row>
    <row r="118" spans="9:334" x14ac:dyDescent="0.25">
      <c r="I118" s="1" t="s">
        <v>21</v>
      </c>
      <c r="J118" s="48">
        <v>4</v>
      </c>
      <c r="K118" s="48">
        <v>0</v>
      </c>
      <c r="L118" s="48">
        <v>0</v>
      </c>
      <c r="M118" s="48">
        <v>0</v>
      </c>
      <c r="N118" s="48">
        <v>0</v>
      </c>
      <c r="O118" s="48">
        <v>0</v>
      </c>
      <c r="P118" s="48">
        <v>0</v>
      </c>
      <c r="Q118" s="48">
        <v>0</v>
      </c>
      <c r="R118" s="48">
        <v>0</v>
      </c>
      <c r="S118" s="48">
        <v>0</v>
      </c>
      <c r="T118" s="48">
        <v>0</v>
      </c>
      <c r="U118" s="48">
        <v>0</v>
      </c>
      <c r="V118" s="48">
        <v>0</v>
      </c>
      <c r="W118" s="48">
        <v>0</v>
      </c>
      <c r="X118" s="48">
        <v>0</v>
      </c>
      <c r="Y118" s="48">
        <v>0</v>
      </c>
      <c r="Z118" s="48">
        <v>0</v>
      </c>
      <c r="AA118" s="48">
        <v>0</v>
      </c>
      <c r="AB118" s="48">
        <v>1</v>
      </c>
      <c r="AC118" s="48">
        <v>0</v>
      </c>
      <c r="AD118" s="48">
        <v>2</v>
      </c>
      <c r="AE118" s="48">
        <v>0</v>
      </c>
      <c r="AF118" s="48">
        <v>0</v>
      </c>
      <c r="AG118" s="48">
        <v>0</v>
      </c>
      <c r="AH118" s="48">
        <v>0</v>
      </c>
      <c r="AI118" s="48">
        <v>9</v>
      </c>
      <c r="AJ118" s="48">
        <v>1</v>
      </c>
      <c r="AK118" s="48">
        <v>0</v>
      </c>
      <c r="AL118" s="48">
        <v>1</v>
      </c>
      <c r="AM118" s="48">
        <v>1</v>
      </c>
      <c r="AN118" s="48">
        <v>0</v>
      </c>
      <c r="AO118" s="48">
        <v>2</v>
      </c>
      <c r="AP118" s="48">
        <v>0</v>
      </c>
      <c r="AQ118" s="48">
        <v>0</v>
      </c>
      <c r="AR118" s="48">
        <v>0</v>
      </c>
      <c r="AS118" s="48">
        <v>1</v>
      </c>
      <c r="AT118" s="48">
        <v>0</v>
      </c>
      <c r="AU118" s="48">
        <v>0</v>
      </c>
      <c r="AV118" s="48">
        <v>0</v>
      </c>
      <c r="AW118" s="48">
        <v>2</v>
      </c>
      <c r="AX118" s="48">
        <v>1</v>
      </c>
      <c r="AY118" s="48">
        <v>0</v>
      </c>
      <c r="AZ118" s="48">
        <v>0</v>
      </c>
      <c r="BA118" s="48">
        <v>1</v>
      </c>
      <c r="BB118" s="48">
        <v>0</v>
      </c>
      <c r="BC118" s="48">
        <v>0</v>
      </c>
      <c r="BD118" s="48">
        <v>1</v>
      </c>
      <c r="BE118" s="48">
        <v>0</v>
      </c>
      <c r="BF118" s="48">
        <v>0</v>
      </c>
      <c r="BG118" s="48">
        <v>0</v>
      </c>
      <c r="BH118" s="48">
        <v>1</v>
      </c>
      <c r="BI118" s="48">
        <v>1</v>
      </c>
      <c r="BJ118" s="48">
        <v>0</v>
      </c>
      <c r="BK118" s="48">
        <v>0</v>
      </c>
      <c r="BL118" s="48">
        <v>2</v>
      </c>
      <c r="BM118" s="48">
        <v>0</v>
      </c>
      <c r="BN118" s="48">
        <v>0</v>
      </c>
      <c r="BO118" s="48">
        <v>0</v>
      </c>
      <c r="BP118" s="48">
        <v>0</v>
      </c>
      <c r="BQ118" s="48">
        <v>0</v>
      </c>
      <c r="BR118" s="48">
        <v>0</v>
      </c>
      <c r="BS118" s="48">
        <v>0</v>
      </c>
      <c r="BT118" s="48">
        <v>2</v>
      </c>
      <c r="BU118" s="48">
        <v>0</v>
      </c>
      <c r="BV118" s="48">
        <v>0</v>
      </c>
      <c r="BW118" s="48">
        <v>0</v>
      </c>
      <c r="BX118" s="48">
        <v>0</v>
      </c>
      <c r="BY118" s="48">
        <v>0</v>
      </c>
      <c r="BZ118" s="48">
        <v>0</v>
      </c>
      <c r="CA118" s="48">
        <v>0</v>
      </c>
      <c r="CB118" s="48">
        <v>0</v>
      </c>
      <c r="CC118" s="48">
        <v>0</v>
      </c>
      <c r="CD118" s="48">
        <v>2</v>
      </c>
      <c r="CE118" s="48">
        <v>0</v>
      </c>
      <c r="CF118" s="48">
        <v>0</v>
      </c>
      <c r="CG118" s="48">
        <v>0</v>
      </c>
      <c r="CH118" s="48">
        <v>1</v>
      </c>
      <c r="CI118" s="48">
        <v>0</v>
      </c>
      <c r="CJ118" s="48">
        <v>0</v>
      </c>
      <c r="CK118" s="48">
        <v>3</v>
      </c>
      <c r="CL118" s="48">
        <v>0</v>
      </c>
      <c r="CM118" s="48">
        <v>0</v>
      </c>
      <c r="CN118" s="48">
        <v>0</v>
      </c>
      <c r="CO118" s="48">
        <v>0</v>
      </c>
      <c r="CP118" s="48">
        <v>1</v>
      </c>
      <c r="CQ118" s="48">
        <v>0</v>
      </c>
      <c r="CR118" s="48">
        <v>0</v>
      </c>
      <c r="CS118" s="48">
        <v>0</v>
      </c>
      <c r="CT118" s="48">
        <v>0</v>
      </c>
      <c r="CU118" s="48">
        <v>0</v>
      </c>
      <c r="CV118" s="48">
        <v>1</v>
      </c>
      <c r="CW118" s="48">
        <v>1</v>
      </c>
      <c r="CX118" s="48">
        <v>0</v>
      </c>
      <c r="CY118" s="48">
        <v>0</v>
      </c>
      <c r="CZ118" s="48">
        <v>0</v>
      </c>
      <c r="DA118" s="48">
        <v>0</v>
      </c>
      <c r="DB118" s="48">
        <v>0</v>
      </c>
      <c r="DC118" s="48">
        <v>0</v>
      </c>
      <c r="DD118" s="48">
        <v>0</v>
      </c>
      <c r="DE118" s="48">
        <v>0</v>
      </c>
      <c r="DF118" s="48">
        <v>1</v>
      </c>
      <c r="DG118" s="48">
        <v>0</v>
      </c>
      <c r="DH118" s="48">
        <v>2</v>
      </c>
      <c r="DI118" s="48">
        <v>0</v>
      </c>
      <c r="DJ118" s="48">
        <v>0</v>
      </c>
      <c r="DK118" s="48">
        <v>2</v>
      </c>
      <c r="DL118" s="48">
        <v>0</v>
      </c>
      <c r="DM118" s="48">
        <v>47</v>
      </c>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row>
    <row r="119" spans="9:334" x14ac:dyDescent="0.25">
      <c r="I119" s="1" t="s">
        <v>3717</v>
      </c>
      <c r="J119" s="48">
        <v>0</v>
      </c>
      <c r="K119" s="48">
        <v>0</v>
      </c>
      <c r="L119" s="48">
        <v>0</v>
      </c>
      <c r="M119" s="48">
        <v>0</v>
      </c>
      <c r="N119" s="48">
        <v>0</v>
      </c>
      <c r="O119" s="48">
        <v>0</v>
      </c>
      <c r="P119" s="48">
        <v>0</v>
      </c>
      <c r="Q119" s="48">
        <v>0</v>
      </c>
      <c r="R119" s="48">
        <v>0</v>
      </c>
      <c r="S119" s="48">
        <v>0</v>
      </c>
      <c r="T119" s="48">
        <v>0</v>
      </c>
      <c r="U119" s="48">
        <v>0</v>
      </c>
      <c r="V119" s="48">
        <v>0</v>
      </c>
      <c r="W119" s="48">
        <v>0</v>
      </c>
      <c r="X119" s="48">
        <v>0</v>
      </c>
      <c r="Y119" s="48">
        <v>0</v>
      </c>
      <c r="Z119" s="48">
        <v>0</v>
      </c>
      <c r="AA119" s="48">
        <v>0</v>
      </c>
      <c r="AB119" s="48">
        <v>0</v>
      </c>
      <c r="AC119" s="48">
        <v>0</v>
      </c>
      <c r="AD119" s="48">
        <v>0</v>
      </c>
      <c r="AE119" s="48">
        <v>0</v>
      </c>
      <c r="AF119" s="48">
        <v>0</v>
      </c>
      <c r="AG119" s="48">
        <v>0</v>
      </c>
      <c r="AH119" s="48">
        <v>0</v>
      </c>
      <c r="AI119" s="48">
        <v>0</v>
      </c>
      <c r="AJ119" s="48">
        <v>0</v>
      </c>
      <c r="AK119" s="48">
        <v>0</v>
      </c>
      <c r="AL119" s="48">
        <v>0</v>
      </c>
      <c r="AM119" s="48">
        <v>0</v>
      </c>
      <c r="AN119" s="48">
        <v>0</v>
      </c>
      <c r="AO119" s="48">
        <v>0</v>
      </c>
      <c r="AP119" s="48">
        <v>0</v>
      </c>
      <c r="AQ119" s="48">
        <v>0</v>
      </c>
      <c r="AR119" s="48">
        <v>0</v>
      </c>
      <c r="AS119" s="48">
        <v>0</v>
      </c>
      <c r="AT119" s="48">
        <v>0</v>
      </c>
      <c r="AU119" s="48">
        <v>0</v>
      </c>
      <c r="AV119" s="48">
        <v>0</v>
      </c>
      <c r="AW119" s="48">
        <v>0</v>
      </c>
      <c r="AX119" s="48">
        <v>0</v>
      </c>
      <c r="AY119" s="48">
        <v>0</v>
      </c>
      <c r="AZ119" s="48">
        <v>0</v>
      </c>
      <c r="BA119" s="48">
        <v>0</v>
      </c>
      <c r="BB119" s="48">
        <v>0</v>
      </c>
      <c r="BC119" s="48">
        <v>0</v>
      </c>
      <c r="BD119" s="48">
        <v>0</v>
      </c>
      <c r="BE119" s="48">
        <v>0</v>
      </c>
      <c r="BF119" s="48">
        <v>0</v>
      </c>
      <c r="BG119" s="48">
        <v>1</v>
      </c>
      <c r="BH119" s="48">
        <v>1</v>
      </c>
      <c r="BI119" s="48">
        <v>0</v>
      </c>
      <c r="BJ119" s="48">
        <v>0</v>
      </c>
      <c r="BK119" s="48">
        <v>2</v>
      </c>
      <c r="BL119" s="48">
        <v>4</v>
      </c>
      <c r="BM119" s="48">
        <v>0</v>
      </c>
      <c r="BN119" s="48">
        <v>0</v>
      </c>
      <c r="BO119" s="48">
        <v>2</v>
      </c>
      <c r="BP119" s="48">
        <v>2</v>
      </c>
      <c r="BQ119" s="48">
        <v>1</v>
      </c>
      <c r="BR119" s="48">
        <v>1</v>
      </c>
      <c r="BS119" s="48">
        <v>0</v>
      </c>
      <c r="BT119" s="48">
        <v>0</v>
      </c>
      <c r="BU119" s="48">
        <v>0</v>
      </c>
      <c r="BV119" s="48">
        <v>0</v>
      </c>
      <c r="BW119" s="48">
        <v>1</v>
      </c>
      <c r="BX119" s="48">
        <v>1</v>
      </c>
      <c r="BY119" s="48">
        <v>0</v>
      </c>
      <c r="BZ119" s="48">
        <v>1</v>
      </c>
      <c r="CA119" s="48">
        <v>0</v>
      </c>
      <c r="CB119" s="48">
        <v>1</v>
      </c>
      <c r="CC119" s="48">
        <v>1</v>
      </c>
      <c r="CD119" s="48">
        <v>0</v>
      </c>
      <c r="CE119" s="48">
        <v>0</v>
      </c>
      <c r="CF119" s="48">
        <v>0</v>
      </c>
      <c r="CG119" s="48">
        <v>2</v>
      </c>
      <c r="CH119" s="48">
        <v>0</v>
      </c>
      <c r="CI119" s="48">
        <v>1</v>
      </c>
      <c r="CJ119" s="48">
        <v>3</v>
      </c>
      <c r="CK119" s="48">
        <v>0</v>
      </c>
      <c r="CL119" s="48">
        <v>0</v>
      </c>
      <c r="CM119" s="48">
        <v>2</v>
      </c>
      <c r="CN119" s="48">
        <v>2</v>
      </c>
      <c r="CO119" s="48">
        <v>5</v>
      </c>
      <c r="CP119" s="48">
        <v>1</v>
      </c>
      <c r="CQ119" s="48">
        <v>1</v>
      </c>
      <c r="CR119" s="48">
        <v>2</v>
      </c>
      <c r="CS119" s="48">
        <v>1</v>
      </c>
      <c r="CT119" s="48">
        <v>2</v>
      </c>
      <c r="CU119" s="48">
        <v>0</v>
      </c>
      <c r="CV119" s="48">
        <v>0</v>
      </c>
      <c r="CW119" s="48">
        <v>0</v>
      </c>
      <c r="CX119" s="48">
        <v>0</v>
      </c>
      <c r="CY119" s="48">
        <v>1</v>
      </c>
      <c r="CZ119" s="48">
        <v>0</v>
      </c>
      <c r="DA119" s="48">
        <v>6</v>
      </c>
      <c r="DB119" s="48">
        <v>1</v>
      </c>
      <c r="DC119" s="48">
        <v>0</v>
      </c>
      <c r="DD119" s="48">
        <v>0</v>
      </c>
      <c r="DE119" s="48">
        <v>3</v>
      </c>
      <c r="DF119" s="48">
        <v>0</v>
      </c>
      <c r="DG119" s="48">
        <v>1</v>
      </c>
      <c r="DH119" s="48">
        <v>2</v>
      </c>
      <c r="DI119" s="48">
        <v>1</v>
      </c>
      <c r="DJ119" s="48">
        <v>2</v>
      </c>
      <c r="DK119" s="48">
        <v>0</v>
      </c>
      <c r="DL119" s="48">
        <v>1</v>
      </c>
      <c r="DM119" s="48">
        <v>59</v>
      </c>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row>
    <row r="120" spans="9:334" x14ac:dyDescent="0.25">
      <c r="I120" s="1" t="s">
        <v>3383</v>
      </c>
      <c r="J120" s="48">
        <v>0</v>
      </c>
      <c r="K120" s="48">
        <v>0</v>
      </c>
      <c r="L120" s="48">
        <v>0</v>
      </c>
      <c r="M120" s="48">
        <v>0</v>
      </c>
      <c r="N120" s="48">
        <v>0</v>
      </c>
      <c r="O120" s="48">
        <v>0</v>
      </c>
      <c r="P120" s="48">
        <v>0</v>
      </c>
      <c r="Q120" s="48">
        <v>0</v>
      </c>
      <c r="R120" s="48">
        <v>0</v>
      </c>
      <c r="S120" s="48">
        <v>0</v>
      </c>
      <c r="T120" s="48">
        <v>0</v>
      </c>
      <c r="U120" s="48">
        <v>0</v>
      </c>
      <c r="V120" s="48">
        <v>0</v>
      </c>
      <c r="W120" s="48">
        <v>0</v>
      </c>
      <c r="X120" s="48">
        <v>0</v>
      </c>
      <c r="Y120" s="48">
        <v>1</v>
      </c>
      <c r="Z120" s="48">
        <v>0</v>
      </c>
      <c r="AA120" s="48">
        <v>0</v>
      </c>
      <c r="AB120" s="48">
        <v>0</v>
      </c>
      <c r="AC120" s="48">
        <v>0</v>
      </c>
      <c r="AD120" s="48">
        <v>0</v>
      </c>
      <c r="AE120" s="48">
        <v>0</v>
      </c>
      <c r="AF120" s="48">
        <v>0</v>
      </c>
      <c r="AG120" s="48">
        <v>1</v>
      </c>
      <c r="AH120" s="48">
        <v>0</v>
      </c>
      <c r="AI120" s="48">
        <v>0</v>
      </c>
      <c r="AJ120" s="48">
        <v>0</v>
      </c>
      <c r="AK120" s="48">
        <v>0</v>
      </c>
      <c r="AL120" s="48">
        <v>2</v>
      </c>
      <c r="AM120" s="48">
        <v>0</v>
      </c>
      <c r="AN120" s="48">
        <v>0</v>
      </c>
      <c r="AO120" s="48">
        <v>0</v>
      </c>
      <c r="AP120" s="48">
        <v>0</v>
      </c>
      <c r="AQ120" s="48">
        <v>0</v>
      </c>
      <c r="AR120" s="48">
        <v>0</v>
      </c>
      <c r="AS120" s="48">
        <v>0</v>
      </c>
      <c r="AT120" s="48">
        <v>0</v>
      </c>
      <c r="AU120" s="48">
        <v>0</v>
      </c>
      <c r="AV120" s="48">
        <v>0</v>
      </c>
      <c r="AW120" s="48">
        <v>0</v>
      </c>
      <c r="AX120" s="48">
        <v>0</v>
      </c>
      <c r="AY120" s="48">
        <v>0</v>
      </c>
      <c r="AZ120" s="48">
        <v>0</v>
      </c>
      <c r="BA120" s="48">
        <v>0</v>
      </c>
      <c r="BB120" s="48">
        <v>0</v>
      </c>
      <c r="BC120" s="48">
        <v>0</v>
      </c>
      <c r="BD120" s="48">
        <v>0</v>
      </c>
      <c r="BE120" s="48">
        <v>0</v>
      </c>
      <c r="BF120" s="48">
        <v>0</v>
      </c>
      <c r="BG120" s="48">
        <v>0</v>
      </c>
      <c r="BH120" s="48">
        <v>0</v>
      </c>
      <c r="BI120" s="48">
        <v>0</v>
      </c>
      <c r="BJ120" s="48">
        <v>0</v>
      </c>
      <c r="BK120" s="48">
        <v>1</v>
      </c>
      <c r="BL120" s="48">
        <v>0</v>
      </c>
      <c r="BM120" s="48">
        <v>0</v>
      </c>
      <c r="BN120" s="48">
        <v>0</v>
      </c>
      <c r="BO120" s="48">
        <v>0</v>
      </c>
      <c r="BP120" s="48">
        <v>0</v>
      </c>
      <c r="BQ120" s="48">
        <v>0</v>
      </c>
      <c r="BR120" s="48">
        <v>0</v>
      </c>
      <c r="BS120" s="48">
        <v>0</v>
      </c>
      <c r="BT120" s="48">
        <v>0</v>
      </c>
      <c r="BU120" s="48">
        <v>0</v>
      </c>
      <c r="BV120" s="48">
        <v>0</v>
      </c>
      <c r="BW120" s="48">
        <v>0</v>
      </c>
      <c r="BX120" s="48">
        <v>0</v>
      </c>
      <c r="BY120" s="48">
        <v>0</v>
      </c>
      <c r="BZ120" s="48">
        <v>0</v>
      </c>
      <c r="CA120" s="48">
        <v>0</v>
      </c>
      <c r="CB120" s="48">
        <v>0</v>
      </c>
      <c r="CC120" s="48">
        <v>0</v>
      </c>
      <c r="CD120" s="48">
        <v>0</v>
      </c>
      <c r="CE120" s="48">
        <v>0</v>
      </c>
      <c r="CF120" s="48">
        <v>1</v>
      </c>
      <c r="CG120" s="48">
        <v>1</v>
      </c>
      <c r="CH120" s="48">
        <v>0</v>
      </c>
      <c r="CI120" s="48">
        <v>0</v>
      </c>
      <c r="CJ120" s="48">
        <v>0</v>
      </c>
      <c r="CK120" s="48">
        <v>0</v>
      </c>
      <c r="CL120" s="48">
        <v>0</v>
      </c>
      <c r="CM120" s="48">
        <v>0</v>
      </c>
      <c r="CN120" s="48">
        <v>2</v>
      </c>
      <c r="CO120" s="48">
        <v>0</v>
      </c>
      <c r="CP120" s="48">
        <v>0</v>
      </c>
      <c r="CQ120" s="48">
        <v>0</v>
      </c>
      <c r="CR120" s="48">
        <v>0</v>
      </c>
      <c r="CS120" s="48">
        <v>0</v>
      </c>
      <c r="CT120" s="48">
        <v>0</v>
      </c>
      <c r="CU120" s="48">
        <v>1</v>
      </c>
      <c r="CV120" s="48">
        <v>4</v>
      </c>
      <c r="CW120" s="48">
        <v>0</v>
      </c>
      <c r="CX120" s="48">
        <v>0</v>
      </c>
      <c r="CY120" s="48">
        <v>0</v>
      </c>
      <c r="CZ120" s="48">
        <v>0</v>
      </c>
      <c r="DA120" s="48">
        <v>0</v>
      </c>
      <c r="DB120" s="48">
        <v>0</v>
      </c>
      <c r="DC120" s="48">
        <v>0</v>
      </c>
      <c r="DD120" s="48">
        <v>1</v>
      </c>
      <c r="DE120" s="48">
        <v>0</v>
      </c>
      <c r="DF120" s="48">
        <v>0</v>
      </c>
      <c r="DG120" s="48">
        <v>0</v>
      </c>
      <c r="DH120" s="48">
        <v>0</v>
      </c>
      <c r="DI120" s="48">
        <v>0</v>
      </c>
      <c r="DJ120" s="48">
        <v>0</v>
      </c>
      <c r="DK120" s="48">
        <v>1</v>
      </c>
      <c r="DL120" s="48">
        <v>0</v>
      </c>
      <c r="DM120" s="48">
        <v>16</v>
      </c>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row>
    <row r="121" spans="9:334" x14ac:dyDescent="0.25">
      <c r="I121" s="1" t="s">
        <v>3361</v>
      </c>
      <c r="J121" s="48">
        <v>0</v>
      </c>
      <c r="K121" s="48">
        <v>0</v>
      </c>
      <c r="L121" s="48">
        <v>0</v>
      </c>
      <c r="M121" s="48">
        <v>0</v>
      </c>
      <c r="N121" s="48">
        <v>0</v>
      </c>
      <c r="O121" s="48">
        <v>0</v>
      </c>
      <c r="P121" s="48">
        <v>0</v>
      </c>
      <c r="Q121" s="48">
        <v>0</v>
      </c>
      <c r="R121" s="48">
        <v>0</v>
      </c>
      <c r="S121" s="48">
        <v>0</v>
      </c>
      <c r="T121" s="48">
        <v>0</v>
      </c>
      <c r="U121" s="48">
        <v>0</v>
      </c>
      <c r="V121" s="48">
        <v>0</v>
      </c>
      <c r="W121" s="48">
        <v>2</v>
      </c>
      <c r="X121" s="48">
        <v>4</v>
      </c>
      <c r="Y121" s="48">
        <v>1</v>
      </c>
      <c r="Z121" s="48">
        <v>0</v>
      </c>
      <c r="AA121" s="48">
        <v>3</v>
      </c>
      <c r="AB121" s="48">
        <v>0</v>
      </c>
      <c r="AC121" s="48">
        <v>0</v>
      </c>
      <c r="AD121" s="48">
        <v>0</v>
      </c>
      <c r="AE121" s="48">
        <v>1</v>
      </c>
      <c r="AF121" s="48">
        <v>3</v>
      </c>
      <c r="AG121" s="48">
        <v>1</v>
      </c>
      <c r="AH121" s="48">
        <v>3</v>
      </c>
      <c r="AI121" s="48">
        <v>2</v>
      </c>
      <c r="AJ121" s="48">
        <v>1</v>
      </c>
      <c r="AK121" s="48">
        <v>1</v>
      </c>
      <c r="AL121" s="48">
        <v>3</v>
      </c>
      <c r="AM121" s="48">
        <v>1</v>
      </c>
      <c r="AN121" s="48">
        <v>2</v>
      </c>
      <c r="AO121" s="48">
        <v>2</v>
      </c>
      <c r="AP121" s="48">
        <v>1</v>
      </c>
      <c r="AQ121" s="48">
        <v>1</v>
      </c>
      <c r="AR121" s="48">
        <v>0</v>
      </c>
      <c r="AS121" s="48">
        <v>0</v>
      </c>
      <c r="AT121" s="48">
        <v>1</v>
      </c>
      <c r="AU121" s="48">
        <v>2</v>
      </c>
      <c r="AV121" s="48">
        <v>0</v>
      </c>
      <c r="AW121" s="48">
        <v>0</v>
      </c>
      <c r="AX121" s="48">
        <v>0</v>
      </c>
      <c r="AY121" s="48">
        <v>0</v>
      </c>
      <c r="AZ121" s="48">
        <v>1</v>
      </c>
      <c r="BA121" s="48">
        <v>2</v>
      </c>
      <c r="BB121" s="48">
        <v>2</v>
      </c>
      <c r="BC121" s="48">
        <v>1</v>
      </c>
      <c r="BD121" s="48">
        <v>0</v>
      </c>
      <c r="BE121" s="48">
        <v>0</v>
      </c>
      <c r="BF121" s="48">
        <v>0</v>
      </c>
      <c r="BG121" s="48">
        <v>0</v>
      </c>
      <c r="BH121" s="48">
        <v>1</v>
      </c>
      <c r="BI121" s="48">
        <v>0</v>
      </c>
      <c r="BJ121" s="48">
        <v>0</v>
      </c>
      <c r="BK121" s="48">
        <v>1</v>
      </c>
      <c r="BL121" s="48">
        <v>0</v>
      </c>
      <c r="BM121" s="48">
        <v>0</v>
      </c>
      <c r="BN121" s="48">
        <v>0</v>
      </c>
      <c r="BO121" s="48">
        <v>1</v>
      </c>
      <c r="BP121" s="48">
        <v>0</v>
      </c>
      <c r="BQ121" s="48">
        <v>1</v>
      </c>
      <c r="BR121" s="48">
        <v>0</v>
      </c>
      <c r="BS121" s="48">
        <v>1</v>
      </c>
      <c r="BT121" s="48">
        <v>0</v>
      </c>
      <c r="BU121" s="48">
        <v>1</v>
      </c>
      <c r="BV121" s="48">
        <v>0</v>
      </c>
      <c r="BW121" s="48">
        <v>1</v>
      </c>
      <c r="BX121" s="48">
        <v>0</v>
      </c>
      <c r="BY121" s="48">
        <v>0</v>
      </c>
      <c r="BZ121" s="48">
        <v>0</v>
      </c>
      <c r="CA121" s="48">
        <v>0</v>
      </c>
      <c r="CB121" s="48">
        <v>0</v>
      </c>
      <c r="CC121" s="48">
        <v>0</v>
      </c>
      <c r="CD121" s="48">
        <v>0</v>
      </c>
      <c r="CE121" s="48">
        <v>0</v>
      </c>
      <c r="CF121" s="48">
        <v>0</v>
      </c>
      <c r="CG121" s="48">
        <v>0</v>
      </c>
      <c r="CH121" s="48">
        <v>0</v>
      </c>
      <c r="CI121" s="48">
        <v>0</v>
      </c>
      <c r="CJ121" s="48">
        <v>0</v>
      </c>
      <c r="CK121" s="48">
        <v>0</v>
      </c>
      <c r="CL121" s="48">
        <v>0</v>
      </c>
      <c r="CM121" s="48">
        <v>0</v>
      </c>
      <c r="CN121" s="48">
        <v>0</v>
      </c>
      <c r="CO121" s="48">
        <v>0</v>
      </c>
      <c r="CP121" s="48">
        <v>0</v>
      </c>
      <c r="CQ121" s="48">
        <v>0</v>
      </c>
      <c r="CR121" s="48">
        <v>0</v>
      </c>
      <c r="CS121" s="48">
        <v>0</v>
      </c>
      <c r="CT121" s="48">
        <v>0</v>
      </c>
      <c r="CU121" s="48">
        <v>0</v>
      </c>
      <c r="CV121" s="48">
        <v>0</v>
      </c>
      <c r="CW121" s="48">
        <v>0</v>
      </c>
      <c r="CX121" s="48">
        <v>0</v>
      </c>
      <c r="CY121" s="48">
        <v>0</v>
      </c>
      <c r="CZ121" s="48">
        <v>0</v>
      </c>
      <c r="DA121" s="48">
        <v>0</v>
      </c>
      <c r="DB121" s="48">
        <v>0</v>
      </c>
      <c r="DC121" s="48">
        <v>0</v>
      </c>
      <c r="DD121" s="48">
        <v>0</v>
      </c>
      <c r="DE121" s="48">
        <v>0</v>
      </c>
      <c r="DF121" s="48">
        <v>0</v>
      </c>
      <c r="DG121" s="48">
        <v>0</v>
      </c>
      <c r="DH121" s="48">
        <v>0</v>
      </c>
      <c r="DI121" s="48">
        <v>0</v>
      </c>
      <c r="DJ121" s="48">
        <v>0</v>
      </c>
      <c r="DK121" s="48">
        <v>0</v>
      </c>
      <c r="DL121" s="48">
        <v>0</v>
      </c>
      <c r="DM121" s="48">
        <v>48</v>
      </c>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row>
    <row r="122" spans="9:334" x14ac:dyDescent="0.25">
      <c r="I122" s="1" t="s">
        <v>3314</v>
      </c>
      <c r="J122" s="48">
        <v>1</v>
      </c>
      <c r="K122" s="48">
        <v>0</v>
      </c>
      <c r="L122" s="48">
        <v>0</v>
      </c>
      <c r="M122" s="48">
        <v>0</v>
      </c>
      <c r="N122" s="48">
        <v>0</v>
      </c>
      <c r="O122" s="48">
        <v>0</v>
      </c>
      <c r="P122" s="48">
        <v>0</v>
      </c>
      <c r="Q122" s="48">
        <v>0</v>
      </c>
      <c r="R122" s="48">
        <v>0</v>
      </c>
      <c r="S122" s="48">
        <v>0</v>
      </c>
      <c r="T122" s="48">
        <v>4</v>
      </c>
      <c r="U122" s="48">
        <v>4</v>
      </c>
      <c r="V122" s="48">
        <v>0</v>
      </c>
      <c r="W122" s="48">
        <v>1</v>
      </c>
      <c r="X122" s="48">
        <v>0</v>
      </c>
      <c r="Y122" s="48">
        <v>5</v>
      </c>
      <c r="Z122" s="48">
        <v>1</v>
      </c>
      <c r="AA122" s="48">
        <v>3</v>
      </c>
      <c r="AB122" s="48">
        <v>3</v>
      </c>
      <c r="AC122" s="48">
        <v>1</v>
      </c>
      <c r="AD122" s="48">
        <v>1</v>
      </c>
      <c r="AE122" s="48">
        <v>0</v>
      </c>
      <c r="AF122" s="48">
        <v>0</v>
      </c>
      <c r="AG122" s="48">
        <v>0</v>
      </c>
      <c r="AH122" s="48">
        <v>0</v>
      </c>
      <c r="AI122" s="48">
        <v>0</v>
      </c>
      <c r="AJ122" s="48">
        <v>1</v>
      </c>
      <c r="AK122" s="48">
        <v>0</v>
      </c>
      <c r="AL122" s="48">
        <v>0</v>
      </c>
      <c r="AM122" s="48">
        <v>1</v>
      </c>
      <c r="AN122" s="48">
        <v>0</v>
      </c>
      <c r="AO122" s="48">
        <v>0</v>
      </c>
      <c r="AP122" s="48">
        <v>0</v>
      </c>
      <c r="AQ122" s="48">
        <v>2</v>
      </c>
      <c r="AR122" s="48">
        <v>3</v>
      </c>
      <c r="AS122" s="48">
        <v>1</v>
      </c>
      <c r="AT122" s="48">
        <v>2</v>
      </c>
      <c r="AU122" s="48">
        <v>0</v>
      </c>
      <c r="AV122" s="48">
        <v>1</v>
      </c>
      <c r="AW122" s="48">
        <v>2</v>
      </c>
      <c r="AX122" s="48">
        <v>1</v>
      </c>
      <c r="AY122" s="48">
        <v>0</v>
      </c>
      <c r="AZ122" s="48">
        <v>0</v>
      </c>
      <c r="BA122" s="48">
        <v>0</v>
      </c>
      <c r="BB122" s="48">
        <v>1</v>
      </c>
      <c r="BC122" s="48">
        <v>1</v>
      </c>
      <c r="BD122" s="48">
        <v>0</v>
      </c>
      <c r="BE122" s="48">
        <v>3</v>
      </c>
      <c r="BF122" s="48">
        <v>2</v>
      </c>
      <c r="BG122" s="48">
        <v>3</v>
      </c>
      <c r="BH122" s="48">
        <v>3</v>
      </c>
      <c r="BI122" s="48">
        <v>4</v>
      </c>
      <c r="BJ122" s="48">
        <v>4</v>
      </c>
      <c r="BK122" s="48">
        <v>3</v>
      </c>
      <c r="BL122" s="48">
        <v>0</v>
      </c>
      <c r="BM122" s="48">
        <v>6</v>
      </c>
      <c r="BN122" s="48">
        <v>0</v>
      </c>
      <c r="BO122" s="48">
        <v>0</v>
      </c>
      <c r="BP122" s="48">
        <v>2</v>
      </c>
      <c r="BQ122" s="48">
        <v>1</v>
      </c>
      <c r="BR122" s="48">
        <v>5</v>
      </c>
      <c r="BS122" s="48">
        <v>0</v>
      </c>
      <c r="BT122" s="48">
        <v>0</v>
      </c>
      <c r="BU122" s="48">
        <v>0</v>
      </c>
      <c r="BV122" s="48">
        <v>0</v>
      </c>
      <c r="BW122" s="48">
        <v>0</v>
      </c>
      <c r="BX122" s="48">
        <v>1</v>
      </c>
      <c r="BY122" s="48">
        <v>2</v>
      </c>
      <c r="BZ122" s="48">
        <v>1</v>
      </c>
      <c r="CA122" s="48">
        <v>2</v>
      </c>
      <c r="CB122" s="48">
        <v>3</v>
      </c>
      <c r="CC122" s="48">
        <v>0</v>
      </c>
      <c r="CD122" s="48">
        <v>2</v>
      </c>
      <c r="CE122" s="48">
        <v>0</v>
      </c>
      <c r="CF122" s="48">
        <v>0</v>
      </c>
      <c r="CG122" s="48">
        <v>0</v>
      </c>
      <c r="CH122" s="48">
        <v>0</v>
      </c>
      <c r="CI122" s="48">
        <v>1</v>
      </c>
      <c r="CJ122" s="48">
        <v>5</v>
      </c>
      <c r="CK122" s="48">
        <v>1</v>
      </c>
      <c r="CL122" s="48">
        <v>0</v>
      </c>
      <c r="CM122" s="48">
        <v>0</v>
      </c>
      <c r="CN122" s="48">
        <v>0</v>
      </c>
      <c r="CO122" s="48">
        <v>2</v>
      </c>
      <c r="CP122" s="48">
        <v>0</v>
      </c>
      <c r="CQ122" s="48">
        <v>1</v>
      </c>
      <c r="CR122" s="48">
        <v>0</v>
      </c>
      <c r="CS122" s="48">
        <v>0</v>
      </c>
      <c r="CT122" s="48">
        <v>4</v>
      </c>
      <c r="CU122" s="48">
        <v>4</v>
      </c>
      <c r="CV122" s="48">
        <v>0</v>
      </c>
      <c r="CW122" s="48">
        <v>0</v>
      </c>
      <c r="CX122" s="48">
        <v>0</v>
      </c>
      <c r="CY122" s="48">
        <v>0</v>
      </c>
      <c r="CZ122" s="48">
        <v>0</v>
      </c>
      <c r="DA122" s="48">
        <v>0</v>
      </c>
      <c r="DB122" s="48">
        <v>2</v>
      </c>
      <c r="DC122" s="48">
        <v>2</v>
      </c>
      <c r="DD122" s="48">
        <v>2</v>
      </c>
      <c r="DE122" s="48">
        <v>3</v>
      </c>
      <c r="DF122" s="48">
        <v>0</v>
      </c>
      <c r="DG122" s="48">
        <v>0</v>
      </c>
      <c r="DH122" s="48">
        <v>2</v>
      </c>
      <c r="DI122" s="48">
        <v>0</v>
      </c>
      <c r="DJ122" s="48">
        <v>0</v>
      </c>
      <c r="DK122" s="48">
        <v>0</v>
      </c>
      <c r="DL122" s="48">
        <v>0</v>
      </c>
      <c r="DM122" s="48">
        <v>116</v>
      </c>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row>
    <row r="123" spans="9:334" x14ac:dyDescent="0.25">
      <c r="I123" s="1" t="s">
        <v>3844</v>
      </c>
      <c r="J123" s="48">
        <v>0</v>
      </c>
      <c r="K123" s="48">
        <v>0</v>
      </c>
      <c r="L123" s="48">
        <v>0</v>
      </c>
      <c r="M123" s="48">
        <v>0</v>
      </c>
      <c r="N123" s="48">
        <v>0</v>
      </c>
      <c r="O123" s="48">
        <v>0</v>
      </c>
      <c r="P123" s="48">
        <v>0</v>
      </c>
      <c r="Q123" s="48">
        <v>0</v>
      </c>
      <c r="R123" s="48">
        <v>0</v>
      </c>
      <c r="S123" s="48">
        <v>0</v>
      </c>
      <c r="T123" s="48">
        <v>0</v>
      </c>
      <c r="U123" s="48">
        <v>0</v>
      </c>
      <c r="V123" s="48">
        <v>0</v>
      </c>
      <c r="W123" s="48">
        <v>0</v>
      </c>
      <c r="X123" s="48">
        <v>0</v>
      </c>
      <c r="Y123" s="48">
        <v>0</v>
      </c>
      <c r="Z123" s="48">
        <v>0</v>
      </c>
      <c r="AA123" s="48">
        <v>0</v>
      </c>
      <c r="AB123" s="48">
        <v>0</v>
      </c>
      <c r="AC123" s="48">
        <v>0</v>
      </c>
      <c r="AD123" s="48">
        <v>0</v>
      </c>
      <c r="AE123" s="48">
        <v>0</v>
      </c>
      <c r="AF123" s="48">
        <v>0</v>
      </c>
      <c r="AG123" s="48">
        <v>0</v>
      </c>
      <c r="AH123" s="48">
        <v>0</v>
      </c>
      <c r="AI123" s="48">
        <v>0</v>
      </c>
      <c r="AJ123" s="48">
        <v>0</v>
      </c>
      <c r="AK123" s="48">
        <v>0</v>
      </c>
      <c r="AL123" s="48">
        <v>0</v>
      </c>
      <c r="AM123" s="48">
        <v>0</v>
      </c>
      <c r="AN123" s="48">
        <v>0</v>
      </c>
      <c r="AO123" s="48">
        <v>0</v>
      </c>
      <c r="AP123" s="48">
        <v>0</v>
      </c>
      <c r="AQ123" s="48">
        <v>0</v>
      </c>
      <c r="AR123" s="48">
        <v>0</v>
      </c>
      <c r="AS123" s="48">
        <v>0</v>
      </c>
      <c r="AT123" s="48">
        <v>0</v>
      </c>
      <c r="AU123" s="48">
        <v>0</v>
      </c>
      <c r="AV123" s="48">
        <v>0</v>
      </c>
      <c r="AW123" s="48">
        <v>0</v>
      </c>
      <c r="AX123" s="48">
        <v>0</v>
      </c>
      <c r="AY123" s="48">
        <v>0</v>
      </c>
      <c r="AZ123" s="48">
        <v>0</v>
      </c>
      <c r="BA123" s="48">
        <v>0</v>
      </c>
      <c r="BB123" s="48">
        <v>0</v>
      </c>
      <c r="BC123" s="48">
        <v>0</v>
      </c>
      <c r="BD123" s="48">
        <v>0</v>
      </c>
      <c r="BE123" s="48">
        <v>0</v>
      </c>
      <c r="BF123" s="48">
        <v>0</v>
      </c>
      <c r="BG123" s="48">
        <v>0</v>
      </c>
      <c r="BH123" s="48">
        <v>0</v>
      </c>
      <c r="BI123" s="48">
        <v>0</v>
      </c>
      <c r="BJ123" s="48">
        <v>0</v>
      </c>
      <c r="BK123" s="48">
        <v>0</v>
      </c>
      <c r="BL123" s="48">
        <v>0</v>
      </c>
      <c r="BM123" s="48">
        <v>0</v>
      </c>
      <c r="BN123" s="48">
        <v>0</v>
      </c>
      <c r="BO123" s="48">
        <v>0</v>
      </c>
      <c r="BP123" s="48">
        <v>0</v>
      </c>
      <c r="BQ123" s="48">
        <v>0</v>
      </c>
      <c r="BR123" s="48">
        <v>0</v>
      </c>
      <c r="BS123" s="48">
        <v>0</v>
      </c>
      <c r="BT123" s="48">
        <v>0</v>
      </c>
      <c r="BU123" s="48">
        <v>0</v>
      </c>
      <c r="BV123" s="48">
        <v>0</v>
      </c>
      <c r="BW123" s="48">
        <v>0</v>
      </c>
      <c r="BX123" s="48">
        <v>0</v>
      </c>
      <c r="BY123" s="48">
        <v>0</v>
      </c>
      <c r="BZ123" s="48">
        <v>0</v>
      </c>
      <c r="CA123" s="48">
        <v>0</v>
      </c>
      <c r="CB123" s="48">
        <v>0</v>
      </c>
      <c r="CC123" s="48">
        <v>0</v>
      </c>
      <c r="CD123" s="48">
        <v>0</v>
      </c>
      <c r="CE123" s="48">
        <v>0</v>
      </c>
      <c r="CF123" s="48">
        <v>0</v>
      </c>
      <c r="CG123" s="48">
        <v>0</v>
      </c>
      <c r="CH123" s="48">
        <v>0</v>
      </c>
      <c r="CI123" s="48">
        <v>4</v>
      </c>
      <c r="CJ123" s="48">
        <v>0</v>
      </c>
      <c r="CK123" s="48">
        <v>1</v>
      </c>
      <c r="CL123" s="48">
        <v>0</v>
      </c>
      <c r="CM123" s="48">
        <v>0</v>
      </c>
      <c r="CN123" s="48">
        <v>0</v>
      </c>
      <c r="CO123" s="48">
        <v>1</v>
      </c>
      <c r="CP123" s="48">
        <v>1</v>
      </c>
      <c r="CQ123" s="48">
        <v>0</v>
      </c>
      <c r="CR123" s="48">
        <v>0</v>
      </c>
      <c r="CS123" s="48">
        <v>0</v>
      </c>
      <c r="CT123" s="48">
        <v>0</v>
      </c>
      <c r="CU123" s="48">
        <v>0</v>
      </c>
      <c r="CV123" s="48">
        <v>0</v>
      </c>
      <c r="CW123" s="48">
        <v>2</v>
      </c>
      <c r="CX123" s="48">
        <v>0</v>
      </c>
      <c r="CY123" s="48">
        <v>0</v>
      </c>
      <c r="CZ123" s="48">
        <v>0</v>
      </c>
      <c r="DA123" s="48">
        <v>0</v>
      </c>
      <c r="DB123" s="48">
        <v>0</v>
      </c>
      <c r="DC123" s="48">
        <v>0</v>
      </c>
      <c r="DD123" s="48">
        <v>0</v>
      </c>
      <c r="DE123" s="48">
        <v>0</v>
      </c>
      <c r="DF123" s="48">
        <v>0</v>
      </c>
      <c r="DG123" s="48">
        <v>0</v>
      </c>
      <c r="DH123" s="48">
        <v>0</v>
      </c>
      <c r="DI123" s="48">
        <v>0</v>
      </c>
      <c r="DJ123" s="48">
        <v>0</v>
      </c>
      <c r="DK123" s="48">
        <v>1</v>
      </c>
      <c r="DL123" s="48">
        <v>0</v>
      </c>
      <c r="DM123" s="48">
        <v>10</v>
      </c>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row>
    <row r="124" spans="9:334" x14ac:dyDescent="0.25">
      <c r="I124" s="1" t="s">
        <v>24</v>
      </c>
      <c r="J124" s="48">
        <v>0</v>
      </c>
      <c r="K124" s="48">
        <v>0</v>
      </c>
      <c r="L124" s="48">
        <v>0</v>
      </c>
      <c r="M124" s="48">
        <v>0</v>
      </c>
      <c r="N124" s="48">
        <v>0</v>
      </c>
      <c r="O124" s="48">
        <v>0</v>
      </c>
      <c r="P124" s="48">
        <v>0</v>
      </c>
      <c r="Q124" s="48">
        <v>0</v>
      </c>
      <c r="R124" s="48">
        <v>0</v>
      </c>
      <c r="S124" s="48">
        <v>0</v>
      </c>
      <c r="T124" s="48">
        <v>0</v>
      </c>
      <c r="U124" s="48">
        <v>0</v>
      </c>
      <c r="V124" s="48">
        <v>1</v>
      </c>
      <c r="W124" s="48">
        <v>2</v>
      </c>
      <c r="X124" s="48">
        <v>1</v>
      </c>
      <c r="Y124" s="48">
        <v>0</v>
      </c>
      <c r="Z124" s="48">
        <v>0</v>
      </c>
      <c r="AA124" s="48">
        <v>0</v>
      </c>
      <c r="AB124" s="48">
        <v>0</v>
      </c>
      <c r="AC124" s="48">
        <v>1</v>
      </c>
      <c r="AD124" s="48">
        <v>3</v>
      </c>
      <c r="AE124" s="48">
        <v>0</v>
      </c>
      <c r="AF124" s="48">
        <v>0</v>
      </c>
      <c r="AG124" s="48">
        <v>0</v>
      </c>
      <c r="AH124" s="48">
        <v>0</v>
      </c>
      <c r="AI124" s="48">
        <v>0</v>
      </c>
      <c r="AJ124" s="48">
        <v>0</v>
      </c>
      <c r="AK124" s="48">
        <v>0</v>
      </c>
      <c r="AL124" s="48">
        <v>0</v>
      </c>
      <c r="AM124" s="48">
        <v>0</v>
      </c>
      <c r="AN124" s="48">
        <v>0</v>
      </c>
      <c r="AO124" s="48">
        <v>0</v>
      </c>
      <c r="AP124" s="48">
        <v>2</v>
      </c>
      <c r="AQ124" s="48">
        <v>1</v>
      </c>
      <c r="AR124" s="48">
        <v>3</v>
      </c>
      <c r="AS124" s="48">
        <v>2</v>
      </c>
      <c r="AT124" s="48">
        <v>1</v>
      </c>
      <c r="AU124" s="48">
        <v>2</v>
      </c>
      <c r="AV124" s="48">
        <v>0</v>
      </c>
      <c r="AW124" s="48">
        <v>1</v>
      </c>
      <c r="AX124" s="48">
        <v>0</v>
      </c>
      <c r="AY124" s="48">
        <v>1</v>
      </c>
      <c r="AZ124" s="48">
        <v>0</v>
      </c>
      <c r="BA124" s="48">
        <v>2</v>
      </c>
      <c r="BB124" s="48">
        <v>0</v>
      </c>
      <c r="BC124" s="48">
        <v>7</v>
      </c>
      <c r="BD124" s="48">
        <v>0</v>
      </c>
      <c r="BE124" s="48">
        <v>1</v>
      </c>
      <c r="BF124" s="48">
        <v>1</v>
      </c>
      <c r="BG124" s="48">
        <v>0</v>
      </c>
      <c r="BH124" s="48">
        <v>0</v>
      </c>
      <c r="BI124" s="48">
        <v>0</v>
      </c>
      <c r="BJ124" s="48">
        <v>6</v>
      </c>
      <c r="BK124" s="48">
        <v>1</v>
      </c>
      <c r="BL124" s="48">
        <v>0</v>
      </c>
      <c r="BM124" s="48">
        <v>0</v>
      </c>
      <c r="BN124" s="48">
        <v>2</v>
      </c>
      <c r="BO124" s="48">
        <v>0</v>
      </c>
      <c r="BP124" s="48">
        <v>2</v>
      </c>
      <c r="BQ124" s="48">
        <v>0</v>
      </c>
      <c r="BR124" s="48">
        <v>3</v>
      </c>
      <c r="BS124" s="48">
        <v>2</v>
      </c>
      <c r="BT124" s="48">
        <v>1</v>
      </c>
      <c r="BU124" s="48">
        <v>2</v>
      </c>
      <c r="BV124" s="48">
        <v>2</v>
      </c>
      <c r="BW124" s="48">
        <v>0</v>
      </c>
      <c r="BX124" s="48">
        <v>0</v>
      </c>
      <c r="BY124" s="48">
        <v>0</v>
      </c>
      <c r="BZ124" s="48">
        <v>1</v>
      </c>
      <c r="CA124" s="48">
        <v>2</v>
      </c>
      <c r="CB124" s="48">
        <v>0</v>
      </c>
      <c r="CC124" s="48">
        <v>1</v>
      </c>
      <c r="CD124" s="48">
        <v>3</v>
      </c>
      <c r="CE124" s="48">
        <v>1</v>
      </c>
      <c r="CF124" s="48">
        <v>1</v>
      </c>
      <c r="CG124" s="48">
        <v>0</v>
      </c>
      <c r="CH124" s="48">
        <v>1</v>
      </c>
      <c r="CI124" s="48">
        <v>1</v>
      </c>
      <c r="CJ124" s="48">
        <v>0</v>
      </c>
      <c r="CK124" s="48">
        <v>2</v>
      </c>
      <c r="CL124" s="48">
        <v>2</v>
      </c>
      <c r="CM124" s="48">
        <v>3</v>
      </c>
      <c r="CN124" s="48">
        <v>0</v>
      </c>
      <c r="CO124" s="48">
        <v>2</v>
      </c>
      <c r="CP124" s="48">
        <v>0</v>
      </c>
      <c r="CQ124" s="48">
        <v>2</v>
      </c>
      <c r="CR124" s="48">
        <v>0</v>
      </c>
      <c r="CS124" s="48">
        <v>0</v>
      </c>
      <c r="CT124" s="48">
        <v>0</v>
      </c>
      <c r="CU124" s="48">
        <v>2</v>
      </c>
      <c r="CV124" s="48">
        <v>1</v>
      </c>
      <c r="CW124" s="48">
        <v>0</v>
      </c>
      <c r="CX124" s="48">
        <v>1</v>
      </c>
      <c r="CY124" s="48">
        <v>0</v>
      </c>
      <c r="CZ124" s="48">
        <v>0</v>
      </c>
      <c r="DA124" s="48">
        <v>1</v>
      </c>
      <c r="DB124" s="48">
        <v>1</v>
      </c>
      <c r="DC124" s="48">
        <v>2</v>
      </c>
      <c r="DD124" s="48">
        <v>1</v>
      </c>
      <c r="DE124" s="48">
        <v>1</v>
      </c>
      <c r="DF124" s="48">
        <v>0</v>
      </c>
      <c r="DG124" s="48">
        <v>1</v>
      </c>
      <c r="DH124" s="48">
        <v>1</v>
      </c>
      <c r="DI124" s="48">
        <v>0</v>
      </c>
      <c r="DJ124" s="48">
        <v>2</v>
      </c>
      <c r="DK124" s="48">
        <v>0</v>
      </c>
      <c r="DL124" s="48">
        <v>0</v>
      </c>
      <c r="DM124" s="48">
        <v>89</v>
      </c>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row>
    <row r="125" spans="9:334" x14ac:dyDescent="0.25">
      <c r="I125" s="1" t="s">
        <v>3776</v>
      </c>
      <c r="J125" s="48">
        <v>0</v>
      </c>
      <c r="K125" s="48">
        <v>0</v>
      </c>
      <c r="L125" s="48">
        <v>0</v>
      </c>
      <c r="M125" s="48">
        <v>0</v>
      </c>
      <c r="N125" s="48">
        <v>0</v>
      </c>
      <c r="O125" s="48">
        <v>0</v>
      </c>
      <c r="P125" s="48">
        <v>0</v>
      </c>
      <c r="Q125" s="48">
        <v>0</v>
      </c>
      <c r="R125" s="48">
        <v>0</v>
      </c>
      <c r="S125" s="48">
        <v>0</v>
      </c>
      <c r="T125" s="48">
        <v>0</v>
      </c>
      <c r="U125" s="48">
        <v>0</v>
      </c>
      <c r="V125" s="48">
        <v>0</v>
      </c>
      <c r="W125" s="48">
        <v>0</v>
      </c>
      <c r="X125" s="48">
        <v>0</v>
      </c>
      <c r="Y125" s="48">
        <v>0</v>
      </c>
      <c r="Z125" s="48">
        <v>0</v>
      </c>
      <c r="AA125" s="48">
        <v>0</v>
      </c>
      <c r="AB125" s="48">
        <v>0</v>
      </c>
      <c r="AC125" s="48">
        <v>0</v>
      </c>
      <c r="AD125" s="48">
        <v>0</v>
      </c>
      <c r="AE125" s="48">
        <v>0</v>
      </c>
      <c r="AF125" s="48">
        <v>0</v>
      </c>
      <c r="AG125" s="48">
        <v>0</v>
      </c>
      <c r="AH125" s="48">
        <v>0</v>
      </c>
      <c r="AI125" s="48">
        <v>0</v>
      </c>
      <c r="AJ125" s="48">
        <v>0</v>
      </c>
      <c r="AK125" s="48">
        <v>0</v>
      </c>
      <c r="AL125" s="48">
        <v>0</v>
      </c>
      <c r="AM125" s="48">
        <v>0</v>
      </c>
      <c r="AN125" s="48">
        <v>0</v>
      </c>
      <c r="AO125" s="48">
        <v>0</v>
      </c>
      <c r="AP125" s="48">
        <v>0</v>
      </c>
      <c r="AQ125" s="48">
        <v>0</v>
      </c>
      <c r="AR125" s="48">
        <v>0</v>
      </c>
      <c r="AS125" s="48">
        <v>0</v>
      </c>
      <c r="AT125" s="48">
        <v>0</v>
      </c>
      <c r="AU125" s="48">
        <v>0</v>
      </c>
      <c r="AV125" s="48">
        <v>0</v>
      </c>
      <c r="AW125" s="48">
        <v>0</v>
      </c>
      <c r="AX125" s="48">
        <v>0</v>
      </c>
      <c r="AY125" s="48">
        <v>0</v>
      </c>
      <c r="AZ125" s="48">
        <v>0</v>
      </c>
      <c r="BA125" s="48">
        <v>0</v>
      </c>
      <c r="BB125" s="48">
        <v>0</v>
      </c>
      <c r="BC125" s="48">
        <v>0</v>
      </c>
      <c r="BD125" s="48">
        <v>0</v>
      </c>
      <c r="BE125" s="48">
        <v>0</v>
      </c>
      <c r="BF125" s="48">
        <v>0</v>
      </c>
      <c r="BG125" s="48">
        <v>0</v>
      </c>
      <c r="BH125" s="48">
        <v>0</v>
      </c>
      <c r="BI125" s="48">
        <v>0</v>
      </c>
      <c r="BJ125" s="48">
        <v>0</v>
      </c>
      <c r="BK125" s="48">
        <v>0</v>
      </c>
      <c r="BL125" s="48">
        <v>0</v>
      </c>
      <c r="BM125" s="48">
        <v>0</v>
      </c>
      <c r="BN125" s="48">
        <v>0</v>
      </c>
      <c r="BO125" s="48">
        <v>0</v>
      </c>
      <c r="BP125" s="48">
        <v>0</v>
      </c>
      <c r="BQ125" s="48">
        <v>0</v>
      </c>
      <c r="BR125" s="48">
        <v>1</v>
      </c>
      <c r="BS125" s="48">
        <v>3</v>
      </c>
      <c r="BT125" s="48">
        <v>0</v>
      </c>
      <c r="BU125" s="48">
        <v>2</v>
      </c>
      <c r="BV125" s="48">
        <v>0</v>
      </c>
      <c r="BW125" s="48">
        <v>0</v>
      </c>
      <c r="BX125" s="48">
        <v>1</v>
      </c>
      <c r="BY125" s="48">
        <v>2</v>
      </c>
      <c r="BZ125" s="48">
        <v>3</v>
      </c>
      <c r="CA125" s="48">
        <v>0</v>
      </c>
      <c r="CB125" s="48">
        <v>0</v>
      </c>
      <c r="CC125" s="48">
        <v>0</v>
      </c>
      <c r="CD125" s="48">
        <v>0</v>
      </c>
      <c r="CE125" s="48">
        <v>2</v>
      </c>
      <c r="CF125" s="48">
        <v>1</v>
      </c>
      <c r="CG125" s="48">
        <v>0</v>
      </c>
      <c r="CH125" s="48">
        <v>0</v>
      </c>
      <c r="CI125" s="48">
        <v>0</v>
      </c>
      <c r="CJ125" s="48">
        <v>0</v>
      </c>
      <c r="CK125" s="48">
        <v>0</v>
      </c>
      <c r="CL125" s="48">
        <v>0</v>
      </c>
      <c r="CM125" s="48">
        <v>0</v>
      </c>
      <c r="CN125" s="48">
        <v>0</v>
      </c>
      <c r="CO125" s="48">
        <v>0</v>
      </c>
      <c r="CP125" s="48">
        <v>0</v>
      </c>
      <c r="CQ125" s="48">
        <v>0</v>
      </c>
      <c r="CR125" s="48">
        <v>0</v>
      </c>
      <c r="CS125" s="48">
        <v>2</v>
      </c>
      <c r="CT125" s="48">
        <v>2</v>
      </c>
      <c r="CU125" s="48">
        <v>1</v>
      </c>
      <c r="CV125" s="48">
        <v>0</v>
      </c>
      <c r="CW125" s="48">
        <v>0</v>
      </c>
      <c r="CX125" s="48">
        <v>0</v>
      </c>
      <c r="CY125" s="48">
        <v>0</v>
      </c>
      <c r="CZ125" s="48">
        <v>0</v>
      </c>
      <c r="DA125" s="48">
        <v>0</v>
      </c>
      <c r="DB125" s="48">
        <v>1</v>
      </c>
      <c r="DC125" s="48">
        <v>0</v>
      </c>
      <c r="DD125" s="48">
        <v>0</v>
      </c>
      <c r="DE125" s="48">
        <v>0</v>
      </c>
      <c r="DF125" s="48">
        <v>0</v>
      </c>
      <c r="DG125" s="48">
        <v>0</v>
      </c>
      <c r="DH125" s="48">
        <v>2</v>
      </c>
      <c r="DI125" s="48">
        <v>1</v>
      </c>
      <c r="DJ125" s="48">
        <v>0</v>
      </c>
      <c r="DK125" s="48">
        <v>0</v>
      </c>
      <c r="DL125" s="48">
        <v>0</v>
      </c>
      <c r="DM125" s="48">
        <v>24</v>
      </c>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row>
    <row r="126" spans="9:334" x14ac:dyDescent="0.25">
      <c r="I126" s="1" t="s">
        <v>3813</v>
      </c>
      <c r="J126" s="48">
        <v>0</v>
      </c>
      <c r="K126" s="48">
        <v>0</v>
      </c>
      <c r="L126" s="48">
        <v>0</v>
      </c>
      <c r="M126" s="48">
        <v>0</v>
      </c>
      <c r="N126" s="48">
        <v>0</v>
      </c>
      <c r="O126" s="48">
        <v>0</v>
      </c>
      <c r="P126" s="48">
        <v>0</v>
      </c>
      <c r="Q126" s="48">
        <v>0</v>
      </c>
      <c r="R126" s="48">
        <v>0</v>
      </c>
      <c r="S126" s="48">
        <v>0</v>
      </c>
      <c r="T126" s="48">
        <v>0</v>
      </c>
      <c r="U126" s="48">
        <v>0</v>
      </c>
      <c r="V126" s="48">
        <v>0</v>
      </c>
      <c r="W126" s="48">
        <v>0</v>
      </c>
      <c r="X126" s="48">
        <v>0</v>
      </c>
      <c r="Y126" s="48">
        <v>0</v>
      </c>
      <c r="Z126" s="48">
        <v>0</v>
      </c>
      <c r="AA126" s="48">
        <v>0</v>
      </c>
      <c r="AB126" s="48">
        <v>0</v>
      </c>
      <c r="AC126" s="48">
        <v>0</v>
      </c>
      <c r="AD126" s="48">
        <v>0</v>
      </c>
      <c r="AE126" s="48">
        <v>0</v>
      </c>
      <c r="AF126" s="48">
        <v>0</v>
      </c>
      <c r="AG126" s="48">
        <v>0</v>
      </c>
      <c r="AH126" s="48">
        <v>0</v>
      </c>
      <c r="AI126" s="48">
        <v>0</v>
      </c>
      <c r="AJ126" s="48">
        <v>0</v>
      </c>
      <c r="AK126" s="48">
        <v>0</v>
      </c>
      <c r="AL126" s="48">
        <v>0</v>
      </c>
      <c r="AM126" s="48">
        <v>0</v>
      </c>
      <c r="AN126" s="48">
        <v>0</v>
      </c>
      <c r="AO126" s="48">
        <v>0</v>
      </c>
      <c r="AP126" s="48">
        <v>0</v>
      </c>
      <c r="AQ126" s="48">
        <v>0</v>
      </c>
      <c r="AR126" s="48">
        <v>0</v>
      </c>
      <c r="AS126" s="48">
        <v>0</v>
      </c>
      <c r="AT126" s="48">
        <v>0</v>
      </c>
      <c r="AU126" s="48">
        <v>0</v>
      </c>
      <c r="AV126" s="48">
        <v>0</v>
      </c>
      <c r="AW126" s="48">
        <v>0</v>
      </c>
      <c r="AX126" s="48">
        <v>0</v>
      </c>
      <c r="AY126" s="48">
        <v>0</v>
      </c>
      <c r="AZ126" s="48">
        <v>0</v>
      </c>
      <c r="BA126" s="48">
        <v>0</v>
      </c>
      <c r="BB126" s="48">
        <v>0</v>
      </c>
      <c r="BC126" s="48">
        <v>0</v>
      </c>
      <c r="BD126" s="48">
        <v>0</v>
      </c>
      <c r="BE126" s="48">
        <v>0</v>
      </c>
      <c r="BF126" s="48">
        <v>0</v>
      </c>
      <c r="BG126" s="48">
        <v>0</v>
      </c>
      <c r="BH126" s="48">
        <v>0</v>
      </c>
      <c r="BI126" s="48">
        <v>0</v>
      </c>
      <c r="BJ126" s="48">
        <v>0</v>
      </c>
      <c r="BK126" s="48">
        <v>0</v>
      </c>
      <c r="BL126" s="48">
        <v>0</v>
      </c>
      <c r="BM126" s="48">
        <v>0</v>
      </c>
      <c r="BN126" s="48">
        <v>0</v>
      </c>
      <c r="BO126" s="48">
        <v>0</v>
      </c>
      <c r="BP126" s="48">
        <v>0</v>
      </c>
      <c r="BQ126" s="48">
        <v>0</v>
      </c>
      <c r="BR126" s="48">
        <v>0</v>
      </c>
      <c r="BS126" s="48">
        <v>0</v>
      </c>
      <c r="BT126" s="48">
        <v>0</v>
      </c>
      <c r="BU126" s="48">
        <v>0</v>
      </c>
      <c r="BV126" s="48">
        <v>0</v>
      </c>
      <c r="BW126" s="48">
        <v>0</v>
      </c>
      <c r="BX126" s="48">
        <v>0</v>
      </c>
      <c r="BY126" s="48">
        <v>0</v>
      </c>
      <c r="BZ126" s="48">
        <v>0</v>
      </c>
      <c r="CA126" s="48">
        <v>0</v>
      </c>
      <c r="CB126" s="48">
        <v>2</v>
      </c>
      <c r="CC126" s="48">
        <v>3</v>
      </c>
      <c r="CD126" s="48">
        <v>1</v>
      </c>
      <c r="CE126" s="48">
        <v>0</v>
      </c>
      <c r="CF126" s="48">
        <v>0</v>
      </c>
      <c r="CG126" s="48">
        <v>0</v>
      </c>
      <c r="CH126" s="48">
        <v>0</v>
      </c>
      <c r="CI126" s="48">
        <v>0</v>
      </c>
      <c r="CJ126" s="48">
        <v>3</v>
      </c>
      <c r="CK126" s="48">
        <v>3</v>
      </c>
      <c r="CL126" s="48">
        <v>2</v>
      </c>
      <c r="CM126" s="48">
        <v>1</v>
      </c>
      <c r="CN126" s="48">
        <v>0</v>
      </c>
      <c r="CO126" s="48">
        <v>1</v>
      </c>
      <c r="CP126" s="48">
        <v>0</v>
      </c>
      <c r="CQ126" s="48">
        <v>0</v>
      </c>
      <c r="CR126" s="48">
        <v>1</v>
      </c>
      <c r="CS126" s="48">
        <v>0</v>
      </c>
      <c r="CT126" s="48">
        <v>3</v>
      </c>
      <c r="CU126" s="48">
        <v>0</v>
      </c>
      <c r="CV126" s="48">
        <v>0</v>
      </c>
      <c r="CW126" s="48">
        <v>0</v>
      </c>
      <c r="CX126" s="48">
        <v>0</v>
      </c>
      <c r="CY126" s="48">
        <v>0</v>
      </c>
      <c r="CZ126" s="48">
        <v>2</v>
      </c>
      <c r="DA126" s="48">
        <v>4</v>
      </c>
      <c r="DB126" s="48">
        <v>2</v>
      </c>
      <c r="DC126" s="48">
        <v>0</v>
      </c>
      <c r="DD126" s="48">
        <v>1</v>
      </c>
      <c r="DE126" s="48">
        <v>2</v>
      </c>
      <c r="DF126" s="48">
        <v>2</v>
      </c>
      <c r="DG126" s="48">
        <v>1</v>
      </c>
      <c r="DH126" s="48">
        <v>0</v>
      </c>
      <c r="DI126" s="48">
        <v>1</v>
      </c>
      <c r="DJ126" s="48">
        <v>2</v>
      </c>
      <c r="DK126" s="48">
        <v>1</v>
      </c>
      <c r="DL126" s="48">
        <v>0</v>
      </c>
      <c r="DM126" s="48">
        <v>38</v>
      </c>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row>
    <row r="127" spans="9:334" x14ac:dyDescent="0.25">
      <c r="I127" s="1" t="s">
        <v>3307</v>
      </c>
      <c r="J127" s="48">
        <v>0</v>
      </c>
      <c r="K127" s="48">
        <v>0</v>
      </c>
      <c r="L127" s="48">
        <v>0</v>
      </c>
      <c r="M127" s="48">
        <v>0</v>
      </c>
      <c r="N127" s="48">
        <v>0</v>
      </c>
      <c r="O127" s="48">
        <v>0</v>
      </c>
      <c r="P127" s="48">
        <v>0</v>
      </c>
      <c r="Q127" s="48">
        <v>0</v>
      </c>
      <c r="R127" s="48">
        <v>0</v>
      </c>
      <c r="S127" s="48">
        <v>0</v>
      </c>
      <c r="T127" s="48">
        <v>0</v>
      </c>
      <c r="U127" s="48">
        <v>0</v>
      </c>
      <c r="V127" s="48">
        <v>3</v>
      </c>
      <c r="W127" s="48">
        <v>0</v>
      </c>
      <c r="X127" s="48">
        <v>0</v>
      </c>
      <c r="Y127" s="48">
        <v>0</v>
      </c>
      <c r="Z127" s="48">
        <v>0</v>
      </c>
      <c r="AA127" s="48">
        <v>0</v>
      </c>
      <c r="AB127" s="48">
        <v>0</v>
      </c>
      <c r="AC127" s="48">
        <v>6</v>
      </c>
      <c r="AD127" s="48">
        <v>5</v>
      </c>
      <c r="AE127" s="48">
        <v>4</v>
      </c>
      <c r="AF127" s="48">
        <v>4</v>
      </c>
      <c r="AG127" s="48">
        <v>2</v>
      </c>
      <c r="AH127" s="48">
        <v>0</v>
      </c>
      <c r="AI127" s="48">
        <v>0</v>
      </c>
      <c r="AJ127" s="48">
        <v>0</v>
      </c>
      <c r="AK127" s="48">
        <v>0</v>
      </c>
      <c r="AL127" s="48">
        <v>0</v>
      </c>
      <c r="AM127" s="48">
        <v>0</v>
      </c>
      <c r="AN127" s="48">
        <v>0</v>
      </c>
      <c r="AO127" s="48">
        <v>0</v>
      </c>
      <c r="AP127" s="48">
        <v>0</v>
      </c>
      <c r="AQ127" s="48">
        <v>0</v>
      </c>
      <c r="AR127" s="48">
        <v>0</v>
      </c>
      <c r="AS127" s="48">
        <v>0</v>
      </c>
      <c r="AT127" s="48">
        <v>0</v>
      </c>
      <c r="AU127" s="48">
        <v>0</v>
      </c>
      <c r="AV127" s="48">
        <v>0</v>
      </c>
      <c r="AW127" s="48">
        <v>0</v>
      </c>
      <c r="AX127" s="48">
        <v>0</v>
      </c>
      <c r="AY127" s="48">
        <v>0</v>
      </c>
      <c r="AZ127" s="48">
        <v>0</v>
      </c>
      <c r="BA127" s="48">
        <v>0</v>
      </c>
      <c r="BB127" s="48">
        <v>2</v>
      </c>
      <c r="BC127" s="48">
        <v>0</v>
      </c>
      <c r="BD127" s="48">
        <v>1</v>
      </c>
      <c r="BE127" s="48">
        <v>1</v>
      </c>
      <c r="BF127" s="48">
        <v>0</v>
      </c>
      <c r="BG127" s="48">
        <v>0</v>
      </c>
      <c r="BH127" s="48">
        <v>0</v>
      </c>
      <c r="BI127" s="48">
        <v>0</v>
      </c>
      <c r="BJ127" s="48">
        <v>0</v>
      </c>
      <c r="BK127" s="48">
        <v>0</v>
      </c>
      <c r="BL127" s="48">
        <v>0</v>
      </c>
      <c r="BM127" s="48">
        <v>0</v>
      </c>
      <c r="BN127" s="48">
        <v>0</v>
      </c>
      <c r="BO127" s="48">
        <v>0</v>
      </c>
      <c r="BP127" s="48">
        <v>0</v>
      </c>
      <c r="BQ127" s="48">
        <v>0</v>
      </c>
      <c r="BR127" s="48">
        <v>0</v>
      </c>
      <c r="BS127" s="48">
        <v>0</v>
      </c>
      <c r="BT127" s="48">
        <v>0</v>
      </c>
      <c r="BU127" s="48">
        <v>0</v>
      </c>
      <c r="BV127" s="48">
        <v>0</v>
      </c>
      <c r="BW127" s="48">
        <v>0</v>
      </c>
      <c r="BX127" s="48">
        <v>0</v>
      </c>
      <c r="BY127" s="48">
        <v>0</v>
      </c>
      <c r="BZ127" s="48">
        <v>0</v>
      </c>
      <c r="CA127" s="48">
        <v>0</v>
      </c>
      <c r="CB127" s="48">
        <v>0</v>
      </c>
      <c r="CC127" s="48">
        <v>0</v>
      </c>
      <c r="CD127" s="48">
        <v>0</v>
      </c>
      <c r="CE127" s="48">
        <v>0</v>
      </c>
      <c r="CF127" s="48">
        <v>0</v>
      </c>
      <c r="CG127" s="48">
        <v>0</v>
      </c>
      <c r="CH127" s="48">
        <v>0</v>
      </c>
      <c r="CI127" s="48">
        <v>0</v>
      </c>
      <c r="CJ127" s="48">
        <v>0</v>
      </c>
      <c r="CK127" s="48">
        <v>0</v>
      </c>
      <c r="CL127" s="48">
        <v>0</v>
      </c>
      <c r="CM127" s="48">
        <v>0</v>
      </c>
      <c r="CN127" s="48">
        <v>0</v>
      </c>
      <c r="CO127" s="48">
        <v>0</v>
      </c>
      <c r="CP127" s="48">
        <v>0</v>
      </c>
      <c r="CQ127" s="48">
        <v>0</v>
      </c>
      <c r="CR127" s="48">
        <v>0</v>
      </c>
      <c r="CS127" s="48">
        <v>0</v>
      </c>
      <c r="CT127" s="48">
        <v>0</v>
      </c>
      <c r="CU127" s="48">
        <v>0</v>
      </c>
      <c r="CV127" s="48">
        <v>0</v>
      </c>
      <c r="CW127" s="48">
        <v>0</v>
      </c>
      <c r="CX127" s="48">
        <v>0</v>
      </c>
      <c r="CY127" s="48">
        <v>0</v>
      </c>
      <c r="CZ127" s="48">
        <v>0</v>
      </c>
      <c r="DA127" s="48">
        <v>0</v>
      </c>
      <c r="DB127" s="48">
        <v>0</v>
      </c>
      <c r="DC127" s="48">
        <v>0</v>
      </c>
      <c r="DD127" s="48">
        <v>0</v>
      </c>
      <c r="DE127" s="48">
        <v>0</v>
      </c>
      <c r="DF127" s="48">
        <v>0</v>
      </c>
      <c r="DG127" s="48">
        <v>0</v>
      </c>
      <c r="DH127" s="48">
        <v>0</v>
      </c>
      <c r="DI127" s="48">
        <v>0</v>
      </c>
      <c r="DJ127" s="48">
        <v>0</v>
      </c>
      <c r="DK127" s="48">
        <v>0</v>
      </c>
      <c r="DL127" s="48">
        <v>0</v>
      </c>
      <c r="DM127" s="48">
        <v>28</v>
      </c>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row>
    <row r="128" spans="9:334" x14ac:dyDescent="0.25">
      <c r="I128" s="1" t="s">
        <v>3389</v>
      </c>
      <c r="J128" s="48">
        <v>17</v>
      </c>
      <c r="K128" s="48">
        <v>4</v>
      </c>
      <c r="L128" s="48">
        <v>2</v>
      </c>
      <c r="M128" s="48">
        <v>2</v>
      </c>
      <c r="N128" s="48">
        <v>1</v>
      </c>
      <c r="O128" s="48">
        <v>0</v>
      </c>
      <c r="P128" s="48">
        <v>0</v>
      </c>
      <c r="Q128" s="48">
        <v>2</v>
      </c>
      <c r="R128" s="48">
        <v>0</v>
      </c>
      <c r="S128" s="48">
        <v>2</v>
      </c>
      <c r="T128" s="48">
        <v>7</v>
      </c>
      <c r="U128" s="48">
        <v>2</v>
      </c>
      <c r="V128" s="48">
        <v>14</v>
      </c>
      <c r="W128" s="48">
        <v>4</v>
      </c>
      <c r="X128" s="48">
        <v>8</v>
      </c>
      <c r="Y128" s="48">
        <v>13</v>
      </c>
      <c r="Z128" s="48">
        <v>3</v>
      </c>
      <c r="AA128" s="48">
        <v>6</v>
      </c>
      <c r="AB128" s="48">
        <v>3</v>
      </c>
      <c r="AC128" s="48">
        <v>7</v>
      </c>
      <c r="AD128" s="48">
        <v>7</v>
      </c>
      <c r="AE128" s="48">
        <v>2</v>
      </c>
      <c r="AF128" s="48">
        <v>5</v>
      </c>
      <c r="AG128" s="48">
        <v>5</v>
      </c>
      <c r="AH128" s="48">
        <v>10</v>
      </c>
      <c r="AI128" s="48">
        <v>8</v>
      </c>
      <c r="AJ128" s="48">
        <v>2</v>
      </c>
      <c r="AK128" s="48">
        <v>6</v>
      </c>
      <c r="AL128" s="48">
        <v>2</v>
      </c>
      <c r="AM128" s="48">
        <v>6</v>
      </c>
      <c r="AN128" s="48">
        <v>7</v>
      </c>
      <c r="AO128" s="48">
        <v>6</v>
      </c>
      <c r="AP128" s="48">
        <v>4</v>
      </c>
      <c r="AQ128" s="48">
        <v>2</v>
      </c>
      <c r="AR128" s="48">
        <v>9</v>
      </c>
      <c r="AS128" s="48">
        <v>7</v>
      </c>
      <c r="AT128" s="48">
        <v>5</v>
      </c>
      <c r="AU128" s="48">
        <v>6</v>
      </c>
      <c r="AV128" s="48">
        <v>10</v>
      </c>
      <c r="AW128" s="48">
        <v>7</v>
      </c>
      <c r="AX128" s="48">
        <v>11</v>
      </c>
      <c r="AY128" s="48">
        <v>11</v>
      </c>
      <c r="AZ128" s="48">
        <v>11</v>
      </c>
      <c r="BA128" s="48">
        <v>6</v>
      </c>
      <c r="BB128" s="48">
        <v>1</v>
      </c>
      <c r="BC128" s="48">
        <v>3</v>
      </c>
      <c r="BD128" s="48">
        <v>4</v>
      </c>
      <c r="BE128" s="48">
        <v>5</v>
      </c>
      <c r="BF128" s="48">
        <v>10</v>
      </c>
      <c r="BG128" s="48">
        <v>6</v>
      </c>
      <c r="BH128" s="48">
        <v>3</v>
      </c>
      <c r="BI128" s="48">
        <v>5</v>
      </c>
      <c r="BJ128" s="48">
        <v>7</v>
      </c>
      <c r="BK128" s="48">
        <v>1</v>
      </c>
      <c r="BL128" s="48">
        <v>1</v>
      </c>
      <c r="BM128" s="48">
        <v>5</v>
      </c>
      <c r="BN128" s="48">
        <v>9</v>
      </c>
      <c r="BO128" s="48">
        <v>4</v>
      </c>
      <c r="BP128" s="48">
        <v>8</v>
      </c>
      <c r="BQ128" s="48">
        <v>5</v>
      </c>
      <c r="BR128" s="48">
        <v>6</v>
      </c>
      <c r="BS128" s="48">
        <v>1</v>
      </c>
      <c r="BT128" s="48">
        <v>3</v>
      </c>
      <c r="BU128" s="48">
        <v>7</v>
      </c>
      <c r="BV128" s="48">
        <v>0</v>
      </c>
      <c r="BW128" s="48">
        <v>3</v>
      </c>
      <c r="BX128" s="48">
        <v>4</v>
      </c>
      <c r="BY128" s="48">
        <v>8</v>
      </c>
      <c r="BZ128" s="48">
        <v>3</v>
      </c>
      <c r="CA128" s="48">
        <v>3</v>
      </c>
      <c r="CB128" s="48">
        <v>8</v>
      </c>
      <c r="CC128" s="48">
        <v>7</v>
      </c>
      <c r="CD128" s="48">
        <v>5</v>
      </c>
      <c r="CE128" s="48">
        <v>15</v>
      </c>
      <c r="CF128" s="48">
        <v>9</v>
      </c>
      <c r="CG128" s="48">
        <v>15</v>
      </c>
      <c r="CH128" s="48">
        <v>3</v>
      </c>
      <c r="CI128" s="48">
        <v>8</v>
      </c>
      <c r="CJ128" s="48">
        <v>2</v>
      </c>
      <c r="CK128" s="48">
        <v>2</v>
      </c>
      <c r="CL128" s="48">
        <v>1</v>
      </c>
      <c r="CM128" s="48">
        <v>6</v>
      </c>
      <c r="CN128" s="48">
        <v>9</v>
      </c>
      <c r="CO128" s="48">
        <v>11</v>
      </c>
      <c r="CP128" s="48">
        <v>1</v>
      </c>
      <c r="CQ128" s="48">
        <v>3</v>
      </c>
      <c r="CR128" s="48">
        <v>5</v>
      </c>
      <c r="CS128" s="48">
        <v>2</v>
      </c>
      <c r="CT128" s="48">
        <v>5</v>
      </c>
      <c r="CU128" s="48">
        <v>11</v>
      </c>
      <c r="CV128" s="48">
        <v>12</v>
      </c>
      <c r="CW128" s="48">
        <v>19</v>
      </c>
      <c r="CX128" s="48">
        <v>7</v>
      </c>
      <c r="CY128" s="48">
        <v>7</v>
      </c>
      <c r="CZ128" s="48">
        <v>4</v>
      </c>
      <c r="DA128" s="48">
        <v>7</v>
      </c>
      <c r="DB128" s="48">
        <v>1</v>
      </c>
      <c r="DC128" s="48">
        <v>4</v>
      </c>
      <c r="DD128" s="48">
        <v>7</v>
      </c>
      <c r="DE128" s="48">
        <v>4</v>
      </c>
      <c r="DF128" s="48">
        <v>4</v>
      </c>
      <c r="DG128" s="48">
        <v>4</v>
      </c>
      <c r="DH128" s="48">
        <v>0</v>
      </c>
      <c r="DI128" s="48">
        <v>7</v>
      </c>
      <c r="DJ128" s="48">
        <v>4</v>
      </c>
      <c r="DK128" s="48">
        <v>5</v>
      </c>
      <c r="DL128" s="48">
        <v>4</v>
      </c>
      <c r="DM128" s="48">
        <v>595</v>
      </c>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row>
    <row r="129" spans="9:334" x14ac:dyDescent="0.25">
      <c r="I129" s="1" t="s">
        <v>3833</v>
      </c>
      <c r="J129" s="48">
        <v>27</v>
      </c>
      <c r="K129" s="48">
        <v>4</v>
      </c>
      <c r="L129" s="48">
        <v>2</v>
      </c>
      <c r="M129" s="48">
        <v>2</v>
      </c>
      <c r="N129" s="48">
        <v>1</v>
      </c>
      <c r="O129" s="48">
        <v>1</v>
      </c>
      <c r="P129" s="48">
        <v>6</v>
      </c>
      <c r="Q129" s="48">
        <v>6</v>
      </c>
      <c r="R129" s="48">
        <v>1</v>
      </c>
      <c r="S129" s="48">
        <v>12</v>
      </c>
      <c r="T129" s="48">
        <v>26</v>
      </c>
      <c r="U129" s="48">
        <v>14</v>
      </c>
      <c r="V129" s="48">
        <v>27</v>
      </c>
      <c r="W129" s="48">
        <v>13</v>
      </c>
      <c r="X129" s="48">
        <v>26</v>
      </c>
      <c r="Y129" s="48">
        <v>33</v>
      </c>
      <c r="Z129" s="48">
        <v>15</v>
      </c>
      <c r="AA129" s="48">
        <v>17</v>
      </c>
      <c r="AB129" s="48">
        <v>19</v>
      </c>
      <c r="AC129" s="48">
        <v>23</v>
      </c>
      <c r="AD129" s="48">
        <v>33</v>
      </c>
      <c r="AE129" s="48">
        <v>10</v>
      </c>
      <c r="AF129" s="48">
        <v>17</v>
      </c>
      <c r="AG129" s="48">
        <v>9</v>
      </c>
      <c r="AH129" s="48">
        <v>15</v>
      </c>
      <c r="AI129" s="48">
        <v>21</v>
      </c>
      <c r="AJ129" s="48">
        <v>6</v>
      </c>
      <c r="AK129" s="48">
        <v>12</v>
      </c>
      <c r="AL129" s="48">
        <v>14</v>
      </c>
      <c r="AM129" s="48">
        <v>20</v>
      </c>
      <c r="AN129" s="48">
        <v>14</v>
      </c>
      <c r="AO129" s="48">
        <v>19</v>
      </c>
      <c r="AP129" s="48">
        <v>15</v>
      </c>
      <c r="AQ129" s="48">
        <v>13</v>
      </c>
      <c r="AR129" s="48">
        <v>23</v>
      </c>
      <c r="AS129" s="48">
        <v>17</v>
      </c>
      <c r="AT129" s="48">
        <v>12</v>
      </c>
      <c r="AU129" s="48">
        <v>16</v>
      </c>
      <c r="AV129" s="48">
        <v>17</v>
      </c>
      <c r="AW129" s="48">
        <v>22</v>
      </c>
      <c r="AX129" s="48">
        <v>24</v>
      </c>
      <c r="AY129" s="48">
        <v>20</v>
      </c>
      <c r="AZ129" s="48">
        <v>19</v>
      </c>
      <c r="BA129" s="48">
        <v>20</v>
      </c>
      <c r="BB129" s="48">
        <v>12</v>
      </c>
      <c r="BC129" s="48">
        <v>17</v>
      </c>
      <c r="BD129" s="48">
        <v>12</v>
      </c>
      <c r="BE129" s="48">
        <v>13</v>
      </c>
      <c r="BF129" s="48">
        <v>25</v>
      </c>
      <c r="BG129" s="48">
        <v>12</v>
      </c>
      <c r="BH129" s="48">
        <v>11</v>
      </c>
      <c r="BI129" s="48">
        <v>12</v>
      </c>
      <c r="BJ129" s="48">
        <v>20</v>
      </c>
      <c r="BK129" s="48">
        <v>20</v>
      </c>
      <c r="BL129" s="48">
        <v>15</v>
      </c>
      <c r="BM129" s="48">
        <v>29</v>
      </c>
      <c r="BN129" s="48">
        <v>15</v>
      </c>
      <c r="BO129" s="48">
        <v>14</v>
      </c>
      <c r="BP129" s="48">
        <v>22</v>
      </c>
      <c r="BQ129" s="48">
        <v>8</v>
      </c>
      <c r="BR129" s="48">
        <v>21</v>
      </c>
      <c r="BS129" s="48">
        <v>16</v>
      </c>
      <c r="BT129" s="48">
        <v>13</v>
      </c>
      <c r="BU129" s="48">
        <v>17</v>
      </c>
      <c r="BV129" s="48">
        <v>9</v>
      </c>
      <c r="BW129" s="48">
        <v>9</v>
      </c>
      <c r="BX129" s="48">
        <v>17</v>
      </c>
      <c r="BY129" s="48">
        <v>16</v>
      </c>
      <c r="BZ129" s="48">
        <v>17</v>
      </c>
      <c r="CA129" s="48">
        <v>16</v>
      </c>
      <c r="CB129" s="48">
        <v>16</v>
      </c>
      <c r="CC129" s="48">
        <v>14</v>
      </c>
      <c r="CD129" s="48">
        <v>14</v>
      </c>
      <c r="CE129" s="48">
        <v>23</v>
      </c>
      <c r="CF129" s="48">
        <v>18</v>
      </c>
      <c r="CG129" s="48">
        <v>24</v>
      </c>
      <c r="CH129" s="48">
        <v>11</v>
      </c>
      <c r="CI129" s="48">
        <v>19</v>
      </c>
      <c r="CJ129" s="48">
        <v>24</v>
      </c>
      <c r="CK129" s="48">
        <v>27</v>
      </c>
      <c r="CL129" s="48">
        <v>15</v>
      </c>
      <c r="CM129" s="48">
        <v>24</v>
      </c>
      <c r="CN129" s="48">
        <v>20</v>
      </c>
      <c r="CO129" s="48">
        <v>30</v>
      </c>
      <c r="CP129" s="48">
        <v>17</v>
      </c>
      <c r="CQ129" s="48">
        <v>10</v>
      </c>
      <c r="CR129" s="48">
        <v>15</v>
      </c>
      <c r="CS129" s="48">
        <v>14</v>
      </c>
      <c r="CT129" s="48">
        <v>21</v>
      </c>
      <c r="CU129" s="48">
        <v>24</v>
      </c>
      <c r="CV129" s="48">
        <v>23</v>
      </c>
      <c r="CW129" s="48">
        <v>28</v>
      </c>
      <c r="CX129" s="48">
        <v>14</v>
      </c>
      <c r="CY129" s="48">
        <v>11</v>
      </c>
      <c r="CZ129" s="48">
        <v>10</v>
      </c>
      <c r="DA129" s="48">
        <v>23</v>
      </c>
      <c r="DB129" s="48">
        <v>14</v>
      </c>
      <c r="DC129" s="48">
        <v>16</v>
      </c>
      <c r="DD129" s="48">
        <v>18</v>
      </c>
      <c r="DE129" s="48">
        <v>20</v>
      </c>
      <c r="DF129" s="48">
        <v>9</v>
      </c>
      <c r="DG129" s="48">
        <v>14</v>
      </c>
      <c r="DH129" s="48">
        <v>13</v>
      </c>
      <c r="DI129" s="48">
        <v>17</v>
      </c>
      <c r="DJ129" s="48">
        <v>20</v>
      </c>
      <c r="DK129" s="48">
        <v>22</v>
      </c>
      <c r="DL129" s="48">
        <v>12</v>
      </c>
      <c r="DM129" s="48">
        <v>1755</v>
      </c>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row>
    <row r="130" spans="9:334" x14ac:dyDescent="0.25">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row>
    <row r="131" spans="9:334" x14ac:dyDescent="0.25">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row>
    <row r="132" spans="9:334" x14ac:dyDescent="0.25">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row>
    <row r="133" spans="9:334" x14ac:dyDescent="0.25">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row>
    <row r="134" spans="9:334" x14ac:dyDescent="0.25">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row>
    <row r="135" spans="9:334" x14ac:dyDescent="0.2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row>
    <row r="136" spans="9:334" x14ac:dyDescent="0.25">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row>
    <row r="137" spans="9:334" x14ac:dyDescent="0.25">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row>
    <row r="138" spans="9:334" x14ac:dyDescent="0.25">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row>
    <row r="139" spans="9:334" x14ac:dyDescent="0.25">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row>
    <row r="140" spans="9:334" x14ac:dyDescent="0.25">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row>
    <row r="141" spans="9:334" x14ac:dyDescent="0.25">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row>
    <row r="142" spans="9:334" x14ac:dyDescent="0.25">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row>
    <row r="143" spans="9:334" x14ac:dyDescent="0.25">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row>
    <row r="144" spans="9:334" x14ac:dyDescent="0.25">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row>
    <row r="145" spans="9:325" x14ac:dyDescent="0.2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row>
    <row r="146" spans="9:325" x14ac:dyDescent="0.25">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row>
    <row r="147" spans="9:325" x14ac:dyDescent="0.25">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row>
    <row r="148" spans="9:325" x14ac:dyDescent="0.25">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row>
    <row r="149" spans="9:325" x14ac:dyDescent="0.25">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row>
    <row r="150" spans="9:325" x14ac:dyDescent="0.25">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row>
    <row r="151" spans="9:325" x14ac:dyDescent="0.25">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row>
    <row r="152" spans="9:325" x14ac:dyDescent="0.25">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row>
    <row r="153" spans="9:325" x14ac:dyDescent="0.25">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row>
    <row r="154" spans="9:325" x14ac:dyDescent="0.25">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row>
    <row r="155" spans="9:325" x14ac:dyDescent="0.2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row>
    <row r="156" spans="9:325" x14ac:dyDescent="0.25">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row>
    <row r="157" spans="9:325" x14ac:dyDescent="0.25">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row>
    <row r="158" spans="9:325" x14ac:dyDescent="0.25">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row>
    <row r="159" spans="9:325" x14ac:dyDescent="0.25">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row>
    <row r="301" spans="7:1198" x14ac:dyDescent="0.25">
      <c r="I301" s="4" t="s">
        <v>97</v>
      </c>
      <c r="J301" s="4" t="s">
        <v>98</v>
      </c>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c r="AMK301"/>
      <c r="AML301"/>
      <c r="AMM301"/>
      <c r="AMN301"/>
      <c r="AMO301"/>
      <c r="AMP301"/>
      <c r="AMQ301"/>
      <c r="AMR301"/>
      <c r="AMS301"/>
      <c r="AMT301"/>
      <c r="AMU301"/>
      <c r="AMV301"/>
      <c r="AMW301"/>
      <c r="AMX301"/>
      <c r="AMY301"/>
      <c r="AMZ301"/>
      <c r="ANA301"/>
      <c r="ANB301"/>
      <c r="ANC301"/>
      <c r="AND301"/>
      <c r="ANE301"/>
      <c r="ANF301"/>
      <c r="ANG301"/>
      <c r="ANH301"/>
      <c r="ANI301"/>
      <c r="ANJ301"/>
      <c r="ANK301"/>
      <c r="ANL301"/>
      <c r="ANM301"/>
      <c r="ANN301"/>
      <c r="ANO301"/>
      <c r="ANP301"/>
      <c r="ANQ301"/>
      <c r="ANR301"/>
      <c r="ANS301"/>
      <c r="ANT301"/>
      <c r="ANU301"/>
      <c r="ANV301"/>
      <c r="ANW301"/>
      <c r="ANX301"/>
      <c r="ANY301"/>
      <c r="ANZ301"/>
      <c r="AOA301"/>
      <c r="AOB301"/>
      <c r="AOC301"/>
      <c r="AOD301"/>
      <c r="AOE301"/>
      <c r="AOF301"/>
      <c r="AOG301"/>
      <c r="AOH301"/>
      <c r="AOI301"/>
      <c r="AOJ301"/>
      <c r="AOK301"/>
      <c r="AOL301"/>
      <c r="AOM301"/>
      <c r="AON301"/>
      <c r="AOO301"/>
      <c r="AOP301"/>
      <c r="AOQ301"/>
      <c r="AOR301"/>
      <c r="AOS301"/>
      <c r="AOT301"/>
      <c r="AOU301"/>
      <c r="AOV301"/>
      <c r="AOW301"/>
      <c r="AOX301"/>
      <c r="AOY301"/>
      <c r="AOZ301"/>
      <c r="APA301"/>
      <c r="APB301"/>
      <c r="APC301"/>
      <c r="APD301"/>
      <c r="APE301"/>
      <c r="APF301"/>
      <c r="APG301"/>
      <c r="APH301"/>
      <c r="API301"/>
      <c r="APJ301"/>
      <c r="APK301"/>
      <c r="APL301"/>
      <c r="APM301"/>
      <c r="APN301"/>
      <c r="APO301"/>
      <c r="APP301"/>
      <c r="APQ301"/>
      <c r="APR301"/>
      <c r="APS301"/>
      <c r="APT301"/>
      <c r="APU301"/>
      <c r="APV301"/>
      <c r="APW301"/>
      <c r="APX301"/>
      <c r="APY301"/>
      <c r="APZ301"/>
      <c r="AQA301"/>
      <c r="AQB301"/>
      <c r="AQC301"/>
      <c r="AQD301"/>
      <c r="AQE301"/>
      <c r="AQF301"/>
      <c r="AQG301"/>
      <c r="AQH301"/>
      <c r="AQI301"/>
      <c r="AQJ301"/>
      <c r="AQK301"/>
      <c r="AQL301"/>
      <c r="AQM301"/>
      <c r="AQN301"/>
      <c r="AQO301"/>
      <c r="AQP301"/>
      <c r="AQQ301"/>
      <c r="AQR301"/>
      <c r="AQS301"/>
      <c r="AQT301"/>
      <c r="AQU301"/>
      <c r="AQV301"/>
      <c r="AQW301"/>
      <c r="AQX301"/>
      <c r="AQY301"/>
      <c r="AQZ301"/>
      <c r="ARA301"/>
      <c r="ARB301"/>
      <c r="ARC301"/>
      <c r="ARD301"/>
      <c r="ARE301"/>
      <c r="ARF301"/>
      <c r="ARG301"/>
      <c r="ARH301"/>
      <c r="ARI301"/>
      <c r="ARJ301"/>
      <c r="ARK301"/>
      <c r="ARL301"/>
      <c r="ARM301"/>
      <c r="ARN301"/>
      <c r="ARO301"/>
      <c r="ARP301"/>
      <c r="ARQ301"/>
      <c r="ARR301"/>
      <c r="ARS301"/>
      <c r="ART301"/>
      <c r="ARU301"/>
      <c r="ARV301"/>
      <c r="ARW301"/>
      <c r="ARX301"/>
      <c r="ARY301"/>
      <c r="ARZ301"/>
      <c r="ASA301"/>
      <c r="ASB301"/>
      <c r="ASC301"/>
      <c r="ASD301"/>
      <c r="ASE301"/>
      <c r="ASF301"/>
      <c r="ASG301"/>
      <c r="ASH301"/>
      <c r="ASI301"/>
      <c r="ASJ301"/>
      <c r="ASK301"/>
      <c r="ASL301"/>
      <c r="ASM301"/>
      <c r="ASN301"/>
      <c r="ASO301"/>
      <c r="ASP301"/>
      <c r="ASQ301"/>
      <c r="ASR301"/>
      <c r="ASS301"/>
      <c r="AST301"/>
      <c r="ASU301"/>
      <c r="ASV301"/>
      <c r="ASW301"/>
      <c r="ASX301"/>
      <c r="ASY301"/>
      <c r="ASZ301"/>
      <c r="ATA301"/>
      <c r="ATB301"/>
    </row>
    <row r="302" spans="7:1198" x14ac:dyDescent="0.25">
      <c r="G302" s="16"/>
      <c r="H302" s="16"/>
      <c r="I302" s="4" t="s">
        <v>44</v>
      </c>
      <c r="J302" s="112">
        <v>2226</v>
      </c>
      <c r="K302" s="112">
        <v>2225</v>
      </c>
      <c r="L302" s="112">
        <v>2224</v>
      </c>
      <c r="M302" s="112">
        <v>2223</v>
      </c>
      <c r="N302" s="112">
        <v>2222</v>
      </c>
      <c r="O302" s="112">
        <v>2221</v>
      </c>
      <c r="P302" s="112" t="s">
        <v>3833</v>
      </c>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c r="AMK302"/>
      <c r="AML302"/>
      <c r="AMM302"/>
      <c r="AMN302"/>
      <c r="AMO302"/>
      <c r="AMP302"/>
      <c r="AMQ302"/>
      <c r="AMR302"/>
      <c r="AMS302"/>
      <c r="AMT302"/>
      <c r="AMU302"/>
      <c r="AMV302"/>
      <c r="AMW302"/>
      <c r="AMX302"/>
      <c r="AMY302"/>
      <c r="AMZ302"/>
      <c r="ANA302"/>
      <c r="ANB302"/>
      <c r="ANC302"/>
      <c r="AND302"/>
      <c r="ANE302"/>
      <c r="ANF302"/>
      <c r="ANG302"/>
      <c r="ANH302"/>
      <c r="ANI302"/>
      <c r="ANJ302"/>
      <c r="ANK302"/>
      <c r="ANL302"/>
      <c r="ANM302"/>
      <c r="ANN302"/>
      <c r="ANO302"/>
      <c r="ANP302"/>
      <c r="ANQ302"/>
      <c r="ANR302"/>
      <c r="ANS302"/>
      <c r="ANT302"/>
      <c r="ANU302"/>
      <c r="ANV302"/>
      <c r="ANW302"/>
      <c r="ANX302"/>
      <c r="ANY302"/>
      <c r="ANZ302"/>
      <c r="AOA302"/>
      <c r="AOB302"/>
      <c r="AOC302"/>
      <c r="AOD302"/>
      <c r="AOE302"/>
      <c r="AOF302"/>
      <c r="AOG302"/>
      <c r="AOH302"/>
      <c r="AOI302"/>
      <c r="AOJ302"/>
      <c r="AOK302"/>
      <c r="AOL302"/>
      <c r="AOM302"/>
      <c r="AON302"/>
      <c r="AOO302"/>
      <c r="AOP302"/>
      <c r="AOQ302"/>
      <c r="AOR302"/>
      <c r="AOS302"/>
      <c r="AOT302"/>
      <c r="AOU302"/>
      <c r="AOV302"/>
      <c r="AOW302"/>
      <c r="AOX302"/>
      <c r="AOY302"/>
      <c r="AOZ302"/>
      <c r="APA302"/>
      <c r="APB302"/>
      <c r="APC302"/>
      <c r="APD302"/>
      <c r="APE302"/>
      <c r="APF302"/>
      <c r="APG302"/>
      <c r="APH302"/>
      <c r="API302"/>
      <c r="APJ302"/>
      <c r="APK302"/>
      <c r="APL302"/>
      <c r="APM302"/>
      <c r="APN302"/>
      <c r="APO302"/>
      <c r="APP302"/>
      <c r="APQ302"/>
      <c r="APR302"/>
      <c r="APS302"/>
      <c r="APT302"/>
      <c r="APU302"/>
      <c r="APV302"/>
      <c r="APW302"/>
      <c r="APX302"/>
      <c r="APY302"/>
      <c r="APZ302"/>
      <c r="AQA302"/>
      <c r="AQB302"/>
      <c r="AQC302"/>
      <c r="AQD302"/>
      <c r="AQE302"/>
      <c r="AQF302"/>
      <c r="AQG302"/>
      <c r="AQH302"/>
      <c r="AQI302"/>
      <c r="AQJ302"/>
      <c r="AQK302"/>
      <c r="AQL302"/>
      <c r="AQM302"/>
      <c r="AQN302"/>
      <c r="AQO302"/>
      <c r="AQP302"/>
      <c r="AQQ302"/>
      <c r="AQR302"/>
      <c r="AQS302"/>
      <c r="AQT302"/>
      <c r="AQU302"/>
      <c r="AQV302"/>
      <c r="AQW302"/>
      <c r="AQX302"/>
      <c r="AQY302"/>
      <c r="AQZ302"/>
      <c r="ARA302"/>
      <c r="ARB302"/>
      <c r="ARC302"/>
      <c r="ARD302"/>
      <c r="ARE302"/>
      <c r="ARF302"/>
      <c r="ARG302"/>
      <c r="ARH302"/>
      <c r="ARI302"/>
      <c r="ARJ302"/>
      <c r="ARK302"/>
      <c r="ARL302"/>
      <c r="ARM302"/>
      <c r="ARN302"/>
      <c r="ARO302"/>
      <c r="ARP302"/>
      <c r="ARQ302"/>
      <c r="ARR302"/>
      <c r="ARS302"/>
      <c r="ART302"/>
      <c r="ARU302"/>
      <c r="ARV302"/>
      <c r="ARW302"/>
      <c r="ARX302"/>
      <c r="ARY302"/>
      <c r="ARZ302"/>
      <c r="ASA302"/>
      <c r="ASB302"/>
      <c r="ASC302"/>
      <c r="ASD302"/>
      <c r="ASE302"/>
      <c r="ASF302"/>
      <c r="ASG302"/>
      <c r="ASH302"/>
      <c r="ASI302"/>
      <c r="ASJ302"/>
      <c r="ASK302"/>
      <c r="ASL302"/>
      <c r="ASM302"/>
      <c r="ASN302"/>
      <c r="ASO302"/>
      <c r="ASP302"/>
      <c r="ASQ302"/>
      <c r="ASR302"/>
      <c r="ASS302"/>
      <c r="AST302"/>
      <c r="ASU302"/>
      <c r="ASV302"/>
      <c r="ASW302"/>
      <c r="ASX302"/>
      <c r="ASY302"/>
      <c r="ASZ302"/>
      <c r="ATA302"/>
      <c r="ATB302"/>
    </row>
    <row r="303" spans="7:1198" x14ac:dyDescent="0.25">
      <c r="I303" s="1" t="s">
        <v>4</v>
      </c>
      <c r="J303" s="48">
        <v>0</v>
      </c>
      <c r="K303" s="48">
        <v>0</v>
      </c>
      <c r="L303" s="48">
        <v>0</v>
      </c>
      <c r="M303" s="48">
        <v>0</v>
      </c>
      <c r="N303" s="48">
        <v>0</v>
      </c>
      <c r="O303" s="48">
        <v>401</v>
      </c>
      <c r="P303" s="48">
        <v>401</v>
      </c>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c r="AMK303"/>
      <c r="AML303"/>
      <c r="AMM303"/>
      <c r="AMN303"/>
      <c r="AMO303"/>
      <c r="AMP303"/>
      <c r="AMQ303"/>
      <c r="AMR303"/>
      <c r="AMS303"/>
      <c r="AMT303"/>
      <c r="AMU303"/>
      <c r="AMV303"/>
      <c r="AMW303"/>
      <c r="AMX303"/>
      <c r="AMY303"/>
      <c r="AMZ303"/>
      <c r="ANA303"/>
      <c r="ANB303"/>
      <c r="ANC303"/>
      <c r="AND303"/>
      <c r="ANE303"/>
      <c r="ANF303"/>
      <c r="ANG303"/>
      <c r="ANH303"/>
      <c r="ANI303"/>
      <c r="ANJ303"/>
      <c r="ANK303"/>
      <c r="ANL303"/>
      <c r="ANM303"/>
      <c r="ANN303"/>
      <c r="ANO303"/>
      <c r="ANP303"/>
      <c r="ANQ303"/>
      <c r="ANR303"/>
      <c r="ANS303"/>
      <c r="ANT303"/>
      <c r="ANU303"/>
      <c r="ANV303"/>
      <c r="ANW303"/>
      <c r="ANX303"/>
      <c r="ANY303"/>
      <c r="ANZ303"/>
      <c r="AOA303"/>
      <c r="AOB303"/>
      <c r="AOC303"/>
      <c r="AOD303"/>
      <c r="AOE303"/>
      <c r="AOF303"/>
      <c r="AOG303"/>
      <c r="AOH303"/>
      <c r="AOI303"/>
      <c r="AOJ303"/>
      <c r="AOK303"/>
      <c r="AOL303"/>
      <c r="AOM303"/>
      <c r="AON303"/>
      <c r="AOO303"/>
      <c r="AOP303"/>
      <c r="AOQ303"/>
      <c r="AOR303"/>
      <c r="AOS303"/>
      <c r="AOT303"/>
      <c r="AOU303"/>
      <c r="AOV303"/>
      <c r="AOW303"/>
      <c r="AOX303"/>
      <c r="AOY303"/>
      <c r="AOZ303"/>
      <c r="APA303"/>
      <c r="APB303"/>
      <c r="APC303"/>
      <c r="APD303"/>
      <c r="APE303"/>
      <c r="APF303"/>
      <c r="APG303"/>
      <c r="APH303"/>
      <c r="API303"/>
      <c r="APJ303"/>
      <c r="APK303"/>
      <c r="APL303"/>
      <c r="APM303"/>
      <c r="APN303"/>
      <c r="APO303"/>
      <c r="APP303"/>
      <c r="APQ303"/>
      <c r="APR303"/>
      <c r="APS303"/>
      <c r="APT303"/>
      <c r="APU303"/>
      <c r="APV303"/>
      <c r="APW303"/>
      <c r="APX303"/>
      <c r="APY303"/>
      <c r="APZ303"/>
      <c r="AQA303"/>
      <c r="AQB303"/>
      <c r="AQC303"/>
      <c r="AQD303"/>
      <c r="AQE303"/>
      <c r="AQF303"/>
      <c r="AQG303"/>
      <c r="AQH303"/>
      <c r="AQI303"/>
      <c r="AQJ303"/>
      <c r="AQK303"/>
      <c r="AQL303"/>
      <c r="AQM303"/>
      <c r="AQN303"/>
      <c r="AQO303"/>
      <c r="AQP303"/>
      <c r="AQQ303"/>
      <c r="AQR303"/>
      <c r="AQS303"/>
      <c r="AQT303"/>
      <c r="AQU303"/>
      <c r="AQV303"/>
      <c r="AQW303"/>
      <c r="AQX303"/>
      <c r="AQY303"/>
      <c r="AQZ303"/>
      <c r="ARA303"/>
      <c r="ARB303"/>
      <c r="ARC303"/>
      <c r="ARD303"/>
      <c r="ARE303"/>
      <c r="ARF303"/>
      <c r="ARG303"/>
      <c r="ARH303"/>
      <c r="ARI303"/>
      <c r="ARJ303"/>
      <c r="ARK303"/>
      <c r="ARL303"/>
      <c r="ARM303"/>
      <c r="ARN303"/>
      <c r="ARO303"/>
      <c r="ARP303"/>
      <c r="ARQ303"/>
      <c r="ARR303"/>
      <c r="ARS303"/>
      <c r="ART303"/>
      <c r="ARU303"/>
      <c r="ARV303"/>
      <c r="ARW303"/>
      <c r="ARX303"/>
      <c r="ARY303"/>
      <c r="ARZ303"/>
      <c r="ASA303"/>
      <c r="ASB303"/>
      <c r="ASC303"/>
      <c r="ASD303"/>
      <c r="ASE303"/>
      <c r="ASF303"/>
      <c r="ASG303"/>
      <c r="ASH303"/>
      <c r="ASI303"/>
      <c r="ASJ303"/>
      <c r="ASK303"/>
      <c r="ASL303"/>
      <c r="ASM303"/>
      <c r="ASN303"/>
      <c r="ASO303"/>
      <c r="ASP303"/>
      <c r="ASQ303"/>
      <c r="ASR303"/>
      <c r="ASS303"/>
      <c r="AST303"/>
      <c r="ASU303"/>
      <c r="ASV303"/>
      <c r="ASW303"/>
      <c r="ASX303"/>
      <c r="ASY303"/>
      <c r="ASZ303"/>
      <c r="ATA303"/>
      <c r="ATB303"/>
    </row>
    <row r="304" spans="7:1198" x14ac:dyDescent="0.25">
      <c r="I304" s="1" t="s">
        <v>5</v>
      </c>
      <c r="J304" s="48">
        <v>0</v>
      </c>
      <c r="K304" s="48">
        <v>0</v>
      </c>
      <c r="L304" s="48">
        <v>0</v>
      </c>
      <c r="M304" s="48">
        <v>0</v>
      </c>
      <c r="N304" s="48">
        <v>0</v>
      </c>
      <c r="O304" s="48">
        <v>20</v>
      </c>
      <c r="P304" s="48">
        <v>20</v>
      </c>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c r="AMK304"/>
      <c r="AML304"/>
      <c r="AMM304"/>
      <c r="AMN304"/>
      <c r="AMO304"/>
      <c r="AMP304"/>
      <c r="AMQ304"/>
      <c r="AMR304"/>
      <c r="AMS304"/>
      <c r="AMT304"/>
      <c r="AMU304"/>
      <c r="AMV304"/>
      <c r="AMW304"/>
      <c r="AMX304"/>
      <c r="AMY304"/>
      <c r="AMZ304"/>
      <c r="ANA304"/>
      <c r="ANB304"/>
      <c r="ANC304"/>
      <c r="AND304"/>
      <c r="ANE304"/>
      <c r="ANF304"/>
      <c r="ANG304"/>
      <c r="ANH304"/>
      <c r="ANI304"/>
      <c r="ANJ304"/>
      <c r="ANK304"/>
      <c r="ANL304"/>
      <c r="ANM304"/>
      <c r="ANN304"/>
      <c r="ANO304"/>
      <c r="ANP304"/>
      <c r="ANQ304"/>
      <c r="ANR304"/>
      <c r="ANS304"/>
      <c r="ANT304"/>
      <c r="ANU304"/>
      <c r="ANV304"/>
      <c r="ANW304"/>
      <c r="ANX304"/>
      <c r="ANY304"/>
      <c r="ANZ304"/>
      <c r="AOA304"/>
      <c r="AOB304"/>
      <c r="AOC304"/>
      <c r="AOD304"/>
      <c r="AOE304"/>
      <c r="AOF304"/>
      <c r="AOG304"/>
      <c r="AOH304"/>
      <c r="AOI304"/>
      <c r="AOJ304"/>
      <c r="AOK304"/>
      <c r="AOL304"/>
      <c r="AOM304"/>
      <c r="AON304"/>
      <c r="AOO304"/>
      <c r="AOP304"/>
      <c r="AOQ304"/>
      <c r="AOR304"/>
      <c r="AOS304"/>
      <c r="AOT304"/>
      <c r="AOU304"/>
      <c r="AOV304"/>
      <c r="AOW304"/>
      <c r="AOX304"/>
      <c r="AOY304"/>
      <c r="AOZ304"/>
      <c r="APA304"/>
      <c r="APB304"/>
      <c r="APC304"/>
      <c r="APD304"/>
      <c r="APE304"/>
      <c r="APF304"/>
      <c r="APG304"/>
      <c r="APH304"/>
      <c r="API304"/>
      <c r="APJ304"/>
      <c r="APK304"/>
      <c r="APL304"/>
      <c r="APM304"/>
      <c r="APN304"/>
      <c r="APO304"/>
      <c r="APP304"/>
      <c r="APQ304"/>
      <c r="APR304"/>
      <c r="APS304"/>
      <c r="APT304"/>
      <c r="APU304"/>
      <c r="APV304"/>
      <c r="APW304"/>
      <c r="APX304"/>
      <c r="APY304"/>
      <c r="APZ304"/>
      <c r="AQA304"/>
      <c r="AQB304"/>
      <c r="AQC304"/>
      <c r="AQD304"/>
      <c r="AQE304"/>
      <c r="AQF304"/>
      <c r="AQG304"/>
      <c r="AQH304"/>
      <c r="AQI304"/>
      <c r="AQJ304"/>
      <c r="AQK304"/>
      <c r="AQL304"/>
      <c r="AQM304"/>
      <c r="AQN304"/>
      <c r="AQO304"/>
      <c r="AQP304"/>
      <c r="AQQ304"/>
      <c r="AQR304"/>
      <c r="AQS304"/>
      <c r="AQT304"/>
      <c r="AQU304"/>
      <c r="AQV304"/>
      <c r="AQW304"/>
      <c r="AQX304"/>
      <c r="AQY304"/>
      <c r="AQZ304"/>
      <c r="ARA304"/>
      <c r="ARB304"/>
      <c r="ARC304"/>
      <c r="ARD304"/>
      <c r="ARE304"/>
      <c r="ARF304"/>
      <c r="ARG304"/>
      <c r="ARH304"/>
      <c r="ARI304"/>
      <c r="ARJ304"/>
      <c r="ARK304"/>
      <c r="ARL304"/>
      <c r="ARM304"/>
      <c r="ARN304"/>
      <c r="ARO304"/>
      <c r="ARP304"/>
      <c r="ARQ304"/>
      <c r="ARR304"/>
      <c r="ARS304"/>
      <c r="ART304"/>
      <c r="ARU304"/>
      <c r="ARV304"/>
      <c r="ARW304"/>
      <c r="ARX304"/>
      <c r="ARY304"/>
      <c r="ARZ304"/>
      <c r="ASA304"/>
      <c r="ASB304"/>
      <c r="ASC304"/>
      <c r="ASD304"/>
      <c r="ASE304"/>
      <c r="ASF304"/>
      <c r="ASG304"/>
      <c r="ASH304"/>
      <c r="ASI304"/>
      <c r="ASJ304"/>
      <c r="ASK304"/>
      <c r="ASL304"/>
      <c r="ASM304"/>
      <c r="ASN304"/>
      <c r="ASO304"/>
      <c r="ASP304"/>
      <c r="ASQ304"/>
      <c r="ASR304"/>
      <c r="ASS304"/>
      <c r="AST304"/>
      <c r="ASU304"/>
      <c r="ASV304"/>
      <c r="ASW304"/>
      <c r="ASX304"/>
      <c r="ASY304"/>
      <c r="ASZ304"/>
      <c r="ATA304"/>
      <c r="ATB304"/>
    </row>
    <row r="305" spans="9:1198" x14ac:dyDescent="0.25">
      <c r="I305" s="1" t="s">
        <v>3982</v>
      </c>
      <c r="J305" s="48">
        <v>0</v>
      </c>
      <c r="K305" s="48">
        <v>0</v>
      </c>
      <c r="L305" s="48">
        <v>0</v>
      </c>
      <c r="M305" s="48">
        <v>0</v>
      </c>
      <c r="N305" s="48">
        <v>0</v>
      </c>
      <c r="O305" s="48">
        <v>742</v>
      </c>
      <c r="P305" s="48">
        <v>742</v>
      </c>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c r="AMK305"/>
      <c r="AML305"/>
      <c r="AMM305"/>
      <c r="AMN305"/>
      <c r="AMO305"/>
      <c r="AMP305"/>
      <c r="AMQ305"/>
      <c r="AMR305"/>
      <c r="AMS305"/>
      <c r="AMT305"/>
      <c r="AMU305"/>
      <c r="AMV305"/>
      <c r="AMW305"/>
      <c r="AMX305"/>
      <c r="AMY305"/>
      <c r="AMZ305"/>
      <c r="ANA305"/>
      <c r="ANB305"/>
      <c r="ANC305"/>
      <c r="AND305"/>
      <c r="ANE305"/>
      <c r="ANF305"/>
      <c r="ANG305"/>
      <c r="ANH305"/>
      <c r="ANI305"/>
      <c r="ANJ305"/>
      <c r="ANK305"/>
      <c r="ANL305"/>
      <c r="ANM305"/>
      <c r="ANN305"/>
      <c r="ANO305"/>
      <c r="ANP305"/>
      <c r="ANQ305"/>
      <c r="ANR305"/>
      <c r="ANS305"/>
      <c r="ANT305"/>
      <c r="ANU305"/>
      <c r="ANV305"/>
      <c r="ANW305"/>
      <c r="ANX305"/>
      <c r="ANY305"/>
      <c r="ANZ305"/>
      <c r="AOA305"/>
      <c r="AOB305"/>
      <c r="AOC305"/>
      <c r="AOD305"/>
      <c r="AOE305"/>
      <c r="AOF305"/>
      <c r="AOG305"/>
      <c r="AOH305"/>
      <c r="AOI305"/>
      <c r="AOJ305"/>
      <c r="AOK305"/>
      <c r="AOL305"/>
      <c r="AOM305"/>
      <c r="AON305"/>
      <c r="AOO305"/>
      <c r="AOP305"/>
      <c r="AOQ305"/>
      <c r="AOR305"/>
      <c r="AOS305"/>
      <c r="AOT305"/>
      <c r="AOU305"/>
      <c r="AOV305"/>
      <c r="AOW305"/>
      <c r="AOX305"/>
      <c r="AOY305"/>
      <c r="AOZ305"/>
      <c r="APA305"/>
      <c r="APB305"/>
      <c r="APC305"/>
      <c r="APD305"/>
      <c r="APE305"/>
      <c r="APF305"/>
      <c r="APG305"/>
      <c r="APH305"/>
      <c r="API305"/>
      <c r="APJ305"/>
      <c r="APK305"/>
      <c r="APL305"/>
      <c r="APM305"/>
      <c r="APN305"/>
      <c r="APO305"/>
      <c r="APP305"/>
      <c r="APQ305"/>
      <c r="APR305"/>
      <c r="APS305"/>
      <c r="APT305"/>
      <c r="APU305"/>
      <c r="APV305"/>
      <c r="APW305"/>
      <c r="APX305"/>
      <c r="APY305"/>
      <c r="APZ305"/>
      <c r="AQA305"/>
      <c r="AQB305"/>
      <c r="AQC305"/>
      <c r="AQD305"/>
      <c r="AQE305"/>
      <c r="AQF305"/>
      <c r="AQG305"/>
      <c r="AQH305"/>
      <c r="AQI305"/>
      <c r="AQJ305"/>
      <c r="AQK305"/>
      <c r="AQL305"/>
      <c r="AQM305"/>
      <c r="AQN305"/>
      <c r="AQO305"/>
      <c r="AQP305"/>
      <c r="AQQ305"/>
      <c r="AQR305"/>
      <c r="AQS305"/>
      <c r="AQT305"/>
      <c r="AQU305"/>
      <c r="AQV305"/>
      <c r="AQW305"/>
      <c r="AQX305"/>
      <c r="AQY305"/>
      <c r="AQZ305"/>
      <c r="ARA305"/>
      <c r="ARB305"/>
      <c r="ARC305"/>
      <c r="ARD305"/>
      <c r="ARE305"/>
      <c r="ARF305"/>
      <c r="ARG305"/>
      <c r="ARH305"/>
      <c r="ARI305"/>
      <c r="ARJ305"/>
      <c r="ARK305"/>
      <c r="ARL305"/>
      <c r="ARM305"/>
      <c r="ARN305"/>
      <c r="ARO305"/>
      <c r="ARP305"/>
      <c r="ARQ305"/>
      <c r="ARR305"/>
      <c r="ARS305"/>
      <c r="ART305"/>
      <c r="ARU305"/>
      <c r="ARV305"/>
      <c r="ARW305"/>
      <c r="ARX305"/>
      <c r="ARY305"/>
      <c r="ARZ305"/>
      <c r="ASA305"/>
      <c r="ASB305"/>
      <c r="ASC305"/>
      <c r="ASD305"/>
      <c r="ASE305"/>
      <c r="ASF305"/>
      <c r="ASG305"/>
      <c r="ASH305"/>
      <c r="ASI305"/>
      <c r="ASJ305"/>
      <c r="ASK305"/>
      <c r="ASL305"/>
      <c r="ASM305"/>
      <c r="ASN305"/>
      <c r="ASO305"/>
      <c r="ASP305"/>
      <c r="ASQ305"/>
      <c r="ASR305"/>
      <c r="ASS305"/>
      <c r="AST305"/>
      <c r="ASU305"/>
      <c r="ASV305"/>
      <c r="ASW305"/>
      <c r="ASX305"/>
      <c r="ASY305"/>
      <c r="ASZ305"/>
      <c r="ATA305"/>
      <c r="ATB305"/>
    </row>
    <row r="306" spans="9:1198" x14ac:dyDescent="0.25">
      <c r="I306" s="1" t="s">
        <v>6</v>
      </c>
      <c r="J306" s="48">
        <v>0</v>
      </c>
      <c r="K306" s="48">
        <v>0</v>
      </c>
      <c r="L306" s="48">
        <v>0</v>
      </c>
      <c r="M306" s="48">
        <v>0</v>
      </c>
      <c r="N306" s="48">
        <v>0</v>
      </c>
      <c r="O306" s="48">
        <v>347</v>
      </c>
      <c r="P306" s="48">
        <v>347</v>
      </c>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c r="AMK306"/>
      <c r="AML306"/>
      <c r="AMM306"/>
      <c r="AMN306"/>
      <c r="AMO306"/>
      <c r="AMP306"/>
      <c r="AMQ306"/>
      <c r="AMR306"/>
      <c r="AMS306"/>
      <c r="AMT306"/>
      <c r="AMU306"/>
      <c r="AMV306"/>
      <c r="AMW306"/>
      <c r="AMX306"/>
      <c r="AMY306"/>
      <c r="AMZ306"/>
      <c r="ANA306"/>
      <c r="ANB306"/>
      <c r="ANC306"/>
      <c r="AND306"/>
      <c r="ANE306"/>
      <c r="ANF306"/>
      <c r="ANG306"/>
      <c r="ANH306"/>
      <c r="ANI306"/>
      <c r="ANJ306"/>
      <c r="ANK306"/>
      <c r="ANL306"/>
      <c r="ANM306"/>
      <c r="ANN306"/>
      <c r="ANO306"/>
      <c r="ANP306"/>
      <c r="ANQ306"/>
      <c r="ANR306"/>
      <c r="ANS306"/>
      <c r="ANT306"/>
      <c r="ANU306"/>
      <c r="ANV306"/>
      <c r="ANW306"/>
      <c r="ANX306"/>
      <c r="ANY306"/>
      <c r="ANZ306"/>
      <c r="AOA306"/>
      <c r="AOB306"/>
      <c r="AOC306"/>
      <c r="AOD306"/>
      <c r="AOE306"/>
      <c r="AOF306"/>
      <c r="AOG306"/>
      <c r="AOH306"/>
      <c r="AOI306"/>
      <c r="AOJ306"/>
      <c r="AOK306"/>
      <c r="AOL306"/>
      <c r="AOM306"/>
      <c r="AON306"/>
      <c r="AOO306"/>
      <c r="AOP306"/>
      <c r="AOQ306"/>
      <c r="AOR306"/>
      <c r="AOS306"/>
      <c r="AOT306"/>
      <c r="AOU306"/>
      <c r="AOV306"/>
      <c r="AOW306"/>
      <c r="AOX306"/>
      <c r="AOY306"/>
      <c r="AOZ306"/>
      <c r="APA306"/>
      <c r="APB306"/>
      <c r="APC306"/>
      <c r="APD306"/>
      <c r="APE306"/>
      <c r="APF306"/>
      <c r="APG306"/>
      <c r="APH306"/>
      <c r="API306"/>
      <c r="APJ306"/>
      <c r="APK306"/>
      <c r="APL306"/>
      <c r="APM306"/>
      <c r="APN306"/>
      <c r="APO306"/>
      <c r="APP306"/>
      <c r="APQ306"/>
      <c r="APR306"/>
      <c r="APS306"/>
      <c r="APT306"/>
      <c r="APU306"/>
      <c r="APV306"/>
      <c r="APW306"/>
      <c r="APX306"/>
      <c r="APY306"/>
      <c r="APZ306"/>
      <c r="AQA306"/>
      <c r="AQB306"/>
      <c r="AQC306"/>
      <c r="AQD306"/>
      <c r="AQE306"/>
      <c r="AQF306"/>
      <c r="AQG306"/>
      <c r="AQH306"/>
      <c r="AQI306"/>
      <c r="AQJ306"/>
      <c r="AQK306"/>
      <c r="AQL306"/>
      <c r="AQM306"/>
      <c r="AQN306"/>
      <c r="AQO306"/>
      <c r="AQP306"/>
      <c r="AQQ306"/>
      <c r="AQR306"/>
      <c r="AQS306"/>
      <c r="AQT306"/>
      <c r="AQU306"/>
      <c r="AQV306"/>
      <c r="AQW306"/>
      <c r="AQX306"/>
      <c r="AQY306"/>
      <c r="AQZ306"/>
      <c r="ARA306"/>
      <c r="ARB306"/>
      <c r="ARC306"/>
      <c r="ARD306"/>
      <c r="ARE306"/>
      <c r="ARF306"/>
      <c r="ARG306"/>
      <c r="ARH306"/>
      <c r="ARI306"/>
      <c r="ARJ306"/>
      <c r="ARK306"/>
      <c r="ARL306"/>
      <c r="ARM306"/>
      <c r="ARN306"/>
      <c r="ARO306"/>
      <c r="ARP306"/>
      <c r="ARQ306"/>
      <c r="ARR306"/>
      <c r="ARS306"/>
      <c r="ART306"/>
      <c r="ARU306"/>
      <c r="ARV306"/>
      <c r="ARW306"/>
      <c r="ARX306"/>
      <c r="ARY306"/>
      <c r="ARZ306"/>
      <c r="ASA306"/>
      <c r="ASB306"/>
      <c r="ASC306"/>
      <c r="ASD306"/>
      <c r="ASE306"/>
      <c r="ASF306"/>
      <c r="ASG306"/>
      <c r="ASH306"/>
      <c r="ASI306"/>
      <c r="ASJ306"/>
      <c r="ASK306"/>
      <c r="ASL306"/>
      <c r="ASM306"/>
      <c r="ASN306"/>
      <c r="ASO306"/>
      <c r="ASP306"/>
      <c r="ASQ306"/>
      <c r="ASR306"/>
      <c r="ASS306"/>
      <c r="AST306"/>
      <c r="ASU306"/>
      <c r="ASV306"/>
      <c r="ASW306"/>
      <c r="ASX306"/>
      <c r="ASY306"/>
      <c r="ASZ306"/>
      <c r="ATA306"/>
      <c r="ATB306"/>
    </row>
    <row r="307" spans="9:1198" x14ac:dyDescent="0.25">
      <c r="I307" s="1" t="s">
        <v>8</v>
      </c>
      <c r="J307" s="48">
        <v>0</v>
      </c>
      <c r="K307" s="48">
        <v>0</v>
      </c>
      <c r="L307" s="48">
        <v>0</v>
      </c>
      <c r="M307" s="48">
        <v>0</v>
      </c>
      <c r="N307" s="48">
        <v>0</v>
      </c>
      <c r="O307" s="48">
        <v>165</v>
      </c>
      <c r="P307" s="48">
        <v>165</v>
      </c>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c r="AMK307"/>
      <c r="AML307"/>
      <c r="AMM307"/>
      <c r="AMN307"/>
      <c r="AMO307"/>
      <c r="AMP307"/>
      <c r="AMQ307"/>
      <c r="AMR307"/>
      <c r="AMS307"/>
      <c r="AMT307"/>
      <c r="AMU307"/>
      <c r="AMV307"/>
      <c r="AMW307"/>
      <c r="AMX307"/>
      <c r="AMY307"/>
      <c r="AMZ307"/>
      <c r="ANA307"/>
      <c r="ANB307"/>
      <c r="ANC307"/>
      <c r="AND307"/>
      <c r="ANE307"/>
      <c r="ANF307"/>
      <c r="ANG307"/>
      <c r="ANH307"/>
      <c r="ANI307"/>
      <c r="ANJ307"/>
      <c r="ANK307"/>
      <c r="ANL307"/>
      <c r="ANM307"/>
      <c r="ANN307"/>
      <c r="ANO307"/>
      <c r="ANP307"/>
      <c r="ANQ307"/>
      <c r="ANR307"/>
      <c r="ANS307"/>
      <c r="ANT307"/>
      <c r="ANU307"/>
      <c r="ANV307"/>
      <c r="ANW307"/>
      <c r="ANX307"/>
      <c r="ANY307"/>
      <c r="ANZ307"/>
      <c r="AOA307"/>
      <c r="AOB307"/>
      <c r="AOC307"/>
      <c r="AOD307"/>
      <c r="AOE307"/>
      <c r="AOF307"/>
      <c r="AOG307"/>
      <c r="AOH307"/>
      <c r="AOI307"/>
      <c r="AOJ307"/>
      <c r="AOK307"/>
      <c r="AOL307"/>
      <c r="AOM307"/>
      <c r="AON307"/>
      <c r="AOO307"/>
      <c r="AOP307"/>
      <c r="AOQ307"/>
      <c r="AOR307"/>
      <c r="AOS307"/>
      <c r="AOT307"/>
      <c r="AOU307"/>
      <c r="AOV307"/>
      <c r="AOW307"/>
      <c r="AOX307"/>
      <c r="AOY307"/>
      <c r="AOZ307"/>
      <c r="APA307"/>
      <c r="APB307"/>
      <c r="APC307"/>
      <c r="APD307"/>
      <c r="APE307"/>
      <c r="APF307"/>
      <c r="APG307"/>
      <c r="APH307"/>
      <c r="API307"/>
      <c r="APJ307"/>
      <c r="APK307"/>
      <c r="APL307"/>
      <c r="APM307"/>
      <c r="APN307"/>
      <c r="APO307"/>
      <c r="APP307"/>
      <c r="APQ307"/>
      <c r="APR307"/>
      <c r="APS307"/>
      <c r="APT307"/>
      <c r="APU307"/>
      <c r="APV307"/>
      <c r="APW307"/>
      <c r="APX307"/>
      <c r="APY307"/>
      <c r="APZ307"/>
      <c r="AQA307"/>
      <c r="AQB307"/>
      <c r="AQC307"/>
      <c r="AQD307"/>
      <c r="AQE307"/>
      <c r="AQF307"/>
      <c r="AQG307"/>
      <c r="AQH307"/>
      <c r="AQI307"/>
      <c r="AQJ307"/>
      <c r="AQK307"/>
      <c r="AQL307"/>
      <c r="AQM307"/>
      <c r="AQN307"/>
      <c r="AQO307"/>
      <c r="AQP307"/>
      <c r="AQQ307"/>
      <c r="AQR307"/>
      <c r="AQS307"/>
      <c r="AQT307"/>
      <c r="AQU307"/>
      <c r="AQV307"/>
      <c r="AQW307"/>
      <c r="AQX307"/>
      <c r="AQY307"/>
      <c r="AQZ307"/>
      <c r="ARA307"/>
      <c r="ARB307"/>
      <c r="ARC307"/>
      <c r="ARD307"/>
      <c r="ARE307"/>
      <c r="ARF307"/>
      <c r="ARG307"/>
      <c r="ARH307"/>
      <c r="ARI307"/>
      <c r="ARJ307"/>
      <c r="ARK307"/>
      <c r="ARL307"/>
      <c r="ARM307"/>
      <c r="ARN307"/>
      <c r="ARO307"/>
      <c r="ARP307"/>
      <c r="ARQ307"/>
      <c r="ARR307"/>
      <c r="ARS307"/>
      <c r="ART307"/>
      <c r="ARU307"/>
      <c r="ARV307"/>
      <c r="ARW307"/>
      <c r="ARX307"/>
      <c r="ARY307"/>
      <c r="ARZ307"/>
      <c r="ASA307"/>
      <c r="ASB307"/>
      <c r="ASC307"/>
      <c r="ASD307"/>
      <c r="ASE307"/>
      <c r="ASF307"/>
      <c r="ASG307"/>
      <c r="ASH307"/>
      <c r="ASI307"/>
      <c r="ASJ307"/>
      <c r="ASK307"/>
      <c r="ASL307"/>
      <c r="ASM307"/>
      <c r="ASN307"/>
      <c r="ASO307"/>
      <c r="ASP307"/>
      <c r="ASQ307"/>
      <c r="ASR307"/>
      <c r="ASS307"/>
      <c r="AST307"/>
      <c r="ASU307"/>
      <c r="ASV307"/>
      <c r="ASW307"/>
      <c r="ASX307"/>
      <c r="ASY307"/>
      <c r="ASZ307"/>
      <c r="ATA307"/>
      <c r="ATB307"/>
    </row>
    <row r="308" spans="9:1198" x14ac:dyDescent="0.25">
      <c r="I308" s="1" t="s">
        <v>28</v>
      </c>
      <c r="J308" s="48">
        <v>0</v>
      </c>
      <c r="K308" s="48">
        <v>0</v>
      </c>
      <c r="L308" s="48">
        <v>0</v>
      </c>
      <c r="M308" s="48">
        <v>0</v>
      </c>
      <c r="N308" s="48">
        <v>0</v>
      </c>
      <c r="O308" s="48">
        <v>7288</v>
      </c>
      <c r="P308" s="48">
        <v>7288</v>
      </c>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c r="AME308"/>
      <c r="AMF308"/>
      <c r="AMG308"/>
      <c r="AMH308"/>
      <c r="AMI308"/>
      <c r="AMJ308"/>
      <c r="AMK308"/>
      <c r="AML308"/>
      <c r="AMM308"/>
      <c r="AMN308"/>
      <c r="AMO308"/>
      <c r="AMP308"/>
      <c r="AMQ308"/>
      <c r="AMR308"/>
      <c r="AMS308"/>
      <c r="AMT308"/>
      <c r="AMU308"/>
      <c r="AMV308"/>
      <c r="AMW308"/>
      <c r="AMX308"/>
      <c r="AMY308"/>
      <c r="AMZ308"/>
      <c r="ANA308"/>
      <c r="ANB308"/>
      <c r="ANC308"/>
      <c r="AND308"/>
      <c r="ANE308"/>
      <c r="ANF308"/>
      <c r="ANG308"/>
      <c r="ANH308"/>
      <c r="ANI308"/>
      <c r="ANJ308"/>
      <c r="ANK308"/>
      <c r="ANL308"/>
      <c r="ANM308"/>
      <c r="ANN308"/>
      <c r="ANO308"/>
      <c r="ANP308"/>
      <c r="ANQ308"/>
      <c r="ANR308"/>
      <c r="ANS308"/>
      <c r="ANT308"/>
      <c r="ANU308"/>
      <c r="ANV308"/>
      <c r="ANW308"/>
      <c r="ANX308"/>
      <c r="ANY308"/>
      <c r="ANZ308"/>
      <c r="AOA308"/>
      <c r="AOB308"/>
      <c r="AOC308"/>
      <c r="AOD308"/>
      <c r="AOE308"/>
      <c r="AOF308"/>
      <c r="AOG308"/>
      <c r="AOH308"/>
      <c r="AOI308"/>
      <c r="AOJ308"/>
      <c r="AOK308"/>
      <c r="AOL308"/>
      <c r="AOM308"/>
      <c r="AON308"/>
      <c r="AOO308"/>
      <c r="AOP308"/>
      <c r="AOQ308"/>
      <c r="AOR308"/>
      <c r="AOS308"/>
      <c r="AOT308"/>
      <c r="AOU308"/>
      <c r="AOV308"/>
      <c r="AOW308"/>
      <c r="AOX308"/>
      <c r="AOY308"/>
      <c r="AOZ308"/>
      <c r="APA308"/>
      <c r="APB308"/>
      <c r="APC308"/>
      <c r="APD308"/>
      <c r="APE308"/>
      <c r="APF308"/>
      <c r="APG308"/>
      <c r="APH308"/>
      <c r="API308"/>
      <c r="APJ308"/>
      <c r="APK308"/>
      <c r="APL308"/>
      <c r="APM308"/>
      <c r="APN308"/>
      <c r="APO308"/>
      <c r="APP308"/>
      <c r="APQ308"/>
      <c r="APR308"/>
      <c r="APS308"/>
      <c r="APT308"/>
      <c r="APU308"/>
      <c r="APV308"/>
      <c r="APW308"/>
      <c r="APX308"/>
      <c r="APY308"/>
      <c r="APZ308"/>
      <c r="AQA308"/>
      <c r="AQB308"/>
      <c r="AQC308"/>
      <c r="AQD308"/>
      <c r="AQE308"/>
      <c r="AQF308"/>
      <c r="AQG308"/>
      <c r="AQH308"/>
      <c r="AQI308"/>
      <c r="AQJ308"/>
      <c r="AQK308"/>
      <c r="AQL308"/>
      <c r="AQM308"/>
      <c r="AQN308"/>
      <c r="AQO308"/>
      <c r="AQP308"/>
      <c r="AQQ308"/>
      <c r="AQR308"/>
      <c r="AQS308"/>
      <c r="AQT308"/>
      <c r="AQU308"/>
      <c r="AQV308"/>
      <c r="AQW308"/>
      <c r="AQX308"/>
      <c r="AQY308"/>
      <c r="AQZ308"/>
      <c r="ARA308"/>
      <c r="ARB308"/>
      <c r="ARC308"/>
      <c r="ARD308"/>
      <c r="ARE308"/>
      <c r="ARF308"/>
      <c r="ARG308"/>
      <c r="ARH308"/>
      <c r="ARI308"/>
      <c r="ARJ308"/>
      <c r="ARK308"/>
      <c r="ARL308"/>
      <c r="ARM308"/>
      <c r="ARN308"/>
      <c r="ARO308"/>
      <c r="ARP308"/>
      <c r="ARQ308"/>
      <c r="ARR308"/>
      <c r="ARS308"/>
      <c r="ART308"/>
      <c r="ARU308"/>
      <c r="ARV308"/>
      <c r="ARW308"/>
      <c r="ARX308"/>
      <c r="ARY308"/>
      <c r="ARZ308"/>
      <c r="ASA308"/>
      <c r="ASB308"/>
      <c r="ASC308"/>
      <c r="ASD308"/>
      <c r="ASE308"/>
      <c r="ASF308"/>
      <c r="ASG308"/>
      <c r="ASH308"/>
      <c r="ASI308"/>
      <c r="ASJ308"/>
      <c r="ASK308"/>
      <c r="ASL308"/>
      <c r="ASM308"/>
      <c r="ASN308"/>
      <c r="ASO308"/>
      <c r="ASP308"/>
      <c r="ASQ308"/>
      <c r="ASR308"/>
      <c r="ASS308"/>
      <c r="AST308"/>
      <c r="ASU308"/>
      <c r="ASV308"/>
      <c r="ASW308"/>
      <c r="ASX308"/>
      <c r="ASY308"/>
      <c r="ASZ308"/>
      <c r="ATA308"/>
      <c r="ATB308"/>
    </row>
    <row r="309" spans="9:1198" x14ac:dyDescent="0.25">
      <c r="I309" s="1" t="s">
        <v>3974</v>
      </c>
      <c r="J309" s="48">
        <v>0</v>
      </c>
      <c r="K309" s="48">
        <v>0</v>
      </c>
      <c r="L309" s="48">
        <v>0</v>
      </c>
      <c r="M309" s="48">
        <v>0</v>
      </c>
      <c r="N309" s="48">
        <v>0</v>
      </c>
      <c r="O309" s="48">
        <v>553</v>
      </c>
      <c r="P309" s="48">
        <v>553</v>
      </c>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c r="AME309"/>
      <c r="AMF309"/>
      <c r="AMG309"/>
      <c r="AMH309"/>
      <c r="AMI309"/>
      <c r="AMJ309"/>
      <c r="AMK309"/>
      <c r="AML309"/>
      <c r="AMM309"/>
      <c r="AMN309"/>
      <c r="AMO309"/>
      <c r="AMP309"/>
      <c r="AMQ309"/>
      <c r="AMR309"/>
      <c r="AMS309"/>
      <c r="AMT309"/>
      <c r="AMU309"/>
      <c r="AMV309"/>
      <c r="AMW309"/>
      <c r="AMX309"/>
      <c r="AMY309"/>
      <c r="AMZ309"/>
      <c r="ANA309"/>
      <c r="ANB309"/>
      <c r="ANC309"/>
      <c r="AND309"/>
      <c r="ANE309"/>
      <c r="ANF309"/>
      <c r="ANG309"/>
      <c r="ANH309"/>
      <c r="ANI309"/>
      <c r="ANJ309"/>
      <c r="ANK309"/>
      <c r="ANL309"/>
      <c r="ANM309"/>
      <c r="ANN309"/>
      <c r="ANO309"/>
      <c r="ANP309"/>
      <c r="ANQ309"/>
      <c r="ANR309"/>
      <c r="ANS309"/>
      <c r="ANT309"/>
      <c r="ANU309"/>
      <c r="ANV309"/>
      <c r="ANW309"/>
      <c r="ANX309"/>
      <c r="ANY309"/>
      <c r="ANZ309"/>
      <c r="AOA309"/>
      <c r="AOB309"/>
      <c r="AOC309"/>
      <c r="AOD309"/>
      <c r="AOE309"/>
      <c r="AOF309"/>
      <c r="AOG309"/>
      <c r="AOH309"/>
      <c r="AOI309"/>
      <c r="AOJ309"/>
      <c r="AOK309"/>
      <c r="AOL309"/>
      <c r="AOM309"/>
      <c r="AON309"/>
      <c r="AOO309"/>
      <c r="AOP309"/>
      <c r="AOQ309"/>
      <c r="AOR309"/>
      <c r="AOS309"/>
      <c r="AOT309"/>
      <c r="AOU309"/>
      <c r="AOV309"/>
      <c r="AOW309"/>
      <c r="AOX309"/>
      <c r="AOY309"/>
      <c r="AOZ309"/>
      <c r="APA309"/>
      <c r="APB309"/>
      <c r="APC309"/>
      <c r="APD309"/>
      <c r="APE309"/>
      <c r="APF309"/>
      <c r="APG309"/>
      <c r="APH309"/>
      <c r="API309"/>
      <c r="APJ309"/>
      <c r="APK309"/>
      <c r="APL309"/>
      <c r="APM309"/>
      <c r="APN309"/>
      <c r="APO309"/>
      <c r="APP309"/>
      <c r="APQ309"/>
      <c r="APR309"/>
      <c r="APS309"/>
      <c r="APT309"/>
      <c r="APU309"/>
      <c r="APV309"/>
      <c r="APW309"/>
      <c r="APX309"/>
      <c r="APY309"/>
      <c r="APZ309"/>
      <c r="AQA309"/>
      <c r="AQB309"/>
      <c r="AQC309"/>
      <c r="AQD309"/>
      <c r="AQE309"/>
      <c r="AQF309"/>
      <c r="AQG309"/>
      <c r="AQH309"/>
      <c r="AQI309"/>
      <c r="AQJ309"/>
      <c r="AQK309"/>
      <c r="AQL309"/>
      <c r="AQM309"/>
      <c r="AQN309"/>
      <c r="AQO309"/>
      <c r="AQP309"/>
      <c r="AQQ309"/>
      <c r="AQR309"/>
      <c r="AQS309"/>
      <c r="AQT309"/>
      <c r="AQU309"/>
      <c r="AQV309"/>
      <c r="AQW309"/>
      <c r="AQX309"/>
      <c r="AQY309"/>
      <c r="AQZ309"/>
      <c r="ARA309"/>
      <c r="ARB309"/>
      <c r="ARC309"/>
      <c r="ARD309"/>
      <c r="ARE309"/>
      <c r="ARF309"/>
      <c r="ARG309"/>
      <c r="ARH309"/>
      <c r="ARI309"/>
      <c r="ARJ309"/>
      <c r="ARK309"/>
      <c r="ARL309"/>
      <c r="ARM309"/>
      <c r="ARN309"/>
      <c r="ARO309"/>
      <c r="ARP309"/>
      <c r="ARQ309"/>
      <c r="ARR309"/>
      <c r="ARS309"/>
      <c r="ART309"/>
      <c r="ARU309"/>
      <c r="ARV309"/>
      <c r="ARW309"/>
      <c r="ARX309"/>
      <c r="ARY309"/>
      <c r="ARZ309"/>
      <c r="ASA309"/>
      <c r="ASB309"/>
      <c r="ASC309"/>
      <c r="ASD309"/>
      <c r="ASE309"/>
      <c r="ASF309"/>
      <c r="ASG309"/>
      <c r="ASH309"/>
      <c r="ASI309"/>
      <c r="ASJ309"/>
      <c r="ASK309"/>
      <c r="ASL309"/>
      <c r="ASM309"/>
      <c r="ASN309"/>
      <c r="ASO309"/>
      <c r="ASP309"/>
      <c r="ASQ309"/>
      <c r="ASR309"/>
      <c r="ASS309"/>
      <c r="AST309"/>
      <c r="ASU309"/>
      <c r="ASV309"/>
      <c r="ASW309"/>
      <c r="ASX309"/>
      <c r="ASY309"/>
      <c r="ASZ309"/>
      <c r="ATA309"/>
      <c r="ATB309"/>
    </row>
    <row r="310" spans="9:1198" x14ac:dyDescent="0.25">
      <c r="I310" s="1" t="s">
        <v>3</v>
      </c>
      <c r="J310" s="48">
        <v>0</v>
      </c>
      <c r="K310" s="48">
        <v>0</v>
      </c>
      <c r="L310" s="48">
        <v>0</v>
      </c>
      <c r="M310" s="48">
        <v>0</v>
      </c>
      <c r="N310" s="48">
        <v>0</v>
      </c>
      <c r="O310" s="48">
        <v>15</v>
      </c>
      <c r="P310" s="48">
        <v>15</v>
      </c>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c r="AME310"/>
      <c r="AMF310"/>
      <c r="AMG310"/>
      <c r="AMH310"/>
      <c r="AMI310"/>
      <c r="AMJ310"/>
      <c r="AMK310"/>
      <c r="AML310"/>
      <c r="AMM310"/>
      <c r="AMN310"/>
      <c r="AMO310"/>
      <c r="AMP310"/>
      <c r="AMQ310"/>
      <c r="AMR310"/>
      <c r="AMS310"/>
      <c r="AMT310"/>
      <c r="AMU310"/>
      <c r="AMV310"/>
      <c r="AMW310"/>
      <c r="AMX310"/>
      <c r="AMY310"/>
      <c r="AMZ310"/>
      <c r="ANA310"/>
      <c r="ANB310"/>
      <c r="ANC310"/>
      <c r="AND310"/>
      <c r="ANE310"/>
      <c r="ANF310"/>
      <c r="ANG310"/>
      <c r="ANH310"/>
      <c r="ANI310"/>
      <c r="ANJ310"/>
      <c r="ANK310"/>
      <c r="ANL310"/>
      <c r="ANM310"/>
      <c r="ANN310"/>
      <c r="ANO310"/>
      <c r="ANP310"/>
      <c r="ANQ310"/>
      <c r="ANR310"/>
      <c r="ANS310"/>
      <c r="ANT310"/>
      <c r="ANU310"/>
      <c r="ANV310"/>
      <c r="ANW310"/>
      <c r="ANX310"/>
      <c r="ANY310"/>
      <c r="ANZ310"/>
      <c r="AOA310"/>
      <c r="AOB310"/>
      <c r="AOC310"/>
      <c r="AOD310"/>
      <c r="AOE310"/>
      <c r="AOF310"/>
      <c r="AOG310"/>
      <c r="AOH310"/>
      <c r="AOI310"/>
      <c r="AOJ310"/>
      <c r="AOK310"/>
      <c r="AOL310"/>
      <c r="AOM310"/>
      <c r="AON310"/>
      <c r="AOO310"/>
      <c r="AOP310"/>
      <c r="AOQ310"/>
      <c r="AOR310"/>
      <c r="AOS310"/>
      <c r="AOT310"/>
      <c r="AOU310"/>
      <c r="AOV310"/>
      <c r="AOW310"/>
      <c r="AOX310"/>
      <c r="AOY310"/>
      <c r="AOZ310"/>
      <c r="APA310"/>
      <c r="APB310"/>
      <c r="APC310"/>
      <c r="APD310"/>
      <c r="APE310"/>
      <c r="APF310"/>
      <c r="APG310"/>
      <c r="APH310"/>
      <c r="API310"/>
      <c r="APJ310"/>
      <c r="APK310"/>
      <c r="APL310"/>
      <c r="APM310"/>
      <c r="APN310"/>
      <c r="APO310"/>
      <c r="APP310"/>
      <c r="APQ310"/>
      <c r="APR310"/>
      <c r="APS310"/>
      <c r="APT310"/>
      <c r="APU310"/>
      <c r="APV310"/>
      <c r="APW310"/>
      <c r="APX310"/>
      <c r="APY310"/>
      <c r="APZ310"/>
      <c r="AQA310"/>
      <c r="AQB310"/>
      <c r="AQC310"/>
      <c r="AQD310"/>
      <c r="AQE310"/>
      <c r="AQF310"/>
      <c r="AQG310"/>
      <c r="AQH310"/>
      <c r="AQI310"/>
      <c r="AQJ310"/>
      <c r="AQK310"/>
      <c r="AQL310"/>
      <c r="AQM310"/>
      <c r="AQN310"/>
      <c r="AQO310"/>
      <c r="AQP310"/>
      <c r="AQQ310"/>
      <c r="AQR310"/>
      <c r="AQS310"/>
      <c r="AQT310"/>
      <c r="AQU310"/>
      <c r="AQV310"/>
      <c r="AQW310"/>
      <c r="AQX310"/>
      <c r="AQY310"/>
      <c r="AQZ310"/>
      <c r="ARA310"/>
      <c r="ARB310"/>
      <c r="ARC310"/>
      <c r="ARD310"/>
      <c r="ARE310"/>
      <c r="ARF310"/>
      <c r="ARG310"/>
      <c r="ARH310"/>
      <c r="ARI310"/>
      <c r="ARJ310"/>
      <c r="ARK310"/>
      <c r="ARL310"/>
      <c r="ARM310"/>
      <c r="ARN310"/>
      <c r="ARO310"/>
      <c r="ARP310"/>
      <c r="ARQ310"/>
      <c r="ARR310"/>
      <c r="ARS310"/>
      <c r="ART310"/>
      <c r="ARU310"/>
      <c r="ARV310"/>
      <c r="ARW310"/>
      <c r="ARX310"/>
      <c r="ARY310"/>
      <c r="ARZ310"/>
      <c r="ASA310"/>
      <c r="ASB310"/>
      <c r="ASC310"/>
      <c r="ASD310"/>
      <c r="ASE310"/>
      <c r="ASF310"/>
      <c r="ASG310"/>
      <c r="ASH310"/>
      <c r="ASI310"/>
      <c r="ASJ310"/>
      <c r="ASK310"/>
      <c r="ASL310"/>
      <c r="ASM310"/>
      <c r="ASN310"/>
      <c r="ASO310"/>
      <c r="ASP310"/>
      <c r="ASQ310"/>
      <c r="ASR310"/>
      <c r="ASS310"/>
      <c r="AST310"/>
      <c r="ASU310"/>
      <c r="ASV310"/>
      <c r="ASW310"/>
      <c r="ASX310"/>
      <c r="ASY310"/>
      <c r="ASZ310"/>
      <c r="ATA310"/>
      <c r="ATB310"/>
    </row>
    <row r="311" spans="9:1198" x14ac:dyDescent="0.25">
      <c r="I311" s="1" t="s">
        <v>3009</v>
      </c>
      <c r="J311" s="48">
        <v>0</v>
      </c>
      <c r="K311" s="48">
        <v>0</v>
      </c>
      <c r="L311" s="48">
        <v>0</v>
      </c>
      <c r="M311" s="48">
        <v>0</v>
      </c>
      <c r="N311" s="48">
        <v>0</v>
      </c>
      <c r="O311" s="48">
        <v>354</v>
      </c>
      <c r="P311" s="48">
        <v>354</v>
      </c>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c r="AME311"/>
      <c r="AMF311"/>
      <c r="AMG311"/>
      <c r="AMH311"/>
      <c r="AMI311"/>
      <c r="AMJ311"/>
      <c r="AMK311"/>
      <c r="AML311"/>
      <c r="AMM311"/>
      <c r="AMN311"/>
      <c r="AMO311"/>
      <c r="AMP311"/>
      <c r="AMQ311"/>
      <c r="AMR311"/>
      <c r="AMS311"/>
      <c r="AMT311"/>
      <c r="AMU311"/>
      <c r="AMV311"/>
      <c r="AMW311"/>
      <c r="AMX311"/>
      <c r="AMY311"/>
      <c r="AMZ311"/>
      <c r="ANA311"/>
      <c r="ANB311"/>
      <c r="ANC311"/>
      <c r="AND311"/>
      <c r="ANE311"/>
      <c r="ANF311"/>
      <c r="ANG311"/>
      <c r="ANH311"/>
      <c r="ANI311"/>
      <c r="ANJ311"/>
      <c r="ANK311"/>
      <c r="ANL311"/>
      <c r="ANM311"/>
      <c r="ANN311"/>
      <c r="ANO311"/>
      <c r="ANP311"/>
      <c r="ANQ311"/>
      <c r="ANR311"/>
      <c r="ANS311"/>
      <c r="ANT311"/>
      <c r="ANU311"/>
      <c r="ANV311"/>
      <c r="ANW311"/>
      <c r="ANX311"/>
      <c r="ANY311"/>
      <c r="ANZ311"/>
      <c r="AOA311"/>
      <c r="AOB311"/>
      <c r="AOC311"/>
      <c r="AOD311"/>
      <c r="AOE311"/>
      <c r="AOF311"/>
      <c r="AOG311"/>
      <c r="AOH311"/>
      <c r="AOI311"/>
      <c r="AOJ311"/>
      <c r="AOK311"/>
      <c r="AOL311"/>
      <c r="AOM311"/>
      <c r="AON311"/>
      <c r="AOO311"/>
      <c r="AOP311"/>
      <c r="AOQ311"/>
      <c r="AOR311"/>
      <c r="AOS311"/>
      <c r="AOT311"/>
      <c r="AOU311"/>
      <c r="AOV311"/>
      <c r="AOW311"/>
      <c r="AOX311"/>
      <c r="AOY311"/>
      <c r="AOZ311"/>
      <c r="APA311"/>
      <c r="APB311"/>
      <c r="APC311"/>
      <c r="APD311"/>
      <c r="APE311"/>
      <c r="APF311"/>
      <c r="APG311"/>
      <c r="APH311"/>
      <c r="API311"/>
      <c r="APJ311"/>
      <c r="APK311"/>
      <c r="APL311"/>
      <c r="APM311"/>
      <c r="APN311"/>
      <c r="APO311"/>
      <c r="APP311"/>
      <c r="APQ311"/>
      <c r="APR311"/>
      <c r="APS311"/>
      <c r="APT311"/>
      <c r="APU311"/>
      <c r="APV311"/>
      <c r="APW311"/>
      <c r="APX311"/>
      <c r="APY311"/>
      <c r="APZ311"/>
      <c r="AQA311"/>
      <c r="AQB311"/>
      <c r="AQC311"/>
      <c r="AQD311"/>
      <c r="AQE311"/>
      <c r="AQF311"/>
      <c r="AQG311"/>
      <c r="AQH311"/>
      <c r="AQI311"/>
      <c r="AQJ311"/>
      <c r="AQK311"/>
      <c r="AQL311"/>
      <c r="AQM311"/>
      <c r="AQN311"/>
      <c r="AQO311"/>
      <c r="AQP311"/>
      <c r="AQQ311"/>
      <c r="AQR311"/>
      <c r="AQS311"/>
      <c r="AQT311"/>
      <c r="AQU311"/>
      <c r="AQV311"/>
      <c r="AQW311"/>
      <c r="AQX311"/>
      <c r="AQY311"/>
      <c r="AQZ311"/>
      <c r="ARA311"/>
      <c r="ARB311"/>
      <c r="ARC311"/>
      <c r="ARD311"/>
      <c r="ARE311"/>
      <c r="ARF311"/>
      <c r="ARG311"/>
      <c r="ARH311"/>
      <c r="ARI311"/>
      <c r="ARJ311"/>
      <c r="ARK311"/>
      <c r="ARL311"/>
      <c r="ARM311"/>
      <c r="ARN311"/>
      <c r="ARO311"/>
      <c r="ARP311"/>
      <c r="ARQ311"/>
      <c r="ARR311"/>
      <c r="ARS311"/>
      <c r="ART311"/>
      <c r="ARU311"/>
      <c r="ARV311"/>
      <c r="ARW311"/>
      <c r="ARX311"/>
      <c r="ARY311"/>
      <c r="ARZ311"/>
      <c r="ASA311"/>
      <c r="ASB311"/>
      <c r="ASC311"/>
      <c r="ASD311"/>
      <c r="ASE311"/>
      <c r="ASF311"/>
      <c r="ASG311"/>
      <c r="ASH311"/>
      <c r="ASI311"/>
      <c r="ASJ311"/>
      <c r="ASK311"/>
      <c r="ASL311"/>
      <c r="ASM311"/>
      <c r="ASN311"/>
      <c r="ASO311"/>
      <c r="ASP311"/>
      <c r="ASQ311"/>
      <c r="ASR311"/>
      <c r="ASS311"/>
      <c r="AST311"/>
      <c r="ASU311"/>
      <c r="ASV311"/>
      <c r="ASW311"/>
      <c r="ASX311"/>
      <c r="ASY311"/>
      <c r="ASZ311"/>
      <c r="ATA311"/>
      <c r="ATB311"/>
    </row>
    <row r="312" spans="9:1198" x14ac:dyDescent="0.25">
      <c r="I312" s="1" t="s">
        <v>3312</v>
      </c>
      <c r="J312" s="48">
        <v>0</v>
      </c>
      <c r="K312" s="48">
        <v>0</v>
      </c>
      <c r="L312" s="48">
        <v>0</v>
      </c>
      <c r="M312" s="48">
        <v>0</v>
      </c>
      <c r="N312" s="48">
        <v>0</v>
      </c>
      <c r="O312" s="48">
        <v>87</v>
      </c>
      <c r="P312" s="48">
        <v>87</v>
      </c>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c r="ALY312"/>
      <c r="ALZ312"/>
      <c r="AMA312"/>
      <c r="AMB312"/>
      <c r="AMC312"/>
      <c r="AMD312"/>
      <c r="AME312"/>
      <c r="AMF312"/>
      <c r="AMG312"/>
      <c r="AMH312"/>
      <c r="AMI312"/>
      <c r="AMJ312"/>
      <c r="AMK312"/>
      <c r="AML312"/>
      <c r="AMM312"/>
      <c r="AMN312"/>
      <c r="AMO312"/>
      <c r="AMP312"/>
      <c r="AMQ312"/>
      <c r="AMR312"/>
      <c r="AMS312"/>
      <c r="AMT312"/>
      <c r="AMU312"/>
      <c r="AMV312"/>
      <c r="AMW312"/>
      <c r="AMX312"/>
      <c r="AMY312"/>
      <c r="AMZ312"/>
      <c r="ANA312"/>
      <c r="ANB312"/>
      <c r="ANC312"/>
      <c r="AND312"/>
      <c r="ANE312"/>
      <c r="ANF312"/>
      <c r="ANG312"/>
      <c r="ANH312"/>
      <c r="ANI312"/>
      <c r="ANJ312"/>
      <c r="ANK312"/>
      <c r="ANL312"/>
      <c r="ANM312"/>
      <c r="ANN312"/>
      <c r="ANO312"/>
      <c r="ANP312"/>
      <c r="ANQ312"/>
      <c r="ANR312"/>
      <c r="ANS312"/>
      <c r="ANT312"/>
      <c r="ANU312"/>
      <c r="ANV312"/>
      <c r="ANW312"/>
      <c r="ANX312"/>
      <c r="ANY312"/>
      <c r="ANZ312"/>
      <c r="AOA312"/>
      <c r="AOB312"/>
      <c r="AOC312"/>
      <c r="AOD312"/>
      <c r="AOE312"/>
      <c r="AOF312"/>
      <c r="AOG312"/>
      <c r="AOH312"/>
      <c r="AOI312"/>
      <c r="AOJ312"/>
      <c r="AOK312"/>
      <c r="AOL312"/>
      <c r="AOM312"/>
      <c r="AON312"/>
      <c r="AOO312"/>
      <c r="AOP312"/>
      <c r="AOQ312"/>
      <c r="AOR312"/>
      <c r="AOS312"/>
      <c r="AOT312"/>
      <c r="AOU312"/>
      <c r="AOV312"/>
      <c r="AOW312"/>
      <c r="AOX312"/>
      <c r="AOY312"/>
      <c r="AOZ312"/>
      <c r="APA312"/>
      <c r="APB312"/>
      <c r="APC312"/>
      <c r="APD312"/>
      <c r="APE312"/>
      <c r="APF312"/>
      <c r="APG312"/>
      <c r="APH312"/>
      <c r="API312"/>
      <c r="APJ312"/>
      <c r="APK312"/>
      <c r="APL312"/>
      <c r="APM312"/>
      <c r="APN312"/>
      <c r="APO312"/>
      <c r="APP312"/>
      <c r="APQ312"/>
      <c r="APR312"/>
      <c r="APS312"/>
      <c r="APT312"/>
      <c r="APU312"/>
      <c r="APV312"/>
      <c r="APW312"/>
      <c r="APX312"/>
      <c r="APY312"/>
      <c r="APZ312"/>
      <c r="AQA312"/>
      <c r="AQB312"/>
      <c r="AQC312"/>
      <c r="AQD312"/>
      <c r="AQE312"/>
      <c r="AQF312"/>
      <c r="AQG312"/>
      <c r="AQH312"/>
      <c r="AQI312"/>
      <c r="AQJ312"/>
      <c r="AQK312"/>
      <c r="AQL312"/>
      <c r="AQM312"/>
      <c r="AQN312"/>
      <c r="AQO312"/>
      <c r="AQP312"/>
      <c r="AQQ312"/>
      <c r="AQR312"/>
      <c r="AQS312"/>
      <c r="AQT312"/>
      <c r="AQU312"/>
      <c r="AQV312"/>
      <c r="AQW312"/>
      <c r="AQX312"/>
      <c r="AQY312"/>
      <c r="AQZ312"/>
      <c r="ARA312"/>
      <c r="ARB312"/>
      <c r="ARC312"/>
      <c r="ARD312"/>
      <c r="ARE312"/>
      <c r="ARF312"/>
      <c r="ARG312"/>
      <c r="ARH312"/>
      <c r="ARI312"/>
      <c r="ARJ312"/>
      <c r="ARK312"/>
      <c r="ARL312"/>
      <c r="ARM312"/>
      <c r="ARN312"/>
      <c r="ARO312"/>
      <c r="ARP312"/>
      <c r="ARQ312"/>
      <c r="ARR312"/>
      <c r="ARS312"/>
      <c r="ART312"/>
      <c r="ARU312"/>
      <c r="ARV312"/>
      <c r="ARW312"/>
      <c r="ARX312"/>
      <c r="ARY312"/>
      <c r="ARZ312"/>
      <c r="ASA312"/>
      <c r="ASB312"/>
      <c r="ASC312"/>
      <c r="ASD312"/>
      <c r="ASE312"/>
      <c r="ASF312"/>
      <c r="ASG312"/>
      <c r="ASH312"/>
      <c r="ASI312"/>
      <c r="ASJ312"/>
      <c r="ASK312"/>
      <c r="ASL312"/>
      <c r="ASM312"/>
      <c r="ASN312"/>
      <c r="ASO312"/>
      <c r="ASP312"/>
      <c r="ASQ312"/>
      <c r="ASR312"/>
      <c r="ASS312"/>
      <c r="AST312"/>
      <c r="ASU312"/>
      <c r="ASV312"/>
      <c r="ASW312"/>
      <c r="ASX312"/>
      <c r="ASY312"/>
      <c r="ASZ312"/>
      <c r="ATA312"/>
      <c r="ATB312"/>
    </row>
    <row r="313" spans="9:1198" x14ac:dyDescent="0.25">
      <c r="I313" s="1" t="s">
        <v>15</v>
      </c>
      <c r="J313" s="48">
        <v>0</v>
      </c>
      <c r="K313" s="48">
        <v>0</v>
      </c>
      <c r="L313" s="48">
        <v>0</v>
      </c>
      <c r="M313" s="48">
        <v>0</v>
      </c>
      <c r="N313" s="48">
        <v>0</v>
      </c>
      <c r="O313" s="48">
        <v>445</v>
      </c>
      <c r="P313" s="48">
        <v>445</v>
      </c>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c r="AMI313"/>
      <c r="AMJ313"/>
      <c r="AMK313"/>
      <c r="AML313"/>
      <c r="AMM313"/>
      <c r="AMN313"/>
      <c r="AMO313"/>
      <c r="AMP313"/>
      <c r="AMQ313"/>
      <c r="AMR313"/>
      <c r="AMS313"/>
      <c r="AMT313"/>
      <c r="AMU313"/>
      <c r="AMV313"/>
      <c r="AMW313"/>
      <c r="AMX313"/>
      <c r="AMY313"/>
      <c r="AMZ313"/>
      <c r="ANA313"/>
      <c r="ANB313"/>
      <c r="ANC313"/>
      <c r="AND313"/>
      <c r="ANE313"/>
      <c r="ANF313"/>
      <c r="ANG313"/>
      <c r="ANH313"/>
      <c r="ANI313"/>
      <c r="ANJ313"/>
      <c r="ANK313"/>
      <c r="ANL313"/>
      <c r="ANM313"/>
      <c r="ANN313"/>
      <c r="ANO313"/>
      <c r="ANP313"/>
      <c r="ANQ313"/>
      <c r="ANR313"/>
      <c r="ANS313"/>
      <c r="ANT313"/>
      <c r="ANU313"/>
      <c r="ANV313"/>
      <c r="ANW313"/>
      <c r="ANX313"/>
      <c r="ANY313"/>
      <c r="ANZ313"/>
      <c r="AOA313"/>
      <c r="AOB313"/>
      <c r="AOC313"/>
      <c r="AOD313"/>
      <c r="AOE313"/>
      <c r="AOF313"/>
      <c r="AOG313"/>
      <c r="AOH313"/>
      <c r="AOI313"/>
      <c r="AOJ313"/>
      <c r="AOK313"/>
      <c r="AOL313"/>
      <c r="AOM313"/>
      <c r="AON313"/>
      <c r="AOO313"/>
      <c r="AOP313"/>
      <c r="AOQ313"/>
      <c r="AOR313"/>
      <c r="AOS313"/>
      <c r="AOT313"/>
      <c r="AOU313"/>
      <c r="AOV313"/>
      <c r="AOW313"/>
      <c r="AOX313"/>
      <c r="AOY313"/>
      <c r="AOZ313"/>
      <c r="APA313"/>
      <c r="APB313"/>
      <c r="APC313"/>
      <c r="APD313"/>
      <c r="APE313"/>
      <c r="APF313"/>
      <c r="APG313"/>
      <c r="APH313"/>
      <c r="API313"/>
      <c r="APJ313"/>
      <c r="APK313"/>
      <c r="APL313"/>
      <c r="APM313"/>
      <c r="APN313"/>
      <c r="APO313"/>
      <c r="APP313"/>
      <c r="APQ313"/>
      <c r="APR313"/>
      <c r="APS313"/>
      <c r="APT313"/>
      <c r="APU313"/>
      <c r="APV313"/>
      <c r="APW313"/>
      <c r="APX313"/>
      <c r="APY313"/>
      <c r="APZ313"/>
      <c r="AQA313"/>
      <c r="AQB313"/>
      <c r="AQC313"/>
      <c r="AQD313"/>
      <c r="AQE313"/>
      <c r="AQF313"/>
      <c r="AQG313"/>
      <c r="AQH313"/>
      <c r="AQI313"/>
      <c r="AQJ313"/>
      <c r="AQK313"/>
      <c r="AQL313"/>
      <c r="AQM313"/>
      <c r="AQN313"/>
      <c r="AQO313"/>
      <c r="AQP313"/>
      <c r="AQQ313"/>
      <c r="AQR313"/>
      <c r="AQS313"/>
      <c r="AQT313"/>
      <c r="AQU313"/>
      <c r="AQV313"/>
      <c r="AQW313"/>
      <c r="AQX313"/>
      <c r="AQY313"/>
      <c r="AQZ313"/>
      <c r="ARA313"/>
      <c r="ARB313"/>
      <c r="ARC313"/>
      <c r="ARD313"/>
      <c r="ARE313"/>
      <c r="ARF313"/>
      <c r="ARG313"/>
      <c r="ARH313"/>
      <c r="ARI313"/>
      <c r="ARJ313"/>
      <c r="ARK313"/>
      <c r="ARL313"/>
      <c r="ARM313"/>
      <c r="ARN313"/>
      <c r="ARO313"/>
      <c r="ARP313"/>
      <c r="ARQ313"/>
      <c r="ARR313"/>
      <c r="ARS313"/>
      <c r="ART313"/>
      <c r="ARU313"/>
      <c r="ARV313"/>
      <c r="ARW313"/>
      <c r="ARX313"/>
      <c r="ARY313"/>
      <c r="ARZ313"/>
      <c r="ASA313"/>
      <c r="ASB313"/>
      <c r="ASC313"/>
      <c r="ASD313"/>
      <c r="ASE313"/>
      <c r="ASF313"/>
      <c r="ASG313"/>
      <c r="ASH313"/>
      <c r="ASI313"/>
      <c r="ASJ313"/>
      <c r="ASK313"/>
      <c r="ASL313"/>
      <c r="ASM313"/>
      <c r="ASN313"/>
      <c r="ASO313"/>
      <c r="ASP313"/>
      <c r="ASQ313"/>
      <c r="ASR313"/>
      <c r="ASS313"/>
      <c r="AST313"/>
      <c r="ASU313"/>
      <c r="ASV313"/>
      <c r="ASW313"/>
      <c r="ASX313"/>
      <c r="ASY313"/>
      <c r="ASZ313"/>
      <c r="ATA313"/>
      <c r="ATB313"/>
    </row>
    <row r="314" spans="9:1198" x14ac:dyDescent="0.25">
      <c r="I314" s="1" t="s">
        <v>16</v>
      </c>
      <c r="J314" s="48">
        <v>0</v>
      </c>
      <c r="K314" s="48">
        <v>0</v>
      </c>
      <c r="L314" s="48">
        <v>0</v>
      </c>
      <c r="M314" s="48">
        <v>0</v>
      </c>
      <c r="N314" s="48">
        <v>0</v>
      </c>
      <c r="O314" s="48">
        <v>398</v>
      </c>
      <c r="P314" s="48">
        <v>398</v>
      </c>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c r="AME314"/>
      <c r="AMF314"/>
      <c r="AMG314"/>
      <c r="AMH314"/>
      <c r="AMI314"/>
      <c r="AMJ314"/>
      <c r="AMK314"/>
      <c r="AML314"/>
      <c r="AMM314"/>
      <c r="AMN314"/>
      <c r="AMO314"/>
      <c r="AMP314"/>
      <c r="AMQ314"/>
      <c r="AMR314"/>
      <c r="AMS314"/>
      <c r="AMT314"/>
      <c r="AMU314"/>
      <c r="AMV314"/>
      <c r="AMW314"/>
      <c r="AMX314"/>
      <c r="AMY314"/>
      <c r="AMZ314"/>
      <c r="ANA314"/>
      <c r="ANB314"/>
      <c r="ANC314"/>
      <c r="AND314"/>
      <c r="ANE314"/>
      <c r="ANF314"/>
      <c r="ANG314"/>
      <c r="ANH314"/>
      <c r="ANI314"/>
      <c r="ANJ314"/>
      <c r="ANK314"/>
      <c r="ANL314"/>
      <c r="ANM314"/>
      <c r="ANN314"/>
      <c r="ANO314"/>
      <c r="ANP314"/>
      <c r="ANQ314"/>
      <c r="ANR314"/>
      <c r="ANS314"/>
      <c r="ANT314"/>
      <c r="ANU314"/>
      <c r="ANV314"/>
      <c r="ANW314"/>
      <c r="ANX314"/>
      <c r="ANY314"/>
      <c r="ANZ314"/>
      <c r="AOA314"/>
      <c r="AOB314"/>
      <c r="AOC314"/>
      <c r="AOD314"/>
      <c r="AOE314"/>
      <c r="AOF314"/>
      <c r="AOG314"/>
      <c r="AOH314"/>
      <c r="AOI314"/>
      <c r="AOJ314"/>
      <c r="AOK314"/>
      <c r="AOL314"/>
      <c r="AOM314"/>
      <c r="AON314"/>
      <c r="AOO314"/>
      <c r="AOP314"/>
      <c r="AOQ314"/>
      <c r="AOR314"/>
      <c r="AOS314"/>
      <c r="AOT314"/>
      <c r="AOU314"/>
      <c r="AOV314"/>
      <c r="AOW314"/>
      <c r="AOX314"/>
      <c r="AOY314"/>
      <c r="AOZ314"/>
      <c r="APA314"/>
      <c r="APB314"/>
      <c r="APC314"/>
      <c r="APD314"/>
      <c r="APE314"/>
      <c r="APF314"/>
      <c r="APG314"/>
      <c r="APH314"/>
      <c r="API314"/>
      <c r="APJ314"/>
      <c r="APK314"/>
      <c r="APL314"/>
      <c r="APM314"/>
      <c r="APN314"/>
      <c r="APO314"/>
      <c r="APP314"/>
      <c r="APQ314"/>
      <c r="APR314"/>
      <c r="APS314"/>
      <c r="APT314"/>
      <c r="APU314"/>
      <c r="APV314"/>
      <c r="APW314"/>
      <c r="APX314"/>
      <c r="APY314"/>
      <c r="APZ314"/>
      <c r="AQA314"/>
      <c r="AQB314"/>
      <c r="AQC314"/>
      <c r="AQD314"/>
      <c r="AQE314"/>
      <c r="AQF314"/>
      <c r="AQG314"/>
      <c r="AQH314"/>
      <c r="AQI314"/>
      <c r="AQJ314"/>
      <c r="AQK314"/>
      <c r="AQL314"/>
      <c r="AQM314"/>
      <c r="AQN314"/>
      <c r="AQO314"/>
      <c r="AQP314"/>
      <c r="AQQ314"/>
      <c r="AQR314"/>
      <c r="AQS314"/>
      <c r="AQT314"/>
      <c r="AQU314"/>
      <c r="AQV314"/>
      <c r="AQW314"/>
      <c r="AQX314"/>
      <c r="AQY314"/>
      <c r="AQZ314"/>
      <c r="ARA314"/>
      <c r="ARB314"/>
      <c r="ARC314"/>
      <c r="ARD314"/>
      <c r="ARE314"/>
      <c r="ARF314"/>
      <c r="ARG314"/>
      <c r="ARH314"/>
      <c r="ARI314"/>
      <c r="ARJ314"/>
      <c r="ARK314"/>
      <c r="ARL314"/>
      <c r="ARM314"/>
      <c r="ARN314"/>
      <c r="ARO314"/>
      <c r="ARP314"/>
      <c r="ARQ314"/>
      <c r="ARR314"/>
      <c r="ARS314"/>
      <c r="ART314"/>
      <c r="ARU314"/>
      <c r="ARV314"/>
      <c r="ARW314"/>
      <c r="ARX314"/>
      <c r="ARY314"/>
      <c r="ARZ314"/>
      <c r="ASA314"/>
      <c r="ASB314"/>
      <c r="ASC314"/>
      <c r="ASD314"/>
      <c r="ASE314"/>
      <c r="ASF314"/>
      <c r="ASG314"/>
      <c r="ASH314"/>
      <c r="ASI314"/>
      <c r="ASJ314"/>
      <c r="ASK314"/>
      <c r="ASL314"/>
      <c r="ASM314"/>
      <c r="ASN314"/>
      <c r="ASO314"/>
      <c r="ASP314"/>
      <c r="ASQ314"/>
      <c r="ASR314"/>
      <c r="ASS314"/>
      <c r="AST314"/>
      <c r="ASU314"/>
      <c r="ASV314"/>
      <c r="ASW314"/>
      <c r="ASX314"/>
      <c r="ASY314"/>
      <c r="ASZ314"/>
      <c r="ATA314"/>
      <c r="ATB314"/>
    </row>
    <row r="315" spans="9:1198" x14ac:dyDescent="0.25">
      <c r="I315" s="1" t="s">
        <v>17</v>
      </c>
      <c r="J315" s="48">
        <v>0</v>
      </c>
      <c r="K315" s="48">
        <v>0</v>
      </c>
      <c r="L315" s="48">
        <v>0</v>
      </c>
      <c r="M315" s="48">
        <v>0</v>
      </c>
      <c r="N315" s="48">
        <v>0</v>
      </c>
      <c r="O315" s="48">
        <v>149</v>
      </c>
      <c r="P315" s="48">
        <v>149</v>
      </c>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c r="AMK315"/>
      <c r="AML315"/>
      <c r="AMM315"/>
      <c r="AMN315"/>
      <c r="AMO315"/>
      <c r="AMP315"/>
      <c r="AMQ315"/>
      <c r="AMR315"/>
      <c r="AMS315"/>
      <c r="AMT315"/>
      <c r="AMU315"/>
      <c r="AMV315"/>
      <c r="AMW315"/>
      <c r="AMX315"/>
      <c r="AMY315"/>
      <c r="AMZ315"/>
      <c r="ANA315"/>
      <c r="ANB315"/>
      <c r="ANC315"/>
      <c r="AND315"/>
      <c r="ANE315"/>
      <c r="ANF315"/>
      <c r="ANG315"/>
      <c r="ANH315"/>
      <c r="ANI315"/>
      <c r="ANJ315"/>
      <c r="ANK315"/>
      <c r="ANL315"/>
      <c r="ANM315"/>
      <c r="ANN315"/>
      <c r="ANO315"/>
      <c r="ANP315"/>
      <c r="ANQ315"/>
      <c r="ANR315"/>
      <c r="ANS315"/>
      <c r="ANT315"/>
      <c r="ANU315"/>
      <c r="ANV315"/>
      <c r="ANW315"/>
      <c r="ANX315"/>
      <c r="ANY315"/>
      <c r="ANZ315"/>
      <c r="AOA315"/>
      <c r="AOB315"/>
      <c r="AOC315"/>
      <c r="AOD315"/>
      <c r="AOE315"/>
      <c r="AOF315"/>
      <c r="AOG315"/>
      <c r="AOH315"/>
      <c r="AOI315"/>
      <c r="AOJ315"/>
      <c r="AOK315"/>
      <c r="AOL315"/>
      <c r="AOM315"/>
      <c r="AON315"/>
      <c r="AOO315"/>
      <c r="AOP315"/>
      <c r="AOQ315"/>
      <c r="AOR315"/>
      <c r="AOS315"/>
      <c r="AOT315"/>
      <c r="AOU315"/>
      <c r="AOV315"/>
      <c r="AOW315"/>
      <c r="AOX315"/>
      <c r="AOY315"/>
      <c r="AOZ315"/>
      <c r="APA315"/>
      <c r="APB315"/>
      <c r="APC315"/>
      <c r="APD315"/>
      <c r="APE315"/>
      <c r="APF315"/>
      <c r="APG315"/>
      <c r="APH315"/>
      <c r="API315"/>
      <c r="APJ315"/>
      <c r="APK315"/>
      <c r="APL315"/>
      <c r="APM315"/>
      <c r="APN315"/>
      <c r="APO315"/>
      <c r="APP315"/>
      <c r="APQ315"/>
      <c r="APR315"/>
      <c r="APS315"/>
      <c r="APT315"/>
      <c r="APU315"/>
      <c r="APV315"/>
      <c r="APW315"/>
      <c r="APX315"/>
      <c r="APY315"/>
      <c r="APZ315"/>
      <c r="AQA315"/>
      <c r="AQB315"/>
      <c r="AQC315"/>
      <c r="AQD315"/>
      <c r="AQE315"/>
      <c r="AQF315"/>
      <c r="AQG315"/>
      <c r="AQH315"/>
      <c r="AQI315"/>
      <c r="AQJ315"/>
      <c r="AQK315"/>
      <c r="AQL315"/>
      <c r="AQM315"/>
      <c r="AQN315"/>
      <c r="AQO315"/>
      <c r="AQP315"/>
      <c r="AQQ315"/>
      <c r="AQR315"/>
      <c r="AQS315"/>
      <c r="AQT315"/>
      <c r="AQU315"/>
      <c r="AQV315"/>
      <c r="AQW315"/>
      <c r="AQX315"/>
      <c r="AQY315"/>
      <c r="AQZ315"/>
      <c r="ARA315"/>
      <c r="ARB315"/>
      <c r="ARC315"/>
      <c r="ARD315"/>
      <c r="ARE315"/>
      <c r="ARF315"/>
      <c r="ARG315"/>
      <c r="ARH315"/>
      <c r="ARI315"/>
      <c r="ARJ315"/>
      <c r="ARK315"/>
      <c r="ARL315"/>
      <c r="ARM315"/>
      <c r="ARN315"/>
      <c r="ARO315"/>
      <c r="ARP315"/>
      <c r="ARQ315"/>
      <c r="ARR315"/>
      <c r="ARS315"/>
      <c r="ART315"/>
      <c r="ARU315"/>
      <c r="ARV315"/>
      <c r="ARW315"/>
      <c r="ARX315"/>
      <c r="ARY315"/>
      <c r="ARZ315"/>
      <c r="ASA315"/>
      <c r="ASB315"/>
      <c r="ASC315"/>
      <c r="ASD315"/>
      <c r="ASE315"/>
      <c r="ASF315"/>
      <c r="ASG315"/>
      <c r="ASH315"/>
      <c r="ASI315"/>
      <c r="ASJ315"/>
      <c r="ASK315"/>
      <c r="ASL315"/>
      <c r="ASM315"/>
      <c r="ASN315"/>
      <c r="ASO315"/>
      <c r="ASP315"/>
      <c r="ASQ315"/>
      <c r="ASR315"/>
      <c r="ASS315"/>
      <c r="AST315"/>
      <c r="ASU315"/>
      <c r="ASV315"/>
      <c r="ASW315"/>
      <c r="ASX315"/>
      <c r="ASY315"/>
      <c r="ASZ315"/>
      <c r="ATA315"/>
      <c r="ATB315"/>
    </row>
    <row r="316" spans="9:1198" x14ac:dyDescent="0.25">
      <c r="I316" s="1" t="s">
        <v>3939</v>
      </c>
      <c r="J316" s="48">
        <v>0</v>
      </c>
      <c r="K316" s="48">
        <v>0</v>
      </c>
      <c r="L316" s="48">
        <v>0</v>
      </c>
      <c r="M316" s="48">
        <v>0</v>
      </c>
      <c r="N316" s="48">
        <v>0</v>
      </c>
      <c r="O316" s="48">
        <v>3</v>
      </c>
      <c r="P316" s="48">
        <v>3</v>
      </c>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c r="AMI316"/>
      <c r="AMJ316"/>
      <c r="AMK316"/>
      <c r="AML316"/>
      <c r="AMM316"/>
      <c r="AMN316"/>
      <c r="AMO316"/>
      <c r="AMP316"/>
      <c r="AMQ316"/>
      <c r="AMR316"/>
      <c r="AMS316"/>
      <c r="AMT316"/>
      <c r="AMU316"/>
      <c r="AMV316"/>
      <c r="AMW316"/>
      <c r="AMX316"/>
      <c r="AMY316"/>
      <c r="AMZ316"/>
      <c r="ANA316"/>
      <c r="ANB316"/>
      <c r="ANC316"/>
      <c r="AND316"/>
      <c r="ANE316"/>
      <c r="ANF316"/>
      <c r="ANG316"/>
      <c r="ANH316"/>
      <c r="ANI316"/>
      <c r="ANJ316"/>
      <c r="ANK316"/>
      <c r="ANL316"/>
      <c r="ANM316"/>
      <c r="ANN316"/>
      <c r="ANO316"/>
      <c r="ANP316"/>
      <c r="ANQ316"/>
      <c r="ANR316"/>
      <c r="ANS316"/>
      <c r="ANT316"/>
      <c r="ANU316"/>
      <c r="ANV316"/>
      <c r="ANW316"/>
      <c r="ANX316"/>
      <c r="ANY316"/>
      <c r="ANZ316"/>
      <c r="AOA316"/>
      <c r="AOB316"/>
      <c r="AOC316"/>
      <c r="AOD316"/>
      <c r="AOE316"/>
      <c r="AOF316"/>
      <c r="AOG316"/>
      <c r="AOH316"/>
      <c r="AOI316"/>
      <c r="AOJ316"/>
      <c r="AOK316"/>
      <c r="AOL316"/>
      <c r="AOM316"/>
      <c r="AON316"/>
      <c r="AOO316"/>
      <c r="AOP316"/>
      <c r="AOQ316"/>
      <c r="AOR316"/>
      <c r="AOS316"/>
      <c r="AOT316"/>
      <c r="AOU316"/>
      <c r="AOV316"/>
      <c r="AOW316"/>
      <c r="AOX316"/>
      <c r="AOY316"/>
      <c r="AOZ316"/>
      <c r="APA316"/>
      <c r="APB316"/>
      <c r="APC316"/>
      <c r="APD316"/>
      <c r="APE316"/>
      <c r="APF316"/>
      <c r="APG316"/>
      <c r="APH316"/>
      <c r="API316"/>
      <c r="APJ316"/>
      <c r="APK316"/>
      <c r="APL316"/>
      <c r="APM316"/>
      <c r="APN316"/>
      <c r="APO316"/>
      <c r="APP316"/>
      <c r="APQ316"/>
      <c r="APR316"/>
      <c r="APS316"/>
      <c r="APT316"/>
      <c r="APU316"/>
      <c r="APV316"/>
      <c r="APW316"/>
      <c r="APX316"/>
      <c r="APY316"/>
      <c r="APZ316"/>
      <c r="AQA316"/>
      <c r="AQB316"/>
      <c r="AQC316"/>
      <c r="AQD316"/>
      <c r="AQE316"/>
      <c r="AQF316"/>
      <c r="AQG316"/>
      <c r="AQH316"/>
      <c r="AQI316"/>
      <c r="AQJ316"/>
      <c r="AQK316"/>
      <c r="AQL316"/>
      <c r="AQM316"/>
      <c r="AQN316"/>
      <c r="AQO316"/>
      <c r="AQP316"/>
      <c r="AQQ316"/>
      <c r="AQR316"/>
      <c r="AQS316"/>
      <c r="AQT316"/>
      <c r="AQU316"/>
      <c r="AQV316"/>
      <c r="AQW316"/>
      <c r="AQX316"/>
      <c r="AQY316"/>
      <c r="AQZ316"/>
      <c r="ARA316"/>
      <c r="ARB316"/>
      <c r="ARC316"/>
      <c r="ARD316"/>
      <c r="ARE316"/>
      <c r="ARF316"/>
      <c r="ARG316"/>
      <c r="ARH316"/>
      <c r="ARI316"/>
      <c r="ARJ316"/>
      <c r="ARK316"/>
      <c r="ARL316"/>
      <c r="ARM316"/>
      <c r="ARN316"/>
      <c r="ARO316"/>
      <c r="ARP316"/>
      <c r="ARQ316"/>
      <c r="ARR316"/>
      <c r="ARS316"/>
      <c r="ART316"/>
      <c r="ARU316"/>
      <c r="ARV316"/>
      <c r="ARW316"/>
      <c r="ARX316"/>
      <c r="ARY316"/>
      <c r="ARZ316"/>
      <c r="ASA316"/>
      <c r="ASB316"/>
      <c r="ASC316"/>
      <c r="ASD316"/>
      <c r="ASE316"/>
      <c r="ASF316"/>
      <c r="ASG316"/>
      <c r="ASH316"/>
      <c r="ASI316"/>
      <c r="ASJ316"/>
      <c r="ASK316"/>
      <c r="ASL316"/>
      <c r="ASM316"/>
      <c r="ASN316"/>
      <c r="ASO316"/>
      <c r="ASP316"/>
      <c r="ASQ316"/>
      <c r="ASR316"/>
      <c r="ASS316"/>
      <c r="AST316"/>
      <c r="ASU316"/>
      <c r="ASV316"/>
      <c r="ASW316"/>
      <c r="ASX316"/>
      <c r="ASY316"/>
      <c r="ASZ316"/>
      <c r="ATA316"/>
      <c r="ATB316"/>
    </row>
    <row r="317" spans="9:1198" x14ac:dyDescent="0.25">
      <c r="I317" s="1" t="s">
        <v>18</v>
      </c>
      <c r="J317" s="48">
        <v>0</v>
      </c>
      <c r="K317" s="48">
        <v>0</v>
      </c>
      <c r="L317" s="48">
        <v>0</v>
      </c>
      <c r="M317" s="48">
        <v>0</v>
      </c>
      <c r="N317" s="48">
        <v>0</v>
      </c>
      <c r="O317" s="48">
        <v>9</v>
      </c>
      <c r="P317" s="48">
        <v>9</v>
      </c>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c r="AMK317"/>
      <c r="AML317"/>
      <c r="AMM317"/>
      <c r="AMN317"/>
      <c r="AMO317"/>
      <c r="AMP317"/>
      <c r="AMQ317"/>
      <c r="AMR317"/>
      <c r="AMS317"/>
      <c r="AMT317"/>
      <c r="AMU317"/>
      <c r="AMV317"/>
      <c r="AMW317"/>
      <c r="AMX317"/>
      <c r="AMY317"/>
      <c r="AMZ317"/>
      <c r="ANA317"/>
      <c r="ANB317"/>
      <c r="ANC317"/>
      <c r="AND317"/>
      <c r="ANE317"/>
      <c r="ANF317"/>
      <c r="ANG317"/>
      <c r="ANH317"/>
      <c r="ANI317"/>
      <c r="ANJ317"/>
      <c r="ANK317"/>
      <c r="ANL317"/>
      <c r="ANM317"/>
      <c r="ANN317"/>
      <c r="ANO317"/>
      <c r="ANP317"/>
      <c r="ANQ317"/>
      <c r="ANR317"/>
      <c r="ANS317"/>
      <c r="ANT317"/>
      <c r="ANU317"/>
      <c r="ANV317"/>
      <c r="ANW317"/>
      <c r="ANX317"/>
      <c r="ANY317"/>
      <c r="ANZ317"/>
      <c r="AOA317"/>
      <c r="AOB317"/>
      <c r="AOC317"/>
      <c r="AOD317"/>
      <c r="AOE317"/>
      <c r="AOF317"/>
      <c r="AOG317"/>
      <c r="AOH317"/>
      <c r="AOI317"/>
      <c r="AOJ317"/>
      <c r="AOK317"/>
      <c r="AOL317"/>
      <c r="AOM317"/>
      <c r="AON317"/>
      <c r="AOO317"/>
      <c r="AOP317"/>
      <c r="AOQ317"/>
      <c r="AOR317"/>
      <c r="AOS317"/>
      <c r="AOT317"/>
      <c r="AOU317"/>
      <c r="AOV317"/>
      <c r="AOW317"/>
      <c r="AOX317"/>
      <c r="AOY317"/>
      <c r="AOZ317"/>
      <c r="APA317"/>
      <c r="APB317"/>
      <c r="APC317"/>
      <c r="APD317"/>
      <c r="APE317"/>
      <c r="APF317"/>
      <c r="APG317"/>
      <c r="APH317"/>
      <c r="API317"/>
      <c r="APJ317"/>
      <c r="APK317"/>
      <c r="APL317"/>
      <c r="APM317"/>
      <c r="APN317"/>
      <c r="APO317"/>
      <c r="APP317"/>
      <c r="APQ317"/>
      <c r="APR317"/>
      <c r="APS317"/>
      <c r="APT317"/>
      <c r="APU317"/>
      <c r="APV317"/>
      <c r="APW317"/>
      <c r="APX317"/>
      <c r="APY317"/>
      <c r="APZ317"/>
      <c r="AQA317"/>
      <c r="AQB317"/>
      <c r="AQC317"/>
      <c r="AQD317"/>
      <c r="AQE317"/>
      <c r="AQF317"/>
      <c r="AQG317"/>
      <c r="AQH317"/>
      <c r="AQI317"/>
      <c r="AQJ317"/>
      <c r="AQK317"/>
      <c r="AQL317"/>
      <c r="AQM317"/>
      <c r="AQN317"/>
      <c r="AQO317"/>
      <c r="AQP317"/>
      <c r="AQQ317"/>
      <c r="AQR317"/>
      <c r="AQS317"/>
      <c r="AQT317"/>
      <c r="AQU317"/>
      <c r="AQV317"/>
      <c r="AQW317"/>
      <c r="AQX317"/>
      <c r="AQY317"/>
      <c r="AQZ317"/>
      <c r="ARA317"/>
      <c r="ARB317"/>
      <c r="ARC317"/>
      <c r="ARD317"/>
      <c r="ARE317"/>
      <c r="ARF317"/>
      <c r="ARG317"/>
      <c r="ARH317"/>
      <c r="ARI317"/>
      <c r="ARJ317"/>
      <c r="ARK317"/>
      <c r="ARL317"/>
      <c r="ARM317"/>
      <c r="ARN317"/>
      <c r="ARO317"/>
      <c r="ARP317"/>
      <c r="ARQ317"/>
      <c r="ARR317"/>
      <c r="ARS317"/>
      <c r="ART317"/>
      <c r="ARU317"/>
      <c r="ARV317"/>
      <c r="ARW317"/>
      <c r="ARX317"/>
      <c r="ARY317"/>
      <c r="ARZ317"/>
      <c r="ASA317"/>
      <c r="ASB317"/>
      <c r="ASC317"/>
      <c r="ASD317"/>
      <c r="ASE317"/>
      <c r="ASF317"/>
      <c r="ASG317"/>
      <c r="ASH317"/>
      <c r="ASI317"/>
      <c r="ASJ317"/>
      <c r="ASK317"/>
      <c r="ASL317"/>
      <c r="ASM317"/>
      <c r="ASN317"/>
      <c r="ASO317"/>
      <c r="ASP317"/>
      <c r="ASQ317"/>
      <c r="ASR317"/>
      <c r="ASS317"/>
      <c r="AST317"/>
      <c r="ASU317"/>
      <c r="ASV317"/>
      <c r="ASW317"/>
      <c r="ASX317"/>
      <c r="ASY317"/>
      <c r="ASZ317"/>
      <c r="ATA317"/>
      <c r="ATB317"/>
    </row>
    <row r="318" spans="9:1198" x14ac:dyDescent="0.25">
      <c r="I318" s="1" t="s">
        <v>3941</v>
      </c>
      <c r="J318" s="48">
        <v>0</v>
      </c>
      <c r="K318" s="48">
        <v>0</v>
      </c>
      <c r="L318" s="48">
        <v>0</v>
      </c>
      <c r="M318" s="48">
        <v>0</v>
      </c>
      <c r="N318" s="48">
        <v>0</v>
      </c>
      <c r="O318" s="48">
        <v>416</v>
      </c>
      <c r="P318" s="48">
        <v>416</v>
      </c>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c r="ALY318"/>
      <c r="ALZ318"/>
      <c r="AMA318"/>
      <c r="AMB318"/>
      <c r="AMC318"/>
      <c r="AMD318"/>
      <c r="AME318"/>
      <c r="AMF318"/>
      <c r="AMG318"/>
      <c r="AMH318"/>
      <c r="AMI318"/>
      <c r="AMJ318"/>
      <c r="AMK318"/>
      <c r="AML318"/>
      <c r="AMM318"/>
      <c r="AMN318"/>
      <c r="AMO318"/>
      <c r="AMP318"/>
      <c r="AMQ318"/>
      <c r="AMR318"/>
      <c r="AMS318"/>
      <c r="AMT318"/>
      <c r="AMU318"/>
      <c r="AMV318"/>
      <c r="AMW318"/>
      <c r="AMX318"/>
      <c r="AMY318"/>
      <c r="AMZ318"/>
      <c r="ANA318"/>
      <c r="ANB318"/>
      <c r="ANC318"/>
      <c r="AND318"/>
      <c r="ANE318"/>
      <c r="ANF318"/>
      <c r="ANG318"/>
      <c r="ANH318"/>
      <c r="ANI318"/>
      <c r="ANJ318"/>
      <c r="ANK318"/>
      <c r="ANL318"/>
      <c r="ANM318"/>
      <c r="ANN318"/>
      <c r="ANO318"/>
      <c r="ANP318"/>
      <c r="ANQ318"/>
      <c r="ANR318"/>
      <c r="ANS318"/>
      <c r="ANT318"/>
      <c r="ANU318"/>
      <c r="ANV318"/>
      <c r="ANW318"/>
      <c r="ANX318"/>
      <c r="ANY318"/>
      <c r="ANZ318"/>
      <c r="AOA318"/>
      <c r="AOB318"/>
      <c r="AOC318"/>
      <c r="AOD318"/>
      <c r="AOE318"/>
      <c r="AOF318"/>
      <c r="AOG318"/>
      <c r="AOH318"/>
      <c r="AOI318"/>
      <c r="AOJ318"/>
      <c r="AOK318"/>
      <c r="AOL318"/>
      <c r="AOM318"/>
      <c r="AON318"/>
      <c r="AOO318"/>
      <c r="AOP318"/>
      <c r="AOQ318"/>
      <c r="AOR318"/>
      <c r="AOS318"/>
      <c r="AOT318"/>
      <c r="AOU318"/>
      <c r="AOV318"/>
      <c r="AOW318"/>
      <c r="AOX318"/>
      <c r="AOY318"/>
      <c r="AOZ318"/>
      <c r="APA318"/>
      <c r="APB318"/>
      <c r="APC318"/>
      <c r="APD318"/>
      <c r="APE318"/>
      <c r="APF318"/>
      <c r="APG318"/>
      <c r="APH318"/>
      <c r="API318"/>
      <c r="APJ318"/>
      <c r="APK318"/>
      <c r="APL318"/>
      <c r="APM318"/>
      <c r="APN318"/>
      <c r="APO318"/>
      <c r="APP318"/>
      <c r="APQ318"/>
      <c r="APR318"/>
      <c r="APS318"/>
      <c r="APT318"/>
      <c r="APU318"/>
      <c r="APV318"/>
      <c r="APW318"/>
      <c r="APX318"/>
      <c r="APY318"/>
      <c r="APZ318"/>
      <c r="AQA318"/>
      <c r="AQB318"/>
      <c r="AQC318"/>
      <c r="AQD318"/>
      <c r="AQE318"/>
      <c r="AQF318"/>
      <c r="AQG318"/>
      <c r="AQH318"/>
      <c r="AQI318"/>
      <c r="AQJ318"/>
      <c r="AQK318"/>
      <c r="AQL318"/>
      <c r="AQM318"/>
      <c r="AQN318"/>
      <c r="AQO318"/>
      <c r="AQP318"/>
      <c r="AQQ318"/>
      <c r="AQR318"/>
      <c r="AQS318"/>
      <c r="AQT318"/>
      <c r="AQU318"/>
      <c r="AQV318"/>
      <c r="AQW318"/>
      <c r="AQX318"/>
      <c r="AQY318"/>
      <c r="AQZ318"/>
      <c r="ARA318"/>
      <c r="ARB318"/>
      <c r="ARC318"/>
      <c r="ARD318"/>
      <c r="ARE318"/>
      <c r="ARF318"/>
      <c r="ARG318"/>
      <c r="ARH318"/>
      <c r="ARI318"/>
      <c r="ARJ318"/>
      <c r="ARK318"/>
      <c r="ARL318"/>
      <c r="ARM318"/>
      <c r="ARN318"/>
      <c r="ARO318"/>
      <c r="ARP318"/>
      <c r="ARQ318"/>
      <c r="ARR318"/>
      <c r="ARS318"/>
      <c r="ART318"/>
      <c r="ARU318"/>
      <c r="ARV318"/>
      <c r="ARW318"/>
      <c r="ARX318"/>
      <c r="ARY318"/>
      <c r="ARZ318"/>
      <c r="ASA318"/>
      <c r="ASB318"/>
      <c r="ASC318"/>
      <c r="ASD318"/>
      <c r="ASE318"/>
      <c r="ASF318"/>
      <c r="ASG318"/>
      <c r="ASH318"/>
      <c r="ASI318"/>
      <c r="ASJ318"/>
      <c r="ASK318"/>
      <c r="ASL318"/>
      <c r="ASM318"/>
      <c r="ASN318"/>
      <c r="ASO318"/>
      <c r="ASP318"/>
      <c r="ASQ318"/>
      <c r="ASR318"/>
      <c r="ASS318"/>
      <c r="AST318"/>
      <c r="ASU318"/>
      <c r="ASV318"/>
      <c r="ASW318"/>
      <c r="ASX318"/>
      <c r="ASY318"/>
      <c r="ASZ318"/>
      <c r="ATA318"/>
      <c r="ATB318"/>
    </row>
    <row r="319" spans="9:1198" x14ac:dyDescent="0.25">
      <c r="I319" s="1" t="s">
        <v>21</v>
      </c>
      <c r="J319" s="48">
        <v>0</v>
      </c>
      <c r="K319" s="48">
        <v>0</v>
      </c>
      <c r="L319" s="48">
        <v>0</v>
      </c>
      <c r="M319" s="48">
        <v>0</v>
      </c>
      <c r="N319" s="48">
        <v>0</v>
      </c>
      <c r="O319" s="48">
        <v>90</v>
      </c>
      <c r="P319" s="48">
        <v>90</v>
      </c>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c r="ALF319"/>
      <c r="ALG319"/>
      <c r="ALH319"/>
      <c r="ALI319"/>
      <c r="ALJ319"/>
      <c r="ALK319"/>
      <c r="ALL319"/>
      <c r="ALM319"/>
      <c r="ALN319"/>
      <c r="ALO319"/>
      <c r="ALP319"/>
      <c r="ALQ319"/>
      <c r="ALR319"/>
      <c r="ALS319"/>
      <c r="ALT319"/>
      <c r="ALU319"/>
      <c r="ALV319"/>
      <c r="ALW319"/>
      <c r="ALX319"/>
      <c r="ALY319"/>
      <c r="ALZ319"/>
      <c r="AMA319"/>
      <c r="AMB319"/>
      <c r="AMC319"/>
      <c r="AMD319"/>
      <c r="AME319"/>
      <c r="AMF319"/>
      <c r="AMG319"/>
      <c r="AMH319"/>
      <c r="AMI319"/>
      <c r="AMJ319"/>
      <c r="AMK319"/>
      <c r="AML319"/>
      <c r="AMM319"/>
      <c r="AMN319"/>
      <c r="AMO319"/>
      <c r="AMP319"/>
      <c r="AMQ319"/>
      <c r="AMR319"/>
      <c r="AMS319"/>
      <c r="AMT319"/>
      <c r="AMU319"/>
      <c r="AMV319"/>
      <c r="AMW319"/>
      <c r="AMX319"/>
      <c r="AMY319"/>
      <c r="AMZ319"/>
      <c r="ANA319"/>
      <c r="ANB319"/>
      <c r="ANC319"/>
      <c r="AND319"/>
      <c r="ANE319"/>
      <c r="ANF319"/>
      <c r="ANG319"/>
      <c r="ANH319"/>
      <c r="ANI319"/>
      <c r="ANJ319"/>
      <c r="ANK319"/>
      <c r="ANL319"/>
      <c r="ANM319"/>
      <c r="ANN319"/>
      <c r="ANO319"/>
      <c r="ANP319"/>
      <c r="ANQ319"/>
      <c r="ANR319"/>
      <c r="ANS319"/>
      <c r="ANT319"/>
      <c r="ANU319"/>
      <c r="ANV319"/>
      <c r="ANW319"/>
      <c r="ANX319"/>
      <c r="ANY319"/>
      <c r="ANZ319"/>
      <c r="AOA319"/>
      <c r="AOB319"/>
      <c r="AOC319"/>
      <c r="AOD319"/>
      <c r="AOE319"/>
      <c r="AOF319"/>
      <c r="AOG319"/>
      <c r="AOH319"/>
      <c r="AOI319"/>
      <c r="AOJ319"/>
      <c r="AOK319"/>
      <c r="AOL319"/>
      <c r="AOM319"/>
      <c r="AON319"/>
      <c r="AOO319"/>
      <c r="AOP319"/>
      <c r="AOQ319"/>
      <c r="AOR319"/>
      <c r="AOS319"/>
      <c r="AOT319"/>
      <c r="AOU319"/>
      <c r="AOV319"/>
      <c r="AOW319"/>
      <c r="AOX319"/>
      <c r="AOY319"/>
      <c r="AOZ319"/>
      <c r="APA319"/>
      <c r="APB319"/>
      <c r="APC319"/>
      <c r="APD319"/>
      <c r="APE319"/>
      <c r="APF319"/>
      <c r="APG319"/>
      <c r="APH319"/>
      <c r="API319"/>
      <c r="APJ319"/>
      <c r="APK319"/>
      <c r="APL319"/>
      <c r="APM319"/>
      <c r="APN319"/>
      <c r="APO319"/>
      <c r="APP319"/>
      <c r="APQ319"/>
      <c r="APR319"/>
      <c r="APS319"/>
      <c r="APT319"/>
      <c r="APU319"/>
      <c r="APV319"/>
      <c r="APW319"/>
      <c r="APX319"/>
      <c r="APY319"/>
      <c r="APZ319"/>
      <c r="AQA319"/>
      <c r="AQB319"/>
      <c r="AQC319"/>
      <c r="AQD319"/>
      <c r="AQE319"/>
      <c r="AQF319"/>
      <c r="AQG319"/>
      <c r="AQH319"/>
      <c r="AQI319"/>
      <c r="AQJ319"/>
      <c r="AQK319"/>
      <c r="AQL319"/>
      <c r="AQM319"/>
      <c r="AQN319"/>
      <c r="AQO319"/>
      <c r="AQP319"/>
      <c r="AQQ319"/>
      <c r="AQR319"/>
      <c r="AQS319"/>
      <c r="AQT319"/>
      <c r="AQU319"/>
      <c r="AQV319"/>
      <c r="AQW319"/>
      <c r="AQX319"/>
      <c r="AQY319"/>
      <c r="AQZ319"/>
      <c r="ARA319"/>
      <c r="ARB319"/>
      <c r="ARC319"/>
      <c r="ARD319"/>
      <c r="ARE319"/>
      <c r="ARF319"/>
      <c r="ARG319"/>
      <c r="ARH319"/>
      <c r="ARI319"/>
      <c r="ARJ319"/>
      <c r="ARK319"/>
      <c r="ARL319"/>
      <c r="ARM319"/>
      <c r="ARN319"/>
      <c r="ARO319"/>
      <c r="ARP319"/>
      <c r="ARQ319"/>
      <c r="ARR319"/>
      <c r="ARS319"/>
      <c r="ART319"/>
      <c r="ARU319"/>
      <c r="ARV319"/>
      <c r="ARW319"/>
      <c r="ARX319"/>
      <c r="ARY319"/>
      <c r="ARZ319"/>
      <c r="ASA319"/>
      <c r="ASB319"/>
      <c r="ASC319"/>
      <c r="ASD319"/>
      <c r="ASE319"/>
      <c r="ASF319"/>
      <c r="ASG319"/>
      <c r="ASH319"/>
      <c r="ASI319"/>
      <c r="ASJ319"/>
      <c r="ASK319"/>
      <c r="ASL319"/>
      <c r="ASM319"/>
      <c r="ASN319"/>
      <c r="ASO319"/>
      <c r="ASP319"/>
      <c r="ASQ319"/>
      <c r="ASR319"/>
      <c r="ASS319"/>
      <c r="AST319"/>
      <c r="ASU319"/>
      <c r="ASV319"/>
      <c r="ASW319"/>
      <c r="ASX319"/>
      <c r="ASY319"/>
      <c r="ASZ319"/>
      <c r="ATA319"/>
      <c r="ATB319"/>
    </row>
    <row r="320" spans="9:1198" x14ac:dyDescent="0.25">
      <c r="I320" s="1" t="s">
        <v>3717</v>
      </c>
      <c r="J320" s="48">
        <v>0</v>
      </c>
      <c r="K320" s="48">
        <v>0</v>
      </c>
      <c r="L320" s="48">
        <v>0</v>
      </c>
      <c r="M320" s="48">
        <v>0</v>
      </c>
      <c r="N320" s="48">
        <v>0</v>
      </c>
      <c r="O320" s="48">
        <v>452</v>
      </c>
      <c r="P320" s="48">
        <v>452</v>
      </c>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c r="AMI320"/>
      <c r="AMJ320"/>
      <c r="AMK320"/>
      <c r="AML320"/>
      <c r="AMM320"/>
      <c r="AMN320"/>
      <c r="AMO320"/>
      <c r="AMP320"/>
      <c r="AMQ320"/>
      <c r="AMR320"/>
      <c r="AMS320"/>
      <c r="AMT320"/>
      <c r="AMU320"/>
      <c r="AMV320"/>
      <c r="AMW320"/>
      <c r="AMX320"/>
      <c r="AMY320"/>
      <c r="AMZ320"/>
      <c r="ANA320"/>
      <c r="ANB320"/>
      <c r="ANC320"/>
      <c r="AND320"/>
      <c r="ANE320"/>
      <c r="ANF320"/>
      <c r="ANG320"/>
      <c r="ANH320"/>
      <c r="ANI320"/>
      <c r="ANJ320"/>
      <c r="ANK320"/>
      <c r="ANL320"/>
      <c r="ANM320"/>
      <c r="ANN320"/>
      <c r="ANO320"/>
      <c r="ANP320"/>
      <c r="ANQ320"/>
      <c r="ANR320"/>
      <c r="ANS320"/>
      <c r="ANT320"/>
      <c r="ANU320"/>
      <c r="ANV320"/>
      <c r="ANW320"/>
      <c r="ANX320"/>
      <c r="ANY320"/>
      <c r="ANZ320"/>
      <c r="AOA320"/>
      <c r="AOB320"/>
      <c r="AOC320"/>
      <c r="AOD320"/>
      <c r="AOE320"/>
      <c r="AOF320"/>
      <c r="AOG320"/>
      <c r="AOH320"/>
      <c r="AOI320"/>
      <c r="AOJ320"/>
      <c r="AOK320"/>
      <c r="AOL320"/>
      <c r="AOM320"/>
      <c r="AON320"/>
      <c r="AOO320"/>
      <c r="AOP320"/>
      <c r="AOQ320"/>
      <c r="AOR320"/>
      <c r="AOS320"/>
      <c r="AOT320"/>
      <c r="AOU320"/>
      <c r="AOV320"/>
      <c r="AOW320"/>
      <c r="AOX320"/>
      <c r="AOY320"/>
      <c r="AOZ320"/>
      <c r="APA320"/>
      <c r="APB320"/>
      <c r="APC320"/>
      <c r="APD320"/>
      <c r="APE320"/>
      <c r="APF320"/>
      <c r="APG320"/>
      <c r="APH320"/>
      <c r="API320"/>
      <c r="APJ320"/>
      <c r="APK320"/>
      <c r="APL320"/>
      <c r="APM320"/>
      <c r="APN320"/>
      <c r="APO320"/>
      <c r="APP320"/>
      <c r="APQ320"/>
      <c r="APR320"/>
      <c r="APS320"/>
      <c r="APT320"/>
      <c r="APU320"/>
      <c r="APV320"/>
      <c r="APW320"/>
      <c r="APX320"/>
      <c r="APY320"/>
      <c r="APZ320"/>
      <c r="AQA320"/>
      <c r="AQB320"/>
      <c r="AQC320"/>
      <c r="AQD320"/>
      <c r="AQE320"/>
      <c r="AQF320"/>
      <c r="AQG320"/>
      <c r="AQH320"/>
      <c r="AQI320"/>
      <c r="AQJ320"/>
      <c r="AQK320"/>
      <c r="AQL320"/>
      <c r="AQM320"/>
      <c r="AQN320"/>
      <c r="AQO320"/>
      <c r="AQP320"/>
      <c r="AQQ320"/>
      <c r="AQR320"/>
      <c r="AQS320"/>
      <c r="AQT320"/>
      <c r="AQU320"/>
      <c r="AQV320"/>
      <c r="AQW320"/>
      <c r="AQX320"/>
      <c r="AQY320"/>
      <c r="AQZ320"/>
      <c r="ARA320"/>
      <c r="ARB320"/>
      <c r="ARC320"/>
      <c r="ARD320"/>
      <c r="ARE320"/>
      <c r="ARF320"/>
      <c r="ARG320"/>
      <c r="ARH320"/>
      <c r="ARI320"/>
      <c r="ARJ320"/>
      <c r="ARK320"/>
      <c r="ARL320"/>
      <c r="ARM320"/>
      <c r="ARN320"/>
      <c r="ARO320"/>
      <c r="ARP320"/>
      <c r="ARQ320"/>
      <c r="ARR320"/>
      <c r="ARS320"/>
      <c r="ART320"/>
      <c r="ARU320"/>
      <c r="ARV320"/>
      <c r="ARW320"/>
      <c r="ARX320"/>
      <c r="ARY320"/>
      <c r="ARZ320"/>
      <c r="ASA320"/>
      <c r="ASB320"/>
      <c r="ASC320"/>
      <c r="ASD320"/>
      <c r="ASE320"/>
      <c r="ASF320"/>
      <c r="ASG320"/>
      <c r="ASH320"/>
      <c r="ASI320"/>
      <c r="ASJ320"/>
      <c r="ASK320"/>
      <c r="ASL320"/>
      <c r="ASM320"/>
      <c r="ASN320"/>
      <c r="ASO320"/>
      <c r="ASP320"/>
      <c r="ASQ320"/>
      <c r="ASR320"/>
      <c r="ASS320"/>
      <c r="AST320"/>
      <c r="ASU320"/>
      <c r="ASV320"/>
      <c r="ASW320"/>
      <c r="ASX320"/>
      <c r="ASY320"/>
      <c r="ASZ320"/>
      <c r="ATA320"/>
      <c r="ATB320"/>
    </row>
    <row r="321" spans="9:1198" x14ac:dyDescent="0.25">
      <c r="I321" s="1" t="s">
        <v>3383</v>
      </c>
      <c r="J321" s="48">
        <v>0</v>
      </c>
      <c r="K321" s="48">
        <v>0</v>
      </c>
      <c r="L321" s="48">
        <v>0</v>
      </c>
      <c r="M321" s="48">
        <v>0</v>
      </c>
      <c r="N321" s="48">
        <v>0</v>
      </c>
      <c r="O321" s="48">
        <v>472</v>
      </c>
      <c r="P321" s="48">
        <v>472</v>
      </c>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c r="AME321"/>
      <c r="AMF321"/>
      <c r="AMG321"/>
      <c r="AMH321"/>
      <c r="AMI321"/>
      <c r="AMJ321"/>
      <c r="AMK321"/>
      <c r="AML321"/>
      <c r="AMM321"/>
      <c r="AMN321"/>
      <c r="AMO321"/>
      <c r="AMP321"/>
      <c r="AMQ321"/>
      <c r="AMR321"/>
      <c r="AMS321"/>
      <c r="AMT321"/>
      <c r="AMU321"/>
      <c r="AMV321"/>
      <c r="AMW321"/>
      <c r="AMX321"/>
      <c r="AMY321"/>
      <c r="AMZ321"/>
      <c r="ANA321"/>
      <c r="ANB321"/>
      <c r="ANC321"/>
      <c r="AND321"/>
      <c r="ANE321"/>
      <c r="ANF321"/>
      <c r="ANG321"/>
      <c r="ANH321"/>
      <c r="ANI321"/>
      <c r="ANJ321"/>
      <c r="ANK321"/>
      <c r="ANL321"/>
      <c r="ANM321"/>
      <c r="ANN321"/>
      <c r="ANO321"/>
      <c r="ANP321"/>
      <c r="ANQ321"/>
      <c r="ANR321"/>
      <c r="ANS321"/>
      <c r="ANT321"/>
      <c r="ANU321"/>
      <c r="ANV321"/>
      <c r="ANW321"/>
      <c r="ANX321"/>
      <c r="ANY321"/>
      <c r="ANZ321"/>
      <c r="AOA321"/>
      <c r="AOB321"/>
      <c r="AOC321"/>
      <c r="AOD321"/>
      <c r="AOE321"/>
      <c r="AOF321"/>
      <c r="AOG321"/>
      <c r="AOH321"/>
      <c r="AOI321"/>
      <c r="AOJ321"/>
      <c r="AOK321"/>
      <c r="AOL321"/>
      <c r="AOM321"/>
      <c r="AON321"/>
      <c r="AOO321"/>
      <c r="AOP321"/>
      <c r="AOQ321"/>
      <c r="AOR321"/>
      <c r="AOS321"/>
      <c r="AOT321"/>
      <c r="AOU321"/>
      <c r="AOV321"/>
      <c r="AOW321"/>
      <c r="AOX321"/>
      <c r="AOY321"/>
      <c r="AOZ321"/>
      <c r="APA321"/>
      <c r="APB321"/>
      <c r="APC321"/>
      <c r="APD321"/>
      <c r="APE321"/>
      <c r="APF321"/>
      <c r="APG321"/>
      <c r="APH321"/>
      <c r="API321"/>
      <c r="APJ321"/>
      <c r="APK321"/>
      <c r="APL321"/>
      <c r="APM321"/>
      <c r="APN321"/>
      <c r="APO321"/>
      <c r="APP321"/>
      <c r="APQ321"/>
      <c r="APR321"/>
      <c r="APS321"/>
      <c r="APT321"/>
      <c r="APU321"/>
      <c r="APV321"/>
      <c r="APW321"/>
      <c r="APX321"/>
      <c r="APY321"/>
      <c r="APZ321"/>
      <c r="AQA321"/>
      <c r="AQB321"/>
      <c r="AQC321"/>
      <c r="AQD321"/>
      <c r="AQE321"/>
      <c r="AQF321"/>
      <c r="AQG321"/>
      <c r="AQH321"/>
      <c r="AQI321"/>
      <c r="AQJ321"/>
      <c r="AQK321"/>
      <c r="AQL321"/>
      <c r="AQM321"/>
      <c r="AQN321"/>
      <c r="AQO321"/>
      <c r="AQP321"/>
      <c r="AQQ321"/>
      <c r="AQR321"/>
      <c r="AQS321"/>
      <c r="AQT321"/>
      <c r="AQU321"/>
      <c r="AQV321"/>
      <c r="AQW321"/>
      <c r="AQX321"/>
      <c r="AQY321"/>
      <c r="AQZ321"/>
      <c r="ARA321"/>
      <c r="ARB321"/>
      <c r="ARC321"/>
      <c r="ARD321"/>
      <c r="ARE321"/>
      <c r="ARF321"/>
      <c r="ARG321"/>
      <c r="ARH321"/>
      <c r="ARI321"/>
      <c r="ARJ321"/>
      <c r="ARK321"/>
      <c r="ARL321"/>
      <c r="ARM321"/>
      <c r="ARN321"/>
      <c r="ARO321"/>
      <c r="ARP321"/>
      <c r="ARQ321"/>
      <c r="ARR321"/>
      <c r="ARS321"/>
      <c r="ART321"/>
      <c r="ARU321"/>
      <c r="ARV321"/>
      <c r="ARW321"/>
      <c r="ARX321"/>
      <c r="ARY321"/>
      <c r="ARZ321"/>
      <c r="ASA321"/>
      <c r="ASB321"/>
      <c r="ASC321"/>
      <c r="ASD321"/>
      <c r="ASE321"/>
      <c r="ASF321"/>
      <c r="ASG321"/>
      <c r="ASH321"/>
      <c r="ASI321"/>
      <c r="ASJ321"/>
      <c r="ASK321"/>
      <c r="ASL321"/>
      <c r="ASM321"/>
      <c r="ASN321"/>
      <c r="ASO321"/>
      <c r="ASP321"/>
      <c r="ASQ321"/>
      <c r="ASR321"/>
      <c r="ASS321"/>
      <c r="AST321"/>
      <c r="ASU321"/>
      <c r="ASV321"/>
      <c r="ASW321"/>
      <c r="ASX321"/>
      <c r="ASY321"/>
      <c r="ASZ321"/>
      <c r="ATA321"/>
      <c r="ATB321"/>
    </row>
    <row r="322" spans="9:1198" x14ac:dyDescent="0.25">
      <c r="I322" s="1" t="s">
        <v>3844</v>
      </c>
      <c r="J322" s="48">
        <v>0</v>
      </c>
      <c r="K322" s="48">
        <v>0</v>
      </c>
      <c r="L322" s="48">
        <v>0</v>
      </c>
      <c r="M322" s="48">
        <v>0</v>
      </c>
      <c r="N322" s="48">
        <v>0</v>
      </c>
      <c r="O322" s="48">
        <v>7</v>
      </c>
      <c r="P322" s="48">
        <v>7</v>
      </c>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c r="AME322"/>
      <c r="AMF322"/>
      <c r="AMG322"/>
      <c r="AMH322"/>
      <c r="AMI322"/>
      <c r="AMJ322"/>
      <c r="AMK322"/>
      <c r="AML322"/>
      <c r="AMM322"/>
      <c r="AMN322"/>
      <c r="AMO322"/>
      <c r="AMP322"/>
      <c r="AMQ322"/>
      <c r="AMR322"/>
      <c r="AMS322"/>
      <c r="AMT322"/>
      <c r="AMU322"/>
      <c r="AMV322"/>
      <c r="AMW322"/>
      <c r="AMX322"/>
      <c r="AMY322"/>
      <c r="AMZ322"/>
      <c r="ANA322"/>
      <c r="ANB322"/>
      <c r="ANC322"/>
      <c r="AND322"/>
      <c r="ANE322"/>
      <c r="ANF322"/>
      <c r="ANG322"/>
      <c r="ANH322"/>
      <c r="ANI322"/>
      <c r="ANJ322"/>
      <c r="ANK322"/>
      <c r="ANL322"/>
      <c r="ANM322"/>
      <c r="ANN322"/>
      <c r="ANO322"/>
      <c r="ANP322"/>
      <c r="ANQ322"/>
      <c r="ANR322"/>
      <c r="ANS322"/>
      <c r="ANT322"/>
      <c r="ANU322"/>
      <c r="ANV322"/>
      <c r="ANW322"/>
      <c r="ANX322"/>
      <c r="ANY322"/>
      <c r="ANZ322"/>
      <c r="AOA322"/>
      <c r="AOB322"/>
      <c r="AOC322"/>
      <c r="AOD322"/>
      <c r="AOE322"/>
      <c r="AOF322"/>
      <c r="AOG322"/>
      <c r="AOH322"/>
      <c r="AOI322"/>
      <c r="AOJ322"/>
      <c r="AOK322"/>
      <c r="AOL322"/>
      <c r="AOM322"/>
      <c r="AON322"/>
      <c r="AOO322"/>
      <c r="AOP322"/>
      <c r="AOQ322"/>
      <c r="AOR322"/>
      <c r="AOS322"/>
      <c r="AOT322"/>
      <c r="AOU322"/>
      <c r="AOV322"/>
      <c r="AOW322"/>
      <c r="AOX322"/>
      <c r="AOY322"/>
      <c r="AOZ322"/>
      <c r="APA322"/>
      <c r="APB322"/>
      <c r="APC322"/>
      <c r="APD322"/>
      <c r="APE322"/>
      <c r="APF322"/>
      <c r="APG322"/>
      <c r="APH322"/>
      <c r="API322"/>
      <c r="APJ322"/>
      <c r="APK322"/>
      <c r="APL322"/>
      <c r="APM322"/>
      <c r="APN322"/>
      <c r="APO322"/>
      <c r="APP322"/>
      <c r="APQ322"/>
      <c r="APR322"/>
      <c r="APS322"/>
      <c r="APT322"/>
      <c r="APU322"/>
      <c r="APV322"/>
      <c r="APW322"/>
      <c r="APX322"/>
      <c r="APY322"/>
      <c r="APZ322"/>
      <c r="AQA322"/>
      <c r="AQB322"/>
      <c r="AQC322"/>
      <c r="AQD322"/>
      <c r="AQE322"/>
      <c r="AQF322"/>
      <c r="AQG322"/>
      <c r="AQH322"/>
      <c r="AQI322"/>
      <c r="AQJ322"/>
      <c r="AQK322"/>
      <c r="AQL322"/>
      <c r="AQM322"/>
      <c r="AQN322"/>
      <c r="AQO322"/>
      <c r="AQP322"/>
      <c r="AQQ322"/>
      <c r="AQR322"/>
      <c r="AQS322"/>
      <c r="AQT322"/>
      <c r="AQU322"/>
      <c r="AQV322"/>
      <c r="AQW322"/>
      <c r="AQX322"/>
      <c r="AQY322"/>
      <c r="AQZ322"/>
      <c r="ARA322"/>
      <c r="ARB322"/>
      <c r="ARC322"/>
      <c r="ARD322"/>
      <c r="ARE322"/>
      <c r="ARF322"/>
      <c r="ARG322"/>
      <c r="ARH322"/>
      <c r="ARI322"/>
      <c r="ARJ322"/>
      <c r="ARK322"/>
      <c r="ARL322"/>
      <c r="ARM322"/>
      <c r="ARN322"/>
      <c r="ARO322"/>
      <c r="ARP322"/>
      <c r="ARQ322"/>
      <c r="ARR322"/>
      <c r="ARS322"/>
      <c r="ART322"/>
      <c r="ARU322"/>
      <c r="ARV322"/>
      <c r="ARW322"/>
      <c r="ARX322"/>
      <c r="ARY322"/>
      <c r="ARZ322"/>
      <c r="ASA322"/>
      <c r="ASB322"/>
      <c r="ASC322"/>
      <c r="ASD322"/>
      <c r="ASE322"/>
      <c r="ASF322"/>
      <c r="ASG322"/>
      <c r="ASH322"/>
      <c r="ASI322"/>
      <c r="ASJ322"/>
      <c r="ASK322"/>
      <c r="ASL322"/>
      <c r="ASM322"/>
      <c r="ASN322"/>
      <c r="ASO322"/>
      <c r="ASP322"/>
      <c r="ASQ322"/>
      <c r="ASR322"/>
      <c r="ASS322"/>
      <c r="AST322"/>
      <c r="ASU322"/>
      <c r="ASV322"/>
      <c r="ASW322"/>
      <c r="ASX322"/>
      <c r="ASY322"/>
      <c r="ASZ322"/>
      <c r="ATA322"/>
      <c r="ATB322"/>
    </row>
    <row r="323" spans="9:1198" x14ac:dyDescent="0.25">
      <c r="I323" s="1" t="s">
        <v>3326</v>
      </c>
      <c r="J323" s="48">
        <v>0</v>
      </c>
      <c r="K323" s="48">
        <v>0</v>
      </c>
      <c r="L323" s="48">
        <v>0</v>
      </c>
      <c r="M323" s="48">
        <v>0</v>
      </c>
      <c r="N323" s="48">
        <v>0</v>
      </c>
      <c r="O323" s="48">
        <v>1</v>
      </c>
      <c r="P323" s="48">
        <v>1</v>
      </c>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c r="AMI323"/>
      <c r="AMJ323"/>
      <c r="AMK323"/>
      <c r="AML323"/>
      <c r="AMM323"/>
      <c r="AMN323"/>
      <c r="AMO323"/>
      <c r="AMP323"/>
      <c r="AMQ323"/>
      <c r="AMR323"/>
      <c r="AMS323"/>
      <c r="AMT323"/>
      <c r="AMU323"/>
      <c r="AMV323"/>
      <c r="AMW323"/>
      <c r="AMX323"/>
      <c r="AMY323"/>
      <c r="AMZ323"/>
      <c r="ANA323"/>
      <c r="ANB323"/>
      <c r="ANC323"/>
      <c r="AND323"/>
      <c r="ANE323"/>
      <c r="ANF323"/>
      <c r="ANG323"/>
      <c r="ANH323"/>
      <c r="ANI323"/>
      <c r="ANJ323"/>
      <c r="ANK323"/>
      <c r="ANL323"/>
      <c r="ANM323"/>
      <c r="ANN323"/>
      <c r="ANO323"/>
      <c r="ANP323"/>
      <c r="ANQ323"/>
      <c r="ANR323"/>
      <c r="ANS323"/>
      <c r="ANT323"/>
      <c r="ANU323"/>
      <c r="ANV323"/>
      <c r="ANW323"/>
      <c r="ANX323"/>
      <c r="ANY323"/>
      <c r="ANZ323"/>
      <c r="AOA323"/>
      <c r="AOB323"/>
      <c r="AOC323"/>
      <c r="AOD323"/>
      <c r="AOE323"/>
      <c r="AOF323"/>
      <c r="AOG323"/>
      <c r="AOH323"/>
      <c r="AOI323"/>
      <c r="AOJ323"/>
      <c r="AOK323"/>
      <c r="AOL323"/>
      <c r="AOM323"/>
      <c r="AON323"/>
      <c r="AOO323"/>
      <c r="AOP323"/>
      <c r="AOQ323"/>
      <c r="AOR323"/>
      <c r="AOS323"/>
      <c r="AOT323"/>
      <c r="AOU323"/>
      <c r="AOV323"/>
      <c r="AOW323"/>
      <c r="AOX323"/>
      <c r="AOY323"/>
      <c r="AOZ323"/>
      <c r="APA323"/>
      <c r="APB323"/>
      <c r="APC323"/>
      <c r="APD323"/>
      <c r="APE323"/>
      <c r="APF323"/>
      <c r="APG323"/>
      <c r="APH323"/>
      <c r="API323"/>
      <c r="APJ323"/>
      <c r="APK323"/>
      <c r="APL323"/>
      <c r="APM323"/>
      <c r="APN323"/>
      <c r="APO323"/>
      <c r="APP323"/>
      <c r="APQ323"/>
      <c r="APR323"/>
      <c r="APS323"/>
      <c r="APT323"/>
      <c r="APU323"/>
      <c r="APV323"/>
      <c r="APW323"/>
      <c r="APX323"/>
      <c r="APY323"/>
      <c r="APZ323"/>
      <c r="AQA323"/>
      <c r="AQB323"/>
      <c r="AQC323"/>
      <c r="AQD323"/>
      <c r="AQE323"/>
      <c r="AQF323"/>
      <c r="AQG323"/>
      <c r="AQH323"/>
      <c r="AQI323"/>
      <c r="AQJ323"/>
      <c r="AQK323"/>
      <c r="AQL323"/>
      <c r="AQM323"/>
      <c r="AQN323"/>
      <c r="AQO323"/>
      <c r="AQP323"/>
      <c r="AQQ323"/>
      <c r="AQR323"/>
      <c r="AQS323"/>
      <c r="AQT323"/>
      <c r="AQU323"/>
      <c r="AQV323"/>
      <c r="AQW323"/>
      <c r="AQX323"/>
      <c r="AQY323"/>
      <c r="AQZ323"/>
      <c r="ARA323"/>
      <c r="ARB323"/>
      <c r="ARC323"/>
      <c r="ARD323"/>
      <c r="ARE323"/>
      <c r="ARF323"/>
      <c r="ARG323"/>
      <c r="ARH323"/>
      <c r="ARI323"/>
      <c r="ARJ323"/>
      <c r="ARK323"/>
      <c r="ARL323"/>
      <c r="ARM323"/>
      <c r="ARN323"/>
      <c r="ARO323"/>
      <c r="ARP323"/>
      <c r="ARQ323"/>
      <c r="ARR323"/>
      <c r="ARS323"/>
      <c r="ART323"/>
      <c r="ARU323"/>
      <c r="ARV323"/>
      <c r="ARW323"/>
      <c r="ARX323"/>
      <c r="ARY323"/>
      <c r="ARZ323"/>
      <c r="ASA323"/>
      <c r="ASB323"/>
      <c r="ASC323"/>
      <c r="ASD323"/>
      <c r="ASE323"/>
      <c r="ASF323"/>
      <c r="ASG323"/>
      <c r="ASH323"/>
      <c r="ASI323"/>
      <c r="ASJ323"/>
      <c r="ASK323"/>
      <c r="ASL323"/>
      <c r="ASM323"/>
      <c r="ASN323"/>
      <c r="ASO323"/>
      <c r="ASP323"/>
      <c r="ASQ323"/>
      <c r="ASR323"/>
      <c r="ASS323"/>
      <c r="AST323"/>
      <c r="ASU323"/>
      <c r="ASV323"/>
      <c r="ASW323"/>
      <c r="ASX323"/>
      <c r="ASY323"/>
      <c r="ASZ323"/>
      <c r="ATA323"/>
      <c r="ATB323"/>
    </row>
    <row r="324" spans="9:1198" x14ac:dyDescent="0.25">
      <c r="I324" s="1" t="s">
        <v>3966</v>
      </c>
      <c r="J324" s="48">
        <v>0</v>
      </c>
      <c r="K324" s="48">
        <v>0</v>
      </c>
      <c r="L324" s="48">
        <v>0</v>
      </c>
      <c r="M324" s="48">
        <v>0</v>
      </c>
      <c r="N324" s="48">
        <v>0</v>
      </c>
      <c r="O324" s="48">
        <v>418</v>
      </c>
      <c r="P324" s="48">
        <v>418</v>
      </c>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c r="ALY324"/>
      <c r="ALZ324"/>
      <c r="AMA324"/>
      <c r="AMB324"/>
      <c r="AMC324"/>
      <c r="AMD324"/>
      <c r="AME324"/>
      <c r="AMF324"/>
      <c r="AMG324"/>
      <c r="AMH324"/>
      <c r="AMI324"/>
      <c r="AMJ324"/>
      <c r="AMK324"/>
      <c r="AML324"/>
      <c r="AMM324"/>
      <c r="AMN324"/>
      <c r="AMO324"/>
      <c r="AMP324"/>
      <c r="AMQ324"/>
      <c r="AMR324"/>
      <c r="AMS324"/>
      <c r="AMT324"/>
      <c r="AMU324"/>
      <c r="AMV324"/>
      <c r="AMW324"/>
      <c r="AMX324"/>
      <c r="AMY324"/>
      <c r="AMZ324"/>
      <c r="ANA324"/>
      <c r="ANB324"/>
      <c r="ANC324"/>
      <c r="AND324"/>
      <c r="ANE324"/>
      <c r="ANF324"/>
      <c r="ANG324"/>
      <c r="ANH324"/>
      <c r="ANI324"/>
      <c r="ANJ324"/>
      <c r="ANK324"/>
      <c r="ANL324"/>
      <c r="ANM324"/>
      <c r="ANN324"/>
      <c r="ANO324"/>
      <c r="ANP324"/>
      <c r="ANQ324"/>
      <c r="ANR324"/>
      <c r="ANS324"/>
      <c r="ANT324"/>
      <c r="ANU324"/>
      <c r="ANV324"/>
      <c r="ANW324"/>
      <c r="ANX324"/>
      <c r="ANY324"/>
      <c r="ANZ324"/>
      <c r="AOA324"/>
      <c r="AOB324"/>
      <c r="AOC324"/>
      <c r="AOD324"/>
      <c r="AOE324"/>
      <c r="AOF324"/>
      <c r="AOG324"/>
      <c r="AOH324"/>
      <c r="AOI324"/>
      <c r="AOJ324"/>
      <c r="AOK324"/>
      <c r="AOL324"/>
      <c r="AOM324"/>
      <c r="AON324"/>
      <c r="AOO324"/>
      <c r="AOP324"/>
      <c r="AOQ324"/>
      <c r="AOR324"/>
      <c r="AOS324"/>
      <c r="AOT324"/>
      <c r="AOU324"/>
      <c r="AOV324"/>
      <c r="AOW324"/>
      <c r="AOX324"/>
      <c r="AOY324"/>
      <c r="AOZ324"/>
      <c r="APA324"/>
      <c r="APB324"/>
      <c r="APC324"/>
      <c r="APD324"/>
      <c r="APE324"/>
      <c r="APF324"/>
      <c r="APG324"/>
      <c r="APH324"/>
      <c r="API324"/>
      <c r="APJ324"/>
      <c r="APK324"/>
      <c r="APL324"/>
      <c r="APM324"/>
      <c r="APN324"/>
      <c r="APO324"/>
      <c r="APP324"/>
      <c r="APQ324"/>
      <c r="APR324"/>
      <c r="APS324"/>
      <c r="APT324"/>
      <c r="APU324"/>
      <c r="APV324"/>
      <c r="APW324"/>
      <c r="APX324"/>
      <c r="APY324"/>
      <c r="APZ324"/>
      <c r="AQA324"/>
      <c r="AQB324"/>
      <c r="AQC324"/>
      <c r="AQD324"/>
      <c r="AQE324"/>
      <c r="AQF324"/>
      <c r="AQG324"/>
      <c r="AQH324"/>
      <c r="AQI324"/>
      <c r="AQJ324"/>
      <c r="AQK324"/>
      <c r="AQL324"/>
      <c r="AQM324"/>
      <c r="AQN324"/>
      <c r="AQO324"/>
      <c r="AQP324"/>
      <c r="AQQ324"/>
      <c r="AQR324"/>
      <c r="AQS324"/>
      <c r="AQT324"/>
      <c r="AQU324"/>
      <c r="AQV324"/>
      <c r="AQW324"/>
      <c r="AQX324"/>
      <c r="AQY324"/>
      <c r="AQZ324"/>
      <c r="ARA324"/>
      <c r="ARB324"/>
      <c r="ARC324"/>
      <c r="ARD324"/>
      <c r="ARE324"/>
      <c r="ARF324"/>
      <c r="ARG324"/>
      <c r="ARH324"/>
      <c r="ARI324"/>
      <c r="ARJ324"/>
      <c r="ARK324"/>
      <c r="ARL324"/>
      <c r="ARM324"/>
      <c r="ARN324"/>
      <c r="ARO324"/>
      <c r="ARP324"/>
      <c r="ARQ324"/>
      <c r="ARR324"/>
      <c r="ARS324"/>
      <c r="ART324"/>
      <c r="ARU324"/>
      <c r="ARV324"/>
      <c r="ARW324"/>
      <c r="ARX324"/>
      <c r="ARY324"/>
      <c r="ARZ324"/>
      <c r="ASA324"/>
      <c r="ASB324"/>
      <c r="ASC324"/>
      <c r="ASD324"/>
      <c r="ASE324"/>
      <c r="ASF324"/>
      <c r="ASG324"/>
      <c r="ASH324"/>
      <c r="ASI324"/>
      <c r="ASJ324"/>
      <c r="ASK324"/>
      <c r="ASL324"/>
      <c r="ASM324"/>
      <c r="ASN324"/>
      <c r="ASO324"/>
      <c r="ASP324"/>
      <c r="ASQ324"/>
      <c r="ASR324"/>
      <c r="ASS324"/>
      <c r="AST324"/>
      <c r="ASU324"/>
      <c r="ASV324"/>
      <c r="ASW324"/>
      <c r="ASX324"/>
      <c r="ASY324"/>
      <c r="ASZ324"/>
      <c r="ATA324"/>
      <c r="ATB324"/>
    </row>
    <row r="325" spans="9:1198" x14ac:dyDescent="0.25">
      <c r="I325" s="1" t="s">
        <v>24</v>
      </c>
      <c r="J325" s="48">
        <v>0</v>
      </c>
      <c r="K325" s="48">
        <v>0</v>
      </c>
      <c r="L325" s="48">
        <v>0</v>
      </c>
      <c r="M325" s="48">
        <v>0</v>
      </c>
      <c r="N325" s="48">
        <v>0</v>
      </c>
      <c r="O325" s="48">
        <v>324</v>
      </c>
      <c r="P325" s="48">
        <v>324</v>
      </c>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c r="ALY325"/>
      <c r="ALZ325"/>
      <c r="AMA325"/>
      <c r="AMB325"/>
      <c r="AMC325"/>
      <c r="AMD325"/>
      <c r="AME325"/>
      <c r="AMF325"/>
      <c r="AMG325"/>
      <c r="AMH325"/>
      <c r="AMI325"/>
      <c r="AMJ325"/>
      <c r="AMK325"/>
      <c r="AML325"/>
      <c r="AMM325"/>
      <c r="AMN325"/>
      <c r="AMO325"/>
      <c r="AMP325"/>
      <c r="AMQ325"/>
      <c r="AMR325"/>
      <c r="AMS325"/>
      <c r="AMT325"/>
      <c r="AMU325"/>
      <c r="AMV325"/>
      <c r="AMW325"/>
      <c r="AMX325"/>
      <c r="AMY325"/>
      <c r="AMZ325"/>
      <c r="ANA325"/>
      <c r="ANB325"/>
      <c r="ANC325"/>
      <c r="AND325"/>
      <c r="ANE325"/>
      <c r="ANF325"/>
      <c r="ANG325"/>
      <c r="ANH325"/>
      <c r="ANI325"/>
      <c r="ANJ325"/>
      <c r="ANK325"/>
      <c r="ANL325"/>
      <c r="ANM325"/>
      <c r="ANN325"/>
      <c r="ANO325"/>
      <c r="ANP325"/>
      <c r="ANQ325"/>
      <c r="ANR325"/>
      <c r="ANS325"/>
      <c r="ANT325"/>
      <c r="ANU325"/>
      <c r="ANV325"/>
      <c r="ANW325"/>
      <c r="ANX325"/>
      <c r="ANY325"/>
      <c r="ANZ325"/>
      <c r="AOA325"/>
      <c r="AOB325"/>
      <c r="AOC325"/>
      <c r="AOD325"/>
      <c r="AOE325"/>
      <c r="AOF325"/>
      <c r="AOG325"/>
      <c r="AOH325"/>
      <c r="AOI325"/>
      <c r="AOJ325"/>
      <c r="AOK325"/>
      <c r="AOL325"/>
      <c r="AOM325"/>
      <c r="AON325"/>
      <c r="AOO325"/>
      <c r="AOP325"/>
      <c r="AOQ325"/>
      <c r="AOR325"/>
      <c r="AOS325"/>
      <c r="AOT325"/>
      <c r="AOU325"/>
      <c r="AOV325"/>
      <c r="AOW325"/>
      <c r="AOX325"/>
      <c r="AOY325"/>
      <c r="AOZ325"/>
      <c r="APA325"/>
      <c r="APB325"/>
      <c r="APC325"/>
      <c r="APD325"/>
      <c r="APE325"/>
      <c r="APF325"/>
      <c r="APG325"/>
      <c r="APH325"/>
      <c r="API325"/>
      <c r="APJ325"/>
      <c r="APK325"/>
      <c r="APL325"/>
      <c r="APM325"/>
      <c r="APN325"/>
      <c r="APO325"/>
      <c r="APP325"/>
      <c r="APQ325"/>
      <c r="APR325"/>
      <c r="APS325"/>
      <c r="APT325"/>
      <c r="APU325"/>
      <c r="APV325"/>
      <c r="APW325"/>
      <c r="APX325"/>
      <c r="APY325"/>
      <c r="APZ325"/>
      <c r="AQA325"/>
      <c r="AQB325"/>
      <c r="AQC325"/>
      <c r="AQD325"/>
      <c r="AQE325"/>
      <c r="AQF325"/>
      <c r="AQG325"/>
      <c r="AQH325"/>
      <c r="AQI325"/>
      <c r="AQJ325"/>
      <c r="AQK325"/>
      <c r="AQL325"/>
      <c r="AQM325"/>
      <c r="AQN325"/>
      <c r="AQO325"/>
      <c r="AQP325"/>
      <c r="AQQ325"/>
      <c r="AQR325"/>
      <c r="AQS325"/>
      <c r="AQT325"/>
      <c r="AQU325"/>
      <c r="AQV325"/>
      <c r="AQW325"/>
      <c r="AQX325"/>
      <c r="AQY325"/>
      <c r="AQZ325"/>
      <c r="ARA325"/>
      <c r="ARB325"/>
      <c r="ARC325"/>
      <c r="ARD325"/>
      <c r="ARE325"/>
      <c r="ARF325"/>
      <c r="ARG325"/>
      <c r="ARH325"/>
      <c r="ARI325"/>
      <c r="ARJ325"/>
      <c r="ARK325"/>
      <c r="ARL325"/>
      <c r="ARM325"/>
      <c r="ARN325"/>
      <c r="ARO325"/>
      <c r="ARP325"/>
      <c r="ARQ325"/>
      <c r="ARR325"/>
      <c r="ARS325"/>
      <c r="ART325"/>
      <c r="ARU325"/>
      <c r="ARV325"/>
      <c r="ARW325"/>
      <c r="ARX325"/>
      <c r="ARY325"/>
      <c r="ARZ325"/>
      <c r="ASA325"/>
      <c r="ASB325"/>
      <c r="ASC325"/>
      <c r="ASD325"/>
      <c r="ASE325"/>
      <c r="ASF325"/>
      <c r="ASG325"/>
      <c r="ASH325"/>
      <c r="ASI325"/>
      <c r="ASJ325"/>
      <c r="ASK325"/>
      <c r="ASL325"/>
      <c r="ASM325"/>
      <c r="ASN325"/>
      <c r="ASO325"/>
      <c r="ASP325"/>
      <c r="ASQ325"/>
      <c r="ASR325"/>
      <c r="ASS325"/>
      <c r="AST325"/>
      <c r="ASU325"/>
      <c r="ASV325"/>
      <c r="ASW325"/>
      <c r="ASX325"/>
      <c r="ASY325"/>
      <c r="ASZ325"/>
      <c r="ATA325"/>
      <c r="ATB325"/>
    </row>
    <row r="326" spans="9:1198" x14ac:dyDescent="0.25">
      <c r="I326" s="1" t="s">
        <v>3979</v>
      </c>
      <c r="J326" s="48">
        <v>0</v>
      </c>
      <c r="K326" s="48">
        <v>0</v>
      </c>
      <c r="L326" s="48">
        <v>0</v>
      </c>
      <c r="M326" s="48">
        <v>0</v>
      </c>
      <c r="N326" s="48">
        <v>0</v>
      </c>
      <c r="O326" s="48">
        <v>597</v>
      </c>
      <c r="P326" s="48">
        <v>597</v>
      </c>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c r="ALF326"/>
      <c r="ALG326"/>
      <c r="ALH326"/>
      <c r="ALI326"/>
      <c r="ALJ326"/>
      <c r="ALK326"/>
      <c r="ALL326"/>
      <c r="ALM326"/>
      <c r="ALN326"/>
      <c r="ALO326"/>
      <c r="ALP326"/>
      <c r="ALQ326"/>
      <c r="ALR326"/>
      <c r="ALS326"/>
      <c r="ALT326"/>
      <c r="ALU326"/>
      <c r="ALV326"/>
      <c r="ALW326"/>
      <c r="ALX326"/>
      <c r="ALY326"/>
      <c r="ALZ326"/>
      <c r="AMA326"/>
      <c r="AMB326"/>
      <c r="AMC326"/>
      <c r="AMD326"/>
      <c r="AME326"/>
      <c r="AMF326"/>
      <c r="AMG326"/>
      <c r="AMH326"/>
      <c r="AMI326"/>
      <c r="AMJ326"/>
      <c r="AMK326"/>
      <c r="AML326"/>
      <c r="AMM326"/>
      <c r="AMN326"/>
      <c r="AMO326"/>
      <c r="AMP326"/>
      <c r="AMQ326"/>
      <c r="AMR326"/>
      <c r="AMS326"/>
      <c r="AMT326"/>
      <c r="AMU326"/>
      <c r="AMV326"/>
      <c r="AMW326"/>
      <c r="AMX326"/>
      <c r="AMY326"/>
      <c r="AMZ326"/>
      <c r="ANA326"/>
      <c r="ANB326"/>
      <c r="ANC326"/>
      <c r="AND326"/>
      <c r="ANE326"/>
      <c r="ANF326"/>
      <c r="ANG326"/>
      <c r="ANH326"/>
      <c r="ANI326"/>
      <c r="ANJ326"/>
      <c r="ANK326"/>
      <c r="ANL326"/>
      <c r="ANM326"/>
      <c r="ANN326"/>
      <c r="ANO326"/>
      <c r="ANP326"/>
      <c r="ANQ326"/>
      <c r="ANR326"/>
      <c r="ANS326"/>
      <c r="ANT326"/>
      <c r="ANU326"/>
      <c r="ANV326"/>
      <c r="ANW326"/>
      <c r="ANX326"/>
      <c r="ANY326"/>
      <c r="ANZ326"/>
      <c r="AOA326"/>
      <c r="AOB326"/>
      <c r="AOC326"/>
      <c r="AOD326"/>
      <c r="AOE326"/>
      <c r="AOF326"/>
      <c r="AOG326"/>
      <c r="AOH326"/>
      <c r="AOI326"/>
      <c r="AOJ326"/>
      <c r="AOK326"/>
      <c r="AOL326"/>
      <c r="AOM326"/>
      <c r="AON326"/>
      <c r="AOO326"/>
      <c r="AOP326"/>
      <c r="AOQ326"/>
      <c r="AOR326"/>
      <c r="AOS326"/>
      <c r="AOT326"/>
      <c r="AOU326"/>
      <c r="AOV326"/>
      <c r="AOW326"/>
      <c r="AOX326"/>
      <c r="AOY326"/>
      <c r="AOZ326"/>
      <c r="APA326"/>
      <c r="APB326"/>
      <c r="APC326"/>
      <c r="APD326"/>
      <c r="APE326"/>
      <c r="APF326"/>
      <c r="APG326"/>
      <c r="APH326"/>
      <c r="API326"/>
      <c r="APJ326"/>
      <c r="APK326"/>
      <c r="APL326"/>
      <c r="APM326"/>
      <c r="APN326"/>
      <c r="APO326"/>
      <c r="APP326"/>
      <c r="APQ326"/>
      <c r="APR326"/>
      <c r="APS326"/>
      <c r="APT326"/>
      <c r="APU326"/>
      <c r="APV326"/>
      <c r="APW326"/>
      <c r="APX326"/>
      <c r="APY326"/>
      <c r="APZ326"/>
      <c r="AQA326"/>
      <c r="AQB326"/>
      <c r="AQC326"/>
      <c r="AQD326"/>
      <c r="AQE326"/>
      <c r="AQF326"/>
      <c r="AQG326"/>
      <c r="AQH326"/>
      <c r="AQI326"/>
      <c r="AQJ326"/>
      <c r="AQK326"/>
      <c r="AQL326"/>
      <c r="AQM326"/>
      <c r="AQN326"/>
      <c r="AQO326"/>
      <c r="AQP326"/>
      <c r="AQQ326"/>
      <c r="AQR326"/>
      <c r="AQS326"/>
      <c r="AQT326"/>
      <c r="AQU326"/>
      <c r="AQV326"/>
      <c r="AQW326"/>
      <c r="AQX326"/>
      <c r="AQY326"/>
      <c r="AQZ326"/>
      <c r="ARA326"/>
      <c r="ARB326"/>
      <c r="ARC326"/>
      <c r="ARD326"/>
      <c r="ARE326"/>
      <c r="ARF326"/>
      <c r="ARG326"/>
      <c r="ARH326"/>
      <c r="ARI326"/>
      <c r="ARJ326"/>
      <c r="ARK326"/>
      <c r="ARL326"/>
      <c r="ARM326"/>
      <c r="ARN326"/>
      <c r="ARO326"/>
      <c r="ARP326"/>
      <c r="ARQ326"/>
      <c r="ARR326"/>
      <c r="ARS326"/>
      <c r="ART326"/>
      <c r="ARU326"/>
      <c r="ARV326"/>
      <c r="ARW326"/>
      <c r="ARX326"/>
      <c r="ARY326"/>
      <c r="ARZ326"/>
      <c r="ASA326"/>
      <c r="ASB326"/>
      <c r="ASC326"/>
      <c r="ASD326"/>
      <c r="ASE326"/>
      <c r="ASF326"/>
      <c r="ASG326"/>
      <c r="ASH326"/>
      <c r="ASI326"/>
      <c r="ASJ326"/>
      <c r="ASK326"/>
      <c r="ASL326"/>
      <c r="ASM326"/>
      <c r="ASN326"/>
      <c r="ASO326"/>
      <c r="ASP326"/>
      <c r="ASQ326"/>
      <c r="ASR326"/>
      <c r="ASS326"/>
      <c r="AST326"/>
      <c r="ASU326"/>
      <c r="ASV326"/>
      <c r="ASW326"/>
      <c r="ASX326"/>
      <c r="ASY326"/>
      <c r="ASZ326"/>
      <c r="ATA326"/>
      <c r="ATB326"/>
    </row>
    <row r="327" spans="9:1198" x14ac:dyDescent="0.25">
      <c r="I327" s="1" t="s">
        <v>3776</v>
      </c>
      <c r="J327" s="48">
        <v>0</v>
      </c>
      <c r="K327" s="48">
        <v>0</v>
      </c>
      <c r="L327" s="48">
        <v>0</v>
      </c>
      <c r="M327" s="48">
        <v>0</v>
      </c>
      <c r="N327" s="48">
        <v>0</v>
      </c>
      <c r="O327" s="48">
        <v>482</v>
      </c>
      <c r="P327" s="48">
        <v>482</v>
      </c>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c r="ALF327"/>
      <c r="ALG327"/>
      <c r="ALH327"/>
      <c r="ALI327"/>
      <c r="ALJ327"/>
      <c r="ALK327"/>
      <c r="ALL327"/>
      <c r="ALM327"/>
      <c r="ALN327"/>
      <c r="ALO327"/>
      <c r="ALP327"/>
      <c r="ALQ327"/>
      <c r="ALR327"/>
      <c r="ALS327"/>
      <c r="ALT327"/>
      <c r="ALU327"/>
      <c r="ALV327"/>
      <c r="ALW327"/>
      <c r="ALX327"/>
      <c r="ALY327"/>
      <c r="ALZ327"/>
      <c r="AMA327"/>
      <c r="AMB327"/>
      <c r="AMC327"/>
      <c r="AMD327"/>
      <c r="AME327"/>
      <c r="AMF327"/>
      <c r="AMG327"/>
      <c r="AMH327"/>
      <c r="AMI327"/>
      <c r="AMJ327"/>
      <c r="AMK327"/>
      <c r="AML327"/>
      <c r="AMM327"/>
      <c r="AMN327"/>
      <c r="AMO327"/>
      <c r="AMP327"/>
      <c r="AMQ327"/>
      <c r="AMR327"/>
      <c r="AMS327"/>
      <c r="AMT327"/>
      <c r="AMU327"/>
      <c r="AMV327"/>
      <c r="AMW327"/>
      <c r="AMX327"/>
      <c r="AMY327"/>
      <c r="AMZ327"/>
      <c r="ANA327"/>
      <c r="ANB327"/>
      <c r="ANC327"/>
      <c r="AND327"/>
      <c r="ANE327"/>
      <c r="ANF327"/>
      <c r="ANG327"/>
      <c r="ANH327"/>
      <c r="ANI327"/>
      <c r="ANJ327"/>
      <c r="ANK327"/>
      <c r="ANL327"/>
      <c r="ANM327"/>
      <c r="ANN327"/>
      <c r="ANO327"/>
      <c r="ANP327"/>
      <c r="ANQ327"/>
      <c r="ANR327"/>
      <c r="ANS327"/>
      <c r="ANT327"/>
      <c r="ANU327"/>
      <c r="ANV327"/>
      <c r="ANW327"/>
      <c r="ANX327"/>
      <c r="ANY327"/>
      <c r="ANZ327"/>
      <c r="AOA327"/>
      <c r="AOB327"/>
      <c r="AOC327"/>
      <c r="AOD327"/>
      <c r="AOE327"/>
      <c r="AOF327"/>
      <c r="AOG327"/>
      <c r="AOH327"/>
      <c r="AOI327"/>
      <c r="AOJ327"/>
      <c r="AOK327"/>
      <c r="AOL327"/>
      <c r="AOM327"/>
      <c r="AON327"/>
      <c r="AOO327"/>
      <c r="AOP327"/>
      <c r="AOQ327"/>
      <c r="AOR327"/>
      <c r="AOS327"/>
      <c r="AOT327"/>
      <c r="AOU327"/>
      <c r="AOV327"/>
      <c r="AOW327"/>
      <c r="AOX327"/>
      <c r="AOY327"/>
      <c r="AOZ327"/>
      <c r="APA327"/>
      <c r="APB327"/>
      <c r="APC327"/>
      <c r="APD327"/>
      <c r="APE327"/>
      <c r="APF327"/>
      <c r="APG327"/>
      <c r="APH327"/>
      <c r="API327"/>
      <c r="APJ327"/>
      <c r="APK327"/>
      <c r="APL327"/>
      <c r="APM327"/>
      <c r="APN327"/>
      <c r="APO327"/>
      <c r="APP327"/>
      <c r="APQ327"/>
      <c r="APR327"/>
      <c r="APS327"/>
      <c r="APT327"/>
      <c r="APU327"/>
      <c r="APV327"/>
      <c r="APW327"/>
      <c r="APX327"/>
      <c r="APY327"/>
      <c r="APZ327"/>
      <c r="AQA327"/>
      <c r="AQB327"/>
      <c r="AQC327"/>
      <c r="AQD327"/>
      <c r="AQE327"/>
      <c r="AQF327"/>
      <c r="AQG327"/>
      <c r="AQH327"/>
      <c r="AQI327"/>
      <c r="AQJ327"/>
      <c r="AQK327"/>
      <c r="AQL327"/>
      <c r="AQM327"/>
      <c r="AQN327"/>
      <c r="AQO327"/>
      <c r="AQP327"/>
      <c r="AQQ327"/>
      <c r="AQR327"/>
      <c r="AQS327"/>
      <c r="AQT327"/>
      <c r="AQU327"/>
      <c r="AQV327"/>
      <c r="AQW327"/>
      <c r="AQX327"/>
      <c r="AQY327"/>
      <c r="AQZ327"/>
      <c r="ARA327"/>
      <c r="ARB327"/>
      <c r="ARC327"/>
      <c r="ARD327"/>
      <c r="ARE327"/>
      <c r="ARF327"/>
      <c r="ARG327"/>
      <c r="ARH327"/>
      <c r="ARI327"/>
      <c r="ARJ327"/>
      <c r="ARK327"/>
      <c r="ARL327"/>
      <c r="ARM327"/>
      <c r="ARN327"/>
      <c r="ARO327"/>
      <c r="ARP327"/>
      <c r="ARQ327"/>
      <c r="ARR327"/>
      <c r="ARS327"/>
      <c r="ART327"/>
      <c r="ARU327"/>
      <c r="ARV327"/>
      <c r="ARW327"/>
      <c r="ARX327"/>
      <c r="ARY327"/>
      <c r="ARZ327"/>
      <c r="ASA327"/>
      <c r="ASB327"/>
      <c r="ASC327"/>
      <c r="ASD327"/>
      <c r="ASE327"/>
      <c r="ASF327"/>
      <c r="ASG327"/>
      <c r="ASH327"/>
      <c r="ASI327"/>
      <c r="ASJ327"/>
      <c r="ASK327"/>
      <c r="ASL327"/>
      <c r="ASM327"/>
      <c r="ASN327"/>
      <c r="ASO327"/>
      <c r="ASP327"/>
      <c r="ASQ327"/>
      <c r="ASR327"/>
      <c r="ASS327"/>
      <c r="AST327"/>
      <c r="ASU327"/>
      <c r="ASV327"/>
      <c r="ASW327"/>
      <c r="ASX327"/>
      <c r="ASY327"/>
      <c r="ASZ327"/>
      <c r="ATA327"/>
      <c r="ATB327"/>
    </row>
    <row r="328" spans="9:1198" x14ac:dyDescent="0.25">
      <c r="I328" s="1" t="s">
        <v>3813</v>
      </c>
      <c r="J328" s="48">
        <v>0</v>
      </c>
      <c r="K328" s="48">
        <v>0</v>
      </c>
      <c r="L328" s="48">
        <v>0</v>
      </c>
      <c r="M328" s="48">
        <v>0</v>
      </c>
      <c r="N328" s="48">
        <v>0</v>
      </c>
      <c r="O328" s="48">
        <v>305</v>
      </c>
      <c r="P328" s="48">
        <v>305</v>
      </c>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c r="ALY328"/>
      <c r="ALZ328"/>
      <c r="AMA328"/>
      <c r="AMB328"/>
      <c r="AMC328"/>
      <c r="AMD328"/>
      <c r="AME328"/>
      <c r="AMF328"/>
      <c r="AMG328"/>
      <c r="AMH328"/>
      <c r="AMI328"/>
      <c r="AMJ328"/>
      <c r="AMK328"/>
      <c r="AML328"/>
      <c r="AMM328"/>
      <c r="AMN328"/>
      <c r="AMO328"/>
      <c r="AMP328"/>
      <c r="AMQ328"/>
      <c r="AMR328"/>
      <c r="AMS328"/>
      <c r="AMT328"/>
      <c r="AMU328"/>
      <c r="AMV328"/>
      <c r="AMW328"/>
      <c r="AMX328"/>
      <c r="AMY328"/>
      <c r="AMZ328"/>
      <c r="ANA328"/>
      <c r="ANB328"/>
      <c r="ANC328"/>
      <c r="AND328"/>
      <c r="ANE328"/>
      <c r="ANF328"/>
      <c r="ANG328"/>
      <c r="ANH328"/>
      <c r="ANI328"/>
      <c r="ANJ328"/>
      <c r="ANK328"/>
      <c r="ANL328"/>
      <c r="ANM328"/>
      <c r="ANN328"/>
      <c r="ANO328"/>
      <c r="ANP328"/>
      <c r="ANQ328"/>
      <c r="ANR328"/>
      <c r="ANS328"/>
      <c r="ANT328"/>
      <c r="ANU328"/>
      <c r="ANV328"/>
      <c r="ANW328"/>
      <c r="ANX328"/>
      <c r="ANY328"/>
      <c r="ANZ328"/>
      <c r="AOA328"/>
      <c r="AOB328"/>
      <c r="AOC328"/>
      <c r="AOD328"/>
      <c r="AOE328"/>
      <c r="AOF328"/>
      <c r="AOG328"/>
      <c r="AOH328"/>
      <c r="AOI328"/>
      <c r="AOJ328"/>
      <c r="AOK328"/>
      <c r="AOL328"/>
      <c r="AOM328"/>
      <c r="AON328"/>
      <c r="AOO328"/>
      <c r="AOP328"/>
      <c r="AOQ328"/>
      <c r="AOR328"/>
      <c r="AOS328"/>
      <c r="AOT328"/>
      <c r="AOU328"/>
      <c r="AOV328"/>
      <c r="AOW328"/>
      <c r="AOX328"/>
      <c r="AOY328"/>
      <c r="AOZ328"/>
      <c r="APA328"/>
      <c r="APB328"/>
      <c r="APC328"/>
      <c r="APD328"/>
      <c r="APE328"/>
      <c r="APF328"/>
      <c r="APG328"/>
      <c r="APH328"/>
      <c r="API328"/>
      <c r="APJ328"/>
      <c r="APK328"/>
      <c r="APL328"/>
      <c r="APM328"/>
      <c r="APN328"/>
      <c r="APO328"/>
      <c r="APP328"/>
      <c r="APQ328"/>
      <c r="APR328"/>
      <c r="APS328"/>
      <c r="APT328"/>
      <c r="APU328"/>
      <c r="APV328"/>
      <c r="APW328"/>
      <c r="APX328"/>
      <c r="APY328"/>
      <c r="APZ328"/>
      <c r="AQA328"/>
      <c r="AQB328"/>
      <c r="AQC328"/>
      <c r="AQD328"/>
      <c r="AQE328"/>
      <c r="AQF328"/>
      <c r="AQG328"/>
      <c r="AQH328"/>
      <c r="AQI328"/>
      <c r="AQJ328"/>
      <c r="AQK328"/>
      <c r="AQL328"/>
      <c r="AQM328"/>
      <c r="AQN328"/>
      <c r="AQO328"/>
      <c r="AQP328"/>
      <c r="AQQ328"/>
      <c r="AQR328"/>
      <c r="AQS328"/>
      <c r="AQT328"/>
      <c r="AQU328"/>
      <c r="AQV328"/>
      <c r="AQW328"/>
      <c r="AQX328"/>
      <c r="AQY328"/>
      <c r="AQZ328"/>
      <c r="ARA328"/>
      <c r="ARB328"/>
      <c r="ARC328"/>
      <c r="ARD328"/>
      <c r="ARE328"/>
      <c r="ARF328"/>
      <c r="ARG328"/>
      <c r="ARH328"/>
      <c r="ARI328"/>
      <c r="ARJ328"/>
      <c r="ARK328"/>
      <c r="ARL328"/>
      <c r="ARM328"/>
      <c r="ARN328"/>
      <c r="ARO328"/>
      <c r="ARP328"/>
      <c r="ARQ328"/>
      <c r="ARR328"/>
      <c r="ARS328"/>
      <c r="ART328"/>
      <c r="ARU328"/>
      <c r="ARV328"/>
      <c r="ARW328"/>
      <c r="ARX328"/>
      <c r="ARY328"/>
      <c r="ARZ328"/>
      <c r="ASA328"/>
      <c r="ASB328"/>
      <c r="ASC328"/>
      <c r="ASD328"/>
      <c r="ASE328"/>
      <c r="ASF328"/>
      <c r="ASG328"/>
      <c r="ASH328"/>
      <c r="ASI328"/>
      <c r="ASJ328"/>
      <c r="ASK328"/>
      <c r="ASL328"/>
      <c r="ASM328"/>
      <c r="ASN328"/>
      <c r="ASO328"/>
      <c r="ASP328"/>
      <c r="ASQ328"/>
      <c r="ASR328"/>
      <c r="ASS328"/>
      <c r="AST328"/>
      <c r="ASU328"/>
      <c r="ASV328"/>
      <c r="ASW328"/>
      <c r="ASX328"/>
      <c r="ASY328"/>
      <c r="ASZ328"/>
      <c r="ATA328"/>
      <c r="ATB328"/>
    </row>
    <row r="329" spans="9:1198" x14ac:dyDescent="0.25">
      <c r="I329" s="1" t="s">
        <v>3948</v>
      </c>
      <c r="J329" s="48">
        <v>0</v>
      </c>
      <c r="K329" s="48">
        <v>0</v>
      </c>
      <c r="L329" s="48">
        <v>0</v>
      </c>
      <c r="M329" s="48">
        <v>0</v>
      </c>
      <c r="N329" s="48">
        <v>0</v>
      </c>
      <c r="O329" s="48">
        <v>36</v>
      </c>
      <c r="P329" s="48">
        <v>36</v>
      </c>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c r="AAW329"/>
      <c r="AAX329"/>
      <c r="AAY329"/>
      <c r="AAZ329"/>
      <c r="ABA329"/>
      <c r="ABB329"/>
      <c r="ABC329"/>
      <c r="ABD329"/>
      <c r="ABE329"/>
      <c r="ABF329"/>
      <c r="ABG329"/>
      <c r="ABH329"/>
      <c r="ABI329"/>
      <c r="ABJ329"/>
      <c r="ABK329"/>
      <c r="ABL329"/>
      <c r="ABM329"/>
      <c r="ABN329"/>
      <c r="ABO329"/>
      <c r="ABP329"/>
      <c r="ABQ329"/>
      <c r="ABR329"/>
      <c r="ABS329"/>
      <c r="ABT329"/>
      <c r="ABU329"/>
      <c r="ABV329"/>
      <c r="ABW329"/>
      <c r="ABX329"/>
      <c r="ABY329"/>
      <c r="ABZ329"/>
      <c r="ACA329"/>
      <c r="ACB329"/>
      <c r="ACC329"/>
      <c r="ACD329"/>
      <c r="ACE329"/>
      <c r="ACF329"/>
      <c r="ACG329"/>
      <c r="ACH329"/>
      <c r="ACI329"/>
      <c r="ACJ329"/>
      <c r="ACK329"/>
      <c r="ACL329"/>
      <c r="ACM329"/>
      <c r="ACN329"/>
      <c r="ACO329"/>
      <c r="ACP329"/>
      <c r="ACQ329"/>
      <c r="ACR329"/>
      <c r="ACS329"/>
      <c r="ACT329"/>
      <c r="ACU329"/>
      <c r="ACV329"/>
      <c r="ACW329"/>
      <c r="ACX329"/>
      <c r="ACY329"/>
      <c r="ACZ329"/>
      <c r="ADA329"/>
      <c r="ADB329"/>
      <c r="ADC329"/>
      <c r="ADD329"/>
      <c r="ADE329"/>
      <c r="ADF329"/>
      <c r="ADG329"/>
      <c r="ADH329"/>
      <c r="ADI329"/>
      <c r="ADJ329"/>
      <c r="ADK329"/>
      <c r="ADL329"/>
      <c r="ADM329"/>
      <c r="ADN329"/>
      <c r="ADO329"/>
      <c r="ADP329"/>
      <c r="ADQ329"/>
      <c r="ADR329"/>
      <c r="ADS329"/>
      <c r="ADT329"/>
      <c r="ADU329"/>
      <c r="ADV329"/>
      <c r="ADW329"/>
      <c r="ADX329"/>
      <c r="ADY329"/>
      <c r="ADZ329"/>
      <c r="AEA329"/>
      <c r="AEB329"/>
      <c r="AEC329"/>
      <c r="AED329"/>
      <c r="AEE329"/>
      <c r="AEF329"/>
      <c r="AEG329"/>
      <c r="AEH329"/>
      <c r="AEI329"/>
      <c r="AEJ329"/>
      <c r="AEK329"/>
      <c r="AEL329"/>
      <c r="AEM329"/>
      <c r="AEN329"/>
      <c r="AEO329"/>
      <c r="AEP329"/>
      <c r="AEQ329"/>
      <c r="AER329"/>
      <c r="AES329"/>
      <c r="AET329"/>
      <c r="AEU329"/>
      <c r="AEV329"/>
      <c r="AEW329"/>
      <c r="AEX329"/>
      <c r="AEY329"/>
      <c r="AEZ329"/>
      <c r="AFA329"/>
      <c r="AFB329"/>
      <c r="AFC329"/>
      <c r="AFD329"/>
      <c r="AFE329"/>
      <c r="AFF329"/>
      <c r="AFG329"/>
      <c r="AFH329"/>
      <c r="AFI329"/>
      <c r="AFJ329"/>
      <c r="AFK329"/>
      <c r="AFL329"/>
      <c r="AFM329"/>
      <c r="AFN329"/>
      <c r="AFO329"/>
      <c r="AFP329"/>
      <c r="AFQ329"/>
      <c r="AFR329"/>
      <c r="AFS329"/>
      <c r="AFT329"/>
      <c r="AFU329"/>
      <c r="AFV329"/>
      <c r="AFW329"/>
      <c r="AFX329"/>
      <c r="AFY329"/>
      <c r="AFZ329"/>
      <c r="AGA329"/>
      <c r="AGB329"/>
      <c r="AGC329"/>
      <c r="AGD329"/>
      <c r="AGE329"/>
      <c r="AGF329"/>
      <c r="AGG329"/>
      <c r="AGH329"/>
      <c r="AGI329"/>
      <c r="AGJ329"/>
      <c r="AGK329"/>
      <c r="AGL329"/>
      <c r="AGM329"/>
      <c r="AGN329"/>
      <c r="AGO329"/>
      <c r="AGP329"/>
      <c r="AGQ329"/>
      <c r="AGR329"/>
      <c r="AGS329"/>
      <c r="AGT329"/>
      <c r="AGU329"/>
      <c r="AGV329"/>
      <c r="AGW329"/>
      <c r="AGX329"/>
      <c r="AGY329"/>
      <c r="AGZ329"/>
      <c r="AHA329"/>
      <c r="AHB329"/>
      <c r="AHC329"/>
      <c r="AHD329"/>
      <c r="AHE329"/>
      <c r="AHF329"/>
      <c r="AHG329"/>
      <c r="AHH329"/>
      <c r="AHI329"/>
      <c r="AHJ329"/>
      <c r="AHK329"/>
      <c r="AHL329"/>
      <c r="AHM329"/>
      <c r="AHN329"/>
      <c r="AHO329"/>
      <c r="AHP329"/>
      <c r="AHQ329"/>
      <c r="AHR329"/>
      <c r="AHS329"/>
      <c r="AHT329"/>
      <c r="AHU329"/>
      <c r="AHV329"/>
      <c r="AHW329"/>
      <c r="AHX329"/>
      <c r="AHY329"/>
      <c r="AHZ329"/>
      <c r="AIA329"/>
      <c r="AIB329"/>
      <c r="AIC329"/>
      <c r="AID329"/>
      <c r="AIE329"/>
      <c r="AIF329"/>
      <c r="AIG329"/>
      <c r="AIH329"/>
      <c r="AII329"/>
      <c r="AIJ329"/>
      <c r="AIK329"/>
      <c r="AIL329"/>
      <c r="AIM329"/>
      <c r="AIN329"/>
      <c r="AIO329"/>
      <c r="AIP329"/>
      <c r="AIQ329"/>
      <c r="AIR329"/>
      <c r="AIS329"/>
      <c r="AIT329"/>
      <c r="AIU329"/>
      <c r="AIV329"/>
      <c r="AIW329"/>
      <c r="AIX329"/>
      <c r="AIY329"/>
      <c r="AIZ329"/>
      <c r="AJA329"/>
      <c r="AJB329"/>
      <c r="AJC329"/>
      <c r="AJD329"/>
      <c r="AJE329"/>
      <c r="AJF329"/>
      <c r="AJG329"/>
      <c r="AJH329"/>
      <c r="AJI329"/>
      <c r="AJJ329"/>
      <c r="AJK329"/>
      <c r="AJL329"/>
      <c r="AJM329"/>
      <c r="AJN329"/>
      <c r="AJO329"/>
      <c r="AJP329"/>
      <c r="AJQ329"/>
      <c r="AJR329"/>
      <c r="AJS329"/>
      <c r="AJT329"/>
      <c r="AJU329"/>
      <c r="AJV329"/>
      <c r="AJW329"/>
      <c r="AJX329"/>
      <c r="AJY329"/>
      <c r="AJZ329"/>
      <c r="AKA329"/>
      <c r="AKB329"/>
      <c r="AKC329"/>
      <c r="AKD329"/>
      <c r="AKE329"/>
      <c r="AKF329"/>
      <c r="AKG329"/>
      <c r="AKH329"/>
      <c r="AKI329"/>
      <c r="AKJ329"/>
      <c r="AKK329"/>
      <c r="AKL329"/>
      <c r="AKM329"/>
      <c r="AKN329"/>
      <c r="AKO329"/>
      <c r="AKP329"/>
      <c r="AKQ329"/>
      <c r="AKR329"/>
      <c r="AKS329"/>
      <c r="AKT329"/>
      <c r="AKU329"/>
      <c r="AKV329"/>
      <c r="AKW329"/>
      <c r="AKX329"/>
      <c r="AKY329"/>
      <c r="AKZ329"/>
      <c r="ALA329"/>
      <c r="ALB329"/>
      <c r="ALC329"/>
      <c r="ALD329"/>
      <c r="ALE329"/>
      <c r="ALF329"/>
      <c r="ALG329"/>
      <c r="ALH329"/>
      <c r="ALI329"/>
      <c r="ALJ329"/>
      <c r="ALK329"/>
      <c r="ALL329"/>
      <c r="ALM329"/>
      <c r="ALN329"/>
      <c r="ALO329"/>
      <c r="ALP329"/>
      <c r="ALQ329"/>
      <c r="ALR329"/>
      <c r="ALS329"/>
      <c r="ALT329"/>
      <c r="ALU329"/>
      <c r="ALV329"/>
      <c r="ALW329"/>
      <c r="ALX329"/>
      <c r="ALY329"/>
      <c r="ALZ329"/>
      <c r="AMA329"/>
      <c r="AMB329"/>
      <c r="AMC329"/>
      <c r="AMD329"/>
      <c r="AME329"/>
      <c r="AMF329"/>
      <c r="AMG329"/>
      <c r="AMH329"/>
      <c r="AMI329"/>
      <c r="AMJ329"/>
      <c r="AMK329"/>
      <c r="AML329"/>
      <c r="AMM329"/>
      <c r="AMN329"/>
      <c r="AMO329"/>
      <c r="AMP329"/>
      <c r="AMQ329"/>
      <c r="AMR329"/>
      <c r="AMS329"/>
      <c r="AMT329"/>
      <c r="AMU329"/>
      <c r="AMV329"/>
      <c r="AMW329"/>
      <c r="AMX329"/>
      <c r="AMY329"/>
      <c r="AMZ329"/>
      <c r="ANA329"/>
      <c r="ANB329"/>
      <c r="ANC329"/>
      <c r="AND329"/>
      <c r="ANE329"/>
      <c r="ANF329"/>
      <c r="ANG329"/>
      <c r="ANH329"/>
      <c r="ANI329"/>
      <c r="ANJ329"/>
      <c r="ANK329"/>
      <c r="ANL329"/>
      <c r="ANM329"/>
      <c r="ANN329"/>
      <c r="ANO329"/>
      <c r="ANP329"/>
      <c r="ANQ329"/>
      <c r="ANR329"/>
      <c r="ANS329"/>
      <c r="ANT329"/>
      <c r="ANU329"/>
      <c r="ANV329"/>
      <c r="ANW329"/>
      <c r="ANX329"/>
      <c r="ANY329"/>
      <c r="ANZ329"/>
      <c r="AOA329"/>
      <c r="AOB329"/>
      <c r="AOC329"/>
      <c r="AOD329"/>
      <c r="AOE329"/>
      <c r="AOF329"/>
      <c r="AOG329"/>
      <c r="AOH329"/>
      <c r="AOI329"/>
      <c r="AOJ329"/>
      <c r="AOK329"/>
      <c r="AOL329"/>
      <c r="AOM329"/>
      <c r="AON329"/>
      <c r="AOO329"/>
      <c r="AOP329"/>
      <c r="AOQ329"/>
      <c r="AOR329"/>
      <c r="AOS329"/>
      <c r="AOT329"/>
      <c r="AOU329"/>
      <c r="AOV329"/>
      <c r="AOW329"/>
      <c r="AOX329"/>
      <c r="AOY329"/>
      <c r="AOZ329"/>
      <c r="APA329"/>
      <c r="APB329"/>
      <c r="APC329"/>
      <c r="APD329"/>
      <c r="APE329"/>
      <c r="APF329"/>
      <c r="APG329"/>
      <c r="APH329"/>
      <c r="API329"/>
      <c r="APJ329"/>
      <c r="APK329"/>
      <c r="APL329"/>
      <c r="APM329"/>
      <c r="APN329"/>
      <c r="APO329"/>
      <c r="APP329"/>
      <c r="APQ329"/>
      <c r="APR329"/>
      <c r="APS329"/>
      <c r="APT329"/>
      <c r="APU329"/>
      <c r="APV329"/>
      <c r="APW329"/>
      <c r="APX329"/>
      <c r="APY329"/>
      <c r="APZ329"/>
      <c r="AQA329"/>
      <c r="AQB329"/>
      <c r="AQC329"/>
      <c r="AQD329"/>
      <c r="AQE329"/>
      <c r="AQF329"/>
      <c r="AQG329"/>
      <c r="AQH329"/>
      <c r="AQI329"/>
      <c r="AQJ329"/>
      <c r="AQK329"/>
      <c r="AQL329"/>
      <c r="AQM329"/>
      <c r="AQN329"/>
      <c r="AQO329"/>
      <c r="AQP329"/>
      <c r="AQQ329"/>
      <c r="AQR329"/>
      <c r="AQS329"/>
      <c r="AQT329"/>
      <c r="AQU329"/>
      <c r="AQV329"/>
      <c r="AQW329"/>
      <c r="AQX329"/>
      <c r="AQY329"/>
      <c r="AQZ329"/>
      <c r="ARA329"/>
      <c r="ARB329"/>
      <c r="ARC329"/>
      <c r="ARD329"/>
      <c r="ARE329"/>
      <c r="ARF329"/>
      <c r="ARG329"/>
      <c r="ARH329"/>
      <c r="ARI329"/>
      <c r="ARJ329"/>
      <c r="ARK329"/>
      <c r="ARL329"/>
      <c r="ARM329"/>
      <c r="ARN329"/>
      <c r="ARO329"/>
      <c r="ARP329"/>
      <c r="ARQ329"/>
      <c r="ARR329"/>
      <c r="ARS329"/>
      <c r="ART329"/>
      <c r="ARU329"/>
      <c r="ARV329"/>
      <c r="ARW329"/>
      <c r="ARX329"/>
      <c r="ARY329"/>
      <c r="ARZ329"/>
      <c r="ASA329"/>
      <c r="ASB329"/>
      <c r="ASC329"/>
      <c r="ASD329"/>
      <c r="ASE329"/>
      <c r="ASF329"/>
      <c r="ASG329"/>
      <c r="ASH329"/>
      <c r="ASI329"/>
      <c r="ASJ329"/>
      <c r="ASK329"/>
      <c r="ASL329"/>
      <c r="ASM329"/>
      <c r="ASN329"/>
      <c r="ASO329"/>
      <c r="ASP329"/>
      <c r="ASQ329"/>
      <c r="ASR329"/>
      <c r="ASS329"/>
      <c r="AST329"/>
      <c r="ASU329"/>
      <c r="ASV329"/>
      <c r="ASW329"/>
      <c r="ASX329"/>
      <c r="ASY329"/>
      <c r="ASZ329"/>
      <c r="ATA329"/>
      <c r="ATB329"/>
    </row>
    <row r="330" spans="9:1198" x14ac:dyDescent="0.25">
      <c r="I330" s="1" t="s">
        <v>3833</v>
      </c>
      <c r="J330" s="48">
        <v>0</v>
      </c>
      <c r="K330" s="48">
        <v>0</v>
      </c>
      <c r="L330" s="48">
        <v>0</v>
      </c>
      <c r="M330" s="48">
        <v>0</v>
      </c>
      <c r="N330" s="48">
        <v>0</v>
      </c>
      <c r="O330" s="48">
        <v>14576</v>
      </c>
      <c r="P330" s="48">
        <v>14576</v>
      </c>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c r="ALF330"/>
      <c r="ALG330"/>
      <c r="ALH330"/>
      <c r="ALI330"/>
      <c r="ALJ330"/>
      <c r="ALK330"/>
      <c r="ALL330"/>
      <c r="ALM330"/>
      <c r="ALN330"/>
      <c r="ALO330"/>
      <c r="ALP330"/>
      <c r="ALQ330"/>
      <c r="ALR330"/>
      <c r="ALS330"/>
      <c r="ALT330"/>
      <c r="ALU330"/>
      <c r="ALV330"/>
      <c r="ALW330"/>
      <c r="ALX330"/>
      <c r="ALY330"/>
      <c r="ALZ330"/>
      <c r="AMA330"/>
      <c r="AMB330"/>
      <c r="AMC330"/>
      <c r="AMD330"/>
      <c r="AME330"/>
      <c r="AMF330"/>
      <c r="AMG330"/>
      <c r="AMH330"/>
      <c r="AMI330"/>
      <c r="AMJ330"/>
      <c r="AMK330"/>
      <c r="AML330"/>
      <c r="AMM330"/>
      <c r="AMN330"/>
      <c r="AMO330"/>
      <c r="AMP330"/>
      <c r="AMQ330"/>
      <c r="AMR330"/>
      <c r="AMS330"/>
      <c r="AMT330"/>
      <c r="AMU330"/>
      <c r="AMV330"/>
      <c r="AMW330"/>
      <c r="AMX330"/>
      <c r="AMY330"/>
      <c r="AMZ330"/>
      <c r="ANA330"/>
      <c r="ANB330"/>
      <c r="ANC330"/>
      <c r="AND330"/>
      <c r="ANE330"/>
      <c r="ANF330"/>
      <c r="ANG330"/>
      <c r="ANH330"/>
      <c r="ANI330"/>
      <c r="ANJ330"/>
      <c r="ANK330"/>
      <c r="ANL330"/>
      <c r="ANM330"/>
      <c r="ANN330"/>
      <c r="ANO330"/>
      <c r="ANP330"/>
      <c r="ANQ330"/>
      <c r="ANR330"/>
      <c r="ANS330"/>
      <c r="ANT330"/>
      <c r="ANU330"/>
      <c r="ANV330"/>
      <c r="ANW330"/>
      <c r="ANX330"/>
      <c r="ANY330"/>
      <c r="ANZ330"/>
      <c r="AOA330"/>
      <c r="AOB330"/>
      <c r="AOC330"/>
      <c r="AOD330"/>
      <c r="AOE330"/>
      <c r="AOF330"/>
      <c r="AOG330"/>
      <c r="AOH330"/>
      <c r="AOI330"/>
      <c r="AOJ330"/>
      <c r="AOK330"/>
      <c r="AOL330"/>
      <c r="AOM330"/>
      <c r="AON330"/>
      <c r="AOO330"/>
      <c r="AOP330"/>
      <c r="AOQ330"/>
      <c r="AOR330"/>
      <c r="AOS330"/>
      <c r="AOT330"/>
      <c r="AOU330"/>
      <c r="AOV330"/>
      <c r="AOW330"/>
      <c r="AOX330"/>
      <c r="AOY330"/>
      <c r="AOZ330"/>
      <c r="APA330"/>
      <c r="APB330"/>
      <c r="APC330"/>
      <c r="APD330"/>
      <c r="APE330"/>
      <c r="APF330"/>
      <c r="APG330"/>
      <c r="APH330"/>
      <c r="API330"/>
      <c r="APJ330"/>
      <c r="APK330"/>
      <c r="APL330"/>
      <c r="APM330"/>
      <c r="APN330"/>
      <c r="APO330"/>
      <c r="APP330"/>
      <c r="APQ330"/>
      <c r="APR330"/>
      <c r="APS330"/>
      <c r="APT330"/>
      <c r="APU330"/>
      <c r="APV330"/>
      <c r="APW330"/>
      <c r="APX330"/>
      <c r="APY330"/>
      <c r="APZ330"/>
      <c r="AQA330"/>
      <c r="AQB330"/>
      <c r="AQC330"/>
      <c r="AQD330"/>
      <c r="AQE330"/>
      <c r="AQF330"/>
      <c r="AQG330"/>
      <c r="AQH330"/>
      <c r="AQI330"/>
      <c r="AQJ330"/>
      <c r="AQK330"/>
      <c r="AQL330"/>
      <c r="AQM330"/>
      <c r="AQN330"/>
      <c r="AQO330"/>
      <c r="AQP330"/>
      <c r="AQQ330"/>
      <c r="AQR330"/>
      <c r="AQS330"/>
      <c r="AQT330"/>
      <c r="AQU330"/>
      <c r="AQV330"/>
      <c r="AQW330"/>
      <c r="AQX330"/>
      <c r="AQY330"/>
      <c r="AQZ330"/>
      <c r="ARA330"/>
      <c r="ARB330"/>
      <c r="ARC330"/>
      <c r="ARD330"/>
      <c r="ARE330"/>
      <c r="ARF330"/>
      <c r="ARG330"/>
      <c r="ARH330"/>
      <c r="ARI330"/>
      <c r="ARJ330"/>
      <c r="ARK330"/>
      <c r="ARL330"/>
      <c r="ARM330"/>
      <c r="ARN330"/>
      <c r="ARO330"/>
      <c r="ARP330"/>
      <c r="ARQ330"/>
      <c r="ARR330"/>
      <c r="ARS330"/>
      <c r="ART330"/>
      <c r="ARU330"/>
      <c r="ARV330"/>
      <c r="ARW330"/>
      <c r="ARX330"/>
      <c r="ARY330"/>
      <c r="ARZ330"/>
      <c r="ASA330"/>
      <c r="ASB330"/>
      <c r="ASC330"/>
      <c r="ASD330"/>
      <c r="ASE330"/>
      <c r="ASF330"/>
      <c r="ASG330"/>
      <c r="ASH330"/>
      <c r="ASI330"/>
      <c r="ASJ330"/>
      <c r="ASK330"/>
      <c r="ASL330"/>
      <c r="ASM330"/>
      <c r="ASN330"/>
      <c r="ASO330"/>
      <c r="ASP330"/>
      <c r="ASQ330"/>
      <c r="ASR330"/>
      <c r="ASS330"/>
      <c r="AST330"/>
      <c r="ASU330"/>
      <c r="ASV330"/>
      <c r="ASW330"/>
      <c r="ASX330"/>
      <c r="ASY330"/>
      <c r="ASZ330"/>
      <c r="ATA330"/>
      <c r="ATB330"/>
    </row>
    <row r="331" spans="9:1198" x14ac:dyDescent="0.25">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c r="AAW331"/>
      <c r="AAX331"/>
      <c r="AAY331"/>
      <c r="AAZ331"/>
      <c r="ABA331"/>
      <c r="ABB331"/>
      <c r="ABC331"/>
      <c r="ABD331"/>
      <c r="ABE331"/>
      <c r="ABF331"/>
      <c r="ABG331"/>
      <c r="ABH331"/>
      <c r="ABI331"/>
      <c r="ABJ331"/>
      <c r="ABK331"/>
      <c r="ABL331"/>
      <c r="ABM331"/>
      <c r="ABN331"/>
      <c r="ABO331"/>
      <c r="ABP331"/>
      <c r="ABQ331"/>
      <c r="ABR331"/>
      <c r="ABS331"/>
      <c r="ABT331"/>
      <c r="ABU331"/>
      <c r="ABV331"/>
      <c r="ABW331"/>
      <c r="ABX331"/>
      <c r="ABY331"/>
      <c r="ABZ331"/>
      <c r="ACA331"/>
      <c r="ACB331"/>
      <c r="ACC331"/>
      <c r="ACD331"/>
      <c r="ACE331"/>
      <c r="ACF331"/>
      <c r="ACG331"/>
      <c r="ACH331"/>
      <c r="ACI331"/>
      <c r="ACJ331"/>
      <c r="ACK331"/>
      <c r="ACL331"/>
      <c r="ACM331"/>
      <c r="ACN331"/>
      <c r="ACO331"/>
      <c r="ACP331"/>
      <c r="ACQ331"/>
      <c r="ACR331"/>
      <c r="ACS331"/>
      <c r="ACT331"/>
      <c r="ACU331"/>
      <c r="ACV331"/>
      <c r="ACW331"/>
      <c r="ACX331"/>
      <c r="ACY331"/>
      <c r="ACZ331"/>
      <c r="ADA331"/>
      <c r="ADB331"/>
      <c r="ADC331"/>
      <c r="ADD331"/>
      <c r="ADE331"/>
      <c r="ADF331"/>
      <c r="ADG331"/>
      <c r="ADH331"/>
      <c r="ADI331"/>
      <c r="ADJ331"/>
      <c r="ADK331"/>
      <c r="ADL331"/>
      <c r="ADM331"/>
      <c r="ADN331"/>
      <c r="ADO331"/>
      <c r="ADP331"/>
      <c r="ADQ331"/>
      <c r="ADR331"/>
      <c r="ADS331"/>
      <c r="ADT331"/>
      <c r="ADU331"/>
      <c r="ADV331"/>
      <c r="ADW331"/>
      <c r="ADX331"/>
      <c r="ADY331"/>
      <c r="ADZ331"/>
      <c r="AEA331"/>
      <c r="AEB331"/>
      <c r="AEC331"/>
      <c r="AED331"/>
      <c r="AEE331"/>
      <c r="AEF331"/>
      <c r="AEG331"/>
      <c r="AEH331"/>
      <c r="AEI331"/>
      <c r="AEJ331"/>
      <c r="AEK331"/>
      <c r="AEL331"/>
      <c r="AEM331"/>
      <c r="AEN331"/>
      <c r="AEO331"/>
      <c r="AEP331"/>
      <c r="AEQ331"/>
      <c r="AER331"/>
      <c r="AES331"/>
      <c r="AET331"/>
      <c r="AEU331"/>
      <c r="AEV331"/>
      <c r="AEW331"/>
      <c r="AEX331"/>
      <c r="AEY331"/>
      <c r="AEZ331"/>
      <c r="AFA331"/>
      <c r="AFB331"/>
      <c r="AFC331"/>
      <c r="AFD331"/>
      <c r="AFE331"/>
      <c r="AFF331"/>
      <c r="AFG331"/>
      <c r="AFH331"/>
      <c r="AFI331"/>
      <c r="AFJ331"/>
      <c r="AFK331"/>
      <c r="AFL331"/>
      <c r="AFM331"/>
      <c r="AFN331"/>
      <c r="AFO331"/>
      <c r="AFP331"/>
      <c r="AFQ331"/>
      <c r="AFR331"/>
      <c r="AFS331"/>
      <c r="AFT331"/>
      <c r="AFU331"/>
      <c r="AFV331"/>
      <c r="AFW331"/>
      <c r="AFX331"/>
      <c r="AFY331"/>
      <c r="AFZ331"/>
      <c r="AGA331"/>
      <c r="AGB331"/>
      <c r="AGC331"/>
      <c r="AGD331"/>
      <c r="AGE331"/>
      <c r="AGF331"/>
      <c r="AGG331"/>
      <c r="AGH331"/>
      <c r="AGI331"/>
      <c r="AGJ331"/>
      <c r="AGK331"/>
      <c r="AGL331"/>
      <c r="AGM331"/>
      <c r="AGN331"/>
      <c r="AGO331"/>
      <c r="AGP331"/>
      <c r="AGQ331"/>
      <c r="AGR331"/>
      <c r="AGS331"/>
      <c r="AGT331"/>
      <c r="AGU331"/>
      <c r="AGV331"/>
      <c r="AGW331"/>
      <c r="AGX331"/>
      <c r="AGY331"/>
      <c r="AGZ331"/>
      <c r="AHA331"/>
      <c r="AHB331"/>
      <c r="AHC331"/>
      <c r="AHD331"/>
      <c r="AHE331"/>
      <c r="AHF331"/>
      <c r="AHG331"/>
      <c r="AHH331"/>
      <c r="AHI331"/>
      <c r="AHJ331"/>
      <c r="AHK331"/>
      <c r="AHL331"/>
      <c r="AHM331"/>
      <c r="AHN331"/>
      <c r="AHO331"/>
      <c r="AHP331"/>
      <c r="AHQ331"/>
      <c r="AHR331"/>
      <c r="AHS331"/>
      <c r="AHT331"/>
      <c r="AHU331"/>
      <c r="AHV331"/>
      <c r="AHW331"/>
      <c r="AHX331"/>
      <c r="AHY331"/>
      <c r="AHZ331"/>
      <c r="AIA331"/>
      <c r="AIB331"/>
      <c r="AIC331"/>
      <c r="AID331"/>
      <c r="AIE331"/>
      <c r="AIF331"/>
      <c r="AIG331"/>
      <c r="AIH331"/>
      <c r="AII331"/>
      <c r="AIJ331"/>
      <c r="AIK331"/>
      <c r="AIL331"/>
      <c r="AIM331"/>
      <c r="AIN331"/>
      <c r="AIO331"/>
      <c r="AIP331"/>
      <c r="AIQ331"/>
      <c r="AIR331"/>
      <c r="AIS331"/>
      <c r="AIT331"/>
      <c r="AIU331"/>
      <c r="AIV331"/>
      <c r="AIW331"/>
      <c r="AIX331"/>
      <c r="AIY331"/>
      <c r="AIZ331"/>
      <c r="AJA331"/>
      <c r="AJB331"/>
      <c r="AJC331"/>
      <c r="AJD331"/>
      <c r="AJE331"/>
      <c r="AJF331"/>
      <c r="AJG331"/>
      <c r="AJH331"/>
      <c r="AJI331"/>
      <c r="AJJ331"/>
      <c r="AJK331"/>
      <c r="AJL331"/>
      <c r="AJM331"/>
      <c r="AJN331"/>
      <c r="AJO331"/>
      <c r="AJP331"/>
      <c r="AJQ331"/>
      <c r="AJR331"/>
      <c r="AJS331"/>
      <c r="AJT331"/>
      <c r="AJU331"/>
      <c r="AJV331"/>
      <c r="AJW331"/>
      <c r="AJX331"/>
      <c r="AJY331"/>
      <c r="AJZ331"/>
      <c r="AKA331"/>
      <c r="AKB331"/>
      <c r="AKC331"/>
      <c r="AKD331"/>
      <c r="AKE331"/>
      <c r="AKF331"/>
      <c r="AKG331"/>
      <c r="AKH331"/>
      <c r="AKI331"/>
      <c r="AKJ331"/>
      <c r="AKK331"/>
      <c r="AKL331"/>
      <c r="AKM331"/>
      <c r="AKN331"/>
      <c r="AKO331"/>
      <c r="AKP331"/>
      <c r="AKQ331"/>
      <c r="AKR331"/>
      <c r="AKS331"/>
      <c r="AKT331"/>
      <c r="AKU331"/>
      <c r="AKV331"/>
      <c r="AKW331"/>
      <c r="AKX331"/>
      <c r="AKY331"/>
      <c r="AKZ331"/>
      <c r="ALA331"/>
      <c r="ALB331"/>
      <c r="ALC331"/>
      <c r="ALD331"/>
      <c r="ALE331"/>
      <c r="ALF331"/>
      <c r="ALG331"/>
      <c r="ALH331"/>
      <c r="ALI331"/>
      <c r="ALJ331"/>
      <c r="ALK331"/>
      <c r="ALL331"/>
      <c r="ALM331"/>
      <c r="ALN331"/>
      <c r="ALO331"/>
      <c r="ALP331"/>
      <c r="ALQ331"/>
      <c r="ALR331"/>
      <c r="ALS331"/>
      <c r="ALT331"/>
      <c r="ALU331"/>
      <c r="ALV331"/>
      <c r="ALW331"/>
      <c r="ALX331"/>
      <c r="ALY331"/>
      <c r="ALZ331"/>
      <c r="AMA331"/>
      <c r="AMB331"/>
      <c r="AMC331"/>
      <c r="AMD331"/>
      <c r="AME331"/>
      <c r="AMF331"/>
      <c r="AMG331"/>
      <c r="AMH331"/>
      <c r="AMI331"/>
      <c r="AMJ331"/>
      <c r="AMK331"/>
      <c r="AML331"/>
      <c r="AMM331"/>
      <c r="AMN331"/>
      <c r="AMO331"/>
      <c r="AMP331"/>
      <c r="AMQ331"/>
      <c r="AMR331"/>
      <c r="AMS331"/>
      <c r="AMT331"/>
      <c r="AMU331"/>
      <c r="AMV331"/>
      <c r="AMW331"/>
      <c r="AMX331"/>
      <c r="AMY331"/>
      <c r="AMZ331"/>
      <c r="ANA331"/>
      <c r="ANB331"/>
      <c r="ANC331"/>
      <c r="AND331"/>
      <c r="ANE331"/>
      <c r="ANF331"/>
      <c r="ANG331"/>
      <c r="ANH331"/>
      <c r="ANI331"/>
      <c r="ANJ331"/>
      <c r="ANK331"/>
      <c r="ANL331"/>
      <c r="ANM331"/>
      <c r="ANN331"/>
      <c r="ANO331"/>
      <c r="ANP331"/>
      <c r="ANQ331"/>
      <c r="ANR331"/>
      <c r="ANS331"/>
      <c r="ANT331"/>
      <c r="ANU331"/>
      <c r="ANV331"/>
      <c r="ANW331"/>
      <c r="ANX331"/>
      <c r="ANY331"/>
      <c r="ANZ331"/>
      <c r="AOA331"/>
      <c r="AOB331"/>
      <c r="AOC331"/>
      <c r="AOD331"/>
      <c r="AOE331"/>
      <c r="AOF331"/>
      <c r="AOG331"/>
      <c r="AOH331"/>
      <c r="AOI331"/>
      <c r="AOJ331"/>
      <c r="AOK331"/>
      <c r="AOL331"/>
      <c r="AOM331"/>
      <c r="AON331"/>
      <c r="AOO331"/>
      <c r="AOP331"/>
      <c r="AOQ331"/>
      <c r="AOR331"/>
      <c r="AOS331"/>
      <c r="AOT331"/>
      <c r="AOU331"/>
      <c r="AOV331"/>
      <c r="AOW331"/>
      <c r="AOX331"/>
      <c r="AOY331"/>
      <c r="AOZ331"/>
      <c r="APA331"/>
      <c r="APB331"/>
      <c r="APC331"/>
      <c r="APD331"/>
      <c r="APE331"/>
      <c r="APF331"/>
      <c r="APG331"/>
      <c r="APH331"/>
      <c r="API331"/>
      <c r="APJ331"/>
      <c r="APK331"/>
      <c r="APL331"/>
      <c r="APM331"/>
      <c r="APN331"/>
      <c r="APO331"/>
      <c r="APP331"/>
      <c r="APQ331"/>
      <c r="APR331"/>
      <c r="APS331"/>
      <c r="APT331"/>
      <c r="APU331"/>
      <c r="APV331"/>
      <c r="APW331"/>
      <c r="APX331"/>
      <c r="APY331"/>
      <c r="APZ331"/>
      <c r="AQA331"/>
      <c r="AQB331"/>
      <c r="AQC331"/>
      <c r="AQD331"/>
      <c r="AQE331"/>
      <c r="AQF331"/>
      <c r="AQG331"/>
      <c r="AQH331"/>
      <c r="AQI331"/>
      <c r="AQJ331"/>
      <c r="AQK331"/>
      <c r="AQL331"/>
      <c r="AQM331"/>
      <c r="AQN331"/>
      <c r="AQO331"/>
      <c r="AQP331"/>
      <c r="AQQ331"/>
      <c r="AQR331"/>
      <c r="AQS331"/>
      <c r="AQT331"/>
      <c r="AQU331"/>
      <c r="AQV331"/>
      <c r="AQW331"/>
      <c r="AQX331"/>
      <c r="AQY331"/>
      <c r="AQZ331"/>
      <c r="ARA331"/>
      <c r="ARB331"/>
      <c r="ARC331"/>
      <c r="ARD331"/>
      <c r="ARE331"/>
      <c r="ARF331"/>
      <c r="ARG331"/>
      <c r="ARH331"/>
      <c r="ARI331"/>
      <c r="ARJ331"/>
      <c r="ARK331"/>
      <c r="ARL331"/>
      <c r="ARM331"/>
      <c r="ARN331"/>
      <c r="ARO331"/>
      <c r="ARP331"/>
      <c r="ARQ331"/>
      <c r="ARR331"/>
      <c r="ARS331"/>
      <c r="ART331"/>
      <c r="ARU331"/>
      <c r="ARV331"/>
      <c r="ARW331"/>
      <c r="ARX331"/>
      <c r="ARY331"/>
      <c r="ARZ331"/>
      <c r="ASA331"/>
      <c r="ASB331"/>
      <c r="ASC331"/>
      <c r="ASD331"/>
      <c r="ASE331"/>
      <c r="ASF331"/>
      <c r="ASG331"/>
      <c r="ASH331"/>
      <c r="ASI331"/>
      <c r="ASJ331"/>
      <c r="ASK331"/>
      <c r="ASL331"/>
      <c r="ASM331"/>
      <c r="ASN331"/>
      <c r="ASO331"/>
      <c r="ASP331"/>
      <c r="ASQ331"/>
      <c r="ASR331"/>
      <c r="ASS331"/>
      <c r="AST331"/>
      <c r="ASU331"/>
      <c r="ASV331"/>
      <c r="ASW331"/>
      <c r="ASX331"/>
      <c r="ASY331"/>
      <c r="ASZ331"/>
      <c r="ATA331"/>
      <c r="ATB331"/>
    </row>
    <row r="332" spans="9:1198" x14ac:dyDescent="0.25">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c r="ALY332"/>
      <c r="ALZ332"/>
      <c r="AMA332"/>
      <c r="AMB332"/>
      <c r="AMC332"/>
      <c r="AMD332"/>
      <c r="AME332"/>
      <c r="AMF332"/>
      <c r="AMG332"/>
      <c r="AMH332"/>
      <c r="AMI332"/>
      <c r="AMJ332"/>
      <c r="AMK332"/>
      <c r="AML332"/>
      <c r="AMM332"/>
      <c r="AMN332"/>
      <c r="AMO332"/>
      <c r="AMP332"/>
      <c r="AMQ332"/>
      <c r="AMR332"/>
      <c r="AMS332"/>
      <c r="AMT332"/>
      <c r="AMU332"/>
      <c r="AMV332"/>
      <c r="AMW332"/>
      <c r="AMX332"/>
      <c r="AMY332"/>
      <c r="AMZ332"/>
      <c r="ANA332"/>
      <c r="ANB332"/>
      <c r="ANC332"/>
      <c r="AND332"/>
      <c r="ANE332"/>
      <c r="ANF332"/>
      <c r="ANG332"/>
      <c r="ANH332"/>
      <c r="ANI332"/>
      <c r="ANJ332"/>
      <c r="ANK332"/>
      <c r="ANL332"/>
      <c r="ANM332"/>
      <c r="ANN332"/>
      <c r="ANO332"/>
      <c r="ANP332"/>
      <c r="ANQ332"/>
      <c r="ANR332"/>
      <c r="ANS332"/>
      <c r="ANT332"/>
      <c r="ANU332"/>
      <c r="ANV332"/>
      <c r="ANW332"/>
      <c r="ANX332"/>
      <c r="ANY332"/>
      <c r="ANZ332"/>
      <c r="AOA332"/>
      <c r="AOB332"/>
      <c r="AOC332"/>
      <c r="AOD332"/>
      <c r="AOE332"/>
      <c r="AOF332"/>
      <c r="AOG332"/>
      <c r="AOH332"/>
      <c r="AOI332"/>
      <c r="AOJ332"/>
      <c r="AOK332"/>
      <c r="AOL332"/>
      <c r="AOM332"/>
      <c r="AON332"/>
      <c r="AOO332"/>
      <c r="AOP332"/>
      <c r="AOQ332"/>
      <c r="AOR332"/>
      <c r="AOS332"/>
      <c r="AOT332"/>
      <c r="AOU332"/>
      <c r="AOV332"/>
      <c r="AOW332"/>
      <c r="AOX332"/>
      <c r="AOY332"/>
      <c r="AOZ332"/>
      <c r="APA332"/>
      <c r="APB332"/>
      <c r="APC332"/>
      <c r="APD332"/>
      <c r="APE332"/>
      <c r="APF332"/>
      <c r="APG332"/>
      <c r="APH332"/>
      <c r="API332"/>
      <c r="APJ332"/>
      <c r="APK332"/>
      <c r="APL332"/>
      <c r="APM332"/>
      <c r="APN332"/>
      <c r="APO332"/>
      <c r="APP332"/>
      <c r="APQ332"/>
      <c r="APR332"/>
      <c r="APS332"/>
      <c r="APT332"/>
      <c r="APU332"/>
      <c r="APV332"/>
      <c r="APW332"/>
      <c r="APX332"/>
      <c r="APY332"/>
      <c r="APZ332"/>
      <c r="AQA332"/>
      <c r="AQB332"/>
      <c r="AQC332"/>
      <c r="AQD332"/>
      <c r="AQE332"/>
      <c r="AQF332"/>
      <c r="AQG332"/>
      <c r="AQH332"/>
      <c r="AQI332"/>
      <c r="AQJ332"/>
      <c r="AQK332"/>
      <c r="AQL332"/>
      <c r="AQM332"/>
      <c r="AQN332"/>
      <c r="AQO332"/>
      <c r="AQP332"/>
      <c r="AQQ332"/>
      <c r="AQR332"/>
      <c r="AQS332"/>
      <c r="AQT332"/>
      <c r="AQU332"/>
      <c r="AQV332"/>
      <c r="AQW332"/>
      <c r="AQX332"/>
      <c r="AQY332"/>
      <c r="AQZ332"/>
      <c r="ARA332"/>
      <c r="ARB332"/>
      <c r="ARC332"/>
      <c r="ARD332"/>
      <c r="ARE332"/>
      <c r="ARF332"/>
      <c r="ARG332"/>
      <c r="ARH332"/>
      <c r="ARI332"/>
      <c r="ARJ332"/>
      <c r="ARK332"/>
      <c r="ARL332"/>
      <c r="ARM332"/>
      <c r="ARN332"/>
      <c r="ARO332"/>
      <c r="ARP332"/>
      <c r="ARQ332"/>
      <c r="ARR332"/>
      <c r="ARS332"/>
      <c r="ART332"/>
      <c r="ARU332"/>
      <c r="ARV332"/>
      <c r="ARW332"/>
      <c r="ARX332"/>
      <c r="ARY332"/>
      <c r="ARZ332"/>
      <c r="ASA332"/>
      <c r="ASB332"/>
      <c r="ASC332"/>
      <c r="ASD332"/>
      <c r="ASE332"/>
      <c r="ASF332"/>
      <c r="ASG332"/>
      <c r="ASH332"/>
      <c r="ASI332"/>
      <c r="ASJ332"/>
      <c r="ASK332"/>
      <c r="ASL332"/>
      <c r="ASM332"/>
      <c r="ASN332"/>
      <c r="ASO332"/>
      <c r="ASP332"/>
      <c r="ASQ332"/>
      <c r="ASR332"/>
      <c r="ASS332"/>
      <c r="AST332"/>
      <c r="ASU332"/>
      <c r="ASV332"/>
      <c r="ASW332"/>
      <c r="ASX332"/>
      <c r="ASY332"/>
      <c r="ASZ332"/>
      <c r="ATA332"/>
      <c r="ATB332"/>
    </row>
    <row r="333" spans="9:1198" x14ac:dyDescent="0.25">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c r="ALF333"/>
      <c r="ALG333"/>
      <c r="ALH333"/>
      <c r="ALI333"/>
      <c r="ALJ333"/>
      <c r="ALK333"/>
      <c r="ALL333"/>
      <c r="ALM333"/>
      <c r="ALN333"/>
      <c r="ALO333"/>
      <c r="ALP333"/>
      <c r="ALQ333"/>
      <c r="ALR333"/>
      <c r="ALS333"/>
      <c r="ALT333"/>
      <c r="ALU333"/>
      <c r="ALV333"/>
      <c r="ALW333"/>
      <c r="ALX333"/>
      <c r="ALY333"/>
      <c r="ALZ333"/>
      <c r="AMA333"/>
      <c r="AMB333"/>
      <c r="AMC333"/>
      <c r="AMD333"/>
      <c r="AME333"/>
      <c r="AMF333"/>
      <c r="AMG333"/>
      <c r="AMH333"/>
      <c r="AMI333"/>
      <c r="AMJ333"/>
      <c r="AMK333"/>
      <c r="AML333"/>
      <c r="AMM333"/>
      <c r="AMN333"/>
      <c r="AMO333"/>
      <c r="AMP333"/>
      <c r="AMQ333"/>
      <c r="AMR333"/>
      <c r="AMS333"/>
      <c r="AMT333"/>
      <c r="AMU333"/>
      <c r="AMV333"/>
      <c r="AMW333"/>
      <c r="AMX333"/>
      <c r="AMY333"/>
      <c r="AMZ333"/>
      <c r="ANA333"/>
      <c r="ANB333"/>
      <c r="ANC333"/>
      <c r="AND333"/>
      <c r="ANE333"/>
      <c r="ANF333"/>
      <c r="ANG333"/>
      <c r="ANH333"/>
      <c r="ANI333"/>
      <c r="ANJ333"/>
      <c r="ANK333"/>
      <c r="ANL333"/>
      <c r="ANM333"/>
      <c r="ANN333"/>
      <c r="ANO333"/>
      <c r="ANP333"/>
      <c r="ANQ333"/>
      <c r="ANR333"/>
      <c r="ANS333"/>
      <c r="ANT333"/>
      <c r="ANU333"/>
      <c r="ANV333"/>
      <c r="ANW333"/>
      <c r="ANX333"/>
      <c r="ANY333"/>
      <c r="ANZ333"/>
      <c r="AOA333"/>
      <c r="AOB333"/>
      <c r="AOC333"/>
      <c r="AOD333"/>
      <c r="AOE333"/>
      <c r="AOF333"/>
      <c r="AOG333"/>
      <c r="AOH333"/>
      <c r="AOI333"/>
      <c r="AOJ333"/>
      <c r="AOK333"/>
      <c r="AOL333"/>
      <c r="AOM333"/>
      <c r="AON333"/>
      <c r="AOO333"/>
      <c r="AOP333"/>
      <c r="AOQ333"/>
      <c r="AOR333"/>
      <c r="AOS333"/>
      <c r="AOT333"/>
      <c r="AOU333"/>
      <c r="AOV333"/>
      <c r="AOW333"/>
      <c r="AOX333"/>
      <c r="AOY333"/>
      <c r="AOZ333"/>
      <c r="APA333"/>
      <c r="APB333"/>
      <c r="APC333"/>
      <c r="APD333"/>
      <c r="APE333"/>
      <c r="APF333"/>
      <c r="APG333"/>
      <c r="APH333"/>
      <c r="API333"/>
      <c r="APJ333"/>
      <c r="APK333"/>
      <c r="APL333"/>
      <c r="APM333"/>
      <c r="APN333"/>
      <c r="APO333"/>
      <c r="APP333"/>
      <c r="APQ333"/>
      <c r="APR333"/>
      <c r="APS333"/>
      <c r="APT333"/>
      <c r="APU333"/>
      <c r="APV333"/>
      <c r="APW333"/>
      <c r="APX333"/>
      <c r="APY333"/>
      <c r="APZ333"/>
      <c r="AQA333"/>
      <c r="AQB333"/>
      <c r="AQC333"/>
      <c r="AQD333"/>
      <c r="AQE333"/>
      <c r="AQF333"/>
      <c r="AQG333"/>
      <c r="AQH333"/>
      <c r="AQI333"/>
      <c r="AQJ333"/>
      <c r="AQK333"/>
      <c r="AQL333"/>
      <c r="AQM333"/>
      <c r="AQN333"/>
      <c r="AQO333"/>
      <c r="AQP333"/>
      <c r="AQQ333"/>
      <c r="AQR333"/>
      <c r="AQS333"/>
      <c r="AQT333"/>
      <c r="AQU333"/>
      <c r="AQV333"/>
      <c r="AQW333"/>
      <c r="AQX333"/>
      <c r="AQY333"/>
      <c r="AQZ333"/>
      <c r="ARA333"/>
      <c r="ARB333"/>
      <c r="ARC333"/>
      <c r="ARD333"/>
      <c r="ARE333"/>
      <c r="ARF333"/>
      <c r="ARG333"/>
      <c r="ARH333"/>
      <c r="ARI333"/>
      <c r="ARJ333"/>
      <c r="ARK333"/>
      <c r="ARL333"/>
      <c r="ARM333"/>
      <c r="ARN333"/>
      <c r="ARO333"/>
      <c r="ARP333"/>
      <c r="ARQ333"/>
      <c r="ARR333"/>
      <c r="ARS333"/>
      <c r="ART333"/>
      <c r="ARU333"/>
      <c r="ARV333"/>
      <c r="ARW333"/>
      <c r="ARX333"/>
      <c r="ARY333"/>
      <c r="ARZ333"/>
      <c r="ASA333"/>
      <c r="ASB333"/>
      <c r="ASC333"/>
      <c r="ASD333"/>
      <c r="ASE333"/>
      <c r="ASF333"/>
      <c r="ASG333"/>
      <c r="ASH333"/>
      <c r="ASI333"/>
      <c r="ASJ333"/>
      <c r="ASK333"/>
      <c r="ASL333"/>
      <c r="ASM333"/>
      <c r="ASN333"/>
      <c r="ASO333"/>
      <c r="ASP333"/>
      <c r="ASQ333"/>
      <c r="ASR333"/>
      <c r="ASS333"/>
      <c r="AST333"/>
      <c r="ASU333"/>
      <c r="ASV333"/>
      <c r="ASW333"/>
      <c r="ASX333"/>
      <c r="ASY333"/>
      <c r="ASZ333"/>
      <c r="ATA333"/>
      <c r="ATB333"/>
    </row>
    <row r="334" spans="9:1198" x14ac:dyDescent="0.25">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c r="ALF334"/>
      <c r="ALG334"/>
      <c r="ALH334"/>
      <c r="ALI334"/>
      <c r="ALJ334"/>
      <c r="ALK334"/>
      <c r="ALL334"/>
      <c r="ALM334"/>
      <c r="ALN334"/>
      <c r="ALO334"/>
      <c r="ALP334"/>
      <c r="ALQ334"/>
      <c r="ALR334"/>
      <c r="ALS334"/>
      <c r="ALT334"/>
      <c r="ALU334"/>
      <c r="ALV334"/>
      <c r="ALW334"/>
      <c r="ALX334"/>
      <c r="ALY334"/>
      <c r="ALZ334"/>
      <c r="AMA334"/>
      <c r="AMB334"/>
      <c r="AMC334"/>
      <c r="AMD334"/>
      <c r="AME334"/>
      <c r="AMF334"/>
      <c r="AMG334"/>
      <c r="AMH334"/>
      <c r="AMI334"/>
      <c r="AMJ334"/>
      <c r="AMK334"/>
      <c r="AML334"/>
      <c r="AMM334"/>
      <c r="AMN334"/>
      <c r="AMO334"/>
      <c r="AMP334"/>
      <c r="AMQ334"/>
      <c r="AMR334"/>
      <c r="AMS334"/>
      <c r="AMT334"/>
      <c r="AMU334"/>
      <c r="AMV334"/>
      <c r="AMW334"/>
      <c r="AMX334"/>
      <c r="AMY334"/>
      <c r="AMZ334"/>
      <c r="ANA334"/>
      <c r="ANB334"/>
      <c r="ANC334"/>
      <c r="AND334"/>
      <c r="ANE334"/>
      <c r="ANF334"/>
      <c r="ANG334"/>
      <c r="ANH334"/>
      <c r="ANI334"/>
      <c r="ANJ334"/>
      <c r="ANK334"/>
      <c r="ANL334"/>
      <c r="ANM334"/>
      <c r="ANN334"/>
      <c r="ANO334"/>
      <c r="ANP334"/>
      <c r="ANQ334"/>
      <c r="ANR334"/>
      <c r="ANS334"/>
      <c r="ANT334"/>
      <c r="ANU334"/>
      <c r="ANV334"/>
      <c r="ANW334"/>
      <c r="ANX334"/>
      <c r="ANY334"/>
      <c r="ANZ334"/>
      <c r="AOA334"/>
      <c r="AOB334"/>
      <c r="AOC334"/>
      <c r="AOD334"/>
      <c r="AOE334"/>
      <c r="AOF334"/>
      <c r="AOG334"/>
      <c r="AOH334"/>
      <c r="AOI334"/>
      <c r="AOJ334"/>
      <c r="AOK334"/>
      <c r="AOL334"/>
      <c r="AOM334"/>
      <c r="AON334"/>
      <c r="AOO334"/>
      <c r="AOP334"/>
      <c r="AOQ334"/>
      <c r="AOR334"/>
      <c r="AOS334"/>
      <c r="AOT334"/>
      <c r="AOU334"/>
      <c r="AOV334"/>
      <c r="AOW334"/>
      <c r="AOX334"/>
      <c r="AOY334"/>
      <c r="AOZ334"/>
      <c r="APA334"/>
      <c r="APB334"/>
      <c r="APC334"/>
      <c r="APD334"/>
      <c r="APE334"/>
      <c r="APF334"/>
      <c r="APG334"/>
      <c r="APH334"/>
      <c r="API334"/>
      <c r="APJ334"/>
      <c r="APK334"/>
      <c r="APL334"/>
      <c r="APM334"/>
      <c r="APN334"/>
      <c r="APO334"/>
      <c r="APP334"/>
      <c r="APQ334"/>
      <c r="APR334"/>
      <c r="APS334"/>
      <c r="APT334"/>
      <c r="APU334"/>
      <c r="APV334"/>
      <c r="APW334"/>
      <c r="APX334"/>
      <c r="APY334"/>
      <c r="APZ334"/>
      <c r="AQA334"/>
      <c r="AQB334"/>
      <c r="AQC334"/>
      <c r="AQD334"/>
      <c r="AQE334"/>
      <c r="AQF334"/>
      <c r="AQG334"/>
      <c r="AQH334"/>
      <c r="AQI334"/>
      <c r="AQJ334"/>
      <c r="AQK334"/>
      <c r="AQL334"/>
      <c r="AQM334"/>
      <c r="AQN334"/>
      <c r="AQO334"/>
      <c r="AQP334"/>
      <c r="AQQ334"/>
      <c r="AQR334"/>
      <c r="AQS334"/>
      <c r="AQT334"/>
      <c r="AQU334"/>
      <c r="AQV334"/>
      <c r="AQW334"/>
      <c r="AQX334"/>
      <c r="AQY334"/>
      <c r="AQZ334"/>
      <c r="ARA334"/>
      <c r="ARB334"/>
      <c r="ARC334"/>
      <c r="ARD334"/>
      <c r="ARE334"/>
      <c r="ARF334"/>
      <c r="ARG334"/>
      <c r="ARH334"/>
      <c r="ARI334"/>
      <c r="ARJ334"/>
      <c r="ARK334"/>
      <c r="ARL334"/>
      <c r="ARM334"/>
      <c r="ARN334"/>
      <c r="ARO334"/>
      <c r="ARP334"/>
      <c r="ARQ334"/>
      <c r="ARR334"/>
      <c r="ARS334"/>
      <c r="ART334"/>
      <c r="ARU334"/>
      <c r="ARV334"/>
      <c r="ARW334"/>
      <c r="ARX334"/>
      <c r="ARY334"/>
      <c r="ARZ334"/>
      <c r="ASA334"/>
      <c r="ASB334"/>
      <c r="ASC334"/>
      <c r="ASD334"/>
      <c r="ASE334"/>
      <c r="ASF334"/>
      <c r="ASG334"/>
      <c r="ASH334"/>
      <c r="ASI334"/>
      <c r="ASJ334"/>
      <c r="ASK334"/>
      <c r="ASL334"/>
      <c r="ASM334"/>
      <c r="ASN334"/>
      <c r="ASO334"/>
      <c r="ASP334"/>
      <c r="ASQ334"/>
      <c r="ASR334"/>
      <c r="ASS334"/>
      <c r="AST334"/>
      <c r="ASU334"/>
      <c r="ASV334"/>
      <c r="ASW334"/>
      <c r="ASX334"/>
      <c r="ASY334"/>
      <c r="ASZ334"/>
      <c r="ATA334"/>
      <c r="ATB334"/>
    </row>
    <row r="335" spans="9:1198" x14ac:dyDescent="0.2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c r="ALF335"/>
      <c r="ALG335"/>
      <c r="ALH335"/>
      <c r="ALI335"/>
      <c r="ALJ335"/>
      <c r="ALK335"/>
      <c r="ALL335"/>
      <c r="ALM335"/>
      <c r="ALN335"/>
      <c r="ALO335"/>
      <c r="ALP335"/>
      <c r="ALQ335"/>
      <c r="ALR335"/>
      <c r="ALS335"/>
      <c r="ALT335"/>
      <c r="ALU335"/>
      <c r="ALV335"/>
      <c r="ALW335"/>
      <c r="ALX335"/>
      <c r="ALY335"/>
      <c r="ALZ335"/>
      <c r="AMA335"/>
      <c r="AMB335"/>
      <c r="AMC335"/>
      <c r="AMD335"/>
      <c r="AME335"/>
      <c r="AMF335"/>
      <c r="AMG335"/>
      <c r="AMH335"/>
      <c r="AMI335"/>
      <c r="AMJ335"/>
      <c r="AMK335"/>
      <c r="AML335"/>
      <c r="AMM335"/>
      <c r="AMN335"/>
      <c r="AMO335"/>
      <c r="AMP335"/>
      <c r="AMQ335"/>
      <c r="AMR335"/>
      <c r="AMS335"/>
      <c r="AMT335"/>
      <c r="AMU335"/>
      <c r="AMV335"/>
      <c r="AMW335"/>
      <c r="AMX335"/>
      <c r="AMY335"/>
      <c r="AMZ335"/>
      <c r="ANA335"/>
      <c r="ANB335"/>
      <c r="ANC335"/>
      <c r="AND335"/>
      <c r="ANE335"/>
      <c r="ANF335"/>
      <c r="ANG335"/>
      <c r="ANH335"/>
      <c r="ANI335"/>
      <c r="ANJ335"/>
      <c r="ANK335"/>
      <c r="ANL335"/>
      <c r="ANM335"/>
      <c r="ANN335"/>
      <c r="ANO335"/>
      <c r="ANP335"/>
      <c r="ANQ335"/>
      <c r="ANR335"/>
      <c r="ANS335"/>
      <c r="ANT335"/>
      <c r="ANU335"/>
      <c r="ANV335"/>
      <c r="ANW335"/>
      <c r="ANX335"/>
      <c r="ANY335"/>
      <c r="ANZ335"/>
      <c r="AOA335"/>
      <c r="AOB335"/>
      <c r="AOC335"/>
      <c r="AOD335"/>
      <c r="AOE335"/>
      <c r="AOF335"/>
      <c r="AOG335"/>
      <c r="AOH335"/>
      <c r="AOI335"/>
      <c r="AOJ335"/>
      <c r="AOK335"/>
      <c r="AOL335"/>
      <c r="AOM335"/>
      <c r="AON335"/>
      <c r="AOO335"/>
      <c r="AOP335"/>
      <c r="AOQ335"/>
      <c r="AOR335"/>
      <c r="AOS335"/>
      <c r="AOT335"/>
      <c r="AOU335"/>
      <c r="AOV335"/>
      <c r="AOW335"/>
      <c r="AOX335"/>
      <c r="AOY335"/>
      <c r="AOZ335"/>
      <c r="APA335"/>
      <c r="APB335"/>
      <c r="APC335"/>
      <c r="APD335"/>
      <c r="APE335"/>
      <c r="APF335"/>
      <c r="APG335"/>
      <c r="APH335"/>
      <c r="API335"/>
      <c r="APJ335"/>
      <c r="APK335"/>
      <c r="APL335"/>
      <c r="APM335"/>
      <c r="APN335"/>
      <c r="APO335"/>
      <c r="APP335"/>
      <c r="APQ335"/>
      <c r="APR335"/>
      <c r="APS335"/>
      <c r="APT335"/>
      <c r="APU335"/>
      <c r="APV335"/>
      <c r="APW335"/>
      <c r="APX335"/>
      <c r="APY335"/>
      <c r="APZ335"/>
      <c r="AQA335"/>
      <c r="AQB335"/>
      <c r="AQC335"/>
      <c r="AQD335"/>
      <c r="AQE335"/>
      <c r="AQF335"/>
      <c r="AQG335"/>
      <c r="AQH335"/>
      <c r="AQI335"/>
      <c r="AQJ335"/>
      <c r="AQK335"/>
      <c r="AQL335"/>
      <c r="AQM335"/>
      <c r="AQN335"/>
      <c r="AQO335"/>
      <c r="AQP335"/>
      <c r="AQQ335"/>
      <c r="AQR335"/>
      <c r="AQS335"/>
      <c r="AQT335"/>
      <c r="AQU335"/>
      <c r="AQV335"/>
      <c r="AQW335"/>
      <c r="AQX335"/>
      <c r="AQY335"/>
      <c r="AQZ335"/>
      <c r="ARA335"/>
      <c r="ARB335"/>
      <c r="ARC335"/>
      <c r="ARD335"/>
      <c r="ARE335"/>
      <c r="ARF335"/>
      <c r="ARG335"/>
      <c r="ARH335"/>
      <c r="ARI335"/>
      <c r="ARJ335"/>
      <c r="ARK335"/>
      <c r="ARL335"/>
      <c r="ARM335"/>
      <c r="ARN335"/>
      <c r="ARO335"/>
      <c r="ARP335"/>
      <c r="ARQ335"/>
      <c r="ARR335"/>
      <c r="ARS335"/>
      <c r="ART335"/>
      <c r="ARU335"/>
      <c r="ARV335"/>
      <c r="ARW335"/>
      <c r="ARX335"/>
      <c r="ARY335"/>
      <c r="ARZ335"/>
      <c r="ASA335"/>
      <c r="ASB335"/>
      <c r="ASC335"/>
      <c r="ASD335"/>
      <c r="ASE335"/>
      <c r="ASF335"/>
      <c r="ASG335"/>
      <c r="ASH335"/>
      <c r="ASI335"/>
      <c r="ASJ335"/>
      <c r="ASK335"/>
      <c r="ASL335"/>
      <c r="ASM335"/>
      <c r="ASN335"/>
      <c r="ASO335"/>
      <c r="ASP335"/>
      <c r="ASQ335"/>
      <c r="ASR335"/>
      <c r="ASS335"/>
      <c r="AST335"/>
      <c r="ASU335"/>
      <c r="ASV335"/>
      <c r="ASW335"/>
      <c r="ASX335"/>
      <c r="ASY335"/>
      <c r="ASZ335"/>
      <c r="ATA335"/>
      <c r="ATB335"/>
    </row>
    <row r="336" spans="9:1198" x14ac:dyDescent="0.25">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c r="ALF336"/>
      <c r="ALG336"/>
      <c r="ALH336"/>
      <c r="ALI336"/>
      <c r="ALJ336"/>
      <c r="ALK336"/>
      <c r="ALL336"/>
      <c r="ALM336"/>
      <c r="ALN336"/>
      <c r="ALO336"/>
      <c r="ALP336"/>
      <c r="ALQ336"/>
      <c r="ALR336"/>
      <c r="ALS336"/>
      <c r="ALT336"/>
      <c r="ALU336"/>
      <c r="ALV336"/>
      <c r="ALW336"/>
      <c r="ALX336"/>
      <c r="ALY336"/>
      <c r="ALZ336"/>
      <c r="AMA336"/>
      <c r="AMB336"/>
      <c r="AMC336"/>
      <c r="AMD336"/>
      <c r="AME336"/>
      <c r="AMF336"/>
      <c r="AMG336"/>
      <c r="AMH336"/>
      <c r="AMI336"/>
      <c r="AMJ336"/>
      <c r="AMK336"/>
      <c r="AML336"/>
      <c r="AMM336"/>
      <c r="AMN336"/>
      <c r="AMO336"/>
      <c r="AMP336"/>
      <c r="AMQ336"/>
      <c r="AMR336"/>
      <c r="AMS336"/>
      <c r="AMT336"/>
      <c r="AMU336"/>
      <c r="AMV336"/>
      <c r="AMW336"/>
      <c r="AMX336"/>
      <c r="AMY336"/>
      <c r="AMZ336"/>
      <c r="ANA336"/>
      <c r="ANB336"/>
      <c r="ANC336"/>
      <c r="AND336"/>
      <c r="ANE336"/>
      <c r="ANF336"/>
      <c r="ANG336"/>
      <c r="ANH336"/>
      <c r="ANI336"/>
      <c r="ANJ336"/>
      <c r="ANK336"/>
      <c r="ANL336"/>
      <c r="ANM336"/>
      <c r="ANN336"/>
      <c r="ANO336"/>
      <c r="ANP336"/>
      <c r="ANQ336"/>
      <c r="ANR336"/>
      <c r="ANS336"/>
      <c r="ANT336"/>
      <c r="ANU336"/>
      <c r="ANV336"/>
      <c r="ANW336"/>
      <c r="ANX336"/>
      <c r="ANY336"/>
      <c r="ANZ336"/>
      <c r="AOA336"/>
      <c r="AOB336"/>
      <c r="AOC336"/>
      <c r="AOD336"/>
      <c r="AOE336"/>
      <c r="AOF336"/>
      <c r="AOG336"/>
      <c r="AOH336"/>
      <c r="AOI336"/>
      <c r="AOJ336"/>
      <c r="AOK336"/>
      <c r="AOL336"/>
      <c r="AOM336"/>
      <c r="AON336"/>
      <c r="AOO336"/>
      <c r="AOP336"/>
      <c r="AOQ336"/>
      <c r="AOR336"/>
      <c r="AOS336"/>
      <c r="AOT336"/>
      <c r="AOU336"/>
      <c r="AOV336"/>
      <c r="AOW336"/>
      <c r="AOX336"/>
      <c r="AOY336"/>
      <c r="AOZ336"/>
      <c r="APA336"/>
      <c r="APB336"/>
      <c r="APC336"/>
      <c r="APD336"/>
      <c r="APE336"/>
      <c r="APF336"/>
      <c r="APG336"/>
      <c r="APH336"/>
      <c r="API336"/>
      <c r="APJ336"/>
      <c r="APK336"/>
      <c r="APL336"/>
      <c r="APM336"/>
      <c r="APN336"/>
      <c r="APO336"/>
      <c r="APP336"/>
      <c r="APQ336"/>
      <c r="APR336"/>
      <c r="APS336"/>
      <c r="APT336"/>
      <c r="APU336"/>
      <c r="APV336"/>
      <c r="APW336"/>
      <c r="APX336"/>
      <c r="APY336"/>
      <c r="APZ336"/>
      <c r="AQA336"/>
      <c r="AQB336"/>
      <c r="AQC336"/>
      <c r="AQD336"/>
      <c r="AQE336"/>
      <c r="AQF336"/>
      <c r="AQG336"/>
      <c r="AQH336"/>
      <c r="AQI336"/>
      <c r="AQJ336"/>
      <c r="AQK336"/>
      <c r="AQL336"/>
      <c r="AQM336"/>
      <c r="AQN336"/>
      <c r="AQO336"/>
      <c r="AQP336"/>
      <c r="AQQ336"/>
      <c r="AQR336"/>
      <c r="AQS336"/>
      <c r="AQT336"/>
      <c r="AQU336"/>
      <c r="AQV336"/>
      <c r="AQW336"/>
      <c r="AQX336"/>
      <c r="AQY336"/>
      <c r="AQZ336"/>
      <c r="ARA336"/>
      <c r="ARB336"/>
      <c r="ARC336"/>
      <c r="ARD336"/>
      <c r="ARE336"/>
      <c r="ARF336"/>
      <c r="ARG336"/>
      <c r="ARH336"/>
      <c r="ARI336"/>
      <c r="ARJ336"/>
      <c r="ARK336"/>
      <c r="ARL336"/>
      <c r="ARM336"/>
      <c r="ARN336"/>
      <c r="ARO336"/>
      <c r="ARP336"/>
      <c r="ARQ336"/>
      <c r="ARR336"/>
      <c r="ARS336"/>
      <c r="ART336"/>
      <c r="ARU336"/>
      <c r="ARV336"/>
      <c r="ARW336"/>
      <c r="ARX336"/>
      <c r="ARY336"/>
      <c r="ARZ336"/>
      <c r="ASA336"/>
      <c r="ASB336"/>
      <c r="ASC336"/>
      <c r="ASD336"/>
      <c r="ASE336"/>
      <c r="ASF336"/>
      <c r="ASG336"/>
      <c r="ASH336"/>
      <c r="ASI336"/>
      <c r="ASJ336"/>
      <c r="ASK336"/>
      <c r="ASL336"/>
      <c r="ASM336"/>
      <c r="ASN336"/>
      <c r="ASO336"/>
      <c r="ASP336"/>
      <c r="ASQ336"/>
      <c r="ASR336"/>
      <c r="ASS336"/>
      <c r="AST336"/>
      <c r="ASU336"/>
      <c r="ASV336"/>
      <c r="ASW336"/>
      <c r="ASX336"/>
      <c r="ASY336"/>
      <c r="ASZ336"/>
      <c r="ATA336"/>
      <c r="ATB336"/>
    </row>
    <row r="337" spans="9:1198" x14ac:dyDescent="0.25">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c r="ALY337"/>
      <c r="ALZ337"/>
      <c r="AMA337"/>
      <c r="AMB337"/>
      <c r="AMC337"/>
      <c r="AMD337"/>
      <c r="AME337"/>
      <c r="AMF337"/>
      <c r="AMG337"/>
      <c r="AMH337"/>
      <c r="AMI337"/>
      <c r="AMJ337"/>
      <c r="AMK337"/>
      <c r="AML337"/>
      <c r="AMM337"/>
      <c r="AMN337"/>
      <c r="AMO337"/>
      <c r="AMP337"/>
      <c r="AMQ337"/>
      <c r="AMR337"/>
      <c r="AMS337"/>
      <c r="AMT337"/>
      <c r="AMU337"/>
      <c r="AMV337"/>
      <c r="AMW337"/>
      <c r="AMX337"/>
      <c r="AMY337"/>
      <c r="AMZ337"/>
      <c r="ANA337"/>
      <c r="ANB337"/>
      <c r="ANC337"/>
      <c r="AND337"/>
      <c r="ANE337"/>
      <c r="ANF337"/>
      <c r="ANG337"/>
      <c r="ANH337"/>
      <c r="ANI337"/>
      <c r="ANJ337"/>
      <c r="ANK337"/>
      <c r="ANL337"/>
      <c r="ANM337"/>
      <c r="ANN337"/>
      <c r="ANO337"/>
      <c r="ANP337"/>
      <c r="ANQ337"/>
      <c r="ANR337"/>
      <c r="ANS337"/>
      <c r="ANT337"/>
      <c r="ANU337"/>
      <c r="ANV337"/>
      <c r="ANW337"/>
      <c r="ANX337"/>
      <c r="ANY337"/>
      <c r="ANZ337"/>
      <c r="AOA337"/>
      <c r="AOB337"/>
      <c r="AOC337"/>
      <c r="AOD337"/>
      <c r="AOE337"/>
      <c r="AOF337"/>
      <c r="AOG337"/>
      <c r="AOH337"/>
      <c r="AOI337"/>
      <c r="AOJ337"/>
      <c r="AOK337"/>
      <c r="AOL337"/>
      <c r="AOM337"/>
      <c r="AON337"/>
      <c r="AOO337"/>
      <c r="AOP337"/>
      <c r="AOQ337"/>
      <c r="AOR337"/>
      <c r="AOS337"/>
      <c r="AOT337"/>
      <c r="AOU337"/>
      <c r="AOV337"/>
      <c r="AOW337"/>
      <c r="AOX337"/>
      <c r="AOY337"/>
      <c r="AOZ337"/>
      <c r="APA337"/>
      <c r="APB337"/>
      <c r="APC337"/>
      <c r="APD337"/>
      <c r="APE337"/>
      <c r="APF337"/>
      <c r="APG337"/>
      <c r="APH337"/>
      <c r="API337"/>
      <c r="APJ337"/>
      <c r="APK337"/>
      <c r="APL337"/>
      <c r="APM337"/>
      <c r="APN337"/>
      <c r="APO337"/>
      <c r="APP337"/>
      <c r="APQ337"/>
      <c r="APR337"/>
      <c r="APS337"/>
      <c r="APT337"/>
      <c r="APU337"/>
      <c r="APV337"/>
      <c r="APW337"/>
      <c r="APX337"/>
      <c r="APY337"/>
      <c r="APZ337"/>
      <c r="AQA337"/>
      <c r="AQB337"/>
      <c r="AQC337"/>
      <c r="AQD337"/>
      <c r="AQE337"/>
      <c r="AQF337"/>
      <c r="AQG337"/>
      <c r="AQH337"/>
      <c r="AQI337"/>
      <c r="AQJ337"/>
      <c r="AQK337"/>
      <c r="AQL337"/>
      <c r="AQM337"/>
      <c r="AQN337"/>
      <c r="AQO337"/>
      <c r="AQP337"/>
      <c r="AQQ337"/>
      <c r="AQR337"/>
      <c r="AQS337"/>
      <c r="AQT337"/>
      <c r="AQU337"/>
      <c r="AQV337"/>
      <c r="AQW337"/>
      <c r="AQX337"/>
      <c r="AQY337"/>
      <c r="AQZ337"/>
      <c r="ARA337"/>
      <c r="ARB337"/>
      <c r="ARC337"/>
      <c r="ARD337"/>
      <c r="ARE337"/>
      <c r="ARF337"/>
      <c r="ARG337"/>
      <c r="ARH337"/>
      <c r="ARI337"/>
      <c r="ARJ337"/>
      <c r="ARK337"/>
      <c r="ARL337"/>
      <c r="ARM337"/>
      <c r="ARN337"/>
      <c r="ARO337"/>
      <c r="ARP337"/>
      <c r="ARQ337"/>
      <c r="ARR337"/>
      <c r="ARS337"/>
      <c r="ART337"/>
      <c r="ARU337"/>
      <c r="ARV337"/>
      <c r="ARW337"/>
      <c r="ARX337"/>
      <c r="ARY337"/>
      <c r="ARZ337"/>
      <c r="ASA337"/>
      <c r="ASB337"/>
      <c r="ASC337"/>
      <c r="ASD337"/>
      <c r="ASE337"/>
      <c r="ASF337"/>
      <c r="ASG337"/>
      <c r="ASH337"/>
      <c r="ASI337"/>
      <c r="ASJ337"/>
      <c r="ASK337"/>
      <c r="ASL337"/>
      <c r="ASM337"/>
      <c r="ASN337"/>
      <c r="ASO337"/>
      <c r="ASP337"/>
      <c r="ASQ337"/>
      <c r="ASR337"/>
      <c r="ASS337"/>
      <c r="AST337"/>
      <c r="ASU337"/>
      <c r="ASV337"/>
      <c r="ASW337"/>
      <c r="ASX337"/>
      <c r="ASY337"/>
      <c r="ASZ337"/>
      <c r="ATA337"/>
      <c r="ATB337"/>
    </row>
    <row r="338" spans="9:1198" x14ac:dyDescent="0.25">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c r="AAW338"/>
      <c r="AAX338"/>
      <c r="AAY338"/>
      <c r="AAZ338"/>
      <c r="ABA338"/>
      <c r="ABB338"/>
      <c r="ABC338"/>
      <c r="ABD338"/>
      <c r="ABE338"/>
      <c r="ABF338"/>
      <c r="ABG338"/>
      <c r="ABH338"/>
      <c r="ABI338"/>
      <c r="ABJ338"/>
      <c r="ABK338"/>
      <c r="ABL338"/>
      <c r="ABM338"/>
      <c r="ABN338"/>
      <c r="ABO338"/>
      <c r="ABP338"/>
      <c r="ABQ338"/>
      <c r="ABR338"/>
      <c r="ABS338"/>
      <c r="ABT338"/>
      <c r="ABU338"/>
      <c r="ABV338"/>
      <c r="ABW338"/>
      <c r="ABX338"/>
      <c r="ABY338"/>
      <c r="ABZ338"/>
      <c r="ACA338"/>
      <c r="ACB338"/>
      <c r="ACC338"/>
      <c r="ACD338"/>
      <c r="ACE338"/>
      <c r="ACF338"/>
      <c r="ACG338"/>
      <c r="ACH338"/>
      <c r="ACI338"/>
      <c r="ACJ338"/>
      <c r="ACK338"/>
      <c r="ACL338"/>
      <c r="ACM338"/>
      <c r="ACN338"/>
      <c r="ACO338"/>
      <c r="ACP338"/>
      <c r="ACQ338"/>
      <c r="ACR338"/>
      <c r="ACS338"/>
      <c r="ACT338"/>
      <c r="ACU338"/>
      <c r="ACV338"/>
      <c r="ACW338"/>
      <c r="ACX338"/>
      <c r="ACY338"/>
      <c r="ACZ338"/>
      <c r="ADA338"/>
      <c r="ADB338"/>
      <c r="ADC338"/>
      <c r="ADD338"/>
      <c r="ADE338"/>
      <c r="ADF338"/>
      <c r="ADG338"/>
      <c r="ADH338"/>
      <c r="ADI338"/>
      <c r="ADJ338"/>
      <c r="ADK338"/>
      <c r="ADL338"/>
      <c r="ADM338"/>
      <c r="ADN338"/>
      <c r="ADO338"/>
      <c r="ADP338"/>
      <c r="ADQ338"/>
      <c r="ADR338"/>
      <c r="ADS338"/>
      <c r="ADT338"/>
      <c r="ADU338"/>
      <c r="ADV338"/>
      <c r="ADW338"/>
      <c r="ADX338"/>
      <c r="ADY338"/>
      <c r="ADZ338"/>
      <c r="AEA338"/>
      <c r="AEB338"/>
      <c r="AEC338"/>
      <c r="AED338"/>
      <c r="AEE338"/>
      <c r="AEF338"/>
      <c r="AEG338"/>
      <c r="AEH338"/>
      <c r="AEI338"/>
      <c r="AEJ338"/>
      <c r="AEK338"/>
      <c r="AEL338"/>
      <c r="AEM338"/>
      <c r="AEN338"/>
      <c r="AEO338"/>
      <c r="AEP338"/>
      <c r="AEQ338"/>
      <c r="AER338"/>
      <c r="AES338"/>
      <c r="AET338"/>
      <c r="AEU338"/>
      <c r="AEV338"/>
      <c r="AEW338"/>
      <c r="AEX338"/>
      <c r="AEY338"/>
      <c r="AEZ338"/>
      <c r="AFA338"/>
      <c r="AFB338"/>
      <c r="AFC338"/>
      <c r="AFD338"/>
      <c r="AFE338"/>
      <c r="AFF338"/>
      <c r="AFG338"/>
      <c r="AFH338"/>
      <c r="AFI338"/>
      <c r="AFJ338"/>
      <c r="AFK338"/>
      <c r="AFL338"/>
      <c r="AFM338"/>
      <c r="AFN338"/>
      <c r="AFO338"/>
      <c r="AFP338"/>
      <c r="AFQ338"/>
      <c r="AFR338"/>
      <c r="AFS338"/>
      <c r="AFT338"/>
      <c r="AFU338"/>
      <c r="AFV338"/>
      <c r="AFW338"/>
      <c r="AFX338"/>
      <c r="AFY338"/>
      <c r="AFZ338"/>
      <c r="AGA338"/>
      <c r="AGB338"/>
      <c r="AGC338"/>
      <c r="AGD338"/>
      <c r="AGE338"/>
      <c r="AGF338"/>
      <c r="AGG338"/>
      <c r="AGH338"/>
      <c r="AGI338"/>
      <c r="AGJ338"/>
      <c r="AGK338"/>
      <c r="AGL338"/>
      <c r="AGM338"/>
      <c r="AGN338"/>
      <c r="AGO338"/>
      <c r="AGP338"/>
      <c r="AGQ338"/>
      <c r="AGR338"/>
      <c r="AGS338"/>
      <c r="AGT338"/>
      <c r="AGU338"/>
      <c r="AGV338"/>
      <c r="AGW338"/>
      <c r="AGX338"/>
      <c r="AGY338"/>
      <c r="AGZ338"/>
      <c r="AHA338"/>
      <c r="AHB338"/>
      <c r="AHC338"/>
      <c r="AHD338"/>
      <c r="AHE338"/>
      <c r="AHF338"/>
      <c r="AHG338"/>
      <c r="AHH338"/>
      <c r="AHI338"/>
      <c r="AHJ338"/>
      <c r="AHK338"/>
      <c r="AHL338"/>
      <c r="AHM338"/>
      <c r="AHN338"/>
      <c r="AHO338"/>
      <c r="AHP338"/>
      <c r="AHQ338"/>
      <c r="AHR338"/>
      <c r="AHS338"/>
      <c r="AHT338"/>
      <c r="AHU338"/>
      <c r="AHV338"/>
      <c r="AHW338"/>
      <c r="AHX338"/>
      <c r="AHY338"/>
      <c r="AHZ338"/>
      <c r="AIA338"/>
      <c r="AIB338"/>
      <c r="AIC338"/>
      <c r="AID338"/>
      <c r="AIE338"/>
      <c r="AIF338"/>
      <c r="AIG338"/>
      <c r="AIH338"/>
      <c r="AII338"/>
      <c r="AIJ338"/>
      <c r="AIK338"/>
      <c r="AIL338"/>
      <c r="AIM338"/>
      <c r="AIN338"/>
      <c r="AIO338"/>
      <c r="AIP338"/>
      <c r="AIQ338"/>
      <c r="AIR338"/>
      <c r="AIS338"/>
      <c r="AIT338"/>
      <c r="AIU338"/>
      <c r="AIV338"/>
      <c r="AIW338"/>
      <c r="AIX338"/>
      <c r="AIY338"/>
      <c r="AIZ338"/>
      <c r="AJA338"/>
      <c r="AJB338"/>
      <c r="AJC338"/>
      <c r="AJD338"/>
      <c r="AJE338"/>
      <c r="AJF338"/>
      <c r="AJG338"/>
      <c r="AJH338"/>
      <c r="AJI338"/>
      <c r="AJJ338"/>
      <c r="AJK338"/>
      <c r="AJL338"/>
      <c r="AJM338"/>
      <c r="AJN338"/>
      <c r="AJO338"/>
      <c r="AJP338"/>
      <c r="AJQ338"/>
      <c r="AJR338"/>
      <c r="AJS338"/>
      <c r="AJT338"/>
      <c r="AJU338"/>
      <c r="AJV338"/>
      <c r="AJW338"/>
      <c r="AJX338"/>
      <c r="AJY338"/>
      <c r="AJZ338"/>
      <c r="AKA338"/>
      <c r="AKB338"/>
      <c r="AKC338"/>
      <c r="AKD338"/>
      <c r="AKE338"/>
      <c r="AKF338"/>
      <c r="AKG338"/>
      <c r="AKH338"/>
      <c r="AKI338"/>
      <c r="AKJ338"/>
      <c r="AKK338"/>
      <c r="AKL338"/>
      <c r="AKM338"/>
      <c r="AKN338"/>
      <c r="AKO338"/>
      <c r="AKP338"/>
      <c r="AKQ338"/>
      <c r="AKR338"/>
      <c r="AKS338"/>
      <c r="AKT338"/>
      <c r="AKU338"/>
      <c r="AKV338"/>
      <c r="AKW338"/>
      <c r="AKX338"/>
      <c r="AKY338"/>
      <c r="AKZ338"/>
      <c r="ALA338"/>
      <c r="ALB338"/>
      <c r="ALC338"/>
      <c r="ALD338"/>
      <c r="ALE338"/>
      <c r="ALF338"/>
      <c r="ALG338"/>
      <c r="ALH338"/>
      <c r="ALI338"/>
      <c r="ALJ338"/>
      <c r="ALK338"/>
      <c r="ALL338"/>
      <c r="ALM338"/>
      <c r="ALN338"/>
      <c r="ALO338"/>
      <c r="ALP338"/>
      <c r="ALQ338"/>
      <c r="ALR338"/>
      <c r="ALS338"/>
      <c r="ALT338"/>
      <c r="ALU338"/>
      <c r="ALV338"/>
      <c r="ALW338"/>
      <c r="ALX338"/>
      <c r="ALY338"/>
      <c r="ALZ338"/>
      <c r="AMA338"/>
      <c r="AMB338"/>
      <c r="AMC338"/>
      <c r="AMD338"/>
      <c r="AME338"/>
      <c r="AMF338"/>
      <c r="AMG338"/>
      <c r="AMH338"/>
      <c r="AMI338"/>
      <c r="AMJ338"/>
      <c r="AMK338"/>
      <c r="AML338"/>
      <c r="AMM338"/>
      <c r="AMN338"/>
      <c r="AMO338"/>
      <c r="AMP338"/>
      <c r="AMQ338"/>
      <c r="AMR338"/>
      <c r="AMS338"/>
      <c r="AMT338"/>
      <c r="AMU338"/>
      <c r="AMV338"/>
      <c r="AMW338"/>
      <c r="AMX338"/>
      <c r="AMY338"/>
      <c r="AMZ338"/>
      <c r="ANA338"/>
      <c r="ANB338"/>
      <c r="ANC338"/>
      <c r="AND338"/>
      <c r="ANE338"/>
      <c r="ANF338"/>
      <c r="ANG338"/>
      <c r="ANH338"/>
      <c r="ANI338"/>
      <c r="ANJ338"/>
      <c r="ANK338"/>
      <c r="ANL338"/>
      <c r="ANM338"/>
      <c r="ANN338"/>
      <c r="ANO338"/>
      <c r="ANP338"/>
      <c r="ANQ338"/>
      <c r="ANR338"/>
      <c r="ANS338"/>
      <c r="ANT338"/>
      <c r="ANU338"/>
      <c r="ANV338"/>
      <c r="ANW338"/>
      <c r="ANX338"/>
      <c r="ANY338"/>
      <c r="ANZ338"/>
      <c r="AOA338"/>
      <c r="AOB338"/>
      <c r="AOC338"/>
      <c r="AOD338"/>
      <c r="AOE338"/>
      <c r="AOF338"/>
      <c r="AOG338"/>
      <c r="AOH338"/>
      <c r="AOI338"/>
      <c r="AOJ338"/>
      <c r="AOK338"/>
      <c r="AOL338"/>
      <c r="AOM338"/>
      <c r="AON338"/>
      <c r="AOO338"/>
      <c r="AOP338"/>
      <c r="AOQ338"/>
      <c r="AOR338"/>
      <c r="AOS338"/>
      <c r="AOT338"/>
      <c r="AOU338"/>
      <c r="AOV338"/>
      <c r="AOW338"/>
      <c r="AOX338"/>
      <c r="AOY338"/>
      <c r="AOZ338"/>
      <c r="APA338"/>
      <c r="APB338"/>
      <c r="APC338"/>
      <c r="APD338"/>
      <c r="APE338"/>
      <c r="APF338"/>
      <c r="APG338"/>
      <c r="APH338"/>
      <c r="API338"/>
      <c r="APJ338"/>
      <c r="APK338"/>
      <c r="APL338"/>
      <c r="APM338"/>
      <c r="APN338"/>
      <c r="APO338"/>
      <c r="APP338"/>
      <c r="APQ338"/>
      <c r="APR338"/>
      <c r="APS338"/>
      <c r="APT338"/>
      <c r="APU338"/>
      <c r="APV338"/>
      <c r="APW338"/>
      <c r="APX338"/>
      <c r="APY338"/>
      <c r="APZ338"/>
      <c r="AQA338"/>
      <c r="AQB338"/>
      <c r="AQC338"/>
      <c r="AQD338"/>
      <c r="AQE338"/>
      <c r="AQF338"/>
      <c r="AQG338"/>
      <c r="AQH338"/>
      <c r="AQI338"/>
      <c r="AQJ338"/>
      <c r="AQK338"/>
      <c r="AQL338"/>
      <c r="AQM338"/>
      <c r="AQN338"/>
      <c r="AQO338"/>
      <c r="AQP338"/>
      <c r="AQQ338"/>
      <c r="AQR338"/>
      <c r="AQS338"/>
      <c r="AQT338"/>
      <c r="AQU338"/>
      <c r="AQV338"/>
      <c r="AQW338"/>
      <c r="AQX338"/>
      <c r="AQY338"/>
      <c r="AQZ338"/>
      <c r="ARA338"/>
      <c r="ARB338"/>
      <c r="ARC338"/>
      <c r="ARD338"/>
      <c r="ARE338"/>
      <c r="ARF338"/>
      <c r="ARG338"/>
      <c r="ARH338"/>
      <c r="ARI338"/>
      <c r="ARJ338"/>
      <c r="ARK338"/>
      <c r="ARL338"/>
      <c r="ARM338"/>
      <c r="ARN338"/>
      <c r="ARO338"/>
      <c r="ARP338"/>
      <c r="ARQ338"/>
      <c r="ARR338"/>
      <c r="ARS338"/>
      <c r="ART338"/>
      <c r="ARU338"/>
      <c r="ARV338"/>
      <c r="ARW338"/>
      <c r="ARX338"/>
      <c r="ARY338"/>
      <c r="ARZ338"/>
      <c r="ASA338"/>
      <c r="ASB338"/>
      <c r="ASC338"/>
      <c r="ASD338"/>
      <c r="ASE338"/>
      <c r="ASF338"/>
      <c r="ASG338"/>
      <c r="ASH338"/>
      <c r="ASI338"/>
      <c r="ASJ338"/>
      <c r="ASK338"/>
      <c r="ASL338"/>
      <c r="ASM338"/>
      <c r="ASN338"/>
      <c r="ASO338"/>
      <c r="ASP338"/>
      <c r="ASQ338"/>
      <c r="ASR338"/>
      <c r="ASS338"/>
      <c r="AST338"/>
      <c r="ASU338"/>
      <c r="ASV338"/>
      <c r="ASW338"/>
      <c r="ASX338"/>
      <c r="ASY338"/>
      <c r="ASZ338"/>
      <c r="ATA338"/>
      <c r="ATB338"/>
    </row>
    <row r="339" spans="9:1198" x14ac:dyDescent="0.25">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c r="AAW339"/>
      <c r="AAX339"/>
      <c r="AAY339"/>
      <c r="AAZ339"/>
      <c r="ABA339"/>
      <c r="ABB339"/>
      <c r="ABC339"/>
      <c r="ABD339"/>
      <c r="ABE339"/>
      <c r="ABF339"/>
      <c r="ABG339"/>
      <c r="ABH339"/>
      <c r="ABI339"/>
      <c r="ABJ339"/>
      <c r="ABK339"/>
      <c r="ABL339"/>
      <c r="ABM339"/>
      <c r="ABN339"/>
      <c r="ABO339"/>
      <c r="ABP339"/>
      <c r="ABQ339"/>
      <c r="ABR339"/>
      <c r="ABS339"/>
      <c r="ABT339"/>
      <c r="ABU339"/>
      <c r="ABV339"/>
      <c r="ABW339"/>
      <c r="ABX339"/>
      <c r="ABY339"/>
      <c r="ABZ339"/>
      <c r="ACA339"/>
      <c r="ACB339"/>
      <c r="ACC339"/>
      <c r="ACD339"/>
      <c r="ACE339"/>
      <c r="ACF339"/>
      <c r="ACG339"/>
      <c r="ACH339"/>
      <c r="ACI339"/>
      <c r="ACJ339"/>
      <c r="ACK339"/>
      <c r="ACL339"/>
      <c r="ACM339"/>
      <c r="ACN339"/>
      <c r="ACO339"/>
      <c r="ACP339"/>
      <c r="ACQ339"/>
      <c r="ACR339"/>
      <c r="ACS339"/>
      <c r="ACT339"/>
      <c r="ACU339"/>
      <c r="ACV339"/>
      <c r="ACW339"/>
      <c r="ACX339"/>
      <c r="ACY339"/>
      <c r="ACZ339"/>
      <c r="ADA339"/>
      <c r="ADB339"/>
      <c r="ADC339"/>
      <c r="ADD339"/>
      <c r="ADE339"/>
      <c r="ADF339"/>
      <c r="ADG339"/>
      <c r="ADH339"/>
      <c r="ADI339"/>
      <c r="ADJ339"/>
      <c r="ADK339"/>
      <c r="ADL339"/>
      <c r="ADM339"/>
      <c r="ADN339"/>
      <c r="ADO339"/>
      <c r="ADP339"/>
      <c r="ADQ339"/>
      <c r="ADR339"/>
      <c r="ADS339"/>
      <c r="ADT339"/>
      <c r="ADU339"/>
      <c r="ADV339"/>
      <c r="ADW339"/>
      <c r="ADX339"/>
      <c r="ADY339"/>
      <c r="ADZ339"/>
      <c r="AEA339"/>
      <c r="AEB339"/>
      <c r="AEC339"/>
      <c r="AED339"/>
      <c r="AEE339"/>
      <c r="AEF339"/>
      <c r="AEG339"/>
      <c r="AEH339"/>
      <c r="AEI339"/>
      <c r="AEJ339"/>
      <c r="AEK339"/>
      <c r="AEL339"/>
      <c r="AEM339"/>
      <c r="AEN339"/>
      <c r="AEO339"/>
      <c r="AEP339"/>
      <c r="AEQ339"/>
      <c r="AER339"/>
      <c r="AES339"/>
      <c r="AET339"/>
      <c r="AEU339"/>
      <c r="AEV339"/>
      <c r="AEW339"/>
      <c r="AEX339"/>
      <c r="AEY339"/>
      <c r="AEZ339"/>
      <c r="AFA339"/>
      <c r="AFB339"/>
      <c r="AFC339"/>
      <c r="AFD339"/>
      <c r="AFE339"/>
      <c r="AFF339"/>
      <c r="AFG339"/>
      <c r="AFH339"/>
      <c r="AFI339"/>
      <c r="AFJ339"/>
      <c r="AFK339"/>
      <c r="AFL339"/>
      <c r="AFM339"/>
      <c r="AFN339"/>
      <c r="AFO339"/>
      <c r="AFP339"/>
      <c r="AFQ339"/>
      <c r="AFR339"/>
      <c r="AFS339"/>
      <c r="AFT339"/>
      <c r="AFU339"/>
      <c r="AFV339"/>
      <c r="AFW339"/>
      <c r="AFX339"/>
      <c r="AFY339"/>
      <c r="AFZ339"/>
      <c r="AGA339"/>
      <c r="AGB339"/>
      <c r="AGC339"/>
      <c r="AGD339"/>
      <c r="AGE339"/>
      <c r="AGF339"/>
      <c r="AGG339"/>
      <c r="AGH339"/>
      <c r="AGI339"/>
      <c r="AGJ339"/>
      <c r="AGK339"/>
      <c r="AGL339"/>
      <c r="AGM339"/>
      <c r="AGN339"/>
      <c r="AGO339"/>
      <c r="AGP339"/>
      <c r="AGQ339"/>
      <c r="AGR339"/>
      <c r="AGS339"/>
      <c r="AGT339"/>
      <c r="AGU339"/>
      <c r="AGV339"/>
      <c r="AGW339"/>
      <c r="AGX339"/>
      <c r="AGY339"/>
      <c r="AGZ339"/>
      <c r="AHA339"/>
      <c r="AHB339"/>
      <c r="AHC339"/>
      <c r="AHD339"/>
      <c r="AHE339"/>
      <c r="AHF339"/>
      <c r="AHG339"/>
      <c r="AHH339"/>
      <c r="AHI339"/>
      <c r="AHJ339"/>
      <c r="AHK339"/>
      <c r="AHL339"/>
      <c r="AHM339"/>
      <c r="AHN339"/>
      <c r="AHO339"/>
      <c r="AHP339"/>
      <c r="AHQ339"/>
      <c r="AHR339"/>
      <c r="AHS339"/>
      <c r="AHT339"/>
      <c r="AHU339"/>
      <c r="AHV339"/>
      <c r="AHW339"/>
      <c r="AHX339"/>
      <c r="AHY339"/>
      <c r="AHZ339"/>
      <c r="AIA339"/>
      <c r="AIB339"/>
      <c r="AIC339"/>
      <c r="AID339"/>
      <c r="AIE339"/>
      <c r="AIF339"/>
      <c r="AIG339"/>
      <c r="AIH339"/>
      <c r="AII339"/>
      <c r="AIJ339"/>
      <c r="AIK339"/>
      <c r="AIL339"/>
      <c r="AIM339"/>
      <c r="AIN339"/>
      <c r="AIO339"/>
      <c r="AIP339"/>
      <c r="AIQ339"/>
      <c r="AIR339"/>
      <c r="AIS339"/>
      <c r="AIT339"/>
      <c r="AIU339"/>
      <c r="AIV339"/>
      <c r="AIW339"/>
      <c r="AIX339"/>
      <c r="AIY339"/>
      <c r="AIZ339"/>
      <c r="AJA339"/>
      <c r="AJB339"/>
      <c r="AJC339"/>
      <c r="AJD339"/>
      <c r="AJE339"/>
      <c r="AJF339"/>
      <c r="AJG339"/>
      <c r="AJH339"/>
      <c r="AJI339"/>
      <c r="AJJ339"/>
      <c r="AJK339"/>
      <c r="AJL339"/>
      <c r="AJM339"/>
      <c r="AJN339"/>
      <c r="AJO339"/>
      <c r="AJP339"/>
      <c r="AJQ339"/>
      <c r="AJR339"/>
      <c r="AJS339"/>
      <c r="AJT339"/>
      <c r="AJU339"/>
      <c r="AJV339"/>
      <c r="AJW339"/>
      <c r="AJX339"/>
      <c r="AJY339"/>
      <c r="AJZ339"/>
      <c r="AKA339"/>
      <c r="AKB339"/>
      <c r="AKC339"/>
      <c r="AKD339"/>
      <c r="AKE339"/>
      <c r="AKF339"/>
      <c r="AKG339"/>
      <c r="AKH339"/>
      <c r="AKI339"/>
      <c r="AKJ339"/>
      <c r="AKK339"/>
      <c r="AKL339"/>
      <c r="AKM339"/>
      <c r="AKN339"/>
      <c r="AKO339"/>
      <c r="AKP339"/>
      <c r="AKQ339"/>
      <c r="AKR339"/>
      <c r="AKS339"/>
      <c r="AKT339"/>
      <c r="AKU339"/>
      <c r="AKV339"/>
      <c r="AKW339"/>
      <c r="AKX339"/>
      <c r="AKY339"/>
      <c r="AKZ339"/>
      <c r="ALA339"/>
      <c r="ALB339"/>
      <c r="ALC339"/>
      <c r="ALD339"/>
      <c r="ALE339"/>
      <c r="ALF339"/>
      <c r="ALG339"/>
      <c r="ALH339"/>
      <c r="ALI339"/>
      <c r="ALJ339"/>
      <c r="ALK339"/>
      <c r="ALL339"/>
      <c r="ALM339"/>
      <c r="ALN339"/>
      <c r="ALO339"/>
      <c r="ALP339"/>
      <c r="ALQ339"/>
      <c r="ALR339"/>
      <c r="ALS339"/>
      <c r="ALT339"/>
      <c r="ALU339"/>
      <c r="ALV339"/>
      <c r="ALW339"/>
      <c r="ALX339"/>
      <c r="ALY339"/>
      <c r="ALZ339"/>
      <c r="AMA339"/>
      <c r="AMB339"/>
      <c r="AMC339"/>
      <c r="AMD339"/>
      <c r="AME339"/>
      <c r="AMF339"/>
      <c r="AMG339"/>
      <c r="AMH339"/>
      <c r="AMI339"/>
      <c r="AMJ339"/>
      <c r="AMK339"/>
      <c r="AML339"/>
      <c r="AMM339"/>
      <c r="AMN339"/>
      <c r="AMO339"/>
      <c r="AMP339"/>
      <c r="AMQ339"/>
      <c r="AMR339"/>
      <c r="AMS339"/>
      <c r="AMT339"/>
      <c r="AMU339"/>
      <c r="AMV339"/>
      <c r="AMW339"/>
      <c r="AMX339"/>
      <c r="AMY339"/>
      <c r="AMZ339"/>
      <c r="ANA339"/>
      <c r="ANB339"/>
      <c r="ANC339"/>
      <c r="AND339"/>
      <c r="ANE339"/>
      <c r="ANF339"/>
      <c r="ANG339"/>
      <c r="ANH339"/>
      <c r="ANI339"/>
      <c r="ANJ339"/>
      <c r="ANK339"/>
      <c r="ANL339"/>
      <c r="ANM339"/>
      <c r="ANN339"/>
      <c r="ANO339"/>
      <c r="ANP339"/>
      <c r="ANQ339"/>
      <c r="ANR339"/>
      <c r="ANS339"/>
      <c r="ANT339"/>
      <c r="ANU339"/>
      <c r="ANV339"/>
      <c r="ANW339"/>
      <c r="ANX339"/>
      <c r="ANY339"/>
      <c r="ANZ339"/>
      <c r="AOA339"/>
      <c r="AOB339"/>
      <c r="AOC339"/>
      <c r="AOD339"/>
      <c r="AOE339"/>
      <c r="AOF339"/>
      <c r="AOG339"/>
      <c r="AOH339"/>
      <c r="AOI339"/>
      <c r="AOJ339"/>
      <c r="AOK339"/>
      <c r="AOL339"/>
      <c r="AOM339"/>
      <c r="AON339"/>
      <c r="AOO339"/>
      <c r="AOP339"/>
      <c r="AOQ339"/>
      <c r="AOR339"/>
      <c r="AOS339"/>
      <c r="AOT339"/>
      <c r="AOU339"/>
      <c r="AOV339"/>
      <c r="AOW339"/>
      <c r="AOX339"/>
      <c r="AOY339"/>
      <c r="AOZ339"/>
      <c r="APA339"/>
      <c r="APB339"/>
      <c r="APC339"/>
      <c r="APD339"/>
      <c r="APE339"/>
      <c r="APF339"/>
      <c r="APG339"/>
      <c r="APH339"/>
      <c r="API339"/>
      <c r="APJ339"/>
      <c r="APK339"/>
      <c r="APL339"/>
      <c r="APM339"/>
      <c r="APN339"/>
      <c r="APO339"/>
      <c r="APP339"/>
      <c r="APQ339"/>
      <c r="APR339"/>
      <c r="APS339"/>
      <c r="APT339"/>
      <c r="APU339"/>
      <c r="APV339"/>
      <c r="APW339"/>
      <c r="APX339"/>
      <c r="APY339"/>
      <c r="APZ339"/>
      <c r="AQA339"/>
      <c r="AQB339"/>
      <c r="AQC339"/>
      <c r="AQD339"/>
      <c r="AQE339"/>
      <c r="AQF339"/>
      <c r="AQG339"/>
      <c r="AQH339"/>
      <c r="AQI339"/>
      <c r="AQJ339"/>
      <c r="AQK339"/>
      <c r="AQL339"/>
      <c r="AQM339"/>
      <c r="AQN339"/>
      <c r="AQO339"/>
      <c r="AQP339"/>
      <c r="AQQ339"/>
      <c r="AQR339"/>
      <c r="AQS339"/>
      <c r="AQT339"/>
      <c r="AQU339"/>
      <c r="AQV339"/>
      <c r="AQW339"/>
      <c r="AQX339"/>
      <c r="AQY339"/>
      <c r="AQZ339"/>
      <c r="ARA339"/>
      <c r="ARB339"/>
      <c r="ARC339"/>
      <c r="ARD339"/>
      <c r="ARE339"/>
      <c r="ARF339"/>
      <c r="ARG339"/>
      <c r="ARH339"/>
      <c r="ARI339"/>
      <c r="ARJ339"/>
      <c r="ARK339"/>
      <c r="ARL339"/>
      <c r="ARM339"/>
      <c r="ARN339"/>
      <c r="ARO339"/>
      <c r="ARP339"/>
      <c r="ARQ339"/>
      <c r="ARR339"/>
      <c r="ARS339"/>
      <c r="ART339"/>
      <c r="ARU339"/>
      <c r="ARV339"/>
      <c r="ARW339"/>
      <c r="ARX339"/>
      <c r="ARY339"/>
      <c r="ARZ339"/>
      <c r="ASA339"/>
      <c r="ASB339"/>
      <c r="ASC339"/>
      <c r="ASD339"/>
      <c r="ASE339"/>
      <c r="ASF339"/>
      <c r="ASG339"/>
      <c r="ASH339"/>
      <c r="ASI339"/>
      <c r="ASJ339"/>
      <c r="ASK339"/>
      <c r="ASL339"/>
      <c r="ASM339"/>
      <c r="ASN339"/>
      <c r="ASO339"/>
      <c r="ASP339"/>
      <c r="ASQ339"/>
      <c r="ASR339"/>
      <c r="ASS339"/>
      <c r="AST339"/>
      <c r="ASU339"/>
      <c r="ASV339"/>
      <c r="ASW339"/>
      <c r="ASX339"/>
      <c r="ASY339"/>
      <c r="ASZ339"/>
      <c r="ATA339"/>
      <c r="ATB339"/>
    </row>
    <row r="340" spans="9:1198" x14ac:dyDescent="0.25">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c r="AAW340"/>
      <c r="AAX340"/>
      <c r="AAY340"/>
      <c r="AAZ340"/>
      <c r="ABA340"/>
      <c r="ABB340"/>
      <c r="ABC340"/>
      <c r="ABD340"/>
      <c r="ABE340"/>
      <c r="ABF340"/>
      <c r="ABG340"/>
      <c r="ABH340"/>
      <c r="ABI340"/>
      <c r="ABJ340"/>
      <c r="ABK340"/>
      <c r="ABL340"/>
      <c r="ABM340"/>
      <c r="ABN340"/>
      <c r="ABO340"/>
      <c r="ABP340"/>
      <c r="ABQ340"/>
      <c r="ABR340"/>
      <c r="ABS340"/>
      <c r="ABT340"/>
      <c r="ABU340"/>
      <c r="ABV340"/>
      <c r="ABW340"/>
      <c r="ABX340"/>
      <c r="ABY340"/>
      <c r="ABZ340"/>
      <c r="ACA340"/>
      <c r="ACB340"/>
      <c r="ACC340"/>
      <c r="ACD340"/>
      <c r="ACE340"/>
      <c r="ACF340"/>
      <c r="ACG340"/>
      <c r="ACH340"/>
      <c r="ACI340"/>
      <c r="ACJ340"/>
      <c r="ACK340"/>
      <c r="ACL340"/>
      <c r="ACM340"/>
      <c r="ACN340"/>
      <c r="ACO340"/>
      <c r="ACP340"/>
      <c r="ACQ340"/>
      <c r="ACR340"/>
      <c r="ACS340"/>
      <c r="ACT340"/>
      <c r="ACU340"/>
      <c r="ACV340"/>
      <c r="ACW340"/>
      <c r="ACX340"/>
      <c r="ACY340"/>
      <c r="ACZ340"/>
      <c r="ADA340"/>
      <c r="ADB340"/>
      <c r="ADC340"/>
      <c r="ADD340"/>
      <c r="ADE340"/>
      <c r="ADF340"/>
      <c r="ADG340"/>
      <c r="ADH340"/>
      <c r="ADI340"/>
      <c r="ADJ340"/>
      <c r="ADK340"/>
      <c r="ADL340"/>
      <c r="ADM340"/>
      <c r="ADN340"/>
      <c r="ADO340"/>
      <c r="ADP340"/>
      <c r="ADQ340"/>
      <c r="ADR340"/>
      <c r="ADS340"/>
      <c r="ADT340"/>
      <c r="ADU340"/>
      <c r="ADV340"/>
      <c r="ADW340"/>
      <c r="ADX340"/>
      <c r="ADY340"/>
      <c r="ADZ340"/>
      <c r="AEA340"/>
      <c r="AEB340"/>
      <c r="AEC340"/>
      <c r="AED340"/>
      <c r="AEE340"/>
      <c r="AEF340"/>
      <c r="AEG340"/>
      <c r="AEH340"/>
      <c r="AEI340"/>
      <c r="AEJ340"/>
      <c r="AEK340"/>
      <c r="AEL340"/>
      <c r="AEM340"/>
      <c r="AEN340"/>
      <c r="AEO340"/>
      <c r="AEP340"/>
      <c r="AEQ340"/>
      <c r="AER340"/>
      <c r="AES340"/>
      <c r="AET340"/>
      <c r="AEU340"/>
      <c r="AEV340"/>
      <c r="AEW340"/>
      <c r="AEX340"/>
      <c r="AEY340"/>
      <c r="AEZ340"/>
      <c r="AFA340"/>
      <c r="AFB340"/>
      <c r="AFC340"/>
      <c r="AFD340"/>
      <c r="AFE340"/>
      <c r="AFF340"/>
      <c r="AFG340"/>
      <c r="AFH340"/>
      <c r="AFI340"/>
      <c r="AFJ340"/>
      <c r="AFK340"/>
      <c r="AFL340"/>
      <c r="AFM340"/>
      <c r="AFN340"/>
      <c r="AFO340"/>
      <c r="AFP340"/>
      <c r="AFQ340"/>
      <c r="AFR340"/>
      <c r="AFS340"/>
      <c r="AFT340"/>
      <c r="AFU340"/>
      <c r="AFV340"/>
      <c r="AFW340"/>
      <c r="AFX340"/>
      <c r="AFY340"/>
      <c r="AFZ340"/>
      <c r="AGA340"/>
      <c r="AGB340"/>
      <c r="AGC340"/>
      <c r="AGD340"/>
      <c r="AGE340"/>
      <c r="AGF340"/>
      <c r="AGG340"/>
      <c r="AGH340"/>
      <c r="AGI340"/>
      <c r="AGJ340"/>
      <c r="AGK340"/>
      <c r="AGL340"/>
      <c r="AGM340"/>
      <c r="AGN340"/>
      <c r="AGO340"/>
      <c r="AGP340"/>
      <c r="AGQ340"/>
      <c r="AGR340"/>
      <c r="AGS340"/>
      <c r="AGT340"/>
      <c r="AGU340"/>
      <c r="AGV340"/>
      <c r="AGW340"/>
      <c r="AGX340"/>
      <c r="AGY340"/>
      <c r="AGZ340"/>
      <c r="AHA340"/>
      <c r="AHB340"/>
      <c r="AHC340"/>
      <c r="AHD340"/>
      <c r="AHE340"/>
      <c r="AHF340"/>
      <c r="AHG340"/>
      <c r="AHH340"/>
      <c r="AHI340"/>
      <c r="AHJ340"/>
      <c r="AHK340"/>
      <c r="AHL340"/>
      <c r="AHM340"/>
      <c r="AHN340"/>
      <c r="AHO340"/>
      <c r="AHP340"/>
      <c r="AHQ340"/>
      <c r="AHR340"/>
      <c r="AHS340"/>
      <c r="AHT340"/>
      <c r="AHU340"/>
      <c r="AHV340"/>
      <c r="AHW340"/>
      <c r="AHX340"/>
      <c r="AHY340"/>
      <c r="AHZ340"/>
      <c r="AIA340"/>
      <c r="AIB340"/>
      <c r="AIC340"/>
      <c r="AID340"/>
      <c r="AIE340"/>
      <c r="AIF340"/>
      <c r="AIG340"/>
      <c r="AIH340"/>
      <c r="AII340"/>
      <c r="AIJ340"/>
      <c r="AIK340"/>
      <c r="AIL340"/>
      <c r="AIM340"/>
      <c r="AIN340"/>
      <c r="AIO340"/>
      <c r="AIP340"/>
      <c r="AIQ340"/>
      <c r="AIR340"/>
      <c r="AIS340"/>
      <c r="AIT340"/>
      <c r="AIU340"/>
      <c r="AIV340"/>
      <c r="AIW340"/>
      <c r="AIX340"/>
      <c r="AIY340"/>
      <c r="AIZ340"/>
      <c r="AJA340"/>
      <c r="AJB340"/>
      <c r="AJC340"/>
      <c r="AJD340"/>
      <c r="AJE340"/>
      <c r="AJF340"/>
      <c r="AJG340"/>
      <c r="AJH340"/>
      <c r="AJI340"/>
      <c r="AJJ340"/>
      <c r="AJK340"/>
      <c r="AJL340"/>
      <c r="AJM340"/>
      <c r="AJN340"/>
      <c r="AJO340"/>
      <c r="AJP340"/>
      <c r="AJQ340"/>
      <c r="AJR340"/>
      <c r="AJS340"/>
      <c r="AJT340"/>
      <c r="AJU340"/>
      <c r="AJV340"/>
      <c r="AJW340"/>
      <c r="AJX340"/>
      <c r="AJY340"/>
      <c r="AJZ340"/>
      <c r="AKA340"/>
      <c r="AKB340"/>
      <c r="AKC340"/>
      <c r="AKD340"/>
      <c r="AKE340"/>
      <c r="AKF340"/>
      <c r="AKG340"/>
      <c r="AKH340"/>
      <c r="AKI340"/>
      <c r="AKJ340"/>
      <c r="AKK340"/>
      <c r="AKL340"/>
      <c r="AKM340"/>
      <c r="AKN340"/>
      <c r="AKO340"/>
      <c r="AKP340"/>
      <c r="AKQ340"/>
      <c r="AKR340"/>
      <c r="AKS340"/>
      <c r="AKT340"/>
      <c r="AKU340"/>
      <c r="AKV340"/>
      <c r="AKW340"/>
      <c r="AKX340"/>
      <c r="AKY340"/>
      <c r="AKZ340"/>
      <c r="ALA340"/>
      <c r="ALB340"/>
      <c r="ALC340"/>
      <c r="ALD340"/>
      <c r="ALE340"/>
      <c r="ALF340"/>
      <c r="ALG340"/>
      <c r="ALH340"/>
      <c r="ALI340"/>
      <c r="ALJ340"/>
      <c r="ALK340"/>
      <c r="ALL340"/>
      <c r="ALM340"/>
      <c r="ALN340"/>
      <c r="ALO340"/>
      <c r="ALP340"/>
      <c r="ALQ340"/>
      <c r="ALR340"/>
      <c r="ALS340"/>
      <c r="ALT340"/>
      <c r="ALU340"/>
      <c r="ALV340"/>
      <c r="ALW340"/>
      <c r="ALX340"/>
      <c r="ALY340"/>
      <c r="ALZ340"/>
      <c r="AMA340"/>
      <c r="AMB340"/>
      <c r="AMC340"/>
      <c r="AMD340"/>
      <c r="AME340"/>
      <c r="AMF340"/>
      <c r="AMG340"/>
      <c r="AMH340"/>
      <c r="AMI340"/>
      <c r="AMJ340"/>
      <c r="AMK340"/>
      <c r="AML340"/>
      <c r="AMM340"/>
      <c r="AMN340"/>
      <c r="AMO340"/>
      <c r="AMP340"/>
      <c r="AMQ340"/>
      <c r="AMR340"/>
      <c r="AMS340"/>
      <c r="AMT340"/>
      <c r="AMU340"/>
      <c r="AMV340"/>
      <c r="AMW340"/>
      <c r="AMX340"/>
      <c r="AMY340"/>
      <c r="AMZ340"/>
      <c r="ANA340"/>
      <c r="ANB340"/>
      <c r="ANC340"/>
      <c r="AND340"/>
      <c r="ANE340"/>
      <c r="ANF340"/>
      <c r="ANG340"/>
      <c r="ANH340"/>
      <c r="ANI340"/>
      <c r="ANJ340"/>
      <c r="ANK340"/>
      <c r="ANL340"/>
      <c r="ANM340"/>
      <c r="ANN340"/>
      <c r="ANO340"/>
      <c r="ANP340"/>
      <c r="ANQ340"/>
      <c r="ANR340"/>
      <c r="ANS340"/>
      <c r="ANT340"/>
      <c r="ANU340"/>
      <c r="ANV340"/>
      <c r="ANW340"/>
      <c r="ANX340"/>
      <c r="ANY340"/>
      <c r="ANZ340"/>
      <c r="AOA340"/>
      <c r="AOB340"/>
      <c r="AOC340"/>
      <c r="AOD340"/>
      <c r="AOE340"/>
      <c r="AOF340"/>
      <c r="AOG340"/>
      <c r="AOH340"/>
      <c r="AOI340"/>
      <c r="AOJ340"/>
      <c r="AOK340"/>
      <c r="AOL340"/>
      <c r="AOM340"/>
      <c r="AON340"/>
      <c r="AOO340"/>
      <c r="AOP340"/>
      <c r="AOQ340"/>
      <c r="AOR340"/>
      <c r="AOS340"/>
      <c r="AOT340"/>
      <c r="AOU340"/>
      <c r="AOV340"/>
      <c r="AOW340"/>
      <c r="AOX340"/>
      <c r="AOY340"/>
      <c r="AOZ340"/>
      <c r="APA340"/>
      <c r="APB340"/>
      <c r="APC340"/>
      <c r="APD340"/>
      <c r="APE340"/>
      <c r="APF340"/>
      <c r="APG340"/>
      <c r="APH340"/>
      <c r="API340"/>
      <c r="APJ340"/>
      <c r="APK340"/>
      <c r="APL340"/>
      <c r="APM340"/>
      <c r="APN340"/>
      <c r="APO340"/>
      <c r="APP340"/>
      <c r="APQ340"/>
      <c r="APR340"/>
      <c r="APS340"/>
      <c r="APT340"/>
      <c r="APU340"/>
      <c r="APV340"/>
      <c r="APW340"/>
      <c r="APX340"/>
      <c r="APY340"/>
      <c r="APZ340"/>
      <c r="AQA340"/>
      <c r="AQB340"/>
      <c r="AQC340"/>
      <c r="AQD340"/>
      <c r="AQE340"/>
      <c r="AQF340"/>
      <c r="AQG340"/>
      <c r="AQH340"/>
      <c r="AQI340"/>
      <c r="AQJ340"/>
      <c r="AQK340"/>
      <c r="AQL340"/>
      <c r="AQM340"/>
      <c r="AQN340"/>
      <c r="AQO340"/>
      <c r="AQP340"/>
      <c r="AQQ340"/>
      <c r="AQR340"/>
      <c r="AQS340"/>
      <c r="AQT340"/>
      <c r="AQU340"/>
      <c r="AQV340"/>
      <c r="AQW340"/>
      <c r="AQX340"/>
      <c r="AQY340"/>
      <c r="AQZ340"/>
      <c r="ARA340"/>
      <c r="ARB340"/>
      <c r="ARC340"/>
      <c r="ARD340"/>
      <c r="ARE340"/>
      <c r="ARF340"/>
      <c r="ARG340"/>
      <c r="ARH340"/>
      <c r="ARI340"/>
      <c r="ARJ340"/>
      <c r="ARK340"/>
      <c r="ARL340"/>
      <c r="ARM340"/>
      <c r="ARN340"/>
      <c r="ARO340"/>
      <c r="ARP340"/>
      <c r="ARQ340"/>
      <c r="ARR340"/>
      <c r="ARS340"/>
      <c r="ART340"/>
      <c r="ARU340"/>
      <c r="ARV340"/>
      <c r="ARW340"/>
      <c r="ARX340"/>
      <c r="ARY340"/>
      <c r="ARZ340"/>
      <c r="ASA340"/>
      <c r="ASB340"/>
      <c r="ASC340"/>
      <c r="ASD340"/>
      <c r="ASE340"/>
      <c r="ASF340"/>
      <c r="ASG340"/>
      <c r="ASH340"/>
      <c r="ASI340"/>
      <c r="ASJ340"/>
      <c r="ASK340"/>
      <c r="ASL340"/>
      <c r="ASM340"/>
      <c r="ASN340"/>
      <c r="ASO340"/>
      <c r="ASP340"/>
      <c r="ASQ340"/>
      <c r="ASR340"/>
      <c r="ASS340"/>
      <c r="AST340"/>
      <c r="ASU340"/>
      <c r="ASV340"/>
      <c r="ASW340"/>
      <c r="ASX340"/>
      <c r="ASY340"/>
      <c r="ASZ340"/>
      <c r="ATA340"/>
      <c r="ATB340"/>
    </row>
    <row r="341" spans="9:1198" x14ac:dyDescent="0.25">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c r="WR341"/>
      <c r="WS341"/>
      <c r="WT341"/>
      <c r="WU341"/>
      <c r="WV341"/>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c r="AAW341"/>
      <c r="AAX341"/>
      <c r="AAY341"/>
      <c r="AAZ341"/>
      <c r="ABA341"/>
      <c r="ABB341"/>
      <c r="ABC341"/>
      <c r="ABD341"/>
      <c r="ABE341"/>
      <c r="ABF341"/>
      <c r="ABG341"/>
      <c r="ABH341"/>
      <c r="ABI341"/>
      <c r="ABJ341"/>
      <c r="ABK341"/>
      <c r="ABL341"/>
      <c r="ABM341"/>
      <c r="ABN341"/>
      <c r="ABO341"/>
      <c r="ABP341"/>
      <c r="ABQ341"/>
      <c r="ABR341"/>
      <c r="ABS341"/>
      <c r="ABT341"/>
      <c r="ABU341"/>
      <c r="ABV341"/>
      <c r="ABW341"/>
      <c r="ABX341"/>
      <c r="ABY341"/>
      <c r="ABZ341"/>
      <c r="ACA341"/>
      <c r="ACB341"/>
      <c r="ACC341"/>
      <c r="ACD341"/>
      <c r="ACE341"/>
      <c r="ACF341"/>
      <c r="ACG341"/>
      <c r="ACH341"/>
      <c r="ACI341"/>
      <c r="ACJ341"/>
      <c r="ACK341"/>
      <c r="ACL341"/>
      <c r="ACM341"/>
      <c r="ACN341"/>
      <c r="ACO341"/>
      <c r="ACP341"/>
      <c r="ACQ341"/>
      <c r="ACR341"/>
      <c r="ACS341"/>
      <c r="ACT341"/>
      <c r="ACU341"/>
      <c r="ACV341"/>
      <c r="ACW341"/>
      <c r="ACX341"/>
      <c r="ACY341"/>
      <c r="ACZ341"/>
      <c r="ADA341"/>
      <c r="ADB341"/>
      <c r="ADC341"/>
      <c r="ADD341"/>
      <c r="ADE341"/>
      <c r="ADF341"/>
      <c r="ADG341"/>
      <c r="ADH341"/>
      <c r="ADI341"/>
      <c r="ADJ341"/>
      <c r="ADK341"/>
      <c r="ADL341"/>
      <c r="ADM341"/>
      <c r="ADN341"/>
      <c r="ADO341"/>
      <c r="ADP341"/>
      <c r="ADQ341"/>
      <c r="ADR341"/>
      <c r="ADS341"/>
      <c r="ADT341"/>
      <c r="ADU341"/>
      <c r="ADV341"/>
      <c r="ADW341"/>
      <c r="ADX341"/>
      <c r="ADY341"/>
      <c r="ADZ341"/>
      <c r="AEA341"/>
      <c r="AEB341"/>
      <c r="AEC341"/>
      <c r="AED341"/>
      <c r="AEE341"/>
      <c r="AEF341"/>
      <c r="AEG341"/>
      <c r="AEH341"/>
      <c r="AEI341"/>
      <c r="AEJ341"/>
      <c r="AEK341"/>
      <c r="AEL341"/>
      <c r="AEM341"/>
      <c r="AEN341"/>
      <c r="AEO341"/>
      <c r="AEP341"/>
      <c r="AEQ341"/>
      <c r="AER341"/>
      <c r="AES341"/>
      <c r="AET341"/>
      <c r="AEU341"/>
      <c r="AEV341"/>
      <c r="AEW341"/>
      <c r="AEX341"/>
      <c r="AEY341"/>
      <c r="AEZ341"/>
      <c r="AFA341"/>
      <c r="AFB341"/>
      <c r="AFC341"/>
      <c r="AFD341"/>
      <c r="AFE341"/>
      <c r="AFF341"/>
      <c r="AFG341"/>
      <c r="AFH341"/>
      <c r="AFI341"/>
      <c r="AFJ341"/>
      <c r="AFK341"/>
      <c r="AFL341"/>
      <c r="AFM341"/>
      <c r="AFN341"/>
      <c r="AFO341"/>
      <c r="AFP341"/>
      <c r="AFQ341"/>
      <c r="AFR341"/>
      <c r="AFS341"/>
      <c r="AFT341"/>
      <c r="AFU341"/>
      <c r="AFV341"/>
      <c r="AFW341"/>
      <c r="AFX341"/>
      <c r="AFY341"/>
      <c r="AFZ341"/>
      <c r="AGA341"/>
      <c r="AGB341"/>
      <c r="AGC341"/>
      <c r="AGD341"/>
      <c r="AGE341"/>
      <c r="AGF341"/>
      <c r="AGG341"/>
      <c r="AGH341"/>
      <c r="AGI341"/>
      <c r="AGJ341"/>
      <c r="AGK341"/>
      <c r="AGL341"/>
      <c r="AGM341"/>
      <c r="AGN341"/>
      <c r="AGO341"/>
      <c r="AGP341"/>
      <c r="AGQ341"/>
      <c r="AGR341"/>
      <c r="AGS341"/>
      <c r="AGT341"/>
      <c r="AGU341"/>
      <c r="AGV341"/>
      <c r="AGW341"/>
      <c r="AGX341"/>
      <c r="AGY341"/>
      <c r="AGZ341"/>
      <c r="AHA341"/>
      <c r="AHB341"/>
      <c r="AHC341"/>
      <c r="AHD341"/>
      <c r="AHE341"/>
      <c r="AHF341"/>
      <c r="AHG341"/>
      <c r="AHH341"/>
      <c r="AHI341"/>
      <c r="AHJ341"/>
      <c r="AHK341"/>
      <c r="AHL341"/>
      <c r="AHM341"/>
      <c r="AHN341"/>
      <c r="AHO341"/>
      <c r="AHP341"/>
      <c r="AHQ341"/>
      <c r="AHR341"/>
      <c r="AHS341"/>
      <c r="AHT341"/>
      <c r="AHU341"/>
      <c r="AHV341"/>
      <c r="AHW341"/>
      <c r="AHX341"/>
      <c r="AHY341"/>
      <c r="AHZ341"/>
      <c r="AIA341"/>
      <c r="AIB341"/>
      <c r="AIC341"/>
      <c r="AID341"/>
      <c r="AIE341"/>
      <c r="AIF341"/>
      <c r="AIG341"/>
      <c r="AIH341"/>
      <c r="AII341"/>
      <c r="AIJ341"/>
      <c r="AIK341"/>
      <c r="AIL341"/>
      <c r="AIM341"/>
      <c r="AIN341"/>
      <c r="AIO341"/>
      <c r="AIP341"/>
      <c r="AIQ341"/>
      <c r="AIR341"/>
      <c r="AIS341"/>
      <c r="AIT341"/>
      <c r="AIU341"/>
      <c r="AIV341"/>
      <c r="AIW341"/>
      <c r="AIX341"/>
      <c r="AIY341"/>
      <c r="AIZ341"/>
      <c r="AJA341"/>
      <c r="AJB341"/>
      <c r="AJC341"/>
      <c r="AJD341"/>
      <c r="AJE341"/>
      <c r="AJF341"/>
      <c r="AJG341"/>
      <c r="AJH341"/>
      <c r="AJI341"/>
      <c r="AJJ341"/>
      <c r="AJK341"/>
      <c r="AJL341"/>
      <c r="AJM341"/>
      <c r="AJN341"/>
      <c r="AJO341"/>
      <c r="AJP341"/>
      <c r="AJQ341"/>
      <c r="AJR341"/>
      <c r="AJS341"/>
      <c r="AJT341"/>
      <c r="AJU341"/>
      <c r="AJV341"/>
      <c r="AJW341"/>
      <c r="AJX341"/>
      <c r="AJY341"/>
      <c r="AJZ341"/>
      <c r="AKA341"/>
      <c r="AKB341"/>
      <c r="AKC341"/>
      <c r="AKD341"/>
      <c r="AKE341"/>
      <c r="AKF341"/>
      <c r="AKG341"/>
      <c r="AKH341"/>
      <c r="AKI341"/>
      <c r="AKJ341"/>
      <c r="AKK341"/>
      <c r="AKL341"/>
      <c r="AKM341"/>
      <c r="AKN341"/>
      <c r="AKO341"/>
      <c r="AKP341"/>
      <c r="AKQ341"/>
      <c r="AKR341"/>
      <c r="AKS341"/>
      <c r="AKT341"/>
      <c r="AKU341"/>
      <c r="AKV341"/>
      <c r="AKW341"/>
      <c r="AKX341"/>
      <c r="AKY341"/>
      <c r="AKZ341"/>
      <c r="ALA341"/>
      <c r="ALB341"/>
      <c r="ALC341"/>
      <c r="ALD341"/>
      <c r="ALE341"/>
      <c r="ALF341"/>
      <c r="ALG341"/>
      <c r="ALH341"/>
      <c r="ALI341"/>
      <c r="ALJ341"/>
      <c r="ALK341"/>
      <c r="ALL341"/>
      <c r="ALM341"/>
      <c r="ALN341"/>
      <c r="ALO341"/>
      <c r="ALP341"/>
      <c r="ALQ341"/>
      <c r="ALR341"/>
      <c r="ALS341"/>
      <c r="ALT341"/>
      <c r="ALU341"/>
      <c r="ALV341"/>
      <c r="ALW341"/>
      <c r="ALX341"/>
      <c r="ALY341"/>
      <c r="ALZ341"/>
      <c r="AMA341"/>
      <c r="AMB341"/>
      <c r="AMC341"/>
      <c r="AMD341"/>
      <c r="AME341"/>
      <c r="AMF341"/>
      <c r="AMG341"/>
      <c r="AMH341"/>
      <c r="AMI341"/>
      <c r="AMJ341"/>
      <c r="AMK341"/>
      <c r="AML341"/>
      <c r="AMM341"/>
      <c r="AMN341"/>
      <c r="AMO341"/>
      <c r="AMP341"/>
      <c r="AMQ341"/>
      <c r="AMR341"/>
      <c r="AMS341"/>
      <c r="AMT341"/>
      <c r="AMU341"/>
      <c r="AMV341"/>
      <c r="AMW341"/>
      <c r="AMX341"/>
      <c r="AMY341"/>
      <c r="AMZ341"/>
      <c r="ANA341"/>
      <c r="ANB341"/>
      <c r="ANC341"/>
      <c r="AND341"/>
      <c r="ANE341"/>
      <c r="ANF341"/>
      <c r="ANG341"/>
      <c r="ANH341"/>
      <c r="ANI341"/>
      <c r="ANJ341"/>
      <c r="ANK341"/>
      <c r="ANL341"/>
      <c r="ANM341"/>
      <c r="ANN341"/>
      <c r="ANO341"/>
      <c r="ANP341"/>
      <c r="ANQ341"/>
      <c r="ANR341"/>
      <c r="ANS341"/>
      <c r="ANT341"/>
      <c r="ANU341"/>
      <c r="ANV341"/>
      <c r="ANW341"/>
      <c r="ANX341"/>
      <c r="ANY341"/>
      <c r="ANZ341"/>
      <c r="AOA341"/>
      <c r="AOB341"/>
      <c r="AOC341"/>
      <c r="AOD341"/>
      <c r="AOE341"/>
      <c r="AOF341"/>
      <c r="AOG341"/>
      <c r="AOH341"/>
      <c r="AOI341"/>
      <c r="AOJ341"/>
      <c r="AOK341"/>
      <c r="AOL341"/>
      <c r="AOM341"/>
      <c r="AON341"/>
      <c r="AOO341"/>
      <c r="AOP341"/>
      <c r="AOQ341"/>
      <c r="AOR341"/>
      <c r="AOS341"/>
      <c r="AOT341"/>
      <c r="AOU341"/>
      <c r="AOV341"/>
      <c r="AOW341"/>
      <c r="AOX341"/>
      <c r="AOY341"/>
      <c r="AOZ341"/>
      <c r="APA341"/>
      <c r="APB341"/>
      <c r="APC341"/>
      <c r="APD341"/>
      <c r="APE341"/>
      <c r="APF341"/>
      <c r="APG341"/>
      <c r="APH341"/>
      <c r="API341"/>
      <c r="APJ341"/>
      <c r="APK341"/>
      <c r="APL341"/>
      <c r="APM341"/>
      <c r="APN341"/>
      <c r="APO341"/>
      <c r="APP341"/>
      <c r="APQ341"/>
      <c r="APR341"/>
      <c r="APS341"/>
      <c r="APT341"/>
      <c r="APU341"/>
      <c r="APV341"/>
      <c r="APW341"/>
      <c r="APX341"/>
      <c r="APY341"/>
      <c r="APZ341"/>
      <c r="AQA341"/>
      <c r="AQB341"/>
      <c r="AQC341"/>
      <c r="AQD341"/>
      <c r="AQE341"/>
      <c r="AQF341"/>
      <c r="AQG341"/>
      <c r="AQH341"/>
      <c r="AQI341"/>
      <c r="AQJ341"/>
      <c r="AQK341"/>
      <c r="AQL341"/>
      <c r="AQM341"/>
      <c r="AQN341"/>
      <c r="AQO341"/>
      <c r="AQP341"/>
      <c r="AQQ341"/>
      <c r="AQR341"/>
      <c r="AQS341"/>
      <c r="AQT341"/>
      <c r="AQU341"/>
      <c r="AQV341"/>
      <c r="AQW341"/>
      <c r="AQX341"/>
      <c r="AQY341"/>
      <c r="AQZ341"/>
      <c r="ARA341"/>
      <c r="ARB341"/>
      <c r="ARC341"/>
      <c r="ARD341"/>
      <c r="ARE341"/>
      <c r="ARF341"/>
      <c r="ARG341"/>
      <c r="ARH341"/>
      <c r="ARI341"/>
      <c r="ARJ341"/>
      <c r="ARK341"/>
      <c r="ARL341"/>
      <c r="ARM341"/>
      <c r="ARN341"/>
      <c r="ARO341"/>
      <c r="ARP341"/>
      <c r="ARQ341"/>
      <c r="ARR341"/>
      <c r="ARS341"/>
      <c r="ART341"/>
      <c r="ARU341"/>
      <c r="ARV341"/>
      <c r="ARW341"/>
      <c r="ARX341"/>
      <c r="ARY341"/>
      <c r="ARZ341"/>
      <c r="ASA341"/>
      <c r="ASB341"/>
      <c r="ASC341"/>
      <c r="ASD341"/>
      <c r="ASE341"/>
      <c r="ASF341"/>
      <c r="ASG341"/>
      <c r="ASH341"/>
      <c r="ASI341"/>
      <c r="ASJ341"/>
      <c r="ASK341"/>
      <c r="ASL341"/>
      <c r="ASM341"/>
      <c r="ASN341"/>
      <c r="ASO341"/>
      <c r="ASP341"/>
      <c r="ASQ341"/>
      <c r="ASR341"/>
      <c r="ASS341"/>
      <c r="AST341"/>
      <c r="ASU341"/>
      <c r="ASV341"/>
      <c r="ASW341"/>
      <c r="ASX341"/>
      <c r="ASY341"/>
      <c r="ASZ341"/>
      <c r="ATA341"/>
      <c r="ATB341"/>
    </row>
    <row r="342" spans="9:1198" x14ac:dyDescent="0.25">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c r="AAW342"/>
      <c r="AAX342"/>
      <c r="AAY342"/>
      <c r="AAZ342"/>
      <c r="ABA342"/>
      <c r="ABB342"/>
      <c r="ABC342"/>
      <c r="ABD342"/>
      <c r="ABE342"/>
      <c r="ABF342"/>
      <c r="ABG342"/>
      <c r="ABH342"/>
      <c r="ABI342"/>
      <c r="ABJ342"/>
      <c r="ABK342"/>
      <c r="ABL342"/>
      <c r="ABM342"/>
      <c r="ABN342"/>
      <c r="ABO342"/>
      <c r="ABP342"/>
      <c r="ABQ342"/>
      <c r="ABR342"/>
      <c r="ABS342"/>
      <c r="ABT342"/>
      <c r="ABU342"/>
      <c r="ABV342"/>
      <c r="ABW342"/>
      <c r="ABX342"/>
      <c r="ABY342"/>
      <c r="ABZ342"/>
      <c r="ACA342"/>
      <c r="ACB342"/>
      <c r="ACC342"/>
      <c r="ACD342"/>
      <c r="ACE342"/>
      <c r="ACF342"/>
      <c r="ACG342"/>
      <c r="ACH342"/>
      <c r="ACI342"/>
      <c r="ACJ342"/>
      <c r="ACK342"/>
      <c r="ACL342"/>
      <c r="ACM342"/>
      <c r="ACN342"/>
      <c r="ACO342"/>
      <c r="ACP342"/>
      <c r="ACQ342"/>
      <c r="ACR342"/>
      <c r="ACS342"/>
      <c r="ACT342"/>
      <c r="ACU342"/>
      <c r="ACV342"/>
      <c r="ACW342"/>
      <c r="ACX342"/>
      <c r="ACY342"/>
      <c r="ACZ342"/>
      <c r="ADA342"/>
      <c r="ADB342"/>
      <c r="ADC342"/>
      <c r="ADD342"/>
      <c r="ADE342"/>
      <c r="ADF342"/>
      <c r="ADG342"/>
      <c r="ADH342"/>
      <c r="ADI342"/>
      <c r="ADJ342"/>
      <c r="ADK342"/>
      <c r="ADL342"/>
      <c r="ADM342"/>
      <c r="ADN342"/>
      <c r="ADO342"/>
      <c r="ADP342"/>
      <c r="ADQ342"/>
      <c r="ADR342"/>
      <c r="ADS342"/>
      <c r="ADT342"/>
      <c r="ADU342"/>
      <c r="ADV342"/>
      <c r="ADW342"/>
      <c r="ADX342"/>
      <c r="ADY342"/>
      <c r="ADZ342"/>
      <c r="AEA342"/>
      <c r="AEB342"/>
      <c r="AEC342"/>
      <c r="AED342"/>
      <c r="AEE342"/>
      <c r="AEF342"/>
      <c r="AEG342"/>
      <c r="AEH342"/>
      <c r="AEI342"/>
      <c r="AEJ342"/>
      <c r="AEK342"/>
      <c r="AEL342"/>
      <c r="AEM342"/>
      <c r="AEN342"/>
      <c r="AEO342"/>
      <c r="AEP342"/>
      <c r="AEQ342"/>
      <c r="AER342"/>
      <c r="AES342"/>
      <c r="AET342"/>
      <c r="AEU342"/>
      <c r="AEV342"/>
      <c r="AEW342"/>
      <c r="AEX342"/>
      <c r="AEY342"/>
      <c r="AEZ342"/>
      <c r="AFA342"/>
      <c r="AFB342"/>
      <c r="AFC342"/>
      <c r="AFD342"/>
      <c r="AFE342"/>
      <c r="AFF342"/>
      <c r="AFG342"/>
      <c r="AFH342"/>
      <c r="AFI342"/>
      <c r="AFJ342"/>
      <c r="AFK342"/>
      <c r="AFL342"/>
      <c r="AFM342"/>
      <c r="AFN342"/>
      <c r="AFO342"/>
      <c r="AFP342"/>
      <c r="AFQ342"/>
      <c r="AFR342"/>
      <c r="AFS342"/>
      <c r="AFT342"/>
      <c r="AFU342"/>
      <c r="AFV342"/>
      <c r="AFW342"/>
      <c r="AFX342"/>
      <c r="AFY342"/>
      <c r="AFZ342"/>
      <c r="AGA342"/>
      <c r="AGB342"/>
      <c r="AGC342"/>
      <c r="AGD342"/>
      <c r="AGE342"/>
      <c r="AGF342"/>
      <c r="AGG342"/>
      <c r="AGH342"/>
      <c r="AGI342"/>
      <c r="AGJ342"/>
      <c r="AGK342"/>
      <c r="AGL342"/>
      <c r="AGM342"/>
      <c r="AGN342"/>
      <c r="AGO342"/>
      <c r="AGP342"/>
      <c r="AGQ342"/>
      <c r="AGR342"/>
      <c r="AGS342"/>
      <c r="AGT342"/>
      <c r="AGU342"/>
      <c r="AGV342"/>
      <c r="AGW342"/>
      <c r="AGX342"/>
      <c r="AGY342"/>
      <c r="AGZ342"/>
      <c r="AHA342"/>
      <c r="AHB342"/>
      <c r="AHC342"/>
      <c r="AHD342"/>
      <c r="AHE342"/>
      <c r="AHF342"/>
      <c r="AHG342"/>
      <c r="AHH342"/>
      <c r="AHI342"/>
      <c r="AHJ342"/>
      <c r="AHK342"/>
      <c r="AHL342"/>
      <c r="AHM342"/>
      <c r="AHN342"/>
      <c r="AHO342"/>
      <c r="AHP342"/>
      <c r="AHQ342"/>
      <c r="AHR342"/>
      <c r="AHS342"/>
      <c r="AHT342"/>
      <c r="AHU342"/>
      <c r="AHV342"/>
      <c r="AHW342"/>
      <c r="AHX342"/>
      <c r="AHY342"/>
      <c r="AHZ342"/>
      <c r="AIA342"/>
      <c r="AIB342"/>
      <c r="AIC342"/>
      <c r="AID342"/>
      <c r="AIE342"/>
      <c r="AIF342"/>
      <c r="AIG342"/>
      <c r="AIH342"/>
      <c r="AII342"/>
      <c r="AIJ342"/>
      <c r="AIK342"/>
      <c r="AIL342"/>
      <c r="AIM342"/>
      <c r="AIN342"/>
      <c r="AIO342"/>
      <c r="AIP342"/>
      <c r="AIQ342"/>
      <c r="AIR342"/>
      <c r="AIS342"/>
      <c r="AIT342"/>
      <c r="AIU342"/>
      <c r="AIV342"/>
      <c r="AIW342"/>
      <c r="AIX342"/>
      <c r="AIY342"/>
      <c r="AIZ342"/>
      <c r="AJA342"/>
      <c r="AJB342"/>
      <c r="AJC342"/>
      <c r="AJD342"/>
      <c r="AJE342"/>
      <c r="AJF342"/>
      <c r="AJG342"/>
      <c r="AJH342"/>
      <c r="AJI342"/>
      <c r="AJJ342"/>
      <c r="AJK342"/>
      <c r="AJL342"/>
      <c r="AJM342"/>
      <c r="AJN342"/>
      <c r="AJO342"/>
      <c r="AJP342"/>
      <c r="AJQ342"/>
      <c r="AJR342"/>
      <c r="AJS342"/>
      <c r="AJT342"/>
      <c r="AJU342"/>
      <c r="AJV342"/>
      <c r="AJW342"/>
      <c r="AJX342"/>
      <c r="AJY342"/>
      <c r="AJZ342"/>
      <c r="AKA342"/>
      <c r="AKB342"/>
      <c r="AKC342"/>
      <c r="AKD342"/>
      <c r="AKE342"/>
      <c r="AKF342"/>
      <c r="AKG342"/>
      <c r="AKH342"/>
      <c r="AKI342"/>
      <c r="AKJ342"/>
      <c r="AKK342"/>
      <c r="AKL342"/>
      <c r="AKM342"/>
      <c r="AKN342"/>
      <c r="AKO342"/>
      <c r="AKP342"/>
      <c r="AKQ342"/>
      <c r="AKR342"/>
      <c r="AKS342"/>
      <c r="AKT342"/>
      <c r="AKU342"/>
      <c r="AKV342"/>
      <c r="AKW342"/>
      <c r="AKX342"/>
      <c r="AKY342"/>
      <c r="AKZ342"/>
      <c r="ALA342"/>
      <c r="ALB342"/>
      <c r="ALC342"/>
      <c r="ALD342"/>
      <c r="ALE342"/>
      <c r="ALF342"/>
      <c r="ALG342"/>
      <c r="ALH342"/>
      <c r="ALI342"/>
      <c r="ALJ342"/>
      <c r="ALK342"/>
      <c r="ALL342"/>
      <c r="ALM342"/>
      <c r="ALN342"/>
      <c r="ALO342"/>
      <c r="ALP342"/>
      <c r="ALQ342"/>
      <c r="ALR342"/>
      <c r="ALS342"/>
      <c r="ALT342"/>
      <c r="ALU342"/>
      <c r="ALV342"/>
      <c r="ALW342"/>
      <c r="ALX342"/>
      <c r="ALY342"/>
      <c r="ALZ342"/>
      <c r="AMA342"/>
      <c r="AMB342"/>
      <c r="AMC342"/>
      <c r="AMD342"/>
      <c r="AME342"/>
      <c r="AMF342"/>
      <c r="AMG342"/>
      <c r="AMH342"/>
      <c r="AMI342"/>
      <c r="AMJ342"/>
      <c r="AMK342"/>
      <c r="AML342"/>
      <c r="AMM342"/>
      <c r="AMN342"/>
      <c r="AMO342"/>
      <c r="AMP342"/>
      <c r="AMQ342"/>
      <c r="AMR342"/>
      <c r="AMS342"/>
      <c r="AMT342"/>
      <c r="AMU342"/>
      <c r="AMV342"/>
      <c r="AMW342"/>
      <c r="AMX342"/>
      <c r="AMY342"/>
      <c r="AMZ342"/>
      <c r="ANA342"/>
      <c r="ANB342"/>
      <c r="ANC342"/>
      <c r="AND342"/>
      <c r="ANE342"/>
      <c r="ANF342"/>
      <c r="ANG342"/>
      <c r="ANH342"/>
      <c r="ANI342"/>
      <c r="ANJ342"/>
      <c r="ANK342"/>
      <c r="ANL342"/>
      <c r="ANM342"/>
      <c r="ANN342"/>
      <c r="ANO342"/>
      <c r="ANP342"/>
      <c r="ANQ342"/>
      <c r="ANR342"/>
      <c r="ANS342"/>
      <c r="ANT342"/>
      <c r="ANU342"/>
      <c r="ANV342"/>
      <c r="ANW342"/>
      <c r="ANX342"/>
      <c r="ANY342"/>
      <c r="ANZ342"/>
      <c r="AOA342"/>
      <c r="AOB342"/>
      <c r="AOC342"/>
      <c r="AOD342"/>
      <c r="AOE342"/>
      <c r="AOF342"/>
      <c r="AOG342"/>
      <c r="AOH342"/>
      <c r="AOI342"/>
      <c r="AOJ342"/>
      <c r="AOK342"/>
      <c r="AOL342"/>
      <c r="AOM342"/>
      <c r="AON342"/>
      <c r="AOO342"/>
      <c r="AOP342"/>
      <c r="AOQ342"/>
      <c r="AOR342"/>
      <c r="AOS342"/>
      <c r="AOT342"/>
      <c r="AOU342"/>
      <c r="AOV342"/>
      <c r="AOW342"/>
      <c r="AOX342"/>
      <c r="AOY342"/>
      <c r="AOZ342"/>
      <c r="APA342"/>
      <c r="APB342"/>
      <c r="APC342"/>
      <c r="APD342"/>
      <c r="APE342"/>
      <c r="APF342"/>
      <c r="APG342"/>
      <c r="APH342"/>
      <c r="API342"/>
      <c r="APJ342"/>
      <c r="APK342"/>
      <c r="APL342"/>
      <c r="APM342"/>
      <c r="APN342"/>
      <c r="APO342"/>
      <c r="APP342"/>
      <c r="APQ342"/>
      <c r="APR342"/>
      <c r="APS342"/>
      <c r="APT342"/>
      <c r="APU342"/>
      <c r="APV342"/>
      <c r="APW342"/>
      <c r="APX342"/>
      <c r="APY342"/>
      <c r="APZ342"/>
      <c r="AQA342"/>
      <c r="AQB342"/>
      <c r="AQC342"/>
      <c r="AQD342"/>
      <c r="AQE342"/>
      <c r="AQF342"/>
      <c r="AQG342"/>
      <c r="AQH342"/>
      <c r="AQI342"/>
      <c r="AQJ342"/>
      <c r="AQK342"/>
      <c r="AQL342"/>
      <c r="AQM342"/>
      <c r="AQN342"/>
      <c r="AQO342"/>
      <c r="AQP342"/>
      <c r="AQQ342"/>
      <c r="AQR342"/>
      <c r="AQS342"/>
      <c r="AQT342"/>
      <c r="AQU342"/>
      <c r="AQV342"/>
      <c r="AQW342"/>
      <c r="AQX342"/>
      <c r="AQY342"/>
      <c r="AQZ342"/>
      <c r="ARA342"/>
      <c r="ARB342"/>
      <c r="ARC342"/>
      <c r="ARD342"/>
      <c r="ARE342"/>
      <c r="ARF342"/>
      <c r="ARG342"/>
      <c r="ARH342"/>
      <c r="ARI342"/>
      <c r="ARJ342"/>
      <c r="ARK342"/>
      <c r="ARL342"/>
      <c r="ARM342"/>
      <c r="ARN342"/>
      <c r="ARO342"/>
      <c r="ARP342"/>
      <c r="ARQ342"/>
      <c r="ARR342"/>
      <c r="ARS342"/>
      <c r="ART342"/>
      <c r="ARU342"/>
      <c r="ARV342"/>
      <c r="ARW342"/>
      <c r="ARX342"/>
      <c r="ARY342"/>
      <c r="ARZ342"/>
      <c r="ASA342"/>
      <c r="ASB342"/>
      <c r="ASC342"/>
      <c r="ASD342"/>
      <c r="ASE342"/>
      <c r="ASF342"/>
      <c r="ASG342"/>
      <c r="ASH342"/>
      <c r="ASI342"/>
      <c r="ASJ342"/>
      <c r="ASK342"/>
      <c r="ASL342"/>
      <c r="ASM342"/>
      <c r="ASN342"/>
      <c r="ASO342"/>
      <c r="ASP342"/>
      <c r="ASQ342"/>
      <c r="ASR342"/>
      <c r="ASS342"/>
      <c r="AST342"/>
      <c r="ASU342"/>
      <c r="ASV342"/>
      <c r="ASW342"/>
      <c r="ASX342"/>
      <c r="ASY342"/>
      <c r="ASZ342"/>
      <c r="ATA342"/>
      <c r="ATB342"/>
    </row>
    <row r="343" spans="9:1198" x14ac:dyDescent="0.25">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c r="AAW343"/>
      <c r="AAX343"/>
      <c r="AAY343"/>
      <c r="AAZ343"/>
      <c r="ABA343"/>
      <c r="ABB343"/>
      <c r="ABC343"/>
      <c r="ABD343"/>
      <c r="ABE343"/>
      <c r="ABF343"/>
      <c r="ABG343"/>
      <c r="ABH343"/>
      <c r="ABI343"/>
      <c r="ABJ343"/>
      <c r="ABK343"/>
      <c r="ABL343"/>
      <c r="ABM343"/>
      <c r="ABN343"/>
      <c r="ABO343"/>
      <c r="ABP343"/>
      <c r="ABQ343"/>
      <c r="ABR343"/>
      <c r="ABS343"/>
      <c r="ABT343"/>
      <c r="ABU343"/>
      <c r="ABV343"/>
      <c r="ABW343"/>
      <c r="ABX343"/>
      <c r="ABY343"/>
      <c r="ABZ343"/>
      <c r="ACA343"/>
      <c r="ACB343"/>
      <c r="ACC343"/>
      <c r="ACD343"/>
      <c r="ACE343"/>
      <c r="ACF343"/>
      <c r="ACG343"/>
      <c r="ACH343"/>
      <c r="ACI343"/>
      <c r="ACJ343"/>
      <c r="ACK343"/>
      <c r="ACL343"/>
      <c r="ACM343"/>
      <c r="ACN343"/>
      <c r="ACO343"/>
      <c r="ACP343"/>
      <c r="ACQ343"/>
      <c r="ACR343"/>
      <c r="ACS343"/>
      <c r="ACT343"/>
      <c r="ACU343"/>
      <c r="ACV343"/>
      <c r="ACW343"/>
      <c r="ACX343"/>
      <c r="ACY343"/>
      <c r="ACZ343"/>
      <c r="ADA343"/>
      <c r="ADB343"/>
      <c r="ADC343"/>
      <c r="ADD343"/>
      <c r="ADE343"/>
      <c r="ADF343"/>
      <c r="ADG343"/>
      <c r="ADH343"/>
      <c r="ADI343"/>
      <c r="ADJ343"/>
      <c r="ADK343"/>
      <c r="ADL343"/>
      <c r="ADM343"/>
      <c r="ADN343"/>
      <c r="ADO343"/>
      <c r="ADP343"/>
      <c r="ADQ343"/>
      <c r="ADR343"/>
      <c r="ADS343"/>
      <c r="ADT343"/>
      <c r="ADU343"/>
      <c r="ADV343"/>
      <c r="ADW343"/>
      <c r="ADX343"/>
      <c r="ADY343"/>
      <c r="ADZ343"/>
      <c r="AEA343"/>
      <c r="AEB343"/>
      <c r="AEC343"/>
      <c r="AED343"/>
      <c r="AEE343"/>
      <c r="AEF343"/>
      <c r="AEG343"/>
      <c r="AEH343"/>
      <c r="AEI343"/>
      <c r="AEJ343"/>
      <c r="AEK343"/>
      <c r="AEL343"/>
      <c r="AEM343"/>
      <c r="AEN343"/>
      <c r="AEO343"/>
      <c r="AEP343"/>
      <c r="AEQ343"/>
      <c r="AER343"/>
      <c r="AES343"/>
      <c r="AET343"/>
      <c r="AEU343"/>
      <c r="AEV343"/>
      <c r="AEW343"/>
      <c r="AEX343"/>
      <c r="AEY343"/>
      <c r="AEZ343"/>
      <c r="AFA343"/>
      <c r="AFB343"/>
      <c r="AFC343"/>
      <c r="AFD343"/>
      <c r="AFE343"/>
      <c r="AFF343"/>
      <c r="AFG343"/>
      <c r="AFH343"/>
      <c r="AFI343"/>
      <c r="AFJ343"/>
      <c r="AFK343"/>
      <c r="AFL343"/>
      <c r="AFM343"/>
      <c r="AFN343"/>
      <c r="AFO343"/>
      <c r="AFP343"/>
      <c r="AFQ343"/>
      <c r="AFR343"/>
      <c r="AFS343"/>
      <c r="AFT343"/>
      <c r="AFU343"/>
      <c r="AFV343"/>
      <c r="AFW343"/>
      <c r="AFX343"/>
      <c r="AFY343"/>
      <c r="AFZ343"/>
      <c r="AGA343"/>
      <c r="AGB343"/>
      <c r="AGC343"/>
      <c r="AGD343"/>
      <c r="AGE343"/>
      <c r="AGF343"/>
      <c r="AGG343"/>
      <c r="AGH343"/>
      <c r="AGI343"/>
      <c r="AGJ343"/>
      <c r="AGK343"/>
      <c r="AGL343"/>
      <c r="AGM343"/>
      <c r="AGN343"/>
      <c r="AGO343"/>
      <c r="AGP343"/>
      <c r="AGQ343"/>
      <c r="AGR343"/>
      <c r="AGS343"/>
      <c r="AGT343"/>
      <c r="AGU343"/>
      <c r="AGV343"/>
      <c r="AGW343"/>
      <c r="AGX343"/>
      <c r="AGY343"/>
      <c r="AGZ343"/>
      <c r="AHA343"/>
      <c r="AHB343"/>
      <c r="AHC343"/>
      <c r="AHD343"/>
      <c r="AHE343"/>
      <c r="AHF343"/>
      <c r="AHG343"/>
      <c r="AHH343"/>
      <c r="AHI343"/>
      <c r="AHJ343"/>
      <c r="AHK343"/>
      <c r="AHL343"/>
      <c r="AHM343"/>
      <c r="AHN343"/>
      <c r="AHO343"/>
      <c r="AHP343"/>
      <c r="AHQ343"/>
      <c r="AHR343"/>
      <c r="AHS343"/>
      <c r="AHT343"/>
      <c r="AHU343"/>
      <c r="AHV343"/>
      <c r="AHW343"/>
      <c r="AHX343"/>
      <c r="AHY343"/>
      <c r="AHZ343"/>
      <c r="AIA343"/>
      <c r="AIB343"/>
      <c r="AIC343"/>
      <c r="AID343"/>
      <c r="AIE343"/>
      <c r="AIF343"/>
      <c r="AIG343"/>
      <c r="AIH343"/>
      <c r="AII343"/>
      <c r="AIJ343"/>
      <c r="AIK343"/>
      <c r="AIL343"/>
      <c r="AIM343"/>
      <c r="AIN343"/>
      <c r="AIO343"/>
      <c r="AIP343"/>
      <c r="AIQ343"/>
      <c r="AIR343"/>
      <c r="AIS343"/>
      <c r="AIT343"/>
      <c r="AIU343"/>
      <c r="AIV343"/>
      <c r="AIW343"/>
      <c r="AIX343"/>
      <c r="AIY343"/>
      <c r="AIZ343"/>
      <c r="AJA343"/>
      <c r="AJB343"/>
      <c r="AJC343"/>
      <c r="AJD343"/>
      <c r="AJE343"/>
      <c r="AJF343"/>
      <c r="AJG343"/>
      <c r="AJH343"/>
      <c r="AJI343"/>
      <c r="AJJ343"/>
      <c r="AJK343"/>
      <c r="AJL343"/>
      <c r="AJM343"/>
      <c r="AJN343"/>
      <c r="AJO343"/>
      <c r="AJP343"/>
      <c r="AJQ343"/>
      <c r="AJR343"/>
      <c r="AJS343"/>
      <c r="AJT343"/>
      <c r="AJU343"/>
      <c r="AJV343"/>
      <c r="AJW343"/>
      <c r="AJX343"/>
      <c r="AJY343"/>
      <c r="AJZ343"/>
      <c r="AKA343"/>
      <c r="AKB343"/>
      <c r="AKC343"/>
      <c r="AKD343"/>
      <c r="AKE343"/>
      <c r="AKF343"/>
      <c r="AKG343"/>
      <c r="AKH343"/>
      <c r="AKI343"/>
      <c r="AKJ343"/>
      <c r="AKK343"/>
      <c r="AKL343"/>
      <c r="AKM343"/>
      <c r="AKN343"/>
      <c r="AKO343"/>
      <c r="AKP343"/>
      <c r="AKQ343"/>
      <c r="AKR343"/>
      <c r="AKS343"/>
      <c r="AKT343"/>
      <c r="AKU343"/>
      <c r="AKV343"/>
      <c r="AKW343"/>
      <c r="AKX343"/>
      <c r="AKY343"/>
      <c r="AKZ343"/>
      <c r="ALA343"/>
      <c r="ALB343"/>
      <c r="ALC343"/>
      <c r="ALD343"/>
      <c r="ALE343"/>
      <c r="ALF343"/>
      <c r="ALG343"/>
      <c r="ALH343"/>
      <c r="ALI343"/>
      <c r="ALJ343"/>
      <c r="ALK343"/>
      <c r="ALL343"/>
      <c r="ALM343"/>
      <c r="ALN343"/>
      <c r="ALO343"/>
      <c r="ALP343"/>
      <c r="ALQ343"/>
      <c r="ALR343"/>
      <c r="ALS343"/>
      <c r="ALT343"/>
      <c r="ALU343"/>
      <c r="ALV343"/>
      <c r="ALW343"/>
      <c r="ALX343"/>
      <c r="ALY343"/>
      <c r="ALZ343"/>
      <c r="AMA343"/>
      <c r="AMB343"/>
      <c r="AMC343"/>
      <c r="AMD343"/>
      <c r="AME343"/>
      <c r="AMF343"/>
      <c r="AMG343"/>
      <c r="AMH343"/>
      <c r="AMI343"/>
      <c r="AMJ343"/>
      <c r="AMK343"/>
      <c r="AML343"/>
      <c r="AMM343"/>
      <c r="AMN343"/>
      <c r="AMO343"/>
      <c r="AMP343"/>
      <c r="AMQ343"/>
      <c r="AMR343"/>
      <c r="AMS343"/>
      <c r="AMT343"/>
      <c r="AMU343"/>
      <c r="AMV343"/>
      <c r="AMW343"/>
      <c r="AMX343"/>
      <c r="AMY343"/>
      <c r="AMZ343"/>
      <c r="ANA343"/>
      <c r="ANB343"/>
      <c r="ANC343"/>
      <c r="AND343"/>
      <c r="ANE343"/>
      <c r="ANF343"/>
      <c r="ANG343"/>
      <c r="ANH343"/>
      <c r="ANI343"/>
      <c r="ANJ343"/>
      <c r="ANK343"/>
      <c r="ANL343"/>
      <c r="ANM343"/>
      <c r="ANN343"/>
      <c r="ANO343"/>
      <c r="ANP343"/>
      <c r="ANQ343"/>
      <c r="ANR343"/>
      <c r="ANS343"/>
      <c r="ANT343"/>
      <c r="ANU343"/>
      <c r="ANV343"/>
      <c r="ANW343"/>
      <c r="ANX343"/>
      <c r="ANY343"/>
      <c r="ANZ343"/>
      <c r="AOA343"/>
      <c r="AOB343"/>
      <c r="AOC343"/>
      <c r="AOD343"/>
      <c r="AOE343"/>
      <c r="AOF343"/>
      <c r="AOG343"/>
      <c r="AOH343"/>
      <c r="AOI343"/>
      <c r="AOJ343"/>
      <c r="AOK343"/>
      <c r="AOL343"/>
      <c r="AOM343"/>
      <c r="AON343"/>
      <c r="AOO343"/>
      <c r="AOP343"/>
      <c r="AOQ343"/>
      <c r="AOR343"/>
      <c r="AOS343"/>
      <c r="AOT343"/>
      <c r="AOU343"/>
      <c r="AOV343"/>
      <c r="AOW343"/>
      <c r="AOX343"/>
      <c r="AOY343"/>
      <c r="AOZ343"/>
      <c r="APA343"/>
      <c r="APB343"/>
      <c r="APC343"/>
      <c r="APD343"/>
      <c r="APE343"/>
      <c r="APF343"/>
      <c r="APG343"/>
      <c r="APH343"/>
      <c r="API343"/>
      <c r="APJ343"/>
      <c r="APK343"/>
      <c r="APL343"/>
      <c r="APM343"/>
      <c r="APN343"/>
      <c r="APO343"/>
      <c r="APP343"/>
      <c r="APQ343"/>
      <c r="APR343"/>
      <c r="APS343"/>
      <c r="APT343"/>
      <c r="APU343"/>
      <c r="APV343"/>
      <c r="APW343"/>
      <c r="APX343"/>
      <c r="APY343"/>
      <c r="APZ343"/>
      <c r="AQA343"/>
      <c r="AQB343"/>
      <c r="AQC343"/>
      <c r="AQD343"/>
      <c r="AQE343"/>
      <c r="AQF343"/>
      <c r="AQG343"/>
      <c r="AQH343"/>
      <c r="AQI343"/>
      <c r="AQJ343"/>
      <c r="AQK343"/>
      <c r="AQL343"/>
      <c r="AQM343"/>
      <c r="AQN343"/>
      <c r="AQO343"/>
      <c r="AQP343"/>
      <c r="AQQ343"/>
      <c r="AQR343"/>
      <c r="AQS343"/>
      <c r="AQT343"/>
      <c r="AQU343"/>
      <c r="AQV343"/>
      <c r="AQW343"/>
      <c r="AQX343"/>
      <c r="AQY343"/>
      <c r="AQZ343"/>
      <c r="ARA343"/>
      <c r="ARB343"/>
      <c r="ARC343"/>
      <c r="ARD343"/>
      <c r="ARE343"/>
      <c r="ARF343"/>
      <c r="ARG343"/>
      <c r="ARH343"/>
      <c r="ARI343"/>
      <c r="ARJ343"/>
      <c r="ARK343"/>
      <c r="ARL343"/>
      <c r="ARM343"/>
      <c r="ARN343"/>
      <c r="ARO343"/>
      <c r="ARP343"/>
      <c r="ARQ343"/>
      <c r="ARR343"/>
      <c r="ARS343"/>
      <c r="ART343"/>
      <c r="ARU343"/>
      <c r="ARV343"/>
      <c r="ARW343"/>
      <c r="ARX343"/>
      <c r="ARY343"/>
      <c r="ARZ343"/>
      <c r="ASA343"/>
      <c r="ASB343"/>
      <c r="ASC343"/>
      <c r="ASD343"/>
      <c r="ASE343"/>
      <c r="ASF343"/>
      <c r="ASG343"/>
      <c r="ASH343"/>
      <c r="ASI343"/>
      <c r="ASJ343"/>
      <c r="ASK343"/>
      <c r="ASL343"/>
      <c r="ASM343"/>
      <c r="ASN343"/>
      <c r="ASO343"/>
      <c r="ASP343"/>
      <c r="ASQ343"/>
      <c r="ASR343"/>
      <c r="ASS343"/>
      <c r="AST343"/>
      <c r="ASU343"/>
      <c r="ASV343"/>
      <c r="ASW343"/>
      <c r="ASX343"/>
      <c r="ASY343"/>
      <c r="ASZ343"/>
      <c r="ATA343"/>
      <c r="ATB343"/>
    </row>
    <row r="344" spans="9:1198" x14ac:dyDescent="0.25">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c r="AAW344"/>
      <c r="AAX344"/>
      <c r="AAY344"/>
      <c r="AAZ344"/>
      <c r="ABA344"/>
      <c r="ABB344"/>
      <c r="ABC344"/>
      <c r="ABD344"/>
      <c r="ABE344"/>
      <c r="ABF344"/>
      <c r="ABG344"/>
      <c r="ABH344"/>
      <c r="ABI344"/>
      <c r="ABJ344"/>
      <c r="ABK344"/>
      <c r="ABL344"/>
      <c r="ABM344"/>
      <c r="ABN344"/>
      <c r="ABO344"/>
      <c r="ABP344"/>
      <c r="ABQ344"/>
      <c r="ABR344"/>
      <c r="ABS344"/>
      <c r="ABT344"/>
      <c r="ABU344"/>
      <c r="ABV344"/>
      <c r="ABW344"/>
      <c r="ABX344"/>
      <c r="ABY344"/>
      <c r="ABZ344"/>
      <c r="ACA344"/>
      <c r="ACB344"/>
      <c r="ACC344"/>
      <c r="ACD344"/>
      <c r="ACE344"/>
      <c r="ACF344"/>
      <c r="ACG344"/>
      <c r="ACH344"/>
      <c r="ACI344"/>
      <c r="ACJ344"/>
      <c r="ACK344"/>
      <c r="ACL344"/>
      <c r="ACM344"/>
      <c r="ACN344"/>
      <c r="ACO344"/>
      <c r="ACP344"/>
      <c r="ACQ344"/>
      <c r="ACR344"/>
      <c r="ACS344"/>
      <c r="ACT344"/>
      <c r="ACU344"/>
      <c r="ACV344"/>
      <c r="ACW344"/>
      <c r="ACX344"/>
      <c r="ACY344"/>
      <c r="ACZ344"/>
      <c r="ADA344"/>
      <c r="ADB344"/>
      <c r="ADC344"/>
      <c r="ADD344"/>
      <c r="ADE344"/>
      <c r="ADF344"/>
      <c r="ADG344"/>
      <c r="ADH344"/>
      <c r="ADI344"/>
      <c r="ADJ344"/>
      <c r="ADK344"/>
      <c r="ADL344"/>
      <c r="ADM344"/>
      <c r="ADN344"/>
      <c r="ADO344"/>
      <c r="ADP344"/>
      <c r="ADQ344"/>
      <c r="ADR344"/>
      <c r="ADS344"/>
      <c r="ADT344"/>
      <c r="ADU344"/>
      <c r="ADV344"/>
      <c r="ADW344"/>
      <c r="ADX344"/>
      <c r="ADY344"/>
      <c r="ADZ344"/>
      <c r="AEA344"/>
      <c r="AEB344"/>
      <c r="AEC344"/>
      <c r="AED344"/>
      <c r="AEE344"/>
      <c r="AEF344"/>
      <c r="AEG344"/>
      <c r="AEH344"/>
      <c r="AEI344"/>
      <c r="AEJ344"/>
      <c r="AEK344"/>
      <c r="AEL344"/>
      <c r="AEM344"/>
      <c r="AEN344"/>
      <c r="AEO344"/>
      <c r="AEP344"/>
      <c r="AEQ344"/>
      <c r="AER344"/>
      <c r="AES344"/>
      <c r="AET344"/>
      <c r="AEU344"/>
      <c r="AEV344"/>
      <c r="AEW344"/>
      <c r="AEX344"/>
      <c r="AEY344"/>
      <c r="AEZ344"/>
      <c r="AFA344"/>
      <c r="AFB344"/>
      <c r="AFC344"/>
      <c r="AFD344"/>
      <c r="AFE344"/>
      <c r="AFF344"/>
      <c r="AFG344"/>
      <c r="AFH344"/>
      <c r="AFI344"/>
      <c r="AFJ344"/>
      <c r="AFK344"/>
      <c r="AFL344"/>
      <c r="AFM344"/>
      <c r="AFN344"/>
      <c r="AFO344"/>
      <c r="AFP344"/>
      <c r="AFQ344"/>
      <c r="AFR344"/>
      <c r="AFS344"/>
      <c r="AFT344"/>
      <c r="AFU344"/>
      <c r="AFV344"/>
      <c r="AFW344"/>
      <c r="AFX344"/>
      <c r="AFY344"/>
      <c r="AFZ344"/>
      <c r="AGA344"/>
      <c r="AGB344"/>
      <c r="AGC344"/>
      <c r="AGD344"/>
      <c r="AGE344"/>
      <c r="AGF344"/>
      <c r="AGG344"/>
      <c r="AGH344"/>
      <c r="AGI344"/>
      <c r="AGJ344"/>
      <c r="AGK344"/>
      <c r="AGL344"/>
      <c r="AGM344"/>
      <c r="AGN344"/>
      <c r="AGO344"/>
      <c r="AGP344"/>
      <c r="AGQ344"/>
      <c r="AGR344"/>
      <c r="AGS344"/>
      <c r="AGT344"/>
      <c r="AGU344"/>
      <c r="AGV344"/>
      <c r="AGW344"/>
      <c r="AGX344"/>
      <c r="AGY344"/>
      <c r="AGZ344"/>
      <c r="AHA344"/>
      <c r="AHB344"/>
      <c r="AHC344"/>
      <c r="AHD344"/>
      <c r="AHE344"/>
      <c r="AHF344"/>
      <c r="AHG344"/>
      <c r="AHH344"/>
      <c r="AHI344"/>
      <c r="AHJ344"/>
      <c r="AHK344"/>
      <c r="AHL344"/>
      <c r="AHM344"/>
      <c r="AHN344"/>
      <c r="AHO344"/>
      <c r="AHP344"/>
      <c r="AHQ344"/>
      <c r="AHR344"/>
      <c r="AHS344"/>
      <c r="AHT344"/>
      <c r="AHU344"/>
      <c r="AHV344"/>
      <c r="AHW344"/>
      <c r="AHX344"/>
      <c r="AHY344"/>
      <c r="AHZ344"/>
      <c r="AIA344"/>
      <c r="AIB344"/>
      <c r="AIC344"/>
      <c r="AID344"/>
      <c r="AIE344"/>
      <c r="AIF344"/>
      <c r="AIG344"/>
      <c r="AIH344"/>
      <c r="AII344"/>
      <c r="AIJ344"/>
      <c r="AIK344"/>
      <c r="AIL344"/>
      <c r="AIM344"/>
      <c r="AIN344"/>
      <c r="AIO344"/>
      <c r="AIP344"/>
      <c r="AIQ344"/>
      <c r="AIR344"/>
      <c r="AIS344"/>
      <c r="AIT344"/>
      <c r="AIU344"/>
      <c r="AIV344"/>
      <c r="AIW344"/>
      <c r="AIX344"/>
      <c r="AIY344"/>
      <c r="AIZ344"/>
      <c r="AJA344"/>
      <c r="AJB344"/>
      <c r="AJC344"/>
      <c r="AJD344"/>
      <c r="AJE344"/>
      <c r="AJF344"/>
      <c r="AJG344"/>
      <c r="AJH344"/>
      <c r="AJI344"/>
      <c r="AJJ344"/>
      <c r="AJK344"/>
      <c r="AJL344"/>
      <c r="AJM344"/>
      <c r="AJN344"/>
      <c r="AJO344"/>
      <c r="AJP344"/>
      <c r="AJQ344"/>
      <c r="AJR344"/>
      <c r="AJS344"/>
      <c r="AJT344"/>
      <c r="AJU344"/>
      <c r="AJV344"/>
      <c r="AJW344"/>
      <c r="AJX344"/>
      <c r="AJY344"/>
      <c r="AJZ344"/>
      <c r="AKA344"/>
      <c r="AKB344"/>
      <c r="AKC344"/>
      <c r="AKD344"/>
      <c r="AKE344"/>
      <c r="AKF344"/>
      <c r="AKG344"/>
      <c r="AKH344"/>
      <c r="AKI344"/>
      <c r="AKJ344"/>
      <c r="AKK344"/>
      <c r="AKL344"/>
      <c r="AKM344"/>
      <c r="AKN344"/>
      <c r="AKO344"/>
      <c r="AKP344"/>
      <c r="AKQ344"/>
      <c r="AKR344"/>
      <c r="AKS344"/>
      <c r="AKT344"/>
      <c r="AKU344"/>
      <c r="AKV344"/>
      <c r="AKW344"/>
      <c r="AKX344"/>
      <c r="AKY344"/>
      <c r="AKZ344"/>
      <c r="ALA344"/>
      <c r="ALB344"/>
      <c r="ALC344"/>
      <c r="ALD344"/>
      <c r="ALE344"/>
      <c r="ALF344"/>
      <c r="ALG344"/>
      <c r="ALH344"/>
      <c r="ALI344"/>
      <c r="ALJ344"/>
      <c r="ALK344"/>
      <c r="ALL344"/>
      <c r="ALM344"/>
      <c r="ALN344"/>
      <c r="ALO344"/>
      <c r="ALP344"/>
      <c r="ALQ344"/>
      <c r="ALR344"/>
      <c r="ALS344"/>
      <c r="ALT344"/>
      <c r="ALU344"/>
      <c r="ALV344"/>
      <c r="ALW344"/>
      <c r="ALX344"/>
      <c r="ALY344"/>
      <c r="ALZ344"/>
      <c r="AMA344"/>
      <c r="AMB344"/>
      <c r="AMC344"/>
      <c r="AMD344"/>
      <c r="AME344"/>
      <c r="AMF344"/>
      <c r="AMG344"/>
      <c r="AMH344"/>
      <c r="AMI344"/>
      <c r="AMJ344"/>
      <c r="AMK344"/>
      <c r="AML344"/>
      <c r="AMM344"/>
      <c r="AMN344"/>
      <c r="AMO344"/>
      <c r="AMP344"/>
      <c r="AMQ344"/>
      <c r="AMR344"/>
      <c r="AMS344"/>
      <c r="AMT344"/>
      <c r="AMU344"/>
      <c r="AMV344"/>
      <c r="AMW344"/>
      <c r="AMX344"/>
      <c r="AMY344"/>
      <c r="AMZ344"/>
      <c r="ANA344"/>
      <c r="ANB344"/>
      <c r="ANC344"/>
      <c r="AND344"/>
      <c r="ANE344"/>
      <c r="ANF344"/>
      <c r="ANG344"/>
      <c r="ANH344"/>
      <c r="ANI344"/>
      <c r="ANJ344"/>
      <c r="ANK344"/>
      <c r="ANL344"/>
      <c r="ANM344"/>
      <c r="ANN344"/>
      <c r="ANO344"/>
      <c r="ANP344"/>
      <c r="ANQ344"/>
      <c r="ANR344"/>
      <c r="ANS344"/>
      <c r="ANT344"/>
      <c r="ANU344"/>
      <c r="ANV344"/>
      <c r="ANW344"/>
      <c r="ANX344"/>
      <c r="ANY344"/>
      <c r="ANZ344"/>
      <c r="AOA344"/>
      <c r="AOB344"/>
      <c r="AOC344"/>
      <c r="AOD344"/>
      <c r="AOE344"/>
      <c r="AOF344"/>
      <c r="AOG344"/>
      <c r="AOH344"/>
      <c r="AOI344"/>
      <c r="AOJ344"/>
      <c r="AOK344"/>
      <c r="AOL344"/>
      <c r="AOM344"/>
      <c r="AON344"/>
      <c r="AOO344"/>
      <c r="AOP344"/>
      <c r="AOQ344"/>
      <c r="AOR344"/>
      <c r="AOS344"/>
      <c r="AOT344"/>
      <c r="AOU344"/>
      <c r="AOV344"/>
      <c r="AOW344"/>
      <c r="AOX344"/>
      <c r="AOY344"/>
      <c r="AOZ344"/>
      <c r="APA344"/>
      <c r="APB344"/>
      <c r="APC344"/>
      <c r="APD344"/>
      <c r="APE344"/>
      <c r="APF344"/>
      <c r="APG344"/>
      <c r="APH344"/>
      <c r="API344"/>
      <c r="APJ344"/>
      <c r="APK344"/>
      <c r="APL344"/>
      <c r="APM344"/>
      <c r="APN344"/>
      <c r="APO344"/>
      <c r="APP344"/>
      <c r="APQ344"/>
      <c r="APR344"/>
      <c r="APS344"/>
      <c r="APT344"/>
      <c r="APU344"/>
      <c r="APV344"/>
      <c r="APW344"/>
      <c r="APX344"/>
      <c r="APY344"/>
      <c r="APZ344"/>
      <c r="AQA344"/>
      <c r="AQB344"/>
      <c r="AQC344"/>
      <c r="AQD344"/>
      <c r="AQE344"/>
      <c r="AQF344"/>
      <c r="AQG344"/>
      <c r="AQH344"/>
      <c r="AQI344"/>
      <c r="AQJ344"/>
      <c r="AQK344"/>
      <c r="AQL344"/>
      <c r="AQM344"/>
      <c r="AQN344"/>
      <c r="AQO344"/>
      <c r="AQP344"/>
      <c r="AQQ344"/>
      <c r="AQR344"/>
      <c r="AQS344"/>
      <c r="AQT344"/>
      <c r="AQU344"/>
      <c r="AQV344"/>
      <c r="AQW344"/>
      <c r="AQX344"/>
      <c r="AQY344"/>
      <c r="AQZ344"/>
      <c r="ARA344"/>
      <c r="ARB344"/>
      <c r="ARC344"/>
      <c r="ARD344"/>
      <c r="ARE344"/>
      <c r="ARF344"/>
      <c r="ARG344"/>
      <c r="ARH344"/>
      <c r="ARI344"/>
      <c r="ARJ344"/>
      <c r="ARK344"/>
      <c r="ARL344"/>
      <c r="ARM344"/>
      <c r="ARN344"/>
      <c r="ARO344"/>
      <c r="ARP344"/>
      <c r="ARQ344"/>
      <c r="ARR344"/>
      <c r="ARS344"/>
      <c r="ART344"/>
      <c r="ARU344"/>
      <c r="ARV344"/>
      <c r="ARW344"/>
      <c r="ARX344"/>
      <c r="ARY344"/>
      <c r="ARZ344"/>
      <c r="ASA344"/>
      <c r="ASB344"/>
      <c r="ASC344"/>
      <c r="ASD344"/>
      <c r="ASE344"/>
      <c r="ASF344"/>
      <c r="ASG344"/>
      <c r="ASH344"/>
      <c r="ASI344"/>
      <c r="ASJ344"/>
      <c r="ASK344"/>
      <c r="ASL344"/>
      <c r="ASM344"/>
      <c r="ASN344"/>
      <c r="ASO344"/>
      <c r="ASP344"/>
      <c r="ASQ344"/>
      <c r="ASR344"/>
      <c r="ASS344"/>
      <c r="AST344"/>
      <c r="ASU344"/>
      <c r="ASV344"/>
      <c r="ASW344"/>
      <c r="ASX344"/>
      <c r="ASY344"/>
      <c r="ASZ344"/>
      <c r="ATA344"/>
      <c r="ATB344"/>
    </row>
    <row r="345" spans="9:1198" x14ac:dyDescent="0.2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c r="AAW345"/>
      <c r="AAX345"/>
      <c r="AAY345"/>
      <c r="AAZ345"/>
      <c r="ABA345"/>
      <c r="ABB345"/>
      <c r="ABC345"/>
      <c r="ABD345"/>
      <c r="ABE345"/>
      <c r="ABF345"/>
      <c r="ABG345"/>
      <c r="ABH345"/>
      <c r="ABI345"/>
      <c r="ABJ345"/>
      <c r="ABK345"/>
      <c r="ABL345"/>
      <c r="ABM345"/>
      <c r="ABN345"/>
      <c r="ABO345"/>
      <c r="ABP345"/>
      <c r="ABQ345"/>
      <c r="ABR345"/>
      <c r="ABS345"/>
      <c r="ABT345"/>
      <c r="ABU345"/>
      <c r="ABV345"/>
      <c r="ABW345"/>
      <c r="ABX345"/>
      <c r="ABY345"/>
      <c r="ABZ345"/>
      <c r="ACA345"/>
      <c r="ACB345"/>
      <c r="ACC345"/>
      <c r="ACD345"/>
      <c r="ACE345"/>
      <c r="ACF345"/>
      <c r="ACG345"/>
      <c r="ACH345"/>
      <c r="ACI345"/>
      <c r="ACJ345"/>
      <c r="ACK345"/>
      <c r="ACL345"/>
      <c r="ACM345"/>
      <c r="ACN345"/>
      <c r="ACO345"/>
      <c r="ACP345"/>
      <c r="ACQ345"/>
      <c r="ACR345"/>
      <c r="ACS345"/>
      <c r="ACT345"/>
      <c r="ACU345"/>
      <c r="ACV345"/>
      <c r="ACW345"/>
      <c r="ACX345"/>
      <c r="ACY345"/>
      <c r="ACZ345"/>
      <c r="ADA345"/>
      <c r="ADB345"/>
      <c r="ADC345"/>
      <c r="ADD345"/>
      <c r="ADE345"/>
      <c r="ADF345"/>
      <c r="ADG345"/>
      <c r="ADH345"/>
      <c r="ADI345"/>
      <c r="ADJ345"/>
      <c r="ADK345"/>
      <c r="ADL345"/>
      <c r="ADM345"/>
      <c r="ADN345"/>
      <c r="ADO345"/>
      <c r="ADP345"/>
      <c r="ADQ345"/>
      <c r="ADR345"/>
      <c r="ADS345"/>
      <c r="ADT345"/>
      <c r="ADU345"/>
      <c r="ADV345"/>
      <c r="ADW345"/>
      <c r="ADX345"/>
      <c r="ADY345"/>
      <c r="ADZ345"/>
      <c r="AEA345"/>
      <c r="AEB345"/>
      <c r="AEC345"/>
      <c r="AED345"/>
      <c r="AEE345"/>
      <c r="AEF345"/>
      <c r="AEG345"/>
      <c r="AEH345"/>
      <c r="AEI345"/>
      <c r="AEJ345"/>
      <c r="AEK345"/>
      <c r="AEL345"/>
      <c r="AEM345"/>
      <c r="AEN345"/>
      <c r="AEO345"/>
      <c r="AEP345"/>
      <c r="AEQ345"/>
      <c r="AER345"/>
      <c r="AES345"/>
      <c r="AET345"/>
      <c r="AEU345"/>
      <c r="AEV345"/>
      <c r="AEW345"/>
      <c r="AEX345"/>
      <c r="AEY345"/>
      <c r="AEZ345"/>
      <c r="AFA345"/>
      <c r="AFB345"/>
      <c r="AFC345"/>
      <c r="AFD345"/>
      <c r="AFE345"/>
      <c r="AFF345"/>
      <c r="AFG345"/>
      <c r="AFH345"/>
      <c r="AFI345"/>
      <c r="AFJ345"/>
      <c r="AFK345"/>
      <c r="AFL345"/>
      <c r="AFM345"/>
      <c r="AFN345"/>
      <c r="AFO345"/>
      <c r="AFP345"/>
      <c r="AFQ345"/>
      <c r="AFR345"/>
      <c r="AFS345"/>
      <c r="AFT345"/>
      <c r="AFU345"/>
      <c r="AFV345"/>
      <c r="AFW345"/>
      <c r="AFX345"/>
      <c r="AFY345"/>
      <c r="AFZ345"/>
      <c r="AGA345"/>
      <c r="AGB345"/>
      <c r="AGC345"/>
      <c r="AGD345"/>
      <c r="AGE345"/>
      <c r="AGF345"/>
      <c r="AGG345"/>
      <c r="AGH345"/>
      <c r="AGI345"/>
      <c r="AGJ345"/>
      <c r="AGK345"/>
      <c r="AGL345"/>
      <c r="AGM345"/>
      <c r="AGN345"/>
      <c r="AGO345"/>
      <c r="AGP345"/>
      <c r="AGQ345"/>
      <c r="AGR345"/>
      <c r="AGS345"/>
      <c r="AGT345"/>
      <c r="AGU345"/>
      <c r="AGV345"/>
      <c r="AGW345"/>
      <c r="AGX345"/>
      <c r="AGY345"/>
      <c r="AGZ345"/>
      <c r="AHA345"/>
      <c r="AHB345"/>
      <c r="AHC345"/>
      <c r="AHD345"/>
      <c r="AHE345"/>
      <c r="AHF345"/>
      <c r="AHG345"/>
      <c r="AHH345"/>
      <c r="AHI345"/>
      <c r="AHJ345"/>
      <c r="AHK345"/>
      <c r="AHL345"/>
      <c r="AHM345"/>
      <c r="AHN345"/>
      <c r="AHO345"/>
      <c r="AHP345"/>
      <c r="AHQ345"/>
      <c r="AHR345"/>
      <c r="AHS345"/>
      <c r="AHT345"/>
      <c r="AHU345"/>
      <c r="AHV345"/>
      <c r="AHW345"/>
      <c r="AHX345"/>
      <c r="AHY345"/>
      <c r="AHZ345"/>
      <c r="AIA345"/>
      <c r="AIB345"/>
      <c r="AIC345"/>
      <c r="AID345"/>
      <c r="AIE345"/>
      <c r="AIF345"/>
      <c r="AIG345"/>
      <c r="AIH345"/>
      <c r="AII345"/>
      <c r="AIJ345"/>
      <c r="AIK345"/>
      <c r="AIL345"/>
      <c r="AIM345"/>
      <c r="AIN345"/>
      <c r="AIO345"/>
      <c r="AIP345"/>
      <c r="AIQ345"/>
      <c r="AIR345"/>
      <c r="AIS345"/>
      <c r="AIT345"/>
      <c r="AIU345"/>
      <c r="AIV345"/>
      <c r="AIW345"/>
      <c r="AIX345"/>
      <c r="AIY345"/>
      <c r="AIZ345"/>
      <c r="AJA345"/>
      <c r="AJB345"/>
      <c r="AJC345"/>
      <c r="AJD345"/>
      <c r="AJE345"/>
      <c r="AJF345"/>
      <c r="AJG345"/>
      <c r="AJH345"/>
      <c r="AJI345"/>
      <c r="AJJ345"/>
      <c r="AJK345"/>
      <c r="AJL345"/>
      <c r="AJM345"/>
      <c r="AJN345"/>
      <c r="AJO345"/>
      <c r="AJP345"/>
      <c r="AJQ345"/>
      <c r="AJR345"/>
      <c r="AJS345"/>
      <c r="AJT345"/>
      <c r="AJU345"/>
      <c r="AJV345"/>
      <c r="AJW345"/>
      <c r="AJX345"/>
      <c r="AJY345"/>
      <c r="AJZ345"/>
      <c r="AKA345"/>
      <c r="AKB345"/>
      <c r="AKC345"/>
      <c r="AKD345"/>
      <c r="AKE345"/>
      <c r="AKF345"/>
      <c r="AKG345"/>
      <c r="AKH345"/>
      <c r="AKI345"/>
      <c r="AKJ345"/>
      <c r="AKK345"/>
      <c r="AKL345"/>
      <c r="AKM345"/>
      <c r="AKN345"/>
      <c r="AKO345"/>
      <c r="AKP345"/>
      <c r="AKQ345"/>
      <c r="AKR345"/>
      <c r="AKS345"/>
      <c r="AKT345"/>
      <c r="AKU345"/>
      <c r="AKV345"/>
      <c r="AKW345"/>
      <c r="AKX345"/>
      <c r="AKY345"/>
      <c r="AKZ345"/>
      <c r="ALA345"/>
      <c r="ALB345"/>
      <c r="ALC345"/>
      <c r="ALD345"/>
      <c r="ALE345"/>
      <c r="ALF345"/>
      <c r="ALG345"/>
      <c r="ALH345"/>
      <c r="ALI345"/>
      <c r="ALJ345"/>
      <c r="ALK345"/>
      <c r="ALL345"/>
      <c r="ALM345"/>
      <c r="ALN345"/>
      <c r="ALO345"/>
      <c r="ALP345"/>
      <c r="ALQ345"/>
      <c r="ALR345"/>
      <c r="ALS345"/>
      <c r="ALT345"/>
      <c r="ALU345"/>
      <c r="ALV345"/>
      <c r="ALW345"/>
      <c r="ALX345"/>
      <c r="ALY345"/>
      <c r="ALZ345"/>
      <c r="AMA345"/>
      <c r="AMB345"/>
      <c r="AMC345"/>
      <c r="AMD345"/>
      <c r="AME345"/>
      <c r="AMF345"/>
      <c r="AMG345"/>
      <c r="AMH345"/>
      <c r="AMI345"/>
      <c r="AMJ345"/>
      <c r="AMK345"/>
      <c r="AML345"/>
      <c r="AMM345"/>
      <c r="AMN345"/>
      <c r="AMO345"/>
      <c r="AMP345"/>
      <c r="AMQ345"/>
      <c r="AMR345"/>
      <c r="AMS345"/>
      <c r="AMT345"/>
      <c r="AMU345"/>
      <c r="AMV345"/>
      <c r="AMW345"/>
      <c r="AMX345"/>
      <c r="AMY345"/>
      <c r="AMZ345"/>
      <c r="ANA345"/>
      <c r="ANB345"/>
      <c r="ANC345"/>
      <c r="AND345"/>
      <c r="ANE345"/>
      <c r="ANF345"/>
      <c r="ANG345"/>
      <c r="ANH345"/>
      <c r="ANI345"/>
      <c r="ANJ345"/>
      <c r="ANK345"/>
      <c r="ANL345"/>
      <c r="ANM345"/>
      <c r="ANN345"/>
      <c r="ANO345"/>
      <c r="ANP345"/>
      <c r="ANQ345"/>
      <c r="ANR345"/>
      <c r="ANS345"/>
      <c r="ANT345"/>
      <c r="ANU345"/>
      <c r="ANV345"/>
      <c r="ANW345"/>
      <c r="ANX345"/>
      <c r="ANY345"/>
      <c r="ANZ345"/>
      <c r="AOA345"/>
      <c r="AOB345"/>
      <c r="AOC345"/>
      <c r="AOD345"/>
      <c r="AOE345"/>
      <c r="AOF345"/>
      <c r="AOG345"/>
      <c r="AOH345"/>
      <c r="AOI345"/>
      <c r="AOJ345"/>
      <c r="AOK345"/>
      <c r="AOL345"/>
      <c r="AOM345"/>
      <c r="AON345"/>
      <c r="AOO345"/>
      <c r="AOP345"/>
      <c r="AOQ345"/>
      <c r="AOR345"/>
      <c r="AOS345"/>
      <c r="AOT345"/>
      <c r="AOU345"/>
      <c r="AOV345"/>
      <c r="AOW345"/>
      <c r="AOX345"/>
      <c r="AOY345"/>
      <c r="AOZ345"/>
      <c r="APA345"/>
      <c r="APB345"/>
      <c r="APC345"/>
      <c r="APD345"/>
      <c r="APE345"/>
      <c r="APF345"/>
      <c r="APG345"/>
      <c r="APH345"/>
      <c r="API345"/>
      <c r="APJ345"/>
      <c r="APK345"/>
      <c r="APL345"/>
      <c r="APM345"/>
      <c r="APN345"/>
      <c r="APO345"/>
      <c r="APP345"/>
      <c r="APQ345"/>
      <c r="APR345"/>
      <c r="APS345"/>
      <c r="APT345"/>
      <c r="APU345"/>
      <c r="APV345"/>
      <c r="APW345"/>
      <c r="APX345"/>
      <c r="APY345"/>
      <c r="APZ345"/>
      <c r="AQA345"/>
      <c r="AQB345"/>
      <c r="AQC345"/>
      <c r="AQD345"/>
      <c r="AQE345"/>
      <c r="AQF345"/>
      <c r="AQG345"/>
      <c r="AQH345"/>
      <c r="AQI345"/>
      <c r="AQJ345"/>
      <c r="AQK345"/>
      <c r="AQL345"/>
      <c r="AQM345"/>
      <c r="AQN345"/>
      <c r="AQO345"/>
      <c r="AQP345"/>
      <c r="AQQ345"/>
      <c r="AQR345"/>
      <c r="AQS345"/>
      <c r="AQT345"/>
      <c r="AQU345"/>
      <c r="AQV345"/>
      <c r="AQW345"/>
      <c r="AQX345"/>
      <c r="AQY345"/>
      <c r="AQZ345"/>
      <c r="ARA345"/>
      <c r="ARB345"/>
      <c r="ARC345"/>
      <c r="ARD345"/>
      <c r="ARE345"/>
      <c r="ARF345"/>
      <c r="ARG345"/>
      <c r="ARH345"/>
      <c r="ARI345"/>
      <c r="ARJ345"/>
      <c r="ARK345"/>
      <c r="ARL345"/>
      <c r="ARM345"/>
      <c r="ARN345"/>
      <c r="ARO345"/>
      <c r="ARP345"/>
      <c r="ARQ345"/>
      <c r="ARR345"/>
      <c r="ARS345"/>
      <c r="ART345"/>
      <c r="ARU345"/>
      <c r="ARV345"/>
      <c r="ARW345"/>
      <c r="ARX345"/>
      <c r="ARY345"/>
      <c r="ARZ345"/>
      <c r="ASA345"/>
      <c r="ASB345"/>
      <c r="ASC345"/>
      <c r="ASD345"/>
      <c r="ASE345"/>
      <c r="ASF345"/>
      <c r="ASG345"/>
      <c r="ASH345"/>
      <c r="ASI345"/>
      <c r="ASJ345"/>
      <c r="ASK345"/>
      <c r="ASL345"/>
      <c r="ASM345"/>
      <c r="ASN345"/>
      <c r="ASO345"/>
      <c r="ASP345"/>
      <c r="ASQ345"/>
      <c r="ASR345"/>
      <c r="ASS345"/>
      <c r="AST345"/>
      <c r="ASU345"/>
      <c r="ASV345"/>
      <c r="ASW345"/>
      <c r="ASX345"/>
      <c r="ASY345"/>
      <c r="ASZ345"/>
      <c r="ATA345"/>
      <c r="ATB345"/>
    </row>
    <row r="346" spans="9:1198" x14ac:dyDescent="0.25">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c r="AAW346"/>
      <c r="AAX346"/>
      <c r="AAY346"/>
      <c r="AAZ346"/>
      <c r="ABA346"/>
      <c r="ABB346"/>
      <c r="ABC346"/>
      <c r="ABD346"/>
      <c r="ABE346"/>
      <c r="ABF346"/>
      <c r="ABG346"/>
      <c r="ABH346"/>
      <c r="ABI346"/>
      <c r="ABJ346"/>
      <c r="ABK346"/>
      <c r="ABL346"/>
      <c r="ABM346"/>
      <c r="ABN346"/>
      <c r="ABO346"/>
      <c r="ABP346"/>
      <c r="ABQ346"/>
      <c r="ABR346"/>
      <c r="ABS346"/>
      <c r="ABT346"/>
      <c r="ABU346"/>
      <c r="ABV346"/>
      <c r="ABW346"/>
      <c r="ABX346"/>
      <c r="ABY346"/>
      <c r="ABZ346"/>
      <c r="ACA346"/>
      <c r="ACB346"/>
      <c r="ACC346"/>
      <c r="ACD346"/>
      <c r="ACE346"/>
      <c r="ACF346"/>
      <c r="ACG346"/>
      <c r="ACH346"/>
      <c r="ACI346"/>
      <c r="ACJ346"/>
      <c r="ACK346"/>
      <c r="ACL346"/>
      <c r="ACM346"/>
      <c r="ACN346"/>
      <c r="ACO346"/>
      <c r="ACP346"/>
      <c r="ACQ346"/>
      <c r="ACR346"/>
      <c r="ACS346"/>
      <c r="ACT346"/>
      <c r="ACU346"/>
      <c r="ACV346"/>
      <c r="ACW346"/>
      <c r="ACX346"/>
      <c r="ACY346"/>
      <c r="ACZ346"/>
      <c r="ADA346"/>
      <c r="ADB346"/>
      <c r="ADC346"/>
      <c r="ADD346"/>
      <c r="ADE346"/>
      <c r="ADF346"/>
      <c r="ADG346"/>
      <c r="ADH346"/>
      <c r="ADI346"/>
      <c r="ADJ346"/>
      <c r="ADK346"/>
      <c r="ADL346"/>
      <c r="ADM346"/>
      <c r="ADN346"/>
      <c r="ADO346"/>
      <c r="ADP346"/>
      <c r="ADQ346"/>
      <c r="ADR346"/>
      <c r="ADS346"/>
      <c r="ADT346"/>
      <c r="ADU346"/>
      <c r="ADV346"/>
      <c r="ADW346"/>
      <c r="ADX346"/>
      <c r="ADY346"/>
      <c r="ADZ346"/>
      <c r="AEA346"/>
      <c r="AEB346"/>
      <c r="AEC346"/>
      <c r="AED346"/>
      <c r="AEE346"/>
      <c r="AEF346"/>
      <c r="AEG346"/>
      <c r="AEH346"/>
      <c r="AEI346"/>
      <c r="AEJ346"/>
      <c r="AEK346"/>
      <c r="AEL346"/>
      <c r="AEM346"/>
      <c r="AEN346"/>
      <c r="AEO346"/>
      <c r="AEP346"/>
      <c r="AEQ346"/>
      <c r="AER346"/>
      <c r="AES346"/>
      <c r="AET346"/>
      <c r="AEU346"/>
      <c r="AEV346"/>
      <c r="AEW346"/>
      <c r="AEX346"/>
      <c r="AEY346"/>
      <c r="AEZ346"/>
      <c r="AFA346"/>
      <c r="AFB346"/>
      <c r="AFC346"/>
      <c r="AFD346"/>
      <c r="AFE346"/>
      <c r="AFF346"/>
      <c r="AFG346"/>
      <c r="AFH346"/>
      <c r="AFI346"/>
      <c r="AFJ346"/>
      <c r="AFK346"/>
      <c r="AFL346"/>
      <c r="AFM346"/>
      <c r="AFN346"/>
      <c r="AFO346"/>
      <c r="AFP346"/>
      <c r="AFQ346"/>
      <c r="AFR346"/>
      <c r="AFS346"/>
      <c r="AFT346"/>
      <c r="AFU346"/>
      <c r="AFV346"/>
      <c r="AFW346"/>
      <c r="AFX346"/>
      <c r="AFY346"/>
      <c r="AFZ346"/>
      <c r="AGA346"/>
      <c r="AGB346"/>
      <c r="AGC346"/>
      <c r="AGD346"/>
      <c r="AGE346"/>
      <c r="AGF346"/>
      <c r="AGG346"/>
      <c r="AGH346"/>
      <c r="AGI346"/>
      <c r="AGJ346"/>
      <c r="AGK346"/>
      <c r="AGL346"/>
      <c r="AGM346"/>
      <c r="AGN346"/>
      <c r="AGO346"/>
      <c r="AGP346"/>
      <c r="AGQ346"/>
      <c r="AGR346"/>
      <c r="AGS346"/>
      <c r="AGT346"/>
      <c r="AGU346"/>
      <c r="AGV346"/>
      <c r="AGW346"/>
      <c r="AGX346"/>
      <c r="AGY346"/>
      <c r="AGZ346"/>
      <c r="AHA346"/>
      <c r="AHB346"/>
      <c r="AHC346"/>
      <c r="AHD346"/>
      <c r="AHE346"/>
      <c r="AHF346"/>
      <c r="AHG346"/>
      <c r="AHH346"/>
      <c r="AHI346"/>
      <c r="AHJ346"/>
      <c r="AHK346"/>
      <c r="AHL346"/>
      <c r="AHM346"/>
      <c r="AHN346"/>
      <c r="AHO346"/>
      <c r="AHP346"/>
      <c r="AHQ346"/>
      <c r="AHR346"/>
      <c r="AHS346"/>
      <c r="AHT346"/>
      <c r="AHU346"/>
      <c r="AHV346"/>
      <c r="AHW346"/>
      <c r="AHX346"/>
      <c r="AHY346"/>
      <c r="AHZ346"/>
      <c r="AIA346"/>
      <c r="AIB346"/>
      <c r="AIC346"/>
      <c r="AID346"/>
      <c r="AIE346"/>
      <c r="AIF346"/>
      <c r="AIG346"/>
      <c r="AIH346"/>
      <c r="AII346"/>
      <c r="AIJ346"/>
      <c r="AIK346"/>
      <c r="AIL346"/>
      <c r="AIM346"/>
      <c r="AIN346"/>
      <c r="AIO346"/>
      <c r="AIP346"/>
      <c r="AIQ346"/>
      <c r="AIR346"/>
      <c r="AIS346"/>
      <c r="AIT346"/>
      <c r="AIU346"/>
      <c r="AIV346"/>
      <c r="AIW346"/>
      <c r="AIX346"/>
      <c r="AIY346"/>
      <c r="AIZ346"/>
      <c r="AJA346"/>
      <c r="AJB346"/>
      <c r="AJC346"/>
      <c r="AJD346"/>
      <c r="AJE346"/>
      <c r="AJF346"/>
      <c r="AJG346"/>
      <c r="AJH346"/>
      <c r="AJI346"/>
      <c r="AJJ346"/>
      <c r="AJK346"/>
      <c r="AJL346"/>
      <c r="AJM346"/>
      <c r="AJN346"/>
      <c r="AJO346"/>
      <c r="AJP346"/>
      <c r="AJQ346"/>
      <c r="AJR346"/>
      <c r="AJS346"/>
      <c r="AJT346"/>
      <c r="AJU346"/>
      <c r="AJV346"/>
      <c r="AJW346"/>
      <c r="AJX346"/>
      <c r="AJY346"/>
      <c r="AJZ346"/>
      <c r="AKA346"/>
      <c r="AKB346"/>
      <c r="AKC346"/>
      <c r="AKD346"/>
      <c r="AKE346"/>
      <c r="AKF346"/>
      <c r="AKG346"/>
      <c r="AKH346"/>
      <c r="AKI346"/>
      <c r="AKJ346"/>
      <c r="AKK346"/>
      <c r="AKL346"/>
      <c r="AKM346"/>
      <c r="AKN346"/>
      <c r="AKO346"/>
      <c r="AKP346"/>
      <c r="AKQ346"/>
      <c r="AKR346"/>
      <c r="AKS346"/>
      <c r="AKT346"/>
      <c r="AKU346"/>
      <c r="AKV346"/>
      <c r="AKW346"/>
      <c r="AKX346"/>
      <c r="AKY346"/>
      <c r="AKZ346"/>
      <c r="ALA346"/>
      <c r="ALB346"/>
      <c r="ALC346"/>
      <c r="ALD346"/>
      <c r="ALE346"/>
      <c r="ALF346"/>
      <c r="ALG346"/>
      <c r="ALH346"/>
      <c r="ALI346"/>
      <c r="ALJ346"/>
      <c r="ALK346"/>
      <c r="ALL346"/>
      <c r="ALM346"/>
      <c r="ALN346"/>
      <c r="ALO346"/>
      <c r="ALP346"/>
      <c r="ALQ346"/>
      <c r="ALR346"/>
      <c r="ALS346"/>
      <c r="ALT346"/>
      <c r="ALU346"/>
      <c r="ALV346"/>
      <c r="ALW346"/>
      <c r="ALX346"/>
      <c r="ALY346"/>
      <c r="ALZ346"/>
      <c r="AMA346"/>
      <c r="AMB346"/>
      <c r="AMC346"/>
      <c r="AMD346"/>
      <c r="AME346"/>
      <c r="AMF346"/>
      <c r="AMG346"/>
      <c r="AMH346"/>
      <c r="AMI346"/>
      <c r="AMJ346"/>
      <c r="AMK346"/>
      <c r="AML346"/>
      <c r="AMM346"/>
      <c r="AMN346"/>
      <c r="AMO346"/>
      <c r="AMP346"/>
      <c r="AMQ346"/>
      <c r="AMR346"/>
      <c r="AMS346"/>
      <c r="AMT346"/>
      <c r="AMU346"/>
      <c r="AMV346"/>
      <c r="AMW346"/>
      <c r="AMX346"/>
      <c r="AMY346"/>
      <c r="AMZ346"/>
      <c r="ANA346"/>
      <c r="ANB346"/>
      <c r="ANC346"/>
      <c r="AND346"/>
      <c r="ANE346"/>
      <c r="ANF346"/>
      <c r="ANG346"/>
      <c r="ANH346"/>
      <c r="ANI346"/>
      <c r="ANJ346"/>
      <c r="ANK346"/>
      <c r="ANL346"/>
      <c r="ANM346"/>
      <c r="ANN346"/>
      <c r="ANO346"/>
      <c r="ANP346"/>
      <c r="ANQ346"/>
      <c r="ANR346"/>
      <c r="ANS346"/>
      <c r="ANT346"/>
      <c r="ANU346"/>
      <c r="ANV346"/>
      <c r="ANW346"/>
      <c r="ANX346"/>
      <c r="ANY346"/>
      <c r="ANZ346"/>
      <c r="AOA346"/>
      <c r="AOB346"/>
      <c r="AOC346"/>
      <c r="AOD346"/>
      <c r="AOE346"/>
      <c r="AOF346"/>
      <c r="AOG346"/>
      <c r="AOH346"/>
      <c r="AOI346"/>
      <c r="AOJ346"/>
      <c r="AOK346"/>
      <c r="AOL346"/>
      <c r="AOM346"/>
      <c r="AON346"/>
      <c r="AOO346"/>
      <c r="AOP346"/>
      <c r="AOQ346"/>
      <c r="AOR346"/>
      <c r="AOS346"/>
      <c r="AOT346"/>
      <c r="AOU346"/>
      <c r="AOV346"/>
      <c r="AOW346"/>
      <c r="AOX346"/>
      <c r="AOY346"/>
      <c r="AOZ346"/>
      <c r="APA346"/>
      <c r="APB346"/>
      <c r="APC346"/>
      <c r="APD346"/>
      <c r="APE346"/>
      <c r="APF346"/>
      <c r="APG346"/>
      <c r="APH346"/>
      <c r="API346"/>
      <c r="APJ346"/>
      <c r="APK346"/>
      <c r="APL346"/>
      <c r="APM346"/>
      <c r="APN346"/>
      <c r="APO346"/>
      <c r="APP346"/>
      <c r="APQ346"/>
      <c r="APR346"/>
      <c r="APS346"/>
      <c r="APT346"/>
      <c r="APU346"/>
      <c r="APV346"/>
      <c r="APW346"/>
      <c r="APX346"/>
      <c r="APY346"/>
      <c r="APZ346"/>
      <c r="AQA346"/>
      <c r="AQB346"/>
      <c r="AQC346"/>
      <c r="AQD346"/>
      <c r="AQE346"/>
      <c r="AQF346"/>
      <c r="AQG346"/>
      <c r="AQH346"/>
      <c r="AQI346"/>
      <c r="AQJ346"/>
      <c r="AQK346"/>
      <c r="AQL346"/>
      <c r="AQM346"/>
      <c r="AQN346"/>
      <c r="AQO346"/>
      <c r="AQP346"/>
      <c r="AQQ346"/>
      <c r="AQR346"/>
      <c r="AQS346"/>
      <c r="AQT346"/>
      <c r="AQU346"/>
      <c r="AQV346"/>
      <c r="AQW346"/>
      <c r="AQX346"/>
      <c r="AQY346"/>
      <c r="AQZ346"/>
      <c r="ARA346"/>
      <c r="ARB346"/>
      <c r="ARC346"/>
      <c r="ARD346"/>
      <c r="ARE346"/>
      <c r="ARF346"/>
      <c r="ARG346"/>
      <c r="ARH346"/>
      <c r="ARI346"/>
      <c r="ARJ346"/>
      <c r="ARK346"/>
      <c r="ARL346"/>
      <c r="ARM346"/>
      <c r="ARN346"/>
      <c r="ARO346"/>
      <c r="ARP346"/>
      <c r="ARQ346"/>
      <c r="ARR346"/>
      <c r="ARS346"/>
      <c r="ART346"/>
      <c r="ARU346"/>
      <c r="ARV346"/>
      <c r="ARW346"/>
      <c r="ARX346"/>
      <c r="ARY346"/>
      <c r="ARZ346"/>
      <c r="ASA346"/>
      <c r="ASB346"/>
      <c r="ASC346"/>
      <c r="ASD346"/>
      <c r="ASE346"/>
      <c r="ASF346"/>
      <c r="ASG346"/>
      <c r="ASH346"/>
      <c r="ASI346"/>
      <c r="ASJ346"/>
      <c r="ASK346"/>
      <c r="ASL346"/>
      <c r="ASM346"/>
      <c r="ASN346"/>
      <c r="ASO346"/>
      <c r="ASP346"/>
      <c r="ASQ346"/>
      <c r="ASR346"/>
      <c r="ASS346"/>
      <c r="AST346"/>
      <c r="ASU346"/>
      <c r="ASV346"/>
      <c r="ASW346"/>
      <c r="ASX346"/>
      <c r="ASY346"/>
      <c r="ASZ346"/>
      <c r="ATA346"/>
      <c r="ATB346"/>
    </row>
    <row r="347" spans="9:1198" x14ac:dyDescent="0.25">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c r="AAW347"/>
      <c r="AAX347"/>
      <c r="AAY347"/>
      <c r="AAZ347"/>
      <c r="ABA347"/>
      <c r="ABB347"/>
      <c r="ABC347"/>
      <c r="ABD347"/>
      <c r="ABE347"/>
      <c r="ABF347"/>
      <c r="ABG347"/>
      <c r="ABH347"/>
      <c r="ABI347"/>
      <c r="ABJ347"/>
      <c r="ABK347"/>
      <c r="ABL347"/>
      <c r="ABM347"/>
      <c r="ABN347"/>
      <c r="ABO347"/>
      <c r="ABP347"/>
      <c r="ABQ347"/>
      <c r="ABR347"/>
      <c r="ABS347"/>
      <c r="ABT347"/>
      <c r="ABU347"/>
      <c r="ABV347"/>
      <c r="ABW347"/>
      <c r="ABX347"/>
      <c r="ABY347"/>
      <c r="ABZ347"/>
      <c r="ACA347"/>
      <c r="ACB347"/>
      <c r="ACC347"/>
      <c r="ACD347"/>
      <c r="ACE347"/>
      <c r="ACF347"/>
      <c r="ACG347"/>
      <c r="ACH347"/>
      <c r="ACI347"/>
      <c r="ACJ347"/>
      <c r="ACK347"/>
      <c r="ACL347"/>
      <c r="ACM347"/>
      <c r="ACN347"/>
      <c r="ACO347"/>
      <c r="ACP347"/>
      <c r="ACQ347"/>
      <c r="ACR347"/>
      <c r="ACS347"/>
      <c r="ACT347"/>
      <c r="ACU347"/>
      <c r="ACV347"/>
      <c r="ACW347"/>
      <c r="ACX347"/>
      <c r="ACY347"/>
      <c r="ACZ347"/>
      <c r="ADA347"/>
      <c r="ADB347"/>
      <c r="ADC347"/>
      <c r="ADD347"/>
      <c r="ADE347"/>
      <c r="ADF347"/>
      <c r="ADG347"/>
      <c r="ADH347"/>
      <c r="ADI347"/>
      <c r="ADJ347"/>
      <c r="ADK347"/>
      <c r="ADL347"/>
      <c r="ADM347"/>
      <c r="ADN347"/>
      <c r="ADO347"/>
      <c r="ADP347"/>
      <c r="ADQ347"/>
      <c r="ADR347"/>
      <c r="ADS347"/>
      <c r="ADT347"/>
      <c r="ADU347"/>
      <c r="ADV347"/>
      <c r="ADW347"/>
      <c r="ADX347"/>
      <c r="ADY347"/>
      <c r="ADZ347"/>
      <c r="AEA347"/>
      <c r="AEB347"/>
      <c r="AEC347"/>
      <c r="AED347"/>
      <c r="AEE347"/>
      <c r="AEF347"/>
      <c r="AEG347"/>
      <c r="AEH347"/>
      <c r="AEI347"/>
      <c r="AEJ347"/>
      <c r="AEK347"/>
      <c r="AEL347"/>
      <c r="AEM347"/>
      <c r="AEN347"/>
      <c r="AEO347"/>
      <c r="AEP347"/>
      <c r="AEQ347"/>
      <c r="AER347"/>
      <c r="AES347"/>
      <c r="AET347"/>
      <c r="AEU347"/>
      <c r="AEV347"/>
      <c r="AEW347"/>
      <c r="AEX347"/>
      <c r="AEY347"/>
      <c r="AEZ347"/>
      <c r="AFA347"/>
      <c r="AFB347"/>
      <c r="AFC347"/>
      <c r="AFD347"/>
      <c r="AFE347"/>
      <c r="AFF347"/>
      <c r="AFG347"/>
      <c r="AFH347"/>
      <c r="AFI347"/>
      <c r="AFJ347"/>
      <c r="AFK347"/>
      <c r="AFL347"/>
      <c r="AFM347"/>
      <c r="AFN347"/>
      <c r="AFO347"/>
      <c r="AFP347"/>
      <c r="AFQ347"/>
      <c r="AFR347"/>
      <c r="AFS347"/>
      <c r="AFT347"/>
      <c r="AFU347"/>
      <c r="AFV347"/>
      <c r="AFW347"/>
      <c r="AFX347"/>
      <c r="AFY347"/>
      <c r="AFZ347"/>
      <c r="AGA347"/>
      <c r="AGB347"/>
      <c r="AGC347"/>
      <c r="AGD347"/>
      <c r="AGE347"/>
      <c r="AGF347"/>
      <c r="AGG347"/>
      <c r="AGH347"/>
      <c r="AGI347"/>
      <c r="AGJ347"/>
      <c r="AGK347"/>
      <c r="AGL347"/>
      <c r="AGM347"/>
      <c r="AGN347"/>
      <c r="AGO347"/>
      <c r="AGP347"/>
      <c r="AGQ347"/>
      <c r="AGR347"/>
      <c r="AGS347"/>
      <c r="AGT347"/>
      <c r="AGU347"/>
      <c r="AGV347"/>
      <c r="AGW347"/>
      <c r="AGX347"/>
      <c r="AGY347"/>
      <c r="AGZ347"/>
      <c r="AHA347"/>
      <c r="AHB347"/>
      <c r="AHC347"/>
      <c r="AHD347"/>
      <c r="AHE347"/>
      <c r="AHF347"/>
      <c r="AHG347"/>
      <c r="AHH347"/>
      <c r="AHI347"/>
      <c r="AHJ347"/>
      <c r="AHK347"/>
      <c r="AHL347"/>
      <c r="AHM347"/>
      <c r="AHN347"/>
      <c r="AHO347"/>
      <c r="AHP347"/>
      <c r="AHQ347"/>
      <c r="AHR347"/>
      <c r="AHS347"/>
      <c r="AHT347"/>
      <c r="AHU347"/>
      <c r="AHV347"/>
      <c r="AHW347"/>
      <c r="AHX347"/>
      <c r="AHY347"/>
      <c r="AHZ347"/>
      <c r="AIA347"/>
      <c r="AIB347"/>
      <c r="AIC347"/>
      <c r="AID347"/>
      <c r="AIE347"/>
      <c r="AIF347"/>
      <c r="AIG347"/>
      <c r="AIH347"/>
      <c r="AII347"/>
      <c r="AIJ347"/>
      <c r="AIK347"/>
      <c r="AIL347"/>
      <c r="AIM347"/>
      <c r="AIN347"/>
      <c r="AIO347"/>
      <c r="AIP347"/>
      <c r="AIQ347"/>
      <c r="AIR347"/>
      <c r="AIS347"/>
      <c r="AIT347"/>
      <c r="AIU347"/>
      <c r="AIV347"/>
      <c r="AIW347"/>
      <c r="AIX347"/>
      <c r="AIY347"/>
      <c r="AIZ347"/>
      <c r="AJA347"/>
      <c r="AJB347"/>
      <c r="AJC347"/>
      <c r="AJD347"/>
      <c r="AJE347"/>
      <c r="AJF347"/>
      <c r="AJG347"/>
      <c r="AJH347"/>
      <c r="AJI347"/>
      <c r="AJJ347"/>
      <c r="AJK347"/>
      <c r="AJL347"/>
      <c r="AJM347"/>
      <c r="AJN347"/>
      <c r="AJO347"/>
      <c r="AJP347"/>
      <c r="AJQ347"/>
      <c r="AJR347"/>
      <c r="AJS347"/>
      <c r="AJT347"/>
      <c r="AJU347"/>
      <c r="AJV347"/>
      <c r="AJW347"/>
      <c r="AJX347"/>
      <c r="AJY347"/>
      <c r="AJZ347"/>
      <c r="AKA347"/>
      <c r="AKB347"/>
      <c r="AKC347"/>
      <c r="AKD347"/>
      <c r="AKE347"/>
      <c r="AKF347"/>
      <c r="AKG347"/>
      <c r="AKH347"/>
      <c r="AKI347"/>
      <c r="AKJ347"/>
      <c r="AKK347"/>
      <c r="AKL347"/>
      <c r="AKM347"/>
      <c r="AKN347"/>
      <c r="AKO347"/>
      <c r="AKP347"/>
      <c r="AKQ347"/>
      <c r="AKR347"/>
      <c r="AKS347"/>
      <c r="AKT347"/>
      <c r="AKU347"/>
      <c r="AKV347"/>
      <c r="AKW347"/>
      <c r="AKX347"/>
      <c r="AKY347"/>
      <c r="AKZ347"/>
      <c r="ALA347"/>
      <c r="ALB347"/>
      <c r="ALC347"/>
      <c r="ALD347"/>
      <c r="ALE347"/>
      <c r="ALF347"/>
      <c r="ALG347"/>
      <c r="ALH347"/>
      <c r="ALI347"/>
      <c r="ALJ347"/>
      <c r="ALK347"/>
      <c r="ALL347"/>
      <c r="ALM347"/>
      <c r="ALN347"/>
      <c r="ALO347"/>
      <c r="ALP347"/>
      <c r="ALQ347"/>
      <c r="ALR347"/>
      <c r="ALS347"/>
      <c r="ALT347"/>
      <c r="ALU347"/>
      <c r="ALV347"/>
      <c r="ALW347"/>
      <c r="ALX347"/>
      <c r="ALY347"/>
      <c r="ALZ347"/>
      <c r="AMA347"/>
      <c r="AMB347"/>
      <c r="AMC347"/>
      <c r="AMD347"/>
      <c r="AME347"/>
      <c r="AMF347"/>
      <c r="AMG347"/>
      <c r="AMH347"/>
      <c r="AMI347"/>
      <c r="AMJ347"/>
      <c r="AMK347"/>
      <c r="AML347"/>
      <c r="AMM347"/>
      <c r="AMN347"/>
      <c r="AMO347"/>
      <c r="AMP347"/>
      <c r="AMQ347"/>
      <c r="AMR347"/>
      <c r="AMS347"/>
      <c r="AMT347"/>
      <c r="AMU347"/>
      <c r="AMV347"/>
      <c r="AMW347"/>
      <c r="AMX347"/>
      <c r="AMY347"/>
      <c r="AMZ347"/>
      <c r="ANA347"/>
      <c r="ANB347"/>
      <c r="ANC347"/>
      <c r="AND347"/>
      <c r="ANE347"/>
      <c r="ANF347"/>
      <c r="ANG347"/>
      <c r="ANH347"/>
      <c r="ANI347"/>
      <c r="ANJ347"/>
      <c r="ANK347"/>
      <c r="ANL347"/>
      <c r="ANM347"/>
      <c r="ANN347"/>
      <c r="ANO347"/>
      <c r="ANP347"/>
      <c r="ANQ347"/>
      <c r="ANR347"/>
      <c r="ANS347"/>
      <c r="ANT347"/>
      <c r="ANU347"/>
      <c r="ANV347"/>
      <c r="ANW347"/>
      <c r="ANX347"/>
      <c r="ANY347"/>
      <c r="ANZ347"/>
      <c r="AOA347"/>
      <c r="AOB347"/>
      <c r="AOC347"/>
      <c r="AOD347"/>
      <c r="AOE347"/>
      <c r="AOF347"/>
      <c r="AOG347"/>
      <c r="AOH347"/>
      <c r="AOI347"/>
      <c r="AOJ347"/>
      <c r="AOK347"/>
      <c r="AOL347"/>
      <c r="AOM347"/>
      <c r="AON347"/>
      <c r="AOO347"/>
      <c r="AOP347"/>
      <c r="AOQ347"/>
      <c r="AOR347"/>
      <c r="AOS347"/>
      <c r="AOT347"/>
      <c r="AOU347"/>
      <c r="AOV347"/>
      <c r="AOW347"/>
      <c r="AOX347"/>
      <c r="AOY347"/>
      <c r="AOZ347"/>
      <c r="APA347"/>
      <c r="APB347"/>
      <c r="APC347"/>
      <c r="APD347"/>
      <c r="APE347"/>
      <c r="APF347"/>
      <c r="APG347"/>
      <c r="APH347"/>
      <c r="API347"/>
      <c r="APJ347"/>
      <c r="APK347"/>
      <c r="APL347"/>
      <c r="APM347"/>
      <c r="APN347"/>
      <c r="APO347"/>
      <c r="APP347"/>
      <c r="APQ347"/>
      <c r="APR347"/>
      <c r="APS347"/>
      <c r="APT347"/>
      <c r="APU347"/>
      <c r="APV347"/>
      <c r="APW347"/>
      <c r="APX347"/>
      <c r="APY347"/>
      <c r="APZ347"/>
      <c r="AQA347"/>
      <c r="AQB347"/>
      <c r="AQC347"/>
      <c r="AQD347"/>
      <c r="AQE347"/>
      <c r="AQF347"/>
      <c r="AQG347"/>
      <c r="AQH347"/>
      <c r="AQI347"/>
      <c r="AQJ347"/>
      <c r="AQK347"/>
      <c r="AQL347"/>
      <c r="AQM347"/>
      <c r="AQN347"/>
      <c r="AQO347"/>
      <c r="AQP347"/>
      <c r="AQQ347"/>
      <c r="AQR347"/>
      <c r="AQS347"/>
      <c r="AQT347"/>
      <c r="AQU347"/>
      <c r="AQV347"/>
      <c r="AQW347"/>
      <c r="AQX347"/>
      <c r="AQY347"/>
      <c r="AQZ347"/>
      <c r="ARA347"/>
      <c r="ARB347"/>
      <c r="ARC347"/>
      <c r="ARD347"/>
      <c r="ARE347"/>
      <c r="ARF347"/>
      <c r="ARG347"/>
      <c r="ARH347"/>
      <c r="ARI347"/>
      <c r="ARJ347"/>
      <c r="ARK347"/>
      <c r="ARL347"/>
      <c r="ARM347"/>
      <c r="ARN347"/>
      <c r="ARO347"/>
      <c r="ARP347"/>
      <c r="ARQ347"/>
      <c r="ARR347"/>
      <c r="ARS347"/>
      <c r="ART347"/>
      <c r="ARU347"/>
      <c r="ARV347"/>
      <c r="ARW347"/>
      <c r="ARX347"/>
      <c r="ARY347"/>
      <c r="ARZ347"/>
      <c r="ASA347"/>
      <c r="ASB347"/>
      <c r="ASC347"/>
      <c r="ASD347"/>
      <c r="ASE347"/>
      <c r="ASF347"/>
      <c r="ASG347"/>
      <c r="ASH347"/>
      <c r="ASI347"/>
      <c r="ASJ347"/>
      <c r="ASK347"/>
      <c r="ASL347"/>
      <c r="ASM347"/>
      <c r="ASN347"/>
      <c r="ASO347"/>
      <c r="ASP347"/>
      <c r="ASQ347"/>
      <c r="ASR347"/>
      <c r="ASS347"/>
      <c r="AST347"/>
      <c r="ASU347"/>
      <c r="ASV347"/>
      <c r="ASW347"/>
      <c r="ASX347"/>
      <c r="ASY347"/>
      <c r="ASZ347"/>
      <c r="ATA347"/>
      <c r="ATB347"/>
    </row>
    <row r="348" spans="9:1198" x14ac:dyDescent="0.25">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c r="ALY348"/>
      <c r="ALZ348"/>
      <c r="AMA348"/>
      <c r="AMB348"/>
      <c r="AMC348"/>
      <c r="AMD348"/>
      <c r="AME348"/>
      <c r="AMF348"/>
      <c r="AMG348"/>
      <c r="AMH348"/>
      <c r="AMI348"/>
      <c r="AMJ348"/>
      <c r="AMK348"/>
      <c r="AML348"/>
      <c r="AMM348"/>
      <c r="AMN348"/>
      <c r="AMO348"/>
      <c r="AMP348"/>
      <c r="AMQ348"/>
      <c r="AMR348"/>
      <c r="AMS348"/>
      <c r="AMT348"/>
      <c r="AMU348"/>
      <c r="AMV348"/>
      <c r="AMW348"/>
      <c r="AMX348"/>
      <c r="AMY348"/>
      <c r="AMZ348"/>
      <c r="ANA348"/>
      <c r="ANB348"/>
      <c r="ANC348"/>
      <c r="AND348"/>
      <c r="ANE348"/>
      <c r="ANF348"/>
      <c r="ANG348"/>
      <c r="ANH348"/>
      <c r="ANI348"/>
      <c r="ANJ348"/>
      <c r="ANK348"/>
      <c r="ANL348"/>
      <c r="ANM348"/>
      <c r="ANN348"/>
      <c r="ANO348"/>
      <c r="ANP348"/>
      <c r="ANQ348"/>
      <c r="ANR348"/>
      <c r="ANS348"/>
      <c r="ANT348"/>
      <c r="ANU348"/>
      <c r="ANV348"/>
      <c r="ANW348"/>
      <c r="ANX348"/>
      <c r="ANY348"/>
      <c r="ANZ348"/>
      <c r="AOA348"/>
      <c r="AOB348"/>
      <c r="AOC348"/>
      <c r="AOD348"/>
      <c r="AOE348"/>
      <c r="AOF348"/>
      <c r="AOG348"/>
      <c r="AOH348"/>
      <c r="AOI348"/>
      <c r="AOJ348"/>
      <c r="AOK348"/>
      <c r="AOL348"/>
      <c r="AOM348"/>
      <c r="AON348"/>
      <c r="AOO348"/>
      <c r="AOP348"/>
      <c r="AOQ348"/>
      <c r="AOR348"/>
      <c r="AOS348"/>
      <c r="AOT348"/>
      <c r="AOU348"/>
      <c r="AOV348"/>
      <c r="AOW348"/>
      <c r="AOX348"/>
      <c r="AOY348"/>
      <c r="AOZ348"/>
      <c r="APA348"/>
      <c r="APB348"/>
      <c r="APC348"/>
      <c r="APD348"/>
      <c r="APE348"/>
      <c r="APF348"/>
      <c r="APG348"/>
      <c r="APH348"/>
      <c r="API348"/>
      <c r="APJ348"/>
      <c r="APK348"/>
      <c r="APL348"/>
      <c r="APM348"/>
      <c r="APN348"/>
      <c r="APO348"/>
      <c r="APP348"/>
      <c r="APQ348"/>
      <c r="APR348"/>
      <c r="APS348"/>
      <c r="APT348"/>
      <c r="APU348"/>
      <c r="APV348"/>
      <c r="APW348"/>
      <c r="APX348"/>
      <c r="APY348"/>
      <c r="APZ348"/>
      <c r="AQA348"/>
      <c r="AQB348"/>
      <c r="AQC348"/>
      <c r="AQD348"/>
      <c r="AQE348"/>
      <c r="AQF348"/>
      <c r="AQG348"/>
      <c r="AQH348"/>
      <c r="AQI348"/>
      <c r="AQJ348"/>
      <c r="AQK348"/>
      <c r="AQL348"/>
      <c r="AQM348"/>
      <c r="AQN348"/>
      <c r="AQO348"/>
      <c r="AQP348"/>
      <c r="AQQ348"/>
      <c r="AQR348"/>
      <c r="AQS348"/>
      <c r="AQT348"/>
      <c r="AQU348"/>
      <c r="AQV348"/>
      <c r="AQW348"/>
      <c r="AQX348"/>
      <c r="AQY348"/>
      <c r="AQZ348"/>
      <c r="ARA348"/>
      <c r="ARB348"/>
      <c r="ARC348"/>
      <c r="ARD348"/>
      <c r="ARE348"/>
      <c r="ARF348"/>
      <c r="ARG348"/>
      <c r="ARH348"/>
      <c r="ARI348"/>
      <c r="ARJ348"/>
      <c r="ARK348"/>
      <c r="ARL348"/>
      <c r="ARM348"/>
      <c r="ARN348"/>
      <c r="ARO348"/>
      <c r="ARP348"/>
      <c r="ARQ348"/>
      <c r="ARR348"/>
      <c r="ARS348"/>
      <c r="ART348"/>
      <c r="ARU348"/>
      <c r="ARV348"/>
      <c r="ARW348"/>
      <c r="ARX348"/>
      <c r="ARY348"/>
      <c r="ARZ348"/>
      <c r="ASA348"/>
      <c r="ASB348"/>
      <c r="ASC348"/>
      <c r="ASD348"/>
      <c r="ASE348"/>
      <c r="ASF348"/>
      <c r="ASG348"/>
      <c r="ASH348"/>
      <c r="ASI348"/>
      <c r="ASJ348"/>
      <c r="ASK348"/>
      <c r="ASL348"/>
      <c r="ASM348"/>
      <c r="ASN348"/>
      <c r="ASO348"/>
      <c r="ASP348"/>
      <c r="ASQ348"/>
      <c r="ASR348"/>
      <c r="ASS348"/>
      <c r="AST348"/>
      <c r="ASU348"/>
      <c r="ASV348"/>
      <c r="ASW348"/>
      <c r="ASX348"/>
      <c r="ASY348"/>
      <c r="ASZ348"/>
      <c r="ATA348"/>
      <c r="ATB348"/>
    </row>
    <row r="349" spans="9:1198" x14ac:dyDescent="0.25">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c r="AAW349"/>
      <c r="AAX349"/>
      <c r="AAY349"/>
      <c r="AAZ349"/>
      <c r="ABA349"/>
      <c r="ABB349"/>
      <c r="ABC349"/>
      <c r="ABD349"/>
      <c r="ABE349"/>
      <c r="ABF349"/>
      <c r="ABG349"/>
      <c r="ABH349"/>
      <c r="ABI349"/>
      <c r="ABJ349"/>
      <c r="ABK349"/>
      <c r="ABL349"/>
      <c r="ABM349"/>
      <c r="ABN349"/>
      <c r="ABO349"/>
      <c r="ABP349"/>
      <c r="ABQ349"/>
      <c r="ABR349"/>
      <c r="ABS349"/>
      <c r="ABT349"/>
      <c r="ABU349"/>
      <c r="ABV349"/>
      <c r="ABW349"/>
      <c r="ABX349"/>
      <c r="ABY349"/>
      <c r="ABZ349"/>
      <c r="ACA349"/>
      <c r="ACB349"/>
      <c r="ACC349"/>
      <c r="ACD349"/>
      <c r="ACE349"/>
      <c r="ACF349"/>
      <c r="ACG349"/>
      <c r="ACH349"/>
      <c r="ACI349"/>
      <c r="ACJ349"/>
      <c r="ACK349"/>
      <c r="ACL349"/>
      <c r="ACM349"/>
      <c r="ACN349"/>
      <c r="ACO349"/>
      <c r="ACP349"/>
      <c r="ACQ349"/>
      <c r="ACR349"/>
      <c r="ACS349"/>
      <c r="ACT349"/>
      <c r="ACU349"/>
      <c r="ACV349"/>
      <c r="ACW349"/>
      <c r="ACX349"/>
      <c r="ACY349"/>
      <c r="ACZ349"/>
      <c r="ADA349"/>
      <c r="ADB349"/>
      <c r="ADC349"/>
      <c r="ADD349"/>
      <c r="ADE349"/>
      <c r="ADF349"/>
      <c r="ADG349"/>
      <c r="ADH349"/>
      <c r="ADI349"/>
      <c r="ADJ349"/>
      <c r="ADK349"/>
      <c r="ADL349"/>
      <c r="ADM349"/>
      <c r="ADN349"/>
      <c r="ADO349"/>
      <c r="ADP349"/>
      <c r="ADQ349"/>
      <c r="ADR349"/>
      <c r="ADS349"/>
      <c r="ADT349"/>
      <c r="ADU349"/>
      <c r="ADV349"/>
      <c r="ADW349"/>
      <c r="ADX349"/>
      <c r="ADY349"/>
      <c r="ADZ349"/>
      <c r="AEA349"/>
      <c r="AEB349"/>
      <c r="AEC349"/>
      <c r="AED349"/>
      <c r="AEE349"/>
      <c r="AEF349"/>
      <c r="AEG349"/>
      <c r="AEH349"/>
      <c r="AEI349"/>
      <c r="AEJ349"/>
      <c r="AEK349"/>
      <c r="AEL349"/>
      <c r="AEM349"/>
      <c r="AEN349"/>
      <c r="AEO349"/>
      <c r="AEP349"/>
      <c r="AEQ349"/>
      <c r="AER349"/>
      <c r="AES349"/>
      <c r="AET349"/>
      <c r="AEU349"/>
      <c r="AEV349"/>
      <c r="AEW349"/>
      <c r="AEX349"/>
      <c r="AEY349"/>
      <c r="AEZ349"/>
      <c r="AFA349"/>
      <c r="AFB349"/>
      <c r="AFC349"/>
      <c r="AFD349"/>
      <c r="AFE349"/>
      <c r="AFF349"/>
      <c r="AFG349"/>
      <c r="AFH349"/>
      <c r="AFI349"/>
      <c r="AFJ349"/>
      <c r="AFK349"/>
      <c r="AFL349"/>
      <c r="AFM349"/>
      <c r="AFN349"/>
      <c r="AFO349"/>
      <c r="AFP349"/>
      <c r="AFQ349"/>
      <c r="AFR349"/>
      <c r="AFS349"/>
      <c r="AFT349"/>
      <c r="AFU349"/>
      <c r="AFV349"/>
      <c r="AFW349"/>
      <c r="AFX349"/>
      <c r="AFY349"/>
      <c r="AFZ349"/>
      <c r="AGA349"/>
      <c r="AGB349"/>
      <c r="AGC349"/>
      <c r="AGD349"/>
      <c r="AGE349"/>
      <c r="AGF349"/>
      <c r="AGG349"/>
      <c r="AGH349"/>
      <c r="AGI349"/>
      <c r="AGJ349"/>
      <c r="AGK349"/>
      <c r="AGL349"/>
      <c r="AGM349"/>
      <c r="AGN349"/>
      <c r="AGO349"/>
      <c r="AGP349"/>
      <c r="AGQ349"/>
      <c r="AGR349"/>
      <c r="AGS349"/>
      <c r="AGT349"/>
      <c r="AGU349"/>
      <c r="AGV349"/>
      <c r="AGW349"/>
      <c r="AGX349"/>
      <c r="AGY349"/>
      <c r="AGZ349"/>
      <c r="AHA349"/>
      <c r="AHB349"/>
      <c r="AHC349"/>
      <c r="AHD349"/>
      <c r="AHE349"/>
      <c r="AHF349"/>
      <c r="AHG349"/>
      <c r="AHH349"/>
      <c r="AHI349"/>
      <c r="AHJ349"/>
      <c r="AHK349"/>
      <c r="AHL349"/>
      <c r="AHM349"/>
      <c r="AHN349"/>
      <c r="AHO349"/>
      <c r="AHP349"/>
      <c r="AHQ349"/>
      <c r="AHR349"/>
      <c r="AHS349"/>
      <c r="AHT349"/>
      <c r="AHU349"/>
      <c r="AHV349"/>
      <c r="AHW349"/>
      <c r="AHX349"/>
      <c r="AHY349"/>
      <c r="AHZ349"/>
      <c r="AIA349"/>
      <c r="AIB349"/>
      <c r="AIC349"/>
      <c r="AID349"/>
      <c r="AIE349"/>
      <c r="AIF349"/>
      <c r="AIG349"/>
      <c r="AIH349"/>
      <c r="AII349"/>
      <c r="AIJ349"/>
      <c r="AIK349"/>
      <c r="AIL349"/>
      <c r="AIM349"/>
      <c r="AIN349"/>
      <c r="AIO349"/>
      <c r="AIP349"/>
      <c r="AIQ349"/>
      <c r="AIR349"/>
      <c r="AIS349"/>
      <c r="AIT349"/>
      <c r="AIU349"/>
      <c r="AIV349"/>
      <c r="AIW349"/>
      <c r="AIX349"/>
      <c r="AIY349"/>
      <c r="AIZ349"/>
      <c r="AJA349"/>
      <c r="AJB349"/>
      <c r="AJC349"/>
      <c r="AJD349"/>
      <c r="AJE349"/>
      <c r="AJF349"/>
      <c r="AJG349"/>
      <c r="AJH349"/>
      <c r="AJI349"/>
      <c r="AJJ349"/>
      <c r="AJK349"/>
      <c r="AJL349"/>
      <c r="AJM349"/>
      <c r="AJN349"/>
      <c r="AJO349"/>
      <c r="AJP349"/>
      <c r="AJQ349"/>
      <c r="AJR349"/>
      <c r="AJS349"/>
      <c r="AJT349"/>
      <c r="AJU349"/>
      <c r="AJV349"/>
      <c r="AJW349"/>
      <c r="AJX349"/>
      <c r="AJY349"/>
      <c r="AJZ349"/>
      <c r="AKA349"/>
      <c r="AKB349"/>
      <c r="AKC349"/>
      <c r="AKD349"/>
      <c r="AKE349"/>
      <c r="AKF349"/>
      <c r="AKG349"/>
      <c r="AKH349"/>
      <c r="AKI349"/>
      <c r="AKJ349"/>
      <c r="AKK349"/>
      <c r="AKL349"/>
      <c r="AKM349"/>
      <c r="AKN349"/>
      <c r="AKO349"/>
      <c r="AKP349"/>
      <c r="AKQ349"/>
      <c r="AKR349"/>
      <c r="AKS349"/>
      <c r="AKT349"/>
      <c r="AKU349"/>
      <c r="AKV349"/>
      <c r="AKW349"/>
      <c r="AKX349"/>
      <c r="AKY349"/>
      <c r="AKZ349"/>
      <c r="ALA349"/>
      <c r="ALB349"/>
      <c r="ALC349"/>
      <c r="ALD349"/>
      <c r="ALE349"/>
      <c r="ALF349"/>
      <c r="ALG349"/>
      <c r="ALH349"/>
      <c r="ALI349"/>
      <c r="ALJ349"/>
      <c r="ALK349"/>
      <c r="ALL349"/>
      <c r="ALM349"/>
      <c r="ALN349"/>
      <c r="ALO349"/>
      <c r="ALP349"/>
      <c r="ALQ349"/>
      <c r="ALR349"/>
      <c r="ALS349"/>
      <c r="ALT349"/>
      <c r="ALU349"/>
      <c r="ALV349"/>
      <c r="ALW349"/>
      <c r="ALX349"/>
      <c r="ALY349"/>
      <c r="ALZ349"/>
      <c r="AMA349"/>
      <c r="AMB349"/>
      <c r="AMC349"/>
      <c r="AMD349"/>
      <c r="AME349"/>
      <c r="AMF349"/>
      <c r="AMG349"/>
      <c r="AMH349"/>
      <c r="AMI349"/>
      <c r="AMJ349"/>
      <c r="AMK349"/>
      <c r="AML349"/>
      <c r="AMM349"/>
      <c r="AMN349"/>
      <c r="AMO349"/>
      <c r="AMP349"/>
      <c r="AMQ349"/>
      <c r="AMR349"/>
      <c r="AMS349"/>
      <c r="AMT349"/>
      <c r="AMU349"/>
      <c r="AMV349"/>
      <c r="AMW349"/>
      <c r="AMX349"/>
      <c r="AMY349"/>
      <c r="AMZ349"/>
      <c r="ANA349"/>
      <c r="ANB349"/>
      <c r="ANC349"/>
      <c r="AND349"/>
      <c r="ANE349"/>
      <c r="ANF349"/>
      <c r="ANG349"/>
      <c r="ANH349"/>
      <c r="ANI349"/>
      <c r="ANJ349"/>
      <c r="ANK349"/>
      <c r="ANL349"/>
      <c r="ANM349"/>
      <c r="ANN349"/>
      <c r="ANO349"/>
      <c r="ANP349"/>
      <c r="ANQ349"/>
      <c r="ANR349"/>
      <c r="ANS349"/>
      <c r="ANT349"/>
      <c r="ANU349"/>
      <c r="ANV349"/>
      <c r="ANW349"/>
      <c r="ANX349"/>
      <c r="ANY349"/>
      <c r="ANZ349"/>
      <c r="AOA349"/>
      <c r="AOB349"/>
      <c r="AOC349"/>
      <c r="AOD349"/>
      <c r="AOE349"/>
      <c r="AOF349"/>
      <c r="AOG349"/>
      <c r="AOH349"/>
      <c r="AOI349"/>
      <c r="AOJ349"/>
      <c r="AOK349"/>
      <c r="AOL349"/>
      <c r="AOM349"/>
      <c r="AON349"/>
      <c r="AOO349"/>
      <c r="AOP349"/>
      <c r="AOQ349"/>
      <c r="AOR349"/>
      <c r="AOS349"/>
      <c r="AOT349"/>
      <c r="AOU349"/>
      <c r="AOV349"/>
      <c r="AOW349"/>
      <c r="AOX349"/>
      <c r="AOY349"/>
      <c r="AOZ349"/>
      <c r="APA349"/>
      <c r="APB349"/>
      <c r="APC349"/>
      <c r="APD349"/>
      <c r="APE349"/>
      <c r="APF349"/>
      <c r="APG349"/>
      <c r="APH349"/>
      <c r="API349"/>
      <c r="APJ349"/>
      <c r="APK349"/>
      <c r="APL349"/>
      <c r="APM349"/>
      <c r="APN349"/>
      <c r="APO349"/>
      <c r="APP349"/>
      <c r="APQ349"/>
      <c r="APR349"/>
      <c r="APS349"/>
      <c r="APT349"/>
      <c r="APU349"/>
      <c r="APV349"/>
      <c r="APW349"/>
      <c r="APX349"/>
      <c r="APY349"/>
      <c r="APZ349"/>
      <c r="AQA349"/>
      <c r="AQB349"/>
      <c r="AQC349"/>
      <c r="AQD349"/>
      <c r="AQE349"/>
      <c r="AQF349"/>
      <c r="AQG349"/>
      <c r="AQH349"/>
      <c r="AQI349"/>
      <c r="AQJ349"/>
      <c r="AQK349"/>
      <c r="AQL349"/>
      <c r="AQM349"/>
      <c r="AQN349"/>
      <c r="AQO349"/>
      <c r="AQP349"/>
      <c r="AQQ349"/>
      <c r="AQR349"/>
      <c r="AQS349"/>
      <c r="AQT349"/>
      <c r="AQU349"/>
      <c r="AQV349"/>
      <c r="AQW349"/>
      <c r="AQX349"/>
      <c r="AQY349"/>
      <c r="AQZ349"/>
      <c r="ARA349"/>
      <c r="ARB349"/>
      <c r="ARC349"/>
      <c r="ARD349"/>
      <c r="ARE349"/>
      <c r="ARF349"/>
      <c r="ARG349"/>
      <c r="ARH349"/>
      <c r="ARI349"/>
      <c r="ARJ349"/>
      <c r="ARK349"/>
      <c r="ARL349"/>
      <c r="ARM349"/>
      <c r="ARN349"/>
      <c r="ARO349"/>
      <c r="ARP349"/>
      <c r="ARQ349"/>
      <c r="ARR349"/>
      <c r="ARS349"/>
      <c r="ART349"/>
      <c r="ARU349"/>
      <c r="ARV349"/>
      <c r="ARW349"/>
      <c r="ARX349"/>
      <c r="ARY349"/>
      <c r="ARZ349"/>
      <c r="ASA349"/>
      <c r="ASB349"/>
      <c r="ASC349"/>
      <c r="ASD349"/>
      <c r="ASE349"/>
      <c r="ASF349"/>
      <c r="ASG349"/>
      <c r="ASH349"/>
      <c r="ASI349"/>
      <c r="ASJ349"/>
      <c r="ASK349"/>
      <c r="ASL349"/>
      <c r="ASM349"/>
      <c r="ASN349"/>
      <c r="ASO349"/>
      <c r="ASP349"/>
      <c r="ASQ349"/>
      <c r="ASR349"/>
      <c r="ASS349"/>
      <c r="AST349"/>
      <c r="ASU349"/>
      <c r="ASV349"/>
      <c r="ASW349"/>
      <c r="ASX349"/>
      <c r="ASY349"/>
      <c r="ASZ349"/>
      <c r="ATA349"/>
      <c r="ATB349"/>
    </row>
    <row r="350" spans="9:1198" x14ac:dyDescent="0.25">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c r="ALY350"/>
      <c r="ALZ350"/>
      <c r="AMA350"/>
      <c r="AMB350"/>
      <c r="AMC350"/>
      <c r="AMD350"/>
      <c r="AME350"/>
      <c r="AMF350"/>
      <c r="AMG350"/>
      <c r="AMH350"/>
      <c r="AMI350"/>
      <c r="AMJ350"/>
      <c r="AMK350"/>
      <c r="AML350"/>
      <c r="AMM350"/>
      <c r="AMN350"/>
      <c r="AMO350"/>
      <c r="AMP350"/>
      <c r="AMQ350"/>
      <c r="AMR350"/>
      <c r="AMS350"/>
      <c r="AMT350"/>
      <c r="AMU350"/>
      <c r="AMV350"/>
      <c r="AMW350"/>
      <c r="AMX350"/>
      <c r="AMY350"/>
      <c r="AMZ350"/>
      <c r="ANA350"/>
      <c r="ANB350"/>
      <c r="ANC350"/>
      <c r="AND350"/>
      <c r="ANE350"/>
      <c r="ANF350"/>
      <c r="ANG350"/>
      <c r="ANH350"/>
      <c r="ANI350"/>
      <c r="ANJ350"/>
      <c r="ANK350"/>
      <c r="ANL350"/>
      <c r="ANM350"/>
      <c r="ANN350"/>
      <c r="ANO350"/>
      <c r="ANP350"/>
      <c r="ANQ350"/>
      <c r="ANR350"/>
      <c r="ANS350"/>
      <c r="ANT350"/>
      <c r="ANU350"/>
      <c r="ANV350"/>
      <c r="ANW350"/>
      <c r="ANX350"/>
      <c r="ANY350"/>
      <c r="ANZ350"/>
      <c r="AOA350"/>
      <c r="AOB350"/>
      <c r="AOC350"/>
      <c r="AOD350"/>
      <c r="AOE350"/>
      <c r="AOF350"/>
      <c r="AOG350"/>
      <c r="AOH350"/>
      <c r="AOI350"/>
      <c r="AOJ350"/>
      <c r="AOK350"/>
      <c r="AOL350"/>
      <c r="AOM350"/>
      <c r="AON350"/>
      <c r="AOO350"/>
      <c r="AOP350"/>
      <c r="AOQ350"/>
      <c r="AOR350"/>
      <c r="AOS350"/>
      <c r="AOT350"/>
      <c r="AOU350"/>
      <c r="AOV350"/>
      <c r="AOW350"/>
      <c r="AOX350"/>
      <c r="AOY350"/>
      <c r="AOZ350"/>
      <c r="APA350"/>
      <c r="APB350"/>
      <c r="APC350"/>
      <c r="APD350"/>
      <c r="APE350"/>
      <c r="APF350"/>
      <c r="APG350"/>
      <c r="APH350"/>
      <c r="API350"/>
      <c r="APJ350"/>
      <c r="APK350"/>
      <c r="APL350"/>
      <c r="APM350"/>
      <c r="APN350"/>
      <c r="APO350"/>
      <c r="APP350"/>
      <c r="APQ350"/>
      <c r="APR350"/>
      <c r="APS350"/>
      <c r="APT350"/>
      <c r="APU350"/>
      <c r="APV350"/>
      <c r="APW350"/>
      <c r="APX350"/>
      <c r="APY350"/>
      <c r="APZ350"/>
      <c r="AQA350"/>
      <c r="AQB350"/>
      <c r="AQC350"/>
      <c r="AQD350"/>
      <c r="AQE350"/>
      <c r="AQF350"/>
      <c r="AQG350"/>
      <c r="AQH350"/>
      <c r="AQI350"/>
      <c r="AQJ350"/>
      <c r="AQK350"/>
      <c r="AQL350"/>
      <c r="AQM350"/>
      <c r="AQN350"/>
      <c r="AQO350"/>
      <c r="AQP350"/>
      <c r="AQQ350"/>
      <c r="AQR350"/>
      <c r="AQS350"/>
      <c r="AQT350"/>
      <c r="AQU350"/>
      <c r="AQV350"/>
      <c r="AQW350"/>
      <c r="AQX350"/>
      <c r="AQY350"/>
      <c r="AQZ350"/>
      <c r="ARA350"/>
      <c r="ARB350"/>
      <c r="ARC350"/>
      <c r="ARD350"/>
      <c r="ARE350"/>
      <c r="ARF350"/>
      <c r="ARG350"/>
      <c r="ARH350"/>
      <c r="ARI350"/>
      <c r="ARJ350"/>
      <c r="ARK350"/>
      <c r="ARL350"/>
      <c r="ARM350"/>
      <c r="ARN350"/>
      <c r="ARO350"/>
      <c r="ARP350"/>
      <c r="ARQ350"/>
      <c r="ARR350"/>
      <c r="ARS350"/>
      <c r="ART350"/>
      <c r="ARU350"/>
      <c r="ARV350"/>
      <c r="ARW350"/>
      <c r="ARX350"/>
      <c r="ARY350"/>
      <c r="ARZ350"/>
      <c r="ASA350"/>
      <c r="ASB350"/>
      <c r="ASC350"/>
      <c r="ASD350"/>
      <c r="ASE350"/>
      <c r="ASF350"/>
      <c r="ASG350"/>
      <c r="ASH350"/>
      <c r="ASI350"/>
      <c r="ASJ350"/>
      <c r="ASK350"/>
      <c r="ASL350"/>
      <c r="ASM350"/>
      <c r="ASN350"/>
      <c r="ASO350"/>
      <c r="ASP350"/>
      <c r="ASQ350"/>
      <c r="ASR350"/>
      <c r="ASS350"/>
      <c r="AST350"/>
      <c r="ASU350"/>
      <c r="ASV350"/>
      <c r="ASW350"/>
      <c r="ASX350"/>
      <c r="ASY350"/>
      <c r="ASZ350"/>
      <c r="ATA350"/>
      <c r="ATB350"/>
    </row>
    <row r="351" spans="9:1198" x14ac:dyDescent="0.25">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c r="AME351"/>
      <c r="AMF351"/>
      <c r="AMG351"/>
      <c r="AMH351"/>
      <c r="AMI351"/>
      <c r="AMJ351"/>
      <c r="AMK351"/>
      <c r="AML351"/>
      <c r="AMM351"/>
      <c r="AMN351"/>
      <c r="AMO351"/>
      <c r="AMP351"/>
      <c r="AMQ351"/>
      <c r="AMR351"/>
      <c r="AMS351"/>
      <c r="AMT351"/>
      <c r="AMU351"/>
      <c r="AMV351"/>
      <c r="AMW351"/>
      <c r="AMX351"/>
      <c r="AMY351"/>
      <c r="AMZ351"/>
      <c r="ANA351"/>
      <c r="ANB351"/>
      <c r="ANC351"/>
      <c r="AND351"/>
      <c r="ANE351"/>
      <c r="ANF351"/>
      <c r="ANG351"/>
      <c r="ANH351"/>
      <c r="ANI351"/>
      <c r="ANJ351"/>
      <c r="ANK351"/>
      <c r="ANL351"/>
      <c r="ANM351"/>
      <c r="ANN351"/>
      <c r="ANO351"/>
      <c r="ANP351"/>
      <c r="ANQ351"/>
      <c r="ANR351"/>
      <c r="ANS351"/>
      <c r="ANT351"/>
      <c r="ANU351"/>
      <c r="ANV351"/>
      <c r="ANW351"/>
      <c r="ANX351"/>
      <c r="ANY351"/>
      <c r="ANZ351"/>
      <c r="AOA351"/>
      <c r="AOB351"/>
      <c r="AOC351"/>
      <c r="AOD351"/>
      <c r="AOE351"/>
      <c r="AOF351"/>
      <c r="AOG351"/>
      <c r="AOH351"/>
      <c r="AOI351"/>
      <c r="AOJ351"/>
      <c r="AOK351"/>
      <c r="AOL351"/>
      <c r="AOM351"/>
      <c r="AON351"/>
      <c r="AOO351"/>
      <c r="AOP351"/>
      <c r="AOQ351"/>
      <c r="AOR351"/>
      <c r="AOS351"/>
      <c r="AOT351"/>
      <c r="AOU351"/>
      <c r="AOV351"/>
      <c r="AOW351"/>
      <c r="AOX351"/>
      <c r="AOY351"/>
      <c r="AOZ351"/>
      <c r="APA351"/>
      <c r="APB351"/>
      <c r="APC351"/>
      <c r="APD351"/>
      <c r="APE351"/>
      <c r="APF351"/>
      <c r="APG351"/>
      <c r="APH351"/>
      <c r="API351"/>
      <c r="APJ351"/>
      <c r="APK351"/>
      <c r="APL351"/>
      <c r="APM351"/>
      <c r="APN351"/>
      <c r="APO351"/>
      <c r="APP351"/>
      <c r="APQ351"/>
      <c r="APR351"/>
      <c r="APS351"/>
      <c r="APT351"/>
      <c r="APU351"/>
      <c r="APV351"/>
      <c r="APW351"/>
      <c r="APX351"/>
      <c r="APY351"/>
      <c r="APZ351"/>
      <c r="AQA351"/>
      <c r="AQB351"/>
      <c r="AQC351"/>
      <c r="AQD351"/>
      <c r="AQE351"/>
      <c r="AQF351"/>
      <c r="AQG351"/>
      <c r="AQH351"/>
      <c r="AQI351"/>
      <c r="AQJ351"/>
      <c r="AQK351"/>
      <c r="AQL351"/>
      <c r="AQM351"/>
      <c r="AQN351"/>
      <c r="AQO351"/>
      <c r="AQP351"/>
      <c r="AQQ351"/>
      <c r="AQR351"/>
      <c r="AQS351"/>
      <c r="AQT351"/>
      <c r="AQU351"/>
      <c r="AQV351"/>
      <c r="AQW351"/>
      <c r="AQX351"/>
      <c r="AQY351"/>
      <c r="AQZ351"/>
      <c r="ARA351"/>
      <c r="ARB351"/>
      <c r="ARC351"/>
      <c r="ARD351"/>
      <c r="ARE351"/>
      <c r="ARF351"/>
      <c r="ARG351"/>
      <c r="ARH351"/>
      <c r="ARI351"/>
      <c r="ARJ351"/>
      <c r="ARK351"/>
      <c r="ARL351"/>
      <c r="ARM351"/>
      <c r="ARN351"/>
      <c r="ARO351"/>
      <c r="ARP351"/>
      <c r="ARQ351"/>
      <c r="ARR351"/>
      <c r="ARS351"/>
      <c r="ART351"/>
      <c r="ARU351"/>
      <c r="ARV351"/>
      <c r="ARW351"/>
      <c r="ARX351"/>
      <c r="ARY351"/>
      <c r="ARZ351"/>
      <c r="ASA351"/>
      <c r="ASB351"/>
      <c r="ASC351"/>
      <c r="ASD351"/>
      <c r="ASE351"/>
      <c r="ASF351"/>
      <c r="ASG351"/>
      <c r="ASH351"/>
      <c r="ASI351"/>
      <c r="ASJ351"/>
      <c r="ASK351"/>
      <c r="ASL351"/>
      <c r="ASM351"/>
      <c r="ASN351"/>
      <c r="ASO351"/>
      <c r="ASP351"/>
      <c r="ASQ351"/>
      <c r="ASR351"/>
      <c r="ASS351"/>
      <c r="AST351"/>
      <c r="ASU351"/>
      <c r="ASV351"/>
      <c r="ASW351"/>
      <c r="ASX351"/>
      <c r="ASY351"/>
      <c r="ASZ351"/>
      <c r="ATA351"/>
      <c r="ATB351"/>
    </row>
    <row r="352" spans="9:1198" x14ac:dyDescent="0.25">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c r="AME352"/>
      <c r="AMF352"/>
      <c r="AMG352"/>
      <c r="AMH352"/>
      <c r="AMI352"/>
      <c r="AMJ352"/>
      <c r="AMK352"/>
      <c r="AML352"/>
      <c r="AMM352"/>
      <c r="AMN352"/>
      <c r="AMO352"/>
      <c r="AMP352"/>
      <c r="AMQ352"/>
      <c r="AMR352"/>
      <c r="AMS352"/>
      <c r="AMT352"/>
      <c r="AMU352"/>
      <c r="AMV352"/>
      <c r="AMW352"/>
      <c r="AMX352"/>
      <c r="AMY352"/>
      <c r="AMZ352"/>
      <c r="ANA352"/>
      <c r="ANB352"/>
      <c r="ANC352"/>
      <c r="AND352"/>
      <c r="ANE352"/>
      <c r="ANF352"/>
      <c r="ANG352"/>
      <c r="ANH352"/>
      <c r="ANI352"/>
      <c r="ANJ352"/>
      <c r="ANK352"/>
      <c r="ANL352"/>
      <c r="ANM352"/>
      <c r="ANN352"/>
      <c r="ANO352"/>
      <c r="ANP352"/>
      <c r="ANQ352"/>
      <c r="ANR352"/>
      <c r="ANS352"/>
      <c r="ANT352"/>
      <c r="ANU352"/>
      <c r="ANV352"/>
      <c r="ANW352"/>
      <c r="ANX352"/>
      <c r="ANY352"/>
      <c r="ANZ352"/>
      <c r="AOA352"/>
      <c r="AOB352"/>
      <c r="AOC352"/>
      <c r="AOD352"/>
      <c r="AOE352"/>
      <c r="AOF352"/>
      <c r="AOG352"/>
      <c r="AOH352"/>
      <c r="AOI352"/>
      <c r="AOJ352"/>
      <c r="AOK352"/>
      <c r="AOL352"/>
      <c r="AOM352"/>
      <c r="AON352"/>
      <c r="AOO352"/>
      <c r="AOP352"/>
      <c r="AOQ352"/>
      <c r="AOR352"/>
      <c r="AOS352"/>
      <c r="AOT352"/>
      <c r="AOU352"/>
      <c r="AOV352"/>
      <c r="AOW352"/>
      <c r="AOX352"/>
      <c r="AOY352"/>
      <c r="AOZ352"/>
      <c r="APA352"/>
      <c r="APB352"/>
      <c r="APC352"/>
      <c r="APD352"/>
      <c r="APE352"/>
      <c r="APF352"/>
      <c r="APG352"/>
      <c r="APH352"/>
      <c r="API352"/>
      <c r="APJ352"/>
      <c r="APK352"/>
      <c r="APL352"/>
      <c r="APM352"/>
      <c r="APN352"/>
      <c r="APO352"/>
      <c r="APP352"/>
      <c r="APQ352"/>
      <c r="APR352"/>
      <c r="APS352"/>
      <c r="APT352"/>
      <c r="APU352"/>
      <c r="APV352"/>
      <c r="APW352"/>
      <c r="APX352"/>
      <c r="APY352"/>
      <c r="APZ352"/>
      <c r="AQA352"/>
      <c r="AQB352"/>
      <c r="AQC352"/>
      <c r="AQD352"/>
      <c r="AQE352"/>
      <c r="AQF352"/>
      <c r="AQG352"/>
      <c r="AQH352"/>
      <c r="AQI352"/>
      <c r="AQJ352"/>
      <c r="AQK352"/>
      <c r="AQL352"/>
      <c r="AQM352"/>
      <c r="AQN352"/>
      <c r="AQO352"/>
      <c r="AQP352"/>
      <c r="AQQ352"/>
      <c r="AQR352"/>
      <c r="AQS352"/>
      <c r="AQT352"/>
      <c r="AQU352"/>
      <c r="AQV352"/>
      <c r="AQW352"/>
      <c r="AQX352"/>
      <c r="AQY352"/>
      <c r="AQZ352"/>
      <c r="ARA352"/>
      <c r="ARB352"/>
      <c r="ARC352"/>
      <c r="ARD352"/>
      <c r="ARE352"/>
      <c r="ARF352"/>
      <c r="ARG352"/>
      <c r="ARH352"/>
      <c r="ARI352"/>
      <c r="ARJ352"/>
      <c r="ARK352"/>
      <c r="ARL352"/>
      <c r="ARM352"/>
      <c r="ARN352"/>
      <c r="ARO352"/>
      <c r="ARP352"/>
      <c r="ARQ352"/>
      <c r="ARR352"/>
      <c r="ARS352"/>
      <c r="ART352"/>
      <c r="ARU352"/>
      <c r="ARV352"/>
      <c r="ARW352"/>
      <c r="ARX352"/>
      <c r="ARY352"/>
      <c r="ARZ352"/>
      <c r="ASA352"/>
      <c r="ASB352"/>
      <c r="ASC352"/>
      <c r="ASD352"/>
      <c r="ASE352"/>
      <c r="ASF352"/>
      <c r="ASG352"/>
      <c r="ASH352"/>
      <c r="ASI352"/>
      <c r="ASJ352"/>
      <c r="ASK352"/>
      <c r="ASL352"/>
      <c r="ASM352"/>
      <c r="ASN352"/>
      <c r="ASO352"/>
      <c r="ASP352"/>
      <c r="ASQ352"/>
      <c r="ASR352"/>
      <c r="ASS352"/>
      <c r="AST352"/>
      <c r="ASU352"/>
      <c r="ASV352"/>
      <c r="ASW352"/>
      <c r="ASX352"/>
      <c r="ASY352"/>
      <c r="ASZ352"/>
      <c r="ATA352"/>
      <c r="ATB352"/>
    </row>
    <row r="353" spans="9:1198" x14ac:dyDescent="0.25">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c r="AAW353"/>
      <c r="AAX353"/>
      <c r="AAY353"/>
      <c r="AAZ353"/>
      <c r="ABA353"/>
      <c r="ABB353"/>
      <c r="ABC353"/>
      <c r="ABD353"/>
      <c r="ABE353"/>
      <c r="ABF353"/>
      <c r="ABG353"/>
      <c r="ABH353"/>
      <c r="ABI353"/>
      <c r="ABJ353"/>
      <c r="ABK353"/>
      <c r="ABL353"/>
      <c r="ABM353"/>
      <c r="ABN353"/>
      <c r="ABO353"/>
      <c r="ABP353"/>
      <c r="ABQ353"/>
      <c r="ABR353"/>
      <c r="ABS353"/>
      <c r="ABT353"/>
      <c r="ABU353"/>
      <c r="ABV353"/>
      <c r="ABW353"/>
      <c r="ABX353"/>
      <c r="ABY353"/>
      <c r="ABZ353"/>
      <c r="ACA353"/>
      <c r="ACB353"/>
      <c r="ACC353"/>
      <c r="ACD353"/>
      <c r="ACE353"/>
      <c r="ACF353"/>
      <c r="ACG353"/>
      <c r="ACH353"/>
      <c r="ACI353"/>
      <c r="ACJ353"/>
      <c r="ACK353"/>
      <c r="ACL353"/>
      <c r="ACM353"/>
      <c r="ACN353"/>
      <c r="ACO353"/>
      <c r="ACP353"/>
      <c r="ACQ353"/>
      <c r="ACR353"/>
      <c r="ACS353"/>
      <c r="ACT353"/>
      <c r="ACU353"/>
      <c r="ACV353"/>
      <c r="ACW353"/>
      <c r="ACX353"/>
      <c r="ACY353"/>
      <c r="ACZ353"/>
      <c r="ADA353"/>
      <c r="ADB353"/>
      <c r="ADC353"/>
      <c r="ADD353"/>
      <c r="ADE353"/>
      <c r="ADF353"/>
      <c r="ADG353"/>
      <c r="ADH353"/>
      <c r="ADI353"/>
      <c r="ADJ353"/>
      <c r="ADK353"/>
      <c r="ADL353"/>
      <c r="ADM353"/>
      <c r="ADN353"/>
      <c r="ADO353"/>
      <c r="ADP353"/>
      <c r="ADQ353"/>
      <c r="ADR353"/>
      <c r="ADS353"/>
      <c r="ADT353"/>
      <c r="ADU353"/>
      <c r="ADV353"/>
      <c r="ADW353"/>
      <c r="ADX353"/>
      <c r="ADY353"/>
      <c r="ADZ353"/>
      <c r="AEA353"/>
      <c r="AEB353"/>
      <c r="AEC353"/>
      <c r="AED353"/>
      <c r="AEE353"/>
      <c r="AEF353"/>
      <c r="AEG353"/>
      <c r="AEH353"/>
      <c r="AEI353"/>
      <c r="AEJ353"/>
      <c r="AEK353"/>
      <c r="AEL353"/>
      <c r="AEM353"/>
      <c r="AEN353"/>
      <c r="AEO353"/>
      <c r="AEP353"/>
      <c r="AEQ353"/>
      <c r="AER353"/>
      <c r="AES353"/>
      <c r="AET353"/>
      <c r="AEU353"/>
      <c r="AEV353"/>
      <c r="AEW353"/>
      <c r="AEX353"/>
      <c r="AEY353"/>
      <c r="AEZ353"/>
      <c r="AFA353"/>
      <c r="AFB353"/>
      <c r="AFC353"/>
      <c r="AFD353"/>
      <c r="AFE353"/>
      <c r="AFF353"/>
      <c r="AFG353"/>
      <c r="AFH353"/>
      <c r="AFI353"/>
      <c r="AFJ353"/>
      <c r="AFK353"/>
      <c r="AFL353"/>
      <c r="AFM353"/>
      <c r="AFN353"/>
      <c r="AFO353"/>
      <c r="AFP353"/>
      <c r="AFQ353"/>
      <c r="AFR353"/>
      <c r="AFS353"/>
      <c r="AFT353"/>
      <c r="AFU353"/>
      <c r="AFV353"/>
      <c r="AFW353"/>
      <c r="AFX353"/>
      <c r="AFY353"/>
      <c r="AFZ353"/>
      <c r="AGA353"/>
      <c r="AGB353"/>
      <c r="AGC353"/>
      <c r="AGD353"/>
      <c r="AGE353"/>
      <c r="AGF353"/>
      <c r="AGG353"/>
      <c r="AGH353"/>
      <c r="AGI353"/>
      <c r="AGJ353"/>
      <c r="AGK353"/>
      <c r="AGL353"/>
      <c r="AGM353"/>
      <c r="AGN353"/>
      <c r="AGO353"/>
      <c r="AGP353"/>
      <c r="AGQ353"/>
      <c r="AGR353"/>
      <c r="AGS353"/>
      <c r="AGT353"/>
      <c r="AGU353"/>
      <c r="AGV353"/>
      <c r="AGW353"/>
      <c r="AGX353"/>
      <c r="AGY353"/>
      <c r="AGZ353"/>
      <c r="AHA353"/>
      <c r="AHB353"/>
      <c r="AHC353"/>
      <c r="AHD353"/>
      <c r="AHE353"/>
      <c r="AHF353"/>
      <c r="AHG353"/>
      <c r="AHH353"/>
      <c r="AHI353"/>
      <c r="AHJ353"/>
      <c r="AHK353"/>
      <c r="AHL353"/>
      <c r="AHM353"/>
      <c r="AHN353"/>
      <c r="AHO353"/>
      <c r="AHP353"/>
      <c r="AHQ353"/>
      <c r="AHR353"/>
      <c r="AHS353"/>
      <c r="AHT353"/>
      <c r="AHU353"/>
      <c r="AHV353"/>
      <c r="AHW353"/>
      <c r="AHX353"/>
      <c r="AHY353"/>
      <c r="AHZ353"/>
      <c r="AIA353"/>
      <c r="AIB353"/>
      <c r="AIC353"/>
      <c r="AID353"/>
      <c r="AIE353"/>
      <c r="AIF353"/>
      <c r="AIG353"/>
      <c r="AIH353"/>
      <c r="AII353"/>
      <c r="AIJ353"/>
      <c r="AIK353"/>
      <c r="AIL353"/>
      <c r="AIM353"/>
      <c r="AIN353"/>
      <c r="AIO353"/>
      <c r="AIP353"/>
      <c r="AIQ353"/>
      <c r="AIR353"/>
      <c r="AIS353"/>
      <c r="AIT353"/>
      <c r="AIU353"/>
      <c r="AIV353"/>
      <c r="AIW353"/>
      <c r="AIX353"/>
      <c r="AIY353"/>
      <c r="AIZ353"/>
      <c r="AJA353"/>
      <c r="AJB353"/>
      <c r="AJC353"/>
      <c r="AJD353"/>
      <c r="AJE353"/>
      <c r="AJF353"/>
      <c r="AJG353"/>
      <c r="AJH353"/>
      <c r="AJI353"/>
      <c r="AJJ353"/>
      <c r="AJK353"/>
      <c r="AJL353"/>
      <c r="AJM353"/>
      <c r="AJN353"/>
      <c r="AJO353"/>
      <c r="AJP353"/>
      <c r="AJQ353"/>
      <c r="AJR353"/>
      <c r="AJS353"/>
      <c r="AJT353"/>
      <c r="AJU353"/>
      <c r="AJV353"/>
      <c r="AJW353"/>
      <c r="AJX353"/>
      <c r="AJY353"/>
      <c r="AJZ353"/>
      <c r="AKA353"/>
      <c r="AKB353"/>
      <c r="AKC353"/>
      <c r="AKD353"/>
      <c r="AKE353"/>
      <c r="AKF353"/>
      <c r="AKG353"/>
      <c r="AKH353"/>
      <c r="AKI353"/>
      <c r="AKJ353"/>
      <c r="AKK353"/>
      <c r="AKL353"/>
      <c r="AKM353"/>
      <c r="AKN353"/>
      <c r="AKO353"/>
      <c r="AKP353"/>
      <c r="AKQ353"/>
      <c r="AKR353"/>
      <c r="AKS353"/>
      <c r="AKT353"/>
      <c r="AKU353"/>
      <c r="AKV353"/>
      <c r="AKW353"/>
      <c r="AKX353"/>
      <c r="AKY353"/>
      <c r="AKZ353"/>
      <c r="ALA353"/>
      <c r="ALB353"/>
      <c r="ALC353"/>
      <c r="ALD353"/>
      <c r="ALE353"/>
      <c r="ALF353"/>
      <c r="ALG353"/>
      <c r="ALH353"/>
      <c r="ALI353"/>
      <c r="ALJ353"/>
      <c r="ALK353"/>
      <c r="ALL353"/>
      <c r="ALM353"/>
      <c r="ALN353"/>
      <c r="ALO353"/>
      <c r="ALP353"/>
      <c r="ALQ353"/>
      <c r="ALR353"/>
      <c r="ALS353"/>
      <c r="ALT353"/>
      <c r="ALU353"/>
      <c r="ALV353"/>
      <c r="ALW353"/>
      <c r="ALX353"/>
      <c r="ALY353"/>
      <c r="ALZ353"/>
      <c r="AMA353"/>
      <c r="AMB353"/>
      <c r="AMC353"/>
      <c r="AMD353"/>
      <c r="AME353"/>
      <c r="AMF353"/>
      <c r="AMG353"/>
      <c r="AMH353"/>
      <c r="AMI353"/>
      <c r="AMJ353"/>
      <c r="AMK353"/>
      <c r="AML353"/>
      <c r="AMM353"/>
      <c r="AMN353"/>
      <c r="AMO353"/>
      <c r="AMP353"/>
      <c r="AMQ353"/>
      <c r="AMR353"/>
      <c r="AMS353"/>
      <c r="AMT353"/>
      <c r="AMU353"/>
      <c r="AMV353"/>
      <c r="AMW353"/>
      <c r="AMX353"/>
      <c r="AMY353"/>
      <c r="AMZ353"/>
      <c r="ANA353"/>
      <c r="ANB353"/>
      <c r="ANC353"/>
      <c r="AND353"/>
      <c r="ANE353"/>
      <c r="ANF353"/>
      <c r="ANG353"/>
      <c r="ANH353"/>
      <c r="ANI353"/>
      <c r="ANJ353"/>
      <c r="ANK353"/>
      <c r="ANL353"/>
      <c r="ANM353"/>
      <c r="ANN353"/>
      <c r="ANO353"/>
      <c r="ANP353"/>
      <c r="ANQ353"/>
      <c r="ANR353"/>
      <c r="ANS353"/>
      <c r="ANT353"/>
      <c r="ANU353"/>
      <c r="ANV353"/>
      <c r="ANW353"/>
      <c r="ANX353"/>
      <c r="ANY353"/>
      <c r="ANZ353"/>
      <c r="AOA353"/>
      <c r="AOB353"/>
      <c r="AOC353"/>
      <c r="AOD353"/>
      <c r="AOE353"/>
      <c r="AOF353"/>
      <c r="AOG353"/>
      <c r="AOH353"/>
      <c r="AOI353"/>
      <c r="AOJ353"/>
      <c r="AOK353"/>
      <c r="AOL353"/>
      <c r="AOM353"/>
      <c r="AON353"/>
      <c r="AOO353"/>
      <c r="AOP353"/>
      <c r="AOQ353"/>
      <c r="AOR353"/>
      <c r="AOS353"/>
      <c r="AOT353"/>
      <c r="AOU353"/>
      <c r="AOV353"/>
      <c r="AOW353"/>
      <c r="AOX353"/>
      <c r="AOY353"/>
      <c r="AOZ353"/>
      <c r="APA353"/>
      <c r="APB353"/>
      <c r="APC353"/>
      <c r="APD353"/>
      <c r="APE353"/>
      <c r="APF353"/>
      <c r="APG353"/>
      <c r="APH353"/>
      <c r="API353"/>
      <c r="APJ353"/>
      <c r="APK353"/>
      <c r="APL353"/>
      <c r="APM353"/>
      <c r="APN353"/>
      <c r="APO353"/>
      <c r="APP353"/>
      <c r="APQ353"/>
      <c r="APR353"/>
      <c r="APS353"/>
      <c r="APT353"/>
      <c r="APU353"/>
      <c r="APV353"/>
      <c r="APW353"/>
      <c r="APX353"/>
      <c r="APY353"/>
      <c r="APZ353"/>
      <c r="AQA353"/>
      <c r="AQB353"/>
      <c r="AQC353"/>
      <c r="AQD353"/>
      <c r="AQE353"/>
      <c r="AQF353"/>
      <c r="AQG353"/>
      <c r="AQH353"/>
      <c r="AQI353"/>
      <c r="AQJ353"/>
      <c r="AQK353"/>
      <c r="AQL353"/>
      <c r="AQM353"/>
      <c r="AQN353"/>
      <c r="AQO353"/>
      <c r="AQP353"/>
      <c r="AQQ353"/>
      <c r="AQR353"/>
      <c r="AQS353"/>
      <c r="AQT353"/>
      <c r="AQU353"/>
      <c r="AQV353"/>
      <c r="AQW353"/>
      <c r="AQX353"/>
      <c r="AQY353"/>
      <c r="AQZ353"/>
      <c r="ARA353"/>
      <c r="ARB353"/>
      <c r="ARC353"/>
      <c r="ARD353"/>
      <c r="ARE353"/>
      <c r="ARF353"/>
      <c r="ARG353"/>
      <c r="ARH353"/>
      <c r="ARI353"/>
      <c r="ARJ353"/>
      <c r="ARK353"/>
      <c r="ARL353"/>
      <c r="ARM353"/>
      <c r="ARN353"/>
      <c r="ARO353"/>
      <c r="ARP353"/>
      <c r="ARQ353"/>
      <c r="ARR353"/>
      <c r="ARS353"/>
      <c r="ART353"/>
      <c r="ARU353"/>
      <c r="ARV353"/>
      <c r="ARW353"/>
      <c r="ARX353"/>
      <c r="ARY353"/>
      <c r="ARZ353"/>
      <c r="ASA353"/>
      <c r="ASB353"/>
      <c r="ASC353"/>
      <c r="ASD353"/>
      <c r="ASE353"/>
      <c r="ASF353"/>
      <c r="ASG353"/>
      <c r="ASH353"/>
      <c r="ASI353"/>
      <c r="ASJ353"/>
      <c r="ASK353"/>
      <c r="ASL353"/>
      <c r="ASM353"/>
      <c r="ASN353"/>
      <c r="ASO353"/>
      <c r="ASP353"/>
      <c r="ASQ353"/>
      <c r="ASR353"/>
      <c r="ASS353"/>
      <c r="AST353"/>
      <c r="ASU353"/>
      <c r="ASV353"/>
      <c r="ASW353"/>
      <c r="ASX353"/>
      <c r="ASY353"/>
      <c r="ASZ353"/>
      <c r="ATA353"/>
      <c r="ATB353"/>
    </row>
    <row r="354" spans="9:1198" x14ac:dyDescent="0.25">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c r="AME354"/>
      <c r="AMF354"/>
      <c r="AMG354"/>
      <c r="AMH354"/>
      <c r="AMI354"/>
      <c r="AMJ354"/>
      <c r="AMK354"/>
      <c r="AML354"/>
      <c r="AMM354"/>
      <c r="AMN354"/>
      <c r="AMO354"/>
      <c r="AMP354"/>
      <c r="AMQ354"/>
      <c r="AMR354"/>
      <c r="AMS354"/>
      <c r="AMT354"/>
      <c r="AMU354"/>
      <c r="AMV354"/>
      <c r="AMW354"/>
      <c r="AMX354"/>
      <c r="AMY354"/>
      <c r="AMZ354"/>
      <c r="ANA354"/>
      <c r="ANB354"/>
      <c r="ANC354"/>
      <c r="AND354"/>
      <c r="ANE354"/>
      <c r="ANF354"/>
      <c r="ANG354"/>
      <c r="ANH354"/>
      <c r="ANI354"/>
      <c r="ANJ354"/>
      <c r="ANK354"/>
      <c r="ANL354"/>
      <c r="ANM354"/>
      <c r="ANN354"/>
      <c r="ANO354"/>
      <c r="ANP354"/>
      <c r="ANQ354"/>
      <c r="ANR354"/>
      <c r="ANS354"/>
      <c r="ANT354"/>
      <c r="ANU354"/>
      <c r="ANV354"/>
      <c r="ANW354"/>
      <c r="ANX354"/>
      <c r="ANY354"/>
      <c r="ANZ354"/>
      <c r="AOA354"/>
      <c r="AOB354"/>
      <c r="AOC354"/>
      <c r="AOD354"/>
      <c r="AOE354"/>
      <c r="AOF354"/>
      <c r="AOG354"/>
      <c r="AOH354"/>
      <c r="AOI354"/>
      <c r="AOJ354"/>
      <c r="AOK354"/>
      <c r="AOL354"/>
      <c r="AOM354"/>
      <c r="AON354"/>
      <c r="AOO354"/>
      <c r="AOP354"/>
      <c r="AOQ354"/>
      <c r="AOR354"/>
      <c r="AOS354"/>
      <c r="AOT354"/>
      <c r="AOU354"/>
      <c r="AOV354"/>
      <c r="AOW354"/>
      <c r="AOX354"/>
      <c r="AOY354"/>
      <c r="AOZ354"/>
      <c r="APA354"/>
      <c r="APB354"/>
      <c r="APC354"/>
      <c r="APD354"/>
      <c r="APE354"/>
      <c r="APF354"/>
      <c r="APG354"/>
      <c r="APH354"/>
      <c r="API354"/>
      <c r="APJ354"/>
      <c r="APK354"/>
      <c r="APL354"/>
      <c r="APM354"/>
      <c r="APN354"/>
      <c r="APO354"/>
      <c r="APP354"/>
      <c r="APQ354"/>
      <c r="APR354"/>
      <c r="APS354"/>
      <c r="APT354"/>
      <c r="APU354"/>
      <c r="APV354"/>
      <c r="APW354"/>
      <c r="APX354"/>
      <c r="APY354"/>
      <c r="APZ354"/>
      <c r="AQA354"/>
      <c r="AQB354"/>
      <c r="AQC354"/>
      <c r="AQD354"/>
      <c r="AQE354"/>
      <c r="AQF354"/>
      <c r="AQG354"/>
      <c r="AQH354"/>
      <c r="AQI354"/>
      <c r="AQJ354"/>
      <c r="AQK354"/>
      <c r="AQL354"/>
      <c r="AQM354"/>
      <c r="AQN354"/>
      <c r="AQO354"/>
      <c r="AQP354"/>
      <c r="AQQ354"/>
      <c r="AQR354"/>
      <c r="AQS354"/>
      <c r="AQT354"/>
      <c r="AQU354"/>
      <c r="AQV354"/>
      <c r="AQW354"/>
      <c r="AQX354"/>
      <c r="AQY354"/>
      <c r="AQZ354"/>
      <c r="ARA354"/>
      <c r="ARB354"/>
      <c r="ARC354"/>
      <c r="ARD354"/>
      <c r="ARE354"/>
      <c r="ARF354"/>
      <c r="ARG354"/>
      <c r="ARH354"/>
      <c r="ARI354"/>
      <c r="ARJ354"/>
      <c r="ARK354"/>
      <c r="ARL354"/>
      <c r="ARM354"/>
      <c r="ARN354"/>
      <c r="ARO354"/>
      <c r="ARP354"/>
      <c r="ARQ354"/>
      <c r="ARR354"/>
      <c r="ARS354"/>
      <c r="ART354"/>
      <c r="ARU354"/>
      <c r="ARV354"/>
      <c r="ARW354"/>
      <c r="ARX354"/>
      <c r="ARY354"/>
      <c r="ARZ354"/>
      <c r="ASA354"/>
      <c r="ASB354"/>
      <c r="ASC354"/>
      <c r="ASD354"/>
      <c r="ASE354"/>
      <c r="ASF354"/>
      <c r="ASG354"/>
      <c r="ASH354"/>
      <c r="ASI354"/>
      <c r="ASJ354"/>
      <c r="ASK354"/>
      <c r="ASL354"/>
      <c r="ASM354"/>
      <c r="ASN354"/>
      <c r="ASO354"/>
      <c r="ASP354"/>
      <c r="ASQ354"/>
      <c r="ASR354"/>
      <c r="ASS354"/>
      <c r="AST354"/>
      <c r="ASU354"/>
      <c r="ASV354"/>
      <c r="ASW354"/>
      <c r="ASX354"/>
      <c r="ASY354"/>
      <c r="ASZ354"/>
      <c r="ATA354"/>
      <c r="ATB354"/>
    </row>
    <row r="355" spans="9:1198" x14ac:dyDescent="0.2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c r="AAW355"/>
      <c r="AAX355"/>
      <c r="AAY355"/>
      <c r="AAZ355"/>
      <c r="ABA355"/>
      <c r="ABB355"/>
      <c r="ABC355"/>
      <c r="ABD355"/>
      <c r="ABE355"/>
      <c r="ABF355"/>
      <c r="ABG355"/>
      <c r="ABH355"/>
      <c r="ABI355"/>
      <c r="ABJ355"/>
      <c r="ABK355"/>
      <c r="ABL355"/>
      <c r="ABM355"/>
      <c r="ABN355"/>
      <c r="ABO355"/>
      <c r="ABP355"/>
      <c r="ABQ355"/>
      <c r="ABR355"/>
      <c r="ABS355"/>
      <c r="ABT355"/>
      <c r="ABU355"/>
      <c r="ABV355"/>
      <c r="ABW355"/>
      <c r="ABX355"/>
      <c r="ABY355"/>
      <c r="ABZ355"/>
      <c r="ACA355"/>
      <c r="ACB355"/>
      <c r="ACC355"/>
      <c r="ACD355"/>
      <c r="ACE355"/>
      <c r="ACF355"/>
      <c r="ACG355"/>
      <c r="ACH355"/>
      <c r="ACI355"/>
      <c r="ACJ355"/>
      <c r="ACK355"/>
      <c r="ACL355"/>
      <c r="ACM355"/>
      <c r="ACN355"/>
      <c r="ACO355"/>
      <c r="ACP355"/>
      <c r="ACQ355"/>
      <c r="ACR355"/>
      <c r="ACS355"/>
      <c r="ACT355"/>
      <c r="ACU355"/>
      <c r="ACV355"/>
      <c r="ACW355"/>
      <c r="ACX355"/>
      <c r="ACY355"/>
      <c r="ACZ355"/>
      <c r="ADA355"/>
      <c r="ADB355"/>
      <c r="ADC355"/>
      <c r="ADD355"/>
      <c r="ADE355"/>
      <c r="ADF355"/>
      <c r="ADG355"/>
      <c r="ADH355"/>
      <c r="ADI355"/>
      <c r="ADJ355"/>
      <c r="ADK355"/>
      <c r="ADL355"/>
      <c r="ADM355"/>
      <c r="ADN355"/>
      <c r="ADO355"/>
      <c r="ADP355"/>
      <c r="ADQ355"/>
      <c r="ADR355"/>
      <c r="ADS355"/>
      <c r="ADT355"/>
      <c r="ADU355"/>
      <c r="ADV355"/>
      <c r="ADW355"/>
      <c r="ADX355"/>
      <c r="ADY355"/>
      <c r="ADZ355"/>
      <c r="AEA355"/>
      <c r="AEB355"/>
      <c r="AEC355"/>
      <c r="AED355"/>
      <c r="AEE355"/>
      <c r="AEF355"/>
      <c r="AEG355"/>
      <c r="AEH355"/>
      <c r="AEI355"/>
      <c r="AEJ355"/>
      <c r="AEK355"/>
      <c r="AEL355"/>
      <c r="AEM355"/>
      <c r="AEN355"/>
      <c r="AEO355"/>
      <c r="AEP355"/>
      <c r="AEQ355"/>
      <c r="AER355"/>
      <c r="AES355"/>
      <c r="AET355"/>
      <c r="AEU355"/>
      <c r="AEV355"/>
      <c r="AEW355"/>
      <c r="AEX355"/>
      <c r="AEY355"/>
      <c r="AEZ355"/>
      <c r="AFA355"/>
      <c r="AFB355"/>
      <c r="AFC355"/>
      <c r="AFD355"/>
      <c r="AFE355"/>
      <c r="AFF355"/>
      <c r="AFG355"/>
      <c r="AFH355"/>
      <c r="AFI355"/>
      <c r="AFJ355"/>
      <c r="AFK355"/>
      <c r="AFL355"/>
      <c r="AFM355"/>
      <c r="AFN355"/>
      <c r="AFO355"/>
      <c r="AFP355"/>
      <c r="AFQ355"/>
      <c r="AFR355"/>
      <c r="AFS355"/>
      <c r="AFT355"/>
      <c r="AFU355"/>
      <c r="AFV355"/>
      <c r="AFW355"/>
      <c r="AFX355"/>
      <c r="AFY355"/>
      <c r="AFZ355"/>
      <c r="AGA355"/>
      <c r="AGB355"/>
      <c r="AGC355"/>
      <c r="AGD355"/>
      <c r="AGE355"/>
      <c r="AGF355"/>
      <c r="AGG355"/>
      <c r="AGH355"/>
      <c r="AGI355"/>
      <c r="AGJ355"/>
      <c r="AGK355"/>
      <c r="AGL355"/>
      <c r="AGM355"/>
      <c r="AGN355"/>
      <c r="AGO355"/>
      <c r="AGP355"/>
      <c r="AGQ355"/>
      <c r="AGR355"/>
      <c r="AGS355"/>
      <c r="AGT355"/>
      <c r="AGU355"/>
      <c r="AGV355"/>
      <c r="AGW355"/>
      <c r="AGX355"/>
      <c r="AGY355"/>
      <c r="AGZ355"/>
      <c r="AHA355"/>
      <c r="AHB355"/>
      <c r="AHC355"/>
      <c r="AHD355"/>
      <c r="AHE355"/>
      <c r="AHF355"/>
      <c r="AHG355"/>
      <c r="AHH355"/>
      <c r="AHI355"/>
      <c r="AHJ355"/>
      <c r="AHK355"/>
      <c r="AHL355"/>
      <c r="AHM355"/>
      <c r="AHN355"/>
      <c r="AHO355"/>
      <c r="AHP355"/>
      <c r="AHQ355"/>
      <c r="AHR355"/>
      <c r="AHS355"/>
      <c r="AHT355"/>
      <c r="AHU355"/>
      <c r="AHV355"/>
      <c r="AHW355"/>
      <c r="AHX355"/>
      <c r="AHY355"/>
      <c r="AHZ355"/>
      <c r="AIA355"/>
      <c r="AIB355"/>
      <c r="AIC355"/>
      <c r="AID355"/>
      <c r="AIE355"/>
      <c r="AIF355"/>
      <c r="AIG355"/>
      <c r="AIH355"/>
      <c r="AII355"/>
      <c r="AIJ355"/>
      <c r="AIK355"/>
      <c r="AIL355"/>
      <c r="AIM355"/>
      <c r="AIN355"/>
      <c r="AIO355"/>
      <c r="AIP355"/>
      <c r="AIQ355"/>
      <c r="AIR355"/>
      <c r="AIS355"/>
      <c r="AIT355"/>
      <c r="AIU355"/>
      <c r="AIV355"/>
      <c r="AIW355"/>
      <c r="AIX355"/>
      <c r="AIY355"/>
      <c r="AIZ355"/>
      <c r="AJA355"/>
      <c r="AJB355"/>
      <c r="AJC355"/>
      <c r="AJD355"/>
      <c r="AJE355"/>
      <c r="AJF355"/>
      <c r="AJG355"/>
      <c r="AJH355"/>
      <c r="AJI355"/>
      <c r="AJJ355"/>
      <c r="AJK355"/>
      <c r="AJL355"/>
      <c r="AJM355"/>
      <c r="AJN355"/>
      <c r="AJO355"/>
      <c r="AJP355"/>
      <c r="AJQ355"/>
      <c r="AJR355"/>
      <c r="AJS355"/>
      <c r="AJT355"/>
      <c r="AJU355"/>
      <c r="AJV355"/>
      <c r="AJW355"/>
      <c r="AJX355"/>
      <c r="AJY355"/>
      <c r="AJZ355"/>
      <c r="AKA355"/>
      <c r="AKB355"/>
      <c r="AKC355"/>
      <c r="AKD355"/>
      <c r="AKE355"/>
      <c r="AKF355"/>
      <c r="AKG355"/>
      <c r="AKH355"/>
      <c r="AKI355"/>
      <c r="AKJ355"/>
      <c r="AKK355"/>
      <c r="AKL355"/>
      <c r="AKM355"/>
      <c r="AKN355"/>
      <c r="AKO355"/>
      <c r="AKP355"/>
      <c r="AKQ355"/>
      <c r="AKR355"/>
      <c r="AKS355"/>
      <c r="AKT355"/>
      <c r="AKU355"/>
      <c r="AKV355"/>
      <c r="AKW355"/>
      <c r="AKX355"/>
      <c r="AKY355"/>
      <c r="AKZ355"/>
      <c r="ALA355"/>
      <c r="ALB355"/>
      <c r="ALC355"/>
      <c r="ALD355"/>
      <c r="ALE355"/>
      <c r="ALF355"/>
      <c r="ALG355"/>
      <c r="ALH355"/>
      <c r="ALI355"/>
      <c r="ALJ355"/>
      <c r="ALK355"/>
      <c r="ALL355"/>
      <c r="ALM355"/>
      <c r="ALN355"/>
      <c r="ALO355"/>
      <c r="ALP355"/>
      <c r="ALQ355"/>
      <c r="ALR355"/>
      <c r="ALS355"/>
      <c r="ALT355"/>
      <c r="ALU355"/>
      <c r="ALV355"/>
      <c r="ALW355"/>
      <c r="ALX355"/>
      <c r="ALY355"/>
      <c r="ALZ355"/>
      <c r="AMA355"/>
      <c r="AMB355"/>
      <c r="AMC355"/>
      <c r="AMD355"/>
      <c r="AME355"/>
      <c r="AMF355"/>
      <c r="AMG355"/>
      <c r="AMH355"/>
      <c r="AMI355"/>
      <c r="AMJ355"/>
      <c r="AMK355"/>
      <c r="AML355"/>
      <c r="AMM355"/>
      <c r="AMN355"/>
      <c r="AMO355"/>
      <c r="AMP355"/>
      <c r="AMQ355"/>
      <c r="AMR355"/>
      <c r="AMS355"/>
      <c r="AMT355"/>
      <c r="AMU355"/>
      <c r="AMV355"/>
      <c r="AMW355"/>
      <c r="AMX355"/>
      <c r="AMY355"/>
      <c r="AMZ355"/>
      <c r="ANA355"/>
      <c r="ANB355"/>
      <c r="ANC355"/>
      <c r="AND355"/>
      <c r="ANE355"/>
      <c r="ANF355"/>
      <c r="ANG355"/>
      <c r="ANH355"/>
      <c r="ANI355"/>
      <c r="ANJ355"/>
      <c r="ANK355"/>
      <c r="ANL355"/>
      <c r="ANM355"/>
      <c r="ANN355"/>
      <c r="ANO355"/>
      <c r="ANP355"/>
      <c r="ANQ355"/>
      <c r="ANR355"/>
      <c r="ANS355"/>
      <c r="ANT355"/>
      <c r="ANU355"/>
      <c r="ANV355"/>
      <c r="ANW355"/>
      <c r="ANX355"/>
      <c r="ANY355"/>
      <c r="ANZ355"/>
      <c r="AOA355"/>
      <c r="AOB355"/>
      <c r="AOC355"/>
      <c r="AOD355"/>
      <c r="AOE355"/>
      <c r="AOF355"/>
      <c r="AOG355"/>
      <c r="AOH355"/>
      <c r="AOI355"/>
      <c r="AOJ355"/>
      <c r="AOK355"/>
      <c r="AOL355"/>
      <c r="AOM355"/>
      <c r="AON355"/>
      <c r="AOO355"/>
      <c r="AOP355"/>
      <c r="AOQ355"/>
      <c r="AOR355"/>
      <c r="AOS355"/>
      <c r="AOT355"/>
      <c r="AOU355"/>
      <c r="AOV355"/>
      <c r="AOW355"/>
      <c r="AOX355"/>
      <c r="AOY355"/>
      <c r="AOZ355"/>
      <c r="APA355"/>
      <c r="APB355"/>
      <c r="APC355"/>
      <c r="APD355"/>
      <c r="APE355"/>
      <c r="APF355"/>
      <c r="APG355"/>
      <c r="APH355"/>
      <c r="API355"/>
      <c r="APJ355"/>
      <c r="APK355"/>
      <c r="APL355"/>
      <c r="APM355"/>
      <c r="APN355"/>
      <c r="APO355"/>
      <c r="APP355"/>
      <c r="APQ355"/>
      <c r="APR355"/>
      <c r="APS355"/>
      <c r="APT355"/>
      <c r="APU355"/>
      <c r="APV355"/>
      <c r="APW355"/>
      <c r="APX355"/>
      <c r="APY355"/>
      <c r="APZ355"/>
      <c r="AQA355"/>
      <c r="AQB355"/>
      <c r="AQC355"/>
      <c r="AQD355"/>
      <c r="AQE355"/>
      <c r="AQF355"/>
      <c r="AQG355"/>
      <c r="AQH355"/>
      <c r="AQI355"/>
      <c r="AQJ355"/>
      <c r="AQK355"/>
      <c r="AQL355"/>
      <c r="AQM355"/>
      <c r="AQN355"/>
      <c r="AQO355"/>
      <c r="AQP355"/>
      <c r="AQQ355"/>
      <c r="AQR355"/>
      <c r="AQS355"/>
      <c r="AQT355"/>
      <c r="AQU355"/>
      <c r="AQV355"/>
      <c r="AQW355"/>
      <c r="AQX355"/>
      <c r="AQY355"/>
      <c r="AQZ355"/>
      <c r="ARA355"/>
      <c r="ARB355"/>
      <c r="ARC355"/>
      <c r="ARD355"/>
      <c r="ARE355"/>
      <c r="ARF355"/>
      <c r="ARG355"/>
      <c r="ARH355"/>
      <c r="ARI355"/>
      <c r="ARJ355"/>
      <c r="ARK355"/>
      <c r="ARL355"/>
      <c r="ARM355"/>
      <c r="ARN355"/>
      <c r="ARO355"/>
      <c r="ARP355"/>
      <c r="ARQ355"/>
      <c r="ARR355"/>
      <c r="ARS355"/>
      <c r="ART355"/>
      <c r="ARU355"/>
      <c r="ARV355"/>
      <c r="ARW355"/>
      <c r="ARX355"/>
      <c r="ARY355"/>
      <c r="ARZ355"/>
      <c r="ASA355"/>
      <c r="ASB355"/>
      <c r="ASC355"/>
      <c r="ASD355"/>
      <c r="ASE355"/>
      <c r="ASF355"/>
      <c r="ASG355"/>
      <c r="ASH355"/>
      <c r="ASI355"/>
      <c r="ASJ355"/>
      <c r="ASK355"/>
      <c r="ASL355"/>
      <c r="ASM355"/>
      <c r="ASN355"/>
      <c r="ASO355"/>
      <c r="ASP355"/>
      <c r="ASQ355"/>
      <c r="ASR355"/>
      <c r="ASS355"/>
      <c r="AST355"/>
      <c r="ASU355"/>
      <c r="ASV355"/>
      <c r="ASW355"/>
      <c r="ASX355"/>
      <c r="ASY355"/>
      <c r="ASZ355"/>
      <c r="ATA355"/>
      <c r="ATB355"/>
    </row>
    <row r="356" spans="9:1198" x14ac:dyDescent="0.25">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c r="AAW356"/>
      <c r="AAX356"/>
      <c r="AAY356"/>
      <c r="AAZ356"/>
      <c r="ABA356"/>
      <c r="ABB356"/>
      <c r="ABC356"/>
      <c r="ABD356"/>
      <c r="ABE356"/>
      <c r="ABF356"/>
      <c r="ABG356"/>
      <c r="ABH356"/>
      <c r="ABI356"/>
      <c r="ABJ356"/>
      <c r="ABK356"/>
      <c r="ABL356"/>
      <c r="ABM356"/>
      <c r="ABN356"/>
      <c r="ABO356"/>
      <c r="ABP356"/>
      <c r="ABQ356"/>
      <c r="ABR356"/>
      <c r="ABS356"/>
      <c r="ABT356"/>
      <c r="ABU356"/>
      <c r="ABV356"/>
      <c r="ABW356"/>
      <c r="ABX356"/>
      <c r="ABY356"/>
      <c r="ABZ356"/>
      <c r="ACA356"/>
      <c r="ACB356"/>
      <c r="ACC356"/>
      <c r="ACD356"/>
      <c r="ACE356"/>
      <c r="ACF356"/>
      <c r="ACG356"/>
      <c r="ACH356"/>
      <c r="ACI356"/>
      <c r="ACJ356"/>
      <c r="ACK356"/>
      <c r="ACL356"/>
      <c r="ACM356"/>
      <c r="ACN356"/>
      <c r="ACO356"/>
      <c r="ACP356"/>
      <c r="ACQ356"/>
      <c r="ACR356"/>
      <c r="ACS356"/>
      <c r="ACT356"/>
      <c r="ACU356"/>
      <c r="ACV356"/>
      <c r="ACW356"/>
      <c r="ACX356"/>
      <c r="ACY356"/>
      <c r="ACZ356"/>
      <c r="ADA356"/>
      <c r="ADB356"/>
      <c r="ADC356"/>
      <c r="ADD356"/>
      <c r="ADE356"/>
      <c r="ADF356"/>
      <c r="ADG356"/>
      <c r="ADH356"/>
      <c r="ADI356"/>
      <c r="ADJ356"/>
      <c r="ADK356"/>
      <c r="ADL356"/>
      <c r="ADM356"/>
      <c r="ADN356"/>
      <c r="ADO356"/>
      <c r="ADP356"/>
      <c r="ADQ356"/>
      <c r="ADR356"/>
      <c r="ADS356"/>
      <c r="ADT356"/>
      <c r="ADU356"/>
      <c r="ADV356"/>
      <c r="ADW356"/>
      <c r="ADX356"/>
      <c r="ADY356"/>
      <c r="ADZ356"/>
      <c r="AEA356"/>
      <c r="AEB356"/>
      <c r="AEC356"/>
      <c r="AED356"/>
      <c r="AEE356"/>
      <c r="AEF356"/>
      <c r="AEG356"/>
      <c r="AEH356"/>
      <c r="AEI356"/>
      <c r="AEJ356"/>
      <c r="AEK356"/>
      <c r="AEL356"/>
      <c r="AEM356"/>
      <c r="AEN356"/>
      <c r="AEO356"/>
      <c r="AEP356"/>
      <c r="AEQ356"/>
      <c r="AER356"/>
      <c r="AES356"/>
      <c r="AET356"/>
      <c r="AEU356"/>
      <c r="AEV356"/>
      <c r="AEW356"/>
      <c r="AEX356"/>
      <c r="AEY356"/>
      <c r="AEZ356"/>
      <c r="AFA356"/>
      <c r="AFB356"/>
      <c r="AFC356"/>
      <c r="AFD356"/>
      <c r="AFE356"/>
      <c r="AFF356"/>
      <c r="AFG356"/>
      <c r="AFH356"/>
      <c r="AFI356"/>
      <c r="AFJ356"/>
      <c r="AFK356"/>
      <c r="AFL356"/>
      <c r="AFM356"/>
      <c r="AFN356"/>
      <c r="AFO356"/>
      <c r="AFP356"/>
      <c r="AFQ356"/>
      <c r="AFR356"/>
      <c r="AFS356"/>
      <c r="AFT356"/>
      <c r="AFU356"/>
      <c r="AFV356"/>
      <c r="AFW356"/>
      <c r="AFX356"/>
      <c r="AFY356"/>
      <c r="AFZ356"/>
      <c r="AGA356"/>
      <c r="AGB356"/>
      <c r="AGC356"/>
      <c r="AGD356"/>
      <c r="AGE356"/>
      <c r="AGF356"/>
      <c r="AGG356"/>
      <c r="AGH356"/>
      <c r="AGI356"/>
      <c r="AGJ356"/>
      <c r="AGK356"/>
      <c r="AGL356"/>
      <c r="AGM356"/>
      <c r="AGN356"/>
      <c r="AGO356"/>
      <c r="AGP356"/>
      <c r="AGQ356"/>
      <c r="AGR356"/>
      <c r="AGS356"/>
      <c r="AGT356"/>
      <c r="AGU356"/>
      <c r="AGV356"/>
      <c r="AGW356"/>
      <c r="AGX356"/>
      <c r="AGY356"/>
      <c r="AGZ356"/>
      <c r="AHA356"/>
      <c r="AHB356"/>
      <c r="AHC356"/>
      <c r="AHD356"/>
      <c r="AHE356"/>
      <c r="AHF356"/>
      <c r="AHG356"/>
      <c r="AHH356"/>
      <c r="AHI356"/>
      <c r="AHJ356"/>
      <c r="AHK356"/>
      <c r="AHL356"/>
      <c r="AHM356"/>
      <c r="AHN356"/>
      <c r="AHO356"/>
      <c r="AHP356"/>
      <c r="AHQ356"/>
      <c r="AHR356"/>
      <c r="AHS356"/>
      <c r="AHT356"/>
      <c r="AHU356"/>
      <c r="AHV356"/>
      <c r="AHW356"/>
      <c r="AHX356"/>
      <c r="AHY356"/>
      <c r="AHZ356"/>
      <c r="AIA356"/>
      <c r="AIB356"/>
      <c r="AIC356"/>
      <c r="AID356"/>
      <c r="AIE356"/>
      <c r="AIF356"/>
      <c r="AIG356"/>
      <c r="AIH356"/>
      <c r="AII356"/>
      <c r="AIJ356"/>
      <c r="AIK356"/>
      <c r="AIL356"/>
      <c r="AIM356"/>
      <c r="AIN356"/>
      <c r="AIO356"/>
      <c r="AIP356"/>
      <c r="AIQ356"/>
      <c r="AIR356"/>
      <c r="AIS356"/>
      <c r="AIT356"/>
      <c r="AIU356"/>
      <c r="AIV356"/>
      <c r="AIW356"/>
      <c r="AIX356"/>
      <c r="AIY356"/>
      <c r="AIZ356"/>
      <c r="AJA356"/>
      <c r="AJB356"/>
      <c r="AJC356"/>
      <c r="AJD356"/>
      <c r="AJE356"/>
      <c r="AJF356"/>
      <c r="AJG356"/>
      <c r="AJH356"/>
      <c r="AJI356"/>
      <c r="AJJ356"/>
      <c r="AJK356"/>
      <c r="AJL356"/>
      <c r="AJM356"/>
      <c r="AJN356"/>
      <c r="AJO356"/>
      <c r="AJP356"/>
      <c r="AJQ356"/>
      <c r="AJR356"/>
      <c r="AJS356"/>
      <c r="AJT356"/>
      <c r="AJU356"/>
      <c r="AJV356"/>
      <c r="AJW356"/>
      <c r="AJX356"/>
      <c r="AJY356"/>
      <c r="AJZ356"/>
      <c r="AKA356"/>
      <c r="AKB356"/>
      <c r="AKC356"/>
      <c r="AKD356"/>
      <c r="AKE356"/>
      <c r="AKF356"/>
      <c r="AKG356"/>
      <c r="AKH356"/>
      <c r="AKI356"/>
      <c r="AKJ356"/>
      <c r="AKK356"/>
      <c r="AKL356"/>
      <c r="AKM356"/>
      <c r="AKN356"/>
      <c r="AKO356"/>
      <c r="AKP356"/>
      <c r="AKQ356"/>
      <c r="AKR356"/>
      <c r="AKS356"/>
      <c r="AKT356"/>
      <c r="AKU356"/>
      <c r="AKV356"/>
      <c r="AKW356"/>
      <c r="AKX356"/>
      <c r="AKY356"/>
      <c r="AKZ356"/>
      <c r="ALA356"/>
      <c r="ALB356"/>
      <c r="ALC356"/>
      <c r="ALD356"/>
      <c r="ALE356"/>
      <c r="ALF356"/>
      <c r="ALG356"/>
      <c r="ALH356"/>
      <c r="ALI356"/>
      <c r="ALJ356"/>
      <c r="ALK356"/>
      <c r="ALL356"/>
      <c r="ALM356"/>
      <c r="ALN356"/>
      <c r="ALO356"/>
      <c r="ALP356"/>
      <c r="ALQ356"/>
      <c r="ALR356"/>
      <c r="ALS356"/>
      <c r="ALT356"/>
      <c r="ALU356"/>
      <c r="ALV356"/>
      <c r="ALW356"/>
      <c r="ALX356"/>
      <c r="ALY356"/>
      <c r="ALZ356"/>
      <c r="AMA356"/>
      <c r="AMB356"/>
      <c r="AMC356"/>
      <c r="AMD356"/>
      <c r="AME356"/>
      <c r="AMF356"/>
      <c r="AMG356"/>
      <c r="AMH356"/>
      <c r="AMI356"/>
      <c r="AMJ356"/>
      <c r="AMK356"/>
      <c r="AML356"/>
      <c r="AMM356"/>
      <c r="AMN356"/>
      <c r="AMO356"/>
      <c r="AMP356"/>
      <c r="AMQ356"/>
      <c r="AMR356"/>
      <c r="AMS356"/>
      <c r="AMT356"/>
      <c r="AMU356"/>
      <c r="AMV356"/>
      <c r="AMW356"/>
      <c r="AMX356"/>
      <c r="AMY356"/>
      <c r="AMZ356"/>
      <c r="ANA356"/>
      <c r="ANB356"/>
      <c r="ANC356"/>
      <c r="AND356"/>
      <c r="ANE356"/>
      <c r="ANF356"/>
      <c r="ANG356"/>
      <c r="ANH356"/>
      <c r="ANI356"/>
      <c r="ANJ356"/>
      <c r="ANK356"/>
      <c r="ANL356"/>
      <c r="ANM356"/>
      <c r="ANN356"/>
      <c r="ANO356"/>
      <c r="ANP356"/>
      <c r="ANQ356"/>
      <c r="ANR356"/>
      <c r="ANS356"/>
      <c r="ANT356"/>
      <c r="ANU356"/>
      <c r="ANV356"/>
      <c r="ANW356"/>
      <c r="ANX356"/>
      <c r="ANY356"/>
      <c r="ANZ356"/>
      <c r="AOA356"/>
      <c r="AOB356"/>
      <c r="AOC356"/>
      <c r="AOD356"/>
      <c r="AOE356"/>
      <c r="AOF356"/>
      <c r="AOG356"/>
      <c r="AOH356"/>
      <c r="AOI356"/>
      <c r="AOJ356"/>
      <c r="AOK356"/>
      <c r="AOL356"/>
      <c r="AOM356"/>
      <c r="AON356"/>
      <c r="AOO356"/>
      <c r="AOP356"/>
      <c r="AOQ356"/>
      <c r="AOR356"/>
      <c r="AOS356"/>
      <c r="AOT356"/>
      <c r="AOU356"/>
      <c r="AOV356"/>
      <c r="AOW356"/>
      <c r="AOX356"/>
      <c r="AOY356"/>
      <c r="AOZ356"/>
      <c r="APA356"/>
      <c r="APB356"/>
      <c r="APC356"/>
      <c r="APD356"/>
      <c r="APE356"/>
      <c r="APF356"/>
      <c r="APG356"/>
      <c r="APH356"/>
      <c r="API356"/>
      <c r="APJ356"/>
      <c r="APK356"/>
      <c r="APL356"/>
      <c r="APM356"/>
      <c r="APN356"/>
      <c r="APO356"/>
      <c r="APP356"/>
      <c r="APQ356"/>
      <c r="APR356"/>
      <c r="APS356"/>
      <c r="APT356"/>
      <c r="APU356"/>
      <c r="APV356"/>
      <c r="APW356"/>
      <c r="APX356"/>
      <c r="APY356"/>
      <c r="APZ356"/>
      <c r="AQA356"/>
      <c r="AQB356"/>
      <c r="AQC356"/>
      <c r="AQD356"/>
      <c r="AQE356"/>
      <c r="AQF356"/>
      <c r="AQG356"/>
      <c r="AQH356"/>
      <c r="AQI356"/>
      <c r="AQJ356"/>
      <c r="AQK356"/>
      <c r="AQL356"/>
      <c r="AQM356"/>
      <c r="AQN356"/>
      <c r="AQO356"/>
      <c r="AQP356"/>
      <c r="AQQ356"/>
      <c r="AQR356"/>
      <c r="AQS356"/>
      <c r="AQT356"/>
      <c r="AQU356"/>
      <c r="AQV356"/>
      <c r="AQW356"/>
      <c r="AQX356"/>
      <c r="AQY356"/>
      <c r="AQZ356"/>
      <c r="ARA356"/>
      <c r="ARB356"/>
      <c r="ARC356"/>
      <c r="ARD356"/>
      <c r="ARE356"/>
      <c r="ARF356"/>
      <c r="ARG356"/>
      <c r="ARH356"/>
      <c r="ARI356"/>
      <c r="ARJ356"/>
      <c r="ARK356"/>
      <c r="ARL356"/>
      <c r="ARM356"/>
      <c r="ARN356"/>
      <c r="ARO356"/>
      <c r="ARP356"/>
      <c r="ARQ356"/>
      <c r="ARR356"/>
      <c r="ARS356"/>
      <c r="ART356"/>
      <c r="ARU356"/>
      <c r="ARV356"/>
      <c r="ARW356"/>
      <c r="ARX356"/>
      <c r="ARY356"/>
      <c r="ARZ356"/>
      <c r="ASA356"/>
      <c r="ASB356"/>
      <c r="ASC356"/>
      <c r="ASD356"/>
      <c r="ASE356"/>
      <c r="ASF356"/>
      <c r="ASG356"/>
      <c r="ASH356"/>
      <c r="ASI356"/>
      <c r="ASJ356"/>
      <c r="ASK356"/>
      <c r="ASL356"/>
      <c r="ASM356"/>
      <c r="ASN356"/>
      <c r="ASO356"/>
      <c r="ASP356"/>
      <c r="ASQ356"/>
      <c r="ASR356"/>
      <c r="ASS356"/>
      <c r="AST356"/>
      <c r="ASU356"/>
      <c r="ASV356"/>
      <c r="ASW356"/>
      <c r="ASX356"/>
      <c r="ASY356"/>
      <c r="ASZ356"/>
      <c r="ATA356"/>
      <c r="ATB356"/>
    </row>
    <row r="357" spans="9:1198" x14ac:dyDescent="0.25">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c r="AAW357"/>
      <c r="AAX357"/>
      <c r="AAY357"/>
      <c r="AAZ357"/>
      <c r="ABA357"/>
      <c r="ABB357"/>
      <c r="ABC357"/>
      <c r="ABD357"/>
      <c r="ABE357"/>
      <c r="ABF357"/>
      <c r="ABG357"/>
      <c r="ABH357"/>
      <c r="ABI357"/>
      <c r="ABJ357"/>
      <c r="ABK357"/>
      <c r="ABL357"/>
      <c r="ABM357"/>
      <c r="ABN357"/>
      <c r="ABO357"/>
      <c r="ABP357"/>
      <c r="ABQ357"/>
      <c r="ABR357"/>
      <c r="ABS357"/>
      <c r="ABT357"/>
      <c r="ABU357"/>
      <c r="ABV357"/>
      <c r="ABW357"/>
      <c r="ABX357"/>
      <c r="ABY357"/>
      <c r="ABZ357"/>
      <c r="ACA357"/>
      <c r="ACB357"/>
      <c r="ACC357"/>
      <c r="ACD357"/>
      <c r="ACE357"/>
      <c r="ACF357"/>
      <c r="ACG357"/>
      <c r="ACH357"/>
      <c r="ACI357"/>
      <c r="ACJ357"/>
      <c r="ACK357"/>
      <c r="ACL357"/>
      <c r="ACM357"/>
      <c r="ACN357"/>
      <c r="ACO357"/>
      <c r="ACP357"/>
      <c r="ACQ357"/>
      <c r="ACR357"/>
      <c r="ACS357"/>
      <c r="ACT357"/>
      <c r="ACU357"/>
      <c r="ACV357"/>
      <c r="ACW357"/>
      <c r="ACX357"/>
      <c r="ACY357"/>
      <c r="ACZ357"/>
      <c r="ADA357"/>
      <c r="ADB357"/>
      <c r="ADC357"/>
      <c r="ADD357"/>
      <c r="ADE357"/>
      <c r="ADF357"/>
      <c r="ADG357"/>
      <c r="ADH357"/>
      <c r="ADI357"/>
      <c r="ADJ357"/>
      <c r="ADK357"/>
      <c r="ADL357"/>
      <c r="ADM357"/>
      <c r="ADN357"/>
      <c r="ADO357"/>
      <c r="ADP357"/>
      <c r="ADQ357"/>
      <c r="ADR357"/>
      <c r="ADS357"/>
      <c r="ADT357"/>
      <c r="ADU357"/>
      <c r="ADV357"/>
      <c r="ADW357"/>
      <c r="ADX357"/>
      <c r="ADY357"/>
      <c r="ADZ357"/>
      <c r="AEA357"/>
      <c r="AEB357"/>
      <c r="AEC357"/>
      <c r="AED357"/>
      <c r="AEE357"/>
      <c r="AEF357"/>
      <c r="AEG357"/>
      <c r="AEH357"/>
      <c r="AEI357"/>
      <c r="AEJ357"/>
      <c r="AEK357"/>
      <c r="AEL357"/>
      <c r="AEM357"/>
      <c r="AEN357"/>
      <c r="AEO357"/>
      <c r="AEP357"/>
      <c r="AEQ357"/>
      <c r="AER357"/>
      <c r="AES357"/>
      <c r="AET357"/>
      <c r="AEU357"/>
      <c r="AEV357"/>
      <c r="AEW357"/>
      <c r="AEX357"/>
      <c r="AEY357"/>
      <c r="AEZ357"/>
      <c r="AFA357"/>
      <c r="AFB357"/>
      <c r="AFC357"/>
      <c r="AFD357"/>
      <c r="AFE357"/>
      <c r="AFF357"/>
      <c r="AFG357"/>
      <c r="AFH357"/>
      <c r="AFI357"/>
      <c r="AFJ357"/>
      <c r="AFK357"/>
      <c r="AFL357"/>
      <c r="AFM357"/>
      <c r="AFN357"/>
      <c r="AFO357"/>
      <c r="AFP357"/>
      <c r="AFQ357"/>
      <c r="AFR357"/>
      <c r="AFS357"/>
      <c r="AFT357"/>
      <c r="AFU357"/>
      <c r="AFV357"/>
      <c r="AFW357"/>
      <c r="AFX357"/>
      <c r="AFY357"/>
      <c r="AFZ357"/>
      <c r="AGA357"/>
      <c r="AGB357"/>
      <c r="AGC357"/>
      <c r="AGD357"/>
      <c r="AGE357"/>
      <c r="AGF357"/>
      <c r="AGG357"/>
      <c r="AGH357"/>
      <c r="AGI357"/>
      <c r="AGJ357"/>
      <c r="AGK357"/>
      <c r="AGL357"/>
      <c r="AGM357"/>
      <c r="AGN357"/>
      <c r="AGO357"/>
      <c r="AGP357"/>
      <c r="AGQ357"/>
      <c r="AGR357"/>
      <c r="AGS357"/>
      <c r="AGT357"/>
      <c r="AGU357"/>
      <c r="AGV357"/>
      <c r="AGW357"/>
      <c r="AGX357"/>
      <c r="AGY357"/>
      <c r="AGZ357"/>
      <c r="AHA357"/>
      <c r="AHB357"/>
      <c r="AHC357"/>
      <c r="AHD357"/>
      <c r="AHE357"/>
      <c r="AHF357"/>
      <c r="AHG357"/>
      <c r="AHH357"/>
      <c r="AHI357"/>
      <c r="AHJ357"/>
      <c r="AHK357"/>
      <c r="AHL357"/>
      <c r="AHM357"/>
      <c r="AHN357"/>
      <c r="AHO357"/>
      <c r="AHP357"/>
      <c r="AHQ357"/>
      <c r="AHR357"/>
      <c r="AHS357"/>
      <c r="AHT357"/>
      <c r="AHU357"/>
      <c r="AHV357"/>
      <c r="AHW357"/>
      <c r="AHX357"/>
      <c r="AHY357"/>
      <c r="AHZ357"/>
      <c r="AIA357"/>
      <c r="AIB357"/>
      <c r="AIC357"/>
      <c r="AID357"/>
      <c r="AIE357"/>
      <c r="AIF357"/>
      <c r="AIG357"/>
      <c r="AIH357"/>
      <c r="AII357"/>
      <c r="AIJ357"/>
      <c r="AIK357"/>
      <c r="AIL357"/>
      <c r="AIM357"/>
      <c r="AIN357"/>
      <c r="AIO357"/>
      <c r="AIP357"/>
      <c r="AIQ357"/>
      <c r="AIR357"/>
      <c r="AIS357"/>
      <c r="AIT357"/>
      <c r="AIU357"/>
      <c r="AIV357"/>
      <c r="AIW357"/>
      <c r="AIX357"/>
      <c r="AIY357"/>
      <c r="AIZ357"/>
      <c r="AJA357"/>
      <c r="AJB357"/>
      <c r="AJC357"/>
      <c r="AJD357"/>
      <c r="AJE357"/>
      <c r="AJF357"/>
      <c r="AJG357"/>
      <c r="AJH357"/>
      <c r="AJI357"/>
      <c r="AJJ357"/>
      <c r="AJK357"/>
      <c r="AJL357"/>
      <c r="AJM357"/>
      <c r="AJN357"/>
      <c r="AJO357"/>
      <c r="AJP357"/>
      <c r="AJQ357"/>
      <c r="AJR357"/>
      <c r="AJS357"/>
      <c r="AJT357"/>
      <c r="AJU357"/>
      <c r="AJV357"/>
      <c r="AJW357"/>
      <c r="AJX357"/>
      <c r="AJY357"/>
      <c r="AJZ357"/>
      <c r="AKA357"/>
      <c r="AKB357"/>
      <c r="AKC357"/>
      <c r="AKD357"/>
      <c r="AKE357"/>
      <c r="AKF357"/>
      <c r="AKG357"/>
      <c r="AKH357"/>
      <c r="AKI357"/>
      <c r="AKJ357"/>
      <c r="AKK357"/>
      <c r="AKL357"/>
      <c r="AKM357"/>
      <c r="AKN357"/>
      <c r="AKO357"/>
      <c r="AKP357"/>
      <c r="AKQ357"/>
      <c r="AKR357"/>
      <c r="AKS357"/>
      <c r="AKT357"/>
      <c r="AKU357"/>
      <c r="AKV357"/>
      <c r="AKW357"/>
      <c r="AKX357"/>
      <c r="AKY357"/>
      <c r="AKZ357"/>
      <c r="ALA357"/>
      <c r="ALB357"/>
      <c r="ALC357"/>
      <c r="ALD357"/>
      <c r="ALE357"/>
      <c r="ALF357"/>
      <c r="ALG357"/>
      <c r="ALH357"/>
      <c r="ALI357"/>
      <c r="ALJ357"/>
      <c r="ALK357"/>
      <c r="ALL357"/>
      <c r="ALM357"/>
      <c r="ALN357"/>
      <c r="ALO357"/>
      <c r="ALP357"/>
      <c r="ALQ357"/>
      <c r="ALR357"/>
      <c r="ALS357"/>
      <c r="ALT357"/>
      <c r="ALU357"/>
      <c r="ALV357"/>
      <c r="ALW357"/>
      <c r="ALX357"/>
      <c r="ALY357"/>
      <c r="ALZ357"/>
      <c r="AMA357"/>
      <c r="AMB357"/>
      <c r="AMC357"/>
      <c r="AMD357"/>
      <c r="AME357"/>
      <c r="AMF357"/>
      <c r="AMG357"/>
      <c r="AMH357"/>
      <c r="AMI357"/>
      <c r="AMJ357"/>
      <c r="AMK357"/>
      <c r="AML357"/>
      <c r="AMM357"/>
      <c r="AMN357"/>
      <c r="AMO357"/>
      <c r="AMP357"/>
      <c r="AMQ357"/>
      <c r="AMR357"/>
      <c r="AMS357"/>
      <c r="AMT357"/>
      <c r="AMU357"/>
      <c r="AMV357"/>
      <c r="AMW357"/>
      <c r="AMX357"/>
      <c r="AMY357"/>
      <c r="AMZ357"/>
      <c r="ANA357"/>
      <c r="ANB357"/>
      <c r="ANC357"/>
      <c r="AND357"/>
      <c r="ANE357"/>
      <c r="ANF357"/>
      <c r="ANG357"/>
      <c r="ANH357"/>
      <c r="ANI357"/>
      <c r="ANJ357"/>
      <c r="ANK357"/>
      <c r="ANL357"/>
      <c r="ANM357"/>
      <c r="ANN357"/>
      <c r="ANO357"/>
      <c r="ANP357"/>
      <c r="ANQ357"/>
      <c r="ANR357"/>
      <c r="ANS357"/>
      <c r="ANT357"/>
      <c r="ANU357"/>
      <c r="ANV357"/>
      <c r="ANW357"/>
      <c r="ANX357"/>
      <c r="ANY357"/>
      <c r="ANZ357"/>
      <c r="AOA357"/>
      <c r="AOB357"/>
      <c r="AOC357"/>
      <c r="AOD357"/>
      <c r="AOE357"/>
      <c r="AOF357"/>
      <c r="AOG357"/>
      <c r="AOH357"/>
      <c r="AOI357"/>
      <c r="AOJ357"/>
      <c r="AOK357"/>
      <c r="AOL357"/>
      <c r="AOM357"/>
      <c r="AON357"/>
      <c r="AOO357"/>
      <c r="AOP357"/>
      <c r="AOQ357"/>
      <c r="AOR357"/>
      <c r="AOS357"/>
      <c r="AOT357"/>
      <c r="AOU357"/>
      <c r="AOV357"/>
      <c r="AOW357"/>
      <c r="AOX357"/>
      <c r="AOY357"/>
      <c r="AOZ357"/>
      <c r="APA357"/>
      <c r="APB357"/>
      <c r="APC357"/>
      <c r="APD357"/>
      <c r="APE357"/>
      <c r="APF357"/>
      <c r="APG357"/>
      <c r="APH357"/>
      <c r="API357"/>
      <c r="APJ357"/>
      <c r="APK357"/>
      <c r="APL357"/>
      <c r="APM357"/>
      <c r="APN357"/>
      <c r="APO357"/>
      <c r="APP357"/>
      <c r="APQ357"/>
      <c r="APR357"/>
      <c r="APS357"/>
      <c r="APT357"/>
      <c r="APU357"/>
      <c r="APV357"/>
      <c r="APW357"/>
      <c r="APX357"/>
      <c r="APY357"/>
      <c r="APZ357"/>
      <c r="AQA357"/>
      <c r="AQB357"/>
      <c r="AQC357"/>
      <c r="AQD357"/>
      <c r="AQE357"/>
      <c r="AQF357"/>
      <c r="AQG357"/>
      <c r="AQH357"/>
      <c r="AQI357"/>
      <c r="AQJ357"/>
      <c r="AQK357"/>
      <c r="AQL357"/>
      <c r="AQM357"/>
      <c r="AQN357"/>
      <c r="AQO357"/>
      <c r="AQP357"/>
      <c r="AQQ357"/>
      <c r="AQR357"/>
      <c r="AQS357"/>
      <c r="AQT357"/>
      <c r="AQU357"/>
      <c r="AQV357"/>
      <c r="AQW357"/>
      <c r="AQX357"/>
      <c r="AQY357"/>
      <c r="AQZ357"/>
      <c r="ARA357"/>
      <c r="ARB357"/>
      <c r="ARC357"/>
      <c r="ARD357"/>
      <c r="ARE357"/>
      <c r="ARF357"/>
      <c r="ARG357"/>
      <c r="ARH357"/>
      <c r="ARI357"/>
      <c r="ARJ357"/>
      <c r="ARK357"/>
      <c r="ARL357"/>
      <c r="ARM357"/>
      <c r="ARN357"/>
      <c r="ARO357"/>
      <c r="ARP357"/>
      <c r="ARQ357"/>
      <c r="ARR357"/>
      <c r="ARS357"/>
      <c r="ART357"/>
      <c r="ARU357"/>
      <c r="ARV357"/>
      <c r="ARW357"/>
      <c r="ARX357"/>
      <c r="ARY357"/>
      <c r="ARZ357"/>
      <c r="ASA357"/>
      <c r="ASB357"/>
      <c r="ASC357"/>
      <c r="ASD357"/>
      <c r="ASE357"/>
      <c r="ASF357"/>
      <c r="ASG357"/>
      <c r="ASH357"/>
      <c r="ASI357"/>
      <c r="ASJ357"/>
      <c r="ASK357"/>
      <c r="ASL357"/>
      <c r="ASM357"/>
      <c r="ASN357"/>
      <c r="ASO357"/>
      <c r="ASP357"/>
      <c r="ASQ357"/>
      <c r="ASR357"/>
      <c r="ASS357"/>
      <c r="AST357"/>
      <c r="ASU357"/>
      <c r="ASV357"/>
      <c r="ASW357"/>
      <c r="ASX357"/>
      <c r="ASY357"/>
      <c r="ASZ357"/>
      <c r="ATA357"/>
      <c r="ATB357"/>
    </row>
    <row r="358" spans="9:1198" x14ac:dyDescent="0.25">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c r="AAW358"/>
      <c r="AAX358"/>
      <c r="AAY358"/>
      <c r="AAZ358"/>
      <c r="ABA358"/>
      <c r="ABB358"/>
      <c r="ABC358"/>
      <c r="ABD358"/>
      <c r="ABE358"/>
      <c r="ABF358"/>
      <c r="ABG358"/>
      <c r="ABH358"/>
      <c r="ABI358"/>
      <c r="ABJ358"/>
      <c r="ABK358"/>
      <c r="ABL358"/>
      <c r="ABM358"/>
      <c r="ABN358"/>
      <c r="ABO358"/>
      <c r="ABP358"/>
      <c r="ABQ358"/>
      <c r="ABR358"/>
      <c r="ABS358"/>
      <c r="ABT358"/>
      <c r="ABU358"/>
      <c r="ABV358"/>
      <c r="ABW358"/>
      <c r="ABX358"/>
      <c r="ABY358"/>
      <c r="ABZ358"/>
      <c r="ACA358"/>
      <c r="ACB358"/>
      <c r="ACC358"/>
      <c r="ACD358"/>
      <c r="ACE358"/>
      <c r="ACF358"/>
      <c r="ACG358"/>
      <c r="ACH358"/>
      <c r="ACI358"/>
      <c r="ACJ358"/>
      <c r="ACK358"/>
      <c r="ACL358"/>
      <c r="ACM358"/>
      <c r="ACN358"/>
      <c r="ACO358"/>
      <c r="ACP358"/>
      <c r="ACQ358"/>
      <c r="ACR358"/>
      <c r="ACS358"/>
      <c r="ACT358"/>
      <c r="ACU358"/>
      <c r="ACV358"/>
      <c r="ACW358"/>
      <c r="ACX358"/>
      <c r="ACY358"/>
      <c r="ACZ358"/>
      <c r="ADA358"/>
      <c r="ADB358"/>
      <c r="ADC358"/>
      <c r="ADD358"/>
      <c r="ADE358"/>
      <c r="ADF358"/>
      <c r="ADG358"/>
      <c r="ADH358"/>
      <c r="ADI358"/>
      <c r="ADJ358"/>
      <c r="ADK358"/>
      <c r="ADL358"/>
      <c r="ADM358"/>
      <c r="ADN358"/>
      <c r="ADO358"/>
      <c r="ADP358"/>
      <c r="ADQ358"/>
      <c r="ADR358"/>
      <c r="ADS358"/>
      <c r="ADT358"/>
      <c r="ADU358"/>
      <c r="ADV358"/>
      <c r="ADW358"/>
      <c r="ADX358"/>
      <c r="ADY358"/>
      <c r="ADZ358"/>
      <c r="AEA358"/>
      <c r="AEB358"/>
      <c r="AEC358"/>
      <c r="AED358"/>
      <c r="AEE358"/>
      <c r="AEF358"/>
      <c r="AEG358"/>
      <c r="AEH358"/>
      <c r="AEI358"/>
      <c r="AEJ358"/>
      <c r="AEK358"/>
      <c r="AEL358"/>
      <c r="AEM358"/>
      <c r="AEN358"/>
      <c r="AEO358"/>
      <c r="AEP358"/>
      <c r="AEQ358"/>
      <c r="AER358"/>
      <c r="AES358"/>
      <c r="AET358"/>
      <c r="AEU358"/>
      <c r="AEV358"/>
      <c r="AEW358"/>
      <c r="AEX358"/>
      <c r="AEY358"/>
      <c r="AEZ358"/>
      <c r="AFA358"/>
      <c r="AFB358"/>
      <c r="AFC358"/>
      <c r="AFD358"/>
      <c r="AFE358"/>
      <c r="AFF358"/>
      <c r="AFG358"/>
      <c r="AFH358"/>
      <c r="AFI358"/>
      <c r="AFJ358"/>
      <c r="AFK358"/>
      <c r="AFL358"/>
      <c r="AFM358"/>
      <c r="AFN358"/>
      <c r="AFO358"/>
      <c r="AFP358"/>
      <c r="AFQ358"/>
      <c r="AFR358"/>
      <c r="AFS358"/>
      <c r="AFT358"/>
      <c r="AFU358"/>
      <c r="AFV358"/>
      <c r="AFW358"/>
      <c r="AFX358"/>
      <c r="AFY358"/>
      <c r="AFZ358"/>
      <c r="AGA358"/>
      <c r="AGB358"/>
      <c r="AGC358"/>
      <c r="AGD358"/>
      <c r="AGE358"/>
      <c r="AGF358"/>
      <c r="AGG358"/>
      <c r="AGH358"/>
      <c r="AGI358"/>
      <c r="AGJ358"/>
      <c r="AGK358"/>
      <c r="AGL358"/>
      <c r="AGM358"/>
      <c r="AGN358"/>
      <c r="AGO358"/>
      <c r="AGP358"/>
      <c r="AGQ358"/>
      <c r="AGR358"/>
      <c r="AGS358"/>
      <c r="AGT358"/>
      <c r="AGU358"/>
      <c r="AGV358"/>
      <c r="AGW358"/>
      <c r="AGX358"/>
      <c r="AGY358"/>
      <c r="AGZ358"/>
      <c r="AHA358"/>
      <c r="AHB358"/>
      <c r="AHC358"/>
      <c r="AHD358"/>
      <c r="AHE358"/>
      <c r="AHF358"/>
      <c r="AHG358"/>
      <c r="AHH358"/>
      <c r="AHI358"/>
      <c r="AHJ358"/>
      <c r="AHK358"/>
      <c r="AHL358"/>
      <c r="AHM358"/>
      <c r="AHN358"/>
      <c r="AHO358"/>
      <c r="AHP358"/>
      <c r="AHQ358"/>
      <c r="AHR358"/>
      <c r="AHS358"/>
      <c r="AHT358"/>
      <c r="AHU358"/>
      <c r="AHV358"/>
      <c r="AHW358"/>
      <c r="AHX358"/>
      <c r="AHY358"/>
      <c r="AHZ358"/>
      <c r="AIA358"/>
      <c r="AIB358"/>
      <c r="AIC358"/>
      <c r="AID358"/>
      <c r="AIE358"/>
      <c r="AIF358"/>
      <c r="AIG358"/>
      <c r="AIH358"/>
      <c r="AII358"/>
      <c r="AIJ358"/>
      <c r="AIK358"/>
      <c r="AIL358"/>
      <c r="AIM358"/>
      <c r="AIN358"/>
      <c r="AIO358"/>
      <c r="AIP358"/>
      <c r="AIQ358"/>
      <c r="AIR358"/>
      <c r="AIS358"/>
      <c r="AIT358"/>
      <c r="AIU358"/>
      <c r="AIV358"/>
      <c r="AIW358"/>
      <c r="AIX358"/>
      <c r="AIY358"/>
      <c r="AIZ358"/>
      <c r="AJA358"/>
      <c r="AJB358"/>
      <c r="AJC358"/>
      <c r="AJD358"/>
      <c r="AJE358"/>
      <c r="AJF358"/>
      <c r="AJG358"/>
      <c r="AJH358"/>
      <c r="AJI358"/>
      <c r="AJJ358"/>
      <c r="AJK358"/>
      <c r="AJL358"/>
      <c r="AJM358"/>
      <c r="AJN358"/>
      <c r="AJO358"/>
      <c r="AJP358"/>
      <c r="AJQ358"/>
      <c r="AJR358"/>
      <c r="AJS358"/>
      <c r="AJT358"/>
      <c r="AJU358"/>
      <c r="AJV358"/>
      <c r="AJW358"/>
      <c r="AJX358"/>
      <c r="AJY358"/>
      <c r="AJZ358"/>
      <c r="AKA358"/>
      <c r="AKB358"/>
      <c r="AKC358"/>
      <c r="AKD358"/>
      <c r="AKE358"/>
      <c r="AKF358"/>
      <c r="AKG358"/>
      <c r="AKH358"/>
      <c r="AKI358"/>
      <c r="AKJ358"/>
      <c r="AKK358"/>
      <c r="AKL358"/>
      <c r="AKM358"/>
      <c r="AKN358"/>
      <c r="AKO358"/>
      <c r="AKP358"/>
      <c r="AKQ358"/>
      <c r="AKR358"/>
      <c r="AKS358"/>
      <c r="AKT358"/>
      <c r="AKU358"/>
      <c r="AKV358"/>
      <c r="AKW358"/>
      <c r="AKX358"/>
      <c r="AKY358"/>
      <c r="AKZ358"/>
      <c r="ALA358"/>
      <c r="ALB358"/>
      <c r="ALC358"/>
      <c r="ALD358"/>
      <c r="ALE358"/>
      <c r="ALF358"/>
      <c r="ALG358"/>
      <c r="ALH358"/>
      <c r="ALI358"/>
      <c r="ALJ358"/>
      <c r="ALK358"/>
      <c r="ALL358"/>
      <c r="ALM358"/>
      <c r="ALN358"/>
      <c r="ALO358"/>
      <c r="ALP358"/>
      <c r="ALQ358"/>
      <c r="ALR358"/>
      <c r="ALS358"/>
      <c r="ALT358"/>
      <c r="ALU358"/>
      <c r="ALV358"/>
      <c r="ALW358"/>
      <c r="ALX358"/>
      <c r="ALY358"/>
      <c r="ALZ358"/>
      <c r="AMA358"/>
      <c r="AMB358"/>
      <c r="AMC358"/>
      <c r="AMD358"/>
      <c r="AME358"/>
      <c r="AMF358"/>
      <c r="AMG358"/>
      <c r="AMH358"/>
      <c r="AMI358"/>
      <c r="AMJ358"/>
      <c r="AMK358"/>
      <c r="AML358"/>
      <c r="AMM358"/>
      <c r="AMN358"/>
      <c r="AMO358"/>
      <c r="AMP358"/>
      <c r="AMQ358"/>
      <c r="AMR358"/>
      <c r="AMS358"/>
      <c r="AMT358"/>
      <c r="AMU358"/>
      <c r="AMV358"/>
      <c r="AMW358"/>
      <c r="AMX358"/>
      <c r="AMY358"/>
      <c r="AMZ358"/>
      <c r="ANA358"/>
      <c r="ANB358"/>
      <c r="ANC358"/>
      <c r="AND358"/>
      <c r="ANE358"/>
      <c r="ANF358"/>
      <c r="ANG358"/>
      <c r="ANH358"/>
      <c r="ANI358"/>
      <c r="ANJ358"/>
      <c r="ANK358"/>
      <c r="ANL358"/>
      <c r="ANM358"/>
      <c r="ANN358"/>
      <c r="ANO358"/>
      <c r="ANP358"/>
      <c r="ANQ358"/>
      <c r="ANR358"/>
      <c r="ANS358"/>
      <c r="ANT358"/>
      <c r="ANU358"/>
      <c r="ANV358"/>
      <c r="ANW358"/>
      <c r="ANX358"/>
      <c r="ANY358"/>
      <c r="ANZ358"/>
      <c r="AOA358"/>
      <c r="AOB358"/>
      <c r="AOC358"/>
      <c r="AOD358"/>
      <c r="AOE358"/>
      <c r="AOF358"/>
      <c r="AOG358"/>
      <c r="AOH358"/>
      <c r="AOI358"/>
      <c r="AOJ358"/>
      <c r="AOK358"/>
      <c r="AOL358"/>
      <c r="AOM358"/>
      <c r="AON358"/>
      <c r="AOO358"/>
      <c r="AOP358"/>
      <c r="AOQ358"/>
      <c r="AOR358"/>
      <c r="AOS358"/>
      <c r="AOT358"/>
      <c r="AOU358"/>
      <c r="AOV358"/>
      <c r="AOW358"/>
      <c r="AOX358"/>
      <c r="AOY358"/>
      <c r="AOZ358"/>
      <c r="APA358"/>
      <c r="APB358"/>
      <c r="APC358"/>
      <c r="APD358"/>
      <c r="APE358"/>
      <c r="APF358"/>
      <c r="APG358"/>
      <c r="APH358"/>
      <c r="API358"/>
      <c r="APJ358"/>
      <c r="APK358"/>
      <c r="APL358"/>
      <c r="APM358"/>
      <c r="APN358"/>
      <c r="APO358"/>
      <c r="APP358"/>
      <c r="APQ358"/>
      <c r="APR358"/>
      <c r="APS358"/>
      <c r="APT358"/>
      <c r="APU358"/>
      <c r="APV358"/>
      <c r="APW358"/>
      <c r="APX358"/>
      <c r="APY358"/>
      <c r="APZ358"/>
      <c r="AQA358"/>
      <c r="AQB358"/>
      <c r="AQC358"/>
      <c r="AQD358"/>
      <c r="AQE358"/>
      <c r="AQF358"/>
      <c r="AQG358"/>
      <c r="AQH358"/>
      <c r="AQI358"/>
      <c r="AQJ358"/>
      <c r="AQK358"/>
      <c r="AQL358"/>
      <c r="AQM358"/>
      <c r="AQN358"/>
      <c r="AQO358"/>
      <c r="AQP358"/>
      <c r="AQQ358"/>
      <c r="AQR358"/>
      <c r="AQS358"/>
      <c r="AQT358"/>
      <c r="AQU358"/>
      <c r="AQV358"/>
      <c r="AQW358"/>
      <c r="AQX358"/>
      <c r="AQY358"/>
      <c r="AQZ358"/>
      <c r="ARA358"/>
      <c r="ARB358"/>
      <c r="ARC358"/>
      <c r="ARD358"/>
      <c r="ARE358"/>
      <c r="ARF358"/>
      <c r="ARG358"/>
      <c r="ARH358"/>
      <c r="ARI358"/>
      <c r="ARJ358"/>
      <c r="ARK358"/>
      <c r="ARL358"/>
      <c r="ARM358"/>
      <c r="ARN358"/>
      <c r="ARO358"/>
      <c r="ARP358"/>
      <c r="ARQ358"/>
      <c r="ARR358"/>
      <c r="ARS358"/>
      <c r="ART358"/>
      <c r="ARU358"/>
      <c r="ARV358"/>
      <c r="ARW358"/>
      <c r="ARX358"/>
      <c r="ARY358"/>
      <c r="ARZ358"/>
      <c r="ASA358"/>
      <c r="ASB358"/>
      <c r="ASC358"/>
      <c r="ASD358"/>
      <c r="ASE358"/>
      <c r="ASF358"/>
      <c r="ASG358"/>
      <c r="ASH358"/>
      <c r="ASI358"/>
      <c r="ASJ358"/>
      <c r="ASK358"/>
      <c r="ASL358"/>
      <c r="ASM358"/>
      <c r="ASN358"/>
      <c r="ASO358"/>
      <c r="ASP358"/>
      <c r="ASQ358"/>
      <c r="ASR358"/>
      <c r="ASS358"/>
      <c r="AST358"/>
      <c r="ASU358"/>
      <c r="ASV358"/>
      <c r="ASW358"/>
      <c r="ASX358"/>
      <c r="ASY358"/>
      <c r="ASZ358"/>
      <c r="ATA358"/>
      <c r="ATB358"/>
    </row>
    <row r="359" spans="9:1198" x14ac:dyDescent="0.25">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c r="AAW359"/>
      <c r="AAX359"/>
      <c r="AAY359"/>
      <c r="AAZ359"/>
      <c r="ABA359"/>
      <c r="ABB359"/>
      <c r="ABC359"/>
      <c r="ABD359"/>
      <c r="ABE359"/>
      <c r="ABF359"/>
      <c r="ABG359"/>
      <c r="ABH359"/>
      <c r="ABI359"/>
      <c r="ABJ359"/>
      <c r="ABK359"/>
      <c r="ABL359"/>
      <c r="ABM359"/>
      <c r="ABN359"/>
      <c r="ABO359"/>
      <c r="ABP359"/>
      <c r="ABQ359"/>
      <c r="ABR359"/>
      <c r="ABS359"/>
      <c r="ABT359"/>
      <c r="ABU359"/>
      <c r="ABV359"/>
      <c r="ABW359"/>
      <c r="ABX359"/>
      <c r="ABY359"/>
      <c r="ABZ359"/>
      <c r="ACA359"/>
      <c r="ACB359"/>
      <c r="ACC359"/>
      <c r="ACD359"/>
      <c r="ACE359"/>
      <c r="ACF359"/>
      <c r="ACG359"/>
      <c r="ACH359"/>
      <c r="ACI359"/>
      <c r="ACJ359"/>
      <c r="ACK359"/>
      <c r="ACL359"/>
      <c r="ACM359"/>
      <c r="ACN359"/>
      <c r="ACO359"/>
      <c r="ACP359"/>
      <c r="ACQ359"/>
      <c r="ACR359"/>
      <c r="ACS359"/>
      <c r="ACT359"/>
      <c r="ACU359"/>
      <c r="ACV359"/>
      <c r="ACW359"/>
      <c r="ACX359"/>
      <c r="ACY359"/>
      <c r="ACZ359"/>
      <c r="ADA359"/>
      <c r="ADB359"/>
      <c r="ADC359"/>
      <c r="ADD359"/>
      <c r="ADE359"/>
      <c r="ADF359"/>
      <c r="ADG359"/>
      <c r="ADH359"/>
      <c r="ADI359"/>
      <c r="ADJ359"/>
      <c r="ADK359"/>
      <c r="ADL359"/>
      <c r="ADM359"/>
      <c r="ADN359"/>
      <c r="ADO359"/>
      <c r="ADP359"/>
      <c r="ADQ359"/>
      <c r="ADR359"/>
      <c r="ADS359"/>
      <c r="ADT359"/>
      <c r="ADU359"/>
      <c r="ADV359"/>
      <c r="ADW359"/>
      <c r="ADX359"/>
      <c r="ADY359"/>
      <c r="ADZ359"/>
      <c r="AEA359"/>
      <c r="AEB359"/>
      <c r="AEC359"/>
      <c r="AED359"/>
      <c r="AEE359"/>
      <c r="AEF359"/>
      <c r="AEG359"/>
      <c r="AEH359"/>
      <c r="AEI359"/>
      <c r="AEJ359"/>
      <c r="AEK359"/>
      <c r="AEL359"/>
      <c r="AEM359"/>
      <c r="AEN359"/>
      <c r="AEO359"/>
      <c r="AEP359"/>
      <c r="AEQ359"/>
      <c r="AER359"/>
      <c r="AES359"/>
      <c r="AET359"/>
      <c r="AEU359"/>
      <c r="AEV359"/>
      <c r="AEW359"/>
      <c r="AEX359"/>
      <c r="AEY359"/>
      <c r="AEZ359"/>
      <c r="AFA359"/>
      <c r="AFB359"/>
      <c r="AFC359"/>
      <c r="AFD359"/>
      <c r="AFE359"/>
      <c r="AFF359"/>
      <c r="AFG359"/>
      <c r="AFH359"/>
      <c r="AFI359"/>
      <c r="AFJ359"/>
      <c r="AFK359"/>
      <c r="AFL359"/>
      <c r="AFM359"/>
      <c r="AFN359"/>
      <c r="AFO359"/>
      <c r="AFP359"/>
      <c r="AFQ359"/>
      <c r="AFR359"/>
      <c r="AFS359"/>
      <c r="AFT359"/>
      <c r="AFU359"/>
      <c r="AFV359"/>
      <c r="AFW359"/>
      <c r="AFX359"/>
      <c r="AFY359"/>
      <c r="AFZ359"/>
      <c r="AGA359"/>
      <c r="AGB359"/>
      <c r="AGC359"/>
      <c r="AGD359"/>
      <c r="AGE359"/>
      <c r="AGF359"/>
      <c r="AGG359"/>
      <c r="AGH359"/>
      <c r="AGI359"/>
      <c r="AGJ359"/>
      <c r="AGK359"/>
      <c r="AGL359"/>
      <c r="AGM359"/>
      <c r="AGN359"/>
      <c r="AGO359"/>
      <c r="AGP359"/>
      <c r="AGQ359"/>
      <c r="AGR359"/>
      <c r="AGS359"/>
      <c r="AGT359"/>
      <c r="AGU359"/>
      <c r="AGV359"/>
      <c r="AGW359"/>
      <c r="AGX359"/>
      <c r="AGY359"/>
      <c r="AGZ359"/>
      <c r="AHA359"/>
      <c r="AHB359"/>
      <c r="AHC359"/>
      <c r="AHD359"/>
      <c r="AHE359"/>
      <c r="AHF359"/>
      <c r="AHG359"/>
      <c r="AHH359"/>
      <c r="AHI359"/>
      <c r="AHJ359"/>
      <c r="AHK359"/>
      <c r="AHL359"/>
      <c r="AHM359"/>
      <c r="AHN359"/>
      <c r="AHO359"/>
      <c r="AHP359"/>
      <c r="AHQ359"/>
      <c r="AHR359"/>
      <c r="AHS359"/>
      <c r="AHT359"/>
      <c r="AHU359"/>
      <c r="AHV359"/>
      <c r="AHW359"/>
      <c r="AHX359"/>
      <c r="AHY359"/>
      <c r="AHZ359"/>
      <c r="AIA359"/>
      <c r="AIB359"/>
      <c r="AIC359"/>
      <c r="AID359"/>
      <c r="AIE359"/>
      <c r="AIF359"/>
      <c r="AIG359"/>
      <c r="AIH359"/>
      <c r="AII359"/>
      <c r="AIJ359"/>
      <c r="AIK359"/>
      <c r="AIL359"/>
      <c r="AIM359"/>
      <c r="AIN359"/>
      <c r="AIO359"/>
      <c r="AIP359"/>
      <c r="AIQ359"/>
      <c r="AIR359"/>
      <c r="AIS359"/>
      <c r="AIT359"/>
      <c r="AIU359"/>
      <c r="AIV359"/>
      <c r="AIW359"/>
      <c r="AIX359"/>
      <c r="AIY359"/>
      <c r="AIZ359"/>
      <c r="AJA359"/>
      <c r="AJB359"/>
      <c r="AJC359"/>
      <c r="AJD359"/>
      <c r="AJE359"/>
      <c r="AJF359"/>
      <c r="AJG359"/>
      <c r="AJH359"/>
      <c r="AJI359"/>
      <c r="AJJ359"/>
      <c r="AJK359"/>
      <c r="AJL359"/>
      <c r="AJM359"/>
      <c r="AJN359"/>
      <c r="AJO359"/>
      <c r="AJP359"/>
      <c r="AJQ359"/>
      <c r="AJR359"/>
      <c r="AJS359"/>
      <c r="AJT359"/>
      <c r="AJU359"/>
      <c r="AJV359"/>
      <c r="AJW359"/>
      <c r="AJX359"/>
      <c r="AJY359"/>
      <c r="AJZ359"/>
      <c r="AKA359"/>
      <c r="AKB359"/>
      <c r="AKC359"/>
      <c r="AKD359"/>
      <c r="AKE359"/>
      <c r="AKF359"/>
      <c r="AKG359"/>
      <c r="AKH359"/>
      <c r="AKI359"/>
      <c r="AKJ359"/>
      <c r="AKK359"/>
      <c r="AKL359"/>
      <c r="AKM359"/>
      <c r="AKN359"/>
      <c r="AKO359"/>
      <c r="AKP359"/>
      <c r="AKQ359"/>
      <c r="AKR359"/>
      <c r="AKS359"/>
      <c r="AKT359"/>
      <c r="AKU359"/>
      <c r="AKV359"/>
      <c r="AKW359"/>
      <c r="AKX359"/>
      <c r="AKY359"/>
      <c r="AKZ359"/>
      <c r="ALA359"/>
      <c r="ALB359"/>
      <c r="ALC359"/>
      <c r="ALD359"/>
      <c r="ALE359"/>
      <c r="ALF359"/>
      <c r="ALG359"/>
      <c r="ALH359"/>
      <c r="ALI359"/>
      <c r="ALJ359"/>
      <c r="ALK359"/>
      <c r="ALL359"/>
      <c r="ALM359"/>
      <c r="ALN359"/>
      <c r="ALO359"/>
      <c r="ALP359"/>
      <c r="ALQ359"/>
      <c r="ALR359"/>
      <c r="ALS359"/>
      <c r="ALT359"/>
      <c r="ALU359"/>
      <c r="ALV359"/>
      <c r="ALW359"/>
      <c r="ALX359"/>
      <c r="ALY359"/>
      <c r="ALZ359"/>
      <c r="AMA359"/>
      <c r="AMB359"/>
      <c r="AMC359"/>
      <c r="AMD359"/>
      <c r="AME359"/>
      <c r="AMF359"/>
      <c r="AMG359"/>
      <c r="AMH359"/>
      <c r="AMI359"/>
      <c r="AMJ359"/>
      <c r="AMK359"/>
      <c r="AML359"/>
      <c r="AMM359"/>
      <c r="AMN359"/>
      <c r="AMO359"/>
      <c r="AMP359"/>
      <c r="AMQ359"/>
      <c r="AMR359"/>
      <c r="AMS359"/>
      <c r="AMT359"/>
      <c r="AMU359"/>
      <c r="AMV359"/>
      <c r="AMW359"/>
      <c r="AMX359"/>
      <c r="AMY359"/>
      <c r="AMZ359"/>
      <c r="ANA359"/>
      <c r="ANB359"/>
      <c r="ANC359"/>
      <c r="AND359"/>
      <c r="ANE359"/>
      <c r="ANF359"/>
      <c r="ANG359"/>
      <c r="ANH359"/>
      <c r="ANI359"/>
      <c r="ANJ359"/>
      <c r="ANK359"/>
      <c r="ANL359"/>
      <c r="ANM359"/>
      <c r="ANN359"/>
      <c r="ANO359"/>
      <c r="ANP359"/>
      <c r="ANQ359"/>
      <c r="ANR359"/>
      <c r="ANS359"/>
      <c r="ANT359"/>
      <c r="ANU359"/>
      <c r="ANV359"/>
      <c r="ANW359"/>
      <c r="ANX359"/>
      <c r="ANY359"/>
      <c r="ANZ359"/>
      <c r="AOA359"/>
      <c r="AOB359"/>
      <c r="AOC359"/>
      <c r="AOD359"/>
      <c r="AOE359"/>
      <c r="AOF359"/>
      <c r="AOG359"/>
      <c r="AOH359"/>
      <c r="AOI359"/>
      <c r="AOJ359"/>
      <c r="AOK359"/>
      <c r="AOL359"/>
      <c r="AOM359"/>
      <c r="AON359"/>
      <c r="AOO359"/>
      <c r="AOP359"/>
      <c r="AOQ359"/>
      <c r="AOR359"/>
      <c r="AOS359"/>
      <c r="AOT359"/>
      <c r="AOU359"/>
      <c r="AOV359"/>
      <c r="AOW359"/>
      <c r="AOX359"/>
      <c r="AOY359"/>
      <c r="AOZ359"/>
      <c r="APA359"/>
      <c r="APB359"/>
      <c r="APC359"/>
      <c r="APD359"/>
      <c r="APE359"/>
      <c r="APF359"/>
      <c r="APG359"/>
      <c r="APH359"/>
      <c r="API359"/>
      <c r="APJ359"/>
      <c r="APK359"/>
      <c r="APL359"/>
      <c r="APM359"/>
      <c r="APN359"/>
      <c r="APO359"/>
      <c r="APP359"/>
      <c r="APQ359"/>
      <c r="APR359"/>
      <c r="APS359"/>
      <c r="APT359"/>
      <c r="APU359"/>
      <c r="APV359"/>
      <c r="APW359"/>
      <c r="APX359"/>
      <c r="APY359"/>
      <c r="APZ359"/>
      <c r="AQA359"/>
      <c r="AQB359"/>
      <c r="AQC359"/>
      <c r="AQD359"/>
      <c r="AQE359"/>
      <c r="AQF359"/>
      <c r="AQG359"/>
      <c r="AQH359"/>
      <c r="AQI359"/>
      <c r="AQJ359"/>
      <c r="AQK359"/>
      <c r="AQL359"/>
      <c r="AQM359"/>
      <c r="AQN359"/>
      <c r="AQO359"/>
      <c r="AQP359"/>
      <c r="AQQ359"/>
      <c r="AQR359"/>
      <c r="AQS359"/>
      <c r="AQT359"/>
      <c r="AQU359"/>
      <c r="AQV359"/>
      <c r="AQW359"/>
      <c r="AQX359"/>
      <c r="AQY359"/>
      <c r="AQZ359"/>
      <c r="ARA359"/>
      <c r="ARB359"/>
      <c r="ARC359"/>
      <c r="ARD359"/>
      <c r="ARE359"/>
      <c r="ARF359"/>
      <c r="ARG359"/>
      <c r="ARH359"/>
      <c r="ARI359"/>
      <c r="ARJ359"/>
      <c r="ARK359"/>
      <c r="ARL359"/>
      <c r="ARM359"/>
      <c r="ARN359"/>
      <c r="ARO359"/>
      <c r="ARP359"/>
      <c r="ARQ359"/>
      <c r="ARR359"/>
      <c r="ARS359"/>
      <c r="ART359"/>
      <c r="ARU359"/>
      <c r="ARV359"/>
      <c r="ARW359"/>
      <c r="ARX359"/>
      <c r="ARY359"/>
      <c r="ARZ359"/>
      <c r="ASA359"/>
      <c r="ASB359"/>
      <c r="ASC359"/>
      <c r="ASD359"/>
      <c r="ASE359"/>
      <c r="ASF359"/>
      <c r="ASG359"/>
      <c r="ASH359"/>
      <c r="ASI359"/>
      <c r="ASJ359"/>
      <c r="ASK359"/>
      <c r="ASL359"/>
      <c r="ASM359"/>
      <c r="ASN359"/>
      <c r="ASO359"/>
      <c r="ASP359"/>
      <c r="ASQ359"/>
      <c r="ASR359"/>
      <c r="ASS359"/>
      <c r="AST359"/>
      <c r="ASU359"/>
      <c r="ASV359"/>
      <c r="ASW359"/>
      <c r="ASX359"/>
      <c r="ASY359"/>
      <c r="ASZ359"/>
      <c r="ATA359"/>
      <c r="ATB359"/>
    </row>
    <row r="360" spans="9:1198" x14ac:dyDescent="0.25">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c r="AAW360"/>
      <c r="AAX360"/>
      <c r="AAY360"/>
      <c r="AAZ360"/>
      <c r="ABA360"/>
      <c r="ABB360"/>
      <c r="ABC360"/>
      <c r="ABD360"/>
      <c r="ABE360"/>
      <c r="ABF360"/>
      <c r="ABG360"/>
      <c r="ABH360"/>
      <c r="ABI360"/>
      <c r="ABJ360"/>
      <c r="ABK360"/>
      <c r="ABL360"/>
      <c r="ABM360"/>
      <c r="ABN360"/>
      <c r="ABO360"/>
      <c r="ABP360"/>
      <c r="ABQ360"/>
      <c r="ABR360"/>
      <c r="ABS360"/>
      <c r="ABT360"/>
      <c r="ABU360"/>
      <c r="ABV360"/>
      <c r="ABW360"/>
      <c r="ABX360"/>
      <c r="ABY360"/>
      <c r="ABZ360"/>
      <c r="ACA360"/>
      <c r="ACB360"/>
      <c r="ACC360"/>
      <c r="ACD360"/>
      <c r="ACE360"/>
      <c r="ACF360"/>
      <c r="ACG360"/>
      <c r="ACH360"/>
      <c r="ACI360"/>
      <c r="ACJ360"/>
      <c r="ACK360"/>
      <c r="ACL360"/>
      <c r="ACM360"/>
      <c r="ACN360"/>
      <c r="ACO360"/>
      <c r="ACP360"/>
      <c r="ACQ360"/>
      <c r="ACR360"/>
      <c r="ACS360"/>
      <c r="ACT360"/>
      <c r="ACU360"/>
      <c r="ACV360"/>
      <c r="ACW360"/>
      <c r="ACX360"/>
      <c r="ACY360"/>
      <c r="ACZ360"/>
      <c r="ADA360"/>
      <c r="ADB360"/>
      <c r="ADC360"/>
      <c r="ADD360"/>
      <c r="ADE360"/>
      <c r="ADF360"/>
      <c r="ADG360"/>
      <c r="ADH360"/>
      <c r="ADI360"/>
      <c r="ADJ360"/>
      <c r="ADK360"/>
      <c r="ADL360"/>
      <c r="ADM360"/>
      <c r="ADN360"/>
      <c r="ADO360"/>
      <c r="ADP360"/>
      <c r="ADQ360"/>
      <c r="ADR360"/>
      <c r="ADS360"/>
      <c r="ADT360"/>
      <c r="ADU360"/>
      <c r="ADV360"/>
      <c r="ADW360"/>
      <c r="ADX360"/>
      <c r="ADY360"/>
      <c r="ADZ360"/>
      <c r="AEA360"/>
      <c r="AEB360"/>
      <c r="AEC360"/>
      <c r="AED360"/>
      <c r="AEE360"/>
      <c r="AEF360"/>
      <c r="AEG360"/>
      <c r="AEH360"/>
      <c r="AEI360"/>
      <c r="AEJ360"/>
      <c r="AEK360"/>
      <c r="AEL360"/>
      <c r="AEM360"/>
      <c r="AEN360"/>
      <c r="AEO360"/>
      <c r="AEP360"/>
      <c r="AEQ360"/>
      <c r="AER360"/>
      <c r="AES360"/>
      <c r="AET360"/>
      <c r="AEU360"/>
      <c r="AEV360"/>
      <c r="AEW360"/>
      <c r="AEX360"/>
      <c r="AEY360"/>
      <c r="AEZ360"/>
      <c r="AFA360"/>
      <c r="AFB360"/>
      <c r="AFC360"/>
      <c r="AFD360"/>
      <c r="AFE360"/>
      <c r="AFF360"/>
      <c r="AFG360"/>
      <c r="AFH360"/>
      <c r="AFI360"/>
      <c r="AFJ360"/>
      <c r="AFK360"/>
      <c r="AFL360"/>
      <c r="AFM360"/>
      <c r="AFN360"/>
      <c r="AFO360"/>
      <c r="AFP360"/>
      <c r="AFQ360"/>
      <c r="AFR360"/>
      <c r="AFS360"/>
      <c r="AFT360"/>
      <c r="AFU360"/>
      <c r="AFV360"/>
      <c r="AFW360"/>
      <c r="AFX360"/>
      <c r="AFY360"/>
      <c r="AFZ360"/>
      <c r="AGA360"/>
      <c r="AGB360"/>
      <c r="AGC360"/>
      <c r="AGD360"/>
      <c r="AGE360"/>
      <c r="AGF360"/>
      <c r="AGG360"/>
      <c r="AGH360"/>
      <c r="AGI360"/>
      <c r="AGJ360"/>
      <c r="AGK360"/>
      <c r="AGL360"/>
      <c r="AGM360"/>
      <c r="AGN360"/>
      <c r="AGO360"/>
      <c r="AGP360"/>
      <c r="AGQ360"/>
      <c r="AGR360"/>
      <c r="AGS360"/>
      <c r="AGT360"/>
      <c r="AGU360"/>
      <c r="AGV360"/>
      <c r="AGW360"/>
      <c r="AGX360"/>
      <c r="AGY360"/>
      <c r="AGZ360"/>
      <c r="AHA360"/>
      <c r="AHB360"/>
      <c r="AHC360"/>
      <c r="AHD360"/>
      <c r="AHE360"/>
      <c r="AHF360"/>
      <c r="AHG360"/>
      <c r="AHH360"/>
      <c r="AHI360"/>
      <c r="AHJ360"/>
      <c r="AHK360"/>
      <c r="AHL360"/>
      <c r="AHM360"/>
      <c r="AHN360"/>
      <c r="AHO360"/>
      <c r="AHP360"/>
      <c r="AHQ360"/>
      <c r="AHR360"/>
      <c r="AHS360"/>
      <c r="AHT360"/>
      <c r="AHU360"/>
      <c r="AHV360"/>
      <c r="AHW360"/>
      <c r="AHX360"/>
      <c r="AHY360"/>
      <c r="AHZ360"/>
      <c r="AIA360"/>
      <c r="AIB360"/>
      <c r="AIC360"/>
      <c r="AID360"/>
      <c r="AIE360"/>
      <c r="AIF360"/>
      <c r="AIG360"/>
      <c r="AIH360"/>
      <c r="AII360"/>
      <c r="AIJ360"/>
      <c r="AIK360"/>
      <c r="AIL360"/>
      <c r="AIM360"/>
      <c r="AIN360"/>
      <c r="AIO360"/>
      <c r="AIP360"/>
      <c r="AIQ360"/>
      <c r="AIR360"/>
      <c r="AIS360"/>
      <c r="AIT360"/>
      <c r="AIU360"/>
      <c r="AIV360"/>
      <c r="AIW360"/>
      <c r="AIX360"/>
      <c r="AIY360"/>
      <c r="AIZ360"/>
      <c r="AJA360"/>
      <c r="AJB360"/>
      <c r="AJC360"/>
      <c r="AJD360"/>
      <c r="AJE360"/>
      <c r="AJF360"/>
      <c r="AJG360"/>
      <c r="AJH360"/>
      <c r="AJI360"/>
      <c r="AJJ360"/>
      <c r="AJK360"/>
      <c r="AJL360"/>
      <c r="AJM360"/>
      <c r="AJN360"/>
      <c r="AJO360"/>
      <c r="AJP360"/>
      <c r="AJQ360"/>
      <c r="AJR360"/>
      <c r="AJS360"/>
      <c r="AJT360"/>
      <c r="AJU360"/>
      <c r="AJV360"/>
      <c r="AJW360"/>
      <c r="AJX360"/>
      <c r="AJY360"/>
      <c r="AJZ360"/>
      <c r="AKA360"/>
      <c r="AKB360"/>
      <c r="AKC360"/>
      <c r="AKD360"/>
      <c r="AKE360"/>
      <c r="AKF360"/>
      <c r="AKG360"/>
      <c r="AKH360"/>
      <c r="AKI360"/>
      <c r="AKJ360"/>
      <c r="AKK360"/>
      <c r="AKL360"/>
      <c r="AKM360"/>
      <c r="AKN360"/>
      <c r="AKO360"/>
      <c r="AKP360"/>
      <c r="AKQ360"/>
      <c r="AKR360"/>
      <c r="AKS360"/>
      <c r="AKT360"/>
      <c r="AKU360"/>
      <c r="AKV360"/>
      <c r="AKW360"/>
      <c r="AKX360"/>
      <c r="AKY360"/>
      <c r="AKZ360"/>
      <c r="ALA360"/>
      <c r="ALB360"/>
      <c r="ALC360"/>
      <c r="ALD360"/>
      <c r="ALE360"/>
      <c r="ALF360"/>
      <c r="ALG360"/>
      <c r="ALH360"/>
      <c r="ALI360"/>
      <c r="ALJ360"/>
      <c r="ALK360"/>
      <c r="ALL360"/>
      <c r="ALM360"/>
      <c r="ALN360"/>
      <c r="ALO360"/>
      <c r="ALP360"/>
      <c r="ALQ360"/>
      <c r="ALR360"/>
      <c r="ALS360"/>
      <c r="ALT360"/>
      <c r="ALU360"/>
      <c r="ALV360"/>
      <c r="ALW360"/>
      <c r="ALX360"/>
      <c r="ALY360"/>
      <c r="ALZ360"/>
      <c r="AMA360"/>
      <c r="AMB360"/>
      <c r="AMC360"/>
      <c r="AMD360"/>
      <c r="AME360"/>
      <c r="AMF360"/>
      <c r="AMG360"/>
      <c r="AMH360"/>
      <c r="AMI360"/>
      <c r="AMJ360"/>
      <c r="AMK360"/>
      <c r="AML360"/>
      <c r="AMM360"/>
      <c r="AMN360"/>
      <c r="AMO360"/>
      <c r="AMP360"/>
      <c r="AMQ360"/>
      <c r="AMR360"/>
      <c r="AMS360"/>
      <c r="AMT360"/>
      <c r="AMU360"/>
      <c r="AMV360"/>
      <c r="AMW360"/>
      <c r="AMX360"/>
      <c r="AMY360"/>
      <c r="AMZ360"/>
      <c r="ANA360"/>
      <c r="ANB360"/>
      <c r="ANC360"/>
      <c r="AND360"/>
      <c r="ANE360"/>
      <c r="ANF360"/>
      <c r="ANG360"/>
      <c r="ANH360"/>
      <c r="ANI360"/>
      <c r="ANJ360"/>
      <c r="ANK360"/>
      <c r="ANL360"/>
      <c r="ANM360"/>
      <c r="ANN360"/>
      <c r="ANO360"/>
      <c r="ANP360"/>
      <c r="ANQ360"/>
      <c r="ANR360"/>
      <c r="ANS360"/>
      <c r="ANT360"/>
      <c r="ANU360"/>
      <c r="ANV360"/>
      <c r="ANW360"/>
      <c r="ANX360"/>
      <c r="ANY360"/>
      <c r="ANZ360"/>
      <c r="AOA360"/>
      <c r="AOB360"/>
      <c r="AOC360"/>
      <c r="AOD360"/>
      <c r="AOE360"/>
      <c r="AOF360"/>
      <c r="AOG360"/>
      <c r="AOH360"/>
      <c r="AOI360"/>
      <c r="AOJ360"/>
      <c r="AOK360"/>
      <c r="AOL360"/>
      <c r="AOM360"/>
      <c r="AON360"/>
      <c r="AOO360"/>
      <c r="AOP360"/>
      <c r="AOQ360"/>
      <c r="AOR360"/>
      <c r="AOS360"/>
      <c r="AOT360"/>
      <c r="AOU360"/>
      <c r="AOV360"/>
      <c r="AOW360"/>
      <c r="AOX360"/>
      <c r="AOY360"/>
      <c r="AOZ360"/>
      <c r="APA360"/>
      <c r="APB360"/>
      <c r="APC360"/>
      <c r="APD360"/>
      <c r="APE360"/>
      <c r="APF360"/>
      <c r="APG360"/>
      <c r="APH360"/>
      <c r="API360"/>
      <c r="APJ360"/>
      <c r="APK360"/>
      <c r="APL360"/>
      <c r="APM360"/>
      <c r="APN360"/>
      <c r="APO360"/>
      <c r="APP360"/>
      <c r="APQ360"/>
      <c r="APR360"/>
      <c r="APS360"/>
      <c r="APT360"/>
      <c r="APU360"/>
      <c r="APV360"/>
      <c r="APW360"/>
      <c r="APX360"/>
      <c r="APY360"/>
      <c r="APZ360"/>
      <c r="AQA360"/>
      <c r="AQB360"/>
      <c r="AQC360"/>
      <c r="AQD360"/>
      <c r="AQE360"/>
      <c r="AQF360"/>
      <c r="AQG360"/>
      <c r="AQH360"/>
      <c r="AQI360"/>
      <c r="AQJ360"/>
      <c r="AQK360"/>
      <c r="AQL360"/>
      <c r="AQM360"/>
      <c r="AQN360"/>
      <c r="AQO360"/>
      <c r="AQP360"/>
      <c r="AQQ360"/>
      <c r="AQR360"/>
      <c r="AQS360"/>
      <c r="AQT360"/>
      <c r="AQU360"/>
      <c r="AQV360"/>
      <c r="AQW360"/>
      <c r="AQX360"/>
      <c r="AQY360"/>
      <c r="AQZ360"/>
      <c r="ARA360"/>
      <c r="ARB360"/>
      <c r="ARC360"/>
      <c r="ARD360"/>
      <c r="ARE360"/>
      <c r="ARF360"/>
      <c r="ARG360"/>
      <c r="ARH360"/>
      <c r="ARI360"/>
      <c r="ARJ360"/>
      <c r="ARK360"/>
      <c r="ARL360"/>
      <c r="ARM360"/>
      <c r="ARN360"/>
      <c r="ARO360"/>
      <c r="ARP360"/>
      <c r="ARQ360"/>
      <c r="ARR360"/>
      <c r="ARS360"/>
      <c r="ART360"/>
      <c r="ARU360"/>
      <c r="ARV360"/>
      <c r="ARW360"/>
      <c r="ARX360"/>
      <c r="ARY360"/>
      <c r="ARZ360"/>
      <c r="ASA360"/>
      <c r="ASB360"/>
      <c r="ASC360"/>
      <c r="ASD360"/>
      <c r="ASE360"/>
      <c r="ASF360"/>
      <c r="ASG360"/>
      <c r="ASH360"/>
      <c r="ASI360"/>
      <c r="ASJ360"/>
      <c r="ASK360"/>
      <c r="ASL360"/>
      <c r="ASM360"/>
      <c r="ASN360"/>
      <c r="ASO360"/>
      <c r="ASP360"/>
      <c r="ASQ360"/>
      <c r="ASR360"/>
      <c r="ASS360"/>
      <c r="AST360"/>
      <c r="ASU360"/>
      <c r="ASV360"/>
      <c r="ASW360"/>
      <c r="ASX360"/>
      <c r="ASY360"/>
      <c r="ASZ360"/>
      <c r="ATA360"/>
      <c r="ATB360"/>
    </row>
    <row r="361" spans="9:1198" x14ac:dyDescent="0.25">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c r="AAW361"/>
      <c r="AAX361"/>
      <c r="AAY361"/>
      <c r="AAZ361"/>
      <c r="ABA361"/>
      <c r="ABB361"/>
      <c r="ABC361"/>
      <c r="ABD361"/>
      <c r="ABE361"/>
      <c r="ABF361"/>
      <c r="ABG361"/>
      <c r="ABH361"/>
      <c r="ABI361"/>
      <c r="ABJ361"/>
      <c r="ABK361"/>
      <c r="ABL361"/>
      <c r="ABM361"/>
      <c r="ABN361"/>
      <c r="ABO361"/>
      <c r="ABP361"/>
      <c r="ABQ361"/>
      <c r="ABR361"/>
      <c r="ABS361"/>
      <c r="ABT361"/>
      <c r="ABU361"/>
      <c r="ABV361"/>
      <c r="ABW361"/>
      <c r="ABX361"/>
      <c r="ABY361"/>
      <c r="ABZ361"/>
      <c r="ACA361"/>
      <c r="ACB361"/>
      <c r="ACC361"/>
      <c r="ACD361"/>
      <c r="ACE361"/>
      <c r="ACF361"/>
      <c r="ACG361"/>
      <c r="ACH361"/>
      <c r="ACI361"/>
      <c r="ACJ361"/>
      <c r="ACK361"/>
      <c r="ACL361"/>
      <c r="ACM361"/>
      <c r="ACN361"/>
      <c r="ACO361"/>
      <c r="ACP361"/>
      <c r="ACQ361"/>
      <c r="ACR361"/>
      <c r="ACS361"/>
      <c r="ACT361"/>
      <c r="ACU361"/>
      <c r="ACV361"/>
      <c r="ACW361"/>
      <c r="ACX361"/>
      <c r="ACY361"/>
      <c r="ACZ361"/>
      <c r="ADA361"/>
      <c r="ADB361"/>
      <c r="ADC361"/>
      <c r="ADD361"/>
      <c r="ADE361"/>
      <c r="ADF361"/>
      <c r="ADG361"/>
      <c r="ADH361"/>
      <c r="ADI361"/>
      <c r="ADJ361"/>
      <c r="ADK361"/>
      <c r="ADL361"/>
      <c r="ADM361"/>
      <c r="ADN361"/>
      <c r="ADO361"/>
      <c r="ADP361"/>
      <c r="ADQ361"/>
      <c r="ADR361"/>
      <c r="ADS361"/>
      <c r="ADT361"/>
      <c r="ADU361"/>
      <c r="ADV361"/>
      <c r="ADW361"/>
      <c r="ADX361"/>
      <c r="ADY361"/>
      <c r="ADZ361"/>
      <c r="AEA361"/>
      <c r="AEB361"/>
      <c r="AEC361"/>
      <c r="AED361"/>
      <c r="AEE361"/>
      <c r="AEF361"/>
      <c r="AEG361"/>
      <c r="AEH361"/>
      <c r="AEI361"/>
      <c r="AEJ361"/>
      <c r="AEK361"/>
      <c r="AEL361"/>
      <c r="AEM361"/>
      <c r="AEN361"/>
      <c r="AEO361"/>
      <c r="AEP361"/>
      <c r="AEQ361"/>
      <c r="AER361"/>
      <c r="AES361"/>
      <c r="AET361"/>
      <c r="AEU361"/>
      <c r="AEV361"/>
      <c r="AEW361"/>
      <c r="AEX361"/>
      <c r="AEY361"/>
      <c r="AEZ361"/>
      <c r="AFA361"/>
      <c r="AFB361"/>
      <c r="AFC361"/>
      <c r="AFD361"/>
      <c r="AFE361"/>
      <c r="AFF361"/>
      <c r="AFG361"/>
      <c r="AFH361"/>
      <c r="AFI361"/>
      <c r="AFJ361"/>
      <c r="AFK361"/>
      <c r="AFL361"/>
      <c r="AFM361"/>
      <c r="AFN361"/>
      <c r="AFO361"/>
      <c r="AFP361"/>
      <c r="AFQ361"/>
      <c r="AFR361"/>
      <c r="AFS361"/>
      <c r="AFT361"/>
      <c r="AFU361"/>
      <c r="AFV361"/>
      <c r="AFW361"/>
      <c r="AFX361"/>
      <c r="AFY361"/>
      <c r="AFZ361"/>
      <c r="AGA361"/>
      <c r="AGB361"/>
      <c r="AGC361"/>
      <c r="AGD361"/>
      <c r="AGE361"/>
      <c r="AGF361"/>
      <c r="AGG361"/>
      <c r="AGH361"/>
      <c r="AGI361"/>
      <c r="AGJ361"/>
      <c r="AGK361"/>
      <c r="AGL361"/>
      <c r="AGM361"/>
      <c r="AGN361"/>
      <c r="AGO361"/>
      <c r="AGP361"/>
      <c r="AGQ361"/>
      <c r="AGR361"/>
      <c r="AGS361"/>
      <c r="AGT361"/>
      <c r="AGU361"/>
      <c r="AGV361"/>
      <c r="AGW361"/>
      <c r="AGX361"/>
      <c r="AGY361"/>
      <c r="AGZ361"/>
      <c r="AHA361"/>
      <c r="AHB361"/>
      <c r="AHC361"/>
      <c r="AHD361"/>
      <c r="AHE361"/>
      <c r="AHF361"/>
      <c r="AHG361"/>
      <c r="AHH361"/>
      <c r="AHI361"/>
      <c r="AHJ361"/>
      <c r="AHK361"/>
      <c r="AHL361"/>
      <c r="AHM361"/>
      <c r="AHN361"/>
      <c r="AHO361"/>
      <c r="AHP361"/>
      <c r="AHQ361"/>
      <c r="AHR361"/>
      <c r="AHS361"/>
      <c r="AHT361"/>
      <c r="AHU361"/>
      <c r="AHV361"/>
      <c r="AHW361"/>
      <c r="AHX361"/>
      <c r="AHY361"/>
      <c r="AHZ361"/>
      <c r="AIA361"/>
      <c r="AIB361"/>
      <c r="AIC361"/>
      <c r="AID361"/>
      <c r="AIE361"/>
      <c r="AIF361"/>
      <c r="AIG361"/>
      <c r="AIH361"/>
      <c r="AII361"/>
      <c r="AIJ361"/>
      <c r="AIK361"/>
      <c r="AIL361"/>
      <c r="AIM361"/>
      <c r="AIN361"/>
      <c r="AIO361"/>
      <c r="AIP361"/>
      <c r="AIQ361"/>
      <c r="AIR361"/>
      <c r="AIS361"/>
      <c r="AIT361"/>
      <c r="AIU361"/>
      <c r="AIV361"/>
      <c r="AIW361"/>
      <c r="AIX361"/>
      <c r="AIY361"/>
      <c r="AIZ361"/>
      <c r="AJA361"/>
      <c r="AJB361"/>
      <c r="AJC361"/>
      <c r="AJD361"/>
      <c r="AJE361"/>
      <c r="AJF361"/>
      <c r="AJG361"/>
      <c r="AJH361"/>
      <c r="AJI361"/>
      <c r="AJJ361"/>
      <c r="AJK361"/>
      <c r="AJL361"/>
      <c r="AJM361"/>
      <c r="AJN361"/>
      <c r="AJO361"/>
      <c r="AJP361"/>
      <c r="AJQ361"/>
      <c r="AJR361"/>
      <c r="AJS361"/>
      <c r="AJT361"/>
      <c r="AJU361"/>
      <c r="AJV361"/>
      <c r="AJW361"/>
      <c r="AJX361"/>
      <c r="AJY361"/>
      <c r="AJZ361"/>
      <c r="AKA361"/>
      <c r="AKB361"/>
      <c r="AKC361"/>
      <c r="AKD361"/>
      <c r="AKE361"/>
      <c r="AKF361"/>
      <c r="AKG361"/>
      <c r="AKH361"/>
      <c r="AKI361"/>
      <c r="AKJ361"/>
      <c r="AKK361"/>
      <c r="AKL361"/>
      <c r="AKM361"/>
      <c r="AKN361"/>
      <c r="AKO361"/>
      <c r="AKP361"/>
      <c r="AKQ361"/>
      <c r="AKR361"/>
      <c r="AKS361"/>
      <c r="AKT361"/>
      <c r="AKU361"/>
      <c r="AKV361"/>
      <c r="AKW361"/>
      <c r="AKX361"/>
      <c r="AKY361"/>
      <c r="AKZ361"/>
      <c r="ALA361"/>
      <c r="ALB361"/>
      <c r="ALC361"/>
      <c r="ALD361"/>
      <c r="ALE361"/>
      <c r="ALF361"/>
      <c r="ALG361"/>
      <c r="ALH361"/>
      <c r="ALI361"/>
      <c r="ALJ361"/>
      <c r="ALK361"/>
      <c r="ALL361"/>
      <c r="ALM361"/>
      <c r="ALN361"/>
      <c r="ALO361"/>
      <c r="ALP361"/>
      <c r="ALQ361"/>
      <c r="ALR361"/>
      <c r="ALS361"/>
      <c r="ALT361"/>
      <c r="ALU361"/>
      <c r="ALV361"/>
      <c r="ALW361"/>
      <c r="ALX361"/>
      <c r="ALY361"/>
      <c r="ALZ361"/>
      <c r="AMA361"/>
      <c r="AMB361"/>
      <c r="AMC361"/>
      <c r="AMD361"/>
      <c r="AME361"/>
      <c r="AMF361"/>
      <c r="AMG361"/>
      <c r="AMH361"/>
      <c r="AMI361"/>
      <c r="AMJ361"/>
      <c r="AMK361"/>
      <c r="AML361"/>
      <c r="AMM361"/>
      <c r="AMN361"/>
      <c r="AMO361"/>
      <c r="AMP361"/>
      <c r="AMQ361"/>
      <c r="AMR361"/>
      <c r="AMS361"/>
      <c r="AMT361"/>
      <c r="AMU361"/>
      <c r="AMV361"/>
      <c r="AMW361"/>
      <c r="AMX361"/>
      <c r="AMY361"/>
      <c r="AMZ361"/>
      <c r="ANA361"/>
      <c r="ANB361"/>
      <c r="ANC361"/>
      <c r="AND361"/>
      <c r="ANE361"/>
      <c r="ANF361"/>
      <c r="ANG361"/>
      <c r="ANH361"/>
      <c r="ANI361"/>
      <c r="ANJ361"/>
      <c r="ANK361"/>
      <c r="ANL361"/>
      <c r="ANM361"/>
      <c r="ANN361"/>
      <c r="ANO361"/>
      <c r="ANP361"/>
      <c r="ANQ361"/>
      <c r="ANR361"/>
      <c r="ANS361"/>
      <c r="ANT361"/>
      <c r="ANU361"/>
      <c r="ANV361"/>
      <c r="ANW361"/>
      <c r="ANX361"/>
      <c r="ANY361"/>
      <c r="ANZ361"/>
      <c r="AOA361"/>
      <c r="AOB361"/>
      <c r="AOC361"/>
      <c r="AOD361"/>
      <c r="AOE361"/>
      <c r="AOF361"/>
      <c r="AOG361"/>
      <c r="AOH361"/>
      <c r="AOI361"/>
      <c r="AOJ361"/>
      <c r="AOK361"/>
      <c r="AOL361"/>
      <c r="AOM361"/>
      <c r="AON361"/>
      <c r="AOO361"/>
      <c r="AOP361"/>
      <c r="AOQ361"/>
      <c r="AOR361"/>
      <c r="AOS361"/>
      <c r="AOT361"/>
      <c r="AOU361"/>
      <c r="AOV361"/>
      <c r="AOW361"/>
      <c r="AOX361"/>
      <c r="AOY361"/>
      <c r="AOZ361"/>
      <c r="APA361"/>
      <c r="APB361"/>
      <c r="APC361"/>
      <c r="APD361"/>
      <c r="APE361"/>
      <c r="APF361"/>
      <c r="APG361"/>
      <c r="APH361"/>
      <c r="API361"/>
      <c r="APJ361"/>
      <c r="APK361"/>
      <c r="APL361"/>
      <c r="APM361"/>
      <c r="APN361"/>
      <c r="APO361"/>
      <c r="APP361"/>
      <c r="APQ361"/>
      <c r="APR361"/>
      <c r="APS361"/>
      <c r="APT361"/>
      <c r="APU361"/>
      <c r="APV361"/>
      <c r="APW361"/>
      <c r="APX361"/>
      <c r="APY361"/>
      <c r="APZ361"/>
      <c r="AQA361"/>
      <c r="AQB361"/>
      <c r="AQC361"/>
      <c r="AQD361"/>
      <c r="AQE361"/>
      <c r="AQF361"/>
      <c r="AQG361"/>
      <c r="AQH361"/>
      <c r="AQI361"/>
      <c r="AQJ361"/>
      <c r="AQK361"/>
      <c r="AQL361"/>
      <c r="AQM361"/>
      <c r="AQN361"/>
      <c r="AQO361"/>
      <c r="AQP361"/>
      <c r="AQQ361"/>
      <c r="AQR361"/>
      <c r="AQS361"/>
      <c r="AQT361"/>
      <c r="AQU361"/>
      <c r="AQV361"/>
      <c r="AQW361"/>
      <c r="AQX361"/>
      <c r="AQY361"/>
      <c r="AQZ361"/>
      <c r="ARA361"/>
      <c r="ARB361"/>
      <c r="ARC361"/>
      <c r="ARD361"/>
      <c r="ARE361"/>
      <c r="ARF361"/>
      <c r="ARG361"/>
      <c r="ARH361"/>
      <c r="ARI361"/>
      <c r="ARJ361"/>
      <c r="ARK361"/>
      <c r="ARL361"/>
      <c r="ARM361"/>
      <c r="ARN361"/>
      <c r="ARO361"/>
      <c r="ARP361"/>
      <c r="ARQ361"/>
      <c r="ARR361"/>
      <c r="ARS361"/>
      <c r="ART361"/>
      <c r="ARU361"/>
      <c r="ARV361"/>
      <c r="ARW361"/>
      <c r="ARX361"/>
      <c r="ARY361"/>
      <c r="ARZ361"/>
      <c r="ASA361"/>
      <c r="ASB361"/>
      <c r="ASC361"/>
      <c r="ASD361"/>
      <c r="ASE361"/>
      <c r="ASF361"/>
      <c r="ASG361"/>
      <c r="ASH361"/>
      <c r="ASI361"/>
      <c r="ASJ361"/>
      <c r="ASK361"/>
      <c r="ASL361"/>
      <c r="ASM361"/>
      <c r="ASN361"/>
      <c r="ASO361"/>
      <c r="ASP361"/>
      <c r="ASQ361"/>
      <c r="ASR361"/>
      <c r="ASS361"/>
      <c r="AST361"/>
      <c r="ASU361"/>
      <c r="ASV361"/>
      <c r="ASW361"/>
      <c r="ASX361"/>
      <c r="ASY361"/>
      <c r="ASZ361"/>
      <c r="ATA361"/>
      <c r="ATB361"/>
    </row>
    <row r="362" spans="9:1198" x14ac:dyDescent="0.25">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c r="AAW362"/>
      <c r="AAX362"/>
      <c r="AAY362"/>
      <c r="AAZ362"/>
      <c r="ABA362"/>
      <c r="ABB362"/>
      <c r="ABC362"/>
      <c r="ABD362"/>
      <c r="ABE362"/>
      <c r="ABF362"/>
      <c r="ABG362"/>
      <c r="ABH362"/>
      <c r="ABI362"/>
      <c r="ABJ362"/>
      <c r="ABK362"/>
      <c r="ABL362"/>
      <c r="ABM362"/>
      <c r="ABN362"/>
      <c r="ABO362"/>
      <c r="ABP362"/>
      <c r="ABQ362"/>
      <c r="ABR362"/>
      <c r="ABS362"/>
      <c r="ABT362"/>
      <c r="ABU362"/>
      <c r="ABV362"/>
      <c r="ABW362"/>
      <c r="ABX362"/>
      <c r="ABY362"/>
      <c r="ABZ362"/>
      <c r="ACA362"/>
      <c r="ACB362"/>
      <c r="ACC362"/>
      <c r="ACD362"/>
      <c r="ACE362"/>
      <c r="ACF362"/>
      <c r="ACG362"/>
      <c r="ACH362"/>
      <c r="ACI362"/>
      <c r="ACJ362"/>
      <c r="ACK362"/>
      <c r="ACL362"/>
      <c r="ACM362"/>
      <c r="ACN362"/>
      <c r="ACO362"/>
      <c r="ACP362"/>
      <c r="ACQ362"/>
      <c r="ACR362"/>
      <c r="ACS362"/>
      <c r="ACT362"/>
      <c r="ACU362"/>
      <c r="ACV362"/>
      <c r="ACW362"/>
      <c r="ACX362"/>
      <c r="ACY362"/>
      <c r="ACZ362"/>
      <c r="ADA362"/>
      <c r="ADB362"/>
      <c r="ADC362"/>
      <c r="ADD362"/>
      <c r="ADE362"/>
      <c r="ADF362"/>
      <c r="ADG362"/>
      <c r="ADH362"/>
      <c r="ADI362"/>
      <c r="ADJ362"/>
      <c r="ADK362"/>
      <c r="ADL362"/>
      <c r="ADM362"/>
      <c r="ADN362"/>
      <c r="ADO362"/>
      <c r="ADP362"/>
      <c r="ADQ362"/>
      <c r="ADR362"/>
      <c r="ADS362"/>
      <c r="ADT362"/>
      <c r="ADU362"/>
      <c r="ADV362"/>
      <c r="ADW362"/>
      <c r="ADX362"/>
      <c r="ADY362"/>
      <c r="ADZ362"/>
      <c r="AEA362"/>
      <c r="AEB362"/>
      <c r="AEC362"/>
      <c r="AED362"/>
      <c r="AEE362"/>
      <c r="AEF362"/>
      <c r="AEG362"/>
      <c r="AEH362"/>
      <c r="AEI362"/>
      <c r="AEJ362"/>
      <c r="AEK362"/>
      <c r="AEL362"/>
      <c r="AEM362"/>
      <c r="AEN362"/>
      <c r="AEO362"/>
      <c r="AEP362"/>
      <c r="AEQ362"/>
      <c r="AER362"/>
      <c r="AES362"/>
      <c r="AET362"/>
      <c r="AEU362"/>
      <c r="AEV362"/>
      <c r="AEW362"/>
      <c r="AEX362"/>
      <c r="AEY362"/>
      <c r="AEZ362"/>
      <c r="AFA362"/>
      <c r="AFB362"/>
      <c r="AFC362"/>
      <c r="AFD362"/>
      <c r="AFE362"/>
      <c r="AFF362"/>
      <c r="AFG362"/>
      <c r="AFH362"/>
      <c r="AFI362"/>
      <c r="AFJ362"/>
      <c r="AFK362"/>
      <c r="AFL362"/>
      <c r="AFM362"/>
      <c r="AFN362"/>
      <c r="AFO362"/>
      <c r="AFP362"/>
      <c r="AFQ362"/>
      <c r="AFR362"/>
      <c r="AFS362"/>
      <c r="AFT362"/>
      <c r="AFU362"/>
      <c r="AFV362"/>
      <c r="AFW362"/>
      <c r="AFX362"/>
      <c r="AFY362"/>
      <c r="AFZ362"/>
      <c r="AGA362"/>
      <c r="AGB362"/>
      <c r="AGC362"/>
      <c r="AGD362"/>
      <c r="AGE362"/>
      <c r="AGF362"/>
      <c r="AGG362"/>
      <c r="AGH362"/>
      <c r="AGI362"/>
      <c r="AGJ362"/>
      <c r="AGK362"/>
      <c r="AGL362"/>
      <c r="AGM362"/>
      <c r="AGN362"/>
      <c r="AGO362"/>
      <c r="AGP362"/>
      <c r="AGQ362"/>
      <c r="AGR362"/>
      <c r="AGS362"/>
      <c r="AGT362"/>
      <c r="AGU362"/>
      <c r="AGV362"/>
      <c r="AGW362"/>
      <c r="AGX362"/>
      <c r="AGY362"/>
      <c r="AGZ362"/>
      <c r="AHA362"/>
      <c r="AHB362"/>
      <c r="AHC362"/>
      <c r="AHD362"/>
      <c r="AHE362"/>
      <c r="AHF362"/>
      <c r="AHG362"/>
      <c r="AHH362"/>
      <c r="AHI362"/>
      <c r="AHJ362"/>
      <c r="AHK362"/>
      <c r="AHL362"/>
      <c r="AHM362"/>
      <c r="AHN362"/>
      <c r="AHO362"/>
      <c r="AHP362"/>
      <c r="AHQ362"/>
      <c r="AHR362"/>
      <c r="AHS362"/>
      <c r="AHT362"/>
      <c r="AHU362"/>
      <c r="AHV362"/>
      <c r="AHW362"/>
      <c r="AHX362"/>
      <c r="AHY362"/>
      <c r="AHZ362"/>
      <c r="AIA362"/>
      <c r="AIB362"/>
      <c r="AIC362"/>
      <c r="AID362"/>
      <c r="AIE362"/>
      <c r="AIF362"/>
      <c r="AIG362"/>
      <c r="AIH362"/>
      <c r="AII362"/>
      <c r="AIJ362"/>
      <c r="AIK362"/>
      <c r="AIL362"/>
      <c r="AIM362"/>
      <c r="AIN362"/>
      <c r="AIO362"/>
      <c r="AIP362"/>
      <c r="AIQ362"/>
      <c r="AIR362"/>
      <c r="AIS362"/>
      <c r="AIT362"/>
      <c r="AIU362"/>
      <c r="AIV362"/>
      <c r="AIW362"/>
      <c r="AIX362"/>
      <c r="AIY362"/>
      <c r="AIZ362"/>
      <c r="AJA362"/>
      <c r="AJB362"/>
      <c r="AJC362"/>
      <c r="AJD362"/>
      <c r="AJE362"/>
      <c r="AJF362"/>
      <c r="AJG362"/>
      <c r="AJH362"/>
      <c r="AJI362"/>
      <c r="AJJ362"/>
      <c r="AJK362"/>
      <c r="AJL362"/>
      <c r="AJM362"/>
      <c r="AJN362"/>
      <c r="AJO362"/>
      <c r="AJP362"/>
      <c r="AJQ362"/>
      <c r="AJR362"/>
      <c r="AJS362"/>
      <c r="AJT362"/>
      <c r="AJU362"/>
      <c r="AJV362"/>
      <c r="AJW362"/>
      <c r="AJX362"/>
      <c r="AJY362"/>
      <c r="AJZ362"/>
      <c r="AKA362"/>
      <c r="AKB362"/>
      <c r="AKC362"/>
      <c r="AKD362"/>
      <c r="AKE362"/>
      <c r="AKF362"/>
      <c r="AKG362"/>
      <c r="AKH362"/>
      <c r="AKI362"/>
      <c r="AKJ362"/>
      <c r="AKK362"/>
      <c r="AKL362"/>
      <c r="AKM362"/>
      <c r="AKN362"/>
      <c r="AKO362"/>
      <c r="AKP362"/>
      <c r="AKQ362"/>
      <c r="AKR362"/>
      <c r="AKS362"/>
      <c r="AKT362"/>
      <c r="AKU362"/>
      <c r="AKV362"/>
      <c r="AKW362"/>
      <c r="AKX362"/>
      <c r="AKY362"/>
      <c r="AKZ362"/>
      <c r="ALA362"/>
      <c r="ALB362"/>
      <c r="ALC362"/>
      <c r="ALD362"/>
      <c r="ALE362"/>
      <c r="ALF362"/>
      <c r="ALG362"/>
      <c r="ALH362"/>
      <c r="ALI362"/>
      <c r="ALJ362"/>
      <c r="ALK362"/>
      <c r="ALL362"/>
      <c r="ALM362"/>
      <c r="ALN362"/>
      <c r="ALO362"/>
      <c r="ALP362"/>
      <c r="ALQ362"/>
      <c r="ALR362"/>
      <c r="ALS362"/>
      <c r="ALT362"/>
      <c r="ALU362"/>
      <c r="ALV362"/>
      <c r="ALW362"/>
      <c r="ALX362"/>
      <c r="ALY362"/>
      <c r="ALZ362"/>
      <c r="AMA362"/>
      <c r="AMB362"/>
      <c r="AMC362"/>
      <c r="AMD362"/>
      <c r="AME362"/>
      <c r="AMF362"/>
      <c r="AMG362"/>
      <c r="AMH362"/>
      <c r="AMI362"/>
      <c r="AMJ362"/>
      <c r="AMK362"/>
      <c r="AML362"/>
      <c r="AMM362"/>
      <c r="AMN362"/>
      <c r="AMO362"/>
      <c r="AMP362"/>
      <c r="AMQ362"/>
      <c r="AMR362"/>
      <c r="AMS362"/>
      <c r="AMT362"/>
      <c r="AMU362"/>
      <c r="AMV362"/>
      <c r="AMW362"/>
      <c r="AMX362"/>
      <c r="AMY362"/>
      <c r="AMZ362"/>
      <c r="ANA362"/>
      <c r="ANB362"/>
      <c r="ANC362"/>
      <c r="AND362"/>
      <c r="ANE362"/>
      <c r="ANF362"/>
      <c r="ANG362"/>
      <c r="ANH362"/>
      <c r="ANI362"/>
      <c r="ANJ362"/>
      <c r="ANK362"/>
      <c r="ANL362"/>
      <c r="ANM362"/>
      <c r="ANN362"/>
      <c r="ANO362"/>
      <c r="ANP362"/>
      <c r="ANQ362"/>
      <c r="ANR362"/>
      <c r="ANS362"/>
      <c r="ANT362"/>
      <c r="ANU362"/>
      <c r="ANV362"/>
      <c r="ANW362"/>
      <c r="ANX362"/>
      <c r="ANY362"/>
      <c r="ANZ362"/>
      <c r="AOA362"/>
      <c r="AOB362"/>
      <c r="AOC362"/>
      <c r="AOD362"/>
      <c r="AOE362"/>
      <c r="AOF362"/>
      <c r="AOG362"/>
      <c r="AOH362"/>
      <c r="AOI362"/>
      <c r="AOJ362"/>
      <c r="AOK362"/>
      <c r="AOL362"/>
      <c r="AOM362"/>
      <c r="AON362"/>
      <c r="AOO362"/>
      <c r="AOP362"/>
      <c r="AOQ362"/>
      <c r="AOR362"/>
      <c r="AOS362"/>
      <c r="AOT362"/>
      <c r="AOU362"/>
      <c r="AOV362"/>
      <c r="AOW362"/>
      <c r="AOX362"/>
      <c r="AOY362"/>
      <c r="AOZ362"/>
      <c r="APA362"/>
      <c r="APB362"/>
      <c r="APC362"/>
      <c r="APD362"/>
      <c r="APE362"/>
      <c r="APF362"/>
      <c r="APG362"/>
      <c r="APH362"/>
      <c r="API362"/>
      <c r="APJ362"/>
      <c r="APK362"/>
      <c r="APL362"/>
      <c r="APM362"/>
      <c r="APN362"/>
      <c r="APO362"/>
      <c r="APP362"/>
      <c r="APQ362"/>
      <c r="APR362"/>
      <c r="APS362"/>
      <c r="APT362"/>
      <c r="APU362"/>
      <c r="APV362"/>
      <c r="APW362"/>
      <c r="APX362"/>
      <c r="APY362"/>
      <c r="APZ362"/>
      <c r="AQA362"/>
      <c r="AQB362"/>
      <c r="AQC362"/>
      <c r="AQD362"/>
      <c r="AQE362"/>
      <c r="AQF362"/>
      <c r="AQG362"/>
      <c r="AQH362"/>
      <c r="AQI362"/>
      <c r="AQJ362"/>
      <c r="AQK362"/>
      <c r="AQL362"/>
      <c r="AQM362"/>
      <c r="AQN362"/>
      <c r="AQO362"/>
      <c r="AQP362"/>
      <c r="AQQ362"/>
      <c r="AQR362"/>
      <c r="AQS362"/>
      <c r="AQT362"/>
      <c r="AQU362"/>
      <c r="AQV362"/>
      <c r="AQW362"/>
      <c r="AQX362"/>
      <c r="AQY362"/>
      <c r="AQZ362"/>
      <c r="ARA362"/>
      <c r="ARB362"/>
      <c r="ARC362"/>
      <c r="ARD362"/>
      <c r="ARE362"/>
      <c r="ARF362"/>
      <c r="ARG362"/>
      <c r="ARH362"/>
      <c r="ARI362"/>
      <c r="ARJ362"/>
      <c r="ARK362"/>
      <c r="ARL362"/>
      <c r="ARM362"/>
      <c r="ARN362"/>
      <c r="ARO362"/>
      <c r="ARP362"/>
      <c r="ARQ362"/>
      <c r="ARR362"/>
      <c r="ARS362"/>
      <c r="ART362"/>
      <c r="ARU362"/>
      <c r="ARV362"/>
      <c r="ARW362"/>
      <c r="ARX362"/>
      <c r="ARY362"/>
      <c r="ARZ362"/>
      <c r="ASA362"/>
      <c r="ASB362"/>
      <c r="ASC362"/>
      <c r="ASD362"/>
      <c r="ASE362"/>
      <c r="ASF362"/>
      <c r="ASG362"/>
      <c r="ASH362"/>
      <c r="ASI362"/>
      <c r="ASJ362"/>
      <c r="ASK362"/>
      <c r="ASL362"/>
      <c r="ASM362"/>
      <c r="ASN362"/>
      <c r="ASO362"/>
      <c r="ASP362"/>
      <c r="ASQ362"/>
      <c r="ASR362"/>
      <c r="ASS362"/>
      <c r="AST362"/>
      <c r="ASU362"/>
      <c r="ASV362"/>
      <c r="ASW362"/>
      <c r="ASX362"/>
      <c r="ASY362"/>
      <c r="ASZ362"/>
      <c r="ATA362"/>
      <c r="ATB362"/>
    </row>
    <row r="363" spans="9:1198" x14ac:dyDescent="0.25">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c r="AAW363"/>
      <c r="AAX363"/>
      <c r="AAY363"/>
      <c r="AAZ363"/>
      <c r="ABA363"/>
      <c r="ABB363"/>
      <c r="ABC363"/>
      <c r="ABD363"/>
      <c r="ABE363"/>
      <c r="ABF363"/>
      <c r="ABG363"/>
      <c r="ABH363"/>
      <c r="ABI363"/>
      <c r="ABJ363"/>
      <c r="ABK363"/>
      <c r="ABL363"/>
      <c r="ABM363"/>
      <c r="ABN363"/>
      <c r="ABO363"/>
      <c r="ABP363"/>
      <c r="ABQ363"/>
      <c r="ABR363"/>
      <c r="ABS363"/>
      <c r="ABT363"/>
      <c r="ABU363"/>
      <c r="ABV363"/>
      <c r="ABW363"/>
      <c r="ABX363"/>
      <c r="ABY363"/>
      <c r="ABZ363"/>
      <c r="ACA363"/>
      <c r="ACB363"/>
      <c r="ACC363"/>
      <c r="ACD363"/>
      <c r="ACE363"/>
      <c r="ACF363"/>
      <c r="ACG363"/>
      <c r="ACH363"/>
      <c r="ACI363"/>
      <c r="ACJ363"/>
      <c r="ACK363"/>
      <c r="ACL363"/>
      <c r="ACM363"/>
      <c r="ACN363"/>
      <c r="ACO363"/>
      <c r="ACP363"/>
      <c r="ACQ363"/>
      <c r="ACR363"/>
      <c r="ACS363"/>
      <c r="ACT363"/>
      <c r="ACU363"/>
      <c r="ACV363"/>
      <c r="ACW363"/>
      <c r="ACX363"/>
      <c r="ACY363"/>
      <c r="ACZ363"/>
      <c r="ADA363"/>
      <c r="ADB363"/>
      <c r="ADC363"/>
      <c r="ADD363"/>
      <c r="ADE363"/>
      <c r="ADF363"/>
      <c r="ADG363"/>
      <c r="ADH363"/>
      <c r="ADI363"/>
      <c r="ADJ363"/>
      <c r="ADK363"/>
      <c r="ADL363"/>
      <c r="ADM363"/>
      <c r="ADN363"/>
      <c r="ADO363"/>
      <c r="ADP363"/>
      <c r="ADQ363"/>
      <c r="ADR363"/>
      <c r="ADS363"/>
      <c r="ADT363"/>
      <c r="ADU363"/>
      <c r="ADV363"/>
      <c r="ADW363"/>
      <c r="ADX363"/>
      <c r="ADY363"/>
      <c r="ADZ363"/>
      <c r="AEA363"/>
      <c r="AEB363"/>
      <c r="AEC363"/>
      <c r="AED363"/>
      <c r="AEE363"/>
      <c r="AEF363"/>
      <c r="AEG363"/>
      <c r="AEH363"/>
      <c r="AEI363"/>
      <c r="AEJ363"/>
      <c r="AEK363"/>
      <c r="AEL363"/>
      <c r="AEM363"/>
      <c r="AEN363"/>
      <c r="AEO363"/>
      <c r="AEP363"/>
      <c r="AEQ363"/>
      <c r="AER363"/>
      <c r="AES363"/>
      <c r="AET363"/>
      <c r="AEU363"/>
      <c r="AEV363"/>
      <c r="AEW363"/>
      <c r="AEX363"/>
      <c r="AEY363"/>
      <c r="AEZ363"/>
      <c r="AFA363"/>
      <c r="AFB363"/>
      <c r="AFC363"/>
      <c r="AFD363"/>
      <c r="AFE363"/>
      <c r="AFF363"/>
      <c r="AFG363"/>
      <c r="AFH363"/>
      <c r="AFI363"/>
      <c r="AFJ363"/>
      <c r="AFK363"/>
      <c r="AFL363"/>
      <c r="AFM363"/>
      <c r="AFN363"/>
      <c r="AFO363"/>
      <c r="AFP363"/>
      <c r="AFQ363"/>
      <c r="AFR363"/>
      <c r="AFS363"/>
      <c r="AFT363"/>
      <c r="AFU363"/>
      <c r="AFV363"/>
      <c r="AFW363"/>
      <c r="AFX363"/>
      <c r="AFY363"/>
      <c r="AFZ363"/>
      <c r="AGA363"/>
      <c r="AGB363"/>
      <c r="AGC363"/>
      <c r="AGD363"/>
      <c r="AGE363"/>
      <c r="AGF363"/>
      <c r="AGG363"/>
      <c r="AGH363"/>
      <c r="AGI363"/>
      <c r="AGJ363"/>
      <c r="AGK363"/>
      <c r="AGL363"/>
      <c r="AGM363"/>
      <c r="AGN363"/>
      <c r="AGO363"/>
      <c r="AGP363"/>
      <c r="AGQ363"/>
      <c r="AGR363"/>
      <c r="AGS363"/>
      <c r="AGT363"/>
      <c r="AGU363"/>
      <c r="AGV363"/>
      <c r="AGW363"/>
      <c r="AGX363"/>
      <c r="AGY363"/>
      <c r="AGZ363"/>
      <c r="AHA363"/>
      <c r="AHB363"/>
      <c r="AHC363"/>
      <c r="AHD363"/>
      <c r="AHE363"/>
      <c r="AHF363"/>
      <c r="AHG363"/>
      <c r="AHH363"/>
      <c r="AHI363"/>
      <c r="AHJ363"/>
      <c r="AHK363"/>
      <c r="AHL363"/>
      <c r="AHM363"/>
      <c r="AHN363"/>
      <c r="AHO363"/>
      <c r="AHP363"/>
      <c r="AHQ363"/>
      <c r="AHR363"/>
      <c r="AHS363"/>
      <c r="AHT363"/>
      <c r="AHU363"/>
      <c r="AHV363"/>
      <c r="AHW363"/>
      <c r="AHX363"/>
      <c r="AHY363"/>
      <c r="AHZ363"/>
      <c r="AIA363"/>
      <c r="AIB363"/>
      <c r="AIC363"/>
      <c r="AID363"/>
      <c r="AIE363"/>
      <c r="AIF363"/>
      <c r="AIG363"/>
      <c r="AIH363"/>
      <c r="AII363"/>
      <c r="AIJ363"/>
      <c r="AIK363"/>
      <c r="AIL363"/>
      <c r="AIM363"/>
      <c r="AIN363"/>
      <c r="AIO363"/>
      <c r="AIP363"/>
      <c r="AIQ363"/>
      <c r="AIR363"/>
      <c r="AIS363"/>
      <c r="AIT363"/>
      <c r="AIU363"/>
      <c r="AIV363"/>
      <c r="AIW363"/>
      <c r="AIX363"/>
      <c r="AIY363"/>
      <c r="AIZ363"/>
      <c r="AJA363"/>
      <c r="AJB363"/>
      <c r="AJC363"/>
      <c r="AJD363"/>
      <c r="AJE363"/>
      <c r="AJF363"/>
      <c r="AJG363"/>
      <c r="AJH363"/>
      <c r="AJI363"/>
      <c r="AJJ363"/>
      <c r="AJK363"/>
      <c r="AJL363"/>
      <c r="AJM363"/>
      <c r="AJN363"/>
      <c r="AJO363"/>
      <c r="AJP363"/>
      <c r="AJQ363"/>
      <c r="AJR363"/>
      <c r="AJS363"/>
      <c r="AJT363"/>
      <c r="AJU363"/>
      <c r="AJV363"/>
      <c r="AJW363"/>
      <c r="AJX363"/>
      <c r="AJY363"/>
      <c r="AJZ363"/>
      <c r="AKA363"/>
      <c r="AKB363"/>
      <c r="AKC363"/>
      <c r="AKD363"/>
      <c r="AKE363"/>
      <c r="AKF363"/>
      <c r="AKG363"/>
      <c r="AKH363"/>
      <c r="AKI363"/>
      <c r="AKJ363"/>
      <c r="AKK363"/>
      <c r="AKL363"/>
      <c r="AKM363"/>
      <c r="AKN363"/>
      <c r="AKO363"/>
      <c r="AKP363"/>
      <c r="AKQ363"/>
      <c r="AKR363"/>
      <c r="AKS363"/>
      <c r="AKT363"/>
      <c r="AKU363"/>
      <c r="AKV363"/>
      <c r="AKW363"/>
      <c r="AKX363"/>
      <c r="AKY363"/>
      <c r="AKZ363"/>
      <c r="ALA363"/>
      <c r="ALB363"/>
      <c r="ALC363"/>
      <c r="ALD363"/>
      <c r="ALE363"/>
      <c r="ALF363"/>
      <c r="ALG363"/>
      <c r="ALH363"/>
      <c r="ALI363"/>
      <c r="ALJ363"/>
      <c r="ALK363"/>
      <c r="ALL363"/>
      <c r="ALM363"/>
      <c r="ALN363"/>
      <c r="ALO363"/>
      <c r="ALP363"/>
      <c r="ALQ363"/>
      <c r="ALR363"/>
      <c r="ALS363"/>
      <c r="ALT363"/>
      <c r="ALU363"/>
      <c r="ALV363"/>
      <c r="ALW363"/>
      <c r="ALX363"/>
      <c r="ALY363"/>
      <c r="ALZ363"/>
      <c r="AMA363"/>
      <c r="AMB363"/>
      <c r="AMC363"/>
      <c r="AMD363"/>
      <c r="AME363"/>
      <c r="AMF363"/>
      <c r="AMG363"/>
      <c r="AMH363"/>
      <c r="AMI363"/>
      <c r="AMJ363"/>
      <c r="AMK363"/>
      <c r="AML363"/>
      <c r="AMM363"/>
      <c r="AMN363"/>
      <c r="AMO363"/>
      <c r="AMP363"/>
      <c r="AMQ363"/>
      <c r="AMR363"/>
      <c r="AMS363"/>
      <c r="AMT363"/>
      <c r="AMU363"/>
      <c r="AMV363"/>
      <c r="AMW363"/>
      <c r="AMX363"/>
      <c r="AMY363"/>
      <c r="AMZ363"/>
      <c r="ANA363"/>
      <c r="ANB363"/>
      <c r="ANC363"/>
      <c r="AND363"/>
      <c r="ANE363"/>
      <c r="ANF363"/>
      <c r="ANG363"/>
      <c r="ANH363"/>
      <c r="ANI363"/>
      <c r="ANJ363"/>
      <c r="ANK363"/>
      <c r="ANL363"/>
      <c r="ANM363"/>
      <c r="ANN363"/>
      <c r="ANO363"/>
      <c r="ANP363"/>
      <c r="ANQ363"/>
      <c r="ANR363"/>
      <c r="ANS363"/>
      <c r="ANT363"/>
      <c r="ANU363"/>
      <c r="ANV363"/>
      <c r="ANW363"/>
      <c r="ANX363"/>
      <c r="ANY363"/>
      <c r="ANZ363"/>
      <c r="AOA363"/>
      <c r="AOB363"/>
      <c r="AOC363"/>
      <c r="AOD363"/>
      <c r="AOE363"/>
      <c r="AOF363"/>
      <c r="AOG363"/>
      <c r="AOH363"/>
      <c r="AOI363"/>
      <c r="AOJ363"/>
      <c r="AOK363"/>
      <c r="AOL363"/>
      <c r="AOM363"/>
      <c r="AON363"/>
      <c r="AOO363"/>
      <c r="AOP363"/>
      <c r="AOQ363"/>
      <c r="AOR363"/>
      <c r="AOS363"/>
      <c r="AOT363"/>
      <c r="AOU363"/>
      <c r="AOV363"/>
      <c r="AOW363"/>
      <c r="AOX363"/>
      <c r="AOY363"/>
      <c r="AOZ363"/>
      <c r="APA363"/>
      <c r="APB363"/>
      <c r="APC363"/>
      <c r="APD363"/>
      <c r="APE363"/>
      <c r="APF363"/>
      <c r="APG363"/>
      <c r="APH363"/>
      <c r="API363"/>
      <c r="APJ363"/>
      <c r="APK363"/>
      <c r="APL363"/>
      <c r="APM363"/>
      <c r="APN363"/>
      <c r="APO363"/>
      <c r="APP363"/>
      <c r="APQ363"/>
      <c r="APR363"/>
      <c r="APS363"/>
      <c r="APT363"/>
      <c r="APU363"/>
      <c r="APV363"/>
      <c r="APW363"/>
      <c r="APX363"/>
      <c r="APY363"/>
      <c r="APZ363"/>
      <c r="AQA363"/>
      <c r="AQB363"/>
      <c r="AQC363"/>
      <c r="AQD363"/>
      <c r="AQE363"/>
      <c r="AQF363"/>
      <c r="AQG363"/>
      <c r="AQH363"/>
      <c r="AQI363"/>
      <c r="AQJ363"/>
      <c r="AQK363"/>
      <c r="AQL363"/>
      <c r="AQM363"/>
      <c r="AQN363"/>
      <c r="AQO363"/>
      <c r="AQP363"/>
      <c r="AQQ363"/>
      <c r="AQR363"/>
      <c r="AQS363"/>
      <c r="AQT363"/>
      <c r="AQU363"/>
      <c r="AQV363"/>
      <c r="AQW363"/>
      <c r="AQX363"/>
      <c r="AQY363"/>
      <c r="AQZ363"/>
      <c r="ARA363"/>
      <c r="ARB363"/>
      <c r="ARC363"/>
      <c r="ARD363"/>
      <c r="ARE363"/>
      <c r="ARF363"/>
      <c r="ARG363"/>
      <c r="ARH363"/>
      <c r="ARI363"/>
      <c r="ARJ363"/>
      <c r="ARK363"/>
      <c r="ARL363"/>
      <c r="ARM363"/>
      <c r="ARN363"/>
      <c r="ARO363"/>
      <c r="ARP363"/>
      <c r="ARQ363"/>
      <c r="ARR363"/>
      <c r="ARS363"/>
      <c r="ART363"/>
      <c r="ARU363"/>
      <c r="ARV363"/>
      <c r="ARW363"/>
      <c r="ARX363"/>
      <c r="ARY363"/>
      <c r="ARZ363"/>
      <c r="ASA363"/>
      <c r="ASB363"/>
      <c r="ASC363"/>
      <c r="ASD363"/>
      <c r="ASE363"/>
      <c r="ASF363"/>
      <c r="ASG363"/>
      <c r="ASH363"/>
      <c r="ASI363"/>
      <c r="ASJ363"/>
      <c r="ASK363"/>
      <c r="ASL363"/>
      <c r="ASM363"/>
      <c r="ASN363"/>
      <c r="ASO363"/>
      <c r="ASP363"/>
      <c r="ASQ363"/>
      <c r="ASR363"/>
      <c r="ASS363"/>
      <c r="AST363"/>
      <c r="ASU363"/>
      <c r="ASV363"/>
      <c r="ASW363"/>
      <c r="ASX363"/>
      <c r="ASY363"/>
      <c r="ASZ363"/>
      <c r="ATA363"/>
      <c r="ATB363"/>
    </row>
    <row r="364" spans="9:1198" x14ac:dyDescent="0.25">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c r="AAW364"/>
      <c r="AAX364"/>
      <c r="AAY364"/>
      <c r="AAZ364"/>
      <c r="ABA364"/>
      <c r="ABB364"/>
      <c r="ABC364"/>
      <c r="ABD364"/>
      <c r="ABE364"/>
      <c r="ABF364"/>
      <c r="ABG364"/>
      <c r="ABH364"/>
      <c r="ABI364"/>
      <c r="ABJ364"/>
      <c r="ABK364"/>
      <c r="ABL364"/>
      <c r="ABM364"/>
      <c r="ABN364"/>
      <c r="ABO364"/>
      <c r="ABP364"/>
      <c r="ABQ364"/>
      <c r="ABR364"/>
      <c r="ABS364"/>
      <c r="ABT364"/>
      <c r="ABU364"/>
      <c r="ABV364"/>
      <c r="ABW364"/>
      <c r="ABX364"/>
      <c r="ABY364"/>
      <c r="ABZ364"/>
      <c r="ACA364"/>
      <c r="ACB364"/>
      <c r="ACC364"/>
      <c r="ACD364"/>
      <c r="ACE364"/>
      <c r="ACF364"/>
      <c r="ACG364"/>
      <c r="ACH364"/>
      <c r="ACI364"/>
      <c r="ACJ364"/>
      <c r="ACK364"/>
      <c r="ACL364"/>
      <c r="ACM364"/>
      <c r="ACN364"/>
      <c r="ACO364"/>
      <c r="ACP364"/>
      <c r="ACQ364"/>
      <c r="ACR364"/>
      <c r="ACS364"/>
      <c r="ACT364"/>
      <c r="ACU364"/>
      <c r="ACV364"/>
      <c r="ACW364"/>
      <c r="ACX364"/>
      <c r="ACY364"/>
      <c r="ACZ364"/>
      <c r="ADA364"/>
      <c r="ADB364"/>
      <c r="ADC364"/>
      <c r="ADD364"/>
      <c r="ADE364"/>
      <c r="ADF364"/>
      <c r="ADG364"/>
      <c r="ADH364"/>
      <c r="ADI364"/>
      <c r="ADJ364"/>
      <c r="ADK364"/>
      <c r="ADL364"/>
      <c r="ADM364"/>
      <c r="ADN364"/>
      <c r="ADO364"/>
      <c r="ADP364"/>
      <c r="ADQ364"/>
      <c r="ADR364"/>
      <c r="ADS364"/>
      <c r="ADT364"/>
      <c r="ADU364"/>
      <c r="ADV364"/>
      <c r="ADW364"/>
      <c r="ADX364"/>
      <c r="ADY364"/>
      <c r="ADZ364"/>
      <c r="AEA364"/>
      <c r="AEB364"/>
      <c r="AEC364"/>
      <c r="AED364"/>
      <c r="AEE364"/>
      <c r="AEF364"/>
      <c r="AEG364"/>
      <c r="AEH364"/>
      <c r="AEI364"/>
      <c r="AEJ364"/>
      <c r="AEK364"/>
      <c r="AEL364"/>
      <c r="AEM364"/>
      <c r="AEN364"/>
      <c r="AEO364"/>
      <c r="AEP364"/>
      <c r="AEQ364"/>
      <c r="AER364"/>
      <c r="AES364"/>
      <c r="AET364"/>
      <c r="AEU364"/>
      <c r="AEV364"/>
      <c r="AEW364"/>
      <c r="AEX364"/>
      <c r="AEY364"/>
      <c r="AEZ364"/>
      <c r="AFA364"/>
      <c r="AFB364"/>
      <c r="AFC364"/>
      <c r="AFD364"/>
      <c r="AFE364"/>
      <c r="AFF364"/>
      <c r="AFG364"/>
      <c r="AFH364"/>
      <c r="AFI364"/>
      <c r="AFJ364"/>
      <c r="AFK364"/>
      <c r="AFL364"/>
      <c r="AFM364"/>
      <c r="AFN364"/>
      <c r="AFO364"/>
      <c r="AFP364"/>
      <c r="AFQ364"/>
      <c r="AFR364"/>
      <c r="AFS364"/>
      <c r="AFT364"/>
      <c r="AFU364"/>
      <c r="AFV364"/>
      <c r="AFW364"/>
      <c r="AFX364"/>
      <c r="AFY364"/>
      <c r="AFZ364"/>
      <c r="AGA364"/>
      <c r="AGB364"/>
      <c r="AGC364"/>
      <c r="AGD364"/>
      <c r="AGE364"/>
      <c r="AGF364"/>
      <c r="AGG364"/>
      <c r="AGH364"/>
      <c r="AGI364"/>
      <c r="AGJ364"/>
      <c r="AGK364"/>
      <c r="AGL364"/>
      <c r="AGM364"/>
      <c r="AGN364"/>
      <c r="AGO364"/>
      <c r="AGP364"/>
      <c r="AGQ364"/>
      <c r="AGR364"/>
      <c r="AGS364"/>
      <c r="AGT364"/>
      <c r="AGU364"/>
      <c r="AGV364"/>
      <c r="AGW364"/>
      <c r="AGX364"/>
      <c r="AGY364"/>
      <c r="AGZ364"/>
      <c r="AHA364"/>
      <c r="AHB364"/>
      <c r="AHC364"/>
      <c r="AHD364"/>
      <c r="AHE364"/>
      <c r="AHF364"/>
      <c r="AHG364"/>
      <c r="AHH364"/>
      <c r="AHI364"/>
      <c r="AHJ364"/>
      <c r="AHK364"/>
      <c r="AHL364"/>
      <c r="AHM364"/>
      <c r="AHN364"/>
      <c r="AHO364"/>
      <c r="AHP364"/>
      <c r="AHQ364"/>
      <c r="AHR364"/>
      <c r="AHS364"/>
      <c r="AHT364"/>
      <c r="AHU364"/>
      <c r="AHV364"/>
      <c r="AHW364"/>
      <c r="AHX364"/>
      <c r="AHY364"/>
      <c r="AHZ364"/>
      <c r="AIA364"/>
      <c r="AIB364"/>
      <c r="AIC364"/>
      <c r="AID364"/>
      <c r="AIE364"/>
      <c r="AIF364"/>
      <c r="AIG364"/>
      <c r="AIH364"/>
      <c r="AII364"/>
      <c r="AIJ364"/>
      <c r="AIK364"/>
      <c r="AIL364"/>
      <c r="AIM364"/>
      <c r="AIN364"/>
      <c r="AIO364"/>
      <c r="AIP364"/>
      <c r="AIQ364"/>
      <c r="AIR364"/>
      <c r="AIS364"/>
      <c r="AIT364"/>
      <c r="AIU364"/>
      <c r="AIV364"/>
      <c r="AIW364"/>
      <c r="AIX364"/>
      <c r="AIY364"/>
      <c r="AIZ364"/>
      <c r="AJA364"/>
      <c r="AJB364"/>
      <c r="AJC364"/>
      <c r="AJD364"/>
      <c r="AJE364"/>
      <c r="AJF364"/>
      <c r="AJG364"/>
      <c r="AJH364"/>
      <c r="AJI364"/>
      <c r="AJJ364"/>
      <c r="AJK364"/>
      <c r="AJL364"/>
      <c r="AJM364"/>
      <c r="AJN364"/>
      <c r="AJO364"/>
      <c r="AJP364"/>
      <c r="AJQ364"/>
      <c r="AJR364"/>
      <c r="AJS364"/>
      <c r="AJT364"/>
      <c r="AJU364"/>
      <c r="AJV364"/>
      <c r="AJW364"/>
      <c r="AJX364"/>
      <c r="AJY364"/>
      <c r="AJZ364"/>
      <c r="AKA364"/>
      <c r="AKB364"/>
      <c r="AKC364"/>
      <c r="AKD364"/>
      <c r="AKE364"/>
      <c r="AKF364"/>
      <c r="AKG364"/>
      <c r="AKH364"/>
      <c r="AKI364"/>
      <c r="AKJ364"/>
      <c r="AKK364"/>
      <c r="AKL364"/>
      <c r="AKM364"/>
      <c r="AKN364"/>
      <c r="AKO364"/>
      <c r="AKP364"/>
      <c r="AKQ364"/>
      <c r="AKR364"/>
      <c r="AKS364"/>
      <c r="AKT364"/>
      <c r="AKU364"/>
      <c r="AKV364"/>
      <c r="AKW364"/>
      <c r="AKX364"/>
      <c r="AKY364"/>
      <c r="AKZ364"/>
      <c r="ALA364"/>
      <c r="ALB364"/>
      <c r="ALC364"/>
      <c r="ALD364"/>
      <c r="ALE364"/>
      <c r="ALF364"/>
      <c r="ALG364"/>
      <c r="ALH364"/>
      <c r="ALI364"/>
      <c r="ALJ364"/>
      <c r="ALK364"/>
      <c r="ALL364"/>
      <c r="ALM364"/>
      <c r="ALN364"/>
      <c r="ALO364"/>
      <c r="ALP364"/>
      <c r="ALQ364"/>
      <c r="ALR364"/>
      <c r="ALS364"/>
      <c r="ALT364"/>
      <c r="ALU364"/>
      <c r="ALV364"/>
      <c r="ALW364"/>
      <c r="ALX364"/>
      <c r="ALY364"/>
      <c r="ALZ364"/>
      <c r="AMA364"/>
      <c r="AMB364"/>
      <c r="AMC364"/>
      <c r="AMD364"/>
      <c r="AME364"/>
      <c r="AMF364"/>
      <c r="AMG364"/>
      <c r="AMH364"/>
      <c r="AMI364"/>
      <c r="AMJ364"/>
      <c r="AMK364"/>
      <c r="AML364"/>
      <c r="AMM364"/>
      <c r="AMN364"/>
      <c r="AMO364"/>
      <c r="AMP364"/>
      <c r="AMQ364"/>
      <c r="AMR364"/>
      <c r="AMS364"/>
      <c r="AMT364"/>
      <c r="AMU364"/>
      <c r="AMV364"/>
      <c r="AMW364"/>
      <c r="AMX364"/>
      <c r="AMY364"/>
      <c r="AMZ364"/>
      <c r="ANA364"/>
      <c r="ANB364"/>
      <c r="ANC364"/>
      <c r="AND364"/>
      <c r="ANE364"/>
      <c r="ANF364"/>
      <c r="ANG364"/>
      <c r="ANH364"/>
      <c r="ANI364"/>
      <c r="ANJ364"/>
      <c r="ANK364"/>
      <c r="ANL364"/>
      <c r="ANM364"/>
      <c r="ANN364"/>
      <c r="ANO364"/>
      <c r="ANP364"/>
      <c r="ANQ364"/>
      <c r="ANR364"/>
      <c r="ANS364"/>
      <c r="ANT364"/>
      <c r="ANU364"/>
      <c r="ANV364"/>
      <c r="ANW364"/>
      <c r="ANX364"/>
      <c r="ANY364"/>
      <c r="ANZ364"/>
      <c r="AOA364"/>
      <c r="AOB364"/>
      <c r="AOC364"/>
      <c r="AOD364"/>
      <c r="AOE364"/>
      <c r="AOF364"/>
      <c r="AOG364"/>
      <c r="AOH364"/>
      <c r="AOI364"/>
      <c r="AOJ364"/>
      <c r="AOK364"/>
      <c r="AOL364"/>
      <c r="AOM364"/>
      <c r="AON364"/>
      <c r="AOO364"/>
      <c r="AOP364"/>
      <c r="AOQ364"/>
      <c r="AOR364"/>
      <c r="AOS364"/>
      <c r="AOT364"/>
      <c r="AOU364"/>
      <c r="AOV364"/>
      <c r="AOW364"/>
      <c r="AOX364"/>
      <c r="AOY364"/>
      <c r="AOZ364"/>
      <c r="APA364"/>
      <c r="APB364"/>
      <c r="APC364"/>
      <c r="APD364"/>
      <c r="APE364"/>
      <c r="APF364"/>
      <c r="APG364"/>
      <c r="APH364"/>
      <c r="API364"/>
      <c r="APJ364"/>
      <c r="APK364"/>
      <c r="APL364"/>
      <c r="APM364"/>
      <c r="APN364"/>
      <c r="APO364"/>
      <c r="APP364"/>
      <c r="APQ364"/>
      <c r="APR364"/>
      <c r="APS364"/>
      <c r="APT364"/>
      <c r="APU364"/>
      <c r="APV364"/>
      <c r="APW364"/>
      <c r="APX364"/>
      <c r="APY364"/>
      <c r="APZ364"/>
      <c r="AQA364"/>
      <c r="AQB364"/>
      <c r="AQC364"/>
      <c r="AQD364"/>
      <c r="AQE364"/>
      <c r="AQF364"/>
      <c r="AQG364"/>
      <c r="AQH364"/>
      <c r="AQI364"/>
      <c r="AQJ364"/>
      <c r="AQK364"/>
      <c r="AQL364"/>
      <c r="AQM364"/>
      <c r="AQN364"/>
      <c r="AQO364"/>
      <c r="AQP364"/>
      <c r="AQQ364"/>
      <c r="AQR364"/>
      <c r="AQS364"/>
      <c r="AQT364"/>
      <c r="AQU364"/>
      <c r="AQV364"/>
      <c r="AQW364"/>
      <c r="AQX364"/>
      <c r="AQY364"/>
      <c r="AQZ364"/>
      <c r="ARA364"/>
      <c r="ARB364"/>
      <c r="ARC364"/>
      <c r="ARD364"/>
      <c r="ARE364"/>
      <c r="ARF364"/>
      <c r="ARG364"/>
      <c r="ARH364"/>
      <c r="ARI364"/>
      <c r="ARJ364"/>
      <c r="ARK364"/>
      <c r="ARL364"/>
      <c r="ARM364"/>
      <c r="ARN364"/>
      <c r="ARO364"/>
      <c r="ARP364"/>
      <c r="ARQ364"/>
      <c r="ARR364"/>
      <c r="ARS364"/>
      <c r="ART364"/>
      <c r="ARU364"/>
      <c r="ARV364"/>
      <c r="ARW364"/>
      <c r="ARX364"/>
      <c r="ARY364"/>
      <c r="ARZ364"/>
      <c r="ASA364"/>
      <c r="ASB364"/>
      <c r="ASC364"/>
      <c r="ASD364"/>
      <c r="ASE364"/>
      <c r="ASF364"/>
      <c r="ASG364"/>
      <c r="ASH364"/>
      <c r="ASI364"/>
      <c r="ASJ364"/>
      <c r="ASK364"/>
      <c r="ASL364"/>
      <c r="ASM364"/>
      <c r="ASN364"/>
      <c r="ASO364"/>
      <c r="ASP364"/>
      <c r="ASQ364"/>
      <c r="ASR364"/>
      <c r="ASS364"/>
      <c r="AST364"/>
      <c r="ASU364"/>
      <c r="ASV364"/>
      <c r="ASW364"/>
      <c r="ASX364"/>
      <c r="ASY364"/>
      <c r="ASZ364"/>
      <c r="ATA364"/>
      <c r="ATB364"/>
    </row>
    <row r="365" spans="9:1198" x14ac:dyDescent="0.2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c r="AAW365"/>
      <c r="AAX365"/>
      <c r="AAY365"/>
      <c r="AAZ365"/>
      <c r="ABA365"/>
      <c r="ABB365"/>
      <c r="ABC365"/>
      <c r="ABD365"/>
      <c r="ABE365"/>
      <c r="ABF365"/>
      <c r="ABG365"/>
      <c r="ABH365"/>
      <c r="ABI365"/>
      <c r="ABJ365"/>
      <c r="ABK365"/>
      <c r="ABL365"/>
      <c r="ABM365"/>
      <c r="ABN365"/>
      <c r="ABO365"/>
      <c r="ABP365"/>
      <c r="ABQ365"/>
      <c r="ABR365"/>
      <c r="ABS365"/>
      <c r="ABT365"/>
      <c r="ABU365"/>
      <c r="ABV365"/>
      <c r="ABW365"/>
      <c r="ABX365"/>
      <c r="ABY365"/>
      <c r="ABZ365"/>
      <c r="ACA365"/>
      <c r="ACB365"/>
      <c r="ACC365"/>
      <c r="ACD365"/>
      <c r="ACE365"/>
      <c r="ACF365"/>
      <c r="ACG365"/>
      <c r="ACH365"/>
      <c r="ACI365"/>
      <c r="ACJ365"/>
      <c r="ACK365"/>
      <c r="ACL365"/>
      <c r="ACM365"/>
      <c r="ACN365"/>
      <c r="ACO365"/>
      <c r="ACP365"/>
      <c r="ACQ365"/>
      <c r="ACR365"/>
      <c r="ACS365"/>
      <c r="ACT365"/>
      <c r="ACU365"/>
      <c r="ACV365"/>
      <c r="ACW365"/>
      <c r="ACX365"/>
      <c r="ACY365"/>
      <c r="ACZ365"/>
      <c r="ADA365"/>
      <c r="ADB365"/>
      <c r="ADC365"/>
      <c r="ADD365"/>
      <c r="ADE365"/>
      <c r="ADF365"/>
      <c r="ADG365"/>
      <c r="ADH365"/>
      <c r="ADI365"/>
      <c r="ADJ365"/>
      <c r="ADK365"/>
      <c r="ADL365"/>
      <c r="ADM365"/>
      <c r="ADN365"/>
      <c r="ADO365"/>
      <c r="ADP365"/>
      <c r="ADQ365"/>
      <c r="ADR365"/>
      <c r="ADS365"/>
      <c r="ADT365"/>
      <c r="ADU365"/>
      <c r="ADV365"/>
      <c r="ADW365"/>
      <c r="ADX365"/>
      <c r="ADY365"/>
      <c r="ADZ365"/>
      <c r="AEA365"/>
      <c r="AEB365"/>
      <c r="AEC365"/>
      <c r="AED365"/>
      <c r="AEE365"/>
      <c r="AEF365"/>
      <c r="AEG365"/>
      <c r="AEH365"/>
      <c r="AEI365"/>
      <c r="AEJ365"/>
      <c r="AEK365"/>
      <c r="AEL365"/>
      <c r="AEM365"/>
      <c r="AEN365"/>
      <c r="AEO365"/>
      <c r="AEP365"/>
      <c r="AEQ365"/>
      <c r="AER365"/>
      <c r="AES365"/>
      <c r="AET365"/>
      <c r="AEU365"/>
      <c r="AEV365"/>
      <c r="AEW365"/>
      <c r="AEX365"/>
      <c r="AEY365"/>
      <c r="AEZ365"/>
      <c r="AFA365"/>
      <c r="AFB365"/>
      <c r="AFC365"/>
      <c r="AFD365"/>
      <c r="AFE365"/>
      <c r="AFF365"/>
      <c r="AFG365"/>
      <c r="AFH365"/>
      <c r="AFI365"/>
      <c r="AFJ365"/>
      <c r="AFK365"/>
      <c r="AFL365"/>
      <c r="AFM365"/>
      <c r="AFN365"/>
      <c r="AFO365"/>
      <c r="AFP365"/>
      <c r="AFQ365"/>
      <c r="AFR365"/>
      <c r="AFS365"/>
      <c r="AFT365"/>
      <c r="AFU365"/>
      <c r="AFV365"/>
      <c r="AFW365"/>
      <c r="AFX365"/>
      <c r="AFY365"/>
      <c r="AFZ365"/>
      <c r="AGA365"/>
      <c r="AGB365"/>
      <c r="AGC365"/>
      <c r="AGD365"/>
      <c r="AGE365"/>
      <c r="AGF365"/>
      <c r="AGG365"/>
      <c r="AGH365"/>
      <c r="AGI365"/>
      <c r="AGJ365"/>
      <c r="AGK365"/>
      <c r="AGL365"/>
      <c r="AGM365"/>
      <c r="AGN365"/>
      <c r="AGO365"/>
      <c r="AGP365"/>
      <c r="AGQ365"/>
      <c r="AGR365"/>
      <c r="AGS365"/>
      <c r="AGT365"/>
      <c r="AGU365"/>
      <c r="AGV365"/>
      <c r="AGW365"/>
      <c r="AGX365"/>
      <c r="AGY365"/>
      <c r="AGZ365"/>
      <c r="AHA365"/>
      <c r="AHB365"/>
      <c r="AHC365"/>
      <c r="AHD365"/>
      <c r="AHE365"/>
      <c r="AHF365"/>
      <c r="AHG365"/>
      <c r="AHH365"/>
      <c r="AHI365"/>
      <c r="AHJ365"/>
      <c r="AHK365"/>
      <c r="AHL365"/>
      <c r="AHM365"/>
      <c r="AHN365"/>
      <c r="AHO365"/>
      <c r="AHP365"/>
      <c r="AHQ365"/>
      <c r="AHR365"/>
      <c r="AHS365"/>
      <c r="AHT365"/>
      <c r="AHU365"/>
      <c r="AHV365"/>
      <c r="AHW365"/>
      <c r="AHX365"/>
      <c r="AHY365"/>
      <c r="AHZ365"/>
      <c r="AIA365"/>
      <c r="AIB365"/>
      <c r="AIC365"/>
      <c r="AID365"/>
      <c r="AIE365"/>
      <c r="AIF365"/>
      <c r="AIG365"/>
      <c r="AIH365"/>
      <c r="AII365"/>
      <c r="AIJ365"/>
      <c r="AIK365"/>
      <c r="AIL365"/>
      <c r="AIM365"/>
      <c r="AIN365"/>
      <c r="AIO365"/>
      <c r="AIP365"/>
      <c r="AIQ365"/>
      <c r="AIR365"/>
      <c r="AIS365"/>
      <c r="AIT365"/>
      <c r="AIU365"/>
      <c r="AIV365"/>
      <c r="AIW365"/>
      <c r="AIX365"/>
      <c r="AIY365"/>
      <c r="AIZ365"/>
      <c r="AJA365"/>
      <c r="AJB365"/>
      <c r="AJC365"/>
      <c r="AJD365"/>
      <c r="AJE365"/>
      <c r="AJF365"/>
      <c r="AJG365"/>
      <c r="AJH365"/>
      <c r="AJI365"/>
      <c r="AJJ365"/>
      <c r="AJK365"/>
      <c r="AJL365"/>
      <c r="AJM365"/>
      <c r="AJN365"/>
      <c r="AJO365"/>
      <c r="AJP365"/>
      <c r="AJQ365"/>
      <c r="AJR365"/>
      <c r="AJS365"/>
      <c r="AJT365"/>
      <c r="AJU365"/>
      <c r="AJV365"/>
      <c r="AJW365"/>
      <c r="AJX365"/>
      <c r="AJY365"/>
      <c r="AJZ365"/>
      <c r="AKA365"/>
      <c r="AKB365"/>
      <c r="AKC365"/>
      <c r="AKD365"/>
      <c r="AKE365"/>
      <c r="AKF365"/>
      <c r="AKG365"/>
      <c r="AKH365"/>
      <c r="AKI365"/>
      <c r="AKJ365"/>
      <c r="AKK365"/>
      <c r="AKL365"/>
      <c r="AKM365"/>
      <c r="AKN365"/>
      <c r="AKO365"/>
      <c r="AKP365"/>
      <c r="AKQ365"/>
      <c r="AKR365"/>
      <c r="AKS365"/>
      <c r="AKT365"/>
      <c r="AKU365"/>
      <c r="AKV365"/>
      <c r="AKW365"/>
      <c r="AKX365"/>
      <c r="AKY365"/>
      <c r="AKZ365"/>
      <c r="ALA365"/>
      <c r="ALB365"/>
      <c r="ALC365"/>
      <c r="ALD365"/>
      <c r="ALE365"/>
      <c r="ALF365"/>
      <c r="ALG365"/>
      <c r="ALH365"/>
      <c r="ALI365"/>
      <c r="ALJ365"/>
      <c r="ALK365"/>
      <c r="ALL365"/>
      <c r="ALM365"/>
      <c r="ALN365"/>
      <c r="ALO365"/>
      <c r="ALP365"/>
      <c r="ALQ365"/>
      <c r="ALR365"/>
      <c r="ALS365"/>
      <c r="ALT365"/>
      <c r="ALU365"/>
      <c r="ALV365"/>
      <c r="ALW365"/>
      <c r="ALX365"/>
      <c r="ALY365"/>
      <c r="ALZ365"/>
      <c r="AMA365"/>
      <c r="AMB365"/>
      <c r="AMC365"/>
      <c r="AMD365"/>
      <c r="AME365"/>
      <c r="AMF365"/>
      <c r="AMG365"/>
      <c r="AMH365"/>
      <c r="AMI365"/>
      <c r="AMJ365"/>
      <c r="AMK365"/>
      <c r="AML365"/>
      <c r="AMM365"/>
      <c r="AMN365"/>
      <c r="AMO365"/>
      <c r="AMP365"/>
      <c r="AMQ365"/>
      <c r="AMR365"/>
      <c r="AMS365"/>
      <c r="AMT365"/>
      <c r="AMU365"/>
      <c r="AMV365"/>
      <c r="AMW365"/>
      <c r="AMX365"/>
      <c r="AMY365"/>
      <c r="AMZ365"/>
      <c r="ANA365"/>
      <c r="ANB365"/>
      <c r="ANC365"/>
      <c r="AND365"/>
      <c r="ANE365"/>
      <c r="ANF365"/>
      <c r="ANG365"/>
      <c r="ANH365"/>
      <c r="ANI365"/>
      <c r="ANJ365"/>
      <c r="ANK365"/>
      <c r="ANL365"/>
      <c r="ANM365"/>
      <c r="ANN365"/>
      <c r="ANO365"/>
      <c r="ANP365"/>
      <c r="ANQ365"/>
      <c r="ANR365"/>
      <c r="ANS365"/>
      <c r="ANT365"/>
      <c r="ANU365"/>
      <c r="ANV365"/>
      <c r="ANW365"/>
      <c r="ANX365"/>
      <c r="ANY365"/>
      <c r="ANZ365"/>
      <c r="AOA365"/>
      <c r="AOB365"/>
      <c r="AOC365"/>
      <c r="AOD365"/>
      <c r="AOE365"/>
      <c r="AOF365"/>
      <c r="AOG365"/>
      <c r="AOH365"/>
      <c r="AOI365"/>
      <c r="AOJ365"/>
      <c r="AOK365"/>
      <c r="AOL365"/>
      <c r="AOM365"/>
      <c r="AON365"/>
      <c r="AOO365"/>
      <c r="AOP365"/>
      <c r="AOQ365"/>
      <c r="AOR365"/>
      <c r="AOS365"/>
      <c r="AOT365"/>
      <c r="AOU365"/>
      <c r="AOV365"/>
      <c r="AOW365"/>
      <c r="AOX365"/>
      <c r="AOY365"/>
      <c r="AOZ365"/>
      <c r="APA365"/>
      <c r="APB365"/>
      <c r="APC365"/>
      <c r="APD365"/>
      <c r="APE365"/>
      <c r="APF365"/>
      <c r="APG365"/>
      <c r="APH365"/>
      <c r="API365"/>
      <c r="APJ365"/>
      <c r="APK365"/>
      <c r="APL365"/>
      <c r="APM365"/>
      <c r="APN365"/>
      <c r="APO365"/>
      <c r="APP365"/>
      <c r="APQ365"/>
      <c r="APR365"/>
      <c r="APS365"/>
      <c r="APT365"/>
      <c r="APU365"/>
      <c r="APV365"/>
      <c r="APW365"/>
      <c r="APX365"/>
      <c r="APY365"/>
      <c r="APZ365"/>
      <c r="AQA365"/>
      <c r="AQB365"/>
      <c r="AQC365"/>
      <c r="AQD365"/>
      <c r="AQE365"/>
      <c r="AQF365"/>
      <c r="AQG365"/>
      <c r="AQH365"/>
      <c r="AQI365"/>
      <c r="AQJ365"/>
      <c r="AQK365"/>
      <c r="AQL365"/>
      <c r="AQM365"/>
      <c r="AQN365"/>
      <c r="AQO365"/>
      <c r="AQP365"/>
      <c r="AQQ365"/>
      <c r="AQR365"/>
      <c r="AQS365"/>
      <c r="AQT365"/>
      <c r="AQU365"/>
      <c r="AQV365"/>
      <c r="AQW365"/>
      <c r="AQX365"/>
      <c r="AQY365"/>
      <c r="AQZ365"/>
      <c r="ARA365"/>
      <c r="ARB365"/>
      <c r="ARC365"/>
      <c r="ARD365"/>
      <c r="ARE365"/>
      <c r="ARF365"/>
      <c r="ARG365"/>
      <c r="ARH365"/>
      <c r="ARI365"/>
      <c r="ARJ365"/>
      <c r="ARK365"/>
      <c r="ARL365"/>
      <c r="ARM365"/>
      <c r="ARN365"/>
      <c r="ARO365"/>
      <c r="ARP365"/>
      <c r="ARQ365"/>
      <c r="ARR365"/>
      <c r="ARS365"/>
      <c r="ART365"/>
      <c r="ARU365"/>
      <c r="ARV365"/>
      <c r="ARW365"/>
      <c r="ARX365"/>
      <c r="ARY365"/>
      <c r="ARZ365"/>
      <c r="ASA365"/>
      <c r="ASB365"/>
      <c r="ASC365"/>
      <c r="ASD365"/>
      <c r="ASE365"/>
      <c r="ASF365"/>
      <c r="ASG365"/>
      <c r="ASH365"/>
      <c r="ASI365"/>
      <c r="ASJ365"/>
      <c r="ASK365"/>
      <c r="ASL365"/>
      <c r="ASM365"/>
      <c r="ASN365"/>
      <c r="ASO365"/>
      <c r="ASP365"/>
      <c r="ASQ365"/>
      <c r="ASR365"/>
      <c r="ASS365"/>
      <c r="AST365"/>
      <c r="ASU365"/>
      <c r="ASV365"/>
      <c r="ASW365"/>
      <c r="ASX365"/>
      <c r="ASY365"/>
      <c r="ASZ365"/>
      <c r="ATA365"/>
      <c r="ATB365"/>
    </row>
    <row r="366" spans="9:1198" x14ac:dyDescent="0.25">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c r="AAW366"/>
      <c r="AAX366"/>
      <c r="AAY366"/>
      <c r="AAZ366"/>
      <c r="ABA366"/>
      <c r="ABB366"/>
      <c r="ABC366"/>
      <c r="ABD366"/>
      <c r="ABE366"/>
      <c r="ABF366"/>
      <c r="ABG366"/>
      <c r="ABH366"/>
      <c r="ABI366"/>
      <c r="ABJ366"/>
      <c r="ABK366"/>
      <c r="ABL366"/>
      <c r="ABM366"/>
      <c r="ABN366"/>
      <c r="ABO366"/>
      <c r="ABP366"/>
      <c r="ABQ366"/>
      <c r="ABR366"/>
      <c r="ABS366"/>
      <c r="ABT366"/>
      <c r="ABU366"/>
      <c r="ABV366"/>
      <c r="ABW366"/>
      <c r="ABX366"/>
      <c r="ABY366"/>
      <c r="ABZ366"/>
      <c r="ACA366"/>
      <c r="ACB366"/>
      <c r="ACC366"/>
      <c r="ACD366"/>
      <c r="ACE366"/>
      <c r="ACF366"/>
      <c r="ACG366"/>
      <c r="ACH366"/>
      <c r="ACI366"/>
      <c r="ACJ366"/>
      <c r="ACK366"/>
      <c r="ACL366"/>
      <c r="ACM366"/>
      <c r="ACN366"/>
      <c r="ACO366"/>
      <c r="ACP366"/>
      <c r="ACQ366"/>
      <c r="ACR366"/>
      <c r="ACS366"/>
      <c r="ACT366"/>
      <c r="ACU366"/>
      <c r="ACV366"/>
      <c r="ACW366"/>
      <c r="ACX366"/>
      <c r="ACY366"/>
      <c r="ACZ366"/>
      <c r="ADA366"/>
      <c r="ADB366"/>
      <c r="ADC366"/>
      <c r="ADD366"/>
      <c r="ADE366"/>
      <c r="ADF366"/>
      <c r="ADG366"/>
      <c r="ADH366"/>
      <c r="ADI366"/>
      <c r="ADJ366"/>
      <c r="ADK366"/>
      <c r="ADL366"/>
      <c r="ADM366"/>
      <c r="ADN366"/>
      <c r="ADO366"/>
      <c r="ADP366"/>
      <c r="ADQ366"/>
      <c r="ADR366"/>
      <c r="ADS366"/>
      <c r="ADT366"/>
      <c r="ADU366"/>
      <c r="ADV366"/>
      <c r="ADW366"/>
      <c r="ADX366"/>
      <c r="ADY366"/>
      <c r="ADZ366"/>
      <c r="AEA366"/>
      <c r="AEB366"/>
      <c r="AEC366"/>
      <c r="AED366"/>
      <c r="AEE366"/>
      <c r="AEF366"/>
      <c r="AEG366"/>
      <c r="AEH366"/>
      <c r="AEI366"/>
      <c r="AEJ366"/>
      <c r="AEK366"/>
      <c r="AEL366"/>
      <c r="AEM366"/>
      <c r="AEN366"/>
      <c r="AEO366"/>
      <c r="AEP366"/>
      <c r="AEQ366"/>
      <c r="AER366"/>
      <c r="AES366"/>
      <c r="AET366"/>
      <c r="AEU366"/>
      <c r="AEV366"/>
      <c r="AEW366"/>
      <c r="AEX366"/>
      <c r="AEY366"/>
      <c r="AEZ366"/>
      <c r="AFA366"/>
      <c r="AFB366"/>
      <c r="AFC366"/>
      <c r="AFD366"/>
      <c r="AFE366"/>
      <c r="AFF366"/>
      <c r="AFG366"/>
      <c r="AFH366"/>
      <c r="AFI366"/>
      <c r="AFJ366"/>
      <c r="AFK366"/>
      <c r="AFL366"/>
      <c r="AFM366"/>
      <c r="AFN366"/>
      <c r="AFO366"/>
      <c r="AFP366"/>
      <c r="AFQ366"/>
      <c r="AFR366"/>
      <c r="AFS366"/>
      <c r="AFT366"/>
      <c r="AFU366"/>
      <c r="AFV366"/>
      <c r="AFW366"/>
      <c r="AFX366"/>
      <c r="AFY366"/>
      <c r="AFZ366"/>
      <c r="AGA366"/>
      <c r="AGB366"/>
      <c r="AGC366"/>
      <c r="AGD366"/>
      <c r="AGE366"/>
      <c r="AGF366"/>
      <c r="AGG366"/>
      <c r="AGH366"/>
      <c r="AGI366"/>
      <c r="AGJ366"/>
      <c r="AGK366"/>
      <c r="AGL366"/>
      <c r="AGM366"/>
      <c r="AGN366"/>
      <c r="AGO366"/>
      <c r="AGP366"/>
      <c r="AGQ366"/>
      <c r="AGR366"/>
      <c r="AGS366"/>
      <c r="AGT366"/>
      <c r="AGU366"/>
      <c r="AGV366"/>
      <c r="AGW366"/>
      <c r="AGX366"/>
      <c r="AGY366"/>
      <c r="AGZ366"/>
      <c r="AHA366"/>
      <c r="AHB366"/>
      <c r="AHC366"/>
      <c r="AHD366"/>
      <c r="AHE366"/>
      <c r="AHF366"/>
      <c r="AHG366"/>
      <c r="AHH366"/>
      <c r="AHI366"/>
      <c r="AHJ366"/>
      <c r="AHK366"/>
      <c r="AHL366"/>
      <c r="AHM366"/>
      <c r="AHN366"/>
      <c r="AHO366"/>
      <c r="AHP366"/>
      <c r="AHQ366"/>
      <c r="AHR366"/>
      <c r="AHS366"/>
      <c r="AHT366"/>
      <c r="AHU366"/>
      <c r="AHV366"/>
      <c r="AHW366"/>
      <c r="AHX366"/>
      <c r="AHY366"/>
      <c r="AHZ366"/>
      <c r="AIA366"/>
      <c r="AIB366"/>
      <c r="AIC366"/>
      <c r="AID366"/>
      <c r="AIE366"/>
      <c r="AIF366"/>
      <c r="AIG366"/>
      <c r="AIH366"/>
      <c r="AII366"/>
      <c r="AIJ366"/>
      <c r="AIK366"/>
      <c r="AIL366"/>
      <c r="AIM366"/>
      <c r="AIN366"/>
      <c r="AIO366"/>
      <c r="AIP366"/>
      <c r="AIQ366"/>
      <c r="AIR366"/>
      <c r="AIS366"/>
      <c r="AIT366"/>
      <c r="AIU366"/>
      <c r="AIV366"/>
      <c r="AIW366"/>
      <c r="AIX366"/>
      <c r="AIY366"/>
      <c r="AIZ366"/>
      <c r="AJA366"/>
      <c r="AJB366"/>
      <c r="AJC366"/>
      <c r="AJD366"/>
      <c r="AJE366"/>
      <c r="AJF366"/>
      <c r="AJG366"/>
      <c r="AJH366"/>
      <c r="AJI366"/>
      <c r="AJJ366"/>
      <c r="AJK366"/>
      <c r="AJL366"/>
      <c r="AJM366"/>
      <c r="AJN366"/>
      <c r="AJO366"/>
      <c r="AJP366"/>
      <c r="AJQ366"/>
      <c r="AJR366"/>
      <c r="AJS366"/>
      <c r="AJT366"/>
      <c r="AJU366"/>
      <c r="AJV366"/>
      <c r="AJW366"/>
      <c r="AJX366"/>
      <c r="AJY366"/>
      <c r="AJZ366"/>
      <c r="AKA366"/>
      <c r="AKB366"/>
      <c r="AKC366"/>
      <c r="AKD366"/>
      <c r="AKE366"/>
      <c r="AKF366"/>
      <c r="AKG366"/>
      <c r="AKH366"/>
      <c r="AKI366"/>
      <c r="AKJ366"/>
      <c r="AKK366"/>
      <c r="AKL366"/>
      <c r="AKM366"/>
      <c r="AKN366"/>
      <c r="AKO366"/>
      <c r="AKP366"/>
      <c r="AKQ366"/>
      <c r="AKR366"/>
      <c r="AKS366"/>
      <c r="AKT366"/>
      <c r="AKU366"/>
      <c r="AKV366"/>
      <c r="AKW366"/>
      <c r="AKX366"/>
      <c r="AKY366"/>
      <c r="AKZ366"/>
      <c r="ALA366"/>
      <c r="ALB366"/>
      <c r="ALC366"/>
      <c r="ALD366"/>
      <c r="ALE366"/>
      <c r="ALF366"/>
      <c r="ALG366"/>
      <c r="ALH366"/>
      <c r="ALI366"/>
      <c r="ALJ366"/>
      <c r="ALK366"/>
      <c r="ALL366"/>
      <c r="ALM366"/>
      <c r="ALN366"/>
      <c r="ALO366"/>
      <c r="ALP366"/>
      <c r="ALQ366"/>
      <c r="ALR366"/>
      <c r="ALS366"/>
      <c r="ALT366"/>
      <c r="ALU366"/>
      <c r="ALV366"/>
      <c r="ALW366"/>
      <c r="ALX366"/>
      <c r="ALY366"/>
      <c r="ALZ366"/>
      <c r="AMA366"/>
      <c r="AMB366"/>
      <c r="AMC366"/>
      <c r="AMD366"/>
      <c r="AME366"/>
      <c r="AMF366"/>
      <c r="AMG366"/>
      <c r="AMH366"/>
      <c r="AMI366"/>
      <c r="AMJ366"/>
      <c r="AMK366"/>
      <c r="AML366"/>
      <c r="AMM366"/>
      <c r="AMN366"/>
      <c r="AMO366"/>
      <c r="AMP366"/>
      <c r="AMQ366"/>
      <c r="AMR366"/>
      <c r="AMS366"/>
      <c r="AMT366"/>
      <c r="AMU366"/>
      <c r="AMV366"/>
      <c r="AMW366"/>
      <c r="AMX366"/>
      <c r="AMY366"/>
      <c r="AMZ366"/>
      <c r="ANA366"/>
      <c r="ANB366"/>
      <c r="ANC366"/>
      <c r="AND366"/>
      <c r="ANE366"/>
      <c r="ANF366"/>
      <c r="ANG366"/>
      <c r="ANH366"/>
      <c r="ANI366"/>
      <c r="ANJ366"/>
      <c r="ANK366"/>
      <c r="ANL366"/>
      <c r="ANM366"/>
      <c r="ANN366"/>
      <c r="ANO366"/>
      <c r="ANP366"/>
      <c r="ANQ366"/>
      <c r="ANR366"/>
      <c r="ANS366"/>
      <c r="ANT366"/>
      <c r="ANU366"/>
      <c r="ANV366"/>
      <c r="ANW366"/>
      <c r="ANX366"/>
      <c r="ANY366"/>
      <c r="ANZ366"/>
      <c r="AOA366"/>
      <c r="AOB366"/>
      <c r="AOC366"/>
      <c r="AOD366"/>
      <c r="AOE366"/>
      <c r="AOF366"/>
      <c r="AOG366"/>
      <c r="AOH366"/>
      <c r="AOI366"/>
      <c r="AOJ366"/>
      <c r="AOK366"/>
      <c r="AOL366"/>
      <c r="AOM366"/>
      <c r="AON366"/>
      <c r="AOO366"/>
      <c r="AOP366"/>
      <c r="AOQ366"/>
      <c r="AOR366"/>
      <c r="AOS366"/>
      <c r="AOT366"/>
      <c r="AOU366"/>
      <c r="AOV366"/>
      <c r="AOW366"/>
      <c r="AOX366"/>
      <c r="AOY366"/>
      <c r="AOZ366"/>
      <c r="APA366"/>
      <c r="APB366"/>
      <c r="APC366"/>
      <c r="APD366"/>
      <c r="APE366"/>
      <c r="APF366"/>
      <c r="APG366"/>
      <c r="APH366"/>
      <c r="API366"/>
      <c r="APJ366"/>
      <c r="APK366"/>
      <c r="APL366"/>
      <c r="APM366"/>
      <c r="APN366"/>
      <c r="APO366"/>
      <c r="APP366"/>
      <c r="APQ366"/>
      <c r="APR366"/>
      <c r="APS366"/>
      <c r="APT366"/>
      <c r="APU366"/>
      <c r="APV366"/>
      <c r="APW366"/>
      <c r="APX366"/>
      <c r="APY366"/>
      <c r="APZ366"/>
      <c r="AQA366"/>
      <c r="AQB366"/>
      <c r="AQC366"/>
      <c r="AQD366"/>
      <c r="AQE366"/>
      <c r="AQF366"/>
      <c r="AQG366"/>
      <c r="AQH366"/>
      <c r="AQI366"/>
      <c r="AQJ366"/>
      <c r="AQK366"/>
      <c r="AQL366"/>
      <c r="AQM366"/>
      <c r="AQN366"/>
      <c r="AQO366"/>
      <c r="AQP366"/>
      <c r="AQQ366"/>
      <c r="AQR366"/>
      <c r="AQS366"/>
      <c r="AQT366"/>
      <c r="AQU366"/>
      <c r="AQV366"/>
      <c r="AQW366"/>
      <c r="AQX366"/>
      <c r="AQY366"/>
      <c r="AQZ366"/>
      <c r="ARA366"/>
      <c r="ARB366"/>
      <c r="ARC366"/>
      <c r="ARD366"/>
      <c r="ARE366"/>
      <c r="ARF366"/>
      <c r="ARG366"/>
      <c r="ARH366"/>
      <c r="ARI366"/>
      <c r="ARJ366"/>
      <c r="ARK366"/>
      <c r="ARL366"/>
      <c r="ARM366"/>
      <c r="ARN366"/>
      <c r="ARO366"/>
      <c r="ARP366"/>
      <c r="ARQ366"/>
      <c r="ARR366"/>
      <c r="ARS366"/>
      <c r="ART366"/>
      <c r="ARU366"/>
      <c r="ARV366"/>
      <c r="ARW366"/>
      <c r="ARX366"/>
      <c r="ARY366"/>
      <c r="ARZ366"/>
      <c r="ASA366"/>
      <c r="ASB366"/>
      <c r="ASC366"/>
      <c r="ASD366"/>
      <c r="ASE366"/>
      <c r="ASF366"/>
      <c r="ASG366"/>
      <c r="ASH366"/>
      <c r="ASI366"/>
      <c r="ASJ366"/>
      <c r="ASK366"/>
      <c r="ASL366"/>
      <c r="ASM366"/>
      <c r="ASN366"/>
      <c r="ASO366"/>
      <c r="ASP366"/>
      <c r="ASQ366"/>
      <c r="ASR366"/>
      <c r="ASS366"/>
      <c r="AST366"/>
      <c r="ASU366"/>
      <c r="ASV366"/>
      <c r="ASW366"/>
      <c r="ASX366"/>
      <c r="ASY366"/>
      <c r="ASZ366"/>
      <c r="ATA366"/>
      <c r="ATB366"/>
    </row>
    <row r="367" spans="9:1198" x14ac:dyDescent="0.25">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c r="AAW367"/>
      <c r="AAX367"/>
      <c r="AAY367"/>
      <c r="AAZ367"/>
      <c r="ABA367"/>
      <c r="ABB367"/>
      <c r="ABC367"/>
      <c r="ABD367"/>
      <c r="ABE367"/>
      <c r="ABF367"/>
      <c r="ABG367"/>
      <c r="ABH367"/>
      <c r="ABI367"/>
      <c r="ABJ367"/>
      <c r="ABK367"/>
      <c r="ABL367"/>
      <c r="ABM367"/>
      <c r="ABN367"/>
      <c r="ABO367"/>
      <c r="ABP367"/>
      <c r="ABQ367"/>
      <c r="ABR367"/>
      <c r="ABS367"/>
      <c r="ABT367"/>
      <c r="ABU367"/>
      <c r="ABV367"/>
      <c r="ABW367"/>
      <c r="ABX367"/>
      <c r="ABY367"/>
      <c r="ABZ367"/>
      <c r="ACA367"/>
      <c r="ACB367"/>
      <c r="ACC367"/>
      <c r="ACD367"/>
      <c r="ACE367"/>
      <c r="ACF367"/>
      <c r="ACG367"/>
      <c r="ACH367"/>
      <c r="ACI367"/>
      <c r="ACJ367"/>
      <c r="ACK367"/>
      <c r="ACL367"/>
      <c r="ACM367"/>
      <c r="ACN367"/>
      <c r="ACO367"/>
      <c r="ACP367"/>
      <c r="ACQ367"/>
      <c r="ACR367"/>
      <c r="ACS367"/>
      <c r="ACT367"/>
      <c r="ACU367"/>
      <c r="ACV367"/>
      <c r="ACW367"/>
      <c r="ACX367"/>
      <c r="ACY367"/>
      <c r="ACZ367"/>
      <c r="ADA367"/>
      <c r="ADB367"/>
      <c r="ADC367"/>
      <c r="ADD367"/>
      <c r="ADE367"/>
      <c r="ADF367"/>
      <c r="ADG367"/>
      <c r="ADH367"/>
      <c r="ADI367"/>
      <c r="ADJ367"/>
      <c r="ADK367"/>
      <c r="ADL367"/>
      <c r="ADM367"/>
      <c r="ADN367"/>
      <c r="ADO367"/>
      <c r="ADP367"/>
      <c r="ADQ367"/>
      <c r="ADR367"/>
      <c r="ADS367"/>
      <c r="ADT367"/>
      <c r="ADU367"/>
      <c r="ADV367"/>
      <c r="ADW367"/>
      <c r="ADX367"/>
      <c r="ADY367"/>
      <c r="ADZ367"/>
      <c r="AEA367"/>
      <c r="AEB367"/>
      <c r="AEC367"/>
      <c r="AED367"/>
      <c r="AEE367"/>
      <c r="AEF367"/>
      <c r="AEG367"/>
      <c r="AEH367"/>
      <c r="AEI367"/>
      <c r="AEJ367"/>
      <c r="AEK367"/>
      <c r="AEL367"/>
      <c r="AEM367"/>
      <c r="AEN367"/>
      <c r="AEO367"/>
      <c r="AEP367"/>
      <c r="AEQ367"/>
      <c r="AER367"/>
      <c r="AES367"/>
      <c r="AET367"/>
      <c r="AEU367"/>
      <c r="AEV367"/>
      <c r="AEW367"/>
      <c r="AEX367"/>
      <c r="AEY367"/>
      <c r="AEZ367"/>
      <c r="AFA367"/>
      <c r="AFB367"/>
      <c r="AFC367"/>
      <c r="AFD367"/>
      <c r="AFE367"/>
      <c r="AFF367"/>
      <c r="AFG367"/>
      <c r="AFH367"/>
      <c r="AFI367"/>
      <c r="AFJ367"/>
      <c r="AFK367"/>
      <c r="AFL367"/>
      <c r="AFM367"/>
      <c r="AFN367"/>
      <c r="AFO367"/>
      <c r="AFP367"/>
      <c r="AFQ367"/>
      <c r="AFR367"/>
      <c r="AFS367"/>
      <c r="AFT367"/>
      <c r="AFU367"/>
      <c r="AFV367"/>
      <c r="AFW367"/>
      <c r="AFX367"/>
      <c r="AFY367"/>
      <c r="AFZ367"/>
      <c r="AGA367"/>
      <c r="AGB367"/>
      <c r="AGC367"/>
      <c r="AGD367"/>
      <c r="AGE367"/>
      <c r="AGF367"/>
      <c r="AGG367"/>
      <c r="AGH367"/>
      <c r="AGI367"/>
      <c r="AGJ367"/>
      <c r="AGK367"/>
      <c r="AGL367"/>
      <c r="AGM367"/>
      <c r="AGN367"/>
      <c r="AGO367"/>
      <c r="AGP367"/>
      <c r="AGQ367"/>
      <c r="AGR367"/>
      <c r="AGS367"/>
      <c r="AGT367"/>
      <c r="AGU367"/>
      <c r="AGV367"/>
      <c r="AGW367"/>
      <c r="AGX367"/>
      <c r="AGY367"/>
      <c r="AGZ367"/>
      <c r="AHA367"/>
      <c r="AHB367"/>
      <c r="AHC367"/>
      <c r="AHD367"/>
      <c r="AHE367"/>
      <c r="AHF367"/>
      <c r="AHG367"/>
      <c r="AHH367"/>
      <c r="AHI367"/>
      <c r="AHJ367"/>
      <c r="AHK367"/>
      <c r="AHL367"/>
      <c r="AHM367"/>
      <c r="AHN367"/>
      <c r="AHO367"/>
      <c r="AHP367"/>
      <c r="AHQ367"/>
      <c r="AHR367"/>
      <c r="AHS367"/>
      <c r="AHT367"/>
      <c r="AHU367"/>
      <c r="AHV367"/>
      <c r="AHW367"/>
      <c r="AHX367"/>
      <c r="AHY367"/>
      <c r="AHZ367"/>
      <c r="AIA367"/>
      <c r="AIB367"/>
      <c r="AIC367"/>
      <c r="AID367"/>
      <c r="AIE367"/>
      <c r="AIF367"/>
      <c r="AIG367"/>
      <c r="AIH367"/>
      <c r="AII367"/>
      <c r="AIJ367"/>
      <c r="AIK367"/>
      <c r="AIL367"/>
      <c r="AIM367"/>
      <c r="AIN367"/>
      <c r="AIO367"/>
      <c r="AIP367"/>
      <c r="AIQ367"/>
      <c r="AIR367"/>
      <c r="AIS367"/>
      <c r="AIT367"/>
      <c r="AIU367"/>
      <c r="AIV367"/>
      <c r="AIW367"/>
      <c r="AIX367"/>
      <c r="AIY367"/>
      <c r="AIZ367"/>
      <c r="AJA367"/>
      <c r="AJB367"/>
      <c r="AJC367"/>
      <c r="AJD367"/>
      <c r="AJE367"/>
      <c r="AJF367"/>
      <c r="AJG367"/>
      <c r="AJH367"/>
      <c r="AJI367"/>
      <c r="AJJ367"/>
      <c r="AJK367"/>
      <c r="AJL367"/>
      <c r="AJM367"/>
      <c r="AJN367"/>
      <c r="AJO367"/>
      <c r="AJP367"/>
      <c r="AJQ367"/>
      <c r="AJR367"/>
      <c r="AJS367"/>
      <c r="AJT367"/>
      <c r="AJU367"/>
      <c r="AJV367"/>
      <c r="AJW367"/>
      <c r="AJX367"/>
      <c r="AJY367"/>
      <c r="AJZ367"/>
      <c r="AKA367"/>
      <c r="AKB367"/>
      <c r="AKC367"/>
      <c r="AKD367"/>
      <c r="AKE367"/>
      <c r="AKF367"/>
      <c r="AKG367"/>
      <c r="AKH367"/>
      <c r="AKI367"/>
      <c r="AKJ367"/>
      <c r="AKK367"/>
      <c r="AKL367"/>
      <c r="AKM367"/>
      <c r="AKN367"/>
      <c r="AKO367"/>
      <c r="AKP367"/>
      <c r="AKQ367"/>
      <c r="AKR367"/>
      <c r="AKS367"/>
      <c r="AKT367"/>
      <c r="AKU367"/>
      <c r="AKV367"/>
      <c r="AKW367"/>
      <c r="AKX367"/>
      <c r="AKY367"/>
      <c r="AKZ367"/>
      <c r="ALA367"/>
      <c r="ALB367"/>
      <c r="ALC367"/>
      <c r="ALD367"/>
      <c r="ALE367"/>
      <c r="ALF367"/>
      <c r="ALG367"/>
      <c r="ALH367"/>
      <c r="ALI367"/>
      <c r="ALJ367"/>
      <c r="ALK367"/>
      <c r="ALL367"/>
      <c r="ALM367"/>
      <c r="ALN367"/>
      <c r="ALO367"/>
      <c r="ALP367"/>
      <c r="ALQ367"/>
      <c r="ALR367"/>
      <c r="ALS367"/>
      <c r="ALT367"/>
      <c r="ALU367"/>
      <c r="ALV367"/>
      <c r="ALW367"/>
      <c r="ALX367"/>
      <c r="ALY367"/>
      <c r="ALZ367"/>
      <c r="AMA367"/>
      <c r="AMB367"/>
      <c r="AMC367"/>
      <c r="AMD367"/>
      <c r="AME367"/>
      <c r="AMF367"/>
      <c r="AMG367"/>
      <c r="AMH367"/>
      <c r="AMI367"/>
      <c r="AMJ367"/>
      <c r="AMK367"/>
      <c r="AML367"/>
      <c r="AMM367"/>
      <c r="AMN367"/>
      <c r="AMO367"/>
      <c r="AMP367"/>
      <c r="AMQ367"/>
      <c r="AMR367"/>
      <c r="AMS367"/>
      <c r="AMT367"/>
      <c r="AMU367"/>
      <c r="AMV367"/>
      <c r="AMW367"/>
      <c r="AMX367"/>
      <c r="AMY367"/>
      <c r="AMZ367"/>
      <c r="ANA367"/>
      <c r="ANB367"/>
      <c r="ANC367"/>
      <c r="AND367"/>
      <c r="ANE367"/>
      <c r="ANF367"/>
      <c r="ANG367"/>
      <c r="ANH367"/>
      <c r="ANI367"/>
      <c r="ANJ367"/>
      <c r="ANK367"/>
      <c r="ANL367"/>
      <c r="ANM367"/>
      <c r="ANN367"/>
      <c r="ANO367"/>
      <c r="ANP367"/>
      <c r="ANQ367"/>
      <c r="ANR367"/>
      <c r="ANS367"/>
      <c r="ANT367"/>
      <c r="ANU367"/>
      <c r="ANV367"/>
      <c r="ANW367"/>
      <c r="ANX367"/>
      <c r="ANY367"/>
      <c r="ANZ367"/>
      <c r="AOA367"/>
      <c r="AOB367"/>
      <c r="AOC367"/>
      <c r="AOD367"/>
      <c r="AOE367"/>
      <c r="AOF367"/>
      <c r="AOG367"/>
      <c r="AOH367"/>
      <c r="AOI367"/>
      <c r="AOJ367"/>
      <c r="AOK367"/>
      <c r="AOL367"/>
      <c r="AOM367"/>
      <c r="AON367"/>
      <c r="AOO367"/>
      <c r="AOP367"/>
      <c r="AOQ367"/>
      <c r="AOR367"/>
      <c r="AOS367"/>
      <c r="AOT367"/>
      <c r="AOU367"/>
      <c r="AOV367"/>
      <c r="AOW367"/>
      <c r="AOX367"/>
      <c r="AOY367"/>
      <c r="AOZ367"/>
      <c r="APA367"/>
      <c r="APB367"/>
      <c r="APC367"/>
      <c r="APD367"/>
      <c r="APE367"/>
      <c r="APF367"/>
      <c r="APG367"/>
      <c r="APH367"/>
      <c r="API367"/>
      <c r="APJ367"/>
      <c r="APK367"/>
      <c r="APL367"/>
      <c r="APM367"/>
      <c r="APN367"/>
      <c r="APO367"/>
      <c r="APP367"/>
      <c r="APQ367"/>
      <c r="APR367"/>
      <c r="APS367"/>
      <c r="APT367"/>
      <c r="APU367"/>
      <c r="APV367"/>
      <c r="APW367"/>
      <c r="APX367"/>
      <c r="APY367"/>
      <c r="APZ367"/>
      <c r="AQA367"/>
      <c r="AQB367"/>
      <c r="AQC367"/>
      <c r="AQD367"/>
      <c r="AQE367"/>
      <c r="AQF367"/>
      <c r="AQG367"/>
      <c r="AQH367"/>
      <c r="AQI367"/>
      <c r="AQJ367"/>
      <c r="AQK367"/>
      <c r="AQL367"/>
      <c r="AQM367"/>
      <c r="AQN367"/>
      <c r="AQO367"/>
      <c r="AQP367"/>
      <c r="AQQ367"/>
      <c r="AQR367"/>
      <c r="AQS367"/>
      <c r="AQT367"/>
      <c r="AQU367"/>
      <c r="AQV367"/>
      <c r="AQW367"/>
      <c r="AQX367"/>
      <c r="AQY367"/>
      <c r="AQZ367"/>
      <c r="ARA367"/>
      <c r="ARB367"/>
      <c r="ARC367"/>
      <c r="ARD367"/>
      <c r="ARE367"/>
      <c r="ARF367"/>
      <c r="ARG367"/>
      <c r="ARH367"/>
      <c r="ARI367"/>
      <c r="ARJ367"/>
      <c r="ARK367"/>
      <c r="ARL367"/>
      <c r="ARM367"/>
      <c r="ARN367"/>
      <c r="ARO367"/>
      <c r="ARP367"/>
      <c r="ARQ367"/>
      <c r="ARR367"/>
      <c r="ARS367"/>
      <c r="ART367"/>
      <c r="ARU367"/>
      <c r="ARV367"/>
      <c r="ARW367"/>
      <c r="ARX367"/>
      <c r="ARY367"/>
      <c r="ARZ367"/>
      <c r="ASA367"/>
      <c r="ASB367"/>
      <c r="ASC367"/>
      <c r="ASD367"/>
      <c r="ASE367"/>
      <c r="ASF367"/>
      <c r="ASG367"/>
      <c r="ASH367"/>
      <c r="ASI367"/>
      <c r="ASJ367"/>
      <c r="ASK367"/>
      <c r="ASL367"/>
      <c r="ASM367"/>
      <c r="ASN367"/>
      <c r="ASO367"/>
      <c r="ASP367"/>
      <c r="ASQ367"/>
      <c r="ASR367"/>
      <c r="ASS367"/>
      <c r="AST367"/>
      <c r="ASU367"/>
      <c r="ASV367"/>
      <c r="ASW367"/>
      <c r="ASX367"/>
      <c r="ASY367"/>
      <c r="ASZ367"/>
      <c r="ATA367"/>
      <c r="ATB367"/>
    </row>
    <row r="368" spans="9:1198" x14ac:dyDescent="0.25">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c r="WR368"/>
      <c r="WS368"/>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c r="AAW368"/>
      <c r="AAX368"/>
      <c r="AAY368"/>
      <c r="AAZ368"/>
      <c r="ABA368"/>
      <c r="ABB368"/>
      <c r="ABC368"/>
      <c r="ABD368"/>
      <c r="ABE368"/>
      <c r="ABF368"/>
      <c r="ABG368"/>
      <c r="ABH368"/>
      <c r="ABI368"/>
      <c r="ABJ368"/>
      <c r="ABK368"/>
      <c r="ABL368"/>
      <c r="ABM368"/>
      <c r="ABN368"/>
      <c r="ABO368"/>
      <c r="ABP368"/>
      <c r="ABQ368"/>
      <c r="ABR368"/>
      <c r="ABS368"/>
      <c r="ABT368"/>
      <c r="ABU368"/>
      <c r="ABV368"/>
      <c r="ABW368"/>
      <c r="ABX368"/>
      <c r="ABY368"/>
      <c r="ABZ368"/>
      <c r="ACA368"/>
      <c r="ACB368"/>
      <c r="ACC368"/>
      <c r="ACD368"/>
      <c r="ACE368"/>
      <c r="ACF368"/>
      <c r="ACG368"/>
      <c r="ACH368"/>
      <c r="ACI368"/>
      <c r="ACJ368"/>
      <c r="ACK368"/>
      <c r="ACL368"/>
      <c r="ACM368"/>
      <c r="ACN368"/>
      <c r="ACO368"/>
      <c r="ACP368"/>
      <c r="ACQ368"/>
      <c r="ACR368"/>
      <c r="ACS368"/>
      <c r="ACT368"/>
      <c r="ACU368"/>
      <c r="ACV368"/>
      <c r="ACW368"/>
      <c r="ACX368"/>
      <c r="ACY368"/>
      <c r="ACZ368"/>
      <c r="ADA368"/>
      <c r="ADB368"/>
      <c r="ADC368"/>
      <c r="ADD368"/>
      <c r="ADE368"/>
      <c r="ADF368"/>
      <c r="ADG368"/>
      <c r="ADH368"/>
      <c r="ADI368"/>
      <c r="ADJ368"/>
      <c r="ADK368"/>
      <c r="ADL368"/>
      <c r="ADM368"/>
      <c r="ADN368"/>
      <c r="ADO368"/>
      <c r="ADP368"/>
      <c r="ADQ368"/>
      <c r="ADR368"/>
      <c r="ADS368"/>
      <c r="ADT368"/>
      <c r="ADU368"/>
      <c r="ADV368"/>
      <c r="ADW368"/>
      <c r="ADX368"/>
      <c r="ADY368"/>
      <c r="ADZ368"/>
      <c r="AEA368"/>
      <c r="AEB368"/>
      <c r="AEC368"/>
      <c r="AED368"/>
      <c r="AEE368"/>
      <c r="AEF368"/>
      <c r="AEG368"/>
      <c r="AEH368"/>
      <c r="AEI368"/>
      <c r="AEJ368"/>
      <c r="AEK368"/>
      <c r="AEL368"/>
      <c r="AEM368"/>
      <c r="AEN368"/>
      <c r="AEO368"/>
      <c r="AEP368"/>
      <c r="AEQ368"/>
      <c r="AER368"/>
      <c r="AES368"/>
      <c r="AET368"/>
      <c r="AEU368"/>
      <c r="AEV368"/>
      <c r="AEW368"/>
      <c r="AEX368"/>
      <c r="AEY368"/>
      <c r="AEZ368"/>
      <c r="AFA368"/>
      <c r="AFB368"/>
      <c r="AFC368"/>
      <c r="AFD368"/>
      <c r="AFE368"/>
      <c r="AFF368"/>
      <c r="AFG368"/>
      <c r="AFH368"/>
      <c r="AFI368"/>
      <c r="AFJ368"/>
      <c r="AFK368"/>
      <c r="AFL368"/>
      <c r="AFM368"/>
      <c r="AFN368"/>
      <c r="AFO368"/>
      <c r="AFP368"/>
      <c r="AFQ368"/>
      <c r="AFR368"/>
      <c r="AFS368"/>
      <c r="AFT368"/>
      <c r="AFU368"/>
      <c r="AFV368"/>
      <c r="AFW368"/>
      <c r="AFX368"/>
      <c r="AFY368"/>
      <c r="AFZ368"/>
      <c r="AGA368"/>
      <c r="AGB368"/>
      <c r="AGC368"/>
      <c r="AGD368"/>
      <c r="AGE368"/>
      <c r="AGF368"/>
      <c r="AGG368"/>
      <c r="AGH368"/>
      <c r="AGI368"/>
      <c r="AGJ368"/>
      <c r="AGK368"/>
      <c r="AGL368"/>
      <c r="AGM368"/>
      <c r="AGN368"/>
      <c r="AGO368"/>
      <c r="AGP368"/>
      <c r="AGQ368"/>
      <c r="AGR368"/>
      <c r="AGS368"/>
      <c r="AGT368"/>
      <c r="AGU368"/>
      <c r="AGV368"/>
      <c r="AGW368"/>
      <c r="AGX368"/>
      <c r="AGY368"/>
      <c r="AGZ368"/>
      <c r="AHA368"/>
      <c r="AHB368"/>
      <c r="AHC368"/>
      <c r="AHD368"/>
      <c r="AHE368"/>
      <c r="AHF368"/>
      <c r="AHG368"/>
      <c r="AHH368"/>
      <c r="AHI368"/>
      <c r="AHJ368"/>
      <c r="AHK368"/>
      <c r="AHL368"/>
      <c r="AHM368"/>
      <c r="AHN368"/>
      <c r="AHO368"/>
      <c r="AHP368"/>
      <c r="AHQ368"/>
      <c r="AHR368"/>
      <c r="AHS368"/>
      <c r="AHT368"/>
      <c r="AHU368"/>
      <c r="AHV368"/>
      <c r="AHW368"/>
      <c r="AHX368"/>
      <c r="AHY368"/>
      <c r="AHZ368"/>
      <c r="AIA368"/>
      <c r="AIB368"/>
      <c r="AIC368"/>
      <c r="AID368"/>
      <c r="AIE368"/>
      <c r="AIF368"/>
      <c r="AIG368"/>
      <c r="AIH368"/>
      <c r="AII368"/>
      <c r="AIJ368"/>
      <c r="AIK368"/>
      <c r="AIL368"/>
      <c r="AIM368"/>
      <c r="AIN368"/>
      <c r="AIO368"/>
      <c r="AIP368"/>
      <c r="AIQ368"/>
      <c r="AIR368"/>
      <c r="AIS368"/>
      <c r="AIT368"/>
      <c r="AIU368"/>
      <c r="AIV368"/>
      <c r="AIW368"/>
      <c r="AIX368"/>
      <c r="AIY368"/>
      <c r="AIZ368"/>
      <c r="AJA368"/>
      <c r="AJB368"/>
      <c r="AJC368"/>
      <c r="AJD368"/>
      <c r="AJE368"/>
      <c r="AJF368"/>
      <c r="AJG368"/>
      <c r="AJH368"/>
      <c r="AJI368"/>
      <c r="AJJ368"/>
      <c r="AJK368"/>
      <c r="AJL368"/>
      <c r="AJM368"/>
      <c r="AJN368"/>
      <c r="AJO368"/>
      <c r="AJP368"/>
      <c r="AJQ368"/>
      <c r="AJR368"/>
      <c r="AJS368"/>
      <c r="AJT368"/>
      <c r="AJU368"/>
      <c r="AJV368"/>
      <c r="AJW368"/>
      <c r="AJX368"/>
      <c r="AJY368"/>
      <c r="AJZ368"/>
      <c r="AKA368"/>
      <c r="AKB368"/>
      <c r="AKC368"/>
      <c r="AKD368"/>
      <c r="AKE368"/>
      <c r="AKF368"/>
      <c r="AKG368"/>
      <c r="AKH368"/>
      <c r="AKI368"/>
      <c r="AKJ368"/>
      <c r="AKK368"/>
      <c r="AKL368"/>
      <c r="AKM368"/>
      <c r="AKN368"/>
      <c r="AKO368"/>
      <c r="AKP368"/>
      <c r="AKQ368"/>
      <c r="AKR368"/>
      <c r="AKS368"/>
      <c r="AKT368"/>
      <c r="AKU368"/>
      <c r="AKV368"/>
      <c r="AKW368"/>
      <c r="AKX368"/>
      <c r="AKY368"/>
      <c r="AKZ368"/>
      <c r="ALA368"/>
      <c r="ALB368"/>
      <c r="ALC368"/>
      <c r="ALD368"/>
      <c r="ALE368"/>
      <c r="ALF368"/>
      <c r="ALG368"/>
      <c r="ALH368"/>
      <c r="ALI368"/>
      <c r="ALJ368"/>
      <c r="ALK368"/>
      <c r="ALL368"/>
      <c r="ALM368"/>
      <c r="ALN368"/>
      <c r="ALO368"/>
      <c r="ALP368"/>
      <c r="ALQ368"/>
      <c r="ALR368"/>
      <c r="ALS368"/>
      <c r="ALT368"/>
      <c r="ALU368"/>
      <c r="ALV368"/>
      <c r="ALW368"/>
      <c r="ALX368"/>
      <c r="ALY368"/>
      <c r="ALZ368"/>
      <c r="AMA368"/>
      <c r="AMB368"/>
      <c r="AMC368"/>
      <c r="AMD368"/>
      <c r="AME368"/>
      <c r="AMF368"/>
      <c r="AMG368"/>
      <c r="AMH368"/>
      <c r="AMI368"/>
      <c r="AMJ368"/>
      <c r="AMK368"/>
      <c r="AML368"/>
      <c r="AMM368"/>
      <c r="AMN368"/>
      <c r="AMO368"/>
      <c r="AMP368"/>
      <c r="AMQ368"/>
      <c r="AMR368"/>
      <c r="AMS368"/>
      <c r="AMT368"/>
      <c r="AMU368"/>
      <c r="AMV368"/>
      <c r="AMW368"/>
      <c r="AMX368"/>
      <c r="AMY368"/>
      <c r="AMZ368"/>
      <c r="ANA368"/>
      <c r="ANB368"/>
      <c r="ANC368"/>
      <c r="AND368"/>
      <c r="ANE368"/>
      <c r="ANF368"/>
      <c r="ANG368"/>
      <c r="ANH368"/>
      <c r="ANI368"/>
      <c r="ANJ368"/>
      <c r="ANK368"/>
      <c r="ANL368"/>
      <c r="ANM368"/>
      <c r="ANN368"/>
      <c r="ANO368"/>
      <c r="ANP368"/>
      <c r="ANQ368"/>
      <c r="ANR368"/>
      <c r="ANS368"/>
      <c r="ANT368"/>
      <c r="ANU368"/>
      <c r="ANV368"/>
      <c r="ANW368"/>
      <c r="ANX368"/>
      <c r="ANY368"/>
      <c r="ANZ368"/>
      <c r="AOA368"/>
      <c r="AOB368"/>
      <c r="AOC368"/>
      <c r="AOD368"/>
      <c r="AOE368"/>
      <c r="AOF368"/>
      <c r="AOG368"/>
      <c r="AOH368"/>
      <c r="AOI368"/>
      <c r="AOJ368"/>
      <c r="AOK368"/>
      <c r="AOL368"/>
      <c r="AOM368"/>
      <c r="AON368"/>
      <c r="AOO368"/>
      <c r="AOP368"/>
      <c r="AOQ368"/>
      <c r="AOR368"/>
      <c r="AOS368"/>
      <c r="AOT368"/>
      <c r="AOU368"/>
      <c r="AOV368"/>
      <c r="AOW368"/>
      <c r="AOX368"/>
      <c r="AOY368"/>
      <c r="AOZ368"/>
      <c r="APA368"/>
      <c r="APB368"/>
      <c r="APC368"/>
      <c r="APD368"/>
      <c r="APE368"/>
      <c r="APF368"/>
      <c r="APG368"/>
      <c r="APH368"/>
      <c r="API368"/>
      <c r="APJ368"/>
      <c r="APK368"/>
      <c r="APL368"/>
      <c r="APM368"/>
      <c r="APN368"/>
      <c r="APO368"/>
      <c r="APP368"/>
      <c r="APQ368"/>
      <c r="APR368"/>
      <c r="APS368"/>
      <c r="APT368"/>
      <c r="APU368"/>
      <c r="APV368"/>
      <c r="APW368"/>
      <c r="APX368"/>
      <c r="APY368"/>
      <c r="APZ368"/>
      <c r="AQA368"/>
      <c r="AQB368"/>
      <c r="AQC368"/>
      <c r="AQD368"/>
      <c r="AQE368"/>
      <c r="AQF368"/>
      <c r="AQG368"/>
      <c r="AQH368"/>
      <c r="AQI368"/>
      <c r="AQJ368"/>
      <c r="AQK368"/>
      <c r="AQL368"/>
      <c r="AQM368"/>
      <c r="AQN368"/>
      <c r="AQO368"/>
      <c r="AQP368"/>
      <c r="AQQ368"/>
      <c r="AQR368"/>
      <c r="AQS368"/>
      <c r="AQT368"/>
      <c r="AQU368"/>
      <c r="AQV368"/>
      <c r="AQW368"/>
      <c r="AQX368"/>
      <c r="AQY368"/>
      <c r="AQZ368"/>
      <c r="ARA368"/>
      <c r="ARB368"/>
      <c r="ARC368"/>
      <c r="ARD368"/>
      <c r="ARE368"/>
      <c r="ARF368"/>
      <c r="ARG368"/>
      <c r="ARH368"/>
      <c r="ARI368"/>
      <c r="ARJ368"/>
      <c r="ARK368"/>
      <c r="ARL368"/>
      <c r="ARM368"/>
      <c r="ARN368"/>
      <c r="ARO368"/>
      <c r="ARP368"/>
      <c r="ARQ368"/>
      <c r="ARR368"/>
      <c r="ARS368"/>
      <c r="ART368"/>
      <c r="ARU368"/>
      <c r="ARV368"/>
      <c r="ARW368"/>
      <c r="ARX368"/>
      <c r="ARY368"/>
      <c r="ARZ368"/>
      <c r="ASA368"/>
      <c r="ASB368"/>
      <c r="ASC368"/>
      <c r="ASD368"/>
      <c r="ASE368"/>
      <c r="ASF368"/>
      <c r="ASG368"/>
      <c r="ASH368"/>
      <c r="ASI368"/>
      <c r="ASJ368"/>
      <c r="ASK368"/>
      <c r="ASL368"/>
      <c r="ASM368"/>
      <c r="ASN368"/>
      <c r="ASO368"/>
      <c r="ASP368"/>
      <c r="ASQ368"/>
      <c r="ASR368"/>
      <c r="ASS368"/>
      <c r="AST368"/>
      <c r="ASU368"/>
      <c r="ASV368"/>
      <c r="ASW368"/>
      <c r="ASX368"/>
      <c r="ASY368"/>
      <c r="ASZ368"/>
      <c r="ATA368"/>
      <c r="ATB368"/>
    </row>
    <row r="369" spans="9:1198" x14ac:dyDescent="0.25">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c r="AAW369"/>
      <c r="AAX369"/>
      <c r="AAY369"/>
      <c r="AAZ369"/>
      <c r="ABA369"/>
      <c r="ABB369"/>
      <c r="ABC369"/>
      <c r="ABD369"/>
      <c r="ABE369"/>
      <c r="ABF369"/>
      <c r="ABG369"/>
      <c r="ABH369"/>
      <c r="ABI369"/>
      <c r="ABJ369"/>
      <c r="ABK369"/>
      <c r="ABL369"/>
      <c r="ABM369"/>
      <c r="ABN369"/>
      <c r="ABO369"/>
      <c r="ABP369"/>
      <c r="ABQ369"/>
      <c r="ABR369"/>
      <c r="ABS369"/>
      <c r="ABT369"/>
      <c r="ABU369"/>
      <c r="ABV369"/>
      <c r="ABW369"/>
      <c r="ABX369"/>
      <c r="ABY369"/>
      <c r="ABZ369"/>
      <c r="ACA369"/>
      <c r="ACB369"/>
      <c r="ACC369"/>
      <c r="ACD369"/>
      <c r="ACE369"/>
      <c r="ACF369"/>
      <c r="ACG369"/>
      <c r="ACH369"/>
      <c r="ACI369"/>
      <c r="ACJ369"/>
      <c r="ACK369"/>
      <c r="ACL369"/>
      <c r="ACM369"/>
      <c r="ACN369"/>
      <c r="ACO369"/>
      <c r="ACP369"/>
      <c r="ACQ369"/>
      <c r="ACR369"/>
      <c r="ACS369"/>
      <c r="ACT369"/>
      <c r="ACU369"/>
      <c r="ACV369"/>
      <c r="ACW369"/>
      <c r="ACX369"/>
      <c r="ACY369"/>
      <c r="ACZ369"/>
      <c r="ADA369"/>
      <c r="ADB369"/>
      <c r="ADC369"/>
      <c r="ADD369"/>
      <c r="ADE369"/>
      <c r="ADF369"/>
      <c r="ADG369"/>
      <c r="ADH369"/>
      <c r="ADI369"/>
      <c r="ADJ369"/>
      <c r="ADK369"/>
      <c r="ADL369"/>
      <c r="ADM369"/>
      <c r="ADN369"/>
      <c r="ADO369"/>
      <c r="ADP369"/>
      <c r="ADQ369"/>
      <c r="ADR369"/>
      <c r="ADS369"/>
      <c r="ADT369"/>
      <c r="ADU369"/>
      <c r="ADV369"/>
      <c r="ADW369"/>
      <c r="ADX369"/>
      <c r="ADY369"/>
      <c r="ADZ369"/>
      <c r="AEA369"/>
      <c r="AEB369"/>
      <c r="AEC369"/>
      <c r="AED369"/>
      <c r="AEE369"/>
      <c r="AEF369"/>
      <c r="AEG369"/>
      <c r="AEH369"/>
      <c r="AEI369"/>
      <c r="AEJ369"/>
      <c r="AEK369"/>
      <c r="AEL369"/>
      <c r="AEM369"/>
      <c r="AEN369"/>
      <c r="AEO369"/>
      <c r="AEP369"/>
      <c r="AEQ369"/>
      <c r="AER369"/>
      <c r="AES369"/>
      <c r="AET369"/>
      <c r="AEU369"/>
      <c r="AEV369"/>
      <c r="AEW369"/>
      <c r="AEX369"/>
      <c r="AEY369"/>
      <c r="AEZ369"/>
      <c r="AFA369"/>
      <c r="AFB369"/>
      <c r="AFC369"/>
      <c r="AFD369"/>
      <c r="AFE369"/>
      <c r="AFF369"/>
      <c r="AFG369"/>
      <c r="AFH369"/>
      <c r="AFI369"/>
      <c r="AFJ369"/>
      <c r="AFK369"/>
      <c r="AFL369"/>
      <c r="AFM369"/>
      <c r="AFN369"/>
      <c r="AFO369"/>
      <c r="AFP369"/>
      <c r="AFQ369"/>
      <c r="AFR369"/>
      <c r="AFS369"/>
      <c r="AFT369"/>
      <c r="AFU369"/>
      <c r="AFV369"/>
      <c r="AFW369"/>
      <c r="AFX369"/>
      <c r="AFY369"/>
      <c r="AFZ369"/>
      <c r="AGA369"/>
      <c r="AGB369"/>
      <c r="AGC369"/>
      <c r="AGD369"/>
      <c r="AGE369"/>
      <c r="AGF369"/>
      <c r="AGG369"/>
      <c r="AGH369"/>
      <c r="AGI369"/>
      <c r="AGJ369"/>
      <c r="AGK369"/>
      <c r="AGL369"/>
      <c r="AGM369"/>
      <c r="AGN369"/>
      <c r="AGO369"/>
      <c r="AGP369"/>
      <c r="AGQ369"/>
      <c r="AGR369"/>
      <c r="AGS369"/>
      <c r="AGT369"/>
      <c r="AGU369"/>
      <c r="AGV369"/>
      <c r="AGW369"/>
      <c r="AGX369"/>
      <c r="AGY369"/>
      <c r="AGZ369"/>
      <c r="AHA369"/>
      <c r="AHB369"/>
      <c r="AHC369"/>
      <c r="AHD369"/>
      <c r="AHE369"/>
      <c r="AHF369"/>
      <c r="AHG369"/>
      <c r="AHH369"/>
      <c r="AHI369"/>
      <c r="AHJ369"/>
      <c r="AHK369"/>
      <c r="AHL369"/>
      <c r="AHM369"/>
      <c r="AHN369"/>
      <c r="AHO369"/>
      <c r="AHP369"/>
      <c r="AHQ369"/>
      <c r="AHR369"/>
      <c r="AHS369"/>
      <c r="AHT369"/>
      <c r="AHU369"/>
      <c r="AHV369"/>
      <c r="AHW369"/>
      <c r="AHX369"/>
      <c r="AHY369"/>
      <c r="AHZ369"/>
      <c r="AIA369"/>
      <c r="AIB369"/>
      <c r="AIC369"/>
      <c r="AID369"/>
      <c r="AIE369"/>
      <c r="AIF369"/>
      <c r="AIG369"/>
      <c r="AIH369"/>
      <c r="AII369"/>
      <c r="AIJ369"/>
      <c r="AIK369"/>
      <c r="AIL369"/>
      <c r="AIM369"/>
      <c r="AIN369"/>
      <c r="AIO369"/>
      <c r="AIP369"/>
      <c r="AIQ369"/>
      <c r="AIR369"/>
      <c r="AIS369"/>
      <c r="AIT369"/>
      <c r="AIU369"/>
      <c r="AIV369"/>
      <c r="AIW369"/>
      <c r="AIX369"/>
      <c r="AIY369"/>
      <c r="AIZ369"/>
      <c r="AJA369"/>
      <c r="AJB369"/>
      <c r="AJC369"/>
      <c r="AJD369"/>
      <c r="AJE369"/>
      <c r="AJF369"/>
      <c r="AJG369"/>
      <c r="AJH369"/>
      <c r="AJI369"/>
      <c r="AJJ369"/>
      <c r="AJK369"/>
      <c r="AJL369"/>
      <c r="AJM369"/>
      <c r="AJN369"/>
      <c r="AJO369"/>
      <c r="AJP369"/>
      <c r="AJQ369"/>
      <c r="AJR369"/>
      <c r="AJS369"/>
      <c r="AJT369"/>
      <c r="AJU369"/>
      <c r="AJV369"/>
      <c r="AJW369"/>
      <c r="AJX369"/>
      <c r="AJY369"/>
      <c r="AJZ369"/>
      <c r="AKA369"/>
      <c r="AKB369"/>
      <c r="AKC369"/>
      <c r="AKD369"/>
      <c r="AKE369"/>
      <c r="AKF369"/>
      <c r="AKG369"/>
      <c r="AKH369"/>
      <c r="AKI369"/>
      <c r="AKJ369"/>
      <c r="AKK369"/>
      <c r="AKL369"/>
      <c r="AKM369"/>
      <c r="AKN369"/>
      <c r="AKO369"/>
      <c r="AKP369"/>
      <c r="AKQ369"/>
      <c r="AKR369"/>
      <c r="AKS369"/>
      <c r="AKT369"/>
      <c r="AKU369"/>
      <c r="AKV369"/>
      <c r="AKW369"/>
      <c r="AKX369"/>
      <c r="AKY369"/>
      <c r="AKZ369"/>
      <c r="ALA369"/>
      <c r="ALB369"/>
      <c r="ALC369"/>
      <c r="ALD369"/>
      <c r="ALE369"/>
      <c r="ALF369"/>
      <c r="ALG369"/>
      <c r="ALH369"/>
      <c r="ALI369"/>
      <c r="ALJ369"/>
      <c r="ALK369"/>
      <c r="ALL369"/>
      <c r="ALM369"/>
      <c r="ALN369"/>
      <c r="ALO369"/>
      <c r="ALP369"/>
      <c r="ALQ369"/>
      <c r="ALR369"/>
      <c r="ALS369"/>
      <c r="ALT369"/>
      <c r="ALU369"/>
      <c r="ALV369"/>
      <c r="ALW369"/>
      <c r="ALX369"/>
      <c r="ALY369"/>
      <c r="ALZ369"/>
      <c r="AMA369"/>
      <c r="AMB369"/>
      <c r="AMC369"/>
      <c r="AMD369"/>
      <c r="AME369"/>
      <c r="AMF369"/>
      <c r="AMG369"/>
      <c r="AMH369"/>
      <c r="AMI369"/>
      <c r="AMJ369"/>
      <c r="AMK369"/>
      <c r="AML369"/>
      <c r="AMM369"/>
      <c r="AMN369"/>
      <c r="AMO369"/>
      <c r="AMP369"/>
      <c r="AMQ369"/>
      <c r="AMR369"/>
      <c r="AMS369"/>
      <c r="AMT369"/>
      <c r="AMU369"/>
      <c r="AMV369"/>
      <c r="AMW369"/>
      <c r="AMX369"/>
      <c r="AMY369"/>
      <c r="AMZ369"/>
      <c r="ANA369"/>
      <c r="ANB369"/>
      <c r="ANC369"/>
      <c r="AND369"/>
      <c r="ANE369"/>
      <c r="ANF369"/>
      <c r="ANG369"/>
      <c r="ANH369"/>
      <c r="ANI369"/>
      <c r="ANJ369"/>
      <c r="ANK369"/>
      <c r="ANL369"/>
      <c r="ANM369"/>
      <c r="ANN369"/>
      <c r="ANO369"/>
      <c r="ANP369"/>
      <c r="ANQ369"/>
      <c r="ANR369"/>
      <c r="ANS369"/>
      <c r="ANT369"/>
      <c r="ANU369"/>
      <c r="ANV369"/>
      <c r="ANW369"/>
      <c r="ANX369"/>
      <c r="ANY369"/>
      <c r="ANZ369"/>
      <c r="AOA369"/>
      <c r="AOB369"/>
      <c r="AOC369"/>
      <c r="AOD369"/>
      <c r="AOE369"/>
      <c r="AOF369"/>
      <c r="AOG369"/>
      <c r="AOH369"/>
      <c r="AOI369"/>
      <c r="AOJ369"/>
      <c r="AOK369"/>
      <c r="AOL369"/>
      <c r="AOM369"/>
      <c r="AON369"/>
      <c r="AOO369"/>
      <c r="AOP369"/>
      <c r="AOQ369"/>
      <c r="AOR369"/>
      <c r="AOS369"/>
      <c r="AOT369"/>
      <c r="AOU369"/>
      <c r="AOV369"/>
      <c r="AOW369"/>
      <c r="AOX369"/>
      <c r="AOY369"/>
      <c r="AOZ369"/>
      <c r="APA369"/>
      <c r="APB369"/>
      <c r="APC369"/>
      <c r="APD369"/>
      <c r="APE369"/>
      <c r="APF369"/>
      <c r="APG369"/>
      <c r="APH369"/>
      <c r="API369"/>
      <c r="APJ369"/>
      <c r="APK369"/>
      <c r="APL369"/>
      <c r="APM369"/>
      <c r="APN369"/>
      <c r="APO369"/>
      <c r="APP369"/>
      <c r="APQ369"/>
      <c r="APR369"/>
      <c r="APS369"/>
      <c r="APT369"/>
      <c r="APU369"/>
      <c r="APV369"/>
      <c r="APW369"/>
      <c r="APX369"/>
      <c r="APY369"/>
      <c r="APZ369"/>
      <c r="AQA369"/>
      <c r="AQB369"/>
      <c r="AQC369"/>
      <c r="AQD369"/>
      <c r="AQE369"/>
      <c r="AQF369"/>
      <c r="AQG369"/>
      <c r="AQH369"/>
      <c r="AQI369"/>
      <c r="AQJ369"/>
      <c r="AQK369"/>
      <c r="AQL369"/>
      <c r="AQM369"/>
      <c r="AQN369"/>
      <c r="AQO369"/>
      <c r="AQP369"/>
      <c r="AQQ369"/>
      <c r="AQR369"/>
      <c r="AQS369"/>
      <c r="AQT369"/>
      <c r="AQU369"/>
      <c r="AQV369"/>
      <c r="AQW369"/>
      <c r="AQX369"/>
      <c r="AQY369"/>
      <c r="AQZ369"/>
      <c r="ARA369"/>
      <c r="ARB369"/>
      <c r="ARC369"/>
      <c r="ARD369"/>
      <c r="ARE369"/>
      <c r="ARF369"/>
      <c r="ARG369"/>
      <c r="ARH369"/>
      <c r="ARI369"/>
      <c r="ARJ369"/>
      <c r="ARK369"/>
      <c r="ARL369"/>
      <c r="ARM369"/>
      <c r="ARN369"/>
      <c r="ARO369"/>
      <c r="ARP369"/>
      <c r="ARQ369"/>
      <c r="ARR369"/>
      <c r="ARS369"/>
      <c r="ART369"/>
      <c r="ARU369"/>
      <c r="ARV369"/>
      <c r="ARW369"/>
      <c r="ARX369"/>
      <c r="ARY369"/>
      <c r="ARZ369"/>
      <c r="ASA369"/>
      <c r="ASB369"/>
      <c r="ASC369"/>
      <c r="ASD369"/>
      <c r="ASE369"/>
      <c r="ASF369"/>
      <c r="ASG369"/>
      <c r="ASH369"/>
      <c r="ASI369"/>
      <c r="ASJ369"/>
      <c r="ASK369"/>
      <c r="ASL369"/>
      <c r="ASM369"/>
      <c r="ASN369"/>
      <c r="ASO369"/>
      <c r="ASP369"/>
      <c r="ASQ369"/>
      <c r="ASR369"/>
      <c r="ASS369"/>
      <c r="AST369"/>
      <c r="ASU369"/>
      <c r="ASV369"/>
      <c r="ASW369"/>
      <c r="ASX369"/>
      <c r="ASY369"/>
      <c r="ASZ369"/>
      <c r="ATA369"/>
      <c r="ATB369"/>
    </row>
    <row r="370" spans="9:1198" x14ac:dyDescent="0.25">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c r="AAW370"/>
      <c r="AAX370"/>
      <c r="AAY370"/>
      <c r="AAZ370"/>
      <c r="ABA370"/>
      <c r="ABB370"/>
      <c r="ABC370"/>
      <c r="ABD370"/>
      <c r="ABE370"/>
      <c r="ABF370"/>
      <c r="ABG370"/>
      <c r="ABH370"/>
      <c r="ABI370"/>
      <c r="ABJ370"/>
      <c r="ABK370"/>
      <c r="ABL370"/>
      <c r="ABM370"/>
      <c r="ABN370"/>
      <c r="ABO370"/>
      <c r="ABP370"/>
      <c r="ABQ370"/>
      <c r="ABR370"/>
      <c r="ABS370"/>
      <c r="ABT370"/>
      <c r="ABU370"/>
      <c r="ABV370"/>
      <c r="ABW370"/>
      <c r="ABX370"/>
      <c r="ABY370"/>
      <c r="ABZ370"/>
      <c r="ACA370"/>
      <c r="ACB370"/>
      <c r="ACC370"/>
      <c r="ACD370"/>
      <c r="ACE370"/>
      <c r="ACF370"/>
      <c r="ACG370"/>
      <c r="ACH370"/>
      <c r="ACI370"/>
      <c r="ACJ370"/>
      <c r="ACK370"/>
      <c r="ACL370"/>
      <c r="ACM370"/>
      <c r="ACN370"/>
      <c r="ACO370"/>
      <c r="ACP370"/>
      <c r="ACQ370"/>
      <c r="ACR370"/>
      <c r="ACS370"/>
      <c r="ACT370"/>
      <c r="ACU370"/>
      <c r="ACV370"/>
      <c r="ACW370"/>
      <c r="ACX370"/>
      <c r="ACY370"/>
      <c r="ACZ370"/>
      <c r="ADA370"/>
      <c r="ADB370"/>
      <c r="ADC370"/>
      <c r="ADD370"/>
      <c r="ADE370"/>
      <c r="ADF370"/>
      <c r="ADG370"/>
      <c r="ADH370"/>
      <c r="ADI370"/>
      <c r="ADJ370"/>
      <c r="ADK370"/>
      <c r="ADL370"/>
      <c r="ADM370"/>
      <c r="ADN370"/>
      <c r="ADO370"/>
      <c r="ADP370"/>
      <c r="ADQ370"/>
      <c r="ADR370"/>
      <c r="ADS370"/>
      <c r="ADT370"/>
      <c r="ADU370"/>
      <c r="ADV370"/>
      <c r="ADW370"/>
      <c r="ADX370"/>
      <c r="ADY370"/>
      <c r="ADZ370"/>
      <c r="AEA370"/>
      <c r="AEB370"/>
      <c r="AEC370"/>
      <c r="AED370"/>
      <c r="AEE370"/>
      <c r="AEF370"/>
      <c r="AEG370"/>
      <c r="AEH370"/>
      <c r="AEI370"/>
      <c r="AEJ370"/>
      <c r="AEK370"/>
      <c r="AEL370"/>
      <c r="AEM370"/>
      <c r="AEN370"/>
      <c r="AEO370"/>
      <c r="AEP370"/>
      <c r="AEQ370"/>
      <c r="AER370"/>
      <c r="AES370"/>
      <c r="AET370"/>
      <c r="AEU370"/>
      <c r="AEV370"/>
      <c r="AEW370"/>
      <c r="AEX370"/>
      <c r="AEY370"/>
      <c r="AEZ370"/>
      <c r="AFA370"/>
      <c r="AFB370"/>
      <c r="AFC370"/>
      <c r="AFD370"/>
      <c r="AFE370"/>
      <c r="AFF370"/>
      <c r="AFG370"/>
      <c r="AFH370"/>
      <c r="AFI370"/>
      <c r="AFJ370"/>
      <c r="AFK370"/>
      <c r="AFL370"/>
      <c r="AFM370"/>
      <c r="AFN370"/>
      <c r="AFO370"/>
      <c r="AFP370"/>
      <c r="AFQ370"/>
      <c r="AFR370"/>
      <c r="AFS370"/>
      <c r="AFT370"/>
      <c r="AFU370"/>
      <c r="AFV370"/>
      <c r="AFW370"/>
      <c r="AFX370"/>
      <c r="AFY370"/>
      <c r="AFZ370"/>
      <c r="AGA370"/>
      <c r="AGB370"/>
      <c r="AGC370"/>
      <c r="AGD370"/>
      <c r="AGE370"/>
      <c r="AGF370"/>
      <c r="AGG370"/>
      <c r="AGH370"/>
      <c r="AGI370"/>
      <c r="AGJ370"/>
      <c r="AGK370"/>
      <c r="AGL370"/>
      <c r="AGM370"/>
      <c r="AGN370"/>
      <c r="AGO370"/>
      <c r="AGP370"/>
      <c r="AGQ370"/>
      <c r="AGR370"/>
      <c r="AGS370"/>
      <c r="AGT370"/>
      <c r="AGU370"/>
      <c r="AGV370"/>
      <c r="AGW370"/>
      <c r="AGX370"/>
      <c r="AGY370"/>
      <c r="AGZ370"/>
      <c r="AHA370"/>
      <c r="AHB370"/>
      <c r="AHC370"/>
      <c r="AHD370"/>
      <c r="AHE370"/>
      <c r="AHF370"/>
      <c r="AHG370"/>
      <c r="AHH370"/>
      <c r="AHI370"/>
      <c r="AHJ370"/>
      <c r="AHK370"/>
      <c r="AHL370"/>
      <c r="AHM370"/>
      <c r="AHN370"/>
      <c r="AHO370"/>
      <c r="AHP370"/>
      <c r="AHQ370"/>
      <c r="AHR370"/>
      <c r="AHS370"/>
      <c r="AHT370"/>
      <c r="AHU370"/>
      <c r="AHV370"/>
      <c r="AHW370"/>
      <c r="AHX370"/>
      <c r="AHY370"/>
      <c r="AHZ370"/>
      <c r="AIA370"/>
      <c r="AIB370"/>
      <c r="AIC370"/>
      <c r="AID370"/>
      <c r="AIE370"/>
      <c r="AIF370"/>
      <c r="AIG370"/>
      <c r="AIH370"/>
      <c r="AII370"/>
      <c r="AIJ370"/>
      <c r="AIK370"/>
      <c r="AIL370"/>
      <c r="AIM370"/>
      <c r="AIN370"/>
      <c r="AIO370"/>
      <c r="AIP370"/>
      <c r="AIQ370"/>
      <c r="AIR370"/>
      <c r="AIS370"/>
      <c r="AIT370"/>
      <c r="AIU370"/>
      <c r="AIV370"/>
      <c r="AIW370"/>
      <c r="AIX370"/>
      <c r="AIY370"/>
      <c r="AIZ370"/>
      <c r="AJA370"/>
      <c r="AJB370"/>
      <c r="AJC370"/>
      <c r="AJD370"/>
      <c r="AJE370"/>
      <c r="AJF370"/>
      <c r="AJG370"/>
      <c r="AJH370"/>
      <c r="AJI370"/>
      <c r="AJJ370"/>
      <c r="AJK370"/>
      <c r="AJL370"/>
      <c r="AJM370"/>
      <c r="AJN370"/>
      <c r="AJO370"/>
      <c r="AJP370"/>
      <c r="AJQ370"/>
      <c r="AJR370"/>
      <c r="AJS370"/>
      <c r="AJT370"/>
      <c r="AJU370"/>
      <c r="AJV370"/>
      <c r="AJW370"/>
      <c r="AJX370"/>
      <c r="AJY370"/>
      <c r="AJZ370"/>
      <c r="AKA370"/>
      <c r="AKB370"/>
      <c r="AKC370"/>
      <c r="AKD370"/>
      <c r="AKE370"/>
      <c r="AKF370"/>
      <c r="AKG370"/>
      <c r="AKH370"/>
      <c r="AKI370"/>
      <c r="AKJ370"/>
      <c r="AKK370"/>
      <c r="AKL370"/>
      <c r="AKM370"/>
      <c r="AKN370"/>
      <c r="AKO370"/>
      <c r="AKP370"/>
      <c r="AKQ370"/>
      <c r="AKR370"/>
      <c r="AKS370"/>
      <c r="AKT370"/>
      <c r="AKU370"/>
      <c r="AKV370"/>
      <c r="AKW370"/>
      <c r="AKX370"/>
      <c r="AKY370"/>
      <c r="AKZ370"/>
      <c r="ALA370"/>
      <c r="ALB370"/>
      <c r="ALC370"/>
      <c r="ALD370"/>
      <c r="ALE370"/>
      <c r="ALF370"/>
      <c r="ALG370"/>
      <c r="ALH370"/>
      <c r="ALI370"/>
      <c r="ALJ370"/>
      <c r="ALK370"/>
      <c r="ALL370"/>
      <c r="ALM370"/>
      <c r="ALN370"/>
      <c r="ALO370"/>
      <c r="ALP370"/>
      <c r="ALQ370"/>
      <c r="ALR370"/>
      <c r="ALS370"/>
      <c r="ALT370"/>
      <c r="ALU370"/>
      <c r="ALV370"/>
      <c r="ALW370"/>
      <c r="ALX370"/>
      <c r="ALY370"/>
      <c r="ALZ370"/>
      <c r="AMA370"/>
      <c r="AMB370"/>
      <c r="AMC370"/>
      <c r="AMD370"/>
      <c r="AME370"/>
      <c r="AMF370"/>
      <c r="AMG370"/>
      <c r="AMH370"/>
      <c r="AMI370"/>
      <c r="AMJ370"/>
      <c r="AMK370"/>
      <c r="AML370"/>
      <c r="AMM370"/>
      <c r="AMN370"/>
      <c r="AMO370"/>
      <c r="AMP370"/>
      <c r="AMQ370"/>
      <c r="AMR370"/>
      <c r="AMS370"/>
      <c r="AMT370"/>
      <c r="AMU370"/>
      <c r="AMV370"/>
      <c r="AMW370"/>
      <c r="AMX370"/>
      <c r="AMY370"/>
      <c r="AMZ370"/>
      <c r="ANA370"/>
      <c r="ANB370"/>
      <c r="ANC370"/>
      <c r="AND370"/>
      <c r="ANE370"/>
      <c r="ANF370"/>
      <c r="ANG370"/>
      <c r="ANH370"/>
      <c r="ANI370"/>
      <c r="ANJ370"/>
      <c r="ANK370"/>
      <c r="ANL370"/>
      <c r="ANM370"/>
      <c r="ANN370"/>
      <c r="ANO370"/>
      <c r="ANP370"/>
      <c r="ANQ370"/>
      <c r="ANR370"/>
      <c r="ANS370"/>
      <c r="ANT370"/>
      <c r="ANU370"/>
      <c r="ANV370"/>
      <c r="ANW370"/>
      <c r="ANX370"/>
      <c r="ANY370"/>
      <c r="ANZ370"/>
      <c r="AOA370"/>
      <c r="AOB370"/>
      <c r="AOC370"/>
      <c r="AOD370"/>
      <c r="AOE370"/>
      <c r="AOF370"/>
      <c r="AOG370"/>
      <c r="AOH370"/>
      <c r="AOI370"/>
      <c r="AOJ370"/>
      <c r="AOK370"/>
      <c r="AOL370"/>
      <c r="AOM370"/>
      <c r="AON370"/>
      <c r="AOO370"/>
      <c r="AOP370"/>
      <c r="AOQ370"/>
      <c r="AOR370"/>
      <c r="AOS370"/>
      <c r="AOT370"/>
      <c r="AOU370"/>
      <c r="AOV370"/>
      <c r="AOW370"/>
      <c r="AOX370"/>
      <c r="AOY370"/>
      <c r="AOZ370"/>
      <c r="APA370"/>
      <c r="APB370"/>
      <c r="APC370"/>
      <c r="APD370"/>
      <c r="APE370"/>
      <c r="APF370"/>
      <c r="APG370"/>
      <c r="APH370"/>
      <c r="API370"/>
      <c r="APJ370"/>
      <c r="APK370"/>
      <c r="APL370"/>
      <c r="APM370"/>
      <c r="APN370"/>
      <c r="APO370"/>
      <c r="APP370"/>
      <c r="APQ370"/>
      <c r="APR370"/>
      <c r="APS370"/>
      <c r="APT370"/>
      <c r="APU370"/>
      <c r="APV370"/>
      <c r="APW370"/>
      <c r="APX370"/>
      <c r="APY370"/>
      <c r="APZ370"/>
      <c r="AQA370"/>
      <c r="AQB370"/>
      <c r="AQC370"/>
      <c r="AQD370"/>
      <c r="AQE370"/>
      <c r="AQF370"/>
      <c r="AQG370"/>
      <c r="AQH370"/>
      <c r="AQI370"/>
      <c r="AQJ370"/>
      <c r="AQK370"/>
      <c r="AQL370"/>
      <c r="AQM370"/>
      <c r="AQN370"/>
      <c r="AQO370"/>
      <c r="AQP370"/>
      <c r="AQQ370"/>
      <c r="AQR370"/>
      <c r="AQS370"/>
      <c r="AQT370"/>
      <c r="AQU370"/>
      <c r="AQV370"/>
      <c r="AQW370"/>
      <c r="AQX370"/>
      <c r="AQY370"/>
      <c r="AQZ370"/>
      <c r="ARA370"/>
      <c r="ARB370"/>
      <c r="ARC370"/>
      <c r="ARD370"/>
      <c r="ARE370"/>
      <c r="ARF370"/>
      <c r="ARG370"/>
      <c r="ARH370"/>
      <c r="ARI370"/>
      <c r="ARJ370"/>
      <c r="ARK370"/>
      <c r="ARL370"/>
      <c r="ARM370"/>
      <c r="ARN370"/>
      <c r="ARO370"/>
      <c r="ARP370"/>
      <c r="ARQ370"/>
      <c r="ARR370"/>
      <c r="ARS370"/>
      <c r="ART370"/>
      <c r="ARU370"/>
      <c r="ARV370"/>
      <c r="ARW370"/>
      <c r="ARX370"/>
      <c r="ARY370"/>
      <c r="ARZ370"/>
      <c r="ASA370"/>
      <c r="ASB370"/>
      <c r="ASC370"/>
      <c r="ASD370"/>
      <c r="ASE370"/>
      <c r="ASF370"/>
      <c r="ASG370"/>
      <c r="ASH370"/>
      <c r="ASI370"/>
      <c r="ASJ370"/>
      <c r="ASK370"/>
      <c r="ASL370"/>
      <c r="ASM370"/>
      <c r="ASN370"/>
      <c r="ASO370"/>
      <c r="ASP370"/>
      <c r="ASQ370"/>
      <c r="ASR370"/>
      <c r="ASS370"/>
      <c r="AST370"/>
      <c r="ASU370"/>
      <c r="ASV370"/>
      <c r="ASW370"/>
      <c r="ASX370"/>
      <c r="ASY370"/>
      <c r="ASZ370"/>
      <c r="ATA370"/>
      <c r="ATB370"/>
    </row>
    <row r="371" spans="9:1198" x14ac:dyDescent="0.25">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c r="AAW371"/>
      <c r="AAX371"/>
      <c r="AAY371"/>
      <c r="AAZ371"/>
      <c r="ABA371"/>
      <c r="ABB371"/>
      <c r="ABC371"/>
      <c r="ABD371"/>
      <c r="ABE371"/>
      <c r="ABF371"/>
      <c r="ABG371"/>
      <c r="ABH371"/>
      <c r="ABI371"/>
      <c r="ABJ371"/>
      <c r="ABK371"/>
      <c r="ABL371"/>
      <c r="ABM371"/>
      <c r="ABN371"/>
      <c r="ABO371"/>
      <c r="ABP371"/>
      <c r="ABQ371"/>
      <c r="ABR371"/>
      <c r="ABS371"/>
      <c r="ABT371"/>
      <c r="ABU371"/>
      <c r="ABV371"/>
      <c r="ABW371"/>
      <c r="ABX371"/>
      <c r="ABY371"/>
      <c r="ABZ371"/>
      <c r="ACA371"/>
      <c r="ACB371"/>
      <c r="ACC371"/>
      <c r="ACD371"/>
      <c r="ACE371"/>
      <c r="ACF371"/>
      <c r="ACG371"/>
      <c r="ACH371"/>
      <c r="ACI371"/>
      <c r="ACJ371"/>
      <c r="ACK371"/>
      <c r="ACL371"/>
      <c r="ACM371"/>
      <c r="ACN371"/>
      <c r="ACO371"/>
      <c r="ACP371"/>
      <c r="ACQ371"/>
      <c r="ACR371"/>
      <c r="ACS371"/>
      <c r="ACT371"/>
      <c r="ACU371"/>
      <c r="ACV371"/>
      <c r="ACW371"/>
      <c r="ACX371"/>
      <c r="ACY371"/>
      <c r="ACZ371"/>
      <c r="ADA371"/>
      <c r="ADB371"/>
      <c r="ADC371"/>
      <c r="ADD371"/>
      <c r="ADE371"/>
      <c r="ADF371"/>
      <c r="ADG371"/>
      <c r="ADH371"/>
      <c r="ADI371"/>
      <c r="ADJ371"/>
      <c r="ADK371"/>
      <c r="ADL371"/>
      <c r="ADM371"/>
      <c r="ADN371"/>
      <c r="ADO371"/>
      <c r="ADP371"/>
      <c r="ADQ371"/>
      <c r="ADR371"/>
      <c r="ADS371"/>
      <c r="ADT371"/>
      <c r="ADU371"/>
      <c r="ADV371"/>
      <c r="ADW371"/>
      <c r="ADX371"/>
      <c r="ADY371"/>
      <c r="ADZ371"/>
      <c r="AEA371"/>
      <c r="AEB371"/>
      <c r="AEC371"/>
      <c r="AED371"/>
      <c r="AEE371"/>
      <c r="AEF371"/>
      <c r="AEG371"/>
      <c r="AEH371"/>
      <c r="AEI371"/>
      <c r="AEJ371"/>
      <c r="AEK371"/>
      <c r="AEL371"/>
      <c r="AEM371"/>
      <c r="AEN371"/>
      <c r="AEO371"/>
      <c r="AEP371"/>
      <c r="AEQ371"/>
      <c r="AER371"/>
      <c r="AES371"/>
      <c r="AET371"/>
      <c r="AEU371"/>
      <c r="AEV371"/>
      <c r="AEW371"/>
      <c r="AEX371"/>
      <c r="AEY371"/>
      <c r="AEZ371"/>
      <c r="AFA371"/>
      <c r="AFB371"/>
      <c r="AFC371"/>
      <c r="AFD371"/>
      <c r="AFE371"/>
      <c r="AFF371"/>
      <c r="AFG371"/>
      <c r="AFH371"/>
      <c r="AFI371"/>
      <c r="AFJ371"/>
      <c r="AFK371"/>
      <c r="AFL371"/>
      <c r="AFM371"/>
      <c r="AFN371"/>
      <c r="AFO371"/>
      <c r="AFP371"/>
      <c r="AFQ371"/>
      <c r="AFR371"/>
      <c r="AFS371"/>
      <c r="AFT371"/>
      <c r="AFU371"/>
      <c r="AFV371"/>
      <c r="AFW371"/>
      <c r="AFX371"/>
      <c r="AFY371"/>
      <c r="AFZ371"/>
      <c r="AGA371"/>
      <c r="AGB371"/>
      <c r="AGC371"/>
      <c r="AGD371"/>
      <c r="AGE371"/>
      <c r="AGF371"/>
      <c r="AGG371"/>
      <c r="AGH371"/>
      <c r="AGI371"/>
      <c r="AGJ371"/>
      <c r="AGK371"/>
      <c r="AGL371"/>
      <c r="AGM371"/>
      <c r="AGN371"/>
      <c r="AGO371"/>
      <c r="AGP371"/>
      <c r="AGQ371"/>
      <c r="AGR371"/>
      <c r="AGS371"/>
      <c r="AGT371"/>
      <c r="AGU371"/>
      <c r="AGV371"/>
      <c r="AGW371"/>
      <c r="AGX371"/>
      <c r="AGY371"/>
      <c r="AGZ371"/>
      <c r="AHA371"/>
      <c r="AHB371"/>
      <c r="AHC371"/>
      <c r="AHD371"/>
      <c r="AHE371"/>
      <c r="AHF371"/>
      <c r="AHG371"/>
      <c r="AHH371"/>
      <c r="AHI371"/>
      <c r="AHJ371"/>
      <c r="AHK371"/>
      <c r="AHL371"/>
      <c r="AHM371"/>
      <c r="AHN371"/>
      <c r="AHO371"/>
      <c r="AHP371"/>
      <c r="AHQ371"/>
      <c r="AHR371"/>
      <c r="AHS371"/>
      <c r="AHT371"/>
      <c r="AHU371"/>
      <c r="AHV371"/>
      <c r="AHW371"/>
      <c r="AHX371"/>
      <c r="AHY371"/>
      <c r="AHZ371"/>
      <c r="AIA371"/>
      <c r="AIB371"/>
      <c r="AIC371"/>
      <c r="AID371"/>
      <c r="AIE371"/>
      <c r="AIF371"/>
      <c r="AIG371"/>
      <c r="AIH371"/>
      <c r="AII371"/>
      <c r="AIJ371"/>
      <c r="AIK371"/>
      <c r="AIL371"/>
      <c r="AIM371"/>
      <c r="AIN371"/>
      <c r="AIO371"/>
      <c r="AIP371"/>
      <c r="AIQ371"/>
      <c r="AIR371"/>
      <c r="AIS371"/>
      <c r="AIT371"/>
      <c r="AIU371"/>
      <c r="AIV371"/>
      <c r="AIW371"/>
      <c r="AIX371"/>
      <c r="AIY371"/>
      <c r="AIZ371"/>
      <c r="AJA371"/>
      <c r="AJB371"/>
      <c r="AJC371"/>
      <c r="AJD371"/>
      <c r="AJE371"/>
      <c r="AJF371"/>
      <c r="AJG371"/>
      <c r="AJH371"/>
      <c r="AJI371"/>
      <c r="AJJ371"/>
      <c r="AJK371"/>
      <c r="AJL371"/>
      <c r="AJM371"/>
      <c r="AJN371"/>
      <c r="AJO371"/>
      <c r="AJP371"/>
      <c r="AJQ371"/>
      <c r="AJR371"/>
      <c r="AJS371"/>
      <c r="AJT371"/>
      <c r="AJU371"/>
      <c r="AJV371"/>
      <c r="AJW371"/>
      <c r="AJX371"/>
      <c r="AJY371"/>
      <c r="AJZ371"/>
      <c r="AKA371"/>
      <c r="AKB371"/>
      <c r="AKC371"/>
      <c r="AKD371"/>
      <c r="AKE371"/>
      <c r="AKF371"/>
      <c r="AKG371"/>
      <c r="AKH371"/>
      <c r="AKI371"/>
      <c r="AKJ371"/>
      <c r="AKK371"/>
      <c r="AKL371"/>
      <c r="AKM371"/>
      <c r="AKN371"/>
      <c r="AKO371"/>
      <c r="AKP371"/>
      <c r="AKQ371"/>
      <c r="AKR371"/>
      <c r="AKS371"/>
      <c r="AKT371"/>
      <c r="AKU371"/>
      <c r="AKV371"/>
      <c r="AKW371"/>
      <c r="AKX371"/>
      <c r="AKY371"/>
      <c r="AKZ371"/>
      <c r="ALA371"/>
      <c r="ALB371"/>
      <c r="ALC371"/>
      <c r="ALD371"/>
      <c r="ALE371"/>
      <c r="ALF371"/>
      <c r="ALG371"/>
      <c r="ALH371"/>
      <c r="ALI371"/>
      <c r="ALJ371"/>
      <c r="ALK371"/>
      <c r="ALL371"/>
      <c r="ALM371"/>
      <c r="ALN371"/>
      <c r="ALO371"/>
      <c r="ALP371"/>
      <c r="ALQ371"/>
      <c r="ALR371"/>
      <c r="ALS371"/>
      <c r="ALT371"/>
      <c r="ALU371"/>
      <c r="ALV371"/>
      <c r="ALW371"/>
      <c r="ALX371"/>
      <c r="ALY371"/>
      <c r="ALZ371"/>
      <c r="AMA371"/>
      <c r="AMB371"/>
      <c r="AMC371"/>
      <c r="AMD371"/>
      <c r="AME371"/>
      <c r="AMF371"/>
      <c r="AMG371"/>
      <c r="AMH371"/>
      <c r="AMI371"/>
      <c r="AMJ371"/>
      <c r="AMK371"/>
      <c r="AML371"/>
      <c r="AMM371"/>
      <c r="AMN371"/>
      <c r="AMO371"/>
      <c r="AMP371"/>
      <c r="AMQ371"/>
      <c r="AMR371"/>
      <c r="AMS371"/>
      <c r="AMT371"/>
      <c r="AMU371"/>
      <c r="AMV371"/>
      <c r="AMW371"/>
      <c r="AMX371"/>
      <c r="AMY371"/>
      <c r="AMZ371"/>
      <c r="ANA371"/>
      <c r="ANB371"/>
      <c r="ANC371"/>
      <c r="AND371"/>
      <c r="ANE371"/>
      <c r="ANF371"/>
      <c r="ANG371"/>
      <c r="ANH371"/>
      <c r="ANI371"/>
      <c r="ANJ371"/>
      <c r="ANK371"/>
      <c r="ANL371"/>
      <c r="ANM371"/>
      <c r="ANN371"/>
      <c r="ANO371"/>
      <c r="ANP371"/>
      <c r="ANQ371"/>
      <c r="ANR371"/>
      <c r="ANS371"/>
      <c r="ANT371"/>
      <c r="ANU371"/>
      <c r="ANV371"/>
      <c r="ANW371"/>
      <c r="ANX371"/>
      <c r="ANY371"/>
      <c r="ANZ371"/>
      <c r="AOA371"/>
      <c r="AOB371"/>
      <c r="AOC371"/>
      <c r="AOD371"/>
      <c r="AOE371"/>
      <c r="AOF371"/>
      <c r="AOG371"/>
      <c r="AOH371"/>
      <c r="AOI371"/>
      <c r="AOJ371"/>
      <c r="AOK371"/>
      <c r="AOL371"/>
      <c r="AOM371"/>
      <c r="AON371"/>
      <c r="AOO371"/>
      <c r="AOP371"/>
      <c r="AOQ371"/>
      <c r="AOR371"/>
      <c r="AOS371"/>
      <c r="AOT371"/>
      <c r="AOU371"/>
      <c r="AOV371"/>
      <c r="AOW371"/>
      <c r="AOX371"/>
      <c r="AOY371"/>
      <c r="AOZ371"/>
      <c r="APA371"/>
      <c r="APB371"/>
      <c r="APC371"/>
      <c r="APD371"/>
      <c r="APE371"/>
      <c r="APF371"/>
      <c r="APG371"/>
      <c r="APH371"/>
      <c r="API371"/>
      <c r="APJ371"/>
      <c r="APK371"/>
      <c r="APL371"/>
      <c r="APM371"/>
      <c r="APN371"/>
      <c r="APO371"/>
      <c r="APP371"/>
      <c r="APQ371"/>
      <c r="APR371"/>
      <c r="APS371"/>
      <c r="APT371"/>
      <c r="APU371"/>
      <c r="APV371"/>
      <c r="APW371"/>
      <c r="APX371"/>
      <c r="APY371"/>
      <c r="APZ371"/>
      <c r="AQA371"/>
      <c r="AQB371"/>
      <c r="AQC371"/>
      <c r="AQD371"/>
      <c r="AQE371"/>
      <c r="AQF371"/>
      <c r="AQG371"/>
      <c r="AQH371"/>
      <c r="AQI371"/>
      <c r="AQJ371"/>
      <c r="AQK371"/>
      <c r="AQL371"/>
      <c r="AQM371"/>
      <c r="AQN371"/>
      <c r="AQO371"/>
      <c r="AQP371"/>
      <c r="AQQ371"/>
      <c r="AQR371"/>
      <c r="AQS371"/>
      <c r="AQT371"/>
      <c r="AQU371"/>
      <c r="AQV371"/>
      <c r="AQW371"/>
      <c r="AQX371"/>
      <c r="AQY371"/>
      <c r="AQZ371"/>
      <c r="ARA371"/>
      <c r="ARB371"/>
      <c r="ARC371"/>
      <c r="ARD371"/>
      <c r="ARE371"/>
      <c r="ARF371"/>
      <c r="ARG371"/>
      <c r="ARH371"/>
      <c r="ARI371"/>
      <c r="ARJ371"/>
      <c r="ARK371"/>
      <c r="ARL371"/>
      <c r="ARM371"/>
      <c r="ARN371"/>
      <c r="ARO371"/>
      <c r="ARP371"/>
      <c r="ARQ371"/>
      <c r="ARR371"/>
      <c r="ARS371"/>
      <c r="ART371"/>
      <c r="ARU371"/>
      <c r="ARV371"/>
      <c r="ARW371"/>
      <c r="ARX371"/>
      <c r="ARY371"/>
      <c r="ARZ371"/>
      <c r="ASA371"/>
      <c r="ASB371"/>
      <c r="ASC371"/>
      <c r="ASD371"/>
      <c r="ASE371"/>
      <c r="ASF371"/>
      <c r="ASG371"/>
      <c r="ASH371"/>
      <c r="ASI371"/>
      <c r="ASJ371"/>
      <c r="ASK371"/>
      <c r="ASL371"/>
      <c r="ASM371"/>
      <c r="ASN371"/>
      <c r="ASO371"/>
      <c r="ASP371"/>
      <c r="ASQ371"/>
      <c r="ASR371"/>
      <c r="ASS371"/>
      <c r="AST371"/>
      <c r="ASU371"/>
      <c r="ASV371"/>
      <c r="ASW371"/>
      <c r="ASX371"/>
      <c r="ASY371"/>
      <c r="ASZ371"/>
      <c r="ATA371"/>
      <c r="ATB371"/>
    </row>
    <row r="372" spans="9:1198" x14ac:dyDescent="0.25">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c r="AAW372"/>
      <c r="AAX372"/>
      <c r="AAY372"/>
      <c r="AAZ372"/>
      <c r="ABA372"/>
      <c r="ABB372"/>
      <c r="ABC372"/>
      <c r="ABD372"/>
      <c r="ABE372"/>
      <c r="ABF372"/>
      <c r="ABG372"/>
      <c r="ABH372"/>
      <c r="ABI372"/>
      <c r="ABJ372"/>
      <c r="ABK372"/>
      <c r="ABL372"/>
      <c r="ABM372"/>
      <c r="ABN372"/>
      <c r="ABO372"/>
      <c r="ABP372"/>
      <c r="ABQ372"/>
      <c r="ABR372"/>
      <c r="ABS372"/>
      <c r="ABT372"/>
      <c r="ABU372"/>
      <c r="ABV372"/>
      <c r="ABW372"/>
      <c r="ABX372"/>
      <c r="ABY372"/>
      <c r="ABZ372"/>
      <c r="ACA372"/>
      <c r="ACB372"/>
      <c r="ACC372"/>
      <c r="ACD372"/>
      <c r="ACE372"/>
      <c r="ACF372"/>
      <c r="ACG372"/>
      <c r="ACH372"/>
      <c r="ACI372"/>
      <c r="ACJ372"/>
      <c r="ACK372"/>
      <c r="ACL372"/>
      <c r="ACM372"/>
      <c r="ACN372"/>
      <c r="ACO372"/>
      <c r="ACP372"/>
      <c r="ACQ372"/>
      <c r="ACR372"/>
      <c r="ACS372"/>
      <c r="ACT372"/>
      <c r="ACU372"/>
      <c r="ACV372"/>
      <c r="ACW372"/>
      <c r="ACX372"/>
      <c r="ACY372"/>
      <c r="ACZ372"/>
      <c r="ADA372"/>
      <c r="ADB372"/>
      <c r="ADC372"/>
      <c r="ADD372"/>
      <c r="ADE372"/>
      <c r="ADF372"/>
      <c r="ADG372"/>
      <c r="ADH372"/>
      <c r="ADI372"/>
      <c r="ADJ372"/>
      <c r="ADK372"/>
      <c r="ADL372"/>
      <c r="ADM372"/>
      <c r="ADN372"/>
      <c r="ADO372"/>
      <c r="ADP372"/>
      <c r="ADQ372"/>
      <c r="ADR372"/>
      <c r="ADS372"/>
      <c r="ADT372"/>
      <c r="ADU372"/>
      <c r="ADV372"/>
      <c r="ADW372"/>
      <c r="ADX372"/>
      <c r="ADY372"/>
      <c r="ADZ372"/>
      <c r="AEA372"/>
      <c r="AEB372"/>
      <c r="AEC372"/>
      <c r="AED372"/>
      <c r="AEE372"/>
      <c r="AEF372"/>
      <c r="AEG372"/>
      <c r="AEH372"/>
      <c r="AEI372"/>
      <c r="AEJ372"/>
      <c r="AEK372"/>
      <c r="AEL372"/>
      <c r="AEM372"/>
      <c r="AEN372"/>
      <c r="AEO372"/>
      <c r="AEP372"/>
      <c r="AEQ372"/>
      <c r="AER372"/>
      <c r="AES372"/>
      <c r="AET372"/>
      <c r="AEU372"/>
      <c r="AEV372"/>
      <c r="AEW372"/>
      <c r="AEX372"/>
      <c r="AEY372"/>
      <c r="AEZ372"/>
      <c r="AFA372"/>
      <c r="AFB372"/>
      <c r="AFC372"/>
      <c r="AFD372"/>
      <c r="AFE372"/>
      <c r="AFF372"/>
      <c r="AFG372"/>
      <c r="AFH372"/>
      <c r="AFI372"/>
      <c r="AFJ372"/>
      <c r="AFK372"/>
      <c r="AFL372"/>
      <c r="AFM372"/>
      <c r="AFN372"/>
      <c r="AFO372"/>
      <c r="AFP372"/>
      <c r="AFQ372"/>
      <c r="AFR372"/>
      <c r="AFS372"/>
      <c r="AFT372"/>
      <c r="AFU372"/>
      <c r="AFV372"/>
      <c r="AFW372"/>
      <c r="AFX372"/>
      <c r="AFY372"/>
      <c r="AFZ372"/>
      <c r="AGA372"/>
      <c r="AGB372"/>
      <c r="AGC372"/>
      <c r="AGD372"/>
      <c r="AGE372"/>
      <c r="AGF372"/>
      <c r="AGG372"/>
      <c r="AGH372"/>
      <c r="AGI372"/>
      <c r="AGJ372"/>
      <c r="AGK372"/>
      <c r="AGL372"/>
      <c r="AGM372"/>
      <c r="AGN372"/>
      <c r="AGO372"/>
      <c r="AGP372"/>
      <c r="AGQ372"/>
      <c r="AGR372"/>
      <c r="AGS372"/>
      <c r="AGT372"/>
      <c r="AGU372"/>
      <c r="AGV372"/>
      <c r="AGW372"/>
      <c r="AGX372"/>
      <c r="AGY372"/>
      <c r="AGZ372"/>
      <c r="AHA372"/>
      <c r="AHB372"/>
      <c r="AHC372"/>
      <c r="AHD372"/>
      <c r="AHE372"/>
      <c r="AHF372"/>
      <c r="AHG372"/>
      <c r="AHH372"/>
      <c r="AHI372"/>
      <c r="AHJ372"/>
      <c r="AHK372"/>
      <c r="AHL372"/>
      <c r="AHM372"/>
      <c r="AHN372"/>
      <c r="AHO372"/>
      <c r="AHP372"/>
      <c r="AHQ372"/>
      <c r="AHR372"/>
      <c r="AHS372"/>
      <c r="AHT372"/>
      <c r="AHU372"/>
      <c r="AHV372"/>
      <c r="AHW372"/>
      <c r="AHX372"/>
      <c r="AHY372"/>
      <c r="AHZ372"/>
      <c r="AIA372"/>
      <c r="AIB372"/>
      <c r="AIC372"/>
      <c r="AID372"/>
      <c r="AIE372"/>
      <c r="AIF372"/>
      <c r="AIG372"/>
      <c r="AIH372"/>
      <c r="AII372"/>
      <c r="AIJ372"/>
      <c r="AIK372"/>
      <c r="AIL372"/>
      <c r="AIM372"/>
      <c r="AIN372"/>
      <c r="AIO372"/>
      <c r="AIP372"/>
      <c r="AIQ372"/>
      <c r="AIR372"/>
      <c r="AIS372"/>
      <c r="AIT372"/>
      <c r="AIU372"/>
      <c r="AIV372"/>
      <c r="AIW372"/>
      <c r="AIX372"/>
      <c r="AIY372"/>
      <c r="AIZ372"/>
      <c r="AJA372"/>
      <c r="AJB372"/>
      <c r="AJC372"/>
      <c r="AJD372"/>
      <c r="AJE372"/>
      <c r="AJF372"/>
      <c r="AJG372"/>
      <c r="AJH372"/>
      <c r="AJI372"/>
      <c r="AJJ372"/>
      <c r="AJK372"/>
      <c r="AJL372"/>
      <c r="AJM372"/>
      <c r="AJN372"/>
      <c r="AJO372"/>
      <c r="AJP372"/>
      <c r="AJQ372"/>
      <c r="AJR372"/>
      <c r="AJS372"/>
      <c r="AJT372"/>
      <c r="AJU372"/>
      <c r="AJV372"/>
      <c r="AJW372"/>
      <c r="AJX372"/>
      <c r="AJY372"/>
      <c r="AJZ372"/>
      <c r="AKA372"/>
      <c r="AKB372"/>
      <c r="AKC372"/>
      <c r="AKD372"/>
      <c r="AKE372"/>
      <c r="AKF372"/>
      <c r="AKG372"/>
      <c r="AKH372"/>
      <c r="AKI372"/>
      <c r="AKJ372"/>
      <c r="AKK372"/>
      <c r="AKL372"/>
      <c r="AKM372"/>
      <c r="AKN372"/>
      <c r="AKO372"/>
      <c r="AKP372"/>
      <c r="AKQ372"/>
      <c r="AKR372"/>
      <c r="AKS372"/>
      <c r="AKT372"/>
      <c r="AKU372"/>
      <c r="AKV372"/>
      <c r="AKW372"/>
      <c r="AKX372"/>
      <c r="AKY372"/>
      <c r="AKZ372"/>
      <c r="ALA372"/>
      <c r="ALB372"/>
      <c r="ALC372"/>
      <c r="ALD372"/>
      <c r="ALE372"/>
      <c r="ALF372"/>
      <c r="ALG372"/>
      <c r="ALH372"/>
      <c r="ALI372"/>
      <c r="ALJ372"/>
      <c r="ALK372"/>
      <c r="ALL372"/>
      <c r="ALM372"/>
      <c r="ALN372"/>
      <c r="ALO372"/>
      <c r="ALP372"/>
      <c r="ALQ372"/>
      <c r="ALR372"/>
      <c r="ALS372"/>
      <c r="ALT372"/>
      <c r="ALU372"/>
      <c r="ALV372"/>
      <c r="ALW372"/>
      <c r="ALX372"/>
      <c r="ALY372"/>
      <c r="ALZ372"/>
      <c r="AMA372"/>
      <c r="AMB372"/>
      <c r="AMC372"/>
      <c r="AMD372"/>
      <c r="AME372"/>
      <c r="AMF372"/>
      <c r="AMG372"/>
      <c r="AMH372"/>
      <c r="AMI372"/>
      <c r="AMJ372"/>
      <c r="AMK372"/>
      <c r="AML372"/>
      <c r="AMM372"/>
      <c r="AMN372"/>
      <c r="AMO372"/>
      <c r="AMP372"/>
      <c r="AMQ372"/>
      <c r="AMR372"/>
      <c r="AMS372"/>
      <c r="AMT372"/>
      <c r="AMU372"/>
      <c r="AMV372"/>
      <c r="AMW372"/>
      <c r="AMX372"/>
      <c r="AMY372"/>
      <c r="AMZ372"/>
      <c r="ANA372"/>
      <c r="ANB372"/>
      <c r="ANC372"/>
      <c r="AND372"/>
      <c r="ANE372"/>
      <c r="ANF372"/>
      <c r="ANG372"/>
      <c r="ANH372"/>
      <c r="ANI372"/>
      <c r="ANJ372"/>
      <c r="ANK372"/>
      <c r="ANL372"/>
      <c r="ANM372"/>
      <c r="ANN372"/>
      <c r="ANO372"/>
      <c r="ANP372"/>
      <c r="ANQ372"/>
      <c r="ANR372"/>
      <c r="ANS372"/>
      <c r="ANT372"/>
      <c r="ANU372"/>
      <c r="ANV372"/>
      <c r="ANW372"/>
      <c r="ANX372"/>
      <c r="ANY372"/>
      <c r="ANZ372"/>
      <c r="AOA372"/>
      <c r="AOB372"/>
      <c r="AOC372"/>
      <c r="AOD372"/>
      <c r="AOE372"/>
      <c r="AOF372"/>
      <c r="AOG372"/>
      <c r="AOH372"/>
      <c r="AOI372"/>
      <c r="AOJ372"/>
      <c r="AOK372"/>
      <c r="AOL372"/>
      <c r="AOM372"/>
      <c r="AON372"/>
      <c r="AOO372"/>
      <c r="AOP372"/>
      <c r="AOQ372"/>
      <c r="AOR372"/>
      <c r="AOS372"/>
      <c r="AOT372"/>
      <c r="AOU372"/>
      <c r="AOV372"/>
      <c r="AOW372"/>
      <c r="AOX372"/>
      <c r="AOY372"/>
      <c r="AOZ372"/>
      <c r="APA372"/>
      <c r="APB372"/>
      <c r="APC372"/>
      <c r="APD372"/>
      <c r="APE372"/>
      <c r="APF372"/>
      <c r="APG372"/>
      <c r="APH372"/>
      <c r="API372"/>
      <c r="APJ372"/>
      <c r="APK372"/>
      <c r="APL372"/>
      <c r="APM372"/>
      <c r="APN372"/>
      <c r="APO372"/>
      <c r="APP372"/>
      <c r="APQ372"/>
      <c r="APR372"/>
      <c r="APS372"/>
      <c r="APT372"/>
      <c r="APU372"/>
      <c r="APV372"/>
      <c r="APW372"/>
      <c r="APX372"/>
      <c r="APY372"/>
      <c r="APZ372"/>
      <c r="AQA372"/>
      <c r="AQB372"/>
      <c r="AQC372"/>
      <c r="AQD372"/>
      <c r="AQE372"/>
      <c r="AQF372"/>
      <c r="AQG372"/>
      <c r="AQH372"/>
      <c r="AQI372"/>
      <c r="AQJ372"/>
      <c r="AQK372"/>
      <c r="AQL372"/>
      <c r="AQM372"/>
      <c r="AQN372"/>
      <c r="AQO372"/>
      <c r="AQP372"/>
      <c r="AQQ372"/>
      <c r="AQR372"/>
      <c r="AQS372"/>
      <c r="AQT372"/>
      <c r="AQU372"/>
      <c r="AQV372"/>
      <c r="AQW372"/>
      <c r="AQX372"/>
      <c r="AQY372"/>
      <c r="AQZ372"/>
      <c r="ARA372"/>
      <c r="ARB372"/>
      <c r="ARC372"/>
      <c r="ARD372"/>
      <c r="ARE372"/>
      <c r="ARF372"/>
      <c r="ARG372"/>
      <c r="ARH372"/>
      <c r="ARI372"/>
      <c r="ARJ372"/>
      <c r="ARK372"/>
      <c r="ARL372"/>
      <c r="ARM372"/>
      <c r="ARN372"/>
      <c r="ARO372"/>
      <c r="ARP372"/>
      <c r="ARQ372"/>
      <c r="ARR372"/>
      <c r="ARS372"/>
      <c r="ART372"/>
      <c r="ARU372"/>
      <c r="ARV372"/>
      <c r="ARW372"/>
      <c r="ARX372"/>
      <c r="ARY372"/>
      <c r="ARZ372"/>
      <c r="ASA372"/>
      <c r="ASB372"/>
      <c r="ASC372"/>
      <c r="ASD372"/>
      <c r="ASE372"/>
      <c r="ASF372"/>
      <c r="ASG372"/>
      <c r="ASH372"/>
      <c r="ASI372"/>
      <c r="ASJ372"/>
      <c r="ASK372"/>
      <c r="ASL372"/>
      <c r="ASM372"/>
      <c r="ASN372"/>
      <c r="ASO372"/>
      <c r="ASP372"/>
      <c r="ASQ372"/>
      <c r="ASR372"/>
      <c r="ASS372"/>
      <c r="AST372"/>
      <c r="ASU372"/>
      <c r="ASV372"/>
      <c r="ASW372"/>
      <c r="ASX372"/>
      <c r="ASY372"/>
      <c r="ASZ372"/>
      <c r="ATA372"/>
      <c r="ATB372"/>
    </row>
    <row r="373" spans="9:1198" x14ac:dyDescent="0.25">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c r="AAW373"/>
      <c r="AAX373"/>
      <c r="AAY373"/>
      <c r="AAZ373"/>
      <c r="ABA373"/>
      <c r="ABB373"/>
      <c r="ABC373"/>
      <c r="ABD373"/>
      <c r="ABE373"/>
      <c r="ABF373"/>
      <c r="ABG373"/>
      <c r="ABH373"/>
      <c r="ABI373"/>
      <c r="ABJ373"/>
      <c r="ABK373"/>
      <c r="ABL373"/>
      <c r="ABM373"/>
      <c r="ABN373"/>
      <c r="ABO373"/>
      <c r="ABP373"/>
      <c r="ABQ373"/>
      <c r="ABR373"/>
      <c r="ABS373"/>
      <c r="ABT373"/>
      <c r="ABU373"/>
      <c r="ABV373"/>
      <c r="ABW373"/>
      <c r="ABX373"/>
      <c r="ABY373"/>
      <c r="ABZ373"/>
      <c r="ACA373"/>
      <c r="ACB373"/>
      <c r="ACC373"/>
      <c r="ACD373"/>
      <c r="ACE373"/>
      <c r="ACF373"/>
      <c r="ACG373"/>
      <c r="ACH373"/>
      <c r="ACI373"/>
      <c r="ACJ373"/>
      <c r="ACK373"/>
      <c r="ACL373"/>
      <c r="ACM373"/>
      <c r="ACN373"/>
      <c r="ACO373"/>
      <c r="ACP373"/>
      <c r="ACQ373"/>
      <c r="ACR373"/>
      <c r="ACS373"/>
      <c r="ACT373"/>
      <c r="ACU373"/>
      <c r="ACV373"/>
      <c r="ACW373"/>
      <c r="ACX373"/>
      <c r="ACY373"/>
      <c r="ACZ373"/>
      <c r="ADA373"/>
      <c r="ADB373"/>
      <c r="ADC373"/>
      <c r="ADD373"/>
      <c r="ADE373"/>
      <c r="ADF373"/>
      <c r="ADG373"/>
      <c r="ADH373"/>
      <c r="ADI373"/>
      <c r="ADJ373"/>
      <c r="ADK373"/>
      <c r="ADL373"/>
      <c r="ADM373"/>
      <c r="ADN373"/>
      <c r="ADO373"/>
      <c r="ADP373"/>
      <c r="ADQ373"/>
      <c r="ADR373"/>
      <c r="ADS373"/>
      <c r="ADT373"/>
      <c r="ADU373"/>
      <c r="ADV373"/>
      <c r="ADW373"/>
      <c r="ADX373"/>
      <c r="ADY373"/>
      <c r="ADZ373"/>
      <c r="AEA373"/>
      <c r="AEB373"/>
      <c r="AEC373"/>
      <c r="AED373"/>
      <c r="AEE373"/>
      <c r="AEF373"/>
      <c r="AEG373"/>
      <c r="AEH373"/>
      <c r="AEI373"/>
      <c r="AEJ373"/>
      <c r="AEK373"/>
      <c r="AEL373"/>
      <c r="AEM373"/>
      <c r="AEN373"/>
      <c r="AEO373"/>
      <c r="AEP373"/>
      <c r="AEQ373"/>
      <c r="AER373"/>
      <c r="AES373"/>
      <c r="AET373"/>
      <c r="AEU373"/>
      <c r="AEV373"/>
      <c r="AEW373"/>
      <c r="AEX373"/>
      <c r="AEY373"/>
      <c r="AEZ373"/>
      <c r="AFA373"/>
      <c r="AFB373"/>
      <c r="AFC373"/>
      <c r="AFD373"/>
      <c r="AFE373"/>
      <c r="AFF373"/>
      <c r="AFG373"/>
      <c r="AFH373"/>
      <c r="AFI373"/>
      <c r="AFJ373"/>
      <c r="AFK373"/>
      <c r="AFL373"/>
      <c r="AFM373"/>
      <c r="AFN373"/>
      <c r="AFO373"/>
      <c r="AFP373"/>
      <c r="AFQ373"/>
      <c r="AFR373"/>
      <c r="AFS373"/>
      <c r="AFT373"/>
      <c r="AFU373"/>
      <c r="AFV373"/>
      <c r="AFW373"/>
      <c r="AFX373"/>
      <c r="AFY373"/>
      <c r="AFZ373"/>
      <c r="AGA373"/>
      <c r="AGB373"/>
      <c r="AGC373"/>
      <c r="AGD373"/>
      <c r="AGE373"/>
      <c r="AGF373"/>
      <c r="AGG373"/>
      <c r="AGH373"/>
      <c r="AGI373"/>
      <c r="AGJ373"/>
      <c r="AGK373"/>
      <c r="AGL373"/>
      <c r="AGM373"/>
      <c r="AGN373"/>
      <c r="AGO373"/>
      <c r="AGP373"/>
      <c r="AGQ373"/>
      <c r="AGR373"/>
      <c r="AGS373"/>
      <c r="AGT373"/>
      <c r="AGU373"/>
      <c r="AGV373"/>
      <c r="AGW373"/>
      <c r="AGX373"/>
      <c r="AGY373"/>
      <c r="AGZ373"/>
      <c r="AHA373"/>
      <c r="AHB373"/>
      <c r="AHC373"/>
      <c r="AHD373"/>
      <c r="AHE373"/>
      <c r="AHF373"/>
      <c r="AHG373"/>
      <c r="AHH373"/>
      <c r="AHI373"/>
      <c r="AHJ373"/>
      <c r="AHK373"/>
      <c r="AHL373"/>
      <c r="AHM373"/>
      <c r="AHN373"/>
      <c r="AHO373"/>
      <c r="AHP373"/>
      <c r="AHQ373"/>
      <c r="AHR373"/>
      <c r="AHS373"/>
      <c r="AHT373"/>
      <c r="AHU373"/>
      <c r="AHV373"/>
      <c r="AHW373"/>
      <c r="AHX373"/>
      <c r="AHY373"/>
      <c r="AHZ373"/>
      <c r="AIA373"/>
      <c r="AIB373"/>
      <c r="AIC373"/>
      <c r="AID373"/>
      <c r="AIE373"/>
      <c r="AIF373"/>
      <c r="AIG373"/>
      <c r="AIH373"/>
      <c r="AII373"/>
      <c r="AIJ373"/>
      <c r="AIK373"/>
      <c r="AIL373"/>
      <c r="AIM373"/>
      <c r="AIN373"/>
      <c r="AIO373"/>
      <c r="AIP373"/>
      <c r="AIQ373"/>
      <c r="AIR373"/>
      <c r="AIS373"/>
      <c r="AIT373"/>
      <c r="AIU373"/>
      <c r="AIV373"/>
      <c r="AIW373"/>
      <c r="AIX373"/>
      <c r="AIY373"/>
      <c r="AIZ373"/>
      <c r="AJA373"/>
      <c r="AJB373"/>
      <c r="AJC373"/>
      <c r="AJD373"/>
      <c r="AJE373"/>
      <c r="AJF373"/>
      <c r="AJG373"/>
      <c r="AJH373"/>
      <c r="AJI373"/>
      <c r="AJJ373"/>
      <c r="AJK373"/>
      <c r="AJL373"/>
      <c r="AJM373"/>
      <c r="AJN373"/>
      <c r="AJO373"/>
      <c r="AJP373"/>
      <c r="AJQ373"/>
      <c r="AJR373"/>
      <c r="AJS373"/>
      <c r="AJT373"/>
      <c r="AJU373"/>
      <c r="AJV373"/>
      <c r="AJW373"/>
      <c r="AJX373"/>
      <c r="AJY373"/>
      <c r="AJZ373"/>
      <c r="AKA373"/>
      <c r="AKB373"/>
      <c r="AKC373"/>
      <c r="AKD373"/>
      <c r="AKE373"/>
      <c r="AKF373"/>
      <c r="AKG373"/>
      <c r="AKH373"/>
      <c r="AKI373"/>
      <c r="AKJ373"/>
      <c r="AKK373"/>
      <c r="AKL373"/>
      <c r="AKM373"/>
      <c r="AKN373"/>
      <c r="AKO373"/>
      <c r="AKP373"/>
      <c r="AKQ373"/>
      <c r="AKR373"/>
      <c r="AKS373"/>
      <c r="AKT373"/>
      <c r="AKU373"/>
      <c r="AKV373"/>
      <c r="AKW373"/>
      <c r="AKX373"/>
      <c r="AKY373"/>
      <c r="AKZ373"/>
      <c r="ALA373"/>
      <c r="ALB373"/>
      <c r="ALC373"/>
      <c r="ALD373"/>
      <c r="ALE373"/>
      <c r="ALF373"/>
      <c r="ALG373"/>
      <c r="ALH373"/>
      <c r="ALI373"/>
      <c r="ALJ373"/>
      <c r="ALK373"/>
      <c r="ALL373"/>
      <c r="ALM373"/>
      <c r="ALN373"/>
      <c r="ALO373"/>
      <c r="ALP373"/>
      <c r="ALQ373"/>
      <c r="ALR373"/>
      <c r="ALS373"/>
      <c r="ALT373"/>
      <c r="ALU373"/>
      <c r="ALV373"/>
      <c r="ALW373"/>
      <c r="ALX373"/>
      <c r="ALY373"/>
      <c r="ALZ373"/>
      <c r="AMA373"/>
      <c r="AMB373"/>
      <c r="AMC373"/>
      <c r="AMD373"/>
      <c r="AME373"/>
      <c r="AMF373"/>
      <c r="AMG373"/>
      <c r="AMH373"/>
      <c r="AMI373"/>
      <c r="AMJ373"/>
      <c r="AMK373"/>
      <c r="AML373"/>
      <c r="AMM373"/>
      <c r="AMN373"/>
      <c r="AMO373"/>
      <c r="AMP373"/>
      <c r="AMQ373"/>
      <c r="AMR373"/>
      <c r="AMS373"/>
      <c r="AMT373"/>
      <c r="AMU373"/>
      <c r="AMV373"/>
      <c r="AMW373"/>
      <c r="AMX373"/>
      <c r="AMY373"/>
      <c r="AMZ373"/>
      <c r="ANA373"/>
      <c r="ANB373"/>
      <c r="ANC373"/>
      <c r="AND373"/>
      <c r="ANE373"/>
      <c r="ANF373"/>
      <c r="ANG373"/>
      <c r="ANH373"/>
      <c r="ANI373"/>
      <c r="ANJ373"/>
      <c r="ANK373"/>
      <c r="ANL373"/>
      <c r="ANM373"/>
      <c r="ANN373"/>
      <c r="ANO373"/>
      <c r="ANP373"/>
      <c r="ANQ373"/>
      <c r="ANR373"/>
      <c r="ANS373"/>
      <c r="ANT373"/>
      <c r="ANU373"/>
      <c r="ANV373"/>
      <c r="ANW373"/>
      <c r="ANX373"/>
      <c r="ANY373"/>
      <c r="ANZ373"/>
      <c r="AOA373"/>
      <c r="AOB373"/>
      <c r="AOC373"/>
      <c r="AOD373"/>
      <c r="AOE373"/>
      <c r="AOF373"/>
      <c r="AOG373"/>
      <c r="AOH373"/>
      <c r="AOI373"/>
      <c r="AOJ373"/>
      <c r="AOK373"/>
      <c r="AOL373"/>
      <c r="AOM373"/>
      <c r="AON373"/>
      <c r="AOO373"/>
      <c r="AOP373"/>
      <c r="AOQ373"/>
      <c r="AOR373"/>
      <c r="AOS373"/>
      <c r="AOT373"/>
      <c r="AOU373"/>
      <c r="AOV373"/>
      <c r="AOW373"/>
      <c r="AOX373"/>
      <c r="AOY373"/>
      <c r="AOZ373"/>
      <c r="APA373"/>
      <c r="APB373"/>
      <c r="APC373"/>
      <c r="APD373"/>
      <c r="APE373"/>
      <c r="APF373"/>
      <c r="APG373"/>
      <c r="APH373"/>
      <c r="API373"/>
      <c r="APJ373"/>
      <c r="APK373"/>
      <c r="APL373"/>
      <c r="APM373"/>
      <c r="APN373"/>
      <c r="APO373"/>
      <c r="APP373"/>
      <c r="APQ373"/>
      <c r="APR373"/>
      <c r="APS373"/>
      <c r="APT373"/>
      <c r="APU373"/>
      <c r="APV373"/>
      <c r="APW373"/>
      <c r="APX373"/>
      <c r="APY373"/>
      <c r="APZ373"/>
      <c r="AQA373"/>
      <c r="AQB373"/>
      <c r="AQC373"/>
      <c r="AQD373"/>
      <c r="AQE373"/>
      <c r="AQF373"/>
      <c r="AQG373"/>
      <c r="AQH373"/>
      <c r="AQI373"/>
      <c r="AQJ373"/>
      <c r="AQK373"/>
      <c r="AQL373"/>
      <c r="AQM373"/>
      <c r="AQN373"/>
      <c r="AQO373"/>
      <c r="AQP373"/>
      <c r="AQQ373"/>
      <c r="AQR373"/>
      <c r="AQS373"/>
      <c r="AQT373"/>
      <c r="AQU373"/>
      <c r="AQV373"/>
      <c r="AQW373"/>
      <c r="AQX373"/>
      <c r="AQY373"/>
      <c r="AQZ373"/>
      <c r="ARA373"/>
      <c r="ARB373"/>
      <c r="ARC373"/>
      <c r="ARD373"/>
      <c r="ARE373"/>
      <c r="ARF373"/>
      <c r="ARG373"/>
      <c r="ARH373"/>
      <c r="ARI373"/>
      <c r="ARJ373"/>
      <c r="ARK373"/>
      <c r="ARL373"/>
      <c r="ARM373"/>
      <c r="ARN373"/>
      <c r="ARO373"/>
      <c r="ARP373"/>
      <c r="ARQ373"/>
      <c r="ARR373"/>
      <c r="ARS373"/>
      <c r="ART373"/>
      <c r="ARU373"/>
      <c r="ARV373"/>
      <c r="ARW373"/>
      <c r="ARX373"/>
      <c r="ARY373"/>
      <c r="ARZ373"/>
      <c r="ASA373"/>
      <c r="ASB373"/>
      <c r="ASC373"/>
      <c r="ASD373"/>
      <c r="ASE373"/>
      <c r="ASF373"/>
      <c r="ASG373"/>
      <c r="ASH373"/>
      <c r="ASI373"/>
      <c r="ASJ373"/>
      <c r="ASK373"/>
      <c r="ASL373"/>
      <c r="ASM373"/>
      <c r="ASN373"/>
      <c r="ASO373"/>
      <c r="ASP373"/>
      <c r="ASQ373"/>
      <c r="ASR373"/>
      <c r="ASS373"/>
      <c r="AST373"/>
      <c r="ASU373"/>
      <c r="ASV373"/>
      <c r="ASW373"/>
      <c r="ASX373"/>
      <c r="ASY373"/>
      <c r="ASZ373"/>
      <c r="ATA373"/>
      <c r="ATB373"/>
    </row>
    <row r="374" spans="9:1198" x14ac:dyDescent="0.25">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c r="AAW374"/>
      <c r="AAX374"/>
      <c r="AAY374"/>
      <c r="AAZ374"/>
      <c r="ABA374"/>
      <c r="ABB374"/>
      <c r="ABC374"/>
      <c r="ABD374"/>
      <c r="ABE374"/>
      <c r="ABF374"/>
      <c r="ABG374"/>
      <c r="ABH374"/>
      <c r="ABI374"/>
      <c r="ABJ374"/>
      <c r="ABK374"/>
      <c r="ABL374"/>
      <c r="ABM374"/>
      <c r="ABN374"/>
      <c r="ABO374"/>
      <c r="ABP374"/>
      <c r="ABQ374"/>
      <c r="ABR374"/>
      <c r="ABS374"/>
      <c r="ABT374"/>
      <c r="ABU374"/>
      <c r="ABV374"/>
      <c r="ABW374"/>
      <c r="ABX374"/>
      <c r="ABY374"/>
      <c r="ABZ374"/>
      <c r="ACA374"/>
      <c r="ACB374"/>
      <c r="ACC374"/>
      <c r="ACD374"/>
      <c r="ACE374"/>
      <c r="ACF374"/>
      <c r="ACG374"/>
      <c r="ACH374"/>
      <c r="ACI374"/>
      <c r="ACJ374"/>
      <c r="ACK374"/>
      <c r="ACL374"/>
      <c r="ACM374"/>
      <c r="ACN374"/>
      <c r="ACO374"/>
      <c r="ACP374"/>
      <c r="ACQ374"/>
      <c r="ACR374"/>
      <c r="ACS374"/>
      <c r="ACT374"/>
      <c r="ACU374"/>
      <c r="ACV374"/>
      <c r="ACW374"/>
      <c r="ACX374"/>
      <c r="ACY374"/>
      <c r="ACZ374"/>
      <c r="ADA374"/>
      <c r="ADB374"/>
      <c r="ADC374"/>
      <c r="ADD374"/>
      <c r="ADE374"/>
      <c r="ADF374"/>
      <c r="ADG374"/>
      <c r="ADH374"/>
      <c r="ADI374"/>
      <c r="ADJ374"/>
      <c r="ADK374"/>
      <c r="ADL374"/>
      <c r="ADM374"/>
      <c r="ADN374"/>
      <c r="ADO374"/>
      <c r="ADP374"/>
      <c r="ADQ374"/>
      <c r="ADR374"/>
      <c r="ADS374"/>
      <c r="ADT374"/>
      <c r="ADU374"/>
      <c r="ADV374"/>
      <c r="ADW374"/>
      <c r="ADX374"/>
      <c r="ADY374"/>
      <c r="ADZ374"/>
      <c r="AEA374"/>
      <c r="AEB374"/>
      <c r="AEC374"/>
      <c r="AED374"/>
      <c r="AEE374"/>
      <c r="AEF374"/>
      <c r="AEG374"/>
      <c r="AEH374"/>
      <c r="AEI374"/>
      <c r="AEJ374"/>
      <c r="AEK374"/>
      <c r="AEL374"/>
      <c r="AEM374"/>
      <c r="AEN374"/>
      <c r="AEO374"/>
      <c r="AEP374"/>
      <c r="AEQ374"/>
      <c r="AER374"/>
      <c r="AES374"/>
      <c r="AET374"/>
      <c r="AEU374"/>
      <c r="AEV374"/>
      <c r="AEW374"/>
      <c r="AEX374"/>
      <c r="AEY374"/>
      <c r="AEZ374"/>
      <c r="AFA374"/>
      <c r="AFB374"/>
      <c r="AFC374"/>
      <c r="AFD374"/>
      <c r="AFE374"/>
      <c r="AFF374"/>
      <c r="AFG374"/>
      <c r="AFH374"/>
      <c r="AFI374"/>
      <c r="AFJ374"/>
      <c r="AFK374"/>
      <c r="AFL374"/>
      <c r="AFM374"/>
      <c r="AFN374"/>
      <c r="AFO374"/>
      <c r="AFP374"/>
      <c r="AFQ374"/>
      <c r="AFR374"/>
      <c r="AFS374"/>
      <c r="AFT374"/>
      <c r="AFU374"/>
      <c r="AFV374"/>
      <c r="AFW374"/>
      <c r="AFX374"/>
      <c r="AFY374"/>
      <c r="AFZ374"/>
      <c r="AGA374"/>
      <c r="AGB374"/>
      <c r="AGC374"/>
      <c r="AGD374"/>
      <c r="AGE374"/>
      <c r="AGF374"/>
      <c r="AGG374"/>
      <c r="AGH374"/>
      <c r="AGI374"/>
      <c r="AGJ374"/>
      <c r="AGK374"/>
      <c r="AGL374"/>
      <c r="AGM374"/>
      <c r="AGN374"/>
      <c r="AGO374"/>
      <c r="AGP374"/>
      <c r="AGQ374"/>
      <c r="AGR374"/>
      <c r="AGS374"/>
      <c r="AGT374"/>
      <c r="AGU374"/>
      <c r="AGV374"/>
      <c r="AGW374"/>
      <c r="AGX374"/>
      <c r="AGY374"/>
      <c r="AGZ374"/>
      <c r="AHA374"/>
      <c r="AHB374"/>
      <c r="AHC374"/>
      <c r="AHD374"/>
      <c r="AHE374"/>
      <c r="AHF374"/>
      <c r="AHG374"/>
      <c r="AHH374"/>
      <c r="AHI374"/>
      <c r="AHJ374"/>
      <c r="AHK374"/>
      <c r="AHL374"/>
      <c r="AHM374"/>
      <c r="AHN374"/>
      <c r="AHO374"/>
      <c r="AHP374"/>
      <c r="AHQ374"/>
      <c r="AHR374"/>
      <c r="AHS374"/>
      <c r="AHT374"/>
      <c r="AHU374"/>
      <c r="AHV374"/>
      <c r="AHW374"/>
      <c r="AHX374"/>
      <c r="AHY374"/>
      <c r="AHZ374"/>
      <c r="AIA374"/>
      <c r="AIB374"/>
      <c r="AIC374"/>
      <c r="AID374"/>
      <c r="AIE374"/>
      <c r="AIF374"/>
      <c r="AIG374"/>
      <c r="AIH374"/>
      <c r="AII374"/>
      <c r="AIJ374"/>
      <c r="AIK374"/>
      <c r="AIL374"/>
      <c r="AIM374"/>
      <c r="AIN374"/>
      <c r="AIO374"/>
      <c r="AIP374"/>
      <c r="AIQ374"/>
      <c r="AIR374"/>
      <c r="AIS374"/>
      <c r="AIT374"/>
      <c r="AIU374"/>
      <c r="AIV374"/>
      <c r="AIW374"/>
      <c r="AIX374"/>
      <c r="AIY374"/>
      <c r="AIZ374"/>
      <c r="AJA374"/>
      <c r="AJB374"/>
      <c r="AJC374"/>
      <c r="AJD374"/>
      <c r="AJE374"/>
      <c r="AJF374"/>
      <c r="AJG374"/>
      <c r="AJH374"/>
      <c r="AJI374"/>
      <c r="AJJ374"/>
      <c r="AJK374"/>
      <c r="AJL374"/>
      <c r="AJM374"/>
      <c r="AJN374"/>
      <c r="AJO374"/>
      <c r="AJP374"/>
      <c r="AJQ374"/>
      <c r="AJR374"/>
      <c r="AJS374"/>
      <c r="AJT374"/>
      <c r="AJU374"/>
      <c r="AJV374"/>
      <c r="AJW374"/>
      <c r="AJX374"/>
      <c r="AJY374"/>
      <c r="AJZ374"/>
      <c r="AKA374"/>
      <c r="AKB374"/>
      <c r="AKC374"/>
      <c r="AKD374"/>
      <c r="AKE374"/>
      <c r="AKF374"/>
      <c r="AKG374"/>
      <c r="AKH374"/>
      <c r="AKI374"/>
      <c r="AKJ374"/>
      <c r="AKK374"/>
      <c r="AKL374"/>
      <c r="AKM374"/>
      <c r="AKN374"/>
      <c r="AKO374"/>
      <c r="AKP374"/>
      <c r="AKQ374"/>
      <c r="AKR374"/>
      <c r="AKS374"/>
      <c r="AKT374"/>
      <c r="AKU374"/>
      <c r="AKV374"/>
      <c r="AKW374"/>
      <c r="AKX374"/>
      <c r="AKY374"/>
      <c r="AKZ374"/>
      <c r="ALA374"/>
      <c r="ALB374"/>
      <c r="ALC374"/>
      <c r="ALD374"/>
      <c r="ALE374"/>
      <c r="ALF374"/>
      <c r="ALG374"/>
      <c r="ALH374"/>
      <c r="ALI374"/>
      <c r="ALJ374"/>
      <c r="ALK374"/>
      <c r="ALL374"/>
      <c r="ALM374"/>
      <c r="ALN374"/>
      <c r="ALO374"/>
      <c r="ALP374"/>
      <c r="ALQ374"/>
      <c r="ALR374"/>
      <c r="ALS374"/>
      <c r="ALT374"/>
      <c r="ALU374"/>
      <c r="ALV374"/>
      <c r="ALW374"/>
      <c r="ALX374"/>
      <c r="ALY374"/>
      <c r="ALZ374"/>
      <c r="AMA374"/>
      <c r="AMB374"/>
      <c r="AMC374"/>
      <c r="AMD374"/>
      <c r="AME374"/>
      <c r="AMF374"/>
      <c r="AMG374"/>
      <c r="AMH374"/>
      <c r="AMI374"/>
      <c r="AMJ374"/>
      <c r="AMK374"/>
      <c r="AML374"/>
      <c r="AMM374"/>
      <c r="AMN374"/>
      <c r="AMO374"/>
      <c r="AMP374"/>
      <c r="AMQ374"/>
      <c r="AMR374"/>
      <c r="AMS374"/>
      <c r="AMT374"/>
      <c r="AMU374"/>
      <c r="AMV374"/>
      <c r="AMW374"/>
      <c r="AMX374"/>
      <c r="AMY374"/>
      <c r="AMZ374"/>
      <c r="ANA374"/>
      <c r="ANB374"/>
      <c r="ANC374"/>
      <c r="AND374"/>
      <c r="ANE374"/>
      <c r="ANF374"/>
      <c r="ANG374"/>
      <c r="ANH374"/>
      <c r="ANI374"/>
      <c r="ANJ374"/>
      <c r="ANK374"/>
      <c r="ANL374"/>
      <c r="ANM374"/>
      <c r="ANN374"/>
      <c r="ANO374"/>
      <c r="ANP374"/>
      <c r="ANQ374"/>
      <c r="ANR374"/>
      <c r="ANS374"/>
      <c r="ANT374"/>
      <c r="ANU374"/>
      <c r="ANV374"/>
      <c r="ANW374"/>
      <c r="ANX374"/>
      <c r="ANY374"/>
      <c r="ANZ374"/>
      <c r="AOA374"/>
      <c r="AOB374"/>
      <c r="AOC374"/>
      <c r="AOD374"/>
      <c r="AOE374"/>
      <c r="AOF374"/>
      <c r="AOG374"/>
      <c r="AOH374"/>
      <c r="AOI374"/>
      <c r="AOJ374"/>
      <c r="AOK374"/>
      <c r="AOL374"/>
      <c r="AOM374"/>
      <c r="AON374"/>
      <c r="AOO374"/>
      <c r="AOP374"/>
      <c r="AOQ374"/>
      <c r="AOR374"/>
      <c r="AOS374"/>
      <c r="AOT374"/>
      <c r="AOU374"/>
      <c r="AOV374"/>
      <c r="AOW374"/>
      <c r="AOX374"/>
      <c r="AOY374"/>
      <c r="AOZ374"/>
      <c r="APA374"/>
      <c r="APB374"/>
      <c r="APC374"/>
      <c r="APD374"/>
      <c r="APE374"/>
      <c r="APF374"/>
      <c r="APG374"/>
      <c r="APH374"/>
      <c r="API374"/>
      <c r="APJ374"/>
      <c r="APK374"/>
      <c r="APL374"/>
      <c r="APM374"/>
      <c r="APN374"/>
      <c r="APO374"/>
      <c r="APP374"/>
      <c r="APQ374"/>
      <c r="APR374"/>
      <c r="APS374"/>
      <c r="APT374"/>
      <c r="APU374"/>
      <c r="APV374"/>
      <c r="APW374"/>
      <c r="APX374"/>
      <c r="APY374"/>
      <c r="APZ374"/>
      <c r="AQA374"/>
      <c r="AQB374"/>
      <c r="AQC374"/>
      <c r="AQD374"/>
      <c r="AQE374"/>
      <c r="AQF374"/>
      <c r="AQG374"/>
      <c r="AQH374"/>
      <c r="AQI374"/>
      <c r="AQJ374"/>
      <c r="AQK374"/>
      <c r="AQL374"/>
      <c r="AQM374"/>
      <c r="AQN374"/>
      <c r="AQO374"/>
      <c r="AQP374"/>
      <c r="AQQ374"/>
      <c r="AQR374"/>
      <c r="AQS374"/>
      <c r="AQT374"/>
      <c r="AQU374"/>
      <c r="AQV374"/>
      <c r="AQW374"/>
      <c r="AQX374"/>
      <c r="AQY374"/>
      <c r="AQZ374"/>
      <c r="ARA374"/>
      <c r="ARB374"/>
      <c r="ARC374"/>
      <c r="ARD374"/>
      <c r="ARE374"/>
      <c r="ARF374"/>
      <c r="ARG374"/>
      <c r="ARH374"/>
      <c r="ARI374"/>
      <c r="ARJ374"/>
      <c r="ARK374"/>
      <c r="ARL374"/>
      <c r="ARM374"/>
      <c r="ARN374"/>
      <c r="ARO374"/>
      <c r="ARP374"/>
      <c r="ARQ374"/>
      <c r="ARR374"/>
      <c r="ARS374"/>
      <c r="ART374"/>
      <c r="ARU374"/>
      <c r="ARV374"/>
      <c r="ARW374"/>
      <c r="ARX374"/>
      <c r="ARY374"/>
      <c r="ARZ374"/>
      <c r="ASA374"/>
      <c r="ASB374"/>
      <c r="ASC374"/>
      <c r="ASD374"/>
      <c r="ASE374"/>
      <c r="ASF374"/>
      <c r="ASG374"/>
      <c r="ASH374"/>
      <c r="ASI374"/>
      <c r="ASJ374"/>
      <c r="ASK374"/>
      <c r="ASL374"/>
      <c r="ASM374"/>
      <c r="ASN374"/>
      <c r="ASO374"/>
      <c r="ASP374"/>
      <c r="ASQ374"/>
      <c r="ASR374"/>
      <c r="ASS374"/>
      <c r="AST374"/>
      <c r="ASU374"/>
      <c r="ASV374"/>
      <c r="ASW374"/>
      <c r="ASX374"/>
      <c r="ASY374"/>
      <c r="ASZ374"/>
      <c r="ATA374"/>
      <c r="ATB374"/>
    </row>
    <row r="375" spans="9:1198" x14ac:dyDescent="0.2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c r="ALY375"/>
      <c r="ALZ375"/>
      <c r="AMA375"/>
      <c r="AMB375"/>
      <c r="AMC375"/>
      <c r="AMD375"/>
      <c r="AME375"/>
      <c r="AMF375"/>
      <c r="AMG375"/>
      <c r="AMH375"/>
      <c r="AMI375"/>
      <c r="AMJ375"/>
      <c r="AMK375"/>
      <c r="AML375"/>
      <c r="AMM375"/>
      <c r="AMN375"/>
      <c r="AMO375"/>
      <c r="AMP375"/>
      <c r="AMQ375"/>
      <c r="AMR375"/>
      <c r="AMS375"/>
      <c r="AMT375"/>
      <c r="AMU375"/>
      <c r="AMV375"/>
      <c r="AMW375"/>
      <c r="AMX375"/>
      <c r="AMY375"/>
      <c r="AMZ375"/>
      <c r="ANA375"/>
      <c r="ANB375"/>
      <c r="ANC375"/>
      <c r="AND375"/>
      <c r="ANE375"/>
      <c r="ANF375"/>
      <c r="ANG375"/>
      <c r="ANH375"/>
      <c r="ANI375"/>
      <c r="ANJ375"/>
      <c r="ANK375"/>
      <c r="ANL375"/>
      <c r="ANM375"/>
      <c r="ANN375"/>
      <c r="ANO375"/>
      <c r="ANP375"/>
      <c r="ANQ375"/>
      <c r="ANR375"/>
      <c r="ANS375"/>
      <c r="ANT375"/>
      <c r="ANU375"/>
      <c r="ANV375"/>
      <c r="ANW375"/>
      <c r="ANX375"/>
      <c r="ANY375"/>
      <c r="ANZ375"/>
      <c r="AOA375"/>
      <c r="AOB375"/>
      <c r="AOC375"/>
      <c r="AOD375"/>
      <c r="AOE375"/>
      <c r="AOF375"/>
      <c r="AOG375"/>
      <c r="AOH375"/>
      <c r="AOI375"/>
      <c r="AOJ375"/>
      <c r="AOK375"/>
      <c r="AOL375"/>
      <c r="AOM375"/>
      <c r="AON375"/>
      <c r="AOO375"/>
      <c r="AOP375"/>
      <c r="AOQ375"/>
      <c r="AOR375"/>
      <c r="AOS375"/>
      <c r="AOT375"/>
      <c r="AOU375"/>
      <c r="AOV375"/>
      <c r="AOW375"/>
      <c r="AOX375"/>
      <c r="AOY375"/>
      <c r="AOZ375"/>
      <c r="APA375"/>
      <c r="APB375"/>
      <c r="APC375"/>
      <c r="APD375"/>
      <c r="APE375"/>
      <c r="APF375"/>
      <c r="APG375"/>
      <c r="APH375"/>
      <c r="API375"/>
      <c r="APJ375"/>
      <c r="APK375"/>
      <c r="APL375"/>
      <c r="APM375"/>
      <c r="APN375"/>
      <c r="APO375"/>
      <c r="APP375"/>
      <c r="APQ375"/>
      <c r="APR375"/>
      <c r="APS375"/>
      <c r="APT375"/>
      <c r="APU375"/>
      <c r="APV375"/>
      <c r="APW375"/>
      <c r="APX375"/>
      <c r="APY375"/>
      <c r="APZ375"/>
      <c r="AQA375"/>
      <c r="AQB375"/>
      <c r="AQC375"/>
      <c r="AQD375"/>
      <c r="AQE375"/>
      <c r="AQF375"/>
      <c r="AQG375"/>
      <c r="AQH375"/>
      <c r="AQI375"/>
      <c r="AQJ375"/>
      <c r="AQK375"/>
      <c r="AQL375"/>
      <c r="AQM375"/>
      <c r="AQN375"/>
      <c r="AQO375"/>
      <c r="AQP375"/>
      <c r="AQQ375"/>
      <c r="AQR375"/>
      <c r="AQS375"/>
      <c r="AQT375"/>
      <c r="AQU375"/>
      <c r="AQV375"/>
      <c r="AQW375"/>
      <c r="AQX375"/>
      <c r="AQY375"/>
      <c r="AQZ375"/>
      <c r="ARA375"/>
      <c r="ARB375"/>
      <c r="ARC375"/>
      <c r="ARD375"/>
      <c r="ARE375"/>
      <c r="ARF375"/>
      <c r="ARG375"/>
      <c r="ARH375"/>
      <c r="ARI375"/>
      <c r="ARJ375"/>
      <c r="ARK375"/>
      <c r="ARL375"/>
      <c r="ARM375"/>
      <c r="ARN375"/>
      <c r="ARO375"/>
      <c r="ARP375"/>
      <c r="ARQ375"/>
      <c r="ARR375"/>
      <c r="ARS375"/>
      <c r="ART375"/>
      <c r="ARU375"/>
      <c r="ARV375"/>
      <c r="ARW375"/>
      <c r="ARX375"/>
      <c r="ARY375"/>
      <c r="ARZ375"/>
      <c r="ASA375"/>
      <c r="ASB375"/>
      <c r="ASC375"/>
      <c r="ASD375"/>
      <c r="ASE375"/>
      <c r="ASF375"/>
      <c r="ASG375"/>
      <c r="ASH375"/>
      <c r="ASI375"/>
      <c r="ASJ375"/>
      <c r="ASK375"/>
      <c r="ASL375"/>
      <c r="ASM375"/>
      <c r="ASN375"/>
      <c r="ASO375"/>
      <c r="ASP375"/>
      <c r="ASQ375"/>
      <c r="ASR375"/>
      <c r="ASS375"/>
      <c r="AST375"/>
      <c r="ASU375"/>
      <c r="ASV375"/>
      <c r="ASW375"/>
      <c r="ASX375"/>
      <c r="ASY375"/>
      <c r="ASZ375"/>
      <c r="ATA375"/>
      <c r="ATB375"/>
    </row>
    <row r="376" spans="9:1198" x14ac:dyDescent="0.25">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c r="AAW376"/>
      <c r="AAX376"/>
      <c r="AAY376"/>
      <c r="AAZ376"/>
      <c r="ABA376"/>
      <c r="ABB376"/>
      <c r="ABC376"/>
      <c r="ABD376"/>
      <c r="ABE376"/>
      <c r="ABF376"/>
      <c r="ABG376"/>
      <c r="ABH376"/>
      <c r="ABI376"/>
      <c r="ABJ376"/>
      <c r="ABK376"/>
      <c r="ABL376"/>
      <c r="ABM376"/>
      <c r="ABN376"/>
      <c r="ABO376"/>
      <c r="ABP376"/>
      <c r="ABQ376"/>
      <c r="ABR376"/>
      <c r="ABS376"/>
      <c r="ABT376"/>
      <c r="ABU376"/>
      <c r="ABV376"/>
      <c r="ABW376"/>
      <c r="ABX376"/>
      <c r="ABY376"/>
      <c r="ABZ376"/>
      <c r="ACA376"/>
      <c r="ACB376"/>
      <c r="ACC376"/>
      <c r="ACD376"/>
      <c r="ACE376"/>
      <c r="ACF376"/>
      <c r="ACG376"/>
      <c r="ACH376"/>
      <c r="ACI376"/>
      <c r="ACJ376"/>
      <c r="ACK376"/>
      <c r="ACL376"/>
      <c r="ACM376"/>
      <c r="ACN376"/>
      <c r="ACO376"/>
      <c r="ACP376"/>
      <c r="ACQ376"/>
      <c r="ACR376"/>
      <c r="ACS376"/>
      <c r="ACT376"/>
      <c r="ACU376"/>
      <c r="ACV376"/>
      <c r="ACW376"/>
      <c r="ACX376"/>
      <c r="ACY376"/>
      <c r="ACZ376"/>
      <c r="ADA376"/>
      <c r="ADB376"/>
      <c r="ADC376"/>
      <c r="ADD376"/>
      <c r="ADE376"/>
      <c r="ADF376"/>
      <c r="ADG376"/>
      <c r="ADH376"/>
      <c r="ADI376"/>
      <c r="ADJ376"/>
      <c r="ADK376"/>
      <c r="ADL376"/>
      <c r="ADM376"/>
      <c r="ADN376"/>
      <c r="ADO376"/>
      <c r="ADP376"/>
      <c r="ADQ376"/>
      <c r="ADR376"/>
      <c r="ADS376"/>
      <c r="ADT376"/>
      <c r="ADU376"/>
      <c r="ADV376"/>
      <c r="ADW376"/>
      <c r="ADX376"/>
      <c r="ADY376"/>
      <c r="ADZ376"/>
      <c r="AEA376"/>
      <c r="AEB376"/>
      <c r="AEC376"/>
      <c r="AED376"/>
      <c r="AEE376"/>
      <c r="AEF376"/>
      <c r="AEG376"/>
      <c r="AEH376"/>
      <c r="AEI376"/>
      <c r="AEJ376"/>
      <c r="AEK376"/>
      <c r="AEL376"/>
      <c r="AEM376"/>
      <c r="AEN376"/>
      <c r="AEO376"/>
      <c r="AEP376"/>
      <c r="AEQ376"/>
      <c r="AER376"/>
      <c r="AES376"/>
      <c r="AET376"/>
      <c r="AEU376"/>
      <c r="AEV376"/>
      <c r="AEW376"/>
      <c r="AEX376"/>
      <c r="AEY376"/>
      <c r="AEZ376"/>
      <c r="AFA376"/>
      <c r="AFB376"/>
      <c r="AFC376"/>
      <c r="AFD376"/>
      <c r="AFE376"/>
      <c r="AFF376"/>
      <c r="AFG376"/>
      <c r="AFH376"/>
      <c r="AFI376"/>
      <c r="AFJ376"/>
      <c r="AFK376"/>
      <c r="AFL376"/>
      <c r="AFM376"/>
      <c r="AFN376"/>
      <c r="AFO376"/>
      <c r="AFP376"/>
      <c r="AFQ376"/>
      <c r="AFR376"/>
      <c r="AFS376"/>
      <c r="AFT376"/>
      <c r="AFU376"/>
      <c r="AFV376"/>
      <c r="AFW376"/>
      <c r="AFX376"/>
      <c r="AFY376"/>
      <c r="AFZ376"/>
      <c r="AGA376"/>
      <c r="AGB376"/>
      <c r="AGC376"/>
      <c r="AGD376"/>
      <c r="AGE376"/>
      <c r="AGF376"/>
      <c r="AGG376"/>
      <c r="AGH376"/>
      <c r="AGI376"/>
      <c r="AGJ376"/>
      <c r="AGK376"/>
      <c r="AGL376"/>
      <c r="AGM376"/>
      <c r="AGN376"/>
      <c r="AGO376"/>
      <c r="AGP376"/>
      <c r="AGQ376"/>
      <c r="AGR376"/>
      <c r="AGS376"/>
      <c r="AGT376"/>
      <c r="AGU376"/>
      <c r="AGV376"/>
      <c r="AGW376"/>
      <c r="AGX376"/>
      <c r="AGY376"/>
      <c r="AGZ376"/>
      <c r="AHA376"/>
      <c r="AHB376"/>
      <c r="AHC376"/>
      <c r="AHD376"/>
      <c r="AHE376"/>
      <c r="AHF376"/>
      <c r="AHG376"/>
      <c r="AHH376"/>
      <c r="AHI376"/>
      <c r="AHJ376"/>
      <c r="AHK376"/>
      <c r="AHL376"/>
      <c r="AHM376"/>
      <c r="AHN376"/>
      <c r="AHO376"/>
      <c r="AHP376"/>
      <c r="AHQ376"/>
      <c r="AHR376"/>
      <c r="AHS376"/>
      <c r="AHT376"/>
      <c r="AHU376"/>
      <c r="AHV376"/>
      <c r="AHW376"/>
      <c r="AHX376"/>
      <c r="AHY376"/>
      <c r="AHZ376"/>
      <c r="AIA376"/>
      <c r="AIB376"/>
      <c r="AIC376"/>
      <c r="AID376"/>
      <c r="AIE376"/>
      <c r="AIF376"/>
      <c r="AIG376"/>
      <c r="AIH376"/>
      <c r="AII376"/>
      <c r="AIJ376"/>
      <c r="AIK376"/>
      <c r="AIL376"/>
      <c r="AIM376"/>
      <c r="AIN376"/>
      <c r="AIO376"/>
      <c r="AIP376"/>
      <c r="AIQ376"/>
      <c r="AIR376"/>
      <c r="AIS376"/>
      <c r="AIT376"/>
      <c r="AIU376"/>
      <c r="AIV376"/>
      <c r="AIW376"/>
      <c r="AIX376"/>
      <c r="AIY376"/>
      <c r="AIZ376"/>
      <c r="AJA376"/>
      <c r="AJB376"/>
      <c r="AJC376"/>
      <c r="AJD376"/>
      <c r="AJE376"/>
      <c r="AJF376"/>
      <c r="AJG376"/>
      <c r="AJH376"/>
      <c r="AJI376"/>
      <c r="AJJ376"/>
      <c r="AJK376"/>
      <c r="AJL376"/>
      <c r="AJM376"/>
      <c r="AJN376"/>
      <c r="AJO376"/>
      <c r="AJP376"/>
      <c r="AJQ376"/>
      <c r="AJR376"/>
      <c r="AJS376"/>
      <c r="AJT376"/>
      <c r="AJU376"/>
      <c r="AJV376"/>
      <c r="AJW376"/>
      <c r="AJX376"/>
      <c r="AJY376"/>
      <c r="AJZ376"/>
      <c r="AKA376"/>
      <c r="AKB376"/>
      <c r="AKC376"/>
      <c r="AKD376"/>
      <c r="AKE376"/>
      <c r="AKF376"/>
      <c r="AKG376"/>
      <c r="AKH376"/>
      <c r="AKI376"/>
      <c r="AKJ376"/>
      <c r="AKK376"/>
      <c r="AKL376"/>
      <c r="AKM376"/>
      <c r="AKN376"/>
      <c r="AKO376"/>
      <c r="AKP376"/>
      <c r="AKQ376"/>
      <c r="AKR376"/>
      <c r="AKS376"/>
      <c r="AKT376"/>
      <c r="AKU376"/>
      <c r="AKV376"/>
      <c r="AKW376"/>
      <c r="AKX376"/>
      <c r="AKY376"/>
      <c r="AKZ376"/>
      <c r="ALA376"/>
      <c r="ALB376"/>
      <c r="ALC376"/>
      <c r="ALD376"/>
      <c r="ALE376"/>
      <c r="ALF376"/>
      <c r="ALG376"/>
      <c r="ALH376"/>
      <c r="ALI376"/>
      <c r="ALJ376"/>
      <c r="ALK376"/>
      <c r="ALL376"/>
      <c r="ALM376"/>
      <c r="ALN376"/>
      <c r="ALO376"/>
      <c r="ALP376"/>
      <c r="ALQ376"/>
      <c r="ALR376"/>
      <c r="ALS376"/>
      <c r="ALT376"/>
      <c r="ALU376"/>
      <c r="ALV376"/>
      <c r="ALW376"/>
      <c r="ALX376"/>
      <c r="ALY376"/>
      <c r="ALZ376"/>
      <c r="AMA376"/>
      <c r="AMB376"/>
      <c r="AMC376"/>
      <c r="AMD376"/>
      <c r="AME376"/>
      <c r="AMF376"/>
      <c r="AMG376"/>
      <c r="AMH376"/>
      <c r="AMI376"/>
      <c r="AMJ376"/>
      <c r="AMK376"/>
      <c r="AML376"/>
      <c r="AMM376"/>
      <c r="AMN376"/>
      <c r="AMO376"/>
      <c r="AMP376"/>
      <c r="AMQ376"/>
      <c r="AMR376"/>
      <c r="AMS376"/>
      <c r="AMT376"/>
      <c r="AMU376"/>
      <c r="AMV376"/>
      <c r="AMW376"/>
      <c r="AMX376"/>
      <c r="AMY376"/>
      <c r="AMZ376"/>
      <c r="ANA376"/>
      <c r="ANB376"/>
      <c r="ANC376"/>
      <c r="AND376"/>
      <c r="ANE376"/>
      <c r="ANF376"/>
      <c r="ANG376"/>
      <c r="ANH376"/>
      <c r="ANI376"/>
      <c r="ANJ376"/>
      <c r="ANK376"/>
      <c r="ANL376"/>
      <c r="ANM376"/>
      <c r="ANN376"/>
      <c r="ANO376"/>
      <c r="ANP376"/>
      <c r="ANQ376"/>
      <c r="ANR376"/>
      <c r="ANS376"/>
      <c r="ANT376"/>
      <c r="ANU376"/>
      <c r="ANV376"/>
      <c r="ANW376"/>
      <c r="ANX376"/>
      <c r="ANY376"/>
      <c r="ANZ376"/>
      <c r="AOA376"/>
      <c r="AOB376"/>
      <c r="AOC376"/>
      <c r="AOD376"/>
      <c r="AOE376"/>
      <c r="AOF376"/>
      <c r="AOG376"/>
      <c r="AOH376"/>
      <c r="AOI376"/>
      <c r="AOJ376"/>
      <c r="AOK376"/>
      <c r="AOL376"/>
      <c r="AOM376"/>
      <c r="AON376"/>
      <c r="AOO376"/>
      <c r="AOP376"/>
      <c r="AOQ376"/>
      <c r="AOR376"/>
      <c r="AOS376"/>
      <c r="AOT376"/>
      <c r="AOU376"/>
      <c r="AOV376"/>
      <c r="AOW376"/>
      <c r="AOX376"/>
      <c r="AOY376"/>
      <c r="AOZ376"/>
      <c r="APA376"/>
      <c r="APB376"/>
      <c r="APC376"/>
      <c r="APD376"/>
      <c r="APE376"/>
      <c r="APF376"/>
      <c r="APG376"/>
      <c r="APH376"/>
      <c r="API376"/>
      <c r="APJ376"/>
      <c r="APK376"/>
      <c r="APL376"/>
      <c r="APM376"/>
      <c r="APN376"/>
      <c r="APO376"/>
      <c r="APP376"/>
      <c r="APQ376"/>
      <c r="APR376"/>
      <c r="APS376"/>
      <c r="APT376"/>
      <c r="APU376"/>
      <c r="APV376"/>
      <c r="APW376"/>
      <c r="APX376"/>
      <c r="APY376"/>
      <c r="APZ376"/>
      <c r="AQA376"/>
      <c r="AQB376"/>
      <c r="AQC376"/>
      <c r="AQD376"/>
      <c r="AQE376"/>
      <c r="AQF376"/>
      <c r="AQG376"/>
      <c r="AQH376"/>
      <c r="AQI376"/>
      <c r="AQJ376"/>
      <c r="AQK376"/>
      <c r="AQL376"/>
      <c r="AQM376"/>
      <c r="AQN376"/>
      <c r="AQO376"/>
      <c r="AQP376"/>
      <c r="AQQ376"/>
      <c r="AQR376"/>
      <c r="AQS376"/>
      <c r="AQT376"/>
      <c r="AQU376"/>
      <c r="AQV376"/>
      <c r="AQW376"/>
      <c r="AQX376"/>
      <c r="AQY376"/>
      <c r="AQZ376"/>
      <c r="ARA376"/>
      <c r="ARB376"/>
      <c r="ARC376"/>
      <c r="ARD376"/>
      <c r="ARE376"/>
      <c r="ARF376"/>
      <c r="ARG376"/>
      <c r="ARH376"/>
      <c r="ARI376"/>
      <c r="ARJ376"/>
      <c r="ARK376"/>
      <c r="ARL376"/>
      <c r="ARM376"/>
      <c r="ARN376"/>
      <c r="ARO376"/>
      <c r="ARP376"/>
      <c r="ARQ376"/>
      <c r="ARR376"/>
      <c r="ARS376"/>
      <c r="ART376"/>
      <c r="ARU376"/>
      <c r="ARV376"/>
      <c r="ARW376"/>
      <c r="ARX376"/>
      <c r="ARY376"/>
      <c r="ARZ376"/>
      <c r="ASA376"/>
      <c r="ASB376"/>
      <c r="ASC376"/>
      <c r="ASD376"/>
      <c r="ASE376"/>
      <c r="ASF376"/>
      <c r="ASG376"/>
      <c r="ASH376"/>
      <c r="ASI376"/>
      <c r="ASJ376"/>
      <c r="ASK376"/>
      <c r="ASL376"/>
      <c r="ASM376"/>
      <c r="ASN376"/>
      <c r="ASO376"/>
      <c r="ASP376"/>
      <c r="ASQ376"/>
      <c r="ASR376"/>
      <c r="ASS376"/>
      <c r="AST376"/>
      <c r="ASU376"/>
      <c r="ASV376"/>
      <c r="ASW376"/>
      <c r="ASX376"/>
      <c r="ASY376"/>
      <c r="ASZ376"/>
      <c r="ATA376"/>
      <c r="ATB376"/>
    </row>
    <row r="377" spans="9:1198" x14ac:dyDescent="0.25">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c r="ADN377"/>
      <c r="ADO377"/>
      <c r="ADP377"/>
      <c r="ADQ377"/>
      <c r="ADR377"/>
      <c r="ADS377"/>
      <c r="ADT377"/>
      <c r="ADU377"/>
      <c r="ADV377"/>
      <c r="ADW377"/>
      <c r="ADX377"/>
      <c r="ADY377"/>
      <c r="ADZ377"/>
      <c r="AEA377"/>
      <c r="AEB377"/>
      <c r="AEC377"/>
      <c r="AED377"/>
      <c r="AEE377"/>
      <c r="AEF377"/>
      <c r="AEG377"/>
      <c r="AEH377"/>
      <c r="AEI377"/>
      <c r="AEJ377"/>
      <c r="AEK377"/>
      <c r="AEL377"/>
      <c r="AEM377"/>
      <c r="AEN377"/>
      <c r="AEO377"/>
      <c r="AEP377"/>
      <c r="AEQ377"/>
      <c r="AER377"/>
      <c r="AES377"/>
      <c r="AET377"/>
      <c r="AEU377"/>
      <c r="AEV377"/>
      <c r="AEW377"/>
      <c r="AEX377"/>
      <c r="AEY377"/>
      <c r="AEZ377"/>
      <c r="AFA377"/>
      <c r="AFB377"/>
      <c r="AFC377"/>
      <c r="AFD377"/>
      <c r="AFE377"/>
      <c r="AFF377"/>
      <c r="AFG377"/>
      <c r="AFH377"/>
      <c r="AFI377"/>
      <c r="AFJ377"/>
      <c r="AFK377"/>
      <c r="AFL377"/>
      <c r="AFM377"/>
      <c r="AFN377"/>
      <c r="AFO377"/>
      <c r="AFP377"/>
      <c r="AFQ377"/>
      <c r="AFR377"/>
      <c r="AFS377"/>
      <c r="AFT377"/>
      <c r="AFU377"/>
      <c r="AFV377"/>
      <c r="AFW377"/>
      <c r="AFX377"/>
      <c r="AFY377"/>
      <c r="AFZ377"/>
      <c r="AGA377"/>
      <c r="AGB377"/>
      <c r="AGC377"/>
      <c r="AGD377"/>
      <c r="AGE377"/>
      <c r="AGF377"/>
      <c r="AGG377"/>
      <c r="AGH377"/>
      <c r="AGI377"/>
      <c r="AGJ377"/>
      <c r="AGK377"/>
      <c r="AGL377"/>
      <c r="AGM377"/>
      <c r="AGN377"/>
      <c r="AGO377"/>
      <c r="AGP377"/>
      <c r="AGQ377"/>
      <c r="AGR377"/>
      <c r="AGS377"/>
      <c r="AGT377"/>
      <c r="AGU377"/>
      <c r="AGV377"/>
      <c r="AGW377"/>
      <c r="AGX377"/>
      <c r="AGY377"/>
      <c r="AGZ377"/>
      <c r="AHA377"/>
      <c r="AHB377"/>
      <c r="AHC377"/>
      <c r="AHD377"/>
      <c r="AHE377"/>
      <c r="AHF377"/>
      <c r="AHG377"/>
      <c r="AHH377"/>
      <c r="AHI377"/>
      <c r="AHJ377"/>
      <c r="AHK377"/>
      <c r="AHL377"/>
      <c r="AHM377"/>
      <c r="AHN377"/>
      <c r="AHO377"/>
      <c r="AHP377"/>
      <c r="AHQ377"/>
      <c r="AHR377"/>
      <c r="AHS377"/>
      <c r="AHT377"/>
      <c r="AHU377"/>
      <c r="AHV377"/>
      <c r="AHW377"/>
      <c r="AHX377"/>
      <c r="AHY377"/>
      <c r="AHZ377"/>
      <c r="AIA377"/>
      <c r="AIB377"/>
      <c r="AIC377"/>
      <c r="AID377"/>
      <c r="AIE377"/>
      <c r="AIF377"/>
      <c r="AIG377"/>
      <c r="AIH377"/>
      <c r="AII377"/>
      <c r="AIJ377"/>
      <c r="AIK377"/>
      <c r="AIL377"/>
      <c r="AIM377"/>
      <c r="AIN377"/>
      <c r="AIO377"/>
      <c r="AIP377"/>
      <c r="AIQ377"/>
      <c r="AIR377"/>
      <c r="AIS377"/>
      <c r="AIT377"/>
      <c r="AIU377"/>
      <c r="AIV377"/>
      <c r="AIW377"/>
      <c r="AIX377"/>
      <c r="AIY377"/>
      <c r="AIZ377"/>
      <c r="AJA377"/>
      <c r="AJB377"/>
      <c r="AJC377"/>
      <c r="AJD377"/>
      <c r="AJE377"/>
      <c r="AJF377"/>
      <c r="AJG377"/>
      <c r="AJH377"/>
      <c r="AJI377"/>
      <c r="AJJ377"/>
      <c r="AJK377"/>
      <c r="AJL377"/>
      <c r="AJM377"/>
      <c r="AJN377"/>
      <c r="AJO377"/>
      <c r="AJP377"/>
      <c r="AJQ377"/>
      <c r="AJR377"/>
      <c r="AJS377"/>
      <c r="AJT377"/>
      <c r="AJU377"/>
      <c r="AJV377"/>
      <c r="AJW377"/>
      <c r="AJX377"/>
      <c r="AJY377"/>
      <c r="AJZ377"/>
      <c r="AKA377"/>
      <c r="AKB377"/>
      <c r="AKC377"/>
      <c r="AKD377"/>
      <c r="AKE377"/>
      <c r="AKF377"/>
      <c r="AKG377"/>
      <c r="AKH377"/>
      <c r="AKI377"/>
      <c r="AKJ377"/>
      <c r="AKK377"/>
      <c r="AKL377"/>
      <c r="AKM377"/>
      <c r="AKN377"/>
      <c r="AKO377"/>
      <c r="AKP377"/>
      <c r="AKQ377"/>
      <c r="AKR377"/>
      <c r="AKS377"/>
      <c r="AKT377"/>
      <c r="AKU377"/>
      <c r="AKV377"/>
      <c r="AKW377"/>
      <c r="AKX377"/>
      <c r="AKY377"/>
      <c r="AKZ377"/>
      <c r="ALA377"/>
      <c r="ALB377"/>
      <c r="ALC377"/>
      <c r="ALD377"/>
      <c r="ALE377"/>
      <c r="ALF377"/>
      <c r="ALG377"/>
      <c r="ALH377"/>
      <c r="ALI377"/>
      <c r="ALJ377"/>
      <c r="ALK377"/>
      <c r="ALL377"/>
      <c r="ALM377"/>
      <c r="ALN377"/>
      <c r="ALO377"/>
      <c r="ALP377"/>
      <c r="ALQ377"/>
      <c r="ALR377"/>
      <c r="ALS377"/>
      <c r="ALT377"/>
      <c r="ALU377"/>
      <c r="ALV377"/>
      <c r="ALW377"/>
      <c r="ALX377"/>
      <c r="ALY377"/>
      <c r="ALZ377"/>
      <c r="AMA377"/>
      <c r="AMB377"/>
      <c r="AMC377"/>
      <c r="AMD377"/>
      <c r="AME377"/>
      <c r="AMF377"/>
      <c r="AMG377"/>
      <c r="AMH377"/>
      <c r="AMI377"/>
      <c r="AMJ377"/>
      <c r="AMK377"/>
      <c r="AML377"/>
      <c r="AMM377"/>
      <c r="AMN377"/>
      <c r="AMO377"/>
      <c r="AMP377"/>
      <c r="AMQ377"/>
      <c r="AMR377"/>
      <c r="AMS377"/>
      <c r="AMT377"/>
      <c r="AMU377"/>
      <c r="AMV377"/>
      <c r="AMW377"/>
      <c r="AMX377"/>
      <c r="AMY377"/>
      <c r="AMZ377"/>
      <c r="ANA377"/>
      <c r="ANB377"/>
      <c r="ANC377"/>
      <c r="AND377"/>
      <c r="ANE377"/>
      <c r="ANF377"/>
      <c r="ANG377"/>
      <c r="ANH377"/>
      <c r="ANI377"/>
      <c r="ANJ377"/>
      <c r="ANK377"/>
      <c r="ANL377"/>
      <c r="ANM377"/>
      <c r="ANN377"/>
      <c r="ANO377"/>
      <c r="ANP377"/>
      <c r="ANQ377"/>
      <c r="ANR377"/>
      <c r="ANS377"/>
      <c r="ANT377"/>
      <c r="ANU377"/>
      <c r="ANV377"/>
      <c r="ANW377"/>
      <c r="ANX377"/>
      <c r="ANY377"/>
      <c r="ANZ377"/>
      <c r="AOA377"/>
      <c r="AOB377"/>
      <c r="AOC377"/>
      <c r="AOD377"/>
      <c r="AOE377"/>
      <c r="AOF377"/>
      <c r="AOG377"/>
      <c r="AOH377"/>
      <c r="AOI377"/>
      <c r="AOJ377"/>
      <c r="AOK377"/>
      <c r="AOL377"/>
      <c r="AOM377"/>
      <c r="AON377"/>
      <c r="AOO377"/>
      <c r="AOP377"/>
      <c r="AOQ377"/>
      <c r="AOR377"/>
      <c r="AOS377"/>
      <c r="AOT377"/>
      <c r="AOU377"/>
      <c r="AOV377"/>
      <c r="AOW377"/>
      <c r="AOX377"/>
      <c r="AOY377"/>
      <c r="AOZ377"/>
      <c r="APA377"/>
      <c r="APB377"/>
      <c r="APC377"/>
      <c r="APD377"/>
      <c r="APE377"/>
      <c r="APF377"/>
      <c r="APG377"/>
      <c r="APH377"/>
      <c r="API377"/>
      <c r="APJ377"/>
      <c r="APK377"/>
      <c r="APL377"/>
      <c r="APM377"/>
      <c r="APN377"/>
      <c r="APO377"/>
      <c r="APP377"/>
      <c r="APQ377"/>
      <c r="APR377"/>
      <c r="APS377"/>
      <c r="APT377"/>
      <c r="APU377"/>
      <c r="APV377"/>
      <c r="APW377"/>
      <c r="APX377"/>
      <c r="APY377"/>
      <c r="APZ377"/>
      <c r="AQA377"/>
      <c r="AQB377"/>
      <c r="AQC377"/>
      <c r="AQD377"/>
      <c r="AQE377"/>
      <c r="AQF377"/>
      <c r="AQG377"/>
      <c r="AQH377"/>
      <c r="AQI377"/>
      <c r="AQJ377"/>
      <c r="AQK377"/>
      <c r="AQL377"/>
      <c r="AQM377"/>
      <c r="AQN377"/>
      <c r="AQO377"/>
      <c r="AQP377"/>
      <c r="AQQ377"/>
      <c r="AQR377"/>
      <c r="AQS377"/>
      <c r="AQT377"/>
      <c r="AQU377"/>
      <c r="AQV377"/>
      <c r="AQW377"/>
      <c r="AQX377"/>
      <c r="AQY377"/>
      <c r="AQZ377"/>
      <c r="ARA377"/>
      <c r="ARB377"/>
      <c r="ARC377"/>
      <c r="ARD377"/>
      <c r="ARE377"/>
      <c r="ARF377"/>
      <c r="ARG377"/>
      <c r="ARH377"/>
      <c r="ARI377"/>
      <c r="ARJ377"/>
      <c r="ARK377"/>
      <c r="ARL377"/>
      <c r="ARM377"/>
      <c r="ARN377"/>
      <c r="ARO377"/>
      <c r="ARP377"/>
      <c r="ARQ377"/>
      <c r="ARR377"/>
      <c r="ARS377"/>
      <c r="ART377"/>
      <c r="ARU377"/>
      <c r="ARV377"/>
      <c r="ARW377"/>
      <c r="ARX377"/>
      <c r="ARY377"/>
      <c r="ARZ377"/>
      <c r="ASA377"/>
      <c r="ASB377"/>
      <c r="ASC377"/>
      <c r="ASD377"/>
      <c r="ASE377"/>
      <c r="ASF377"/>
      <c r="ASG377"/>
      <c r="ASH377"/>
      <c r="ASI377"/>
      <c r="ASJ377"/>
      <c r="ASK377"/>
      <c r="ASL377"/>
      <c r="ASM377"/>
      <c r="ASN377"/>
      <c r="ASO377"/>
      <c r="ASP377"/>
      <c r="ASQ377"/>
      <c r="ASR377"/>
      <c r="ASS377"/>
      <c r="AST377"/>
      <c r="ASU377"/>
      <c r="ASV377"/>
      <c r="ASW377"/>
      <c r="ASX377"/>
      <c r="ASY377"/>
      <c r="ASZ377"/>
      <c r="ATA377"/>
      <c r="ATB377"/>
    </row>
    <row r="378" spans="9:1198" x14ac:dyDescent="0.25">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c r="ADN378"/>
      <c r="ADO378"/>
      <c r="ADP378"/>
      <c r="ADQ378"/>
      <c r="ADR378"/>
      <c r="ADS378"/>
      <c r="ADT378"/>
      <c r="ADU378"/>
      <c r="ADV378"/>
      <c r="ADW378"/>
      <c r="ADX378"/>
      <c r="ADY378"/>
      <c r="ADZ378"/>
      <c r="AEA378"/>
      <c r="AEB378"/>
      <c r="AEC378"/>
      <c r="AED378"/>
      <c r="AEE378"/>
      <c r="AEF378"/>
      <c r="AEG378"/>
      <c r="AEH378"/>
      <c r="AEI378"/>
      <c r="AEJ378"/>
      <c r="AEK378"/>
      <c r="AEL378"/>
      <c r="AEM378"/>
      <c r="AEN378"/>
      <c r="AEO378"/>
      <c r="AEP378"/>
      <c r="AEQ378"/>
      <c r="AER378"/>
      <c r="AES378"/>
      <c r="AET378"/>
      <c r="AEU378"/>
      <c r="AEV378"/>
      <c r="AEW378"/>
      <c r="AEX378"/>
      <c r="AEY378"/>
      <c r="AEZ378"/>
      <c r="AFA378"/>
      <c r="AFB378"/>
      <c r="AFC378"/>
      <c r="AFD378"/>
      <c r="AFE378"/>
      <c r="AFF378"/>
      <c r="AFG378"/>
      <c r="AFH378"/>
      <c r="AFI378"/>
      <c r="AFJ378"/>
      <c r="AFK378"/>
      <c r="AFL378"/>
      <c r="AFM378"/>
      <c r="AFN378"/>
      <c r="AFO378"/>
      <c r="AFP378"/>
      <c r="AFQ378"/>
      <c r="AFR378"/>
      <c r="AFS378"/>
      <c r="AFT378"/>
      <c r="AFU378"/>
      <c r="AFV378"/>
      <c r="AFW378"/>
      <c r="AFX378"/>
      <c r="AFY378"/>
      <c r="AFZ378"/>
      <c r="AGA378"/>
      <c r="AGB378"/>
      <c r="AGC378"/>
      <c r="AGD378"/>
      <c r="AGE378"/>
      <c r="AGF378"/>
      <c r="AGG378"/>
      <c r="AGH378"/>
      <c r="AGI378"/>
      <c r="AGJ378"/>
      <c r="AGK378"/>
      <c r="AGL378"/>
      <c r="AGM378"/>
      <c r="AGN378"/>
      <c r="AGO378"/>
      <c r="AGP378"/>
      <c r="AGQ378"/>
      <c r="AGR378"/>
      <c r="AGS378"/>
      <c r="AGT378"/>
      <c r="AGU378"/>
      <c r="AGV378"/>
      <c r="AGW378"/>
      <c r="AGX378"/>
      <c r="AGY378"/>
      <c r="AGZ378"/>
      <c r="AHA378"/>
      <c r="AHB378"/>
      <c r="AHC378"/>
      <c r="AHD378"/>
      <c r="AHE378"/>
      <c r="AHF378"/>
      <c r="AHG378"/>
      <c r="AHH378"/>
      <c r="AHI378"/>
      <c r="AHJ378"/>
      <c r="AHK378"/>
      <c r="AHL378"/>
      <c r="AHM378"/>
      <c r="AHN378"/>
      <c r="AHO378"/>
      <c r="AHP378"/>
      <c r="AHQ378"/>
      <c r="AHR378"/>
      <c r="AHS378"/>
      <c r="AHT378"/>
      <c r="AHU378"/>
      <c r="AHV378"/>
      <c r="AHW378"/>
      <c r="AHX378"/>
      <c r="AHY378"/>
      <c r="AHZ378"/>
      <c r="AIA378"/>
      <c r="AIB378"/>
      <c r="AIC378"/>
      <c r="AID378"/>
      <c r="AIE378"/>
      <c r="AIF378"/>
      <c r="AIG378"/>
      <c r="AIH378"/>
      <c r="AII378"/>
      <c r="AIJ378"/>
      <c r="AIK378"/>
      <c r="AIL378"/>
      <c r="AIM378"/>
      <c r="AIN378"/>
      <c r="AIO378"/>
      <c r="AIP378"/>
      <c r="AIQ378"/>
      <c r="AIR378"/>
      <c r="AIS378"/>
      <c r="AIT378"/>
      <c r="AIU378"/>
      <c r="AIV378"/>
      <c r="AIW378"/>
      <c r="AIX378"/>
      <c r="AIY378"/>
      <c r="AIZ378"/>
      <c r="AJA378"/>
      <c r="AJB378"/>
      <c r="AJC378"/>
      <c r="AJD378"/>
      <c r="AJE378"/>
      <c r="AJF378"/>
      <c r="AJG378"/>
      <c r="AJH378"/>
      <c r="AJI378"/>
      <c r="AJJ378"/>
      <c r="AJK378"/>
      <c r="AJL378"/>
      <c r="AJM378"/>
      <c r="AJN378"/>
      <c r="AJO378"/>
      <c r="AJP378"/>
      <c r="AJQ378"/>
      <c r="AJR378"/>
      <c r="AJS378"/>
      <c r="AJT378"/>
      <c r="AJU378"/>
      <c r="AJV378"/>
      <c r="AJW378"/>
      <c r="AJX378"/>
      <c r="AJY378"/>
      <c r="AJZ378"/>
      <c r="AKA378"/>
      <c r="AKB378"/>
      <c r="AKC378"/>
      <c r="AKD378"/>
      <c r="AKE378"/>
      <c r="AKF378"/>
      <c r="AKG378"/>
      <c r="AKH378"/>
      <c r="AKI378"/>
      <c r="AKJ378"/>
      <c r="AKK378"/>
      <c r="AKL378"/>
      <c r="AKM378"/>
      <c r="AKN378"/>
      <c r="AKO378"/>
      <c r="AKP378"/>
      <c r="AKQ378"/>
      <c r="AKR378"/>
      <c r="AKS378"/>
      <c r="AKT378"/>
      <c r="AKU378"/>
      <c r="AKV378"/>
      <c r="AKW378"/>
      <c r="AKX378"/>
      <c r="AKY378"/>
      <c r="AKZ378"/>
      <c r="ALA378"/>
      <c r="ALB378"/>
      <c r="ALC378"/>
      <c r="ALD378"/>
      <c r="ALE378"/>
      <c r="ALF378"/>
      <c r="ALG378"/>
      <c r="ALH378"/>
      <c r="ALI378"/>
      <c r="ALJ378"/>
      <c r="ALK378"/>
      <c r="ALL378"/>
      <c r="ALM378"/>
      <c r="ALN378"/>
      <c r="ALO378"/>
      <c r="ALP378"/>
      <c r="ALQ378"/>
      <c r="ALR378"/>
      <c r="ALS378"/>
      <c r="ALT378"/>
      <c r="ALU378"/>
      <c r="ALV378"/>
      <c r="ALW378"/>
      <c r="ALX378"/>
      <c r="ALY378"/>
      <c r="ALZ378"/>
      <c r="AMA378"/>
      <c r="AMB378"/>
      <c r="AMC378"/>
      <c r="AMD378"/>
      <c r="AME378"/>
      <c r="AMF378"/>
      <c r="AMG378"/>
      <c r="AMH378"/>
      <c r="AMI378"/>
      <c r="AMJ378"/>
      <c r="AMK378"/>
      <c r="AML378"/>
      <c r="AMM378"/>
      <c r="AMN378"/>
      <c r="AMO378"/>
      <c r="AMP378"/>
      <c r="AMQ378"/>
      <c r="AMR378"/>
      <c r="AMS378"/>
      <c r="AMT378"/>
      <c r="AMU378"/>
      <c r="AMV378"/>
      <c r="AMW378"/>
      <c r="AMX378"/>
      <c r="AMY378"/>
      <c r="AMZ378"/>
      <c r="ANA378"/>
      <c r="ANB378"/>
      <c r="ANC378"/>
      <c r="AND378"/>
      <c r="ANE378"/>
      <c r="ANF378"/>
      <c r="ANG378"/>
      <c r="ANH378"/>
      <c r="ANI378"/>
      <c r="ANJ378"/>
      <c r="ANK378"/>
      <c r="ANL378"/>
      <c r="ANM378"/>
      <c r="ANN378"/>
      <c r="ANO378"/>
      <c r="ANP378"/>
      <c r="ANQ378"/>
      <c r="ANR378"/>
      <c r="ANS378"/>
      <c r="ANT378"/>
      <c r="ANU378"/>
      <c r="ANV378"/>
      <c r="ANW378"/>
      <c r="ANX378"/>
      <c r="ANY378"/>
      <c r="ANZ378"/>
      <c r="AOA378"/>
      <c r="AOB378"/>
      <c r="AOC378"/>
      <c r="AOD378"/>
      <c r="AOE378"/>
      <c r="AOF378"/>
      <c r="AOG378"/>
      <c r="AOH378"/>
      <c r="AOI378"/>
      <c r="AOJ378"/>
      <c r="AOK378"/>
      <c r="AOL378"/>
      <c r="AOM378"/>
      <c r="AON378"/>
      <c r="AOO378"/>
      <c r="AOP378"/>
      <c r="AOQ378"/>
      <c r="AOR378"/>
      <c r="AOS378"/>
      <c r="AOT378"/>
      <c r="AOU378"/>
      <c r="AOV378"/>
      <c r="AOW378"/>
      <c r="AOX378"/>
      <c r="AOY378"/>
      <c r="AOZ378"/>
      <c r="APA378"/>
      <c r="APB378"/>
      <c r="APC378"/>
      <c r="APD378"/>
      <c r="APE378"/>
      <c r="APF378"/>
      <c r="APG378"/>
      <c r="APH378"/>
      <c r="API378"/>
      <c r="APJ378"/>
      <c r="APK378"/>
      <c r="APL378"/>
      <c r="APM378"/>
      <c r="APN378"/>
      <c r="APO378"/>
      <c r="APP378"/>
      <c r="APQ378"/>
      <c r="APR378"/>
      <c r="APS378"/>
      <c r="APT378"/>
      <c r="APU378"/>
      <c r="APV378"/>
      <c r="APW378"/>
      <c r="APX378"/>
      <c r="APY378"/>
      <c r="APZ378"/>
      <c r="AQA378"/>
      <c r="AQB378"/>
      <c r="AQC378"/>
      <c r="AQD378"/>
      <c r="AQE378"/>
      <c r="AQF378"/>
      <c r="AQG378"/>
      <c r="AQH378"/>
      <c r="AQI378"/>
      <c r="AQJ378"/>
      <c r="AQK378"/>
      <c r="AQL378"/>
      <c r="AQM378"/>
      <c r="AQN378"/>
      <c r="AQO378"/>
      <c r="AQP378"/>
      <c r="AQQ378"/>
      <c r="AQR378"/>
      <c r="AQS378"/>
      <c r="AQT378"/>
      <c r="AQU378"/>
      <c r="AQV378"/>
      <c r="AQW378"/>
      <c r="AQX378"/>
      <c r="AQY378"/>
      <c r="AQZ378"/>
      <c r="ARA378"/>
      <c r="ARB378"/>
      <c r="ARC378"/>
      <c r="ARD378"/>
      <c r="ARE378"/>
      <c r="ARF378"/>
      <c r="ARG378"/>
      <c r="ARH378"/>
      <c r="ARI378"/>
      <c r="ARJ378"/>
      <c r="ARK378"/>
      <c r="ARL378"/>
      <c r="ARM378"/>
      <c r="ARN378"/>
      <c r="ARO378"/>
      <c r="ARP378"/>
      <c r="ARQ378"/>
      <c r="ARR378"/>
      <c r="ARS378"/>
      <c r="ART378"/>
      <c r="ARU378"/>
      <c r="ARV378"/>
      <c r="ARW378"/>
      <c r="ARX378"/>
      <c r="ARY378"/>
      <c r="ARZ378"/>
      <c r="ASA378"/>
      <c r="ASB378"/>
      <c r="ASC378"/>
      <c r="ASD378"/>
      <c r="ASE378"/>
      <c r="ASF378"/>
      <c r="ASG378"/>
      <c r="ASH378"/>
      <c r="ASI378"/>
      <c r="ASJ378"/>
      <c r="ASK378"/>
      <c r="ASL378"/>
      <c r="ASM378"/>
      <c r="ASN378"/>
      <c r="ASO378"/>
      <c r="ASP378"/>
      <c r="ASQ378"/>
      <c r="ASR378"/>
      <c r="ASS378"/>
      <c r="AST378"/>
      <c r="ASU378"/>
      <c r="ASV378"/>
      <c r="ASW378"/>
      <c r="ASX378"/>
      <c r="ASY378"/>
      <c r="ASZ378"/>
      <c r="ATA378"/>
      <c r="ATB378"/>
    </row>
    <row r="379" spans="9:1198" x14ac:dyDescent="0.25">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c r="ADN379"/>
      <c r="ADO379"/>
      <c r="ADP379"/>
      <c r="ADQ379"/>
      <c r="ADR379"/>
      <c r="ADS379"/>
      <c r="ADT379"/>
      <c r="ADU379"/>
      <c r="ADV379"/>
      <c r="ADW379"/>
      <c r="ADX379"/>
      <c r="ADY379"/>
      <c r="ADZ379"/>
      <c r="AEA379"/>
      <c r="AEB379"/>
      <c r="AEC379"/>
      <c r="AED379"/>
      <c r="AEE379"/>
      <c r="AEF379"/>
      <c r="AEG379"/>
      <c r="AEH379"/>
      <c r="AEI379"/>
      <c r="AEJ379"/>
      <c r="AEK379"/>
      <c r="AEL379"/>
      <c r="AEM379"/>
      <c r="AEN379"/>
      <c r="AEO379"/>
      <c r="AEP379"/>
      <c r="AEQ379"/>
      <c r="AER379"/>
      <c r="AES379"/>
      <c r="AET379"/>
      <c r="AEU379"/>
      <c r="AEV379"/>
      <c r="AEW379"/>
      <c r="AEX379"/>
      <c r="AEY379"/>
      <c r="AEZ379"/>
      <c r="AFA379"/>
      <c r="AFB379"/>
      <c r="AFC379"/>
      <c r="AFD379"/>
      <c r="AFE379"/>
      <c r="AFF379"/>
      <c r="AFG379"/>
      <c r="AFH379"/>
      <c r="AFI379"/>
      <c r="AFJ379"/>
      <c r="AFK379"/>
      <c r="AFL379"/>
      <c r="AFM379"/>
      <c r="AFN379"/>
      <c r="AFO379"/>
      <c r="AFP379"/>
      <c r="AFQ379"/>
      <c r="AFR379"/>
      <c r="AFS379"/>
      <c r="AFT379"/>
      <c r="AFU379"/>
      <c r="AFV379"/>
      <c r="AFW379"/>
      <c r="AFX379"/>
      <c r="AFY379"/>
      <c r="AFZ379"/>
      <c r="AGA379"/>
      <c r="AGB379"/>
      <c r="AGC379"/>
      <c r="AGD379"/>
      <c r="AGE379"/>
      <c r="AGF379"/>
      <c r="AGG379"/>
      <c r="AGH379"/>
      <c r="AGI379"/>
      <c r="AGJ379"/>
      <c r="AGK379"/>
      <c r="AGL379"/>
      <c r="AGM379"/>
      <c r="AGN379"/>
      <c r="AGO379"/>
      <c r="AGP379"/>
      <c r="AGQ379"/>
      <c r="AGR379"/>
      <c r="AGS379"/>
      <c r="AGT379"/>
      <c r="AGU379"/>
      <c r="AGV379"/>
      <c r="AGW379"/>
      <c r="AGX379"/>
      <c r="AGY379"/>
      <c r="AGZ379"/>
      <c r="AHA379"/>
      <c r="AHB379"/>
      <c r="AHC379"/>
      <c r="AHD379"/>
      <c r="AHE379"/>
      <c r="AHF379"/>
      <c r="AHG379"/>
      <c r="AHH379"/>
      <c r="AHI379"/>
      <c r="AHJ379"/>
      <c r="AHK379"/>
      <c r="AHL379"/>
      <c r="AHM379"/>
      <c r="AHN379"/>
      <c r="AHO379"/>
      <c r="AHP379"/>
      <c r="AHQ379"/>
      <c r="AHR379"/>
      <c r="AHS379"/>
      <c r="AHT379"/>
      <c r="AHU379"/>
      <c r="AHV379"/>
      <c r="AHW379"/>
      <c r="AHX379"/>
      <c r="AHY379"/>
      <c r="AHZ379"/>
      <c r="AIA379"/>
      <c r="AIB379"/>
      <c r="AIC379"/>
      <c r="AID379"/>
      <c r="AIE379"/>
      <c r="AIF379"/>
      <c r="AIG379"/>
      <c r="AIH379"/>
      <c r="AII379"/>
      <c r="AIJ379"/>
      <c r="AIK379"/>
      <c r="AIL379"/>
      <c r="AIM379"/>
      <c r="AIN379"/>
      <c r="AIO379"/>
      <c r="AIP379"/>
      <c r="AIQ379"/>
      <c r="AIR379"/>
      <c r="AIS379"/>
      <c r="AIT379"/>
      <c r="AIU379"/>
      <c r="AIV379"/>
      <c r="AIW379"/>
      <c r="AIX379"/>
      <c r="AIY379"/>
      <c r="AIZ379"/>
      <c r="AJA379"/>
      <c r="AJB379"/>
      <c r="AJC379"/>
      <c r="AJD379"/>
      <c r="AJE379"/>
      <c r="AJF379"/>
      <c r="AJG379"/>
      <c r="AJH379"/>
      <c r="AJI379"/>
      <c r="AJJ379"/>
      <c r="AJK379"/>
      <c r="AJL379"/>
      <c r="AJM379"/>
      <c r="AJN379"/>
      <c r="AJO379"/>
      <c r="AJP379"/>
      <c r="AJQ379"/>
      <c r="AJR379"/>
      <c r="AJS379"/>
      <c r="AJT379"/>
      <c r="AJU379"/>
      <c r="AJV379"/>
      <c r="AJW379"/>
      <c r="AJX379"/>
      <c r="AJY379"/>
      <c r="AJZ379"/>
      <c r="AKA379"/>
      <c r="AKB379"/>
      <c r="AKC379"/>
      <c r="AKD379"/>
      <c r="AKE379"/>
      <c r="AKF379"/>
      <c r="AKG379"/>
      <c r="AKH379"/>
      <c r="AKI379"/>
      <c r="AKJ379"/>
      <c r="AKK379"/>
      <c r="AKL379"/>
      <c r="AKM379"/>
      <c r="AKN379"/>
      <c r="AKO379"/>
      <c r="AKP379"/>
      <c r="AKQ379"/>
      <c r="AKR379"/>
      <c r="AKS379"/>
      <c r="AKT379"/>
      <c r="AKU379"/>
      <c r="AKV379"/>
      <c r="AKW379"/>
      <c r="AKX379"/>
      <c r="AKY379"/>
      <c r="AKZ379"/>
      <c r="ALA379"/>
      <c r="ALB379"/>
      <c r="ALC379"/>
      <c r="ALD379"/>
      <c r="ALE379"/>
      <c r="ALF379"/>
      <c r="ALG379"/>
      <c r="ALH379"/>
      <c r="ALI379"/>
      <c r="ALJ379"/>
      <c r="ALK379"/>
      <c r="ALL379"/>
      <c r="ALM379"/>
      <c r="ALN379"/>
      <c r="ALO379"/>
      <c r="ALP379"/>
      <c r="ALQ379"/>
      <c r="ALR379"/>
      <c r="ALS379"/>
      <c r="ALT379"/>
      <c r="ALU379"/>
      <c r="ALV379"/>
      <c r="ALW379"/>
      <c r="ALX379"/>
      <c r="ALY379"/>
      <c r="ALZ379"/>
      <c r="AMA379"/>
      <c r="AMB379"/>
      <c r="AMC379"/>
      <c r="AMD379"/>
      <c r="AME379"/>
      <c r="AMF379"/>
      <c r="AMG379"/>
      <c r="AMH379"/>
      <c r="AMI379"/>
      <c r="AMJ379"/>
      <c r="AMK379"/>
      <c r="AML379"/>
      <c r="AMM379"/>
      <c r="AMN379"/>
      <c r="AMO379"/>
      <c r="AMP379"/>
      <c r="AMQ379"/>
      <c r="AMR379"/>
      <c r="AMS379"/>
      <c r="AMT379"/>
      <c r="AMU379"/>
      <c r="AMV379"/>
      <c r="AMW379"/>
      <c r="AMX379"/>
      <c r="AMY379"/>
      <c r="AMZ379"/>
      <c r="ANA379"/>
      <c r="ANB379"/>
      <c r="ANC379"/>
      <c r="AND379"/>
      <c r="ANE379"/>
      <c r="ANF379"/>
      <c r="ANG379"/>
      <c r="ANH379"/>
      <c r="ANI379"/>
      <c r="ANJ379"/>
      <c r="ANK379"/>
      <c r="ANL379"/>
      <c r="ANM379"/>
      <c r="ANN379"/>
      <c r="ANO379"/>
      <c r="ANP379"/>
      <c r="ANQ379"/>
      <c r="ANR379"/>
      <c r="ANS379"/>
      <c r="ANT379"/>
      <c r="ANU379"/>
      <c r="ANV379"/>
      <c r="ANW379"/>
      <c r="ANX379"/>
      <c r="ANY379"/>
      <c r="ANZ379"/>
      <c r="AOA379"/>
      <c r="AOB379"/>
      <c r="AOC379"/>
      <c r="AOD379"/>
      <c r="AOE379"/>
      <c r="AOF379"/>
      <c r="AOG379"/>
      <c r="AOH379"/>
      <c r="AOI379"/>
      <c r="AOJ379"/>
      <c r="AOK379"/>
      <c r="AOL379"/>
      <c r="AOM379"/>
      <c r="AON379"/>
      <c r="AOO379"/>
      <c r="AOP379"/>
      <c r="AOQ379"/>
      <c r="AOR379"/>
      <c r="AOS379"/>
      <c r="AOT379"/>
      <c r="AOU379"/>
      <c r="AOV379"/>
      <c r="AOW379"/>
      <c r="AOX379"/>
      <c r="AOY379"/>
      <c r="AOZ379"/>
      <c r="APA379"/>
      <c r="APB379"/>
      <c r="APC379"/>
      <c r="APD379"/>
      <c r="APE379"/>
      <c r="APF379"/>
      <c r="APG379"/>
      <c r="APH379"/>
      <c r="API379"/>
      <c r="APJ379"/>
      <c r="APK379"/>
      <c r="APL379"/>
      <c r="APM379"/>
      <c r="APN379"/>
      <c r="APO379"/>
      <c r="APP379"/>
      <c r="APQ379"/>
      <c r="APR379"/>
      <c r="APS379"/>
      <c r="APT379"/>
      <c r="APU379"/>
      <c r="APV379"/>
      <c r="APW379"/>
      <c r="APX379"/>
      <c r="APY379"/>
      <c r="APZ379"/>
      <c r="AQA379"/>
      <c r="AQB379"/>
      <c r="AQC379"/>
      <c r="AQD379"/>
      <c r="AQE379"/>
      <c r="AQF379"/>
      <c r="AQG379"/>
      <c r="AQH379"/>
      <c r="AQI379"/>
      <c r="AQJ379"/>
      <c r="AQK379"/>
      <c r="AQL379"/>
      <c r="AQM379"/>
      <c r="AQN379"/>
      <c r="AQO379"/>
      <c r="AQP379"/>
      <c r="AQQ379"/>
      <c r="AQR379"/>
      <c r="AQS379"/>
      <c r="AQT379"/>
      <c r="AQU379"/>
      <c r="AQV379"/>
      <c r="AQW379"/>
      <c r="AQX379"/>
      <c r="AQY379"/>
      <c r="AQZ379"/>
      <c r="ARA379"/>
      <c r="ARB379"/>
      <c r="ARC379"/>
      <c r="ARD379"/>
      <c r="ARE379"/>
      <c r="ARF379"/>
      <c r="ARG379"/>
      <c r="ARH379"/>
      <c r="ARI379"/>
      <c r="ARJ379"/>
      <c r="ARK379"/>
      <c r="ARL379"/>
      <c r="ARM379"/>
      <c r="ARN379"/>
      <c r="ARO379"/>
      <c r="ARP379"/>
      <c r="ARQ379"/>
      <c r="ARR379"/>
      <c r="ARS379"/>
      <c r="ART379"/>
      <c r="ARU379"/>
      <c r="ARV379"/>
      <c r="ARW379"/>
      <c r="ARX379"/>
      <c r="ARY379"/>
      <c r="ARZ379"/>
      <c r="ASA379"/>
      <c r="ASB379"/>
      <c r="ASC379"/>
      <c r="ASD379"/>
      <c r="ASE379"/>
      <c r="ASF379"/>
      <c r="ASG379"/>
      <c r="ASH379"/>
      <c r="ASI379"/>
      <c r="ASJ379"/>
      <c r="ASK379"/>
      <c r="ASL379"/>
      <c r="ASM379"/>
      <c r="ASN379"/>
      <c r="ASO379"/>
      <c r="ASP379"/>
      <c r="ASQ379"/>
      <c r="ASR379"/>
      <c r="ASS379"/>
      <c r="AST379"/>
      <c r="ASU379"/>
      <c r="ASV379"/>
      <c r="ASW379"/>
      <c r="ASX379"/>
      <c r="ASY379"/>
      <c r="ASZ379"/>
      <c r="ATA379"/>
      <c r="ATB379"/>
    </row>
    <row r="380" spans="9:1198" x14ac:dyDescent="0.25">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c r="ADN380"/>
      <c r="ADO380"/>
      <c r="ADP380"/>
      <c r="ADQ380"/>
      <c r="ADR380"/>
      <c r="ADS380"/>
      <c r="ADT380"/>
      <c r="ADU380"/>
      <c r="ADV380"/>
      <c r="ADW380"/>
      <c r="ADX380"/>
      <c r="ADY380"/>
      <c r="ADZ380"/>
      <c r="AEA380"/>
      <c r="AEB380"/>
      <c r="AEC380"/>
      <c r="AED380"/>
      <c r="AEE380"/>
      <c r="AEF380"/>
      <c r="AEG380"/>
      <c r="AEH380"/>
      <c r="AEI380"/>
      <c r="AEJ380"/>
      <c r="AEK380"/>
      <c r="AEL380"/>
      <c r="AEM380"/>
      <c r="AEN380"/>
      <c r="AEO380"/>
      <c r="AEP380"/>
      <c r="AEQ380"/>
      <c r="AER380"/>
      <c r="AES380"/>
      <c r="AET380"/>
      <c r="AEU380"/>
      <c r="AEV380"/>
      <c r="AEW380"/>
      <c r="AEX380"/>
      <c r="AEY380"/>
      <c r="AEZ380"/>
      <c r="AFA380"/>
      <c r="AFB380"/>
      <c r="AFC380"/>
      <c r="AFD380"/>
      <c r="AFE380"/>
      <c r="AFF380"/>
      <c r="AFG380"/>
      <c r="AFH380"/>
      <c r="AFI380"/>
      <c r="AFJ380"/>
      <c r="AFK380"/>
      <c r="AFL380"/>
      <c r="AFM380"/>
      <c r="AFN380"/>
      <c r="AFO380"/>
      <c r="AFP380"/>
      <c r="AFQ380"/>
      <c r="AFR380"/>
      <c r="AFS380"/>
      <c r="AFT380"/>
      <c r="AFU380"/>
      <c r="AFV380"/>
      <c r="AFW380"/>
      <c r="AFX380"/>
      <c r="AFY380"/>
      <c r="AFZ380"/>
      <c r="AGA380"/>
      <c r="AGB380"/>
      <c r="AGC380"/>
      <c r="AGD380"/>
      <c r="AGE380"/>
      <c r="AGF380"/>
      <c r="AGG380"/>
      <c r="AGH380"/>
      <c r="AGI380"/>
      <c r="AGJ380"/>
      <c r="AGK380"/>
      <c r="AGL380"/>
      <c r="AGM380"/>
      <c r="AGN380"/>
      <c r="AGO380"/>
      <c r="AGP380"/>
      <c r="AGQ380"/>
      <c r="AGR380"/>
      <c r="AGS380"/>
      <c r="AGT380"/>
      <c r="AGU380"/>
      <c r="AGV380"/>
      <c r="AGW380"/>
      <c r="AGX380"/>
      <c r="AGY380"/>
      <c r="AGZ380"/>
      <c r="AHA380"/>
      <c r="AHB380"/>
      <c r="AHC380"/>
      <c r="AHD380"/>
      <c r="AHE380"/>
      <c r="AHF380"/>
      <c r="AHG380"/>
      <c r="AHH380"/>
      <c r="AHI380"/>
      <c r="AHJ380"/>
      <c r="AHK380"/>
      <c r="AHL380"/>
      <c r="AHM380"/>
      <c r="AHN380"/>
      <c r="AHO380"/>
      <c r="AHP380"/>
      <c r="AHQ380"/>
      <c r="AHR380"/>
      <c r="AHS380"/>
      <c r="AHT380"/>
      <c r="AHU380"/>
      <c r="AHV380"/>
      <c r="AHW380"/>
      <c r="AHX380"/>
      <c r="AHY380"/>
      <c r="AHZ380"/>
      <c r="AIA380"/>
      <c r="AIB380"/>
      <c r="AIC380"/>
      <c r="AID380"/>
      <c r="AIE380"/>
      <c r="AIF380"/>
      <c r="AIG380"/>
      <c r="AIH380"/>
      <c r="AII380"/>
      <c r="AIJ380"/>
      <c r="AIK380"/>
      <c r="AIL380"/>
      <c r="AIM380"/>
      <c r="AIN380"/>
      <c r="AIO380"/>
      <c r="AIP380"/>
      <c r="AIQ380"/>
      <c r="AIR380"/>
      <c r="AIS380"/>
      <c r="AIT380"/>
      <c r="AIU380"/>
      <c r="AIV380"/>
      <c r="AIW380"/>
      <c r="AIX380"/>
      <c r="AIY380"/>
      <c r="AIZ380"/>
      <c r="AJA380"/>
      <c r="AJB380"/>
      <c r="AJC380"/>
      <c r="AJD380"/>
      <c r="AJE380"/>
      <c r="AJF380"/>
      <c r="AJG380"/>
      <c r="AJH380"/>
      <c r="AJI380"/>
      <c r="AJJ380"/>
      <c r="AJK380"/>
      <c r="AJL380"/>
      <c r="AJM380"/>
      <c r="AJN380"/>
      <c r="AJO380"/>
      <c r="AJP380"/>
      <c r="AJQ380"/>
      <c r="AJR380"/>
      <c r="AJS380"/>
      <c r="AJT380"/>
      <c r="AJU380"/>
      <c r="AJV380"/>
      <c r="AJW380"/>
      <c r="AJX380"/>
      <c r="AJY380"/>
      <c r="AJZ380"/>
      <c r="AKA380"/>
      <c r="AKB380"/>
      <c r="AKC380"/>
      <c r="AKD380"/>
      <c r="AKE380"/>
      <c r="AKF380"/>
      <c r="AKG380"/>
      <c r="AKH380"/>
      <c r="AKI380"/>
      <c r="AKJ380"/>
      <c r="AKK380"/>
      <c r="AKL380"/>
      <c r="AKM380"/>
      <c r="AKN380"/>
      <c r="AKO380"/>
      <c r="AKP380"/>
      <c r="AKQ380"/>
      <c r="AKR380"/>
      <c r="AKS380"/>
      <c r="AKT380"/>
      <c r="AKU380"/>
      <c r="AKV380"/>
      <c r="AKW380"/>
      <c r="AKX380"/>
      <c r="AKY380"/>
      <c r="AKZ380"/>
      <c r="ALA380"/>
      <c r="ALB380"/>
      <c r="ALC380"/>
      <c r="ALD380"/>
      <c r="ALE380"/>
      <c r="ALF380"/>
      <c r="ALG380"/>
      <c r="ALH380"/>
      <c r="ALI380"/>
      <c r="ALJ380"/>
      <c r="ALK380"/>
      <c r="ALL380"/>
      <c r="ALM380"/>
      <c r="ALN380"/>
      <c r="ALO380"/>
      <c r="ALP380"/>
      <c r="ALQ380"/>
      <c r="ALR380"/>
      <c r="ALS380"/>
      <c r="ALT380"/>
      <c r="ALU380"/>
      <c r="ALV380"/>
      <c r="ALW380"/>
      <c r="ALX380"/>
      <c r="ALY380"/>
      <c r="ALZ380"/>
      <c r="AMA380"/>
      <c r="AMB380"/>
      <c r="AMC380"/>
      <c r="AMD380"/>
      <c r="AME380"/>
      <c r="AMF380"/>
      <c r="AMG380"/>
      <c r="AMH380"/>
      <c r="AMI380"/>
      <c r="AMJ380"/>
      <c r="AMK380"/>
      <c r="AML380"/>
      <c r="AMM380"/>
      <c r="AMN380"/>
      <c r="AMO380"/>
      <c r="AMP380"/>
      <c r="AMQ380"/>
      <c r="AMR380"/>
      <c r="AMS380"/>
      <c r="AMT380"/>
      <c r="AMU380"/>
      <c r="AMV380"/>
      <c r="AMW380"/>
      <c r="AMX380"/>
      <c r="AMY380"/>
      <c r="AMZ380"/>
      <c r="ANA380"/>
      <c r="ANB380"/>
      <c r="ANC380"/>
      <c r="AND380"/>
      <c r="ANE380"/>
      <c r="ANF380"/>
      <c r="ANG380"/>
      <c r="ANH380"/>
      <c r="ANI380"/>
      <c r="ANJ380"/>
      <c r="ANK380"/>
      <c r="ANL380"/>
      <c r="ANM380"/>
      <c r="ANN380"/>
      <c r="ANO380"/>
      <c r="ANP380"/>
      <c r="ANQ380"/>
      <c r="ANR380"/>
      <c r="ANS380"/>
      <c r="ANT380"/>
      <c r="ANU380"/>
      <c r="ANV380"/>
      <c r="ANW380"/>
      <c r="ANX380"/>
      <c r="ANY380"/>
      <c r="ANZ380"/>
      <c r="AOA380"/>
      <c r="AOB380"/>
      <c r="AOC380"/>
      <c r="AOD380"/>
      <c r="AOE380"/>
      <c r="AOF380"/>
      <c r="AOG380"/>
      <c r="AOH380"/>
      <c r="AOI380"/>
      <c r="AOJ380"/>
      <c r="AOK380"/>
      <c r="AOL380"/>
      <c r="AOM380"/>
      <c r="AON380"/>
      <c r="AOO380"/>
      <c r="AOP380"/>
      <c r="AOQ380"/>
      <c r="AOR380"/>
      <c r="AOS380"/>
      <c r="AOT380"/>
      <c r="AOU380"/>
      <c r="AOV380"/>
      <c r="AOW380"/>
      <c r="AOX380"/>
      <c r="AOY380"/>
      <c r="AOZ380"/>
      <c r="APA380"/>
      <c r="APB380"/>
      <c r="APC380"/>
      <c r="APD380"/>
      <c r="APE380"/>
      <c r="APF380"/>
      <c r="APG380"/>
      <c r="APH380"/>
      <c r="API380"/>
      <c r="APJ380"/>
      <c r="APK380"/>
      <c r="APL380"/>
      <c r="APM380"/>
      <c r="APN380"/>
      <c r="APO380"/>
      <c r="APP380"/>
      <c r="APQ380"/>
      <c r="APR380"/>
      <c r="APS380"/>
      <c r="APT380"/>
      <c r="APU380"/>
      <c r="APV380"/>
      <c r="APW380"/>
      <c r="APX380"/>
      <c r="APY380"/>
      <c r="APZ380"/>
      <c r="AQA380"/>
      <c r="AQB380"/>
      <c r="AQC380"/>
      <c r="AQD380"/>
      <c r="AQE380"/>
      <c r="AQF380"/>
      <c r="AQG380"/>
      <c r="AQH380"/>
      <c r="AQI380"/>
      <c r="AQJ380"/>
      <c r="AQK380"/>
      <c r="AQL380"/>
      <c r="AQM380"/>
      <c r="AQN380"/>
      <c r="AQO380"/>
      <c r="AQP380"/>
      <c r="AQQ380"/>
      <c r="AQR380"/>
      <c r="AQS380"/>
      <c r="AQT380"/>
      <c r="AQU380"/>
      <c r="AQV380"/>
      <c r="AQW380"/>
      <c r="AQX380"/>
      <c r="AQY380"/>
      <c r="AQZ380"/>
      <c r="ARA380"/>
      <c r="ARB380"/>
      <c r="ARC380"/>
      <c r="ARD380"/>
      <c r="ARE380"/>
      <c r="ARF380"/>
      <c r="ARG380"/>
      <c r="ARH380"/>
      <c r="ARI380"/>
      <c r="ARJ380"/>
      <c r="ARK380"/>
      <c r="ARL380"/>
      <c r="ARM380"/>
      <c r="ARN380"/>
      <c r="ARO380"/>
      <c r="ARP380"/>
      <c r="ARQ380"/>
      <c r="ARR380"/>
      <c r="ARS380"/>
      <c r="ART380"/>
      <c r="ARU380"/>
      <c r="ARV380"/>
      <c r="ARW380"/>
      <c r="ARX380"/>
      <c r="ARY380"/>
      <c r="ARZ380"/>
      <c r="ASA380"/>
      <c r="ASB380"/>
      <c r="ASC380"/>
      <c r="ASD380"/>
      <c r="ASE380"/>
      <c r="ASF380"/>
      <c r="ASG380"/>
      <c r="ASH380"/>
      <c r="ASI380"/>
      <c r="ASJ380"/>
      <c r="ASK380"/>
      <c r="ASL380"/>
      <c r="ASM380"/>
      <c r="ASN380"/>
      <c r="ASO380"/>
      <c r="ASP380"/>
      <c r="ASQ380"/>
      <c r="ASR380"/>
      <c r="ASS380"/>
      <c r="AST380"/>
      <c r="ASU380"/>
      <c r="ASV380"/>
      <c r="ASW380"/>
      <c r="ASX380"/>
      <c r="ASY380"/>
      <c r="ASZ380"/>
      <c r="ATA380"/>
      <c r="ATB380"/>
    </row>
    <row r="381" spans="9:1198" x14ac:dyDescent="0.25">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c r="AAW381"/>
      <c r="AAX381"/>
      <c r="AAY381"/>
      <c r="AAZ381"/>
      <c r="ABA381"/>
      <c r="ABB381"/>
      <c r="ABC381"/>
      <c r="ABD381"/>
      <c r="ABE381"/>
      <c r="ABF381"/>
      <c r="ABG381"/>
      <c r="ABH381"/>
      <c r="ABI381"/>
      <c r="ABJ381"/>
      <c r="ABK381"/>
      <c r="ABL381"/>
      <c r="ABM381"/>
      <c r="ABN381"/>
      <c r="ABO381"/>
      <c r="ABP381"/>
      <c r="ABQ381"/>
      <c r="ABR381"/>
      <c r="ABS381"/>
      <c r="ABT381"/>
      <c r="ABU381"/>
      <c r="ABV381"/>
      <c r="ABW381"/>
      <c r="ABX381"/>
      <c r="ABY381"/>
      <c r="ABZ381"/>
      <c r="ACA381"/>
      <c r="ACB381"/>
      <c r="ACC381"/>
      <c r="ACD381"/>
      <c r="ACE381"/>
      <c r="ACF381"/>
      <c r="ACG381"/>
      <c r="ACH381"/>
      <c r="ACI381"/>
      <c r="ACJ381"/>
      <c r="ACK381"/>
      <c r="ACL381"/>
      <c r="ACM381"/>
      <c r="ACN381"/>
      <c r="ACO381"/>
      <c r="ACP381"/>
      <c r="ACQ381"/>
      <c r="ACR381"/>
      <c r="ACS381"/>
      <c r="ACT381"/>
      <c r="ACU381"/>
      <c r="ACV381"/>
      <c r="ACW381"/>
      <c r="ACX381"/>
      <c r="ACY381"/>
      <c r="ACZ381"/>
      <c r="ADA381"/>
      <c r="ADB381"/>
      <c r="ADC381"/>
      <c r="ADD381"/>
      <c r="ADE381"/>
      <c r="ADF381"/>
      <c r="ADG381"/>
      <c r="ADH381"/>
      <c r="ADI381"/>
      <c r="ADJ381"/>
      <c r="ADK381"/>
      <c r="ADL381"/>
      <c r="ADM381"/>
      <c r="ADN381"/>
      <c r="ADO381"/>
      <c r="ADP381"/>
      <c r="ADQ381"/>
      <c r="ADR381"/>
      <c r="ADS381"/>
      <c r="ADT381"/>
      <c r="ADU381"/>
      <c r="ADV381"/>
      <c r="ADW381"/>
      <c r="ADX381"/>
      <c r="ADY381"/>
      <c r="ADZ381"/>
      <c r="AEA381"/>
      <c r="AEB381"/>
      <c r="AEC381"/>
      <c r="AED381"/>
      <c r="AEE381"/>
      <c r="AEF381"/>
      <c r="AEG381"/>
      <c r="AEH381"/>
      <c r="AEI381"/>
      <c r="AEJ381"/>
      <c r="AEK381"/>
      <c r="AEL381"/>
      <c r="AEM381"/>
      <c r="AEN381"/>
      <c r="AEO381"/>
      <c r="AEP381"/>
      <c r="AEQ381"/>
      <c r="AER381"/>
      <c r="AES381"/>
      <c r="AET381"/>
      <c r="AEU381"/>
      <c r="AEV381"/>
      <c r="AEW381"/>
      <c r="AEX381"/>
      <c r="AEY381"/>
      <c r="AEZ381"/>
      <c r="AFA381"/>
      <c r="AFB381"/>
      <c r="AFC381"/>
      <c r="AFD381"/>
      <c r="AFE381"/>
      <c r="AFF381"/>
      <c r="AFG381"/>
      <c r="AFH381"/>
      <c r="AFI381"/>
      <c r="AFJ381"/>
      <c r="AFK381"/>
      <c r="AFL381"/>
      <c r="AFM381"/>
      <c r="AFN381"/>
      <c r="AFO381"/>
      <c r="AFP381"/>
      <c r="AFQ381"/>
      <c r="AFR381"/>
      <c r="AFS381"/>
      <c r="AFT381"/>
      <c r="AFU381"/>
      <c r="AFV381"/>
      <c r="AFW381"/>
      <c r="AFX381"/>
      <c r="AFY381"/>
      <c r="AFZ381"/>
      <c r="AGA381"/>
      <c r="AGB381"/>
      <c r="AGC381"/>
      <c r="AGD381"/>
      <c r="AGE381"/>
      <c r="AGF381"/>
      <c r="AGG381"/>
      <c r="AGH381"/>
      <c r="AGI381"/>
      <c r="AGJ381"/>
      <c r="AGK381"/>
      <c r="AGL381"/>
      <c r="AGM381"/>
      <c r="AGN381"/>
      <c r="AGO381"/>
      <c r="AGP381"/>
      <c r="AGQ381"/>
      <c r="AGR381"/>
      <c r="AGS381"/>
      <c r="AGT381"/>
      <c r="AGU381"/>
      <c r="AGV381"/>
      <c r="AGW381"/>
      <c r="AGX381"/>
      <c r="AGY381"/>
      <c r="AGZ381"/>
      <c r="AHA381"/>
      <c r="AHB381"/>
      <c r="AHC381"/>
      <c r="AHD381"/>
      <c r="AHE381"/>
      <c r="AHF381"/>
      <c r="AHG381"/>
      <c r="AHH381"/>
      <c r="AHI381"/>
      <c r="AHJ381"/>
      <c r="AHK381"/>
      <c r="AHL381"/>
      <c r="AHM381"/>
      <c r="AHN381"/>
      <c r="AHO381"/>
      <c r="AHP381"/>
      <c r="AHQ381"/>
      <c r="AHR381"/>
      <c r="AHS381"/>
      <c r="AHT381"/>
      <c r="AHU381"/>
      <c r="AHV381"/>
      <c r="AHW381"/>
      <c r="AHX381"/>
      <c r="AHY381"/>
      <c r="AHZ381"/>
      <c r="AIA381"/>
      <c r="AIB381"/>
      <c r="AIC381"/>
      <c r="AID381"/>
      <c r="AIE381"/>
      <c r="AIF381"/>
      <c r="AIG381"/>
      <c r="AIH381"/>
      <c r="AII381"/>
      <c r="AIJ381"/>
      <c r="AIK381"/>
      <c r="AIL381"/>
      <c r="AIM381"/>
      <c r="AIN381"/>
      <c r="AIO381"/>
      <c r="AIP381"/>
      <c r="AIQ381"/>
      <c r="AIR381"/>
      <c r="AIS381"/>
      <c r="AIT381"/>
      <c r="AIU381"/>
      <c r="AIV381"/>
      <c r="AIW381"/>
      <c r="AIX381"/>
      <c r="AIY381"/>
      <c r="AIZ381"/>
      <c r="AJA381"/>
      <c r="AJB381"/>
      <c r="AJC381"/>
      <c r="AJD381"/>
      <c r="AJE381"/>
      <c r="AJF381"/>
      <c r="AJG381"/>
      <c r="AJH381"/>
      <c r="AJI381"/>
      <c r="AJJ381"/>
      <c r="AJK381"/>
      <c r="AJL381"/>
      <c r="AJM381"/>
      <c r="AJN381"/>
      <c r="AJO381"/>
      <c r="AJP381"/>
      <c r="AJQ381"/>
      <c r="AJR381"/>
      <c r="AJS381"/>
      <c r="AJT381"/>
      <c r="AJU381"/>
      <c r="AJV381"/>
      <c r="AJW381"/>
      <c r="AJX381"/>
      <c r="AJY381"/>
      <c r="AJZ381"/>
      <c r="AKA381"/>
      <c r="AKB381"/>
      <c r="AKC381"/>
      <c r="AKD381"/>
      <c r="AKE381"/>
      <c r="AKF381"/>
      <c r="AKG381"/>
      <c r="AKH381"/>
      <c r="AKI381"/>
      <c r="AKJ381"/>
      <c r="AKK381"/>
      <c r="AKL381"/>
      <c r="AKM381"/>
      <c r="AKN381"/>
      <c r="AKO381"/>
      <c r="AKP381"/>
      <c r="AKQ381"/>
      <c r="AKR381"/>
      <c r="AKS381"/>
      <c r="AKT381"/>
      <c r="AKU381"/>
      <c r="AKV381"/>
      <c r="AKW381"/>
      <c r="AKX381"/>
      <c r="AKY381"/>
      <c r="AKZ381"/>
      <c r="ALA381"/>
      <c r="ALB381"/>
      <c r="ALC381"/>
      <c r="ALD381"/>
      <c r="ALE381"/>
      <c r="ALF381"/>
      <c r="ALG381"/>
      <c r="ALH381"/>
      <c r="ALI381"/>
      <c r="ALJ381"/>
      <c r="ALK381"/>
      <c r="ALL381"/>
      <c r="ALM381"/>
      <c r="ALN381"/>
      <c r="ALO381"/>
      <c r="ALP381"/>
      <c r="ALQ381"/>
      <c r="ALR381"/>
      <c r="ALS381"/>
      <c r="ALT381"/>
      <c r="ALU381"/>
      <c r="ALV381"/>
      <c r="ALW381"/>
      <c r="ALX381"/>
      <c r="ALY381"/>
      <c r="ALZ381"/>
      <c r="AMA381"/>
      <c r="AMB381"/>
      <c r="AMC381"/>
      <c r="AMD381"/>
      <c r="AME381"/>
      <c r="AMF381"/>
      <c r="AMG381"/>
      <c r="AMH381"/>
      <c r="AMI381"/>
      <c r="AMJ381"/>
      <c r="AMK381"/>
      <c r="AML381"/>
      <c r="AMM381"/>
      <c r="AMN381"/>
      <c r="AMO381"/>
      <c r="AMP381"/>
      <c r="AMQ381"/>
      <c r="AMR381"/>
      <c r="AMS381"/>
      <c r="AMT381"/>
      <c r="AMU381"/>
      <c r="AMV381"/>
      <c r="AMW381"/>
      <c r="AMX381"/>
      <c r="AMY381"/>
      <c r="AMZ381"/>
      <c r="ANA381"/>
      <c r="ANB381"/>
      <c r="ANC381"/>
      <c r="AND381"/>
      <c r="ANE381"/>
      <c r="ANF381"/>
      <c r="ANG381"/>
      <c r="ANH381"/>
      <c r="ANI381"/>
      <c r="ANJ381"/>
      <c r="ANK381"/>
      <c r="ANL381"/>
      <c r="ANM381"/>
      <c r="ANN381"/>
      <c r="ANO381"/>
      <c r="ANP381"/>
      <c r="ANQ381"/>
      <c r="ANR381"/>
      <c r="ANS381"/>
      <c r="ANT381"/>
      <c r="ANU381"/>
      <c r="ANV381"/>
      <c r="ANW381"/>
      <c r="ANX381"/>
      <c r="ANY381"/>
      <c r="ANZ381"/>
      <c r="AOA381"/>
      <c r="AOB381"/>
      <c r="AOC381"/>
      <c r="AOD381"/>
      <c r="AOE381"/>
      <c r="AOF381"/>
      <c r="AOG381"/>
      <c r="AOH381"/>
      <c r="AOI381"/>
      <c r="AOJ381"/>
      <c r="AOK381"/>
      <c r="AOL381"/>
      <c r="AOM381"/>
      <c r="AON381"/>
      <c r="AOO381"/>
      <c r="AOP381"/>
      <c r="AOQ381"/>
      <c r="AOR381"/>
      <c r="AOS381"/>
      <c r="AOT381"/>
      <c r="AOU381"/>
      <c r="AOV381"/>
      <c r="AOW381"/>
      <c r="AOX381"/>
      <c r="AOY381"/>
      <c r="AOZ381"/>
      <c r="APA381"/>
      <c r="APB381"/>
      <c r="APC381"/>
      <c r="APD381"/>
      <c r="APE381"/>
      <c r="APF381"/>
      <c r="APG381"/>
      <c r="APH381"/>
      <c r="API381"/>
      <c r="APJ381"/>
      <c r="APK381"/>
      <c r="APL381"/>
      <c r="APM381"/>
      <c r="APN381"/>
      <c r="APO381"/>
      <c r="APP381"/>
      <c r="APQ381"/>
      <c r="APR381"/>
      <c r="APS381"/>
      <c r="APT381"/>
      <c r="APU381"/>
      <c r="APV381"/>
      <c r="APW381"/>
      <c r="APX381"/>
      <c r="APY381"/>
      <c r="APZ381"/>
      <c r="AQA381"/>
      <c r="AQB381"/>
      <c r="AQC381"/>
      <c r="AQD381"/>
      <c r="AQE381"/>
      <c r="AQF381"/>
      <c r="AQG381"/>
      <c r="AQH381"/>
      <c r="AQI381"/>
      <c r="AQJ381"/>
      <c r="AQK381"/>
      <c r="AQL381"/>
      <c r="AQM381"/>
      <c r="AQN381"/>
      <c r="AQO381"/>
      <c r="AQP381"/>
      <c r="AQQ381"/>
      <c r="AQR381"/>
      <c r="AQS381"/>
      <c r="AQT381"/>
      <c r="AQU381"/>
      <c r="AQV381"/>
      <c r="AQW381"/>
      <c r="AQX381"/>
      <c r="AQY381"/>
      <c r="AQZ381"/>
      <c r="ARA381"/>
      <c r="ARB381"/>
      <c r="ARC381"/>
      <c r="ARD381"/>
      <c r="ARE381"/>
      <c r="ARF381"/>
      <c r="ARG381"/>
      <c r="ARH381"/>
      <c r="ARI381"/>
      <c r="ARJ381"/>
      <c r="ARK381"/>
      <c r="ARL381"/>
      <c r="ARM381"/>
      <c r="ARN381"/>
      <c r="ARO381"/>
      <c r="ARP381"/>
      <c r="ARQ381"/>
      <c r="ARR381"/>
      <c r="ARS381"/>
      <c r="ART381"/>
      <c r="ARU381"/>
      <c r="ARV381"/>
      <c r="ARW381"/>
      <c r="ARX381"/>
      <c r="ARY381"/>
      <c r="ARZ381"/>
      <c r="ASA381"/>
      <c r="ASB381"/>
      <c r="ASC381"/>
      <c r="ASD381"/>
      <c r="ASE381"/>
      <c r="ASF381"/>
      <c r="ASG381"/>
      <c r="ASH381"/>
      <c r="ASI381"/>
      <c r="ASJ381"/>
      <c r="ASK381"/>
      <c r="ASL381"/>
      <c r="ASM381"/>
      <c r="ASN381"/>
      <c r="ASO381"/>
      <c r="ASP381"/>
      <c r="ASQ381"/>
      <c r="ASR381"/>
      <c r="ASS381"/>
      <c r="AST381"/>
      <c r="ASU381"/>
      <c r="ASV381"/>
      <c r="ASW381"/>
      <c r="ASX381"/>
      <c r="ASY381"/>
      <c r="ASZ381"/>
      <c r="ATA381"/>
      <c r="ATB381"/>
    </row>
    <row r="382" spans="9:1198" x14ac:dyDescent="0.25">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c r="AAW382"/>
      <c r="AAX382"/>
      <c r="AAY382"/>
      <c r="AAZ382"/>
      <c r="ABA382"/>
      <c r="ABB382"/>
      <c r="ABC382"/>
      <c r="ABD382"/>
      <c r="ABE382"/>
      <c r="ABF382"/>
      <c r="ABG382"/>
      <c r="ABH382"/>
      <c r="ABI382"/>
      <c r="ABJ382"/>
      <c r="ABK382"/>
      <c r="ABL382"/>
      <c r="ABM382"/>
      <c r="ABN382"/>
      <c r="ABO382"/>
      <c r="ABP382"/>
      <c r="ABQ382"/>
      <c r="ABR382"/>
      <c r="ABS382"/>
      <c r="ABT382"/>
      <c r="ABU382"/>
      <c r="ABV382"/>
      <c r="ABW382"/>
      <c r="ABX382"/>
      <c r="ABY382"/>
      <c r="ABZ382"/>
      <c r="ACA382"/>
      <c r="ACB382"/>
      <c r="ACC382"/>
      <c r="ACD382"/>
      <c r="ACE382"/>
      <c r="ACF382"/>
      <c r="ACG382"/>
      <c r="ACH382"/>
      <c r="ACI382"/>
      <c r="ACJ382"/>
      <c r="ACK382"/>
      <c r="ACL382"/>
      <c r="ACM382"/>
      <c r="ACN382"/>
      <c r="ACO382"/>
      <c r="ACP382"/>
      <c r="ACQ382"/>
      <c r="ACR382"/>
      <c r="ACS382"/>
      <c r="ACT382"/>
      <c r="ACU382"/>
      <c r="ACV382"/>
      <c r="ACW382"/>
      <c r="ACX382"/>
      <c r="ACY382"/>
      <c r="ACZ382"/>
      <c r="ADA382"/>
      <c r="ADB382"/>
      <c r="ADC382"/>
      <c r="ADD382"/>
      <c r="ADE382"/>
      <c r="ADF382"/>
      <c r="ADG382"/>
      <c r="ADH382"/>
      <c r="ADI382"/>
      <c r="ADJ382"/>
      <c r="ADK382"/>
      <c r="ADL382"/>
      <c r="ADM382"/>
      <c r="ADN382"/>
      <c r="ADO382"/>
      <c r="ADP382"/>
      <c r="ADQ382"/>
      <c r="ADR382"/>
      <c r="ADS382"/>
      <c r="ADT382"/>
      <c r="ADU382"/>
      <c r="ADV382"/>
      <c r="ADW382"/>
      <c r="ADX382"/>
      <c r="ADY382"/>
      <c r="ADZ382"/>
      <c r="AEA382"/>
      <c r="AEB382"/>
      <c r="AEC382"/>
      <c r="AED382"/>
      <c r="AEE382"/>
      <c r="AEF382"/>
      <c r="AEG382"/>
      <c r="AEH382"/>
      <c r="AEI382"/>
      <c r="AEJ382"/>
      <c r="AEK382"/>
      <c r="AEL382"/>
      <c r="AEM382"/>
      <c r="AEN382"/>
      <c r="AEO382"/>
      <c r="AEP382"/>
      <c r="AEQ382"/>
      <c r="AER382"/>
      <c r="AES382"/>
      <c r="AET382"/>
      <c r="AEU382"/>
      <c r="AEV382"/>
      <c r="AEW382"/>
      <c r="AEX382"/>
      <c r="AEY382"/>
      <c r="AEZ382"/>
      <c r="AFA382"/>
      <c r="AFB382"/>
      <c r="AFC382"/>
      <c r="AFD382"/>
      <c r="AFE382"/>
      <c r="AFF382"/>
      <c r="AFG382"/>
      <c r="AFH382"/>
      <c r="AFI382"/>
      <c r="AFJ382"/>
      <c r="AFK382"/>
      <c r="AFL382"/>
      <c r="AFM382"/>
      <c r="AFN382"/>
      <c r="AFO382"/>
      <c r="AFP382"/>
      <c r="AFQ382"/>
      <c r="AFR382"/>
      <c r="AFS382"/>
      <c r="AFT382"/>
      <c r="AFU382"/>
      <c r="AFV382"/>
      <c r="AFW382"/>
      <c r="AFX382"/>
      <c r="AFY382"/>
      <c r="AFZ382"/>
      <c r="AGA382"/>
      <c r="AGB382"/>
      <c r="AGC382"/>
      <c r="AGD382"/>
      <c r="AGE382"/>
      <c r="AGF382"/>
      <c r="AGG382"/>
      <c r="AGH382"/>
      <c r="AGI382"/>
      <c r="AGJ382"/>
      <c r="AGK382"/>
      <c r="AGL382"/>
      <c r="AGM382"/>
      <c r="AGN382"/>
      <c r="AGO382"/>
      <c r="AGP382"/>
      <c r="AGQ382"/>
      <c r="AGR382"/>
      <c r="AGS382"/>
      <c r="AGT382"/>
      <c r="AGU382"/>
      <c r="AGV382"/>
      <c r="AGW382"/>
      <c r="AGX382"/>
      <c r="AGY382"/>
      <c r="AGZ382"/>
      <c r="AHA382"/>
      <c r="AHB382"/>
      <c r="AHC382"/>
      <c r="AHD382"/>
      <c r="AHE382"/>
      <c r="AHF382"/>
      <c r="AHG382"/>
      <c r="AHH382"/>
      <c r="AHI382"/>
      <c r="AHJ382"/>
      <c r="AHK382"/>
      <c r="AHL382"/>
      <c r="AHM382"/>
      <c r="AHN382"/>
      <c r="AHO382"/>
      <c r="AHP382"/>
      <c r="AHQ382"/>
      <c r="AHR382"/>
      <c r="AHS382"/>
      <c r="AHT382"/>
      <c r="AHU382"/>
      <c r="AHV382"/>
      <c r="AHW382"/>
      <c r="AHX382"/>
      <c r="AHY382"/>
      <c r="AHZ382"/>
      <c r="AIA382"/>
      <c r="AIB382"/>
      <c r="AIC382"/>
      <c r="AID382"/>
      <c r="AIE382"/>
      <c r="AIF382"/>
      <c r="AIG382"/>
      <c r="AIH382"/>
      <c r="AII382"/>
      <c r="AIJ382"/>
      <c r="AIK382"/>
      <c r="AIL382"/>
      <c r="AIM382"/>
      <c r="AIN382"/>
      <c r="AIO382"/>
      <c r="AIP382"/>
      <c r="AIQ382"/>
      <c r="AIR382"/>
      <c r="AIS382"/>
      <c r="AIT382"/>
      <c r="AIU382"/>
      <c r="AIV382"/>
      <c r="AIW382"/>
      <c r="AIX382"/>
      <c r="AIY382"/>
      <c r="AIZ382"/>
      <c r="AJA382"/>
      <c r="AJB382"/>
      <c r="AJC382"/>
      <c r="AJD382"/>
      <c r="AJE382"/>
      <c r="AJF382"/>
      <c r="AJG382"/>
      <c r="AJH382"/>
      <c r="AJI382"/>
      <c r="AJJ382"/>
      <c r="AJK382"/>
      <c r="AJL382"/>
      <c r="AJM382"/>
      <c r="AJN382"/>
      <c r="AJO382"/>
      <c r="AJP382"/>
      <c r="AJQ382"/>
      <c r="AJR382"/>
      <c r="AJS382"/>
      <c r="AJT382"/>
      <c r="AJU382"/>
      <c r="AJV382"/>
      <c r="AJW382"/>
      <c r="AJX382"/>
      <c r="AJY382"/>
      <c r="AJZ382"/>
      <c r="AKA382"/>
      <c r="AKB382"/>
      <c r="AKC382"/>
      <c r="AKD382"/>
      <c r="AKE382"/>
      <c r="AKF382"/>
      <c r="AKG382"/>
      <c r="AKH382"/>
      <c r="AKI382"/>
      <c r="AKJ382"/>
      <c r="AKK382"/>
      <c r="AKL382"/>
      <c r="AKM382"/>
      <c r="AKN382"/>
      <c r="AKO382"/>
      <c r="AKP382"/>
      <c r="AKQ382"/>
      <c r="AKR382"/>
      <c r="AKS382"/>
      <c r="AKT382"/>
      <c r="AKU382"/>
      <c r="AKV382"/>
      <c r="AKW382"/>
      <c r="AKX382"/>
      <c r="AKY382"/>
      <c r="AKZ382"/>
      <c r="ALA382"/>
      <c r="ALB382"/>
      <c r="ALC382"/>
      <c r="ALD382"/>
      <c r="ALE382"/>
      <c r="ALF382"/>
      <c r="ALG382"/>
      <c r="ALH382"/>
      <c r="ALI382"/>
      <c r="ALJ382"/>
      <c r="ALK382"/>
      <c r="ALL382"/>
      <c r="ALM382"/>
      <c r="ALN382"/>
      <c r="ALO382"/>
      <c r="ALP382"/>
      <c r="ALQ382"/>
      <c r="ALR382"/>
      <c r="ALS382"/>
      <c r="ALT382"/>
      <c r="ALU382"/>
      <c r="ALV382"/>
      <c r="ALW382"/>
      <c r="ALX382"/>
      <c r="ALY382"/>
      <c r="ALZ382"/>
      <c r="AMA382"/>
      <c r="AMB382"/>
      <c r="AMC382"/>
      <c r="AMD382"/>
      <c r="AME382"/>
      <c r="AMF382"/>
      <c r="AMG382"/>
      <c r="AMH382"/>
      <c r="AMI382"/>
      <c r="AMJ382"/>
      <c r="AMK382"/>
      <c r="AML382"/>
      <c r="AMM382"/>
      <c r="AMN382"/>
      <c r="AMO382"/>
      <c r="AMP382"/>
      <c r="AMQ382"/>
      <c r="AMR382"/>
      <c r="AMS382"/>
      <c r="AMT382"/>
      <c r="AMU382"/>
      <c r="AMV382"/>
      <c r="AMW382"/>
      <c r="AMX382"/>
      <c r="AMY382"/>
      <c r="AMZ382"/>
      <c r="ANA382"/>
      <c r="ANB382"/>
      <c r="ANC382"/>
      <c r="AND382"/>
      <c r="ANE382"/>
      <c r="ANF382"/>
      <c r="ANG382"/>
      <c r="ANH382"/>
      <c r="ANI382"/>
      <c r="ANJ382"/>
      <c r="ANK382"/>
      <c r="ANL382"/>
      <c r="ANM382"/>
      <c r="ANN382"/>
      <c r="ANO382"/>
      <c r="ANP382"/>
      <c r="ANQ382"/>
      <c r="ANR382"/>
      <c r="ANS382"/>
      <c r="ANT382"/>
      <c r="ANU382"/>
      <c r="ANV382"/>
      <c r="ANW382"/>
      <c r="ANX382"/>
      <c r="ANY382"/>
      <c r="ANZ382"/>
      <c r="AOA382"/>
      <c r="AOB382"/>
      <c r="AOC382"/>
      <c r="AOD382"/>
      <c r="AOE382"/>
      <c r="AOF382"/>
      <c r="AOG382"/>
      <c r="AOH382"/>
      <c r="AOI382"/>
      <c r="AOJ382"/>
      <c r="AOK382"/>
      <c r="AOL382"/>
      <c r="AOM382"/>
      <c r="AON382"/>
      <c r="AOO382"/>
      <c r="AOP382"/>
      <c r="AOQ382"/>
      <c r="AOR382"/>
      <c r="AOS382"/>
      <c r="AOT382"/>
      <c r="AOU382"/>
      <c r="AOV382"/>
      <c r="AOW382"/>
      <c r="AOX382"/>
      <c r="AOY382"/>
      <c r="AOZ382"/>
      <c r="APA382"/>
      <c r="APB382"/>
      <c r="APC382"/>
      <c r="APD382"/>
      <c r="APE382"/>
      <c r="APF382"/>
      <c r="APG382"/>
      <c r="APH382"/>
      <c r="API382"/>
      <c r="APJ382"/>
      <c r="APK382"/>
      <c r="APL382"/>
      <c r="APM382"/>
      <c r="APN382"/>
      <c r="APO382"/>
      <c r="APP382"/>
      <c r="APQ382"/>
      <c r="APR382"/>
      <c r="APS382"/>
      <c r="APT382"/>
      <c r="APU382"/>
      <c r="APV382"/>
      <c r="APW382"/>
      <c r="APX382"/>
      <c r="APY382"/>
      <c r="APZ382"/>
      <c r="AQA382"/>
      <c r="AQB382"/>
      <c r="AQC382"/>
      <c r="AQD382"/>
      <c r="AQE382"/>
      <c r="AQF382"/>
      <c r="AQG382"/>
      <c r="AQH382"/>
      <c r="AQI382"/>
      <c r="AQJ382"/>
      <c r="AQK382"/>
      <c r="AQL382"/>
      <c r="AQM382"/>
      <c r="AQN382"/>
      <c r="AQO382"/>
      <c r="AQP382"/>
      <c r="AQQ382"/>
      <c r="AQR382"/>
      <c r="AQS382"/>
      <c r="AQT382"/>
      <c r="AQU382"/>
      <c r="AQV382"/>
      <c r="AQW382"/>
      <c r="AQX382"/>
      <c r="AQY382"/>
      <c r="AQZ382"/>
      <c r="ARA382"/>
      <c r="ARB382"/>
      <c r="ARC382"/>
      <c r="ARD382"/>
      <c r="ARE382"/>
      <c r="ARF382"/>
      <c r="ARG382"/>
      <c r="ARH382"/>
      <c r="ARI382"/>
      <c r="ARJ382"/>
      <c r="ARK382"/>
      <c r="ARL382"/>
      <c r="ARM382"/>
      <c r="ARN382"/>
      <c r="ARO382"/>
      <c r="ARP382"/>
      <c r="ARQ382"/>
      <c r="ARR382"/>
      <c r="ARS382"/>
      <c r="ART382"/>
      <c r="ARU382"/>
      <c r="ARV382"/>
      <c r="ARW382"/>
      <c r="ARX382"/>
      <c r="ARY382"/>
      <c r="ARZ382"/>
      <c r="ASA382"/>
      <c r="ASB382"/>
      <c r="ASC382"/>
      <c r="ASD382"/>
      <c r="ASE382"/>
      <c r="ASF382"/>
      <c r="ASG382"/>
      <c r="ASH382"/>
      <c r="ASI382"/>
      <c r="ASJ382"/>
      <c r="ASK382"/>
      <c r="ASL382"/>
      <c r="ASM382"/>
      <c r="ASN382"/>
      <c r="ASO382"/>
      <c r="ASP382"/>
      <c r="ASQ382"/>
      <c r="ASR382"/>
      <c r="ASS382"/>
      <c r="AST382"/>
      <c r="ASU382"/>
      <c r="ASV382"/>
      <c r="ASW382"/>
      <c r="ASX382"/>
      <c r="ASY382"/>
      <c r="ASZ382"/>
      <c r="ATA382"/>
      <c r="ATB382"/>
    </row>
    <row r="383" spans="9:1198" x14ac:dyDescent="0.25">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c r="ADN383"/>
      <c r="ADO383"/>
      <c r="ADP383"/>
      <c r="ADQ383"/>
      <c r="ADR383"/>
      <c r="ADS383"/>
      <c r="ADT383"/>
      <c r="ADU383"/>
      <c r="ADV383"/>
      <c r="ADW383"/>
      <c r="ADX383"/>
      <c r="ADY383"/>
      <c r="ADZ383"/>
      <c r="AEA383"/>
      <c r="AEB383"/>
      <c r="AEC383"/>
      <c r="AED383"/>
      <c r="AEE383"/>
      <c r="AEF383"/>
      <c r="AEG383"/>
      <c r="AEH383"/>
      <c r="AEI383"/>
      <c r="AEJ383"/>
      <c r="AEK383"/>
      <c r="AEL383"/>
      <c r="AEM383"/>
      <c r="AEN383"/>
      <c r="AEO383"/>
      <c r="AEP383"/>
      <c r="AEQ383"/>
      <c r="AER383"/>
      <c r="AES383"/>
      <c r="AET383"/>
      <c r="AEU383"/>
      <c r="AEV383"/>
      <c r="AEW383"/>
      <c r="AEX383"/>
      <c r="AEY383"/>
      <c r="AEZ383"/>
      <c r="AFA383"/>
      <c r="AFB383"/>
      <c r="AFC383"/>
      <c r="AFD383"/>
      <c r="AFE383"/>
      <c r="AFF383"/>
      <c r="AFG383"/>
      <c r="AFH383"/>
      <c r="AFI383"/>
      <c r="AFJ383"/>
      <c r="AFK383"/>
      <c r="AFL383"/>
      <c r="AFM383"/>
      <c r="AFN383"/>
      <c r="AFO383"/>
      <c r="AFP383"/>
      <c r="AFQ383"/>
      <c r="AFR383"/>
      <c r="AFS383"/>
      <c r="AFT383"/>
      <c r="AFU383"/>
      <c r="AFV383"/>
      <c r="AFW383"/>
      <c r="AFX383"/>
      <c r="AFY383"/>
      <c r="AFZ383"/>
      <c r="AGA383"/>
      <c r="AGB383"/>
      <c r="AGC383"/>
      <c r="AGD383"/>
      <c r="AGE383"/>
      <c r="AGF383"/>
      <c r="AGG383"/>
      <c r="AGH383"/>
      <c r="AGI383"/>
      <c r="AGJ383"/>
      <c r="AGK383"/>
      <c r="AGL383"/>
      <c r="AGM383"/>
      <c r="AGN383"/>
      <c r="AGO383"/>
      <c r="AGP383"/>
      <c r="AGQ383"/>
      <c r="AGR383"/>
      <c r="AGS383"/>
      <c r="AGT383"/>
      <c r="AGU383"/>
      <c r="AGV383"/>
      <c r="AGW383"/>
      <c r="AGX383"/>
      <c r="AGY383"/>
      <c r="AGZ383"/>
      <c r="AHA383"/>
      <c r="AHB383"/>
      <c r="AHC383"/>
      <c r="AHD383"/>
      <c r="AHE383"/>
      <c r="AHF383"/>
      <c r="AHG383"/>
      <c r="AHH383"/>
      <c r="AHI383"/>
      <c r="AHJ383"/>
      <c r="AHK383"/>
      <c r="AHL383"/>
      <c r="AHM383"/>
      <c r="AHN383"/>
      <c r="AHO383"/>
      <c r="AHP383"/>
      <c r="AHQ383"/>
      <c r="AHR383"/>
      <c r="AHS383"/>
      <c r="AHT383"/>
      <c r="AHU383"/>
      <c r="AHV383"/>
      <c r="AHW383"/>
      <c r="AHX383"/>
      <c r="AHY383"/>
      <c r="AHZ383"/>
      <c r="AIA383"/>
      <c r="AIB383"/>
      <c r="AIC383"/>
      <c r="AID383"/>
      <c r="AIE383"/>
      <c r="AIF383"/>
      <c r="AIG383"/>
      <c r="AIH383"/>
      <c r="AII383"/>
      <c r="AIJ383"/>
      <c r="AIK383"/>
      <c r="AIL383"/>
      <c r="AIM383"/>
      <c r="AIN383"/>
      <c r="AIO383"/>
      <c r="AIP383"/>
      <c r="AIQ383"/>
      <c r="AIR383"/>
      <c r="AIS383"/>
      <c r="AIT383"/>
      <c r="AIU383"/>
      <c r="AIV383"/>
      <c r="AIW383"/>
      <c r="AIX383"/>
      <c r="AIY383"/>
      <c r="AIZ383"/>
      <c r="AJA383"/>
      <c r="AJB383"/>
      <c r="AJC383"/>
      <c r="AJD383"/>
      <c r="AJE383"/>
      <c r="AJF383"/>
      <c r="AJG383"/>
      <c r="AJH383"/>
      <c r="AJI383"/>
      <c r="AJJ383"/>
      <c r="AJK383"/>
      <c r="AJL383"/>
      <c r="AJM383"/>
      <c r="AJN383"/>
      <c r="AJO383"/>
      <c r="AJP383"/>
      <c r="AJQ383"/>
      <c r="AJR383"/>
      <c r="AJS383"/>
      <c r="AJT383"/>
      <c r="AJU383"/>
      <c r="AJV383"/>
      <c r="AJW383"/>
      <c r="AJX383"/>
      <c r="AJY383"/>
      <c r="AJZ383"/>
      <c r="AKA383"/>
      <c r="AKB383"/>
      <c r="AKC383"/>
      <c r="AKD383"/>
      <c r="AKE383"/>
      <c r="AKF383"/>
      <c r="AKG383"/>
      <c r="AKH383"/>
      <c r="AKI383"/>
      <c r="AKJ383"/>
      <c r="AKK383"/>
      <c r="AKL383"/>
      <c r="AKM383"/>
      <c r="AKN383"/>
      <c r="AKO383"/>
      <c r="AKP383"/>
      <c r="AKQ383"/>
      <c r="AKR383"/>
      <c r="AKS383"/>
      <c r="AKT383"/>
      <c r="AKU383"/>
      <c r="AKV383"/>
      <c r="AKW383"/>
      <c r="AKX383"/>
      <c r="AKY383"/>
      <c r="AKZ383"/>
      <c r="ALA383"/>
      <c r="ALB383"/>
      <c r="ALC383"/>
      <c r="ALD383"/>
      <c r="ALE383"/>
      <c r="ALF383"/>
      <c r="ALG383"/>
      <c r="ALH383"/>
      <c r="ALI383"/>
      <c r="ALJ383"/>
      <c r="ALK383"/>
      <c r="ALL383"/>
      <c r="ALM383"/>
      <c r="ALN383"/>
      <c r="ALO383"/>
      <c r="ALP383"/>
      <c r="ALQ383"/>
      <c r="ALR383"/>
      <c r="ALS383"/>
      <c r="ALT383"/>
      <c r="ALU383"/>
      <c r="ALV383"/>
      <c r="ALW383"/>
      <c r="ALX383"/>
      <c r="ALY383"/>
      <c r="ALZ383"/>
      <c r="AMA383"/>
      <c r="AMB383"/>
      <c r="AMC383"/>
      <c r="AMD383"/>
      <c r="AME383"/>
      <c r="AMF383"/>
      <c r="AMG383"/>
      <c r="AMH383"/>
      <c r="AMI383"/>
      <c r="AMJ383"/>
      <c r="AMK383"/>
      <c r="AML383"/>
      <c r="AMM383"/>
      <c r="AMN383"/>
      <c r="AMO383"/>
      <c r="AMP383"/>
      <c r="AMQ383"/>
      <c r="AMR383"/>
      <c r="AMS383"/>
      <c r="AMT383"/>
      <c r="AMU383"/>
      <c r="AMV383"/>
      <c r="AMW383"/>
      <c r="AMX383"/>
      <c r="AMY383"/>
      <c r="AMZ383"/>
      <c r="ANA383"/>
      <c r="ANB383"/>
      <c r="ANC383"/>
      <c r="AND383"/>
      <c r="ANE383"/>
      <c r="ANF383"/>
      <c r="ANG383"/>
      <c r="ANH383"/>
      <c r="ANI383"/>
      <c r="ANJ383"/>
      <c r="ANK383"/>
      <c r="ANL383"/>
      <c r="ANM383"/>
      <c r="ANN383"/>
      <c r="ANO383"/>
      <c r="ANP383"/>
      <c r="ANQ383"/>
      <c r="ANR383"/>
      <c r="ANS383"/>
      <c r="ANT383"/>
      <c r="ANU383"/>
      <c r="ANV383"/>
      <c r="ANW383"/>
      <c r="ANX383"/>
      <c r="ANY383"/>
      <c r="ANZ383"/>
      <c r="AOA383"/>
      <c r="AOB383"/>
      <c r="AOC383"/>
      <c r="AOD383"/>
      <c r="AOE383"/>
      <c r="AOF383"/>
      <c r="AOG383"/>
      <c r="AOH383"/>
      <c r="AOI383"/>
      <c r="AOJ383"/>
      <c r="AOK383"/>
      <c r="AOL383"/>
      <c r="AOM383"/>
      <c r="AON383"/>
      <c r="AOO383"/>
      <c r="AOP383"/>
      <c r="AOQ383"/>
      <c r="AOR383"/>
      <c r="AOS383"/>
      <c r="AOT383"/>
      <c r="AOU383"/>
      <c r="AOV383"/>
      <c r="AOW383"/>
      <c r="AOX383"/>
      <c r="AOY383"/>
      <c r="AOZ383"/>
      <c r="APA383"/>
      <c r="APB383"/>
      <c r="APC383"/>
      <c r="APD383"/>
      <c r="APE383"/>
      <c r="APF383"/>
      <c r="APG383"/>
      <c r="APH383"/>
      <c r="API383"/>
      <c r="APJ383"/>
      <c r="APK383"/>
      <c r="APL383"/>
      <c r="APM383"/>
      <c r="APN383"/>
      <c r="APO383"/>
      <c r="APP383"/>
      <c r="APQ383"/>
      <c r="APR383"/>
      <c r="APS383"/>
      <c r="APT383"/>
      <c r="APU383"/>
      <c r="APV383"/>
      <c r="APW383"/>
      <c r="APX383"/>
      <c r="APY383"/>
      <c r="APZ383"/>
      <c r="AQA383"/>
      <c r="AQB383"/>
      <c r="AQC383"/>
      <c r="AQD383"/>
      <c r="AQE383"/>
      <c r="AQF383"/>
      <c r="AQG383"/>
      <c r="AQH383"/>
      <c r="AQI383"/>
      <c r="AQJ383"/>
      <c r="AQK383"/>
      <c r="AQL383"/>
      <c r="AQM383"/>
      <c r="AQN383"/>
      <c r="AQO383"/>
      <c r="AQP383"/>
      <c r="AQQ383"/>
      <c r="AQR383"/>
      <c r="AQS383"/>
      <c r="AQT383"/>
      <c r="AQU383"/>
      <c r="AQV383"/>
      <c r="AQW383"/>
      <c r="AQX383"/>
      <c r="AQY383"/>
      <c r="AQZ383"/>
      <c r="ARA383"/>
      <c r="ARB383"/>
      <c r="ARC383"/>
      <c r="ARD383"/>
      <c r="ARE383"/>
      <c r="ARF383"/>
      <c r="ARG383"/>
      <c r="ARH383"/>
      <c r="ARI383"/>
      <c r="ARJ383"/>
      <c r="ARK383"/>
      <c r="ARL383"/>
      <c r="ARM383"/>
      <c r="ARN383"/>
      <c r="ARO383"/>
      <c r="ARP383"/>
      <c r="ARQ383"/>
      <c r="ARR383"/>
      <c r="ARS383"/>
      <c r="ART383"/>
      <c r="ARU383"/>
      <c r="ARV383"/>
      <c r="ARW383"/>
      <c r="ARX383"/>
      <c r="ARY383"/>
      <c r="ARZ383"/>
      <c r="ASA383"/>
      <c r="ASB383"/>
      <c r="ASC383"/>
      <c r="ASD383"/>
      <c r="ASE383"/>
      <c r="ASF383"/>
      <c r="ASG383"/>
      <c r="ASH383"/>
      <c r="ASI383"/>
      <c r="ASJ383"/>
      <c r="ASK383"/>
      <c r="ASL383"/>
      <c r="ASM383"/>
      <c r="ASN383"/>
      <c r="ASO383"/>
      <c r="ASP383"/>
      <c r="ASQ383"/>
      <c r="ASR383"/>
      <c r="ASS383"/>
      <c r="AST383"/>
      <c r="ASU383"/>
      <c r="ASV383"/>
      <c r="ASW383"/>
      <c r="ASX383"/>
      <c r="ASY383"/>
      <c r="ASZ383"/>
      <c r="ATA383"/>
      <c r="ATB383"/>
    </row>
    <row r="384" spans="9:1198" x14ac:dyDescent="0.25">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c r="ADN384"/>
      <c r="ADO384"/>
      <c r="ADP384"/>
      <c r="ADQ384"/>
      <c r="ADR384"/>
      <c r="ADS384"/>
      <c r="ADT384"/>
      <c r="ADU384"/>
      <c r="ADV384"/>
      <c r="ADW384"/>
      <c r="ADX384"/>
      <c r="ADY384"/>
      <c r="ADZ384"/>
      <c r="AEA384"/>
      <c r="AEB384"/>
      <c r="AEC384"/>
      <c r="AED384"/>
      <c r="AEE384"/>
      <c r="AEF384"/>
      <c r="AEG384"/>
      <c r="AEH384"/>
      <c r="AEI384"/>
      <c r="AEJ384"/>
      <c r="AEK384"/>
      <c r="AEL384"/>
      <c r="AEM384"/>
      <c r="AEN384"/>
      <c r="AEO384"/>
      <c r="AEP384"/>
      <c r="AEQ384"/>
      <c r="AER384"/>
      <c r="AES384"/>
      <c r="AET384"/>
      <c r="AEU384"/>
      <c r="AEV384"/>
      <c r="AEW384"/>
      <c r="AEX384"/>
      <c r="AEY384"/>
      <c r="AEZ384"/>
      <c r="AFA384"/>
      <c r="AFB384"/>
      <c r="AFC384"/>
      <c r="AFD384"/>
      <c r="AFE384"/>
      <c r="AFF384"/>
      <c r="AFG384"/>
      <c r="AFH384"/>
      <c r="AFI384"/>
      <c r="AFJ384"/>
      <c r="AFK384"/>
      <c r="AFL384"/>
      <c r="AFM384"/>
      <c r="AFN384"/>
      <c r="AFO384"/>
      <c r="AFP384"/>
      <c r="AFQ384"/>
      <c r="AFR384"/>
      <c r="AFS384"/>
      <c r="AFT384"/>
      <c r="AFU384"/>
      <c r="AFV384"/>
      <c r="AFW384"/>
      <c r="AFX384"/>
      <c r="AFY384"/>
      <c r="AFZ384"/>
      <c r="AGA384"/>
      <c r="AGB384"/>
      <c r="AGC384"/>
      <c r="AGD384"/>
      <c r="AGE384"/>
      <c r="AGF384"/>
      <c r="AGG384"/>
      <c r="AGH384"/>
      <c r="AGI384"/>
      <c r="AGJ384"/>
      <c r="AGK384"/>
      <c r="AGL384"/>
      <c r="AGM384"/>
      <c r="AGN384"/>
      <c r="AGO384"/>
      <c r="AGP384"/>
      <c r="AGQ384"/>
      <c r="AGR384"/>
      <c r="AGS384"/>
      <c r="AGT384"/>
      <c r="AGU384"/>
      <c r="AGV384"/>
      <c r="AGW384"/>
      <c r="AGX384"/>
      <c r="AGY384"/>
      <c r="AGZ384"/>
      <c r="AHA384"/>
      <c r="AHB384"/>
      <c r="AHC384"/>
      <c r="AHD384"/>
      <c r="AHE384"/>
      <c r="AHF384"/>
      <c r="AHG384"/>
      <c r="AHH384"/>
      <c r="AHI384"/>
      <c r="AHJ384"/>
      <c r="AHK384"/>
      <c r="AHL384"/>
      <c r="AHM384"/>
      <c r="AHN384"/>
      <c r="AHO384"/>
      <c r="AHP384"/>
      <c r="AHQ384"/>
      <c r="AHR384"/>
      <c r="AHS384"/>
      <c r="AHT384"/>
      <c r="AHU384"/>
      <c r="AHV384"/>
      <c r="AHW384"/>
      <c r="AHX384"/>
      <c r="AHY384"/>
      <c r="AHZ384"/>
      <c r="AIA384"/>
      <c r="AIB384"/>
      <c r="AIC384"/>
      <c r="AID384"/>
      <c r="AIE384"/>
      <c r="AIF384"/>
      <c r="AIG384"/>
      <c r="AIH384"/>
      <c r="AII384"/>
      <c r="AIJ384"/>
      <c r="AIK384"/>
      <c r="AIL384"/>
      <c r="AIM384"/>
      <c r="AIN384"/>
      <c r="AIO384"/>
      <c r="AIP384"/>
      <c r="AIQ384"/>
      <c r="AIR384"/>
      <c r="AIS384"/>
      <c r="AIT384"/>
      <c r="AIU384"/>
      <c r="AIV384"/>
      <c r="AIW384"/>
      <c r="AIX384"/>
      <c r="AIY384"/>
      <c r="AIZ384"/>
      <c r="AJA384"/>
      <c r="AJB384"/>
      <c r="AJC384"/>
      <c r="AJD384"/>
      <c r="AJE384"/>
      <c r="AJF384"/>
      <c r="AJG384"/>
      <c r="AJH384"/>
      <c r="AJI384"/>
      <c r="AJJ384"/>
      <c r="AJK384"/>
      <c r="AJL384"/>
      <c r="AJM384"/>
      <c r="AJN384"/>
      <c r="AJO384"/>
      <c r="AJP384"/>
      <c r="AJQ384"/>
      <c r="AJR384"/>
      <c r="AJS384"/>
      <c r="AJT384"/>
      <c r="AJU384"/>
      <c r="AJV384"/>
      <c r="AJW384"/>
      <c r="AJX384"/>
      <c r="AJY384"/>
      <c r="AJZ384"/>
      <c r="AKA384"/>
      <c r="AKB384"/>
      <c r="AKC384"/>
      <c r="AKD384"/>
      <c r="AKE384"/>
      <c r="AKF384"/>
      <c r="AKG384"/>
      <c r="AKH384"/>
      <c r="AKI384"/>
      <c r="AKJ384"/>
      <c r="AKK384"/>
      <c r="AKL384"/>
      <c r="AKM384"/>
      <c r="AKN384"/>
      <c r="AKO384"/>
      <c r="AKP384"/>
      <c r="AKQ384"/>
      <c r="AKR384"/>
      <c r="AKS384"/>
      <c r="AKT384"/>
      <c r="AKU384"/>
      <c r="AKV384"/>
      <c r="AKW384"/>
      <c r="AKX384"/>
      <c r="AKY384"/>
      <c r="AKZ384"/>
      <c r="ALA384"/>
      <c r="ALB384"/>
      <c r="ALC384"/>
      <c r="ALD384"/>
      <c r="ALE384"/>
      <c r="ALF384"/>
      <c r="ALG384"/>
      <c r="ALH384"/>
      <c r="ALI384"/>
      <c r="ALJ384"/>
      <c r="ALK384"/>
      <c r="ALL384"/>
      <c r="ALM384"/>
      <c r="ALN384"/>
      <c r="ALO384"/>
      <c r="ALP384"/>
      <c r="ALQ384"/>
      <c r="ALR384"/>
      <c r="ALS384"/>
      <c r="ALT384"/>
      <c r="ALU384"/>
      <c r="ALV384"/>
      <c r="ALW384"/>
      <c r="ALX384"/>
      <c r="ALY384"/>
      <c r="ALZ384"/>
      <c r="AMA384"/>
      <c r="AMB384"/>
      <c r="AMC384"/>
      <c r="AMD384"/>
      <c r="AME384"/>
      <c r="AMF384"/>
      <c r="AMG384"/>
      <c r="AMH384"/>
      <c r="AMI384"/>
      <c r="AMJ384"/>
      <c r="AMK384"/>
      <c r="AML384"/>
      <c r="AMM384"/>
      <c r="AMN384"/>
      <c r="AMO384"/>
      <c r="AMP384"/>
      <c r="AMQ384"/>
      <c r="AMR384"/>
      <c r="AMS384"/>
      <c r="AMT384"/>
      <c r="AMU384"/>
      <c r="AMV384"/>
      <c r="AMW384"/>
      <c r="AMX384"/>
      <c r="AMY384"/>
      <c r="AMZ384"/>
      <c r="ANA384"/>
      <c r="ANB384"/>
      <c r="ANC384"/>
      <c r="AND384"/>
      <c r="ANE384"/>
      <c r="ANF384"/>
      <c r="ANG384"/>
      <c r="ANH384"/>
      <c r="ANI384"/>
      <c r="ANJ384"/>
      <c r="ANK384"/>
      <c r="ANL384"/>
      <c r="ANM384"/>
      <c r="ANN384"/>
      <c r="ANO384"/>
      <c r="ANP384"/>
      <c r="ANQ384"/>
      <c r="ANR384"/>
      <c r="ANS384"/>
      <c r="ANT384"/>
      <c r="ANU384"/>
      <c r="ANV384"/>
      <c r="ANW384"/>
      <c r="ANX384"/>
      <c r="ANY384"/>
      <c r="ANZ384"/>
      <c r="AOA384"/>
      <c r="AOB384"/>
      <c r="AOC384"/>
      <c r="AOD384"/>
      <c r="AOE384"/>
      <c r="AOF384"/>
      <c r="AOG384"/>
      <c r="AOH384"/>
      <c r="AOI384"/>
      <c r="AOJ384"/>
      <c r="AOK384"/>
      <c r="AOL384"/>
      <c r="AOM384"/>
      <c r="AON384"/>
      <c r="AOO384"/>
      <c r="AOP384"/>
      <c r="AOQ384"/>
      <c r="AOR384"/>
      <c r="AOS384"/>
      <c r="AOT384"/>
      <c r="AOU384"/>
      <c r="AOV384"/>
      <c r="AOW384"/>
      <c r="AOX384"/>
      <c r="AOY384"/>
      <c r="AOZ384"/>
      <c r="APA384"/>
      <c r="APB384"/>
      <c r="APC384"/>
      <c r="APD384"/>
      <c r="APE384"/>
      <c r="APF384"/>
      <c r="APG384"/>
      <c r="APH384"/>
      <c r="API384"/>
      <c r="APJ384"/>
      <c r="APK384"/>
      <c r="APL384"/>
      <c r="APM384"/>
      <c r="APN384"/>
      <c r="APO384"/>
      <c r="APP384"/>
      <c r="APQ384"/>
      <c r="APR384"/>
      <c r="APS384"/>
      <c r="APT384"/>
      <c r="APU384"/>
      <c r="APV384"/>
      <c r="APW384"/>
      <c r="APX384"/>
      <c r="APY384"/>
      <c r="APZ384"/>
      <c r="AQA384"/>
      <c r="AQB384"/>
      <c r="AQC384"/>
      <c r="AQD384"/>
      <c r="AQE384"/>
      <c r="AQF384"/>
      <c r="AQG384"/>
      <c r="AQH384"/>
      <c r="AQI384"/>
      <c r="AQJ384"/>
      <c r="AQK384"/>
      <c r="AQL384"/>
      <c r="AQM384"/>
      <c r="AQN384"/>
      <c r="AQO384"/>
      <c r="AQP384"/>
      <c r="AQQ384"/>
      <c r="AQR384"/>
      <c r="AQS384"/>
      <c r="AQT384"/>
      <c r="AQU384"/>
      <c r="AQV384"/>
      <c r="AQW384"/>
      <c r="AQX384"/>
      <c r="AQY384"/>
      <c r="AQZ384"/>
      <c r="ARA384"/>
      <c r="ARB384"/>
      <c r="ARC384"/>
      <c r="ARD384"/>
      <c r="ARE384"/>
      <c r="ARF384"/>
      <c r="ARG384"/>
      <c r="ARH384"/>
      <c r="ARI384"/>
      <c r="ARJ384"/>
      <c r="ARK384"/>
      <c r="ARL384"/>
      <c r="ARM384"/>
      <c r="ARN384"/>
      <c r="ARO384"/>
      <c r="ARP384"/>
      <c r="ARQ384"/>
      <c r="ARR384"/>
      <c r="ARS384"/>
      <c r="ART384"/>
      <c r="ARU384"/>
      <c r="ARV384"/>
      <c r="ARW384"/>
      <c r="ARX384"/>
      <c r="ARY384"/>
      <c r="ARZ384"/>
      <c r="ASA384"/>
      <c r="ASB384"/>
      <c r="ASC384"/>
      <c r="ASD384"/>
      <c r="ASE384"/>
      <c r="ASF384"/>
      <c r="ASG384"/>
      <c r="ASH384"/>
      <c r="ASI384"/>
      <c r="ASJ384"/>
      <c r="ASK384"/>
      <c r="ASL384"/>
      <c r="ASM384"/>
      <c r="ASN384"/>
      <c r="ASO384"/>
      <c r="ASP384"/>
      <c r="ASQ384"/>
      <c r="ASR384"/>
      <c r="ASS384"/>
      <c r="AST384"/>
      <c r="ASU384"/>
      <c r="ASV384"/>
      <c r="ASW384"/>
      <c r="ASX384"/>
      <c r="ASY384"/>
      <c r="ASZ384"/>
      <c r="ATA384"/>
      <c r="ATB384"/>
    </row>
    <row r="501" spans="4:1203" x14ac:dyDescent="0.25">
      <c r="I501" s="4" t="s">
        <v>98</v>
      </c>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c r="AMK501"/>
      <c r="AML501"/>
      <c r="AMM501"/>
      <c r="AMN501"/>
      <c r="AMO501"/>
      <c r="AMP501"/>
      <c r="AMQ501"/>
      <c r="AMR501"/>
      <c r="AMS501"/>
      <c r="AMT501"/>
      <c r="AMU501"/>
      <c r="AMV501"/>
      <c r="AMW501"/>
      <c r="AMX501"/>
      <c r="AMY501"/>
      <c r="AMZ501"/>
      <c r="ANA501"/>
      <c r="ANB501"/>
      <c r="ANC501"/>
      <c r="AND501"/>
      <c r="ANE501"/>
      <c r="ANF501"/>
      <c r="ANG501"/>
      <c r="ANH501"/>
      <c r="ANI501"/>
      <c r="ANJ501"/>
      <c r="ANK501"/>
      <c r="ANL501"/>
      <c r="ANM501"/>
      <c r="ANN501"/>
      <c r="ANO501"/>
      <c r="ANP501"/>
      <c r="ANQ501"/>
      <c r="ANR501"/>
      <c r="ANS501"/>
      <c r="ANT501"/>
      <c r="ANU501"/>
      <c r="ANV501"/>
      <c r="ANW501"/>
      <c r="ANX501"/>
      <c r="ANY501"/>
      <c r="ANZ501"/>
      <c r="AOA501"/>
      <c r="AOB501"/>
      <c r="AOC501"/>
      <c r="AOD501"/>
      <c r="AOE501"/>
      <c r="AOF501"/>
      <c r="AOG501"/>
      <c r="AOH501"/>
      <c r="AOI501"/>
      <c r="AOJ501"/>
      <c r="AOK501"/>
      <c r="AOL501"/>
      <c r="AOM501"/>
      <c r="AON501"/>
      <c r="AOO501"/>
      <c r="AOP501"/>
      <c r="AOQ501"/>
      <c r="AOR501"/>
      <c r="AOS501"/>
      <c r="AOT501"/>
      <c r="AOU501"/>
      <c r="AOV501"/>
      <c r="AOW501"/>
      <c r="AOX501"/>
      <c r="AOY501"/>
      <c r="AOZ501"/>
      <c r="APA501"/>
      <c r="APB501"/>
      <c r="APC501"/>
      <c r="APD501"/>
      <c r="APE501"/>
      <c r="APF501"/>
      <c r="APG501"/>
      <c r="APH501"/>
      <c r="API501"/>
      <c r="APJ501"/>
      <c r="APK501"/>
      <c r="APL501"/>
      <c r="APM501"/>
      <c r="APN501"/>
      <c r="APO501"/>
      <c r="APP501"/>
      <c r="APQ501"/>
      <c r="APR501"/>
      <c r="APS501"/>
      <c r="APT501"/>
      <c r="APU501"/>
      <c r="APV501"/>
      <c r="APW501"/>
      <c r="APX501"/>
      <c r="APY501"/>
      <c r="APZ501"/>
      <c r="AQA501"/>
      <c r="AQB501"/>
      <c r="AQC501"/>
      <c r="AQD501"/>
      <c r="AQE501"/>
      <c r="AQF501"/>
      <c r="AQG501"/>
      <c r="AQH501"/>
      <c r="AQI501"/>
      <c r="AQJ501"/>
      <c r="AQK501"/>
      <c r="AQL501"/>
      <c r="AQM501"/>
      <c r="AQN501"/>
      <c r="AQO501"/>
      <c r="AQP501"/>
      <c r="AQQ501"/>
      <c r="AQR501"/>
      <c r="AQS501"/>
      <c r="AQT501"/>
      <c r="AQU501"/>
      <c r="AQV501"/>
      <c r="AQW501"/>
      <c r="AQX501"/>
      <c r="AQY501"/>
      <c r="AQZ501"/>
      <c r="ARA501"/>
      <c r="ARB501"/>
      <c r="ARC501"/>
      <c r="ARD501"/>
      <c r="ARE501"/>
      <c r="ARF501"/>
      <c r="ARG501"/>
      <c r="ARH501"/>
      <c r="ARI501"/>
      <c r="ARJ501"/>
      <c r="ARK501"/>
      <c r="ARL501"/>
      <c r="ARM501"/>
      <c r="ARN501"/>
      <c r="ARO501"/>
      <c r="ARP501"/>
      <c r="ARQ501"/>
      <c r="ARR501"/>
      <c r="ARS501"/>
      <c r="ART501"/>
      <c r="ARU501"/>
      <c r="ARV501"/>
      <c r="ARW501"/>
      <c r="ARX501"/>
      <c r="ARY501"/>
      <c r="ARZ501"/>
      <c r="ASA501"/>
      <c r="ASB501"/>
      <c r="ASC501"/>
      <c r="ASD501"/>
      <c r="ASE501"/>
      <c r="ASF501"/>
      <c r="ASG501"/>
      <c r="ASH501"/>
      <c r="ASI501"/>
      <c r="ASJ501"/>
      <c r="ASK501"/>
      <c r="ASL501"/>
      <c r="ASM501"/>
      <c r="ASN501"/>
      <c r="ASO501"/>
      <c r="ASP501"/>
      <c r="ASQ501"/>
      <c r="ASR501"/>
      <c r="ASS501"/>
      <c r="AST501"/>
      <c r="ASU501"/>
      <c r="ASV501"/>
      <c r="ASW501"/>
      <c r="ASX501"/>
      <c r="ASY501"/>
      <c r="ASZ501"/>
      <c r="ATA501"/>
      <c r="ATB501"/>
      <c r="ATC501"/>
      <c r="ATD501"/>
      <c r="ATE501"/>
      <c r="ATF501"/>
      <c r="ATG501"/>
    </row>
    <row r="502" spans="4:1203" x14ac:dyDescent="0.25">
      <c r="D502" s="4" t="s">
        <v>44</v>
      </c>
      <c r="E502" t="s">
        <v>97</v>
      </c>
      <c r="F502"/>
      <c r="G502" s="16"/>
      <c r="H502" s="16"/>
      <c r="I502" s="112">
        <v>2226</v>
      </c>
      <c r="J502" s="112">
        <v>2225</v>
      </c>
      <c r="K502" s="112">
        <v>2224</v>
      </c>
      <c r="L502" s="112">
        <v>2223</v>
      </c>
      <c r="M502" s="112">
        <v>2222</v>
      </c>
      <c r="N502" s="112">
        <v>2221</v>
      </c>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c r="AMK502"/>
      <c r="AML502"/>
      <c r="AMM502"/>
      <c r="AMN502"/>
      <c r="AMO502"/>
      <c r="AMP502"/>
      <c r="AMQ502"/>
      <c r="AMR502"/>
      <c r="AMS502"/>
      <c r="AMT502"/>
      <c r="AMU502"/>
      <c r="AMV502"/>
      <c r="AMW502"/>
      <c r="AMX502"/>
      <c r="AMY502"/>
      <c r="AMZ502"/>
      <c r="ANA502"/>
      <c r="ANB502"/>
      <c r="ANC502"/>
      <c r="AND502"/>
      <c r="ANE502"/>
      <c r="ANF502"/>
      <c r="ANG502"/>
      <c r="ANH502"/>
      <c r="ANI502"/>
      <c r="ANJ502"/>
      <c r="ANK502"/>
      <c r="ANL502"/>
      <c r="ANM502"/>
      <c r="ANN502"/>
      <c r="ANO502"/>
      <c r="ANP502"/>
      <c r="ANQ502"/>
      <c r="ANR502"/>
      <c r="ANS502"/>
      <c r="ANT502"/>
      <c r="ANU502"/>
      <c r="ANV502"/>
      <c r="ANW502"/>
      <c r="ANX502"/>
      <c r="ANY502"/>
      <c r="ANZ502"/>
      <c r="AOA502"/>
      <c r="AOB502"/>
      <c r="AOC502"/>
      <c r="AOD502"/>
      <c r="AOE502"/>
      <c r="AOF502"/>
      <c r="AOG502"/>
      <c r="AOH502"/>
      <c r="AOI502"/>
      <c r="AOJ502"/>
      <c r="AOK502"/>
      <c r="AOL502"/>
      <c r="AOM502"/>
      <c r="AON502"/>
      <c r="AOO502"/>
      <c r="AOP502"/>
      <c r="AOQ502"/>
      <c r="AOR502"/>
      <c r="AOS502"/>
      <c r="AOT502"/>
      <c r="AOU502"/>
      <c r="AOV502"/>
      <c r="AOW502"/>
      <c r="AOX502"/>
      <c r="AOY502"/>
      <c r="AOZ502"/>
      <c r="APA502"/>
      <c r="APB502"/>
      <c r="APC502"/>
      <c r="APD502"/>
      <c r="APE502"/>
      <c r="APF502"/>
      <c r="APG502"/>
      <c r="APH502"/>
      <c r="API502"/>
      <c r="APJ502"/>
      <c r="APK502"/>
      <c r="APL502"/>
      <c r="APM502"/>
      <c r="APN502"/>
      <c r="APO502"/>
      <c r="APP502"/>
      <c r="APQ502"/>
      <c r="APR502"/>
      <c r="APS502"/>
      <c r="APT502"/>
      <c r="APU502"/>
      <c r="APV502"/>
      <c r="APW502"/>
      <c r="APX502"/>
      <c r="APY502"/>
      <c r="APZ502"/>
      <c r="AQA502"/>
      <c r="AQB502"/>
      <c r="AQC502"/>
      <c r="AQD502"/>
      <c r="AQE502"/>
      <c r="AQF502"/>
      <c r="AQG502"/>
      <c r="AQH502"/>
      <c r="AQI502"/>
      <c r="AQJ502"/>
      <c r="AQK502"/>
      <c r="AQL502"/>
      <c r="AQM502"/>
      <c r="AQN502"/>
      <c r="AQO502"/>
      <c r="AQP502"/>
      <c r="AQQ502"/>
      <c r="AQR502"/>
      <c r="AQS502"/>
      <c r="AQT502"/>
      <c r="AQU502"/>
      <c r="AQV502"/>
      <c r="AQW502"/>
      <c r="AQX502"/>
      <c r="AQY502"/>
      <c r="AQZ502"/>
      <c r="ARA502"/>
      <c r="ARB502"/>
      <c r="ARC502"/>
      <c r="ARD502"/>
      <c r="ARE502"/>
      <c r="ARF502"/>
      <c r="ARG502"/>
      <c r="ARH502"/>
      <c r="ARI502"/>
      <c r="ARJ502"/>
      <c r="ARK502"/>
      <c r="ARL502"/>
      <c r="ARM502"/>
      <c r="ARN502"/>
      <c r="ARO502"/>
      <c r="ARP502"/>
      <c r="ARQ502"/>
      <c r="ARR502"/>
      <c r="ARS502"/>
      <c r="ART502"/>
      <c r="ARU502"/>
      <c r="ARV502"/>
      <c r="ARW502"/>
      <c r="ARX502"/>
      <c r="ARY502"/>
      <c r="ARZ502"/>
      <c r="ASA502"/>
      <c r="ASB502"/>
      <c r="ASC502"/>
      <c r="ASD502"/>
      <c r="ASE502"/>
      <c r="ASF502"/>
      <c r="ASG502"/>
      <c r="ASH502"/>
      <c r="ASI502"/>
      <c r="ASJ502"/>
      <c r="ASK502"/>
      <c r="ASL502"/>
      <c r="ASM502"/>
      <c r="ASN502"/>
      <c r="ASO502"/>
      <c r="ASP502"/>
      <c r="ASQ502"/>
      <c r="ASR502"/>
      <c r="ASS502"/>
      <c r="AST502"/>
      <c r="ASU502"/>
      <c r="ASV502"/>
      <c r="ASW502"/>
      <c r="ASX502"/>
      <c r="ASY502"/>
      <c r="ASZ502"/>
      <c r="ATA502"/>
      <c r="ATB502"/>
      <c r="ATC502"/>
      <c r="ATD502"/>
      <c r="ATE502"/>
      <c r="ATF502"/>
      <c r="ATG502"/>
    </row>
    <row r="503" spans="4:1203" x14ac:dyDescent="0.25">
      <c r="D503" s="1" t="s">
        <v>4</v>
      </c>
      <c r="E503" s="48">
        <v>401</v>
      </c>
      <c r="F503" s="48"/>
      <c r="G503" s="20">
        <f t="shared" ref="G503:G534" si="1271">IF(I503="","",AVERAGE(I503:XFD503))</f>
        <v>0</v>
      </c>
      <c r="H503" s="20"/>
      <c r="I503" s="19">
        <f t="shared" ref="I503:R512" si="1272">IFERROR(IF(OR(I$502="",$D503=""),"",ROUND(INDEX($J$103:$ADX$203,MATCH($D503,$I$103:$I$300,0),MATCH(I$3,$J$102:$ADX$102,0))*1000/INDEX($J$303:$ADX$403,MATCH($D503,$I$303:$I$403,0),MATCH(I$3,$J$302:$ADX$302,0)),2)),0)</f>
        <v>0</v>
      </c>
      <c r="J503" s="19">
        <f t="shared" si="1272"/>
        <v>0</v>
      </c>
      <c r="K503" s="19">
        <f t="shared" si="1272"/>
        <v>0</v>
      </c>
      <c r="L503" s="19">
        <f t="shared" si="1272"/>
        <v>0</v>
      </c>
      <c r="M503" s="19">
        <f t="shared" si="1272"/>
        <v>0</v>
      </c>
      <c r="N503" s="19">
        <f t="shared" si="1272"/>
        <v>0</v>
      </c>
      <c r="O503" s="19" t="str">
        <f t="shared" si="1272"/>
        <v/>
      </c>
      <c r="P503" s="19" t="str">
        <f t="shared" si="1272"/>
        <v/>
      </c>
      <c r="Q503" s="19" t="str">
        <f t="shared" si="1272"/>
        <v/>
      </c>
      <c r="R503" s="19" t="str">
        <f t="shared" si="1272"/>
        <v/>
      </c>
      <c r="S503" s="19" t="str">
        <f t="shared" ref="S503:AB512" si="1273">IFERROR(IF(OR(S$502="",$D503=""),"",ROUND(INDEX($J$103:$ADX$203,MATCH($D503,$I$103:$I$300,0),MATCH(S$3,$J$102:$ADX$102,0))*1000/INDEX($J$303:$ADX$403,MATCH($D503,$I$303:$I$403,0),MATCH(S$3,$J$302:$ADX$302,0)),2)),0)</f>
        <v/>
      </c>
      <c r="T503" s="19" t="str">
        <f t="shared" si="1273"/>
        <v/>
      </c>
      <c r="U503" s="50" t="str">
        <f t="shared" si="1273"/>
        <v/>
      </c>
      <c r="V503" s="19" t="str">
        <f t="shared" si="1273"/>
        <v/>
      </c>
      <c r="W503" s="19" t="str">
        <f t="shared" si="1273"/>
        <v/>
      </c>
      <c r="X503" s="19" t="str">
        <f t="shared" si="1273"/>
        <v/>
      </c>
      <c r="Y503" s="19" t="str">
        <f t="shared" si="1273"/>
        <v/>
      </c>
      <c r="Z503" s="19" t="str">
        <f t="shared" si="1273"/>
        <v/>
      </c>
      <c r="AA503" s="19" t="str">
        <f t="shared" si="1273"/>
        <v/>
      </c>
      <c r="AB503" s="19" t="str">
        <f t="shared" si="1273"/>
        <v/>
      </c>
      <c r="AC503" s="19" t="str">
        <f t="shared" ref="AC503:AL512" si="1274">IFERROR(IF(OR(AC$502="",$D503=""),"",ROUND(INDEX($J$103:$ADX$203,MATCH($D503,$I$103:$I$300,0),MATCH(AC$3,$J$102:$ADX$102,0))*1000/INDEX($J$303:$ADX$403,MATCH($D503,$I$303:$I$403,0),MATCH(AC$3,$J$302:$ADX$302,0)),2)),0)</f>
        <v/>
      </c>
      <c r="AD503" s="19" t="str">
        <f t="shared" si="1274"/>
        <v/>
      </c>
      <c r="AE503" s="19" t="str">
        <f t="shared" si="1274"/>
        <v/>
      </c>
      <c r="AF503" s="19" t="str">
        <f t="shared" si="1274"/>
        <v/>
      </c>
      <c r="AG503" s="19" t="str">
        <f t="shared" si="1274"/>
        <v/>
      </c>
      <c r="AH503" s="19" t="str">
        <f t="shared" si="1274"/>
        <v/>
      </c>
      <c r="AI503" s="19" t="str">
        <f t="shared" si="1274"/>
        <v/>
      </c>
      <c r="AJ503" s="19" t="str">
        <f t="shared" si="1274"/>
        <v/>
      </c>
      <c r="AK503" s="19" t="str">
        <f t="shared" si="1274"/>
        <v/>
      </c>
      <c r="AL503" s="19" t="str">
        <f t="shared" si="1274"/>
        <v/>
      </c>
      <c r="AM503" s="19" t="str">
        <f t="shared" ref="AM503:AV512" si="1275">IFERROR(IF(OR(AM$502="",$D503=""),"",ROUND(INDEX($J$103:$ADX$203,MATCH($D503,$I$103:$I$300,0),MATCH(AM$3,$J$102:$ADX$102,0))*1000/INDEX($J$303:$ADX$403,MATCH($D503,$I$303:$I$403,0),MATCH(AM$3,$J$302:$ADX$302,0)),2)),0)</f>
        <v/>
      </c>
      <c r="AN503" s="19" t="str">
        <f t="shared" si="1275"/>
        <v/>
      </c>
      <c r="AO503" s="19" t="str">
        <f t="shared" si="1275"/>
        <v/>
      </c>
      <c r="AP503" s="19" t="str">
        <f t="shared" si="1275"/>
        <v/>
      </c>
      <c r="AQ503" s="19" t="str">
        <f t="shared" si="1275"/>
        <v/>
      </c>
      <c r="AR503" s="19" t="str">
        <f t="shared" si="1275"/>
        <v/>
      </c>
      <c r="AS503" s="19" t="str">
        <f t="shared" si="1275"/>
        <v/>
      </c>
      <c r="AT503" s="19" t="str">
        <f t="shared" si="1275"/>
        <v/>
      </c>
      <c r="AU503" s="19" t="str">
        <f t="shared" si="1275"/>
        <v/>
      </c>
      <c r="AV503" s="19" t="str">
        <f t="shared" si="1275"/>
        <v/>
      </c>
      <c r="AW503" s="19" t="str">
        <f t="shared" ref="AW503:BF512" si="1276">IFERROR(IF(OR(AW$502="",$D503=""),"",ROUND(INDEX($J$103:$ADX$203,MATCH($D503,$I$103:$I$300,0),MATCH(AW$3,$J$102:$ADX$102,0))*1000/INDEX($J$303:$ADX$403,MATCH($D503,$I$303:$I$403,0),MATCH(AW$3,$J$302:$ADX$302,0)),2)),0)</f>
        <v/>
      </c>
      <c r="AX503" s="19" t="str">
        <f t="shared" si="1276"/>
        <v/>
      </c>
      <c r="AY503" s="19" t="str">
        <f t="shared" si="1276"/>
        <v/>
      </c>
      <c r="AZ503" s="19" t="str">
        <f t="shared" si="1276"/>
        <v/>
      </c>
      <c r="BA503" s="19" t="str">
        <f t="shared" si="1276"/>
        <v/>
      </c>
      <c r="BB503" s="19" t="str">
        <f t="shared" si="1276"/>
        <v/>
      </c>
      <c r="BC503" s="19" t="str">
        <f t="shared" si="1276"/>
        <v/>
      </c>
      <c r="BD503" s="19" t="str">
        <f t="shared" si="1276"/>
        <v/>
      </c>
      <c r="BE503" s="19" t="str">
        <f t="shared" si="1276"/>
        <v/>
      </c>
      <c r="BF503" s="19" t="str">
        <f t="shared" si="1276"/>
        <v/>
      </c>
      <c r="BG503" s="19" t="str">
        <f t="shared" ref="BG503:BP512" si="1277">IFERROR(IF(OR(BG$502="",$D503=""),"",ROUND(INDEX($J$103:$ADX$203,MATCH($D503,$I$103:$I$300,0),MATCH(BG$3,$J$102:$ADX$102,0))*1000/INDEX($J$303:$ADX$403,MATCH($D503,$I$303:$I$403,0),MATCH(BG$3,$J$302:$ADX$302,0)),2)),0)</f>
        <v/>
      </c>
      <c r="BH503" s="19" t="str">
        <f t="shared" si="1277"/>
        <v/>
      </c>
      <c r="BI503" s="19" t="str">
        <f t="shared" si="1277"/>
        <v/>
      </c>
      <c r="BJ503" s="19" t="str">
        <f t="shared" si="1277"/>
        <v/>
      </c>
      <c r="BK503" s="19" t="str">
        <f t="shared" si="1277"/>
        <v/>
      </c>
      <c r="BL503" s="19" t="str">
        <f t="shared" si="1277"/>
        <v/>
      </c>
      <c r="BM503" s="19" t="str">
        <f t="shared" si="1277"/>
        <v/>
      </c>
      <c r="BN503" s="19" t="str">
        <f t="shared" si="1277"/>
        <v/>
      </c>
      <c r="BO503" s="19" t="str">
        <f t="shared" si="1277"/>
        <v/>
      </c>
      <c r="BP503" s="19" t="str">
        <f t="shared" si="1277"/>
        <v/>
      </c>
      <c r="BQ503" s="19" t="str">
        <f t="shared" ref="BQ503:BZ512" si="1278">IFERROR(IF(OR(BQ$502="",$D503=""),"",ROUND(INDEX($J$103:$ADX$203,MATCH($D503,$I$103:$I$300,0),MATCH(BQ$3,$J$102:$ADX$102,0))*1000/INDEX($J$303:$ADX$403,MATCH($D503,$I$303:$I$403,0),MATCH(BQ$3,$J$302:$ADX$302,0)),2)),0)</f>
        <v/>
      </c>
      <c r="BR503" s="19" t="str">
        <f t="shared" si="1278"/>
        <v/>
      </c>
      <c r="BS503" s="19" t="str">
        <f t="shared" si="1278"/>
        <v/>
      </c>
      <c r="BT503" s="19" t="str">
        <f t="shared" si="1278"/>
        <v/>
      </c>
      <c r="BU503" s="19" t="str">
        <f t="shared" si="1278"/>
        <v/>
      </c>
      <c r="BV503" s="19" t="str">
        <f t="shared" si="1278"/>
        <v/>
      </c>
      <c r="BW503" s="19" t="str">
        <f t="shared" si="1278"/>
        <v/>
      </c>
      <c r="BX503" s="19" t="str">
        <f t="shared" si="1278"/>
        <v/>
      </c>
      <c r="BY503" s="19" t="str">
        <f t="shared" si="1278"/>
        <v/>
      </c>
      <c r="BZ503" s="19" t="str">
        <f t="shared" si="1278"/>
        <v/>
      </c>
      <c r="CA503" s="19" t="str">
        <f t="shared" ref="CA503:CJ512" si="1279">IFERROR(IF(OR(CA$502="",$D503=""),"",ROUND(INDEX($J$103:$ADX$203,MATCH($D503,$I$103:$I$300,0),MATCH(CA$3,$J$102:$ADX$102,0))*1000/INDEX($J$303:$ADX$403,MATCH($D503,$I$303:$I$403,0),MATCH(CA$3,$J$302:$ADX$302,0)),2)),0)</f>
        <v/>
      </c>
      <c r="CB503" s="19" t="str">
        <f t="shared" si="1279"/>
        <v/>
      </c>
      <c r="CC503" s="19" t="str">
        <f t="shared" si="1279"/>
        <v/>
      </c>
      <c r="CD503" s="19" t="str">
        <f t="shared" si="1279"/>
        <v/>
      </c>
      <c r="CE503" s="19" t="str">
        <f t="shared" si="1279"/>
        <v/>
      </c>
      <c r="CF503" s="19" t="str">
        <f t="shared" si="1279"/>
        <v/>
      </c>
      <c r="CG503" s="19" t="str">
        <f t="shared" si="1279"/>
        <v/>
      </c>
      <c r="CH503" s="19" t="str">
        <f t="shared" si="1279"/>
        <v/>
      </c>
      <c r="CI503" s="19" t="str">
        <f t="shared" si="1279"/>
        <v/>
      </c>
      <c r="CJ503" s="19" t="str">
        <f t="shared" si="1279"/>
        <v/>
      </c>
      <c r="CK503" s="19" t="str">
        <f t="shared" ref="CK503:CT512" si="1280">IFERROR(IF(OR(CK$502="",$D503=""),"",ROUND(INDEX($J$103:$ADX$203,MATCH($D503,$I$103:$I$300,0),MATCH(CK$3,$J$102:$ADX$102,0))*1000/INDEX($J$303:$ADX$403,MATCH($D503,$I$303:$I$403,0),MATCH(CK$3,$J$302:$ADX$302,0)),2)),0)</f>
        <v/>
      </c>
      <c r="CL503" s="19" t="str">
        <f t="shared" si="1280"/>
        <v/>
      </c>
      <c r="CM503" s="19" t="str">
        <f t="shared" si="1280"/>
        <v/>
      </c>
      <c r="CN503" s="19" t="str">
        <f t="shared" si="1280"/>
        <v/>
      </c>
      <c r="CO503" s="19" t="str">
        <f t="shared" si="1280"/>
        <v/>
      </c>
      <c r="CP503" s="19" t="str">
        <f t="shared" si="1280"/>
        <v/>
      </c>
      <c r="CQ503" s="19" t="str">
        <f t="shared" si="1280"/>
        <v/>
      </c>
      <c r="CR503" s="19" t="str">
        <f t="shared" si="1280"/>
        <v/>
      </c>
      <c r="CS503" s="19" t="str">
        <f t="shared" si="1280"/>
        <v/>
      </c>
      <c r="CT503" s="19" t="str">
        <f t="shared" si="1280"/>
        <v/>
      </c>
      <c r="CU503" s="19" t="str">
        <f t="shared" ref="CU503:DD512" si="1281">IFERROR(IF(OR(CU$502="",$D503=""),"",ROUND(INDEX($J$103:$ADX$203,MATCH($D503,$I$103:$I$300,0),MATCH(CU$3,$J$102:$ADX$102,0))*1000/INDEX($J$303:$ADX$403,MATCH($D503,$I$303:$I$403,0),MATCH(CU$3,$J$302:$ADX$302,0)),2)),0)</f>
        <v/>
      </c>
      <c r="CV503" s="19" t="str">
        <f t="shared" si="1281"/>
        <v/>
      </c>
      <c r="CW503" s="19" t="str">
        <f t="shared" si="1281"/>
        <v/>
      </c>
      <c r="CX503" s="19" t="str">
        <f t="shared" si="1281"/>
        <v/>
      </c>
      <c r="CY503" s="19" t="str">
        <f t="shared" si="1281"/>
        <v/>
      </c>
      <c r="CZ503" s="19" t="str">
        <f t="shared" si="1281"/>
        <v/>
      </c>
      <c r="DA503" s="19" t="str">
        <f t="shared" si="1281"/>
        <v/>
      </c>
      <c r="DB503" s="19" t="str">
        <f t="shared" si="1281"/>
        <v/>
      </c>
      <c r="DC503" s="19" t="str">
        <f t="shared" si="1281"/>
        <v/>
      </c>
      <c r="DD503" s="19" t="str">
        <f t="shared" si="1281"/>
        <v/>
      </c>
      <c r="DE503" s="19" t="str">
        <f t="shared" ref="DE503:DN512" si="1282">IFERROR(IF(OR(DE$502="",$D503=""),"",ROUND(INDEX($J$103:$ADX$203,MATCH($D503,$I$103:$I$300,0),MATCH(DE$3,$J$102:$ADX$102,0))*1000/INDEX($J$303:$ADX$403,MATCH($D503,$I$303:$I$403,0),MATCH(DE$3,$J$302:$ADX$302,0)),2)),0)</f>
        <v/>
      </c>
      <c r="DF503" s="19" t="str">
        <f t="shared" si="1282"/>
        <v/>
      </c>
      <c r="DG503" s="19" t="str">
        <f t="shared" si="1282"/>
        <v/>
      </c>
      <c r="DH503" s="19" t="str">
        <f t="shared" si="1282"/>
        <v/>
      </c>
      <c r="DI503" s="19" t="str">
        <f t="shared" si="1282"/>
        <v/>
      </c>
      <c r="DJ503" s="19" t="str">
        <f t="shared" si="1282"/>
        <v/>
      </c>
      <c r="DK503" s="19" t="str">
        <f t="shared" si="1282"/>
        <v/>
      </c>
      <c r="DL503" s="19" t="str">
        <f t="shared" si="1282"/>
        <v/>
      </c>
      <c r="DM503" s="19" t="str">
        <f t="shared" si="1282"/>
        <v/>
      </c>
      <c r="DN503" s="19" t="str">
        <f t="shared" si="1282"/>
        <v/>
      </c>
      <c r="DO503" s="19" t="str">
        <f t="shared" ref="DO503:DX512" si="1283">IFERROR(IF(OR(DO$502="",$D503=""),"",ROUND(INDEX($J$103:$ADX$203,MATCH($D503,$I$103:$I$300,0),MATCH(DO$3,$J$102:$ADX$102,0))*1000/INDEX($J$303:$ADX$403,MATCH($D503,$I$303:$I$403,0),MATCH(DO$3,$J$302:$ADX$302,0)),2)),0)</f>
        <v/>
      </c>
      <c r="DP503" s="19" t="str">
        <f t="shared" si="1283"/>
        <v/>
      </c>
      <c r="DQ503" s="19" t="str">
        <f t="shared" si="1283"/>
        <v/>
      </c>
      <c r="DR503" s="19" t="str">
        <f t="shared" si="1283"/>
        <v/>
      </c>
      <c r="DS503" s="19" t="str">
        <f t="shared" si="1283"/>
        <v/>
      </c>
      <c r="DT503" s="19" t="str">
        <f t="shared" si="1283"/>
        <v/>
      </c>
      <c r="DU503" s="19" t="str">
        <f t="shared" si="1283"/>
        <v/>
      </c>
      <c r="DV503" s="19" t="str">
        <f t="shared" si="1283"/>
        <v/>
      </c>
      <c r="DW503" s="19" t="str">
        <f t="shared" si="1283"/>
        <v/>
      </c>
      <c r="DX503" s="19" t="str">
        <f t="shared" si="1283"/>
        <v/>
      </c>
      <c r="DY503" s="19" t="str">
        <f t="shared" ref="DY503:EH512" si="1284">IFERROR(IF(OR(DY$502="",$D503=""),"",ROUND(INDEX($J$103:$ADX$203,MATCH($D503,$I$103:$I$300,0),MATCH(DY$3,$J$102:$ADX$102,0))*1000/INDEX($J$303:$ADX$403,MATCH($D503,$I$303:$I$403,0),MATCH(DY$3,$J$302:$ADX$302,0)),2)),0)</f>
        <v/>
      </c>
      <c r="DZ503" s="19" t="str">
        <f t="shared" si="1284"/>
        <v/>
      </c>
      <c r="EA503" s="19" t="str">
        <f t="shared" si="1284"/>
        <v/>
      </c>
      <c r="EB503" s="19" t="str">
        <f t="shared" si="1284"/>
        <v/>
      </c>
      <c r="EC503" s="19" t="str">
        <f t="shared" si="1284"/>
        <v/>
      </c>
      <c r="ED503" s="19" t="str">
        <f t="shared" si="1284"/>
        <v/>
      </c>
      <c r="EE503" s="19" t="str">
        <f t="shared" si="1284"/>
        <v/>
      </c>
      <c r="EF503" s="19" t="str">
        <f t="shared" si="1284"/>
        <v/>
      </c>
      <c r="EG503" s="19" t="str">
        <f t="shared" si="1284"/>
        <v/>
      </c>
      <c r="EH503" s="19" t="str">
        <f t="shared" si="1284"/>
        <v/>
      </c>
      <c r="EI503" s="19" t="str">
        <f t="shared" ref="EI503:ER512" si="1285">IFERROR(IF(OR(EI$502="",$D503=""),"",ROUND(INDEX($J$103:$ADX$203,MATCH($D503,$I$103:$I$300,0),MATCH(EI$3,$J$102:$ADX$102,0))*1000/INDEX($J$303:$ADX$403,MATCH($D503,$I$303:$I$403,0),MATCH(EI$3,$J$302:$ADX$302,0)),2)),0)</f>
        <v/>
      </c>
      <c r="EJ503" s="19" t="str">
        <f t="shared" si="1285"/>
        <v/>
      </c>
      <c r="EK503" s="19" t="str">
        <f t="shared" si="1285"/>
        <v/>
      </c>
      <c r="EL503" s="19" t="str">
        <f t="shared" si="1285"/>
        <v/>
      </c>
      <c r="EM503" s="19" t="str">
        <f t="shared" si="1285"/>
        <v/>
      </c>
      <c r="EN503" s="19" t="str">
        <f t="shared" si="1285"/>
        <v/>
      </c>
      <c r="EO503" s="19" t="str">
        <f t="shared" si="1285"/>
        <v/>
      </c>
      <c r="EP503" s="19" t="str">
        <f t="shared" si="1285"/>
        <v/>
      </c>
      <c r="EQ503" s="19" t="str">
        <f t="shared" si="1285"/>
        <v/>
      </c>
      <c r="ER503" s="19" t="str">
        <f t="shared" si="1285"/>
        <v/>
      </c>
      <c r="ES503" s="19" t="str">
        <f t="shared" ref="ES503:FB512" si="1286">IFERROR(IF(OR(ES$502="",$D503=""),"",ROUND(INDEX($J$103:$ADX$203,MATCH($D503,$I$103:$I$300,0),MATCH(ES$3,$J$102:$ADX$102,0))*1000/INDEX($J$303:$ADX$403,MATCH($D503,$I$303:$I$403,0),MATCH(ES$3,$J$302:$ADX$302,0)),2)),0)</f>
        <v/>
      </c>
      <c r="ET503" s="19" t="str">
        <f t="shared" si="1286"/>
        <v/>
      </c>
      <c r="EU503" s="19" t="str">
        <f t="shared" si="1286"/>
        <v/>
      </c>
      <c r="EV503" s="19" t="str">
        <f t="shared" si="1286"/>
        <v/>
      </c>
      <c r="EW503" s="19" t="str">
        <f t="shared" si="1286"/>
        <v/>
      </c>
      <c r="EX503" s="19" t="str">
        <f t="shared" si="1286"/>
        <v/>
      </c>
      <c r="EY503" s="19" t="str">
        <f t="shared" si="1286"/>
        <v/>
      </c>
      <c r="EZ503" s="19" t="str">
        <f t="shared" si="1286"/>
        <v/>
      </c>
      <c r="FA503" s="19" t="str">
        <f t="shared" si="1286"/>
        <v/>
      </c>
      <c r="FB503" s="19" t="str">
        <f t="shared" si="1286"/>
        <v/>
      </c>
      <c r="FC503" s="19" t="str">
        <f t="shared" ref="FC503:FL512" si="1287">IFERROR(IF(OR(FC$502="",$D503=""),"",ROUND(INDEX($J$103:$ADX$203,MATCH($D503,$I$103:$I$300,0),MATCH(FC$3,$J$102:$ADX$102,0))*1000/INDEX($J$303:$ADX$403,MATCH($D503,$I$303:$I$403,0),MATCH(FC$3,$J$302:$ADX$302,0)),2)),0)</f>
        <v/>
      </c>
      <c r="FD503" s="19" t="str">
        <f t="shared" si="1287"/>
        <v/>
      </c>
      <c r="FE503" s="19" t="str">
        <f t="shared" si="1287"/>
        <v/>
      </c>
      <c r="FF503" s="19" t="str">
        <f t="shared" si="1287"/>
        <v/>
      </c>
      <c r="FG503" s="19" t="str">
        <f t="shared" si="1287"/>
        <v/>
      </c>
      <c r="FH503" s="19" t="str">
        <f t="shared" si="1287"/>
        <v/>
      </c>
      <c r="FI503" s="19" t="str">
        <f t="shared" si="1287"/>
        <v/>
      </c>
      <c r="FJ503" s="19" t="str">
        <f t="shared" si="1287"/>
        <v/>
      </c>
      <c r="FK503" s="19" t="str">
        <f t="shared" si="1287"/>
        <v/>
      </c>
      <c r="FL503" s="19" t="str">
        <f t="shared" si="1287"/>
        <v/>
      </c>
      <c r="FM503" s="19" t="str">
        <f t="shared" ref="FM503:FV512" si="1288">IFERROR(IF(OR(FM$502="",$D503=""),"",ROUND(INDEX($J$103:$ADX$203,MATCH($D503,$I$103:$I$300,0),MATCH(FM$3,$J$102:$ADX$102,0))*1000/INDEX($J$303:$ADX$403,MATCH($D503,$I$303:$I$403,0),MATCH(FM$3,$J$302:$ADX$302,0)),2)),0)</f>
        <v/>
      </c>
      <c r="FN503" s="19" t="str">
        <f t="shared" si="1288"/>
        <v/>
      </c>
      <c r="FO503" s="19" t="str">
        <f t="shared" si="1288"/>
        <v/>
      </c>
      <c r="FP503" s="19" t="str">
        <f t="shared" si="1288"/>
        <v/>
      </c>
      <c r="FQ503" s="19" t="str">
        <f t="shared" si="1288"/>
        <v/>
      </c>
      <c r="FR503" s="19" t="str">
        <f t="shared" si="1288"/>
        <v/>
      </c>
      <c r="FS503" s="19" t="str">
        <f t="shared" si="1288"/>
        <v/>
      </c>
      <c r="FT503" s="19" t="str">
        <f t="shared" si="1288"/>
        <v/>
      </c>
      <c r="FU503" s="19" t="str">
        <f t="shared" si="1288"/>
        <v/>
      </c>
      <c r="FV503" s="19" t="str">
        <f t="shared" si="1288"/>
        <v/>
      </c>
      <c r="FW503" s="19" t="str">
        <f t="shared" ref="FW503:GF512" si="1289">IFERROR(IF(OR(FW$502="",$D503=""),"",ROUND(INDEX($J$103:$ADX$203,MATCH($D503,$I$103:$I$300,0),MATCH(FW$3,$J$102:$ADX$102,0))*1000/INDEX($J$303:$ADX$403,MATCH($D503,$I$303:$I$403,0),MATCH(FW$3,$J$302:$ADX$302,0)),2)),0)</f>
        <v/>
      </c>
      <c r="FX503" s="19" t="str">
        <f t="shared" si="1289"/>
        <v/>
      </c>
      <c r="FY503" s="19" t="str">
        <f t="shared" si="1289"/>
        <v/>
      </c>
      <c r="FZ503" s="19" t="str">
        <f t="shared" si="1289"/>
        <v/>
      </c>
      <c r="GA503" s="19" t="str">
        <f t="shared" si="1289"/>
        <v/>
      </c>
      <c r="GB503" s="19" t="str">
        <f t="shared" si="1289"/>
        <v/>
      </c>
      <c r="GC503" s="19" t="str">
        <f t="shared" si="1289"/>
        <v/>
      </c>
      <c r="GD503" s="19" t="str">
        <f t="shared" si="1289"/>
        <v/>
      </c>
      <c r="GE503" s="19" t="str">
        <f t="shared" si="1289"/>
        <v/>
      </c>
      <c r="GF503" s="19" t="str">
        <f t="shared" si="1289"/>
        <v/>
      </c>
      <c r="GG503" s="19" t="str">
        <f t="shared" ref="GG503:GP512" si="1290">IFERROR(IF(OR(GG$502="",$D503=""),"",ROUND(INDEX($J$103:$ADX$203,MATCH($D503,$I$103:$I$300,0),MATCH(GG$3,$J$102:$ADX$102,0))*1000/INDEX($J$303:$ADX$403,MATCH($D503,$I$303:$I$403,0),MATCH(GG$3,$J$302:$ADX$302,0)),2)),0)</f>
        <v/>
      </c>
      <c r="GH503" s="19" t="str">
        <f t="shared" si="1290"/>
        <v/>
      </c>
      <c r="GI503" s="19" t="str">
        <f t="shared" si="1290"/>
        <v/>
      </c>
      <c r="GJ503" s="19" t="str">
        <f t="shared" si="1290"/>
        <v/>
      </c>
      <c r="GK503" s="19" t="str">
        <f t="shared" si="1290"/>
        <v/>
      </c>
      <c r="GL503" s="19" t="str">
        <f t="shared" si="1290"/>
        <v/>
      </c>
      <c r="GM503" s="19" t="str">
        <f t="shared" si="1290"/>
        <v/>
      </c>
      <c r="GN503" s="19" t="str">
        <f t="shared" si="1290"/>
        <v/>
      </c>
      <c r="GO503" s="19" t="str">
        <f t="shared" si="1290"/>
        <v/>
      </c>
      <c r="GP503" s="19" t="str">
        <f t="shared" si="1290"/>
        <v/>
      </c>
      <c r="GQ503" s="19" t="str">
        <f t="shared" ref="GQ503:GZ512" si="1291">IFERROR(IF(OR(GQ$502="",$D503=""),"",ROUND(INDEX($J$103:$ADX$203,MATCH($D503,$I$103:$I$300,0),MATCH(GQ$3,$J$102:$ADX$102,0))*1000/INDEX($J$303:$ADX$403,MATCH($D503,$I$303:$I$403,0),MATCH(GQ$3,$J$302:$ADX$302,0)),2)),0)</f>
        <v/>
      </c>
      <c r="GR503" s="19" t="str">
        <f t="shared" si="1291"/>
        <v/>
      </c>
      <c r="GS503" s="19" t="str">
        <f t="shared" si="1291"/>
        <v/>
      </c>
      <c r="GT503" s="19" t="str">
        <f t="shared" si="1291"/>
        <v/>
      </c>
      <c r="GU503" s="19" t="str">
        <f t="shared" si="1291"/>
        <v/>
      </c>
      <c r="GV503" s="19" t="str">
        <f t="shared" si="1291"/>
        <v/>
      </c>
      <c r="GW503" s="19" t="str">
        <f t="shared" si="1291"/>
        <v/>
      </c>
      <c r="GX503" s="19" t="str">
        <f t="shared" si="1291"/>
        <v/>
      </c>
      <c r="GY503" s="19" t="str">
        <f t="shared" si="1291"/>
        <v/>
      </c>
      <c r="GZ503" s="19" t="str">
        <f t="shared" si="1291"/>
        <v/>
      </c>
      <c r="HA503" s="19" t="str">
        <f t="shared" ref="HA503:HJ512" si="1292">IFERROR(IF(OR(HA$502="",$D503=""),"",ROUND(INDEX($J$103:$ADX$203,MATCH($D503,$I$103:$I$300,0),MATCH(HA$3,$J$102:$ADX$102,0))*1000/INDEX($J$303:$ADX$403,MATCH($D503,$I$303:$I$403,0),MATCH(HA$3,$J$302:$ADX$302,0)),2)),0)</f>
        <v/>
      </c>
      <c r="HB503" s="19" t="str">
        <f t="shared" si="1292"/>
        <v/>
      </c>
      <c r="HC503" s="19" t="str">
        <f t="shared" si="1292"/>
        <v/>
      </c>
      <c r="HD503" s="19" t="str">
        <f t="shared" si="1292"/>
        <v/>
      </c>
      <c r="HE503" s="19" t="str">
        <f t="shared" si="1292"/>
        <v/>
      </c>
      <c r="HF503" s="19" t="str">
        <f t="shared" si="1292"/>
        <v/>
      </c>
      <c r="HG503" s="19" t="str">
        <f t="shared" si="1292"/>
        <v/>
      </c>
      <c r="HH503" s="19" t="str">
        <f t="shared" si="1292"/>
        <v/>
      </c>
      <c r="HI503" s="19" t="str">
        <f t="shared" si="1292"/>
        <v/>
      </c>
      <c r="HJ503" s="19" t="str">
        <f t="shared" si="1292"/>
        <v/>
      </c>
      <c r="HK503" s="19" t="str">
        <f t="shared" ref="HK503:HT512" si="1293">IFERROR(IF(OR(HK$502="",$D503=""),"",ROUND(INDEX($J$103:$ADX$203,MATCH($D503,$I$103:$I$300,0),MATCH(HK$3,$J$102:$ADX$102,0))*1000/INDEX($J$303:$ADX$403,MATCH($D503,$I$303:$I$403,0),MATCH(HK$3,$J$302:$ADX$302,0)),2)),0)</f>
        <v/>
      </c>
      <c r="HL503" s="19" t="str">
        <f t="shared" si="1293"/>
        <v/>
      </c>
      <c r="HM503" s="19" t="str">
        <f t="shared" si="1293"/>
        <v/>
      </c>
      <c r="HN503" s="19" t="str">
        <f t="shared" si="1293"/>
        <v/>
      </c>
      <c r="HO503" s="19" t="str">
        <f t="shared" si="1293"/>
        <v/>
      </c>
      <c r="HP503" s="19" t="str">
        <f t="shared" si="1293"/>
        <v/>
      </c>
      <c r="HQ503" s="19" t="str">
        <f t="shared" si="1293"/>
        <v/>
      </c>
      <c r="HR503" s="19" t="str">
        <f t="shared" si="1293"/>
        <v/>
      </c>
      <c r="HS503" s="19" t="str">
        <f t="shared" si="1293"/>
        <v/>
      </c>
      <c r="HT503" s="19" t="str">
        <f t="shared" si="1293"/>
        <v/>
      </c>
      <c r="HU503" s="19" t="str">
        <f t="shared" ref="HU503:ID512" si="1294">IFERROR(IF(OR(HU$502="",$D503=""),"",ROUND(INDEX($J$103:$ADX$203,MATCH($D503,$I$103:$I$300,0),MATCH(HU$3,$J$102:$ADX$102,0))*1000/INDEX($J$303:$ADX$403,MATCH($D503,$I$303:$I$403,0),MATCH(HU$3,$J$302:$ADX$302,0)),2)),0)</f>
        <v/>
      </c>
      <c r="HV503" s="19" t="str">
        <f t="shared" si="1294"/>
        <v/>
      </c>
      <c r="HW503" s="19" t="str">
        <f t="shared" si="1294"/>
        <v/>
      </c>
      <c r="HX503" s="19" t="str">
        <f t="shared" si="1294"/>
        <v/>
      </c>
      <c r="HY503" s="19" t="str">
        <f t="shared" si="1294"/>
        <v/>
      </c>
      <c r="HZ503" s="19" t="str">
        <f t="shared" si="1294"/>
        <v/>
      </c>
      <c r="IA503" s="19" t="str">
        <f t="shared" si="1294"/>
        <v/>
      </c>
      <c r="IB503" s="19" t="str">
        <f t="shared" si="1294"/>
        <v/>
      </c>
      <c r="IC503" s="19" t="str">
        <f t="shared" si="1294"/>
        <v/>
      </c>
      <c r="ID503" s="19" t="str">
        <f t="shared" si="1294"/>
        <v/>
      </c>
      <c r="IE503" s="19" t="str">
        <f t="shared" ref="IE503:IN512" si="1295">IFERROR(IF(OR(IE$502="",$D503=""),"",ROUND(INDEX($J$103:$ADX$203,MATCH($D503,$I$103:$I$300,0),MATCH(IE$3,$J$102:$ADX$102,0))*1000/INDEX($J$303:$ADX$403,MATCH($D503,$I$303:$I$403,0),MATCH(IE$3,$J$302:$ADX$302,0)),2)),0)</f>
        <v/>
      </c>
      <c r="IF503" s="19" t="str">
        <f t="shared" si="1295"/>
        <v/>
      </c>
      <c r="IG503" s="19" t="str">
        <f t="shared" si="1295"/>
        <v/>
      </c>
      <c r="IH503" s="19" t="str">
        <f t="shared" si="1295"/>
        <v/>
      </c>
      <c r="II503" s="19" t="str">
        <f t="shared" si="1295"/>
        <v/>
      </c>
      <c r="IJ503" s="19" t="str">
        <f t="shared" si="1295"/>
        <v/>
      </c>
      <c r="IK503" s="19" t="str">
        <f t="shared" si="1295"/>
        <v/>
      </c>
      <c r="IL503" s="19" t="str">
        <f t="shared" si="1295"/>
        <v/>
      </c>
      <c r="IM503" s="19" t="str">
        <f t="shared" si="1295"/>
        <v/>
      </c>
      <c r="IN503" s="19" t="str">
        <f t="shared" si="1295"/>
        <v/>
      </c>
      <c r="IO503" s="19" t="str">
        <f t="shared" ref="IO503:IX512" si="1296">IFERROR(IF(OR(IO$502="",$D503=""),"",ROUND(INDEX($J$103:$ADX$203,MATCH($D503,$I$103:$I$300,0),MATCH(IO$3,$J$102:$ADX$102,0))*1000/INDEX($J$303:$ADX$403,MATCH($D503,$I$303:$I$403,0),MATCH(IO$3,$J$302:$ADX$302,0)),2)),0)</f>
        <v/>
      </c>
      <c r="IP503" s="19" t="str">
        <f t="shared" si="1296"/>
        <v/>
      </c>
      <c r="IQ503" s="19" t="str">
        <f t="shared" si="1296"/>
        <v/>
      </c>
      <c r="IR503" s="19" t="str">
        <f t="shared" si="1296"/>
        <v/>
      </c>
      <c r="IS503" s="19" t="str">
        <f t="shared" si="1296"/>
        <v/>
      </c>
      <c r="IT503" s="19" t="str">
        <f t="shared" si="1296"/>
        <v/>
      </c>
      <c r="IU503" s="19" t="str">
        <f t="shared" si="1296"/>
        <v/>
      </c>
      <c r="IV503" s="19" t="str">
        <f t="shared" si="1296"/>
        <v/>
      </c>
      <c r="IW503" s="19" t="str">
        <f t="shared" si="1296"/>
        <v/>
      </c>
      <c r="IX503" s="19" t="str">
        <f t="shared" si="1296"/>
        <v/>
      </c>
      <c r="IY503" s="19" t="str">
        <f t="shared" ref="IY503:JH512" si="1297">IFERROR(IF(OR(IY$502="",$D503=""),"",ROUND(INDEX($J$103:$ADX$203,MATCH($D503,$I$103:$I$300,0),MATCH(IY$3,$J$102:$ADX$102,0))*1000/INDEX($J$303:$ADX$403,MATCH($D503,$I$303:$I$403,0),MATCH(IY$3,$J$302:$ADX$302,0)),2)),0)</f>
        <v/>
      </c>
      <c r="IZ503" s="19" t="str">
        <f t="shared" si="1297"/>
        <v/>
      </c>
      <c r="JA503" s="19" t="str">
        <f t="shared" si="1297"/>
        <v/>
      </c>
      <c r="JB503" s="19" t="str">
        <f t="shared" si="1297"/>
        <v/>
      </c>
      <c r="JC503" s="19" t="str">
        <f t="shared" si="1297"/>
        <v/>
      </c>
      <c r="JD503" s="19" t="str">
        <f t="shared" si="1297"/>
        <v/>
      </c>
      <c r="JE503" s="19" t="str">
        <f t="shared" si="1297"/>
        <v/>
      </c>
      <c r="JF503" s="19" t="str">
        <f t="shared" si="1297"/>
        <v/>
      </c>
      <c r="JG503" s="19" t="str">
        <f t="shared" si="1297"/>
        <v/>
      </c>
      <c r="JH503" s="19" t="str">
        <f t="shared" si="1297"/>
        <v/>
      </c>
      <c r="JI503" s="19" t="str">
        <f t="shared" ref="JI503:JR512" si="1298">IFERROR(IF(OR(JI$502="",$D503=""),"",ROUND(INDEX($J$103:$ADX$203,MATCH($D503,$I$103:$I$300,0),MATCH(JI$3,$J$102:$ADX$102,0))*1000/INDEX($J$303:$ADX$403,MATCH($D503,$I$303:$I$403,0),MATCH(JI$3,$J$302:$ADX$302,0)),2)),0)</f>
        <v/>
      </c>
      <c r="JJ503" s="19" t="str">
        <f t="shared" si="1298"/>
        <v/>
      </c>
      <c r="JK503" s="19" t="str">
        <f t="shared" si="1298"/>
        <v/>
      </c>
      <c r="JL503" s="19" t="str">
        <f t="shared" si="1298"/>
        <v/>
      </c>
      <c r="JM503" s="19" t="str">
        <f t="shared" si="1298"/>
        <v/>
      </c>
      <c r="JN503" s="19" t="str">
        <f t="shared" si="1298"/>
        <v/>
      </c>
      <c r="JO503" s="19" t="str">
        <f t="shared" si="1298"/>
        <v/>
      </c>
      <c r="JP503" s="19" t="str">
        <f t="shared" si="1298"/>
        <v/>
      </c>
      <c r="JQ503" s="19" t="str">
        <f t="shared" si="1298"/>
        <v/>
      </c>
      <c r="JR503" s="19" t="str">
        <f t="shared" si="1298"/>
        <v/>
      </c>
      <c r="JS503" s="19" t="str">
        <f t="shared" ref="JS503:KB512" si="1299">IFERROR(IF(OR(JS$502="",$D503=""),"",ROUND(INDEX($J$103:$ADX$203,MATCH($D503,$I$103:$I$300,0),MATCH(JS$3,$J$102:$ADX$102,0))*1000/INDEX($J$303:$ADX$403,MATCH($D503,$I$303:$I$403,0),MATCH(JS$3,$J$302:$ADX$302,0)),2)),0)</f>
        <v/>
      </c>
      <c r="JT503" s="19" t="str">
        <f t="shared" si="1299"/>
        <v/>
      </c>
      <c r="JU503" s="19" t="str">
        <f t="shared" si="1299"/>
        <v/>
      </c>
      <c r="JV503" s="19" t="str">
        <f t="shared" si="1299"/>
        <v/>
      </c>
      <c r="JW503" s="19" t="str">
        <f t="shared" si="1299"/>
        <v/>
      </c>
      <c r="JX503" s="19" t="str">
        <f t="shared" si="1299"/>
        <v/>
      </c>
      <c r="JY503" s="19" t="str">
        <f t="shared" si="1299"/>
        <v/>
      </c>
      <c r="JZ503" s="19" t="str">
        <f t="shared" si="1299"/>
        <v/>
      </c>
      <c r="KA503" s="19" t="str">
        <f t="shared" si="1299"/>
        <v/>
      </c>
      <c r="KB503" s="19" t="str">
        <f t="shared" si="1299"/>
        <v/>
      </c>
      <c r="KC503" s="19" t="str">
        <f t="shared" ref="KC503:KL512" si="1300">IFERROR(IF(OR(KC$502="",$D503=""),"",ROUND(INDEX($J$103:$ADX$203,MATCH($D503,$I$103:$I$300,0),MATCH(KC$3,$J$102:$ADX$102,0))*1000/INDEX($J$303:$ADX$403,MATCH($D503,$I$303:$I$403,0),MATCH(KC$3,$J$302:$ADX$302,0)),2)),0)</f>
        <v/>
      </c>
      <c r="KD503" s="19" t="str">
        <f t="shared" si="1300"/>
        <v/>
      </c>
      <c r="KE503" s="19" t="str">
        <f t="shared" si="1300"/>
        <v/>
      </c>
      <c r="KF503" s="19" t="str">
        <f t="shared" si="1300"/>
        <v/>
      </c>
      <c r="KG503" s="19" t="str">
        <f t="shared" si="1300"/>
        <v/>
      </c>
      <c r="KH503" s="19" t="str">
        <f t="shared" si="1300"/>
        <v/>
      </c>
      <c r="KI503" s="19" t="str">
        <f t="shared" si="1300"/>
        <v/>
      </c>
      <c r="KJ503" s="19" t="str">
        <f t="shared" si="1300"/>
        <v/>
      </c>
      <c r="KK503" s="19" t="str">
        <f t="shared" si="1300"/>
        <v/>
      </c>
      <c r="KL503" s="19" t="str">
        <f t="shared" si="1300"/>
        <v/>
      </c>
      <c r="KM503" s="19" t="str">
        <f t="shared" ref="KM503:KV512" si="1301">IFERROR(IF(OR(KM$502="",$D503=""),"",ROUND(INDEX($J$103:$ADX$203,MATCH($D503,$I$103:$I$300,0),MATCH(KM$3,$J$102:$ADX$102,0))*1000/INDEX($J$303:$ADX$403,MATCH($D503,$I$303:$I$403,0),MATCH(KM$3,$J$302:$ADX$302,0)),2)),0)</f>
        <v/>
      </c>
      <c r="KN503" s="19" t="str">
        <f t="shared" si="1301"/>
        <v/>
      </c>
      <c r="KO503" s="19" t="str">
        <f t="shared" si="1301"/>
        <v/>
      </c>
      <c r="KP503" s="19" t="str">
        <f t="shared" si="1301"/>
        <v/>
      </c>
      <c r="KQ503" s="19" t="str">
        <f t="shared" si="1301"/>
        <v/>
      </c>
      <c r="KR503" s="19" t="str">
        <f t="shared" si="1301"/>
        <v/>
      </c>
      <c r="KS503" s="19" t="str">
        <f t="shared" si="1301"/>
        <v/>
      </c>
      <c r="KT503" s="19" t="str">
        <f t="shared" si="1301"/>
        <v/>
      </c>
      <c r="KU503" s="19" t="str">
        <f t="shared" si="1301"/>
        <v/>
      </c>
      <c r="KV503" s="19" t="str">
        <f t="shared" si="1301"/>
        <v/>
      </c>
      <c r="KW503" s="19" t="str">
        <f t="shared" ref="KW503:LF512" si="1302">IFERROR(IF(OR(KW$502="",$D503=""),"",ROUND(INDEX($J$103:$ADX$203,MATCH($D503,$I$103:$I$300,0),MATCH(KW$3,$J$102:$ADX$102,0))*1000/INDEX($J$303:$ADX$403,MATCH($D503,$I$303:$I$403,0),MATCH(KW$3,$J$302:$ADX$302,0)),2)),0)</f>
        <v/>
      </c>
      <c r="KX503" s="19" t="str">
        <f t="shared" si="1302"/>
        <v/>
      </c>
      <c r="KY503" s="19" t="str">
        <f t="shared" si="1302"/>
        <v/>
      </c>
      <c r="KZ503" s="19" t="str">
        <f t="shared" si="1302"/>
        <v/>
      </c>
      <c r="LA503" s="19" t="str">
        <f t="shared" si="1302"/>
        <v/>
      </c>
      <c r="LB503" s="19" t="str">
        <f t="shared" si="1302"/>
        <v/>
      </c>
      <c r="LC503" s="19" t="str">
        <f t="shared" si="1302"/>
        <v/>
      </c>
      <c r="LD503" s="19" t="str">
        <f t="shared" si="1302"/>
        <v/>
      </c>
      <c r="LE503" s="19" t="str">
        <f t="shared" si="1302"/>
        <v/>
      </c>
      <c r="LF503" s="19" t="str">
        <f t="shared" si="1302"/>
        <v/>
      </c>
      <c r="LG503" s="19" t="str">
        <f t="shared" ref="LG503:LP512" si="1303">IFERROR(IF(OR(LG$502="",$D503=""),"",ROUND(INDEX($J$103:$ADX$203,MATCH($D503,$I$103:$I$300,0),MATCH(LG$3,$J$102:$ADX$102,0))*1000/INDEX($J$303:$ADX$403,MATCH($D503,$I$303:$I$403,0),MATCH(LG$3,$J$302:$ADX$302,0)),2)),0)</f>
        <v/>
      </c>
      <c r="LH503" s="19" t="str">
        <f t="shared" si="1303"/>
        <v/>
      </c>
      <c r="LI503" s="19" t="str">
        <f t="shared" si="1303"/>
        <v/>
      </c>
      <c r="LJ503" s="19" t="str">
        <f t="shared" si="1303"/>
        <v/>
      </c>
      <c r="LK503" s="19" t="str">
        <f t="shared" si="1303"/>
        <v/>
      </c>
      <c r="LL503" s="19" t="str">
        <f t="shared" si="1303"/>
        <v/>
      </c>
      <c r="LM503" s="19" t="str">
        <f t="shared" si="1303"/>
        <v/>
      </c>
      <c r="LN503" s="19" t="str">
        <f t="shared" si="1303"/>
        <v/>
      </c>
      <c r="LO503" s="19" t="str">
        <f t="shared" si="1303"/>
        <v/>
      </c>
      <c r="LP503" s="19" t="str">
        <f t="shared" si="1303"/>
        <v/>
      </c>
      <c r="LQ503" s="19" t="str">
        <f t="shared" ref="LQ503:LZ512" si="1304">IFERROR(IF(OR(LQ$502="",$D503=""),"",ROUND(INDEX($J$103:$ADX$203,MATCH($D503,$I$103:$I$300,0),MATCH(LQ$3,$J$102:$ADX$102,0))*1000/INDEX($J$303:$ADX$403,MATCH($D503,$I$303:$I$403,0),MATCH(LQ$3,$J$302:$ADX$302,0)),2)),0)</f>
        <v/>
      </c>
      <c r="LR503" s="19" t="str">
        <f t="shared" si="1304"/>
        <v/>
      </c>
      <c r="LS503" s="19" t="str">
        <f t="shared" si="1304"/>
        <v/>
      </c>
      <c r="LT503" s="19" t="str">
        <f t="shared" si="1304"/>
        <v/>
      </c>
      <c r="LU503" s="19" t="str">
        <f t="shared" si="1304"/>
        <v/>
      </c>
      <c r="LV503" s="19" t="str">
        <f t="shared" si="1304"/>
        <v/>
      </c>
      <c r="LW503" s="19" t="str">
        <f t="shared" si="1304"/>
        <v/>
      </c>
      <c r="LX503" s="19" t="str">
        <f t="shared" si="1304"/>
        <v/>
      </c>
      <c r="LY503" s="19" t="str">
        <f t="shared" si="1304"/>
        <v/>
      </c>
      <c r="LZ503" s="19" t="str">
        <f t="shared" si="1304"/>
        <v/>
      </c>
      <c r="MA503" s="19" t="str">
        <f t="shared" ref="MA503:MJ512" si="1305">IFERROR(IF(OR(MA$502="",$D503=""),"",ROUND(INDEX($J$103:$ADX$203,MATCH($D503,$I$103:$I$300,0),MATCH(MA$3,$J$102:$ADX$102,0))*1000/INDEX($J$303:$ADX$403,MATCH($D503,$I$303:$I$403,0),MATCH(MA$3,$J$302:$ADX$302,0)),2)),0)</f>
        <v/>
      </c>
      <c r="MB503" s="19" t="str">
        <f t="shared" si="1305"/>
        <v/>
      </c>
      <c r="MC503" s="19" t="str">
        <f t="shared" si="1305"/>
        <v/>
      </c>
      <c r="MD503" s="19" t="str">
        <f t="shared" si="1305"/>
        <v/>
      </c>
      <c r="ME503" s="19" t="str">
        <f t="shared" si="1305"/>
        <v/>
      </c>
      <c r="MF503" s="19" t="str">
        <f t="shared" si="1305"/>
        <v/>
      </c>
      <c r="MG503" s="19" t="str">
        <f t="shared" si="1305"/>
        <v/>
      </c>
      <c r="MH503" s="19" t="str">
        <f t="shared" si="1305"/>
        <v/>
      </c>
      <c r="MI503" s="19" t="str">
        <f t="shared" si="1305"/>
        <v/>
      </c>
      <c r="MJ503" s="19" t="str">
        <f t="shared" si="1305"/>
        <v/>
      </c>
      <c r="MK503" s="19" t="str">
        <f t="shared" ref="MK503:MT512" si="1306">IFERROR(IF(OR(MK$502="",$D503=""),"",ROUND(INDEX($J$103:$ADX$203,MATCH($D503,$I$103:$I$300,0),MATCH(MK$3,$J$102:$ADX$102,0))*1000/INDEX($J$303:$ADX$403,MATCH($D503,$I$303:$I$403,0),MATCH(MK$3,$J$302:$ADX$302,0)),2)),0)</f>
        <v/>
      </c>
      <c r="ML503" s="19" t="str">
        <f t="shared" si="1306"/>
        <v/>
      </c>
      <c r="MM503" s="19" t="str">
        <f t="shared" si="1306"/>
        <v/>
      </c>
      <c r="MN503" s="19" t="str">
        <f t="shared" si="1306"/>
        <v/>
      </c>
      <c r="MO503" s="19" t="str">
        <f t="shared" si="1306"/>
        <v/>
      </c>
      <c r="MP503" s="19" t="str">
        <f t="shared" si="1306"/>
        <v/>
      </c>
      <c r="MQ503" s="19" t="str">
        <f t="shared" si="1306"/>
        <v/>
      </c>
      <c r="MR503" s="19" t="str">
        <f t="shared" si="1306"/>
        <v/>
      </c>
      <c r="MS503" s="19" t="str">
        <f t="shared" si="1306"/>
        <v/>
      </c>
      <c r="MT503" s="19" t="str">
        <f t="shared" si="1306"/>
        <v/>
      </c>
      <c r="MU503" s="19" t="str">
        <f t="shared" ref="MU503:ND512" si="1307">IFERROR(IF(OR(MU$502="",$D503=""),"",ROUND(INDEX($J$103:$ADX$203,MATCH($D503,$I$103:$I$300,0),MATCH(MU$3,$J$102:$ADX$102,0))*1000/INDEX($J$303:$ADX$403,MATCH($D503,$I$303:$I$403,0),MATCH(MU$3,$J$302:$ADX$302,0)),2)),0)</f>
        <v/>
      </c>
      <c r="MV503" s="19" t="str">
        <f t="shared" si="1307"/>
        <v/>
      </c>
      <c r="MW503" s="19" t="str">
        <f t="shared" si="1307"/>
        <v/>
      </c>
      <c r="MX503" s="19" t="str">
        <f t="shared" si="1307"/>
        <v/>
      </c>
      <c r="MY503" s="19" t="str">
        <f t="shared" si="1307"/>
        <v/>
      </c>
      <c r="MZ503" s="19" t="str">
        <f t="shared" si="1307"/>
        <v/>
      </c>
      <c r="NA503" s="19" t="str">
        <f t="shared" si="1307"/>
        <v/>
      </c>
      <c r="NB503" s="19" t="str">
        <f t="shared" si="1307"/>
        <v/>
      </c>
      <c r="NC503" s="19" t="str">
        <f t="shared" si="1307"/>
        <v/>
      </c>
      <c r="ND503" s="19" t="str">
        <f t="shared" si="1307"/>
        <v/>
      </c>
      <c r="NE503" s="19" t="str">
        <f t="shared" ref="NE503:NN512" si="1308">IFERROR(IF(OR(NE$502="",$D503=""),"",ROUND(INDEX($J$103:$ADX$203,MATCH($D503,$I$103:$I$300,0),MATCH(NE$3,$J$102:$ADX$102,0))*1000/INDEX($J$303:$ADX$403,MATCH($D503,$I$303:$I$403,0),MATCH(NE$3,$J$302:$ADX$302,0)),2)),0)</f>
        <v/>
      </c>
      <c r="NF503" s="19" t="str">
        <f t="shared" si="1308"/>
        <v/>
      </c>
      <c r="NG503" s="19" t="str">
        <f t="shared" si="1308"/>
        <v/>
      </c>
      <c r="NH503" s="19" t="str">
        <f t="shared" si="1308"/>
        <v/>
      </c>
      <c r="NI503" s="19" t="str">
        <f t="shared" si="1308"/>
        <v/>
      </c>
      <c r="NJ503" s="19" t="str">
        <f t="shared" si="1308"/>
        <v/>
      </c>
      <c r="NK503" s="19" t="str">
        <f t="shared" si="1308"/>
        <v/>
      </c>
      <c r="NL503" s="19" t="str">
        <f t="shared" si="1308"/>
        <v/>
      </c>
      <c r="NM503" s="19" t="str">
        <f t="shared" si="1308"/>
        <v/>
      </c>
      <c r="NN503" s="19" t="str">
        <f t="shared" si="1308"/>
        <v/>
      </c>
      <c r="NO503" s="19" t="str">
        <f t="shared" ref="NO503:NX512" si="1309">IFERROR(IF(OR(NO$502="",$D503=""),"",ROUND(INDEX($J$103:$ADX$203,MATCH($D503,$I$103:$I$300,0),MATCH(NO$3,$J$102:$ADX$102,0))*1000/INDEX($J$303:$ADX$403,MATCH($D503,$I$303:$I$403,0),MATCH(NO$3,$J$302:$ADX$302,0)),2)),0)</f>
        <v/>
      </c>
      <c r="NP503" s="19" t="str">
        <f t="shared" si="1309"/>
        <v/>
      </c>
      <c r="NQ503" s="19" t="str">
        <f t="shared" si="1309"/>
        <v/>
      </c>
      <c r="NR503" s="19" t="str">
        <f t="shared" si="1309"/>
        <v/>
      </c>
      <c r="NS503" s="19" t="str">
        <f t="shared" si="1309"/>
        <v/>
      </c>
      <c r="NT503" s="19" t="str">
        <f t="shared" si="1309"/>
        <v/>
      </c>
      <c r="NU503" s="19" t="str">
        <f t="shared" si="1309"/>
        <v/>
      </c>
      <c r="NV503" s="19" t="str">
        <f t="shared" si="1309"/>
        <v/>
      </c>
      <c r="NW503" s="19" t="str">
        <f t="shared" si="1309"/>
        <v/>
      </c>
      <c r="NX503" s="19" t="str">
        <f t="shared" si="1309"/>
        <v/>
      </c>
      <c r="NY503" s="19" t="str">
        <f t="shared" ref="NY503:OH512" si="1310">IFERROR(IF(OR(NY$502="",$D503=""),"",ROUND(INDEX($J$103:$ADX$203,MATCH($D503,$I$103:$I$300,0),MATCH(NY$3,$J$102:$ADX$102,0))*1000/INDEX($J$303:$ADX$403,MATCH($D503,$I$303:$I$403,0),MATCH(NY$3,$J$302:$ADX$302,0)),2)),0)</f>
        <v/>
      </c>
      <c r="NZ503" s="19" t="str">
        <f t="shared" si="1310"/>
        <v/>
      </c>
      <c r="OA503" s="19" t="str">
        <f t="shared" si="1310"/>
        <v/>
      </c>
      <c r="OB503" s="19" t="str">
        <f t="shared" si="1310"/>
        <v/>
      </c>
      <c r="OC503" s="19" t="str">
        <f t="shared" si="1310"/>
        <v/>
      </c>
      <c r="OD503" s="19" t="str">
        <f t="shared" si="1310"/>
        <v/>
      </c>
      <c r="OE503" s="19" t="str">
        <f t="shared" si="1310"/>
        <v/>
      </c>
      <c r="OF503" s="19" t="str">
        <f t="shared" si="1310"/>
        <v/>
      </c>
      <c r="OG503" s="19" t="str">
        <f t="shared" si="1310"/>
        <v/>
      </c>
      <c r="OH503" s="19" t="str">
        <f t="shared" si="1310"/>
        <v/>
      </c>
      <c r="OI503" s="19" t="str">
        <f t="shared" ref="OI503:OR512" si="1311">IFERROR(IF(OR(OI$502="",$D503=""),"",ROUND(INDEX($J$103:$ADX$203,MATCH($D503,$I$103:$I$300,0),MATCH(OI$3,$J$102:$ADX$102,0))*1000/INDEX($J$303:$ADX$403,MATCH($D503,$I$303:$I$403,0),MATCH(OI$3,$J$302:$ADX$302,0)),2)),0)</f>
        <v/>
      </c>
      <c r="OJ503" s="19" t="str">
        <f t="shared" si="1311"/>
        <v/>
      </c>
      <c r="OK503" s="19" t="str">
        <f t="shared" si="1311"/>
        <v/>
      </c>
      <c r="OL503" s="19" t="str">
        <f t="shared" si="1311"/>
        <v/>
      </c>
      <c r="OM503" s="19" t="str">
        <f t="shared" si="1311"/>
        <v/>
      </c>
      <c r="ON503" s="19" t="str">
        <f t="shared" si="1311"/>
        <v/>
      </c>
      <c r="OO503" s="19" t="str">
        <f t="shared" si="1311"/>
        <v/>
      </c>
      <c r="OP503" s="19" t="str">
        <f t="shared" si="1311"/>
        <v/>
      </c>
      <c r="OQ503" s="19" t="str">
        <f t="shared" si="1311"/>
        <v/>
      </c>
      <c r="OR503" s="19" t="str">
        <f t="shared" si="1311"/>
        <v/>
      </c>
      <c r="OS503" s="19" t="str">
        <f t="shared" ref="OS503:PB512" si="1312">IFERROR(IF(OR(OS$502="",$D503=""),"",ROUND(INDEX($J$103:$ADX$203,MATCH($D503,$I$103:$I$300,0),MATCH(OS$3,$J$102:$ADX$102,0))*1000/INDEX($J$303:$ADX$403,MATCH($D503,$I$303:$I$403,0),MATCH(OS$3,$J$302:$ADX$302,0)),2)),0)</f>
        <v/>
      </c>
      <c r="OT503" s="19" t="str">
        <f t="shared" si="1312"/>
        <v/>
      </c>
      <c r="OU503" s="19" t="str">
        <f t="shared" si="1312"/>
        <v/>
      </c>
      <c r="OV503" s="19" t="str">
        <f t="shared" si="1312"/>
        <v/>
      </c>
      <c r="OW503" s="19" t="str">
        <f t="shared" si="1312"/>
        <v/>
      </c>
      <c r="OX503" s="19" t="str">
        <f t="shared" si="1312"/>
        <v/>
      </c>
      <c r="OY503" s="19" t="str">
        <f t="shared" si="1312"/>
        <v/>
      </c>
      <c r="OZ503" s="19" t="str">
        <f t="shared" si="1312"/>
        <v/>
      </c>
      <c r="PA503" s="19" t="str">
        <f t="shared" si="1312"/>
        <v/>
      </c>
      <c r="PB503" s="19" t="str">
        <f t="shared" si="1312"/>
        <v/>
      </c>
      <c r="PC503" s="19" t="str">
        <f t="shared" ref="PC503:PL512" si="1313">IFERROR(IF(OR(PC$502="",$D503=""),"",ROUND(INDEX($J$103:$ADX$203,MATCH($D503,$I$103:$I$300,0),MATCH(PC$3,$J$102:$ADX$102,0))*1000/INDEX($J$303:$ADX$403,MATCH($D503,$I$303:$I$403,0),MATCH(PC$3,$J$302:$ADX$302,0)),2)),0)</f>
        <v/>
      </c>
      <c r="PD503" s="19" t="str">
        <f t="shared" si="1313"/>
        <v/>
      </c>
      <c r="PE503" s="19" t="str">
        <f t="shared" si="1313"/>
        <v/>
      </c>
      <c r="PF503" s="19" t="str">
        <f t="shared" si="1313"/>
        <v/>
      </c>
      <c r="PG503" s="19" t="str">
        <f t="shared" si="1313"/>
        <v/>
      </c>
      <c r="PH503" s="19" t="str">
        <f t="shared" si="1313"/>
        <v/>
      </c>
      <c r="PI503" s="19" t="str">
        <f t="shared" si="1313"/>
        <v/>
      </c>
      <c r="PJ503" s="19" t="str">
        <f t="shared" si="1313"/>
        <v/>
      </c>
      <c r="PK503" s="19" t="str">
        <f t="shared" si="1313"/>
        <v/>
      </c>
      <c r="PL503" s="19" t="str">
        <f t="shared" si="1313"/>
        <v/>
      </c>
      <c r="PM503" s="19" t="str">
        <f t="shared" ref="PM503:PY512" si="1314">IFERROR(IF(OR(PM$502="",$D503=""),"",ROUND(INDEX($J$103:$ADX$203,MATCH($D503,$I$103:$I$300,0),MATCH(PM$3,$J$102:$ADX$102,0))*1000/INDEX($J$303:$ADX$403,MATCH($D503,$I$303:$I$403,0),MATCH(PM$3,$J$302:$ADX$302,0)),2)),0)</f>
        <v/>
      </c>
      <c r="PN503" s="19" t="str">
        <f t="shared" si="1314"/>
        <v/>
      </c>
      <c r="PO503" s="19" t="str">
        <f t="shared" si="1314"/>
        <v/>
      </c>
      <c r="PP503" s="19" t="str">
        <f t="shared" si="1314"/>
        <v/>
      </c>
      <c r="PQ503" s="19" t="str">
        <f t="shared" si="1314"/>
        <v/>
      </c>
      <c r="PR503" s="19" t="str">
        <f t="shared" si="1314"/>
        <v/>
      </c>
      <c r="PS503" s="19" t="str">
        <f t="shared" si="1314"/>
        <v/>
      </c>
      <c r="PT503" s="19" t="str">
        <f t="shared" si="1314"/>
        <v/>
      </c>
      <c r="PU503" s="19" t="str">
        <f t="shared" si="1314"/>
        <v/>
      </c>
      <c r="PV503" s="19" t="str">
        <f t="shared" si="1314"/>
        <v/>
      </c>
      <c r="PW503" s="19" t="str">
        <f t="shared" si="1314"/>
        <v/>
      </c>
      <c r="PX503" s="19" t="str">
        <f t="shared" si="1314"/>
        <v/>
      </c>
      <c r="PY503" s="19" t="str">
        <f t="shared" si="1314"/>
        <v/>
      </c>
      <c r="PZ503" s="19" t="str">
        <f t="shared" ref="PZ503:PZ534" si="1315">IF(PZ502="","",IFERROR(_xlfn.IFNA(ROUND(INDEX($J$103:$ADX$203,MATCH($D503,$I$103:$I$300,0),MATCH(PZ$3,$I$102:$ADW$102,0))*1000/INDEX($J$303:$ADX$403,MATCH($D4,$I$303:$I$403,0),MATCH(PZ$3,$J$302:$ADX$302,0)),2),0),0))</f>
        <v/>
      </c>
      <c r="QA503" s="19" t="str">
        <f t="shared" ref="QA503:QA534" si="1316">IF(QA502="","",IFERROR(_xlfn.IFNA(ROUND(INDEX($J$103:$ADX$203,MATCH($D503,$I$103:$I$300,0),MATCH(QA$3,$I$102:$ADW$102,0))*1000/INDEX($J$303:$ADX$403,MATCH($D4,$I$303:$I$403,0),MATCH(QA$3,$J$302:$ADX$302,0)),2),0),0))</f>
        <v/>
      </c>
    </row>
    <row r="504" spans="4:1203" x14ac:dyDescent="0.25">
      <c r="D504" s="1" t="s">
        <v>5</v>
      </c>
      <c r="E504" s="48">
        <v>20</v>
      </c>
      <c r="F504" s="48"/>
      <c r="G504" s="20">
        <f t="shared" si="1271"/>
        <v>0</v>
      </c>
      <c r="H504" s="20"/>
      <c r="I504" s="19">
        <f t="shared" si="1272"/>
        <v>0</v>
      </c>
      <c r="J504" s="19">
        <f t="shared" si="1272"/>
        <v>0</v>
      </c>
      <c r="K504" s="19">
        <f t="shared" si="1272"/>
        <v>0</v>
      </c>
      <c r="L504" s="19">
        <f t="shared" si="1272"/>
        <v>0</v>
      </c>
      <c r="M504" s="19">
        <f t="shared" si="1272"/>
        <v>0</v>
      </c>
      <c r="N504" s="19">
        <f t="shared" si="1272"/>
        <v>0</v>
      </c>
      <c r="O504" s="19" t="str">
        <f t="shared" si="1272"/>
        <v/>
      </c>
      <c r="P504" s="19" t="str">
        <f t="shared" si="1272"/>
        <v/>
      </c>
      <c r="Q504" s="19" t="str">
        <f t="shared" si="1272"/>
        <v/>
      </c>
      <c r="R504" s="19" t="str">
        <f t="shared" si="1272"/>
        <v/>
      </c>
      <c r="S504" s="19" t="str">
        <f t="shared" si="1273"/>
        <v/>
      </c>
      <c r="T504" s="19" t="str">
        <f t="shared" si="1273"/>
        <v/>
      </c>
      <c r="U504" s="50" t="str">
        <f t="shared" si="1273"/>
        <v/>
      </c>
      <c r="V504" s="19" t="str">
        <f t="shared" si="1273"/>
        <v/>
      </c>
      <c r="W504" s="19" t="str">
        <f t="shared" si="1273"/>
        <v/>
      </c>
      <c r="X504" s="19" t="str">
        <f t="shared" si="1273"/>
        <v/>
      </c>
      <c r="Y504" s="19" t="str">
        <f t="shared" si="1273"/>
        <v/>
      </c>
      <c r="Z504" s="19" t="str">
        <f t="shared" si="1273"/>
        <v/>
      </c>
      <c r="AA504" s="19" t="str">
        <f t="shared" si="1273"/>
        <v/>
      </c>
      <c r="AB504" s="19" t="str">
        <f t="shared" si="1273"/>
        <v/>
      </c>
      <c r="AC504" s="19" t="str">
        <f t="shared" si="1274"/>
        <v/>
      </c>
      <c r="AD504" s="19" t="str">
        <f t="shared" si="1274"/>
        <v/>
      </c>
      <c r="AE504" s="19" t="str">
        <f t="shared" si="1274"/>
        <v/>
      </c>
      <c r="AF504" s="19" t="str">
        <f t="shared" si="1274"/>
        <v/>
      </c>
      <c r="AG504" s="19" t="str">
        <f t="shared" si="1274"/>
        <v/>
      </c>
      <c r="AH504" s="19" t="str">
        <f t="shared" si="1274"/>
        <v/>
      </c>
      <c r="AI504" s="19" t="str">
        <f t="shared" si="1274"/>
        <v/>
      </c>
      <c r="AJ504" s="19" t="str">
        <f t="shared" si="1274"/>
        <v/>
      </c>
      <c r="AK504" s="19" t="str">
        <f t="shared" si="1274"/>
        <v/>
      </c>
      <c r="AL504" s="19" t="str">
        <f t="shared" si="1274"/>
        <v/>
      </c>
      <c r="AM504" s="19" t="str">
        <f t="shared" si="1275"/>
        <v/>
      </c>
      <c r="AN504" s="19" t="str">
        <f t="shared" si="1275"/>
        <v/>
      </c>
      <c r="AO504" s="19" t="str">
        <f t="shared" si="1275"/>
        <v/>
      </c>
      <c r="AP504" s="19" t="str">
        <f t="shared" si="1275"/>
        <v/>
      </c>
      <c r="AQ504" s="19" t="str">
        <f t="shared" si="1275"/>
        <v/>
      </c>
      <c r="AR504" s="19" t="str">
        <f t="shared" si="1275"/>
        <v/>
      </c>
      <c r="AS504" s="19" t="str">
        <f t="shared" si="1275"/>
        <v/>
      </c>
      <c r="AT504" s="19" t="str">
        <f t="shared" si="1275"/>
        <v/>
      </c>
      <c r="AU504" s="19" t="str">
        <f t="shared" si="1275"/>
        <v/>
      </c>
      <c r="AV504" s="19" t="str">
        <f t="shared" si="1275"/>
        <v/>
      </c>
      <c r="AW504" s="19" t="str">
        <f t="shared" si="1276"/>
        <v/>
      </c>
      <c r="AX504" s="19" t="str">
        <f t="shared" si="1276"/>
        <v/>
      </c>
      <c r="AY504" s="19" t="str">
        <f t="shared" si="1276"/>
        <v/>
      </c>
      <c r="AZ504" s="19" t="str">
        <f t="shared" si="1276"/>
        <v/>
      </c>
      <c r="BA504" s="19" t="str">
        <f t="shared" si="1276"/>
        <v/>
      </c>
      <c r="BB504" s="19" t="str">
        <f t="shared" si="1276"/>
        <v/>
      </c>
      <c r="BC504" s="19" t="str">
        <f t="shared" si="1276"/>
        <v/>
      </c>
      <c r="BD504" s="19" t="str">
        <f t="shared" si="1276"/>
        <v/>
      </c>
      <c r="BE504" s="19" t="str">
        <f t="shared" si="1276"/>
        <v/>
      </c>
      <c r="BF504" s="19" t="str">
        <f t="shared" si="1276"/>
        <v/>
      </c>
      <c r="BG504" s="19" t="str">
        <f t="shared" si="1277"/>
        <v/>
      </c>
      <c r="BH504" s="19" t="str">
        <f t="shared" si="1277"/>
        <v/>
      </c>
      <c r="BI504" s="19" t="str">
        <f t="shared" si="1277"/>
        <v/>
      </c>
      <c r="BJ504" s="19" t="str">
        <f t="shared" si="1277"/>
        <v/>
      </c>
      <c r="BK504" s="19" t="str">
        <f t="shared" si="1277"/>
        <v/>
      </c>
      <c r="BL504" s="19" t="str">
        <f t="shared" si="1277"/>
        <v/>
      </c>
      <c r="BM504" s="19" t="str">
        <f t="shared" si="1277"/>
        <v/>
      </c>
      <c r="BN504" s="19" t="str">
        <f t="shared" si="1277"/>
        <v/>
      </c>
      <c r="BO504" s="19" t="str">
        <f t="shared" si="1277"/>
        <v/>
      </c>
      <c r="BP504" s="19" t="str">
        <f t="shared" si="1277"/>
        <v/>
      </c>
      <c r="BQ504" s="19" t="str">
        <f t="shared" si="1278"/>
        <v/>
      </c>
      <c r="BR504" s="19" t="str">
        <f t="shared" si="1278"/>
        <v/>
      </c>
      <c r="BS504" s="19" t="str">
        <f t="shared" si="1278"/>
        <v/>
      </c>
      <c r="BT504" s="19" t="str">
        <f t="shared" si="1278"/>
        <v/>
      </c>
      <c r="BU504" s="19" t="str">
        <f t="shared" si="1278"/>
        <v/>
      </c>
      <c r="BV504" s="19" t="str">
        <f t="shared" si="1278"/>
        <v/>
      </c>
      <c r="BW504" s="19" t="str">
        <f t="shared" si="1278"/>
        <v/>
      </c>
      <c r="BX504" s="19" t="str">
        <f t="shared" si="1278"/>
        <v/>
      </c>
      <c r="BY504" s="19" t="str">
        <f t="shared" si="1278"/>
        <v/>
      </c>
      <c r="BZ504" s="19" t="str">
        <f t="shared" si="1278"/>
        <v/>
      </c>
      <c r="CA504" s="19" t="str">
        <f t="shared" si="1279"/>
        <v/>
      </c>
      <c r="CB504" s="19" t="str">
        <f t="shared" si="1279"/>
        <v/>
      </c>
      <c r="CC504" s="19" t="str">
        <f t="shared" si="1279"/>
        <v/>
      </c>
      <c r="CD504" s="19" t="str">
        <f t="shared" si="1279"/>
        <v/>
      </c>
      <c r="CE504" s="19" t="str">
        <f t="shared" si="1279"/>
        <v/>
      </c>
      <c r="CF504" s="19" t="str">
        <f t="shared" si="1279"/>
        <v/>
      </c>
      <c r="CG504" s="19" t="str">
        <f t="shared" si="1279"/>
        <v/>
      </c>
      <c r="CH504" s="19" t="str">
        <f t="shared" si="1279"/>
        <v/>
      </c>
      <c r="CI504" s="19" t="str">
        <f t="shared" si="1279"/>
        <v/>
      </c>
      <c r="CJ504" s="19" t="str">
        <f t="shared" si="1279"/>
        <v/>
      </c>
      <c r="CK504" s="19" t="str">
        <f t="shared" si="1280"/>
        <v/>
      </c>
      <c r="CL504" s="19" t="str">
        <f t="shared" si="1280"/>
        <v/>
      </c>
      <c r="CM504" s="19" t="str">
        <f t="shared" si="1280"/>
        <v/>
      </c>
      <c r="CN504" s="19" t="str">
        <f t="shared" si="1280"/>
        <v/>
      </c>
      <c r="CO504" s="19" t="str">
        <f t="shared" si="1280"/>
        <v/>
      </c>
      <c r="CP504" s="19" t="str">
        <f t="shared" si="1280"/>
        <v/>
      </c>
      <c r="CQ504" s="19" t="str">
        <f t="shared" si="1280"/>
        <v/>
      </c>
      <c r="CR504" s="19" t="str">
        <f t="shared" si="1280"/>
        <v/>
      </c>
      <c r="CS504" s="19" t="str">
        <f t="shared" si="1280"/>
        <v/>
      </c>
      <c r="CT504" s="19" t="str">
        <f t="shared" si="1280"/>
        <v/>
      </c>
      <c r="CU504" s="19" t="str">
        <f t="shared" si="1281"/>
        <v/>
      </c>
      <c r="CV504" s="19" t="str">
        <f t="shared" si="1281"/>
        <v/>
      </c>
      <c r="CW504" s="19" t="str">
        <f t="shared" si="1281"/>
        <v/>
      </c>
      <c r="CX504" s="19" t="str">
        <f t="shared" si="1281"/>
        <v/>
      </c>
      <c r="CY504" s="19" t="str">
        <f t="shared" si="1281"/>
        <v/>
      </c>
      <c r="CZ504" s="19" t="str">
        <f t="shared" si="1281"/>
        <v/>
      </c>
      <c r="DA504" s="19" t="str">
        <f t="shared" si="1281"/>
        <v/>
      </c>
      <c r="DB504" s="19" t="str">
        <f t="shared" si="1281"/>
        <v/>
      </c>
      <c r="DC504" s="19" t="str">
        <f t="shared" si="1281"/>
        <v/>
      </c>
      <c r="DD504" s="19" t="str">
        <f t="shared" si="1281"/>
        <v/>
      </c>
      <c r="DE504" s="19" t="str">
        <f t="shared" si="1282"/>
        <v/>
      </c>
      <c r="DF504" s="19" t="str">
        <f t="shared" si="1282"/>
        <v/>
      </c>
      <c r="DG504" s="19" t="str">
        <f t="shared" si="1282"/>
        <v/>
      </c>
      <c r="DH504" s="19" t="str">
        <f t="shared" si="1282"/>
        <v/>
      </c>
      <c r="DI504" s="19" t="str">
        <f t="shared" si="1282"/>
        <v/>
      </c>
      <c r="DJ504" s="19" t="str">
        <f t="shared" si="1282"/>
        <v/>
      </c>
      <c r="DK504" s="19" t="str">
        <f t="shared" si="1282"/>
        <v/>
      </c>
      <c r="DL504" s="19" t="str">
        <f t="shared" si="1282"/>
        <v/>
      </c>
      <c r="DM504" s="19" t="str">
        <f t="shared" si="1282"/>
        <v/>
      </c>
      <c r="DN504" s="19" t="str">
        <f t="shared" si="1282"/>
        <v/>
      </c>
      <c r="DO504" s="19" t="str">
        <f t="shared" si="1283"/>
        <v/>
      </c>
      <c r="DP504" s="19" t="str">
        <f t="shared" si="1283"/>
        <v/>
      </c>
      <c r="DQ504" s="19" t="str">
        <f t="shared" si="1283"/>
        <v/>
      </c>
      <c r="DR504" s="19" t="str">
        <f t="shared" si="1283"/>
        <v/>
      </c>
      <c r="DS504" s="19" t="str">
        <f t="shared" si="1283"/>
        <v/>
      </c>
      <c r="DT504" s="19" t="str">
        <f t="shared" si="1283"/>
        <v/>
      </c>
      <c r="DU504" s="19" t="str">
        <f t="shared" si="1283"/>
        <v/>
      </c>
      <c r="DV504" s="19" t="str">
        <f t="shared" si="1283"/>
        <v/>
      </c>
      <c r="DW504" s="19" t="str">
        <f t="shared" si="1283"/>
        <v/>
      </c>
      <c r="DX504" s="19" t="str">
        <f t="shared" si="1283"/>
        <v/>
      </c>
      <c r="DY504" s="19" t="str">
        <f t="shared" si="1284"/>
        <v/>
      </c>
      <c r="DZ504" s="19" t="str">
        <f t="shared" si="1284"/>
        <v/>
      </c>
      <c r="EA504" s="19" t="str">
        <f t="shared" si="1284"/>
        <v/>
      </c>
      <c r="EB504" s="19" t="str">
        <f t="shared" si="1284"/>
        <v/>
      </c>
      <c r="EC504" s="19" t="str">
        <f t="shared" si="1284"/>
        <v/>
      </c>
      <c r="ED504" s="19" t="str">
        <f t="shared" si="1284"/>
        <v/>
      </c>
      <c r="EE504" s="19" t="str">
        <f t="shared" si="1284"/>
        <v/>
      </c>
      <c r="EF504" s="19" t="str">
        <f t="shared" si="1284"/>
        <v/>
      </c>
      <c r="EG504" s="19" t="str">
        <f t="shared" si="1284"/>
        <v/>
      </c>
      <c r="EH504" s="19" t="str">
        <f t="shared" si="1284"/>
        <v/>
      </c>
      <c r="EI504" s="19" t="str">
        <f t="shared" si="1285"/>
        <v/>
      </c>
      <c r="EJ504" s="19" t="str">
        <f t="shared" si="1285"/>
        <v/>
      </c>
      <c r="EK504" s="19" t="str">
        <f t="shared" si="1285"/>
        <v/>
      </c>
      <c r="EL504" s="19" t="str">
        <f t="shared" si="1285"/>
        <v/>
      </c>
      <c r="EM504" s="19" t="str">
        <f t="shared" si="1285"/>
        <v/>
      </c>
      <c r="EN504" s="19" t="str">
        <f t="shared" si="1285"/>
        <v/>
      </c>
      <c r="EO504" s="19" t="str">
        <f t="shared" si="1285"/>
        <v/>
      </c>
      <c r="EP504" s="19" t="str">
        <f t="shared" si="1285"/>
        <v/>
      </c>
      <c r="EQ504" s="19" t="str">
        <f t="shared" si="1285"/>
        <v/>
      </c>
      <c r="ER504" s="19" t="str">
        <f t="shared" si="1285"/>
        <v/>
      </c>
      <c r="ES504" s="19" t="str">
        <f t="shared" si="1286"/>
        <v/>
      </c>
      <c r="ET504" s="19" t="str">
        <f t="shared" si="1286"/>
        <v/>
      </c>
      <c r="EU504" s="19" t="str">
        <f t="shared" si="1286"/>
        <v/>
      </c>
      <c r="EV504" s="19" t="str">
        <f t="shared" si="1286"/>
        <v/>
      </c>
      <c r="EW504" s="19" t="str">
        <f t="shared" si="1286"/>
        <v/>
      </c>
      <c r="EX504" s="19" t="str">
        <f t="shared" si="1286"/>
        <v/>
      </c>
      <c r="EY504" s="19" t="str">
        <f t="shared" si="1286"/>
        <v/>
      </c>
      <c r="EZ504" s="19" t="str">
        <f t="shared" si="1286"/>
        <v/>
      </c>
      <c r="FA504" s="19" t="str">
        <f t="shared" si="1286"/>
        <v/>
      </c>
      <c r="FB504" s="19" t="str">
        <f t="shared" si="1286"/>
        <v/>
      </c>
      <c r="FC504" s="19" t="str">
        <f t="shared" si="1287"/>
        <v/>
      </c>
      <c r="FD504" s="19" t="str">
        <f t="shared" si="1287"/>
        <v/>
      </c>
      <c r="FE504" s="19" t="str">
        <f t="shared" si="1287"/>
        <v/>
      </c>
      <c r="FF504" s="19" t="str">
        <f t="shared" si="1287"/>
        <v/>
      </c>
      <c r="FG504" s="19" t="str">
        <f t="shared" si="1287"/>
        <v/>
      </c>
      <c r="FH504" s="19" t="str">
        <f t="shared" si="1287"/>
        <v/>
      </c>
      <c r="FI504" s="19" t="str">
        <f t="shared" si="1287"/>
        <v/>
      </c>
      <c r="FJ504" s="19" t="str">
        <f t="shared" si="1287"/>
        <v/>
      </c>
      <c r="FK504" s="19" t="str">
        <f t="shared" si="1287"/>
        <v/>
      </c>
      <c r="FL504" s="19" t="str">
        <f t="shared" si="1287"/>
        <v/>
      </c>
      <c r="FM504" s="19" t="str">
        <f t="shared" si="1288"/>
        <v/>
      </c>
      <c r="FN504" s="19" t="str">
        <f t="shared" si="1288"/>
        <v/>
      </c>
      <c r="FO504" s="19" t="str">
        <f t="shared" si="1288"/>
        <v/>
      </c>
      <c r="FP504" s="19" t="str">
        <f t="shared" si="1288"/>
        <v/>
      </c>
      <c r="FQ504" s="19" t="str">
        <f t="shared" si="1288"/>
        <v/>
      </c>
      <c r="FR504" s="19" t="str">
        <f t="shared" si="1288"/>
        <v/>
      </c>
      <c r="FS504" s="19" t="str">
        <f t="shared" si="1288"/>
        <v/>
      </c>
      <c r="FT504" s="19" t="str">
        <f t="shared" si="1288"/>
        <v/>
      </c>
      <c r="FU504" s="19" t="str">
        <f t="shared" si="1288"/>
        <v/>
      </c>
      <c r="FV504" s="19" t="str">
        <f t="shared" si="1288"/>
        <v/>
      </c>
      <c r="FW504" s="19" t="str">
        <f t="shared" si="1289"/>
        <v/>
      </c>
      <c r="FX504" s="19" t="str">
        <f t="shared" si="1289"/>
        <v/>
      </c>
      <c r="FY504" s="19" t="str">
        <f t="shared" si="1289"/>
        <v/>
      </c>
      <c r="FZ504" s="19" t="str">
        <f t="shared" si="1289"/>
        <v/>
      </c>
      <c r="GA504" s="19" t="str">
        <f t="shared" si="1289"/>
        <v/>
      </c>
      <c r="GB504" s="19" t="str">
        <f t="shared" si="1289"/>
        <v/>
      </c>
      <c r="GC504" s="19" t="str">
        <f t="shared" si="1289"/>
        <v/>
      </c>
      <c r="GD504" s="19" t="str">
        <f t="shared" si="1289"/>
        <v/>
      </c>
      <c r="GE504" s="19" t="str">
        <f t="shared" si="1289"/>
        <v/>
      </c>
      <c r="GF504" s="19" t="str">
        <f t="shared" si="1289"/>
        <v/>
      </c>
      <c r="GG504" s="19" t="str">
        <f t="shared" si="1290"/>
        <v/>
      </c>
      <c r="GH504" s="19" t="str">
        <f t="shared" si="1290"/>
        <v/>
      </c>
      <c r="GI504" s="19" t="str">
        <f t="shared" si="1290"/>
        <v/>
      </c>
      <c r="GJ504" s="19" t="str">
        <f t="shared" si="1290"/>
        <v/>
      </c>
      <c r="GK504" s="19" t="str">
        <f t="shared" si="1290"/>
        <v/>
      </c>
      <c r="GL504" s="19" t="str">
        <f t="shared" si="1290"/>
        <v/>
      </c>
      <c r="GM504" s="19" t="str">
        <f t="shared" si="1290"/>
        <v/>
      </c>
      <c r="GN504" s="19" t="str">
        <f t="shared" si="1290"/>
        <v/>
      </c>
      <c r="GO504" s="19" t="str">
        <f t="shared" si="1290"/>
        <v/>
      </c>
      <c r="GP504" s="19" t="str">
        <f t="shared" si="1290"/>
        <v/>
      </c>
      <c r="GQ504" s="19" t="str">
        <f t="shared" si="1291"/>
        <v/>
      </c>
      <c r="GR504" s="19" t="str">
        <f t="shared" si="1291"/>
        <v/>
      </c>
      <c r="GS504" s="19" t="str">
        <f t="shared" si="1291"/>
        <v/>
      </c>
      <c r="GT504" s="19" t="str">
        <f t="shared" si="1291"/>
        <v/>
      </c>
      <c r="GU504" s="19" t="str">
        <f t="shared" si="1291"/>
        <v/>
      </c>
      <c r="GV504" s="19" t="str">
        <f t="shared" si="1291"/>
        <v/>
      </c>
      <c r="GW504" s="19" t="str">
        <f t="shared" si="1291"/>
        <v/>
      </c>
      <c r="GX504" s="19" t="str">
        <f t="shared" si="1291"/>
        <v/>
      </c>
      <c r="GY504" s="19" t="str">
        <f t="shared" si="1291"/>
        <v/>
      </c>
      <c r="GZ504" s="19" t="str">
        <f t="shared" si="1291"/>
        <v/>
      </c>
      <c r="HA504" s="19" t="str">
        <f t="shared" si="1292"/>
        <v/>
      </c>
      <c r="HB504" s="19" t="str">
        <f t="shared" si="1292"/>
        <v/>
      </c>
      <c r="HC504" s="19" t="str">
        <f t="shared" si="1292"/>
        <v/>
      </c>
      <c r="HD504" s="19" t="str">
        <f t="shared" si="1292"/>
        <v/>
      </c>
      <c r="HE504" s="19" t="str">
        <f t="shared" si="1292"/>
        <v/>
      </c>
      <c r="HF504" s="19" t="str">
        <f t="shared" si="1292"/>
        <v/>
      </c>
      <c r="HG504" s="19" t="str">
        <f t="shared" si="1292"/>
        <v/>
      </c>
      <c r="HH504" s="19" t="str">
        <f t="shared" si="1292"/>
        <v/>
      </c>
      <c r="HI504" s="19" t="str">
        <f t="shared" si="1292"/>
        <v/>
      </c>
      <c r="HJ504" s="19" t="str">
        <f t="shared" si="1292"/>
        <v/>
      </c>
      <c r="HK504" s="19" t="str">
        <f t="shared" si="1293"/>
        <v/>
      </c>
      <c r="HL504" s="19" t="str">
        <f t="shared" si="1293"/>
        <v/>
      </c>
      <c r="HM504" s="19" t="str">
        <f t="shared" si="1293"/>
        <v/>
      </c>
      <c r="HN504" s="19" t="str">
        <f t="shared" si="1293"/>
        <v/>
      </c>
      <c r="HO504" s="19" t="str">
        <f t="shared" si="1293"/>
        <v/>
      </c>
      <c r="HP504" s="19" t="str">
        <f t="shared" si="1293"/>
        <v/>
      </c>
      <c r="HQ504" s="19" t="str">
        <f t="shared" si="1293"/>
        <v/>
      </c>
      <c r="HR504" s="19" t="str">
        <f t="shared" si="1293"/>
        <v/>
      </c>
      <c r="HS504" s="19" t="str">
        <f t="shared" si="1293"/>
        <v/>
      </c>
      <c r="HT504" s="19" t="str">
        <f t="shared" si="1293"/>
        <v/>
      </c>
      <c r="HU504" s="19" t="str">
        <f t="shared" si="1294"/>
        <v/>
      </c>
      <c r="HV504" s="19" t="str">
        <f t="shared" si="1294"/>
        <v/>
      </c>
      <c r="HW504" s="19" t="str">
        <f t="shared" si="1294"/>
        <v/>
      </c>
      <c r="HX504" s="19" t="str">
        <f t="shared" si="1294"/>
        <v/>
      </c>
      <c r="HY504" s="19" t="str">
        <f t="shared" si="1294"/>
        <v/>
      </c>
      <c r="HZ504" s="19" t="str">
        <f t="shared" si="1294"/>
        <v/>
      </c>
      <c r="IA504" s="19" t="str">
        <f t="shared" si="1294"/>
        <v/>
      </c>
      <c r="IB504" s="19" t="str">
        <f t="shared" si="1294"/>
        <v/>
      </c>
      <c r="IC504" s="19" t="str">
        <f t="shared" si="1294"/>
        <v/>
      </c>
      <c r="ID504" s="19" t="str">
        <f t="shared" si="1294"/>
        <v/>
      </c>
      <c r="IE504" s="19" t="str">
        <f t="shared" si="1295"/>
        <v/>
      </c>
      <c r="IF504" s="19" t="str">
        <f t="shared" si="1295"/>
        <v/>
      </c>
      <c r="IG504" s="19" t="str">
        <f t="shared" si="1295"/>
        <v/>
      </c>
      <c r="IH504" s="19" t="str">
        <f t="shared" si="1295"/>
        <v/>
      </c>
      <c r="II504" s="19" t="str">
        <f t="shared" si="1295"/>
        <v/>
      </c>
      <c r="IJ504" s="19" t="str">
        <f t="shared" si="1295"/>
        <v/>
      </c>
      <c r="IK504" s="19" t="str">
        <f t="shared" si="1295"/>
        <v/>
      </c>
      <c r="IL504" s="19" t="str">
        <f t="shared" si="1295"/>
        <v/>
      </c>
      <c r="IM504" s="19" t="str">
        <f t="shared" si="1295"/>
        <v/>
      </c>
      <c r="IN504" s="19" t="str">
        <f t="shared" si="1295"/>
        <v/>
      </c>
      <c r="IO504" s="19" t="str">
        <f t="shared" si="1296"/>
        <v/>
      </c>
      <c r="IP504" s="19" t="str">
        <f t="shared" si="1296"/>
        <v/>
      </c>
      <c r="IQ504" s="19" t="str">
        <f t="shared" si="1296"/>
        <v/>
      </c>
      <c r="IR504" s="19" t="str">
        <f t="shared" si="1296"/>
        <v/>
      </c>
      <c r="IS504" s="19" t="str">
        <f t="shared" si="1296"/>
        <v/>
      </c>
      <c r="IT504" s="19" t="str">
        <f t="shared" si="1296"/>
        <v/>
      </c>
      <c r="IU504" s="19" t="str">
        <f t="shared" si="1296"/>
        <v/>
      </c>
      <c r="IV504" s="19" t="str">
        <f t="shared" si="1296"/>
        <v/>
      </c>
      <c r="IW504" s="19" t="str">
        <f t="shared" si="1296"/>
        <v/>
      </c>
      <c r="IX504" s="19" t="str">
        <f t="shared" si="1296"/>
        <v/>
      </c>
      <c r="IY504" s="19" t="str">
        <f t="shared" si="1297"/>
        <v/>
      </c>
      <c r="IZ504" s="19" t="str">
        <f t="shared" si="1297"/>
        <v/>
      </c>
      <c r="JA504" s="19" t="str">
        <f t="shared" si="1297"/>
        <v/>
      </c>
      <c r="JB504" s="19" t="str">
        <f t="shared" si="1297"/>
        <v/>
      </c>
      <c r="JC504" s="19" t="str">
        <f t="shared" si="1297"/>
        <v/>
      </c>
      <c r="JD504" s="19" t="str">
        <f t="shared" si="1297"/>
        <v/>
      </c>
      <c r="JE504" s="19" t="str">
        <f t="shared" si="1297"/>
        <v/>
      </c>
      <c r="JF504" s="19" t="str">
        <f t="shared" si="1297"/>
        <v/>
      </c>
      <c r="JG504" s="19" t="str">
        <f t="shared" si="1297"/>
        <v/>
      </c>
      <c r="JH504" s="19" t="str">
        <f t="shared" si="1297"/>
        <v/>
      </c>
      <c r="JI504" s="19" t="str">
        <f t="shared" si="1298"/>
        <v/>
      </c>
      <c r="JJ504" s="19" t="str">
        <f t="shared" si="1298"/>
        <v/>
      </c>
      <c r="JK504" s="19" t="str">
        <f t="shared" si="1298"/>
        <v/>
      </c>
      <c r="JL504" s="19" t="str">
        <f t="shared" si="1298"/>
        <v/>
      </c>
      <c r="JM504" s="19" t="str">
        <f t="shared" si="1298"/>
        <v/>
      </c>
      <c r="JN504" s="19" t="str">
        <f t="shared" si="1298"/>
        <v/>
      </c>
      <c r="JO504" s="19" t="str">
        <f t="shared" si="1298"/>
        <v/>
      </c>
      <c r="JP504" s="19" t="str">
        <f t="shared" si="1298"/>
        <v/>
      </c>
      <c r="JQ504" s="19" t="str">
        <f t="shared" si="1298"/>
        <v/>
      </c>
      <c r="JR504" s="19" t="str">
        <f t="shared" si="1298"/>
        <v/>
      </c>
      <c r="JS504" s="19" t="str">
        <f t="shared" si="1299"/>
        <v/>
      </c>
      <c r="JT504" s="19" t="str">
        <f t="shared" si="1299"/>
        <v/>
      </c>
      <c r="JU504" s="19" t="str">
        <f t="shared" si="1299"/>
        <v/>
      </c>
      <c r="JV504" s="19" t="str">
        <f t="shared" si="1299"/>
        <v/>
      </c>
      <c r="JW504" s="19" t="str">
        <f t="shared" si="1299"/>
        <v/>
      </c>
      <c r="JX504" s="19" t="str">
        <f t="shared" si="1299"/>
        <v/>
      </c>
      <c r="JY504" s="19" t="str">
        <f t="shared" si="1299"/>
        <v/>
      </c>
      <c r="JZ504" s="19" t="str">
        <f t="shared" si="1299"/>
        <v/>
      </c>
      <c r="KA504" s="19" t="str">
        <f t="shared" si="1299"/>
        <v/>
      </c>
      <c r="KB504" s="19" t="str">
        <f t="shared" si="1299"/>
        <v/>
      </c>
      <c r="KC504" s="19" t="str">
        <f t="shared" si="1300"/>
        <v/>
      </c>
      <c r="KD504" s="19" t="str">
        <f t="shared" si="1300"/>
        <v/>
      </c>
      <c r="KE504" s="19" t="str">
        <f t="shared" si="1300"/>
        <v/>
      </c>
      <c r="KF504" s="19" t="str">
        <f t="shared" si="1300"/>
        <v/>
      </c>
      <c r="KG504" s="19" t="str">
        <f t="shared" si="1300"/>
        <v/>
      </c>
      <c r="KH504" s="19" t="str">
        <f t="shared" si="1300"/>
        <v/>
      </c>
      <c r="KI504" s="19" t="str">
        <f t="shared" si="1300"/>
        <v/>
      </c>
      <c r="KJ504" s="19" t="str">
        <f t="shared" si="1300"/>
        <v/>
      </c>
      <c r="KK504" s="19" t="str">
        <f t="shared" si="1300"/>
        <v/>
      </c>
      <c r="KL504" s="19" t="str">
        <f t="shared" si="1300"/>
        <v/>
      </c>
      <c r="KM504" s="19" t="str">
        <f t="shared" si="1301"/>
        <v/>
      </c>
      <c r="KN504" s="19" t="str">
        <f t="shared" si="1301"/>
        <v/>
      </c>
      <c r="KO504" s="19" t="str">
        <f t="shared" si="1301"/>
        <v/>
      </c>
      <c r="KP504" s="19" t="str">
        <f t="shared" si="1301"/>
        <v/>
      </c>
      <c r="KQ504" s="19" t="str">
        <f t="shared" si="1301"/>
        <v/>
      </c>
      <c r="KR504" s="19" t="str">
        <f t="shared" si="1301"/>
        <v/>
      </c>
      <c r="KS504" s="19" t="str">
        <f t="shared" si="1301"/>
        <v/>
      </c>
      <c r="KT504" s="19" t="str">
        <f t="shared" si="1301"/>
        <v/>
      </c>
      <c r="KU504" s="19" t="str">
        <f t="shared" si="1301"/>
        <v/>
      </c>
      <c r="KV504" s="19" t="str">
        <f t="shared" si="1301"/>
        <v/>
      </c>
      <c r="KW504" s="19" t="str">
        <f t="shared" si="1302"/>
        <v/>
      </c>
      <c r="KX504" s="19" t="str">
        <f t="shared" si="1302"/>
        <v/>
      </c>
      <c r="KY504" s="19" t="str">
        <f t="shared" si="1302"/>
        <v/>
      </c>
      <c r="KZ504" s="19" t="str">
        <f t="shared" si="1302"/>
        <v/>
      </c>
      <c r="LA504" s="19" t="str">
        <f t="shared" si="1302"/>
        <v/>
      </c>
      <c r="LB504" s="19" t="str">
        <f t="shared" si="1302"/>
        <v/>
      </c>
      <c r="LC504" s="19" t="str">
        <f t="shared" si="1302"/>
        <v/>
      </c>
      <c r="LD504" s="19" t="str">
        <f t="shared" si="1302"/>
        <v/>
      </c>
      <c r="LE504" s="19" t="str">
        <f t="shared" si="1302"/>
        <v/>
      </c>
      <c r="LF504" s="19" t="str">
        <f t="shared" si="1302"/>
        <v/>
      </c>
      <c r="LG504" s="19" t="str">
        <f t="shared" si="1303"/>
        <v/>
      </c>
      <c r="LH504" s="19" t="str">
        <f t="shared" si="1303"/>
        <v/>
      </c>
      <c r="LI504" s="19" t="str">
        <f t="shared" si="1303"/>
        <v/>
      </c>
      <c r="LJ504" s="19" t="str">
        <f t="shared" si="1303"/>
        <v/>
      </c>
      <c r="LK504" s="19" t="str">
        <f t="shared" si="1303"/>
        <v/>
      </c>
      <c r="LL504" s="19" t="str">
        <f t="shared" si="1303"/>
        <v/>
      </c>
      <c r="LM504" s="19" t="str">
        <f t="shared" si="1303"/>
        <v/>
      </c>
      <c r="LN504" s="19" t="str">
        <f t="shared" si="1303"/>
        <v/>
      </c>
      <c r="LO504" s="19" t="str">
        <f t="shared" si="1303"/>
        <v/>
      </c>
      <c r="LP504" s="19" t="str">
        <f t="shared" si="1303"/>
        <v/>
      </c>
      <c r="LQ504" s="19" t="str">
        <f t="shared" si="1304"/>
        <v/>
      </c>
      <c r="LR504" s="19" t="str">
        <f t="shared" si="1304"/>
        <v/>
      </c>
      <c r="LS504" s="19" t="str">
        <f t="shared" si="1304"/>
        <v/>
      </c>
      <c r="LT504" s="19" t="str">
        <f t="shared" si="1304"/>
        <v/>
      </c>
      <c r="LU504" s="19" t="str">
        <f t="shared" si="1304"/>
        <v/>
      </c>
      <c r="LV504" s="19" t="str">
        <f t="shared" si="1304"/>
        <v/>
      </c>
      <c r="LW504" s="19" t="str">
        <f t="shared" si="1304"/>
        <v/>
      </c>
      <c r="LX504" s="19" t="str">
        <f t="shared" si="1304"/>
        <v/>
      </c>
      <c r="LY504" s="19" t="str">
        <f t="shared" si="1304"/>
        <v/>
      </c>
      <c r="LZ504" s="19" t="str">
        <f t="shared" si="1304"/>
        <v/>
      </c>
      <c r="MA504" s="19" t="str">
        <f t="shared" si="1305"/>
        <v/>
      </c>
      <c r="MB504" s="19" t="str">
        <f t="shared" si="1305"/>
        <v/>
      </c>
      <c r="MC504" s="19" t="str">
        <f t="shared" si="1305"/>
        <v/>
      </c>
      <c r="MD504" s="19" t="str">
        <f t="shared" si="1305"/>
        <v/>
      </c>
      <c r="ME504" s="19" t="str">
        <f t="shared" si="1305"/>
        <v/>
      </c>
      <c r="MF504" s="19" t="str">
        <f t="shared" si="1305"/>
        <v/>
      </c>
      <c r="MG504" s="19" t="str">
        <f t="shared" si="1305"/>
        <v/>
      </c>
      <c r="MH504" s="19" t="str">
        <f t="shared" si="1305"/>
        <v/>
      </c>
      <c r="MI504" s="19" t="str">
        <f t="shared" si="1305"/>
        <v/>
      </c>
      <c r="MJ504" s="19" t="str">
        <f t="shared" si="1305"/>
        <v/>
      </c>
      <c r="MK504" s="19" t="str">
        <f t="shared" si="1306"/>
        <v/>
      </c>
      <c r="ML504" s="19" t="str">
        <f t="shared" si="1306"/>
        <v/>
      </c>
      <c r="MM504" s="19" t="str">
        <f t="shared" si="1306"/>
        <v/>
      </c>
      <c r="MN504" s="19" t="str">
        <f t="shared" si="1306"/>
        <v/>
      </c>
      <c r="MO504" s="19" t="str">
        <f t="shared" si="1306"/>
        <v/>
      </c>
      <c r="MP504" s="19" t="str">
        <f t="shared" si="1306"/>
        <v/>
      </c>
      <c r="MQ504" s="19" t="str">
        <f t="shared" si="1306"/>
        <v/>
      </c>
      <c r="MR504" s="19" t="str">
        <f t="shared" si="1306"/>
        <v/>
      </c>
      <c r="MS504" s="19" t="str">
        <f t="shared" si="1306"/>
        <v/>
      </c>
      <c r="MT504" s="19" t="str">
        <f t="shared" si="1306"/>
        <v/>
      </c>
      <c r="MU504" s="19" t="str">
        <f t="shared" si="1307"/>
        <v/>
      </c>
      <c r="MV504" s="19" t="str">
        <f t="shared" si="1307"/>
        <v/>
      </c>
      <c r="MW504" s="19" t="str">
        <f t="shared" si="1307"/>
        <v/>
      </c>
      <c r="MX504" s="19" t="str">
        <f t="shared" si="1307"/>
        <v/>
      </c>
      <c r="MY504" s="19" t="str">
        <f t="shared" si="1307"/>
        <v/>
      </c>
      <c r="MZ504" s="19" t="str">
        <f t="shared" si="1307"/>
        <v/>
      </c>
      <c r="NA504" s="19" t="str">
        <f t="shared" si="1307"/>
        <v/>
      </c>
      <c r="NB504" s="19" t="str">
        <f t="shared" si="1307"/>
        <v/>
      </c>
      <c r="NC504" s="19" t="str">
        <f t="shared" si="1307"/>
        <v/>
      </c>
      <c r="ND504" s="19" t="str">
        <f t="shared" si="1307"/>
        <v/>
      </c>
      <c r="NE504" s="19" t="str">
        <f t="shared" si="1308"/>
        <v/>
      </c>
      <c r="NF504" s="19" t="str">
        <f t="shared" si="1308"/>
        <v/>
      </c>
      <c r="NG504" s="19" t="str">
        <f t="shared" si="1308"/>
        <v/>
      </c>
      <c r="NH504" s="19" t="str">
        <f t="shared" si="1308"/>
        <v/>
      </c>
      <c r="NI504" s="19" t="str">
        <f t="shared" si="1308"/>
        <v/>
      </c>
      <c r="NJ504" s="19" t="str">
        <f t="shared" si="1308"/>
        <v/>
      </c>
      <c r="NK504" s="19" t="str">
        <f t="shared" si="1308"/>
        <v/>
      </c>
      <c r="NL504" s="19" t="str">
        <f t="shared" si="1308"/>
        <v/>
      </c>
      <c r="NM504" s="19" t="str">
        <f t="shared" si="1308"/>
        <v/>
      </c>
      <c r="NN504" s="19" t="str">
        <f t="shared" si="1308"/>
        <v/>
      </c>
      <c r="NO504" s="19" t="str">
        <f t="shared" si="1309"/>
        <v/>
      </c>
      <c r="NP504" s="19" t="str">
        <f t="shared" si="1309"/>
        <v/>
      </c>
      <c r="NQ504" s="19" t="str">
        <f t="shared" si="1309"/>
        <v/>
      </c>
      <c r="NR504" s="19" t="str">
        <f t="shared" si="1309"/>
        <v/>
      </c>
      <c r="NS504" s="19" t="str">
        <f t="shared" si="1309"/>
        <v/>
      </c>
      <c r="NT504" s="19" t="str">
        <f t="shared" si="1309"/>
        <v/>
      </c>
      <c r="NU504" s="19" t="str">
        <f t="shared" si="1309"/>
        <v/>
      </c>
      <c r="NV504" s="19" t="str">
        <f t="shared" si="1309"/>
        <v/>
      </c>
      <c r="NW504" s="19" t="str">
        <f t="shared" si="1309"/>
        <v/>
      </c>
      <c r="NX504" s="19" t="str">
        <f t="shared" si="1309"/>
        <v/>
      </c>
      <c r="NY504" s="19" t="str">
        <f t="shared" si="1310"/>
        <v/>
      </c>
      <c r="NZ504" s="19" t="str">
        <f t="shared" si="1310"/>
        <v/>
      </c>
      <c r="OA504" s="19" t="str">
        <f t="shared" si="1310"/>
        <v/>
      </c>
      <c r="OB504" s="19" t="str">
        <f t="shared" si="1310"/>
        <v/>
      </c>
      <c r="OC504" s="19" t="str">
        <f t="shared" si="1310"/>
        <v/>
      </c>
      <c r="OD504" s="19" t="str">
        <f t="shared" si="1310"/>
        <v/>
      </c>
      <c r="OE504" s="19" t="str">
        <f t="shared" si="1310"/>
        <v/>
      </c>
      <c r="OF504" s="19" t="str">
        <f t="shared" si="1310"/>
        <v/>
      </c>
      <c r="OG504" s="19" t="str">
        <f t="shared" si="1310"/>
        <v/>
      </c>
      <c r="OH504" s="19" t="str">
        <f t="shared" si="1310"/>
        <v/>
      </c>
      <c r="OI504" s="19" t="str">
        <f t="shared" si="1311"/>
        <v/>
      </c>
      <c r="OJ504" s="19" t="str">
        <f t="shared" si="1311"/>
        <v/>
      </c>
      <c r="OK504" s="19" t="str">
        <f t="shared" si="1311"/>
        <v/>
      </c>
      <c r="OL504" s="19" t="str">
        <f t="shared" si="1311"/>
        <v/>
      </c>
      <c r="OM504" s="19" t="str">
        <f t="shared" si="1311"/>
        <v/>
      </c>
      <c r="ON504" s="19" t="str">
        <f t="shared" si="1311"/>
        <v/>
      </c>
      <c r="OO504" s="19" t="str">
        <f t="shared" si="1311"/>
        <v/>
      </c>
      <c r="OP504" s="19" t="str">
        <f t="shared" si="1311"/>
        <v/>
      </c>
      <c r="OQ504" s="19" t="str">
        <f t="shared" si="1311"/>
        <v/>
      </c>
      <c r="OR504" s="19" t="str">
        <f t="shared" si="1311"/>
        <v/>
      </c>
      <c r="OS504" s="19" t="str">
        <f t="shared" si="1312"/>
        <v/>
      </c>
      <c r="OT504" s="19" t="str">
        <f t="shared" si="1312"/>
        <v/>
      </c>
      <c r="OU504" s="19" t="str">
        <f t="shared" si="1312"/>
        <v/>
      </c>
      <c r="OV504" s="19" t="str">
        <f t="shared" si="1312"/>
        <v/>
      </c>
      <c r="OW504" s="19" t="str">
        <f t="shared" si="1312"/>
        <v/>
      </c>
      <c r="OX504" s="19" t="str">
        <f t="shared" si="1312"/>
        <v/>
      </c>
      <c r="OY504" s="19" t="str">
        <f t="shared" si="1312"/>
        <v/>
      </c>
      <c r="OZ504" s="19" t="str">
        <f t="shared" si="1312"/>
        <v/>
      </c>
      <c r="PA504" s="19" t="str">
        <f t="shared" si="1312"/>
        <v/>
      </c>
      <c r="PB504" s="19" t="str">
        <f t="shared" si="1312"/>
        <v/>
      </c>
      <c r="PC504" s="19" t="str">
        <f t="shared" si="1313"/>
        <v/>
      </c>
      <c r="PD504" s="19" t="str">
        <f t="shared" si="1313"/>
        <v/>
      </c>
      <c r="PE504" s="19" t="str">
        <f t="shared" si="1313"/>
        <v/>
      </c>
      <c r="PF504" s="19" t="str">
        <f t="shared" si="1313"/>
        <v/>
      </c>
      <c r="PG504" s="19" t="str">
        <f t="shared" si="1313"/>
        <v/>
      </c>
      <c r="PH504" s="19" t="str">
        <f t="shared" si="1313"/>
        <v/>
      </c>
      <c r="PI504" s="19" t="str">
        <f t="shared" si="1313"/>
        <v/>
      </c>
      <c r="PJ504" s="19" t="str">
        <f t="shared" si="1313"/>
        <v/>
      </c>
      <c r="PK504" s="19" t="str">
        <f t="shared" si="1313"/>
        <v/>
      </c>
      <c r="PL504" s="19" t="str">
        <f t="shared" si="1313"/>
        <v/>
      </c>
      <c r="PM504" s="19" t="str">
        <f t="shared" si="1314"/>
        <v/>
      </c>
      <c r="PN504" s="19" t="str">
        <f t="shared" si="1314"/>
        <v/>
      </c>
      <c r="PO504" s="19" t="str">
        <f t="shared" si="1314"/>
        <v/>
      </c>
      <c r="PP504" s="19" t="str">
        <f t="shared" si="1314"/>
        <v/>
      </c>
      <c r="PQ504" s="19" t="str">
        <f t="shared" si="1314"/>
        <v/>
      </c>
      <c r="PR504" s="19" t="str">
        <f t="shared" si="1314"/>
        <v/>
      </c>
      <c r="PS504" s="19" t="str">
        <f t="shared" si="1314"/>
        <v/>
      </c>
      <c r="PT504" s="19" t="str">
        <f t="shared" si="1314"/>
        <v/>
      </c>
      <c r="PU504" s="19" t="str">
        <f t="shared" si="1314"/>
        <v/>
      </c>
      <c r="PV504" s="19" t="str">
        <f t="shared" si="1314"/>
        <v/>
      </c>
      <c r="PW504" s="19" t="str">
        <f t="shared" si="1314"/>
        <v/>
      </c>
      <c r="PX504" s="19" t="str">
        <f t="shared" si="1314"/>
        <v/>
      </c>
      <c r="PY504" s="19" t="str">
        <f t="shared" si="1314"/>
        <v/>
      </c>
      <c r="PZ504" s="19" t="str">
        <f t="shared" si="1315"/>
        <v/>
      </c>
      <c r="QA504" s="19" t="str">
        <f t="shared" si="1316"/>
        <v/>
      </c>
    </row>
    <row r="505" spans="4:1203" x14ac:dyDescent="0.25">
      <c r="D505" s="1" t="s">
        <v>3982</v>
      </c>
      <c r="E505" s="48">
        <v>742</v>
      </c>
      <c r="F505" s="48"/>
      <c r="G505" s="20">
        <f t="shared" si="1271"/>
        <v>0</v>
      </c>
      <c r="H505" s="20"/>
      <c r="I505" s="19">
        <f t="shared" si="1272"/>
        <v>0</v>
      </c>
      <c r="J505" s="19">
        <f t="shared" si="1272"/>
        <v>0</v>
      </c>
      <c r="K505" s="19">
        <f t="shared" si="1272"/>
        <v>0</v>
      </c>
      <c r="L505" s="19">
        <f t="shared" si="1272"/>
        <v>0</v>
      </c>
      <c r="M505" s="19">
        <f t="shared" si="1272"/>
        <v>0</v>
      </c>
      <c r="N505" s="19">
        <f t="shared" si="1272"/>
        <v>0</v>
      </c>
      <c r="O505" s="19" t="str">
        <f t="shared" si="1272"/>
        <v/>
      </c>
      <c r="P505" s="19" t="str">
        <f t="shared" si="1272"/>
        <v/>
      </c>
      <c r="Q505" s="19" t="str">
        <f t="shared" si="1272"/>
        <v/>
      </c>
      <c r="R505" s="19" t="str">
        <f t="shared" si="1272"/>
        <v/>
      </c>
      <c r="S505" s="19" t="str">
        <f t="shared" si="1273"/>
        <v/>
      </c>
      <c r="T505" s="19" t="str">
        <f t="shared" si="1273"/>
        <v/>
      </c>
      <c r="U505" s="50" t="str">
        <f t="shared" si="1273"/>
        <v/>
      </c>
      <c r="V505" s="19" t="str">
        <f t="shared" si="1273"/>
        <v/>
      </c>
      <c r="W505" s="19" t="str">
        <f t="shared" si="1273"/>
        <v/>
      </c>
      <c r="X505" s="19" t="str">
        <f t="shared" si="1273"/>
        <v/>
      </c>
      <c r="Y505" s="19" t="str">
        <f t="shared" si="1273"/>
        <v/>
      </c>
      <c r="Z505" s="19" t="str">
        <f t="shared" si="1273"/>
        <v/>
      </c>
      <c r="AA505" s="19" t="str">
        <f t="shared" si="1273"/>
        <v/>
      </c>
      <c r="AB505" s="19" t="str">
        <f t="shared" si="1273"/>
        <v/>
      </c>
      <c r="AC505" s="19" t="str">
        <f t="shared" si="1274"/>
        <v/>
      </c>
      <c r="AD505" s="19" t="str">
        <f t="shared" si="1274"/>
        <v/>
      </c>
      <c r="AE505" s="19" t="str">
        <f t="shared" si="1274"/>
        <v/>
      </c>
      <c r="AF505" s="19" t="str">
        <f t="shared" si="1274"/>
        <v/>
      </c>
      <c r="AG505" s="19" t="str">
        <f t="shared" si="1274"/>
        <v/>
      </c>
      <c r="AH505" s="19" t="str">
        <f t="shared" si="1274"/>
        <v/>
      </c>
      <c r="AI505" s="19" t="str">
        <f t="shared" si="1274"/>
        <v/>
      </c>
      <c r="AJ505" s="19" t="str">
        <f t="shared" si="1274"/>
        <v/>
      </c>
      <c r="AK505" s="19" t="str">
        <f t="shared" si="1274"/>
        <v/>
      </c>
      <c r="AL505" s="19" t="str">
        <f t="shared" si="1274"/>
        <v/>
      </c>
      <c r="AM505" s="19" t="str">
        <f t="shared" si="1275"/>
        <v/>
      </c>
      <c r="AN505" s="19" t="str">
        <f t="shared" si="1275"/>
        <v/>
      </c>
      <c r="AO505" s="19" t="str">
        <f t="shared" si="1275"/>
        <v/>
      </c>
      <c r="AP505" s="19" t="str">
        <f t="shared" si="1275"/>
        <v/>
      </c>
      <c r="AQ505" s="19" t="str">
        <f t="shared" si="1275"/>
        <v/>
      </c>
      <c r="AR505" s="19" t="str">
        <f t="shared" si="1275"/>
        <v/>
      </c>
      <c r="AS505" s="19" t="str">
        <f t="shared" si="1275"/>
        <v/>
      </c>
      <c r="AT505" s="19" t="str">
        <f t="shared" si="1275"/>
        <v/>
      </c>
      <c r="AU505" s="19" t="str">
        <f t="shared" si="1275"/>
        <v/>
      </c>
      <c r="AV505" s="19" t="str">
        <f t="shared" si="1275"/>
        <v/>
      </c>
      <c r="AW505" s="19" t="str">
        <f t="shared" si="1276"/>
        <v/>
      </c>
      <c r="AX505" s="19" t="str">
        <f t="shared" si="1276"/>
        <v/>
      </c>
      <c r="AY505" s="19" t="str">
        <f t="shared" si="1276"/>
        <v/>
      </c>
      <c r="AZ505" s="19" t="str">
        <f t="shared" si="1276"/>
        <v/>
      </c>
      <c r="BA505" s="19" t="str">
        <f t="shared" si="1276"/>
        <v/>
      </c>
      <c r="BB505" s="19" t="str">
        <f t="shared" si="1276"/>
        <v/>
      </c>
      <c r="BC505" s="19" t="str">
        <f t="shared" si="1276"/>
        <v/>
      </c>
      <c r="BD505" s="19" t="str">
        <f t="shared" si="1276"/>
        <v/>
      </c>
      <c r="BE505" s="19" t="str">
        <f t="shared" si="1276"/>
        <v/>
      </c>
      <c r="BF505" s="19" t="str">
        <f t="shared" si="1276"/>
        <v/>
      </c>
      <c r="BG505" s="19" t="str">
        <f t="shared" si="1277"/>
        <v/>
      </c>
      <c r="BH505" s="19" t="str">
        <f t="shared" si="1277"/>
        <v/>
      </c>
      <c r="BI505" s="19" t="str">
        <f t="shared" si="1277"/>
        <v/>
      </c>
      <c r="BJ505" s="19" t="str">
        <f t="shared" si="1277"/>
        <v/>
      </c>
      <c r="BK505" s="19" t="str">
        <f t="shared" si="1277"/>
        <v/>
      </c>
      <c r="BL505" s="19" t="str">
        <f t="shared" si="1277"/>
        <v/>
      </c>
      <c r="BM505" s="19" t="str">
        <f t="shared" si="1277"/>
        <v/>
      </c>
      <c r="BN505" s="19" t="str">
        <f t="shared" si="1277"/>
        <v/>
      </c>
      <c r="BO505" s="19" t="str">
        <f t="shared" si="1277"/>
        <v/>
      </c>
      <c r="BP505" s="19" t="str">
        <f t="shared" si="1277"/>
        <v/>
      </c>
      <c r="BQ505" s="19" t="str">
        <f t="shared" si="1278"/>
        <v/>
      </c>
      <c r="BR505" s="19" t="str">
        <f t="shared" si="1278"/>
        <v/>
      </c>
      <c r="BS505" s="19" t="str">
        <f t="shared" si="1278"/>
        <v/>
      </c>
      <c r="BT505" s="19" t="str">
        <f t="shared" si="1278"/>
        <v/>
      </c>
      <c r="BU505" s="19" t="str">
        <f t="shared" si="1278"/>
        <v/>
      </c>
      <c r="BV505" s="19" t="str">
        <f t="shared" si="1278"/>
        <v/>
      </c>
      <c r="BW505" s="19" t="str">
        <f t="shared" si="1278"/>
        <v/>
      </c>
      <c r="BX505" s="19" t="str">
        <f t="shared" si="1278"/>
        <v/>
      </c>
      <c r="BY505" s="19" t="str">
        <f t="shared" si="1278"/>
        <v/>
      </c>
      <c r="BZ505" s="19" t="str">
        <f t="shared" si="1278"/>
        <v/>
      </c>
      <c r="CA505" s="19" t="str">
        <f t="shared" si="1279"/>
        <v/>
      </c>
      <c r="CB505" s="19" t="str">
        <f t="shared" si="1279"/>
        <v/>
      </c>
      <c r="CC505" s="19" t="str">
        <f t="shared" si="1279"/>
        <v/>
      </c>
      <c r="CD505" s="19" t="str">
        <f t="shared" si="1279"/>
        <v/>
      </c>
      <c r="CE505" s="19" t="str">
        <f t="shared" si="1279"/>
        <v/>
      </c>
      <c r="CF505" s="19" t="str">
        <f t="shared" si="1279"/>
        <v/>
      </c>
      <c r="CG505" s="19" t="str">
        <f t="shared" si="1279"/>
        <v/>
      </c>
      <c r="CH505" s="19" t="str">
        <f t="shared" si="1279"/>
        <v/>
      </c>
      <c r="CI505" s="19" t="str">
        <f t="shared" si="1279"/>
        <v/>
      </c>
      <c r="CJ505" s="19" t="str">
        <f t="shared" si="1279"/>
        <v/>
      </c>
      <c r="CK505" s="19" t="str">
        <f t="shared" si="1280"/>
        <v/>
      </c>
      <c r="CL505" s="19" t="str">
        <f t="shared" si="1280"/>
        <v/>
      </c>
      <c r="CM505" s="19" t="str">
        <f t="shared" si="1280"/>
        <v/>
      </c>
      <c r="CN505" s="19" t="str">
        <f t="shared" si="1280"/>
        <v/>
      </c>
      <c r="CO505" s="19" t="str">
        <f t="shared" si="1280"/>
        <v/>
      </c>
      <c r="CP505" s="19" t="str">
        <f t="shared" si="1280"/>
        <v/>
      </c>
      <c r="CQ505" s="19" t="str">
        <f t="shared" si="1280"/>
        <v/>
      </c>
      <c r="CR505" s="19" t="str">
        <f t="shared" si="1280"/>
        <v/>
      </c>
      <c r="CS505" s="19" t="str">
        <f t="shared" si="1280"/>
        <v/>
      </c>
      <c r="CT505" s="19" t="str">
        <f t="shared" si="1280"/>
        <v/>
      </c>
      <c r="CU505" s="19" t="str">
        <f t="shared" si="1281"/>
        <v/>
      </c>
      <c r="CV505" s="19" t="str">
        <f t="shared" si="1281"/>
        <v/>
      </c>
      <c r="CW505" s="19" t="str">
        <f t="shared" si="1281"/>
        <v/>
      </c>
      <c r="CX505" s="19" t="str">
        <f t="shared" si="1281"/>
        <v/>
      </c>
      <c r="CY505" s="19" t="str">
        <f t="shared" si="1281"/>
        <v/>
      </c>
      <c r="CZ505" s="19" t="str">
        <f t="shared" si="1281"/>
        <v/>
      </c>
      <c r="DA505" s="19" t="str">
        <f t="shared" si="1281"/>
        <v/>
      </c>
      <c r="DB505" s="19" t="str">
        <f t="shared" si="1281"/>
        <v/>
      </c>
      <c r="DC505" s="19" t="str">
        <f t="shared" si="1281"/>
        <v/>
      </c>
      <c r="DD505" s="19" t="str">
        <f t="shared" si="1281"/>
        <v/>
      </c>
      <c r="DE505" s="19" t="str">
        <f t="shared" si="1282"/>
        <v/>
      </c>
      <c r="DF505" s="19" t="str">
        <f t="shared" si="1282"/>
        <v/>
      </c>
      <c r="DG505" s="19" t="str">
        <f t="shared" si="1282"/>
        <v/>
      </c>
      <c r="DH505" s="19" t="str">
        <f t="shared" si="1282"/>
        <v/>
      </c>
      <c r="DI505" s="19" t="str">
        <f t="shared" si="1282"/>
        <v/>
      </c>
      <c r="DJ505" s="19" t="str">
        <f t="shared" si="1282"/>
        <v/>
      </c>
      <c r="DK505" s="19" t="str">
        <f t="shared" si="1282"/>
        <v/>
      </c>
      <c r="DL505" s="19" t="str">
        <f t="shared" si="1282"/>
        <v/>
      </c>
      <c r="DM505" s="19" t="str">
        <f t="shared" si="1282"/>
        <v/>
      </c>
      <c r="DN505" s="19" t="str">
        <f t="shared" si="1282"/>
        <v/>
      </c>
      <c r="DO505" s="19" t="str">
        <f t="shared" si="1283"/>
        <v/>
      </c>
      <c r="DP505" s="19" t="str">
        <f t="shared" si="1283"/>
        <v/>
      </c>
      <c r="DQ505" s="19" t="str">
        <f t="shared" si="1283"/>
        <v/>
      </c>
      <c r="DR505" s="19" t="str">
        <f t="shared" si="1283"/>
        <v/>
      </c>
      <c r="DS505" s="19" t="str">
        <f t="shared" si="1283"/>
        <v/>
      </c>
      <c r="DT505" s="19" t="str">
        <f t="shared" si="1283"/>
        <v/>
      </c>
      <c r="DU505" s="19" t="str">
        <f t="shared" si="1283"/>
        <v/>
      </c>
      <c r="DV505" s="19" t="str">
        <f t="shared" si="1283"/>
        <v/>
      </c>
      <c r="DW505" s="19" t="str">
        <f t="shared" si="1283"/>
        <v/>
      </c>
      <c r="DX505" s="19" t="str">
        <f t="shared" si="1283"/>
        <v/>
      </c>
      <c r="DY505" s="19" t="str">
        <f t="shared" si="1284"/>
        <v/>
      </c>
      <c r="DZ505" s="19" t="str">
        <f t="shared" si="1284"/>
        <v/>
      </c>
      <c r="EA505" s="19" t="str">
        <f t="shared" si="1284"/>
        <v/>
      </c>
      <c r="EB505" s="19" t="str">
        <f t="shared" si="1284"/>
        <v/>
      </c>
      <c r="EC505" s="19" t="str">
        <f t="shared" si="1284"/>
        <v/>
      </c>
      <c r="ED505" s="19" t="str">
        <f t="shared" si="1284"/>
        <v/>
      </c>
      <c r="EE505" s="19" t="str">
        <f t="shared" si="1284"/>
        <v/>
      </c>
      <c r="EF505" s="19" t="str">
        <f t="shared" si="1284"/>
        <v/>
      </c>
      <c r="EG505" s="19" t="str">
        <f t="shared" si="1284"/>
        <v/>
      </c>
      <c r="EH505" s="19" t="str">
        <f t="shared" si="1284"/>
        <v/>
      </c>
      <c r="EI505" s="19" t="str">
        <f t="shared" si="1285"/>
        <v/>
      </c>
      <c r="EJ505" s="19" t="str">
        <f t="shared" si="1285"/>
        <v/>
      </c>
      <c r="EK505" s="19" t="str">
        <f t="shared" si="1285"/>
        <v/>
      </c>
      <c r="EL505" s="19" t="str">
        <f t="shared" si="1285"/>
        <v/>
      </c>
      <c r="EM505" s="19" t="str">
        <f t="shared" si="1285"/>
        <v/>
      </c>
      <c r="EN505" s="19" t="str">
        <f t="shared" si="1285"/>
        <v/>
      </c>
      <c r="EO505" s="19" t="str">
        <f t="shared" si="1285"/>
        <v/>
      </c>
      <c r="EP505" s="19" t="str">
        <f t="shared" si="1285"/>
        <v/>
      </c>
      <c r="EQ505" s="19" t="str">
        <f t="shared" si="1285"/>
        <v/>
      </c>
      <c r="ER505" s="19" t="str">
        <f t="shared" si="1285"/>
        <v/>
      </c>
      <c r="ES505" s="19" t="str">
        <f t="shared" si="1286"/>
        <v/>
      </c>
      <c r="ET505" s="19" t="str">
        <f t="shared" si="1286"/>
        <v/>
      </c>
      <c r="EU505" s="19" t="str">
        <f t="shared" si="1286"/>
        <v/>
      </c>
      <c r="EV505" s="19" t="str">
        <f t="shared" si="1286"/>
        <v/>
      </c>
      <c r="EW505" s="19" t="str">
        <f t="shared" si="1286"/>
        <v/>
      </c>
      <c r="EX505" s="19" t="str">
        <f t="shared" si="1286"/>
        <v/>
      </c>
      <c r="EY505" s="19" t="str">
        <f t="shared" si="1286"/>
        <v/>
      </c>
      <c r="EZ505" s="19" t="str">
        <f t="shared" si="1286"/>
        <v/>
      </c>
      <c r="FA505" s="19" t="str">
        <f t="shared" si="1286"/>
        <v/>
      </c>
      <c r="FB505" s="19" t="str">
        <f t="shared" si="1286"/>
        <v/>
      </c>
      <c r="FC505" s="19" t="str">
        <f t="shared" si="1287"/>
        <v/>
      </c>
      <c r="FD505" s="19" t="str">
        <f t="shared" si="1287"/>
        <v/>
      </c>
      <c r="FE505" s="19" t="str">
        <f t="shared" si="1287"/>
        <v/>
      </c>
      <c r="FF505" s="19" t="str">
        <f t="shared" si="1287"/>
        <v/>
      </c>
      <c r="FG505" s="19" t="str">
        <f t="shared" si="1287"/>
        <v/>
      </c>
      <c r="FH505" s="19" t="str">
        <f t="shared" si="1287"/>
        <v/>
      </c>
      <c r="FI505" s="19" t="str">
        <f t="shared" si="1287"/>
        <v/>
      </c>
      <c r="FJ505" s="19" t="str">
        <f t="shared" si="1287"/>
        <v/>
      </c>
      <c r="FK505" s="19" t="str">
        <f t="shared" si="1287"/>
        <v/>
      </c>
      <c r="FL505" s="19" t="str">
        <f t="shared" si="1287"/>
        <v/>
      </c>
      <c r="FM505" s="19" t="str">
        <f t="shared" si="1288"/>
        <v/>
      </c>
      <c r="FN505" s="19" t="str">
        <f t="shared" si="1288"/>
        <v/>
      </c>
      <c r="FO505" s="19" t="str">
        <f t="shared" si="1288"/>
        <v/>
      </c>
      <c r="FP505" s="19" t="str">
        <f t="shared" si="1288"/>
        <v/>
      </c>
      <c r="FQ505" s="19" t="str">
        <f t="shared" si="1288"/>
        <v/>
      </c>
      <c r="FR505" s="19" t="str">
        <f t="shared" si="1288"/>
        <v/>
      </c>
      <c r="FS505" s="19" t="str">
        <f t="shared" si="1288"/>
        <v/>
      </c>
      <c r="FT505" s="19" t="str">
        <f t="shared" si="1288"/>
        <v/>
      </c>
      <c r="FU505" s="19" t="str">
        <f t="shared" si="1288"/>
        <v/>
      </c>
      <c r="FV505" s="19" t="str">
        <f t="shared" si="1288"/>
        <v/>
      </c>
      <c r="FW505" s="19" t="str">
        <f t="shared" si="1289"/>
        <v/>
      </c>
      <c r="FX505" s="19" t="str">
        <f t="shared" si="1289"/>
        <v/>
      </c>
      <c r="FY505" s="19" t="str">
        <f t="shared" si="1289"/>
        <v/>
      </c>
      <c r="FZ505" s="19" t="str">
        <f t="shared" si="1289"/>
        <v/>
      </c>
      <c r="GA505" s="19" t="str">
        <f t="shared" si="1289"/>
        <v/>
      </c>
      <c r="GB505" s="19" t="str">
        <f t="shared" si="1289"/>
        <v/>
      </c>
      <c r="GC505" s="19" t="str">
        <f t="shared" si="1289"/>
        <v/>
      </c>
      <c r="GD505" s="19" t="str">
        <f t="shared" si="1289"/>
        <v/>
      </c>
      <c r="GE505" s="19" t="str">
        <f t="shared" si="1289"/>
        <v/>
      </c>
      <c r="GF505" s="19" t="str">
        <f t="shared" si="1289"/>
        <v/>
      </c>
      <c r="GG505" s="19" t="str">
        <f t="shared" si="1290"/>
        <v/>
      </c>
      <c r="GH505" s="19" t="str">
        <f t="shared" si="1290"/>
        <v/>
      </c>
      <c r="GI505" s="19" t="str">
        <f t="shared" si="1290"/>
        <v/>
      </c>
      <c r="GJ505" s="19" t="str">
        <f t="shared" si="1290"/>
        <v/>
      </c>
      <c r="GK505" s="19" t="str">
        <f t="shared" si="1290"/>
        <v/>
      </c>
      <c r="GL505" s="19" t="str">
        <f t="shared" si="1290"/>
        <v/>
      </c>
      <c r="GM505" s="19" t="str">
        <f t="shared" si="1290"/>
        <v/>
      </c>
      <c r="GN505" s="19" t="str">
        <f t="shared" si="1290"/>
        <v/>
      </c>
      <c r="GO505" s="19" t="str">
        <f t="shared" si="1290"/>
        <v/>
      </c>
      <c r="GP505" s="19" t="str">
        <f t="shared" si="1290"/>
        <v/>
      </c>
      <c r="GQ505" s="19" t="str">
        <f t="shared" si="1291"/>
        <v/>
      </c>
      <c r="GR505" s="19" t="str">
        <f t="shared" si="1291"/>
        <v/>
      </c>
      <c r="GS505" s="19" t="str">
        <f t="shared" si="1291"/>
        <v/>
      </c>
      <c r="GT505" s="19" t="str">
        <f t="shared" si="1291"/>
        <v/>
      </c>
      <c r="GU505" s="19" t="str">
        <f t="shared" si="1291"/>
        <v/>
      </c>
      <c r="GV505" s="19" t="str">
        <f t="shared" si="1291"/>
        <v/>
      </c>
      <c r="GW505" s="19" t="str">
        <f t="shared" si="1291"/>
        <v/>
      </c>
      <c r="GX505" s="19" t="str">
        <f t="shared" si="1291"/>
        <v/>
      </c>
      <c r="GY505" s="19" t="str">
        <f t="shared" si="1291"/>
        <v/>
      </c>
      <c r="GZ505" s="19" t="str">
        <f t="shared" si="1291"/>
        <v/>
      </c>
      <c r="HA505" s="19" t="str">
        <f t="shared" si="1292"/>
        <v/>
      </c>
      <c r="HB505" s="19" t="str">
        <f t="shared" si="1292"/>
        <v/>
      </c>
      <c r="HC505" s="19" t="str">
        <f t="shared" si="1292"/>
        <v/>
      </c>
      <c r="HD505" s="19" t="str">
        <f t="shared" si="1292"/>
        <v/>
      </c>
      <c r="HE505" s="19" t="str">
        <f t="shared" si="1292"/>
        <v/>
      </c>
      <c r="HF505" s="19" t="str">
        <f t="shared" si="1292"/>
        <v/>
      </c>
      <c r="HG505" s="19" t="str">
        <f t="shared" si="1292"/>
        <v/>
      </c>
      <c r="HH505" s="19" t="str">
        <f t="shared" si="1292"/>
        <v/>
      </c>
      <c r="HI505" s="19" t="str">
        <f t="shared" si="1292"/>
        <v/>
      </c>
      <c r="HJ505" s="19" t="str">
        <f t="shared" si="1292"/>
        <v/>
      </c>
      <c r="HK505" s="19" t="str">
        <f t="shared" si="1293"/>
        <v/>
      </c>
      <c r="HL505" s="19" t="str">
        <f t="shared" si="1293"/>
        <v/>
      </c>
      <c r="HM505" s="19" t="str">
        <f t="shared" si="1293"/>
        <v/>
      </c>
      <c r="HN505" s="19" t="str">
        <f t="shared" si="1293"/>
        <v/>
      </c>
      <c r="HO505" s="19" t="str">
        <f t="shared" si="1293"/>
        <v/>
      </c>
      <c r="HP505" s="19" t="str">
        <f t="shared" si="1293"/>
        <v/>
      </c>
      <c r="HQ505" s="19" t="str">
        <f t="shared" si="1293"/>
        <v/>
      </c>
      <c r="HR505" s="19" t="str">
        <f t="shared" si="1293"/>
        <v/>
      </c>
      <c r="HS505" s="19" t="str">
        <f t="shared" si="1293"/>
        <v/>
      </c>
      <c r="HT505" s="19" t="str">
        <f t="shared" si="1293"/>
        <v/>
      </c>
      <c r="HU505" s="19" t="str">
        <f t="shared" si="1294"/>
        <v/>
      </c>
      <c r="HV505" s="19" t="str">
        <f t="shared" si="1294"/>
        <v/>
      </c>
      <c r="HW505" s="19" t="str">
        <f t="shared" si="1294"/>
        <v/>
      </c>
      <c r="HX505" s="19" t="str">
        <f t="shared" si="1294"/>
        <v/>
      </c>
      <c r="HY505" s="19" t="str">
        <f t="shared" si="1294"/>
        <v/>
      </c>
      <c r="HZ505" s="19" t="str">
        <f t="shared" si="1294"/>
        <v/>
      </c>
      <c r="IA505" s="19" t="str">
        <f t="shared" si="1294"/>
        <v/>
      </c>
      <c r="IB505" s="19" t="str">
        <f t="shared" si="1294"/>
        <v/>
      </c>
      <c r="IC505" s="19" t="str">
        <f t="shared" si="1294"/>
        <v/>
      </c>
      <c r="ID505" s="19" t="str">
        <f t="shared" si="1294"/>
        <v/>
      </c>
      <c r="IE505" s="19" t="str">
        <f t="shared" si="1295"/>
        <v/>
      </c>
      <c r="IF505" s="19" t="str">
        <f t="shared" si="1295"/>
        <v/>
      </c>
      <c r="IG505" s="19" t="str">
        <f t="shared" si="1295"/>
        <v/>
      </c>
      <c r="IH505" s="19" t="str">
        <f t="shared" si="1295"/>
        <v/>
      </c>
      <c r="II505" s="19" t="str">
        <f t="shared" si="1295"/>
        <v/>
      </c>
      <c r="IJ505" s="19" t="str">
        <f t="shared" si="1295"/>
        <v/>
      </c>
      <c r="IK505" s="19" t="str">
        <f t="shared" si="1295"/>
        <v/>
      </c>
      <c r="IL505" s="19" t="str">
        <f t="shared" si="1295"/>
        <v/>
      </c>
      <c r="IM505" s="19" t="str">
        <f t="shared" si="1295"/>
        <v/>
      </c>
      <c r="IN505" s="19" t="str">
        <f t="shared" si="1295"/>
        <v/>
      </c>
      <c r="IO505" s="19" t="str">
        <f t="shared" si="1296"/>
        <v/>
      </c>
      <c r="IP505" s="19" t="str">
        <f t="shared" si="1296"/>
        <v/>
      </c>
      <c r="IQ505" s="19" t="str">
        <f t="shared" si="1296"/>
        <v/>
      </c>
      <c r="IR505" s="19" t="str">
        <f t="shared" si="1296"/>
        <v/>
      </c>
      <c r="IS505" s="19" t="str">
        <f t="shared" si="1296"/>
        <v/>
      </c>
      <c r="IT505" s="19" t="str">
        <f t="shared" si="1296"/>
        <v/>
      </c>
      <c r="IU505" s="19" t="str">
        <f t="shared" si="1296"/>
        <v/>
      </c>
      <c r="IV505" s="19" t="str">
        <f t="shared" si="1296"/>
        <v/>
      </c>
      <c r="IW505" s="19" t="str">
        <f t="shared" si="1296"/>
        <v/>
      </c>
      <c r="IX505" s="19" t="str">
        <f t="shared" si="1296"/>
        <v/>
      </c>
      <c r="IY505" s="19" t="str">
        <f t="shared" si="1297"/>
        <v/>
      </c>
      <c r="IZ505" s="19" t="str">
        <f t="shared" si="1297"/>
        <v/>
      </c>
      <c r="JA505" s="19" t="str">
        <f t="shared" si="1297"/>
        <v/>
      </c>
      <c r="JB505" s="19" t="str">
        <f t="shared" si="1297"/>
        <v/>
      </c>
      <c r="JC505" s="19" t="str">
        <f t="shared" si="1297"/>
        <v/>
      </c>
      <c r="JD505" s="19" t="str">
        <f t="shared" si="1297"/>
        <v/>
      </c>
      <c r="JE505" s="19" t="str">
        <f t="shared" si="1297"/>
        <v/>
      </c>
      <c r="JF505" s="19" t="str">
        <f t="shared" si="1297"/>
        <v/>
      </c>
      <c r="JG505" s="19" t="str">
        <f t="shared" si="1297"/>
        <v/>
      </c>
      <c r="JH505" s="19" t="str">
        <f t="shared" si="1297"/>
        <v/>
      </c>
      <c r="JI505" s="19" t="str">
        <f t="shared" si="1298"/>
        <v/>
      </c>
      <c r="JJ505" s="19" t="str">
        <f t="shared" si="1298"/>
        <v/>
      </c>
      <c r="JK505" s="19" t="str">
        <f t="shared" si="1298"/>
        <v/>
      </c>
      <c r="JL505" s="19" t="str">
        <f t="shared" si="1298"/>
        <v/>
      </c>
      <c r="JM505" s="19" t="str">
        <f t="shared" si="1298"/>
        <v/>
      </c>
      <c r="JN505" s="19" t="str">
        <f t="shared" si="1298"/>
        <v/>
      </c>
      <c r="JO505" s="19" t="str">
        <f t="shared" si="1298"/>
        <v/>
      </c>
      <c r="JP505" s="19" t="str">
        <f t="shared" si="1298"/>
        <v/>
      </c>
      <c r="JQ505" s="19" t="str">
        <f t="shared" si="1298"/>
        <v/>
      </c>
      <c r="JR505" s="19" t="str">
        <f t="shared" si="1298"/>
        <v/>
      </c>
      <c r="JS505" s="19" t="str">
        <f t="shared" si="1299"/>
        <v/>
      </c>
      <c r="JT505" s="19" t="str">
        <f t="shared" si="1299"/>
        <v/>
      </c>
      <c r="JU505" s="19" t="str">
        <f t="shared" si="1299"/>
        <v/>
      </c>
      <c r="JV505" s="19" t="str">
        <f t="shared" si="1299"/>
        <v/>
      </c>
      <c r="JW505" s="19" t="str">
        <f t="shared" si="1299"/>
        <v/>
      </c>
      <c r="JX505" s="19" t="str">
        <f t="shared" si="1299"/>
        <v/>
      </c>
      <c r="JY505" s="19" t="str">
        <f t="shared" si="1299"/>
        <v/>
      </c>
      <c r="JZ505" s="19" t="str">
        <f t="shared" si="1299"/>
        <v/>
      </c>
      <c r="KA505" s="19" t="str">
        <f t="shared" si="1299"/>
        <v/>
      </c>
      <c r="KB505" s="19" t="str">
        <f t="shared" si="1299"/>
        <v/>
      </c>
      <c r="KC505" s="19" t="str">
        <f t="shared" si="1300"/>
        <v/>
      </c>
      <c r="KD505" s="19" t="str">
        <f t="shared" si="1300"/>
        <v/>
      </c>
      <c r="KE505" s="19" t="str">
        <f t="shared" si="1300"/>
        <v/>
      </c>
      <c r="KF505" s="19" t="str">
        <f t="shared" si="1300"/>
        <v/>
      </c>
      <c r="KG505" s="19" t="str">
        <f t="shared" si="1300"/>
        <v/>
      </c>
      <c r="KH505" s="19" t="str">
        <f t="shared" si="1300"/>
        <v/>
      </c>
      <c r="KI505" s="19" t="str">
        <f t="shared" si="1300"/>
        <v/>
      </c>
      <c r="KJ505" s="19" t="str">
        <f t="shared" si="1300"/>
        <v/>
      </c>
      <c r="KK505" s="19" t="str">
        <f t="shared" si="1300"/>
        <v/>
      </c>
      <c r="KL505" s="19" t="str">
        <f t="shared" si="1300"/>
        <v/>
      </c>
      <c r="KM505" s="19" t="str">
        <f t="shared" si="1301"/>
        <v/>
      </c>
      <c r="KN505" s="19" t="str">
        <f t="shared" si="1301"/>
        <v/>
      </c>
      <c r="KO505" s="19" t="str">
        <f t="shared" si="1301"/>
        <v/>
      </c>
      <c r="KP505" s="19" t="str">
        <f t="shared" si="1301"/>
        <v/>
      </c>
      <c r="KQ505" s="19" t="str">
        <f t="shared" si="1301"/>
        <v/>
      </c>
      <c r="KR505" s="19" t="str">
        <f t="shared" si="1301"/>
        <v/>
      </c>
      <c r="KS505" s="19" t="str">
        <f t="shared" si="1301"/>
        <v/>
      </c>
      <c r="KT505" s="19" t="str">
        <f t="shared" si="1301"/>
        <v/>
      </c>
      <c r="KU505" s="19" t="str">
        <f t="shared" si="1301"/>
        <v/>
      </c>
      <c r="KV505" s="19" t="str">
        <f t="shared" si="1301"/>
        <v/>
      </c>
      <c r="KW505" s="19" t="str">
        <f t="shared" si="1302"/>
        <v/>
      </c>
      <c r="KX505" s="19" t="str">
        <f t="shared" si="1302"/>
        <v/>
      </c>
      <c r="KY505" s="19" t="str">
        <f t="shared" si="1302"/>
        <v/>
      </c>
      <c r="KZ505" s="19" t="str">
        <f t="shared" si="1302"/>
        <v/>
      </c>
      <c r="LA505" s="19" t="str">
        <f t="shared" si="1302"/>
        <v/>
      </c>
      <c r="LB505" s="19" t="str">
        <f t="shared" si="1302"/>
        <v/>
      </c>
      <c r="LC505" s="19" t="str">
        <f t="shared" si="1302"/>
        <v/>
      </c>
      <c r="LD505" s="19" t="str">
        <f t="shared" si="1302"/>
        <v/>
      </c>
      <c r="LE505" s="19" t="str">
        <f t="shared" si="1302"/>
        <v/>
      </c>
      <c r="LF505" s="19" t="str">
        <f t="shared" si="1302"/>
        <v/>
      </c>
      <c r="LG505" s="19" t="str">
        <f t="shared" si="1303"/>
        <v/>
      </c>
      <c r="LH505" s="19" t="str">
        <f t="shared" si="1303"/>
        <v/>
      </c>
      <c r="LI505" s="19" t="str">
        <f t="shared" si="1303"/>
        <v/>
      </c>
      <c r="LJ505" s="19" t="str">
        <f t="shared" si="1303"/>
        <v/>
      </c>
      <c r="LK505" s="19" t="str">
        <f t="shared" si="1303"/>
        <v/>
      </c>
      <c r="LL505" s="19" t="str">
        <f t="shared" si="1303"/>
        <v/>
      </c>
      <c r="LM505" s="19" t="str">
        <f t="shared" si="1303"/>
        <v/>
      </c>
      <c r="LN505" s="19" t="str">
        <f t="shared" si="1303"/>
        <v/>
      </c>
      <c r="LO505" s="19" t="str">
        <f t="shared" si="1303"/>
        <v/>
      </c>
      <c r="LP505" s="19" t="str">
        <f t="shared" si="1303"/>
        <v/>
      </c>
      <c r="LQ505" s="19" t="str">
        <f t="shared" si="1304"/>
        <v/>
      </c>
      <c r="LR505" s="19" t="str">
        <f t="shared" si="1304"/>
        <v/>
      </c>
      <c r="LS505" s="19" t="str">
        <f t="shared" si="1304"/>
        <v/>
      </c>
      <c r="LT505" s="19" t="str">
        <f t="shared" si="1304"/>
        <v/>
      </c>
      <c r="LU505" s="19" t="str">
        <f t="shared" si="1304"/>
        <v/>
      </c>
      <c r="LV505" s="19" t="str">
        <f t="shared" si="1304"/>
        <v/>
      </c>
      <c r="LW505" s="19" t="str">
        <f t="shared" si="1304"/>
        <v/>
      </c>
      <c r="LX505" s="19" t="str">
        <f t="shared" si="1304"/>
        <v/>
      </c>
      <c r="LY505" s="19" t="str">
        <f t="shared" si="1304"/>
        <v/>
      </c>
      <c r="LZ505" s="19" t="str">
        <f t="shared" si="1304"/>
        <v/>
      </c>
      <c r="MA505" s="19" t="str">
        <f t="shared" si="1305"/>
        <v/>
      </c>
      <c r="MB505" s="19" t="str">
        <f t="shared" si="1305"/>
        <v/>
      </c>
      <c r="MC505" s="19" t="str">
        <f t="shared" si="1305"/>
        <v/>
      </c>
      <c r="MD505" s="19" t="str">
        <f t="shared" si="1305"/>
        <v/>
      </c>
      <c r="ME505" s="19" t="str">
        <f t="shared" si="1305"/>
        <v/>
      </c>
      <c r="MF505" s="19" t="str">
        <f t="shared" si="1305"/>
        <v/>
      </c>
      <c r="MG505" s="19" t="str">
        <f t="shared" si="1305"/>
        <v/>
      </c>
      <c r="MH505" s="19" t="str">
        <f t="shared" si="1305"/>
        <v/>
      </c>
      <c r="MI505" s="19" t="str">
        <f t="shared" si="1305"/>
        <v/>
      </c>
      <c r="MJ505" s="19" t="str">
        <f t="shared" si="1305"/>
        <v/>
      </c>
      <c r="MK505" s="19" t="str">
        <f t="shared" si="1306"/>
        <v/>
      </c>
      <c r="ML505" s="19" t="str">
        <f t="shared" si="1306"/>
        <v/>
      </c>
      <c r="MM505" s="19" t="str">
        <f t="shared" si="1306"/>
        <v/>
      </c>
      <c r="MN505" s="19" t="str">
        <f t="shared" si="1306"/>
        <v/>
      </c>
      <c r="MO505" s="19" t="str">
        <f t="shared" si="1306"/>
        <v/>
      </c>
      <c r="MP505" s="19" t="str">
        <f t="shared" si="1306"/>
        <v/>
      </c>
      <c r="MQ505" s="19" t="str">
        <f t="shared" si="1306"/>
        <v/>
      </c>
      <c r="MR505" s="19" t="str">
        <f t="shared" si="1306"/>
        <v/>
      </c>
      <c r="MS505" s="19" t="str">
        <f t="shared" si="1306"/>
        <v/>
      </c>
      <c r="MT505" s="19" t="str">
        <f t="shared" si="1306"/>
        <v/>
      </c>
      <c r="MU505" s="19" t="str">
        <f t="shared" si="1307"/>
        <v/>
      </c>
      <c r="MV505" s="19" t="str">
        <f t="shared" si="1307"/>
        <v/>
      </c>
      <c r="MW505" s="19" t="str">
        <f t="shared" si="1307"/>
        <v/>
      </c>
      <c r="MX505" s="19" t="str">
        <f t="shared" si="1307"/>
        <v/>
      </c>
      <c r="MY505" s="19" t="str">
        <f t="shared" si="1307"/>
        <v/>
      </c>
      <c r="MZ505" s="19" t="str">
        <f t="shared" si="1307"/>
        <v/>
      </c>
      <c r="NA505" s="19" t="str">
        <f t="shared" si="1307"/>
        <v/>
      </c>
      <c r="NB505" s="19" t="str">
        <f t="shared" si="1307"/>
        <v/>
      </c>
      <c r="NC505" s="19" t="str">
        <f t="shared" si="1307"/>
        <v/>
      </c>
      <c r="ND505" s="19" t="str">
        <f t="shared" si="1307"/>
        <v/>
      </c>
      <c r="NE505" s="19" t="str">
        <f t="shared" si="1308"/>
        <v/>
      </c>
      <c r="NF505" s="19" t="str">
        <f t="shared" si="1308"/>
        <v/>
      </c>
      <c r="NG505" s="19" t="str">
        <f t="shared" si="1308"/>
        <v/>
      </c>
      <c r="NH505" s="19" t="str">
        <f t="shared" si="1308"/>
        <v/>
      </c>
      <c r="NI505" s="19" t="str">
        <f t="shared" si="1308"/>
        <v/>
      </c>
      <c r="NJ505" s="19" t="str">
        <f t="shared" si="1308"/>
        <v/>
      </c>
      <c r="NK505" s="19" t="str">
        <f t="shared" si="1308"/>
        <v/>
      </c>
      <c r="NL505" s="19" t="str">
        <f t="shared" si="1308"/>
        <v/>
      </c>
      <c r="NM505" s="19" t="str">
        <f t="shared" si="1308"/>
        <v/>
      </c>
      <c r="NN505" s="19" t="str">
        <f t="shared" si="1308"/>
        <v/>
      </c>
      <c r="NO505" s="19" t="str">
        <f t="shared" si="1309"/>
        <v/>
      </c>
      <c r="NP505" s="19" t="str">
        <f t="shared" si="1309"/>
        <v/>
      </c>
      <c r="NQ505" s="19" t="str">
        <f t="shared" si="1309"/>
        <v/>
      </c>
      <c r="NR505" s="19" t="str">
        <f t="shared" si="1309"/>
        <v/>
      </c>
      <c r="NS505" s="19" t="str">
        <f t="shared" si="1309"/>
        <v/>
      </c>
      <c r="NT505" s="19" t="str">
        <f t="shared" si="1309"/>
        <v/>
      </c>
      <c r="NU505" s="19" t="str">
        <f t="shared" si="1309"/>
        <v/>
      </c>
      <c r="NV505" s="19" t="str">
        <f t="shared" si="1309"/>
        <v/>
      </c>
      <c r="NW505" s="19" t="str">
        <f t="shared" si="1309"/>
        <v/>
      </c>
      <c r="NX505" s="19" t="str">
        <f t="shared" si="1309"/>
        <v/>
      </c>
      <c r="NY505" s="19" t="str">
        <f t="shared" si="1310"/>
        <v/>
      </c>
      <c r="NZ505" s="19" t="str">
        <f t="shared" si="1310"/>
        <v/>
      </c>
      <c r="OA505" s="19" t="str">
        <f t="shared" si="1310"/>
        <v/>
      </c>
      <c r="OB505" s="19" t="str">
        <f t="shared" si="1310"/>
        <v/>
      </c>
      <c r="OC505" s="19" t="str">
        <f t="shared" si="1310"/>
        <v/>
      </c>
      <c r="OD505" s="19" t="str">
        <f t="shared" si="1310"/>
        <v/>
      </c>
      <c r="OE505" s="19" t="str">
        <f t="shared" si="1310"/>
        <v/>
      </c>
      <c r="OF505" s="19" t="str">
        <f t="shared" si="1310"/>
        <v/>
      </c>
      <c r="OG505" s="19" t="str">
        <f t="shared" si="1310"/>
        <v/>
      </c>
      <c r="OH505" s="19" t="str">
        <f t="shared" si="1310"/>
        <v/>
      </c>
      <c r="OI505" s="19" t="str">
        <f t="shared" si="1311"/>
        <v/>
      </c>
      <c r="OJ505" s="19" t="str">
        <f t="shared" si="1311"/>
        <v/>
      </c>
      <c r="OK505" s="19" t="str">
        <f t="shared" si="1311"/>
        <v/>
      </c>
      <c r="OL505" s="19" t="str">
        <f t="shared" si="1311"/>
        <v/>
      </c>
      <c r="OM505" s="19" t="str">
        <f t="shared" si="1311"/>
        <v/>
      </c>
      <c r="ON505" s="19" t="str">
        <f t="shared" si="1311"/>
        <v/>
      </c>
      <c r="OO505" s="19" t="str">
        <f t="shared" si="1311"/>
        <v/>
      </c>
      <c r="OP505" s="19" t="str">
        <f t="shared" si="1311"/>
        <v/>
      </c>
      <c r="OQ505" s="19" t="str">
        <f t="shared" si="1311"/>
        <v/>
      </c>
      <c r="OR505" s="19" t="str">
        <f t="shared" si="1311"/>
        <v/>
      </c>
      <c r="OS505" s="19" t="str">
        <f t="shared" si="1312"/>
        <v/>
      </c>
      <c r="OT505" s="19" t="str">
        <f t="shared" si="1312"/>
        <v/>
      </c>
      <c r="OU505" s="19" t="str">
        <f t="shared" si="1312"/>
        <v/>
      </c>
      <c r="OV505" s="19" t="str">
        <f t="shared" si="1312"/>
        <v/>
      </c>
      <c r="OW505" s="19" t="str">
        <f t="shared" si="1312"/>
        <v/>
      </c>
      <c r="OX505" s="19" t="str">
        <f t="shared" si="1312"/>
        <v/>
      </c>
      <c r="OY505" s="19" t="str">
        <f t="shared" si="1312"/>
        <v/>
      </c>
      <c r="OZ505" s="19" t="str">
        <f t="shared" si="1312"/>
        <v/>
      </c>
      <c r="PA505" s="19" t="str">
        <f t="shared" si="1312"/>
        <v/>
      </c>
      <c r="PB505" s="19" t="str">
        <f t="shared" si="1312"/>
        <v/>
      </c>
      <c r="PC505" s="19" t="str">
        <f t="shared" si="1313"/>
        <v/>
      </c>
      <c r="PD505" s="19" t="str">
        <f t="shared" si="1313"/>
        <v/>
      </c>
      <c r="PE505" s="19" t="str">
        <f t="shared" si="1313"/>
        <v/>
      </c>
      <c r="PF505" s="19" t="str">
        <f t="shared" si="1313"/>
        <v/>
      </c>
      <c r="PG505" s="19" t="str">
        <f t="shared" si="1313"/>
        <v/>
      </c>
      <c r="PH505" s="19" t="str">
        <f t="shared" si="1313"/>
        <v/>
      </c>
      <c r="PI505" s="19" t="str">
        <f t="shared" si="1313"/>
        <v/>
      </c>
      <c r="PJ505" s="19" t="str">
        <f t="shared" si="1313"/>
        <v/>
      </c>
      <c r="PK505" s="19" t="str">
        <f t="shared" si="1313"/>
        <v/>
      </c>
      <c r="PL505" s="19" t="str">
        <f t="shared" si="1313"/>
        <v/>
      </c>
      <c r="PM505" s="19" t="str">
        <f t="shared" si="1314"/>
        <v/>
      </c>
      <c r="PN505" s="19" t="str">
        <f t="shared" si="1314"/>
        <v/>
      </c>
      <c r="PO505" s="19" t="str">
        <f t="shared" si="1314"/>
        <v/>
      </c>
      <c r="PP505" s="19" t="str">
        <f t="shared" si="1314"/>
        <v/>
      </c>
      <c r="PQ505" s="19" t="str">
        <f t="shared" si="1314"/>
        <v/>
      </c>
      <c r="PR505" s="19" t="str">
        <f t="shared" si="1314"/>
        <v/>
      </c>
      <c r="PS505" s="19" t="str">
        <f t="shared" si="1314"/>
        <v/>
      </c>
      <c r="PT505" s="19" t="str">
        <f t="shared" si="1314"/>
        <v/>
      </c>
      <c r="PU505" s="19" t="str">
        <f t="shared" si="1314"/>
        <v/>
      </c>
      <c r="PV505" s="19" t="str">
        <f t="shared" si="1314"/>
        <v/>
      </c>
      <c r="PW505" s="19" t="str">
        <f t="shared" si="1314"/>
        <v/>
      </c>
      <c r="PX505" s="19" t="str">
        <f t="shared" si="1314"/>
        <v/>
      </c>
      <c r="PY505" s="19" t="str">
        <f t="shared" si="1314"/>
        <v/>
      </c>
      <c r="PZ505" s="19" t="str">
        <f t="shared" si="1315"/>
        <v/>
      </c>
      <c r="QA505" s="19" t="str">
        <f t="shared" si="1316"/>
        <v/>
      </c>
    </row>
    <row r="506" spans="4:1203" x14ac:dyDescent="0.25">
      <c r="D506" s="1" t="s">
        <v>6</v>
      </c>
      <c r="E506" s="48">
        <v>347</v>
      </c>
      <c r="F506" s="48"/>
      <c r="G506" s="20">
        <f t="shared" si="1271"/>
        <v>0</v>
      </c>
      <c r="H506" s="20"/>
      <c r="I506" s="19">
        <f t="shared" si="1272"/>
        <v>0</v>
      </c>
      <c r="J506" s="19">
        <f t="shared" si="1272"/>
        <v>0</v>
      </c>
      <c r="K506" s="19">
        <f t="shared" si="1272"/>
        <v>0</v>
      </c>
      <c r="L506" s="19">
        <f t="shared" si="1272"/>
        <v>0</v>
      </c>
      <c r="M506" s="19">
        <f t="shared" si="1272"/>
        <v>0</v>
      </c>
      <c r="N506" s="19">
        <f t="shared" si="1272"/>
        <v>0</v>
      </c>
      <c r="O506" s="19" t="str">
        <f t="shared" si="1272"/>
        <v/>
      </c>
      <c r="P506" s="19" t="str">
        <f t="shared" si="1272"/>
        <v/>
      </c>
      <c r="Q506" s="19" t="str">
        <f t="shared" si="1272"/>
        <v/>
      </c>
      <c r="R506" s="19" t="str">
        <f t="shared" si="1272"/>
        <v/>
      </c>
      <c r="S506" s="19" t="str">
        <f t="shared" si="1273"/>
        <v/>
      </c>
      <c r="T506" s="19" t="str">
        <f t="shared" si="1273"/>
        <v/>
      </c>
      <c r="U506" s="50" t="str">
        <f t="shared" si="1273"/>
        <v/>
      </c>
      <c r="V506" s="19" t="str">
        <f t="shared" si="1273"/>
        <v/>
      </c>
      <c r="W506" s="19" t="str">
        <f t="shared" si="1273"/>
        <v/>
      </c>
      <c r="X506" s="19" t="str">
        <f t="shared" si="1273"/>
        <v/>
      </c>
      <c r="Y506" s="19" t="str">
        <f t="shared" si="1273"/>
        <v/>
      </c>
      <c r="Z506" s="19" t="str">
        <f t="shared" si="1273"/>
        <v/>
      </c>
      <c r="AA506" s="19" t="str">
        <f t="shared" si="1273"/>
        <v/>
      </c>
      <c r="AB506" s="19" t="str">
        <f t="shared" si="1273"/>
        <v/>
      </c>
      <c r="AC506" s="19" t="str">
        <f t="shared" si="1274"/>
        <v/>
      </c>
      <c r="AD506" s="19" t="str">
        <f t="shared" si="1274"/>
        <v/>
      </c>
      <c r="AE506" s="19" t="str">
        <f t="shared" si="1274"/>
        <v/>
      </c>
      <c r="AF506" s="19" t="str">
        <f t="shared" si="1274"/>
        <v/>
      </c>
      <c r="AG506" s="19" t="str">
        <f t="shared" si="1274"/>
        <v/>
      </c>
      <c r="AH506" s="19" t="str">
        <f t="shared" si="1274"/>
        <v/>
      </c>
      <c r="AI506" s="19" t="str">
        <f t="shared" si="1274"/>
        <v/>
      </c>
      <c r="AJ506" s="19" t="str">
        <f t="shared" si="1274"/>
        <v/>
      </c>
      <c r="AK506" s="19" t="str">
        <f t="shared" si="1274"/>
        <v/>
      </c>
      <c r="AL506" s="19" t="str">
        <f t="shared" si="1274"/>
        <v/>
      </c>
      <c r="AM506" s="19" t="str">
        <f t="shared" si="1275"/>
        <v/>
      </c>
      <c r="AN506" s="19" t="str">
        <f t="shared" si="1275"/>
        <v/>
      </c>
      <c r="AO506" s="19" t="str">
        <f t="shared" si="1275"/>
        <v/>
      </c>
      <c r="AP506" s="19" t="str">
        <f t="shared" si="1275"/>
        <v/>
      </c>
      <c r="AQ506" s="19" t="str">
        <f t="shared" si="1275"/>
        <v/>
      </c>
      <c r="AR506" s="19" t="str">
        <f t="shared" si="1275"/>
        <v/>
      </c>
      <c r="AS506" s="19" t="str">
        <f t="shared" si="1275"/>
        <v/>
      </c>
      <c r="AT506" s="19" t="str">
        <f t="shared" si="1275"/>
        <v/>
      </c>
      <c r="AU506" s="19" t="str">
        <f t="shared" si="1275"/>
        <v/>
      </c>
      <c r="AV506" s="19" t="str">
        <f t="shared" si="1275"/>
        <v/>
      </c>
      <c r="AW506" s="19" t="str">
        <f t="shared" si="1276"/>
        <v/>
      </c>
      <c r="AX506" s="19" t="str">
        <f t="shared" si="1276"/>
        <v/>
      </c>
      <c r="AY506" s="19" t="str">
        <f t="shared" si="1276"/>
        <v/>
      </c>
      <c r="AZ506" s="19" t="str">
        <f t="shared" si="1276"/>
        <v/>
      </c>
      <c r="BA506" s="19" t="str">
        <f t="shared" si="1276"/>
        <v/>
      </c>
      <c r="BB506" s="19" t="str">
        <f t="shared" si="1276"/>
        <v/>
      </c>
      <c r="BC506" s="19" t="str">
        <f t="shared" si="1276"/>
        <v/>
      </c>
      <c r="BD506" s="19" t="str">
        <f t="shared" si="1276"/>
        <v/>
      </c>
      <c r="BE506" s="19" t="str">
        <f t="shared" si="1276"/>
        <v/>
      </c>
      <c r="BF506" s="19" t="str">
        <f t="shared" si="1276"/>
        <v/>
      </c>
      <c r="BG506" s="19" t="str">
        <f t="shared" si="1277"/>
        <v/>
      </c>
      <c r="BH506" s="19" t="str">
        <f t="shared" si="1277"/>
        <v/>
      </c>
      <c r="BI506" s="19" t="str">
        <f t="shared" si="1277"/>
        <v/>
      </c>
      <c r="BJ506" s="19" t="str">
        <f t="shared" si="1277"/>
        <v/>
      </c>
      <c r="BK506" s="19" t="str">
        <f t="shared" si="1277"/>
        <v/>
      </c>
      <c r="BL506" s="19" t="str">
        <f t="shared" si="1277"/>
        <v/>
      </c>
      <c r="BM506" s="19" t="str">
        <f t="shared" si="1277"/>
        <v/>
      </c>
      <c r="BN506" s="19" t="str">
        <f t="shared" si="1277"/>
        <v/>
      </c>
      <c r="BO506" s="19" t="str">
        <f t="shared" si="1277"/>
        <v/>
      </c>
      <c r="BP506" s="19" t="str">
        <f t="shared" si="1277"/>
        <v/>
      </c>
      <c r="BQ506" s="19" t="str">
        <f t="shared" si="1278"/>
        <v/>
      </c>
      <c r="BR506" s="19" t="str">
        <f t="shared" si="1278"/>
        <v/>
      </c>
      <c r="BS506" s="19" t="str">
        <f t="shared" si="1278"/>
        <v/>
      </c>
      <c r="BT506" s="19" t="str">
        <f t="shared" si="1278"/>
        <v/>
      </c>
      <c r="BU506" s="19" t="str">
        <f t="shared" si="1278"/>
        <v/>
      </c>
      <c r="BV506" s="19" t="str">
        <f t="shared" si="1278"/>
        <v/>
      </c>
      <c r="BW506" s="19" t="str">
        <f t="shared" si="1278"/>
        <v/>
      </c>
      <c r="BX506" s="19" t="str">
        <f t="shared" si="1278"/>
        <v/>
      </c>
      <c r="BY506" s="19" t="str">
        <f t="shared" si="1278"/>
        <v/>
      </c>
      <c r="BZ506" s="19" t="str">
        <f t="shared" si="1278"/>
        <v/>
      </c>
      <c r="CA506" s="19" t="str">
        <f t="shared" si="1279"/>
        <v/>
      </c>
      <c r="CB506" s="19" t="str">
        <f t="shared" si="1279"/>
        <v/>
      </c>
      <c r="CC506" s="19" t="str">
        <f t="shared" si="1279"/>
        <v/>
      </c>
      <c r="CD506" s="19" t="str">
        <f t="shared" si="1279"/>
        <v/>
      </c>
      <c r="CE506" s="19" t="str">
        <f t="shared" si="1279"/>
        <v/>
      </c>
      <c r="CF506" s="19" t="str">
        <f t="shared" si="1279"/>
        <v/>
      </c>
      <c r="CG506" s="19" t="str">
        <f t="shared" si="1279"/>
        <v/>
      </c>
      <c r="CH506" s="19" t="str">
        <f t="shared" si="1279"/>
        <v/>
      </c>
      <c r="CI506" s="19" t="str">
        <f t="shared" si="1279"/>
        <v/>
      </c>
      <c r="CJ506" s="19" t="str">
        <f t="shared" si="1279"/>
        <v/>
      </c>
      <c r="CK506" s="19" t="str">
        <f t="shared" si="1280"/>
        <v/>
      </c>
      <c r="CL506" s="19" t="str">
        <f t="shared" si="1280"/>
        <v/>
      </c>
      <c r="CM506" s="19" t="str">
        <f t="shared" si="1280"/>
        <v/>
      </c>
      <c r="CN506" s="19" t="str">
        <f t="shared" si="1280"/>
        <v/>
      </c>
      <c r="CO506" s="19" t="str">
        <f t="shared" si="1280"/>
        <v/>
      </c>
      <c r="CP506" s="19" t="str">
        <f t="shared" si="1280"/>
        <v/>
      </c>
      <c r="CQ506" s="19" t="str">
        <f t="shared" si="1280"/>
        <v/>
      </c>
      <c r="CR506" s="19" t="str">
        <f t="shared" si="1280"/>
        <v/>
      </c>
      <c r="CS506" s="19" t="str">
        <f t="shared" si="1280"/>
        <v/>
      </c>
      <c r="CT506" s="19" t="str">
        <f t="shared" si="1280"/>
        <v/>
      </c>
      <c r="CU506" s="19" t="str">
        <f t="shared" si="1281"/>
        <v/>
      </c>
      <c r="CV506" s="19" t="str">
        <f t="shared" si="1281"/>
        <v/>
      </c>
      <c r="CW506" s="19" t="str">
        <f t="shared" si="1281"/>
        <v/>
      </c>
      <c r="CX506" s="19" t="str">
        <f t="shared" si="1281"/>
        <v/>
      </c>
      <c r="CY506" s="19" t="str">
        <f t="shared" si="1281"/>
        <v/>
      </c>
      <c r="CZ506" s="19" t="str">
        <f t="shared" si="1281"/>
        <v/>
      </c>
      <c r="DA506" s="19" t="str">
        <f t="shared" si="1281"/>
        <v/>
      </c>
      <c r="DB506" s="19" t="str">
        <f t="shared" si="1281"/>
        <v/>
      </c>
      <c r="DC506" s="19" t="str">
        <f t="shared" si="1281"/>
        <v/>
      </c>
      <c r="DD506" s="19" t="str">
        <f t="shared" si="1281"/>
        <v/>
      </c>
      <c r="DE506" s="19" t="str">
        <f t="shared" si="1282"/>
        <v/>
      </c>
      <c r="DF506" s="19" t="str">
        <f t="shared" si="1282"/>
        <v/>
      </c>
      <c r="DG506" s="19" t="str">
        <f t="shared" si="1282"/>
        <v/>
      </c>
      <c r="DH506" s="19" t="str">
        <f t="shared" si="1282"/>
        <v/>
      </c>
      <c r="DI506" s="19" t="str">
        <f t="shared" si="1282"/>
        <v/>
      </c>
      <c r="DJ506" s="19" t="str">
        <f t="shared" si="1282"/>
        <v/>
      </c>
      <c r="DK506" s="19" t="str">
        <f t="shared" si="1282"/>
        <v/>
      </c>
      <c r="DL506" s="19" t="str">
        <f t="shared" si="1282"/>
        <v/>
      </c>
      <c r="DM506" s="19" t="str">
        <f t="shared" si="1282"/>
        <v/>
      </c>
      <c r="DN506" s="19" t="str">
        <f t="shared" si="1282"/>
        <v/>
      </c>
      <c r="DO506" s="19" t="str">
        <f t="shared" si="1283"/>
        <v/>
      </c>
      <c r="DP506" s="19" t="str">
        <f t="shared" si="1283"/>
        <v/>
      </c>
      <c r="DQ506" s="19" t="str">
        <f t="shared" si="1283"/>
        <v/>
      </c>
      <c r="DR506" s="19" t="str">
        <f t="shared" si="1283"/>
        <v/>
      </c>
      <c r="DS506" s="19" t="str">
        <f t="shared" si="1283"/>
        <v/>
      </c>
      <c r="DT506" s="19" t="str">
        <f t="shared" si="1283"/>
        <v/>
      </c>
      <c r="DU506" s="19" t="str">
        <f t="shared" si="1283"/>
        <v/>
      </c>
      <c r="DV506" s="19" t="str">
        <f t="shared" si="1283"/>
        <v/>
      </c>
      <c r="DW506" s="19" t="str">
        <f t="shared" si="1283"/>
        <v/>
      </c>
      <c r="DX506" s="19" t="str">
        <f t="shared" si="1283"/>
        <v/>
      </c>
      <c r="DY506" s="19" t="str">
        <f t="shared" si="1284"/>
        <v/>
      </c>
      <c r="DZ506" s="19" t="str">
        <f t="shared" si="1284"/>
        <v/>
      </c>
      <c r="EA506" s="19" t="str">
        <f t="shared" si="1284"/>
        <v/>
      </c>
      <c r="EB506" s="19" t="str">
        <f t="shared" si="1284"/>
        <v/>
      </c>
      <c r="EC506" s="19" t="str">
        <f t="shared" si="1284"/>
        <v/>
      </c>
      <c r="ED506" s="19" t="str">
        <f t="shared" si="1284"/>
        <v/>
      </c>
      <c r="EE506" s="19" t="str">
        <f t="shared" si="1284"/>
        <v/>
      </c>
      <c r="EF506" s="19" t="str">
        <f t="shared" si="1284"/>
        <v/>
      </c>
      <c r="EG506" s="19" t="str">
        <f t="shared" si="1284"/>
        <v/>
      </c>
      <c r="EH506" s="19" t="str">
        <f t="shared" si="1284"/>
        <v/>
      </c>
      <c r="EI506" s="19" t="str">
        <f t="shared" si="1285"/>
        <v/>
      </c>
      <c r="EJ506" s="19" t="str">
        <f t="shared" si="1285"/>
        <v/>
      </c>
      <c r="EK506" s="19" t="str">
        <f t="shared" si="1285"/>
        <v/>
      </c>
      <c r="EL506" s="19" t="str">
        <f t="shared" si="1285"/>
        <v/>
      </c>
      <c r="EM506" s="19" t="str">
        <f t="shared" si="1285"/>
        <v/>
      </c>
      <c r="EN506" s="19" t="str">
        <f t="shared" si="1285"/>
        <v/>
      </c>
      <c r="EO506" s="19" t="str">
        <f t="shared" si="1285"/>
        <v/>
      </c>
      <c r="EP506" s="19" t="str">
        <f t="shared" si="1285"/>
        <v/>
      </c>
      <c r="EQ506" s="19" t="str">
        <f t="shared" si="1285"/>
        <v/>
      </c>
      <c r="ER506" s="19" t="str">
        <f t="shared" si="1285"/>
        <v/>
      </c>
      <c r="ES506" s="19" t="str">
        <f t="shared" si="1286"/>
        <v/>
      </c>
      <c r="ET506" s="19" t="str">
        <f t="shared" si="1286"/>
        <v/>
      </c>
      <c r="EU506" s="19" t="str">
        <f t="shared" si="1286"/>
        <v/>
      </c>
      <c r="EV506" s="19" t="str">
        <f t="shared" si="1286"/>
        <v/>
      </c>
      <c r="EW506" s="19" t="str">
        <f t="shared" si="1286"/>
        <v/>
      </c>
      <c r="EX506" s="19" t="str">
        <f t="shared" si="1286"/>
        <v/>
      </c>
      <c r="EY506" s="19" t="str">
        <f t="shared" si="1286"/>
        <v/>
      </c>
      <c r="EZ506" s="19" t="str">
        <f t="shared" si="1286"/>
        <v/>
      </c>
      <c r="FA506" s="19" t="str">
        <f t="shared" si="1286"/>
        <v/>
      </c>
      <c r="FB506" s="19" t="str">
        <f t="shared" si="1286"/>
        <v/>
      </c>
      <c r="FC506" s="19" t="str">
        <f t="shared" si="1287"/>
        <v/>
      </c>
      <c r="FD506" s="19" t="str">
        <f t="shared" si="1287"/>
        <v/>
      </c>
      <c r="FE506" s="19" t="str">
        <f t="shared" si="1287"/>
        <v/>
      </c>
      <c r="FF506" s="19" t="str">
        <f t="shared" si="1287"/>
        <v/>
      </c>
      <c r="FG506" s="19" t="str">
        <f t="shared" si="1287"/>
        <v/>
      </c>
      <c r="FH506" s="19" t="str">
        <f t="shared" si="1287"/>
        <v/>
      </c>
      <c r="FI506" s="19" t="str">
        <f t="shared" si="1287"/>
        <v/>
      </c>
      <c r="FJ506" s="19" t="str">
        <f t="shared" si="1287"/>
        <v/>
      </c>
      <c r="FK506" s="19" t="str">
        <f t="shared" si="1287"/>
        <v/>
      </c>
      <c r="FL506" s="19" t="str">
        <f t="shared" si="1287"/>
        <v/>
      </c>
      <c r="FM506" s="19" t="str">
        <f t="shared" si="1288"/>
        <v/>
      </c>
      <c r="FN506" s="19" t="str">
        <f t="shared" si="1288"/>
        <v/>
      </c>
      <c r="FO506" s="19" t="str">
        <f t="shared" si="1288"/>
        <v/>
      </c>
      <c r="FP506" s="19" t="str">
        <f t="shared" si="1288"/>
        <v/>
      </c>
      <c r="FQ506" s="19" t="str">
        <f t="shared" si="1288"/>
        <v/>
      </c>
      <c r="FR506" s="19" t="str">
        <f t="shared" si="1288"/>
        <v/>
      </c>
      <c r="FS506" s="19" t="str">
        <f t="shared" si="1288"/>
        <v/>
      </c>
      <c r="FT506" s="19" t="str">
        <f t="shared" si="1288"/>
        <v/>
      </c>
      <c r="FU506" s="19" t="str">
        <f t="shared" si="1288"/>
        <v/>
      </c>
      <c r="FV506" s="19" t="str">
        <f t="shared" si="1288"/>
        <v/>
      </c>
      <c r="FW506" s="19" t="str">
        <f t="shared" si="1289"/>
        <v/>
      </c>
      <c r="FX506" s="19" t="str">
        <f t="shared" si="1289"/>
        <v/>
      </c>
      <c r="FY506" s="19" t="str">
        <f t="shared" si="1289"/>
        <v/>
      </c>
      <c r="FZ506" s="19" t="str">
        <f t="shared" si="1289"/>
        <v/>
      </c>
      <c r="GA506" s="19" t="str">
        <f t="shared" si="1289"/>
        <v/>
      </c>
      <c r="GB506" s="19" t="str">
        <f t="shared" si="1289"/>
        <v/>
      </c>
      <c r="GC506" s="19" t="str">
        <f t="shared" si="1289"/>
        <v/>
      </c>
      <c r="GD506" s="19" t="str">
        <f t="shared" si="1289"/>
        <v/>
      </c>
      <c r="GE506" s="19" t="str">
        <f t="shared" si="1289"/>
        <v/>
      </c>
      <c r="GF506" s="19" t="str">
        <f t="shared" si="1289"/>
        <v/>
      </c>
      <c r="GG506" s="19" t="str">
        <f t="shared" si="1290"/>
        <v/>
      </c>
      <c r="GH506" s="19" t="str">
        <f t="shared" si="1290"/>
        <v/>
      </c>
      <c r="GI506" s="19" t="str">
        <f t="shared" si="1290"/>
        <v/>
      </c>
      <c r="GJ506" s="19" t="str">
        <f t="shared" si="1290"/>
        <v/>
      </c>
      <c r="GK506" s="19" t="str">
        <f t="shared" si="1290"/>
        <v/>
      </c>
      <c r="GL506" s="19" t="str">
        <f t="shared" si="1290"/>
        <v/>
      </c>
      <c r="GM506" s="19" t="str">
        <f t="shared" si="1290"/>
        <v/>
      </c>
      <c r="GN506" s="19" t="str">
        <f t="shared" si="1290"/>
        <v/>
      </c>
      <c r="GO506" s="19" t="str">
        <f t="shared" si="1290"/>
        <v/>
      </c>
      <c r="GP506" s="19" t="str">
        <f t="shared" si="1290"/>
        <v/>
      </c>
      <c r="GQ506" s="19" t="str">
        <f t="shared" si="1291"/>
        <v/>
      </c>
      <c r="GR506" s="19" t="str">
        <f t="shared" si="1291"/>
        <v/>
      </c>
      <c r="GS506" s="19" t="str">
        <f t="shared" si="1291"/>
        <v/>
      </c>
      <c r="GT506" s="19" t="str">
        <f t="shared" si="1291"/>
        <v/>
      </c>
      <c r="GU506" s="19" t="str">
        <f t="shared" si="1291"/>
        <v/>
      </c>
      <c r="GV506" s="19" t="str">
        <f t="shared" si="1291"/>
        <v/>
      </c>
      <c r="GW506" s="19" t="str">
        <f t="shared" si="1291"/>
        <v/>
      </c>
      <c r="GX506" s="19" t="str">
        <f t="shared" si="1291"/>
        <v/>
      </c>
      <c r="GY506" s="19" t="str">
        <f t="shared" si="1291"/>
        <v/>
      </c>
      <c r="GZ506" s="19" t="str">
        <f t="shared" si="1291"/>
        <v/>
      </c>
      <c r="HA506" s="19" t="str">
        <f t="shared" si="1292"/>
        <v/>
      </c>
      <c r="HB506" s="19" t="str">
        <f t="shared" si="1292"/>
        <v/>
      </c>
      <c r="HC506" s="19" t="str">
        <f t="shared" si="1292"/>
        <v/>
      </c>
      <c r="HD506" s="19" t="str">
        <f t="shared" si="1292"/>
        <v/>
      </c>
      <c r="HE506" s="19" t="str">
        <f t="shared" si="1292"/>
        <v/>
      </c>
      <c r="HF506" s="19" t="str">
        <f t="shared" si="1292"/>
        <v/>
      </c>
      <c r="HG506" s="19" t="str">
        <f t="shared" si="1292"/>
        <v/>
      </c>
      <c r="HH506" s="19" t="str">
        <f t="shared" si="1292"/>
        <v/>
      </c>
      <c r="HI506" s="19" t="str">
        <f t="shared" si="1292"/>
        <v/>
      </c>
      <c r="HJ506" s="19" t="str">
        <f t="shared" si="1292"/>
        <v/>
      </c>
      <c r="HK506" s="19" t="str">
        <f t="shared" si="1293"/>
        <v/>
      </c>
      <c r="HL506" s="19" t="str">
        <f t="shared" si="1293"/>
        <v/>
      </c>
      <c r="HM506" s="19" t="str">
        <f t="shared" si="1293"/>
        <v/>
      </c>
      <c r="HN506" s="19" t="str">
        <f t="shared" si="1293"/>
        <v/>
      </c>
      <c r="HO506" s="19" t="str">
        <f t="shared" si="1293"/>
        <v/>
      </c>
      <c r="HP506" s="19" t="str">
        <f t="shared" si="1293"/>
        <v/>
      </c>
      <c r="HQ506" s="19" t="str">
        <f t="shared" si="1293"/>
        <v/>
      </c>
      <c r="HR506" s="19" t="str">
        <f t="shared" si="1293"/>
        <v/>
      </c>
      <c r="HS506" s="19" t="str">
        <f t="shared" si="1293"/>
        <v/>
      </c>
      <c r="HT506" s="19" t="str">
        <f t="shared" si="1293"/>
        <v/>
      </c>
      <c r="HU506" s="19" t="str">
        <f t="shared" si="1294"/>
        <v/>
      </c>
      <c r="HV506" s="19" t="str">
        <f t="shared" si="1294"/>
        <v/>
      </c>
      <c r="HW506" s="19" t="str">
        <f t="shared" si="1294"/>
        <v/>
      </c>
      <c r="HX506" s="19" t="str">
        <f t="shared" si="1294"/>
        <v/>
      </c>
      <c r="HY506" s="19" t="str">
        <f t="shared" si="1294"/>
        <v/>
      </c>
      <c r="HZ506" s="19" t="str">
        <f t="shared" si="1294"/>
        <v/>
      </c>
      <c r="IA506" s="19" t="str">
        <f t="shared" si="1294"/>
        <v/>
      </c>
      <c r="IB506" s="19" t="str">
        <f t="shared" si="1294"/>
        <v/>
      </c>
      <c r="IC506" s="19" t="str">
        <f t="shared" si="1294"/>
        <v/>
      </c>
      <c r="ID506" s="19" t="str">
        <f t="shared" si="1294"/>
        <v/>
      </c>
      <c r="IE506" s="19" t="str">
        <f t="shared" si="1295"/>
        <v/>
      </c>
      <c r="IF506" s="19" t="str">
        <f t="shared" si="1295"/>
        <v/>
      </c>
      <c r="IG506" s="19" t="str">
        <f t="shared" si="1295"/>
        <v/>
      </c>
      <c r="IH506" s="19" t="str">
        <f t="shared" si="1295"/>
        <v/>
      </c>
      <c r="II506" s="19" t="str">
        <f t="shared" si="1295"/>
        <v/>
      </c>
      <c r="IJ506" s="19" t="str">
        <f t="shared" si="1295"/>
        <v/>
      </c>
      <c r="IK506" s="19" t="str">
        <f t="shared" si="1295"/>
        <v/>
      </c>
      <c r="IL506" s="19" t="str">
        <f t="shared" si="1295"/>
        <v/>
      </c>
      <c r="IM506" s="19" t="str">
        <f t="shared" si="1295"/>
        <v/>
      </c>
      <c r="IN506" s="19" t="str">
        <f t="shared" si="1295"/>
        <v/>
      </c>
      <c r="IO506" s="19" t="str">
        <f t="shared" si="1296"/>
        <v/>
      </c>
      <c r="IP506" s="19" t="str">
        <f t="shared" si="1296"/>
        <v/>
      </c>
      <c r="IQ506" s="19" t="str">
        <f t="shared" si="1296"/>
        <v/>
      </c>
      <c r="IR506" s="19" t="str">
        <f t="shared" si="1296"/>
        <v/>
      </c>
      <c r="IS506" s="19" t="str">
        <f t="shared" si="1296"/>
        <v/>
      </c>
      <c r="IT506" s="19" t="str">
        <f t="shared" si="1296"/>
        <v/>
      </c>
      <c r="IU506" s="19" t="str">
        <f t="shared" si="1296"/>
        <v/>
      </c>
      <c r="IV506" s="19" t="str">
        <f t="shared" si="1296"/>
        <v/>
      </c>
      <c r="IW506" s="19" t="str">
        <f t="shared" si="1296"/>
        <v/>
      </c>
      <c r="IX506" s="19" t="str">
        <f t="shared" si="1296"/>
        <v/>
      </c>
      <c r="IY506" s="19" t="str">
        <f t="shared" si="1297"/>
        <v/>
      </c>
      <c r="IZ506" s="19" t="str">
        <f t="shared" si="1297"/>
        <v/>
      </c>
      <c r="JA506" s="19" t="str">
        <f t="shared" si="1297"/>
        <v/>
      </c>
      <c r="JB506" s="19" t="str">
        <f t="shared" si="1297"/>
        <v/>
      </c>
      <c r="JC506" s="19" t="str">
        <f t="shared" si="1297"/>
        <v/>
      </c>
      <c r="JD506" s="19" t="str">
        <f t="shared" si="1297"/>
        <v/>
      </c>
      <c r="JE506" s="19" t="str">
        <f t="shared" si="1297"/>
        <v/>
      </c>
      <c r="JF506" s="19" t="str">
        <f t="shared" si="1297"/>
        <v/>
      </c>
      <c r="JG506" s="19" t="str">
        <f t="shared" si="1297"/>
        <v/>
      </c>
      <c r="JH506" s="19" t="str">
        <f t="shared" si="1297"/>
        <v/>
      </c>
      <c r="JI506" s="19" t="str">
        <f t="shared" si="1298"/>
        <v/>
      </c>
      <c r="JJ506" s="19" t="str">
        <f t="shared" si="1298"/>
        <v/>
      </c>
      <c r="JK506" s="19" t="str">
        <f t="shared" si="1298"/>
        <v/>
      </c>
      <c r="JL506" s="19" t="str">
        <f t="shared" si="1298"/>
        <v/>
      </c>
      <c r="JM506" s="19" t="str">
        <f t="shared" si="1298"/>
        <v/>
      </c>
      <c r="JN506" s="19" t="str">
        <f t="shared" si="1298"/>
        <v/>
      </c>
      <c r="JO506" s="19" t="str">
        <f t="shared" si="1298"/>
        <v/>
      </c>
      <c r="JP506" s="19" t="str">
        <f t="shared" si="1298"/>
        <v/>
      </c>
      <c r="JQ506" s="19" t="str">
        <f t="shared" si="1298"/>
        <v/>
      </c>
      <c r="JR506" s="19" t="str">
        <f t="shared" si="1298"/>
        <v/>
      </c>
      <c r="JS506" s="19" t="str">
        <f t="shared" si="1299"/>
        <v/>
      </c>
      <c r="JT506" s="19" t="str">
        <f t="shared" si="1299"/>
        <v/>
      </c>
      <c r="JU506" s="19" t="str">
        <f t="shared" si="1299"/>
        <v/>
      </c>
      <c r="JV506" s="19" t="str">
        <f t="shared" si="1299"/>
        <v/>
      </c>
      <c r="JW506" s="19" t="str">
        <f t="shared" si="1299"/>
        <v/>
      </c>
      <c r="JX506" s="19" t="str">
        <f t="shared" si="1299"/>
        <v/>
      </c>
      <c r="JY506" s="19" t="str">
        <f t="shared" si="1299"/>
        <v/>
      </c>
      <c r="JZ506" s="19" t="str">
        <f t="shared" si="1299"/>
        <v/>
      </c>
      <c r="KA506" s="19" t="str">
        <f t="shared" si="1299"/>
        <v/>
      </c>
      <c r="KB506" s="19" t="str">
        <f t="shared" si="1299"/>
        <v/>
      </c>
      <c r="KC506" s="19" t="str">
        <f t="shared" si="1300"/>
        <v/>
      </c>
      <c r="KD506" s="19" t="str">
        <f t="shared" si="1300"/>
        <v/>
      </c>
      <c r="KE506" s="19" t="str">
        <f t="shared" si="1300"/>
        <v/>
      </c>
      <c r="KF506" s="19" t="str">
        <f t="shared" si="1300"/>
        <v/>
      </c>
      <c r="KG506" s="19" t="str">
        <f t="shared" si="1300"/>
        <v/>
      </c>
      <c r="KH506" s="19" t="str">
        <f t="shared" si="1300"/>
        <v/>
      </c>
      <c r="KI506" s="19" t="str">
        <f t="shared" si="1300"/>
        <v/>
      </c>
      <c r="KJ506" s="19" t="str">
        <f t="shared" si="1300"/>
        <v/>
      </c>
      <c r="KK506" s="19" t="str">
        <f t="shared" si="1300"/>
        <v/>
      </c>
      <c r="KL506" s="19" t="str">
        <f t="shared" si="1300"/>
        <v/>
      </c>
      <c r="KM506" s="19" t="str">
        <f t="shared" si="1301"/>
        <v/>
      </c>
      <c r="KN506" s="19" t="str">
        <f t="shared" si="1301"/>
        <v/>
      </c>
      <c r="KO506" s="19" t="str">
        <f t="shared" si="1301"/>
        <v/>
      </c>
      <c r="KP506" s="19" t="str">
        <f t="shared" si="1301"/>
        <v/>
      </c>
      <c r="KQ506" s="19" t="str">
        <f t="shared" si="1301"/>
        <v/>
      </c>
      <c r="KR506" s="19" t="str">
        <f t="shared" si="1301"/>
        <v/>
      </c>
      <c r="KS506" s="19" t="str">
        <f t="shared" si="1301"/>
        <v/>
      </c>
      <c r="KT506" s="19" t="str">
        <f t="shared" si="1301"/>
        <v/>
      </c>
      <c r="KU506" s="19" t="str">
        <f t="shared" si="1301"/>
        <v/>
      </c>
      <c r="KV506" s="19" t="str">
        <f t="shared" si="1301"/>
        <v/>
      </c>
      <c r="KW506" s="19" t="str">
        <f t="shared" si="1302"/>
        <v/>
      </c>
      <c r="KX506" s="19" t="str">
        <f t="shared" si="1302"/>
        <v/>
      </c>
      <c r="KY506" s="19" t="str">
        <f t="shared" si="1302"/>
        <v/>
      </c>
      <c r="KZ506" s="19" t="str">
        <f t="shared" si="1302"/>
        <v/>
      </c>
      <c r="LA506" s="19" t="str">
        <f t="shared" si="1302"/>
        <v/>
      </c>
      <c r="LB506" s="19" t="str">
        <f t="shared" si="1302"/>
        <v/>
      </c>
      <c r="LC506" s="19" t="str">
        <f t="shared" si="1302"/>
        <v/>
      </c>
      <c r="LD506" s="19" t="str">
        <f t="shared" si="1302"/>
        <v/>
      </c>
      <c r="LE506" s="19" t="str">
        <f t="shared" si="1302"/>
        <v/>
      </c>
      <c r="LF506" s="19" t="str">
        <f t="shared" si="1302"/>
        <v/>
      </c>
      <c r="LG506" s="19" t="str">
        <f t="shared" si="1303"/>
        <v/>
      </c>
      <c r="LH506" s="19" t="str">
        <f t="shared" si="1303"/>
        <v/>
      </c>
      <c r="LI506" s="19" t="str">
        <f t="shared" si="1303"/>
        <v/>
      </c>
      <c r="LJ506" s="19" t="str">
        <f t="shared" si="1303"/>
        <v/>
      </c>
      <c r="LK506" s="19" t="str">
        <f t="shared" si="1303"/>
        <v/>
      </c>
      <c r="LL506" s="19" t="str">
        <f t="shared" si="1303"/>
        <v/>
      </c>
      <c r="LM506" s="19" t="str">
        <f t="shared" si="1303"/>
        <v/>
      </c>
      <c r="LN506" s="19" t="str">
        <f t="shared" si="1303"/>
        <v/>
      </c>
      <c r="LO506" s="19" t="str">
        <f t="shared" si="1303"/>
        <v/>
      </c>
      <c r="LP506" s="19" t="str">
        <f t="shared" si="1303"/>
        <v/>
      </c>
      <c r="LQ506" s="19" t="str">
        <f t="shared" si="1304"/>
        <v/>
      </c>
      <c r="LR506" s="19" t="str">
        <f t="shared" si="1304"/>
        <v/>
      </c>
      <c r="LS506" s="19" t="str">
        <f t="shared" si="1304"/>
        <v/>
      </c>
      <c r="LT506" s="19" t="str">
        <f t="shared" si="1304"/>
        <v/>
      </c>
      <c r="LU506" s="19" t="str">
        <f t="shared" si="1304"/>
        <v/>
      </c>
      <c r="LV506" s="19" t="str">
        <f t="shared" si="1304"/>
        <v/>
      </c>
      <c r="LW506" s="19" t="str">
        <f t="shared" si="1304"/>
        <v/>
      </c>
      <c r="LX506" s="19" t="str">
        <f t="shared" si="1304"/>
        <v/>
      </c>
      <c r="LY506" s="19" t="str">
        <f t="shared" si="1304"/>
        <v/>
      </c>
      <c r="LZ506" s="19" t="str">
        <f t="shared" si="1304"/>
        <v/>
      </c>
      <c r="MA506" s="19" t="str">
        <f t="shared" si="1305"/>
        <v/>
      </c>
      <c r="MB506" s="19" t="str">
        <f t="shared" si="1305"/>
        <v/>
      </c>
      <c r="MC506" s="19" t="str">
        <f t="shared" si="1305"/>
        <v/>
      </c>
      <c r="MD506" s="19" t="str">
        <f t="shared" si="1305"/>
        <v/>
      </c>
      <c r="ME506" s="19" t="str">
        <f t="shared" si="1305"/>
        <v/>
      </c>
      <c r="MF506" s="19" t="str">
        <f t="shared" si="1305"/>
        <v/>
      </c>
      <c r="MG506" s="19" t="str">
        <f t="shared" si="1305"/>
        <v/>
      </c>
      <c r="MH506" s="19" t="str">
        <f t="shared" si="1305"/>
        <v/>
      </c>
      <c r="MI506" s="19" t="str">
        <f t="shared" si="1305"/>
        <v/>
      </c>
      <c r="MJ506" s="19" t="str">
        <f t="shared" si="1305"/>
        <v/>
      </c>
      <c r="MK506" s="19" t="str">
        <f t="shared" si="1306"/>
        <v/>
      </c>
      <c r="ML506" s="19" t="str">
        <f t="shared" si="1306"/>
        <v/>
      </c>
      <c r="MM506" s="19" t="str">
        <f t="shared" si="1306"/>
        <v/>
      </c>
      <c r="MN506" s="19" t="str">
        <f t="shared" si="1306"/>
        <v/>
      </c>
      <c r="MO506" s="19" t="str">
        <f t="shared" si="1306"/>
        <v/>
      </c>
      <c r="MP506" s="19" t="str">
        <f t="shared" si="1306"/>
        <v/>
      </c>
      <c r="MQ506" s="19" t="str">
        <f t="shared" si="1306"/>
        <v/>
      </c>
      <c r="MR506" s="19" t="str">
        <f t="shared" si="1306"/>
        <v/>
      </c>
      <c r="MS506" s="19" t="str">
        <f t="shared" si="1306"/>
        <v/>
      </c>
      <c r="MT506" s="19" t="str">
        <f t="shared" si="1306"/>
        <v/>
      </c>
      <c r="MU506" s="19" t="str">
        <f t="shared" si="1307"/>
        <v/>
      </c>
      <c r="MV506" s="19" t="str">
        <f t="shared" si="1307"/>
        <v/>
      </c>
      <c r="MW506" s="19" t="str">
        <f t="shared" si="1307"/>
        <v/>
      </c>
      <c r="MX506" s="19" t="str">
        <f t="shared" si="1307"/>
        <v/>
      </c>
      <c r="MY506" s="19" t="str">
        <f t="shared" si="1307"/>
        <v/>
      </c>
      <c r="MZ506" s="19" t="str">
        <f t="shared" si="1307"/>
        <v/>
      </c>
      <c r="NA506" s="19" t="str">
        <f t="shared" si="1307"/>
        <v/>
      </c>
      <c r="NB506" s="19" t="str">
        <f t="shared" si="1307"/>
        <v/>
      </c>
      <c r="NC506" s="19" t="str">
        <f t="shared" si="1307"/>
        <v/>
      </c>
      <c r="ND506" s="19" t="str">
        <f t="shared" si="1307"/>
        <v/>
      </c>
      <c r="NE506" s="19" t="str">
        <f t="shared" si="1308"/>
        <v/>
      </c>
      <c r="NF506" s="19" t="str">
        <f t="shared" si="1308"/>
        <v/>
      </c>
      <c r="NG506" s="19" t="str">
        <f t="shared" si="1308"/>
        <v/>
      </c>
      <c r="NH506" s="19" t="str">
        <f t="shared" si="1308"/>
        <v/>
      </c>
      <c r="NI506" s="19" t="str">
        <f t="shared" si="1308"/>
        <v/>
      </c>
      <c r="NJ506" s="19" t="str">
        <f t="shared" si="1308"/>
        <v/>
      </c>
      <c r="NK506" s="19" t="str">
        <f t="shared" si="1308"/>
        <v/>
      </c>
      <c r="NL506" s="19" t="str">
        <f t="shared" si="1308"/>
        <v/>
      </c>
      <c r="NM506" s="19" t="str">
        <f t="shared" si="1308"/>
        <v/>
      </c>
      <c r="NN506" s="19" t="str">
        <f t="shared" si="1308"/>
        <v/>
      </c>
      <c r="NO506" s="19" t="str">
        <f t="shared" si="1309"/>
        <v/>
      </c>
      <c r="NP506" s="19" t="str">
        <f t="shared" si="1309"/>
        <v/>
      </c>
      <c r="NQ506" s="19" t="str">
        <f t="shared" si="1309"/>
        <v/>
      </c>
      <c r="NR506" s="19" t="str">
        <f t="shared" si="1309"/>
        <v/>
      </c>
      <c r="NS506" s="19" t="str">
        <f t="shared" si="1309"/>
        <v/>
      </c>
      <c r="NT506" s="19" t="str">
        <f t="shared" si="1309"/>
        <v/>
      </c>
      <c r="NU506" s="19" t="str">
        <f t="shared" si="1309"/>
        <v/>
      </c>
      <c r="NV506" s="19" t="str">
        <f t="shared" si="1309"/>
        <v/>
      </c>
      <c r="NW506" s="19" t="str">
        <f t="shared" si="1309"/>
        <v/>
      </c>
      <c r="NX506" s="19" t="str">
        <f t="shared" si="1309"/>
        <v/>
      </c>
      <c r="NY506" s="19" t="str">
        <f t="shared" si="1310"/>
        <v/>
      </c>
      <c r="NZ506" s="19" t="str">
        <f t="shared" si="1310"/>
        <v/>
      </c>
      <c r="OA506" s="19" t="str">
        <f t="shared" si="1310"/>
        <v/>
      </c>
      <c r="OB506" s="19" t="str">
        <f t="shared" si="1310"/>
        <v/>
      </c>
      <c r="OC506" s="19" t="str">
        <f t="shared" si="1310"/>
        <v/>
      </c>
      <c r="OD506" s="19" t="str">
        <f t="shared" si="1310"/>
        <v/>
      </c>
      <c r="OE506" s="19" t="str">
        <f t="shared" si="1310"/>
        <v/>
      </c>
      <c r="OF506" s="19" t="str">
        <f t="shared" si="1310"/>
        <v/>
      </c>
      <c r="OG506" s="19" t="str">
        <f t="shared" si="1310"/>
        <v/>
      </c>
      <c r="OH506" s="19" t="str">
        <f t="shared" si="1310"/>
        <v/>
      </c>
      <c r="OI506" s="19" t="str">
        <f t="shared" si="1311"/>
        <v/>
      </c>
      <c r="OJ506" s="19" t="str">
        <f t="shared" si="1311"/>
        <v/>
      </c>
      <c r="OK506" s="19" t="str">
        <f t="shared" si="1311"/>
        <v/>
      </c>
      <c r="OL506" s="19" t="str">
        <f t="shared" si="1311"/>
        <v/>
      </c>
      <c r="OM506" s="19" t="str">
        <f t="shared" si="1311"/>
        <v/>
      </c>
      <c r="ON506" s="19" t="str">
        <f t="shared" si="1311"/>
        <v/>
      </c>
      <c r="OO506" s="19" t="str">
        <f t="shared" si="1311"/>
        <v/>
      </c>
      <c r="OP506" s="19" t="str">
        <f t="shared" si="1311"/>
        <v/>
      </c>
      <c r="OQ506" s="19" t="str">
        <f t="shared" si="1311"/>
        <v/>
      </c>
      <c r="OR506" s="19" t="str">
        <f t="shared" si="1311"/>
        <v/>
      </c>
      <c r="OS506" s="19" t="str">
        <f t="shared" si="1312"/>
        <v/>
      </c>
      <c r="OT506" s="19" t="str">
        <f t="shared" si="1312"/>
        <v/>
      </c>
      <c r="OU506" s="19" t="str">
        <f t="shared" si="1312"/>
        <v/>
      </c>
      <c r="OV506" s="19" t="str">
        <f t="shared" si="1312"/>
        <v/>
      </c>
      <c r="OW506" s="19" t="str">
        <f t="shared" si="1312"/>
        <v/>
      </c>
      <c r="OX506" s="19" t="str">
        <f t="shared" si="1312"/>
        <v/>
      </c>
      <c r="OY506" s="19" t="str">
        <f t="shared" si="1312"/>
        <v/>
      </c>
      <c r="OZ506" s="19" t="str">
        <f t="shared" si="1312"/>
        <v/>
      </c>
      <c r="PA506" s="19" t="str">
        <f t="shared" si="1312"/>
        <v/>
      </c>
      <c r="PB506" s="19" t="str">
        <f t="shared" si="1312"/>
        <v/>
      </c>
      <c r="PC506" s="19" t="str">
        <f t="shared" si="1313"/>
        <v/>
      </c>
      <c r="PD506" s="19" t="str">
        <f t="shared" si="1313"/>
        <v/>
      </c>
      <c r="PE506" s="19" t="str">
        <f t="shared" si="1313"/>
        <v/>
      </c>
      <c r="PF506" s="19" t="str">
        <f t="shared" si="1313"/>
        <v/>
      </c>
      <c r="PG506" s="19" t="str">
        <f t="shared" si="1313"/>
        <v/>
      </c>
      <c r="PH506" s="19" t="str">
        <f t="shared" si="1313"/>
        <v/>
      </c>
      <c r="PI506" s="19" t="str">
        <f t="shared" si="1313"/>
        <v/>
      </c>
      <c r="PJ506" s="19" t="str">
        <f t="shared" si="1313"/>
        <v/>
      </c>
      <c r="PK506" s="19" t="str">
        <f t="shared" si="1313"/>
        <v/>
      </c>
      <c r="PL506" s="19" t="str">
        <f t="shared" si="1313"/>
        <v/>
      </c>
      <c r="PM506" s="19" t="str">
        <f t="shared" si="1314"/>
        <v/>
      </c>
      <c r="PN506" s="19" t="str">
        <f t="shared" si="1314"/>
        <v/>
      </c>
      <c r="PO506" s="19" t="str">
        <f t="shared" si="1314"/>
        <v/>
      </c>
      <c r="PP506" s="19" t="str">
        <f t="shared" si="1314"/>
        <v/>
      </c>
      <c r="PQ506" s="19" t="str">
        <f t="shared" si="1314"/>
        <v/>
      </c>
      <c r="PR506" s="19" t="str">
        <f t="shared" si="1314"/>
        <v/>
      </c>
      <c r="PS506" s="19" t="str">
        <f t="shared" si="1314"/>
        <v/>
      </c>
      <c r="PT506" s="19" t="str">
        <f t="shared" si="1314"/>
        <v/>
      </c>
      <c r="PU506" s="19" t="str">
        <f t="shared" si="1314"/>
        <v/>
      </c>
      <c r="PV506" s="19" t="str">
        <f t="shared" si="1314"/>
        <v/>
      </c>
      <c r="PW506" s="19" t="str">
        <f t="shared" si="1314"/>
        <v/>
      </c>
      <c r="PX506" s="19" t="str">
        <f t="shared" si="1314"/>
        <v/>
      </c>
      <c r="PY506" s="19" t="str">
        <f t="shared" si="1314"/>
        <v/>
      </c>
      <c r="PZ506" s="19" t="str">
        <f t="shared" si="1315"/>
        <v/>
      </c>
      <c r="QA506" s="19" t="str">
        <f t="shared" si="1316"/>
        <v/>
      </c>
    </row>
    <row r="507" spans="4:1203" x14ac:dyDescent="0.25">
      <c r="D507" s="1" t="s">
        <v>8</v>
      </c>
      <c r="E507" s="48">
        <v>165</v>
      </c>
      <c r="F507" s="48"/>
      <c r="G507" s="20">
        <f t="shared" si="1271"/>
        <v>0</v>
      </c>
      <c r="H507" s="20"/>
      <c r="I507" s="19">
        <f t="shared" si="1272"/>
        <v>0</v>
      </c>
      <c r="J507" s="19">
        <f t="shared" si="1272"/>
        <v>0</v>
      </c>
      <c r="K507" s="19">
        <f t="shared" si="1272"/>
        <v>0</v>
      </c>
      <c r="L507" s="19">
        <f t="shared" si="1272"/>
        <v>0</v>
      </c>
      <c r="M507" s="19">
        <f t="shared" si="1272"/>
        <v>0</v>
      </c>
      <c r="N507" s="19">
        <f t="shared" si="1272"/>
        <v>0</v>
      </c>
      <c r="O507" s="19" t="str">
        <f t="shared" si="1272"/>
        <v/>
      </c>
      <c r="P507" s="19" t="str">
        <f t="shared" si="1272"/>
        <v/>
      </c>
      <c r="Q507" s="19" t="str">
        <f t="shared" si="1272"/>
        <v/>
      </c>
      <c r="R507" s="19" t="str">
        <f t="shared" si="1272"/>
        <v/>
      </c>
      <c r="S507" s="19" t="str">
        <f t="shared" si="1273"/>
        <v/>
      </c>
      <c r="T507" s="19" t="str">
        <f t="shared" si="1273"/>
        <v/>
      </c>
      <c r="U507" s="50" t="str">
        <f t="shared" si="1273"/>
        <v/>
      </c>
      <c r="V507" s="19" t="str">
        <f t="shared" si="1273"/>
        <v/>
      </c>
      <c r="W507" s="19" t="str">
        <f t="shared" si="1273"/>
        <v/>
      </c>
      <c r="X507" s="19" t="str">
        <f t="shared" si="1273"/>
        <v/>
      </c>
      <c r="Y507" s="19" t="str">
        <f t="shared" si="1273"/>
        <v/>
      </c>
      <c r="Z507" s="19" t="str">
        <f t="shared" si="1273"/>
        <v/>
      </c>
      <c r="AA507" s="19" t="str">
        <f t="shared" si="1273"/>
        <v/>
      </c>
      <c r="AB507" s="19" t="str">
        <f t="shared" si="1273"/>
        <v/>
      </c>
      <c r="AC507" s="19" t="str">
        <f t="shared" si="1274"/>
        <v/>
      </c>
      <c r="AD507" s="19" t="str">
        <f t="shared" si="1274"/>
        <v/>
      </c>
      <c r="AE507" s="19" t="str">
        <f t="shared" si="1274"/>
        <v/>
      </c>
      <c r="AF507" s="19" t="str">
        <f t="shared" si="1274"/>
        <v/>
      </c>
      <c r="AG507" s="19" t="str">
        <f t="shared" si="1274"/>
        <v/>
      </c>
      <c r="AH507" s="19" t="str">
        <f t="shared" si="1274"/>
        <v/>
      </c>
      <c r="AI507" s="19" t="str">
        <f t="shared" si="1274"/>
        <v/>
      </c>
      <c r="AJ507" s="19" t="str">
        <f t="shared" si="1274"/>
        <v/>
      </c>
      <c r="AK507" s="19" t="str">
        <f t="shared" si="1274"/>
        <v/>
      </c>
      <c r="AL507" s="19" t="str">
        <f t="shared" si="1274"/>
        <v/>
      </c>
      <c r="AM507" s="19" t="str">
        <f t="shared" si="1275"/>
        <v/>
      </c>
      <c r="AN507" s="19" t="str">
        <f t="shared" si="1275"/>
        <v/>
      </c>
      <c r="AO507" s="19" t="str">
        <f t="shared" si="1275"/>
        <v/>
      </c>
      <c r="AP507" s="19" t="str">
        <f t="shared" si="1275"/>
        <v/>
      </c>
      <c r="AQ507" s="19" t="str">
        <f t="shared" si="1275"/>
        <v/>
      </c>
      <c r="AR507" s="19" t="str">
        <f t="shared" si="1275"/>
        <v/>
      </c>
      <c r="AS507" s="19" t="str">
        <f t="shared" si="1275"/>
        <v/>
      </c>
      <c r="AT507" s="19" t="str">
        <f t="shared" si="1275"/>
        <v/>
      </c>
      <c r="AU507" s="19" t="str">
        <f t="shared" si="1275"/>
        <v/>
      </c>
      <c r="AV507" s="19" t="str">
        <f t="shared" si="1275"/>
        <v/>
      </c>
      <c r="AW507" s="19" t="str">
        <f t="shared" si="1276"/>
        <v/>
      </c>
      <c r="AX507" s="19" t="str">
        <f t="shared" si="1276"/>
        <v/>
      </c>
      <c r="AY507" s="19" t="str">
        <f t="shared" si="1276"/>
        <v/>
      </c>
      <c r="AZ507" s="19" t="str">
        <f t="shared" si="1276"/>
        <v/>
      </c>
      <c r="BA507" s="19" t="str">
        <f t="shared" si="1276"/>
        <v/>
      </c>
      <c r="BB507" s="19" t="str">
        <f t="shared" si="1276"/>
        <v/>
      </c>
      <c r="BC507" s="19" t="str">
        <f t="shared" si="1276"/>
        <v/>
      </c>
      <c r="BD507" s="19" t="str">
        <f t="shared" si="1276"/>
        <v/>
      </c>
      <c r="BE507" s="19" t="str">
        <f t="shared" si="1276"/>
        <v/>
      </c>
      <c r="BF507" s="19" t="str">
        <f t="shared" si="1276"/>
        <v/>
      </c>
      <c r="BG507" s="19" t="str">
        <f t="shared" si="1277"/>
        <v/>
      </c>
      <c r="BH507" s="19" t="str">
        <f t="shared" si="1277"/>
        <v/>
      </c>
      <c r="BI507" s="19" t="str">
        <f t="shared" si="1277"/>
        <v/>
      </c>
      <c r="BJ507" s="19" t="str">
        <f t="shared" si="1277"/>
        <v/>
      </c>
      <c r="BK507" s="19" t="str">
        <f t="shared" si="1277"/>
        <v/>
      </c>
      <c r="BL507" s="19" t="str">
        <f t="shared" si="1277"/>
        <v/>
      </c>
      <c r="BM507" s="19" t="str">
        <f t="shared" si="1277"/>
        <v/>
      </c>
      <c r="BN507" s="19" t="str">
        <f t="shared" si="1277"/>
        <v/>
      </c>
      <c r="BO507" s="19" t="str">
        <f t="shared" si="1277"/>
        <v/>
      </c>
      <c r="BP507" s="19" t="str">
        <f t="shared" si="1277"/>
        <v/>
      </c>
      <c r="BQ507" s="19" t="str">
        <f t="shared" si="1278"/>
        <v/>
      </c>
      <c r="BR507" s="19" t="str">
        <f t="shared" si="1278"/>
        <v/>
      </c>
      <c r="BS507" s="19" t="str">
        <f t="shared" si="1278"/>
        <v/>
      </c>
      <c r="BT507" s="19" t="str">
        <f t="shared" si="1278"/>
        <v/>
      </c>
      <c r="BU507" s="19" t="str">
        <f t="shared" si="1278"/>
        <v/>
      </c>
      <c r="BV507" s="19" t="str">
        <f t="shared" si="1278"/>
        <v/>
      </c>
      <c r="BW507" s="19" t="str">
        <f t="shared" si="1278"/>
        <v/>
      </c>
      <c r="BX507" s="19" t="str">
        <f t="shared" si="1278"/>
        <v/>
      </c>
      <c r="BY507" s="19" t="str">
        <f t="shared" si="1278"/>
        <v/>
      </c>
      <c r="BZ507" s="19" t="str">
        <f t="shared" si="1278"/>
        <v/>
      </c>
      <c r="CA507" s="19" t="str">
        <f t="shared" si="1279"/>
        <v/>
      </c>
      <c r="CB507" s="19" t="str">
        <f t="shared" si="1279"/>
        <v/>
      </c>
      <c r="CC507" s="19" t="str">
        <f t="shared" si="1279"/>
        <v/>
      </c>
      <c r="CD507" s="19" t="str">
        <f t="shared" si="1279"/>
        <v/>
      </c>
      <c r="CE507" s="19" t="str">
        <f t="shared" si="1279"/>
        <v/>
      </c>
      <c r="CF507" s="19" t="str">
        <f t="shared" si="1279"/>
        <v/>
      </c>
      <c r="CG507" s="19" t="str">
        <f t="shared" si="1279"/>
        <v/>
      </c>
      <c r="CH507" s="19" t="str">
        <f t="shared" si="1279"/>
        <v/>
      </c>
      <c r="CI507" s="19" t="str">
        <f t="shared" si="1279"/>
        <v/>
      </c>
      <c r="CJ507" s="19" t="str">
        <f t="shared" si="1279"/>
        <v/>
      </c>
      <c r="CK507" s="19" t="str">
        <f t="shared" si="1280"/>
        <v/>
      </c>
      <c r="CL507" s="19" t="str">
        <f t="shared" si="1280"/>
        <v/>
      </c>
      <c r="CM507" s="19" t="str">
        <f t="shared" si="1280"/>
        <v/>
      </c>
      <c r="CN507" s="19" t="str">
        <f t="shared" si="1280"/>
        <v/>
      </c>
      <c r="CO507" s="19" t="str">
        <f t="shared" si="1280"/>
        <v/>
      </c>
      <c r="CP507" s="19" t="str">
        <f t="shared" si="1280"/>
        <v/>
      </c>
      <c r="CQ507" s="19" t="str">
        <f t="shared" si="1280"/>
        <v/>
      </c>
      <c r="CR507" s="19" t="str">
        <f t="shared" si="1280"/>
        <v/>
      </c>
      <c r="CS507" s="19" t="str">
        <f t="shared" si="1280"/>
        <v/>
      </c>
      <c r="CT507" s="19" t="str">
        <f t="shared" si="1280"/>
        <v/>
      </c>
      <c r="CU507" s="19" t="str">
        <f t="shared" si="1281"/>
        <v/>
      </c>
      <c r="CV507" s="19" t="str">
        <f t="shared" si="1281"/>
        <v/>
      </c>
      <c r="CW507" s="19" t="str">
        <f t="shared" si="1281"/>
        <v/>
      </c>
      <c r="CX507" s="19" t="str">
        <f t="shared" si="1281"/>
        <v/>
      </c>
      <c r="CY507" s="19" t="str">
        <f t="shared" si="1281"/>
        <v/>
      </c>
      <c r="CZ507" s="19" t="str">
        <f t="shared" si="1281"/>
        <v/>
      </c>
      <c r="DA507" s="19" t="str">
        <f t="shared" si="1281"/>
        <v/>
      </c>
      <c r="DB507" s="19" t="str">
        <f t="shared" si="1281"/>
        <v/>
      </c>
      <c r="DC507" s="19" t="str">
        <f t="shared" si="1281"/>
        <v/>
      </c>
      <c r="DD507" s="19" t="str">
        <f t="shared" si="1281"/>
        <v/>
      </c>
      <c r="DE507" s="19" t="str">
        <f t="shared" si="1282"/>
        <v/>
      </c>
      <c r="DF507" s="19" t="str">
        <f t="shared" si="1282"/>
        <v/>
      </c>
      <c r="DG507" s="19" t="str">
        <f t="shared" si="1282"/>
        <v/>
      </c>
      <c r="DH507" s="19" t="str">
        <f t="shared" si="1282"/>
        <v/>
      </c>
      <c r="DI507" s="19" t="str">
        <f t="shared" si="1282"/>
        <v/>
      </c>
      <c r="DJ507" s="19" t="str">
        <f t="shared" si="1282"/>
        <v/>
      </c>
      <c r="DK507" s="19" t="str">
        <f t="shared" si="1282"/>
        <v/>
      </c>
      <c r="DL507" s="19" t="str">
        <f t="shared" si="1282"/>
        <v/>
      </c>
      <c r="DM507" s="19" t="str">
        <f t="shared" si="1282"/>
        <v/>
      </c>
      <c r="DN507" s="19" t="str">
        <f t="shared" si="1282"/>
        <v/>
      </c>
      <c r="DO507" s="19" t="str">
        <f t="shared" si="1283"/>
        <v/>
      </c>
      <c r="DP507" s="19" t="str">
        <f t="shared" si="1283"/>
        <v/>
      </c>
      <c r="DQ507" s="19" t="str">
        <f t="shared" si="1283"/>
        <v/>
      </c>
      <c r="DR507" s="19" t="str">
        <f t="shared" si="1283"/>
        <v/>
      </c>
      <c r="DS507" s="19" t="str">
        <f t="shared" si="1283"/>
        <v/>
      </c>
      <c r="DT507" s="19" t="str">
        <f t="shared" si="1283"/>
        <v/>
      </c>
      <c r="DU507" s="19" t="str">
        <f t="shared" si="1283"/>
        <v/>
      </c>
      <c r="DV507" s="19" t="str">
        <f t="shared" si="1283"/>
        <v/>
      </c>
      <c r="DW507" s="19" t="str">
        <f t="shared" si="1283"/>
        <v/>
      </c>
      <c r="DX507" s="19" t="str">
        <f t="shared" si="1283"/>
        <v/>
      </c>
      <c r="DY507" s="19" t="str">
        <f t="shared" si="1284"/>
        <v/>
      </c>
      <c r="DZ507" s="19" t="str">
        <f t="shared" si="1284"/>
        <v/>
      </c>
      <c r="EA507" s="19" t="str">
        <f t="shared" si="1284"/>
        <v/>
      </c>
      <c r="EB507" s="19" t="str">
        <f t="shared" si="1284"/>
        <v/>
      </c>
      <c r="EC507" s="19" t="str">
        <f t="shared" si="1284"/>
        <v/>
      </c>
      <c r="ED507" s="19" t="str">
        <f t="shared" si="1284"/>
        <v/>
      </c>
      <c r="EE507" s="19" t="str">
        <f t="shared" si="1284"/>
        <v/>
      </c>
      <c r="EF507" s="19" t="str">
        <f t="shared" si="1284"/>
        <v/>
      </c>
      <c r="EG507" s="19" t="str">
        <f t="shared" si="1284"/>
        <v/>
      </c>
      <c r="EH507" s="19" t="str">
        <f t="shared" si="1284"/>
        <v/>
      </c>
      <c r="EI507" s="19" t="str">
        <f t="shared" si="1285"/>
        <v/>
      </c>
      <c r="EJ507" s="19" t="str">
        <f t="shared" si="1285"/>
        <v/>
      </c>
      <c r="EK507" s="19" t="str">
        <f t="shared" si="1285"/>
        <v/>
      </c>
      <c r="EL507" s="19" t="str">
        <f t="shared" si="1285"/>
        <v/>
      </c>
      <c r="EM507" s="19" t="str">
        <f t="shared" si="1285"/>
        <v/>
      </c>
      <c r="EN507" s="19" t="str">
        <f t="shared" si="1285"/>
        <v/>
      </c>
      <c r="EO507" s="19" t="str">
        <f t="shared" si="1285"/>
        <v/>
      </c>
      <c r="EP507" s="19" t="str">
        <f t="shared" si="1285"/>
        <v/>
      </c>
      <c r="EQ507" s="19" t="str">
        <f t="shared" si="1285"/>
        <v/>
      </c>
      <c r="ER507" s="19" t="str">
        <f t="shared" si="1285"/>
        <v/>
      </c>
      <c r="ES507" s="19" t="str">
        <f t="shared" si="1286"/>
        <v/>
      </c>
      <c r="ET507" s="19" t="str">
        <f t="shared" si="1286"/>
        <v/>
      </c>
      <c r="EU507" s="19" t="str">
        <f t="shared" si="1286"/>
        <v/>
      </c>
      <c r="EV507" s="19" t="str">
        <f t="shared" si="1286"/>
        <v/>
      </c>
      <c r="EW507" s="19" t="str">
        <f t="shared" si="1286"/>
        <v/>
      </c>
      <c r="EX507" s="19" t="str">
        <f t="shared" si="1286"/>
        <v/>
      </c>
      <c r="EY507" s="19" t="str">
        <f t="shared" si="1286"/>
        <v/>
      </c>
      <c r="EZ507" s="19" t="str">
        <f t="shared" si="1286"/>
        <v/>
      </c>
      <c r="FA507" s="19" t="str">
        <f t="shared" si="1286"/>
        <v/>
      </c>
      <c r="FB507" s="19" t="str">
        <f t="shared" si="1286"/>
        <v/>
      </c>
      <c r="FC507" s="19" t="str">
        <f t="shared" si="1287"/>
        <v/>
      </c>
      <c r="FD507" s="19" t="str">
        <f t="shared" si="1287"/>
        <v/>
      </c>
      <c r="FE507" s="19" t="str">
        <f t="shared" si="1287"/>
        <v/>
      </c>
      <c r="FF507" s="19" t="str">
        <f t="shared" si="1287"/>
        <v/>
      </c>
      <c r="FG507" s="19" t="str">
        <f t="shared" si="1287"/>
        <v/>
      </c>
      <c r="FH507" s="19" t="str">
        <f t="shared" si="1287"/>
        <v/>
      </c>
      <c r="FI507" s="19" t="str">
        <f t="shared" si="1287"/>
        <v/>
      </c>
      <c r="FJ507" s="19" t="str">
        <f t="shared" si="1287"/>
        <v/>
      </c>
      <c r="FK507" s="19" t="str">
        <f t="shared" si="1287"/>
        <v/>
      </c>
      <c r="FL507" s="19" t="str">
        <f t="shared" si="1287"/>
        <v/>
      </c>
      <c r="FM507" s="19" t="str">
        <f t="shared" si="1288"/>
        <v/>
      </c>
      <c r="FN507" s="19" t="str">
        <f t="shared" si="1288"/>
        <v/>
      </c>
      <c r="FO507" s="19" t="str">
        <f t="shared" si="1288"/>
        <v/>
      </c>
      <c r="FP507" s="19" t="str">
        <f t="shared" si="1288"/>
        <v/>
      </c>
      <c r="FQ507" s="19" t="str">
        <f t="shared" si="1288"/>
        <v/>
      </c>
      <c r="FR507" s="19" t="str">
        <f t="shared" si="1288"/>
        <v/>
      </c>
      <c r="FS507" s="19" t="str">
        <f t="shared" si="1288"/>
        <v/>
      </c>
      <c r="FT507" s="19" t="str">
        <f t="shared" si="1288"/>
        <v/>
      </c>
      <c r="FU507" s="19" t="str">
        <f t="shared" si="1288"/>
        <v/>
      </c>
      <c r="FV507" s="19" t="str">
        <f t="shared" si="1288"/>
        <v/>
      </c>
      <c r="FW507" s="19" t="str">
        <f t="shared" si="1289"/>
        <v/>
      </c>
      <c r="FX507" s="19" t="str">
        <f t="shared" si="1289"/>
        <v/>
      </c>
      <c r="FY507" s="19" t="str">
        <f t="shared" si="1289"/>
        <v/>
      </c>
      <c r="FZ507" s="19" t="str">
        <f t="shared" si="1289"/>
        <v/>
      </c>
      <c r="GA507" s="19" t="str">
        <f t="shared" si="1289"/>
        <v/>
      </c>
      <c r="GB507" s="19" t="str">
        <f t="shared" si="1289"/>
        <v/>
      </c>
      <c r="GC507" s="19" t="str">
        <f t="shared" si="1289"/>
        <v/>
      </c>
      <c r="GD507" s="19" t="str">
        <f t="shared" si="1289"/>
        <v/>
      </c>
      <c r="GE507" s="19" t="str">
        <f t="shared" si="1289"/>
        <v/>
      </c>
      <c r="GF507" s="19" t="str">
        <f t="shared" si="1289"/>
        <v/>
      </c>
      <c r="GG507" s="19" t="str">
        <f t="shared" si="1290"/>
        <v/>
      </c>
      <c r="GH507" s="19" t="str">
        <f t="shared" si="1290"/>
        <v/>
      </c>
      <c r="GI507" s="19" t="str">
        <f t="shared" si="1290"/>
        <v/>
      </c>
      <c r="GJ507" s="19" t="str">
        <f t="shared" si="1290"/>
        <v/>
      </c>
      <c r="GK507" s="19" t="str">
        <f t="shared" si="1290"/>
        <v/>
      </c>
      <c r="GL507" s="19" t="str">
        <f t="shared" si="1290"/>
        <v/>
      </c>
      <c r="GM507" s="19" t="str">
        <f t="shared" si="1290"/>
        <v/>
      </c>
      <c r="GN507" s="19" t="str">
        <f t="shared" si="1290"/>
        <v/>
      </c>
      <c r="GO507" s="19" t="str">
        <f t="shared" si="1290"/>
        <v/>
      </c>
      <c r="GP507" s="19" t="str">
        <f t="shared" si="1290"/>
        <v/>
      </c>
      <c r="GQ507" s="19" t="str">
        <f t="shared" si="1291"/>
        <v/>
      </c>
      <c r="GR507" s="19" t="str">
        <f t="shared" si="1291"/>
        <v/>
      </c>
      <c r="GS507" s="19" t="str">
        <f t="shared" si="1291"/>
        <v/>
      </c>
      <c r="GT507" s="19" t="str">
        <f t="shared" si="1291"/>
        <v/>
      </c>
      <c r="GU507" s="19" t="str">
        <f t="shared" si="1291"/>
        <v/>
      </c>
      <c r="GV507" s="19" t="str">
        <f t="shared" si="1291"/>
        <v/>
      </c>
      <c r="GW507" s="19" t="str">
        <f t="shared" si="1291"/>
        <v/>
      </c>
      <c r="GX507" s="19" t="str">
        <f t="shared" si="1291"/>
        <v/>
      </c>
      <c r="GY507" s="19" t="str">
        <f t="shared" si="1291"/>
        <v/>
      </c>
      <c r="GZ507" s="19" t="str">
        <f t="shared" si="1291"/>
        <v/>
      </c>
      <c r="HA507" s="19" t="str">
        <f t="shared" si="1292"/>
        <v/>
      </c>
      <c r="HB507" s="19" t="str">
        <f t="shared" si="1292"/>
        <v/>
      </c>
      <c r="HC507" s="19" t="str">
        <f t="shared" si="1292"/>
        <v/>
      </c>
      <c r="HD507" s="19" t="str">
        <f t="shared" si="1292"/>
        <v/>
      </c>
      <c r="HE507" s="19" t="str">
        <f t="shared" si="1292"/>
        <v/>
      </c>
      <c r="HF507" s="19" t="str">
        <f t="shared" si="1292"/>
        <v/>
      </c>
      <c r="HG507" s="19" t="str">
        <f t="shared" si="1292"/>
        <v/>
      </c>
      <c r="HH507" s="19" t="str">
        <f t="shared" si="1292"/>
        <v/>
      </c>
      <c r="HI507" s="19" t="str">
        <f t="shared" si="1292"/>
        <v/>
      </c>
      <c r="HJ507" s="19" t="str">
        <f t="shared" si="1292"/>
        <v/>
      </c>
      <c r="HK507" s="19" t="str">
        <f t="shared" si="1293"/>
        <v/>
      </c>
      <c r="HL507" s="19" t="str">
        <f t="shared" si="1293"/>
        <v/>
      </c>
      <c r="HM507" s="19" t="str">
        <f t="shared" si="1293"/>
        <v/>
      </c>
      <c r="HN507" s="19" t="str">
        <f t="shared" si="1293"/>
        <v/>
      </c>
      <c r="HO507" s="19" t="str">
        <f t="shared" si="1293"/>
        <v/>
      </c>
      <c r="HP507" s="19" t="str">
        <f t="shared" si="1293"/>
        <v/>
      </c>
      <c r="HQ507" s="19" t="str">
        <f t="shared" si="1293"/>
        <v/>
      </c>
      <c r="HR507" s="19" t="str">
        <f t="shared" si="1293"/>
        <v/>
      </c>
      <c r="HS507" s="19" t="str">
        <f t="shared" si="1293"/>
        <v/>
      </c>
      <c r="HT507" s="19" t="str">
        <f t="shared" si="1293"/>
        <v/>
      </c>
      <c r="HU507" s="19" t="str">
        <f t="shared" si="1294"/>
        <v/>
      </c>
      <c r="HV507" s="19" t="str">
        <f t="shared" si="1294"/>
        <v/>
      </c>
      <c r="HW507" s="19" t="str">
        <f t="shared" si="1294"/>
        <v/>
      </c>
      <c r="HX507" s="19" t="str">
        <f t="shared" si="1294"/>
        <v/>
      </c>
      <c r="HY507" s="19" t="str">
        <f t="shared" si="1294"/>
        <v/>
      </c>
      <c r="HZ507" s="19" t="str">
        <f t="shared" si="1294"/>
        <v/>
      </c>
      <c r="IA507" s="19" t="str">
        <f t="shared" si="1294"/>
        <v/>
      </c>
      <c r="IB507" s="19" t="str">
        <f t="shared" si="1294"/>
        <v/>
      </c>
      <c r="IC507" s="19" t="str">
        <f t="shared" si="1294"/>
        <v/>
      </c>
      <c r="ID507" s="19" t="str">
        <f t="shared" si="1294"/>
        <v/>
      </c>
      <c r="IE507" s="19" t="str">
        <f t="shared" si="1295"/>
        <v/>
      </c>
      <c r="IF507" s="19" t="str">
        <f t="shared" si="1295"/>
        <v/>
      </c>
      <c r="IG507" s="19" t="str">
        <f t="shared" si="1295"/>
        <v/>
      </c>
      <c r="IH507" s="19" t="str">
        <f t="shared" si="1295"/>
        <v/>
      </c>
      <c r="II507" s="19" t="str">
        <f t="shared" si="1295"/>
        <v/>
      </c>
      <c r="IJ507" s="19" t="str">
        <f t="shared" si="1295"/>
        <v/>
      </c>
      <c r="IK507" s="19" t="str">
        <f t="shared" si="1295"/>
        <v/>
      </c>
      <c r="IL507" s="19" t="str">
        <f t="shared" si="1295"/>
        <v/>
      </c>
      <c r="IM507" s="19" t="str">
        <f t="shared" si="1295"/>
        <v/>
      </c>
      <c r="IN507" s="19" t="str">
        <f t="shared" si="1295"/>
        <v/>
      </c>
      <c r="IO507" s="19" t="str">
        <f t="shared" si="1296"/>
        <v/>
      </c>
      <c r="IP507" s="19" t="str">
        <f t="shared" si="1296"/>
        <v/>
      </c>
      <c r="IQ507" s="19" t="str">
        <f t="shared" si="1296"/>
        <v/>
      </c>
      <c r="IR507" s="19" t="str">
        <f t="shared" si="1296"/>
        <v/>
      </c>
      <c r="IS507" s="19" t="str">
        <f t="shared" si="1296"/>
        <v/>
      </c>
      <c r="IT507" s="19" t="str">
        <f t="shared" si="1296"/>
        <v/>
      </c>
      <c r="IU507" s="19" t="str">
        <f t="shared" si="1296"/>
        <v/>
      </c>
      <c r="IV507" s="19" t="str">
        <f t="shared" si="1296"/>
        <v/>
      </c>
      <c r="IW507" s="19" t="str">
        <f t="shared" si="1296"/>
        <v/>
      </c>
      <c r="IX507" s="19" t="str">
        <f t="shared" si="1296"/>
        <v/>
      </c>
      <c r="IY507" s="19" t="str">
        <f t="shared" si="1297"/>
        <v/>
      </c>
      <c r="IZ507" s="19" t="str">
        <f t="shared" si="1297"/>
        <v/>
      </c>
      <c r="JA507" s="19" t="str">
        <f t="shared" si="1297"/>
        <v/>
      </c>
      <c r="JB507" s="19" t="str">
        <f t="shared" si="1297"/>
        <v/>
      </c>
      <c r="JC507" s="19" t="str">
        <f t="shared" si="1297"/>
        <v/>
      </c>
      <c r="JD507" s="19" t="str">
        <f t="shared" si="1297"/>
        <v/>
      </c>
      <c r="JE507" s="19" t="str">
        <f t="shared" si="1297"/>
        <v/>
      </c>
      <c r="JF507" s="19" t="str">
        <f t="shared" si="1297"/>
        <v/>
      </c>
      <c r="JG507" s="19" t="str">
        <f t="shared" si="1297"/>
        <v/>
      </c>
      <c r="JH507" s="19" t="str">
        <f t="shared" si="1297"/>
        <v/>
      </c>
      <c r="JI507" s="19" t="str">
        <f t="shared" si="1298"/>
        <v/>
      </c>
      <c r="JJ507" s="19" t="str">
        <f t="shared" si="1298"/>
        <v/>
      </c>
      <c r="JK507" s="19" t="str">
        <f t="shared" si="1298"/>
        <v/>
      </c>
      <c r="JL507" s="19" t="str">
        <f t="shared" si="1298"/>
        <v/>
      </c>
      <c r="JM507" s="19" t="str">
        <f t="shared" si="1298"/>
        <v/>
      </c>
      <c r="JN507" s="19" t="str">
        <f t="shared" si="1298"/>
        <v/>
      </c>
      <c r="JO507" s="19" t="str">
        <f t="shared" si="1298"/>
        <v/>
      </c>
      <c r="JP507" s="19" t="str">
        <f t="shared" si="1298"/>
        <v/>
      </c>
      <c r="JQ507" s="19" t="str">
        <f t="shared" si="1298"/>
        <v/>
      </c>
      <c r="JR507" s="19" t="str">
        <f t="shared" si="1298"/>
        <v/>
      </c>
      <c r="JS507" s="19" t="str">
        <f t="shared" si="1299"/>
        <v/>
      </c>
      <c r="JT507" s="19" t="str">
        <f t="shared" si="1299"/>
        <v/>
      </c>
      <c r="JU507" s="19" t="str">
        <f t="shared" si="1299"/>
        <v/>
      </c>
      <c r="JV507" s="19" t="str">
        <f t="shared" si="1299"/>
        <v/>
      </c>
      <c r="JW507" s="19" t="str">
        <f t="shared" si="1299"/>
        <v/>
      </c>
      <c r="JX507" s="19" t="str">
        <f t="shared" si="1299"/>
        <v/>
      </c>
      <c r="JY507" s="19" t="str">
        <f t="shared" si="1299"/>
        <v/>
      </c>
      <c r="JZ507" s="19" t="str">
        <f t="shared" si="1299"/>
        <v/>
      </c>
      <c r="KA507" s="19" t="str">
        <f t="shared" si="1299"/>
        <v/>
      </c>
      <c r="KB507" s="19" t="str">
        <f t="shared" si="1299"/>
        <v/>
      </c>
      <c r="KC507" s="19" t="str">
        <f t="shared" si="1300"/>
        <v/>
      </c>
      <c r="KD507" s="19" t="str">
        <f t="shared" si="1300"/>
        <v/>
      </c>
      <c r="KE507" s="19" t="str">
        <f t="shared" si="1300"/>
        <v/>
      </c>
      <c r="KF507" s="19" t="str">
        <f t="shared" si="1300"/>
        <v/>
      </c>
      <c r="KG507" s="19" t="str">
        <f t="shared" si="1300"/>
        <v/>
      </c>
      <c r="KH507" s="19" t="str">
        <f t="shared" si="1300"/>
        <v/>
      </c>
      <c r="KI507" s="19" t="str">
        <f t="shared" si="1300"/>
        <v/>
      </c>
      <c r="KJ507" s="19" t="str">
        <f t="shared" si="1300"/>
        <v/>
      </c>
      <c r="KK507" s="19" t="str">
        <f t="shared" si="1300"/>
        <v/>
      </c>
      <c r="KL507" s="19" t="str">
        <f t="shared" si="1300"/>
        <v/>
      </c>
      <c r="KM507" s="19" t="str">
        <f t="shared" si="1301"/>
        <v/>
      </c>
      <c r="KN507" s="19" t="str">
        <f t="shared" si="1301"/>
        <v/>
      </c>
      <c r="KO507" s="19" t="str">
        <f t="shared" si="1301"/>
        <v/>
      </c>
      <c r="KP507" s="19" t="str">
        <f t="shared" si="1301"/>
        <v/>
      </c>
      <c r="KQ507" s="19" t="str">
        <f t="shared" si="1301"/>
        <v/>
      </c>
      <c r="KR507" s="19" t="str">
        <f t="shared" si="1301"/>
        <v/>
      </c>
      <c r="KS507" s="19" t="str">
        <f t="shared" si="1301"/>
        <v/>
      </c>
      <c r="KT507" s="19" t="str">
        <f t="shared" si="1301"/>
        <v/>
      </c>
      <c r="KU507" s="19" t="str">
        <f t="shared" si="1301"/>
        <v/>
      </c>
      <c r="KV507" s="19" t="str">
        <f t="shared" si="1301"/>
        <v/>
      </c>
      <c r="KW507" s="19" t="str">
        <f t="shared" si="1302"/>
        <v/>
      </c>
      <c r="KX507" s="19" t="str">
        <f t="shared" si="1302"/>
        <v/>
      </c>
      <c r="KY507" s="19" t="str">
        <f t="shared" si="1302"/>
        <v/>
      </c>
      <c r="KZ507" s="19" t="str">
        <f t="shared" si="1302"/>
        <v/>
      </c>
      <c r="LA507" s="19" t="str">
        <f t="shared" si="1302"/>
        <v/>
      </c>
      <c r="LB507" s="19" t="str">
        <f t="shared" si="1302"/>
        <v/>
      </c>
      <c r="LC507" s="19" t="str">
        <f t="shared" si="1302"/>
        <v/>
      </c>
      <c r="LD507" s="19" t="str">
        <f t="shared" si="1302"/>
        <v/>
      </c>
      <c r="LE507" s="19" t="str">
        <f t="shared" si="1302"/>
        <v/>
      </c>
      <c r="LF507" s="19" t="str">
        <f t="shared" si="1302"/>
        <v/>
      </c>
      <c r="LG507" s="19" t="str">
        <f t="shared" si="1303"/>
        <v/>
      </c>
      <c r="LH507" s="19" t="str">
        <f t="shared" si="1303"/>
        <v/>
      </c>
      <c r="LI507" s="19" t="str">
        <f t="shared" si="1303"/>
        <v/>
      </c>
      <c r="LJ507" s="19" t="str">
        <f t="shared" si="1303"/>
        <v/>
      </c>
      <c r="LK507" s="19" t="str">
        <f t="shared" si="1303"/>
        <v/>
      </c>
      <c r="LL507" s="19" t="str">
        <f t="shared" si="1303"/>
        <v/>
      </c>
      <c r="LM507" s="19" t="str">
        <f t="shared" si="1303"/>
        <v/>
      </c>
      <c r="LN507" s="19" t="str">
        <f t="shared" si="1303"/>
        <v/>
      </c>
      <c r="LO507" s="19" t="str">
        <f t="shared" si="1303"/>
        <v/>
      </c>
      <c r="LP507" s="19" t="str">
        <f t="shared" si="1303"/>
        <v/>
      </c>
      <c r="LQ507" s="19" t="str">
        <f t="shared" si="1304"/>
        <v/>
      </c>
      <c r="LR507" s="19" t="str">
        <f t="shared" si="1304"/>
        <v/>
      </c>
      <c r="LS507" s="19" t="str">
        <f t="shared" si="1304"/>
        <v/>
      </c>
      <c r="LT507" s="19" t="str">
        <f t="shared" si="1304"/>
        <v/>
      </c>
      <c r="LU507" s="19" t="str">
        <f t="shared" si="1304"/>
        <v/>
      </c>
      <c r="LV507" s="19" t="str">
        <f t="shared" si="1304"/>
        <v/>
      </c>
      <c r="LW507" s="19" t="str">
        <f t="shared" si="1304"/>
        <v/>
      </c>
      <c r="LX507" s="19" t="str">
        <f t="shared" si="1304"/>
        <v/>
      </c>
      <c r="LY507" s="19" t="str">
        <f t="shared" si="1304"/>
        <v/>
      </c>
      <c r="LZ507" s="19" t="str">
        <f t="shared" si="1304"/>
        <v/>
      </c>
      <c r="MA507" s="19" t="str">
        <f t="shared" si="1305"/>
        <v/>
      </c>
      <c r="MB507" s="19" t="str">
        <f t="shared" si="1305"/>
        <v/>
      </c>
      <c r="MC507" s="19" t="str">
        <f t="shared" si="1305"/>
        <v/>
      </c>
      <c r="MD507" s="19" t="str">
        <f t="shared" si="1305"/>
        <v/>
      </c>
      <c r="ME507" s="19" t="str">
        <f t="shared" si="1305"/>
        <v/>
      </c>
      <c r="MF507" s="19" t="str">
        <f t="shared" si="1305"/>
        <v/>
      </c>
      <c r="MG507" s="19" t="str">
        <f t="shared" si="1305"/>
        <v/>
      </c>
      <c r="MH507" s="19" t="str">
        <f t="shared" si="1305"/>
        <v/>
      </c>
      <c r="MI507" s="19" t="str">
        <f t="shared" si="1305"/>
        <v/>
      </c>
      <c r="MJ507" s="19" t="str">
        <f t="shared" si="1305"/>
        <v/>
      </c>
      <c r="MK507" s="19" t="str">
        <f t="shared" si="1306"/>
        <v/>
      </c>
      <c r="ML507" s="19" t="str">
        <f t="shared" si="1306"/>
        <v/>
      </c>
      <c r="MM507" s="19" t="str">
        <f t="shared" si="1306"/>
        <v/>
      </c>
      <c r="MN507" s="19" t="str">
        <f t="shared" si="1306"/>
        <v/>
      </c>
      <c r="MO507" s="19" t="str">
        <f t="shared" si="1306"/>
        <v/>
      </c>
      <c r="MP507" s="19" t="str">
        <f t="shared" si="1306"/>
        <v/>
      </c>
      <c r="MQ507" s="19" t="str">
        <f t="shared" si="1306"/>
        <v/>
      </c>
      <c r="MR507" s="19" t="str">
        <f t="shared" si="1306"/>
        <v/>
      </c>
      <c r="MS507" s="19" t="str">
        <f t="shared" si="1306"/>
        <v/>
      </c>
      <c r="MT507" s="19" t="str">
        <f t="shared" si="1306"/>
        <v/>
      </c>
      <c r="MU507" s="19" t="str">
        <f t="shared" si="1307"/>
        <v/>
      </c>
      <c r="MV507" s="19" t="str">
        <f t="shared" si="1307"/>
        <v/>
      </c>
      <c r="MW507" s="19" t="str">
        <f t="shared" si="1307"/>
        <v/>
      </c>
      <c r="MX507" s="19" t="str">
        <f t="shared" si="1307"/>
        <v/>
      </c>
      <c r="MY507" s="19" t="str">
        <f t="shared" si="1307"/>
        <v/>
      </c>
      <c r="MZ507" s="19" t="str">
        <f t="shared" si="1307"/>
        <v/>
      </c>
      <c r="NA507" s="19" t="str">
        <f t="shared" si="1307"/>
        <v/>
      </c>
      <c r="NB507" s="19" t="str">
        <f t="shared" si="1307"/>
        <v/>
      </c>
      <c r="NC507" s="19" t="str">
        <f t="shared" si="1307"/>
        <v/>
      </c>
      <c r="ND507" s="19" t="str">
        <f t="shared" si="1307"/>
        <v/>
      </c>
      <c r="NE507" s="19" t="str">
        <f t="shared" si="1308"/>
        <v/>
      </c>
      <c r="NF507" s="19" t="str">
        <f t="shared" si="1308"/>
        <v/>
      </c>
      <c r="NG507" s="19" t="str">
        <f t="shared" si="1308"/>
        <v/>
      </c>
      <c r="NH507" s="19" t="str">
        <f t="shared" si="1308"/>
        <v/>
      </c>
      <c r="NI507" s="19" t="str">
        <f t="shared" si="1308"/>
        <v/>
      </c>
      <c r="NJ507" s="19" t="str">
        <f t="shared" si="1308"/>
        <v/>
      </c>
      <c r="NK507" s="19" t="str">
        <f t="shared" si="1308"/>
        <v/>
      </c>
      <c r="NL507" s="19" t="str">
        <f t="shared" si="1308"/>
        <v/>
      </c>
      <c r="NM507" s="19" t="str">
        <f t="shared" si="1308"/>
        <v/>
      </c>
      <c r="NN507" s="19" t="str">
        <f t="shared" si="1308"/>
        <v/>
      </c>
      <c r="NO507" s="19" t="str">
        <f t="shared" si="1309"/>
        <v/>
      </c>
      <c r="NP507" s="19" t="str">
        <f t="shared" si="1309"/>
        <v/>
      </c>
      <c r="NQ507" s="19" t="str">
        <f t="shared" si="1309"/>
        <v/>
      </c>
      <c r="NR507" s="19" t="str">
        <f t="shared" si="1309"/>
        <v/>
      </c>
      <c r="NS507" s="19" t="str">
        <f t="shared" si="1309"/>
        <v/>
      </c>
      <c r="NT507" s="19" t="str">
        <f t="shared" si="1309"/>
        <v/>
      </c>
      <c r="NU507" s="19" t="str">
        <f t="shared" si="1309"/>
        <v/>
      </c>
      <c r="NV507" s="19" t="str">
        <f t="shared" si="1309"/>
        <v/>
      </c>
      <c r="NW507" s="19" t="str">
        <f t="shared" si="1309"/>
        <v/>
      </c>
      <c r="NX507" s="19" t="str">
        <f t="shared" si="1309"/>
        <v/>
      </c>
      <c r="NY507" s="19" t="str">
        <f t="shared" si="1310"/>
        <v/>
      </c>
      <c r="NZ507" s="19" t="str">
        <f t="shared" si="1310"/>
        <v/>
      </c>
      <c r="OA507" s="19" t="str">
        <f t="shared" si="1310"/>
        <v/>
      </c>
      <c r="OB507" s="19" t="str">
        <f t="shared" si="1310"/>
        <v/>
      </c>
      <c r="OC507" s="19" t="str">
        <f t="shared" si="1310"/>
        <v/>
      </c>
      <c r="OD507" s="19" t="str">
        <f t="shared" si="1310"/>
        <v/>
      </c>
      <c r="OE507" s="19" t="str">
        <f t="shared" si="1310"/>
        <v/>
      </c>
      <c r="OF507" s="19" t="str">
        <f t="shared" si="1310"/>
        <v/>
      </c>
      <c r="OG507" s="19" t="str">
        <f t="shared" si="1310"/>
        <v/>
      </c>
      <c r="OH507" s="19" t="str">
        <f t="shared" si="1310"/>
        <v/>
      </c>
      <c r="OI507" s="19" t="str">
        <f t="shared" si="1311"/>
        <v/>
      </c>
      <c r="OJ507" s="19" t="str">
        <f t="shared" si="1311"/>
        <v/>
      </c>
      <c r="OK507" s="19" t="str">
        <f t="shared" si="1311"/>
        <v/>
      </c>
      <c r="OL507" s="19" t="str">
        <f t="shared" si="1311"/>
        <v/>
      </c>
      <c r="OM507" s="19" t="str">
        <f t="shared" si="1311"/>
        <v/>
      </c>
      <c r="ON507" s="19" t="str">
        <f t="shared" si="1311"/>
        <v/>
      </c>
      <c r="OO507" s="19" t="str">
        <f t="shared" si="1311"/>
        <v/>
      </c>
      <c r="OP507" s="19" t="str">
        <f t="shared" si="1311"/>
        <v/>
      </c>
      <c r="OQ507" s="19" t="str">
        <f t="shared" si="1311"/>
        <v/>
      </c>
      <c r="OR507" s="19" t="str">
        <f t="shared" si="1311"/>
        <v/>
      </c>
      <c r="OS507" s="19" t="str">
        <f t="shared" si="1312"/>
        <v/>
      </c>
      <c r="OT507" s="19" t="str">
        <f t="shared" si="1312"/>
        <v/>
      </c>
      <c r="OU507" s="19" t="str">
        <f t="shared" si="1312"/>
        <v/>
      </c>
      <c r="OV507" s="19" t="str">
        <f t="shared" si="1312"/>
        <v/>
      </c>
      <c r="OW507" s="19" t="str">
        <f t="shared" si="1312"/>
        <v/>
      </c>
      <c r="OX507" s="19" t="str">
        <f t="shared" si="1312"/>
        <v/>
      </c>
      <c r="OY507" s="19" t="str">
        <f t="shared" si="1312"/>
        <v/>
      </c>
      <c r="OZ507" s="19" t="str">
        <f t="shared" si="1312"/>
        <v/>
      </c>
      <c r="PA507" s="19" t="str">
        <f t="shared" si="1312"/>
        <v/>
      </c>
      <c r="PB507" s="19" t="str">
        <f t="shared" si="1312"/>
        <v/>
      </c>
      <c r="PC507" s="19" t="str">
        <f t="shared" si="1313"/>
        <v/>
      </c>
      <c r="PD507" s="19" t="str">
        <f t="shared" si="1313"/>
        <v/>
      </c>
      <c r="PE507" s="19" t="str">
        <f t="shared" si="1313"/>
        <v/>
      </c>
      <c r="PF507" s="19" t="str">
        <f t="shared" si="1313"/>
        <v/>
      </c>
      <c r="PG507" s="19" t="str">
        <f t="shared" si="1313"/>
        <v/>
      </c>
      <c r="PH507" s="19" t="str">
        <f t="shared" si="1313"/>
        <v/>
      </c>
      <c r="PI507" s="19" t="str">
        <f t="shared" si="1313"/>
        <v/>
      </c>
      <c r="PJ507" s="19" t="str">
        <f t="shared" si="1313"/>
        <v/>
      </c>
      <c r="PK507" s="19" t="str">
        <f t="shared" si="1313"/>
        <v/>
      </c>
      <c r="PL507" s="19" t="str">
        <f t="shared" si="1313"/>
        <v/>
      </c>
      <c r="PM507" s="19" t="str">
        <f t="shared" si="1314"/>
        <v/>
      </c>
      <c r="PN507" s="19" t="str">
        <f t="shared" si="1314"/>
        <v/>
      </c>
      <c r="PO507" s="19" t="str">
        <f t="shared" si="1314"/>
        <v/>
      </c>
      <c r="PP507" s="19" t="str">
        <f t="shared" si="1314"/>
        <v/>
      </c>
      <c r="PQ507" s="19" t="str">
        <f t="shared" si="1314"/>
        <v/>
      </c>
      <c r="PR507" s="19" t="str">
        <f t="shared" si="1314"/>
        <v/>
      </c>
      <c r="PS507" s="19" t="str">
        <f t="shared" si="1314"/>
        <v/>
      </c>
      <c r="PT507" s="19" t="str">
        <f t="shared" si="1314"/>
        <v/>
      </c>
      <c r="PU507" s="19" t="str">
        <f t="shared" si="1314"/>
        <v/>
      </c>
      <c r="PV507" s="19" t="str">
        <f t="shared" si="1314"/>
        <v/>
      </c>
      <c r="PW507" s="19" t="str">
        <f t="shared" si="1314"/>
        <v/>
      </c>
      <c r="PX507" s="19" t="str">
        <f t="shared" si="1314"/>
        <v/>
      </c>
      <c r="PY507" s="19" t="str">
        <f t="shared" si="1314"/>
        <v/>
      </c>
      <c r="PZ507" s="19" t="str">
        <f t="shared" si="1315"/>
        <v/>
      </c>
      <c r="QA507" s="19" t="str">
        <f t="shared" si="1316"/>
        <v/>
      </c>
    </row>
    <row r="508" spans="4:1203" x14ac:dyDescent="0.25">
      <c r="D508" s="1" t="s">
        <v>28</v>
      </c>
      <c r="E508" s="48">
        <v>7288</v>
      </c>
      <c r="F508" s="48"/>
      <c r="G508" s="20">
        <f t="shared" si="1271"/>
        <v>0</v>
      </c>
      <c r="H508" s="20"/>
      <c r="I508" s="19">
        <f t="shared" si="1272"/>
        <v>0</v>
      </c>
      <c r="J508" s="19">
        <f t="shared" si="1272"/>
        <v>0</v>
      </c>
      <c r="K508" s="19">
        <f t="shared" si="1272"/>
        <v>0</v>
      </c>
      <c r="L508" s="19">
        <f t="shared" si="1272"/>
        <v>0</v>
      </c>
      <c r="M508" s="19">
        <f t="shared" si="1272"/>
        <v>0</v>
      </c>
      <c r="N508" s="19">
        <f t="shared" si="1272"/>
        <v>0</v>
      </c>
      <c r="O508" s="19" t="str">
        <f t="shared" si="1272"/>
        <v/>
      </c>
      <c r="P508" s="19" t="str">
        <f t="shared" si="1272"/>
        <v/>
      </c>
      <c r="Q508" s="19" t="str">
        <f t="shared" si="1272"/>
        <v/>
      </c>
      <c r="R508" s="19" t="str">
        <f t="shared" si="1272"/>
        <v/>
      </c>
      <c r="S508" s="19" t="str">
        <f t="shared" si="1273"/>
        <v/>
      </c>
      <c r="T508" s="19" t="str">
        <f t="shared" si="1273"/>
        <v/>
      </c>
      <c r="U508" s="50" t="str">
        <f t="shared" si="1273"/>
        <v/>
      </c>
      <c r="V508" s="19" t="str">
        <f t="shared" si="1273"/>
        <v/>
      </c>
      <c r="W508" s="19" t="str">
        <f t="shared" si="1273"/>
        <v/>
      </c>
      <c r="X508" s="19" t="str">
        <f t="shared" si="1273"/>
        <v/>
      </c>
      <c r="Y508" s="19" t="str">
        <f t="shared" si="1273"/>
        <v/>
      </c>
      <c r="Z508" s="19" t="str">
        <f t="shared" si="1273"/>
        <v/>
      </c>
      <c r="AA508" s="19" t="str">
        <f t="shared" si="1273"/>
        <v/>
      </c>
      <c r="AB508" s="19" t="str">
        <f t="shared" si="1273"/>
        <v/>
      </c>
      <c r="AC508" s="19" t="str">
        <f t="shared" si="1274"/>
        <v/>
      </c>
      <c r="AD508" s="19" t="str">
        <f t="shared" si="1274"/>
        <v/>
      </c>
      <c r="AE508" s="19" t="str">
        <f t="shared" si="1274"/>
        <v/>
      </c>
      <c r="AF508" s="19" t="str">
        <f t="shared" si="1274"/>
        <v/>
      </c>
      <c r="AG508" s="19" t="str">
        <f t="shared" si="1274"/>
        <v/>
      </c>
      <c r="AH508" s="19" t="str">
        <f t="shared" si="1274"/>
        <v/>
      </c>
      <c r="AI508" s="19" t="str">
        <f t="shared" si="1274"/>
        <v/>
      </c>
      <c r="AJ508" s="19" t="str">
        <f t="shared" si="1274"/>
        <v/>
      </c>
      <c r="AK508" s="19" t="str">
        <f t="shared" si="1274"/>
        <v/>
      </c>
      <c r="AL508" s="19" t="str">
        <f t="shared" si="1274"/>
        <v/>
      </c>
      <c r="AM508" s="19" t="str">
        <f t="shared" si="1275"/>
        <v/>
      </c>
      <c r="AN508" s="19" t="str">
        <f t="shared" si="1275"/>
        <v/>
      </c>
      <c r="AO508" s="19" t="str">
        <f t="shared" si="1275"/>
        <v/>
      </c>
      <c r="AP508" s="19" t="str">
        <f t="shared" si="1275"/>
        <v/>
      </c>
      <c r="AQ508" s="19" t="str">
        <f t="shared" si="1275"/>
        <v/>
      </c>
      <c r="AR508" s="19" t="str">
        <f t="shared" si="1275"/>
        <v/>
      </c>
      <c r="AS508" s="19" t="str">
        <f t="shared" si="1275"/>
        <v/>
      </c>
      <c r="AT508" s="19" t="str">
        <f t="shared" si="1275"/>
        <v/>
      </c>
      <c r="AU508" s="19" t="str">
        <f t="shared" si="1275"/>
        <v/>
      </c>
      <c r="AV508" s="19" t="str">
        <f t="shared" si="1275"/>
        <v/>
      </c>
      <c r="AW508" s="19" t="str">
        <f t="shared" si="1276"/>
        <v/>
      </c>
      <c r="AX508" s="19" t="str">
        <f t="shared" si="1276"/>
        <v/>
      </c>
      <c r="AY508" s="19" t="str">
        <f t="shared" si="1276"/>
        <v/>
      </c>
      <c r="AZ508" s="19" t="str">
        <f t="shared" si="1276"/>
        <v/>
      </c>
      <c r="BA508" s="19" t="str">
        <f t="shared" si="1276"/>
        <v/>
      </c>
      <c r="BB508" s="19" t="str">
        <f t="shared" si="1276"/>
        <v/>
      </c>
      <c r="BC508" s="19" t="str">
        <f t="shared" si="1276"/>
        <v/>
      </c>
      <c r="BD508" s="19" t="str">
        <f t="shared" si="1276"/>
        <v/>
      </c>
      <c r="BE508" s="19" t="str">
        <f t="shared" si="1276"/>
        <v/>
      </c>
      <c r="BF508" s="19" t="str">
        <f t="shared" si="1276"/>
        <v/>
      </c>
      <c r="BG508" s="19" t="str">
        <f t="shared" si="1277"/>
        <v/>
      </c>
      <c r="BH508" s="19" t="str">
        <f t="shared" si="1277"/>
        <v/>
      </c>
      <c r="BI508" s="19" t="str">
        <f t="shared" si="1277"/>
        <v/>
      </c>
      <c r="BJ508" s="19" t="str">
        <f t="shared" si="1277"/>
        <v/>
      </c>
      <c r="BK508" s="19" t="str">
        <f t="shared" si="1277"/>
        <v/>
      </c>
      <c r="BL508" s="19" t="str">
        <f t="shared" si="1277"/>
        <v/>
      </c>
      <c r="BM508" s="19" t="str">
        <f t="shared" si="1277"/>
        <v/>
      </c>
      <c r="BN508" s="19" t="str">
        <f t="shared" si="1277"/>
        <v/>
      </c>
      <c r="BO508" s="19" t="str">
        <f t="shared" si="1277"/>
        <v/>
      </c>
      <c r="BP508" s="19" t="str">
        <f t="shared" si="1277"/>
        <v/>
      </c>
      <c r="BQ508" s="19" t="str">
        <f t="shared" si="1278"/>
        <v/>
      </c>
      <c r="BR508" s="19" t="str">
        <f t="shared" si="1278"/>
        <v/>
      </c>
      <c r="BS508" s="19" t="str">
        <f t="shared" si="1278"/>
        <v/>
      </c>
      <c r="BT508" s="19" t="str">
        <f t="shared" si="1278"/>
        <v/>
      </c>
      <c r="BU508" s="19" t="str">
        <f t="shared" si="1278"/>
        <v/>
      </c>
      <c r="BV508" s="19" t="str">
        <f t="shared" si="1278"/>
        <v/>
      </c>
      <c r="BW508" s="19" t="str">
        <f t="shared" si="1278"/>
        <v/>
      </c>
      <c r="BX508" s="19" t="str">
        <f t="shared" si="1278"/>
        <v/>
      </c>
      <c r="BY508" s="19" t="str">
        <f t="shared" si="1278"/>
        <v/>
      </c>
      <c r="BZ508" s="19" t="str">
        <f t="shared" si="1278"/>
        <v/>
      </c>
      <c r="CA508" s="19" t="str">
        <f t="shared" si="1279"/>
        <v/>
      </c>
      <c r="CB508" s="19" t="str">
        <f t="shared" si="1279"/>
        <v/>
      </c>
      <c r="CC508" s="19" t="str">
        <f t="shared" si="1279"/>
        <v/>
      </c>
      <c r="CD508" s="19" t="str">
        <f t="shared" si="1279"/>
        <v/>
      </c>
      <c r="CE508" s="19" t="str">
        <f t="shared" si="1279"/>
        <v/>
      </c>
      <c r="CF508" s="19" t="str">
        <f t="shared" si="1279"/>
        <v/>
      </c>
      <c r="CG508" s="19" t="str">
        <f t="shared" si="1279"/>
        <v/>
      </c>
      <c r="CH508" s="19" t="str">
        <f t="shared" si="1279"/>
        <v/>
      </c>
      <c r="CI508" s="19" t="str">
        <f t="shared" si="1279"/>
        <v/>
      </c>
      <c r="CJ508" s="19" t="str">
        <f t="shared" si="1279"/>
        <v/>
      </c>
      <c r="CK508" s="19" t="str">
        <f t="shared" si="1280"/>
        <v/>
      </c>
      <c r="CL508" s="19" t="str">
        <f t="shared" si="1280"/>
        <v/>
      </c>
      <c r="CM508" s="19" t="str">
        <f t="shared" si="1280"/>
        <v/>
      </c>
      <c r="CN508" s="19" t="str">
        <f t="shared" si="1280"/>
        <v/>
      </c>
      <c r="CO508" s="19" t="str">
        <f t="shared" si="1280"/>
        <v/>
      </c>
      <c r="CP508" s="19" t="str">
        <f t="shared" si="1280"/>
        <v/>
      </c>
      <c r="CQ508" s="19" t="str">
        <f t="shared" si="1280"/>
        <v/>
      </c>
      <c r="CR508" s="19" t="str">
        <f t="shared" si="1280"/>
        <v/>
      </c>
      <c r="CS508" s="19" t="str">
        <f t="shared" si="1280"/>
        <v/>
      </c>
      <c r="CT508" s="19" t="str">
        <f t="shared" si="1280"/>
        <v/>
      </c>
      <c r="CU508" s="19" t="str">
        <f t="shared" si="1281"/>
        <v/>
      </c>
      <c r="CV508" s="19" t="str">
        <f t="shared" si="1281"/>
        <v/>
      </c>
      <c r="CW508" s="19" t="str">
        <f t="shared" si="1281"/>
        <v/>
      </c>
      <c r="CX508" s="19" t="str">
        <f t="shared" si="1281"/>
        <v/>
      </c>
      <c r="CY508" s="19" t="str">
        <f t="shared" si="1281"/>
        <v/>
      </c>
      <c r="CZ508" s="19" t="str">
        <f t="shared" si="1281"/>
        <v/>
      </c>
      <c r="DA508" s="19" t="str">
        <f t="shared" si="1281"/>
        <v/>
      </c>
      <c r="DB508" s="19" t="str">
        <f t="shared" si="1281"/>
        <v/>
      </c>
      <c r="DC508" s="19" t="str">
        <f t="shared" si="1281"/>
        <v/>
      </c>
      <c r="DD508" s="19" t="str">
        <f t="shared" si="1281"/>
        <v/>
      </c>
      <c r="DE508" s="19" t="str">
        <f t="shared" si="1282"/>
        <v/>
      </c>
      <c r="DF508" s="19" t="str">
        <f t="shared" si="1282"/>
        <v/>
      </c>
      <c r="DG508" s="19" t="str">
        <f t="shared" si="1282"/>
        <v/>
      </c>
      <c r="DH508" s="19" t="str">
        <f t="shared" si="1282"/>
        <v/>
      </c>
      <c r="DI508" s="19" t="str">
        <f t="shared" si="1282"/>
        <v/>
      </c>
      <c r="DJ508" s="19" t="str">
        <f t="shared" si="1282"/>
        <v/>
      </c>
      <c r="DK508" s="19" t="str">
        <f t="shared" si="1282"/>
        <v/>
      </c>
      <c r="DL508" s="19" t="str">
        <f t="shared" si="1282"/>
        <v/>
      </c>
      <c r="DM508" s="19" t="str">
        <f t="shared" si="1282"/>
        <v/>
      </c>
      <c r="DN508" s="19" t="str">
        <f t="shared" si="1282"/>
        <v/>
      </c>
      <c r="DO508" s="19" t="str">
        <f t="shared" si="1283"/>
        <v/>
      </c>
      <c r="DP508" s="19" t="str">
        <f t="shared" si="1283"/>
        <v/>
      </c>
      <c r="DQ508" s="19" t="str">
        <f t="shared" si="1283"/>
        <v/>
      </c>
      <c r="DR508" s="19" t="str">
        <f t="shared" si="1283"/>
        <v/>
      </c>
      <c r="DS508" s="19" t="str">
        <f t="shared" si="1283"/>
        <v/>
      </c>
      <c r="DT508" s="19" t="str">
        <f t="shared" si="1283"/>
        <v/>
      </c>
      <c r="DU508" s="19" t="str">
        <f t="shared" si="1283"/>
        <v/>
      </c>
      <c r="DV508" s="19" t="str">
        <f t="shared" si="1283"/>
        <v/>
      </c>
      <c r="DW508" s="19" t="str">
        <f t="shared" si="1283"/>
        <v/>
      </c>
      <c r="DX508" s="19" t="str">
        <f t="shared" si="1283"/>
        <v/>
      </c>
      <c r="DY508" s="19" t="str">
        <f t="shared" si="1284"/>
        <v/>
      </c>
      <c r="DZ508" s="19" t="str">
        <f t="shared" si="1284"/>
        <v/>
      </c>
      <c r="EA508" s="19" t="str">
        <f t="shared" si="1284"/>
        <v/>
      </c>
      <c r="EB508" s="19" t="str">
        <f t="shared" si="1284"/>
        <v/>
      </c>
      <c r="EC508" s="19" t="str">
        <f t="shared" si="1284"/>
        <v/>
      </c>
      <c r="ED508" s="19" t="str">
        <f t="shared" si="1284"/>
        <v/>
      </c>
      <c r="EE508" s="19" t="str">
        <f t="shared" si="1284"/>
        <v/>
      </c>
      <c r="EF508" s="19" t="str">
        <f t="shared" si="1284"/>
        <v/>
      </c>
      <c r="EG508" s="19" t="str">
        <f t="shared" si="1284"/>
        <v/>
      </c>
      <c r="EH508" s="19" t="str">
        <f t="shared" si="1284"/>
        <v/>
      </c>
      <c r="EI508" s="19" t="str">
        <f t="shared" si="1285"/>
        <v/>
      </c>
      <c r="EJ508" s="19" t="str">
        <f t="shared" si="1285"/>
        <v/>
      </c>
      <c r="EK508" s="19" t="str">
        <f t="shared" si="1285"/>
        <v/>
      </c>
      <c r="EL508" s="19" t="str">
        <f t="shared" si="1285"/>
        <v/>
      </c>
      <c r="EM508" s="19" t="str">
        <f t="shared" si="1285"/>
        <v/>
      </c>
      <c r="EN508" s="19" t="str">
        <f t="shared" si="1285"/>
        <v/>
      </c>
      <c r="EO508" s="19" t="str">
        <f t="shared" si="1285"/>
        <v/>
      </c>
      <c r="EP508" s="19" t="str">
        <f t="shared" si="1285"/>
        <v/>
      </c>
      <c r="EQ508" s="19" t="str">
        <f t="shared" si="1285"/>
        <v/>
      </c>
      <c r="ER508" s="19" t="str">
        <f t="shared" si="1285"/>
        <v/>
      </c>
      <c r="ES508" s="19" t="str">
        <f t="shared" si="1286"/>
        <v/>
      </c>
      <c r="ET508" s="19" t="str">
        <f t="shared" si="1286"/>
        <v/>
      </c>
      <c r="EU508" s="19" t="str">
        <f t="shared" si="1286"/>
        <v/>
      </c>
      <c r="EV508" s="19" t="str">
        <f t="shared" si="1286"/>
        <v/>
      </c>
      <c r="EW508" s="19" t="str">
        <f t="shared" si="1286"/>
        <v/>
      </c>
      <c r="EX508" s="19" t="str">
        <f t="shared" si="1286"/>
        <v/>
      </c>
      <c r="EY508" s="19" t="str">
        <f t="shared" si="1286"/>
        <v/>
      </c>
      <c r="EZ508" s="19" t="str">
        <f t="shared" si="1286"/>
        <v/>
      </c>
      <c r="FA508" s="19" t="str">
        <f t="shared" si="1286"/>
        <v/>
      </c>
      <c r="FB508" s="19" t="str">
        <f t="shared" si="1286"/>
        <v/>
      </c>
      <c r="FC508" s="19" t="str">
        <f t="shared" si="1287"/>
        <v/>
      </c>
      <c r="FD508" s="19" t="str">
        <f t="shared" si="1287"/>
        <v/>
      </c>
      <c r="FE508" s="19" t="str">
        <f t="shared" si="1287"/>
        <v/>
      </c>
      <c r="FF508" s="19" t="str">
        <f t="shared" si="1287"/>
        <v/>
      </c>
      <c r="FG508" s="19" t="str">
        <f t="shared" si="1287"/>
        <v/>
      </c>
      <c r="FH508" s="19" t="str">
        <f t="shared" si="1287"/>
        <v/>
      </c>
      <c r="FI508" s="19" t="str">
        <f t="shared" si="1287"/>
        <v/>
      </c>
      <c r="FJ508" s="19" t="str">
        <f t="shared" si="1287"/>
        <v/>
      </c>
      <c r="FK508" s="19" t="str">
        <f t="shared" si="1287"/>
        <v/>
      </c>
      <c r="FL508" s="19" t="str">
        <f t="shared" si="1287"/>
        <v/>
      </c>
      <c r="FM508" s="19" t="str">
        <f t="shared" si="1288"/>
        <v/>
      </c>
      <c r="FN508" s="19" t="str">
        <f t="shared" si="1288"/>
        <v/>
      </c>
      <c r="FO508" s="19" t="str">
        <f t="shared" si="1288"/>
        <v/>
      </c>
      <c r="FP508" s="19" t="str">
        <f t="shared" si="1288"/>
        <v/>
      </c>
      <c r="FQ508" s="19" t="str">
        <f t="shared" si="1288"/>
        <v/>
      </c>
      <c r="FR508" s="19" t="str">
        <f t="shared" si="1288"/>
        <v/>
      </c>
      <c r="FS508" s="19" t="str">
        <f t="shared" si="1288"/>
        <v/>
      </c>
      <c r="FT508" s="19" t="str">
        <f t="shared" si="1288"/>
        <v/>
      </c>
      <c r="FU508" s="19" t="str">
        <f t="shared" si="1288"/>
        <v/>
      </c>
      <c r="FV508" s="19" t="str">
        <f t="shared" si="1288"/>
        <v/>
      </c>
      <c r="FW508" s="19" t="str">
        <f t="shared" si="1289"/>
        <v/>
      </c>
      <c r="FX508" s="19" t="str">
        <f t="shared" si="1289"/>
        <v/>
      </c>
      <c r="FY508" s="19" t="str">
        <f t="shared" si="1289"/>
        <v/>
      </c>
      <c r="FZ508" s="19" t="str">
        <f t="shared" si="1289"/>
        <v/>
      </c>
      <c r="GA508" s="19" t="str">
        <f t="shared" si="1289"/>
        <v/>
      </c>
      <c r="GB508" s="19" t="str">
        <f t="shared" si="1289"/>
        <v/>
      </c>
      <c r="GC508" s="19" t="str">
        <f t="shared" si="1289"/>
        <v/>
      </c>
      <c r="GD508" s="19" t="str">
        <f t="shared" si="1289"/>
        <v/>
      </c>
      <c r="GE508" s="19" t="str">
        <f t="shared" si="1289"/>
        <v/>
      </c>
      <c r="GF508" s="19" t="str">
        <f t="shared" si="1289"/>
        <v/>
      </c>
      <c r="GG508" s="19" t="str">
        <f t="shared" si="1290"/>
        <v/>
      </c>
      <c r="GH508" s="19" t="str">
        <f t="shared" si="1290"/>
        <v/>
      </c>
      <c r="GI508" s="19" t="str">
        <f t="shared" si="1290"/>
        <v/>
      </c>
      <c r="GJ508" s="19" t="str">
        <f t="shared" si="1290"/>
        <v/>
      </c>
      <c r="GK508" s="19" t="str">
        <f t="shared" si="1290"/>
        <v/>
      </c>
      <c r="GL508" s="19" t="str">
        <f t="shared" si="1290"/>
        <v/>
      </c>
      <c r="GM508" s="19" t="str">
        <f t="shared" si="1290"/>
        <v/>
      </c>
      <c r="GN508" s="19" t="str">
        <f t="shared" si="1290"/>
        <v/>
      </c>
      <c r="GO508" s="19" t="str">
        <f t="shared" si="1290"/>
        <v/>
      </c>
      <c r="GP508" s="19" t="str">
        <f t="shared" si="1290"/>
        <v/>
      </c>
      <c r="GQ508" s="19" t="str">
        <f t="shared" si="1291"/>
        <v/>
      </c>
      <c r="GR508" s="19" t="str">
        <f t="shared" si="1291"/>
        <v/>
      </c>
      <c r="GS508" s="19" t="str">
        <f t="shared" si="1291"/>
        <v/>
      </c>
      <c r="GT508" s="19" t="str">
        <f t="shared" si="1291"/>
        <v/>
      </c>
      <c r="GU508" s="19" t="str">
        <f t="shared" si="1291"/>
        <v/>
      </c>
      <c r="GV508" s="19" t="str">
        <f t="shared" si="1291"/>
        <v/>
      </c>
      <c r="GW508" s="19" t="str">
        <f t="shared" si="1291"/>
        <v/>
      </c>
      <c r="GX508" s="19" t="str">
        <f t="shared" si="1291"/>
        <v/>
      </c>
      <c r="GY508" s="19" t="str">
        <f t="shared" si="1291"/>
        <v/>
      </c>
      <c r="GZ508" s="19" t="str">
        <f t="shared" si="1291"/>
        <v/>
      </c>
      <c r="HA508" s="19" t="str">
        <f t="shared" si="1292"/>
        <v/>
      </c>
      <c r="HB508" s="19" t="str">
        <f t="shared" si="1292"/>
        <v/>
      </c>
      <c r="HC508" s="19" t="str">
        <f t="shared" si="1292"/>
        <v/>
      </c>
      <c r="HD508" s="19" t="str">
        <f t="shared" si="1292"/>
        <v/>
      </c>
      <c r="HE508" s="19" t="str">
        <f t="shared" si="1292"/>
        <v/>
      </c>
      <c r="HF508" s="19" t="str">
        <f t="shared" si="1292"/>
        <v/>
      </c>
      <c r="HG508" s="19" t="str">
        <f t="shared" si="1292"/>
        <v/>
      </c>
      <c r="HH508" s="19" t="str">
        <f t="shared" si="1292"/>
        <v/>
      </c>
      <c r="HI508" s="19" t="str">
        <f t="shared" si="1292"/>
        <v/>
      </c>
      <c r="HJ508" s="19" t="str">
        <f t="shared" si="1292"/>
        <v/>
      </c>
      <c r="HK508" s="19" t="str">
        <f t="shared" si="1293"/>
        <v/>
      </c>
      <c r="HL508" s="19" t="str">
        <f t="shared" si="1293"/>
        <v/>
      </c>
      <c r="HM508" s="19" t="str">
        <f t="shared" si="1293"/>
        <v/>
      </c>
      <c r="HN508" s="19" t="str">
        <f t="shared" si="1293"/>
        <v/>
      </c>
      <c r="HO508" s="19" t="str">
        <f t="shared" si="1293"/>
        <v/>
      </c>
      <c r="HP508" s="19" t="str">
        <f t="shared" si="1293"/>
        <v/>
      </c>
      <c r="HQ508" s="19" t="str">
        <f t="shared" si="1293"/>
        <v/>
      </c>
      <c r="HR508" s="19" t="str">
        <f t="shared" si="1293"/>
        <v/>
      </c>
      <c r="HS508" s="19" t="str">
        <f t="shared" si="1293"/>
        <v/>
      </c>
      <c r="HT508" s="19" t="str">
        <f t="shared" si="1293"/>
        <v/>
      </c>
      <c r="HU508" s="19" t="str">
        <f t="shared" si="1294"/>
        <v/>
      </c>
      <c r="HV508" s="19" t="str">
        <f t="shared" si="1294"/>
        <v/>
      </c>
      <c r="HW508" s="19" t="str">
        <f t="shared" si="1294"/>
        <v/>
      </c>
      <c r="HX508" s="19" t="str">
        <f t="shared" si="1294"/>
        <v/>
      </c>
      <c r="HY508" s="19" t="str">
        <f t="shared" si="1294"/>
        <v/>
      </c>
      <c r="HZ508" s="19" t="str">
        <f t="shared" si="1294"/>
        <v/>
      </c>
      <c r="IA508" s="19" t="str">
        <f t="shared" si="1294"/>
        <v/>
      </c>
      <c r="IB508" s="19" t="str">
        <f t="shared" si="1294"/>
        <v/>
      </c>
      <c r="IC508" s="19" t="str">
        <f t="shared" si="1294"/>
        <v/>
      </c>
      <c r="ID508" s="19" t="str">
        <f t="shared" si="1294"/>
        <v/>
      </c>
      <c r="IE508" s="19" t="str">
        <f t="shared" si="1295"/>
        <v/>
      </c>
      <c r="IF508" s="19" t="str">
        <f t="shared" si="1295"/>
        <v/>
      </c>
      <c r="IG508" s="19" t="str">
        <f t="shared" si="1295"/>
        <v/>
      </c>
      <c r="IH508" s="19" t="str">
        <f t="shared" si="1295"/>
        <v/>
      </c>
      <c r="II508" s="19" t="str">
        <f t="shared" si="1295"/>
        <v/>
      </c>
      <c r="IJ508" s="19" t="str">
        <f t="shared" si="1295"/>
        <v/>
      </c>
      <c r="IK508" s="19" t="str">
        <f t="shared" si="1295"/>
        <v/>
      </c>
      <c r="IL508" s="19" t="str">
        <f t="shared" si="1295"/>
        <v/>
      </c>
      <c r="IM508" s="19" t="str">
        <f t="shared" si="1295"/>
        <v/>
      </c>
      <c r="IN508" s="19" t="str">
        <f t="shared" si="1295"/>
        <v/>
      </c>
      <c r="IO508" s="19" t="str">
        <f t="shared" si="1296"/>
        <v/>
      </c>
      <c r="IP508" s="19" t="str">
        <f t="shared" si="1296"/>
        <v/>
      </c>
      <c r="IQ508" s="19" t="str">
        <f t="shared" si="1296"/>
        <v/>
      </c>
      <c r="IR508" s="19" t="str">
        <f t="shared" si="1296"/>
        <v/>
      </c>
      <c r="IS508" s="19" t="str">
        <f t="shared" si="1296"/>
        <v/>
      </c>
      <c r="IT508" s="19" t="str">
        <f t="shared" si="1296"/>
        <v/>
      </c>
      <c r="IU508" s="19" t="str">
        <f t="shared" si="1296"/>
        <v/>
      </c>
      <c r="IV508" s="19" t="str">
        <f t="shared" si="1296"/>
        <v/>
      </c>
      <c r="IW508" s="19" t="str">
        <f t="shared" si="1296"/>
        <v/>
      </c>
      <c r="IX508" s="19" t="str">
        <f t="shared" si="1296"/>
        <v/>
      </c>
      <c r="IY508" s="19" t="str">
        <f t="shared" si="1297"/>
        <v/>
      </c>
      <c r="IZ508" s="19" t="str">
        <f t="shared" si="1297"/>
        <v/>
      </c>
      <c r="JA508" s="19" t="str">
        <f t="shared" si="1297"/>
        <v/>
      </c>
      <c r="JB508" s="19" t="str">
        <f t="shared" si="1297"/>
        <v/>
      </c>
      <c r="JC508" s="19" t="str">
        <f t="shared" si="1297"/>
        <v/>
      </c>
      <c r="JD508" s="19" t="str">
        <f t="shared" si="1297"/>
        <v/>
      </c>
      <c r="JE508" s="19" t="str">
        <f t="shared" si="1297"/>
        <v/>
      </c>
      <c r="JF508" s="19" t="str">
        <f t="shared" si="1297"/>
        <v/>
      </c>
      <c r="JG508" s="19" t="str">
        <f t="shared" si="1297"/>
        <v/>
      </c>
      <c r="JH508" s="19" t="str">
        <f t="shared" si="1297"/>
        <v/>
      </c>
      <c r="JI508" s="19" t="str">
        <f t="shared" si="1298"/>
        <v/>
      </c>
      <c r="JJ508" s="19" t="str">
        <f t="shared" si="1298"/>
        <v/>
      </c>
      <c r="JK508" s="19" t="str">
        <f t="shared" si="1298"/>
        <v/>
      </c>
      <c r="JL508" s="19" t="str">
        <f t="shared" si="1298"/>
        <v/>
      </c>
      <c r="JM508" s="19" t="str">
        <f t="shared" si="1298"/>
        <v/>
      </c>
      <c r="JN508" s="19" t="str">
        <f t="shared" si="1298"/>
        <v/>
      </c>
      <c r="JO508" s="19" t="str">
        <f t="shared" si="1298"/>
        <v/>
      </c>
      <c r="JP508" s="19" t="str">
        <f t="shared" si="1298"/>
        <v/>
      </c>
      <c r="JQ508" s="19" t="str">
        <f t="shared" si="1298"/>
        <v/>
      </c>
      <c r="JR508" s="19" t="str">
        <f t="shared" si="1298"/>
        <v/>
      </c>
      <c r="JS508" s="19" t="str">
        <f t="shared" si="1299"/>
        <v/>
      </c>
      <c r="JT508" s="19" t="str">
        <f t="shared" si="1299"/>
        <v/>
      </c>
      <c r="JU508" s="19" t="str">
        <f t="shared" si="1299"/>
        <v/>
      </c>
      <c r="JV508" s="19" t="str">
        <f t="shared" si="1299"/>
        <v/>
      </c>
      <c r="JW508" s="19" t="str">
        <f t="shared" si="1299"/>
        <v/>
      </c>
      <c r="JX508" s="19" t="str">
        <f t="shared" si="1299"/>
        <v/>
      </c>
      <c r="JY508" s="19" t="str">
        <f t="shared" si="1299"/>
        <v/>
      </c>
      <c r="JZ508" s="19" t="str">
        <f t="shared" si="1299"/>
        <v/>
      </c>
      <c r="KA508" s="19" t="str">
        <f t="shared" si="1299"/>
        <v/>
      </c>
      <c r="KB508" s="19" t="str">
        <f t="shared" si="1299"/>
        <v/>
      </c>
      <c r="KC508" s="19" t="str">
        <f t="shared" si="1300"/>
        <v/>
      </c>
      <c r="KD508" s="19" t="str">
        <f t="shared" si="1300"/>
        <v/>
      </c>
      <c r="KE508" s="19" t="str">
        <f t="shared" si="1300"/>
        <v/>
      </c>
      <c r="KF508" s="19" t="str">
        <f t="shared" si="1300"/>
        <v/>
      </c>
      <c r="KG508" s="19" t="str">
        <f t="shared" si="1300"/>
        <v/>
      </c>
      <c r="KH508" s="19" t="str">
        <f t="shared" si="1300"/>
        <v/>
      </c>
      <c r="KI508" s="19" t="str">
        <f t="shared" si="1300"/>
        <v/>
      </c>
      <c r="KJ508" s="19" t="str">
        <f t="shared" si="1300"/>
        <v/>
      </c>
      <c r="KK508" s="19" t="str">
        <f t="shared" si="1300"/>
        <v/>
      </c>
      <c r="KL508" s="19" t="str">
        <f t="shared" si="1300"/>
        <v/>
      </c>
      <c r="KM508" s="19" t="str">
        <f t="shared" si="1301"/>
        <v/>
      </c>
      <c r="KN508" s="19" t="str">
        <f t="shared" si="1301"/>
        <v/>
      </c>
      <c r="KO508" s="19" t="str">
        <f t="shared" si="1301"/>
        <v/>
      </c>
      <c r="KP508" s="19" t="str">
        <f t="shared" si="1301"/>
        <v/>
      </c>
      <c r="KQ508" s="19" t="str">
        <f t="shared" si="1301"/>
        <v/>
      </c>
      <c r="KR508" s="19" t="str">
        <f t="shared" si="1301"/>
        <v/>
      </c>
      <c r="KS508" s="19" t="str">
        <f t="shared" si="1301"/>
        <v/>
      </c>
      <c r="KT508" s="19" t="str">
        <f t="shared" si="1301"/>
        <v/>
      </c>
      <c r="KU508" s="19" t="str">
        <f t="shared" si="1301"/>
        <v/>
      </c>
      <c r="KV508" s="19" t="str">
        <f t="shared" si="1301"/>
        <v/>
      </c>
      <c r="KW508" s="19" t="str">
        <f t="shared" si="1302"/>
        <v/>
      </c>
      <c r="KX508" s="19" t="str">
        <f t="shared" si="1302"/>
        <v/>
      </c>
      <c r="KY508" s="19" t="str">
        <f t="shared" si="1302"/>
        <v/>
      </c>
      <c r="KZ508" s="19" t="str">
        <f t="shared" si="1302"/>
        <v/>
      </c>
      <c r="LA508" s="19" t="str">
        <f t="shared" si="1302"/>
        <v/>
      </c>
      <c r="LB508" s="19" t="str">
        <f t="shared" si="1302"/>
        <v/>
      </c>
      <c r="LC508" s="19" t="str">
        <f t="shared" si="1302"/>
        <v/>
      </c>
      <c r="LD508" s="19" t="str">
        <f t="shared" si="1302"/>
        <v/>
      </c>
      <c r="LE508" s="19" t="str">
        <f t="shared" si="1302"/>
        <v/>
      </c>
      <c r="LF508" s="19" t="str">
        <f t="shared" si="1302"/>
        <v/>
      </c>
      <c r="LG508" s="19" t="str">
        <f t="shared" si="1303"/>
        <v/>
      </c>
      <c r="LH508" s="19" t="str">
        <f t="shared" si="1303"/>
        <v/>
      </c>
      <c r="LI508" s="19" t="str">
        <f t="shared" si="1303"/>
        <v/>
      </c>
      <c r="LJ508" s="19" t="str">
        <f t="shared" si="1303"/>
        <v/>
      </c>
      <c r="LK508" s="19" t="str">
        <f t="shared" si="1303"/>
        <v/>
      </c>
      <c r="LL508" s="19" t="str">
        <f t="shared" si="1303"/>
        <v/>
      </c>
      <c r="LM508" s="19" t="str">
        <f t="shared" si="1303"/>
        <v/>
      </c>
      <c r="LN508" s="19" t="str">
        <f t="shared" si="1303"/>
        <v/>
      </c>
      <c r="LO508" s="19" t="str">
        <f t="shared" si="1303"/>
        <v/>
      </c>
      <c r="LP508" s="19" t="str">
        <f t="shared" si="1303"/>
        <v/>
      </c>
      <c r="LQ508" s="19" t="str">
        <f t="shared" si="1304"/>
        <v/>
      </c>
      <c r="LR508" s="19" t="str">
        <f t="shared" si="1304"/>
        <v/>
      </c>
      <c r="LS508" s="19" t="str">
        <f t="shared" si="1304"/>
        <v/>
      </c>
      <c r="LT508" s="19" t="str">
        <f t="shared" si="1304"/>
        <v/>
      </c>
      <c r="LU508" s="19" t="str">
        <f t="shared" si="1304"/>
        <v/>
      </c>
      <c r="LV508" s="19" t="str">
        <f t="shared" si="1304"/>
        <v/>
      </c>
      <c r="LW508" s="19" t="str">
        <f t="shared" si="1304"/>
        <v/>
      </c>
      <c r="LX508" s="19" t="str">
        <f t="shared" si="1304"/>
        <v/>
      </c>
      <c r="LY508" s="19" t="str">
        <f t="shared" si="1304"/>
        <v/>
      </c>
      <c r="LZ508" s="19" t="str">
        <f t="shared" si="1304"/>
        <v/>
      </c>
      <c r="MA508" s="19" t="str">
        <f t="shared" si="1305"/>
        <v/>
      </c>
      <c r="MB508" s="19" t="str">
        <f t="shared" si="1305"/>
        <v/>
      </c>
      <c r="MC508" s="19" t="str">
        <f t="shared" si="1305"/>
        <v/>
      </c>
      <c r="MD508" s="19" t="str">
        <f t="shared" si="1305"/>
        <v/>
      </c>
      <c r="ME508" s="19" t="str">
        <f t="shared" si="1305"/>
        <v/>
      </c>
      <c r="MF508" s="19" t="str">
        <f t="shared" si="1305"/>
        <v/>
      </c>
      <c r="MG508" s="19" t="str">
        <f t="shared" si="1305"/>
        <v/>
      </c>
      <c r="MH508" s="19" t="str">
        <f t="shared" si="1305"/>
        <v/>
      </c>
      <c r="MI508" s="19" t="str">
        <f t="shared" si="1305"/>
        <v/>
      </c>
      <c r="MJ508" s="19" t="str">
        <f t="shared" si="1305"/>
        <v/>
      </c>
      <c r="MK508" s="19" t="str">
        <f t="shared" si="1306"/>
        <v/>
      </c>
      <c r="ML508" s="19" t="str">
        <f t="shared" si="1306"/>
        <v/>
      </c>
      <c r="MM508" s="19" t="str">
        <f t="shared" si="1306"/>
        <v/>
      </c>
      <c r="MN508" s="19" t="str">
        <f t="shared" si="1306"/>
        <v/>
      </c>
      <c r="MO508" s="19" t="str">
        <f t="shared" si="1306"/>
        <v/>
      </c>
      <c r="MP508" s="19" t="str">
        <f t="shared" si="1306"/>
        <v/>
      </c>
      <c r="MQ508" s="19" t="str">
        <f t="shared" si="1306"/>
        <v/>
      </c>
      <c r="MR508" s="19" t="str">
        <f t="shared" si="1306"/>
        <v/>
      </c>
      <c r="MS508" s="19" t="str">
        <f t="shared" si="1306"/>
        <v/>
      </c>
      <c r="MT508" s="19" t="str">
        <f t="shared" si="1306"/>
        <v/>
      </c>
      <c r="MU508" s="19" t="str">
        <f t="shared" si="1307"/>
        <v/>
      </c>
      <c r="MV508" s="19" t="str">
        <f t="shared" si="1307"/>
        <v/>
      </c>
      <c r="MW508" s="19" t="str">
        <f t="shared" si="1307"/>
        <v/>
      </c>
      <c r="MX508" s="19" t="str">
        <f t="shared" si="1307"/>
        <v/>
      </c>
      <c r="MY508" s="19" t="str">
        <f t="shared" si="1307"/>
        <v/>
      </c>
      <c r="MZ508" s="19" t="str">
        <f t="shared" si="1307"/>
        <v/>
      </c>
      <c r="NA508" s="19" t="str">
        <f t="shared" si="1307"/>
        <v/>
      </c>
      <c r="NB508" s="19" t="str">
        <f t="shared" si="1307"/>
        <v/>
      </c>
      <c r="NC508" s="19" t="str">
        <f t="shared" si="1307"/>
        <v/>
      </c>
      <c r="ND508" s="19" t="str">
        <f t="shared" si="1307"/>
        <v/>
      </c>
      <c r="NE508" s="19" t="str">
        <f t="shared" si="1308"/>
        <v/>
      </c>
      <c r="NF508" s="19" t="str">
        <f t="shared" si="1308"/>
        <v/>
      </c>
      <c r="NG508" s="19" t="str">
        <f t="shared" si="1308"/>
        <v/>
      </c>
      <c r="NH508" s="19" t="str">
        <f t="shared" si="1308"/>
        <v/>
      </c>
      <c r="NI508" s="19" t="str">
        <f t="shared" si="1308"/>
        <v/>
      </c>
      <c r="NJ508" s="19" t="str">
        <f t="shared" si="1308"/>
        <v/>
      </c>
      <c r="NK508" s="19" t="str">
        <f t="shared" si="1308"/>
        <v/>
      </c>
      <c r="NL508" s="19" t="str">
        <f t="shared" si="1308"/>
        <v/>
      </c>
      <c r="NM508" s="19" t="str">
        <f t="shared" si="1308"/>
        <v/>
      </c>
      <c r="NN508" s="19" t="str">
        <f t="shared" si="1308"/>
        <v/>
      </c>
      <c r="NO508" s="19" t="str">
        <f t="shared" si="1309"/>
        <v/>
      </c>
      <c r="NP508" s="19" t="str">
        <f t="shared" si="1309"/>
        <v/>
      </c>
      <c r="NQ508" s="19" t="str">
        <f t="shared" si="1309"/>
        <v/>
      </c>
      <c r="NR508" s="19" t="str">
        <f t="shared" si="1309"/>
        <v/>
      </c>
      <c r="NS508" s="19" t="str">
        <f t="shared" si="1309"/>
        <v/>
      </c>
      <c r="NT508" s="19" t="str">
        <f t="shared" si="1309"/>
        <v/>
      </c>
      <c r="NU508" s="19" t="str">
        <f t="shared" si="1309"/>
        <v/>
      </c>
      <c r="NV508" s="19" t="str">
        <f t="shared" si="1309"/>
        <v/>
      </c>
      <c r="NW508" s="19" t="str">
        <f t="shared" si="1309"/>
        <v/>
      </c>
      <c r="NX508" s="19" t="str">
        <f t="shared" si="1309"/>
        <v/>
      </c>
      <c r="NY508" s="19" t="str">
        <f t="shared" si="1310"/>
        <v/>
      </c>
      <c r="NZ508" s="19" t="str">
        <f t="shared" si="1310"/>
        <v/>
      </c>
      <c r="OA508" s="19" t="str">
        <f t="shared" si="1310"/>
        <v/>
      </c>
      <c r="OB508" s="19" t="str">
        <f t="shared" si="1310"/>
        <v/>
      </c>
      <c r="OC508" s="19" t="str">
        <f t="shared" si="1310"/>
        <v/>
      </c>
      <c r="OD508" s="19" t="str">
        <f t="shared" si="1310"/>
        <v/>
      </c>
      <c r="OE508" s="19" t="str">
        <f t="shared" si="1310"/>
        <v/>
      </c>
      <c r="OF508" s="19" t="str">
        <f t="shared" si="1310"/>
        <v/>
      </c>
      <c r="OG508" s="19" t="str">
        <f t="shared" si="1310"/>
        <v/>
      </c>
      <c r="OH508" s="19" t="str">
        <f t="shared" si="1310"/>
        <v/>
      </c>
      <c r="OI508" s="19" t="str">
        <f t="shared" si="1311"/>
        <v/>
      </c>
      <c r="OJ508" s="19" t="str">
        <f t="shared" si="1311"/>
        <v/>
      </c>
      <c r="OK508" s="19" t="str">
        <f t="shared" si="1311"/>
        <v/>
      </c>
      <c r="OL508" s="19" t="str">
        <f t="shared" si="1311"/>
        <v/>
      </c>
      <c r="OM508" s="19" t="str">
        <f t="shared" si="1311"/>
        <v/>
      </c>
      <c r="ON508" s="19" t="str">
        <f t="shared" si="1311"/>
        <v/>
      </c>
      <c r="OO508" s="19" t="str">
        <f t="shared" si="1311"/>
        <v/>
      </c>
      <c r="OP508" s="19" t="str">
        <f t="shared" si="1311"/>
        <v/>
      </c>
      <c r="OQ508" s="19" t="str">
        <f t="shared" si="1311"/>
        <v/>
      </c>
      <c r="OR508" s="19" t="str">
        <f t="shared" si="1311"/>
        <v/>
      </c>
      <c r="OS508" s="19" t="str">
        <f t="shared" si="1312"/>
        <v/>
      </c>
      <c r="OT508" s="19" t="str">
        <f t="shared" si="1312"/>
        <v/>
      </c>
      <c r="OU508" s="19" t="str">
        <f t="shared" si="1312"/>
        <v/>
      </c>
      <c r="OV508" s="19" t="str">
        <f t="shared" si="1312"/>
        <v/>
      </c>
      <c r="OW508" s="19" t="str">
        <f t="shared" si="1312"/>
        <v/>
      </c>
      <c r="OX508" s="19" t="str">
        <f t="shared" si="1312"/>
        <v/>
      </c>
      <c r="OY508" s="19" t="str">
        <f t="shared" si="1312"/>
        <v/>
      </c>
      <c r="OZ508" s="19" t="str">
        <f t="shared" si="1312"/>
        <v/>
      </c>
      <c r="PA508" s="19" t="str">
        <f t="shared" si="1312"/>
        <v/>
      </c>
      <c r="PB508" s="19" t="str">
        <f t="shared" si="1312"/>
        <v/>
      </c>
      <c r="PC508" s="19" t="str">
        <f t="shared" si="1313"/>
        <v/>
      </c>
      <c r="PD508" s="19" t="str">
        <f t="shared" si="1313"/>
        <v/>
      </c>
      <c r="PE508" s="19" t="str">
        <f t="shared" si="1313"/>
        <v/>
      </c>
      <c r="PF508" s="19" t="str">
        <f t="shared" si="1313"/>
        <v/>
      </c>
      <c r="PG508" s="19" t="str">
        <f t="shared" si="1313"/>
        <v/>
      </c>
      <c r="PH508" s="19" t="str">
        <f t="shared" si="1313"/>
        <v/>
      </c>
      <c r="PI508" s="19" t="str">
        <f t="shared" si="1313"/>
        <v/>
      </c>
      <c r="PJ508" s="19" t="str">
        <f t="shared" si="1313"/>
        <v/>
      </c>
      <c r="PK508" s="19" t="str">
        <f t="shared" si="1313"/>
        <v/>
      </c>
      <c r="PL508" s="19" t="str">
        <f t="shared" si="1313"/>
        <v/>
      </c>
      <c r="PM508" s="19" t="str">
        <f t="shared" si="1314"/>
        <v/>
      </c>
      <c r="PN508" s="19" t="str">
        <f t="shared" si="1314"/>
        <v/>
      </c>
      <c r="PO508" s="19" t="str">
        <f t="shared" si="1314"/>
        <v/>
      </c>
      <c r="PP508" s="19" t="str">
        <f t="shared" si="1314"/>
        <v/>
      </c>
      <c r="PQ508" s="19" t="str">
        <f t="shared" si="1314"/>
        <v/>
      </c>
      <c r="PR508" s="19" t="str">
        <f t="shared" si="1314"/>
        <v/>
      </c>
      <c r="PS508" s="19" t="str">
        <f t="shared" si="1314"/>
        <v/>
      </c>
      <c r="PT508" s="19" t="str">
        <f t="shared" si="1314"/>
        <v/>
      </c>
      <c r="PU508" s="19" t="str">
        <f t="shared" si="1314"/>
        <v/>
      </c>
      <c r="PV508" s="19" t="str">
        <f t="shared" si="1314"/>
        <v/>
      </c>
      <c r="PW508" s="19" t="str">
        <f t="shared" si="1314"/>
        <v/>
      </c>
      <c r="PX508" s="19" t="str">
        <f t="shared" si="1314"/>
        <v/>
      </c>
      <c r="PY508" s="19" t="str">
        <f t="shared" si="1314"/>
        <v/>
      </c>
      <c r="PZ508" s="19" t="str">
        <f t="shared" si="1315"/>
        <v/>
      </c>
      <c r="QA508" s="19" t="str">
        <f t="shared" si="1316"/>
        <v/>
      </c>
    </row>
    <row r="509" spans="4:1203" x14ac:dyDescent="0.25">
      <c r="D509" s="1" t="s">
        <v>3974</v>
      </c>
      <c r="E509" s="48">
        <v>553</v>
      </c>
      <c r="F509" s="48"/>
      <c r="G509" s="20">
        <f t="shared" si="1271"/>
        <v>0</v>
      </c>
      <c r="H509" s="20"/>
      <c r="I509" s="19">
        <f t="shared" si="1272"/>
        <v>0</v>
      </c>
      <c r="J509" s="19">
        <f t="shared" si="1272"/>
        <v>0</v>
      </c>
      <c r="K509" s="19">
        <f t="shared" si="1272"/>
        <v>0</v>
      </c>
      <c r="L509" s="19">
        <f t="shared" si="1272"/>
        <v>0</v>
      </c>
      <c r="M509" s="19">
        <f t="shared" si="1272"/>
        <v>0</v>
      </c>
      <c r="N509" s="19">
        <f t="shared" si="1272"/>
        <v>0</v>
      </c>
      <c r="O509" s="19" t="str">
        <f t="shared" si="1272"/>
        <v/>
      </c>
      <c r="P509" s="19" t="str">
        <f t="shared" si="1272"/>
        <v/>
      </c>
      <c r="Q509" s="19" t="str">
        <f t="shared" si="1272"/>
        <v/>
      </c>
      <c r="R509" s="19" t="str">
        <f t="shared" si="1272"/>
        <v/>
      </c>
      <c r="S509" s="19" t="str">
        <f t="shared" si="1273"/>
        <v/>
      </c>
      <c r="T509" s="19" t="str">
        <f t="shared" si="1273"/>
        <v/>
      </c>
      <c r="U509" s="50" t="str">
        <f t="shared" si="1273"/>
        <v/>
      </c>
      <c r="V509" s="19" t="str">
        <f t="shared" si="1273"/>
        <v/>
      </c>
      <c r="W509" s="19" t="str">
        <f t="shared" si="1273"/>
        <v/>
      </c>
      <c r="X509" s="19" t="str">
        <f t="shared" si="1273"/>
        <v/>
      </c>
      <c r="Y509" s="19" t="str">
        <f t="shared" si="1273"/>
        <v/>
      </c>
      <c r="Z509" s="19" t="str">
        <f t="shared" si="1273"/>
        <v/>
      </c>
      <c r="AA509" s="19" t="str">
        <f t="shared" si="1273"/>
        <v/>
      </c>
      <c r="AB509" s="19" t="str">
        <f t="shared" si="1273"/>
        <v/>
      </c>
      <c r="AC509" s="19" t="str">
        <f t="shared" si="1274"/>
        <v/>
      </c>
      <c r="AD509" s="19" t="str">
        <f t="shared" si="1274"/>
        <v/>
      </c>
      <c r="AE509" s="19" t="str">
        <f t="shared" si="1274"/>
        <v/>
      </c>
      <c r="AF509" s="19" t="str">
        <f t="shared" si="1274"/>
        <v/>
      </c>
      <c r="AG509" s="19" t="str">
        <f t="shared" si="1274"/>
        <v/>
      </c>
      <c r="AH509" s="19" t="str">
        <f t="shared" si="1274"/>
        <v/>
      </c>
      <c r="AI509" s="19" t="str">
        <f t="shared" si="1274"/>
        <v/>
      </c>
      <c r="AJ509" s="19" t="str">
        <f t="shared" si="1274"/>
        <v/>
      </c>
      <c r="AK509" s="19" t="str">
        <f t="shared" si="1274"/>
        <v/>
      </c>
      <c r="AL509" s="19" t="str">
        <f t="shared" si="1274"/>
        <v/>
      </c>
      <c r="AM509" s="19" t="str">
        <f t="shared" si="1275"/>
        <v/>
      </c>
      <c r="AN509" s="19" t="str">
        <f t="shared" si="1275"/>
        <v/>
      </c>
      <c r="AO509" s="19" t="str">
        <f t="shared" si="1275"/>
        <v/>
      </c>
      <c r="AP509" s="19" t="str">
        <f t="shared" si="1275"/>
        <v/>
      </c>
      <c r="AQ509" s="19" t="str">
        <f t="shared" si="1275"/>
        <v/>
      </c>
      <c r="AR509" s="19" t="str">
        <f t="shared" si="1275"/>
        <v/>
      </c>
      <c r="AS509" s="19" t="str">
        <f t="shared" si="1275"/>
        <v/>
      </c>
      <c r="AT509" s="19" t="str">
        <f t="shared" si="1275"/>
        <v/>
      </c>
      <c r="AU509" s="19" t="str">
        <f t="shared" si="1275"/>
        <v/>
      </c>
      <c r="AV509" s="19" t="str">
        <f t="shared" si="1275"/>
        <v/>
      </c>
      <c r="AW509" s="19" t="str">
        <f t="shared" si="1276"/>
        <v/>
      </c>
      <c r="AX509" s="19" t="str">
        <f t="shared" si="1276"/>
        <v/>
      </c>
      <c r="AY509" s="19" t="str">
        <f t="shared" si="1276"/>
        <v/>
      </c>
      <c r="AZ509" s="19" t="str">
        <f t="shared" si="1276"/>
        <v/>
      </c>
      <c r="BA509" s="19" t="str">
        <f t="shared" si="1276"/>
        <v/>
      </c>
      <c r="BB509" s="19" t="str">
        <f t="shared" si="1276"/>
        <v/>
      </c>
      <c r="BC509" s="19" t="str">
        <f t="shared" si="1276"/>
        <v/>
      </c>
      <c r="BD509" s="19" t="str">
        <f t="shared" si="1276"/>
        <v/>
      </c>
      <c r="BE509" s="19" t="str">
        <f t="shared" si="1276"/>
        <v/>
      </c>
      <c r="BF509" s="19" t="str">
        <f t="shared" si="1276"/>
        <v/>
      </c>
      <c r="BG509" s="19" t="str">
        <f t="shared" si="1277"/>
        <v/>
      </c>
      <c r="BH509" s="19" t="str">
        <f t="shared" si="1277"/>
        <v/>
      </c>
      <c r="BI509" s="19" t="str">
        <f t="shared" si="1277"/>
        <v/>
      </c>
      <c r="BJ509" s="19" t="str">
        <f t="shared" si="1277"/>
        <v/>
      </c>
      <c r="BK509" s="19" t="str">
        <f t="shared" si="1277"/>
        <v/>
      </c>
      <c r="BL509" s="19" t="str">
        <f t="shared" si="1277"/>
        <v/>
      </c>
      <c r="BM509" s="19" t="str">
        <f t="shared" si="1277"/>
        <v/>
      </c>
      <c r="BN509" s="19" t="str">
        <f t="shared" si="1277"/>
        <v/>
      </c>
      <c r="BO509" s="19" t="str">
        <f t="shared" si="1277"/>
        <v/>
      </c>
      <c r="BP509" s="19" t="str">
        <f t="shared" si="1277"/>
        <v/>
      </c>
      <c r="BQ509" s="19" t="str">
        <f t="shared" si="1278"/>
        <v/>
      </c>
      <c r="BR509" s="19" t="str">
        <f t="shared" si="1278"/>
        <v/>
      </c>
      <c r="BS509" s="19" t="str">
        <f t="shared" si="1278"/>
        <v/>
      </c>
      <c r="BT509" s="19" t="str">
        <f t="shared" si="1278"/>
        <v/>
      </c>
      <c r="BU509" s="19" t="str">
        <f t="shared" si="1278"/>
        <v/>
      </c>
      <c r="BV509" s="19" t="str">
        <f t="shared" si="1278"/>
        <v/>
      </c>
      <c r="BW509" s="19" t="str">
        <f t="shared" si="1278"/>
        <v/>
      </c>
      <c r="BX509" s="19" t="str">
        <f t="shared" si="1278"/>
        <v/>
      </c>
      <c r="BY509" s="19" t="str">
        <f t="shared" si="1278"/>
        <v/>
      </c>
      <c r="BZ509" s="19" t="str">
        <f t="shared" si="1278"/>
        <v/>
      </c>
      <c r="CA509" s="19" t="str">
        <f t="shared" si="1279"/>
        <v/>
      </c>
      <c r="CB509" s="19" t="str">
        <f t="shared" si="1279"/>
        <v/>
      </c>
      <c r="CC509" s="19" t="str">
        <f t="shared" si="1279"/>
        <v/>
      </c>
      <c r="CD509" s="19" t="str">
        <f t="shared" si="1279"/>
        <v/>
      </c>
      <c r="CE509" s="19" t="str">
        <f t="shared" si="1279"/>
        <v/>
      </c>
      <c r="CF509" s="19" t="str">
        <f t="shared" si="1279"/>
        <v/>
      </c>
      <c r="CG509" s="19" t="str">
        <f t="shared" si="1279"/>
        <v/>
      </c>
      <c r="CH509" s="19" t="str">
        <f t="shared" si="1279"/>
        <v/>
      </c>
      <c r="CI509" s="19" t="str">
        <f t="shared" si="1279"/>
        <v/>
      </c>
      <c r="CJ509" s="19" t="str">
        <f t="shared" si="1279"/>
        <v/>
      </c>
      <c r="CK509" s="19" t="str">
        <f t="shared" si="1280"/>
        <v/>
      </c>
      <c r="CL509" s="19" t="str">
        <f t="shared" si="1280"/>
        <v/>
      </c>
      <c r="CM509" s="19" t="str">
        <f t="shared" si="1280"/>
        <v/>
      </c>
      <c r="CN509" s="19" t="str">
        <f t="shared" si="1280"/>
        <v/>
      </c>
      <c r="CO509" s="19" t="str">
        <f t="shared" si="1280"/>
        <v/>
      </c>
      <c r="CP509" s="19" t="str">
        <f t="shared" si="1280"/>
        <v/>
      </c>
      <c r="CQ509" s="19" t="str">
        <f t="shared" si="1280"/>
        <v/>
      </c>
      <c r="CR509" s="19" t="str">
        <f t="shared" si="1280"/>
        <v/>
      </c>
      <c r="CS509" s="19" t="str">
        <f t="shared" si="1280"/>
        <v/>
      </c>
      <c r="CT509" s="19" t="str">
        <f t="shared" si="1280"/>
        <v/>
      </c>
      <c r="CU509" s="19" t="str">
        <f t="shared" si="1281"/>
        <v/>
      </c>
      <c r="CV509" s="19" t="str">
        <f t="shared" si="1281"/>
        <v/>
      </c>
      <c r="CW509" s="19" t="str">
        <f t="shared" si="1281"/>
        <v/>
      </c>
      <c r="CX509" s="19" t="str">
        <f t="shared" si="1281"/>
        <v/>
      </c>
      <c r="CY509" s="19" t="str">
        <f t="shared" si="1281"/>
        <v/>
      </c>
      <c r="CZ509" s="19" t="str">
        <f t="shared" si="1281"/>
        <v/>
      </c>
      <c r="DA509" s="19" t="str">
        <f t="shared" si="1281"/>
        <v/>
      </c>
      <c r="DB509" s="19" t="str">
        <f t="shared" si="1281"/>
        <v/>
      </c>
      <c r="DC509" s="19" t="str">
        <f t="shared" si="1281"/>
        <v/>
      </c>
      <c r="DD509" s="19" t="str">
        <f t="shared" si="1281"/>
        <v/>
      </c>
      <c r="DE509" s="19" t="str">
        <f t="shared" si="1282"/>
        <v/>
      </c>
      <c r="DF509" s="19" t="str">
        <f t="shared" si="1282"/>
        <v/>
      </c>
      <c r="DG509" s="19" t="str">
        <f t="shared" si="1282"/>
        <v/>
      </c>
      <c r="DH509" s="19" t="str">
        <f t="shared" si="1282"/>
        <v/>
      </c>
      <c r="DI509" s="19" t="str">
        <f t="shared" si="1282"/>
        <v/>
      </c>
      <c r="DJ509" s="19" t="str">
        <f t="shared" si="1282"/>
        <v/>
      </c>
      <c r="DK509" s="19" t="str">
        <f t="shared" si="1282"/>
        <v/>
      </c>
      <c r="DL509" s="19" t="str">
        <f t="shared" si="1282"/>
        <v/>
      </c>
      <c r="DM509" s="19" t="str">
        <f t="shared" si="1282"/>
        <v/>
      </c>
      <c r="DN509" s="19" t="str">
        <f t="shared" si="1282"/>
        <v/>
      </c>
      <c r="DO509" s="19" t="str">
        <f t="shared" si="1283"/>
        <v/>
      </c>
      <c r="DP509" s="19" t="str">
        <f t="shared" si="1283"/>
        <v/>
      </c>
      <c r="DQ509" s="19" t="str">
        <f t="shared" si="1283"/>
        <v/>
      </c>
      <c r="DR509" s="19" t="str">
        <f t="shared" si="1283"/>
        <v/>
      </c>
      <c r="DS509" s="19" t="str">
        <f t="shared" si="1283"/>
        <v/>
      </c>
      <c r="DT509" s="19" t="str">
        <f t="shared" si="1283"/>
        <v/>
      </c>
      <c r="DU509" s="19" t="str">
        <f t="shared" si="1283"/>
        <v/>
      </c>
      <c r="DV509" s="19" t="str">
        <f t="shared" si="1283"/>
        <v/>
      </c>
      <c r="DW509" s="19" t="str">
        <f t="shared" si="1283"/>
        <v/>
      </c>
      <c r="DX509" s="19" t="str">
        <f t="shared" si="1283"/>
        <v/>
      </c>
      <c r="DY509" s="19" t="str">
        <f t="shared" si="1284"/>
        <v/>
      </c>
      <c r="DZ509" s="19" t="str">
        <f t="shared" si="1284"/>
        <v/>
      </c>
      <c r="EA509" s="19" t="str">
        <f t="shared" si="1284"/>
        <v/>
      </c>
      <c r="EB509" s="19" t="str">
        <f t="shared" si="1284"/>
        <v/>
      </c>
      <c r="EC509" s="19" t="str">
        <f t="shared" si="1284"/>
        <v/>
      </c>
      <c r="ED509" s="19" t="str">
        <f t="shared" si="1284"/>
        <v/>
      </c>
      <c r="EE509" s="19" t="str">
        <f t="shared" si="1284"/>
        <v/>
      </c>
      <c r="EF509" s="19" t="str">
        <f t="shared" si="1284"/>
        <v/>
      </c>
      <c r="EG509" s="19" t="str">
        <f t="shared" si="1284"/>
        <v/>
      </c>
      <c r="EH509" s="19" t="str">
        <f t="shared" si="1284"/>
        <v/>
      </c>
      <c r="EI509" s="19" t="str">
        <f t="shared" si="1285"/>
        <v/>
      </c>
      <c r="EJ509" s="19" t="str">
        <f t="shared" si="1285"/>
        <v/>
      </c>
      <c r="EK509" s="19" t="str">
        <f t="shared" si="1285"/>
        <v/>
      </c>
      <c r="EL509" s="19" t="str">
        <f t="shared" si="1285"/>
        <v/>
      </c>
      <c r="EM509" s="19" t="str">
        <f t="shared" si="1285"/>
        <v/>
      </c>
      <c r="EN509" s="19" t="str">
        <f t="shared" si="1285"/>
        <v/>
      </c>
      <c r="EO509" s="19" t="str">
        <f t="shared" si="1285"/>
        <v/>
      </c>
      <c r="EP509" s="19" t="str">
        <f t="shared" si="1285"/>
        <v/>
      </c>
      <c r="EQ509" s="19" t="str">
        <f t="shared" si="1285"/>
        <v/>
      </c>
      <c r="ER509" s="19" t="str">
        <f t="shared" si="1285"/>
        <v/>
      </c>
      <c r="ES509" s="19" t="str">
        <f t="shared" si="1286"/>
        <v/>
      </c>
      <c r="ET509" s="19" t="str">
        <f t="shared" si="1286"/>
        <v/>
      </c>
      <c r="EU509" s="19" t="str">
        <f t="shared" si="1286"/>
        <v/>
      </c>
      <c r="EV509" s="19" t="str">
        <f t="shared" si="1286"/>
        <v/>
      </c>
      <c r="EW509" s="19" t="str">
        <f t="shared" si="1286"/>
        <v/>
      </c>
      <c r="EX509" s="19" t="str">
        <f t="shared" si="1286"/>
        <v/>
      </c>
      <c r="EY509" s="19" t="str">
        <f t="shared" si="1286"/>
        <v/>
      </c>
      <c r="EZ509" s="19" t="str">
        <f t="shared" si="1286"/>
        <v/>
      </c>
      <c r="FA509" s="19" t="str">
        <f t="shared" si="1286"/>
        <v/>
      </c>
      <c r="FB509" s="19" t="str">
        <f t="shared" si="1286"/>
        <v/>
      </c>
      <c r="FC509" s="19" t="str">
        <f t="shared" si="1287"/>
        <v/>
      </c>
      <c r="FD509" s="19" t="str">
        <f t="shared" si="1287"/>
        <v/>
      </c>
      <c r="FE509" s="19" t="str">
        <f t="shared" si="1287"/>
        <v/>
      </c>
      <c r="FF509" s="19" t="str">
        <f t="shared" si="1287"/>
        <v/>
      </c>
      <c r="FG509" s="19" t="str">
        <f t="shared" si="1287"/>
        <v/>
      </c>
      <c r="FH509" s="19" t="str">
        <f t="shared" si="1287"/>
        <v/>
      </c>
      <c r="FI509" s="19" t="str">
        <f t="shared" si="1287"/>
        <v/>
      </c>
      <c r="FJ509" s="19" t="str">
        <f t="shared" si="1287"/>
        <v/>
      </c>
      <c r="FK509" s="19" t="str">
        <f t="shared" si="1287"/>
        <v/>
      </c>
      <c r="FL509" s="19" t="str">
        <f t="shared" si="1287"/>
        <v/>
      </c>
      <c r="FM509" s="19" t="str">
        <f t="shared" si="1288"/>
        <v/>
      </c>
      <c r="FN509" s="19" t="str">
        <f t="shared" si="1288"/>
        <v/>
      </c>
      <c r="FO509" s="19" t="str">
        <f t="shared" si="1288"/>
        <v/>
      </c>
      <c r="FP509" s="19" t="str">
        <f t="shared" si="1288"/>
        <v/>
      </c>
      <c r="FQ509" s="19" t="str">
        <f t="shared" si="1288"/>
        <v/>
      </c>
      <c r="FR509" s="19" t="str">
        <f t="shared" si="1288"/>
        <v/>
      </c>
      <c r="FS509" s="19" t="str">
        <f t="shared" si="1288"/>
        <v/>
      </c>
      <c r="FT509" s="19" t="str">
        <f t="shared" si="1288"/>
        <v/>
      </c>
      <c r="FU509" s="19" t="str">
        <f t="shared" si="1288"/>
        <v/>
      </c>
      <c r="FV509" s="19" t="str">
        <f t="shared" si="1288"/>
        <v/>
      </c>
      <c r="FW509" s="19" t="str">
        <f t="shared" si="1289"/>
        <v/>
      </c>
      <c r="FX509" s="19" t="str">
        <f t="shared" si="1289"/>
        <v/>
      </c>
      <c r="FY509" s="19" t="str">
        <f t="shared" si="1289"/>
        <v/>
      </c>
      <c r="FZ509" s="19" t="str">
        <f t="shared" si="1289"/>
        <v/>
      </c>
      <c r="GA509" s="19" t="str">
        <f t="shared" si="1289"/>
        <v/>
      </c>
      <c r="GB509" s="19" t="str">
        <f t="shared" si="1289"/>
        <v/>
      </c>
      <c r="GC509" s="19" t="str">
        <f t="shared" si="1289"/>
        <v/>
      </c>
      <c r="GD509" s="19" t="str">
        <f t="shared" si="1289"/>
        <v/>
      </c>
      <c r="GE509" s="19" t="str">
        <f t="shared" si="1289"/>
        <v/>
      </c>
      <c r="GF509" s="19" t="str">
        <f t="shared" si="1289"/>
        <v/>
      </c>
      <c r="GG509" s="19" t="str">
        <f t="shared" si="1290"/>
        <v/>
      </c>
      <c r="GH509" s="19" t="str">
        <f t="shared" si="1290"/>
        <v/>
      </c>
      <c r="GI509" s="19" t="str">
        <f t="shared" si="1290"/>
        <v/>
      </c>
      <c r="GJ509" s="19" t="str">
        <f t="shared" si="1290"/>
        <v/>
      </c>
      <c r="GK509" s="19" t="str">
        <f t="shared" si="1290"/>
        <v/>
      </c>
      <c r="GL509" s="19" t="str">
        <f t="shared" si="1290"/>
        <v/>
      </c>
      <c r="GM509" s="19" t="str">
        <f t="shared" si="1290"/>
        <v/>
      </c>
      <c r="GN509" s="19" t="str">
        <f t="shared" si="1290"/>
        <v/>
      </c>
      <c r="GO509" s="19" t="str">
        <f t="shared" si="1290"/>
        <v/>
      </c>
      <c r="GP509" s="19" t="str">
        <f t="shared" si="1290"/>
        <v/>
      </c>
      <c r="GQ509" s="19" t="str">
        <f t="shared" si="1291"/>
        <v/>
      </c>
      <c r="GR509" s="19" t="str">
        <f t="shared" si="1291"/>
        <v/>
      </c>
      <c r="GS509" s="19" t="str">
        <f t="shared" si="1291"/>
        <v/>
      </c>
      <c r="GT509" s="19" t="str">
        <f t="shared" si="1291"/>
        <v/>
      </c>
      <c r="GU509" s="19" t="str">
        <f t="shared" si="1291"/>
        <v/>
      </c>
      <c r="GV509" s="19" t="str">
        <f t="shared" si="1291"/>
        <v/>
      </c>
      <c r="GW509" s="19" t="str">
        <f t="shared" si="1291"/>
        <v/>
      </c>
      <c r="GX509" s="19" t="str">
        <f t="shared" si="1291"/>
        <v/>
      </c>
      <c r="GY509" s="19" t="str">
        <f t="shared" si="1291"/>
        <v/>
      </c>
      <c r="GZ509" s="19" t="str">
        <f t="shared" si="1291"/>
        <v/>
      </c>
      <c r="HA509" s="19" t="str">
        <f t="shared" si="1292"/>
        <v/>
      </c>
      <c r="HB509" s="19" t="str">
        <f t="shared" si="1292"/>
        <v/>
      </c>
      <c r="HC509" s="19" t="str">
        <f t="shared" si="1292"/>
        <v/>
      </c>
      <c r="HD509" s="19" t="str">
        <f t="shared" si="1292"/>
        <v/>
      </c>
      <c r="HE509" s="19" t="str">
        <f t="shared" si="1292"/>
        <v/>
      </c>
      <c r="HF509" s="19" t="str">
        <f t="shared" si="1292"/>
        <v/>
      </c>
      <c r="HG509" s="19" t="str">
        <f t="shared" si="1292"/>
        <v/>
      </c>
      <c r="HH509" s="19" t="str">
        <f t="shared" si="1292"/>
        <v/>
      </c>
      <c r="HI509" s="19" t="str">
        <f t="shared" si="1292"/>
        <v/>
      </c>
      <c r="HJ509" s="19" t="str">
        <f t="shared" si="1292"/>
        <v/>
      </c>
      <c r="HK509" s="19" t="str">
        <f t="shared" si="1293"/>
        <v/>
      </c>
      <c r="HL509" s="19" t="str">
        <f t="shared" si="1293"/>
        <v/>
      </c>
      <c r="HM509" s="19" t="str">
        <f t="shared" si="1293"/>
        <v/>
      </c>
      <c r="HN509" s="19" t="str">
        <f t="shared" si="1293"/>
        <v/>
      </c>
      <c r="HO509" s="19" t="str">
        <f t="shared" si="1293"/>
        <v/>
      </c>
      <c r="HP509" s="19" t="str">
        <f t="shared" si="1293"/>
        <v/>
      </c>
      <c r="HQ509" s="19" t="str">
        <f t="shared" si="1293"/>
        <v/>
      </c>
      <c r="HR509" s="19" t="str">
        <f t="shared" si="1293"/>
        <v/>
      </c>
      <c r="HS509" s="19" t="str">
        <f t="shared" si="1293"/>
        <v/>
      </c>
      <c r="HT509" s="19" t="str">
        <f t="shared" si="1293"/>
        <v/>
      </c>
      <c r="HU509" s="19" t="str">
        <f t="shared" si="1294"/>
        <v/>
      </c>
      <c r="HV509" s="19" t="str">
        <f t="shared" si="1294"/>
        <v/>
      </c>
      <c r="HW509" s="19" t="str">
        <f t="shared" si="1294"/>
        <v/>
      </c>
      <c r="HX509" s="19" t="str">
        <f t="shared" si="1294"/>
        <v/>
      </c>
      <c r="HY509" s="19" t="str">
        <f t="shared" si="1294"/>
        <v/>
      </c>
      <c r="HZ509" s="19" t="str">
        <f t="shared" si="1294"/>
        <v/>
      </c>
      <c r="IA509" s="19" t="str">
        <f t="shared" si="1294"/>
        <v/>
      </c>
      <c r="IB509" s="19" t="str">
        <f t="shared" si="1294"/>
        <v/>
      </c>
      <c r="IC509" s="19" t="str">
        <f t="shared" si="1294"/>
        <v/>
      </c>
      <c r="ID509" s="19" t="str">
        <f t="shared" si="1294"/>
        <v/>
      </c>
      <c r="IE509" s="19" t="str">
        <f t="shared" si="1295"/>
        <v/>
      </c>
      <c r="IF509" s="19" t="str">
        <f t="shared" si="1295"/>
        <v/>
      </c>
      <c r="IG509" s="19" t="str">
        <f t="shared" si="1295"/>
        <v/>
      </c>
      <c r="IH509" s="19" t="str">
        <f t="shared" si="1295"/>
        <v/>
      </c>
      <c r="II509" s="19" t="str">
        <f t="shared" si="1295"/>
        <v/>
      </c>
      <c r="IJ509" s="19" t="str">
        <f t="shared" si="1295"/>
        <v/>
      </c>
      <c r="IK509" s="19" t="str">
        <f t="shared" si="1295"/>
        <v/>
      </c>
      <c r="IL509" s="19" t="str">
        <f t="shared" si="1295"/>
        <v/>
      </c>
      <c r="IM509" s="19" t="str">
        <f t="shared" si="1295"/>
        <v/>
      </c>
      <c r="IN509" s="19" t="str">
        <f t="shared" si="1295"/>
        <v/>
      </c>
      <c r="IO509" s="19" t="str">
        <f t="shared" si="1296"/>
        <v/>
      </c>
      <c r="IP509" s="19" t="str">
        <f t="shared" si="1296"/>
        <v/>
      </c>
      <c r="IQ509" s="19" t="str">
        <f t="shared" si="1296"/>
        <v/>
      </c>
      <c r="IR509" s="19" t="str">
        <f t="shared" si="1296"/>
        <v/>
      </c>
      <c r="IS509" s="19" t="str">
        <f t="shared" si="1296"/>
        <v/>
      </c>
      <c r="IT509" s="19" t="str">
        <f t="shared" si="1296"/>
        <v/>
      </c>
      <c r="IU509" s="19" t="str">
        <f t="shared" si="1296"/>
        <v/>
      </c>
      <c r="IV509" s="19" t="str">
        <f t="shared" si="1296"/>
        <v/>
      </c>
      <c r="IW509" s="19" t="str">
        <f t="shared" si="1296"/>
        <v/>
      </c>
      <c r="IX509" s="19" t="str">
        <f t="shared" si="1296"/>
        <v/>
      </c>
      <c r="IY509" s="19" t="str">
        <f t="shared" si="1297"/>
        <v/>
      </c>
      <c r="IZ509" s="19" t="str">
        <f t="shared" si="1297"/>
        <v/>
      </c>
      <c r="JA509" s="19" t="str">
        <f t="shared" si="1297"/>
        <v/>
      </c>
      <c r="JB509" s="19" t="str">
        <f t="shared" si="1297"/>
        <v/>
      </c>
      <c r="JC509" s="19" t="str">
        <f t="shared" si="1297"/>
        <v/>
      </c>
      <c r="JD509" s="19" t="str">
        <f t="shared" si="1297"/>
        <v/>
      </c>
      <c r="JE509" s="19" t="str">
        <f t="shared" si="1297"/>
        <v/>
      </c>
      <c r="JF509" s="19" t="str">
        <f t="shared" si="1297"/>
        <v/>
      </c>
      <c r="JG509" s="19" t="str">
        <f t="shared" si="1297"/>
        <v/>
      </c>
      <c r="JH509" s="19" t="str">
        <f t="shared" si="1297"/>
        <v/>
      </c>
      <c r="JI509" s="19" t="str">
        <f t="shared" si="1298"/>
        <v/>
      </c>
      <c r="JJ509" s="19" t="str">
        <f t="shared" si="1298"/>
        <v/>
      </c>
      <c r="JK509" s="19" t="str">
        <f t="shared" si="1298"/>
        <v/>
      </c>
      <c r="JL509" s="19" t="str">
        <f t="shared" si="1298"/>
        <v/>
      </c>
      <c r="JM509" s="19" t="str">
        <f t="shared" si="1298"/>
        <v/>
      </c>
      <c r="JN509" s="19" t="str">
        <f t="shared" si="1298"/>
        <v/>
      </c>
      <c r="JO509" s="19" t="str">
        <f t="shared" si="1298"/>
        <v/>
      </c>
      <c r="JP509" s="19" t="str">
        <f t="shared" si="1298"/>
        <v/>
      </c>
      <c r="JQ509" s="19" t="str">
        <f t="shared" si="1298"/>
        <v/>
      </c>
      <c r="JR509" s="19" t="str">
        <f t="shared" si="1298"/>
        <v/>
      </c>
      <c r="JS509" s="19" t="str">
        <f t="shared" si="1299"/>
        <v/>
      </c>
      <c r="JT509" s="19" t="str">
        <f t="shared" si="1299"/>
        <v/>
      </c>
      <c r="JU509" s="19" t="str">
        <f t="shared" si="1299"/>
        <v/>
      </c>
      <c r="JV509" s="19" t="str">
        <f t="shared" si="1299"/>
        <v/>
      </c>
      <c r="JW509" s="19" t="str">
        <f t="shared" si="1299"/>
        <v/>
      </c>
      <c r="JX509" s="19" t="str">
        <f t="shared" si="1299"/>
        <v/>
      </c>
      <c r="JY509" s="19" t="str">
        <f t="shared" si="1299"/>
        <v/>
      </c>
      <c r="JZ509" s="19" t="str">
        <f t="shared" si="1299"/>
        <v/>
      </c>
      <c r="KA509" s="19" t="str">
        <f t="shared" si="1299"/>
        <v/>
      </c>
      <c r="KB509" s="19" t="str">
        <f t="shared" si="1299"/>
        <v/>
      </c>
      <c r="KC509" s="19" t="str">
        <f t="shared" si="1300"/>
        <v/>
      </c>
      <c r="KD509" s="19" t="str">
        <f t="shared" si="1300"/>
        <v/>
      </c>
      <c r="KE509" s="19" t="str">
        <f t="shared" si="1300"/>
        <v/>
      </c>
      <c r="KF509" s="19" t="str">
        <f t="shared" si="1300"/>
        <v/>
      </c>
      <c r="KG509" s="19" t="str">
        <f t="shared" si="1300"/>
        <v/>
      </c>
      <c r="KH509" s="19" t="str">
        <f t="shared" si="1300"/>
        <v/>
      </c>
      <c r="KI509" s="19" t="str">
        <f t="shared" si="1300"/>
        <v/>
      </c>
      <c r="KJ509" s="19" t="str">
        <f t="shared" si="1300"/>
        <v/>
      </c>
      <c r="KK509" s="19" t="str">
        <f t="shared" si="1300"/>
        <v/>
      </c>
      <c r="KL509" s="19" t="str">
        <f t="shared" si="1300"/>
        <v/>
      </c>
      <c r="KM509" s="19" t="str">
        <f t="shared" si="1301"/>
        <v/>
      </c>
      <c r="KN509" s="19" t="str">
        <f t="shared" si="1301"/>
        <v/>
      </c>
      <c r="KO509" s="19" t="str">
        <f t="shared" si="1301"/>
        <v/>
      </c>
      <c r="KP509" s="19" t="str">
        <f t="shared" si="1301"/>
        <v/>
      </c>
      <c r="KQ509" s="19" t="str">
        <f t="shared" si="1301"/>
        <v/>
      </c>
      <c r="KR509" s="19" t="str">
        <f t="shared" si="1301"/>
        <v/>
      </c>
      <c r="KS509" s="19" t="str">
        <f t="shared" si="1301"/>
        <v/>
      </c>
      <c r="KT509" s="19" t="str">
        <f t="shared" si="1301"/>
        <v/>
      </c>
      <c r="KU509" s="19" t="str">
        <f t="shared" si="1301"/>
        <v/>
      </c>
      <c r="KV509" s="19" t="str">
        <f t="shared" si="1301"/>
        <v/>
      </c>
      <c r="KW509" s="19" t="str">
        <f t="shared" si="1302"/>
        <v/>
      </c>
      <c r="KX509" s="19" t="str">
        <f t="shared" si="1302"/>
        <v/>
      </c>
      <c r="KY509" s="19" t="str">
        <f t="shared" si="1302"/>
        <v/>
      </c>
      <c r="KZ509" s="19" t="str">
        <f t="shared" si="1302"/>
        <v/>
      </c>
      <c r="LA509" s="19" t="str">
        <f t="shared" si="1302"/>
        <v/>
      </c>
      <c r="LB509" s="19" t="str">
        <f t="shared" si="1302"/>
        <v/>
      </c>
      <c r="LC509" s="19" t="str">
        <f t="shared" si="1302"/>
        <v/>
      </c>
      <c r="LD509" s="19" t="str">
        <f t="shared" si="1302"/>
        <v/>
      </c>
      <c r="LE509" s="19" t="str">
        <f t="shared" si="1302"/>
        <v/>
      </c>
      <c r="LF509" s="19" t="str">
        <f t="shared" si="1302"/>
        <v/>
      </c>
      <c r="LG509" s="19" t="str">
        <f t="shared" si="1303"/>
        <v/>
      </c>
      <c r="LH509" s="19" t="str">
        <f t="shared" si="1303"/>
        <v/>
      </c>
      <c r="LI509" s="19" t="str">
        <f t="shared" si="1303"/>
        <v/>
      </c>
      <c r="LJ509" s="19" t="str">
        <f t="shared" si="1303"/>
        <v/>
      </c>
      <c r="LK509" s="19" t="str">
        <f t="shared" si="1303"/>
        <v/>
      </c>
      <c r="LL509" s="19" t="str">
        <f t="shared" si="1303"/>
        <v/>
      </c>
      <c r="LM509" s="19" t="str">
        <f t="shared" si="1303"/>
        <v/>
      </c>
      <c r="LN509" s="19" t="str">
        <f t="shared" si="1303"/>
        <v/>
      </c>
      <c r="LO509" s="19" t="str">
        <f t="shared" si="1303"/>
        <v/>
      </c>
      <c r="LP509" s="19" t="str">
        <f t="shared" si="1303"/>
        <v/>
      </c>
      <c r="LQ509" s="19" t="str">
        <f t="shared" si="1304"/>
        <v/>
      </c>
      <c r="LR509" s="19" t="str">
        <f t="shared" si="1304"/>
        <v/>
      </c>
      <c r="LS509" s="19" t="str">
        <f t="shared" si="1304"/>
        <v/>
      </c>
      <c r="LT509" s="19" t="str">
        <f t="shared" si="1304"/>
        <v/>
      </c>
      <c r="LU509" s="19" t="str">
        <f t="shared" si="1304"/>
        <v/>
      </c>
      <c r="LV509" s="19" t="str">
        <f t="shared" si="1304"/>
        <v/>
      </c>
      <c r="LW509" s="19" t="str">
        <f t="shared" si="1304"/>
        <v/>
      </c>
      <c r="LX509" s="19" t="str">
        <f t="shared" si="1304"/>
        <v/>
      </c>
      <c r="LY509" s="19" t="str">
        <f t="shared" si="1304"/>
        <v/>
      </c>
      <c r="LZ509" s="19" t="str">
        <f t="shared" si="1304"/>
        <v/>
      </c>
      <c r="MA509" s="19" t="str">
        <f t="shared" si="1305"/>
        <v/>
      </c>
      <c r="MB509" s="19" t="str">
        <f t="shared" si="1305"/>
        <v/>
      </c>
      <c r="MC509" s="19" t="str">
        <f t="shared" si="1305"/>
        <v/>
      </c>
      <c r="MD509" s="19" t="str">
        <f t="shared" si="1305"/>
        <v/>
      </c>
      <c r="ME509" s="19" t="str">
        <f t="shared" si="1305"/>
        <v/>
      </c>
      <c r="MF509" s="19" t="str">
        <f t="shared" si="1305"/>
        <v/>
      </c>
      <c r="MG509" s="19" t="str">
        <f t="shared" si="1305"/>
        <v/>
      </c>
      <c r="MH509" s="19" t="str">
        <f t="shared" si="1305"/>
        <v/>
      </c>
      <c r="MI509" s="19" t="str">
        <f t="shared" si="1305"/>
        <v/>
      </c>
      <c r="MJ509" s="19" t="str">
        <f t="shared" si="1305"/>
        <v/>
      </c>
      <c r="MK509" s="19" t="str">
        <f t="shared" si="1306"/>
        <v/>
      </c>
      <c r="ML509" s="19" t="str">
        <f t="shared" si="1306"/>
        <v/>
      </c>
      <c r="MM509" s="19" t="str">
        <f t="shared" si="1306"/>
        <v/>
      </c>
      <c r="MN509" s="19" t="str">
        <f t="shared" si="1306"/>
        <v/>
      </c>
      <c r="MO509" s="19" t="str">
        <f t="shared" si="1306"/>
        <v/>
      </c>
      <c r="MP509" s="19" t="str">
        <f t="shared" si="1306"/>
        <v/>
      </c>
      <c r="MQ509" s="19" t="str">
        <f t="shared" si="1306"/>
        <v/>
      </c>
      <c r="MR509" s="19" t="str">
        <f t="shared" si="1306"/>
        <v/>
      </c>
      <c r="MS509" s="19" t="str">
        <f t="shared" si="1306"/>
        <v/>
      </c>
      <c r="MT509" s="19" t="str">
        <f t="shared" si="1306"/>
        <v/>
      </c>
      <c r="MU509" s="19" t="str">
        <f t="shared" si="1307"/>
        <v/>
      </c>
      <c r="MV509" s="19" t="str">
        <f t="shared" si="1307"/>
        <v/>
      </c>
      <c r="MW509" s="19" t="str">
        <f t="shared" si="1307"/>
        <v/>
      </c>
      <c r="MX509" s="19" t="str">
        <f t="shared" si="1307"/>
        <v/>
      </c>
      <c r="MY509" s="19" t="str">
        <f t="shared" si="1307"/>
        <v/>
      </c>
      <c r="MZ509" s="19" t="str">
        <f t="shared" si="1307"/>
        <v/>
      </c>
      <c r="NA509" s="19" t="str">
        <f t="shared" si="1307"/>
        <v/>
      </c>
      <c r="NB509" s="19" t="str">
        <f t="shared" si="1307"/>
        <v/>
      </c>
      <c r="NC509" s="19" t="str">
        <f t="shared" si="1307"/>
        <v/>
      </c>
      <c r="ND509" s="19" t="str">
        <f t="shared" si="1307"/>
        <v/>
      </c>
      <c r="NE509" s="19" t="str">
        <f t="shared" si="1308"/>
        <v/>
      </c>
      <c r="NF509" s="19" t="str">
        <f t="shared" si="1308"/>
        <v/>
      </c>
      <c r="NG509" s="19" t="str">
        <f t="shared" si="1308"/>
        <v/>
      </c>
      <c r="NH509" s="19" t="str">
        <f t="shared" si="1308"/>
        <v/>
      </c>
      <c r="NI509" s="19" t="str">
        <f t="shared" si="1308"/>
        <v/>
      </c>
      <c r="NJ509" s="19" t="str">
        <f t="shared" si="1308"/>
        <v/>
      </c>
      <c r="NK509" s="19" t="str">
        <f t="shared" si="1308"/>
        <v/>
      </c>
      <c r="NL509" s="19" t="str">
        <f t="shared" si="1308"/>
        <v/>
      </c>
      <c r="NM509" s="19" t="str">
        <f t="shared" si="1308"/>
        <v/>
      </c>
      <c r="NN509" s="19" t="str">
        <f t="shared" si="1308"/>
        <v/>
      </c>
      <c r="NO509" s="19" t="str">
        <f t="shared" si="1309"/>
        <v/>
      </c>
      <c r="NP509" s="19" t="str">
        <f t="shared" si="1309"/>
        <v/>
      </c>
      <c r="NQ509" s="19" t="str">
        <f t="shared" si="1309"/>
        <v/>
      </c>
      <c r="NR509" s="19" t="str">
        <f t="shared" si="1309"/>
        <v/>
      </c>
      <c r="NS509" s="19" t="str">
        <f t="shared" si="1309"/>
        <v/>
      </c>
      <c r="NT509" s="19" t="str">
        <f t="shared" si="1309"/>
        <v/>
      </c>
      <c r="NU509" s="19" t="str">
        <f t="shared" si="1309"/>
        <v/>
      </c>
      <c r="NV509" s="19" t="str">
        <f t="shared" si="1309"/>
        <v/>
      </c>
      <c r="NW509" s="19" t="str">
        <f t="shared" si="1309"/>
        <v/>
      </c>
      <c r="NX509" s="19" t="str">
        <f t="shared" si="1309"/>
        <v/>
      </c>
      <c r="NY509" s="19" t="str">
        <f t="shared" si="1310"/>
        <v/>
      </c>
      <c r="NZ509" s="19" t="str">
        <f t="shared" si="1310"/>
        <v/>
      </c>
      <c r="OA509" s="19" t="str">
        <f t="shared" si="1310"/>
        <v/>
      </c>
      <c r="OB509" s="19" t="str">
        <f t="shared" si="1310"/>
        <v/>
      </c>
      <c r="OC509" s="19" t="str">
        <f t="shared" si="1310"/>
        <v/>
      </c>
      <c r="OD509" s="19" t="str">
        <f t="shared" si="1310"/>
        <v/>
      </c>
      <c r="OE509" s="19" t="str">
        <f t="shared" si="1310"/>
        <v/>
      </c>
      <c r="OF509" s="19" t="str">
        <f t="shared" si="1310"/>
        <v/>
      </c>
      <c r="OG509" s="19" t="str">
        <f t="shared" si="1310"/>
        <v/>
      </c>
      <c r="OH509" s="19" t="str">
        <f t="shared" si="1310"/>
        <v/>
      </c>
      <c r="OI509" s="19" t="str">
        <f t="shared" si="1311"/>
        <v/>
      </c>
      <c r="OJ509" s="19" t="str">
        <f t="shared" si="1311"/>
        <v/>
      </c>
      <c r="OK509" s="19" t="str">
        <f t="shared" si="1311"/>
        <v/>
      </c>
      <c r="OL509" s="19" t="str">
        <f t="shared" si="1311"/>
        <v/>
      </c>
      <c r="OM509" s="19" t="str">
        <f t="shared" si="1311"/>
        <v/>
      </c>
      <c r="ON509" s="19" t="str">
        <f t="shared" si="1311"/>
        <v/>
      </c>
      <c r="OO509" s="19" t="str">
        <f t="shared" si="1311"/>
        <v/>
      </c>
      <c r="OP509" s="19" t="str">
        <f t="shared" si="1311"/>
        <v/>
      </c>
      <c r="OQ509" s="19" t="str">
        <f t="shared" si="1311"/>
        <v/>
      </c>
      <c r="OR509" s="19" t="str">
        <f t="shared" si="1311"/>
        <v/>
      </c>
      <c r="OS509" s="19" t="str">
        <f t="shared" si="1312"/>
        <v/>
      </c>
      <c r="OT509" s="19" t="str">
        <f t="shared" si="1312"/>
        <v/>
      </c>
      <c r="OU509" s="19" t="str">
        <f t="shared" si="1312"/>
        <v/>
      </c>
      <c r="OV509" s="19" t="str">
        <f t="shared" si="1312"/>
        <v/>
      </c>
      <c r="OW509" s="19" t="str">
        <f t="shared" si="1312"/>
        <v/>
      </c>
      <c r="OX509" s="19" t="str">
        <f t="shared" si="1312"/>
        <v/>
      </c>
      <c r="OY509" s="19" t="str">
        <f t="shared" si="1312"/>
        <v/>
      </c>
      <c r="OZ509" s="19" t="str">
        <f t="shared" si="1312"/>
        <v/>
      </c>
      <c r="PA509" s="19" t="str">
        <f t="shared" si="1312"/>
        <v/>
      </c>
      <c r="PB509" s="19" t="str">
        <f t="shared" si="1312"/>
        <v/>
      </c>
      <c r="PC509" s="19" t="str">
        <f t="shared" si="1313"/>
        <v/>
      </c>
      <c r="PD509" s="19" t="str">
        <f t="shared" si="1313"/>
        <v/>
      </c>
      <c r="PE509" s="19" t="str">
        <f t="shared" si="1313"/>
        <v/>
      </c>
      <c r="PF509" s="19" t="str">
        <f t="shared" si="1313"/>
        <v/>
      </c>
      <c r="PG509" s="19" t="str">
        <f t="shared" si="1313"/>
        <v/>
      </c>
      <c r="PH509" s="19" t="str">
        <f t="shared" si="1313"/>
        <v/>
      </c>
      <c r="PI509" s="19" t="str">
        <f t="shared" si="1313"/>
        <v/>
      </c>
      <c r="PJ509" s="19" t="str">
        <f t="shared" si="1313"/>
        <v/>
      </c>
      <c r="PK509" s="19" t="str">
        <f t="shared" si="1313"/>
        <v/>
      </c>
      <c r="PL509" s="19" t="str">
        <f t="shared" si="1313"/>
        <v/>
      </c>
      <c r="PM509" s="19" t="str">
        <f t="shared" si="1314"/>
        <v/>
      </c>
      <c r="PN509" s="19" t="str">
        <f t="shared" si="1314"/>
        <v/>
      </c>
      <c r="PO509" s="19" t="str">
        <f t="shared" si="1314"/>
        <v/>
      </c>
      <c r="PP509" s="19" t="str">
        <f t="shared" si="1314"/>
        <v/>
      </c>
      <c r="PQ509" s="19" t="str">
        <f t="shared" si="1314"/>
        <v/>
      </c>
      <c r="PR509" s="19" t="str">
        <f t="shared" si="1314"/>
        <v/>
      </c>
      <c r="PS509" s="19" t="str">
        <f t="shared" si="1314"/>
        <v/>
      </c>
      <c r="PT509" s="19" t="str">
        <f t="shared" si="1314"/>
        <v/>
      </c>
      <c r="PU509" s="19" t="str">
        <f t="shared" si="1314"/>
        <v/>
      </c>
      <c r="PV509" s="19" t="str">
        <f t="shared" si="1314"/>
        <v/>
      </c>
      <c r="PW509" s="19" t="str">
        <f t="shared" si="1314"/>
        <v/>
      </c>
      <c r="PX509" s="19" t="str">
        <f t="shared" si="1314"/>
        <v/>
      </c>
      <c r="PY509" s="19" t="str">
        <f t="shared" si="1314"/>
        <v/>
      </c>
      <c r="PZ509" s="19" t="str">
        <f t="shared" si="1315"/>
        <v/>
      </c>
      <c r="QA509" s="19" t="str">
        <f t="shared" si="1316"/>
        <v/>
      </c>
    </row>
    <row r="510" spans="4:1203" x14ac:dyDescent="0.25">
      <c r="D510" s="1" t="s">
        <v>3</v>
      </c>
      <c r="E510" s="48">
        <v>15</v>
      </c>
      <c r="F510" s="48"/>
      <c r="G510" s="20">
        <f t="shared" si="1271"/>
        <v>0</v>
      </c>
      <c r="H510" s="20"/>
      <c r="I510" s="19">
        <f t="shared" si="1272"/>
        <v>0</v>
      </c>
      <c r="J510" s="19">
        <f t="shared" si="1272"/>
        <v>0</v>
      </c>
      <c r="K510" s="19">
        <f t="shared" si="1272"/>
        <v>0</v>
      </c>
      <c r="L510" s="19">
        <f t="shared" si="1272"/>
        <v>0</v>
      </c>
      <c r="M510" s="19">
        <f t="shared" si="1272"/>
        <v>0</v>
      </c>
      <c r="N510" s="19">
        <f t="shared" si="1272"/>
        <v>0</v>
      </c>
      <c r="O510" s="19" t="str">
        <f t="shared" si="1272"/>
        <v/>
      </c>
      <c r="P510" s="19" t="str">
        <f t="shared" si="1272"/>
        <v/>
      </c>
      <c r="Q510" s="19" t="str">
        <f t="shared" si="1272"/>
        <v/>
      </c>
      <c r="R510" s="19" t="str">
        <f t="shared" si="1272"/>
        <v/>
      </c>
      <c r="S510" s="19" t="str">
        <f t="shared" si="1273"/>
        <v/>
      </c>
      <c r="T510" s="19" t="str">
        <f t="shared" si="1273"/>
        <v/>
      </c>
      <c r="U510" s="50" t="str">
        <f t="shared" si="1273"/>
        <v/>
      </c>
      <c r="V510" s="19" t="str">
        <f t="shared" si="1273"/>
        <v/>
      </c>
      <c r="W510" s="19" t="str">
        <f t="shared" si="1273"/>
        <v/>
      </c>
      <c r="X510" s="19" t="str">
        <f t="shared" si="1273"/>
        <v/>
      </c>
      <c r="Y510" s="19" t="str">
        <f t="shared" si="1273"/>
        <v/>
      </c>
      <c r="Z510" s="19" t="str">
        <f t="shared" si="1273"/>
        <v/>
      </c>
      <c r="AA510" s="19" t="str">
        <f t="shared" si="1273"/>
        <v/>
      </c>
      <c r="AB510" s="19" t="str">
        <f t="shared" si="1273"/>
        <v/>
      </c>
      <c r="AC510" s="19" t="str">
        <f t="shared" si="1274"/>
        <v/>
      </c>
      <c r="AD510" s="19" t="str">
        <f t="shared" si="1274"/>
        <v/>
      </c>
      <c r="AE510" s="19" t="str">
        <f t="shared" si="1274"/>
        <v/>
      </c>
      <c r="AF510" s="19" t="str">
        <f t="shared" si="1274"/>
        <v/>
      </c>
      <c r="AG510" s="19" t="str">
        <f t="shared" si="1274"/>
        <v/>
      </c>
      <c r="AH510" s="19" t="str">
        <f t="shared" si="1274"/>
        <v/>
      </c>
      <c r="AI510" s="19" t="str">
        <f t="shared" si="1274"/>
        <v/>
      </c>
      <c r="AJ510" s="19" t="str">
        <f t="shared" si="1274"/>
        <v/>
      </c>
      <c r="AK510" s="19" t="str">
        <f t="shared" si="1274"/>
        <v/>
      </c>
      <c r="AL510" s="19" t="str">
        <f t="shared" si="1274"/>
        <v/>
      </c>
      <c r="AM510" s="19" t="str">
        <f t="shared" si="1275"/>
        <v/>
      </c>
      <c r="AN510" s="19" t="str">
        <f t="shared" si="1275"/>
        <v/>
      </c>
      <c r="AO510" s="19" t="str">
        <f t="shared" si="1275"/>
        <v/>
      </c>
      <c r="AP510" s="19" t="str">
        <f t="shared" si="1275"/>
        <v/>
      </c>
      <c r="AQ510" s="19" t="str">
        <f t="shared" si="1275"/>
        <v/>
      </c>
      <c r="AR510" s="19" t="str">
        <f t="shared" si="1275"/>
        <v/>
      </c>
      <c r="AS510" s="19" t="str">
        <f t="shared" si="1275"/>
        <v/>
      </c>
      <c r="AT510" s="19" t="str">
        <f t="shared" si="1275"/>
        <v/>
      </c>
      <c r="AU510" s="19" t="str">
        <f t="shared" si="1275"/>
        <v/>
      </c>
      <c r="AV510" s="19" t="str">
        <f t="shared" si="1275"/>
        <v/>
      </c>
      <c r="AW510" s="19" t="str">
        <f t="shared" si="1276"/>
        <v/>
      </c>
      <c r="AX510" s="19" t="str">
        <f t="shared" si="1276"/>
        <v/>
      </c>
      <c r="AY510" s="19" t="str">
        <f t="shared" si="1276"/>
        <v/>
      </c>
      <c r="AZ510" s="19" t="str">
        <f t="shared" si="1276"/>
        <v/>
      </c>
      <c r="BA510" s="19" t="str">
        <f t="shared" si="1276"/>
        <v/>
      </c>
      <c r="BB510" s="19" t="str">
        <f t="shared" si="1276"/>
        <v/>
      </c>
      <c r="BC510" s="19" t="str">
        <f t="shared" si="1276"/>
        <v/>
      </c>
      <c r="BD510" s="19" t="str">
        <f t="shared" si="1276"/>
        <v/>
      </c>
      <c r="BE510" s="19" t="str">
        <f t="shared" si="1276"/>
        <v/>
      </c>
      <c r="BF510" s="19" t="str">
        <f t="shared" si="1276"/>
        <v/>
      </c>
      <c r="BG510" s="19" t="str">
        <f t="shared" si="1277"/>
        <v/>
      </c>
      <c r="BH510" s="19" t="str">
        <f t="shared" si="1277"/>
        <v/>
      </c>
      <c r="BI510" s="19" t="str">
        <f t="shared" si="1277"/>
        <v/>
      </c>
      <c r="BJ510" s="19" t="str">
        <f t="shared" si="1277"/>
        <v/>
      </c>
      <c r="BK510" s="19" t="str">
        <f t="shared" si="1277"/>
        <v/>
      </c>
      <c r="BL510" s="19" t="str">
        <f t="shared" si="1277"/>
        <v/>
      </c>
      <c r="BM510" s="19" t="str">
        <f t="shared" si="1277"/>
        <v/>
      </c>
      <c r="BN510" s="19" t="str">
        <f t="shared" si="1277"/>
        <v/>
      </c>
      <c r="BO510" s="19" t="str">
        <f t="shared" si="1277"/>
        <v/>
      </c>
      <c r="BP510" s="19" t="str">
        <f t="shared" si="1277"/>
        <v/>
      </c>
      <c r="BQ510" s="19" t="str">
        <f t="shared" si="1278"/>
        <v/>
      </c>
      <c r="BR510" s="19" t="str">
        <f t="shared" si="1278"/>
        <v/>
      </c>
      <c r="BS510" s="19" t="str">
        <f t="shared" si="1278"/>
        <v/>
      </c>
      <c r="BT510" s="19" t="str">
        <f t="shared" si="1278"/>
        <v/>
      </c>
      <c r="BU510" s="19" t="str">
        <f t="shared" si="1278"/>
        <v/>
      </c>
      <c r="BV510" s="19" t="str">
        <f t="shared" si="1278"/>
        <v/>
      </c>
      <c r="BW510" s="19" t="str">
        <f t="shared" si="1278"/>
        <v/>
      </c>
      <c r="BX510" s="19" t="str">
        <f t="shared" si="1278"/>
        <v/>
      </c>
      <c r="BY510" s="19" t="str">
        <f t="shared" si="1278"/>
        <v/>
      </c>
      <c r="BZ510" s="19" t="str">
        <f t="shared" si="1278"/>
        <v/>
      </c>
      <c r="CA510" s="19" t="str">
        <f t="shared" si="1279"/>
        <v/>
      </c>
      <c r="CB510" s="19" t="str">
        <f t="shared" si="1279"/>
        <v/>
      </c>
      <c r="CC510" s="19" t="str">
        <f t="shared" si="1279"/>
        <v/>
      </c>
      <c r="CD510" s="19" t="str">
        <f t="shared" si="1279"/>
        <v/>
      </c>
      <c r="CE510" s="19" t="str">
        <f t="shared" si="1279"/>
        <v/>
      </c>
      <c r="CF510" s="19" t="str">
        <f t="shared" si="1279"/>
        <v/>
      </c>
      <c r="CG510" s="19" t="str">
        <f t="shared" si="1279"/>
        <v/>
      </c>
      <c r="CH510" s="19" t="str">
        <f t="shared" si="1279"/>
        <v/>
      </c>
      <c r="CI510" s="19" t="str">
        <f t="shared" si="1279"/>
        <v/>
      </c>
      <c r="CJ510" s="19" t="str">
        <f t="shared" si="1279"/>
        <v/>
      </c>
      <c r="CK510" s="19" t="str">
        <f t="shared" si="1280"/>
        <v/>
      </c>
      <c r="CL510" s="19" t="str">
        <f t="shared" si="1280"/>
        <v/>
      </c>
      <c r="CM510" s="19" t="str">
        <f t="shared" si="1280"/>
        <v/>
      </c>
      <c r="CN510" s="19" t="str">
        <f t="shared" si="1280"/>
        <v/>
      </c>
      <c r="CO510" s="19" t="str">
        <f t="shared" si="1280"/>
        <v/>
      </c>
      <c r="CP510" s="19" t="str">
        <f t="shared" si="1280"/>
        <v/>
      </c>
      <c r="CQ510" s="19" t="str">
        <f t="shared" si="1280"/>
        <v/>
      </c>
      <c r="CR510" s="19" t="str">
        <f t="shared" si="1280"/>
        <v/>
      </c>
      <c r="CS510" s="19" t="str">
        <f t="shared" si="1280"/>
        <v/>
      </c>
      <c r="CT510" s="19" t="str">
        <f t="shared" si="1280"/>
        <v/>
      </c>
      <c r="CU510" s="19" t="str">
        <f t="shared" si="1281"/>
        <v/>
      </c>
      <c r="CV510" s="19" t="str">
        <f t="shared" si="1281"/>
        <v/>
      </c>
      <c r="CW510" s="19" t="str">
        <f t="shared" si="1281"/>
        <v/>
      </c>
      <c r="CX510" s="19" t="str">
        <f t="shared" si="1281"/>
        <v/>
      </c>
      <c r="CY510" s="19" t="str">
        <f t="shared" si="1281"/>
        <v/>
      </c>
      <c r="CZ510" s="19" t="str">
        <f t="shared" si="1281"/>
        <v/>
      </c>
      <c r="DA510" s="19" t="str">
        <f t="shared" si="1281"/>
        <v/>
      </c>
      <c r="DB510" s="19" t="str">
        <f t="shared" si="1281"/>
        <v/>
      </c>
      <c r="DC510" s="19" t="str">
        <f t="shared" si="1281"/>
        <v/>
      </c>
      <c r="DD510" s="19" t="str">
        <f t="shared" si="1281"/>
        <v/>
      </c>
      <c r="DE510" s="19" t="str">
        <f t="shared" si="1282"/>
        <v/>
      </c>
      <c r="DF510" s="19" t="str">
        <f t="shared" si="1282"/>
        <v/>
      </c>
      <c r="DG510" s="19" t="str">
        <f t="shared" si="1282"/>
        <v/>
      </c>
      <c r="DH510" s="19" t="str">
        <f t="shared" si="1282"/>
        <v/>
      </c>
      <c r="DI510" s="19" t="str">
        <f t="shared" si="1282"/>
        <v/>
      </c>
      <c r="DJ510" s="19" t="str">
        <f t="shared" si="1282"/>
        <v/>
      </c>
      <c r="DK510" s="19" t="str">
        <f t="shared" si="1282"/>
        <v/>
      </c>
      <c r="DL510" s="19" t="str">
        <f t="shared" si="1282"/>
        <v/>
      </c>
      <c r="DM510" s="19" t="str">
        <f t="shared" si="1282"/>
        <v/>
      </c>
      <c r="DN510" s="19" t="str">
        <f t="shared" si="1282"/>
        <v/>
      </c>
      <c r="DO510" s="19" t="str">
        <f t="shared" si="1283"/>
        <v/>
      </c>
      <c r="DP510" s="19" t="str">
        <f t="shared" si="1283"/>
        <v/>
      </c>
      <c r="DQ510" s="19" t="str">
        <f t="shared" si="1283"/>
        <v/>
      </c>
      <c r="DR510" s="19" t="str">
        <f t="shared" si="1283"/>
        <v/>
      </c>
      <c r="DS510" s="19" t="str">
        <f t="shared" si="1283"/>
        <v/>
      </c>
      <c r="DT510" s="19" t="str">
        <f t="shared" si="1283"/>
        <v/>
      </c>
      <c r="DU510" s="19" t="str">
        <f t="shared" si="1283"/>
        <v/>
      </c>
      <c r="DV510" s="19" t="str">
        <f t="shared" si="1283"/>
        <v/>
      </c>
      <c r="DW510" s="19" t="str">
        <f t="shared" si="1283"/>
        <v/>
      </c>
      <c r="DX510" s="19" t="str">
        <f t="shared" si="1283"/>
        <v/>
      </c>
      <c r="DY510" s="19" t="str">
        <f t="shared" si="1284"/>
        <v/>
      </c>
      <c r="DZ510" s="19" t="str">
        <f t="shared" si="1284"/>
        <v/>
      </c>
      <c r="EA510" s="19" t="str">
        <f t="shared" si="1284"/>
        <v/>
      </c>
      <c r="EB510" s="19" t="str">
        <f t="shared" si="1284"/>
        <v/>
      </c>
      <c r="EC510" s="19" t="str">
        <f t="shared" si="1284"/>
        <v/>
      </c>
      <c r="ED510" s="19" t="str">
        <f t="shared" si="1284"/>
        <v/>
      </c>
      <c r="EE510" s="19" t="str">
        <f t="shared" si="1284"/>
        <v/>
      </c>
      <c r="EF510" s="19" t="str">
        <f t="shared" si="1284"/>
        <v/>
      </c>
      <c r="EG510" s="19" t="str">
        <f t="shared" si="1284"/>
        <v/>
      </c>
      <c r="EH510" s="19" t="str">
        <f t="shared" si="1284"/>
        <v/>
      </c>
      <c r="EI510" s="19" t="str">
        <f t="shared" si="1285"/>
        <v/>
      </c>
      <c r="EJ510" s="19" t="str">
        <f t="shared" si="1285"/>
        <v/>
      </c>
      <c r="EK510" s="19" t="str">
        <f t="shared" si="1285"/>
        <v/>
      </c>
      <c r="EL510" s="19" t="str">
        <f t="shared" si="1285"/>
        <v/>
      </c>
      <c r="EM510" s="19" t="str">
        <f t="shared" si="1285"/>
        <v/>
      </c>
      <c r="EN510" s="19" t="str">
        <f t="shared" si="1285"/>
        <v/>
      </c>
      <c r="EO510" s="19" t="str">
        <f t="shared" si="1285"/>
        <v/>
      </c>
      <c r="EP510" s="19" t="str">
        <f t="shared" si="1285"/>
        <v/>
      </c>
      <c r="EQ510" s="19" t="str">
        <f t="shared" si="1285"/>
        <v/>
      </c>
      <c r="ER510" s="19" t="str">
        <f t="shared" si="1285"/>
        <v/>
      </c>
      <c r="ES510" s="19" t="str">
        <f t="shared" si="1286"/>
        <v/>
      </c>
      <c r="ET510" s="19" t="str">
        <f t="shared" si="1286"/>
        <v/>
      </c>
      <c r="EU510" s="19" t="str">
        <f t="shared" si="1286"/>
        <v/>
      </c>
      <c r="EV510" s="19" t="str">
        <f t="shared" si="1286"/>
        <v/>
      </c>
      <c r="EW510" s="19" t="str">
        <f t="shared" si="1286"/>
        <v/>
      </c>
      <c r="EX510" s="19" t="str">
        <f t="shared" si="1286"/>
        <v/>
      </c>
      <c r="EY510" s="19" t="str">
        <f t="shared" si="1286"/>
        <v/>
      </c>
      <c r="EZ510" s="19" t="str">
        <f t="shared" si="1286"/>
        <v/>
      </c>
      <c r="FA510" s="19" t="str">
        <f t="shared" si="1286"/>
        <v/>
      </c>
      <c r="FB510" s="19" t="str">
        <f t="shared" si="1286"/>
        <v/>
      </c>
      <c r="FC510" s="19" t="str">
        <f t="shared" si="1287"/>
        <v/>
      </c>
      <c r="FD510" s="19" t="str">
        <f t="shared" si="1287"/>
        <v/>
      </c>
      <c r="FE510" s="19" t="str">
        <f t="shared" si="1287"/>
        <v/>
      </c>
      <c r="FF510" s="19" t="str">
        <f t="shared" si="1287"/>
        <v/>
      </c>
      <c r="FG510" s="19" t="str">
        <f t="shared" si="1287"/>
        <v/>
      </c>
      <c r="FH510" s="19" t="str">
        <f t="shared" si="1287"/>
        <v/>
      </c>
      <c r="FI510" s="19" t="str">
        <f t="shared" si="1287"/>
        <v/>
      </c>
      <c r="FJ510" s="19" t="str">
        <f t="shared" si="1287"/>
        <v/>
      </c>
      <c r="FK510" s="19" t="str">
        <f t="shared" si="1287"/>
        <v/>
      </c>
      <c r="FL510" s="19" t="str">
        <f t="shared" si="1287"/>
        <v/>
      </c>
      <c r="FM510" s="19" t="str">
        <f t="shared" si="1288"/>
        <v/>
      </c>
      <c r="FN510" s="19" t="str">
        <f t="shared" si="1288"/>
        <v/>
      </c>
      <c r="FO510" s="19" t="str">
        <f t="shared" si="1288"/>
        <v/>
      </c>
      <c r="FP510" s="19" t="str">
        <f t="shared" si="1288"/>
        <v/>
      </c>
      <c r="FQ510" s="19" t="str">
        <f t="shared" si="1288"/>
        <v/>
      </c>
      <c r="FR510" s="19" t="str">
        <f t="shared" si="1288"/>
        <v/>
      </c>
      <c r="FS510" s="19" t="str">
        <f t="shared" si="1288"/>
        <v/>
      </c>
      <c r="FT510" s="19" t="str">
        <f t="shared" si="1288"/>
        <v/>
      </c>
      <c r="FU510" s="19" t="str">
        <f t="shared" si="1288"/>
        <v/>
      </c>
      <c r="FV510" s="19" t="str">
        <f t="shared" si="1288"/>
        <v/>
      </c>
      <c r="FW510" s="19" t="str">
        <f t="shared" si="1289"/>
        <v/>
      </c>
      <c r="FX510" s="19" t="str">
        <f t="shared" si="1289"/>
        <v/>
      </c>
      <c r="FY510" s="19" t="str">
        <f t="shared" si="1289"/>
        <v/>
      </c>
      <c r="FZ510" s="19" t="str">
        <f t="shared" si="1289"/>
        <v/>
      </c>
      <c r="GA510" s="19" t="str">
        <f t="shared" si="1289"/>
        <v/>
      </c>
      <c r="GB510" s="19" t="str">
        <f t="shared" si="1289"/>
        <v/>
      </c>
      <c r="GC510" s="19" t="str">
        <f t="shared" si="1289"/>
        <v/>
      </c>
      <c r="GD510" s="19" t="str">
        <f t="shared" si="1289"/>
        <v/>
      </c>
      <c r="GE510" s="19" t="str">
        <f t="shared" si="1289"/>
        <v/>
      </c>
      <c r="GF510" s="19" t="str">
        <f t="shared" si="1289"/>
        <v/>
      </c>
      <c r="GG510" s="19" t="str">
        <f t="shared" si="1290"/>
        <v/>
      </c>
      <c r="GH510" s="19" t="str">
        <f t="shared" si="1290"/>
        <v/>
      </c>
      <c r="GI510" s="19" t="str">
        <f t="shared" si="1290"/>
        <v/>
      </c>
      <c r="GJ510" s="19" t="str">
        <f t="shared" si="1290"/>
        <v/>
      </c>
      <c r="GK510" s="19" t="str">
        <f t="shared" si="1290"/>
        <v/>
      </c>
      <c r="GL510" s="19" t="str">
        <f t="shared" si="1290"/>
        <v/>
      </c>
      <c r="GM510" s="19" t="str">
        <f t="shared" si="1290"/>
        <v/>
      </c>
      <c r="GN510" s="19" t="str">
        <f t="shared" si="1290"/>
        <v/>
      </c>
      <c r="GO510" s="19" t="str">
        <f t="shared" si="1290"/>
        <v/>
      </c>
      <c r="GP510" s="19" t="str">
        <f t="shared" si="1290"/>
        <v/>
      </c>
      <c r="GQ510" s="19" t="str">
        <f t="shared" si="1291"/>
        <v/>
      </c>
      <c r="GR510" s="19" t="str">
        <f t="shared" si="1291"/>
        <v/>
      </c>
      <c r="GS510" s="19" t="str">
        <f t="shared" si="1291"/>
        <v/>
      </c>
      <c r="GT510" s="19" t="str">
        <f t="shared" si="1291"/>
        <v/>
      </c>
      <c r="GU510" s="19" t="str">
        <f t="shared" si="1291"/>
        <v/>
      </c>
      <c r="GV510" s="19" t="str">
        <f t="shared" si="1291"/>
        <v/>
      </c>
      <c r="GW510" s="19" t="str">
        <f t="shared" si="1291"/>
        <v/>
      </c>
      <c r="GX510" s="19" t="str">
        <f t="shared" si="1291"/>
        <v/>
      </c>
      <c r="GY510" s="19" t="str">
        <f t="shared" si="1291"/>
        <v/>
      </c>
      <c r="GZ510" s="19" t="str">
        <f t="shared" si="1291"/>
        <v/>
      </c>
      <c r="HA510" s="19" t="str">
        <f t="shared" si="1292"/>
        <v/>
      </c>
      <c r="HB510" s="19" t="str">
        <f t="shared" si="1292"/>
        <v/>
      </c>
      <c r="HC510" s="19" t="str">
        <f t="shared" si="1292"/>
        <v/>
      </c>
      <c r="HD510" s="19" t="str">
        <f t="shared" si="1292"/>
        <v/>
      </c>
      <c r="HE510" s="19" t="str">
        <f t="shared" si="1292"/>
        <v/>
      </c>
      <c r="HF510" s="19" t="str">
        <f t="shared" si="1292"/>
        <v/>
      </c>
      <c r="HG510" s="19" t="str">
        <f t="shared" si="1292"/>
        <v/>
      </c>
      <c r="HH510" s="19" t="str">
        <f t="shared" si="1292"/>
        <v/>
      </c>
      <c r="HI510" s="19" t="str">
        <f t="shared" si="1292"/>
        <v/>
      </c>
      <c r="HJ510" s="19" t="str">
        <f t="shared" si="1292"/>
        <v/>
      </c>
      <c r="HK510" s="19" t="str">
        <f t="shared" si="1293"/>
        <v/>
      </c>
      <c r="HL510" s="19" t="str">
        <f t="shared" si="1293"/>
        <v/>
      </c>
      <c r="HM510" s="19" t="str">
        <f t="shared" si="1293"/>
        <v/>
      </c>
      <c r="HN510" s="19" t="str">
        <f t="shared" si="1293"/>
        <v/>
      </c>
      <c r="HO510" s="19" t="str">
        <f t="shared" si="1293"/>
        <v/>
      </c>
      <c r="HP510" s="19" t="str">
        <f t="shared" si="1293"/>
        <v/>
      </c>
      <c r="HQ510" s="19" t="str">
        <f t="shared" si="1293"/>
        <v/>
      </c>
      <c r="HR510" s="19" t="str">
        <f t="shared" si="1293"/>
        <v/>
      </c>
      <c r="HS510" s="19" t="str">
        <f t="shared" si="1293"/>
        <v/>
      </c>
      <c r="HT510" s="19" t="str">
        <f t="shared" si="1293"/>
        <v/>
      </c>
      <c r="HU510" s="19" t="str">
        <f t="shared" si="1294"/>
        <v/>
      </c>
      <c r="HV510" s="19" t="str">
        <f t="shared" si="1294"/>
        <v/>
      </c>
      <c r="HW510" s="19" t="str">
        <f t="shared" si="1294"/>
        <v/>
      </c>
      <c r="HX510" s="19" t="str">
        <f t="shared" si="1294"/>
        <v/>
      </c>
      <c r="HY510" s="19" t="str">
        <f t="shared" si="1294"/>
        <v/>
      </c>
      <c r="HZ510" s="19" t="str">
        <f t="shared" si="1294"/>
        <v/>
      </c>
      <c r="IA510" s="19" t="str">
        <f t="shared" si="1294"/>
        <v/>
      </c>
      <c r="IB510" s="19" t="str">
        <f t="shared" si="1294"/>
        <v/>
      </c>
      <c r="IC510" s="19" t="str">
        <f t="shared" si="1294"/>
        <v/>
      </c>
      <c r="ID510" s="19" t="str">
        <f t="shared" si="1294"/>
        <v/>
      </c>
      <c r="IE510" s="19" t="str">
        <f t="shared" si="1295"/>
        <v/>
      </c>
      <c r="IF510" s="19" t="str">
        <f t="shared" si="1295"/>
        <v/>
      </c>
      <c r="IG510" s="19" t="str">
        <f t="shared" si="1295"/>
        <v/>
      </c>
      <c r="IH510" s="19" t="str">
        <f t="shared" si="1295"/>
        <v/>
      </c>
      <c r="II510" s="19" t="str">
        <f t="shared" si="1295"/>
        <v/>
      </c>
      <c r="IJ510" s="19" t="str">
        <f t="shared" si="1295"/>
        <v/>
      </c>
      <c r="IK510" s="19" t="str">
        <f t="shared" si="1295"/>
        <v/>
      </c>
      <c r="IL510" s="19" t="str">
        <f t="shared" si="1295"/>
        <v/>
      </c>
      <c r="IM510" s="19" t="str">
        <f t="shared" si="1295"/>
        <v/>
      </c>
      <c r="IN510" s="19" t="str">
        <f t="shared" si="1295"/>
        <v/>
      </c>
      <c r="IO510" s="19" t="str">
        <f t="shared" si="1296"/>
        <v/>
      </c>
      <c r="IP510" s="19" t="str">
        <f t="shared" si="1296"/>
        <v/>
      </c>
      <c r="IQ510" s="19" t="str">
        <f t="shared" si="1296"/>
        <v/>
      </c>
      <c r="IR510" s="19" t="str">
        <f t="shared" si="1296"/>
        <v/>
      </c>
      <c r="IS510" s="19" t="str">
        <f t="shared" si="1296"/>
        <v/>
      </c>
      <c r="IT510" s="19" t="str">
        <f t="shared" si="1296"/>
        <v/>
      </c>
      <c r="IU510" s="19" t="str">
        <f t="shared" si="1296"/>
        <v/>
      </c>
      <c r="IV510" s="19" t="str">
        <f t="shared" si="1296"/>
        <v/>
      </c>
      <c r="IW510" s="19" t="str">
        <f t="shared" si="1296"/>
        <v/>
      </c>
      <c r="IX510" s="19" t="str">
        <f t="shared" si="1296"/>
        <v/>
      </c>
      <c r="IY510" s="19" t="str">
        <f t="shared" si="1297"/>
        <v/>
      </c>
      <c r="IZ510" s="19" t="str">
        <f t="shared" si="1297"/>
        <v/>
      </c>
      <c r="JA510" s="19" t="str">
        <f t="shared" si="1297"/>
        <v/>
      </c>
      <c r="JB510" s="19" t="str">
        <f t="shared" si="1297"/>
        <v/>
      </c>
      <c r="JC510" s="19" t="str">
        <f t="shared" si="1297"/>
        <v/>
      </c>
      <c r="JD510" s="19" t="str">
        <f t="shared" si="1297"/>
        <v/>
      </c>
      <c r="JE510" s="19" t="str">
        <f t="shared" si="1297"/>
        <v/>
      </c>
      <c r="JF510" s="19" t="str">
        <f t="shared" si="1297"/>
        <v/>
      </c>
      <c r="JG510" s="19" t="str">
        <f t="shared" si="1297"/>
        <v/>
      </c>
      <c r="JH510" s="19" t="str">
        <f t="shared" si="1297"/>
        <v/>
      </c>
      <c r="JI510" s="19" t="str">
        <f t="shared" si="1298"/>
        <v/>
      </c>
      <c r="JJ510" s="19" t="str">
        <f t="shared" si="1298"/>
        <v/>
      </c>
      <c r="JK510" s="19" t="str">
        <f t="shared" si="1298"/>
        <v/>
      </c>
      <c r="JL510" s="19" t="str">
        <f t="shared" si="1298"/>
        <v/>
      </c>
      <c r="JM510" s="19" t="str">
        <f t="shared" si="1298"/>
        <v/>
      </c>
      <c r="JN510" s="19" t="str">
        <f t="shared" si="1298"/>
        <v/>
      </c>
      <c r="JO510" s="19" t="str">
        <f t="shared" si="1298"/>
        <v/>
      </c>
      <c r="JP510" s="19" t="str">
        <f t="shared" si="1298"/>
        <v/>
      </c>
      <c r="JQ510" s="19" t="str">
        <f t="shared" si="1298"/>
        <v/>
      </c>
      <c r="JR510" s="19" t="str">
        <f t="shared" si="1298"/>
        <v/>
      </c>
      <c r="JS510" s="19" t="str">
        <f t="shared" si="1299"/>
        <v/>
      </c>
      <c r="JT510" s="19" t="str">
        <f t="shared" si="1299"/>
        <v/>
      </c>
      <c r="JU510" s="19" t="str">
        <f t="shared" si="1299"/>
        <v/>
      </c>
      <c r="JV510" s="19" t="str">
        <f t="shared" si="1299"/>
        <v/>
      </c>
      <c r="JW510" s="19" t="str">
        <f t="shared" si="1299"/>
        <v/>
      </c>
      <c r="JX510" s="19" t="str">
        <f t="shared" si="1299"/>
        <v/>
      </c>
      <c r="JY510" s="19" t="str">
        <f t="shared" si="1299"/>
        <v/>
      </c>
      <c r="JZ510" s="19" t="str">
        <f t="shared" si="1299"/>
        <v/>
      </c>
      <c r="KA510" s="19" t="str">
        <f t="shared" si="1299"/>
        <v/>
      </c>
      <c r="KB510" s="19" t="str">
        <f t="shared" si="1299"/>
        <v/>
      </c>
      <c r="KC510" s="19" t="str">
        <f t="shared" si="1300"/>
        <v/>
      </c>
      <c r="KD510" s="19" t="str">
        <f t="shared" si="1300"/>
        <v/>
      </c>
      <c r="KE510" s="19" t="str">
        <f t="shared" si="1300"/>
        <v/>
      </c>
      <c r="KF510" s="19" t="str">
        <f t="shared" si="1300"/>
        <v/>
      </c>
      <c r="KG510" s="19" t="str">
        <f t="shared" si="1300"/>
        <v/>
      </c>
      <c r="KH510" s="19" t="str">
        <f t="shared" si="1300"/>
        <v/>
      </c>
      <c r="KI510" s="19" t="str">
        <f t="shared" si="1300"/>
        <v/>
      </c>
      <c r="KJ510" s="19" t="str">
        <f t="shared" si="1300"/>
        <v/>
      </c>
      <c r="KK510" s="19" t="str">
        <f t="shared" si="1300"/>
        <v/>
      </c>
      <c r="KL510" s="19" t="str">
        <f t="shared" si="1300"/>
        <v/>
      </c>
      <c r="KM510" s="19" t="str">
        <f t="shared" si="1301"/>
        <v/>
      </c>
      <c r="KN510" s="19" t="str">
        <f t="shared" si="1301"/>
        <v/>
      </c>
      <c r="KO510" s="19" t="str">
        <f t="shared" si="1301"/>
        <v/>
      </c>
      <c r="KP510" s="19" t="str">
        <f t="shared" si="1301"/>
        <v/>
      </c>
      <c r="KQ510" s="19" t="str">
        <f t="shared" si="1301"/>
        <v/>
      </c>
      <c r="KR510" s="19" t="str">
        <f t="shared" si="1301"/>
        <v/>
      </c>
      <c r="KS510" s="19" t="str">
        <f t="shared" si="1301"/>
        <v/>
      </c>
      <c r="KT510" s="19" t="str">
        <f t="shared" si="1301"/>
        <v/>
      </c>
      <c r="KU510" s="19" t="str">
        <f t="shared" si="1301"/>
        <v/>
      </c>
      <c r="KV510" s="19" t="str">
        <f t="shared" si="1301"/>
        <v/>
      </c>
      <c r="KW510" s="19" t="str">
        <f t="shared" si="1302"/>
        <v/>
      </c>
      <c r="KX510" s="19" t="str">
        <f t="shared" si="1302"/>
        <v/>
      </c>
      <c r="KY510" s="19" t="str">
        <f t="shared" si="1302"/>
        <v/>
      </c>
      <c r="KZ510" s="19" t="str">
        <f t="shared" si="1302"/>
        <v/>
      </c>
      <c r="LA510" s="19" t="str">
        <f t="shared" si="1302"/>
        <v/>
      </c>
      <c r="LB510" s="19" t="str">
        <f t="shared" si="1302"/>
        <v/>
      </c>
      <c r="LC510" s="19" t="str">
        <f t="shared" si="1302"/>
        <v/>
      </c>
      <c r="LD510" s="19" t="str">
        <f t="shared" si="1302"/>
        <v/>
      </c>
      <c r="LE510" s="19" t="str">
        <f t="shared" si="1302"/>
        <v/>
      </c>
      <c r="LF510" s="19" t="str">
        <f t="shared" si="1302"/>
        <v/>
      </c>
      <c r="LG510" s="19" t="str">
        <f t="shared" si="1303"/>
        <v/>
      </c>
      <c r="LH510" s="19" t="str">
        <f t="shared" si="1303"/>
        <v/>
      </c>
      <c r="LI510" s="19" t="str">
        <f t="shared" si="1303"/>
        <v/>
      </c>
      <c r="LJ510" s="19" t="str">
        <f t="shared" si="1303"/>
        <v/>
      </c>
      <c r="LK510" s="19" t="str">
        <f t="shared" si="1303"/>
        <v/>
      </c>
      <c r="LL510" s="19" t="str">
        <f t="shared" si="1303"/>
        <v/>
      </c>
      <c r="LM510" s="19" t="str">
        <f t="shared" si="1303"/>
        <v/>
      </c>
      <c r="LN510" s="19" t="str">
        <f t="shared" si="1303"/>
        <v/>
      </c>
      <c r="LO510" s="19" t="str">
        <f t="shared" si="1303"/>
        <v/>
      </c>
      <c r="LP510" s="19" t="str">
        <f t="shared" si="1303"/>
        <v/>
      </c>
      <c r="LQ510" s="19" t="str">
        <f t="shared" si="1304"/>
        <v/>
      </c>
      <c r="LR510" s="19" t="str">
        <f t="shared" si="1304"/>
        <v/>
      </c>
      <c r="LS510" s="19" t="str">
        <f t="shared" si="1304"/>
        <v/>
      </c>
      <c r="LT510" s="19" t="str">
        <f t="shared" si="1304"/>
        <v/>
      </c>
      <c r="LU510" s="19" t="str">
        <f t="shared" si="1304"/>
        <v/>
      </c>
      <c r="LV510" s="19" t="str">
        <f t="shared" si="1304"/>
        <v/>
      </c>
      <c r="LW510" s="19" t="str">
        <f t="shared" si="1304"/>
        <v/>
      </c>
      <c r="LX510" s="19" t="str">
        <f t="shared" si="1304"/>
        <v/>
      </c>
      <c r="LY510" s="19" t="str">
        <f t="shared" si="1304"/>
        <v/>
      </c>
      <c r="LZ510" s="19" t="str">
        <f t="shared" si="1304"/>
        <v/>
      </c>
      <c r="MA510" s="19" t="str">
        <f t="shared" si="1305"/>
        <v/>
      </c>
      <c r="MB510" s="19" t="str">
        <f t="shared" si="1305"/>
        <v/>
      </c>
      <c r="MC510" s="19" t="str">
        <f t="shared" si="1305"/>
        <v/>
      </c>
      <c r="MD510" s="19" t="str">
        <f t="shared" si="1305"/>
        <v/>
      </c>
      <c r="ME510" s="19" t="str">
        <f t="shared" si="1305"/>
        <v/>
      </c>
      <c r="MF510" s="19" t="str">
        <f t="shared" si="1305"/>
        <v/>
      </c>
      <c r="MG510" s="19" t="str">
        <f t="shared" si="1305"/>
        <v/>
      </c>
      <c r="MH510" s="19" t="str">
        <f t="shared" si="1305"/>
        <v/>
      </c>
      <c r="MI510" s="19" t="str">
        <f t="shared" si="1305"/>
        <v/>
      </c>
      <c r="MJ510" s="19" t="str">
        <f t="shared" si="1305"/>
        <v/>
      </c>
      <c r="MK510" s="19" t="str">
        <f t="shared" si="1306"/>
        <v/>
      </c>
      <c r="ML510" s="19" t="str">
        <f t="shared" si="1306"/>
        <v/>
      </c>
      <c r="MM510" s="19" t="str">
        <f t="shared" si="1306"/>
        <v/>
      </c>
      <c r="MN510" s="19" t="str">
        <f t="shared" si="1306"/>
        <v/>
      </c>
      <c r="MO510" s="19" t="str">
        <f t="shared" si="1306"/>
        <v/>
      </c>
      <c r="MP510" s="19" t="str">
        <f t="shared" si="1306"/>
        <v/>
      </c>
      <c r="MQ510" s="19" t="str">
        <f t="shared" si="1306"/>
        <v/>
      </c>
      <c r="MR510" s="19" t="str">
        <f t="shared" si="1306"/>
        <v/>
      </c>
      <c r="MS510" s="19" t="str">
        <f t="shared" si="1306"/>
        <v/>
      </c>
      <c r="MT510" s="19" t="str">
        <f t="shared" si="1306"/>
        <v/>
      </c>
      <c r="MU510" s="19" t="str">
        <f t="shared" si="1307"/>
        <v/>
      </c>
      <c r="MV510" s="19" t="str">
        <f t="shared" si="1307"/>
        <v/>
      </c>
      <c r="MW510" s="19" t="str">
        <f t="shared" si="1307"/>
        <v/>
      </c>
      <c r="MX510" s="19" t="str">
        <f t="shared" si="1307"/>
        <v/>
      </c>
      <c r="MY510" s="19" t="str">
        <f t="shared" si="1307"/>
        <v/>
      </c>
      <c r="MZ510" s="19" t="str">
        <f t="shared" si="1307"/>
        <v/>
      </c>
      <c r="NA510" s="19" t="str">
        <f t="shared" si="1307"/>
        <v/>
      </c>
      <c r="NB510" s="19" t="str">
        <f t="shared" si="1307"/>
        <v/>
      </c>
      <c r="NC510" s="19" t="str">
        <f t="shared" si="1307"/>
        <v/>
      </c>
      <c r="ND510" s="19" t="str">
        <f t="shared" si="1307"/>
        <v/>
      </c>
      <c r="NE510" s="19" t="str">
        <f t="shared" si="1308"/>
        <v/>
      </c>
      <c r="NF510" s="19" t="str">
        <f t="shared" si="1308"/>
        <v/>
      </c>
      <c r="NG510" s="19" t="str">
        <f t="shared" si="1308"/>
        <v/>
      </c>
      <c r="NH510" s="19" t="str">
        <f t="shared" si="1308"/>
        <v/>
      </c>
      <c r="NI510" s="19" t="str">
        <f t="shared" si="1308"/>
        <v/>
      </c>
      <c r="NJ510" s="19" t="str">
        <f t="shared" si="1308"/>
        <v/>
      </c>
      <c r="NK510" s="19" t="str">
        <f t="shared" si="1308"/>
        <v/>
      </c>
      <c r="NL510" s="19" t="str">
        <f t="shared" si="1308"/>
        <v/>
      </c>
      <c r="NM510" s="19" t="str">
        <f t="shared" si="1308"/>
        <v/>
      </c>
      <c r="NN510" s="19" t="str">
        <f t="shared" si="1308"/>
        <v/>
      </c>
      <c r="NO510" s="19" t="str">
        <f t="shared" si="1309"/>
        <v/>
      </c>
      <c r="NP510" s="19" t="str">
        <f t="shared" si="1309"/>
        <v/>
      </c>
      <c r="NQ510" s="19" t="str">
        <f t="shared" si="1309"/>
        <v/>
      </c>
      <c r="NR510" s="19" t="str">
        <f t="shared" si="1309"/>
        <v/>
      </c>
      <c r="NS510" s="19" t="str">
        <f t="shared" si="1309"/>
        <v/>
      </c>
      <c r="NT510" s="19" t="str">
        <f t="shared" si="1309"/>
        <v/>
      </c>
      <c r="NU510" s="19" t="str">
        <f t="shared" si="1309"/>
        <v/>
      </c>
      <c r="NV510" s="19" t="str">
        <f t="shared" si="1309"/>
        <v/>
      </c>
      <c r="NW510" s="19" t="str">
        <f t="shared" si="1309"/>
        <v/>
      </c>
      <c r="NX510" s="19" t="str">
        <f t="shared" si="1309"/>
        <v/>
      </c>
      <c r="NY510" s="19" t="str">
        <f t="shared" si="1310"/>
        <v/>
      </c>
      <c r="NZ510" s="19" t="str">
        <f t="shared" si="1310"/>
        <v/>
      </c>
      <c r="OA510" s="19" t="str">
        <f t="shared" si="1310"/>
        <v/>
      </c>
      <c r="OB510" s="19" t="str">
        <f t="shared" si="1310"/>
        <v/>
      </c>
      <c r="OC510" s="19" t="str">
        <f t="shared" si="1310"/>
        <v/>
      </c>
      <c r="OD510" s="19" t="str">
        <f t="shared" si="1310"/>
        <v/>
      </c>
      <c r="OE510" s="19" t="str">
        <f t="shared" si="1310"/>
        <v/>
      </c>
      <c r="OF510" s="19" t="str">
        <f t="shared" si="1310"/>
        <v/>
      </c>
      <c r="OG510" s="19" t="str">
        <f t="shared" si="1310"/>
        <v/>
      </c>
      <c r="OH510" s="19" t="str">
        <f t="shared" si="1310"/>
        <v/>
      </c>
      <c r="OI510" s="19" t="str">
        <f t="shared" si="1311"/>
        <v/>
      </c>
      <c r="OJ510" s="19" t="str">
        <f t="shared" si="1311"/>
        <v/>
      </c>
      <c r="OK510" s="19" t="str">
        <f t="shared" si="1311"/>
        <v/>
      </c>
      <c r="OL510" s="19" t="str">
        <f t="shared" si="1311"/>
        <v/>
      </c>
      <c r="OM510" s="19" t="str">
        <f t="shared" si="1311"/>
        <v/>
      </c>
      <c r="ON510" s="19" t="str">
        <f t="shared" si="1311"/>
        <v/>
      </c>
      <c r="OO510" s="19" t="str">
        <f t="shared" si="1311"/>
        <v/>
      </c>
      <c r="OP510" s="19" t="str">
        <f t="shared" si="1311"/>
        <v/>
      </c>
      <c r="OQ510" s="19" t="str">
        <f t="shared" si="1311"/>
        <v/>
      </c>
      <c r="OR510" s="19" t="str">
        <f t="shared" si="1311"/>
        <v/>
      </c>
      <c r="OS510" s="19" t="str">
        <f t="shared" si="1312"/>
        <v/>
      </c>
      <c r="OT510" s="19" t="str">
        <f t="shared" si="1312"/>
        <v/>
      </c>
      <c r="OU510" s="19" t="str">
        <f t="shared" si="1312"/>
        <v/>
      </c>
      <c r="OV510" s="19" t="str">
        <f t="shared" si="1312"/>
        <v/>
      </c>
      <c r="OW510" s="19" t="str">
        <f t="shared" si="1312"/>
        <v/>
      </c>
      <c r="OX510" s="19" t="str">
        <f t="shared" si="1312"/>
        <v/>
      </c>
      <c r="OY510" s="19" t="str">
        <f t="shared" si="1312"/>
        <v/>
      </c>
      <c r="OZ510" s="19" t="str">
        <f t="shared" si="1312"/>
        <v/>
      </c>
      <c r="PA510" s="19" t="str">
        <f t="shared" si="1312"/>
        <v/>
      </c>
      <c r="PB510" s="19" t="str">
        <f t="shared" si="1312"/>
        <v/>
      </c>
      <c r="PC510" s="19" t="str">
        <f t="shared" si="1313"/>
        <v/>
      </c>
      <c r="PD510" s="19" t="str">
        <f t="shared" si="1313"/>
        <v/>
      </c>
      <c r="PE510" s="19" t="str">
        <f t="shared" si="1313"/>
        <v/>
      </c>
      <c r="PF510" s="19" t="str">
        <f t="shared" si="1313"/>
        <v/>
      </c>
      <c r="PG510" s="19" t="str">
        <f t="shared" si="1313"/>
        <v/>
      </c>
      <c r="PH510" s="19" t="str">
        <f t="shared" si="1313"/>
        <v/>
      </c>
      <c r="PI510" s="19" t="str">
        <f t="shared" si="1313"/>
        <v/>
      </c>
      <c r="PJ510" s="19" t="str">
        <f t="shared" si="1313"/>
        <v/>
      </c>
      <c r="PK510" s="19" t="str">
        <f t="shared" si="1313"/>
        <v/>
      </c>
      <c r="PL510" s="19" t="str">
        <f t="shared" si="1313"/>
        <v/>
      </c>
      <c r="PM510" s="19" t="str">
        <f t="shared" si="1314"/>
        <v/>
      </c>
      <c r="PN510" s="19" t="str">
        <f t="shared" si="1314"/>
        <v/>
      </c>
      <c r="PO510" s="19" t="str">
        <f t="shared" si="1314"/>
        <v/>
      </c>
      <c r="PP510" s="19" t="str">
        <f t="shared" si="1314"/>
        <v/>
      </c>
      <c r="PQ510" s="19" t="str">
        <f t="shared" si="1314"/>
        <v/>
      </c>
      <c r="PR510" s="19" t="str">
        <f t="shared" si="1314"/>
        <v/>
      </c>
      <c r="PS510" s="19" t="str">
        <f t="shared" si="1314"/>
        <v/>
      </c>
      <c r="PT510" s="19" t="str">
        <f t="shared" si="1314"/>
        <v/>
      </c>
      <c r="PU510" s="19" t="str">
        <f t="shared" si="1314"/>
        <v/>
      </c>
      <c r="PV510" s="19" t="str">
        <f t="shared" si="1314"/>
        <v/>
      </c>
      <c r="PW510" s="19" t="str">
        <f t="shared" si="1314"/>
        <v/>
      </c>
      <c r="PX510" s="19" t="str">
        <f t="shared" si="1314"/>
        <v/>
      </c>
      <c r="PY510" s="19" t="str">
        <f t="shared" si="1314"/>
        <v/>
      </c>
      <c r="PZ510" s="19" t="str">
        <f t="shared" si="1315"/>
        <v/>
      </c>
      <c r="QA510" s="19" t="str">
        <f t="shared" si="1316"/>
        <v/>
      </c>
    </row>
    <row r="511" spans="4:1203" x14ac:dyDescent="0.25">
      <c r="D511" s="1" t="s">
        <v>3009</v>
      </c>
      <c r="E511" s="48">
        <v>354</v>
      </c>
      <c r="F511" s="48"/>
      <c r="G511" s="20">
        <f t="shared" si="1271"/>
        <v>0</v>
      </c>
      <c r="H511" s="20"/>
      <c r="I511" s="19">
        <f t="shared" si="1272"/>
        <v>0</v>
      </c>
      <c r="J511" s="19">
        <f t="shared" si="1272"/>
        <v>0</v>
      </c>
      <c r="K511" s="19">
        <f t="shared" si="1272"/>
        <v>0</v>
      </c>
      <c r="L511" s="19">
        <f t="shared" si="1272"/>
        <v>0</v>
      </c>
      <c r="M511" s="19">
        <f t="shared" si="1272"/>
        <v>0</v>
      </c>
      <c r="N511" s="19">
        <f t="shared" si="1272"/>
        <v>0</v>
      </c>
      <c r="O511" s="19" t="str">
        <f t="shared" si="1272"/>
        <v/>
      </c>
      <c r="P511" s="19" t="str">
        <f t="shared" si="1272"/>
        <v/>
      </c>
      <c r="Q511" s="19" t="str">
        <f t="shared" si="1272"/>
        <v/>
      </c>
      <c r="R511" s="19" t="str">
        <f t="shared" si="1272"/>
        <v/>
      </c>
      <c r="S511" s="19" t="str">
        <f t="shared" si="1273"/>
        <v/>
      </c>
      <c r="T511" s="19" t="str">
        <f t="shared" si="1273"/>
        <v/>
      </c>
      <c r="U511" s="50" t="str">
        <f t="shared" si="1273"/>
        <v/>
      </c>
      <c r="V511" s="19" t="str">
        <f t="shared" si="1273"/>
        <v/>
      </c>
      <c r="W511" s="19" t="str">
        <f t="shared" si="1273"/>
        <v/>
      </c>
      <c r="X511" s="19" t="str">
        <f t="shared" si="1273"/>
        <v/>
      </c>
      <c r="Y511" s="19" t="str">
        <f t="shared" si="1273"/>
        <v/>
      </c>
      <c r="Z511" s="19" t="str">
        <f t="shared" si="1273"/>
        <v/>
      </c>
      <c r="AA511" s="19" t="str">
        <f t="shared" si="1273"/>
        <v/>
      </c>
      <c r="AB511" s="19" t="str">
        <f t="shared" si="1273"/>
        <v/>
      </c>
      <c r="AC511" s="19" t="str">
        <f t="shared" si="1274"/>
        <v/>
      </c>
      <c r="AD511" s="19" t="str">
        <f t="shared" si="1274"/>
        <v/>
      </c>
      <c r="AE511" s="19" t="str">
        <f t="shared" si="1274"/>
        <v/>
      </c>
      <c r="AF511" s="19" t="str">
        <f t="shared" si="1274"/>
        <v/>
      </c>
      <c r="AG511" s="19" t="str">
        <f t="shared" si="1274"/>
        <v/>
      </c>
      <c r="AH511" s="19" t="str">
        <f t="shared" si="1274"/>
        <v/>
      </c>
      <c r="AI511" s="19" t="str">
        <f t="shared" si="1274"/>
        <v/>
      </c>
      <c r="AJ511" s="19" t="str">
        <f t="shared" si="1274"/>
        <v/>
      </c>
      <c r="AK511" s="19" t="str">
        <f t="shared" si="1274"/>
        <v/>
      </c>
      <c r="AL511" s="19" t="str">
        <f t="shared" si="1274"/>
        <v/>
      </c>
      <c r="AM511" s="19" t="str">
        <f t="shared" si="1275"/>
        <v/>
      </c>
      <c r="AN511" s="19" t="str">
        <f t="shared" si="1275"/>
        <v/>
      </c>
      <c r="AO511" s="19" t="str">
        <f t="shared" si="1275"/>
        <v/>
      </c>
      <c r="AP511" s="19" t="str">
        <f t="shared" si="1275"/>
        <v/>
      </c>
      <c r="AQ511" s="19" t="str">
        <f t="shared" si="1275"/>
        <v/>
      </c>
      <c r="AR511" s="19" t="str">
        <f t="shared" si="1275"/>
        <v/>
      </c>
      <c r="AS511" s="19" t="str">
        <f t="shared" si="1275"/>
        <v/>
      </c>
      <c r="AT511" s="19" t="str">
        <f t="shared" si="1275"/>
        <v/>
      </c>
      <c r="AU511" s="19" t="str">
        <f t="shared" si="1275"/>
        <v/>
      </c>
      <c r="AV511" s="19" t="str">
        <f t="shared" si="1275"/>
        <v/>
      </c>
      <c r="AW511" s="19" t="str">
        <f t="shared" si="1276"/>
        <v/>
      </c>
      <c r="AX511" s="19" t="str">
        <f t="shared" si="1276"/>
        <v/>
      </c>
      <c r="AY511" s="19" t="str">
        <f t="shared" si="1276"/>
        <v/>
      </c>
      <c r="AZ511" s="19" t="str">
        <f t="shared" si="1276"/>
        <v/>
      </c>
      <c r="BA511" s="19" t="str">
        <f t="shared" si="1276"/>
        <v/>
      </c>
      <c r="BB511" s="19" t="str">
        <f t="shared" si="1276"/>
        <v/>
      </c>
      <c r="BC511" s="19" t="str">
        <f t="shared" si="1276"/>
        <v/>
      </c>
      <c r="BD511" s="19" t="str">
        <f t="shared" si="1276"/>
        <v/>
      </c>
      <c r="BE511" s="19" t="str">
        <f t="shared" si="1276"/>
        <v/>
      </c>
      <c r="BF511" s="19" t="str">
        <f t="shared" si="1276"/>
        <v/>
      </c>
      <c r="BG511" s="19" t="str">
        <f t="shared" si="1277"/>
        <v/>
      </c>
      <c r="BH511" s="19" t="str">
        <f t="shared" si="1277"/>
        <v/>
      </c>
      <c r="BI511" s="19" t="str">
        <f t="shared" si="1277"/>
        <v/>
      </c>
      <c r="BJ511" s="19" t="str">
        <f t="shared" si="1277"/>
        <v/>
      </c>
      <c r="BK511" s="19" t="str">
        <f t="shared" si="1277"/>
        <v/>
      </c>
      <c r="BL511" s="19" t="str">
        <f t="shared" si="1277"/>
        <v/>
      </c>
      <c r="BM511" s="19" t="str">
        <f t="shared" si="1277"/>
        <v/>
      </c>
      <c r="BN511" s="19" t="str">
        <f t="shared" si="1277"/>
        <v/>
      </c>
      <c r="BO511" s="19" t="str">
        <f t="shared" si="1277"/>
        <v/>
      </c>
      <c r="BP511" s="19" t="str">
        <f t="shared" si="1277"/>
        <v/>
      </c>
      <c r="BQ511" s="19" t="str">
        <f t="shared" si="1278"/>
        <v/>
      </c>
      <c r="BR511" s="19" t="str">
        <f t="shared" si="1278"/>
        <v/>
      </c>
      <c r="BS511" s="19" t="str">
        <f t="shared" si="1278"/>
        <v/>
      </c>
      <c r="BT511" s="19" t="str">
        <f t="shared" si="1278"/>
        <v/>
      </c>
      <c r="BU511" s="19" t="str">
        <f t="shared" si="1278"/>
        <v/>
      </c>
      <c r="BV511" s="19" t="str">
        <f t="shared" si="1278"/>
        <v/>
      </c>
      <c r="BW511" s="19" t="str">
        <f t="shared" si="1278"/>
        <v/>
      </c>
      <c r="BX511" s="19" t="str">
        <f t="shared" si="1278"/>
        <v/>
      </c>
      <c r="BY511" s="19" t="str">
        <f t="shared" si="1278"/>
        <v/>
      </c>
      <c r="BZ511" s="19" t="str">
        <f t="shared" si="1278"/>
        <v/>
      </c>
      <c r="CA511" s="19" t="str">
        <f t="shared" si="1279"/>
        <v/>
      </c>
      <c r="CB511" s="19" t="str">
        <f t="shared" si="1279"/>
        <v/>
      </c>
      <c r="CC511" s="19" t="str">
        <f t="shared" si="1279"/>
        <v/>
      </c>
      <c r="CD511" s="19" t="str">
        <f t="shared" si="1279"/>
        <v/>
      </c>
      <c r="CE511" s="19" t="str">
        <f t="shared" si="1279"/>
        <v/>
      </c>
      <c r="CF511" s="19" t="str">
        <f t="shared" si="1279"/>
        <v/>
      </c>
      <c r="CG511" s="19" t="str">
        <f t="shared" si="1279"/>
        <v/>
      </c>
      <c r="CH511" s="19" t="str">
        <f t="shared" si="1279"/>
        <v/>
      </c>
      <c r="CI511" s="19" t="str">
        <f t="shared" si="1279"/>
        <v/>
      </c>
      <c r="CJ511" s="19" t="str">
        <f t="shared" si="1279"/>
        <v/>
      </c>
      <c r="CK511" s="19" t="str">
        <f t="shared" si="1280"/>
        <v/>
      </c>
      <c r="CL511" s="19" t="str">
        <f t="shared" si="1280"/>
        <v/>
      </c>
      <c r="CM511" s="19" t="str">
        <f t="shared" si="1280"/>
        <v/>
      </c>
      <c r="CN511" s="19" t="str">
        <f t="shared" si="1280"/>
        <v/>
      </c>
      <c r="CO511" s="19" t="str">
        <f t="shared" si="1280"/>
        <v/>
      </c>
      <c r="CP511" s="19" t="str">
        <f t="shared" si="1280"/>
        <v/>
      </c>
      <c r="CQ511" s="19" t="str">
        <f t="shared" si="1280"/>
        <v/>
      </c>
      <c r="CR511" s="19" t="str">
        <f t="shared" si="1280"/>
        <v/>
      </c>
      <c r="CS511" s="19" t="str">
        <f t="shared" si="1280"/>
        <v/>
      </c>
      <c r="CT511" s="19" t="str">
        <f t="shared" si="1280"/>
        <v/>
      </c>
      <c r="CU511" s="19" t="str">
        <f t="shared" si="1281"/>
        <v/>
      </c>
      <c r="CV511" s="19" t="str">
        <f t="shared" si="1281"/>
        <v/>
      </c>
      <c r="CW511" s="19" t="str">
        <f t="shared" si="1281"/>
        <v/>
      </c>
      <c r="CX511" s="19" t="str">
        <f t="shared" si="1281"/>
        <v/>
      </c>
      <c r="CY511" s="19" t="str">
        <f t="shared" si="1281"/>
        <v/>
      </c>
      <c r="CZ511" s="19" t="str">
        <f t="shared" si="1281"/>
        <v/>
      </c>
      <c r="DA511" s="19" t="str">
        <f t="shared" si="1281"/>
        <v/>
      </c>
      <c r="DB511" s="19" t="str">
        <f t="shared" si="1281"/>
        <v/>
      </c>
      <c r="DC511" s="19" t="str">
        <f t="shared" si="1281"/>
        <v/>
      </c>
      <c r="DD511" s="19" t="str">
        <f t="shared" si="1281"/>
        <v/>
      </c>
      <c r="DE511" s="19" t="str">
        <f t="shared" si="1282"/>
        <v/>
      </c>
      <c r="DF511" s="19" t="str">
        <f t="shared" si="1282"/>
        <v/>
      </c>
      <c r="DG511" s="19" t="str">
        <f t="shared" si="1282"/>
        <v/>
      </c>
      <c r="DH511" s="19" t="str">
        <f t="shared" si="1282"/>
        <v/>
      </c>
      <c r="DI511" s="19" t="str">
        <f t="shared" si="1282"/>
        <v/>
      </c>
      <c r="DJ511" s="19" t="str">
        <f t="shared" si="1282"/>
        <v/>
      </c>
      <c r="DK511" s="19" t="str">
        <f t="shared" si="1282"/>
        <v/>
      </c>
      <c r="DL511" s="19" t="str">
        <f t="shared" si="1282"/>
        <v/>
      </c>
      <c r="DM511" s="19" t="str">
        <f t="shared" si="1282"/>
        <v/>
      </c>
      <c r="DN511" s="19" t="str">
        <f t="shared" si="1282"/>
        <v/>
      </c>
      <c r="DO511" s="19" t="str">
        <f t="shared" si="1283"/>
        <v/>
      </c>
      <c r="DP511" s="19" t="str">
        <f t="shared" si="1283"/>
        <v/>
      </c>
      <c r="DQ511" s="19" t="str">
        <f t="shared" si="1283"/>
        <v/>
      </c>
      <c r="DR511" s="19" t="str">
        <f t="shared" si="1283"/>
        <v/>
      </c>
      <c r="DS511" s="19" t="str">
        <f t="shared" si="1283"/>
        <v/>
      </c>
      <c r="DT511" s="19" t="str">
        <f t="shared" si="1283"/>
        <v/>
      </c>
      <c r="DU511" s="19" t="str">
        <f t="shared" si="1283"/>
        <v/>
      </c>
      <c r="DV511" s="19" t="str">
        <f t="shared" si="1283"/>
        <v/>
      </c>
      <c r="DW511" s="19" t="str">
        <f t="shared" si="1283"/>
        <v/>
      </c>
      <c r="DX511" s="19" t="str">
        <f t="shared" si="1283"/>
        <v/>
      </c>
      <c r="DY511" s="19" t="str">
        <f t="shared" si="1284"/>
        <v/>
      </c>
      <c r="DZ511" s="19" t="str">
        <f t="shared" si="1284"/>
        <v/>
      </c>
      <c r="EA511" s="19" t="str">
        <f t="shared" si="1284"/>
        <v/>
      </c>
      <c r="EB511" s="19" t="str">
        <f t="shared" si="1284"/>
        <v/>
      </c>
      <c r="EC511" s="19" t="str">
        <f t="shared" si="1284"/>
        <v/>
      </c>
      <c r="ED511" s="19" t="str">
        <f t="shared" si="1284"/>
        <v/>
      </c>
      <c r="EE511" s="19" t="str">
        <f t="shared" si="1284"/>
        <v/>
      </c>
      <c r="EF511" s="19" t="str">
        <f t="shared" si="1284"/>
        <v/>
      </c>
      <c r="EG511" s="19" t="str">
        <f t="shared" si="1284"/>
        <v/>
      </c>
      <c r="EH511" s="19" t="str">
        <f t="shared" si="1284"/>
        <v/>
      </c>
      <c r="EI511" s="19" t="str">
        <f t="shared" si="1285"/>
        <v/>
      </c>
      <c r="EJ511" s="19" t="str">
        <f t="shared" si="1285"/>
        <v/>
      </c>
      <c r="EK511" s="19" t="str">
        <f t="shared" si="1285"/>
        <v/>
      </c>
      <c r="EL511" s="19" t="str">
        <f t="shared" si="1285"/>
        <v/>
      </c>
      <c r="EM511" s="19" t="str">
        <f t="shared" si="1285"/>
        <v/>
      </c>
      <c r="EN511" s="19" t="str">
        <f t="shared" si="1285"/>
        <v/>
      </c>
      <c r="EO511" s="19" t="str">
        <f t="shared" si="1285"/>
        <v/>
      </c>
      <c r="EP511" s="19" t="str">
        <f t="shared" si="1285"/>
        <v/>
      </c>
      <c r="EQ511" s="19" t="str">
        <f t="shared" si="1285"/>
        <v/>
      </c>
      <c r="ER511" s="19" t="str">
        <f t="shared" si="1285"/>
        <v/>
      </c>
      <c r="ES511" s="19" t="str">
        <f t="shared" si="1286"/>
        <v/>
      </c>
      <c r="ET511" s="19" t="str">
        <f t="shared" si="1286"/>
        <v/>
      </c>
      <c r="EU511" s="19" t="str">
        <f t="shared" si="1286"/>
        <v/>
      </c>
      <c r="EV511" s="19" t="str">
        <f t="shared" si="1286"/>
        <v/>
      </c>
      <c r="EW511" s="19" t="str">
        <f t="shared" si="1286"/>
        <v/>
      </c>
      <c r="EX511" s="19" t="str">
        <f t="shared" si="1286"/>
        <v/>
      </c>
      <c r="EY511" s="19" t="str">
        <f t="shared" si="1286"/>
        <v/>
      </c>
      <c r="EZ511" s="19" t="str">
        <f t="shared" si="1286"/>
        <v/>
      </c>
      <c r="FA511" s="19" t="str">
        <f t="shared" si="1286"/>
        <v/>
      </c>
      <c r="FB511" s="19" t="str">
        <f t="shared" si="1286"/>
        <v/>
      </c>
      <c r="FC511" s="19" t="str">
        <f t="shared" si="1287"/>
        <v/>
      </c>
      <c r="FD511" s="19" t="str">
        <f t="shared" si="1287"/>
        <v/>
      </c>
      <c r="FE511" s="19" t="str">
        <f t="shared" si="1287"/>
        <v/>
      </c>
      <c r="FF511" s="19" t="str">
        <f t="shared" si="1287"/>
        <v/>
      </c>
      <c r="FG511" s="19" t="str">
        <f t="shared" si="1287"/>
        <v/>
      </c>
      <c r="FH511" s="19" t="str">
        <f t="shared" si="1287"/>
        <v/>
      </c>
      <c r="FI511" s="19" t="str">
        <f t="shared" si="1287"/>
        <v/>
      </c>
      <c r="FJ511" s="19" t="str">
        <f t="shared" si="1287"/>
        <v/>
      </c>
      <c r="FK511" s="19" t="str">
        <f t="shared" si="1287"/>
        <v/>
      </c>
      <c r="FL511" s="19" t="str">
        <f t="shared" si="1287"/>
        <v/>
      </c>
      <c r="FM511" s="19" t="str">
        <f t="shared" si="1288"/>
        <v/>
      </c>
      <c r="FN511" s="19" t="str">
        <f t="shared" si="1288"/>
        <v/>
      </c>
      <c r="FO511" s="19" t="str">
        <f t="shared" si="1288"/>
        <v/>
      </c>
      <c r="FP511" s="19" t="str">
        <f t="shared" si="1288"/>
        <v/>
      </c>
      <c r="FQ511" s="19" t="str">
        <f t="shared" si="1288"/>
        <v/>
      </c>
      <c r="FR511" s="19" t="str">
        <f t="shared" si="1288"/>
        <v/>
      </c>
      <c r="FS511" s="19" t="str">
        <f t="shared" si="1288"/>
        <v/>
      </c>
      <c r="FT511" s="19" t="str">
        <f t="shared" si="1288"/>
        <v/>
      </c>
      <c r="FU511" s="19" t="str">
        <f t="shared" si="1288"/>
        <v/>
      </c>
      <c r="FV511" s="19" t="str">
        <f t="shared" si="1288"/>
        <v/>
      </c>
      <c r="FW511" s="19" t="str">
        <f t="shared" si="1289"/>
        <v/>
      </c>
      <c r="FX511" s="19" t="str">
        <f t="shared" si="1289"/>
        <v/>
      </c>
      <c r="FY511" s="19" t="str">
        <f t="shared" si="1289"/>
        <v/>
      </c>
      <c r="FZ511" s="19" t="str">
        <f t="shared" si="1289"/>
        <v/>
      </c>
      <c r="GA511" s="19" t="str">
        <f t="shared" si="1289"/>
        <v/>
      </c>
      <c r="GB511" s="19" t="str">
        <f t="shared" si="1289"/>
        <v/>
      </c>
      <c r="GC511" s="19" t="str">
        <f t="shared" si="1289"/>
        <v/>
      </c>
      <c r="GD511" s="19" t="str">
        <f t="shared" si="1289"/>
        <v/>
      </c>
      <c r="GE511" s="19" t="str">
        <f t="shared" si="1289"/>
        <v/>
      </c>
      <c r="GF511" s="19" t="str">
        <f t="shared" si="1289"/>
        <v/>
      </c>
      <c r="GG511" s="19" t="str">
        <f t="shared" si="1290"/>
        <v/>
      </c>
      <c r="GH511" s="19" t="str">
        <f t="shared" si="1290"/>
        <v/>
      </c>
      <c r="GI511" s="19" t="str">
        <f t="shared" si="1290"/>
        <v/>
      </c>
      <c r="GJ511" s="19" t="str">
        <f t="shared" si="1290"/>
        <v/>
      </c>
      <c r="GK511" s="19" t="str">
        <f t="shared" si="1290"/>
        <v/>
      </c>
      <c r="GL511" s="19" t="str">
        <f t="shared" si="1290"/>
        <v/>
      </c>
      <c r="GM511" s="19" t="str">
        <f t="shared" si="1290"/>
        <v/>
      </c>
      <c r="GN511" s="19" t="str">
        <f t="shared" si="1290"/>
        <v/>
      </c>
      <c r="GO511" s="19" t="str">
        <f t="shared" si="1290"/>
        <v/>
      </c>
      <c r="GP511" s="19" t="str">
        <f t="shared" si="1290"/>
        <v/>
      </c>
      <c r="GQ511" s="19" t="str">
        <f t="shared" si="1291"/>
        <v/>
      </c>
      <c r="GR511" s="19" t="str">
        <f t="shared" si="1291"/>
        <v/>
      </c>
      <c r="GS511" s="19" t="str">
        <f t="shared" si="1291"/>
        <v/>
      </c>
      <c r="GT511" s="19" t="str">
        <f t="shared" si="1291"/>
        <v/>
      </c>
      <c r="GU511" s="19" t="str">
        <f t="shared" si="1291"/>
        <v/>
      </c>
      <c r="GV511" s="19" t="str">
        <f t="shared" si="1291"/>
        <v/>
      </c>
      <c r="GW511" s="19" t="str">
        <f t="shared" si="1291"/>
        <v/>
      </c>
      <c r="GX511" s="19" t="str">
        <f t="shared" si="1291"/>
        <v/>
      </c>
      <c r="GY511" s="19" t="str">
        <f t="shared" si="1291"/>
        <v/>
      </c>
      <c r="GZ511" s="19" t="str">
        <f t="shared" si="1291"/>
        <v/>
      </c>
      <c r="HA511" s="19" t="str">
        <f t="shared" si="1292"/>
        <v/>
      </c>
      <c r="HB511" s="19" t="str">
        <f t="shared" si="1292"/>
        <v/>
      </c>
      <c r="HC511" s="19" t="str">
        <f t="shared" si="1292"/>
        <v/>
      </c>
      <c r="HD511" s="19" t="str">
        <f t="shared" si="1292"/>
        <v/>
      </c>
      <c r="HE511" s="19" t="str">
        <f t="shared" si="1292"/>
        <v/>
      </c>
      <c r="HF511" s="19" t="str">
        <f t="shared" si="1292"/>
        <v/>
      </c>
      <c r="HG511" s="19" t="str">
        <f t="shared" si="1292"/>
        <v/>
      </c>
      <c r="HH511" s="19" t="str">
        <f t="shared" si="1292"/>
        <v/>
      </c>
      <c r="HI511" s="19" t="str">
        <f t="shared" si="1292"/>
        <v/>
      </c>
      <c r="HJ511" s="19" t="str">
        <f t="shared" si="1292"/>
        <v/>
      </c>
      <c r="HK511" s="19" t="str">
        <f t="shared" si="1293"/>
        <v/>
      </c>
      <c r="HL511" s="19" t="str">
        <f t="shared" si="1293"/>
        <v/>
      </c>
      <c r="HM511" s="19" t="str">
        <f t="shared" si="1293"/>
        <v/>
      </c>
      <c r="HN511" s="19" t="str">
        <f t="shared" si="1293"/>
        <v/>
      </c>
      <c r="HO511" s="19" t="str">
        <f t="shared" si="1293"/>
        <v/>
      </c>
      <c r="HP511" s="19" t="str">
        <f t="shared" si="1293"/>
        <v/>
      </c>
      <c r="HQ511" s="19" t="str">
        <f t="shared" si="1293"/>
        <v/>
      </c>
      <c r="HR511" s="19" t="str">
        <f t="shared" si="1293"/>
        <v/>
      </c>
      <c r="HS511" s="19" t="str">
        <f t="shared" si="1293"/>
        <v/>
      </c>
      <c r="HT511" s="19" t="str">
        <f t="shared" si="1293"/>
        <v/>
      </c>
      <c r="HU511" s="19" t="str">
        <f t="shared" si="1294"/>
        <v/>
      </c>
      <c r="HV511" s="19" t="str">
        <f t="shared" si="1294"/>
        <v/>
      </c>
      <c r="HW511" s="19" t="str">
        <f t="shared" si="1294"/>
        <v/>
      </c>
      <c r="HX511" s="19" t="str">
        <f t="shared" si="1294"/>
        <v/>
      </c>
      <c r="HY511" s="19" t="str">
        <f t="shared" si="1294"/>
        <v/>
      </c>
      <c r="HZ511" s="19" t="str">
        <f t="shared" si="1294"/>
        <v/>
      </c>
      <c r="IA511" s="19" t="str">
        <f t="shared" si="1294"/>
        <v/>
      </c>
      <c r="IB511" s="19" t="str">
        <f t="shared" si="1294"/>
        <v/>
      </c>
      <c r="IC511" s="19" t="str">
        <f t="shared" si="1294"/>
        <v/>
      </c>
      <c r="ID511" s="19" t="str">
        <f t="shared" si="1294"/>
        <v/>
      </c>
      <c r="IE511" s="19" t="str">
        <f t="shared" si="1295"/>
        <v/>
      </c>
      <c r="IF511" s="19" t="str">
        <f t="shared" si="1295"/>
        <v/>
      </c>
      <c r="IG511" s="19" t="str">
        <f t="shared" si="1295"/>
        <v/>
      </c>
      <c r="IH511" s="19" t="str">
        <f t="shared" si="1295"/>
        <v/>
      </c>
      <c r="II511" s="19" t="str">
        <f t="shared" si="1295"/>
        <v/>
      </c>
      <c r="IJ511" s="19" t="str">
        <f t="shared" si="1295"/>
        <v/>
      </c>
      <c r="IK511" s="19" t="str">
        <f t="shared" si="1295"/>
        <v/>
      </c>
      <c r="IL511" s="19" t="str">
        <f t="shared" si="1295"/>
        <v/>
      </c>
      <c r="IM511" s="19" t="str">
        <f t="shared" si="1295"/>
        <v/>
      </c>
      <c r="IN511" s="19" t="str">
        <f t="shared" si="1295"/>
        <v/>
      </c>
      <c r="IO511" s="19" t="str">
        <f t="shared" si="1296"/>
        <v/>
      </c>
      <c r="IP511" s="19" t="str">
        <f t="shared" si="1296"/>
        <v/>
      </c>
      <c r="IQ511" s="19" t="str">
        <f t="shared" si="1296"/>
        <v/>
      </c>
      <c r="IR511" s="19" t="str">
        <f t="shared" si="1296"/>
        <v/>
      </c>
      <c r="IS511" s="19" t="str">
        <f t="shared" si="1296"/>
        <v/>
      </c>
      <c r="IT511" s="19" t="str">
        <f t="shared" si="1296"/>
        <v/>
      </c>
      <c r="IU511" s="19" t="str">
        <f t="shared" si="1296"/>
        <v/>
      </c>
      <c r="IV511" s="19" t="str">
        <f t="shared" si="1296"/>
        <v/>
      </c>
      <c r="IW511" s="19" t="str">
        <f t="shared" si="1296"/>
        <v/>
      </c>
      <c r="IX511" s="19" t="str">
        <f t="shared" si="1296"/>
        <v/>
      </c>
      <c r="IY511" s="19" t="str">
        <f t="shared" si="1297"/>
        <v/>
      </c>
      <c r="IZ511" s="19" t="str">
        <f t="shared" si="1297"/>
        <v/>
      </c>
      <c r="JA511" s="19" t="str">
        <f t="shared" si="1297"/>
        <v/>
      </c>
      <c r="JB511" s="19" t="str">
        <f t="shared" si="1297"/>
        <v/>
      </c>
      <c r="JC511" s="19" t="str">
        <f t="shared" si="1297"/>
        <v/>
      </c>
      <c r="JD511" s="19" t="str">
        <f t="shared" si="1297"/>
        <v/>
      </c>
      <c r="JE511" s="19" t="str">
        <f t="shared" si="1297"/>
        <v/>
      </c>
      <c r="JF511" s="19" t="str">
        <f t="shared" si="1297"/>
        <v/>
      </c>
      <c r="JG511" s="19" t="str">
        <f t="shared" si="1297"/>
        <v/>
      </c>
      <c r="JH511" s="19" t="str">
        <f t="shared" si="1297"/>
        <v/>
      </c>
      <c r="JI511" s="19" t="str">
        <f t="shared" si="1298"/>
        <v/>
      </c>
      <c r="JJ511" s="19" t="str">
        <f t="shared" si="1298"/>
        <v/>
      </c>
      <c r="JK511" s="19" t="str">
        <f t="shared" si="1298"/>
        <v/>
      </c>
      <c r="JL511" s="19" t="str">
        <f t="shared" si="1298"/>
        <v/>
      </c>
      <c r="JM511" s="19" t="str">
        <f t="shared" si="1298"/>
        <v/>
      </c>
      <c r="JN511" s="19" t="str">
        <f t="shared" si="1298"/>
        <v/>
      </c>
      <c r="JO511" s="19" t="str">
        <f t="shared" si="1298"/>
        <v/>
      </c>
      <c r="JP511" s="19" t="str">
        <f t="shared" si="1298"/>
        <v/>
      </c>
      <c r="JQ511" s="19" t="str">
        <f t="shared" si="1298"/>
        <v/>
      </c>
      <c r="JR511" s="19" t="str">
        <f t="shared" si="1298"/>
        <v/>
      </c>
      <c r="JS511" s="19" t="str">
        <f t="shared" si="1299"/>
        <v/>
      </c>
      <c r="JT511" s="19" t="str">
        <f t="shared" si="1299"/>
        <v/>
      </c>
      <c r="JU511" s="19" t="str">
        <f t="shared" si="1299"/>
        <v/>
      </c>
      <c r="JV511" s="19" t="str">
        <f t="shared" si="1299"/>
        <v/>
      </c>
      <c r="JW511" s="19" t="str">
        <f t="shared" si="1299"/>
        <v/>
      </c>
      <c r="JX511" s="19" t="str">
        <f t="shared" si="1299"/>
        <v/>
      </c>
      <c r="JY511" s="19" t="str">
        <f t="shared" si="1299"/>
        <v/>
      </c>
      <c r="JZ511" s="19" t="str">
        <f t="shared" si="1299"/>
        <v/>
      </c>
      <c r="KA511" s="19" t="str">
        <f t="shared" si="1299"/>
        <v/>
      </c>
      <c r="KB511" s="19" t="str">
        <f t="shared" si="1299"/>
        <v/>
      </c>
      <c r="KC511" s="19" t="str">
        <f t="shared" si="1300"/>
        <v/>
      </c>
      <c r="KD511" s="19" t="str">
        <f t="shared" si="1300"/>
        <v/>
      </c>
      <c r="KE511" s="19" t="str">
        <f t="shared" si="1300"/>
        <v/>
      </c>
      <c r="KF511" s="19" t="str">
        <f t="shared" si="1300"/>
        <v/>
      </c>
      <c r="KG511" s="19" t="str">
        <f t="shared" si="1300"/>
        <v/>
      </c>
      <c r="KH511" s="19" t="str">
        <f t="shared" si="1300"/>
        <v/>
      </c>
      <c r="KI511" s="19" t="str">
        <f t="shared" si="1300"/>
        <v/>
      </c>
      <c r="KJ511" s="19" t="str">
        <f t="shared" si="1300"/>
        <v/>
      </c>
      <c r="KK511" s="19" t="str">
        <f t="shared" si="1300"/>
        <v/>
      </c>
      <c r="KL511" s="19" t="str">
        <f t="shared" si="1300"/>
        <v/>
      </c>
      <c r="KM511" s="19" t="str">
        <f t="shared" si="1301"/>
        <v/>
      </c>
      <c r="KN511" s="19" t="str">
        <f t="shared" si="1301"/>
        <v/>
      </c>
      <c r="KO511" s="19" t="str">
        <f t="shared" si="1301"/>
        <v/>
      </c>
      <c r="KP511" s="19" t="str">
        <f t="shared" si="1301"/>
        <v/>
      </c>
      <c r="KQ511" s="19" t="str">
        <f t="shared" si="1301"/>
        <v/>
      </c>
      <c r="KR511" s="19" t="str">
        <f t="shared" si="1301"/>
        <v/>
      </c>
      <c r="KS511" s="19" t="str">
        <f t="shared" si="1301"/>
        <v/>
      </c>
      <c r="KT511" s="19" t="str">
        <f t="shared" si="1301"/>
        <v/>
      </c>
      <c r="KU511" s="19" t="str">
        <f t="shared" si="1301"/>
        <v/>
      </c>
      <c r="KV511" s="19" t="str">
        <f t="shared" si="1301"/>
        <v/>
      </c>
      <c r="KW511" s="19" t="str">
        <f t="shared" si="1302"/>
        <v/>
      </c>
      <c r="KX511" s="19" t="str">
        <f t="shared" si="1302"/>
        <v/>
      </c>
      <c r="KY511" s="19" t="str">
        <f t="shared" si="1302"/>
        <v/>
      </c>
      <c r="KZ511" s="19" t="str">
        <f t="shared" si="1302"/>
        <v/>
      </c>
      <c r="LA511" s="19" t="str">
        <f t="shared" si="1302"/>
        <v/>
      </c>
      <c r="LB511" s="19" t="str">
        <f t="shared" si="1302"/>
        <v/>
      </c>
      <c r="LC511" s="19" t="str">
        <f t="shared" si="1302"/>
        <v/>
      </c>
      <c r="LD511" s="19" t="str">
        <f t="shared" si="1302"/>
        <v/>
      </c>
      <c r="LE511" s="19" t="str">
        <f t="shared" si="1302"/>
        <v/>
      </c>
      <c r="LF511" s="19" t="str">
        <f t="shared" si="1302"/>
        <v/>
      </c>
      <c r="LG511" s="19" t="str">
        <f t="shared" si="1303"/>
        <v/>
      </c>
      <c r="LH511" s="19" t="str">
        <f t="shared" si="1303"/>
        <v/>
      </c>
      <c r="LI511" s="19" t="str">
        <f t="shared" si="1303"/>
        <v/>
      </c>
      <c r="LJ511" s="19" t="str">
        <f t="shared" si="1303"/>
        <v/>
      </c>
      <c r="LK511" s="19" t="str">
        <f t="shared" si="1303"/>
        <v/>
      </c>
      <c r="LL511" s="19" t="str">
        <f t="shared" si="1303"/>
        <v/>
      </c>
      <c r="LM511" s="19" t="str">
        <f t="shared" si="1303"/>
        <v/>
      </c>
      <c r="LN511" s="19" t="str">
        <f t="shared" si="1303"/>
        <v/>
      </c>
      <c r="LO511" s="19" t="str">
        <f t="shared" si="1303"/>
        <v/>
      </c>
      <c r="LP511" s="19" t="str">
        <f t="shared" si="1303"/>
        <v/>
      </c>
      <c r="LQ511" s="19" t="str">
        <f t="shared" si="1304"/>
        <v/>
      </c>
      <c r="LR511" s="19" t="str">
        <f t="shared" si="1304"/>
        <v/>
      </c>
      <c r="LS511" s="19" t="str">
        <f t="shared" si="1304"/>
        <v/>
      </c>
      <c r="LT511" s="19" t="str">
        <f t="shared" si="1304"/>
        <v/>
      </c>
      <c r="LU511" s="19" t="str">
        <f t="shared" si="1304"/>
        <v/>
      </c>
      <c r="LV511" s="19" t="str">
        <f t="shared" si="1304"/>
        <v/>
      </c>
      <c r="LW511" s="19" t="str">
        <f t="shared" si="1304"/>
        <v/>
      </c>
      <c r="LX511" s="19" t="str">
        <f t="shared" si="1304"/>
        <v/>
      </c>
      <c r="LY511" s="19" t="str">
        <f t="shared" si="1304"/>
        <v/>
      </c>
      <c r="LZ511" s="19" t="str">
        <f t="shared" si="1304"/>
        <v/>
      </c>
      <c r="MA511" s="19" t="str">
        <f t="shared" si="1305"/>
        <v/>
      </c>
      <c r="MB511" s="19" t="str">
        <f t="shared" si="1305"/>
        <v/>
      </c>
      <c r="MC511" s="19" t="str">
        <f t="shared" si="1305"/>
        <v/>
      </c>
      <c r="MD511" s="19" t="str">
        <f t="shared" si="1305"/>
        <v/>
      </c>
      <c r="ME511" s="19" t="str">
        <f t="shared" si="1305"/>
        <v/>
      </c>
      <c r="MF511" s="19" t="str">
        <f t="shared" si="1305"/>
        <v/>
      </c>
      <c r="MG511" s="19" t="str">
        <f t="shared" si="1305"/>
        <v/>
      </c>
      <c r="MH511" s="19" t="str">
        <f t="shared" si="1305"/>
        <v/>
      </c>
      <c r="MI511" s="19" t="str">
        <f t="shared" si="1305"/>
        <v/>
      </c>
      <c r="MJ511" s="19" t="str">
        <f t="shared" si="1305"/>
        <v/>
      </c>
      <c r="MK511" s="19" t="str">
        <f t="shared" si="1306"/>
        <v/>
      </c>
      <c r="ML511" s="19" t="str">
        <f t="shared" si="1306"/>
        <v/>
      </c>
      <c r="MM511" s="19" t="str">
        <f t="shared" si="1306"/>
        <v/>
      </c>
      <c r="MN511" s="19" t="str">
        <f t="shared" si="1306"/>
        <v/>
      </c>
      <c r="MO511" s="19" t="str">
        <f t="shared" si="1306"/>
        <v/>
      </c>
      <c r="MP511" s="19" t="str">
        <f t="shared" si="1306"/>
        <v/>
      </c>
      <c r="MQ511" s="19" t="str">
        <f t="shared" si="1306"/>
        <v/>
      </c>
      <c r="MR511" s="19" t="str">
        <f t="shared" si="1306"/>
        <v/>
      </c>
      <c r="MS511" s="19" t="str">
        <f t="shared" si="1306"/>
        <v/>
      </c>
      <c r="MT511" s="19" t="str">
        <f t="shared" si="1306"/>
        <v/>
      </c>
      <c r="MU511" s="19" t="str">
        <f t="shared" si="1307"/>
        <v/>
      </c>
      <c r="MV511" s="19" t="str">
        <f t="shared" si="1307"/>
        <v/>
      </c>
      <c r="MW511" s="19" t="str">
        <f t="shared" si="1307"/>
        <v/>
      </c>
      <c r="MX511" s="19" t="str">
        <f t="shared" si="1307"/>
        <v/>
      </c>
      <c r="MY511" s="19" t="str">
        <f t="shared" si="1307"/>
        <v/>
      </c>
      <c r="MZ511" s="19" t="str">
        <f t="shared" si="1307"/>
        <v/>
      </c>
      <c r="NA511" s="19" t="str">
        <f t="shared" si="1307"/>
        <v/>
      </c>
      <c r="NB511" s="19" t="str">
        <f t="shared" si="1307"/>
        <v/>
      </c>
      <c r="NC511" s="19" t="str">
        <f t="shared" si="1307"/>
        <v/>
      </c>
      <c r="ND511" s="19" t="str">
        <f t="shared" si="1307"/>
        <v/>
      </c>
      <c r="NE511" s="19" t="str">
        <f t="shared" si="1308"/>
        <v/>
      </c>
      <c r="NF511" s="19" t="str">
        <f t="shared" si="1308"/>
        <v/>
      </c>
      <c r="NG511" s="19" t="str">
        <f t="shared" si="1308"/>
        <v/>
      </c>
      <c r="NH511" s="19" t="str">
        <f t="shared" si="1308"/>
        <v/>
      </c>
      <c r="NI511" s="19" t="str">
        <f t="shared" si="1308"/>
        <v/>
      </c>
      <c r="NJ511" s="19" t="str">
        <f t="shared" si="1308"/>
        <v/>
      </c>
      <c r="NK511" s="19" t="str">
        <f t="shared" si="1308"/>
        <v/>
      </c>
      <c r="NL511" s="19" t="str">
        <f t="shared" si="1308"/>
        <v/>
      </c>
      <c r="NM511" s="19" t="str">
        <f t="shared" si="1308"/>
        <v/>
      </c>
      <c r="NN511" s="19" t="str">
        <f t="shared" si="1308"/>
        <v/>
      </c>
      <c r="NO511" s="19" t="str">
        <f t="shared" si="1309"/>
        <v/>
      </c>
      <c r="NP511" s="19" t="str">
        <f t="shared" si="1309"/>
        <v/>
      </c>
      <c r="NQ511" s="19" t="str">
        <f t="shared" si="1309"/>
        <v/>
      </c>
      <c r="NR511" s="19" t="str">
        <f t="shared" si="1309"/>
        <v/>
      </c>
      <c r="NS511" s="19" t="str">
        <f t="shared" si="1309"/>
        <v/>
      </c>
      <c r="NT511" s="19" t="str">
        <f t="shared" si="1309"/>
        <v/>
      </c>
      <c r="NU511" s="19" t="str">
        <f t="shared" si="1309"/>
        <v/>
      </c>
      <c r="NV511" s="19" t="str">
        <f t="shared" si="1309"/>
        <v/>
      </c>
      <c r="NW511" s="19" t="str">
        <f t="shared" si="1309"/>
        <v/>
      </c>
      <c r="NX511" s="19" t="str">
        <f t="shared" si="1309"/>
        <v/>
      </c>
      <c r="NY511" s="19" t="str">
        <f t="shared" si="1310"/>
        <v/>
      </c>
      <c r="NZ511" s="19" t="str">
        <f t="shared" si="1310"/>
        <v/>
      </c>
      <c r="OA511" s="19" t="str">
        <f t="shared" si="1310"/>
        <v/>
      </c>
      <c r="OB511" s="19" t="str">
        <f t="shared" si="1310"/>
        <v/>
      </c>
      <c r="OC511" s="19" t="str">
        <f t="shared" si="1310"/>
        <v/>
      </c>
      <c r="OD511" s="19" t="str">
        <f t="shared" si="1310"/>
        <v/>
      </c>
      <c r="OE511" s="19" t="str">
        <f t="shared" si="1310"/>
        <v/>
      </c>
      <c r="OF511" s="19" t="str">
        <f t="shared" si="1310"/>
        <v/>
      </c>
      <c r="OG511" s="19" t="str">
        <f t="shared" si="1310"/>
        <v/>
      </c>
      <c r="OH511" s="19" t="str">
        <f t="shared" si="1310"/>
        <v/>
      </c>
      <c r="OI511" s="19" t="str">
        <f t="shared" si="1311"/>
        <v/>
      </c>
      <c r="OJ511" s="19" t="str">
        <f t="shared" si="1311"/>
        <v/>
      </c>
      <c r="OK511" s="19" t="str">
        <f t="shared" si="1311"/>
        <v/>
      </c>
      <c r="OL511" s="19" t="str">
        <f t="shared" si="1311"/>
        <v/>
      </c>
      <c r="OM511" s="19" t="str">
        <f t="shared" si="1311"/>
        <v/>
      </c>
      <c r="ON511" s="19" t="str">
        <f t="shared" si="1311"/>
        <v/>
      </c>
      <c r="OO511" s="19" t="str">
        <f t="shared" si="1311"/>
        <v/>
      </c>
      <c r="OP511" s="19" t="str">
        <f t="shared" si="1311"/>
        <v/>
      </c>
      <c r="OQ511" s="19" t="str">
        <f t="shared" si="1311"/>
        <v/>
      </c>
      <c r="OR511" s="19" t="str">
        <f t="shared" si="1311"/>
        <v/>
      </c>
      <c r="OS511" s="19" t="str">
        <f t="shared" si="1312"/>
        <v/>
      </c>
      <c r="OT511" s="19" t="str">
        <f t="shared" si="1312"/>
        <v/>
      </c>
      <c r="OU511" s="19" t="str">
        <f t="shared" si="1312"/>
        <v/>
      </c>
      <c r="OV511" s="19" t="str">
        <f t="shared" si="1312"/>
        <v/>
      </c>
      <c r="OW511" s="19" t="str">
        <f t="shared" si="1312"/>
        <v/>
      </c>
      <c r="OX511" s="19" t="str">
        <f t="shared" si="1312"/>
        <v/>
      </c>
      <c r="OY511" s="19" t="str">
        <f t="shared" si="1312"/>
        <v/>
      </c>
      <c r="OZ511" s="19" t="str">
        <f t="shared" si="1312"/>
        <v/>
      </c>
      <c r="PA511" s="19" t="str">
        <f t="shared" si="1312"/>
        <v/>
      </c>
      <c r="PB511" s="19" t="str">
        <f t="shared" si="1312"/>
        <v/>
      </c>
      <c r="PC511" s="19" t="str">
        <f t="shared" si="1313"/>
        <v/>
      </c>
      <c r="PD511" s="19" t="str">
        <f t="shared" si="1313"/>
        <v/>
      </c>
      <c r="PE511" s="19" t="str">
        <f t="shared" si="1313"/>
        <v/>
      </c>
      <c r="PF511" s="19" t="str">
        <f t="shared" si="1313"/>
        <v/>
      </c>
      <c r="PG511" s="19" t="str">
        <f t="shared" si="1313"/>
        <v/>
      </c>
      <c r="PH511" s="19" t="str">
        <f t="shared" si="1313"/>
        <v/>
      </c>
      <c r="PI511" s="19" t="str">
        <f t="shared" si="1313"/>
        <v/>
      </c>
      <c r="PJ511" s="19" t="str">
        <f t="shared" si="1313"/>
        <v/>
      </c>
      <c r="PK511" s="19" t="str">
        <f t="shared" si="1313"/>
        <v/>
      </c>
      <c r="PL511" s="19" t="str">
        <f t="shared" si="1313"/>
        <v/>
      </c>
      <c r="PM511" s="19" t="str">
        <f t="shared" si="1314"/>
        <v/>
      </c>
      <c r="PN511" s="19" t="str">
        <f t="shared" si="1314"/>
        <v/>
      </c>
      <c r="PO511" s="19" t="str">
        <f t="shared" si="1314"/>
        <v/>
      </c>
      <c r="PP511" s="19" t="str">
        <f t="shared" si="1314"/>
        <v/>
      </c>
      <c r="PQ511" s="19" t="str">
        <f t="shared" si="1314"/>
        <v/>
      </c>
      <c r="PR511" s="19" t="str">
        <f t="shared" si="1314"/>
        <v/>
      </c>
      <c r="PS511" s="19" t="str">
        <f t="shared" si="1314"/>
        <v/>
      </c>
      <c r="PT511" s="19" t="str">
        <f t="shared" si="1314"/>
        <v/>
      </c>
      <c r="PU511" s="19" t="str">
        <f t="shared" si="1314"/>
        <v/>
      </c>
      <c r="PV511" s="19" t="str">
        <f t="shared" si="1314"/>
        <v/>
      </c>
      <c r="PW511" s="19" t="str">
        <f t="shared" si="1314"/>
        <v/>
      </c>
      <c r="PX511" s="19" t="str">
        <f t="shared" si="1314"/>
        <v/>
      </c>
      <c r="PY511" s="19" t="str">
        <f t="shared" si="1314"/>
        <v/>
      </c>
      <c r="PZ511" s="19" t="str">
        <f t="shared" si="1315"/>
        <v/>
      </c>
      <c r="QA511" s="19" t="str">
        <f t="shared" si="1316"/>
        <v/>
      </c>
    </row>
    <row r="512" spans="4:1203" x14ac:dyDescent="0.25">
      <c r="D512" s="1" t="s">
        <v>3312</v>
      </c>
      <c r="E512" s="48">
        <v>87</v>
      </c>
      <c r="F512" s="48"/>
      <c r="G512" s="20">
        <f t="shared" si="1271"/>
        <v>0</v>
      </c>
      <c r="H512" s="20"/>
      <c r="I512" s="19">
        <f t="shared" si="1272"/>
        <v>0</v>
      </c>
      <c r="J512" s="19">
        <f t="shared" si="1272"/>
        <v>0</v>
      </c>
      <c r="K512" s="19">
        <f t="shared" si="1272"/>
        <v>0</v>
      </c>
      <c r="L512" s="19">
        <f t="shared" si="1272"/>
        <v>0</v>
      </c>
      <c r="M512" s="19">
        <f t="shared" si="1272"/>
        <v>0</v>
      </c>
      <c r="N512" s="19">
        <f t="shared" si="1272"/>
        <v>0</v>
      </c>
      <c r="O512" s="19" t="str">
        <f t="shared" si="1272"/>
        <v/>
      </c>
      <c r="P512" s="19" t="str">
        <f t="shared" si="1272"/>
        <v/>
      </c>
      <c r="Q512" s="19" t="str">
        <f t="shared" si="1272"/>
        <v/>
      </c>
      <c r="R512" s="19" t="str">
        <f t="shared" si="1272"/>
        <v/>
      </c>
      <c r="S512" s="19" t="str">
        <f t="shared" si="1273"/>
        <v/>
      </c>
      <c r="T512" s="19" t="str">
        <f t="shared" si="1273"/>
        <v/>
      </c>
      <c r="U512" s="50" t="str">
        <f t="shared" si="1273"/>
        <v/>
      </c>
      <c r="V512" s="19" t="str">
        <f t="shared" si="1273"/>
        <v/>
      </c>
      <c r="W512" s="19" t="str">
        <f t="shared" si="1273"/>
        <v/>
      </c>
      <c r="X512" s="19" t="str">
        <f t="shared" si="1273"/>
        <v/>
      </c>
      <c r="Y512" s="19" t="str">
        <f t="shared" si="1273"/>
        <v/>
      </c>
      <c r="Z512" s="19" t="str">
        <f t="shared" si="1273"/>
        <v/>
      </c>
      <c r="AA512" s="19" t="str">
        <f t="shared" si="1273"/>
        <v/>
      </c>
      <c r="AB512" s="19" t="str">
        <f t="shared" si="1273"/>
        <v/>
      </c>
      <c r="AC512" s="19" t="str">
        <f t="shared" si="1274"/>
        <v/>
      </c>
      <c r="AD512" s="19" t="str">
        <f t="shared" si="1274"/>
        <v/>
      </c>
      <c r="AE512" s="19" t="str">
        <f t="shared" si="1274"/>
        <v/>
      </c>
      <c r="AF512" s="19" t="str">
        <f t="shared" si="1274"/>
        <v/>
      </c>
      <c r="AG512" s="19" t="str">
        <f t="shared" si="1274"/>
        <v/>
      </c>
      <c r="AH512" s="19" t="str">
        <f t="shared" si="1274"/>
        <v/>
      </c>
      <c r="AI512" s="19" t="str">
        <f t="shared" si="1274"/>
        <v/>
      </c>
      <c r="AJ512" s="19" t="str">
        <f t="shared" si="1274"/>
        <v/>
      </c>
      <c r="AK512" s="19" t="str">
        <f t="shared" si="1274"/>
        <v/>
      </c>
      <c r="AL512" s="19" t="str">
        <f t="shared" si="1274"/>
        <v/>
      </c>
      <c r="AM512" s="19" t="str">
        <f t="shared" si="1275"/>
        <v/>
      </c>
      <c r="AN512" s="19" t="str">
        <f t="shared" si="1275"/>
        <v/>
      </c>
      <c r="AO512" s="19" t="str">
        <f t="shared" si="1275"/>
        <v/>
      </c>
      <c r="AP512" s="19" t="str">
        <f t="shared" si="1275"/>
        <v/>
      </c>
      <c r="AQ512" s="19" t="str">
        <f t="shared" si="1275"/>
        <v/>
      </c>
      <c r="AR512" s="19" t="str">
        <f t="shared" si="1275"/>
        <v/>
      </c>
      <c r="AS512" s="19" t="str">
        <f t="shared" si="1275"/>
        <v/>
      </c>
      <c r="AT512" s="19" t="str">
        <f t="shared" si="1275"/>
        <v/>
      </c>
      <c r="AU512" s="19" t="str">
        <f t="shared" si="1275"/>
        <v/>
      </c>
      <c r="AV512" s="19" t="str">
        <f t="shared" si="1275"/>
        <v/>
      </c>
      <c r="AW512" s="19" t="str">
        <f t="shared" si="1276"/>
        <v/>
      </c>
      <c r="AX512" s="19" t="str">
        <f t="shared" si="1276"/>
        <v/>
      </c>
      <c r="AY512" s="19" t="str">
        <f t="shared" si="1276"/>
        <v/>
      </c>
      <c r="AZ512" s="19" t="str">
        <f t="shared" si="1276"/>
        <v/>
      </c>
      <c r="BA512" s="19" t="str">
        <f t="shared" si="1276"/>
        <v/>
      </c>
      <c r="BB512" s="19" t="str">
        <f t="shared" si="1276"/>
        <v/>
      </c>
      <c r="BC512" s="19" t="str">
        <f t="shared" si="1276"/>
        <v/>
      </c>
      <c r="BD512" s="19" t="str">
        <f t="shared" si="1276"/>
        <v/>
      </c>
      <c r="BE512" s="19" t="str">
        <f t="shared" si="1276"/>
        <v/>
      </c>
      <c r="BF512" s="19" t="str">
        <f t="shared" si="1276"/>
        <v/>
      </c>
      <c r="BG512" s="19" t="str">
        <f t="shared" si="1277"/>
        <v/>
      </c>
      <c r="BH512" s="19" t="str">
        <f t="shared" si="1277"/>
        <v/>
      </c>
      <c r="BI512" s="19" t="str">
        <f t="shared" si="1277"/>
        <v/>
      </c>
      <c r="BJ512" s="19" t="str">
        <f t="shared" si="1277"/>
        <v/>
      </c>
      <c r="BK512" s="19" t="str">
        <f t="shared" si="1277"/>
        <v/>
      </c>
      <c r="BL512" s="19" t="str">
        <f t="shared" si="1277"/>
        <v/>
      </c>
      <c r="BM512" s="19" t="str">
        <f t="shared" si="1277"/>
        <v/>
      </c>
      <c r="BN512" s="19" t="str">
        <f t="shared" si="1277"/>
        <v/>
      </c>
      <c r="BO512" s="19" t="str">
        <f t="shared" si="1277"/>
        <v/>
      </c>
      <c r="BP512" s="19" t="str">
        <f t="shared" si="1277"/>
        <v/>
      </c>
      <c r="BQ512" s="19" t="str">
        <f t="shared" si="1278"/>
        <v/>
      </c>
      <c r="BR512" s="19" t="str">
        <f t="shared" si="1278"/>
        <v/>
      </c>
      <c r="BS512" s="19" t="str">
        <f t="shared" si="1278"/>
        <v/>
      </c>
      <c r="BT512" s="19" t="str">
        <f t="shared" si="1278"/>
        <v/>
      </c>
      <c r="BU512" s="19" t="str">
        <f t="shared" si="1278"/>
        <v/>
      </c>
      <c r="BV512" s="19" t="str">
        <f t="shared" si="1278"/>
        <v/>
      </c>
      <c r="BW512" s="19" t="str">
        <f t="shared" si="1278"/>
        <v/>
      </c>
      <c r="BX512" s="19" t="str">
        <f t="shared" si="1278"/>
        <v/>
      </c>
      <c r="BY512" s="19" t="str">
        <f t="shared" si="1278"/>
        <v/>
      </c>
      <c r="BZ512" s="19" t="str">
        <f t="shared" si="1278"/>
        <v/>
      </c>
      <c r="CA512" s="19" t="str">
        <f t="shared" si="1279"/>
        <v/>
      </c>
      <c r="CB512" s="19" t="str">
        <f t="shared" si="1279"/>
        <v/>
      </c>
      <c r="CC512" s="19" t="str">
        <f t="shared" si="1279"/>
        <v/>
      </c>
      <c r="CD512" s="19" t="str">
        <f t="shared" si="1279"/>
        <v/>
      </c>
      <c r="CE512" s="19" t="str">
        <f t="shared" si="1279"/>
        <v/>
      </c>
      <c r="CF512" s="19" t="str">
        <f t="shared" si="1279"/>
        <v/>
      </c>
      <c r="CG512" s="19" t="str">
        <f t="shared" si="1279"/>
        <v/>
      </c>
      <c r="CH512" s="19" t="str">
        <f t="shared" si="1279"/>
        <v/>
      </c>
      <c r="CI512" s="19" t="str">
        <f t="shared" si="1279"/>
        <v/>
      </c>
      <c r="CJ512" s="19" t="str">
        <f t="shared" si="1279"/>
        <v/>
      </c>
      <c r="CK512" s="19" t="str">
        <f t="shared" si="1280"/>
        <v/>
      </c>
      <c r="CL512" s="19" t="str">
        <f t="shared" si="1280"/>
        <v/>
      </c>
      <c r="CM512" s="19" t="str">
        <f t="shared" si="1280"/>
        <v/>
      </c>
      <c r="CN512" s="19" t="str">
        <f t="shared" si="1280"/>
        <v/>
      </c>
      <c r="CO512" s="19" t="str">
        <f t="shared" si="1280"/>
        <v/>
      </c>
      <c r="CP512" s="19" t="str">
        <f t="shared" si="1280"/>
        <v/>
      </c>
      <c r="CQ512" s="19" t="str">
        <f t="shared" si="1280"/>
        <v/>
      </c>
      <c r="CR512" s="19" t="str">
        <f t="shared" si="1280"/>
        <v/>
      </c>
      <c r="CS512" s="19" t="str">
        <f t="shared" si="1280"/>
        <v/>
      </c>
      <c r="CT512" s="19" t="str">
        <f t="shared" si="1280"/>
        <v/>
      </c>
      <c r="CU512" s="19" t="str">
        <f t="shared" si="1281"/>
        <v/>
      </c>
      <c r="CV512" s="19" t="str">
        <f t="shared" si="1281"/>
        <v/>
      </c>
      <c r="CW512" s="19" t="str">
        <f t="shared" si="1281"/>
        <v/>
      </c>
      <c r="CX512" s="19" t="str">
        <f t="shared" si="1281"/>
        <v/>
      </c>
      <c r="CY512" s="19" t="str">
        <f t="shared" si="1281"/>
        <v/>
      </c>
      <c r="CZ512" s="19" t="str">
        <f t="shared" si="1281"/>
        <v/>
      </c>
      <c r="DA512" s="19" t="str">
        <f t="shared" si="1281"/>
        <v/>
      </c>
      <c r="DB512" s="19" t="str">
        <f t="shared" si="1281"/>
        <v/>
      </c>
      <c r="DC512" s="19" t="str">
        <f t="shared" si="1281"/>
        <v/>
      </c>
      <c r="DD512" s="19" t="str">
        <f t="shared" si="1281"/>
        <v/>
      </c>
      <c r="DE512" s="19" t="str">
        <f t="shared" si="1282"/>
        <v/>
      </c>
      <c r="DF512" s="19" t="str">
        <f t="shared" si="1282"/>
        <v/>
      </c>
      <c r="DG512" s="19" t="str">
        <f t="shared" si="1282"/>
        <v/>
      </c>
      <c r="DH512" s="19" t="str">
        <f t="shared" si="1282"/>
        <v/>
      </c>
      <c r="DI512" s="19" t="str">
        <f t="shared" si="1282"/>
        <v/>
      </c>
      <c r="DJ512" s="19" t="str">
        <f t="shared" si="1282"/>
        <v/>
      </c>
      <c r="DK512" s="19" t="str">
        <f t="shared" si="1282"/>
        <v/>
      </c>
      <c r="DL512" s="19" t="str">
        <f t="shared" si="1282"/>
        <v/>
      </c>
      <c r="DM512" s="19" t="str">
        <f t="shared" si="1282"/>
        <v/>
      </c>
      <c r="DN512" s="19" t="str">
        <f t="shared" si="1282"/>
        <v/>
      </c>
      <c r="DO512" s="19" t="str">
        <f t="shared" si="1283"/>
        <v/>
      </c>
      <c r="DP512" s="19" t="str">
        <f t="shared" si="1283"/>
        <v/>
      </c>
      <c r="DQ512" s="19" t="str">
        <f t="shared" si="1283"/>
        <v/>
      </c>
      <c r="DR512" s="19" t="str">
        <f t="shared" si="1283"/>
        <v/>
      </c>
      <c r="DS512" s="19" t="str">
        <f t="shared" si="1283"/>
        <v/>
      </c>
      <c r="DT512" s="19" t="str">
        <f t="shared" si="1283"/>
        <v/>
      </c>
      <c r="DU512" s="19" t="str">
        <f t="shared" si="1283"/>
        <v/>
      </c>
      <c r="DV512" s="19" t="str">
        <f t="shared" si="1283"/>
        <v/>
      </c>
      <c r="DW512" s="19" t="str">
        <f t="shared" si="1283"/>
        <v/>
      </c>
      <c r="DX512" s="19" t="str">
        <f t="shared" si="1283"/>
        <v/>
      </c>
      <c r="DY512" s="19" t="str">
        <f t="shared" si="1284"/>
        <v/>
      </c>
      <c r="DZ512" s="19" t="str">
        <f t="shared" si="1284"/>
        <v/>
      </c>
      <c r="EA512" s="19" t="str">
        <f t="shared" si="1284"/>
        <v/>
      </c>
      <c r="EB512" s="19" t="str">
        <f t="shared" si="1284"/>
        <v/>
      </c>
      <c r="EC512" s="19" t="str">
        <f t="shared" si="1284"/>
        <v/>
      </c>
      <c r="ED512" s="19" t="str">
        <f t="shared" si="1284"/>
        <v/>
      </c>
      <c r="EE512" s="19" t="str">
        <f t="shared" si="1284"/>
        <v/>
      </c>
      <c r="EF512" s="19" t="str">
        <f t="shared" si="1284"/>
        <v/>
      </c>
      <c r="EG512" s="19" t="str">
        <f t="shared" si="1284"/>
        <v/>
      </c>
      <c r="EH512" s="19" t="str">
        <f t="shared" si="1284"/>
        <v/>
      </c>
      <c r="EI512" s="19" t="str">
        <f t="shared" si="1285"/>
        <v/>
      </c>
      <c r="EJ512" s="19" t="str">
        <f t="shared" si="1285"/>
        <v/>
      </c>
      <c r="EK512" s="19" t="str">
        <f t="shared" si="1285"/>
        <v/>
      </c>
      <c r="EL512" s="19" t="str">
        <f t="shared" si="1285"/>
        <v/>
      </c>
      <c r="EM512" s="19" t="str">
        <f t="shared" si="1285"/>
        <v/>
      </c>
      <c r="EN512" s="19" t="str">
        <f t="shared" si="1285"/>
        <v/>
      </c>
      <c r="EO512" s="19" t="str">
        <f t="shared" si="1285"/>
        <v/>
      </c>
      <c r="EP512" s="19" t="str">
        <f t="shared" si="1285"/>
        <v/>
      </c>
      <c r="EQ512" s="19" t="str">
        <f t="shared" si="1285"/>
        <v/>
      </c>
      <c r="ER512" s="19" t="str">
        <f t="shared" si="1285"/>
        <v/>
      </c>
      <c r="ES512" s="19" t="str">
        <f t="shared" si="1286"/>
        <v/>
      </c>
      <c r="ET512" s="19" t="str">
        <f t="shared" si="1286"/>
        <v/>
      </c>
      <c r="EU512" s="19" t="str">
        <f t="shared" si="1286"/>
        <v/>
      </c>
      <c r="EV512" s="19" t="str">
        <f t="shared" si="1286"/>
        <v/>
      </c>
      <c r="EW512" s="19" t="str">
        <f t="shared" si="1286"/>
        <v/>
      </c>
      <c r="EX512" s="19" t="str">
        <f t="shared" si="1286"/>
        <v/>
      </c>
      <c r="EY512" s="19" t="str">
        <f t="shared" si="1286"/>
        <v/>
      </c>
      <c r="EZ512" s="19" t="str">
        <f t="shared" si="1286"/>
        <v/>
      </c>
      <c r="FA512" s="19" t="str">
        <f t="shared" si="1286"/>
        <v/>
      </c>
      <c r="FB512" s="19" t="str">
        <f t="shared" si="1286"/>
        <v/>
      </c>
      <c r="FC512" s="19" t="str">
        <f t="shared" si="1287"/>
        <v/>
      </c>
      <c r="FD512" s="19" t="str">
        <f t="shared" si="1287"/>
        <v/>
      </c>
      <c r="FE512" s="19" t="str">
        <f t="shared" si="1287"/>
        <v/>
      </c>
      <c r="FF512" s="19" t="str">
        <f t="shared" si="1287"/>
        <v/>
      </c>
      <c r="FG512" s="19" t="str">
        <f t="shared" si="1287"/>
        <v/>
      </c>
      <c r="FH512" s="19" t="str">
        <f t="shared" si="1287"/>
        <v/>
      </c>
      <c r="FI512" s="19" t="str">
        <f t="shared" si="1287"/>
        <v/>
      </c>
      <c r="FJ512" s="19" t="str">
        <f t="shared" si="1287"/>
        <v/>
      </c>
      <c r="FK512" s="19" t="str">
        <f t="shared" si="1287"/>
        <v/>
      </c>
      <c r="FL512" s="19" t="str">
        <f t="shared" si="1287"/>
        <v/>
      </c>
      <c r="FM512" s="19" t="str">
        <f t="shared" si="1288"/>
        <v/>
      </c>
      <c r="FN512" s="19" t="str">
        <f t="shared" si="1288"/>
        <v/>
      </c>
      <c r="FO512" s="19" t="str">
        <f t="shared" si="1288"/>
        <v/>
      </c>
      <c r="FP512" s="19" t="str">
        <f t="shared" si="1288"/>
        <v/>
      </c>
      <c r="FQ512" s="19" t="str">
        <f t="shared" si="1288"/>
        <v/>
      </c>
      <c r="FR512" s="19" t="str">
        <f t="shared" si="1288"/>
        <v/>
      </c>
      <c r="FS512" s="19" t="str">
        <f t="shared" si="1288"/>
        <v/>
      </c>
      <c r="FT512" s="19" t="str">
        <f t="shared" si="1288"/>
        <v/>
      </c>
      <c r="FU512" s="19" t="str">
        <f t="shared" si="1288"/>
        <v/>
      </c>
      <c r="FV512" s="19" t="str">
        <f t="shared" si="1288"/>
        <v/>
      </c>
      <c r="FW512" s="19" t="str">
        <f t="shared" si="1289"/>
        <v/>
      </c>
      <c r="FX512" s="19" t="str">
        <f t="shared" si="1289"/>
        <v/>
      </c>
      <c r="FY512" s="19" t="str">
        <f t="shared" si="1289"/>
        <v/>
      </c>
      <c r="FZ512" s="19" t="str">
        <f t="shared" si="1289"/>
        <v/>
      </c>
      <c r="GA512" s="19" t="str">
        <f t="shared" si="1289"/>
        <v/>
      </c>
      <c r="GB512" s="19" t="str">
        <f t="shared" si="1289"/>
        <v/>
      </c>
      <c r="GC512" s="19" t="str">
        <f t="shared" si="1289"/>
        <v/>
      </c>
      <c r="GD512" s="19" t="str">
        <f t="shared" si="1289"/>
        <v/>
      </c>
      <c r="GE512" s="19" t="str">
        <f t="shared" si="1289"/>
        <v/>
      </c>
      <c r="GF512" s="19" t="str">
        <f t="shared" si="1289"/>
        <v/>
      </c>
      <c r="GG512" s="19" t="str">
        <f t="shared" si="1290"/>
        <v/>
      </c>
      <c r="GH512" s="19" t="str">
        <f t="shared" si="1290"/>
        <v/>
      </c>
      <c r="GI512" s="19" t="str">
        <f t="shared" si="1290"/>
        <v/>
      </c>
      <c r="GJ512" s="19" t="str">
        <f t="shared" si="1290"/>
        <v/>
      </c>
      <c r="GK512" s="19" t="str">
        <f t="shared" si="1290"/>
        <v/>
      </c>
      <c r="GL512" s="19" t="str">
        <f t="shared" si="1290"/>
        <v/>
      </c>
      <c r="GM512" s="19" t="str">
        <f t="shared" si="1290"/>
        <v/>
      </c>
      <c r="GN512" s="19" t="str">
        <f t="shared" si="1290"/>
        <v/>
      </c>
      <c r="GO512" s="19" t="str">
        <f t="shared" si="1290"/>
        <v/>
      </c>
      <c r="GP512" s="19" t="str">
        <f t="shared" si="1290"/>
        <v/>
      </c>
      <c r="GQ512" s="19" t="str">
        <f t="shared" si="1291"/>
        <v/>
      </c>
      <c r="GR512" s="19" t="str">
        <f t="shared" si="1291"/>
        <v/>
      </c>
      <c r="GS512" s="19" t="str">
        <f t="shared" si="1291"/>
        <v/>
      </c>
      <c r="GT512" s="19" t="str">
        <f t="shared" si="1291"/>
        <v/>
      </c>
      <c r="GU512" s="19" t="str">
        <f t="shared" si="1291"/>
        <v/>
      </c>
      <c r="GV512" s="19" t="str">
        <f t="shared" si="1291"/>
        <v/>
      </c>
      <c r="GW512" s="19" t="str">
        <f t="shared" si="1291"/>
        <v/>
      </c>
      <c r="GX512" s="19" t="str">
        <f t="shared" si="1291"/>
        <v/>
      </c>
      <c r="GY512" s="19" t="str">
        <f t="shared" si="1291"/>
        <v/>
      </c>
      <c r="GZ512" s="19" t="str">
        <f t="shared" si="1291"/>
        <v/>
      </c>
      <c r="HA512" s="19" t="str">
        <f t="shared" si="1292"/>
        <v/>
      </c>
      <c r="HB512" s="19" t="str">
        <f t="shared" si="1292"/>
        <v/>
      </c>
      <c r="HC512" s="19" t="str">
        <f t="shared" si="1292"/>
        <v/>
      </c>
      <c r="HD512" s="19" t="str">
        <f t="shared" si="1292"/>
        <v/>
      </c>
      <c r="HE512" s="19" t="str">
        <f t="shared" si="1292"/>
        <v/>
      </c>
      <c r="HF512" s="19" t="str">
        <f t="shared" si="1292"/>
        <v/>
      </c>
      <c r="HG512" s="19" t="str">
        <f t="shared" si="1292"/>
        <v/>
      </c>
      <c r="HH512" s="19" t="str">
        <f t="shared" si="1292"/>
        <v/>
      </c>
      <c r="HI512" s="19" t="str">
        <f t="shared" si="1292"/>
        <v/>
      </c>
      <c r="HJ512" s="19" t="str">
        <f t="shared" si="1292"/>
        <v/>
      </c>
      <c r="HK512" s="19" t="str">
        <f t="shared" si="1293"/>
        <v/>
      </c>
      <c r="HL512" s="19" t="str">
        <f t="shared" si="1293"/>
        <v/>
      </c>
      <c r="HM512" s="19" t="str">
        <f t="shared" si="1293"/>
        <v/>
      </c>
      <c r="HN512" s="19" t="str">
        <f t="shared" si="1293"/>
        <v/>
      </c>
      <c r="HO512" s="19" t="str">
        <f t="shared" si="1293"/>
        <v/>
      </c>
      <c r="HP512" s="19" t="str">
        <f t="shared" si="1293"/>
        <v/>
      </c>
      <c r="HQ512" s="19" t="str">
        <f t="shared" si="1293"/>
        <v/>
      </c>
      <c r="HR512" s="19" t="str">
        <f t="shared" si="1293"/>
        <v/>
      </c>
      <c r="HS512" s="19" t="str">
        <f t="shared" si="1293"/>
        <v/>
      </c>
      <c r="HT512" s="19" t="str">
        <f t="shared" si="1293"/>
        <v/>
      </c>
      <c r="HU512" s="19" t="str">
        <f t="shared" si="1294"/>
        <v/>
      </c>
      <c r="HV512" s="19" t="str">
        <f t="shared" si="1294"/>
        <v/>
      </c>
      <c r="HW512" s="19" t="str">
        <f t="shared" si="1294"/>
        <v/>
      </c>
      <c r="HX512" s="19" t="str">
        <f t="shared" si="1294"/>
        <v/>
      </c>
      <c r="HY512" s="19" t="str">
        <f t="shared" si="1294"/>
        <v/>
      </c>
      <c r="HZ512" s="19" t="str">
        <f t="shared" si="1294"/>
        <v/>
      </c>
      <c r="IA512" s="19" t="str">
        <f t="shared" si="1294"/>
        <v/>
      </c>
      <c r="IB512" s="19" t="str">
        <f t="shared" si="1294"/>
        <v/>
      </c>
      <c r="IC512" s="19" t="str">
        <f t="shared" si="1294"/>
        <v/>
      </c>
      <c r="ID512" s="19" t="str">
        <f t="shared" si="1294"/>
        <v/>
      </c>
      <c r="IE512" s="19" t="str">
        <f t="shared" si="1295"/>
        <v/>
      </c>
      <c r="IF512" s="19" t="str">
        <f t="shared" si="1295"/>
        <v/>
      </c>
      <c r="IG512" s="19" t="str">
        <f t="shared" si="1295"/>
        <v/>
      </c>
      <c r="IH512" s="19" t="str">
        <f t="shared" si="1295"/>
        <v/>
      </c>
      <c r="II512" s="19" t="str">
        <f t="shared" si="1295"/>
        <v/>
      </c>
      <c r="IJ512" s="19" t="str">
        <f t="shared" si="1295"/>
        <v/>
      </c>
      <c r="IK512" s="19" t="str">
        <f t="shared" si="1295"/>
        <v/>
      </c>
      <c r="IL512" s="19" t="str">
        <f t="shared" si="1295"/>
        <v/>
      </c>
      <c r="IM512" s="19" t="str">
        <f t="shared" si="1295"/>
        <v/>
      </c>
      <c r="IN512" s="19" t="str">
        <f t="shared" si="1295"/>
        <v/>
      </c>
      <c r="IO512" s="19" t="str">
        <f t="shared" si="1296"/>
        <v/>
      </c>
      <c r="IP512" s="19" t="str">
        <f t="shared" si="1296"/>
        <v/>
      </c>
      <c r="IQ512" s="19" t="str">
        <f t="shared" si="1296"/>
        <v/>
      </c>
      <c r="IR512" s="19" t="str">
        <f t="shared" si="1296"/>
        <v/>
      </c>
      <c r="IS512" s="19" t="str">
        <f t="shared" si="1296"/>
        <v/>
      </c>
      <c r="IT512" s="19" t="str">
        <f t="shared" si="1296"/>
        <v/>
      </c>
      <c r="IU512" s="19" t="str">
        <f t="shared" si="1296"/>
        <v/>
      </c>
      <c r="IV512" s="19" t="str">
        <f t="shared" si="1296"/>
        <v/>
      </c>
      <c r="IW512" s="19" t="str">
        <f t="shared" si="1296"/>
        <v/>
      </c>
      <c r="IX512" s="19" t="str">
        <f t="shared" si="1296"/>
        <v/>
      </c>
      <c r="IY512" s="19" t="str">
        <f t="shared" si="1297"/>
        <v/>
      </c>
      <c r="IZ512" s="19" t="str">
        <f t="shared" si="1297"/>
        <v/>
      </c>
      <c r="JA512" s="19" t="str">
        <f t="shared" si="1297"/>
        <v/>
      </c>
      <c r="JB512" s="19" t="str">
        <f t="shared" si="1297"/>
        <v/>
      </c>
      <c r="JC512" s="19" t="str">
        <f t="shared" si="1297"/>
        <v/>
      </c>
      <c r="JD512" s="19" t="str">
        <f t="shared" si="1297"/>
        <v/>
      </c>
      <c r="JE512" s="19" t="str">
        <f t="shared" si="1297"/>
        <v/>
      </c>
      <c r="JF512" s="19" t="str">
        <f t="shared" si="1297"/>
        <v/>
      </c>
      <c r="JG512" s="19" t="str">
        <f t="shared" si="1297"/>
        <v/>
      </c>
      <c r="JH512" s="19" t="str">
        <f t="shared" si="1297"/>
        <v/>
      </c>
      <c r="JI512" s="19" t="str">
        <f t="shared" si="1298"/>
        <v/>
      </c>
      <c r="JJ512" s="19" t="str">
        <f t="shared" si="1298"/>
        <v/>
      </c>
      <c r="JK512" s="19" t="str">
        <f t="shared" si="1298"/>
        <v/>
      </c>
      <c r="JL512" s="19" t="str">
        <f t="shared" si="1298"/>
        <v/>
      </c>
      <c r="JM512" s="19" t="str">
        <f t="shared" si="1298"/>
        <v/>
      </c>
      <c r="JN512" s="19" t="str">
        <f t="shared" si="1298"/>
        <v/>
      </c>
      <c r="JO512" s="19" t="str">
        <f t="shared" si="1298"/>
        <v/>
      </c>
      <c r="JP512" s="19" t="str">
        <f t="shared" si="1298"/>
        <v/>
      </c>
      <c r="JQ512" s="19" t="str">
        <f t="shared" si="1298"/>
        <v/>
      </c>
      <c r="JR512" s="19" t="str">
        <f t="shared" si="1298"/>
        <v/>
      </c>
      <c r="JS512" s="19" t="str">
        <f t="shared" si="1299"/>
        <v/>
      </c>
      <c r="JT512" s="19" t="str">
        <f t="shared" si="1299"/>
        <v/>
      </c>
      <c r="JU512" s="19" t="str">
        <f t="shared" si="1299"/>
        <v/>
      </c>
      <c r="JV512" s="19" t="str">
        <f t="shared" si="1299"/>
        <v/>
      </c>
      <c r="JW512" s="19" t="str">
        <f t="shared" si="1299"/>
        <v/>
      </c>
      <c r="JX512" s="19" t="str">
        <f t="shared" si="1299"/>
        <v/>
      </c>
      <c r="JY512" s="19" t="str">
        <f t="shared" si="1299"/>
        <v/>
      </c>
      <c r="JZ512" s="19" t="str">
        <f t="shared" si="1299"/>
        <v/>
      </c>
      <c r="KA512" s="19" t="str">
        <f t="shared" si="1299"/>
        <v/>
      </c>
      <c r="KB512" s="19" t="str">
        <f t="shared" si="1299"/>
        <v/>
      </c>
      <c r="KC512" s="19" t="str">
        <f t="shared" si="1300"/>
        <v/>
      </c>
      <c r="KD512" s="19" t="str">
        <f t="shared" si="1300"/>
        <v/>
      </c>
      <c r="KE512" s="19" t="str">
        <f t="shared" si="1300"/>
        <v/>
      </c>
      <c r="KF512" s="19" t="str">
        <f t="shared" si="1300"/>
        <v/>
      </c>
      <c r="KG512" s="19" t="str">
        <f t="shared" si="1300"/>
        <v/>
      </c>
      <c r="KH512" s="19" t="str">
        <f t="shared" si="1300"/>
        <v/>
      </c>
      <c r="KI512" s="19" t="str">
        <f t="shared" si="1300"/>
        <v/>
      </c>
      <c r="KJ512" s="19" t="str">
        <f t="shared" si="1300"/>
        <v/>
      </c>
      <c r="KK512" s="19" t="str">
        <f t="shared" si="1300"/>
        <v/>
      </c>
      <c r="KL512" s="19" t="str">
        <f t="shared" si="1300"/>
        <v/>
      </c>
      <c r="KM512" s="19" t="str">
        <f t="shared" si="1301"/>
        <v/>
      </c>
      <c r="KN512" s="19" t="str">
        <f t="shared" si="1301"/>
        <v/>
      </c>
      <c r="KO512" s="19" t="str">
        <f t="shared" si="1301"/>
        <v/>
      </c>
      <c r="KP512" s="19" t="str">
        <f t="shared" si="1301"/>
        <v/>
      </c>
      <c r="KQ512" s="19" t="str">
        <f t="shared" si="1301"/>
        <v/>
      </c>
      <c r="KR512" s="19" t="str">
        <f t="shared" si="1301"/>
        <v/>
      </c>
      <c r="KS512" s="19" t="str">
        <f t="shared" si="1301"/>
        <v/>
      </c>
      <c r="KT512" s="19" t="str">
        <f t="shared" si="1301"/>
        <v/>
      </c>
      <c r="KU512" s="19" t="str">
        <f t="shared" si="1301"/>
        <v/>
      </c>
      <c r="KV512" s="19" t="str">
        <f t="shared" si="1301"/>
        <v/>
      </c>
      <c r="KW512" s="19" t="str">
        <f t="shared" si="1302"/>
        <v/>
      </c>
      <c r="KX512" s="19" t="str">
        <f t="shared" si="1302"/>
        <v/>
      </c>
      <c r="KY512" s="19" t="str">
        <f t="shared" si="1302"/>
        <v/>
      </c>
      <c r="KZ512" s="19" t="str">
        <f t="shared" si="1302"/>
        <v/>
      </c>
      <c r="LA512" s="19" t="str">
        <f t="shared" si="1302"/>
        <v/>
      </c>
      <c r="LB512" s="19" t="str">
        <f t="shared" si="1302"/>
        <v/>
      </c>
      <c r="LC512" s="19" t="str">
        <f t="shared" si="1302"/>
        <v/>
      </c>
      <c r="LD512" s="19" t="str">
        <f t="shared" si="1302"/>
        <v/>
      </c>
      <c r="LE512" s="19" t="str">
        <f t="shared" si="1302"/>
        <v/>
      </c>
      <c r="LF512" s="19" t="str">
        <f t="shared" si="1302"/>
        <v/>
      </c>
      <c r="LG512" s="19" t="str">
        <f t="shared" si="1303"/>
        <v/>
      </c>
      <c r="LH512" s="19" t="str">
        <f t="shared" si="1303"/>
        <v/>
      </c>
      <c r="LI512" s="19" t="str">
        <f t="shared" si="1303"/>
        <v/>
      </c>
      <c r="LJ512" s="19" t="str">
        <f t="shared" si="1303"/>
        <v/>
      </c>
      <c r="LK512" s="19" t="str">
        <f t="shared" si="1303"/>
        <v/>
      </c>
      <c r="LL512" s="19" t="str">
        <f t="shared" si="1303"/>
        <v/>
      </c>
      <c r="LM512" s="19" t="str">
        <f t="shared" si="1303"/>
        <v/>
      </c>
      <c r="LN512" s="19" t="str">
        <f t="shared" si="1303"/>
        <v/>
      </c>
      <c r="LO512" s="19" t="str">
        <f t="shared" si="1303"/>
        <v/>
      </c>
      <c r="LP512" s="19" t="str">
        <f t="shared" si="1303"/>
        <v/>
      </c>
      <c r="LQ512" s="19" t="str">
        <f t="shared" si="1304"/>
        <v/>
      </c>
      <c r="LR512" s="19" t="str">
        <f t="shared" si="1304"/>
        <v/>
      </c>
      <c r="LS512" s="19" t="str">
        <f t="shared" si="1304"/>
        <v/>
      </c>
      <c r="LT512" s="19" t="str">
        <f t="shared" si="1304"/>
        <v/>
      </c>
      <c r="LU512" s="19" t="str">
        <f t="shared" si="1304"/>
        <v/>
      </c>
      <c r="LV512" s="19" t="str">
        <f t="shared" si="1304"/>
        <v/>
      </c>
      <c r="LW512" s="19" t="str">
        <f t="shared" si="1304"/>
        <v/>
      </c>
      <c r="LX512" s="19" t="str">
        <f t="shared" si="1304"/>
        <v/>
      </c>
      <c r="LY512" s="19" t="str">
        <f t="shared" si="1304"/>
        <v/>
      </c>
      <c r="LZ512" s="19" t="str">
        <f t="shared" si="1304"/>
        <v/>
      </c>
      <c r="MA512" s="19" t="str">
        <f t="shared" si="1305"/>
        <v/>
      </c>
      <c r="MB512" s="19" t="str">
        <f t="shared" si="1305"/>
        <v/>
      </c>
      <c r="MC512" s="19" t="str">
        <f t="shared" si="1305"/>
        <v/>
      </c>
      <c r="MD512" s="19" t="str">
        <f t="shared" si="1305"/>
        <v/>
      </c>
      <c r="ME512" s="19" t="str">
        <f t="shared" si="1305"/>
        <v/>
      </c>
      <c r="MF512" s="19" t="str">
        <f t="shared" si="1305"/>
        <v/>
      </c>
      <c r="MG512" s="19" t="str">
        <f t="shared" si="1305"/>
        <v/>
      </c>
      <c r="MH512" s="19" t="str">
        <f t="shared" si="1305"/>
        <v/>
      </c>
      <c r="MI512" s="19" t="str">
        <f t="shared" si="1305"/>
        <v/>
      </c>
      <c r="MJ512" s="19" t="str">
        <f t="shared" si="1305"/>
        <v/>
      </c>
      <c r="MK512" s="19" t="str">
        <f t="shared" si="1306"/>
        <v/>
      </c>
      <c r="ML512" s="19" t="str">
        <f t="shared" si="1306"/>
        <v/>
      </c>
      <c r="MM512" s="19" t="str">
        <f t="shared" si="1306"/>
        <v/>
      </c>
      <c r="MN512" s="19" t="str">
        <f t="shared" si="1306"/>
        <v/>
      </c>
      <c r="MO512" s="19" t="str">
        <f t="shared" si="1306"/>
        <v/>
      </c>
      <c r="MP512" s="19" t="str">
        <f t="shared" si="1306"/>
        <v/>
      </c>
      <c r="MQ512" s="19" t="str">
        <f t="shared" si="1306"/>
        <v/>
      </c>
      <c r="MR512" s="19" t="str">
        <f t="shared" si="1306"/>
        <v/>
      </c>
      <c r="MS512" s="19" t="str">
        <f t="shared" si="1306"/>
        <v/>
      </c>
      <c r="MT512" s="19" t="str">
        <f t="shared" si="1306"/>
        <v/>
      </c>
      <c r="MU512" s="19" t="str">
        <f t="shared" si="1307"/>
        <v/>
      </c>
      <c r="MV512" s="19" t="str">
        <f t="shared" si="1307"/>
        <v/>
      </c>
      <c r="MW512" s="19" t="str">
        <f t="shared" si="1307"/>
        <v/>
      </c>
      <c r="MX512" s="19" t="str">
        <f t="shared" si="1307"/>
        <v/>
      </c>
      <c r="MY512" s="19" t="str">
        <f t="shared" si="1307"/>
        <v/>
      </c>
      <c r="MZ512" s="19" t="str">
        <f t="shared" si="1307"/>
        <v/>
      </c>
      <c r="NA512" s="19" t="str">
        <f t="shared" si="1307"/>
        <v/>
      </c>
      <c r="NB512" s="19" t="str">
        <f t="shared" si="1307"/>
        <v/>
      </c>
      <c r="NC512" s="19" t="str">
        <f t="shared" si="1307"/>
        <v/>
      </c>
      <c r="ND512" s="19" t="str">
        <f t="shared" si="1307"/>
        <v/>
      </c>
      <c r="NE512" s="19" t="str">
        <f t="shared" si="1308"/>
        <v/>
      </c>
      <c r="NF512" s="19" t="str">
        <f t="shared" si="1308"/>
        <v/>
      </c>
      <c r="NG512" s="19" t="str">
        <f t="shared" si="1308"/>
        <v/>
      </c>
      <c r="NH512" s="19" t="str">
        <f t="shared" si="1308"/>
        <v/>
      </c>
      <c r="NI512" s="19" t="str">
        <f t="shared" si="1308"/>
        <v/>
      </c>
      <c r="NJ512" s="19" t="str">
        <f t="shared" si="1308"/>
        <v/>
      </c>
      <c r="NK512" s="19" t="str">
        <f t="shared" si="1308"/>
        <v/>
      </c>
      <c r="NL512" s="19" t="str">
        <f t="shared" si="1308"/>
        <v/>
      </c>
      <c r="NM512" s="19" t="str">
        <f t="shared" si="1308"/>
        <v/>
      </c>
      <c r="NN512" s="19" t="str">
        <f t="shared" si="1308"/>
        <v/>
      </c>
      <c r="NO512" s="19" t="str">
        <f t="shared" si="1309"/>
        <v/>
      </c>
      <c r="NP512" s="19" t="str">
        <f t="shared" si="1309"/>
        <v/>
      </c>
      <c r="NQ512" s="19" t="str">
        <f t="shared" si="1309"/>
        <v/>
      </c>
      <c r="NR512" s="19" t="str">
        <f t="shared" si="1309"/>
        <v/>
      </c>
      <c r="NS512" s="19" t="str">
        <f t="shared" si="1309"/>
        <v/>
      </c>
      <c r="NT512" s="19" t="str">
        <f t="shared" si="1309"/>
        <v/>
      </c>
      <c r="NU512" s="19" t="str">
        <f t="shared" si="1309"/>
        <v/>
      </c>
      <c r="NV512" s="19" t="str">
        <f t="shared" si="1309"/>
        <v/>
      </c>
      <c r="NW512" s="19" t="str">
        <f t="shared" si="1309"/>
        <v/>
      </c>
      <c r="NX512" s="19" t="str">
        <f t="shared" si="1309"/>
        <v/>
      </c>
      <c r="NY512" s="19" t="str">
        <f t="shared" si="1310"/>
        <v/>
      </c>
      <c r="NZ512" s="19" t="str">
        <f t="shared" si="1310"/>
        <v/>
      </c>
      <c r="OA512" s="19" t="str">
        <f t="shared" si="1310"/>
        <v/>
      </c>
      <c r="OB512" s="19" t="str">
        <f t="shared" si="1310"/>
        <v/>
      </c>
      <c r="OC512" s="19" t="str">
        <f t="shared" si="1310"/>
        <v/>
      </c>
      <c r="OD512" s="19" t="str">
        <f t="shared" si="1310"/>
        <v/>
      </c>
      <c r="OE512" s="19" t="str">
        <f t="shared" si="1310"/>
        <v/>
      </c>
      <c r="OF512" s="19" t="str">
        <f t="shared" si="1310"/>
        <v/>
      </c>
      <c r="OG512" s="19" t="str">
        <f t="shared" si="1310"/>
        <v/>
      </c>
      <c r="OH512" s="19" t="str">
        <f t="shared" si="1310"/>
        <v/>
      </c>
      <c r="OI512" s="19" t="str">
        <f t="shared" si="1311"/>
        <v/>
      </c>
      <c r="OJ512" s="19" t="str">
        <f t="shared" si="1311"/>
        <v/>
      </c>
      <c r="OK512" s="19" t="str">
        <f t="shared" si="1311"/>
        <v/>
      </c>
      <c r="OL512" s="19" t="str">
        <f t="shared" si="1311"/>
        <v/>
      </c>
      <c r="OM512" s="19" t="str">
        <f t="shared" si="1311"/>
        <v/>
      </c>
      <c r="ON512" s="19" t="str">
        <f t="shared" si="1311"/>
        <v/>
      </c>
      <c r="OO512" s="19" t="str">
        <f t="shared" si="1311"/>
        <v/>
      </c>
      <c r="OP512" s="19" t="str">
        <f t="shared" si="1311"/>
        <v/>
      </c>
      <c r="OQ512" s="19" t="str">
        <f t="shared" si="1311"/>
        <v/>
      </c>
      <c r="OR512" s="19" t="str">
        <f t="shared" si="1311"/>
        <v/>
      </c>
      <c r="OS512" s="19" t="str">
        <f t="shared" si="1312"/>
        <v/>
      </c>
      <c r="OT512" s="19" t="str">
        <f t="shared" si="1312"/>
        <v/>
      </c>
      <c r="OU512" s="19" t="str">
        <f t="shared" si="1312"/>
        <v/>
      </c>
      <c r="OV512" s="19" t="str">
        <f t="shared" si="1312"/>
        <v/>
      </c>
      <c r="OW512" s="19" t="str">
        <f t="shared" si="1312"/>
        <v/>
      </c>
      <c r="OX512" s="19" t="str">
        <f t="shared" si="1312"/>
        <v/>
      </c>
      <c r="OY512" s="19" t="str">
        <f t="shared" si="1312"/>
        <v/>
      </c>
      <c r="OZ512" s="19" t="str">
        <f t="shared" si="1312"/>
        <v/>
      </c>
      <c r="PA512" s="19" t="str">
        <f t="shared" si="1312"/>
        <v/>
      </c>
      <c r="PB512" s="19" t="str">
        <f t="shared" si="1312"/>
        <v/>
      </c>
      <c r="PC512" s="19" t="str">
        <f t="shared" si="1313"/>
        <v/>
      </c>
      <c r="PD512" s="19" t="str">
        <f t="shared" si="1313"/>
        <v/>
      </c>
      <c r="PE512" s="19" t="str">
        <f t="shared" si="1313"/>
        <v/>
      </c>
      <c r="PF512" s="19" t="str">
        <f t="shared" si="1313"/>
        <v/>
      </c>
      <c r="PG512" s="19" t="str">
        <f t="shared" si="1313"/>
        <v/>
      </c>
      <c r="PH512" s="19" t="str">
        <f t="shared" si="1313"/>
        <v/>
      </c>
      <c r="PI512" s="19" t="str">
        <f t="shared" si="1313"/>
        <v/>
      </c>
      <c r="PJ512" s="19" t="str">
        <f t="shared" si="1313"/>
        <v/>
      </c>
      <c r="PK512" s="19" t="str">
        <f t="shared" si="1313"/>
        <v/>
      </c>
      <c r="PL512" s="19" t="str">
        <f t="shared" si="1313"/>
        <v/>
      </c>
      <c r="PM512" s="19" t="str">
        <f t="shared" si="1314"/>
        <v/>
      </c>
      <c r="PN512" s="19" t="str">
        <f t="shared" si="1314"/>
        <v/>
      </c>
      <c r="PO512" s="19" t="str">
        <f t="shared" si="1314"/>
        <v/>
      </c>
      <c r="PP512" s="19" t="str">
        <f t="shared" si="1314"/>
        <v/>
      </c>
      <c r="PQ512" s="19" t="str">
        <f t="shared" si="1314"/>
        <v/>
      </c>
      <c r="PR512" s="19" t="str">
        <f t="shared" si="1314"/>
        <v/>
      </c>
      <c r="PS512" s="19" t="str">
        <f t="shared" si="1314"/>
        <v/>
      </c>
      <c r="PT512" s="19" t="str">
        <f t="shared" si="1314"/>
        <v/>
      </c>
      <c r="PU512" s="19" t="str">
        <f t="shared" si="1314"/>
        <v/>
      </c>
      <c r="PV512" s="19" t="str">
        <f t="shared" si="1314"/>
        <v/>
      </c>
      <c r="PW512" s="19" t="str">
        <f t="shared" si="1314"/>
        <v/>
      </c>
      <c r="PX512" s="19" t="str">
        <f t="shared" si="1314"/>
        <v/>
      </c>
      <c r="PY512" s="19" t="str">
        <f t="shared" si="1314"/>
        <v/>
      </c>
      <c r="PZ512" s="19" t="str">
        <f t="shared" si="1315"/>
        <v/>
      </c>
      <c r="QA512" s="19" t="str">
        <f t="shared" si="1316"/>
        <v/>
      </c>
    </row>
    <row r="513" spans="4:443" x14ac:dyDescent="0.25">
      <c r="D513" s="1" t="s">
        <v>15</v>
      </c>
      <c r="E513" s="48">
        <v>445</v>
      </c>
      <c r="F513" s="48"/>
      <c r="G513" s="20">
        <f t="shared" si="1271"/>
        <v>0</v>
      </c>
      <c r="H513" s="20"/>
      <c r="I513" s="19">
        <f t="shared" ref="I513:R522" si="1317">IFERROR(IF(OR(I$502="",$D513=""),"",ROUND(INDEX($J$103:$ADX$203,MATCH($D513,$I$103:$I$300,0),MATCH(I$3,$J$102:$ADX$102,0))*1000/INDEX($J$303:$ADX$403,MATCH($D513,$I$303:$I$403,0),MATCH(I$3,$J$302:$ADX$302,0)),2)),0)</f>
        <v>0</v>
      </c>
      <c r="J513" s="19">
        <f t="shared" si="1317"/>
        <v>0</v>
      </c>
      <c r="K513" s="19">
        <f t="shared" si="1317"/>
        <v>0</v>
      </c>
      <c r="L513" s="19">
        <f t="shared" si="1317"/>
        <v>0</v>
      </c>
      <c r="M513" s="19">
        <f t="shared" si="1317"/>
        <v>0</v>
      </c>
      <c r="N513" s="19">
        <f t="shared" si="1317"/>
        <v>0</v>
      </c>
      <c r="O513" s="19" t="str">
        <f t="shared" si="1317"/>
        <v/>
      </c>
      <c r="P513" s="19" t="str">
        <f t="shared" si="1317"/>
        <v/>
      </c>
      <c r="Q513" s="19" t="str">
        <f t="shared" si="1317"/>
        <v/>
      </c>
      <c r="R513" s="19" t="str">
        <f t="shared" si="1317"/>
        <v/>
      </c>
      <c r="S513" s="19" t="str">
        <f t="shared" ref="S513:AB522" si="1318">IFERROR(IF(OR(S$502="",$D513=""),"",ROUND(INDEX($J$103:$ADX$203,MATCH($D513,$I$103:$I$300,0),MATCH(S$3,$J$102:$ADX$102,0))*1000/INDEX($J$303:$ADX$403,MATCH($D513,$I$303:$I$403,0),MATCH(S$3,$J$302:$ADX$302,0)),2)),0)</f>
        <v/>
      </c>
      <c r="T513" s="19" t="str">
        <f t="shared" si="1318"/>
        <v/>
      </c>
      <c r="U513" s="50" t="str">
        <f t="shared" si="1318"/>
        <v/>
      </c>
      <c r="V513" s="19" t="str">
        <f t="shared" si="1318"/>
        <v/>
      </c>
      <c r="W513" s="19" t="str">
        <f t="shared" si="1318"/>
        <v/>
      </c>
      <c r="X513" s="19" t="str">
        <f t="shared" si="1318"/>
        <v/>
      </c>
      <c r="Y513" s="19" t="str">
        <f t="shared" si="1318"/>
        <v/>
      </c>
      <c r="Z513" s="19" t="str">
        <f t="shared" si="1318"/>
        <v/>
      </c>
      <c r="AA513" s="19" t="str">
        <f t="shared" si="1318"/>
        <v/>
      </c>
      <c r="AB513" s="19" t="str">
        <f t="shared" si="1318"/>
        <v/>
      </c>
      <c r="AC513" s="19" t="str">
        <f t="shared" ref="AC513:AL522" si="1319">IFERROR(IF(OR(AC$502="",$D513=""),"",ROUND(INDEX($J$103:$ADX$203,MATCH($D513,$I$103:$I$300,0),MATCH(AC$3,$J$102:$ADX$102,0))*1000/INDEX($J$303:$ADX$403,MATCH($D513,$I$303:$I$403,0),MATCH(AC$3,$J$302:$ADX$302,0)),2)),0)</f>
        <v/>
      </c>
      <c r="AD513" s="19" t="str">
        <f t="shared" si="1319"/>
        <v/>
      </c>
      <c r="AE513" s="19" t="str">
        <f t="shared" si="1319"/>
        <v/>
      </c>
      <c r="AF513" s="19" t="str">
        <f t="shared" si="1319"/>
        <v/>
      </c>
      <c r="AG513" s="19" t="str">
        <f t="shared" si="1319"/>
        <v/>
      </c>
      <c r="AH513" s="19" t="str">
        <f t="shared" si="1319"/>
        <v/>
      </c>
      <c r="AI513" s="19" t="str">
        <f t="shared" si="1319"/>
        <v/>
      </c>
      <c r="AJ513" s="19" t="str">
        <f t="shared" si="1319"/>
        <v/>
      </c>
      <c r="AK513" s="19" t="str">
        <f t="shared" si="1319"/>
        <v/>
      </c>
      <c r="AL513" s="19" t="str">
        <f t="shared" si="1319"/>
        <v/>
      </c>
      <c r="AM513" s="19" t="str">
        <f t="shared" ref="AM513:AV522" si="1320">IFERROR(IF(OR(AM$502="",$D513=""),"",ROUND(INDEX($J$103:$ADX$203,MATCH($D513,$I$103:$I$300,0),MATCH(AM$3,$J$102:$ADX$102,0))*1000/INDEX($J$303:$ADX$403,MATCH($D513,$I$303:$I$403,0),MATCH(AM$3,$J$302:$ADX$302,0)),2)),0)</f>
        <v/>
      </c>
      <c r="AN513" s="19" t="str">
        <f t="shared" si="1320"/>
        <v/>
      </c>
      <c r="AO513" s="19" t="str">
        <f t="shared" si="1320"/>
        <v/>
      </c>
      <c r="AP513" s="19" t="str">
        <f t="shared" si="1320"/>
        <v/>
      </c>
      <c r="AQ513" s="19" t="str">
        <f t="shared" si="1320"/>
        <v/>
      </c>
      <c r="AR513" s="19" t="str">
        <f t="shared" si="1320"/>
        <v/>
      </c>
      <c r="AS513" s="19" t="str">
        <f t="shared" si="1320"/>
        <v/>
      </c>
      <c r="AT513" s="19" t="str">
        <f t="shared" si="1320"/>
        <v/>
      </c>
      <c r="AU513" s="19" t="str">
        <f t="shared" si="1320"/>
        <v/>
      </c>
      <c r="AV513" s="19" t="str">
        <f t="shared" si="1320"/>
        <v/>
      </c>
      <c r="AW513" s="19" t="str">
        <f t="shared" ref="AW513:BF522" si="1321">IFERROR(IF(OR(AW$502="",$D513=""),"",ROUND(INDEX($J$103:$ADX$203,MATCH($D513,$I$103:$I$300,0),MATCH(AW$3,$J$102:$ADX$102,0))*1000/INDEX($J$303:$ADX$403,MATCH($D513,$I$303:$I$403,0),MATCH(AW$3,$J$302:$ADX$302,0)),2)),0)</f>
        <v/>
      </c>
      <c r="AX513" s="19" t="str">
        <f t="shared" si="1321"/>
        <v/>
      </c>
      <c r="AY513" s="19" t="str">
        <f t="shared" si="1321"/>
        <v/>
      </c>
      <c r="AZ513" s="19" t="str">
        <f t="shared" si="1321"/>
        <v/>
      </c>
      <c r="BA513" s="19" t="str">
        <f t="shared" si="1321"/>
        <v/>
      </c>
      <c r="BB513" s="19" t="str">
        <f t="shared" si="1321"/>
        <v/>
      </c>
      <c r="BC513" s="19" t="str">
        <f t="shared" si="1321"/>
        <v/>
      </c>
      <c r="BD513" s="19" t="str">
        <f t="shared" si="1321"/>
        <v/>
      </c>
      <c r="BE513" s="19" t="str">
        <f t="shared" si="1321"/>
        <v/>
      </c>
      <c r="BF513" s="19" t="str">
        <f t="shared" si="1321"/>
        <v/>
      </c>
      <c r="BG513" s="19" t="str">
        <f t="shared" ref="BG513:BP522" si="1322">IFERROR(IF(OR(BG$502="",$D513=""),"",ROUND(INDEX($J$103:$ADX$203,MATCH($D513,$I$103:$I$300,0),MATCH(BG$3,$J$102:$ADX$102,0))*1000/INDEX($J$303:$ADX$403,MATCH($D513,$I$303:$I$403,0),MATCH(BG$3,$J$302:$ADX$302,0)),2)),0)</f>
        <v/>
      </c>
      <c r="BH513" s="19" t="str">
        <f t="shared" si="1322"/>
        <v/>
      </c>
      <c r="BI513" s="19" t="str">
        <f t="shared" si="1322"/>
        <v/>
      </c>
      <c r="BJ513" s="19" t="str">
        <f t="shared" si="1322"/>
        <v/>
      </c>
      <c r="BK513" s="19" t="str">
        <f t="shared" si="1322"/>
        <v/>
      </c>
      <c r="BL513" s="19" t="str">
        <f t="shared" si="1322"/>
        <v/>
      </c>
      <c r="BM513" s="19" t="str">
        <f t="shared" si="1322"/>
        <v/>
      </c>
      <c r="BN513" s="19" t="str">
        <f t="shared" si="1322"/>
        <v/>
      </c>
      <c r="BO513" s="19" t="str">
        <f t="shared" si="1322"/>
        <v/>
      </c>
      <c r="BP513" s="19" t="str">
        <f t="shared" si="1322"/>
        <v/>
      </c>
      <c r="BQ513" s="19" t="str">
        <f t="shared" ref="BQ513:BZ522" si="1323">IFERROR(IF(OR(BQ$502="",$D513=""),"",ROUND(INDEX($J$103:$ADX$203,MATCH($D513,$I$103:$I$300,0),MATCH(BQ$3,$J$102:$ADX$102,0))*1000/INDEX($J$303:$ADX$403,MATCH($D513,$I$303:$I$403,0),MATCH(BQ$3,$J$302:$ADX$302,0)),2)),0)</f>
        <v/>
      </c>
      <c r="BR513" s="19" t="str">
        <f t="shared" si="1323"/>
        <v/>
      </c>
      <c r="BS513" s="19" t="str">
        <f t="shared" si="1323"/>
        <v/>
      </c>
      <c r="BT513" s="19" t="str">
        <f t="shared" si="1323"/>
        <v/>
      </c>
      <c r="BU513" s="19" t="str">
        <f t="shared" si="1323"/>
        <v/>
      </c>
      <c r="BV513" s="19" t="str">
        <f t="shared" si="1323"/>
        <v/>
      </c>
      <c r="BW513" s="19" t="str">
        <f t="shared" si="1323"/>
        <v/>
      </c>
      <c r="BX513" s="19" t="str">
        <f t="shared" si="1323"/>
        <v/>
      </c>
      <c r="BY513" s="19" t="str">
        <f t="shared" si="1323"/>
        <v/>
      </c>
      <c r="BZ513" s="19" t="str">
        <f t="shared" si="1323"/>
        <v/>
      </c>
      <c r="CA513" s="19" t="str">
        <f t="shared" ref="CA513:CJ522" si="1324">IFERROR(IF(OR(CA$502="",$D513=""),"",ROUND(INDEX($J$103:$ADX$203,MATCH($D513,$I$103:$I$300,0),MATCH(CA$3,$J$102:$ADX$102,0))*1000/INDEX($J$303:$ADX$403,MATCH($D513,$I$303:$I$403,0),MATCH(CA$3,$J$302:$ADX$302,0)),2)),0)</f>
        <v/>
      </c>
      <c r="CB513" s="19" t="str">
        <f t="shared" si="1324"/>
        <v/>
      </c>
      <c r="CC513" s="19" t="str">
        <f t="shared" si="1324"/>
        <v/>
      </c>
      <c r="CD513" s="19" t="str">
        <f t="shared" si="1324"/>
        <v/>
      </c>
      <c r="CE513" s="19" t="str">
        <f t="shared" si="1324"/>
        <v/>
      </c>
      <c r="CF513" s="19" t="str">
        <f t="shared" si="1324"/>
        <v/>
      </c>
      <c r="CG513" s="19" t="str">
        <f t="shared" si="1324"/>
        <v/>
      </c>
      <c r="CH513" s="19" t="str">
        <f t="shared" si="1324"/>
        <v/>
      </c>
      <c r="CI513" s="19" t="str">
        <f t="shared" si="1324"/>
        <v/>
      </c>
      <c r="CJ513" s="19" t="str">
        <f t="shared" si="1324"/>
        <v/>
      </c>
      <c r="CK513" s="19" t="str">
        <f t="shared" ref="CK513:CT522" si="1325">IFERROR(IF(OR(CK$502="",$D513=""),"",ROUND(INDEX($J$103:$ADX$203,MATCH($D513,$I$103:$I$300,0),MATCH(CK$3,$J$102:$ADX$102,0))*1000/INDEX($J$303:$ADX$403,MATCH($D513,$I$303:$I$403,0),MATCH(CK$3,$J$302:$ADX$302,0)),2)),0)</f>
        <v/>
      </c>
      <c r="CL513" s="19" t="str">
        <f t="shared" si="1325"/>
        <v/>
      </c>
      <c r="CM513" s="19" t="str">
        <f t="shared" si="1325"/>
        <v/>
      </c>
      <c r="CN513" s="19" t="str">
        <f t="shared" si="1325"/>
        <v/>
      </c>
      <c r="CO513" s="19" t="str">
        <f t="shared" si="1325"/>
        <v/>
      </c>
      <c r="CP513" s="19" t="str">
        <f t="shared" si="1325"/>
        <v/>
      </c>
      <c r="CQ513" s="19" t="str">
        <f t="shared" si="1325"/>
        <v/>
      </c>
      <c r="CR513" s="19" t="str">
        <f t="shared" si="1325"/>
        <v/>
      </c>
      <c r="CS513" s="19" t="str">
        <f t="shared" si="1325"/>
        <v/>
      </c>
      <c r="CT513" s="19" t="str">
        <f t="shared" si="1325"/>
        <v/>
      </c>
      <c r="CU513" s="19" t="str">
        <f t="shared" ref="CU513:DD522" si="1326">IFERROR(IF(OR(CU$502="",$D513=""),"",ROUND(INDEX($J$103:$ADX$203,MATCH($D513,$I$103:$I$300,0),MATCH(CU$3,$J$102:$ADX$102,0))*1000/INDEX($J$303:$ADX$403,MATCH($D513,$I$303:$I$403,0),MATCH(CU$3,$J$302:$ADX$302,0)),2)),0)</f>
        <v/>
      </c>
      <c r="CV513" s="19" t="str">
        <f t="shared" si="1326"/>
        <v/>
      </c>
      <c r="CW513" s="19" t="str">
        <f t="shared" si="1326"/>
        <v/>
      </c>
      <c r="CX513" s="19" t="str">
        <f t="shared" si="1326"/>
        <v/>
      </c>
      <c r="CY513" s="19" t="str">
        <f t="shared" si="1326"/>
        <v/>
      </c>
      <c r="CZ513" s="19" t="str">
        <f t="shared" si="1326"/>
        <v/>
      </c>
      <c r="DA513" s="19" t="str">
        <f t="shared" si="1326"/>
        <v/>
      </c>
      <c r="DB513" s="19" t="str">
        <f t="shared" si="1326"/>
        <v/>
      </c>
      <c r="DC513" s="19" t="str">
        <f t="shared" si="1326"/>
        <v/>
      </c>
      <c r="DD513" s="19" t="str">
        <f t="shared" si="1326"/>
        <v/>
      </c>
      <c r="DE513" s="19" t="str">
        <f t="shared" ref="DE513:DN522" si="1327">IFERROR(IF(OR(DE$502="",$D513=""),"",ROUND(INDEX($J$103:$ADX$203,MATCH($D513,$I$103:$I$300,0),MATCH(DE$3,$J$102:$ADX$102,0))*1000/INDEX($J$303:$ADX$403,MATCH($D513,$I$303:$I$403,0),MATCH(DE$3,$J$302:$ADX$302,0)),2)),0)</f>
        <v/>
      </c>
      <c r="DF513" s="19" t="str">
        <f t="shared" si="1327"/>
        <v/>
      </c>
      <c r="DG513" s="19" t="str">
        <f t="shared" si="1327"/>
        <v/>
      </c>
      <c r="DH513" s="19" t="str">
        <f t="shared" si="1327"/>
        <v/>
      </c>
      <c r="DI513" s="19" t="str">
        <f t="shared" si="1327"/>
        <v/>
      </c>
      <c r="DJ513" s="19" t="str">
        <f t="shared" si="1327"/>
        <v/>
      </c>
      <c r="DK513" s="19" t="str">
        <f t="shared" si="1327"/>
        <v/>
      </c>
      <c r="DL513" s="19" t="str">
        <f t="shared" si="1327"/>
        <v/>
      </c>
      <c r="DM513" s="19" t="str">
        <f t="shared" si="1327"/>
        <v/>
      </c>
      <c r="DN513" s="19" t="str">
        <f t="shared" si="1327"/>
        <v/>
      </c>
      <c r="DO513" s="19" t="str">
        <f t="shared" ref="DO513:DX522" si="1328">IFERROR(IF(OR(DO$502="",$D513=""),"",ROUND(INDEX($J$103:$ADX$203,MATCH($D513,$I$103:$I$300,0),MATCH(DO$3,$J$102:$ADX$102,0))*1000/INDEX($J$303:$ADX$403,MATCH($D513,$I$303:$I$403,0),MATCH(DO$3,$J$302:$ADX$302,0)),2)),0)</f>
        <v/>
      </c>
      <c r="DP513" s="19" t="str">
        <f t="shared" si="1328"/>
        <v/>
      </c>
      <c r="DQ513" s="19" t="str">
        <f t="shared" si="1328"/>
        <v/>
      </c>
      <c r="DR513" s="19" t="str">
        <f t="shared" si="1328"/>
        <v/>
      </c>
      <c r="DS513" s="19" t="str">
        <f t="shared" si="1328"/>
        <v/>
      </c>
      <c r="DT513" s="19" t="str">
        <f t="shared" si="1328"/>
        <v/>
      </c>
      <c r="DU513" s="19" t="str">
        <f t="shared" si="1328"/>
        <v/>
      </c>
      <c r="DV513" s="19" t="str">
        <f t="shared" si="1328"/>
        <v/>
      </c>
      <c r="DW513" s="19" t="str">
        <f t="shared" si="1328"/>
        <v/>
      </c>
      <c r="DX513" s="19" t="str">
        <f t="shared" si="1328"/>
        <v/>
      </c>
      <c r="DY513" s="19" t="str">
        <f t="shared" ref="DY513:EH522" si="1329">IFERROR(IF(OR(DY$502="",$D513=""),"",ROUND(INDEX($J$103:$ADX$203,MATCH($D513,$I$103:$I$300,0),MATCH(DY$3,$J$102:$ADX$102,0))*1000/INDEX($J$303:$ADX$403,MATCH($D513,$I$303:$I$403,0),MATCH(DY$3,$J$302:$ADX$302,0)),2)),0)</f>
        <v/>
      </c>
      <c r="DZ513" s="19" t="str">
        <f t="shared" si="1329"/>
        <v/>
      </c>
      <c r="EA513" s="19" t="str">
        <f t="shared" si="1329"/>
        <v/>
      </c>
      <c r="EB513" s="19" t="str">
        <f t="shared" si="1329"/>
        <v/>
      </c>
      <c r="EC513" s="19" t="str">
        <f t="shared" si="1329"/>
        <v/>
      </c>
      <c r="ED513" s="19" t="str">
        <f t="shared" si="1329"/>
        <v/>
      </c>
      <c r="EE513" s="19" t="str">
        <f t="shared" si="1329"/>
        <v/>
      </c>
      <c r="EF513" s="19" t="str">
        <f t="shared" si="1329"/>
        <v/>
      </c>
      <c r="EG513" s="19" t="str">
        <f t="shared" si="1329"/>
        <v/>
      </c>
      <c r="EH513" s="19" t="str">
        <f t="shared" si="1329"/>
        <v/>
      </c>
      <c r="EI513" s="19" t="str">
        <f t="shared" ref="EI513:ER522" si="1330">IFERROR(IF(OR(EI$502="",$D513=""),"",ROUND(INDEX($J$103:$ADX$203,MATCH($D513,$I$103:$I$300,0),MATCH(EI$3,$J$102:$ADX$102,0))*1000/INDEX($J$303:$ADX$403,MATCH($D513,$I$303:$I$403,0),MATCH(EI$3,$J$302:$ADX$302,0)),2)),0)</f>
        <v/>
      </c>
      <c r="EJ513" s="19" t="str">
        <f t="shared" si="1330"/>
        <v/>
      </c>
      <c r="EK513" s="19" t="str">
        <f t="shared" si="1330"/>
        <v/>
      </c>
      <c r="EL513" s="19" t="str">
        <f t="shared" si="1330"/>
        <v/>
      </c>
      <c r="EM513" s="19" t="str">
        <f t="shared" si="1330"/>
        <v/>
      </c>
      <c r="EN513" s="19" t="str">
        <f t="shared" si="1330"/>
        <v/>
      </c>
      <c r="EO513" s="19" t="str">
        <f t="shared" si="1330"/>
        <v/>
      </c>
      <c r="EP513" s="19" t="str">
        <f t="shared" si="1330"/>
        <v/>
      </c>
      <c r="EQ513" s="19" t="str">
        <f t="shared" si="1330"/>
        <v/>
      </c>
      <c r="ER513" s="19" t="str">
        <f t="shared" si="1330"/>
        <v/>
      </c>
      <c r="ES513" s="19" t="str">
        <f t="shared" ref="ES513:FB522" si="1331">IFERROR(IF(OR(ES$502="",$D513=""),"",ROUND(INDEX($J$103:$ADX$203,MATCH($D513,$I$103:$I$300,0),MATCH(ES$3,$J$102:$ADX$102,0))*1000/INDEX($J$303:$ADX$403,MATCH($D513,$I$303:$I$403,0),MATCH(ES$3,$J$302:$ADX$302,0)),2)),0)</f>
        <v/>
      </c>
      <c r="ET513" s="19" t="str">
        <f t="shared" si="1331"/>
        <v/>
      </c>
      <c r="EU513" s="19" t="str">
        <f t="shared" si="1331"/>
        <v/>
      </c>
      <c r="EV513" s="19" t="str">
        <f t="shared" si="1331"/>
        <v/>
      </c>
      <c r="EW513" s="19" t="str">
        <f t="shared" si="1331"/>
        <v/>
      </c>
      <c r="EX513" s="19" t="str">
        <f t="shared" si="1331"/>
        <v/>
      </c>
      <c r="EY513" s="19" t="str">
        <f t="shared" si="1331"/>
        <v/>
      </c>
      <c r="EZ513" s="19" t="str">
        <f t="shared" si="1331"/>
        <v/>
      </c>
      <c r="FA513" s="19" t="str">
        <f t="shared" si="1331"/>
        <v/>
      </c>
      <c r="FB513" s="19" t="str">
        <f t="shared" si="1331"/>
        <v/>
      </c>
      <c r="FC513" s="19" t="str">
        <f t="shared" ref="FC513:FL522" si="1332">IFERROR(IF(OR(FC$502="",$D513=""),"",ROUND(INDEX($J$103:$ADX$203,MATCH($D513,$I$103:$I$300,0),MATCH(FC$3,$J$102:$ADX$102,0))*1000/INDEX($J$303:$ADX$403,MATCH($D513,$I$303:$I$403,0),MATCH(FC$3,$J$302:$ADX$302,0)),2)),0)</f>
        <v/>
      </c>
      <c r="FD513" s="19" t="str">
        <f t="shared" si="1332"/>
        <v/>
      </c>
      <c r="FE513" s="19" t="str">
        <f t="shared" si="1332"/>
        <v/>
      </c>
      <c r="FF513" s="19" t="str">
        <f t="shared" si="1332"/>
        <v/>
      </c>
      <c r="FG513" s="19" t="str">
        <f t="shared" si="1332"/>
        <v/>
      </c>
      <c r="FH513" s="19" t="str">
        <f t="shared" si="1332"/>
        <v/>
      </c>
      <c r="FI513" s="19" t="str">
        <f t="shared" si="1332"/>
        <v/>
      </c>
      <c r="FJ513" s="19" t="str">
        <f t="shared" si="1332"/>
        <v/>
      </c>
      <c r="FK513" s="19" t="str">
        <f t="shared" si="1332"/>
        <v/>
      </c>
      <c r="FL513" s="19" t="str">
        <f t="shared" si="1332"/>
        <v/>
      </c>
      <c r="FM513" s="19" t="str">
        <f t="shared" ref="FM513:FV522" si="1333">IFERROR(IF(OR(FM$502="",$D513=""),"",ROUND(INDEX($J$103:$ADX$203,MATCH($D513,$I$103:$I$300,0),MATCH(FM$3,$J$102:$ADX$102,0))*1000/INDEX($J$303:$ADX$403,MATCH($D513,$I$303:$I$403,0),MATCH(FM$3,$J$302:$ADX$302,0)),2)),0)</f>
        <v/>
      </c>
      <c r="FN513" s="19" t="str">
        <f t="shared" si="1333"/>
        <v/>
      </c>
      <c r="FO513" s="19" t="str">
        <f t="shared" si="1333"/>
        <v/>
      </c>
      <c r="FP513" s="19" t="str">
        <f t="shared" si="1333"/>
        <v/>
      </c>
      <c r="FQ513" s="19" t="str">
        <f t="shared" si="1333"/>
        <v/>
      </c>
      <c r="FR513" s="19" t="str">
        <f t="shared" si="1333"/>
        <v/>
      </c>
      <c r="FS513" s="19" t="str">
        <f t="shared" si="1333"/>
        <v/>
      </c>
      <c r="FT513" s="19" t="str">
        <f t="shared" si="1333"/>
        <v/>
      </c>
      <c r="FU513" s="19" t="str">
        <f t="shared" si="1333"/>
        <v/>
      </c>
      <c r="FV513" s="19" t="str">
        <f t="shared" si="1333"/>
        <v/>
      </c>
      <c r="FW513" s="19" t="str">
        <f t="shared" ref="FW513:GF522" si="1334">IFERROR(IF(OR(FW$502="",$D513=""),"",ROUND(INDEX($J$103:$ADX$203,MATCH($D513,$I$103:$I$300,0),MATCH(FW$3,$J$102:$ADX$102,0))*1000/INDEX($J$303:$ADX$403,MATCH($D513,$I$303:$I$403,0),MATCH(FW$3,$J$302:$ADX$302,0)),2)),0)</f>
        <v/>
      </c>
      <c r="FX513" s="19" t="str">
        <f t="shared" si="1334"/>
        <v/>
      </c>
      <c r="FY513" s="19" t="str">
        <f t="shared" si="1334"/>
        <v/>
      </c>
      <c r="FZ513" s="19" t="str">
        <f t="shared" si="1334"/>
        <v/>
      </c>
      <c r="GA513" s="19" t="str">
        <f t="shared" si="1334"/>
        <v/>
      </c>
      <c r="GB513" s="19" t="str">
        <f t="shared" si="1334"/>
        <v/>
      </c>
      <c r="GC513" s="19" t="str">
        <f t="shared" si="1334"/>
        <v/>
      </c>
      <c r="GD513" s="19" t="str">
        <f t="shared" si="1334"/>
        <v/>
      </c>
      <c r="GE513" s="19" t="str">
        <f t="shared" si="1334"/>
        <v/>
      </c>
      <c r="GF513" s="19" t="str">
        <f t="shared" si="1334"/>
        <v/>
      </c>
      <c r="GG513" s="19" t="str">
        <f t="shared" ref="GG513:GP522" si="1335">IFERROR(IF(OR(GG$502="",$D513=""),"",ROUND(INDEX($J$103:$ADX$203,MATCH($D513,$I$103:$I$300,0),MATCH(GG$3,$J$102:$ADX$102,0))*1000/INDEX($J$303:$ADX$403,MATCH($D513,$I$303:$I$403,0),MATCH(GG$3,$J$302:$ADX$302,0)),2)),0)</f>
        <v/>
      </c>
      <c r="GH513" s="19" t="str">
        <f t="shared" si="1335"/>
        <v/>
      </c>
      <c r="GI513" s="19" t="str">
        <f t="shared" si="1335"/>
        <v/>
      </c>
      <c r="GJ513" s="19" t="str">
        <f t="shared" si="1335"/>
        <v/>
      </c>
      <c r="GK513" s="19" t="str">
        <f t="shared" si="1335"/>
        <v/>
      </c>
      <c r="GL513" s="19" t="str">
        <f t="shared" si="1335"/>
        <v/>
      </c>
      <c r="GM513" s="19" t="str">
        <f t="shared" si="1335"/>
        <v/>
      </c>
      <c r="GN513" s="19" t="str">
        <f t="shared" si="1335"/>
        <v/>
      </c>
      <c r="GO513" s="19" t="str">
        <f t="shared" si="1335"/>
        <v/>
      </c>
      <c r="GP513" s="19" t="str">
        <f t="shared" si="1335"/>
        <v/>
      </c>
      <c r="GQ513" s="19" t="str">
        <f t="shared" ref="GQ513:GZ522" si="1336">IFERROR(IF(OR(GQ$502="",$D513=""),"",ROUND(INDEX($J$103:$ADX$203,MATCH($D513,$I$103:$I$300,0),MATCH(GQ$3,$J$102:$ADX$102,0))*1000/INDEX($J$303:$ADX$403,MATCH($D513,$I$303:$I$403,0),MATCH(GQ$3,$J$302:$ADX$302,0)),2)),0)</f>
        <v/>
      </c>
      <c r="GR513" s="19" t="str">
        <f t="shared" si="1336"/>
        <v/>
      </c>
      <c r="GS513" s="19" t="str">
        <f t="shared" si="1336"/>
        <v/>
      </c>
      <c r="GT513" s="19" t="str">
        <f t="shared" si="1336"/>
        <v/>
      </c>
      <c r="GU513" s="19" t="str">
        <f t="shared" si="1336"/>
        <v/>
      </c>
      <c r="GV513" s="19" t="str">
        <f t="shared" si="1336"/>
        <v/>
      </c>
      <c r="GW513" s="19" t="str">
        <f t="shared" si="1336"/>
        <v/>
      </c>
      <c r="GX513" s="19" t="str">
        <f t="shared" si="1336"/>
        <v/>
      </c>
      <c r="GY513" s="19" t="str">
        <f t="shared" si="1336"/>
        <v/>
      </c>
      <c r="GZ513" s="19" t="str">
        <f t="shared" si="1336"/>
        <v/>
      </c>
      <c r="HA513" s="19" t="str">
        <f t="shared" ref="HA513:HJ522" si="1337">IFERROR(IF(OR(HA$502="",$D513=""),"",ROUND(INDEX($J$103:$ADX$203,MATCH($D513,$I$103:$I$300,0),MATCH(HA$3,$J$102:$ADX$102,0))*1000/INDEX($J$303:$ADX$403,MATCH($D513,$I$303:$I$403,0),MATCH(HA$3,$J$302:$ADX$302,0)),2)),0)</f>
        <v/>
      </c>
      <c r="HB513" s="19" t="str">
        <f t="shared" si="1337"/>
        <v/>
      </c>
      <c r="HC513" s="19" t="str">
        <f t="shared" si="1337"/>
        <v/>
      </c>
      <c r="HD513" s="19" t="str">
        <f t="shared" si="1337"/>
        <v/>
      </c>
      <c r="HE513" s="19" t="str">
        <f t="shared" si="1337"/>
        <v/>
      </c>
      <c r="HF513" s="19" t="str">
        <f t="shared" si="1337"/>
        <v/>
      </c>
      <c r="HG513" s="19" t="str">
        <f t="shared" si="1337"/>
        <v/>
      </c>
      <c r="HH513" s="19" t="str">
        <f t="shared" si="1337"/>
        <v/>
      </c>
      <c r="HI513" s="19" t="str">
        <f t="shared" si="1337"/>
        <v/>
      </c>
      <c r="HJ513" s="19" t="str">
        <f t="shared" si="1337"/>
        <v/>
      </c>
      <c r="HK513" s="19" t="str">
        <f t="shared" ref="HK513:HT522" si="1338">IFERROR(IF(OR(HK$502="",$D513=""),"",ROUND(INDEX($J$103:$ADX$203,MATCH($D513,$I$103:$I$300,0),MATCH(HK$3,$J$102:$ADX$102,0))*1000/INDEX($J$303:$ADX$403,MATCH($D513,$I$303:$I$403,0),MATCH(HK$3,$J$302:$ADX$302,0)),2)),0)</f>
        <v/>
      </c>
      <c r="HL513" s="19" t="str">
        <f t="shared" si="1338"/>
        <v/>
      </c>
      <c r="HM513" s="19" t="str">
        <f t="shared" si="1338"/>
        <v/>
      </c>
      <c r="HN513" s="19" t="str">
        <f t="shared" si="1338"/>
        <v/>
      </c>
      <c r="HO513" s="19" t="str">
        <f t="shared" si="1338"/>
        <v/>
      </c>
      <c r="HP513" s="19" t="str">
        <f t="shared" si="1338"/>
        <v/>
      </c>
      <c r="HQ513" s="19" t="str">
        <f t="shared" si="1338"/>
        <v/>
      </c>
      <c r="HR513" s="19" t="str">
        <f t="shared" si="1338"/>
        <v/>
      </c>
      <c r="HS513" s="19" t="str">
        <f t="shared" si="1338"/>
        <v/>
      </c>
      <c r="HT513" s="19" t="str">
        <f t="shared" si="1338"/>
        <v/>
      </c>
      <c r="HU513" s="19" t="str">
        <f t="shared" ref="HU513:ID522" si="1339">IFERROR(IF(OR(HU$502="",$D513=""),"",ROUND(INDEX($J$103:$ADX$203,MATCH($D513,$I$103:$I$300,0),MATCH(HU$3,$J$102:$ADX$102,0))*1000/INDEX($J$303:$ADX$403,MATCH($D513,$I$303:$I$403,0),MATCH(HU$3,$J$302:$ADX$302,0)),2)),0)</f>
        <v/>
      </c>
      <c r="HV513" s="19" t="str">
        <f t="shared" si="1339"/>
        <v/>
      </c>
      <c r="HW513" s="19" t="str">
        <f t="shared" si="1339"/>
        <v/>
      </c>
      <c r="HX513" s="19" t="str">
        <f t="shared" si="1339"/>
        <v/>
      </c>
      <c r="HY513" s="19" t="str">
        <f t="shared" si="1339"/>
        <v/>
      </c>
      <c r="HZ513" s="19" t="str">
        <f t="shared" si="1339"/>
        <v/>
      </c>
      <c r="IA513" s="19" t="str">
        <f t="shared" si="1339"/>
        <v/>
      </c>
      <c r="IB513" s="19" t="str">
        <f t="shared" si="1339"/>
        <v/>
      </c>
      <c r="IC513" s="19" t="str">
        <f t="shared" si="1339"/>
        <v/>
      </c>
      <c r="ID513" s="19" t="str">
        <f t="shared" si="1339"/>
        <v/>
      </c>
      <c r="IE513" s="19" t="str">
        <f t="shared" ref="IE513:IN522" si="1340">IFERROR(IF(OR(IE$502="",$D513=""),"",ROUND(INDEX($J$103:$ADX$203,MATCH($D513,$I$103:$I$300,0),MATCH(IE$3,$J$102:$ADX$102,0))*1000/INDEX($J$303:$ADX$403,MATCH($D513,$I$303:$I$403,0),MATCH(IE$3,$J$302:$ADX$302,0)),2)),0)</f>
        <v/>
      </c>
      <c r="IF513" s="19" t="str">
        <f t="shared" si="1340"/>
        <v/>
      </c>
      <c r="IG513" s="19" t="str">
        <f t="shared" si="1340"/>
        <v/>
      </c>
      <c r="IH513" s="19" t="str">
        <f t="shared" si="1340"/>
        <v/>
      </c>
      <c r="II513" s="19" t="str">
        <f t="shared" si="1340"/>
        <v/>
      </c>
      <c r="IJ513" s="19" t="str">
        <f t="shared" si="1340"/>
        <v/>
      </c>
      <c r="IK513" s="19" t="str">
        <f t="shared" si="1340"/>
        <v/>
      </c>
      <c r="IL513" s="19" t="str">
        <f t="shared" si="1340"/>
        <v/>
      </c>
      <c r="IM513" s="19" t="str">
        <f t="shared" si="1340"/>
        <v/>
      </c>
      <c r="IN513" s="19" t="str">
        <f t="shared" si="1340"/>
        <v/>
      </c>
      <c r="IO513" s="19" t="str">
        <f t="shared" ref="IO513:IX522" si="1341">IFERROR(IF(OR(IO$502="",$D513=""),"",ROUND(INDEX($J$103:$ADX$203,MATCH($D513,$I$103:$I$300,0),MATCH(IO$3,$J$102:$ADX$102,0))*1000/INDEX($J$303:$ADX$403,MATCH($D513,$I$303:$I$403,0),MATCH(IO$3,$J$302:$ADX$302,0)),2)),0)</f>
        <v/>
      </c>
      <c r="IP513" s="19" t="str">
        <f t="shared" si="1341"/>
        <v/>
      </c>
      <c r="IQ513" s="19" t="str">
        <f t="shared" si="1341"/>
        <v/>
      </c>
      <c r="IR513" s="19" t="str">
        <f t="shared" si="1341"/>
        <v/>
      </c>
      <c r="IS513" s="19" t="str">
        <f t="shared" si="1341"/>
        <v/>
      </c>
      <c r="IT513" s="19" t="str">
        <f t="shared" si="1341"/>
        <v/>
      </c>
      <c r="IU513" s="19" t="str">
        <f t="shared" si="1341"/>
        <v/>
      </c>
      <c r="IV513" s="19" t="str">
        <f t="shared" si="1341"/>
        <v/>
      </c>
      <c r="IW513" s="19" t="str">
        <f t="shared" si="1341"/>
        <v/>
      </c>
      <c r="IX513" s="19" t="str">
        <f t="shared" si="1341"/>
        <v/>
      </c>
      <c r="IY513" s="19" t="str">
        <f t="shared" ref="IY513:JH522" si="1342">IFERROR(IF(OR(IY$502="",$D513=""),"",ROUND(INDEX($J$103:$ADX$203,MATCH($D513,$I$103:$I$300,0),MATCH(IY$3,$J$102:$ADX$102,0))*1000/INDEX($J$303:$ADX$403,MATCH($D513,$I$303:$I$403,0),MATCH(IY$3,$J$302:$ADX$302,0)),2)),0)</f>
        <v/>
      </c>
      <c r="IZ513" s="19" t="str">
        <f t="shared" si="1342"/>
        <v/>
      </c>
      <c r="JA513" s="19" t="str">
        <f t="shared" si="1342"/>
        <v/>
      </c>
      <c r="JB513" s="19" t="str">
        <f t="shared" si="1342"/>
        <v/>
      </c>
      <c r="JC513" s="19" t="str">
        <f t="shared" si="1342"/>
        <v/>
      </c>
      <c r="JD513" s="19" t="str">
        <f t="shared" si="1342"/>
        <v/>
      </c>
      <c r="JE513" s="19" t="str">
        <f t="shared" si="1342"/>
        <v/>
      </c>
      <c r="JF513" s="19" t="str">
        <f t="shared" si="1342"/>
        <v/>
      </c>
      <c r="JG513" s="19" t="str">
        <f t="shared" si="1342"/>
        <v/>
      </c>
      <c r="JH513" s="19" t="str">
        <f t="shared" si="1342"/>
        <v/>
      </c>
      <c r="JI513" s="19" t="str">
        <f t="shared" ref="JI513:JR522" si="1343">IFERROR(IF(OR(JI$502="",$D513=""),"",ROUND(INDEX($J$103:$ADX$203,MATCH($D513,$I$103:$I$300,0),MATCH(JI$3,$J$102:$ADX$102,0))*1000/INDEX($J$303:$ADX$403,MATCH($D513,$I$303:$I$403,0),MATCH(JI$3,$J$302:$ADX$302,0)),2)),0)</f>
        <v/>
      </c>
      <c r="JJ513" s="19" t="str">
        <f t="shared" si="1343"/>
        <v/>
      </c>
      <c r="JK513" s="19" t="str">
        <f t="shared" si="1343"/>
        <v/>
      </c>
      <c r="JL513" s="19" t="str">
        <f t="shared" si="1343"/>
        <v/>
      </c>
      <c r="JM513" s="19" t="str">
        <f t="shared" si="1343"/>
        <v/>
      </c>
      <c r="JN513" s="19" t="str">
        <f t="shared" si="1343"/>
        <v/>
      </c>
      <c r="JO513" s="19" t="str">
        <f t="shared" si="1343"/>
        <v/>
      </c>
      <c r="JP513" s="19" t="str">
        <f t="shared" si="1343"/>
        <v/>
      </c>
      <c r="JQ513" s="19" t="str">
        <f t="shared" si="1343"/>
        <v/>
      </c>
      <c r="JR513" s="19" t="str">
        <f t="shared" si="1343"/>
        <v/>
      </c>
      <c r="JS513" s="19" t="str">
        <f t="shared" ref="JS513:KB522" si="1344">IFERROR(IF(OR(JS$502="",$D513=""),"",ROUND(INDEX($J$103:$ADX$203,MATCH($D513,$I$103:$I$300,0),MATCH(JS$3,$J$102:$ADX$102,0))*1000/INDEX($J$303:$ADX$403,MATCH($D513,$I$303:$I$403,0),MATCH(JS$3,$J$302:$ADX$302,0)),2)),0)</f>
        <v/>
      </c>
      <c r="JT513" s="19" t="str">
        <f t="shared" si="1344"/>
        <v/>
      </c>
      <c r="JU513" s="19" t="str">
        <f t="shared" si="1344"/>
        <v/>
      </c>
      <c r="JV513" s="19" t="str">
        <f t="shared" si="1344"/>
        <v/>
      </c>
      <c r="JW513" s="19" t="str">
        <f t="shared" si="1344"/>
        <v/>
      </c>
      <c r="JX513" s="19" t="str">
        <f t="shared" si="1344"/>
        <v/>
      </c>
      <c r="JY513" s="19" t="str">
        <f t="shared" si="1344"/>
        <v/>
      </c>
      <c r="JZ513" s="19" t="str">
        <f t="shared" si="1344"/>
        <v/>
      </c>
      <c r="KA513" s="19" t="str">
        <f t="shared" si="1344"/>
        <v/>
      </c>
      <c r="KB513" s="19" t="str">
        <f t="shared" si="1344"/>
        <v/>
      </c>
      <c r="KC513" s="19" t="str">
        <f t="shared" ref="KC513:KL522" si="1345">IFERROR(IF(OR(KC$502="",$D513=""),"",ROUND(INDEX($J$103:$ADX$203,MATCH($D513,$I$103:$I$300,0),MATCH(KC$3,$J$102:$ADX$102,0))*1000/INDEX($J$303:$ADX$403,MATCH($D513,$I$303:$I$403,0),MATCH(KC$3,$J$302:$ADX$302,0)),2)),0)</f>
        <v/>
      </c>
      <c r="KD513" s="19" t="str">
        <f t="shared" si="1345"/>
        <v/>
      </c>
      <c r="KE513" s="19" t="str">
        <f t="shared" si="1345"/>
        <v/>
      </c>
      <c r="KF513" s="19" t="str">
        <f t="shared" si="1345"/>
        <v/>
      </c>
      <c r="KG513" s="19" t="str">
        <f t="shared" si="1345"/>
        <v/>
      </c>
      <c r="KH513" s="19" t="str">
        <f t="shared" si="1345"/>
        <v/>
      </c>
      <c r="KI513" s="19" t="str">
        <f t="shared" si="1345"/>
        <v/>
      </c>
      <c r="KJ513" s="19" t="str">
        <f t="shared" si="1345"/>
        <v/>
      </c>
      <c r="KK513" s="19" t="str">
        <f t="shared" si="1345"/>
        <v/>
      </c>
      <c r="KL513" s="19" t="str">
        <f t="shared" si="1345"/>
        <v/>
      </c>
      <c r="KM513" s="19" t="str">
        <f t="shared" ref="KM513:KV522" si="1346">IFERROR(IF(OR(KM$502="",$D513=""),"",ROUND(INDEX($J$103:$ADX$203,MATCH($D513,$I$103:$I$300,0),MATCH(KM$3,$J$102:$ADX$102,0))*1000/INDEX($J$303:$ADX$403,MATCH($D513,$I$303:$I$403,0),MATCH(KM$3,$J$302:$ADX$302,0)),2)),0)</f>
        <v/>
      </c>
      <c r="KN513" s="19" t="str">
        <f t="shared" si="1346"/>
        <v/>
      </c>
      <c r="KO513" s="19" t="str">
        <f t="shared" si="1346"/>
        <v/>
      </c>
      <c r="KP513" s="19" t="str">
        <f t="shared" si="1346"/>
        <v/>
      </c>
      <c r="KQ513" s="19" t="str">
        <f t="shared" si="1346"/>
        <v/>
      </c>
      <c r="KR513" s="19" t="str">
        <f t="shared" si="1346"/>
        <v/>
      </c>
      <c r="KS513" s="19" t="str">
        <f t="shared" si="1346"/>
        <v/>
      </c>
      <c r="KT513" s="19" t="str">
        <f t="shared" si="1346"/>
        <v/>
      </c>
      <c r="KU513" s="19" t="str">
        <f t="shared" si="1346"/>
        <v/>
      </c>
      <c r="KV513" s="19" t="str">
        <f t="shared" si="1346"/>
        <v/>
      </c>
      <c r="KW513" s="19" t="str">
        <f t="shared" ref="KW513:LF522" si="1347">IFERROR(IF(OR(KW$502="",$D513=""),"",ROUND(INDEX($J$103:$ADX$203,MATCH($D513,$I$103:$I$300,0),MATCH(KW$3,$J$102:$ADX$102,0))*1000/INDEX($J$303:$ADX$403,MATCH($D513,$I$303:$I$403,0),MATCH(KW$3,$J$302:$ADX$302,0)),2)),0)</f>
        <v/>
      </c>
      <c r="KX513" s="19" t="str">
        <f t="shared" si="1347"/>
        <v/>
      </c>
      <c r="KY513" s="19" t="str">
        <f t="shared" si="1347"/>
        <v/>
      </c>
      <c r="KZ513" s="19" t="str">
        <f t="shared" si="1347"/>
        <v/>
      </c>
      <c r="LA513" s="19" t="str">
        <f t="shared" si="1347"/>
        <v/>
      </c>
      <c r="LB513" s="19" t="str">
        <f t="shared" si="1347"/>
        <v/>
      </c>
      <c r="LC513" s="19" t="str">
        <f t="shared" si="1347"/>
        <v/>
      </c>
      <c r="LD513" s="19" t="str">
        <f t="shared" si="1347"/>
        <v/>
      </c>
      <c r="LE513" s="19" t="str">
        <f t="shared" si="1347"/>
        <v/>
      </c>
      <c r="LF513" s="19" t="str">
        <f t="shared" si="1347"/>
        <v/>
      </c>
      <c r="LG513" s="19" t="str">
        <f t="shared" ref="LG513:LP522" si="1348">IFERROR(IF(OR(LG$502="",$D513=""),"",ROUND(INDEX($J$103:$ADX$203,MATCH($D513,$I$103:$I$300,0),MATCH(LG$3,$J$102:$ADX$102,0))*1000/INDEX($J$303:$ADX$403,MATCH($D513,$I$303:$I$403,0),MATCH(LG$3,$J$302:$ADX$302,0)),2)),0)</f>
        <v/>
      </c>
      <c r="LH513" s="19" t="str">
        <f t="shared" si="1348"/>
        <v/>
      </c>
      <c r="LI513" s="19" t="str">
        <f t="shared" si="1348"/>
        <v/>
      </c>
      <c r="LJ513" s="19" t="str">
        <f t="shared" si="1348"/>
        <v/>
      </c>
      <c r="LK513" s="19" t="str">
        <f t="shared" si="1348"/>
        <v/>
      </c>
      <c r="LL513" s="19" t="str">
        <f t="shared" si="1348"/>
        <v/>
      </c>
      <c r="LM513" s="19" t="str">
        <f t="shared" si="1348"/>
        <v/>
      </c>
      <c r="LN513" s="19" t="str">
        <f t="shared" si="1348"/>
        <v/>
      </c>
      <c r="LO513" s="19" t="str">
        <f t="shared" si="1348"/>
        <v/>
      </c>
      <c r="LP513" s="19" t="str">
        <f t="shared" si="1348"/>
        <v/>
      </c>
      <c r="LQ513" s="19" t="str">
        <f t="shared" ref="LQ513:LZ522" si="1349">IFERROR(IF(OR(LQ$502="",$D513=""),"",ROUND(INDEX($J$103:$ADX$203,MATCH($D513,$I$103:$I$300,0),MATCH(LQ$3,$J$102:$ADX$102,0))*1000/INDEX($J$303:$ADX$403,MATCH($D513,$I$303:$I$403,0),MATCH(LQ$3,$J$302:$ADX$302,0)),2)),0)</f>
        <v/>
      </c>
      <c r="LR513" s="19" t="str">
        <f t="shared" si="1349"/>
        <v/>
      </c>
      <c r="LS513" s="19" t="str">
        <f t="shared" si="1349"/>
        <v/>
      </c>
      <c r="LT513" s="19" t="str">
        <f t="shared" si="1349"/>
        <v/>
      </c>
      <c r="LU513" s="19" t="str">
        <f t="shared" si="1349"/>
        <v/>
      </c>
      <c r="LV513" s="19" t="str">
        <f t="shared" si="1349"/>
        <v/>
      </c>
      <c r="LW513" s="19" t="str">
        <f t="shared" si="1349"/>
        <v/>
      </c>
      <c r="LX513" s="19" t="str">
        <f t="shared" si="1349"/>
        <v/>
      </c>
      <c r="LY513" s="19" t="str">
        <f t="shared" si="1349"/>
        <v/>
      </c>
      <c r="LZ513" s="19" t="str">
        <f t="shared" si="1349"/>
        <v/>
      </c>
      <c r="MA513" s="19" t="str">
        <f t="shared" ref="MA513:MJ522" si="1350">IFERROR(IF(OR(MA$502="",$D513=""),"",ROUND(INDEX($J$103:$ADX$203,MATCH($D513,$I$103:$I$300,0),MATCH(MA$3,$J$102:$ADX$102,0))*1000/INDEX($J$303:$ADX$403,MATCH($D513,$I$303:$I$403,0),MATCH(MA$3,$J$302:$ADX$302,0)),2)),0)</f>
        <v/>
      </c>
      <c r="MB513" s="19" t="str">
        <f t="shared" si="1350"/>
        <v/>
      </c>
      <c r="MC513" s="19" t="str">
        <f t="shared" si="1350"/>
        <v/>
      </c>
      <c r="MD513" s="19" t="str">
        <f t="shared" si="1350"/>
        <v/>
      </c>
      <c r="ME513" s="19" t="str">
        <f t="shared" si="1350"/>
        <v/>
      </c>
      <c r="MF513" s="19" t="str">
        <f t="shared" si="1350"/>
        <v/>
      </c>
      <c r="MG513" s="19" t="str">
        <f t="shared" si="1350"/>
        <v/>
      </c>
      <c r="MH513" s="19" t="str">
        <f t="shared" si="1350"/>
        <v/>
      </c>
      <c r="MI513" s="19" t="str">
        <f t="shared" si="1350"/>
        <v/>
      </c>
      <c r="MJ513" s="19" t="str">
        <f t="shared" si="1350"/>
        <v/>
      </c>
      <c r="MK513" s="19" t="str">
        <f t="shared" ref="MK513:MT522" si="1351">IFERROR(IF(OR(MK$502="",$D513=""),"",ROUND(INDEX($J$103:$ADX$203,MATCH($D513,$I$103:$I$300,0),MATCH(MK$3,$J$102:$ADX$102,0))*1000/INDEX($J$303:$ADX$403,MATCH($D513,$I$303:$I$403,0),MATCH(MK$3,$J$302:$ADX$302,0)),2)),0)</f>
        <v/>
      </c>
      <c r="ML513" s="19" t="str">
        <f t="shared" si="1351"/>
        <v/>
      </c>
      <c r="MM513" s="19" t="str">
        <f t="shared" si="1351"/>
        <v/>
      </c>
      <c r="MN513" s="19" t="str">
        <f t="shared" si="1351"/>
        <v/>
      </c>
      <c r="MO513" s="19" t="str">
        <f t="shared" si="1351"/>
        <v/>
      </c>
      <c r="MP513" s="19" t="str">
        <f t="shared" si="1351"/>
        <v/>
      </c>
      <c r="MQ513" s="19" t="str">
        <f t="shared" si="1351"/>
        <v/>
      </c>
      <c r="MR513" s="19" t="str">
        <f t="shared" si="1351"/>
        <v/>
      </c>
      <c r="MS513" s="19" t="str">
        <f t="shared" si="1351"/>
        <v/>
      </c>
      <c r="MT513" s="19" t="str">
        <f t="shared" si="1351"/>
        <v/>
      </c>
      <c r="MU513" s="19" t="str">
        <f t="shared" ref="MU513:ND522" si="1352">IFERROR(IF(OR(MU$502="",$D513=""),"",ROUND(INDEX($J$103:$ADX$203,MATCH($D513,$I$103:$I$300,0),MATCH(MU$3,$J$102:$ADX$102,0))*1000/INDEX($J$303:$ADX$403,MATCH($D513,$I$303:$I$403,0),MATCH(MU$3,$J$302:$ADX$302,0)),2)),0)</f>
        <v/>
      </c>
      <c r="MV513" s="19" t="str">
        <f t="shared" si="1352"/>
        <v/>
      </c>
      <c r="MW513" s="19" t="str">
        <f t="shared" si="1352"/>
        <v/>
      </c>
      <c r="MX513" s="19" t="str">
        <f t="shared" si="1352"/>
        <v/>
      </c>
      <c r="MY513" s="19" t="str">
        <f t="shared" si="1352"/>
        <v/>
      </c>
      <c r="MZ513" s="19" t="str">
        <f t="shared" si="1352"/>
        <v/>
      </c>
      <c r="NA513" s="19" t="str">
        <f t="shared" si="1352"/>
        <v/>
      </c>
      <c r="NB513" s="19" t="str">
        <f t="shared" si="1352"/>
        <v/>
      </c>
      <c r="NC513" s="19" t="str">
        <f t="shared" si="1352"/>
        <v/>
      </c>
      <c r="ND513" s="19" t="str">
        <f t="shared" si="1352"/>
        <v/>
      </c>
      <c r="NE513" s="19" t="str">
        <f t="shared" ref="NE513:NN522" si="1353">IFERROR(IF(OR(NE$502="",$D513=""),"",ROUND(INDEX($J$103:$ADX$203,MATCH($D513,$I$103:$I$300,0),MATCH(NE$3,$J$102:$ADX$102,0))*1000/INDEX($J$303:$ADX$403,MATCH($D513,$I$303:$I$403,0),MATCH(NE$3,$J$302:$ADX$302,0)),2)),0)</f>
        <v/>
      </c>
      <c r="NF513" s="19" t="str">
        <f t="shared" si="1353"/>
        <v/>
      </c>
      <c r="NG513" s="19" t="str">
        <f t="shared" si="1353"/>
        <v/>
      </c>
      <c r="NH513" s="19" t="str">
        <f t="shared" si="1353"/>
        <v/>
      </c>
      <c r="NI513" s="19" t="str">
        <f t="shared" si="1353"/>
        <v/>
      </c>
      <c r="NJ513" s="19" t="str">
        <f t="shared" si="1353"/>
        <v/>
      </c>
      <c r="NK513" s="19" t="str">
        <f t="shared" si="1353"/>
        <v/>
      </c>
      <c r="NL513" s="19" t="str">
        <f t="shared" si="1353"/>
        <v/>
      </c>
      <c r="NM513" s="19" t="str">
        <f t="shared" si="1353"/>
        <v/>
      </c>
      <c r="NN513" s="19" t="str">
        <f t="shared" si="1353"/>
        <v/>
      </c>
      <c r="NO513" s="19" t="str">
        <f t="shared" ref="NO513:NX522" si="1354">IFERROR(IF(OR(NO$502="",$D513=""),"",ROUND(INDEX($J$103:$ADX$203,MATCH($D513,$I$103:$I$300,0),MATCH(NO$3,$J$102:$ADX$102,0))*1000/INDEX($J$303:$ADX$403,MATCH($D513,$I$303:$I$403,0),MATCH(NO$3,$J$302:$ADX$302,0)),2)),0)</f>
        <v/>
      </c>
      <c r="NP513" s="19" t="str">
        <f t="shared" si="1354"/>
        <v/>
      </c>
      <c r="NQ513" s="19" t="str">
        <f t="shared" si="1354"/>
        <v/>
      </c>
      <c r="NR513" s="19" t="str">
        <f t="shared" si="1354"/>
        <v/>
      </c>
      <c r="NS513" s="19" t="str">
        <f t="shared" si="1354"/>
        <v/>
      </c>
      <c r="NT513" s="19" t="str">
        <f t="shared" si="1354"/>
        <v/>
      </c>
      <c r="NU513" s="19" t="str">
        <f t="shared" si="1354"/>
        <v/>
      </c>
      <c r="NV513" s="19" t="str">
        <f t="shared" si="1354"/>
        <v/>
      </c>
      <c r="NW513" s="19" t="str">
        <f t="shared" si="1354"/>
        <v/>
      </c>
      <c r="NX513" s="19" t="str">
        <f t="shared" si="1354"/>
        <v/>
      </c>
      <c r="NY513" s="19" t="str">
        <f t="shared" ref="NY513:OH522" si="1355">IFERROR(IF(OR(NY$502="",$D513=""),"",ROUND(INDEX($J$103:$ADX$203,MATCH($D513,$I$103:$I$300,0),MATCH(NY$3,$J$102:$ADX$102,0))*1000/INDEX($J$303:$ADX$403,MATCH($D513,$I$303:$I$403,0),MATCH(NY$3,$J$302:$ADX$302,0)),2)),0)</f>
        <v/>
      </c>
      <c r="NZ513" s="19" t="str">
        <f t="shared" si="1355"/>
        <v/>
      </c>
      <c r="OA513" s="19" t="str">
        <f t="shared" si="1355"/>
        <v/>
      </c>
      <c r="OB513" s="19" t="str">
        <f t="shared" si="1355"/>
        <v/>
      </c>
      <c r="OC513" s="19" t="str">
        <f t="shared" si="1355"/>
        <v/>
      </c>
      <c r="OD513" s="19" t="str">
        <f t="shared" si="1355"/>
        <v/>
      </c>
      <c r="OE513" s="19" t="str">
        <f t="shared" si="1355"/>
        <v/>
      </c>
      <c r="OF513" s="19" t="str">
        <f t="shared" si="1355"/>
        <v/>
      </c>
      <c r="OG513" s="19" t="str">
        <f t="shared" si="1355"/>
        <v/>
      </c>
      <c r="OH513" s="19" t="str">
        <f t="shared" si="1355"/>
        <v/>
      </c>
      <c r="OI513" s="19" t="str">
        <f t="shared" ref="OI513:OR522" si="1356">IFERROR(IF(OR(OI$502="",$D513=""),"",ROUND(INDEX($J$103:$ADX$203,MATCH($D513,$I$103:$I$300,0),MATCH(OI$3,$J$102:$ADX$102,0))*1000/INDEX($J$303:$ADX$403,MATCH($D513,$I$303:$I$403,0),MATCH(OI$3,$J$302:$ADX$302,0)),2)),0)</f>
        <v/>
      </c>
      <c r="OJ513" s="19" t="str">
        <f t="shared" si="1356"/>
        <v/>
      </c>
      <c r="OK513" s="19" t="str">
        <f t="shared" si="1356"/>
        <v/>
      </c>
      <c r="OL513" s="19" t="str">
        <f t="shared" si="1356"/>
        <v/>
      </c>
      <c r="OM513" s="19" t="str">
        <f t="shared" si="1356"/>
        <v/>
      </c>
      <c r="ON513" s="19" t="str">
        <f t="shared" si="1356"/>
        <v/>
      </c>
      <c r="OO513" s="19" t="str">
        <f t="shared" si="1356"/>
        <v/>
      </c>
      <c r="OP513" s="19" t="str">
        <f t="shared" si="1356"/>
        <v/>
      </c>
      <c r="OQ513" s="19" t="str">
        <f t="shared" si="1356"/>
        <v/>
      </c>
      <c r="OR513" s="19" t="str">
        <f t="shared" si="1356"/>
        <v/>
      </c>
      <c r="OS513" s="19" t="str">
        <f t="shared" ref="OS513:PB522" si="1357">IFERROR(IF(OR(OS$502="",$D513=""),"",ROUND(INDEX($J$103:$ADX$203,MATCH($D513,$I$103:$I$300,0),MATCH(OS$3,$J$102:$ADX$102,0))*1000/INDEX($J$303:$ADX$403,MATCH($D513,$I$303:$I$403,0),MATCH(OS$3,$J$302:$ADX$302,0)),2)),0)</f>
        <v/>
      </c>
      <c r="OT513" s="19" t="str">
        <f t="shared" si="1357"/>
        <v/>
      </c>
      <c r="OU513" s="19" t="str">
        <f t="shared" si="1357"/>
        <v/>
      </c>
      <c r="OV513" s="19" t="str">
        <f t="shared" si="1357"/>
        <v/>
      </c>
      <c r="OW513" s="19" t="str">
        <f t="shared" si="1357"/>
        <v/>
      </c>
      <c r="OX513" s="19" t="str">
        <f t="shared" si="1357"/>
        <v/>
      </c>
      <c r="OY513" s="19" t="str">
        <f t="shared" si="1357"/>
        <v/>
      </c>
      <c r="OZ513" s="19" t="str">
        <f t="shared" si="1357"/>
        <v/>
      </c>
      <c r="PA513" s="19" t="str">
        <f t="shared" si="1357"/>
        <v/>
      </c>
      <c r="PB513" s="19" t="str">
        <f t="shared" si="1357"/>
        <v/>
      </c>
      <c r="PC513" s="19" t="str">
        <f t="shared" ref="PC513:PL522" si="1358">IFERROR(IF(OR(PC$502="",$D513=""),"",ROUND(INDEX($J$103:$ADX$203,MATCH($D513,$I$103:$I$300,0),MATCH(PC$3,$J$102:$ADX$102,0))*1000/INDEX($J$303:$ADX$403,MATCH($D513,$I$303:$I$403,0),MATCH(PC$3,$J$302:$ADX$302,0)),2)),0)</f>
        <v/>
      </c>
      <c r="PD513" s="19" t="str">
        <f t="shared" si="1358"/>
        <v/>
      </c>
      <c r="PE513" s="19" t="str">
        <f t="shared" si="1358"/>
        <v/>
      </c>
      <c r="PF513" s="19" t="str">
        <f t="shared" si="1358"/>
        <v/>
      </c>
      <c r="PG513" s="19" t="str">
        <f t="shared" si="1358"/>
        <v/>
      </c>
      <c r="PH513" s="19" t="str">
        <f t="shared" si="1358"/>
        <v/>
      </c>
      <c r="PI513" s="19" t="str">
        <f t="shared" si="1358"/>
        <v/>
      </c>
      <c r="PJ513" s="19" t="str">
        <f t="shared" si="1358"/>
        <v/>
      </c>
      <c r="PK513" s="19" t="str">
        <f t="shared" si="1358"/>
        <v/>
      </c>
      <c r="PL513" s="19" t="str">
        <f t="shared" si="1358"/>
        <v/>
      </c>
      <c r="PM513" s="19" t="str">
        <f t="shared" ref="PM513:PY522" si="1359">IFERROR(IF(OR(PM$502="",$D513=""),"",ROUND(INDEX($J$103:$ADX$203,MATCH($D513,$I$103:$I$300,0),MATCH(PM$3,$J$102:$ADX$102,0))*1000/INDEX($J$303:$ADX$403,MATCH($D513,$I$303:$I$403,0),MATCH(PM$3,$J$302:$ADX$302,0)),2)),0)</f>
        <v/>
      </c>
      <c r="PN513" s="19" t="str">
        <f t="shared" si="1359"/>
        <v/>
      </c>
      <c r="PO513" s="19" t="str">
        <f t="shared" si="1359"/>
        <v/>
      </c>
      <c r="PP513" s="19" t="str">
        <f t="shared" si="1359"/>
        <v/>
      </c>
      <c r="PQ513" s="19" t="str">
        <f t="shared" si="1359"/>
        <v/>
      </c>
      <c r="PR513" s="19" t="str">
        <f t="shared" si="1359"/>
        <v/>
      </c>
      <c r="PS513" s="19" t="str">
        <f t="shared" si="1359"/>
        <v/>
      </c>
      <c r="PT513" s="19" t="str">
        <f t="shared" si="1359"/>
        <v/>
      </c>
      <c r="PU513" s="19" t="str">
        <f t="shared" si="1359"/>
        <v/>
      </c>
      <c r="PV513" s="19" t="str">
        <f t="shared" si="1359"/>
        <v/>
      </c>
      <c r="PW513" s="19" t="str">
        <f t="shared" si="1359"/>
        <v/>
      </c>
      <c r="PX513" s="19" t="str">
        <f t="shared" si="1359"/>
        <v/>
      </c>
      <c r="PY513" s="19" t="str">
        <f t="shared" si="1359"/>
        <v/>
      </c>
      <c r="PZ513" s="19" t="str">
        <f t="shared" si="1315"/>
        <v/>
      </c>
      <c r="QA513" s="19" t="str">
        <f t="shared" si="1316"/>
        <v/>
      </c>
    </row>
    <row r="514" spans="4:443" x14ac:dyDescent="0.25">
      <c r="D514" s="1" t="s">
        <v>16</v>
      </c>
      <c r="E514" s="48">
        <v>398</v>
      </c>
      <c r="F514" s="48"/>
      <c r="G514" s="20">
        <f t="shared" si="1271"/>
        <v>0</v>
      </c>
      <c r="H514" s="20"/>
      <c r="I514" s="19">
        <f t="shared" si="1317"/>
        <v>0</v>
      </c>
      <c r="J514" s="19">
        <f t="shared" si="1317"/>
        <v>0</v>
      </c>
      <c r="K514" s="19">
        <f t="shared" si="1317"/>
        <v>0</v>
      </c>
      <c r="L514" s="19">
        <f t="shared" si="1317"/>
        <v>0</v>
      </c>
      <c r="M514" s="19">
        <f t="shared" si="1317"/>
        <v>0</v>
      </c>
      <c r="N514" s="19">
        <f t="shared" si="1317"/>
        <v>0</v>
      </c>
      <c r="O514" s="19" t="str">
        <f t="shared" si="1317"/>
        <v/>
      </c>
      <c r="P514" s="19" t="str">
        <f t="shared" si="1317"/>
        <v/>
      </c>
      <c r="Q514" s="19" t="str">
        <f t="shared" si="1317"/>
        <v/>
      </c>
      <c r="R514" s="19" t="str">
        <f t="shared" si="1317"/>
        <v/>
      </c>
      <c r="S514" s="19" t="str">
        <f t="shared" si="1318"/>
        <v/>
      </c>
      <c r="T514" s="19" t="str">
        <f t="shared" si="1318"/>
        <v/>
      </c>
      <c r="U514" s="50" t="str">
        <f t="shared" si="1318"/>
        <v/>
      </c>
      <c r="V514" s="19" t="str">
        <f t="shared" si="1318"/>
        <v/>
      </c>
      <c r="W514" s="19" t="str">
        <f t="shared" si="1318"/>
        <v/>
      </c>
      <c r="X514" s="19" t="str">
        <f t="shared" si="1318"/>
        <v/>
      </c>
      <c r="Y514" s="19" t="str">
        <f t="shared" si="1318"/>
        <v/>
      </c>
      <c r="Z514" s="19" t="str">
        <f t="shared" si="1318"/>
        <v/>
      </c>
      <c r="AA514" s="19" t="str">
        <f t="shared" si="1318"/>
        <v/>
      </c>
      <c r="AB514" s="19" t="str">
        <f t="shared" si="1318"/>
        <v/>
      </c>
      <c r="AC514" s="19" t="str">
        <f t="shared" si="1319"/>
        <v/>
      </c>
      <c r="AD514" s="19" t="str">
        <f t="shared" si="1319"/>
        <v/>
      </c>
      <c r="AE514" s="19" t="str">
        <f t="shared" si="1319"/>
        <v/>
      </c>
      <c r="AF514" s="19" t="str">
        <f t="shared" si="1319"/>
        <v/>
      </c>
      <c r="AG514" s="19" t="str">
        <f t="shared" si="1319"/>
        <v/>
      </c>
      <c r="AH514" s="19" t="str">
        <f t="shared" si="1319"/>
        <v/>
      </c>
      <c r="AI514" s="19" t="str">
        <f t="shared" si="1319"/>
        <v/>
      </c>
      <c r="AJ514" s="19" t="str">
        <f t="shared" si="1319"/>
        <v/>
      </c>
      <c r="AK514" s="19" t="str">
        <f t="shared" si="1319"/>
        <v/>
      </c>
      <c r="AL514" s="19" t="str">
        <f t="shared" si="1319"/>
        <v/>
      </c>
      <c r="AM514" s="19" t="str">
        <f t="shared" si="1320"/>
        <v/>
      </c>
      <c r="AN514" s="19" t="str">
        <f t="shared" si="1320"/>
        <v/>
      </c>
      <c r="AO514" s="19" t="str">
        <f t="shared" si="1320"/>
        <v/>
      </c>
      <c r="AP514" s="19" t="str">
        <f t="shared" si="1320"/>
        <v/>
      </c>
      <c r="AQ514" s="19" t="str">
        <f t="shared" si="1320"/>
        <v/>
      </c>
      <c r="AR514" s="19" t="str">
        <f t="shared" si="1320"/>
        <v/>
      </c>
      <c r="AS514" s="19" t="str">
        <f t="shared" si="1320"/>
        <v/>
      </c>
      <c r="AT514" s="19" t="str">
        <f t="shared" si="1320"/>
        <v/>
      </c>
      <c r="AU514" s="19" t="str">
        <f t="shared" si="1320"/>
        <v/>
      </c>
      <c r="AV514" s="19" t="str">
        <f t="shared" si="1320"/>
        <v/>
      </c>
      <c r="AW514" s="19" t="str">
        <f t="shared" si="1321"/>
        <v/>
      </c>
      <c r="AX514" s="19" t="str">
        <f t="shared" si="1321"/>
        <v/>
      </c>
      <c r="AY514" s="19" t="str">
        <f t="shared" si="1321"/>
        <v/>
      </c>
      <c r="AZ514" s="19" t="str">
        <f t="shared" si="1321"/>
        <v/>
      </c>
      <c r="BA514" s="19" t="str">
        <f t="shared" si="1321"/>
        <v/>
      </c>
      <c r="BB514" s="19" t="str">
        <f t="shared" si="1321"/>
        <v/>
      </c>
      <c r="BC514" s="19" t="str">
        <f t="shared" si="1321"/>
        <v/>
      </c>
      <c r="BD514" s="19" t="str">
        <f t="shared" si="1321"/>
        <v/>
      </c>
      <c r="BE514" s="19" t="str">
        <f t="shared" si="1321"/>
        <v/>
      </c>
      <c r="BF514" s="19" t="str">
        <f t="shared" si="1321"/>
        <v/>
      </c>
      <c r="BG514" s="19" t="str">
        <f t="shared" si="1322"/>
        <v/>
      </c>
      <c r="BH514" s="19" t="str">
        <f t="shared" si="1322"/>
        <v/>
      </c>
      <c r="BI514" s="19" t="str">
        <f t="shared" si="1322"/>
        <v/>
      </c>
      <c r="BJ514" s="19" t="str">
        <f t="shared" si="1322"/>
        <v/>
      </c>
      <c r="BK514" s="19" t="str">
        <f t="shared" si="1322"/>
        <v/>
      </c>
      <c r="BL514" s="19" t="str">
        <f t="shared" si="1322"/>
        <v/>
      </c>
      <c r="BM514" s="19" t="str">
        <f t="shared" si="1322"/>
        <v/>
      </c>
      <c r="BN514" s="19" t="str">
        <f t="shared" si="1322"/>
        <v/>
      </c>
      <c r="BO514" s="19" t="str">
        <f t="shared" si="1322"/>
        <v/>
      </c>
      <c r="BP514" s="19" t="str">
        <f t="shared" si="1322"/>
        <v/>
      </c>
      <c r="BQ514" s="19" t="str">
        <f t="shared" si="1323"/>
        <v/>
      </c>
      <c r="BR514" s="19" t="str">
        <f t="shared" si="1323"/>
        <v/>
      </c>
      <c r="BS514" s="19" t="str">
        <f t="shared" si="1323"/>
        <v/>
      </c>
      <c r="BT514" s="19" t="str">
        <f t="shared" si="1323"/>
        <v/>
      </c>
      <c r="BU514" s="19" t="str">
        <f t="shared" si="1323"/>
        <v/>
      </c>
      <c r="BV514" s="19" t="str">
        <f t="shared" si="1323"/>
        <v/>
      </c>
      <c r="BW514" s="19" t="str">
        <f t="shared" si="1323"/>
        <v/>
      </c>
      <c r="BX514" s="19" t="str">
        <f t="shared" si="1323"/>
        <v/>
      </c>
      <c r="BY514" s="19" t="str">
        <f t="shared" si="1323"/>
        <v/>
      </c>
      <c r="BZ514" s="19" t="str">
        <f t="shared" si="1323"/>
        <v/>
      </c>
      <c r="CA514" s="19" t="str">
        <f t="shared" si="1324"/>
        <v/>
      </c>
      <c r="CB514" s="19" t="str">
        <f t="shared" si="1324"/>
        <v/>
      </c>
      <c r="CC514" s="19" t="str">
        <f t="shared" si="1324"/>
        <v/>
      </c>
      <c r="CD514" s="19" t="str">
        <f t="shared" si="1324"/>
        <v/>
      </c>
      <c r="CE514" s="19" t="str">
        <f t="shared" si="1324"/>
        <v/>
      </c>
      <c r="CF514" s="19" t="str">
        <f t="shared" si="1324"/>
        <v/>
      </c>
      <c r="CG514" s="19" t="str">
        <f t="shared" si="1324"/>
        <v/>
      </c>
      <c r="CH514" s="19" t="str">
        <f t="shared" si="1324"/>
        <v/>
      </c>
      <c r="CI514" s="19" t="str">
        <f t="shared" si="1324"/>
        <v/>
      </c>
      <c r="CJ514" s="19" t="str">
        <f t="shared" si="1324"/>
        <v/>
      </c>
      <c r="CK514" s="19" t="str">
        <f t="shared" si="1325"/>
        <v/>
      </c>
      <c r="CL514" s="19" t="str">
        <f t="shared" si="1325"/>
        <v/>
      </c>
      <c r="CM514" s="19" t="str">
        <f t="shared" si="1325"/>
        <v/>
      </c>
      <c r="CN514" s="19" t="str">
        <f t="shared" si="1325"/>
        <v/>
      </c>
      <c r="CO514" s="19" t="str">
        <f t="shared" si="1325"/>
        <v/>
      </c>
      <c r="CP514" s="19" t="str">
        <f t="shared" si="1325"/>
        <v/>
      </c>
      <c r="CQ514" s="19" t="str">
        <f t="shared" si="1325"/>
        <v/>
      </c>
      <c r="CR514" s="19" t="str">
        <f t="shared" si="1325"/>
        <v/>
      </c>
      <c r="CS514" s="19" t="str">
        <f t="shared" si="1325"/>
        <v/>
      </c>
      <c r="CT514" s="19" t="str">
        <f t="shared" si="1325"/>
        <v/>
      </c>
      <c r="CU514" s="19" t="str">
        <f t="shared" si="1326"/>
        <v/>
      </c>
      <c r="CV514" s="19" t="str">
        <f t="shared" si="1326"/>
        <v/>
      </c>
      <c r="CW514" s="19" t="str">
        <f t="shared" si="1326"/>
        <v/>
      </c>
      <c r="CX514" s="19" t="str">
        <f t="shared" si="1326"/>
        <v/>
      </c>
      <c r="CY514" s="19" t="str">
        <f t="shared" si="1326"/>
        <v/>
      </c>
      <c r="CZ514" s="19" t="str">
        <f t="shared" si="1326"/>
        <v/>
      </c>
      <c r="DA514" s="19" t="str">
        <f t="shared" si="1326"/>
        <v/>
      </c>
      <c r="DB514" s="19" t="str">
        <f t="shared" si="1326"/>
        <v/>
      </c>
      <c r="DC514" s="19" t="str">
        <f t="shared" si="1326"/>
        <v/>
      </c>
      <c r="DD514" s="19" t="str">
        <f t="shared" si="1326"/>
        <v/>
      </c>
      <c r="DE514" s="19" t="str">
        <f t="shared" si="1327"/>
        <v/>
      </c>
      <c r="DF514" s="19" t="str">
        <f t="shared" si="1327"/>
        <v/>
      </c>
      <c r="DG514" s="19" t="str">
        <f t="shared" si="1327"/>
        <v/>
      </c>
      <c r="DH514" s="19" t="str">
        <f t="shared" si="1327"/>
        <v/>
      </c>
      <c r="DI514" s="19" t="str">
        <f t="shared" si="1327"/>
        <v/>
      </c>
      <c r="DJ514" s="19" t="str">
        <f t="shared" si="1327"/>
        <v/>
      </c>
      <c r="DK514" s="19" t="str">
        <f t="shared" si="1327"/>
        <v/>
      </c>
      <c r="DL514" s="19" t="str">
        <f t="shared" si="1327"/>
        <v/>
      </c>
      <c r="DM514" s="19" t="str">
        <f t="shared" si="1327"/>
        <v/>
      </c>
      <c r="DN514" s="19" t="str">
        <f t="shared" si="1327"/>
        <v/>
      </c>
      <c r="DO514" s="19" t="str">
        <f t="shared" si="1328"/>
        <v/>
      </c>
      <c r="DP514" s="19" t="str">
        <f t="shared" si="1328"/>
        <v/>
      </c>
      <c r="DQ514" s="19" t="str">
        <f t="shared" si="1328"/>
        <v/>
      </c>
      <c r="DR514" s="19" t="str">
        <f t="shared" si="1328"/>
        <v/>
      </c>
      <c r="DS514" s="19" t="str">
        <f t="shared" si="1328"/>
        <v/>
      </c>
      <c r="DT514" s="19" t="str">
        <f t="shared" si="1328"/>
        <v/>
      </c>
      <c r="DU514" s="19" t="str">
        <f t="shared" si="1328"/>
        <v/>
      </c>
      <c r="DV514" s="19" t="str">
        <f t="shared" si="1328"/>
        <v/>
      </c>
      <c r="DW514" s="19" t="str">
        <f t="shared" si="1328"/>
        <v/>
      </c>
      <c r="DX514" s="19" t="str">
        <f t="shared" si="1328"/>
        <v/>
      </c>
      <c r="DY514" s="19" t="str">
        <f t="shared" si="1329"/>
        <v/>
      </c>
      <c r="DZ514" s="19" t="str">
        <f t="shared" si="1329"/>
        <v/>
      </c>
      <c r="EA514" s="19" t="str">
        <f t="shared" si="1329"/>
        <v/>
      </c>
      <c r="EB514" s="19" t="str">
        <f t="shared" si="1329"/>
        <v/>
      </c>
      <c r="EC514" s="19" t="str">
        <f t="shared" si="1329"/>
        <v/>
      </c>
      <c r="ED514" s="19" t="str">
        <f t="shared" si="1329"/>
        <v/>
      </c>
      <c r="EE514" s="19" t="str">
        <f t="shared" si="1329"/>
        <v/>
      </c>
      <c r="EF514" s="19" t="str">
        <f t="shared" si="1329"/>
        <v/>
      </c>
      <c r="EG514" s="19" t="str">
        <f t="shared" si="1329"/>
        <v/>
      </c>
      <c r="EH514" s="19" t="str">
        <f t="shared" si="1329"/>
        <v/>
      </c>
      <c r="EI514" s="19" t="str">
        <f t="shared" si="1330"/>
        <v/>
      </c>
      <c r="EJ514" s="19" t="str">
        <f t="shared" si="1330"/>
        <v/>
      </c>
      <c r="EK514" s="19" t="str">
        <f t="shared" si="1330"/>
        <v/>
      </c>
      <c r="EL514" s="19" t="str">
        <f t="shared" si="1330"/>
        <v/>
      </c>
      <c r="EM514" s="19" t="str">
        <f t="shared" si="1330"/>
        <v/>
      </c>
      <c r="EN514" s="19" t="str">
        <f t="shared" si="1330"/>
        <v/>
      </c>
      <c r="EO514" s="19" t="str">
        <f t="shared" si="1330"/>
        <v/>
      </c>
      <c r="EP514" s="19" t="str">
        <f t="shared" si="1330"/>
        <v/>
      </c>
      <c r="EQ514" s="19" t="str">
        <f t="shared" si="1330"/>
        <v/>
      </c>
      <c r="ER514" s="19" t="str">
        <f t="shared" si="1330"/>
        <v/>
      </c>
      <c r="ES514" s="19" t="str">
        <f t="shared" si="1331"/>
        <v/>
      </c>
      <c r="ET514" s="19" t="str">
        <f t="shared" si="1331"/>
        <v/>
      </c>
      <c r="EU514" s="19" t="str">
        <f t="shared" si="1331"/>
        <v/>
      </c>
      <c r="EV514" s="19" t="str">
        <f t="shared" si="1331"/>
        <v/>
      </c>
      <c r="EW514" s="19" t="str">
        <f t="shared" si="1331"/>
        <v/>
      </c>
      <c r="EX514" s="19" t="str">
        <f t="shared" si="1331"/>
        <v/>
      </c>
      <c r="EY514" s="19" t="str">
        <f t="shared" si="1331"/>
        <v/>
      </c>
      <c r="EZ514" s="19" t="str">
        <f t="shared" si="1331"/>
        <v/>
      </c>
      <c r="FA514" s="19" t="str">
        <f t="shared" si="1331"/>
        <v/>
      </c>
      <c r="FB514" s="19" t="str">
        <f t="shared" si="1331"/>
        <v/>
      </c>
      <c r="FC514" s="19" t="str">
        <f t="shared" si="1332"/>
        <v/>
      </c>
      <c r="FD514" s="19" t="str">
        <f t="shared" si="1332"/>
        <v/>
      </c>
      <c r="FE514" s="19" t="str">
        <f t="shared" si="1332"/>
        <v/>
      </c>
      <c r="FF514" s="19" t="str">
        <f t="shared" si="1332"/>
        <v/>
      </c>
      <c r="FG514" s="19" t="str">
        <f t="shared" si="1332"/>
        <v/>
      </c>
      <c r="FH514" s="19" t="str">
        <f t="shared" si="1332"/>
        <v/>
      </c>
      <c r="FI514" s="19" t="str">
        <f t="shared" si="1332"/>
        <v/>
      </c>
      <c r="FJ514" s="19" t="str">
        <f t="shared" si="1332"/>
        <v/>
      </c>
      <c r="FK514" s="19" t="str">
        <f t="shared" si="1332"/>
        <v/>
      </c>
      <c r="FL514" s="19" t="str">
        <f t="shared" si="1332"/>
        <v/>
      </c>
      <c r="FM514" s="19" t="str">
        <f t="shared" si="1333"/>
        <v/>
      </c>
      <c r="FN514" s="19" t="str">
        <f t="shared" si="1333"/>
        <v/>
      </c>
      <c r="FO514" s="19" t="str">
        <f t="shared" si="1333"/>
        <v/>
      </c>
      <c r="FP514" s="19" t="str">
        <f t="shared" si="1333"/>
        <v/>
      </c>
      <c r="FQ514" s="19" t="str">
        <f t="shared" si="1333"/>
        <v/>
      </c>
      <c r="FR514" s="19" t="str">
        <f t="shared" si="1333"/>
        <v/>
      </c>
      <c r="FS514" s="19" t="str">
        <f t="shared" si="1333"/>
        <v/>
      </c>
      <c r="FT514" s="19" t="str">
        <f t="shared" si="1333"/>
        <v/>
      </c>
      <c r="FU514" s="19" t="str">
        <f t="shared" si="1333"/>
        <v/>
      </c>
      <c r="FV514" s="19" t="str">
        <f t="shared" si="1333"/>
        <v/>
      </c>
      <c r="FW514" s="19" t="str">
        <f t="shared" si="1334"/>
        <v/>
      </c>
      <c r="FX514" s="19" t="str">
        <f t="shared" si="1334"/>
        <v/>
      </c>
      <c r="FY514" s="19" t="str">
        <f t="shared" si="1334"/>
        <v/>
      </c>
      <c r="FZ514" s="19" t="str">
        <f t="shared" si="1334"/>
        <v/>
      </c>
      <c r="GA514" s="19" t="str">
        <f t="shared" si="1334"/>
        <v/>
      </c>
      <c r="GB514" s="19" t="str">
        <f t="shared" si="1334"/>
        <v/>
      </c>
      <c r="GC514" s="19" t="str">
        <f t="shared" si="1334"/>
        <v/>
      </c>
      <c r="GD514" s="19" t="str">
        <f t="shared" si="1334"/>
        <v/>
      </c>
      <c r="GE514" s="19" t="str">
        <f t="shared" si="1334"/>
        <v/>
      </c>
      <c r="GF514" s="19" t="str">
        <f t="shared" si="1334"/>
        <v/>
      </c>
      <c r="GG514" s="19" t="str">
        <f t="shared" si="1335"/>
        <v/>
      </c>
      <c r="GH514" s="19" t="str">
        <f t="shared" si="1335"/>
        <v/>
      </c>
      <c r="GI514" s="19" t="str">
        <f t="shared" si="1335"/>
        <v/>
      </c>
      <c r="GJ514" s="19" t="str">
        <f t="shared" si="1335"/>
        <v/>
      </c>
      <c r="GK514" s="19" t="str">
        <f t="shared" si="1335"/>
        <v/>
      </c>
      <c r="GL514" s="19" t="str">
        <f t="shared" si="1335"/>
        <v/>
      </c>
      <c r="GM514" s="19" t="str">
        <f t="shared" si="1335"/>
        <v/>
      </c>
      <c r="GN514" s="19" t="str">
        <f t="shared" si="1335"/>
        <v/>
      </c>
      <c r="GO514" s="19" t="str">
        <f t="shared" si="1335"/>
        <v/>
      </c>
      <c r="GP514" s="19" t="str">
        <f t="shared" si="1335"/>
        <v/>
      </c>
      <c r="GQ514" s="19" t="str">
        <f t="shared" si="1336"/>
        <v/>
      </c>
      <c r="GR514" s="19" t="str">
        <f t="shared" si="1336"/>
        <v/>
      </c>
      <c r="GS514" s="19" t="str">
        <f t="shared" si="1336"/>
        <v/>
      </c>
      <c r="GT514" s="19" t="str">
        <f t="shared" si="1336"/>
        <v/>
      </c>
      <c r="GU514" s="19" t="str">
        <f t="shared" si="1336"/>
        <v/>
      </c>
      <c r="GV514" s="19" t="str">
        <f t="shared" si="1336"/>
        <v/>
      </c>
      <c r="GW514" s="19" t="str">
        <f t="shared" si="1336"/>
        <v/>
      </c>
      <c r="GX514" s="19" t="str">
        <f t="shared" si="1336"/>
        <v/>
      </c>
      <c r="GY514" s="19" t="str">
        <f t="shared" si="1336"/>
        <v/>
      </c>
      <c r="GZ514" s="19" t="str">
        <f t="shared" si="1336"/>
        <v/>
      </c>
      <c r="HA514" s="19" t="str">
        <f t="shared" si="1337"/>
        <v/>
      </c>
      <c r="HB514" s="19" t="str">
        <f t="shared" si="1337"/>
        <v/>
      </c>
      <c r="HC514" s="19" t="str">
        <f t="shared" si="1337"/>
        <v/>
      </c>
      <c r="HD514" s="19" t="str">
        <f t="shared" si="1337"/>
        <v/>
      </c>
      <c r="HE514" s="19" t="str">
        <f t="shared" si="1337"/>
        <v/>
      </c>
      <c r="HF514" s="19" t="str">
        <f t="shared" si="1337"/>
        <v/>
      </c>
      <c r="HG514" s="19" t="str">
        <f t="shared" si="1337"/>
        <v/>
      </c>
      <c r="HH514" s="19" t="str">
        <f t="shared" si="1337"/>
        <v/>
      </c>
      <c r="HI514" s="19" t="str">
        <f t="shared" si="1337"/>
        <v/>
      </c>
      <c r="HJ514" s="19" t="str">
        <f t="shared" si="1337"/>
        <v/>
      </c>
      <c r="HK514" s="19" t="str">
        <f t="shared" si="1338"/>
        <v/>
      </c>
      <c r="HL514" s="19" t="str">
        <f t="shared" si="1338"/>
        <v/>
      </c>
      <c r="HM514" s="19" t="str">
        <f t="shared" si="1338"/>
        <v/>
      </c>
      <c r="HN514" s="19" t="str">
        <f t="shared" si="1338"/>
        <v/>
      </c>
      <c r="HO514" s="19" t="str">
        <f t="shared" si="1338"/>
        <v/>
      </c>
      <c r="HP514" s="19" t="str">
        <f t="shared" si="1338"/>
        <v/>
      </c>
      <c r="HQ514" s="19" t="str">
        <f t="shared" si="1338"/>
        <v/>
      </c>
      <c r="HR514" s="19" t="str">
        <f t="shared" si="1338"/>
        <v/>
      </c>
      <c r="HS514" s="19" t="str">
        <f t="shared" si="1338"/>
        <v/>
      </c>
      <c r="HT514" s="19" t="str">
        <f t="shared" si="1338"/>
        <v/>
      </c>
      <c r="HU514" s="19" t="str">
        <f t="shared" si="1339"/>
        <v/>
      </c>
      <c r="HV514" s="19" t="str">
        <f t="shared" si="1339"/>
        <v/>
      </c>
      <c r="HW514" s="19" t="str">
        <f t="shared" si="1339"/>
        <v/>
      </c>
      <c r="HX514" s="19" t="str">
        <f t="shared" si="1339"/>
        <v/>
      </c>
      <c r="HY514" s="19" t="str">
        <f t="shared" si="1339"/>
        <v/>
      </c>
      <c r="HZ514" s="19" t="str">
        <f t="shared" si="1339"/>
        <v/>
      </c>
      <c r="IA514" s="19" t="str">
        <f t="shared" si="1339"/>
        <v/>
      </c>
      <c r="IB514" s="19" t="str">
        <f t="shared" si="1339"/>
        <v/>
      </c>
      <c r="IC514" s="19" t="str">
        <f t="shared" si="1339"/>
        <v/>
      </c>
      <c r="ID514" s="19" t="str">
        <f t="shared" si="1339"/>
        <v/>
      </c>
      <c r="IE514" s="19" t="str">
        <f t="shared" si="1340"/>
        <v/>
      </c>
      <c r="IF514" s="19" t="str">
        <f t="shared" si="1340"/>
        <v/>
      </c>
      <c r="IG514" s="19" t="str">
        <f t="shared" si="1340"/>
        <v/>
      </c>
      <c r="IH514" s="19" t="str">
        <f t="shared" si="1340"/>
        <v/>
      </c>
      <c r="II514" s="19" t="str">
        <f t="shared" si="1340"/>
        <v/>
      </c>
      <c r="IJ514" s="19" t="str">
        <f t="shared" si="1340"/>
        <v/>
      </c>
      <c r="IK514" s="19" t="str">
        <f t="shared" si="1340"/>
        <v/>
      </c>
      <c r="IL514" s="19" t="str">
        <f t="shared" si="1340"/>
        <v/>
      </c>
      <c r="IM514" s="19" t="str">
        <f t="shared" si="1340"/>
        <v/>
      </c>
      <c r="IN514" s="19" t="str">
        <f t="shared" si="1340"/>
        <v/>
      </c>
      <c r="IO514" s="19" t="str">
        <f t="shared" si="1341"/>
        <v/>
      </c>
      <c r="IP514" s="19" t="str">
        <f t="shared" si="1341"/>
        <v/>
      </c>
      <c r="IQ514" s="19" t="str">
        <f t="shared" si="1341"/>
        <v/>
      </c>
      <c r="IR514" s="19" t="str">
        <f t="shared" si="1341"/>
        <v/>
      </c>
      <c r="IS514" s="19" t="str">
        <f t="shared" si="1341"/>
        <v/>
      </c>
      <c r="IT514" s="19" t="str">
        <f t="shared" si="1341"/>
        <v/>
      </c>
      <c r="IU514" s="19" t="str">
        <f t="shared" si="1341"/>
        <v/>
      </c>
      <c r="IV514" s="19" t="str">
        <f t="shared" si="1341"/>
        <v/>
      </c>
      <c r="IW514" s="19" t="str">
        <f t="shared" si="1341"/>
        <v/>
      </c>
      <c r="IX514" s="19" t="str">
        <f t="shared" si="1341"/>
        <v/>
      </c>
      <c r="IY514" s="19" t="str">
        <f t="shared" si="1342"/>
        <v/>
      </c>
      <c r="IZ514" s="19" t="str">
        <f t="shared" si="1342"/>
        <v/>
      </c>
      <c r="JA514" s="19" t="str">
        <f t="shared" si="1342"/>
        <v/>
      </c>
      <c r="JB514" s="19" t="str">
        <f t="shared" si="1342"/>
        <v/>
      </c>
      <c r="JC514" s="19" t="str">
        <f t="shared" si="1342"/>
        <v/>
      </c>
      <c r="JD514" s="19" t="str">
        <f t="shared" si="1342"/>
        <v/>
      </c>
      <c r="JE514" s="19" t="str">
        <f t="shared" si="1342"/>
        <v/>
      </c>
      <c r="JF514" s="19" t="str">
        <f t="shared" si="1342"/>
        <v/>
      </c>
      <c r="JG514" s="19" t="str">
        <f t="shared" si="1342"/>
        <v/>
      </c>
      <c r="JH514" s="19" t="str">
        <f t="shared" si="1342"/>
        <v/>
      </c>
      <c r="JI514" s="19" t="str">
        <f t="shared" si="1343"/>
        <v/>
      </c>
      <c r="JJ514" s="19" t="str">
        <f t="shared" si="1343"/>
        <v/>
      </c>
      <c r="JK514" s="19" t="str">
        <f t="shared" si="1343"/>
        <v/>
      </c>
      <c r="JL514" s="19" t="str">
        <f t="shared" si="1343"/>
        <v/>
      </c>
      <c r="JM514" s="19" t="str">
        <f t="shared" si="1343"/>
        <v/>
      </c>
      <c r="JN514" s="19" t="str">
        <f t="shared" si="1343"/>
        <v/>
      </c>
      <c r="JO514" s="19" t="str">
        <f t="shared" si="1343"/>
        <v/>
      </c>
      <c r="JP514" s="19" t="str">
        <f t="shared" si="1343"/>
        <v/>
      </c>
      <c r="JQ514" s="19" t="str">
        <f t="shared" si="1343"/>
        <v/>
      </c>
      <c r="JR514" s="19" t="str">
        <f t="shared" si="1343"/>
        <v/>
      </c>
      <c r="JS514" s="19" t="str">
        <f t="shared" si="1344"/>
        <v/>
      </c>
      <c r="JT514" s="19" t="str">
        <f t="shared" si="1344"/>
        <v/>
      </c>
      <c r="JU514" s="19" t="str">
        <f t="shared" si="1344"/>
        <v/>
      </c>
      <c r="JV514" s="19" t="str">
        <f t="shared" si="1344"/>
        <v/>
      </c>
      <c r="JW514" s="19" t="str">
        <f t="shared" si="1344"/>
        <v/>
      </c>
      <c r="JX514" s="19" t="str">
        <f t="shared" si="1344"/>
        <v/>
      </c>
      <c r="JY514" s="19" t="str">
        <f t="shared" si="1344"/>
        <v/>
      </c>
      <c r="JZ514" s="19" t="str">
        <f t="shared" si="1344"/>
        <v/>
      </c>
      <c r="KA514" s="19" t="str">
        <f t="shared" si="1344"/>
        <v/>
      </c>
      <c r="KB514" s="19" t="str">
        <f t="shared" si="1344"/>
        <v/>
      </c>
      <c r="KC514" s="19" t="str">
        <f t="shared" si="1345"/>
        <v/>
      </c>
      <c r="KD514" s="19" t="str">
        <f t="shared" si="1345"/>
        <v/>
      </c>
      <c r="KE514" s="19" t="str">
        <f t="shared" si="1345"/>
        <v/>
      </c>
      <c r="KF514" s="19" t="str">
        <f t="shared" si="1345"/>
        <v/>
      </c>
      <c r="KG514" s="19" t="str">
        <f t="shared" si="1345"/>
        <v/>
      </c>
      <c r="KH514" s="19" t="str">
        <f t="shared" si="1345"/>
        <v/>
      </c>
      <c r="KI514" s="19" t="str">
        <f t="shared" si="1345"/>
        <v/>
      </c>
      <c r="KJ514" s="19" t="str">
        <f t="shared" si="1345"/>
        <v/>
      </c>
      <c r="KK514" s="19" t="str">
        <f t="shared" si="1345"/>
        <v/>
      </c>
      <c r="KL514" s="19" t="str">
        <f t="shared" si="1345"/>
        <v/>
      </c>
      <c r="KM514" s="19" t="str">
        <f t="shared" si="1346"/>
        <v/>
      </c>
      <c r="KN514" s="19" t="str">
        <f t="shared" si="1346"/>
        <v/>
      </c>
      <c r="KO514" s="19" t="str">
        <f t="shared" si="1346"/>
        <v/>
      </c>
      <c r="KP514" s="19" t="str">
        <f t="shared" si="1346"/>
        <v/>
      </c>
      <c r="KQ514" s="19" t="str">
        <f t="shared" si="1346"/>
        <v/>
      </c>
      <c r="KR514" s="19" t="str">
        <f t="shared" si="1346"/>
        <v/>
      </c>
      <c r="KS514" s="19" t="str">
        <f t="shared" si="1346"/>
        <v/>
      </c>
      <c r="KT514" s="19" t="str">
        <f t="shared" si="1346"/>
        <v/>
      </c>
      <c r="KU514" s="19" t="str">
        <f t="shared" si="1346"/>
        <v/>
      </c>
      <c r="KV514" s="19" t="str">
        <f t="shared" si="1346"/>
        <v/>
      </c>
      <c r="KW514" s="19" t="str">
        <f t="shared" si="1347"/>
        <v/>
      </c>
      <c r="KX514" s="19" t="str">
        <f t="shared" si="1347"/>
        <v/>
      </c>
      <c r="KY514" s="19" t="str">
        <f t="shared" si="1347"/>
        <v/>
      </c>
      <c r="KZ514" s="19" t="str">
        <f t="shared" si="1347"/>
        <v/>
      </c>
      <c r="LA514" s="19" t="str">
        <f t="shared" si="1347"/>
        <v/>
      </c>
      <c r="LB514" s="19" t="str">
        <f t="shared" si="1347"/>
        <v/>
      </c>
      <c r="LC514" s="19" t="str">
        <f t="shared" si="1347"/>
        <v/>
      </c>
      <c r="LD514" s="19" t="str">
        <f t="shared" si="1347"/>
        <v/>
      </c>
      <c r="LE514" s="19" t="str">
        <f t="shared" si="1347"/>
        <v/>
      </c>
      <c r="LF514" s="19" t="str">
        <f t="shared" si="1347"/>
        <v/>
      </c>
      <c r="LG514" s="19" t="str">
        <f t="shared" si="1348"/>
        <v/>
      </c>
      <c r="LH514" s="19" t="str">
        <f t="shared" si="1348"/>
        <v/>
      </c>
      <c r="LI514" s="19" t="str">
        <f t="shared" si="1348"/>
        <v/>
      </c>
      <c r="LJ514" s="19" t="str">
        <f t="shared" si="1348"/>
        <v/>
      </c>
      <c r="LK514" s="19" t="str">
        <f t="shared" si="1348"/>
        <v/>
      </c>
      <c r="LL514" s="19" t="str">
        <f t="shared" si="1348"/>
        <v/>
      </c>
      <c r="LM514" s="19" t="str">
        <f t="shared" si="1348"/>
        <v/>
      </c>
      <c r="LN514" s="19" t="str">
        <f t="shared" si="1348"/>
        <v/>
      </c>
      <c r="LO514" s="19" t="str">
        <f t="shared" si="1348"/>
        <v/>
      </c>
      <c r="LP514" s="19" t="str">
        <f t="shared" si="1348"/>
        <v/>
      </c>
      <c r="LQ514" s="19" t="str">
        <f t="shared" si="1349"/>
        <v/>
      </c>
      <c r="LR514" s="19" t="str">
        <f t="shared" si="1349"/>
        <v/>
      </c>
      <c r="LS514" s="19" t="str">
        <f t="shared" si="1349"/>
        <v/>
      </c>
      <c r="LT514" s="19" t="str">
        <f t="shared" si="1349"/>
        <v/>
      </c>
      <c r="LU514" s="19" t="str">
        <f t="shared" si="1349"/>
        <v/>
      </c>
      <c r="LV514" s="19" t="str">
        <f t="shared" si="1349"/>
        <v/>
      </c>
      <c r="LW514" s="19" t="str">
        <f t="shared" si="1349"/>
        <v/>
      </c>
      <c r="LX514" s="19" t="str">
        <f t="shared" si="1349"/>
        <v/>
      </c>
      <c r="LY514" s="19" t="str">
        <f t="shared" si="1349"/>
        <v/>
      </c>
      <c r="LZ514" s="19" t="str">
        <f t="shared" si="1349"/>
        <v/>
      </c>
      <c r="MA514" s="19" t="str">
        <f t="shared" si="1350"/>
        <v/>
      </c>
      <c r="MB514" s="19" t="str">
        <f t="shared" si="1350"/>
        <v/>
      </c>
      <c r="MC514" s="19" t="str">
        <f t="shared" si="1350"/>
        <v/>
      </c>
      <c r="MD514" s="19" t="str">
        <f t="shared" si="1350"/>
        <v/>
      </c>
      <c r="ME514" s="19" t="str">
        <f t="shared" si="1350"/>
        <v/>
      </c>
      <c r="MF514" s="19" t="str">
        <f t="shared" si="1350"/>
        <v/>
      </c>
      <c r="MG514" s="19" t="str">
        <f t="shared" si="1350"/>
        <v/>
      </c>
      <c r="MH514" s="19" t="str">
        <f t="shared" si="1350"/>
        <v/>
      </c>
      <c r="MI514" s="19" t="str">
        <f t="shared" si="1350"/>
        <v/>
      </c>
      <c r="MJ514" s="19" t="str">
        <f t="shared" si="1350"/>
        <v/>
      </c>
      <c r="MK514" s="19" t="str">
        <f t="shared" si="1351"/>
        <v/>
      </c>
      <c r="ML514" s="19" t="str">
        <f t="shared" si="1351"/>
        <v/>
      </c>
      <c r="MM514" s="19" t="str">
        <f t="shared" si="1351"/>
        <v/>
      </c>
      <c r="MN514" s="19" t="str">
        <f t="shared" si="1351"/>
        <v/>
      </c>
      <c r="MO514" s="19" t="str">
        <f t="shared" si="1351"/>
        <v/>
      </c>
      <c r="MP514" s="19" t="str">
        <f t="shared" si="1351"/>
        <v/>
      </c>
      <c r="MQ514" s="19" t="str">
        <f t="shared" si="1351"/>
        <v/>
      </c>
      <c r="MR514" s="19" t="str">
        <f t="shared" si="1351"/>
        <v/>
      </c>
      <c r="MS514" s="19" t="str">
        <f t="shared" si="1351"/>
        <v/>
      </c>
      <c r="MT514" s="19" t="str">
        <f t="shared" si="1351"/>
        <v/>
      </c>
      <c r="MU514" s="19" t="str">
        <f t="shared" si="1352"/>
        <v/>
      </c>
      <c r="MV514" s="19" t="str">
        <f t="shared" si="1352"/>
        <v/>
      </c>
      <c r="MW514" s="19" t="str">
        <f t="shared" si="1352"/>
        <v/>
      </c>
      <c r="MX514" s="19" t="str">
        <f t="shared" si="1352"/>
        <v/>
      </c>
      <c r="MY514" s="19" t="str">
        <f t="shared" si="1352"/>
        <v/>
      </c>
      <c r="MZ514" s="19" t="str">
        <f t="shared" si="1352"/>
        <v/>
      </c>
      <c r="NA514" s="19" t="str">
        <f t="shared" si="1352"/>
        <v/>
      </c>
      <c r="NB514" s="19" t="str">
        <f t="shared" si="1352"/>
        <v/>
      </c>
      <c r="NC514" s="19" t="str">
        <f t="shared" si="1352"/>
        <v/>
      </c>
      <c r="ND514" s="19" t="str">
        <f t="shared" si="1352"/>
        <v/>
      </c>
      <c r="NE514" s="19" t="str">
        <f t="shared" si="1353"/>
        <v/>
      </c>
      <c r="NF514" s="19" t="str">
        <f t="shared" si="1353"/>
        <v/>
      </c>
      <c r="NG514" s="19" t="str">
        <f t="shared" si="1353"/>
        <v/>
      </c>
      <c r="NH514" s="19" t="str">
        <f t="shared" si="1353"/>
        <v/>
      </c>
      <c r="NI514" s="19" t="str">
        <f t="shared" si="1353"/>
        <v/>
      </c>
      <c r="NJ514" s="19" t="str">
        <f t="shared" si="1353"/>
        <v/>
      </c>
      <c r="NK514" s="19" t="str">
        <f t="shared" si="1353"/>
        <v/>
      </c>
      <c r="NL514" s="19" t="str">
        <f t="shared" si="1353"/>
        <v/>
      </c>
      <c r="NM514" s="19" t="str">
        <f t="shared" si="1353"/>
        <v/>
      </c>
      <c r="NN514" s="19" t="str">
        <f t="shared" si="1353"/>
        <v/>
      </c>
      <c r="NO514" s="19" t="str">
        <f t="shared" si="1354"/>
        <v/>
      </c>
      <c r="NP514" s="19" t="str">
        <f t="shared" si="1354"/>
        <v/>
      </c>
      <c r="NQ514" s="19" t="str">
        <f t="shared" si="1354"/>
        <v/>
      </c>
      <c r="NR514" s="19" t="str">
        <f t="shared" si="1354"/>
        <v/>
      </c>
      <c r="NS514" s="19" t="str">
        <f t="shared" si="1354"/>
        <v/>
      </c>
      <c r="NT514" s="19" t="str">
        <f t="shared" si="1354"/>
        <v/>
      </c>
      <c r="NU514" s="19" t="str">
        <f t="shared" si="1354"/>
        <v/>
      </c>
      <c r="NV514" s="19" t="str">
        <f t="shared" si="1354"/>
        <v/>
      </c>
      <c r="NW514" s="19" t="str">
        <f t="shared" si="1354"/>
        <v/>
      </c>
      <c r="NX514" s="19" t="str">
        <f t="shared" si="1354"/>
        <v/>
      </c>
      <c r="NY514" s="19" t="str">
        <f t="shared" si="1355"/>
        <v/>
      </c>
      <c r="NZ514" s="19" t="str">
        <f t="shared" si="1355"/>
        <v/>
      </c>
      <c r="OA514" s="19" t="str">
        <f t="shared" si="1355"/>
        <v/>
      </c>
      <c r="OB514" s="19" t="str">
        <f t="shared" si="1355"/>
        <v/>
      </c>
      <c r="OC514" s="19" t="str">
        <f t="shared" si="1355"/>
        <v/>
      </c>
      <c r="OD514" s="19" t="str">
        <f t="shared" si="1355"/>
        <v/>
      </c>
      <c r="OE514" s="19" t="str">
        <f t="shared" si="1355"/>
        <v/>
      </c>
      <c r="OF514" s="19" t="str">
        <f t="shared" si="1355"/>
        <v/>
      </c>
      <c r="OG514" s="19" t="str">
        <f t="shared" si="1355"/>
        <v/>
      </c>
      <c r="OH514" s="19" t="str">
        <f t="shared" si="1355"/>
        <v/>
      </c>
      <c r="OI514" s="19" t="str">
        <f t="shared" si="1356"/>
        <v/>
      </c>
      <c r="OJ514" s="19" t="str">
        <f t="shared" si="1356"/>
        <v/>
      </c>
      <c r="OK514" s="19" t="str">
        <f t="shared" si="1356"/>
        <v/>
      </c>
      <c r="OL514" s="19" t="str">
        <f t="shared" si="1356"/>
        <v/>
      </c>
      <c r="OM514" s="19" t="str">
        <f t="shared" si="1356"/>
        <v/>
      </c>
      <c r="ON514" s="19" t="str">
        <f t="shared" si="1356"/>
        <v/>
      </c>
      <c r="OO514" s="19" t="str">
        <f t="shared" si="1356"/>
        <v/>
      </c>
      <c r="OP514" s="19" t="str">
        <f t="shared" si="1356"/>
        <v/>
      </c>
      <c r="OQ514" s="19" t="str">
        <f t="shared" si="1356"/>
        <v/>
      </c>
      <c r="OR514" s="19" t="str">
        <f t="shared" si="1356"/>
        <v/>
      </c>
      <c r="OS514" s="19" t="str">
        <f t="shared" si="1357"/>
        <v/>
      </c>
      <c r="OT514" s="19" t="str">
        <f t="shared" si="1357"/>
        <v/>
      </c>
      <c r="OU514" s="19" t="str">
        <f t="shared" si="1357"/>
        <v/>
      </c>
      <c r="OV514" s="19" t="str">
        <f t="shared" si="1357"/>
        <v/>
      </c>
      <c r="OW514" s="19" t="str">
        <f t="shared" si="1357"/>
        <v/>
      </c>
      <c r="OX514" s="19" t="str">
        <f t="shared" si="1357"/>
        <v/>
      </c>
      <c r="OY514" s="19" t="str">
        <f t="shared" si="1357"/>
        <v/>
      </c>
      <c r="OZ514" s="19" t="str">
        <f t="shared" si="1357"/>
        <v/>
      </c>
      <c r="PA514" s="19" t="str">
        <f t="shared" si="1357"/>
        <v/>
      </c>
      <c r="PB514" s="19" t="str">
        <f t="shared" si="1357"/>
        <v/>
      </c>
      <c r="PC514" s="19" t="str">
        <f t="shared" si="1358"/>
        <v/>
      </c>
      <c r="PD514" s="19" t="str">
        <f t="shared" si="1358"/>
        <v/>
      </c>
      <c r="PE514" s="19" t="str">
        <f t="shared" si="1358"/>
        <v/>
      </c>
      <c r="PF514" s="19" t="str">
        <f t="shared" si="1358"/>
        <v/>
      </c>
      <c r="PG514" s="19" t="str">
        <f t="shared" si="1358"/>
        <v/>
      </c>
      <c r="PH514" s="19" t="str">
        <f t="shared" si="1358"/>
        <v/>
      </c>
      <c r="PI514" s="19" t="str">
        <f t="shared" si="1358"/>
        <v/>
      </c>
      <c r="PJ514" s="19" t="str">
        <f t="shared" si="1358"/>
        <v/>
      </c>
      <c r="PK514" s="19" t="str">
        <f t="shared" si="1358"/>
        <v/>
      </c>
      <c r="PL514" s="19" t="str">
        <f t="shared" si="1358"/>
        <v/>
      </c>
      <c r="PM514" s="19" t="str">
        <f t="shared" si="1359"/>
        <v/>
      </c>
      <c r="PN514" s="19" t="str">
        <f t="shared" si="1359"/>
        <v/>
      </c>
      <c r="PO514" s="19" t="str">
        <f t="shared" si="1359"/>
        <v/>
      </c>
      <c r="PP514" s="19" t="str">
        <f t="shared" si="1359"/>
        <v/>
      </c>
      <c r="PQ514" s="19" t="str">
        <f t="shared" si="1359"/>
        <v/>
      </c>
      <c r="PR514" s="19" t="str">
        <f t="shared" si="1359"/>
        <v/>
      </c>
      <c r="PS514" s="19" t="str">
        <f t="shared" si="1359"/>
        <v/>
      </c>
      <c r="PT514" s="19" t="str">
        <f t="shared" si="1359"/>
        <v/>
      </c>
      <c r="PU514" s="19" t="str">
        <f t="shared" si="1359"/>
        <v/>
      </c>
      <c r="PV514" s="19" t="str">
        <f t="shared" si="1359"/>
        <v/>
      </c>
      <c r="PW514" s="19" t="str">
        <f t="shared" si="1359"/>
        <v/>
      </c>
      <c r="PX514" s="19" t="str">
        <f t="shared" si="1359"/>
        <v/>
      </c>
      <c r="PY514" s="19" t="str">
        <f t="shared" si="1359"/>
        <v/>
      </c>
      <c r="PZ514" s="19" t="str">
        <f t="shared" si="1315"/>
        <v/>
      </c>
      <c r="QA514" s="19" t="str">
        <f t="shared" si="1316"/>
        <v/>
      </c>
    </row>
    <row r="515" spans="4:443" x14ac:dyDescent="0.25">
      <c r="D515" s="1" t="s">
        <v>17</v>
      </c>
      <c r="E515" s="48">
        <v>149</v>
      </c>
      <c r="F515" s="48"/>
      <c r="G515" s="20">
        <f t="shared" si="1271"/>
        <v>0</v>
      </c>
      <c r="H515" s="20"/>
      <c r="I515" s="19">
        <f t="shared" si="1317"/>
        <v>0</v>
      </c>
      <c r="J515" s="19">
        <f t="shared" si="1317"/>
        <v>0</v>
      </c>
      <c r="K515" s="19">
        <f t="shared" si="1317"/>
        <v>0</v>
      </c>
      <c r="L515" s="19">
        <f t="shared" si="1317"/>
        <v>0</v>
      </c>
      <c r="M515" s="19">
        <f t="shared" si="1317"/>
        <v>0</v>
      </c>
      <c r="N515" s="19">
        <f t="shared" si="1317"/>
        <v>0</v>
      </c>
      <c r="O515" s="19" t="str">
        <f t="shared" si="1317"/>
        <v/>
      </c>
      <c r="P515" s="19" t="str">
        <f t="shared" si="1317"/>
        <v/>
      </c>
      <c r="Q515" s="19" t="str">
        <f t="shared" si="1317"/>
        <v/>
      </c>
      <c r="R515" s="19" t="str">
        <f t="shared" si="1317"/>
        <v/>
      </c>
      <c r="S515" s="19" t="str">
        <f t="shared" si="1318"/>
        <v/>
      </c>
      <c r="T515" s="19" t="str">
        <f t="shared" si="1318"/>
        <v/>
      </c>
      <c r="U515" s="50" t="str">
        <f t="shared" si="1318"/>
        <v/>
      </c>
      <c r="V515" s="19" t="str">
        <f t="shared" si="1318"/>
        <v/>
      </c>
      <c r="W515" s="19" t="str">
        <f t="shared" si="1318"/>
        <v/>
      </c>
      <c r="X515" s="19" t="str">
        <f t="shared" si="1318"/>
        <v/>
      </c>
      <c r="Y515" s="19" t="str">
        <f t="shared" si="1318"/>
        <v/>
      </c>
      <c r="Z515" s="19" t="str">
        <f t="shared" si="1318"/>
        <v/>
      </c>
      <c r="AA515" s="19" t="str">
        <f t="shared" si="1318"/>
        <v/>
      </c>
      <c r="AB515" s="19" t="str">
        <f t="shared" si="1318"/>
        <v/>
      </c>
      <c r="AC515" s="19" t="str">
        <f t="shared" si="1319"/>
        <v/>
      </c>
      <c r="AD515" s="19" t="str">
        <f t="shared" si="1319"/>
        <v/>
      </c>
      <c r="AE515" s="19" t="str">
        <f t="shared" si="1319"/>
        <v/>
      </c>
      <c r="AF515" s="19" t="str">
        <f t="shared" si="1319"/>
        <v/>
      </c>
      <c r="AG515" s="19" t="str">
        <f t="shared" si="1319"/>
        <v/>
      </c>
      <c r="AH515" s="19" t="str">
        <f t="shared" si="1319"/>
        <v/>
      </c>
      <c r="AI515" s="19" t="str">
        <f t="shared" si="1319"/>
        <v/>
      </c>
      <c r="AJ515" s="19" t="str">
        <f t="shared" si="1319"/>
        <v/>
      </c>
      <c r="AK515" s="19" t="str">
        <f t="shared" si="1319"/>
        <v/>
      </c>
      <c r="AL515" s="19" t="str">
        <f t="shared" si="1319"/>
        <v/>
      </c>
      <c r="AM515" s="19" t="str">
        <f t="shared" si="1320"/>
        <v/>
      </c>
      <c r="AN515" s="19" t="str">
        <f t="shared" si="1320"/>
        <v/>
      </c>
      <c r="AO515" s="19" t="str">
        <f t="shared" si="1320"/>
        <v/>
      </c>
      <c r="AP515" s="19" t="str">
        <f t="shared" si="1320"/>
        <v/>
      </c>
      <c r="AQ515" s="19" t="str">
        <f t="shared" si="1320"/>
        <v/>
      </c>
      <c r="AR515" s="19" t="str">
        <f t="shared" si="1320"/>
        <v/>
      </c>
      <c r="AS515" s="19" t="str">
        <f t="shared" si="1320"/>
        <v/>
      </c>
      <c r="AT515" s="19" t="str">
        <f t="shared" si="1320"/>
        <v/>
      </c>
      <c r="AU515" s="19" t="str">
        <f t="shared" si="1320"/>
        <v/>
      </c>
      <c r="AV515" s="19" t="str">
        <f t="shared" si="1320"/>
        <v/>
      </c>
      <c r="AW515" s="19" t="str">
        <f t="shared" si="1321"/>
        <v/>
      </c>
      <c r="AX515" s="19" t="str">
        <f t="shared" si="1321"/>
        <v/>
      </c>
      <c r="AY515" s="19" t="str">
        <f t="shared" si="1321"/>
        <v/>
      </c>
      <c r="AZ515" s="19" t="str">
        <f t="shared" si="1321"/>
        <v/>
      </c>
      <c r="BA515" s="19" t="str">
        <f t="shared" si="1321"/>
        <v/>
      </c>
      <c r="BB515" s="19" t="str">
        <f t="shared" si="1321"/>
        <v/>
      </c>
      <c r="BC515" s="19" t="str">
        <f t="shared" si="1321"/>
        <v/>
      </c>
      <c r="BD515" s="19" t="str">
        <f t="shared" si="1321"/>
        <v/>
      </c>
      <c r="BE515" s="19" t="str">
        <f t="shared" si="1321"/>
        <v/>
      </c>
      <c r="BF515" s="19" t="str">
        <f t="shared" si="1321"/>
        <v/>
      </c>
      <c r="BG515" s="19" t="str">
        <f t="shared" si="1322"/>
        <v/>
      </c>
      <c r="BH515" s="19" t="str">
        <f t="shared" si="1322"/>
        <v/>
      </c>
      <c r="BI515" s="19" t="str">
        <f t="shared" si="1322"/>
        <v/>
      </c>
      <c r="BJ515" s="19" t="str">
        <f t="shared" si="1322"/>
        <v/>
      </c>
      <c r="BK515" s="19" t="str">
        <f t="shared" si="1322"/>
        <v/>
      </c>
      <c r="BL515" s="19" t="str">
        <f t="shared" si="1322"/>
        <v/>
      </c>
      <c r="BM515" s="19" t="str">
        <f t="shared" si="1322"/>
        <v/>
      </c>
      <c r="BN515" s="19" t="str">
        <f t="shared" si="1322"/>
        <v/>
      </c>
      <c r="BO515" s="19" t="str">
        <f t="shared" si="1322"/>
        <v/>
      </c>
      <c r="BP515" s="19" t="str">
        <f t="shared" si="1322"/>
        <v/>
      </c>
      <c r="BQ515" s="19" t="str">
        <f t="shared" si="1323"/>
        <v/>
      </c>
      <c r="BR515" s="19" t="str">
        <f t="shared" si="1323"/>
        <v/>
      </c>
      <c r="BS515" s="19" t="str">
        <f t="shared" si="1323"/>
        <v/>
      </c>
      <c r="BT515" s="19" t="str">
        <f t="shared" si="1323"/>
        <v/>
      </c>
      <c r="BU515" s="19" t="str">
        <f t="shared" si="1323"/>
        <v/>
      </c>
      <c r="BV515" s="19" t="str">
        <f t="shared" si="1323"/>
        <v/>
      </c>
      <c r="BW515" s="19" t="str">
        <f t="shared" si="1323"/>
        <v/>
      </c>
      <c r="BX515" s="19" t="str">
        <f t="shared" si="1323"/>
        <v/>
      </c>
      <c r="BY515" s="19" t="str">
        <f t="shared" si="1323"/>
        <v/>
      </c>
      <c r="BZ515" s="19" t="str">
        <f t="shared" si="1323"/>
        <v/>
      </c>
      <c r="CA515" s="19" t="str">
        <f t="shared" si="1324"/>
        <v/>
      </c>
      <c r="CB515" s="19" t="str">
        <f t="shared" si="1324"/>
        <v/>
      </c>
      <c r="CC515" s="19" t="str">
        <f t="shared" si="1324"/>
        <v/>
      </c>
      <c r="CD515" s="19" t="str">
        <f t="shared" si="1324"/>
        <v/>
      </c>
      <c r="CE515" s="19" t="str">
        <f t="shared" si="1324"/>
        <v/>
      </c>
      <c r="CF515" s="19" t="str">
        <f t="shared" si="1324"/>
        <v/>
      </c>
      <c r="CG515" s="19" t="str">
        <f t="shared" si="1324"/>
        <v/>
      </c>
      <c r="CH515" s="19" t="str">
        <f t="shared" si="1324"/>
        <v/>
      </c>
      <c r="CI515" s="19" t="str">
        <f t="shared" si="1324"/>
        <v/>
      </c>
      <c r="CJ515" s="19" t="str">
        <f t="shared" si="1324"/>
        <v/>
      </c>
      <c r="CK515" s="19" t="str">
        <f t="shared" si="1325"/>
        <v/>
      </c>
      <c r="CL515" s="19" t="str">
        <f t="shared" si="1325"/>
        <v/>
      </c>
      <c r="CM515" s="19" t="str">
        <f t="shared" si="1325"/>
        <v/>
      </c>
      <c r="CN515" s="19" t="str">
        <f t="shared" si="1325"/>
        <v/>
      </c>
      <c r="CO515" s="19" t="str">
        <f t="shared" si="1325"/>
        <v/>
      </c>
      <c r="CP515" s="19" t="str">
        <f t="shared" si="1325"/>
        <v/>
      </c>
      <c r="CQ515" s="19" t="str">
        <f t="shared" si="1325"/>
        <v/>
      </c>
      <c r="CR515" s="19" t="str">
        <f t="shared" si="1325"/>
        <v/>
      </c>
      <c r="CS515" s="19" t="str">
        <f t="shared" si="1325"/>
        <v/>
      </c>
      <c r="CT515" s="19" t="str">
        <f t="shared" si="1325"/>
        <v/>
      </c>
      <c r="CU515" s="19" t="str">
        <f t="shared" si="1326"/>
        <v/>
      </c>
      <c r="CV515" s="19" t="str">
        <f t="shared" si="1326"/>
        <v/>
      </c>
      <c r="CW515" s="19" t="str">
        <f t="shared" si="1326"/>
        <v/>
      </c>
      <c r="CX515" s="19" t="str">
        <f t="shared" si="1326"/>
        <v/>
      </c>
      <c r="CY515" s="19" t="str">
        <f t="shared" si="1326"/>
        <v/>
      </c>
      <c r="CZ515" s="19" t="str">
        <f t="shared" si="1326"/>
        <v/>
      </c>
      <c r="DA515" s="19" t="str">
        <f t="shared" si="1326"/>
        <v/>
      </c>
      <c r="DB515" s="19" t="str">
        <f t="shared" si="1326"/>
        <v/>
      </c>
      <c r="DC515" s="19" t="str">
        <f t="shared" si="1326"/>
        <v/>
      </c>
      <c r="DD515" s="19" t="str">
        <f t="shared" si="1326"/>
        <v/>
      </c>
      <c r="DE515" s="19" t="str">
        <f t="shared" si="1327"/>
        <v/>
      </c>
      <c r="DF515" s="19" t="str">
        <f t="shared" si="1327"/>
        <v/>
      </c>
      <c r="DG515" s="19" t="str">
        <f t="shared" si="1327"/>
        <v/>
      </c>
      <c r="DH515" s="19" t="str">
        <f t="shared" si="1327"/>
        <v/>
      </c>
      <c r="DI515" s="19" t="str">
        <f t="shared" si="1327"/>
        <v/>
      </c>
      <c r="DJ515" s="19" t="str">
        <f t="shared" si="1327"/>
        <v/>
      </c>
      <c r="DK515" s="19" t="str">
        <f t="shared" si="1327"/>
        <v/>
      </c>
      <c r="DL515" s="19" t="str">
        <f t="shared" si="1327"/>
        <v/>
      </c>
      <c r="DM515" s="19" t="str">
        <f t="shared" si="1327"/>
        <v/>
      </c>
      <c r="DN515" s="19" t="str">
        <f t="shared" si="1327"/>
        <v/>
      </c>
      <c r="DO515" s="19" t="str">
        <f t="shared" si="1328"/>
        <v/>
      </c>
      <c r="DP515" s="19" t="str">
        <f t="shared" si="1328"/>
        <v/>
      </c>
      <c r="DQ515" s="19" t="str">
        <f t="shared" si="1328"/>
        <v/>
      </c>
      <c r="DR515" s="19" t="str">
        <f t="shared" si="1328"/>
        <v/>
      </c>
      <c r="DS515" s="19" t="str">
        <f t="shared" si="1328"/>
        <v/>
      </c>
      <c r="DT515" s="19" t="str">
        <f t="shared" si="1328"/>
        <v/>
      </c>
      <c r="DU515" s="19" t="str">
        <f t="shared" si="1328"/>
        <v/>
      </c>
      <c r="DV515" s="19" t="str">
        <f t="shared" si="1328"/>
        <v/>
      </c>
      <c r="DW515" s="19" t="str">
        <f t="shared" si="1328"/>
        <v/>
      </c>
      <c r="DX515" s="19" t="str">
        <f t="shared" si="1328"/>
        <v/>
      </c>
      <c r="DY515" s="19" t="str">
        <f t="shared" si="1329"/>
        <v/>
      </c>
      <c r="DZ515" s="19" t="str">
        <f t="shared" si="1329"/>
        <v/>
      </c>
      <c r="EA515" s="19" t="str">
        <f t="shared" si="1329"/>
        <v/>
      </c>
      <c r="EB515" s="19" t="str">
        <f t="shared" si="1329"/>
        <v/>
      </c>
      <c r="EC515" s="19" t="str">
        <f t="shared" si="1329"/>
        <v/>
      </c>
      <c r="ED515" s="19" t="str">
        <f t="shared" si="1329"/>
        <v/>
      </c>
      <c r="EE515" s="19" t="str">
        <f t="shared" si="1329"/>
        <v/>
      </c>
      <c r="EF515" s="19" t="str">
        <f t="shared" si="1329"/>
        <v/>
      </c>
      <c r="EG515" s="19" t="str">
        <f t="shared" si="1329"/>
        <v/>
      </c>
      <c r="EH515" s="19" t="str">
        <f t="shared" si="1329"/>
        <v/>
      </c>
      <c r="EI515" s="19" t="str">
        <f t="shared" si="1330"/>
        <v/>
      </c>
      <c r="EJ515" s="19" t="str">
        <f t="shared" si="1330"/>
        <v/>
      </c>
      <c r="EK515" s="19" t="str">
        <f t="shared" si="1330"/>
        <v/>
      </c>
      <c r="EL515" s="19" t="str">
        <f t="shared" si="1330"/>
        <v/>
      </c>
      <c r="EM515" s="19" t="str">
        <f t="shared" si="1330"/>
        <v/>
      </c>
      <c r="EN515" s="19" t="str">
        <f t="shared" si="1330"/>
        <v/>
      </c>
      <c r="EO515" s="19" t="str">
        <f t="shared" si="1330"/>
        <v/>
      </c>
      <c r="EP515" s="19" t="str">
        <f t="shared" si="1330"/>
        <v/>
      </c>
      <c r="EQ515" s="19" t="str">
        <f t="shared" si="1330"/>
        <v/>
      </c>
      <c r="ER515" s="19" t="str">
        <f t="shared" si="1330"/>
        <v/>
      </c>
      <c r="ES515" s="19" t="str">
        <f t="shared" si="1331"/>
        <v/>
      </c>
      <c r="ET515" s="19" t="str">
        <f t="shared" si="1331"/>
        <v/>
      </c>
      <c r="EU515" s="19" t="str">
        <f t="shared" si="1331"/>
        <v/>
      </c>
      <c r="EV515" s="19" t="str">
        <f t="shared" si="1331"/>
        <v/>
      </c>
      <c r="EW515" s="19" t="str">
        <f t="shared" si="1331"/>
        <v/>
      </c>
      <c r="EX515" s="19" t="str">
        <f t="shared" si="1331"/>
        <v/>
      </c>
      <c r="EY515" s="19" t="str">
        <f t="shared" si="1331"/>
        <v/>
      </c>
      <c r="EZ515" s="19" t="str">
        <f t="shared" si="1331"/>
        <v/>
      </c>
      <c r="FA515" s="19" t="str">
        <f t="shared" si="1331"/>
        <v/>
      </c>
      <c r="FB515" s="19" t="str">
        <f t="shared" si="1331"/>
        <v/>
      </c>
      <c r="FC515" s="19" t="str">
        <f t="shared" si="1332"/>
        <v/>
      </c>
      <c r="FD515" s="19" t="str">
        <f t="shared" si="1332"/>
        <v/>
      </c>
      <c r="FE515" s="19" t="str">
        <f t="shared" si="1332"/>
        <v/>
      </c>
      <c r="FF515" s="19" t="str">
        <f t="shared" si="1332"/>
        <v/>
      </c>
      <c r="FG515" s="19" t="str">
        <f t="shared" si="1332"/>
        <v/>
      </c>
      <c r="FH515" s="19" t="str">
        <f t="shared" si="1332"/>
        <v/>
      </c>
      <c r="FI515" s="19" t="str">
        <f t="shared" si="1332"/>
        <v/>
      </c>
      <c r="FJ515" s="19" t="str">
        <f t="shared" si="1332"/>
        <v/>
      </c>
      <c r="FK515" s="19" t="str">
        <f t="shared" si="1332"/>
        <v/>
      </c>
      <c r="FL515" s="19" t="str">
        <f t="shared" si="1332"/>
        <v/>
      </c>
      <c r="FM515" s="19" t="str">
        <f t="shared" si="1333"/>
        <v/>
      </c>
      <c r="FN515" s="19" t="str">
        <f t="shared" si="1333"/>
        <v/>
      </c>
      <c r="FO515" s="19" t="str">
        <f t="shared" si="1333"/>
        <v/>
      </c>
      <c r="FP515" s="19" t="str">
        <f t="shared" si="1333"/>
        <v/>
      </c>
      <c r="FQ515" s="19" t="str">
        <f t="shared" si="1333"/>
        <v/>
      </c>
      <c r="FR515" s="19" t="str">
        <f t="shared" si="1333"/>
        <v/>
      </c>
      <c r="FS515" s="19" t="str">
        <f t="shared" si="1333"/>
        <v/>
      </c>
      <c r="FT515" s="19" t="str">
        <f t="shared" si="1333"/>
        <v/>
      </c>
      <c r="FU515" s="19" t="str">
        <f t="shared" si="1333"/>
        <v/>
      </c>
      <c r="FV515" s="19" t="str">
        <f t="shared" si="1333"/>
        <v/>
      </c>
      <c r="FW515" s="19" t="str">
        <f t="shared" si="1334"/>
        <v/>
      </c>
      <c r="FX515" s="19" t="str">
        <f t="shared" si="1334"/>
        <v/>
      </c>
      <c r="FY515" s="19" t="str">
        <f t="shared" si="1334"/>
        <v/>
      </c>
      <c r="FZ515" s="19" t="str">
        <f t="shared" si="1334"/>
        <v/>
      </c>
      <c r="GA515" s="19" t="str">
        <f t="shared" si="1334"/>
        <v/>
      </c>
      <c r="GB515" s="19" t="str">
        <f t="shared" si="1334"/>
        <v/>
      </c>
      <c r="GC515" s="19" t="str">
        <f t="shared" si="1334"/>
        <v/>
      </c>
      <c r="GD515" s="19" t="str">
        <f t="shared" si="1334"/>
        <v/>
      </c>
      <c r="GE515" s="19" t="str">
        <f t="shared" si="1334"/>
        <v/>
      </c>
      <c r="GF515" s="19" t="str">
        <f t="shared" si="1334"/>
        <v/>
      </c>
      <c r="GG515" s="19" t="str">
        <f t="shared" si="1335"/>
        <v/>
      </c>
      <c r="GH515" s="19" t="str">
        <f t="shared" si="1335"/>
        <v/>
      </c>
      <c r="GI515" s="19" t="str">
        <f t="shared" si="1335"/>
        <v/>
      </c>
      <c r="GJ515" s="19" t="str">
        <f t="shared" si="1335"/>
        <v/>
      </c>
      <c r="GK515" s="19" t="str">
        <f t="shared" si="1335"/>
        <v/>
      </c>
      <c r="GL515" s="19" t="str">
        <f t="shared" si="1335"/>
        <v/>
      </c>
      <c r="GM515" s="19" t="str">
        <f t="shared" si="1335"/>
        <v/>
      </c>
      <c r="GN515" s="19" t="str">
        <f t="shared" si="1335"/>
        <v/>
      </c>
      <c r="GO515" s="19" t="str">
        <f t="shared" si="1335"/>
        <v/>
      </c>
      <c r="GP515" s="19" t="str">
        <f t="shared" si="1335"/>
        <v/>
      </c>
      <c r="GQ515" s="19" t="str">
        <f t="shared" si="1336"/>
        <v/>
      </c>
      <c r="GR515" s="19" t="str">
        <f t="shared" si="1336"/>
        <v/>
      </c>
      <c r="GS515" s="19" t="str">
        <f t="shared" si="1336"/>
        <v/>
      </c>
      <c r="GT515" s="19" t="str">
        <f t="shared" si="1336"/>
        <v/>
      </c>
      <c r="GU515" s="19" t="str">
        <f t="shared" si="1336"/>
        <v/>
      </c>
      <c r="GV515" s="19" t="str">
        <f t="shared" si="1336"/>
        <v/>
      </c>
      <c r="GW515" s="19" t="str">
        <f t="shared" si="1336"/>
        <v/>
      </c>
      <c r="GX515" s="19" t="str">
        <f t="shared" si="1336"/>
        <v/>
      </c>
      <c r="GY515" s="19" t="str">
        <f t="shared" si="1336"/>
        <v/>
      </c>
      <c r="GZ515" s="19" t="str">
        <f t="shared" si="1336"/>
        <v/>
      </c>
      <c r="HA515" s="19" t="str">
        <f t="shared" si="1337"/>
        <v/>
      </c>
      <c r="HB515" s="19" t="str">
        <f t="shared" si="1337"/>
        <v/>
      </c>
      <c r="HC515" s="19" t="str">
        <f t="shared" si="1337"/>
        <v/>
      </c>
      <c r="HD515" s="19" t="str">
        <f t="shared" si="1337"/>
        <v/>
      </c>
      <c r="HE515" s="19" t="str">
        <f t="shared" si="1337"/>
        <v/>
      </c>
      <c r="HF515" s="19" t="str">
        <f t="shared" si="1337"/>
        <v/>
      </c>
      <c r="HG515" s="19" t="str">
        <f t="shared" si="1337"/>
        <v/>
      </c>
      <c r="HH515" s="19" t="str">
        <f t="shared" si="1337"/>
        <v/>
      </c>
      <c r="HI515" s="19" t="str">
        <f t="shared" si="1337"/>
        <v/>
      </c>
      <c r="HJ515" s="19" t="str">
        <f t="shared" si="1337"/>
        <v/>
      </c>
      <c r="HK515" s="19" t="str">
        <f t="shared" si="1338"/>
        <v/>
      </c>
      <c r="HL515" s="19" t="str">
        <f t="shared" si="1338"/>
        <v/>
      </c>
      <c r="HM515" s="19" t="str">
        <f t="shared" si="1338"/>
        <v/>
      </c>
      <c r="HN515" s="19" t="str">
        <f t="shared" si="1338"/>
        <v/>
      </c>
      <c r="HO515" s="19" t="str">
        <f t="shared" si="1338"/>
        <v/>
      </c>
      <c r="HP515" s="19" t="str">
        <f t="shared" si="1338"/>
        <v/>
      </c>
      <c r="HQ515" s="19" t="str">
        <f t="shared" si="1338"/>
        <v/>
      </c>
      <c r="HR515" s="19" t="str">
        <f t="shared" si="1338"/>
        <v/>
      </c>
      <c r="HS515" s="19" t="str">
        <f t="shared" si="1338"/>
        <v/>
      </c>
      <c r="HT515" s="19" t="str">
        <f t="shared" si="1338"/>
        <v/>
      </c>
      <c r="HU515" s="19" t="str">
        <f t="shared" si="1339"/>
        <v/>
      </c>
      <c r="HV515" s="19" t="str">
        <f t="shared" si="1339"/>
        <v/>
      </c>
      <c r="HW515" s="19" t="str">
        <f t="shared" si="1339"/>
        <v/>
      </c>
      <c r="HX515" s="19" t="str">
        <f t="shared" si="1339"/>
        <v/>
      </c>
      <c r="HY515" s="19" t="str">
        <f t="shared" si="1339"/>
        <v/>
      </c>
      <c r="HZ515" s="19" t="str">
        <f t="shared" si="1339"/>
        <v/>
      </c>
      <c r="IA515" s="19" t="str">
        <f t="shared" si="1339"/>
        <v/>
      </c>
      <c r="IB515" s="19" t="str">
        <f t="shared" si="1339"/>
        <v/>
      </c>
      <c r="IC515" s="19" t="str">
        <f t="shared" si="1339"/>
        <v/>
      </c>
      <c r="ID515" s="19" t="str">
        <f t="shared" si="1339"/>
        <v/>
      </c>
      <c r="IE515" s="19" t="str">
        <f t="shared" si="1340"/>
        <v/>
      </c>
      <c r="IF515" s="19" t="str">
        <f t="shared" si="1340"/>
        <v/>
      </c>
      <c r="IG515" s="19" t="str">
        <f t="shared" si="1340"/>
        <v/>
      </c>
      <c r="IH515" s="19" t="str">
        <f t="shared" si="1340"/>
        <v/>
      </c>
      <c r="II515" s="19" t="str">
        <f t="shared" si="1340"/>
        <v/>
      </c>
      <c r="IJ515" s="19" t="str">
        <f t="shared" si="1340"/>
        <v/>
      </c>
      <c r="IK515" s="19" t="str">
        <f t="shared" si="1340"/>
        <v/>
      </c>
      <c r="IL515" s="19" t="str">
        <f t="shared" si="1340"/>
        <v/>
      </c>
      <c r="IM515" s="19" t="str">
        <f t="shared" si="1340"/>
        <v/>
      </c>
      <c r="IN515" s="19" t="str">
        <f t="shared" si="1340"/>
        <v/>
      </c>
      <c r="IO515" s="19" t="str">
        <f t="shared" si="1341"/>
        <v/>
      </c>
      <c r="IP515" s="19" t="str">
        <f t="shared" si="1341"/>
        <v/>
      </c>
      <c r="IQ515" s="19" t="str">
        <f t="shared" si="1341"/>
        <v/>
      </c>
      <c r="IR515" s="19" t="str">
        <f t="shared" si="1341"/>
        <v/>
      </c>
      <c r="IS515" s="19" t="str">
        <f t="shared" si="1341"/>
        <v/>
      </c>
      <c r="IT515" s="19" t="str">
        <f t="shared" si="1341"/>
        <v/>
      </c>
      <c r="IU515" s="19" t="str">
        <f t="shared" si="1341"/>
        <v/>
      </c>
      <c r="IV515" s="19" t="str">
        <f t="shared" si="1341"/>
        <v/>
      </c>
      <c r="IW515" s="19" t="str">
        <f t="shared" si="1341"/>
        <v/>
      </c>
      <c r="IX515" s="19" t="str">
        <f t="shared" si="1341"/>
        <v/>
      </c>
      <c r="IY515" s="19" t="str">
        <f t="shared" si="1342"/>
        <v/>
      </c>
      <c r="IZ515" s="19" t="str">
        <f t="shared" si="1342"/>
        <v/>
      </c>
      <c r="JA515" s="19" t="str">
        <f t="shared" si="1342"/>
        <v/>
      </c>
      <c r="JB515" s="19" t="str">
        <f t="shared" si="1342"/>
        <v/>
      </c>
      <c r="JC515" s="19" t="str">
        <f t="shared" si="1342"/>
        <v/>
      </c>
      <c r="JD515" s="19" t="str">
        <f t="shared" si="1342"/>
        <v/>
      </c>
      <c r="JE515" s="19" t="str">
        <f t="shared" si="1342"/>
        <v/>
      </c>
      <c r="JF515" s="19" t="str">
        <f t="shared" si="1342"/>
        <v/>
      </c>
      <c r="JG515" s="19" t="str">
        <f t="shared" si="1342"/>
        <v/>
      </c>
      <c r="JH515" s="19" t="str">
        <f t="shared" si="1342"/>
        <v/>
      </c>
      <c r="JI515" s="19" t="str">
        <f t="shared" si="1343"/>
        <v/>
      </c>
      <c r="JJ515" s="19" t="str">
        <f t="shared" si="1343"/>
        <v/>
      </c>
      <c r="JK515" s="19" t="str">
        <f t="shared" si="1343"/>
        <v/>
      </c>
      <c r="JL515" s="19" t="str">
        <f t="shared" si="1343"/>
        <v/>
      </c>
      <c r="JM515" s="19" t="str">
        <f t="shared" si="1343"/>
        <v/>
      </c>
      <c r="JN515" s="19" t="str">
        <f t="shared" si="1343"/>
        <v/>
      </c>
      <c r="JO515" s="19" t="str">
        <f t="shared" si="1343"/>
        <v/>
      </c>
      <c r="JP515" s="19" t="str">
        <f t="shared" si="1343"/>
        <v/>
      </c>
      <c r="JQ515" s="19" t="str">
        <f t="shared" si="1343"/>
        <v/>
      </c>
      <c r="JR515" s="19" t="str">
        <f t="shared" si="1343"/>
        <v/>
      </c>
      <c r="JS515" s="19" t="str">
        <f t="shared" si="1344"/>
        <v/>
      </c>
      <c r="JT515" s="19" t="str">
        <f t="shared" si="1344"/>
        <v/>
      </c>
      <c r="JU515" s="19" t="str">
        <f t="shared" si="1344"/>
        <v/>
      </c>
      <c r="JV515" s="19" t="str">
        <f t="shared" si="1344"/>
        <v/>
      </c>
      <c r="JW515" s="19" t="str">
        <f t="shared" si="1344"/>
        <v/>
      </c>
      <c r="JX515" s="19" t="str">
        <f t="shared" si="1344"/>
        <v/>
      </c>
      <c r="JY515" s="19" t="str">
        <f t="shared" si="1344"/>
        <v/>
      </c>
      <c r="JZ515" s="19" t="str">
        <f t="shared" si="1344"/>
        <v/>
      </c>
      <c r="KA515" s="19" t="str">
        <f t="shared" si="1344"/>
        <v/>
      </c>
      <c r="KB515" s="19" t="str">
        <f t="shared" si="1344"/>
        <v/>
      </c>
      <c r="KC515" s="19" t="str">
        <f t="shared" si="1345"/>
        <v/>
      </c>
      <c r="KD515" s="19" t="str">
        <f t="shared" si="1345"/>
        <v/>
      </c>
      <c r="KE515" s="19" t="str">
        <f t="shared" si="1345"/>
        <v/>
      </c>
      <c r="KF515" s="19" t="str">
        <f t="shared" si="1345"/>
        <v/>
      </c>
      <c r="KG515" s="19" t="str">
        <f t="shared" si="1345"/>
        <v/>
      </c>
      <c r="KH515" s="19" t="str">
        <f t="shared" si="1345"/>
        <v/>
      </c>
      <c r="KI515" s="19" t="str">
        <f t="shared" si="1345"/>
        <v/>
      </c>
      <c r="KJ515" s="19" t="str">
        <f t="shared" si="1345"/>
        <v/>
      </c>
      <c r="KK515" s="19" t="str">
        <f t="shared" si="1345"/>
        <v/>
      </c>
      <c r="KL515" s="19" t="str">
        <f t="shared" si="1345"/>
        <v/>
      </c>
      <c r="KM515" s="19" t="str">
        <f t="shared" si="1346"/>
        <v/>
      </c>
      <c r="KN515" s="19" t="str">
        <f t="shared" si="1346"/>
        <v/>
      </c>
      <c r="KO515" s="19" t="str">
        <f t="shared" si="1346"/>
        <v/>
      </c>
      <c r="KP515" s="19" t="str">
        <f t="shared" si="1346"/>
        <v/>
      </c>
      <c r="KQ515" s="19" t="str">
        <f t="shared" si="1346"/>
        <v/>
      </c>
      <c r="KR515" s="19" t="str">
        <f t="shared" si="1346"/>
        <v/>
      </c>
      <c r="KS515" s="19" t="str">
        <f t="shared" si="1346"/>
        <v/>
      </c>
      <c r="KT515" s="19" t="str">
        <f t="shared" si="1346"/>
        <v/>
      </c>
      <c r="KU515" s="19" t="str">
        <f t="shared" si="1346"/>
        <v/>
      </c>
      <c r="KV515" s="19" t="str">
        <f t="shared" si="1346"/>
        <v/>
      </c>
      <c r="KW515" s="19" t="str">
        <f t="shared" si="1347"/>
        <v/>
      </c>
      <c r="KX515" s="19" t="str">
        <f t="shared" si="1347"/>
        <v/>
      </c>
      <c r="KY515" s="19" t="str">
        <f t="shared" si="1347"/>
        <v/>
      </c>
      <c r="KZ515" s="19" t="str">
        <f t="shared" si="1347"/>
        <v/>
      </c>
      <c r="LA515" s="19" t="str">
        <f t="shared" si="1347"/>
        <v/>
      </c>
      <c r="LB515" s="19" t="str">
        <f t="shared" si="1347"/>
        <v/>
      </c>
      <c r="LC515" s="19" t="str">
        <f t="shared" si="1347"/>
        <v/>
      </c>
      <c r="LD515" s="19" t="str">
        <f t="shared" si="1347"/>
        <v/>
      </c>
      <c r="LE515" s="19" t="str">
        <f t="shared" si="1347"/>
        <v/>
      </c>
      <c r="LF515" s="19" t="str">
        <f t="shared" si="1347"/>
        <v/>
      </c>
      <c r="LG515" s="19" t="str">
        <f t="shared" si="1348"/>
        <v/>
      </c>
      <c r="LH515" s="19" t="str">
        <f t="shared" si="1348"/>
        <v/>
      </c>
      <c r="LI515" s="19" t="str">
        <f t="shared" si="1348"/>
        <v/>
      </c>
      <c r="LJ515" s="19" t="str">
        <f t="shared" si="1348"/>
        <v/>
      </c>
      <c r="LK515" s="19" t="str">
        <f t="shared" si="1348"/>
        <v/>
      </c>
      <c r="LL515" s="19" t="str">
        <f t="shared" si="1348"/>
        <v/>
      </c>
      <c r="LM515" s="19" t="str">
        <f t="shared" si="1348"/>
        <v/>
      </c>
      <c r="LN515" s="19" t="str">
        <f t="shared" si="1348"/>
        <v/>
      </c>
      <c r="LO515" s="19" t="str">
        <f t="shared" si="1348"/>
        <v/>
      </c>
      <c r="LP515" s="19" t="str">
        <f t="shared" si="1348"/>
        <v/>
      </c>
      <c r="LQ515" s="19" t="str">
        <f t="shared" si="1349"/>
        <v/>
      </c>
      <c r="LR515" s="19" t="str">
        <f t="shared" si="1349"/>
        <v/>
      </c>
      <c r="LS515" s="19" t="str">
        <f t="shared" si="1349"/>
        <v/>
      </c>
      <c r="LT515" s="19" t="str">
        <f t="shared" si="1349"/>
        <v/>
      </c>
      <c r="LU515" s="19" t="str">
        <f t="shared" si="1349"/>
        <v/>
      </c>
      <c r="LV515" s="19" t="str">
        <f t="shared" si="1349"/>
        <v/>
      </c>
      <c r="LW515" s="19" t="str">
        <f t="shared" si="1349"/>
        <v/>
      </c>
      <c r="LX515" s="19" t="str">
        <f t="shared" si="1349"/>
        <v/>
      </c>
      <c r="LY515" s="19" t="str">
        <f t="shared" si="1349"/>
        <v/>
      </c>
      <c r="LZ515" s="19" t="str">
        <f t="shared" si="1349"/>
        <v/>
      </c>
      <c r="MA515" s="19" t="str">
        <f t="shared" si="1350"/>
        <v/>
      </c>
      <c r="MB515" s="19" t="str">
        <f t="shared" si="1350"/>
        <v/>
      </c>
      <c r="MC515" s="19" t="str">
        <f t="shared" si="1350"/>
        <v/>
      </c>
      <c r="MD515" s="19" t="str">
        <f t="shared" si="1350"/>
        <v/>
      </c>
      <c r="ME515" s="19" t="str">
        <f t="shared" si="1350"/>
        <v/>
      </c>
      <c r="MF515" s="19" t="str">
        <f t="shared" si="1350"/>
        <v/>
      </c>
      <c r="MG515" s="19" t="str">
        <f t="shared" si="1350"/>
        <v/>
      </c>
      <c r="MH515" s="19" t="str">
        <f t="shared" si="1350"/>
        <v/>
      </c>
      <c r="MI515" s="19" t="str">
        <f t="shared" si="1350"/>
        <v/>
      </c>
      <c r="MJ515" s="19" t="str">
        <f t="shared" si="1350"/>
        <v/>
      </c>
      <c r="MK515" s="19" t="str">
        <f t="shared" si="1351"/>
        <v/>
      </c>
      <c r="ML515" s="19" t="str">
        <f t="shared" si="1351"/>
        <v/>
      </c>
      <c r="MM515" s="19" t="str">
        <f t="shared" si="1351"/>
        <v/>
      </c>
      <c r="MN515" s="19" t="str">
        <f t="shared" si="1351"/>
        <v/>
      </c>
      <c r="MO515" s="19" t="str">
        <f t="shared" si="1351"/>
        <v/>
      </c>
      <c r="MP515" s="19" t="str">
        <f t="shared" si="1351"/>
        <v/>
      </c>
      <c r="MQ515" s="19" t="str">
        <f t="shared" si="1351"/>
        <v/>
      </c>
      <c r="MR515" s="19" t="str">
        <f t="shared" si="1351"/>
        <v/>
      </c>
      <c r="MS515" s="19" t="str">
        <f t="shared" si="1351"/>
        <v/>
      </c>
      <c r="MT515" s="19" t="str">
        <f t="shared" si="1351"/>
        <v/>
      </c>
      <c r="MU515" s="19" t="str">
        <f t="shared" si="1352"/>
        <v/>
      </c>
      <c r="MV515" s="19" t="str">
        <f t="shared" si="1352"/>
        <v/>
      </c>
      <c r="MW515" s="19" t="str">
        <f t="shared" si="1352"/>
        <v/>
      </c>
      <c r="MX515" s="19" t="str">
        <f t="shared" si="1352"/>
        <v/>
      </c>
      <c r="MY515" s="19" t="str">
        <f t="shared" si="1352"/>
        <v/>
      </c>
      <c r="MZ515" s="19" t="str">
        <f t="shared" si="1352"/>
        <v/>
      </c>
      <c r="NA515" s="19" t="str">
        <f t="shared" si="1352"/>
        <v/>
      </c>
      <c r="NB515" s="19" t="str">
        <f t="shared" si="1352"/>
        <v/>
      </c>
      <c r="NC515" s="19" t="str">
        <f t="shared" si="1352"/>
        <v/>
      </c>
      <c r="ND515" s="19" t="str">
        <f t="shared" si="1352"/>
        <v/>
      </c>
      <c r="NE515" s="19" t="str">
        <f t="shared" si="1353"/>
        <v/>
      </c>
      <c r="NF515" s="19" t="str">
        <f t="shared" si="1353"/>
        <v/>
      </c>
      <c r="NG515" s="19" t="str">
        <f t="shared" si="1353"/>
        <v/>
      </c>
      <c r="NH515" s="19" t="str">
        <f t="shared" si="1353"/>
        <v/>
      </c>
      <c r="NI515" s="19" t="str">
        <f t="shared" si="1353"/>
        <v/>
      </c>
      <c r="NJ515" s="19" t="str">
        <f t="shared" si="1353"/>
        <v/>
      </c>
      <c r="NK515" s="19" t="str">
        <f t="shared" si="1353"/>
        <v/>
      </c>
      <c r="NL515" s="19" t="str">
        <f t="shared" si="1353"/>
        <v/>
      </c>
      <c r="NM515" s="19" t="str">
        <f t="shared" si="1353"/>
        <v/>
      </c>
      <c r="NN515" s="19" t="str">
        <f t="shared" si="1353"/>
        <v/>
      </c>
      <c r="NO515" s="19" t="str">
        <f t="shared" si="1354"/>
        <v/>
      </c>
      <c r="NP515" s="19" t="str">
        <f t="shared" si="1354"/>
        <v/>
      </c>
      <c r="NQ515" s="19" t="str">
        <f t="shared" si="1354"/>
        <v/>
      </c>
      <c r="NR515" s="19" t="str">
        <f t="shared" si="1354"/>
        <v/>
      </c>
      <c r="NS515" s="19" t="str">
        <f t="shared" si="1354"/>
        <v/>
      </c>
      <c r="NT515" s="19" t="str">
        <f t="shared" si="1354"/>
        <v/>
      </c>
      <c r="NU515" s="19" t="str">
        <f t="shared" si="1354"/>
        <v/>
      </c>
      <c r="NV515" s="19" t="str">
        <f t="shared" si="1354"/>
        <v/>
      </c>
      <c r="NW515" s="19" t="str">
        <f t="shared" si="1354"/>
        <v/>
      </c>
      <c r="NX515" s="19" t="str">
        <f t="shared" si="1354"/>
        <v/>
      </c>
      <c r="NY515" s="19" t="str">
        <f t="shared" si="1355"/>
        <v/>
      </c>
      <c r="NZ515" s="19" t="str">
        <f t="shared" si="1355"/>
        <v/>
      </c>
      <c r="OA515" s="19" t="str">
        <f t="shared" si="1355"/>
        <v/>
      </c>
      <c r="OB515" s="19" t="str">
        <f t="shared" si="1355"/>
        <v/>
      </c>
      <c r="OC515" s="19" t="str">
        <f t="shared" si="1355"/>
        <v/>
      </c>
      <c r="OD515" s="19" t="str">
        <f t="shared" si="1355"/>
        <v/>
      </c>
      <c r="OE515" s="19" t="str">
        <f t="shared" si="1355"/>
        <v/>
      </c>
      <c r="OF515" s="19" t="str">
        <f t="shared" si="1355"/>
        <v/>
      </c>
      <c r="OG515" s="19" t="str">
        <f t="shared" si="1355"/>
        <v/>
      </c>
      <c r="OH515" s="19" t="str">
        <f t="shared" si="1355"/>
        <v/>
      </c>
      <c r="OI515" s="19" t="str">
        <f t="shared" si="1356"/>
        <v/>
      </c>
      <c r="OJ515" s="19" t="str">
        <f t="shared" si="1356"/>
        <v/>
      </c>
      <c r="OK515" s="19" t="str">
        <f t="shared" si="1356"/>
        <v/>
      </c>
      <c r="OL515" s="19" t="str">
        <f t="shared" si="1356"/>
        <v/>
      </c>
      <c r="OM515" s="19" t="str">
        <f t="shared" si="1356"/>
        <v/>
      </c>
      <c r="ON515" s="19" t="str">
        <f t="shared" si="1356"/>
        <v/>
      </c>
      <c r="OO515" s="19" t="str">
        <f t="shared" si="1356"/>
        <v/>
      </c>
      <c r="OP515" s="19" t="str">
        <f t="shared" si="1356"/>
        <v/>
      </c>
      <c r="OQ515" s="19" t="str">
        <f t="shared" si="1356"/>
        <v/>
      </c>
      <c r="OR515" s="19" t="str">
        <f t="shared" si="1356"/>
        <v/>
      </c>
      <c r="OS515" s="19" t="str">
        <f t="shared" si="1357"/>
        <v/>
      </c>
      <c r="OT515" s="19" t="str">
        <f t="shared" si="1357"/>
        <v/>
      </c>
      <c r="OU515" s="19" t="str">
        <f t="shared" si="1357"/>
        <v/>
      </c>
      <c r="OV515" s="19" t="str">
        <f t="shared" si="1357"/>
        <v/>
      </c>
      <c r="OW515" s="19" t="str">
        <f t="shared" si="1357"/>
        <v/>
      </c>
      <c r="OX515" s="19" t="str">
        <f t="shared" si="1357"/>
        <v/>
      </c>
      <c r="OY515" s="19" t="str">
        <f t="shared" si="1357"/>
        <v/>
      </c>
      <c r="OZ515" s="19" t="str">
        <f t="shared" si="1357"/>
        <v/>
      </c>
      <c r="PA515" s="19" t="str">
        <f t="shared" si="1357"/>
        <v/>
      </c>
      <c r="PB515" s="19" t="str">
        <f t="shared" si="1357"/>
        <v/>
      </c>
      <c r="PC515" s="19" t="str">
        <f t="shared" si="1358"/>
        <v/>
      </c>
      <c r="PD515" s="19" t="str">
        <f t="shared" si="1358"/>
        <v/>
      </c>
      <c r="PE515" s="19" t="str">
        <f t="shared" si="1358"/>
        <v/>
      </c>
      <c r="PF515" s="19" t="str">
        <f t="shared" si="1358"/>
        <v/>
      </c>
      <c r="PG515" s="19" t="str">
        <f t="shared" si="1358"/>
        <v/>
      </c>
      <c r="PH515" s="19" t="str">
        <f t="shared" si="1358"/>
        <v/>
      </c>
      <c r="PI515" s="19" t="str">
        <f t="shared" si="1358"/>
        <v/>
      </c>
      <c r="PJ515" s="19" t="str">
        <f t="shared" si="1358"/>
        <v/>
      </c>
      <c r="PK515" s="19" t="str">
        <f t="shared" si="1358"/>
        <v/>
      </c>
      <c r="PL515" s="19" t="str">
        <f t="shared" si="1358"/>
        <v/>
      </c>
      <c r="PM515" s="19" t="str">
        <f t="shared" si="1359"/>
        <v/>
      </c>
      <c r="PN515" s="19" t="str">
        <f t="shared" si="1359"/>
        <v/>
      </c>
      <c r="PO515" s="19" t="str">
        <f t="shared" si="1359"/>
        <v/>
      </c>
      <c r="PP515" s="19" t="str">
        <f t="shared" si="1359"/>
        <v/>
      </c>
      <c r="PQ515" s="19" t="str">
        <f t="shared" si="1359"/>
        <v/>
      </c>
      <c r="PR515" s="19" t="str">
        <f t="shared" si="1359"/>
        <v/>
      </c>
      <c r="PS515" s="19" t="str">
        <f t="shared" si="1359"/>
        <v/>
      </c>
      <c r="PT515" s="19" t="str">
        <f t="shared" si="1359"/>
        <v/>
      </c>
      <c r="PU515" s="19" t="str">
        <f t="shared" si="1359"/>
        <v/>
      </c>
      <c r="PV515" s="19" t="str">
        <f t="shared" si="1359"/>
        <v/>
      </c>
      <c r="PW515" s="19" t="str">
        <f t="shared" si="1359"/>
        <v/>
      </c>
      <c r="PX515" s="19" t="str">
        <f t="shared" si="1359"/>
        <v/>
      </c>
      <c r="PY515" s="19" t="str">
        <f t="shared" si="1359"/>
        <v/>
      </c>
      <c r="PZ515" s="19" t="str">
        <f t="shared" si="1315"/>
        <v/>
      </c>
      <c r="QA515" s="19" t="str">
        <f t="shared" si="1316"/>
        <v/>
      </c>
    </row>
    <row r="516" spans="4:443" x14ac:dyDescent="0.25">
      <c r="D516" s="1" t="s">
        <v>3939</v>
      </c>
      <c r="E516" s="48">
        <v>3</v>
      </c>
      <c r="F516" s="48"/>
      <c r="G516" s="20">
        <f t="shared" si="1271"/>
        <v>0</v>
      </c>
      <c r="H516" s="20"/>
      <c r="I516" s="19">
        <f t="shared" si="1317"/>
        <v>0</v>
      </c>
      <c r="J516" s="19">
        <f t="shared" si="1317"/>
        <v>0</v>
      </c>
      <c r="K516" s="19">
        <f t="shared" si="1317"/>
        <v>0</v>
      </c>
      <c r="L516" s="19">
        <f t="shared" si="1317"/>
        <v>0</v>
      </c>
      <c r="M516" s="19">
        <f t="shared" si="1317"/>
        <v>0</v>
      </c>
      <c r="N516" s="19">
        <f t="shared" si="1317"/>
        <v>0</v>
      </c>
      <c r="O516" s="19" t="str">
        <f t="shared" si="1317"/>
        <v/>
      </c>
      <c r="P516" s="19" t="str">
        <f t="shared" si="1317"/>
        <v/>
      </c>
      <c r="Q516" s="19" t="str">
        <f t="shared" si="1317"/>
        <v/>
      </c>
      <c r="R516" s="19" t="str">
        <f t="shared" si="1317"/>
        <v/>
      </c>
      <c r="S516" s="19" t="str">
        <f t="shared" si="1318"/>
        <v/>
      </c>
      <c r="T516" s="19" t="str">
        <f t="shared" si="1318"/>
        <v/>
      </c>
      <c r="U516" s="50" t="str">
        <f t="shared" si="1318"/>
        <v/>
      </c>
      <c r="V516" s="19" t="str">
        <f t="shared" si="1318"/>
        <v/>
      </c>
      <c r="W516" s="19" t="str">
        <f t="shared" si="1318"/>
        <v/>
      </c>
      <c r="X516" s="19" t="str">
        <f t="shared" si="1318"/>
        <v/>
      </c>
      <c r="Y516" s="19" t="str">
        <f t="shared" si="1318"/>
        <v/>
      </c>
      <c r="Z516" s="19" t="str">
        <f t="shared" si="1318"/>
        <v/>
      </c>
      <c r="AA516" s="19" t="str">
        <f t="shared" si="1318"/>
        <v/>
      </c>
      <c r="AB516" s="19" t="str">
        <f t="shared" si="1318"/>
        <v/>
      </c>
      <c r="AC516" s="19" t="str">
        <f t="shared" si="1319"/>
        <v/>
      </c>
      <c r="AD516" s="19" t="str">
        <f t="shared" si="1319"/>
        <v/>
      </c>
      <c r="AE516" s="19" t="str">
        <f t="shared" si="1319"/>
        <v/>
      </c>
      <c r="AF516" s="19" t="str">
        <f t="shared" si="1319"/>
        <v/>
      </c>
      <c r="AG516" s="19" t="str">
        <f t="shared" si="1319"/>
        <v/>
      </c>
      <c r="AH516" s="19" t="str">
        <f t="shared" si="1319"/>
        <v/>
      </c>
      <c r="AI516" s="19" t="str">
        <f t="shared" si="1319"/>
        <v/>
      </c>
      <c r="AJ516" s="19" t="str">
        <f t="shared" si="1319"/>
        <v/>
      </c>
      <c r="AK516" s="19" t="str">
        <f t="shared" si="1319"/>
        <v/>
      </c>
      <c r="AL516" s="19" t="str">
        <f t="shared" si="1319"/>
        <v/>
      </c>
      <c r="AM516" s="19" t="str">
        <f t="shared" si="1320"/>
        <v/>
      </c>
      <c r="AN516" s="19" t="str">
        <f t="shared" si="1320"/>
        <v/>
      </c>
      <c r="AO516" s="19" t="str">
        <f t="shared" si="1320"/>
        <v/>
      </c>
      <c r="AP516" s="19" t="str">
        <f t="shared" si="1320"/>
        <v/>
      </c>
      <c r="AQ516" s="19" t="str">
        <f t="shared" si="1320"/>
        <v/>
      </c>
      <c r="AR516" s="19" t="str">
        <f t="shared" si="1320"/>
        <v/>
      </c>
      <c r="AS516" s="19" t="str">
        <f t="shared" si="1320"/>
        <v/>
      </c>
      <c r="AT516" s="19" t="str">
        <f t="shared" si="1320"/>
        <v/>
      </c>
      <c r="AU516" s="19" t="str">
        <f t="shared" si="1320"/>
        <v/>
      </c>
      <c r="AV516" s="19" t="str">
        <f t="shared" si="1320"/>
        <v/>
      </c>
      <c r="AW516" s="19" t="str">
        <f t="shared" si="1321"/>
        <v/>
      </c>
      <c r="AX516" s="19" t="str">
        <f t="shared" si="1321"/>
        <v/>
      </c>
      <c r="AY516" s="19" t="str">
        <f t="shared" si="1321"/>
        <v/>
      </c>
      <c r="AZ516" s="19" t="str">
        <f t="shared" si="1321"/>
        <v/>
      </c>
      <c r="BA516" s="19" t="str">
        <f t="shared" si="1321"/>
        <v/>
      </c>
      <c r="BB516" s="19" t="str">
        <f t="shared" si="1321"/>
        <v/>
      </c>
      <c r="BC516" s="19" t="str">
        <f t="shared" si="1321"/>
        <v/>
      </c>
      <c r="BD516" s="19" t="str">
        <f t="shared" si="1321"/>
        <v/>
      </c>
      <c r="BE516" s="19" t="str">
        <f t="shared" si="1321"/>
        <v/>
      </c>
      <c r="BF516" s="19" t="str">
        <f t="shared" si="1321"/>
        <v/>
      </c>
      <c r="BG516" s="19" t="str">
        <f t="shared" si="1322"/>
        <v/>
      </c>
      <c r="BH516" s="19" t="str">
        <f t="shared" si="1322"/>
        <v/>
      </c>
      <c r="BI516" s="19" t="str">
        <f t="shared" si="1322"/>
        <v/>
      </c>
      <c r="BJ516" s="19" t="str">
        <f t="shared" si="1322"/>
        <v/>
      </c>
      <c r="BK516" s="19" t="str">
        <f t="shared" si="1322"/>
        <v/>
      </c>
      <c r="BL516" s="19" t="str">
        <f t="shared" si="1322"/>
        <v/>
      </c>
      <c r="BM516" s="19" t="str">
        <f t="shared" si="1322"/>
        <v/>
      </c>
      <c r="BN516" s="19" t="str">
        <f t="shared" si="1322"/>
        <v/>
      </c>
      <c r="BO516" s="19" t="str">
        <f t="shared" si="1322"/>
        <v/>
      </c>
      <c r="BP516" s="19" t="str">
        <f t="shared" si="1322"/>
        <v/>
      </c>
      <c r="BQ516" s="19" t="str">
        <f t="shared" si="1323"/>
        <v/>
      </c>
      <c r="BR516" s="19" t="str">
        <f t="shared" si="1323"/>
        <v/>
      </c>
      <c r="BS516" s="19" t="str">
        <f t="shared" si="1323"/>
        <v/>
      </c>
      <c r="BT516" s="19" t="str">
        <f t="shared" si="1323"/>
        <v/>
      </c>
      <c r="BU516" s="19" t="str">
        <f t="shared" si="1323"/>
        <v/>
      </c>
      <c r="BV516" s="19" t="str">
        <f t="shared" si="1323"/>
        <v/>
      </c>
      <c r="BW516" s="19" t="str">
        <f t="shared" si="1323"/>
        <v/>
      </c>
      <c r="BX516" s="19" t="str">
        <f t="shared" si="1323"/>
        <v/>
      </c>
      <c r="BY516" s="19" t="str">
        <f t="shared" si="1323"/>
        <v/>
      </c>
      <c r="BZ516" s="19" t="str">
        <f t="shared" si="1323"/>
        <v/>
      </c>
      <c r="CA516" s="19" t="str">
        <f t="shared" si="1324"/>
        <v/>
      </c>
      <c r="CB516" s="19" t="str">
        <f t="shared" si="1324"/>
        <v/>
      </c>
      <c r="CC516" s="19" t="str">
        <f t="shared" si="1324"/>
        <v/>
      </c>
      <c r="CD516" s="19" t="str">
        <f t="shared" si="1324"/>
        <v/>
      </c>
      <c r="CE516" s="19" t="str">
        <f t="shared" si="1324"/>
        <v/>
      </c>
      <c r="CF516" s="19" t="str">
        <f t="shared" si="1324"/>
        <v/>
      </c>
      <c r="CG516" s="19" t="str">
        <f t="shared" si="1324"/>
        <v/>
      </c>
      <c r="CH516" s="19" t="str">
        <f t="shared" si="1324"/>
        <v/>
      </c>
      <c r="CI516" s="19" t="str">
        <f t="shared" si="1324"/>
        <v/>
      </c>
      <c r="CJ516" s="19" t="str">
        <f t="shared" si="1324"/>
        <v/>
      </c>
      <c r="CK516" s="19" t="str">
        <f t="shared" si="1325"/>
        <v/>
      </c>
      <c r="CL516" s="19" t="str">
        <f t="shared" si="1325"/>
        <v/>
      </c>
      <c r="CM516" s="19" t="str">
        <f t="shared" si="1325"/>
        <v/>
      </c>
      <c r="CN516" s="19" t="str">
        <f t="shared" si="1325"/>
        <v/>
      </c>
      <c r="CO516" s="19" t="str">
        <f t="shared" si="1325"/>
        <v/>
      </c>
      <c r="CP516" s="19" t="str">
        <f t="shared" si="1325"/>
        <v/>
      </c>
      <c r="CQ516" s="19" t="str">
        <f t="shared" si="1325"/>
        <v/>
      </c>
      <c r="CR516" s="19" t="str">
        <f t="shared" si="1325"/>
        <v/>
      </c>
      <c r="CS516" s="19" t="str">
        <f t="shared" si="1325"/>
        <v/>
      </c>
      <c r="CT516" s="19" t="str">
        <f t="shared" si="1325"/>
        <v/>
      </c>
      <c r="CU516" s="19" t="str">
        <f t="shared" si="1326"/>
        <v/>
      </c>
      <c r="CV516" s="19" t="str">
        <f t="shared" si="1326"/>
        <v/>
      </c>
      <c r="CW516" s="19" t="str">
        <f t="shared" si="1326"/>
        <v/>
      </c>
      <c r="CX516" s="19" t="str">
        <f t="shared" si="1326"/>
        <v/>
      </c>
      <c r="CY516" s="19" t="str">
        <f t="shared" si="1326"/>
        <v/>
      </c>
      <c r="CZ516" s="19" t="str">
        <f t="shared" si="1326"/>
        <v/>
      </c>
      <c r="DA516" s="19" t="str">
        <f t="shared" si="1326"/>
        <v/>
      </c>
      <c r="DB516" s="19" t="str">
        <f t="shared" si="1326"/>
        <v/>
      </c>
      <c r="DC516" s="19" t="str">
        <f t="shared" si="1326"/>
        <v/>
      </c>
      <c r="DD516" s="19" t="str">
        <f t="shared" si="1326"/>
        <v/>
      </c>
      <c r="DE516" s="19" t="str">
        <f t="shared" si="1327"/>
        <v/>
      </c>
      <c r="DF516" s="19" t="str">
        <f t="shared" si="1327"/>
        <v/>
      </c>
      <c r="DG516" s="19" t="str">
        <f t="shared" si="1327"/>
        <v/>
      </c>
      <c r="DH516" s="19" t="str">
        <f t="shared" si="1327"/>
        <v/>
      </c>
      <c r="DI516" s="19" t="str">
        <f t="shared" si="1327"/>
        <v/>
      </c>
      <c r="DJ516" s="19" t="str">
        <f t="shared" si="1327"/>
        <v/>
      </c>
      <c r="DK516" s="19" t="str">
        <f t="shared" si="1327"/>
        <v/>
      </c>
      <c r="DL516" s="19" t="str">
        <f t="shared" si="1327"/>
        <v/>
      </c>
      <c r="DM516" s="19" t="str">
        <f t="shared" si="1327"/>
        <v/>
      </c>
      <c r="DN516" s="19" t="str">
        <f t="shared" si="1327"/>
        <v/>
      </c>
      <c r="DO516" s="19" t="str">
        <f t="shared" si="1328"/>
        <v/>
      </c>
      <c r="DP516" s="19" t="str">
        <f t="shared" si="1328"/>
        <v/>
      </c>
      <c r="DQ516" s="19" t="str">
        <f t="shared" si="1328"/>
        <v/>
      </c>
      <c r="DR516" s="19" t="str">
        <f t="shared" si="1328"/>
        <v/>
      </c>
      <c r="DS516" s="19" t="str">
        <f t="shared" si="1328"/>
        <v/>
      </c>
      <c r="DT516" s="19" t="str">
        <f t="shared" si="1328"/>
        <v/>
      </c>
      <c r="DU516" s="19" t="str">
        <f t="shared" si="1328"/>
        <v/>
      </c>
      <c r="DV516" s="19" t="str">
        <f t="shared" si="1328"/>
        <v/>
      </c>
      <c r="DW516" s="19" t="str">
        <f t="shared" si="1328"/>
        <v/>
      </c>
      <c r="DX516" s="19" t="str">
        <f t="shared" si="1328"/>
        <v/>
      </c>
      <c r="DY516" s="19" t="str">
        <f t="shared" si="1329"/>
        <v/>
      </c>
      <c r="DZ516" s="19" t="str">
        <f t="shared" si="1329"/>
        <v/>
      </c>
      <c r="EA516" s="19" t="str">
        <f t="shared" si="1329"/>
        <v/>
      </c>
      <c r="EB516" s="19" t="str">
        <f t="shared" si="1329"/>
        <v/>
      </c>
      <c r="EC516" s="19" t="str">
        <f t="shared" si="1329"/>
        <v/>
      </c>
      <c r="ED516" s="19" t="str">
        <f t="shared" si="1329"/>
        <v/>
      </c>
      <c r="EE516" s="19" t="str">
        <f t="shared" si="1329"/>
        <v/>
      </c>
      <c r="EF516" s="19" t="str">
        <f t="shared" si="1329"/>
        <v/>
      </c>
      <c r="EG516" s="19" t="str">
        <f t="shared" si="1329"/>
        <v/>
      </c>
      <c r="EH516" s="19" t="str">
        <f t="shared" si="1329"/>
        <v/>
      </c>
      <c r="EI516" s="19" t="str">
        <f t="shared" si="1330"/>
        <v/>
      </c>
      <c r="EJ516" s="19" t="str">
        <f t="shared" si="1330"/>
        <v/>
      </c>
      <c r="EK516" s="19" t="str">
        <f t="shared" si="1330"/>
        <v/>
      </c>
      <c r="EL516" s="19" t="str">
        <f t="shared" si="1330"/>
        <v/>
      </c>
      <c r="EM516" s="19" t="str">
        <f t="shared" si="1330"/>
        <v/>
      </c>
      <c r="EN516" s="19" t="str">
        <f t="shared" si="1330"/>
        <v/>
      </c>
      <c r="EO516" s="19" t="str">
        <f t="shared" si="1330"/>
        <v/>
      </c>
      <c r="EP516" s="19" t="str">
        <f t="shared" si="1330"/>
        <v/>
      </c>
      <c r="EQ516" s="19" t="str">
        <f t="shared" si="1330"/>
        <v/>
      </c>
      <c r="ER516" s="19" t="str">
        <f t="shared" si="1330"/>
        <v/>
      </c>
      <c r="ES516" s="19" t="str">
        <f t="shared" si="1331"/>
        <v/>
      </c>
      <c r="ET516" s="19" t="str">
        <f t="shared" si="1331"/>
        <v/>
      </c>
      <c r="EU516" s="19" t="str">
        <f t="shared" si="1331"/>
        <v/>
      </c>
      <c r="EV516" s="19" t="str">
        <f t="shared" si="1331"/>
        <v/>
      </c>
      <c r="EW516" s="19" t="str">
        <f t="shared" si="1331"/>
        <v/>
      </c>
      <c r="EX516" s="19" t="str">
        <f t="shared" si="1331"/>
        <v/>
      </c>
      <c r="EY516" s="19" t="str">
        <f t="shared" si="1331"/>
        <v/>
      </c>
      <c r="EZ516" s="19" t="str">
        <f t="shared" si="1331"/>
        <v/>
      </c>
      <c r="FA516" s="19" t="str">
        <f t="shared" si="1331"/>
        <v/>
      </c>
      <c r="FB516" s="19" t="str">
        <f t="shared" si="1331"/>
        <v/>
      </c>
      <c r="FC516" s="19" t="str">
        <f t="shared" si="1332"/>
        <v/>
      </c>
      <c r="FD516" s="19" t="str">
        <f t="shared" si="1332"/>
        <v/>
      </c>
      <c r="FE516" s="19" t="str">
        <f t="shared" si="1332"/>
        <v/>
      </c>
      <c r="FF516" s="19" t="str">
        <f t="shared" si="1332"/>
        <v/>
      </c>
      <c r="FG516" s="19" t="str">
        <f t="shared" si="1332"/>
        <v/>
      </c>
      <c r="FH516" s="19" t="str">
        <f t="shared" si="1332"/>
        <v/>
      </c>
      <c r="FI516" s="19" t="str">
        <f t="shared" si="1332"/>
        <v/>
      </c>
      <c r="FJ516" s="19" t="str">
        <f t="shared" si="1332"/>
        <v/>
      </c>
      <c r="FK516" s="19" t="str">
        <f t="shared" si="1332"/>
        <v/>
      </c>
      <c r="FL516" s="19" t="str">
        <f t="shared" si="1332"/>
        <v/>
      </c>
      <c r="FM516" s="19" t="str">
        <f t="shared" si="1333"/>
        <v/>
      </c>
      <c r="FN516" s="19" t="str">
        <f t="shared" si="1333"/>
        <v/>
      </c>
      <c r="FO516" s="19" t="str">
        <f t="shared" si="1333"/>
        <v/>
      </c>
      <c r="FP516" s="19" t="str">
        <f t="shared" si="1333"/>
        <v/>
      </c>
      <c r="FQ516" s="19" t="str">
        <f t="shared" si="1333"/>
        <v/>
      </c>
      <c r="FR516" s="19" t="str">
        <f t="shared" si="1333"/>
        <v/>
      </c>
      <c r="FS516" s="19" t="str">
        <f t="shared" si="1333"/>
        <v/>
      </c>
      <c r="FT516" s="19" t="str">
        <f t="shared" si="1333"/>
        <v/>
      </c>
      <c r="FU516" s="19" t="str">
        <f t="shared" si="1333"/>
        <v/>
      </c>
      <c r="FV516" s="19" t="str">
        <f t="shared" si="1333"/>
        <v/>
      </c>
      <c r="FW516" s="19" t="str">
        <f t="shared" si="1334"/>
        <v/>
      </c>
      <c r="FX516" s="19" t="str">
        <f t="shared" si="1334"/>
        <v/>
      </c>
      <c r="FY516" s="19" t="str">
        <f t="shared" si="1334"/>
        <v/>
      </c>
      <c r="FZ516" s="19" t="str">
        <f t="shared" si="1334"/>
        <v/>
      </c>
      <c r="GA516" s="19" t="str">
        <f t="shared" si="1334"/>
        <v/>
      </c>
      <c r="GB516" s="19" t="str">
        <f t="shared" si="1334"/>
        <v/>
      </c>
      <c r="GC516" s="19" t="str">
        <f t="shared" si="1334"/>
        <v/>
      </c>
      <c r="GD516" s="19" t="str">
        <f t="shared" si="1334"/>
        <v/>
      </c>
      <c r="GE516" s="19" t="str">
        <f t="shared" si="1334"/>
        <v/>
      </c>
      <c r="GF516" s="19" t="str">
        <f t="shared" si="1334"/>
        <v/>
      </c>
      <c r="GG516" s="19" t="str">
        <f t="shared" si="1335"/>
        <v/>
      </c>
      <c r="GH516" s="19" t="str">
        <f t="shared" si="1335"/>
        <v/>
      </c>
      <c r="GI516" s="19" t="str">
        <f t="shared" si="1335"/>
        <v/>
      </c>
      <c r="GJ516" s="19" t="str">
        <f t="shared" si="1335"/>
        <v/>
      </c>
      <c r="GK516" s="19" t="str">
        <f t="shared" si="1335"/>
        <v/>
      </c>
      <c r="GL516" s="19" t="str">
        <f t="shared" si="1335"/>
        <v/>
      </c>
      <c r="GM516" s="19" t="str">
        <f t="shared" si="1335"/>
        <v/>
      </c>
      <c r="GN516" s="19" t="str">
        <f t="shared" si="1335"/>
        <v/>
      </c>
      <c r="GO516" s="19" t="str">
        <f t="shared" si="1335"/>
        <v/>
      </c>
      <c r="GP516" s="19" t="str">
        <f t="shared" si="1335"/>
        <v/>
      </c>
      <c r="GQ516" s="19" t="str">
        <f t="shared" si="1336"/>
        <v/>
      </c>
      <c r="GR516" s="19" t="str">
        <f t="shared" si="1336"/>
        <v/>
      </c>
      <c r="GS516" s="19" t="str">
        <f t="shared" si="1336"/>
        <v/>
      </c>
      <c r="GT516" s="19" t="str">
        <f t="shared" si="1336"/>
        <v/>
      </c>
      <c r="GU516" s="19" t="str">
        <f t="shared" si="1336"/>
        <v/>
      </c>
      <c r="GV516" s="19" t="str">
        <f t="shared" si="1336"/>
        <v/>
      </c>
      <c r="GW516" s="19" t="str">
        <f t="shared" si="1336"/>
        <v/>
      </c>
      <c r="GX516" s="19" t="str">
        <f t="shared" si="1336"/>
        <v/>
      </c>
      <c r="GY516" s="19" t="str">
        <f t="shared" si="1336"/>
        <v/>
      </c>
      <c r="GZ516" s="19" t="str">
        <f t="shared" si="1336"/>
        <v/>
      </c>
      <c r="HA516" s="19" t="str">
        <f t="shared" si="1337"/>
        <v/>
      </c>
      <c r="HB516" s="19" t="str">
        <f t="shared" si="1337"/>
        <v/>
      </c>
      <c r="HC516" s="19" t="str">
        <f t="shared" si="1337"/>
        <v/>
      </c>
      <c r="HD516" s="19" t="str">
        <f t="shared" si="1337"/>
        <v/>
      </c>
      <c r="HE516" s="19" t="str">
        <f t="shared" si="1337"/>
        <v/>
      </c>
      <c r="HF516" s="19" t="str">
        <f t="shared" si="1337"/>
        <v/>
      </c>
      <c r="HG516" s="19" t="str">
        <f t="shared" si="1337"/>
        <v/>
      </c>
      <c r="HH516" s="19" t="str">
        <f t="shared" si="1337"/>
        <v/>
      </c>
      <c r="HI516" s="19" t="str">
        <f t="shared" si="1337"/>
        <v/>
      </c>
      <c r="HJ516" s="19" t="str">
        <f t="shared" si="1337"/>
        <v/>
      </c>
      <c r="HK516" s="19" t="str">
        <f t="shared" si="1338"/>
        <v/>
      </c>
      <c r="HL516" s="19" t="str">
        <f t="shared" si="1338"/>
        <v/>
      </c>
      <c r="HM516" s="19" t="str">
        <f t="shared" si="1338"/>
        <v/>
      </c>
      <c r="HN516" s="19" t="str">
        <f t="shared" si="1338"/>
        <v/>
      </c>
      <c r="HO516" s="19" t="str">
        <f t="shared" si="1338"/>
        <v/>
      </c>
      <c r="HP516" s="19" t="str">
        <f t="shared" si="1338"/>
        <v/>
      </c>
      <c r="HQ516" s="19" t="str">
        <f t="shared" si="1338"/>
        <v/>
      </c>
      <c r="HR516" s="19" t="str">
        <f t="shared" si="1338"/>
        <v/>
      </c>
      <c r="HS516" s="19" t="str">
        <f t="shared" si="1338"/>
        <v/>
      </c>
      <c r="HT516" s="19" t="str">
        <f t="shared" si="1338"/>
        <v/>
      </c>
      <c r="HU516" s="19" t="str">
        <f t="shared" si="1339"/>
        <v/>
      </c>
      <c r="HV516" s="19" t="str">
        <f t="shared" si="1339"/>
        <v/>
      </c>
      <c r="HW516" s="19" t="str">
        <f t="shared" si="1339"/>
        <v/>
      </c>
      <c r="HX516" s="19" t="str">
        <f t="shared" si="1339"/>
        <v/>
      </c>
      <c r="HY516" s="19" t="str">
        <f t="shared" si="1339"/>
        <v/>
      </c>
      <c r="HZ516" s="19" t="str">
        <f t="shared" si="1339"/>
        <v/>
      </c>
      <c r="IA516" s="19" t="str">
        <f t="shared" si="1339"/>
        <v/>
      </c>
      <c r="IB516" s="19" t="str">
        <f t="shared" si="1339"/>
        <v/>
      </c>
      <c r="IC516" s="19" t="str">
        <f t="shared" si="1339"/>
        <v/>
      </c>
      <c r="ID516" s="19" t="str">
        <f t="shared" si="1339"/>
        <v/>
      </c>
      <c r="IE516" s="19" t="str">
        <f t="shared" si="1340"/>
        <v/>
      </c>
      <c r="IF516" s="19" t="str">
        <f t="shared" si="1340"/>
        <v/>
      </c>
      <c r="IG516" s="19" t="str">
        <f t="shared" si="1340"/>
        <v/>
      </c>
      <c r="IH516" s="19" t="str">
        <f t="shared" si="1340"/>
        <v/>
      </c>
      <c r="II516" s="19" t="str">
        <f t="shared" si="1340"/>
        <v/>
      </c>
      <c r="IJ516" s="19" t="str">
        <f t="shared" si="1340"/>
        <v/>
      </c>
      <c r="IK516" s="19" t="str">
        <f t="shared" si="1340"/>
        <v/>
      </c>
      <c r="IL516" s="19" t="str">
        <f t="shared" si="1340"/>
        <v/>
      </c>
      <c r="IM516" s="19" t="str">
        <f t="shared" si="1340"/>
        <v/>
      </c>
      <c r="IN516" s="19" t="str">
        <f t="shared" si="1340"/>
        <v/>
      </c>
      <c r="IO516" s="19" t="str">
        <f t="shared" si="1341"/>
        <v/>
      </c>
      <c r="IP516" s="19" t="str">
        <f t="shared" si="1341"/>
        <v/>
      </c>
      <c r="IQ516" s="19" t="str">
        <f t="shared" si="1341"/>
        <v/>
      </c>
      <c r="IR516" s="19" t="str">
        <f t="shared" si="1341"/>
        <v/>
      </c>
      <c r="IS516" s="19" t="str">
        <f t="shared" si="1341"/>
        <v/>
      </c>
      <c r="IT516" s="19" t="str">
        <f t="shared" si="1341"/>
        <v/>
      </c>
      <c r="IU516" s="19" t="str">
        <f t="shared" si="1341"/>
        <v/>
      </c>
      <c r="IV516" s="19" t="str">
        <f t="shared" si="1341"/>
        <v/>
      </c>
      <c r="IW516" s="19" t="str">
        <f t="shared" si="1341"/>
        <v/>
      </c>
      <c r="IX516" s="19" t="str">
        <f t="shared" si="1341"/>
        <v/>
      </c>
      <c r="IY516" s="19" t="str">
        <f t="shared" si="1342"/>
        <v/>
      </c>
      <c r="IZ516" s="19" t="str">
        <f t="shared" si="1342"/>
        <v/>
      </c>
      <c r="JA516" s="19" t="str">
        <f t="shared" si="1342"/>
        <v/>
      </c>
      <c r="JB516" s="19" t="str">
        <f t="shared" si="1342"/>
        <v/>
      </c>
      <c r="JC516" s="19" t="str">
        <f t="shared" si="1342"/>
        <v/>
      </c>
      <c r="JD516" s="19" t="str">
        <f t="shared" si="1342"/>
        <v/>
      </c>
      <c r="JE516" s="19" t="str">
        <f t="shared" si="1342"/>
        <v/>
      </c>
      <c r="JF516" s="19" t="str">
        <f t="shared" si="1342"/>
        <v/>
      </c>
      <c r="JG516" s="19" t="str">
        <f t="shared" si="1342"/>
        <v/>
      </c>
      <c r="JH516" s="19" t="str">
        <f t="shared" si="1342"/>
        <v/>
      </c>
      <c r="JI516" s="19" t="str">
        <f t="shared" si="1343"/>
        <v/>
      </c>
      <c r="JJ516" s="19" t="str">
        <f t="shared" si="1343"/>
        <v/>
      </c>
      <c r="JK516" s="19" t="str">
        <f t="shared" si="1343"/>
        <v/>
      </c>
      <c r="JL516" s="19" t="str">
        <f t="shared" si="1343"/>
        <v/>
      </c>
      <c r="JM516" s="19" t="str">
        <f t="shared" si="1343"/>
        <v/>
      </c>
      <c r="JN516" s="19" t="str">
        <f t="shared" si="1343"/>
        <v/>
      </c>
      <c r="JO516" s="19" t="str">
        <f t="shared" si="1343"/>
        <v/>
      </c>
      <c r="JP516" s="19" t="str">
        <f t="shared" si="1343"/>
        <v/>
      </c>
      <c r="JQ516" s="19" t="str">
        <f t="shared" si="1343"/>
        <v/>
      </c>
      <c r="JR516" s="19" t="str">
        <f t="shared" si="1343"/>
        <v/>
      </c>
      <c r="JS516" s="19" t="str">
        <f t="shared" si="1344"/>
        <v/>
      </c>
      <c r="JT516" s="19" t="str">
        <f t="shared" si="1344"/>
        <v/>
      </c>
      <c r="JU516" s="19" t="str">
        <f t="shared" si="1344"/>
        <v/>
      </c>
      <c r="JV516" s="19" t="str">
        <f t="shared" si="1344"/>
        <v/>
      </c>
      <c r="JW516" s="19" t="str">
        <f t="shared" si="1344"/>
        <v/>
      </c>
      <c r="JX516" s="19" t="str">
        <f t="shared" si="1344"/>
        <v/>
      </c>
      <c r="JY516" s="19" t="str">
        <f t="shared" si="1344"/>
        <v/>
      </c>
      <c r="JZ516" s="19" t="str">
        <f t="shared" si="1344"/>
        <v/>
      </c>
      <c r="KA516" s="19" t="str">
        <f t="shared" si="1344"/>
        <v/>
      </c>
      <c r="KB516" s="19" t="str">
        <f t="shared" si="1344"/>
        <v/>
      </c>
      <c r="KC516" s="19" t="str">
        <f t="shared" si="1345"/>
        <v/>
      </c>
      <c r="KD516" s="19" t="str">
        <f t="shared" si="1345"/>
        <v/>
      </c>
      <c r="KE516" s="19" t="str">
        <f t="shared" si="1345"/>
        <v/>
      </c>
      <c r="KF516" s="19" t="str">
        <f t="shared" si="1345"/>
        <v/>
      </c>
      <c r="KG516" s="19" t="str">
        <f t="shared" si="1345"/>
        <v/>
      </c>
      <c r="KH516" s="19" t="str">
        <f t="shared" si="1345"/>
        <v/>
      </c>
      <c r="KI516" s="19" t="str">
        <f t="shared" si="1345"/>
        <v/>
      </c>
      <c r="KJ516" s="19" t="str">
        <f t="shared" si="1345"/>
        <v/>
      </c>
      <c r="KK516" s="19" t="str">
        <f t="shared" si="1345"/>
        <v/>
      </c>
      <c r="KL516" s="19" t="str">
        <f t="shared" si="1345"/>
        <v/>
      </c>
      <c r="KM516" s="19" t="str">
        <f t="shared" si="1346"/>
        <v/>
      </c>
      <c r="KN516" s="19" t="str">
        <f t="shared" si="1346"/>
        <v/>
      </c>
      <c r="KO516" s="19" t="str">
        <f t="shared" si="1346"/>
        <v/>
      </c>
      <c r="KP516" s="19" t="str">
        <f t="shared" si="1346"/>
        <v/>
      </c>
      <c r="KQ516" s="19" t="str">
        <f t="shared" si="1346"/>
        <v/>
      </c>
      <c r="KR516" s="19" t="str">
        <f t="shared" si="1346"/>
        <v/>
      </c>
      <c r="KS516" s="19" t="str">
        <f t="shared" si="1346"/>
        <v/>
      </c>
      <c r="KT516" s="19" t="str">
        <f t="shared" si="1346"/>
        <v/>
      </c>
      <c r="KU516" s="19" t="str">
        <f t="shared" si="1346"/>
        <v/>
      </c>
      <c r="KV516" s="19" t="str">
        <f t="shared" si="1346"/>
        <v/>
      </c>
      <c r="KW516" s="19" t="str">
        <f t="shared" si="1347"/>
        <v/>
      </c>
      <c r="KX516" s="19" t="str">
        <f t="shared" si="1347"/>
        <v/>
      </c>
      <c r="KY516" s="19" t="str">
        <f t="shared" si="1347"/>
        <v/>
      </c>
      <c r="KZ516" s="19" t="str">
        <f t="shared" si="1347"/>
        <v/>
      </c>
      <c r="LA516" s="19" t="str">
        <f t="shared" si="1347"/>
        <v/>
      </c>
      <c r="LB516" s="19" t="str">
        <f t="shared" si="1347"/>
        <v/>
      </c>
      <c r="LC516" s="19" t="str">
        <f t="shared" si="1347"/>
        <v/>
      </c>
      <c r="LD516" s="19" t="str">
        <f t="shared" si="1347"/>
        <v/>
      </c>
      <c r="LE516" s="19" t="str">
        <f t="shared" si="1347"/>
        <v/>
      </c>
      <c r="LF516" s="19" t="str">
        <f t="shared" si="1347"/>
        <v/>
      </c>
      <c r="LG516" s="19" t="str">
        <f t="shared" si="1348"/>
        <v/>
      </c>
      <c r="LH516" s="19" t="str">
        <f t="shared" si="1348"/>
        <v/>
      </c>
      <c r="LI516" s="19" t="str">
        <f t="shared" si="1348"/>
        <v/>
      </c>
      <c r="LJ516" s="19" t="str">
        <f t="shared" si="1348"/>
        <v/>
      </c>
      <c r="LK516" s="19" t="str">
        <f t="shared" si="1348"/>
        <v/>
      </c>
      <c r="LL516" s="19" t="str">
        <f t="shared" si="1348"/>
        <v/>
      </c>
      <c r="LM516" s="19" t="str">
        <f t="shared" si="1348"/>
        <v/>
      </c>
      <c r="LN516" s="19" t="str">
        <f t="shared" si="1348"/>
        <v/>
      </c>
      <c r="LO516" s="19" t="str">
        <f t="shared" si="1348"/>
        <v/>
      </c>
      <c r="LP516" s="19" t="str">
        <f t="shared" si="1348"/>
        <v/>
      </c>
      <c r="LQ516" s="19" t="str">
        <f t="shared" si="1349"/>
        <v/>
      </c>
      <c r="LR516" s="19" t="str">
        <f t="shared" si="1349"/>
        <v/>
      </c>
      <c r="LS516" s="19" t="str">
        <f t="shared" si="1349"/>
        <v/>
      </c>
      <c r="LT516" s="19" t="str">
        <f t="shared" si="1349"/>
        <v/>
      </c>
      <c r="LU516" s="19" t="str">
        <f t="shared" si="1349"/>
        <v/>
      </c>
      <c r="LV516" s="19" t="str">
        <f t="shared" si="1349"/>
        <v/>
      </c>
      <c r="LW516" s="19" t="str">
        <f t="shared" si="1349"/>
        <v/>
      </c>
      <c r="LX516" s="19" t="str">
        <f t="shared" si="1349"/>
        <v/>
      </c>
      <c r="LY516" s="19" t="str">
        <f t="shared" si="1349"/>
        <v/>
      </c>
      <c r="LZ516" s="19" t="str">
        <f t="shared" si="1349"/>
        <v/>
      </c>
      <c r="MA516" s="19" t="str">
        <f t="shared" si="1350"/>
        <v/>
      </c>
      <c r="MB516" s="19" t="str">
        <f t="shared" si="1350"/>
        <v/>
      </c>
      <c r="MC516" s="19" t="str">
        <f t="shared" si="1350"/>
        <v/>
      </c>
      <c r="MD516" s="19" t="str">
        <f t="shared" si="1350"/>
        <v/>
      </c>
      <c r="ME516" s="19" t="str">
        <f t="shared" si="1350"/>
        <v/>
      </c>
      <c r="MF516" s="19" t="str">
        <f t="shared" si="1350"/>
        <v/>
      </c>
      <c r="MG516" s="19" t="str">
        <f t="shared" si="1350"/>
        <v/>
      </c>
      <c r="MH516" s="19" t="str">
        <f t="shared" si="1350"/>
        <v/>
      </c>
      <c r="MI516" s="19" t="str">
        <f t="shared" si="1350"/>
        <v/>
      </c>
      <c r="MJ516" s="19" t="str">
        <f t="shared" si="1350"/>
        <v/>
      </c>
      <c r="MK516" s="19" t="str">
        <f t="shared" si="1351"/>
        <v/>
      </c>
      <c r="ML516" s="19" t="str">
        <f t="shared" si="1351"/>
        <v/>
      </c>
      <c r="MM516" s="19" t="str">
        <f t="shared" si="1351"/>
        <v/>
      </c>
      <c r="MN516" s="19" t="str">
        <f t="shared" si="1351"/>
        <v/>
      </c>
      <c r="MO516" s="19" t="str">
        <f t="shared" si="1351"/>
        <v/>
      </c>
      <c r="MP516" s="19" t="str">
        <f t="shared" si="1351"/>
        <v/>
      </c>
      <c r="MQ516" s="19" t="str">
        <f t="shared" si="1351"/>
        <v/>
      </c>
      <c r="MR516" s="19" t="str">
        <f t="shared" si="1351"/>
        <v/>
      </c>
      <c r="MS516" s="19" t="str">
        <f t="shared" si="1351"/>
        <v/>
      </c>
      <c r="MT516" s="19" t="str">
        <f t="shared" si="1351"/>
        <v/>
      </c>
      <c r="MU516" s="19" t="str">
        <f t="shared" si="1352"/>
        <v/>
      </c>
      <c r="MV516" s="19" t="str">
        <f t="shared" si="1352"/>
        <v/>
      </c>
      <c r="MW516" s="19" t="str">
        <f t="shared" si="1352"/>
        <v/>
      </c>
      <c r="MX516" s="19" t="str">
        <f t="shared" si="1352"/>
        <v/>
      </c>
      <c r="MY516" s="19" t="str">
        <f t="shared" si="1352"/>
        <v/>
      </c>
      <c r="MZ516" s="19" t="str">
        <f t="shared" si="1352"/>
        <v/>
      </c>
      <c r="NA516" s="19" t="str">
        <f t="shared" si="1352"/>
        <v/>
      </c>
      <c r="NB516" s="19" t="str">
        <f t="shared" si="1352"/>
        <v/>
      </c>
      <c r="NC516" s="19" t="str">
        <f t="shared" si="1352"/>
        <v/>
      </c>
      <c r="ND516" s="19" t="str">
        <f t="shared" si="1352"/>
        <v/>
      </c>
      <c r="NE516" s="19" t="str">
        <f t="shared" si="1353"/>
        <v/>
      </c>
      <c r="NF516" s="19" t="str">
        <f t="shared" si="1353"/>
        <v/>
      </c>
      <c r="NG516" s="19" t="str">
        <f t="shared" si="1353"/>
        <v/>
      </c>
      <c r="NH516" s="19" t="str">
        <f t="shared" si="1353"/>
        <v/>
      </c>
      <c r="NI516" s="19" t="str">
        <f t="shared" si="1353"/>
        <v/>
      </c>
      <c r="NJ516" s="19" t="str">
        <f t="shared" si="1353"/>
        <v/>
      </c>
      <c r="NK516" s="19" t="str">
        <f t="shared" si="1353"/>
        <v/>
      </c>
      <c r="NL516" s="19" t="str">
        <f t="shared" si="1353"/>
        <v/>
      </c>
      <c r="NM516" s="19" t="str">
        <f t="shared" si="1353"/>
        <v/>
      </c>
      <c r="NN516" s="19" t="str">
        <f t="shared" si="1353"/>
        <v/>
      </c>
      <c r="NO516" s="19" t="str">
        <f t="shared" si="1354"/>
        <v/>
      </c>
      <c r="NP516" s="19" t="str">
        <f t="shared" si="1354"/>
        <v/>
      </c>
      <c r="NQ516" s="19" t="str">
        <f t="shared" si="1354"/>
        <v/>
      </c>
      <c r="NR516" s="19" t="str">
        <f t="shared" si="1354"/>
        <v/>
      </c>
      <c r="NS516" s="19" t="str">
        <f t="shared" si="1354"/>
        <v/>
      </c>
      <c r="NT516" s="19" t="str">
        <f t="shared" si="1354"/>
        <v/>
      </c>
      <c r="NU516" s="19" t="str">
        <f t="shared" si="1354"/>
        <v/>
      </c>
      <c r="NV516" s="19" t="str">
        <f t="shared" si="1354"/>
        <v/>
      </c>
      <c r="NW516" s="19" t="str">
        <f t="shared" si="1354"/>
        <v/>
      </c>
      <c r="NX516" s="19" t="str">
        <f t="shared" si="1354"/>
        <v/>
      </c>
      <c r="NY516" s="19" t="str">
        <f t="shared" si="1355"/>
        <v/>
      </c>
      <c r="NZ516" s="19" t="str">
        <f t="shared" si="1355"/>
        <v/>
      </c>
      <c r="OA516" s="19" t="str">
        <f t="shared" si="1355"/>
        <v/>
      </c>
      <c r="OB516" s="19" t="str">
        <f t="shared" si="1355"/>
        <v/>
      </c>
      <c r="OC516" s="19" t="str">
        <f t="shared" si="1355"/>
        <v/>
      </c>
      <c r="OD516" s="19" t="str">
        <f t="shared" si="1355"/>
        <v/>
      </c>
      <c r="OE516" s="19" t="str">
        <f t="shared" si="1355"/>
        <v/>
      </c>
      <c r="OF516" s="19" t="str">
        <f t="shared" si="1355"/>
        <v/>
      </c>
      <c r="OG516" s="19" t="str">
        <f t="shared" si="1355"/>
        <v/>
      </c>
      <c r="OH516" s="19" t="str">
        <f t="shared" si="1355"/>
        <v/>
      </c>
      <c r="OI516" s="19" t="str">
        <f t="shared" si="1356"/>
        <v/>
      </c>
      <c r="OJ516" s="19" t="str">
        <f t="shared" si="1356"/>
        <v/>
      </c>
      <c r="OK516" s="19" t="str">
        <f t="shared" si="1356"/>
        <v/>
      </c>
      <c r="OL516" s="19" t="str">
        <f t="shared" si="1356"/>
        <v/>
      </c>
      <c r="OM516" s="19" t="str">
        <f t="shared" si="1356"/>
        <v/>
      </c>
      <c r="ON516" s="19" t="str">
        <f t="shared" si="1356"/>
        <v/>
      </c>
      <c r="OO516" s="19" t="str">
        <f t="shared" si="1356"/>
        <v/>
      </c>
      <c r="OP516" s="19" t="str">
        <f t="shared" si="1356"/>
        <v/>
      </c>
      <c r="OQ516" s="19" t="str">
        <f t="shared" si="1356"/>
        <v/>
      </c>
      <c r="OR516" s="19" t="str">
        <f t="shared" si="1356"/>
        <v/>
      </c>
      <c r="OS516" s="19" t="str">
        <f t="shared" si="1357"/>
        <v/>
      </c>
      <c r="OT516" s="19" t="str">
        <f t="shared" si="1357"/>
        <v/>
      </c>
      <c r="OU516" s="19" t="str">
        <f t="shared" si="1357"/>
        <v/>
      </c>
      <c r="OV516" s="19" t="str">
        <f t="shared" si="1357"/>
        <v/>
      </c>
      <c r="OW516" s="19" t="str">
        <f t="shared" si="1357"/>
        <v/>
      </c>
      <c r="OX516" s="19" t="str">
        <f t="shared" si="1357"/>
        <v/>
      </c>
      <c r="OY516" s="19" t="str">
        <f t="shared" si="1357"/>
        <v/>
      </c>
      <c r="OZ516" s="19" t="str">
        <f t="shared" si="1357"/>
        <v/>
      </c>
      <c r="PA516" s="19" t="str">
        <f t="shared" si="1357"/>
        <v/>
      </c>
      <c r="PB516" s="19" t="str">
        <f t="shared" si="1357"/>
        <v/>
      </c>
      <c r="PC516" s="19" t="str">
        <f t="shared" si="1358"/>
        <v/>
      </c>
      <c r="PD516" s="19" t="str">
        <f t="shared" si="1358"/>
        <v/>
      </c>
      <c r="PE516" s="19" t="str">
        <f t="shared" si="1358"/>
        <v/>
      </c>
      <c r="PF516" s="19" t="str">
        <f t="shared" si="1358"/>
        <v/>
      </c>
      <c r="PG516" s="19" t="str">
        <f t="shared" si="1358"/>
        <v/>
      </c>
      <c r="PH516" s="19" t="str">
        <f t="shared" si="1358"/>
        <v/>
      </c>
      <c r="PI516" s="19" t="str">
        <f t="shared" si="1358"/>
        <v/>
      </c>
      <c r="PJ516" s="19" t="str">
        <f t="shared" si="1358"/>
        <v/>
      </c>
      <c r="PK516" s="19" t="str">
        <f t="shared" si="1358"/>
        <v/>
      </c>
      <c r="PL516" s="19" t="str">
        <f t="shared" si="1358"/>
        <v/>
      </c>
      <c r="PM516" s="19" t="str">
        <f t="shared" si="1359"/>
        <v/>
      </c>
      <c r="PN516" s="19" t="str">
        <f t="shared" si="1359"/>
        <v/>
      </c>
      <c r="PO516" s="19" t="str">
        <f t="shared" si="1359"/>
        <v/>
      </c>
      <c r="PP516" s="19" t="str">
        <f t="shared" si="1359"/>
        <v/>
      </c>
      <c r="PQ516" s="19" t="str">
        <f t="shared" si="1359"/>
        <v/>
      </c>
      <c r="PR516" s="19" t="str">
        <f t="shared" si="1359"/>
        <v/>
      </c>
      <c r="PS516" s="19" t="str">
        <f t="shared" si="1359"/>
        <v/>
      </c>
      <c r="PT516" s="19" t="str">
        <f t="shared" si="1359"/>
        <v/>
      </c>
      <c r="PU516" s="19" t="str">
        <f t="shared" si="1359"/>
        <v/>
      </c>
      <c r="PV516" s="19" t="str">
        <f t="shared" si="1359"/>
        <v/>
      </c>
      <c r="PW516" s="19" t="str">
        <f t="shared" si="1359"/>
        <v/>
      </c>
      <c r="PX516" s="19" t="str">
        <f t="shared" si="1359"/>
        <v/>
      </c>
      <c r="PY516" s="19" t="str">
        <f t="shared" si="1359"/>
        <v/>
      </c>
      <c r="PZ516" s="19" t="str">
        <f t="shared" si="1315"/>
        <v/>
      </c>
      <c r="QA516" s="19" t="str">
        <f t="shared" si="1316"/>
        <v/>
      </c>
    </row>
    <row r="517" spans="4:443" x14ac:dyDescent="0.25">
      <c r="D517" s="1" t="s">
        <v>18</v>
      </c>
      <c r="E517" s="48">
        <v>9</v>
      </c>
      <c r="F517" s="48"/>
      <c r="G517" s="20">
        <f t="shared" si="1271"/>
        <v>0</v>
      </c>
      <c r="H517" s="20"/>
      <c r="I517" s="19">
        <f t="shared" si="1317"/>
        <v>0</v>
      </c>
      <c r="J517" s="19">
        <f t="shared" si="1317"/>
        <v>0</v>
      </c>
      <c r="K517" s="19">
        <f t="shared" si="1317"/>
        <v>0</v>
      </c>
      <c r="L517" s="19">
        <f t="shared" si="1317"/>
        <v>0</v>
      </c>
      <c r="M517" s="19">
        <f t="shared" si="1317"/>
        <v>0</v>
      </c>
      <c r="N517" s="19">
        <f t="shared" si="1317"/>
        <v>0</v>
      </c>
      <c r="O517" s="19" t="str">
        <f t="shared" si="1317"/>
        <v/>
      </c>
      <c r="P517" s="19" t="str">
        <f t="shared" si="1317"/>
        <v/>
      </c>
      <c r="Q517" s="19" t="str">
        <f t="shared" si="1317"/>
        <v/>
      </c>
      <c r="R517" s="19" t="str">
        <f t="shared" si="1317"/>
        <v/>
      </c>
      <c r="S517" s="19" t="str">
        <f t="shared" si="1318"/>
        <v/>
      </c>
      <c r="T517" s="19" t="str">
        <f t="shared" si="1318"/>
        <v/>
      </c>
      <c r="U517" s="50" t="str">
        <f t="shared" si="1318"/>
        <v/>
      </c>
      <c r="V517" s="19" t="str">
        <f t="shared" si="1318"/>
        <v/>
      </c>
      <c r="W517" s="19" t="str">
        <f t="shared" si="1318"/>
        <v/>
      </c>
      <c r="X517" s="19" t="str">
        <f t="shared" si="1318"/>
        <v/>
      </c>
      <c r="Y517" s="19" t="str">
        <f t="shared" si="1318"/>
        <v/>
      </c>
      <c r="Z517" s="19" t="str">
        <f t="shared" si="1318"/>
        <v/>
      </c>
      <c r="AA517" s="19" t="str">
        <f t="shared" si="1318"/>
        <v/>
      </c>
      <c r="AB517" s="19" t="str">
        <f t="shared" si="1318"/>
        <v/>
      </c>
      <c r="AC517" s="19" t="str">
        <f t="shared" si="1319"/>
        <v/>
      </c>
      <c r="AD517" s="19" t="str">
        <f t="shared" si="1319"/>
        <v/>
      </c>
      <c r="AE517" s="19" t="str">
        <f t="shared" si="1319"/>
        <v/>
      </c>
      <c r="AF517" s="19" t="str">
        <f t="shared" si="1319"/>
        <v/>
      </c>
      <c r="AG517" s="19" t="str">
        <f t="shared" si="1319"/>
        <v/>
      </c>
      <c r="AH517" s="19" t="str">
        <f t="shared" si="1319"/>
        <v/>
      </c>
      <c r="AI517" s="19" t="str">
        <f t="shared" si="1319"/>
        <v/>
      </c>
      <c r="AJ517" s="19" t="str">
        <f t="shared" si="1319"/>
        <v/>
      </c>
      <c r="AK517" s="19" t="str">
        <f t="shared" si="1319"/>
        <v/>
      </c>
      <c r="AL517" s="19" t="str">
        <f t="shared" si="1319"/>
        <v/>
      </c>
      <c r="AM517" s="19" t="str">
        <f t="shared" si="1320"/>
        <v/>
      </c>
      <c r="AN517" s="19" t="str">
        <f t="shared" si="1320"/>
        <v/>
      </c>
      <c r="AO517" s="19" t="str">
        <f t="shared" si="1320"/>
        <v/>
      </c>
      <c r="AP517" s="19" t="str">
        <f t="shared" si="1320"/>
        <v/>
      </c>
      <c r="AQ517" s="19" t="str">
        <f t="shared" si="1320"/>
        <v/>
      </c>
      <c r="AR517" s="19" t="str">
        <f t="shared" si="1320"/>
        <v/>
      </c>
      <c r="AS517" s="19" t="str">
        <f t="shared" si="1320"/>
        <v/>
      </c>
      <c r="AT517" s="19" t="str">
        <f t="shared" si="1320"/>
        <v/>
      </c>
      <c r="AU517" s="19" t="str">
        <f t="shared" si="1320"/>
        <v/>
      </c>
      <c r="AV517" s="19" t="str">
        <f t="shared" si="1320"/>
        <v/>
      </c>
      <c r="AW517" s="19" t="str">
        <f t="shared" si="1321"/>
        <v/>
      </c>
      <c r="AX517" s="19" t="str">
        <f t="shared" si="1321"/>
        <v/>
      </c>
      <c r="AY517" s="19" t="str">
        <f t="shared" si="1321"/>
        <v/>
      </c>
      <c r="AZ517" s="19" t="str">
        <f t="shared" si="1321"/>
        <v/>
      </c>
      <c r="BA517" s="19" t="str">
        <f t="shared" si="1321"/>
        <v/>
      </c>
      <c r="BB517" s="19" t="str">
        <f t="shared" si="1321"/>
        <v/>
      </c>
      <c r="BC517" s="19" t="str">
        <f t="shared" si="1321"/>
        <v/>
      </c>
      <c r="BD517" s="19" t="str">
        <f t="shared" si="1321"/>
        <v/>
      </c>
      <c r="BE517" s="19" t="str">
        <f t="shared" si="1321"/>
        <v/>
      </c>
      <c r="BF517" s="19" t="str">
        <f t="shared" si="1321"/>
        <v/>
      </c>
      <c r="BG517" s="19" t="str">
        <f t="shared" si="1322"/>
        <v/>
      </c>
      <c r="BH517" s="19" t="str">
        <f t="shared" si="1322"/>
        <v/>
      </c>
      <c r="BI517" s="19" t="str">
        <f t="shared" si="1322"/>
        <v/>
      </c>
      <c r="BJ517" s="19" t="str">
        <f t="shared" si="1322"/>
        <v/>
      </c>
      <c r="BK517" s="19" t="str">
        <f t="shared" si="1322"/>
        <v/>
      </c>
      <c r="BL517" s="19" t="str">
        <f t="shared" si="1322"/>
        <v/>
      </c>
      <c r="BM517" s="19" t="str">
        <f t="shared" si="1322"/>
        <v/>
      </c>
      <c r="BN517" s="19" t="str">
        <f t="shared" si="1322"/>
        <v/>
      </c>
      <c r="BO517" s="19" t="str">
        <f t="shared" si="1322"/>
        <v/>
      </c>
      <c r="BP517" s="19" t="str">
        <f t="shared" si="1322"/>
        <v/>
      </c>
      <c r="BQ517" s="19" t="str">
        <f t="shared" si="1323"/>
        <v/>
      </c>
      <c r="BR517" s="19" t="str">
        <f t="shared" si="1323"/>
        <v/>
      </c>
      <c r="BS517" s="19" t="str">
        <f t="shared" si="1323"/>
        <v/>
      </c>
      <c r="BT517" s="19" t="str">
        <f t="shared" si="1323"/>
        <v/>
      </c>
      <c r="BU517" s="19" t="str">
        <f t="shared" si="1323"/>
        <v/>
      </c>
      <c r="BV517" s="19" t="str">
        <f t="shared" si="1323"/>
        <v/>
      </c>
      <c r="BW517" s="19" t="str">
        <f t="shared" si="1323"/>
        <v/>
      </c>
      <c r="BX517" s="19" t="str">
        <f t="shared" si="1323"/>
        <v/>
      </c>
      <c r="BY517" s="19" t="str">
        <f t="shared" si="1323"/>
        <v/>
      </c>
      <c r="BZ517" s="19" t="str">
        <f t="shared" si="1323"/>
        <v/>
      </c>
      <c r="CA517" s="19" t="str">
        <f t="shared" si="1324"/>
        <v/>
      </c>
      <c r="CB517" s="19" t="str">
        <f t="shared" si="1324"/>
        <v/>
      </c>
      <c r="CC517" s="19" t="str">
        <f t="shared" si="1324"/>
        <v/>
      </c>
      <c r="CD517" s="19" t="str">
        <f t="shared" si="1324"/>
        <v/>
      </c>
      <c r="CE517" s="19" t="str">
        <f t="shared" si="1324"/>
        <v/>
      </c>
      <c r="CF517" s="19" t="str">
        <f t="shared" si="1324"/>
        <v/>
      </c>
      <c r="CG517" s="19" t="str">
        <f t="shared" si="1324"/>
        <v/>
      </c>
      <c r="CH517" s="19" t="str">
        <f t="shared" si="1324"/>
        <v/>
      </c>
      <c r="CI517" s="19" t="str">
        <f t="shared" si="1324"/>
        <v/>
      </c>
      <c r="CJ517" s="19" t="str">
        <f t="shared" si="1324"/>
        <v/>
      </c>
      <c r="CK517" s="19" t="str">
        <f t="shared" si="1325"/>
        <v/>
      </c>
      <c r="CL517" s="19" t="str">
        <f t="shared" si="1325"/>
        <v/>
      </c>
      <c r="CM517" s="19" t="str">
        <f t="shared" si="1325"/>
        <v/>
      </c>
      <c r="CN517" s="19" t="str">
        <f t="shared" si="1325"/>
        <v/>
      </c>
      <c r="CO517" s="19" t="str">
        <f t="shared" si="1325"/>
        <v/>
      </c>
      <c r="CP517" s="19" t="str">
        <f t="shared" si="1325"/>
        <v/>
      </c>
      <c r="CQ517" s="19" t="str">
        <f t="shared" si="1325"/>
        <v/>
      </c>
      <c r="CR517" s="19" t="str">
        <f t="shared" si="1325"/>
        <v/>
      </c>
      <c r="CS517" s="19" t="str">
        <f t="shared" si="1325"/>
        <v/>
      </c>
      <c r="CT517" s="19" t="str">
        <f t="shared" si="1325"/>
        <v/>
      </c>
      <c r="CU517" s="19" t="str">
        <f t="shared" si="1326"/>
        <v/>
      </c>
      <c r="CV517" s="19" t="str">
        <f t="shared" si="1326"/>
        <v/>
      </c>
      <c r="CW517" s="19" t="str">
        <f t="shared" si="1326"/>
        <v/>
      </c>
      <c r="CX517" s="19" t="str">
        <f t="shared" si="1326"/>
        <v/>
      </c>
      <c r="CY517" s="19" t="str">
        <f t="shared" si="1326"/>
        <v/>
      </c>
      <c r="CZ517" s="19" t="str">
        <f t="shared" si="1326"/>
        <v/>
      </c>
      <c r="DA517" s="19" t="str">
        <f t="shared" si="1326"/>
        <v/>
      </c>
      <c r="DB517" s="19" t="str">
        <f t="shared" si="1326"/>
        <v/>
      </c>
      <c r="DC517" s="19" t="str">
        <f t="shared" si="1326"/>
        <v/>
      </c>
      <c r="DD517" s="19" t="str">
        <f t="shared" si="1326"/>
        <v/>
      </c>
      <c r="DE517" s="19" t="str">
        <f t="shared" si="1327"/>
        <v/>
      </c>
      <c r="DF517" s="19" t="str">
        <f t="shared" si="1327"/>
        <v/>
      </c>
      <c r="DG517" s="19" t="str">
        <f t="shared" si="1327"/>
        <v/>
      </c>
      <c r="DH517" s="19" t="str">
        <f t="shared" si="1327"/>
        <v/>
      </c>
      <c r="DI517" s="19" t="str">
        <f t="shared" si="1327"/>
        <v/>
      </c>
      <c r="DJ517" s="19" t="str">
        <f t="shared" si="1327"/>
        <v/>
      </c>
      <c r="DK517" s="19" t="str">
        <f t="shared" si="1327"/>
        <v/>
      </c>
      <c r="DL517" s="19" t="str">
        <f t="shared" si="1327"/>
        <v/>
      </c>
      <c r="DM517" s="19" t="str">
        <f t="shared" si="1327"/>
        <v/>
      </c>
      <c r="DN517" s="19" t="str">
        <f t="shared" si="1327"/>
        <v/>
      </c>
      <c r="DO517" s="19" t="str">
        <f t="shared" si="1328"/>
        <v/>
      </c>
      <c r="DP517" s="19" t="str">
        <f t="shared" si="1328"/>
        <v/>
      </c>
      <c r="DQ517" s="19" t="str">
        <f t="shared" si="1328"/>
        <v/>
      </c>
      <c r="DR517" s="19" t="str">
        <f t="shared" si="1328"/>
        <v/>
      </c>
      <c r="DS517" s="19" t="str">
        <f t="shared" si="1328"/>
        <v/>
      </c>
      <c r="DT517" s="19" t="str">
        <f t="shared" si="1328"/>
        <v/>
      </c>
      <c r="DU517" s="19" t="str">
        <f t="shared" si="1328"/>
        <v/>
      </c>
      <c r="DV517" s="19" t="str">
        <f t="shared" si="1328"/>
        <v/>
      </c>
      <c r="DW517" s="19" t="str">
        <f t="shared" si="1328"/>
        <v/>
      </c>
      <c r="DX517" s="19" t="str">
        <f t="shared" si="1328"/>
        <v/>
      </c>
      <c r="DY517" s="19" t="str">
        <f t="shared" si="1329"/>
        <v/>
      </c>
      <c r="DZ517" s="19" t="str">
        <f t="shared" si="1329"/>
        <v/>
      </c>
      <c r="EA517" s="19" t="str">
        <f t="shared" si="1329"/>
        <v/>
      </c>
      <c r="EB517" s="19" t="str">
        <f t="shared" si="1329"/>
        <v/>
      </c>
      <c r="EC517" s="19" t="str">
        <f t="shared" si="1329"/>
        <v/>
      </c>
      <c r="ED517" s="19" t="str">
        <f t="shared" si="1329"/>
        <v/>
      </c>
      <c r="EE517" s="19" t="str">
        <f t="shared" si="1329"/>
        <v/>
      </c>
      <c r="EF517" s="19" t="str">
        <f t="shared" si="1329"/>
        <v/>
      </c>
      <c r="EG517" s="19" t="str">
        <f t="shared" si="1329"/>
        <v/>
      </c>
      <c r="EH517" s="19" t="str">
        <f t="shared" si="1329"/>
        <v/>
      </c>
      <c r="EI517" s="19" t="str">
        <f t="shared" si="1330"/>
        <v/>
      </c>
      <c r="EJ517" s="19" t="str">
        <f t="shared" si="1330"/>
        <v/>
      </c>
      <c r="EK517" s="19" t="str">
        <f t="shared" si="1330"/>
        <v/>
      </c>
      <c r="EL517" s="19" t="str">
        <f t="shared" si="1330"/>
        <v/>
      </c>
      <c r="EM517" s="19" t="str">
        <f t="shared" si="1330"/>
        <v/>
      </c>
      <c r="EN517" s="19" t="str">
        <f t="shared" si="1330"/>
        <v/>
      </c>
      <c r="EO517" s="19" t="str">
        <f t="shared" si="1330"/>
        <v/>
      </c>
      <c r="EP517" s="19" t="str">
        <f t="shared" si="1330"/>
        <v/>
      </c>
      <c r="EQ517" s="19" t="str">
        <f t="shared" si="1330"/>
        <v/>
      </c>
      <c r="ER517" s="19" t="str">
        <f t="shared" si="1330"/>
        <v/>
      </c>
      <c r="ES517" s="19" t="str">
        <f t="shared" si="1331"/>
        <v/>
      </c>
      <c r="ET517" s="19" t="str">
        <f t="shared" si="1331"/>
        <v/>
      </c>
      <c r="EU517" s="19" t="str">
        <f t="shared" si="1331"/>
        <v/>
      </c>
      <c r="EV517" s="19" t="str">
        <f t="shared" si="1331"/>
        <v/>
      </c>
      <c r="EW517" s="19" t="str">
        <f t="shared" si="1331"/>
        <v/>
      </c>
      <c r="EX517" s="19" t="str">
        <f t="shared" si="1331"/>
        <v/>
      </c>
      <c r="EY517" s="19" t="str">
        <f t="shared" si="1331"/>
        <v/>
      </c>
      <c r="EZ517" s="19" t="str">
        <f t="shared" si="1331"/>
        <v/>
      </c>
      <c r="FA517" s="19" t="str">
        <f t="shared" si="1331"/>
        <v/>
      </c>
      <c r="FB517" s="19" t="str">
        <f t="shared" si="1331"/>
        <v/>
      </c>
      <c r="FC517" s="19" t="str">
        <f t="shared" si="1332"/>
        <v/>
      </c>
      <c r="FD517" s="19" t="str">
        <f t="shared" si="1332"/>
        <v/>
      </c>
      <c r="FE517" s="19" t="str">
        <f t="shared" si="1332"/>
        <v/>
      </c>
      <c r="FF517" s="19" t="str">
        <f t="shared" si="1332"/>
        <v/>
      </c>
      <c r="FG517" s="19" t="str">
        <f t="shared" si="1332"/>
        <v/>
      </c>
      <c r="FH517" s="19" t="str">
        <f t="shared" si="1332"/>
        <v/>
      </c>
      <c r="FI517" s="19" t="str">
        <f t="shared" si="1332"/>
        <v/>
      </c>
      <c r="FJ517" s="19" t="str">
        <f t="shared" si="1332"/>
        <v/>
      </c>
      <c r="FK517" s="19" t="str">
        <f t="shared" si="1332"/>
        <v/>
      </c>
      <c r="FL517" s="19" t="str">
        <f t="shared" si="1332"/>
        <v/>
      </c>
      <c r="FM517" s="19" t="str">
        <f t="shared" si="1333"/>
        <v/>
      </c>
      <c r="FN517" s="19" t="str">
        <f t="shared" si="1333"/>
        <v/>
      </c>
      <c r="FO517" s="19" t="str">
        <f t="shared" si="1333"/>
        <v/>
      </c>
      <c r="FP517" s="19" t="str">
        <f t="shared" si="1333"/>
        <v/>
      </c>
      <c r="FQ517" s="19" t="str">
        <f t="shared" si="1333"/>
        <v/>
      </c>
      <c r="FR517" s="19" t="str">
        <f t="shared" si="1333"/>
        <v/>
      </c>
      <c r="FS517" s="19" t="str">
        <f t="shared" si="1333"/>
        <v/>
      </c>
      <c r="FT517" s="19" t="str">
        <f t="shared" si="1333"/>
        <v/>
      </c>
      <c r="FU517" s="19" t="str">
        <f t="shared" si="1333"/>
        <v/>
      </c>
      <c r="FV517" s="19" t="str">
        <f t="shared" si="1333"/>
        <v/>
      </c>
      <c r="FW517" s="19" t="str">
        <f t="shared" si="1334"/>
        <v/>
      </c>
      <c r="FX517" s="19" t="str">
        <f t="shared" si="1334"/>
        <v/>
      </c>
      <c r="FY517" s="19" t="str">
        <f t="shared" si="1334"/>
        <v/>
      </c>
      <c r="FZ517" s="19" t="str">
        <f t="shared" si="1334"/>
        <v/>
      </c>
      <c r="GA517" s="19" t="str">
        <f t="shared" si="1334"/>
        <v/>
      </c>
      <c r="GB517" s="19" t="str">
        <f t="shared" si="1334"/>
        <v/>
      </c>
      <c r="GC517" s="19" t="str">
        <f t="shared" si="1334"/>
        <v/>
      </c>
      <c r="GD517" s="19" t="str">
        <f t="shared" si="1334"/>
        <v/>
      </c>
      <c r="GE517" s="19" t="str">
        <f t="shared" si="1334"/>
        <v/>
      </c>
      <c r="GF517" s="19" t="str">
        <f t="shared" si="1334"/>
        <v/>
      </c>
      <c r="GG517" s="19" t="str">
        <f t="shared" si="1335"/>
        <v/>
      </c>
      <c r="GH517" s="19" t="str">
        <f t="shared" si="1335"/>
        <v/>
      </c>
      <c r="GI517" s="19" t="str">
        <f t="shared" si="1335"/>
        <v/>
      </c>
      <c r="GJ517" s="19" t="str">
        <f t="shared" si="1335"/>
        <v/>
      </c>
      <c r="GK517" s="19" t="str">
        <f t="shared" si="1335"/>
        <v/>
      </c>
      <c r="GL517" s="19" t="str">
        <f t="shared" si="1335"/>
        <v/>
      </c>
      <c r="GM517" s="19" t="str">
        <f t="shared" si="1335"/>
        <v/>
      </c>
      <c r="GN517" s="19" t="str">
        <f t="shared" si="1335"/>
        <v/>
      </c>
      <c r="GO517" s="19" t="str">
        <f t="shared" si="1335"/>
        <v/>
      </c>
      <c r="GP517" s="19" t="str">
        <f t="shared" si="1335"/>
        <v/>
      </c>
      <c r="GQ517" s="19" t="str">
        <f t="shared" si="1336"/>
        <v/>
      </c>
      <c r="GR517" s="19" t="str">
        <f t="shared" si="1336"/>
        <v/>
      </c>
      <c r="GS517" s="19" t="str">
        <f t="shared" si="1336"/>
        <v/>
      </c>
      <c r="GT517" s="19" t="str">
        <f t="shared" si="1336"/>
        <v/>
      </c>
      <c r="GU517" s="19" t="str">
        <f t="shared" si="1336"/>
        <v/>
      </c>
      <c r="GV517" s="19" t="str">
        <f t="shared" si="1336"/>
        <v/>
      </c>
      <c r="GW517" s="19" t="str">
        <f t="shared" si="1336"/>
        <v/>
      </c>
      <c r="GX517" s="19" t="str">
        <f t="shared" si="1336"/>
        <v/>
      </c>
      <c r="GY517" s="19" t="str">
        <f t="shared" si="1336"/>
        <v/>
      </c>
      <c r="GZ517" s="19" t="str">
        <f t="shared" si="1336"/>
        <v/>
      </c>
      <c r="HA517" s="19" t="str">
        <f t="shared" si="1337"/>
        <v/>
      </c>
      <c r="HB517" s="19" t="str">
        <f t="shared" si="1337"/>
        <v/>
      </c>
      <c r="HC517" s="19" t="str">
        <f t="shared" si="1337"/>
        <v/>
      </c>
      <c r="HD517" s="19" t="str">
        <f t="shared" si="1337"/>
        <v/>
      </c>
      <c r="HE517" s="19" t="str">
        <f t="shared" si="1337"/>
        <v/>
      </c>
      <c r="HF517" s="19" t="str">
        <f t="shared" si="1337"/>
        <v/>
      </c>
      <c r="HG517" s="19" t="str">
        <f t="shared" si="1337"/>
        <v/>
      </c>
      <c r="HH517" s="19" t="str">
        <f t="shared" si="1337"/>
        <v/>
      </c>
      <c r="HI517" s="19" t="str">
        <f t="shared" si="1337"/>
        <v/>
      </c>
      <c r="HJ517" s="19" t="str">
        <f t="shared" si="1337"/>
        <v/>
      </c>
      <c r="HK517" s="19" t="str">
        <f t="shared" si="1338"/>
        <v/>
      </c>
      <c r="HL517" s="19" t="str">
        <f t="shared" si="1338"/>
        <v/>
      </c>
      <c r="HM517" s="19" t="str">
        <f t="shared" si="1338"/>
        <v/>
      </c>
      <c r="HN517" s="19" t="str">
        <f t="shared" si="1338"/>
        <v/>
      </c>
      <c r="HO517" s="19" t="str">
        <f t="shared" si="1338"/>
        <v/>
      </c>
      <c r="HP517" s="19" t="str">
        <f t="shared" si="1338"/>
        <v/>
      </c>
      <c r="HQ517" s="19" t="str">
        <f t="shared" si="1338"/>
        <v/>
      </c>
      <c r="HR517" s="19" t="str">
        <f t="shared" si="1338"/>
        <v/>
      </c>
      <c r="HS517" s="19" t="str">
        <f t="shared" si="1338"/>
        <v/>
      </c>
      <c r="HT517" s="19" t="str">
        <f t="shared" si="1338"/>
        <v/>
      </c>
      <c r="HU517" s="19" t="str">
        <f t="shared" si="1339"/>
        <v/>
      </c>
      <c r="HV517" s="19" t="str">
        <f t="shared" si="1339"/>
        <v/>
      </c>
      <c r="HW517" s="19" t="str">
        <f t="shared" si="1339"/>
        <v/>
      </c>
      <c r="HX517" s="19" t="str">
        <f t="shared" si="1339"/>
        <v/>
      </c>
      <c r="HY517" s="19" t="str">
        <f t="shared" si="1339"/>
        <v/>
      </c>
      <c r="HZ517" s="19" t="str">
        <f t="shared" si="1339"/>
        <v/>
      </c>
      <c r="IA517" s="19" t="str">
        <f t="shared" si="1339"/>
        <v/>
      </c>
      <c r="IB517" s="19" t="str">
        <f t="shared" si="1339"/>
        <v/>
      </c>
      <c r="IC517" s="19" t="str">
        <f t="shared" si="1339"/>
        <v/>
      </c>
      <c r="ID517" s="19" t="str">
        <f t="shared" si="1339"/>
        <v/>
      </c>
      <c r="IE517" s="19" t="str">
        <f t="shared" si="1340"/>
        <v/>
      </c>
      <c r="IF517" s="19" t="str">
        <f t="shared" si="1340"/>
        <v/>
      </c>
      <c r="IG517" s="19" t="str">
        <f t="shared" si="1340"/>
        <v/>
      </c>
      <c r="IH517" s="19" t="str">
        <f t="shared" si="1340"/>
        <v/>
      </c>
      <c r="II517" s="19" t="str">
        <f t="shared" si="1340"/>
        <v/>
      </c>
      <c r="IJ517" s="19" t="str">
        <f t="shared" si="1340"/>
        <v/>
      </c>
      <c r="IK517" s="19" t="str">
        <f t="shared" si="1340"/>
        <v/>
      </c>
      <c r="IL517" s="19" t="str">
        <f t="shared" si="1340"/>
        <v/>
      </c>
      <c r="IM517" s="19" t="str">
        <f t="shared" si="1340"/>
        <v/>
      </c>
      <c r="IN517" s="19" t="str">
        <f t="shared" si="1340"/>
        <v/>
      </c>
      <c r="IO517" s="19" t="str">
        <f t="shared" si="1341"/>
        <v/>
      </c>
      <c r="IP517" s="19" t="str">
        <f t="shared" si="1341"/>
        <v/>
      </c>
      <c r="IQ517" s="19" t="str">
        <f t="shared" si="1341"/>
        <v/>
      </c>
      <c r="IR517" s="19" t="str">
        <f t="shared" si="1341"/>
        <v/>
      </c>
      <c r="IS517" s="19" t="str">
        <f t="shared" si="1341"/>
        <v/>
      </c>
      <c r="IT517" s="19" t="str">
        <f t="shared" si="1341"/>
        <v/>
      </c>
      <c r="IU517" s="19" t="str">
        <f t="shared" si="1341"/>
        <v/>
      </c>
      <c r="IV517" s="19" t="str">
        <f t="shared" si="1341"/>
        <v/>
      </c>
      <c r="IW517" s="19" t="str">
        <f t="shared" si="1341"/>
        <v/>
      </c>
      <c r="IX517" s="19" t="str">
        <f t="shared" si="1341"/>
        <v/>
      </c>
      <c r="IY517" s="19" t="str">
        <f t="shared" si="1342"/>
        <v/>
      </c>
      <c r="IZ517" s="19" t="str">
        <f t="shared" si="1342"/>
        <v/>
      </c>
      <c r="JA517" s="19" t="str">
        <f t="shared" si="1342"/>
        <v/>
      </c>
      <c r="JB517" s="19" t="str">
        <f t="shared" si="1342"/>
        <v/>
      </c>
      <c r="JC517" s="19" t="str">
        <f t="shared" si="1342"/>
        <v/>
      </c>
      <c r="JD517" s="19" t="str">
        <f t="shared" si="1342"/>
        <v/>
      </c>
      <c r="JE517" s="19" t="str">
        <f t="shared" si="1342"/>
        <v/>
      </c>
      <c r="JF517" s="19" t="str">
        <f t="shared" si="1342"/>
        <v/>
      </c>
      <c r="JG517" s="19" t="str">
        <f t="shared" si="1342"/>
        <v/>
      </c>
      <c r="JH517" s="19" t="str">
        <f t="shared" si="1342"/>
        <v/>
      </c>
      <c r="JI517" s="19" t="str">
        <f t="shared" si="1343"/>
        <v/>
      </c>
      <c r="JJ517" s="19" t="str">
        <f t="shared" si="1343"/>
        <v/>
      </c>
      <c r="JK517" s="19" t="str">
        <f t="shared" si="1343"/>
        <v/>
      </c>
      <c r="JL517" s="19" t="str">
        <f t="shared" si="1343"/>
        <v/>
      </c>
      <c r="JM517" s="19" t="str">
        <f t="shared" si="1343"/>
        <v/>
      </c>
      <c r="JN517" s="19" t="str">
        <f t="shared" si="1343"/>
        <v/>
      </c>
      <c r="JO517" s="19" t="str">
        <f t="shared" si="1343"/>
        <v/>
      </c>
      <c r="JP517" s="19" t="str">
        <f t="shared" si="1343"/>
        <v/>
      </c>
      <c r="JQ517" s="19" t="str">
        <f t="shared" si="1343"/>
        <v/>
      </c>
      <c r="JR517" s="19" t="str">
        <f t="shared" si="1343"/>
        <v/>
      </c>
      <c r="JS517" s="19" t="str">
        <f t="shared" si="1344"/>
        <v/>
      </c>
      <c r="JT517" s="19" t="str">
        <f t="shared" si="1344"/>
        <v/>
      </c>
      <c r="JU517" s="19" t="str">
        <f t="shared" si="1344"/>
        <v/>
      </c>
      <c r="JV517" s="19" t="str">
        <f t="shared" si="1344"/>
        <v/>
      </c>
      <c r="JW517" s="19" t="str">
        <f t="shared" si="1344"/>
        <v/>
      </c>
      <c r="JX517" s="19" t="str">
        <f t="shared" si="1344"/>
        <v/>
      </c>
      <c r="JY517" s="19" t="str">
        <f t="shared" si="1344"/>
        <v/>
      </c>
      <c r="JZ517" s="19" t="str">
        <f t="shared" si="1344"/>
        <v/>
      </c>
      <c r="KA517" s="19" t="str">
        <f t="shared" si="1344"/>
        <v/>
      </c>
      <c r="KB517" s="19" t="str">
        <f t="shared" si="1344"/>
        <v/>
      </c>
      <c r="KC517" s="19" t="str">
        <f t="shared" si="1345"/>
        <v/>
      </c>
      <c r="KD517" s="19" t="str">
        <f t="shared" si="1345"/>
        <v/>
      </c>
      <c r="KE517" s="19" t="str">
        <f t="shared" si="1345"/>
        <v/>
      </c>
      <c r="KF517" s="19" t="str">
        <f t="shared" si="1345"/>
        <v/>
      </c>
      <c r="KG517" s="19" t="str">
        <f t="shared" si="1345"/>
        <v/>
      </c>
      <c r="KH517" s="19" t="str">
        <f t="shared" si="1345"/>
        <v/>
      </c>
      <c r="KI517" s="19" t="str">
        <f t="shared" si="1345"/>
        <v/>
      </c>
      <c r="KJ517" s="19" t="str">
        <f t="shared" si="1345"/>
        <v/>
      </c>
      <c r="KK517" s="19" t="str">
        <f t="shared" si="1345"/>
        <v/>
      </c>
      <c r="KL517" s="19" t="str">
        <f t="shared" si="1345"/>
        <v/>
      </c>
      <c r="KM517" s="19" t="str">
        <f t="shared" si="1346"/>
        <v/>
      </c>
      <c r="KN517" s="19" t="str">
        <f t="shared" si="1346"/>
        <v/>
      </c>
      <c r="KO517" s="19" t="str">
        <f t="shared" si="1346"/>
        <v/>
      </c>
      <c r="KP517" s="19" t="str">
        <f t="shared" si="1346"/>
        <v/>
      </c>
      <c r="KQ517" s="19" t="str">
        <f t="shared" si="1346"/>
        <v/>
      </c>
      <c r="KR517" s="19" t="str">
        <f t="shared" si="1346"/>
        <v/>
      </c>
      <c r="KS517" s="19" t="str">
        <f t="shared" si="1346"/>
        <v/>
      </c>
      <c r="KT517" s="19" t="str">
        <f t="shared" si="1346"/>
        <v/>
      </c>
      <c r="KU517" s="19" t="str">
        <f t="shared" si="1346"/>
        <v/>
      </c>
      <c r="KV517" s="19" t="str">
        <f t="shared" si="1346"/>
        <v/>
      </c>
      <c r="KW517" s="19" t="str">
        <f t="shared" si="1347"/>
        <v/>
      </c>
      <c r="KX517" s="19" t="str">
        <f t="shared" si="1347"/>
        <v/>
      </c>
      <c r="KY517" s="19" t="str">
        <f t="shared" si="1347"/>
        <v/>
      </c>
      <c r="KZ517" s="19" t="str">
        <f t="shared" si="1347"/>
        <v/>
      </c>
      <c r="LA517" s="19" t="str">
        <f t="shared" si="1347"/>
        <v/>
      </c>
      <c r="LB517" s="19" t="str">
        <f t="shared" si="1347"/>
        <v/>
      </c>
      <c r="LC517" s="19" t="str">
        <f t="shared" si="1347"/>
        <v/>
      </c>
      <c r="LD517" s="19" t="str">
        <f t="shared" si="1347"/>
        <v/>
      </c>
      <c r="LE517" s="19" t="str">
        <f t="shared" si="1347"/>
        <v/>
      </c>
      <c r="LF517" s="19" t="str">
        <f t="shared" si="1347"/>
        <v/>
      </c>
      <c r="LG517" s="19" t="str">
        <f t="shared" si="1348"/>
        <v/>
      </c>
      <c r="LH517" s="19" t="str">
        <f t="shared" si="1348"/>
        <v/>
      </c>
      <c r="LI517" s="19" t="str">
        <f t="shared" si="1348"/>
        <v/>
      </c>
      <c r="LJ517" s="19" t="str">
        <f t="shared" si="1348"/>
        <v/>
      </c>
      <c r="LK517" s="19" t="str">
        <f t="shared" si="1348"/>
        <v/>
      </c>
      <c r="LL517" s="19" t="str">
        <f t="shared" si="1348"/>
        <v/>
      </c>
      <c r="LM517" s="19" t="str">
        <f t="shared" si="1348"/>
        <v/>
      </c>
      <c r="LN517" s="19" t="str">
        <f t="shared" si="1348"/>
        <v/>
      </c>
      <c r="LO517" s="19" t="str">
        <f t="shared" si="1348"/>
        <v/>
      </c>
      <c r="LP517" s="19" t="str">
        <f t="shared" si="1348"/>
        <v/>
      </c>
      <c r="LQ517" s="19" t="str">
        <f t="shared" si="1349"/>
        <v/>
      </c>
      <c r="LR517" s="19" t="str">
        <f t="shared" si="1349"/>
        <v/>
      </c>
      <c r="LS517" s="19" t="str">
        <f t="shared" si="1349"/>
        <v/>
      </c>
      <c r="LT517" s="19" t="str">
        <f t="shared" si="1349"/>
        <v/>
      </c>
      <c r="LU517" s="19" t="str">
        <f t="shared" si="1349"/>
        <v/>
      </c>
      <c r="LV517" s="19" t="str">
        <f t="shared" si="1349"/>
        <v/>
      </c>
      <c r="LW517" s="19" t="str">
        <f t="shared" si="1349"/>
        <v/>
      </c>
      <c r="LX517" s="19" t="str">
        <f t="shared" si="1349"/>
        <v/>
      </c>
      <c r="LY517" s="19" t="str">
        <f t="shared" si="1349"/>
        <v/>
      </c>
      <c r="LZ517" s="19" t="str">
        <f t="shared" si="1349"/>
        <v/>
      </c>
      <c r="MA517" s="19" t="str">
        <f t="shared" si="1350"/>
        <v/>
      </c>
      <c r="MB517" s="19" t="str">
        <f t="shared" si="1350"/>
        <v/>
      </c>
      <c r="MC517" s="19" t="str">
        <f t="shared" si="1350"/>
        <v/>
      </c>
      <c r="MD517" s="19" t="str">
        <f t="shared" si="1350"/>
        <v/>
      </c>
      <c r="ME517" s="19" t="str">
        <f t="shared" si="1350"/>
        <v/>
      </c>
      <c r="MF517" s="19" t="str">
        <f t="shared" si="1350"/>
        <v/>
      </c>
      <c r="MG517" s="19" t="str">
        <f t="shared" si="1350"/>
        <v/>
      </c>
      <c r="MH517" s="19" t="str">
        <f t="shared" si="1350"/>
        <v/>
      </c>
      <c r="MI517" s="19" t="str">
        <f t="shared" si="1350"/>
        <v/>
      </c>
      <c r="MJ517" s="19" t="str">
        <f t="shared" si="1350"/>
        <v/>
      </c>
      <c r="MK517" s="19" t="str">
        <f t="shared" si="1351"/>
        <v/>
      </c>
      <c r="ML517" s="19" t="str">
        <f t="shared" si="1351"/>
        <v/>
      </c>
      <c r="MM517" s="19" t="str">
        <f t="shared" si="1351"/>
        <v/>
      </c>
      <c r="MN517" s="19" t="str">
        <f t="shared" si="1351"/>
        <v/>
      </c>
      <c r="MO517" s="19" t="str">
        <f t="shared" si="1351"/>
        <v/>
      </c>
      <c r="MP517" s="19" t="str">
        <f t="shared" si="1351"/>
        <v/>
      </c>
      <c r="MQ517" s="19" t="str">
        <f t="shared" si="1351"/>
        <v/>
      </c>
      <c r="MR517" s="19" t="str">
        <f t="shared" si="1351"/>
        <v/>
      </c>
      <c r="MS517" s="19" t="str">
        <f t="shared" si="1351"/>
        <v/>
      </c>
      <c r="MT517" s="19" t="str">
        <f t="shared" si="1351"/>
        <v/>
      </c>
      <c r="MU517" s="19" t="str">
        <f t="shared" si="1352"/>
        <v/>
      </c>
      <c r="MV517" s="19" t="str">
        <f t="shared" si="1352"/>
        <v/>
      </c>
      <c r="MW517" s="19" t="str">
        <f t="shared" si="1352"/>
        <v/>
      </c>
      <c r="MX517" s="19" t="str">
        <f t="shared" si="1352"/>
        <v/>
      </c>
      <c r="MY517" s="19" t="str">
        <f t="shared" si="1352"/>
        <v/>
      </c>
      <c r="MZ517" s="19" t="str">
        <f t="shared" si="1352"/>
        <v/>
      </c>
      <c r="NA517" s="19" t="str">
        <f t="shared" si="1352"/>
        <v/>
      </c>
      <c r="NB517" s="19" t="str">
        <f t="shared" si="1352"/>
        <v/>
      </c>
      <c r="NC517" s="19" t="str">
        <f t="shared" si="1352"/>
        <v/>
      </c>
      <c r="ND517" s="19" t="str">
        <f t="shared" si="1352"/>
        <v/>
      </c>
      <c r="NE517" s="19" t="str">
        <f t="shared" si="1353"/>
        <v/>
      </c>
      <c r="NF517" s="19" t="str">
        <f t="shared" si="1353"/>
        <v/>
      </c>
      <c r="NG517" s="19" t="str">
        <f t="shared" si="1353"/>
        <v/>
      </c>
      <c r="NH517" s="19" t="str">
        <f t="shared" si="1353"/>
        <v/>
      </c>
      <c r="NI517" s="19" t="str">
        <f t="shared" si="1353"/>
        <v/>
      </c>
      <c r="NJ517" s="19" t="str">
        <f t="shared" si="1353"/>
        <v/>
      </c>
      <c r="NK517" s="19" t="str">
        <f t="shared" si="1353"/>
        <v/>
      </c>
      <c r="NL517" s="19" t="str">
        <f t="shared" si="1353"/>
        <v/>
      </c>
      <c r="NM517" s="19" t="str">
        <f t="shared" si="1353"/>
        <v/>
      </c>
      <c r="NN517" s="19" t="str">
        <f t="shared" si="1353"/>
        <v/>
      </c>
      <c r="NO517" s="19" t="str">
        <f t="shared" si="1354"/>
        <v/>
      </c>
      <c r="NP517" s="19" t="str">
        <f t="shared" si="1354"/>
        <v/>
      </c>
      <c r="NQ517" s="19" t="str">
        <f t="shared" si="1354"/>
        <v/>
      </c>
      <c r="NR517" s="19" t="str">
        <f t="shared" si="1354"/>
        <v/>
      </c>
      <c r="NS517" s="19" t="str">
        <f t="shared" si="1354"/>
        <v/>
      </c>
      <c r="NT517" s="19" t="str">
        <f t="shared" si="1354"/>
        <v/>
      </c>
      <c r="NU517" s="19" t="str">
        <f t="shared" si="1354"/>
        <v/>
      </c>
      <c r="NV517" s="19" t="str">
        <f t="shared" si="1354"/>
        <v/>
      </c>
      <c r="NW517" s="19" t="str">
        <f t="shared" si="1354"/>
        <v/>
      </c>
      <c r="NX517" s="19" t="str">
        <f t="shared" si="1354"/>
        <v/>
      </c>
      <c r="NY517" s="19" t="str">
        <f t="shared" si="1355"/>
        <v/>
      </c>
      <c r="NZ517" s="19" t="str">
        <f t="shared" si="1355"/>
        <v/>
      </c>
      <c r="OA517" s="19" t="str">
        <f t="shared" si="1355"/>
        <v/>
      </c>
      <c r="OB517" s="19" t="str">
        <f t="shared" si="1355"/>
        <v/>
      </c>
      <c r="OC517" s="19" t="str">
        <f t="shared" si="1355"/>
        <v/>
      </c>
      <c r="OD517" s="19" t="str">
        <f t="shared" si="1355"/>
        <v/>
      </c>
      <c r="OE517" s="19" t="str">
        <f t="shared" si="1355"/>
        <v/>
      </c>
      <c r="OF517" s="19" t="str">
        <f t="shared" si="1355"/>
        <v/>
      </c>
      <c r="OG517" s="19" t="str">
        <f t="shared" si="1355"/>
        <v/>
      </c>
      <c r="OH517" s="19" t="str">
        <f t="shared" si="1355"/>
        <v/>
      </c>
      <c r="OI517" s="19" t="str">
        <f t="shared" si="1356"/>
        <v/>
      </c>
      <c r="OJ517" s="19" t="str">
        <f t="shared" si="1356"/>
        <v/>
      </c>
      <c r="OK517" s="19" t="str">
        <f t="shared" si="1356"/>
        <v/>
      </c>
      <c r="OL517" s="19" t="str">
        <f t="shared" si="1356"/>
        <v/>
      </c>
      <c r="OM517" s="19" t="str">
        <f t="shared" si="1356"/>
        <v/>
      </c>
      <c r="ON517" s="19" t="str">
        <f t="shared" si="1356"/>
        <v/>
      </c>
      <c r="OO517" s="19" t="str">
        <f t="shared" si="1356"/>
        <v/>
      </c>
      <c r="OP517" s="19" t="str">
        <f t="shared" si="1356"/>
        <v/>
      </c>
      <c r="OQ517" s="19" t="str">
        <f t="shared" si="1356"/>
        <v/>
      </c>
      <c r="OR517" s="19" t="str">
        <f t="shared" si="1356"/>
        <v/>
      </c>
      <c r="OS517" s="19" t="str">
        <f t="shared" si="1357"/>
        <v/>
      </c>
      <c r="OT517" s="19" t="str">
        <f t="shared" si="1357"/>
        <v/>
      </c>
      <c r="OU517" s="19" t="str">
        <f t="shared" si="1357"/>
        <v/>
      </c>
      <c r="OV517" s="19" t="str">
        <f t="shared" si="1357"/>
        <v/>
      </c>
      <c r="OW517" s="19" t="str">
        <f t="shared" si="1357"/>
        <v/>
      </c>
      <c r="OX517" s="19" t="str">
        <f t="shared" si="1357"/>
        <v/>
      </c>
      <c r="OY517" s="19" t="str">
        <f t="shared" si="1357"/>
        <v/>
      </c>
      <c r="OZ517" s="19" t="str">
        <f t="shared" si="1357"/>
        <v/>
      </c>
      <c r="PA517" s="19" t="str">
        <f t="shared" si="1357"/>
        <v/>
      </c>
      <c r="PB517" s="19" t="str">
        <f t="shared" si="1357"/>
        <v/>
      </c>
      <c r="PC517" s="19" t="str">
        <f t="shared" si="1358"/>
        <v/>
      </c>
      <c r="PD517" s="19" t="str">
        <f t="shared" si="1358"/>
        <v/>
      </c>
      <c r="PE517" s="19" t="str">
        <f t="shared" si="1358"/>
        <v/>
      </c>
      <c r="PF517" s="19" t="str">
        <f t="shared" si="1358"/>
        <v/>
      </c>
      <c r="PG517" s="19" t="str">
        <f t="shared" si="1358"/>
        <v/>
      </c>
      <c r="PH517" s="19" t="str">
        <f t="shared" si="1358"/>
        <v/>
      </c>
      <c r="PI517" s="19" t="str">
        <f t="shared" si="1358"/>
        <v/>
      </c>
      <c r="PJ517" s="19" t="str">
        <f t="shared" si="1358"/>
        <v/>
      </c>
      <c r="PK517" s="19" t="str">
        <f t="shared" si="1358"/>
        <v/>
      </c>
      <c r="PL517" s="19" t="str">
        <f t="shared" si="1358"/>
        <v/>
      </c>
      <c r="PM517" s="19" t="str">
        <f t="shared" si="1359"/>
        <v/>
      </c>
      <c r="PN517" s="19" t="str">
        <f t="shared" si="1359"/>
        <v/>
      </c>
      <c r="PO517" s="19" t="str">
        <f t="shared" si="1359"/>
        <v/>
      </c>
      <c r="PP517" s="19" t="str">
        <f t="shared" si="1359"/>
        <v/>
      </c>
      <c r="PQ517" s="19" t="str">
        <f t="shared" si="1359"/>
        <v/>
      </c>
      <c r="PR517" s="19" t="str">
        <f t="shared" si="1359"/>
        <v/>
      </c>
      <c r="PS517" s="19" t="str">
        <f t="shared" si="1359"/>
        <v/>
      </c>
      <c r="PT517" s="19" t="str">
        <f t="shared" si="1359"/>
        <v/>
      </c>
      <c r="PU517" s="19" t="str">
        <f t="shared" si="1359"/>
        <v/>
      </c>
      <c r="PV517" s="19" t="str">
        <f t="shared" si="1359"/>
        <v/>
      </c>
      <c r="PW517" s="19" t="str">
        <f t="shared" si="1359"/>
        <v/>
      </c>
      <c r="PX517" s="19" t="str">
        <f t="shared" si="1359"/>
        <v/>
      </c>
      <c r="PY517" s="19" t="str">
        <f t="shared" si="1359"/>
        <v/>
      </c>
      <c r="PZ517" s="19" t="str">
        <f t="shared" si="1315"/>
        <v/>
      </c>
      <c r="QA517" s="19" t="str">
        <f t="shared" si="1316"/>
        <v/>
      </c>
    </row>
    <row r="518" spans="4:443" x14ac:dyDescent="0.25">
      <c r="D518" s="1" t="s">
        <v>3941</v>
      </c>
      <c r="E518" s="48">
        <v>416</v>
      </c>
      <c r="F518" s="48"/>
      <c r="G518" s="20">
        <f t="shared" si="1271"/>
        <v>0</v>
      </c>
      <c r="H518" s="20"/>
      <c r="I518" s="19">
        <f t="shared" si="1317"/>
        <v>0</v>
      </c>
      <c r="J518" s="19">
        <f t="shared" si="1317"/>
        <v>0</v>
      </c>
      <c r="K518" s="19">
        <f t="shared" si="1317"/>
        <v>0</v>
      </c>
      <c r="L518" s="19">
        <f t="shared" si="1317"/>
        <v>0</v>
      </c>
      <c r="M518" s="19">
        <f t="shared" si="1317"/>
        <v>0</v>
      </c>
      <c r="N518" s="19">
        <f t="shared" si="1317"/>
        <v>0</v>
      </c>
      <c r="O518" s="19" t="str">
        <f t="shared" si="1317"/>
        <v/>
      </c>
      <c r="P518" s="19" t="str">
        <f t="shared" si="1317"/>
        <v/>
      </c>
      <c r="Q518" s="19" t="str">
        <f t="shared" si="1317"/>
        <v/>
      </c>
      <c r="R518" s="19" t="str">
        <f t="shared" si="1317"/>
        <v/>
      </c>
      <c r="S518" s="19" t="str">
        <f t="shared" si="1318"/>
        <v/>
      </c>
      <c r="T518" s="19" t="str">
        <f t="shared" si="1318"/>
        <v/>
      </c>
      <c r="U518" s="50" t="str">
        <f t="shared" si="1318"/>
        <v/>
      </c>
      <c r="V518" s="19" t="str">
        <f t="shared" si="1318"/>
        <v/>
      </c>
      <c r="W518" s="19" t="str">
        <f t="shared" si="1318"/>
        <v/>
      </c>
      <c r="X518" s="19" t="str">
        <f t="shared" si="1318"/>
        <v/>
      </c>
      <c r="Y518" s="19" t="str">
        <f t="shared" si="1318"/>
        <v/>
      </c>
      <c r="Z518" s="19" t="str">
        <f t="shared" si="1318"/>
        <v/>
      </c>
      <c r="AA518" s="19" t="str">
        <f t="shared" si="1318"/>
        <v/>
      </c>
      <c r="AB518" s="19" t="str">
        <f t="shared" si="1318"/>
        <v/>
      </c>
      <c r="AC518" s="19" t="str">
        <f t="shared" si="1319"/>
        <v/>
      </c>
      <c r="AD518" s="19" t="str">
        <f t="shared" si="1319"/>
        <v/>
      </c>
      <c r="AE518" s="19" t="str">
        <f t="shared" si="1319"/>
        <v/>
      </c>
      <c r="AF518" s="19" t="str">
        <f t="shared" si="1319"/>
        <v/>
      </c>
      <c r="AG518" s="19" t="str">
        <f t="shared" si="1319"/>
        <v/>
      </c>
      <c r="AH518" s="19" t="str">
        <f t="shared" si="1319"/>
        <v/>
      </c>
      <c r="AI518" s="19" t="str">
        <f t="shared" si="1319"/>
        <v/>
      </c>
      <c r="AJ518" s="19" t="str">
        <f t="shared" si="1319"/>
        <v/>
      </c>
      <c r="AK518" s="19" t="str">
        <f t="shared" si="1319"/>
        <v/>
      </c>
      <c r="AL518" s="19" t="str">
        <f t="shared" si="1319"/>
        <v/>
      </c>
      <c r="AM518" s="19" t="str">
        <f t="shared" si="1320"/>
        <v/>
      </c>
      <c r="AN518" s="19" t="str">
        <f t="shared" si="1320"/>
        <v/>
      </c>
      <c r="AO518" s="19" t="str">
        <f t="shared" si="1320"/>
        <v/>
      </c>
      <c r="AP518" s="19" t="str">
        <f t="shared" si="1320"/>
        <v/>
      </c>
      <c r="AQ518" s="19" t="str">
        <f t="shared" si="1320"/>
        <v/>
      </c>
      <c r="AR518" s="19" t="str">
        <f t="shared" si="1320"/>
        <v/>
      </c>
      <c r="AS518" s="19" t="str">
        <f t="shared" si="1320"/>
        <v/>
      </c>
      <c r="AT518" s="19" t="str">
        <f t="shared" si="1320"/>
        <v/>
      </c>
      <c r="AU518" s="19" t="str">
        <f t="shared" si="1320"/>
        <v/>
      </c>
      <c r="AV518" s="19" t="str">
        <f t="shared" si="1320"/>
        <v/>
      </c>
      <c r="AW518" s="19" t="str">
        <f t="shared" si="1321"/>
        <v/>
      </c>
      <c r="AX518" s="19" t="str">
        <f t="shared" si="1321"/>
        <v/>
      </c>
      <c r="AY518" s="19" t="str">
        <f t="shared" si="1321"/>
        <v/>
      </c>
      <c r="AZ518" s="19" t="str">
        <f t="shared" si="1321"/>
        <v/>
      </c>
      <c r="BA518" s="19" t="str">
        <f t="shared" si="1321"/>
        <v/>
      </c>
      <c r="BB518" s="19" t="str">
        <f t="shared" si="1321"/>
        <v/>
      </c>
      <c r="BC518" s="19" t="str">
        <f t="shared" si="1321"/>
        <v/>
      </c>
      <c r="BD518" s="19" t="str">
        <f t="shared" si="1321"/>
        <v/>
      </c>
      <c r="BE518" s="19" t="str">
        <f t="shared" si="1321"/>
        <v/>
      </c>
      <c r="BF518" s="19" t="str">
        <f t="shared" si="1321"/>
        <v/>
      </c>
      <c r="BG518" s="19" t="str">
        <f t="shared" si="1322"/>
        <v/>
      </c>
      <c r="BH518" s="19" t="str">
        <f t="shared" si="1322"/>
        <v/>
      </c>
      <c r="BI518" s="19" t="str">
        <f t="shared" si="1322"/>
        <v/>
      </c>
      <c r="BJ518" s="19" t="str">
        <f t="shared" si="1322"/>
        <v/>
      </c>
      <c r="BK518" s="19" t="str">
        <f t="shared" si="1322"/>
        <v/>
      </c>
      <c r="BL518" s="19" t="str">
        <f t="shared" si="1322"/>
        <v/>
      </c>
      <c r="BM518" s="19" t="str">
        <f t="shared" si="1322"/>
        <v/>
      </c>
      <c r="BN518" s="19" t="str">
        <f t="shared" si="1322"/>
        <v/>
      </c>
      <c r="BO518" s="19" t="str">
        <f t="shared" si="1322"/>
        <v/>
      </c>
      <c r="BP518" s="19" t="str">
        <f t="shared" si="1322"/>
        <v/>
      </c>
      <c r="BQ518" s="19" t="str">
        <f t="shared" si="1323"/>
        <v/>
      </c>
      <c r="BR518" s="19" t="str">
        <f t="shared" si="1323"/>
        <v/>
      </c>
      <c r="BS518" s="19" t="str">
        <f t="shared" si="1323"/>
        <v/>
      </c>
      <c r="BT518" s="19" t="str">
        <f t="shared" si="1323"/>
        <v/>
      </c>
      <c r="BU518" s="19" t="str">
        <f t="shared" si="1323"/>
        <v/>
      </c>
      <c r="BV518" s="19" t="str">
        <f t="shared" si="1323"/>
        <v/>
      </c>
      <c r="BW518" s="19" t="str">
        <f t="shared" si="1323"/>
        <v/>
      </c>
      <c r="BX518" s="19" t="str">
        <f t="shared" si="1323"/>
        <v/>
      </c>
      <c r="BY518" s="19" t="str">
        <f t="shared" si="1323"/>
        <v/>
      </c>
      <c r="BZ518" s="19" t="str">
        <f t="shared" si="1323"/>
        <v/>
      </c>
      <c r="CA518" s="19" t="str">
        <f t="shared" si="1324"/>
        <v/>
      </c>
      <c r="CB518" s="19" t="str">
        <f t="shared" si="1324"/>
        <v/>
      </c>
      <c r="CC518" s="19" t="str">
        <f t="shared" si="1324"/>
        <v/>
      </c>
      <c r="CD518" s="19" t="str">
        <f t="shared" si="1324"/>
        <v/>
      </c>
      <c r="CE518" s="19" t="str">
        <f t="shared" si="1324"/>
        <v/>
      </c>
      <c r="CF518" s="19" t="str">
        <f t="shared" si="1324"/>
        <v/>
      </c>
      <c r="CG518" s="19" t="str">
        <f t="shared" si="1324"/>
        <v/>
      </c>
      <c r="CH518" s="19" t="str">
        <f t="shared" si="1324"/>
        <v/>
      </c>
      <c r="CI518" s="19" t="str">
        <f t="shared" si="1324"/>
        <v/>
      </c>
      <c r="CJ518" s="19" t="str">
        <f t="shared" si="1324"/>
        <v/>
      </c>
      <c r="CK518" s="19" t="str">
        <f t="shared" si="1325"/>
        <v/>
      </c>
      <c r="CL518" s="19" t="str">
        <f t="shared" si="1325"/>
        <v/>
      </c>
      <c r="CM518" s="19" t="str">
        <f t="shared" si="1325"/>
        <v/>
      </c>
      <c r="CN518" s="19" t="str">
        <f t="shared" si="1325"/>
        <v/>
      </c>
      <c r="CO518" s="19" t="str">
        <f t="shared" si="1325"/>
        <v/>
      </c>
      <c r="CP518" s="19" t="str">
        <f t="shared" si="1325"/>
        <v/>
      </c>
      <c r="CQ518" s="19" t="str">
        <f t="shared" si="1325"/>
        <v/>
      </c>
      <c r="CR518" s="19" t="str">
        <f t="shared" si="1325"/>
        <v/>
      </c>
      <c r="CS518" s="19" t="str">
        <f t="shared" si="1325"/>
        <v/>
      </c>
      <c r="CT518" s="19" t="str">
        <f t="shared" si="1325"/>
        <v/>
      </c>
      <c r="CU518" s="19" t="str">
        <f t="shared" si="1326"/>
        <v/>
      </c>
      <c r="CV518" s="19" t="str">
        <f t="shared" si="1326"/>
        <v/>
      </c>
      <c r="CW518" s="19" t="str">
        <f t="shared" si="1326"/>
        <v/>
      </c>
      <c r="CX518" s="19" t="str">
        <f t="shared" si="1326"/>
        <v/>
      </c>
      <c r="CY518" s="19" t="str">
        <f t="shared" si="1326"/>
        <v/>
      </c>
      <c r="CZ518" s="19" t="str">
        <f t="shared" si="1326"/>
        <v/>
      </c>
      <c r="DA518" s="19" t="str">
        <f t="shared" si="1326"/>
        <v/>
      </c>
      <c r="DB518" s="19" t="str">
        <f t="shared" si="1326"/>
        <v/>
      </c>
      <c r="DC518" s="19" t="str">
        <f t="shared" si="1326"/>
        <v/>
      </c>
      <c r="DD518" s="19" t="str">
        <f t="shared" si="1326"/>
        <v/>
      </c>
      <c r="DE518" s="19" t="str">
        <f t="shared" si="1327"/>
        <v/>
      </c>
      <c r="DF518" s="19" t="str">
        <f t="shared" si="1327"/>
        <v/>
      </c>
      <c r="DG518" s="19" t="str">
        <f t="shared" si="1327"/>
        <v/>
      </c>
      <c r="DH518" s="19" t="str">
        <f t="shared" si="1327"/>
        <v/>
      </c>
      <c r="DI518" s="19" t="str">
        <f t="shared" si="1327"/>
        <v/>
      </c>
      <c r="DJ518" s="19" t="str">
        <f t="shared" si="1327"/>
        <v/>
      </c>
      <c r="DK518" s="19" t="str">
        <f t="shared" si="1327"/>
        <v/>
      </c>
      <c r="DL518" s="19" t="str">
        <f t="shared" si="1327"/>
        <v/>
      </c>
      <c r="DM518" s="19" t="str">
        <f t="shared" si="1327"/>
        <v/>
      </c>
      <c r="DN518" s="19" t="str">
        <f t="shared" si="1327"/>
        <v/>
      </c>
      <c r="DO518" s="19" t="str">
        <f t="shared" si="1328"/>
        <v/>
      </c>
      <c r="DP518" s="19" t="str">
        <f t="shared" si="1328"/>
        <v/>
      </c>
      <c r="DQ518" s="19" t="str">
        <f t="shared" si="1328"/>
        <v/>
      </c>
      <c r="DR518" s="19" t="str">
        <f t="shared" si="1328"/>
        <v/>
      </c>
      <c r="DS518" s="19" t="str">
        <f t="shared" si="1328"/>
        <v/>
      </c>
      <c r="DT518" s="19" t="str">
        <f t="shared" si="1328"/>
        <v/>
      </c>
      <c r="DU518" s="19" t="str">
        <f t="shared" si="1328"/>
        <v/>
      </c>
      <c r="DV518" s="19" t="str">
        <f t="shared" si="1328"/>
        <v/>
      </c>
      <c r="DW518" s="19" t="str">
        <f t="shared" si="1328"/>
        <v/>
      </c>
      <c r="DX518" s="19" t="str">
        <f t="shared" si="1328"/>
        <v/>
      </c>
      <c r="DY518" s="19" t="str">
        <f t="shared" si="1329"/>
        <v/>
      </c>
      <c r="DZ518" s="19" t="str">
        <f t="shared" si="1329"/>
        <v/>
      </c>
      <c r="EA518" s="19" t="str">
        <f t="shared" si="1329"/>
        <v/>
      </c>
      <c r="EB518" s="19" t="str">
        <f t="shared" si="1329"/>
        <v/>
      </c>
      <c r="EC518" s="19" t="str">
        <f t="shared" si="1329"/>
        <v/>
      </c>
      <c r="ED518" s="19" t="str">
        <f t="shared" si="1329"/>
        <v/>
      </c>
      <c r="EE518" s="19" t="str">
        <f t="shared" si="1329"/>
        <v/>
      </c>
      <c r="EF518" s="19" t="str">
        <f t="shared" si="1329"/>
        <v/>
      </c>
      <c r="EG518" s="19" t="str">
        <f t="shared" si="1329"/>
        <v/>
      </c>
      <c r="EH518" s="19" t="str">
        <f t="shared" si="1329"/>
        <v/>
      </c>
      <c r="EI518" s="19" t="str">
        <f t="shared" si="1330"/>
        <v/>
      </c>
      <c r="EJ518" s="19" t="str">
        <f t="shared" si="1330"/>
        <v/>
      </c>
      <c r="EK518" s="19" t="str">
        <f t="shared" si="1330"/>
        <v/>
      </c>
      <c r="EL518" s="19" t="str">
        <f t="shared" si="1330"/>
        <v/>
      </c>
      <c r="EM518" s="19" t="str">
        <f t="shared" si="1330"/>
        <v/>
      </c>
      <c r="EN518" s="19" t="str">
        <f t="shared" si="1330"/>
        <v/>
      </c>
      <c r="EO518" s="19" t="str">
        <f t="shared" si="1330"/>
        <v/>
      </c>
      <c r="EP518" s="19" t="str">
        <f t="shared" si="1330"/>
        <v/>
      </c>
      <c r="EQ518" s="19" t="str">
        <f t="shared" si="1330"/>
        <v/>
      </c>
      <c r="ER518" s="19" t="str">
        <f t="shared" si="1330"/>
        <v/>
      </c>
      <c r="ES518" s="19" t="str">
        <f t="shared" si="1331"/>
        <v/>
      </c>
      <c r="ET518" s="19" t="str">
        <f t="shared" si="1331"/>
        <v/>
      </c>
      <c r="EU518" s="19" t="str">
        <f t="shared" si="1331"/>
        <v/>
      </c>
      <c r="EV518" s="19" t="str">
        <f t="shared" si="1331"/>
        <v/>
      </c>
      <c r="EW518" s="19" t="str">
        <f t="shared" si="1331"/>
        <v/>
      </c>
      <c r="EX518" s="19" t="str">
        <f t="shared" si="1331"/>
        <v/>
      </c>
      <c r="EY518" s="19" t="str">
        <f t="shared" si="1331"/>
        <v/>
      </c>
      <c r="EZ518" s="19" t="str">
        <f t="shared" si="1331"/>
        <v/>
      </c>
      <c r="FA518" s="19" t="str">
        <f t="shared" si="1331"/>
        <v/>
      </c>
      <c r="FB518" s="19" t="str">
        <f t="shared" si="1331"/>
        <v/>
      </c>
      <c r="FC518" s="19" t="str">
        <f t="shared" si="1332"/>
        <v/>
      </c>
      <c r="FD518" s="19" t="str">
        <f t="shared" si="1332"/>
        <v/>
      </c>
      <c r="FE518" s="19" t="str">
        <f t="shared" si="1332"/>
        <v/>
      </c>
      <c r="FF518" s="19" t="str">
        <f t="shared" si="1332"/>
        <v/>
      </c>
      <c r="FG518" s="19" t="str">
        <f t="shared" si="1332"/>
        <v/>
      </c>
      <c r="FH518" s="19" t="str">
        <f t="shared" si="1332"/>
        <v/>
      </c>
      <c r="FI518" s="19" t="str">
        <f t="shared" si="1332"/>
        <v/>
      </c>
      <c r="FJ518" s="19" t="str">
        <f t="shared" si="1332"/>
        <v/>
      </c>
      <c r="FK518" s="19" t="str">
        <f t="shared" si="1332"/>
        <v/>
      </c>
      <c r="FL518" s="19" t="str">
        <f t="shared" si="1332"/>
        <v/>
      </c>
      <c r="FM518" s="19" t="str">
        <f t="shared" si="1333"/>
        <v/>
      </c>
      <c r="FN518" s="19" t="str">
        <f t="shared" si="1333"/>
        <v/>
      </c>
      <c r="FO518" s="19" t="str">
        <f t="shared" si="1333"/>
        <v/>
      </c>
      <c r="FP518" s="19" t="str">
        <f t="shared" si="1333"/>
        <v/>
      </c>
      <c r="FQ518" s="19" t="str">
        <f t="shared" si="1333"/>
        <v/>
      </c>
      <c r="FR518" s="19" t="str">
        <f t="shared" si="1333"/>
        <v/>
      </c>
      <c r="FS518" s="19" t="str">
        <f t="shared" si="1333"/>
        <v/>
      </c>
      <c r="FT518" s="19" t="str">
        <f t="shared" si="1333"/>
        <v/>
      </c>
      <c r="FU518" s="19" t="str">
        <f t="shared" si="1333"/>
        <v/>
      </c>
      <c r="FV518" s="19" t="str">
        <f t="shared" si="1333"/>
        <v/>
      </c>
      <c r="FW518" s="19" t="str">
        <f t="shared" si="1334"/>
        <v/>
      </c>
      <c r="FX518" s="19" t="str">
        <f t="shared" si="1334"/>
        <v/>
      </c>
      <c r="FY518" s="19" t="str">
        <f t="shared" si="1334"/>
        <v/>
      </c>
      <c r="FZ518" s="19" t="str">
        <f t="shared" si="1334"/>
        <v/>
      </c>
      <c r="GA518" s="19" t="str">
        <f t="shared" si="1334"/>
        <v/>
      </c>
      <c r="GB518" s="19" t="str">
        <f t="shared" si="1334"/>
        <v/>
      </c>
      <c r="GC518" s="19" t="str">
        <f t="shared" si="1334"/>
        <v/>
      </c>
      <c r="GD518" s="19" t="str">
        <f t="shared" si="1334"/>
        <v/>
      </c>
      <c r="GE518" s="19" t="str">
        <f t="shared" si="1334"/>
        <v/>
      </c>
      <c r="GF518" s="19" t="str">
        <f t="shared" si="1334"/>
        <v/>
      </c>
      <c r="GG518" s="19" t="str">
        <f t="shared" si="1335"/>
        <v/>
      </c>
      <c r="GH518" s="19" t="str">
        <f t="shared" si="1335"/>
        <v/>
      </c>
      <c r="GI518" s="19" t="str">
        <f t="shared" si="1335"/>
        <v/>
      </c>
      <c r="GJ518" s="19" t="str">
        <f t="shared" si="1335"/>
        <v/>
      </c>
      <c r="GK518" s="19" t="str">
        <f t="shared" si="1335"/>
        <v/>
      </c>
      <c r="GL518" s="19" t="str">
        <f t="shared" si="1335"/>
        <v/>
      </c>
      <c r="GM518" s="19" t="str">
        <f t="shared" si="1335"/>
        <v/>
      </c>
      <c r="GN518" s="19" t="str">
        <f t="shared" si="1335"/>
        <v/>
      </c>
      <c r="GO518" s="19" t="str">
        <f t="shared" si="1335"/>
        <v/>
      </c>
      <c r="GP518" s="19" t="str">
        <f t="shared" si="1335"/>
        <v/>
      </c>
      <c r="GQ518" s="19" t="str">
        <f t="shared" si="1336"/>
        <v/>
      </c>
      <c r="GR518" s="19" t="str">
        <f t="shared" si="1336"/>
        <v/>
      </c>
      <c r="GS518" s="19" t="str">
        <f t="shared" si="1336"/>
        <v/>
      </c>
      <c r="GT518" s="19" t="str">
        <f t="shared" si="1336"/>
        <v/>
      </c>
      <c r="GU518" s="19" t="str">
        <f t="shared" si="1336"/>
        <v/>
      </c>
      <c r="GV518" s="19" t="str">
        <f t="shared" si="1336"/>
        <v/>
      </c>
      <c r="GW518" s="19" t="str">
        <f t="shared" si="1336"/>
        <v/>
      </c>
      <c r="GX518" s="19" t="str">
        <f t="shared" si="1336"/>
        <v/>
      </c>
      <c r="GY518" s="19" t="str">
        <f t="shared" si="1336"/>
        <v/>
      </c>
      <c r="GZ518" s="19" t="str">
        <f t="shared" si="1336"/>
        <v/>
      </c>
      <c r="HA518" s="19" t="str">
        <f t="shared" si="1337"/>
        <v/>
      </c>
      <c r="HB518" s="19" t="str">
        <f t="shared" si="1337"/>
        <v/>
      </c>
      <c r="HC518" s="19" t="str">
        <f t="shared" si="1337"/>
        <v/>
      </c>
      <c r="HD518" s="19" t="str">
        <f t="shared" si="1337"/>
        <v/>
      </c>
      <c r="HE518" s="19" t="str">
        <f t="shared" si="1337"/>
        <v/>
      </c>
      <c r="HF518" s="19" t="str">
        <f t="shared" si="1337"/>
        <v/>
      </c>
      <c r="HG518" s="19" t="str">
        <f t="shared" si="1337"/>
        <v/>
      </c>
      <c r="HH518" s="19" t="str">
        <f t="shared" si="1337"/>
        <v/>
      </c>
      <c r="HI518" s="19" t="str">
        <f t="shared" si="1337"/>
        <v/>
      </c>
      <c r="HJ518" s="19" t="str">
        <f t="shared" si="1337"/>
        <v/>
      </c>
      <c r="HK518" s="19" t="str">
        <f t="shared" si="1338"/>
        <v/>
      </c>
      <c r="HL518" s="19" t="str">
        <f t="shared" si="1338"/>
        <v/>
      </c>
      <c r="HM518" s="19" t="str">
        <f t="shared" si="1338"/>
        <v/>
      </c>
      <c r="HN518" s="19" t="str">
        <f t="shared" si="1338"/>
        <v/>
      </c>
      <c r="HO518" s="19" t="str">
        <f t="shared" si="1338"/>
        <v/>
      </c>
      <c r="HP518" s="19" t="str">
        <f t="shared" si="1338"/>
        <v/>
      </c>
      <c r="HQ518" s="19" t="str">
        <f t="shared" si="1338"/>
        <v/>
      </c>
      <c r="HR518" s="19" t="str">
        <f t="shared" si="1338"/>
        <v/>
      </c>
      <c r="HS518" s="19" t="str">
        <f t="shared" si="1338"/>
        <v/>
      </c>
      <c r="HT518" s="19" t="str">
        <f t="shared" si="1338"/>
        <v/>
      </c>
      <c r="HU518" s="19" t="str">
        <f t="shared" si="1339"/>
        <v/>
      </c>
      <c r="HV518" s="19" t="str">
        <f t="shared" si="1339"/>
        <v/>
      </c>
      <c r="HW518" s="19" t="str">
        <f t="shared" si="1339"/>
        <v/>
      </c>
      <c r="HX518" s="19" t="str">
        <f t="shared" si="1339"/>
        <v/>
      </c>
      <c r="HY518" s="19" t="str">
        <f t="shared" si="1339"/>
        <v/>
      </c>
      <c r="HZ518" s="19" t="str">
        <f t="shared" si="1339"/>
        <v/>
      </c>
      <c r="IA518" s="19" t="str">
        <f t="shared" si="1339"/>
        <v/>
      </c>
      <c r="IB518" s="19" t="str">
        <f t="shared" si="1339"/>
        <v/>
      </c>
      <c r="IC518" s="19" t="str">
        <f t="shared" si="1339"/>
        <v/>
      </c>
      <c r="ID518" s="19" t="str">
        <f t="shared" si="1339"/>
        <v/>
      </c>
      <c r="IE518" s="19" t="str">
        <f t="shared" si="1340"/>
        <v/>
      </c>
      <c r="IF518" s="19" t="str">
        <f t="shared" si="1340"/>
        <v/>
      </c>
      <c r="IG518" s="19" t="str">
        <f t="shared" si="1340"/>
        <v/>
      </c>
      <c r="IH518" s="19" t="str">
        <f t="shared" si="1340"/>
        <v/>
      </c>
      <c r="II518" s="19" t="str">
        <f t="shared" si="1340"/>
        <v/>
      </c>
      <c r="IJ518" s="19" t="str">
        <f t="shared" si="1340"/>
        <v/>
      </c>
      <c r="IK518" s="19" t="str">
        <f t="shared" si="1340"/>
        <v/>
      </c>
      <c r="IL518" s="19" t="str">
        <f t="shared" si="1340"/>
        <v/>
      </c>
      <c r="IM518" s="19" t="str">
        <f t="shared" si="1340"/>
        <v/>
      </c>
      <c r="IN518" s="19" t="str">
        <f t="shared" si="1340"/>
        <v/>
      </c>
      <c r="IO518" s="19" t="str">
        <f t="shared" si="1341"/>
        <v/>
      </c>
      <c r="IP518" s="19" t="str">
        <f t="shared" si="1341"/>
        <v/>
      </c>
      <c r="IQ518" s="19" t="str">
        <f t="shared" si="1341"/>
        <v/>
      </c>
      <c r="IR518" s="19" t="str">
        <f t="shared" si="1341"/>
        <v/>
      </c>
      <c r="IS518" s="19" t="str">
        <f t="shared" si="1341"/>
        <v/>
      </c>
      <c r="IT518" s="19" t="str">
        <f t="shared" si="1341"/>
        <v/>
      </c>
      <c r="IU518" s="19" t="str">
        <f t="shared" si="1341"/>
        <v/>
      </c>
      <c r="IV518" s="19" t="str">
        <f t="shared" si="1341"/>
        <v/>
      </c>
      <c r="IW518" s="19" t="str">
        <f t="shared" si="1341"/>
        <v/>
      </c>
      <c r="IX518" s="19" t="str">
        <f t="shared" si="1341"/>
        <v/>
      </c>
      <c r="IY518" s="19" t="str">
        <f t="shared" si="1342"/>
        <v/>
      </c>
      <c r="IZ518" s="19" t="str">
        <f t="shared" si="1342"/>
        <v/>
      </c>
      <c r="JA518" s="19" t="str">
        <f t="shared" si="1342"/>
        <v/>
      </c>
      <c r="JB518" s="19" t="str">
        <f t="shared" si="1342"/>
        <v/>
      </c>
      <c r="JC518" s="19" t="str">
        <f t="shared" si="1342"/>
        <v/>
      </c>
      <c r="JD518" s="19" t="str">
        <f t="shared" si="1342"/>
        <v/>
      </c>
      <c r="JE518" s="19" t="str">
        <f t="shared" si="1342"/>
        <v/>
      </c>
      <c r="JF518" s="19" t="str">
        <f t="shared" si="1342"/>
        <v/>
      </c>
      <c r="JG518" s="19" t="str">
        <f t="shared" si="1342"/>
        <v/>
      </c>
      <c r="JH518" s="19" t="str">
        <f t="shared" si="1342"/>
        <v/>
      </c>
      <c r="JI518" s="19" t="str">
        <f t="shared" si="1343"/>
        <v/>
      </c>
      <c r="JJ518" s="19" t="str">
        <f t="shared" si="1343"/>
        <v/>
      </c>
      <c r="JK518" s="19" t="str">
        <f t="shared" si="1343"/>
        <v/>
      </c>
      <c r="JL518" s="19" t="str">
        <f t="shared" si="1343"/>
        <v/>
      </c>
      <c r="JM518" s="19" t="str">
        <f t="shared" si="1343"/>
        <v/>
      </c>
      <c r="JN518" s="19" t="str">
        <f t="shared" si="1343"/>
        <v/>
      </c>
      <c r="JO518" s="19" t="str">
        <f t="shared" si="1343"/>
        <v/>
      </c>
      <c r="JP518" s="19" t="str">
        <f t="shared" si="1343"/>
        <v/>
      </c>
      <c r="JQ518" s="19" t="str">
        <f t="shared" si="1343"/>
        <v/>
      </c>
      <c r="JR518" s="19" t="str">
        <f t="shared" si="1343"/>
        <v/>
      </c>
      <c r="JS518" s="19" t="str">
        <f t="shared" si="1344"/>
        <v/>
      </c>
      <c r="JT518" s="19" t="str">
        <f t="shared" si="1344"/>
        <v/>
      </c>
      <c r="JU518" s="19" t="str">
        <f t="shared" si="1344"/>
        <v/>
      </c>
      <c r="JV518" s="19" t="str">
        <f t="shared" si="1344"/>
        <v/>
      </c>
      <c r="JW518" s="19" t="str">
        <f t="shared" si="1344"/>
        <v/>
      </c>
      <c r="JX518" s="19" t="str">
        <f t="shared" si="1344"/>
        <v/>
      </c>
      <c r="JY518" s="19" t="str">
        <f t="shared" si="1344"/>
        <v/>
      </c>
      <c r="JZ518" s="19" t="str">
        <f t="shared" si="1344"/>
        <v/>
      </c>
      <c r="KA518" s="19" t="str">
        <f t="shared" si="1344"/>
        <v/>
      </c>
      <c r="KB518" s="19" t="str">
        <f t="shared" si="1344"/>
        <v/>
      </c>
      <c r="KC518" s="19" t="str">
        <f t="shared" si="1345"/>
        <v/>
      </c>
      <c r="KD518" s="19" t="str">
        <f t="shared" si="1345"/>
        <v/>
      </c>
      <c r="KE518" s="19" t="str">
        <f t="shared" si="1345"/>
        <v/>
      </c>
      <c r="KF518" s="19" t="str">
        <f t="shared" si="1345"/>
        <v/>
      </c>
      <c r="KG518" s="19" t="str">
        <f t="shared" si="1345"/>
        <v/>
      </c>
      <c r="KH518" s="19" t="str">
        <f t="shared" si="1345"/>
        <v/>
      </c>
      <c r="KI518" s="19" t="str">
        <f t="shared" si="1345"/>
        <v/>
      </c>
      <c r="KJ518" s="19" t="str">
        <f t="shared" si="1345"/>
        <v/>
      </c>
      <c r="KK518" s="19" t="str">
        <f t="shared" si="1345"/>
        <v/>
      </c>
      <c r="KL518" s="19" t="str">
        <f t="shared" si="1345"/>
        <v/>
      </c>
      <c r="KM518" s="19" t="str">
        <f t="shared" si="1346"/>
        <v/>
      </c>
      <c r="KN518" s="19" t="str">
        <f t="shared" si="1346"/>
        <v/>
      </c>
      <c r="KO518" s="19" t="str">
        <f t="shared" si="1346"/>
        <v/>
      </c>
      <c r="KP518" s="19" t="str">
        <f t="shared" si="1346"/>
        <v/>
      </c>
      <c r="KQ518" s="19" t="str">
        <f t="shared" si="1346"/>
        <v/>
      </c>
      <c r="KR518" s="19" t="str">
        <f t="shared" si="1346"/>
        <v/>
      </c>
      <c r="KS518" s="19" t="str">
        <f t="shared" si="1346"/>
        <v/>
      </c>
      <c r="KT518" s="19" t="str">
        <f t="shared" si="1346"/>
        <v/>
      </c>
      <c r="KU518" s="19" t="str">
        <f t="shared" si="1346"/>
        <v/>
      </c>
      <c r="KV518" s="19" t="str">
        <f t="shared" si="1346"/>
        <v/>
      </c>
      <c r="KW518" s="19" t="str">
        <f t="shared" si="1347"/>
        <v/>
      </c>
      <c r="KX518" s="19" t="str">
        <f t="shared" si="1347"/>
        <v/>
      </c>
      <c r="KY518" s="19" t="str">
        <f t="shared" si="1347"/>
        <v/>
      </c>
      <c r="KZ518" s="19" t="str">
        <f t="shared" si="1347"/>
        <v/>
      </c>
      <c r="LA518" s="19" t="str">
        <f t="shared" si="1347"/>
        <v/>
      </c>
      <c r="LB518" s="19" t="str">
        <f t="shared" si="1347"/>
        <v/>
      </c>
      <c r="LC518" s="19" t="str">
        <f t="shared" si="1347"/>
        <v/>
      </c>
      <c r="LD518" s="19" t="str">
        <f t="shared" si="1347"/>
        <v/>
      </c>
      <c r="LE518" s="19" t="str">
        <f t="shared" si="1347"/>
        <v/>
      </c>
      <c r="LF518" s="19" t="str">
        <f t="shared" si="1347"/>
        <v/>
      </c>
      <c r="LG518" s="19" t="str">
        <f t="shared" si="1348"/>
        <v/>
      </c>
      <c r="LH518" s="19" t="str">
        <f t="shared" si="1348"/>
        <v/>
      </c>
      <c r="LI518" s="19" t="str">
        <f t="shared" si="1348"/>
        <v/>
      </c>
      <c r="LJ518" s="19" t="str">
        <f t="shared" si="1348"/>
        <v/>
      </c>
      <c r="LK518" s="19" t="str">
        <f t="shared" si="1348"/>
        <v/>
      </c>
      <c r="LL518" s="19" t="str">
        <f t="shared" si="1348"/>
        <v/>
      </c>
      <c r="LM518" s="19" t="str">
        <f t="shared" si="1348"/>
        <v/>
      </c>
      <c r="LN518" s="19" t="str">
        <f t="shared" si="1348"/>
        <v/>
      </c>
      <c r="LO518" s="19" t="str">
        <f t="shared" si="1348"/>
        <v/>
      </c>
      <c r="LP518" s="19" t="str">
        <f t="shared" si="1348"/>
        <v/>
      </c>
      <c r="LQ518" s="19" t="str">
        <f t="shared" si="1349"/>
        <v/>
      </c>
      <c r="LR518" s="19" t="str">
        <f t="shared" si="1349"/>
        <v/>
      </c>
      <c r="LS518" s="19" t="str">
        <f t="shared" si="1349"/>
        <v/>
      </c>
      <c r="LT518" s="19" t="str">
        <f t="shared" si="1349"/>
        <v/>
      </c>
      <c r="LU518" s="19" t="str">
        <f t="shared" si="1349"/>
        <v/>
      </c>
      <c r="LV518" s="19" t="str">
        <f t="shared" si="1349"/>
        <v/>
      </c>
      <c r="LW518" s="19" t="str">
        <f t="shared" si="1349"/>
        <v/>
      </c>
      <c r="LX518" s="19" t="str">
        <f t="shared" si="1349"/>
        <v/>
      </c>
      <c r="LY518" s="19" t="str">
        <f t="shared" si="1349"/>
        <v/>
      </c>
      <c r="LZ518" s="19" t="str">
        <f t="shared" si="1349"/>
        <v/>
      </c>
      <c r="MA518" s="19" t="str">
        <f t="shared" si="1350"/>
        <v/>
      </c>
      <c r="MB518" s="19" t="str">
        <f t="shared" si="1350"/>
        <v/>
      </c>
      <c r="MC518" s="19" t="str">
        <f t="shared" si="1350"/>
        <v/>
      </c>
      <c r="MD518" s="19" t="str">
        <f t="shared" si="1350"/>
        <v/>
      </c>
      <c r="ME518" s="19" t="str">
        <f t="shared" si="1350"/>
        <v/>
      </c>
      <c r="MF518" s="19" t="str">
        <f t="shared" si="1350"/>
        <v/>
      </c>
      <c r="MG518" s="19" t="str">
        <f t="shared" si="1350"/>
        <v/>
      </c>
      <c r="MH518" s="19" t="str">
        <f t="shared" si="1350"/>
        <v/>
      </c>
      <c r="MI518" s="19" t="str">
        <f t="shared" si="1350"/>
        <v/>
      </c>
      <c r="MJ518" s="19" t="str">
        <f t="shared" si="1350"/>
        <v/>
      </c>
      <c r="MK518" s="19" t="str">
        <f t="shared" si="1351"/>
        <v/>
      </c>
      <c r="ML518" s="19" t="str">
        <f t="shared" si="1351"/>
        <v/>
      </c>
      <c r="MM518" s="19" t="str">
        <f t="shared" si="1351"/>
        <v/>
      </c>
      <c r="MN518" s="19" t="str">
        <f t="shared" si="1351"/>
        <v/>
      </c>
      <c r="MO518" s="19" t="str">
        <f t="shared" si="1351"/>
        <v/>
      </c>
      <c r="MP518" s="19" t="str">
        <f t="shared" si="1351"/>
        <v/>
      </c>
      <c r="MQ518" s="19" t="str">
        <f t="shared" si="1351"/>
        <v/>
      </c>
      <c r="MR518" s="19" t="str">
        <f t="shared" si="1351"/>
        <v/>
      </c>
      <c r="MS518" s="19" t="str">
        <f t="shared" si="1351"/>
        <v/>
      </c>
      <c r="MT518" s="19" t="str">
        <f t="shared" si="1351"/>
        <v/>
      </c>
      <c r="MU518" s="19" t="str">
        <f t="shared" si="1352"/>
        <v/>
      </c>
      <c r="MV518" s="19" t="str">
        <f t="shared" si="1352"/>
        <v/>
      </c>
      <c r="MW518" s="19" t="str">
        <f t="shared" si="1352"/>
        <v/>
      </c>
      <c r="MX518" s="19" t="str">
        <f t="shared" si="1352"/>
        <v/>
      </c>
      <c r="MY518" s="19" t="str">
        <f t="shared" si="1352"/>
        <v/>
      </c>
      <c r="MZ518" s="19" t="str">
        <f t="shared" si="1352"/>
        <v/>
      </c>
      <c r="NA518" s="19" t="str">
        <f t="shared" si="1352"/>
        <v/>
      </c>
      <c r="NB518" s="19" t="str">
        <f t="shared" si="1352"/>
        <v/>
      </c>
      <c r="NC518" s="19" t="str">
        <f t="shared" si="1352"/>
        <v/>
      </c>
      <c r="ND518" s="19" t="str">
        <f t="shared" si="1352"/>
        <v/>
      </c>
      <c r="NE518" s="19" t="str">
        <f t="shared" si="1353"/>
        <v/>
      </c>
      <c r="NF518" s="19" t="str">
        <f t="shared" si="1353"/>
        <v/>
      </c>
      <c r="NG518" s="19" t="str">
        <f t="shared" si="1353"/>
        <v/>
      </c>
      <c r="NH518" s="19" t="str">
        <f t="shared" si="1353"/>
        <v/>
      </c>
      <c r="NI518" s="19" t="str">
        <f t="shared" si="1353"/>
        <v/>
      </c>
      <c r="NJ518" s="19" t="str">
        <f t="shared" si="1353"/>
        <v/>
      </c>
      <c r="NK518" s="19" t="str">
        <f t="shared" si="1353"/>
        <v/>
      </c>
      <c r="NL518" s="19" t="str">
        <f t="shared" si="1353"/>
        <v/>
      </c>
      <c r="NM518" s="19" t="str">
        <f t="shared" si="1353"/>
        <v/>
      </c>
      <c r="NN518" s="19" t="str">
        <f t="shared" si="1353"/>
        <v/>
      </c>
      <c r="NO518" s="19" t="str">
        <f t="shared" si="1354"/>
        <v/>
      </c>
      <c r="NP518" s="19" t="str">
        <f t="shared" si="1354"/>
        <v/>
      </c>
      <c r="NQ518" s="19" t="str">
        <f t="shared" si="1354"/>
        <v/>
      </c>
      <c r="NR518" s="19" t="str">
        <f t="shared" si="1354"/>
        <v/>
      </c>
      <c r="NS518" s="19" t="str">
        <f t="shared" si="1354"/>
        <v/>
      </c>
      <c r="NT518" s="19" t="str">
        <f t="shared" si="1354"/>
        <v/>
      </c>
      <c r="NU518" s="19" t="str">
        <f t="shared" si="1354"/>
        <v/>
      </c>
      <c r="NV518" s="19" t="str">
        <f t="shared" si="1354"/>
        <v/>
      </c>
      <c r="NW518" s="19" t="str">
        <f t="shared" si="1354"/>
        <v/>
      </c>
      <c r="NX518" s="19" t="str">
        <f t="shared" si="1354"/>
        <v/>
      </c>
      <c r="NY518" s="19" t="str">
        <f t="shared" si="1355"/>
        <v/>
      </c>
      <c r="NZ518" s="19" t="str">
        <f t="shared" si="1355"/>
        <v/>
      </c>
      <c r="OA518" s="19" t="str">
        <f t="shared" si="1355"/>
        <v/>
      </c>
      <c r="OB518" s="19" t="str">
        <f t="shared" si="1355"/>
        <v/>
      </c>
      <c r="OC518" s="19" t="str">
        <f t="shared" si="1355"/>
        <v/>
      </c>
      <c r="OD518" s="19" t="str">
        <f t="shared" si="1355"/>
        <v/>
      </c>
      <c r="OE518" s="19" t="str">
        <f t="shared" si="1355"/>
        <v/>
      </c>
      <c r="OF518" s="19" t="str">
        <f t="shared" si="1355"/>
        <v/>
      </c>
      <c r="OG518" s="19" t="str">
        <f t="shared" si="1355"/>
        <v/>
      </c>
      <c r="OH518" s="19" t="str">
        <f t="shared" si="1355"/>
        <v/>
      </c>
      <c r="OI518" s="19" t="str">
        <f t="shared" si="1356"/>
        <v/>
      </c>
      <c r="OJ518" s="19" t="str">
        <f t="shared" si="1356"/>
        <v/>
      </c>
      <c r="OK518" s="19" t="str">
        <f t="shared" si="1356"/>
        <v/>
      </c>
      <c r="OL518" s="19" t="str">
        <f t="shared" si="1356"/>
        <v/>
      </c>
      <c r="OM518" s="19" t="str">
        <f t="shared" si="1356"/>
        <v/>
      </c>
      <c r="ON518" s="19" t="str">
        <f t="shared" si="1356"/>
        <v/>
      </c>
      <c r="OO518" s="19" t="str">
        <f t="shared" si="1356"/>
        <v/>
      </c>
      <c r="OP518" s="19" t="str">
        <f t="shared" si="1356"/>
        <v/>
      </c>
      <c r="OQ518" s="19" t="str">
        <f t="shared" si="1356"/>
        <v/>
      </c>
      <c r="OR518" s="19" t="str">
        <f t="shared" si="1356"/>
        <v/>
      </c>
      <c r="OS518" s="19" t="str">
        <f t="shared" si="1357"/>
        <v/>
      </c>
      <c r="OT518" s="19" t="str">
        <f t="shared" si="1357"/>
        <v/>
      </c>
      <c r="OU518" s="19" t="str">
        <f t="shared" si="1357"/>
        <v/>
      </c>
      <c r="OV518" s="19" t="str">
        <f t="shared" si="1357"/>
        <v/>
      </c>
      <c r="OW518" s="19" t="str">
        <f t="shared" si="1357"/>
        <v/>
      </c>
      <c r="OX518" s="19" t="str">
        <f t="shared" si="1357"/>
        <v/>
      </c>
      <c r="OY518" s="19" t="str">
        <f t="shared" si="1357"/>
        <v/>
      </c>
      <c r="OZ518" s="19" t="str">
        <f t="shared" si="1357"/>
        <v/>
      </c>
      <c r="PA518" s="19" t="str">
        <f t="shared" si="1357"/>
        <v/>
      </c>
      <c r="PB518" s="19" t="str">
        <f t="shared" si="1357"/>
        <v/>
      </c>
      <c r="PC518" s="19" t="str">
        <f t="shared" si="1358"/>
        <v/>
      </c>
      <c r="PD518" s="19" t="str">
        <f t="shared" si="1358"/>
        <v/>
      </c>
      <c r="PE518" s="19" t="str">
        <f t="shared" si="1358"/>
        <v/>
      </c>
      <c r="PF518" s="19" t="str">
        <f t="shared" si="1358"/>
        <v/>
      </c>
      <c r="PG518" s="19" t="str">
        <f t="shared" si="1358"/>
        <v/>
      </c>
      <c r="PH518" s="19" t="str">
        <f t="shared" si="1358"/>
        <v/>
      </c>
      <c r="PI518" s="19" t="str">
        <f t="shared" si="1358"/>
        <v/>
      </c>
      <c r="PJ518" s="19" t="str">
        <f t="shared" si="1358"/>
        <v/>
      </c>
      <c r="PK518" s="19" t="str">
        <f t="shared" si="1358"/>
        <v/>
      </c>
      <c r="PL518" s="19" t="str">
        <f t="shared" si="1358"/>
        <v/>
      </c>
      <c r="PM518" s="19" t="str">
        <f t="shared" si="1359"/>
        <v/>
      </c>
      <c r="PN518" s="19" t="str">
        <f t="shared" si="1359"/>
        <v/>
      </c>
      <c r="PO518" s="19" t="str">
        <f t="shared" si="1359"/>
        <v/>
      </c>
      <c r="PP518" s="19" t="str">
        <f t="shared" si="1359"/>
        <v/>
      </c>
      <c r="PQ518" s="19" t="str">
        <f t="shared" si="1359"/>
        <v/>
      </c>
      <c r="PR518" s="19" t="str">
        <f t="shared" si="1359"/>
        <v/>
      </c>
      <c r="PS518" s="19" t="str">
        <f t="shared" si="1359"/>
        <v/>
      </c>
      <c r="PT518" s="19" t="str">
        <f t="shared" si="1359"/>
        <v/>
      </c>
      <c r="PU518" s="19" t="str">
        <f t="shared" si="1359"/>
        <v/>
      </c>
      <c r="PV518" s="19" t="str">
        <f t="shared" si="1359"/>
        <v/>
      </c>
      <c r="PW518" s="19" t="str">
        <f t="shared" si="1359"/>
        <v/>
      </c>
      <c r="PX518" s="19" t="str">
        <f t="shared" si="1359"/>
        <v/>
      </c>
      <c r="PY518" s="19" t="str">
        <f t="shared" si="1359"/>
        <v/>
      </c>
      <c r="PZ518" s="19" t="str">
        <f t="shared" si="1315"/>
        <v/>
      </c>
      <c r="QA518" s="19" t="str">
        <f t="shared" si="1316"/>
        <v/>
      </c>
    </row>
    <row r="519" spans="4:443" x14ac:dyDescent="0.25">
      <c r="D519" s="1" t="s">
        <v>21</v>
      </c>
      <c r="E519" s="48">
        <v>90</v>
      </c>
      <c r="F519" s="48"/>
      <c r="G519" s="20">
        <f t="shared" si="1271"/>
        <v>0</v>
      </c>
      <c r="H519" s="20"/>
      <c r="I519" s="19">
        <f t="shared" si="1317"/>
        <v>0</v>
      </c>
      <c r="J519" s="19">
        <f t="shared" si="1317"/>
        <v>0</v>
      </c>
      <c r="K519" s="19">
        <f t="shared" si="1317"/>
        <v>0</v>
      </c>
      <c r="L519" s="19">
        <f t="shared" si="1317"/>
        <v>0</v>
      </c>
      <c r="M519" s="19">
        <f t="shared" si="1317"/>
        <v>0</v>
      </c>
      <c r="N519" s="19">
        <f t="shared" si="1317"/>
        <v>0</v>
      </c>
      <c r="O519" s="19" t="str">
        <f t="shared" si="1317"/>
        <v/>
      </c>
      <c r="P519" s="19" t="str">
        <f t="shared" si="1317"/>
        <v/>
      </c>
      <c r="Q519" s="19" t="str">
        <f t="shared" si="1317"/>
        <v/>
      </c>
      <c r="R519" s="19" t="str">
        <f t="shared" si="1317"/>
        <v/>
      </c>
      <c r="S519" s="19" t="str">
        <f t="shared" si="1318"/>
        <v/>
      </c>
      <c r="T519" s="19" t="str">
        <f t="shared" si="1318"/>
        <v/>
      </c>
      <c r="U519" s="50" t="str">
        <f t="shared" si="1318"/>
        <v/>
      </c>
      <c r="V519" s="19" t="str">
        <f t="shared" si="1318"/>
        <v/>
      </c>
      <c r="W519" s="19" t="str">
        <f t="shared" si="1318"/>
        <v/>
      </c>
      <c r="X519" s="19" t="str">
        <f t="shared" si="1318"/>
        <v/>
      </c>
      <c r="Y519" s="19" t="str">
        <f t="shared" si="1318"/>
        <v/>
      </c>
      <c r="Z519" s="19" t="str">
        <f t="shared" si="1318"/>
        <v/>
      </c>
      <c r="AA519" s="19" t="str">
        <f t="shared" si="1318"/>
        <v/>
      </c>
      <c r="AB519" s="19" t="str">
        <f t="shared" si="1318"/>
        <v/>
      </c>
      <c r="AC519" s="19" t="str">
        <f t="shared" si="1319"/>
        <v/>
      </c>
      <c r="AD519" s="19" t="str">
        <f t="shared" si="1319"/>
        <v/>
      </c>
      <c r="AE519" s="19" t="str">
        <f t="shared" si="1319"/>
        <v/>
      </c>
      <c r="AF519" s="19" t="str">
        <f t="shared" si="1319"/>
        <v/>
      </c>
      <c r="AG519" s="19" t="str">
        <f t="shared" si="1319"/>
        <v/>
      </c>
      <c r="AH519" s="19" t="str">
        <f t="shared" si="1319"/>
        <v/>
      </c>
      <c r="AI519" s="19" t="str">
        <f t="shared" si="1319"/>
        <v/>
      </c>
      <c r="AJ519" s="19" t="str">
        <f t="shared" si="1319"/>
        <v/>
      </c>
      <c r="AK519" s="19" t="str">
        <f t="shared" si="1319"/>
        <v/>
      </c>
      <c r="AL519" s="19" t="str">
        <f t="shared" si="1319"/>
        <v/>
      </c>
      <c r="AM519" s="19" t="str">
        <f t="shared" si="1320"/>
        <v/>
      </c>
      <c r="AN519" s="19" t="str">
        <f t="shared" si="1320"/>
        <v/>
      </c>
      <c r="AO519" s="19" t="str">
        <f t="shared" si="1320"/>
        <v/>
      </c>
      <c r="AP519" s="19" t="str">
        <f t="shared" si="1320"/>
        <v/>
      </c>
      <c r="AQ519" s="19" t="str">
        <f t="shared" si="1320"/>
        <v/>
      </c>
      <c r="AR519" s="19" t="str">
        <f t="shared" si="1320"/>
        <v/>
      </c>
      <c r="AS519" s="19" t="str">
        <f t="shared" si="1320"/>
        <v/>
      </c>
      <c r="AT519" s="19" t="str">
        <f t="shared" si="1320"/>
        <v/>
      </c>
      <c r="AU519" s="19" t="str">
        <f t="shared" si="1320"/>
        <v/>
      </c>
      <c r="AV519" s="19" t="str">
        <f t="shared" si="1320"/>
        <v/>
      </c>
      <c r="AW519" s="19" t="str">
        <f t="shared" si="1321"/>
        <v/>
      </c>
      <c r="AX519" s="19" t="str">
        <f t="shared" si="1321"/>
        <v/>
      </c>
      <c r="AY519" s="19" t="str">
        <f t="shared" si="1321"/>
        <v/>
      </c>
      <c r="AZ519" s="19" t="str">
        <f t="shared" si="1321"/>
        <v/>
      </c>
      <c r="BA519" s="19" t="str">
        <f t="shared" si="1321"/>
        <v/>
      </c>
      <c r="BB519" s="19" t="str">
        <f t="shared" si="1321"/>
        <v/>
      </c>
      <c r="BC519" s="19" t="str">
        <f t="shared" si="1321"/>
        <v/>
      </c>
      <c r="BD519" s="19" t="str">
        <f t="shared" si="1321"/>
        <v/>
      </c>
      <c r="BE519" s="19" t="str">
        <f t="shared" si="1321"/>
        <v/>
      </c>
      <c r="BF519" s="19" t="str">
        <f t="shared" si="1321"/>
        <v/>
      </c>
      <c r="BG519" s="19" t="str">
        <f t="shared" si="1322"/>
        <v/>
      </c>
      <c r="BH519" s="19" t="str">
        <f t="shared" si="1322"/>
        <v/>
      </c>
      <c r="BI519" s="19" t="str">
        <f t="shared" si="1322"/>
        <v/>
      </c>
      <c r="BJ519" s="19" t="str">
        <f t="shared" si="1322"/>
        <v/>
      </c>
      <c r="BK519" s="19" t="str">
        <f t="shared" si="1322"/>
        <v/>
      </c>
      <c r="BL519" s="19" t="str">
        <f t="shared" si="1322"/>
        <v/>
      </c>
      <c r="BM519" s="19" t="str">
        <f t="shared" si="1322"/>
        <v/>
      </c>
      <c r="BN519" s="19" t="str">
        <f t="shared" si="1322"/>
        <v/>
      </c>
      <c r="BO519" s="19" t="str">
        <f t="shared" si="1322"/>
        <v/>
      </c>
      <c r="BP519" s="19" t="str">
        <f t="shared" si="1322"/>
        <v/>
      </c>
      <c r="BQ519" s="19" t="str">
        <f t="shared" si="1323"/>
        <v/>
      </c>
      <c r="BR519" s="19" t="str">
        <f t="shared" si="1323"/>
        <v/>
      </c>
      <c r="BS519" s="19" t="str">
        <f t="shared" si="1323"/>
        <v/>
      </c>
      <c r="BT519" s="19" t="str">
        <f t="shared" si="1323"/>
        <v/>
      </c>
      <c r="BU519" s="19" t="str">
        <f t="shared" si="1323"/>
        <v/>
      </c>
      <c r="BV519" s="19" t="str">
        <f t="shared" si="1323"/>
        <v/>
      </c>
      <c r="BW519" s="19" t="str">
        <f t="shared" si="1323"/>
        <v/>
      </c>
      <c r="BX519" s="19" t="str">
        <f t="shared" si="1323"/>
        <v/>
      </c>
      <c r="BY519" s="19" t="str">
        <f t="shared" si="1323"/>
        <v/>
      </c>
      <c r="BZ519" s="19" t="str">
        <f t="shared" si="1323"/>
        <v/>
      </c>
      <c r="CA519" s="19" t="str">
        <f t="shared" si="1324"/>
        <v/>
      </c>
      <c r="CB519" s="19" t="str">
        <f t="shared" si="1324"/>
        <v/>
      </c>
      <c r="CC519" s="19" t="str">
        <f t="shared" si="1324"/>
        <v/>
      </c>
      <c r="CD519" s="19" t="str">
        <f t="shared" si="1324"/>
        <v/>
      </c>
      <c r="CE519" s="19" t="str">
        <f t="shared" si="1324"/>
        <v/>
      </c>
      <c r="CF519" s="19" t="str">
        <f t="shared" si="1324"/>
        <v/>
      </c>
      <c r="CG519" s="19" t="str">
        <f t="shared" si="1324"/>
        <v/>
      </c>
      <c r="CH519" s="19" t="str">
        <f t="shared" si="1324"/>
        <v/>
      </c>
      <c r="CI519" s="19" t="str">
        <f t="shared" si="1324"/>
        <v/>
      </c>
      <c r="CJ519" s="19" t="str">
        <f t="shared" si="1324"/>
        <v/>
      </c>
      <c r="CK519" s="19" t="str">
        <f t="shared" si="1325"/>
        <v/>
      </c>
      <c r="CL519" s="19" t="str">
        <f t="shared" si="1325"/>
        <v/>
      </c>
      <c r="CM519" s="19" t="str">
        <f t="shared" si="1325"/>
        <v/>
      </c>
      <c r="CN519" s="19" t="str">
        <f t="shared" si="1325"/>
        <v/>
      </c>
      <c r="CO519" s="19" t="str">
        <f t="shared" si="1325"/>
        <v/>
      </c>
      <c r="CP519" s="19" t="str">
        <f t="shared" si="1325"/>
        <v/>
      </c>
      <c r="CQ519" s="19" t="str">
        <f t="shared" si="1325"/>
        <v/>
      </c>
      <c r="CR519" s="19" t="str">
        <f t="shared" si="1325"/>
        <v/>
      </c>
      <c r="CS519" s="19" t="str">
        <f t="shared" si="1325"/>
        <v/>
      </c>
      <c r="CT519" s="19" t="str">
        <f t="shared" si="1325"/>
        <v/>
      </c>
      <c r="CU519" s="19" t="str">
        <f t="shared" si="1326"/>
        <v/>
      </c>
      <c r="CV519" s="19" t="str">
        <f t="shared" si="1326"/>
        <v/>
      </c>
      <c r="CW519" s="19" t="str">
        <f t="shared" si="1326"/>
        <v/>
      </c>
      <c r="CX519" s="19" t="str">
        <f t="shared" si="1326"/>
        <v/>
      </c>
      <c r="CY519" s="19" t="str">
        <f t="shared" si="1326"/>
        <v/>
      </c>
      <c r="CZ519" s="19" t="str">
        <f t="shared" si="1326"/>
        <v/>
      </c>
      <c r="DA519" s="19" t="str">
        <f t="shared" si="1326"/>
        <v/>
      </c>
      <c r="DB519" s="19" t="str">
        <f t="shared" si="1326"/>
        <v/>
      </c>
      <c r="DC519" s="19" t="str">
        <f t="shared" si="1326"/>
        <v/>
      </c>
      <c r="DD519" s="19" t="str">
        <f t="shared" si="1326"/>
        <v/>
      </c>
      <c r="DE519" s="19" t="str">
        <f t="shared" si="1327"/>
        <v/>
      </c>
      <c r="DF519" s="19" t="str">
        <f t="shared" si="1327"/>
        <v/>
      </c>
      <c r="DG519" s="19" t="str">
        <f t="shared" si="1327"/>
        <v/>
      </c>
      <c r="DH519" s="19" t="str">
        <f t="shared" si="1327"/>
        <v/>
      </c>
      <c r="DI519" s="19" t="str">
        <f t="shared" si="1327"/>
        <v/>
      </c>
      <c r="DJ519" s="19" t="str">
        <f t="shared" si="1327"/>
        <v/>
      </c>
      <c r="DK519" s="19" t="str">
        <f t="shared" si="1327"/>
        <v/>
      </c>
      <c r="DL519" s="19" t="str">
        <f t="shared" si="1327"/>
        <v/>
      </c>
      <c r="DM519" s="19" t="str">
        <f t="shared" si="1327"/>
        <v/>
      </c>
      <c r="DN519" s="19" t="str">
        <f t="shared" si="1327"/>
        <v/>
      </c>
      <c r="DO519" s="19" t="str">
        <f t="shared" si="1328"/>
        <v/>
      </c>
      <c r="DP519" s="19" t="str">
        <f t="shared" si="1328"/>
        <v/>
      </c>
      <c r="DQ519" s="19" t="str">
        <f t="shared" si="1328"/>
        <v/>
      </c>
      <c r="DR519" s="19" t="str">
        <f t="shared" si="1328"/>
        <v/>
      </c>
      <c r="DS519" s="19" t="str">
        <f t="shared" si="1328"/>
        <v/>
      </c>
      <c r="DT519" s="19" t="str">
        <f t="shared" si="1328"/>
        <v/>
      </c>
      <c r="DU519" s="19" t="str">
        <f t="shared" si="1328"/>
        <v/>
      </c>
      <c r="DV519" s="19" t="str">
        <f t="shared" si="1328"/>
        <v/>
      </c>
      <c r="DW519" s="19" t="str">
        <f t="shared" si="1328"/>
        <v/>
      </c>
      <c r="DX519" s="19" t="str">
        <f t="shared" si="1328"/>
        <v/>
      </c>
      <c r="DY519" s="19" t="str">
        <f t="shared" si="1329"/>
        <v/>
      </c>
      <c r="DZ519" s="19" t="str">
        <f t="shared" si="1329"/>
        <v/>
      </c>
      <c r="EA519" s="19" t="str">
        <f t="shared" si="1329"/>
        <v/>
      </c>
      <c r="EB519" s="19" t="str">
        <f t="shared" si="1329"/>
        <v/>
      </c>
      <c r="EC519" s="19" t="str">
        <f t="shared" si="1329"/>
        <v/>
      </c>
      <c r="ED519" s="19" t="str">
        <f t="shared" si="1329"/>
        <v/>
      </c>
      <c r="EE519" s="19" t="str">
        <f t="shared" si="1329"/>
        <v/>
      </c>
      <c r="EF519" s="19" t="str">
        <f t="shared" si="1329"/>
        <v/>
      </c>
      <c r="EG519" s="19" t="str">
        <f t="shared" si="1329"/>
        <v/>
      </c>
      <c r="EH519" s="19" t="str">
        <f t="shared" si="1329"/>
        <v/>
      </c>
      <c r="EI519" s="19" t="str">
        <f t="shared" si="1330"/>
        <v/>
      </c>
      <c r="EJ519" s="19" t="str">
        <f t="shared" si="1330"/>
        <v/>
      </c>
      <c r="EK519" s="19" t="str">
        <f t="shared" si="1330"/>
        <v/>
      </c>
      <c r="EL519" s="19" t="str">
        <f t="shared" si="1330"/>
        <v/>
      </c>
      <c r="EM519" s="19" t="str">
        <f t="shared" si="1330"/>
        <v/>
      </c>
      <c r="EN519" s="19" t="str">
        <f t="shared" si="1330"/>
        <v/>
      </c>
      <c r="EO519" s="19" t="str">
        <f t="shared" si="1330"/>
        <v/>
      </c>
      <c r="EP519" s="19" t="str">
        <f t="shared" si="1330"/>
        <v/>
      </c>
      <c r="EQ519" s="19" t="str">
        <f t="shared" si="1330"/>
        <v/>
      </c>
      <c r="ER519" s="19" t="str">
        <f t="shared" si="1330"/>
        <v/>
      </c>
      <c r="ES519" s="19" t="str">
        <f t="shared" si="1331"/>
        <v/>
      </c>
      <c r="ET519" s="19" t="str">
        <f t="shared" si="1331"/>
        <v/>
      </c>
      <c r="EU519" s="19" t="str">
        <f t="shared" si="1331"/>
        <v/>
      </c>
      <c r="EV519" s="19" t="str">
        <f t="shared" si="1331"/>
        <v/>
      </c>
      <c r="EW519" s="19" t="str">
        <f t="shared" si="1331"/>
        <v/>
      </c>
      <c r="EX519" s="19" t="str">
        <f t="shared" si="1331"/>
        <v/>
      </c>
      <c r="EY519" s="19" t="str">
        <f t="shared" si="1331"/>
        <v/>
      </c>
      <c r="EZ519" s="19" t="str">
        <f t="shared" si="1331"/>
        <v/>
      </c>
      <c r="FA519" s="19" t="str">
        <f t="shared" si="1331"/>
        <v/>
      </c>
      <c r="FB519" s="19" t="str">
        <f t="shared" si="1331"/>
        <v/>
      </c>
      <c r="FC519" s="19" t="str">
        <f t="shared" si="1332"/>
        <v/>
      </c>
      <c r="FD519" s="19" t="str">
        <f t="shared" si="1332"/>
        <v/>
      </c>
      <c r="FE519" s="19" t="str">
        <f t="shared" si="1332"/>
        <v/>
      </c>
      <c r="FF519" s="19" t="str">
        <f t="shared" si="1332"/>
        <v/>
      </c>
      <c r="FG519" s="19" t="str">
        <f t="shared" si="1332"/>
        <v/>
      </c>
      <c r="FH519" s="19" t="str">
        <f t="shared" si="1332"/>
        <v/>
      </c>
      <c r="FI519" s="19" t="str">
        <f t="shared" si="1332"/>
        <v/>
      </c>
      <c r="FJ519" s="19" t="str">
        <f t="shared" si="1332"/>
        <v/>
      </c>
      <c r="FK519" s="19" t="str">
        <f t="shared" si="1332"/>
        <v/>
      </c>
      <c r="FL519" s="19" t="str">
        <f t="shared" si="1332"/>
        <v/>
      </c>
      <c r="FM519" s="19" t="str">
        <f t="shared" si="1333"/>
        <v/>
      </c>
      <c r="FN519" s="19" t="str">
        <f t="shared" si="1333"/>
        <v/>
      </c>
      <c r="FO519" s="19" t="str">
        <f t="shared" si="1333"/>
        <v/>
      </c>
      <c r="FP519" s="19" t="str">
        <f t="shared" si="1333"/>
        <v/>
      </c>
      <c r="FQ519" s="19" t="str">
        <f t="shared" si="1333"/>
        <v/>
      </c>
      <c r="FR519" s="19" t="str">
        <f t="shared" si="1333"/>
        <v/>
      </c>
      <c r="FS519" s="19" t="str">
        <f t="shared" si="1333"/>
        <v/>
      </c>
      <c r="FT519" s="19" t="str">
        <f t="shared" si="1333"/>
        <v/>
      </c>
      <c r="FU519" s="19" t="str">
        <f t="shared" si="1333"/>
        <v/>
      </c>
      <c r="FV519" s="19" t="str">
        <f t="shared" si="1333"/>
        <v/>
      </c>
      <c r="FW519" s="19" t="str">
        <f t="shared" si="1334"/>
        <v/>
      </c>
      <c r="FX519" s="19" t="str">
        <f t="shared" si="1334"/>
        <v/>
      </c>
      <c r="FY519" s="19" t="str">
        <f t="shared" si="1334"/>
        <v/>
      </c>
      <c r="FZ519" s="19" t="str">
        <f t="shared" si="1334"/>
        <v/>
      </c>
      <c r="GA519" s="19" t="str">
        <f t="shared" si="1334"/>
        <v/>
      </c>
      <c r="GB519" s="19" t="str">
        <f t="shared" si="1334"/>
        <v/>
      </c>
      <c r="GC519" s="19" t="str">
        <f t="shared" si="1334"/>
        <v/>
      </c>
      <c r="GD519" s="19" t="str">
        <f t="shared" si="1334"/>
        <v/>
      </c>
      <c r="GE519" s="19" t="str">
        <f t="shared" si="1334"/>
        <v/>
      </c>
      <c r="GF519" s="19" t="str">
        <f t="shared" si="1334"/>
        <v/>
      </c>
      <c r="GG519" s="19" t="str">
        <f t="shared" si="1335"/>
        <v/>
      </c>
      <c r="GH519" s="19" t="str">
        <f t="shared" si="1335"/>
        <v/>
      </c>
      <c r="GI519" s="19" t="str">
        <f t="shared" si="1335"/>
        <v/>
      </c>
      <c r="GJ519" s="19" t="str">
        <f t="shared" si="1335"/>
        <v/>
      </c>
      <c r="GK519" s="19" t="str">
        <f t="shared" si="1335"/>
        <v/>
      </c>
      <c r="GL519" s="19" t="str">
        <f t="shared" si="1335"/>
        <v/>
      </c>
      <c r="GM519" s="19" t="str">
        <f t="shared" si="1335"/>
        <v/>
      </c>
      <c r="GN519" s="19" t="str">
        <f t="shared" si="1335"/>
        <v/>
      </c>
      <c r="GO519" s="19" t="str">
        <f t="shared" si="1335"/>
        <v/>
      </c>
      <c r="GP519" s="19" t="str">
        <f t="shared" si="1335"/>
        <v/>
      </c>
      <c r="GQ519" s="19" t="str">
        <f t="shared" si="1336"/>
        <v/>
      </c>
      <c r="GR519" s="19" t="str">
        <f t="shared" si="1336"/>
        <v/>
      </c>
      <c r="GS519" s="19" t="str">
        <f t="shared" si="1336"/>
        <v/>
      </c>
      <c r="GT519" s="19" t="str">
        <f t="shared" si="1336"/>
        <v/>
      </c>
      <c r="GU519" s="19" t="str">
        <f t="shared" si="1336"/>
        <v/>
      </c>
      <c r="GV519" s="19" t="str">
        <f t="shared" si="1336"/>
        <v/>
      </c>
      <c r="GW519" s="19" t="str">
        <f t="shared" si="1336"/>
        <v/>
      </c>
      <c r="GX519" s="19" t="str">
        <f t="shared" si="1336"/>
        <v/>
      </c>
      <c r="GY519" s="19" t="str">
        <f t="shared" si="1336"/>
        <v/>
      </c>
      <c r="GZ519" s="19" t="str">
        <f t="shared" si="1336"/>
        <v/>
      </c>
      <c r="HA519" s="19" t="str">
        <f t="shared" si="1337"/>
        <v/>
      </c>
      <c r="HB519" s="19" t="str">
        <f t="shared" si="1337"/>
        <v/>
      </c>
      <c r="HC519" s="19" t="str">
        <f t="shared" si="1337"/>
        <v/>
      </c>
      <c r="HD519" s="19" t="str">
        <f t="shared" si="1337"/>
        <v/>
      </c>
      <c r="HE519" s="19" t="str">
        <f t="shared" si="1337"/>
        <v/>
      </c>
      <c r="HF519" s="19" t="str">
        <f t="shared" si="1337"/>
        <v/>
      </c>
      <c r="HG519" s="19" t="str">
        <f t="shared" si="1337"/>
        <v/>
      </c>
      <c r="HH519" s="19" t="str">
        <f t="shared" si="1337"/>
        <v/>
      </c>
      <c r="HI519" s="19" t="str">
        <f t="shared" si="1337"/>
        <v/>
      </c>
      <c r="HJ519" s="19" t="str">
        <f t="shared" si="1337"/>
        <v/>
      </c>
      <c r="HK519" s="19" t="str">
        <f t="shared" si="1338"/>
        <v/>
      </c>
      <c r="HL519" s="19" t="str">
        <f t="shared" si="1338"/>
        <v/>
      </c>
      <c r="HM519" s="19" t="str">
        <f t="shared" si="1338"/>
        <v/>
      </c>
      <c r="HN519" s="19" t="str">
        <f t="shared" si="1338"/>
        <v/>
      </c>
      <c r="HO519" s="19" t="str">
        <f t="shared" si="1338"/>
        <v/>
      </c>
      <c r="HP519" s="19" t="str">
        <f t="shared" si="1338"/>
        <v/>
      </c>
      <c r="HQ519" s="19" t="str">
        <f t="shared" si="1338"/>
        <v/>
      </c>
      <c r="HR519" s="19" t="str">
        <f t="shared" si="1338"/>
        <v/>
      </c>
      <c r="HS519" s="19" t="str">
        <f t="shared" si="1338"/>
        <v/>
      </c>
      <c r="HT519" s="19" t="str">
        <f t="shared" si="1338"/>
        <v/>
      </c>
      <c r="HU519" s="19" t="str">
        <f t="shared" si="1339"/>
        <v/>
      </c>
      <c r="HV519" s="19" t="str">
        <f t="shared" si="1339"/>
        <v/>
      </c>
      <c r="HW519" s="19" t="str">
        <f t="shared" si="1339"/>
        <v/>
      </c>
      <c r="HX519" s="19" t="str">
        <f t="shared" si="1339"/>
        <v/>
      </c>
      <c r="HY519" s="19" t="str">
        <f t="shared" si="1339"/>
        <v/>
      </c>
      <c r="HZ519" s="19" t="str">
        <f t="shared" si="1339"/>
        <v/>
      </c>
      <c r="IA519" s="19" t="str">
        <f t="shared" si="1339"/>
        <v/>
      </c>
      <c r="IB519" s="19" t="str">
        <f t="shared" si="1339"/>
        <v/>
      </c>
      <c r="IC519" s="19" t="str">
        <f t="shared" si="1339"/>
        <v/>
      </c>
      <c r="ID519" s="19" t="str">
        <f t="shared" si="1339"/>
        <v/>
      </c>
      <c r="IE519" s="19" t="str">
        <f t="shared" si="1340"/>
        <v/>
      </c>
      <c r="IF519" s="19" t="str">
        <f t="shared" si="1340"/>
        <v/>
      </c>
      <c r="IG519" s="19" t="str">
        <f t="shared" si="1340"/>
        <v/>
      </c>
      <c r="IH519" s="19" t="str">
        <f t="shared" si="1340"/>
        <v/>
      </c>
      <c r="II519" s="19" t="str">
        <f t="shared" si="1340"/>
        <v/>
      </c>
      <c r="IJ519" s="19" t="str">
        <f t="shared" si="1340"/>
        <v/>
      </c>
      <c r="IK519" s="19" t="str">
        <f t="shared" si="1340"/>
        <v/>
      </c>
      <c r="IL519" s="19" t="str">
        <f t="shared" si="1340"/>
        <v/>
      </c>
      <c r="IM519" s="19" t="str">
        <f t="shared" si="1340"/>
        <v/>
      </c>
      <c r="IN519" s="19" t="str">
        <f t="shared" si="1340"/>
        <v/>
      </c>
      <c r="IO519" s="19" t="str">
        <f t="shared" si="1341"/>
        <v/>
      </c>
      <c r="IP519" s="19" t="str">
        <f t="shared" si="1341"/>
        <v/>
      </c>
      <c r="IQ519" s="19" t="str">
        <f t="shared" si="1341"/>
        <v/>
      </c>
      <c r="IR519" s="19" t="str">
        <f t="shared" si="1341"/>
        <v/>
      </c>
      <c r="IS519" s="19" t="str">
        <f t="shared" si="1341"/>
        <v/>
      </c>
      <c r="IT519" s="19" t="str">
        <f t="shared" si="1341"/>
        <v/>
      </c>
      <c r="IU519" s="19" t="str">
        <f t="shared" si="1341"/>
        <v/>
      </c>
      <c r="IV519" s="19" t="str">
        <f t="shared" si="1341"/>
        <v/>
      </c>
      <c r="IW519" s="19" t="str">
        <f t="shared" si="1341"/>
        <v/>
      </c>
      <c r="IX519" s="19" t="str">
        <f t="shared" si="1341"/>
        <v/>
      </c>
      <c r="IY519" s="19" t="str">
        <f t="shared" si="1342"/>
        <v/>
      </c>
      <c r="IZ519" s="19" t="str">
        <f t="shared" si="1342"/>
        <v/>
      </c>
      <c r="JA519" s="19" t="str">
        <f t="shared" si="1342"/>
        <v/>
      </c>
      <c r="JB519" s="19" t="str">
        <f t="shared" si="1342"/>
        <v/>
      </c>
      <c r="JC519" s="19" t="str">
        <f t="shared" si="1342"/>
        <v/>
      </c>
      <c r="JD519" s="19" t="str">
        <f t="shared" si="1342"/>
        <v/>
      </c>
      <c r="JE519" s="19" t="str">
        <f t="shared" si="1342"/>
        <v/>
      </c>
      <c r="JF519" s="19" t="str">
        <f t="shared" si="1342"/>
        <v/>
      </c>
      <c r="JG519" s="19" t="str">
        <f t="shared" si="1342"/>
        <v/>
      </c>
      <c r="JH519" s="19" t="str">
        <f t="shared" si="1342"/>
        <v/>
      </c>
      <c r="JI519" s="19" t="str">
        <f t="shared" si="1343"/>
        <v/>
      </c>
      <c r="JJ519" s="19" t="str">
        <f t="shared" si="1343"/>
        <v/>
      </c>
      <c r="JK519" s="19" t="str">
        <f t="shared" si="1343"/>
        <v/>
      </c>
      <c r="JL519" s="19" t="str">
        <f t="shared" si="1343"/>
        <v/>
      </c>
      <c r="JM519" s="19" t="str">
        <f t="shared" si="1343"/>
        <v/>
      </c>
      <c r="JN519" s="19" t="str">
        <f t="shared" si="1343"/>
        <v/>
      </c>
      <c r="JO519" s="19" t="str">
        <f t="shared" si="1343"/>
        <v/>
      </c>
      <c r="JP519" s="19" t="str">
        <f t="shared" si="1343"/>
        <v/>
      </c>
      <c r="JQ519" s="19" t="str">
        <f t="shared" si="1343"/>
        <v/>
      </c>
      <c r="JR519" s="19" t="str">
        <f t="shared" si="1343"/>
        <v/>
      </c>
      <c r="JS519" s="19" t="str">
        <f t="shared" si="1344"/>
        <v/>
      </c>
      <c r="JT519" s="19" t="str">
        <f t="shared" si="1344"/>
        <v/>
      </c>
      <c r="JU519" s="19" t="str">
        <f t="shared" si="1344"/>
        <v/>
      </c>
      <c r="JV519" s="19" t="str">
        <f t="shared" si="1344"/>
        <v/>
      </c>
      <c r="JW519" s="19" t="str">
        <f t="shared" si="1344"/>
        <v/>
      </c>
      <c r="JX519" s="19" t="str">
        <f t="shared" si="1344"/>
        <v/>
      </c>
      <c r="JY519" s="19" t="str">
        <f t="shared" si="1344"/>
        <v/>
      </c>
      <c r="JZ519" s="19" t="str">
        <f t="shared" si="1344"/>
        <v/>
      </c>
      <c r="KA519" s="19" t="str">
        <f t="shared" si="1344"/>
        <v/>
      </c>
      <c r="KB519" s="19" t="str">
        <f t="shared" si="1344"/>
        <v/>
      </c>
      <c r="KC519" s="19" t="str">
        <f t="shared" si="1345"/>
        <v/>
      </c>
      <c r="KD519" s="19" t="str">
        <f t="shared" si="1345"/>
        <v/>
      </c>
      <c r="KE519" s="19" t="str">
        <f t="shared" si="1345"/>
        <v/>
      </c>
      <c r="KF519" s="19" t="str">
        <f t="shared" si="1345"/>
        <v/>
      </c>
      <c r="KG519" s="19" t="str">
        <f t="shared" si="1345"/>
        <v/>
      </c>
      <c r="KH519" s="19" t="str">
        <f t="shared" si="1345"/>
        <v/>
      </c>
      <c r="KI519" s="19" t="str">
        <f t="shared" si="1345"/>
        <v/>
      </c>
      <c r="KJ519" s="19" t="str">
        <f t="shared" si="1345"/>
        <v/>
      </c>
      <c r="KK519" s="19" t="str">
        <f t="shared" si="1345"/>
        <v/>
      </c>
      <c r="KL519" s="19" t="str">
        <f t="shared" si="1345"/>
        <v/>
      </c>
      <c r="KM519" s="19" t="str">
        <f t="shared" si="1346"/>
        <v/>
      </c>
      <c r="KN519" s="19" t="str">
        <f t="shared" si="1346"/>
        <v/>
      </c>
      <c r="KO519" s="19" t="str">
        <f t="shared" si="1346"/>
        <v/>
      </c>
      <c r="KP519" s="19" t="str">
        <f t="shared" si="1346"/>
        <v/>
      </c>
      <c r="KQ519" s="19" t="str">
        <f t="shared" si="1346"/>
        <v/>
      </c>
      <c r="KR519" s="19" t="str">
        <f t="shared" si="1346"/>
        <v/>
      </c>
      <c r="KS519" s="19" t="str">
        <f t="shared" si="1346"/>
        <v/>
      </c>
      <c r="KT519" s="19" t="str">
        <f t="shared" si="1346"/>
        <v/>
      </c>
      <c r="KU519" s="19" t="str">
        <f t="shared" si="1346"/>
        <v/>
      </c>
      <c r="KV519" s="19" t="str">
        <f t="shared" si="1346"/>
        <v/>
      </c>
      <c r="KW519" s="19" t="str">
        <f t="shared" si="1347"/>
        <v/>
      </c>
      <c r="KX519" s="19" t="str">
        <f t="shared" si="1347"/>
        <v/>
      </c>
      <c r="KY519" s="19" t="str">
        <f t="shared" si="1347"/>
        <v/>
      </c>
      <c r="KZ519" s="19" t="str">
        <f t="shared" si="1347"/>
        <v/>
      </c>
      <c r="LA519" s="19" t="str">
        <f t="shared" si="1347"/>
        <v/>
      </c>
      <c r="LB519" s="19" t="str">
        <f t="shared" si="1347"/>
        <v/>
      </c>
      <c r="LC519" s="19" t="str">
        <f t="shared" si="1347"/>
        <v/>
      </c>
      <c r="LD519" s="19" t="str">
        <f t="shared" si="1347"/>
        <v/>
      </c>
      <c r="LE519" s="19" t="str">
        <f t="shared" si="1347"/>
        <v/>
      </c>
      <c r="LF519" s="19" t="str">
        <f t="shared" si="1347"/>
        <v/>
      </c>
      <c r="LG519" s="19" t="str">
        <f t="shared" si="1348"/>
        <v/>
      </c>
      <c r="LH519" s="19" t="str">
        <f t="shared" si="1348"/>
        <v/>
      </c>
      <c r="LI519" s="19" t="str">
        <f t="shared" si="1348"/>
        <v/>
      </c>
      <c r="LJ519" s="19" t="str">
        <f t="shared" si="1348"/>
        <v/>
      </c>
      <c r="LK519" s="19" t="str">
        <f t="shared" si="1348"/>
        <v/>
      </c>
      <c r="LL519" s="19" t="str">
        <f t="shared" si="1348"/>
        <v/>
      </c>
      <c r="LM519" s="19" t="str">
        <f t="shared" si="1348"/>
        <v/>
      </c>
      <c r="LN519" s="19" t="str">
        <f t="shared" si="1348"/>
        <v/>
      </c>
      <c r="LO519" s="19" t="str">
        <f t="shared" si="1348"/>
        <v/>
      </c>
      <c r="LP519" s="19" t="str">
        <f t="shared" si="1348"/>
        <v/>
      </c>
      <c r="LQ519" s="19" t="str">
        <f t="shared" si="1349"/>
        <v/>
      </c>
      <c r="LR519" s="19" t="str">
        <f t="shared" si="1349"/>
        <v/>
      </c>
      <c r="LS519" s="19" t="str">
        <f t="shared" si="1349"/>
        <v/>
      </c>
      <c r="LT519" s="19" t="str">
        <f t="shared" si="1349"/>
        <v/>
      </c>
      <c r="LU519" s="19" t="str">
        <f t="shared" si="1349"/>
        <v/>
      </c>
      <c r="LV519" s="19" t="str">
        <f t="shared" si="1349"/>
        <v/>
      </c>
      <c r="LW519" s="19" t="str">
        <f t="shared" si="1349"/>
        <v/>
      </c>
      <c r="LX519" s="19" t="str">
        <f t="shared" si="1349"/>
        <v/>
      </c>
      <c r="LY519" s="19" t="str">
        <f t="shared" si="1349"/>
        <v/>
      </c>
      <c r="LZ519" s="19" t="str">
        <f t="shared" si="1349"/>
        <v/>
      </c>
      <c r="MA519" s="19" t="str">
        <f t="shared" si="1350"/>
        <v/>
      </c>
      <c r="MB519" s="19" t="str">
        <f t="shared" si="1350"/>
        <v/>
      </c>
      <c r="MC519" s="19" t="str">
        <f t="shared" si="1350"/>
        <v/>
      </c>
      <c r="MD519" s="19" t="str">
        <f t="shared" si="1350"/>
        <v/>
      </c>
      <c r="ME519" s="19" t="str">
        <f t="shared" si="1350"/>
        <v/>
      </c>
      <c r="MF519" s="19" t="str">
        <f t="shared" si="1350"/>
        <v/>
      </c>
      <c r="MG519" s="19" t="str">
        <f t="shared" si="1350"/>
        <v/>
      </c>
      <c r="MH519" s="19" t="str">
        <f t="shared" si="1350"/>
        <v/>
      </c>
      <c r="MI519" s="19" t="str">
        <f t="shared" si="1350"/>
        <v/>
      </c>
      <c r="MJ519" s="19" t="str">
        <f t="shared" si="1350"/>
        <v/>
      </c>
      <c r="MK519" s="19" t="str">
        <f t="shared" si="1351"/>
        <v/>
      </c>
      <c r="ML519" s="19" t="str">
        <f t="shared" si="1351"/>
        <v/>
      </c>
      <c r="MM519" s="19" t="str">
        <f t="shared" si="1351"/>
        <v/>
      </c>
      <c r="MN519" s="19" t="str">
        <f t="shared" si="1351"/>
        <v/>
      </c>
      <c r="MO519" s="19" t="str">
        <f t="shared" si="1351"/>
        <v/>
      </c>
      <c r="MP519" s="19" t="str">
        <f t="shared" si="1351"/>
        <v/>
      </c>
      <c r="MQ519" s="19" t="str">
        <f t="shared" si="1351"/>
        <v/>
      </c>
      <c r="MR519" s="19" t="str">
        <f t="shared" si="1351"/>
        <v/>
      </c>
      <c r="MS519" s="19" t="str">
        <f t="shared" si="1351"/>
        <v/>
      </c>
      <c r="MT519" s="19" t="str">
        <f t="shared" si="1351"/>
        <v/>
      </c>
      <c r="MU519" s="19" t="str">
        <f t="shared" si="1352"/>
        <v/>
      </c>
      <c r="MV519" s="19" t="str">
        <f t="shared" si="1352"/>
        <v/>
      </c>
      <c r="MW519" s="19" t="str">
        <f t="shared" si="1352"/>
        <v/>
      </c>
      <c r="MX519" s="19" t="str">
        <f t="shared" si="1352"/>
        <v/>
      </c>
      <c r="MY519" s="19" t="str">
        <f t="shared" si="1352"/>
        <v/>
      </c>
      <c r="MZ519" s="19" t="str">
        <f t="shared" si="1352"/>
        <v/>
      </c>
      <c r="NA519" s="19" t="str">
        <f t="shared" si="1352"/>
        <v/>
      </c>
      <c r="NB519" s="19" t="str">
        <f t="shared" si="1352"/>
        <v/>
      </c>
      <c r="NC519" s="19" t="str">
        <f t="shared" si="1352"/>
        <v/>
      </c>
      <c r="ND519" s="19" t="str">
        <f t="shared" si="1352"/>
        <v/>
      </c>
      <c r="NE519" s="19" t="str">
        <f t="shared" si="1353"/>
        <v/>
      </c>
      <c r="NF519" s="19" t="str">
        <f t="shared" si="1353"/>
        <v/>
      </c>
      <c r="NG519" s="19" t="str">
        <f t="shared" si="1353"/>
        <v/>
      </c>
      <c r="NH519" s="19" t="str">
        <f t="shared" si="1353"/>
        <v/>
      </c>
      <c r="NI519" s="19" t="str">
        <f t="shared" si="1353"/>
        <v/>
      </c>
      <c r="NJ519" s="19" t="str">
        <f t="shared" si="1353"/>
        <v/>
      </c>
      <c r="NK519" s="19" t="str">
        <f t="shared" si="1353"/>
        <v/>
      </c>
      <c r="NL519" s="19" t="str">
        <f t="shared" si="1353"/>
        <v/>
      </c>
      <c r="NM519" s="19" t="str">
        <f t="shared" si="1353"/>
        <v/>
      </c>
      <c r="NN519" s="19" t="str">
        <f t="shared" si="1353"/>
        <v/>
      </c>
      <c r="NO519" s="19" t="str">
        <f t="shared" si="1354"/>
        <v/>
      </c>
      <c r="NP519" s="19" t="str">
        <f t="shared" si="1354"/>
        <v/>
      </c>
      <c r="NQ519" s="19" t="str">
        <f t="shared" si="1354"/>
        <v/>
      </c>
      <c r="NR519" s="19" t="str">
        <f t="shared" si="1354"/>
        <v/>
      </c>
      <c r="NS519" s="19" t="str">
        <f t="shared" si="1354"/>
        <v/>
      </c>
      <c r="NT519" s="19" t="str">
        <f t="shared" si="1354"/>
        <v/>
      </c>
      <c r="NU519" s="19" t="str">
        <f t="shared" si="1354"/>
        <v/>
      </c>
      <c r="NV519" s="19" t="str">
        <f t="shared" si="1354"/>
        <v/>
      </c>
      <c r="NW519" s="19" t="str">
        <f t="shared" si="1354"/>
        <v/>
      </c>
      <c r="NX519" s="19" t="str">
        <f t="shared" si="1354"/>
        <v/>
      </c>
      <c r="NY519" s="19" t="str">
        <f t="shared" si="1355"/>
        <v/>
      </c>
      <c r="NZ519" s="19" t="str">
        <f t="shared" si="1355"/>
        <v/>
      </c>
      <c r="OA519" s="19" t="str">
        <f t="shared" si="1355"/>
        <v/>
      </c>
      <c r="OB519" s="19" t="str">
        <f t="shared" si="1355"/>
        <v/>
      </c>
      <c r="OC519" s="19" t="str">
        <f t="shared" si="1355"/>
        <v/>
      </c>
      <c r="OD519" s="19" t="str">
        <f t="shared" si="1355"/>
        <v/>
      </c>
      <c r="OE519" s="19" t="str">
        <f t="shared" si="1355"/>
        <v/>
      </c>
      <c r="OF519" s="19" t="str">
        <f t="shared" si="1355"/>
        <v/>
      </c>
      <c r="OG519" s="19" t="str">
        <f t="shared" si="1355"/>
        <v/>
      </c>
      <c r="OH519" s="19" t="str">
        <f t="shared" si="1355"/>
        <v/>
      </c>
      <c r="OI519" s="19" t="str">
        <f t="shared" si="1356"/>
        <v/>
      </c>
      <c r="OJ519" s="19" t="str">
        <f t="shared" si="1356"/>
        <v/>
      </c>
      <c r="OK519" s="19" t="str">
        <f t="shared" si="1356"/>
        <v/>
      </c>
      <c r="OL519" s="19" t="str">
        <f t="shared" si="1356"/>
        <v/>
      </c>
      <c r="OM519" s="19" t="str">
        <f t="shared" si="1356"/>
        <v/>
      </c>
      <c r="ON519" s="19" t="str">
        <f t="shared" si="1356"/>
        <v/>
      </c>
      <c r="OO519" s="19" t="str">
        <f t="shared" si="1356"/>
        <v/>
      </c>
      <c r="OP519" s="19" t="str">
        <f t="shared" si="1356"/>
        <v/>
      </c>
      <c r="OQ519" s="19" t="str">
        <f t="shared" si="1356"/>
        <v/>
      </c>
      <c r="OR519" s="19" t="str">
        <f t="shared" si="1356"/>
        <v/>
      </c>
      <c r="OS519" s="19" t="str">
        <f t="shared" si="1357"/>
        <v/>
      </c>
      <c r="OT519" s="19" t="str">
        <f t="shared" si="1357"/>
        <v/>
      </c>
      <c r="OU519" s="19" t="str">
        <f t="shared" si="1357"/>
        <v/>
      </c>
      <c r="OV519" s="19" t="str">
        <f t="shared" si="1357"/>
        <v/>
      </c>
      <c r="OW519" s="19" t="str">
        <f t="shared" si="1357"/>
        <v/>
      </c>
      <c r="OX519" s="19" t="str">
        <f t="shared" si="1357"/>
        <v/>
      </c>
      <c r="OY519" s="19" t="str">
        <f t="shared" si="1357"/>
        <v/>
      </c>
      <c r="OZ519" s="19" t="str">
        <f t="shared" si="1357"/>
        <v/>
      </c>
      <c r="PA519" s="19" t="str">
        <f t="shared" si="1357"/>
        <v/>
      </c>
      <c r="PB519" s="19" t="str">
        <f t="shared" si="1357"/>
        <v/>
      </c>
      <c r="PC519" s="19" t="str">
        <f t="shared" si="1358"/>
        <v/>
      </c>
      <c r="PD519" s="19" t="str">
        <f t="shared" si="1358"/>
        <v/>
      </c>
      <c r="PE519" s="19" t="str">
        <f t="shared" si="1358"/>
        <v/>
      </c>
      <c r="PF519" s="19" t="str">
        <f t="shared" si="1358"/>
        <v/>
      </c>
      <c r="PG519" s="19" t="str">
        <f t="shared" si="1358"/>
        <v/>
      </c>
      <c r="PH519" s="19" t="str">
        <f t="shared" si="1358"/>
        <v/>
      </c>
      <c r="PI519" s="19" t="str">
        <f t="shared" si="1358"/>
        <v/>
      </c>
      <c r="PJ519" s="19" t="str">
        <f t="shared" si="1358"/>
        <v/>
      </c>
      <c r="PK519" s="19" t="str">
        <f t="shared" si="1358"/>
        <v/>
      </c>
      <c r="PL519" s="19" t="str">
        <f t="shared" si="1358"/>
        <v/>
      </c>
      <c r="PM519" s="19" t="str">
        <f t="shared" si="1359"/>
        <v/>
      </c>
      <c r="PN519" s="19" t="str">
        <f t="shared" si="1359"/>
        <v/>
      </c>
      <c r="PO519" s="19" t="str">
        <f t="shared" si="1359"/>
        <v/>
      </c>
      <c r="PP519" s="19" t="str">
        <f t="shared" si="1359"/>
        <v/>
      </c>
      <c r="PQ519" s="19" t="str">
        <f t="shared" si="1359"/>
        <v/>
      </c>
      <c r="PR519" s="19" t="str">
        <f t="shared" si="1359"/>
        <v/>
      </c>
      <c r="PS519" s="19" t="str">
        <f t="shared" si="1359"/>
        <v/>
      </c>
      <c r="PT519" s="19" t="str">
        <f t="shared" si="1359"/>
        <v/>
      </c>
      <c r="PU519" s="19" t="str">
        <f t="shared" si="1359"/>
        <v/>
      </c>
      <c r="PV519" s="19" t="str">
        <f t="shared" si="1359"/>
        <v/>
      </c>
      <c r="PW519" s="19" t="str">
        <f t="shared" si="1359"/>
        <v/>
      </c>
      <c r="PX519" s="19" t="str">
        <f t="shared" si="1359"/>
        <v/>
      </c>
      <c r="PY519" s="19" t="str">
        <f t="shared" si="1359"/>
        <v/>
      </c>
      <c r="PZ519" s="19" t="str">
        <f t="shared" si="1315"/>
        <v/>
      </c>
      <c r="QA519" s="19" t="str">
        <f t="shared" si="1316"/>
        <v/>
      </c>
    </row>
    <row r="520" spans="4:443" x14ac:dyDescent="0.25">
      <c r="D520" s="1" t="s">
        <v>3717</v>
      </c>
      <c r="E520" s="48">
        <v>452</v>
      </c>
      <c r="F520" s="48"/>
      <c r="G520" s="20">
        <f t="shared" si="1271"/>
        <v>0</v>
      </c>
      <c r="H520" s="20"/>
      <c r="I520" s="19">
        <f t="shared" si="1317"/>
        <v>0</v>
      </c>
      <c r="J520" s="19">
        <f t="shared" si="1317"/>
        <v>0</v>
      </c>
      <c r="K520" s="19">
        <f t="shared" si="1317"/>
        <v>0</v>
      </c>
      <c r="L520" s="19">
        <f t="shared" si="1317"/>
        <v>0</v>
      </c>
      <c r="M520" s="19">
        <f t="shared" si="1317"/>
        <v>0</v>
      </c>
      <c r="N520" s="19">
        <f t="shared" si="1317"/>
        <v>0</v>
      </c>
      <c r="O520" s="19" t="str">
        <f t="shared" si="1317"/>
        <v/>
      </c>
      <c r="P520" s="19" t="str">
        <f t="shared" si="1317"/>
        <v/>
      </c>
      <c r="Q520" s="19" t="str">
        <f t="shared" si="1317"/>
        <v/>
      </c>
      <c r="R520" s="19" t="str">
        <f t="shared" si="1317"/>
        <v/>
      </c>
      <c r="S520" s="19" t="str">
        <f t="shared" si="1318"/>
        <v/>
      </c>
      <c r="T520" s="19" t="str">
        <f t="shared" si="1318"/>
        <v/>
      </c>
      <c r="U520" s="50" t="str">
        <f t="shared" si="1318"/>
        <v/>
      </c>
      <c r="V520" s="19" t="str">
        <f t="shared" si="1318"/>
        <v/>
      </c>
      <c r="W520" s="19" t="str">
        <f t="shared" si="1318"/>
        <v/>
      </c>
      <c r="X520" s="19" t="str">
        <f t="shared" si="1318"/>
        <v/>
      </c>
      <c r="Y520" s="19" t="str">
        <f t="shared" si="1318"/>
        <v/>
      </c>
      <c r="Z520" s="19" t="str">
        <f t="shared" si="1318"/>
        <v/>
      </c>
      <c r="AA520" s="19" t="str">
        <f t="shared" si="1318"/>
        <v/>
      </c>
      <c r="AB520" s="19" t="str">
        <f t="shared" si="1318"/>
        <v/>
      </c>
      <c r="AC520" s="19" t="str">
        <f t="shared" si="1319"/>
        <v/>
      </c>
      <c r="AD520" s="19" t="str">
        <f t="shared" si="1319"/>
        <v/>
      </c>
      <c r="AE520" s="19" t="str">
        <f t="shared" si="1319"/>
        <v/>
      </c>
      <c r="AF520" s="19" t="str">
        <f t="shared" si="1319"/>
        <v/>
      </c>
      <c r="AG520" s="19" t="str">
        <f t="shared" si="1319"/>
        <v/>
      </c>
      <c r="AH520" s="19" t="str">
        <f t="shared" si="1319"/>
        <v/>
      </c>
      <c r="AI520" s="19" t="str">
        <f t="shared" si="1319"/>
        <v/>
      </c>
      <c r="AJ520" s="19" t="str">
        <f t="shared" si="1319"/>
        <v/>
      </c>
      <c r="AK520" s="19" t="str">
        <f t="shared" si="1319"/>
        <v/>
      </c>
      <c r="AL520" s="19" t="str">
        <f t="shared" si="1319"/>
        <v/>
      </c>
      <c r="AM520" s="19" t="str">
        <f t="shared" si="1320"/>
        <v/>
      </c>
      <c r="AN520" s="19" t="str">
        <f t="shared" si="1320"/>
        <v/>
      </c>
      <c r="AO520" s="19" t="str">
        <f t="shared" si="1320"/>
        <v/>
      </c>
      <c r="AP520" s="19" t="str">
        <f t="shared" si="1320"/>
        <v/>
      </c>
      <c r="AQ520" s="19" t="str">
        <f t="shared" si="1320"/>
        <v/>
      </c>
      <c r="AR520" s="19" t="str">
        <f t="shared" si="1320"/>
        <v/>
      </c>
      <c r="AS520" s="19" t="str">
        <f t="shared" si="1320"/>
        <v/>
      </c>
      <c r="AT520" s="19" t="str">
        <f t="shared" si="1320"/>
        <v/>
      </c>
      <c r="AU520" s="19" t="str">
        <f t="shared" si="1320"/>
        <v/>
      </c>
      <c r="AV520" s="19" t="str">
        <f t="shared" si="1320"/>
        <v/>
      </c>
      <c r="AW520" s="19" t="str">
        <f t="shared" si="1321"/>
        <v/>
      </c>
      <c r="AX520" s="19" t="str">
        <f t="shared" si="1321"/>
        <v/>
      </c>
      <c r="AY520" s="19" t="str">
        <f t="shared" si="1321"/>
        <v/>
      </c>
      <c r="AZ520" s="19" t="str">
        <f t="shared" si="1321"/>
        <v/>
      </c>
      <c r="BA520" s="19" t="str">
        <f t="shared" si="1321"/>
        <v/>
      </c>
      <c r="BB520" s="19" t="str">
        <f t="shared" si="1321"/>
        <v/>
      </c>
      <c r="BC520" s="19" t="str">
        <f t="shared" si="1321"/>
        <v/>
      </c>
      <c r="BD520" s="19" t="str">
        <f t="shared" si="1321"/>
        <v/>
      </c>
      <c r="BE520" s="19" t="str">
        <f t="shared" si="1321"/>
        <v/>
      </c>
      <c r="BF520" s="19" t="str">
        <f t="shared" si="1321"/>
        <v/>
      </c>
      <c r="BG520" s="19" t="str">
        <f t="shared" si="1322"/>
        <v/>
      </c>
      <c r="BH520" s="19" t="str">
        <f t="shared" si="1322"/>
        <v/>
      </c>
      <c r="BI520" s="19" t="str">
        <f t="shared" si="1322"/>
        <v/>
      </c>
      <c r="BJ520" s="19" t="str">
        <f t="shared" si="1322"/>
        <v/>
      </c>
      <c r="BK520" s="19" t="str">
        <f t="shared" si="1322"/>
        <v/>
      </c>
      <c r="BL520" s="19" t="str">
        <f t="shared" si="1322"/>
        <v/>
      </c>
      <c r="BM520" s="19" t="str">
        <f t="shared" si="1322"/>
        <v/>
      </c>
      <c r="BN520" s="19" t="str">
        <f t="shared" si="1322"/>
        <v/>
      </c>
      <c r="BO520" s="19" t="str">
        <f t="shared" si="1322"/>
        <v/>
      </c>
      <c r="BP520" s="19" t="str">
        <f t="shared" si="1322"/>
        <v/>
      </c>
      <c r="BQ520" s="19" t="str">
        <f t="shared" si="1323"/>
        <v/>
      </c>
      <c r="BR520" s="19" t="str">
        <f t="shared" si="1323"/>
        <v/>
      </c>
      <c r="BS520" s="19" t="str">
        <f t="shared" si="1323"/>
        <v/>
      </c>
      <c r="BT520" s="19" t="str">
        <f t="shared" si="1323"/>
        <v/>
      </c>
      <c r="BU520" s="19" t="str">
        <f t="shared" si="1323"/>
        <v/>
      </c>
      <c r="BV520" s="19" t="str">
        <f t="shared" si="1323"/>
        <v/>
      </c>
      <c r="BW520" s="19" t="str">
        <f t="shared" si="1323"/>
        <v/>
      </c>
      <c r="BX520" s="19" t="str">
        <f t="shared" si="1323"/>
        <v/>
      </c>
      <c r="BY520" s="19" t="str">
        <f t="shared" si="1323"/>
        <v/>
      </c>
      <c r="BZ520" s="19" t="str">
        <f t="shared" si="1323"/>
        <v/>
      </c>
      <c r="CA520" s="19" t="str">
        <f t="shared" si="1324"/>
        <v/>
      </c>
      <c r="CB520" s="19" t="str">
        <f t="shared" si="1324"/>
        <v/>
      </c>
      <c r="CC520" s="19" t="str">
        <f t="shared" si="1324"/>
        <v/>
      </c>
      <c r="CD520" s="19" t="str">
        <f t="shared" si="1324"/>
        <v/>
      </c>
      <c r="CE520" s="19" t="str">
        <f t="shared" si="1324"/>
        <v/>
      </c>
      <c r="CF520" s="19" t="str">
        <f t="shared" si="1324"/>
        <v/>
      </c>
      <c r="CG520" s="19" t="str">
        <f t="shared" si="1324"/>
        <v/>
      </c>
      <c r="CH520" s="19" t="str">
        <f t="shared" si="1324"/>
        <v/>
      </c>
      <c r="CI520" s="19" t="str">
        <f t="shared" si="1324"/>
        <v/>
      </c>
      <c r="CJ520" s="19" t="str">
        <f t="shared" si="1324"/>
        <v/>
      </c>
      <c r="CK520" s="19" t="str">
        <f t="shared" si="1325"/>
        <v/>
      </c>
      <c r="CL520" s="19" t="str">
        <f t="shared" si="1325"/>
        <v/>
      </c>
      <c r="CM520" s="19" t="str">
        <f t="shared" si="1325"/>
        <v/>
      </c>
      <c r="CN520" s="19" t="str">
        <f t="shared" si="1325"/>
        <v/>
      </c>
      <c r="CO520" s="19" t="str">
        <f t="shared" si="1325"/>
        <v/>
      </c>
      <c r="CP520" s="19" t="str">
        <f t="shared" si="1325"/>
        <v/>
      </c>
      <c r="CQ520" s="19" t="str">
        <f t="shared" si="1325"/>
        <v/>
      </c>
      <c r="CR520" s="19" t="str">
        <f t="shared" si="1325"/>
        <v/>
      </c>
      <c r="CS520" s="19" t="str">
        <f t="shared" si="1325"/>
        <v/>
      </c>
      <c r="CT520" s="19" t="str">
        <f t="shared" si="1325"/>
        <v/>
      </c>
      <c r="CU520" s="19" t="str">
        <f t="shared" si="1326"/>
        <v/>
      </c>
      <c r="CV520" s="19" t="str">
        <f t="shared" si="1326"/>
        <v/>
      </c>
      <c r="CW520" s="19" t="str">
        <f t="shared" si="1326"/>
        <v/>
      </c>
      <c r="CX520" s="19" t="str">
        <f t="shared" si="1326"/>
        <v/>
      </c>
      <c r="CY520" s="19" t="str">
        <f t="shared" si="1326"/>
        <v/>
      </c>
      <c r="CZ520" s="19" t="str">
        <f t="shared" si="1326"/>
        <v/>
      </c>
      <c r="DA520" s="19" t="str">
        <f t="shared" si="1326"/>
        <v/>
      </c>
      <c r="DB520" s="19" t="str">
        <f t="shared" si="1326"/>
        <v/>
      </c>
      <c r="DC520" s="19" t="str">
        <f t="shared" si="1326"/>
        <v/>
      </c>
      <c r="DD520" s="19" t="str">
        <f t="shared" si="1326"/>
        <v/>
      </c>
      <c r="DE520" s="19" t="str">
        <f t="shared" si="1327"/>
        <v/>
      </c>
      <c r="DF520" s="19" t="str">
        <f t="shared" si="1327"/>
        <v/>
      </c>
      <c r="DG520" s="19" t="str">
        <f t="shared" si="1327"/>
        <v/>
      </c>
      <c r="DH520" s="19" t="str">
        <f t="shared" si="1327"/>
        <v/>
      </c>
      <c r="DI520" s="19" t="str">
        <f t="shared" si="1327"/>
        <v/>
      </c>
      <c r="DJ520" s="19" t="str">
        <f t="shared" si="1327"/>
        <v/>
      </c>
      <c r="DK520" s="19" t="str">
        <f t="shared" si="1327"/>
        <v/>
      </c>
      <c r="DL520" s="19" t="str">
        <f t="shared" si="1327"/>
        <v/>
      </c>
      <c r="DM520" s="19" t="str">
        <f t="shared" si="1327"/>
        <v/>
      </c>
      <c r="DN520" s="19" t="str">
        <f t="shared" si="1327"/>
        <v/>
      </c>
      <c r="DO520" s="19" t="str">
        <f t="shared" si="1328"/>
        <v/>
      </c>
      <c r="DP520" s="19" t="str">
        <f t="shared" si="1328"/>
        <v/>
      </c>
      <c r="DQ520" s="19" t="str">
        <f t="shared" si="1328"/>
        <v/>
      </c>
      <c r="DR520" s="19" t="str">
        <f t="shared" si="1328"/>
        <v/>
      </c>
      <c r="DS520" s="19" t="str">
        <f t="shared" si="1328"/>
        <v/>
      </c>
      <c r="DT520" s="19" t="str">
        <f t="shared" si="1328"/>
        <v/>
      </c>
      <c r="DU520" s="19" t="str">
        <f t="shared" si="1328"/>
        <v/>
      </c>
      <c r="DV520" s="19" t="str">
        <f t="shared" si="1328"/>
        <v/>
      </c>
      <c r="DW520" s="19" t="str">
        <f t="shared" si="1328"/>
        <v/>
      </c>
      <c r="DX520" s="19" t="str">
        <f t="shared" si="1328"/>
        <v/>
      </c>
      <c r="DY520" s="19" t="str">
        <f t="shared" si="1329"/>
        <v/>
      </c>
      <c r="DZ520" s="19" t="str">
        <f t="shared" si="1329"/>
        <v/>
      </c>
      <c r="EA520" s="19" t="str">
        <f t="shared" si="1329"/>
        <v/>
      </c>
      <c r="EB520" s="19" t="str">
        <f t="shared" si="1329"/>
        <v/>
      </c>
      <c r="EC520" s="19" t="str">
        <f t="shared" si="1329"/>
        <v/>
      </c>
      <c r="ED520" s="19" t="str">
        <f t="shared" si="1329"/>
        <v/>
      </c>
      <c r="EE520" s="19" t="str">
        <f t="shared" si="1329"/>
        <v/>
      </c>
      <c r="EF520" s="19" t="str">
        <f t="shared" si="1329"/>
        <v/>
      </c>
      <c r="EG520" s="19" t="str">
        <f t="shared" si="1329"/>
        <v/>
      </c>
      <c r="EH520" s="19" t="str">
        <f t="shared" si="1329"/>
        <v/>
      </c>
      <c r="EI520" s="19" t="str">
        <f t="shared" si="1330"/>
        <v/>
      </c>
      <c r="EJ520" s="19" t="str">
        <f t="shared" si="1330"/>
        <v/>
      </c>
      <c r="EK520" s="19" t="str">
        <f t="shared" si="1330"/>
        <v/>
      </c>
      <c r="EL520" s="19" t="str">
        <f t="shared" si="1330"/>
        <v/>
      </c>
      <c r="EM520" s="19" t="str">
        <f t="shared" si="1330"/>
        <v/>
      </c>
      <c r="EN520" s="19" t="str">
        <f t="shared" si="1330"/>
        <v/>
      </c>
      <c r="EO520" s="19" t="str">
        <f t="shared" si="1330"/>
        <v/>
      </c>
      <c r="EP520" s="19" t="str">
        <f t="shared" si="1330"/>
        <v/>
      </c>
      <c r="EQ520" s="19" t="str">
        <f t="shared" si="1330"/>
        <v/>
      </c>
      <c r="ER520" s="19" t="str">
        <f t="shared" si="1330"/>
        <v/>
      </c>
      <c r="ES520" s="19" t="str">
        <f t="shared" si="1331"/>
        <v/>
      </c>
      <c r="ET520" s="19" t="str">
        <f t="shared" si="1331"/>
        <v/>
      </c>
      <c r="EU520" s="19" t="str">
        <f t="shared" si="1331"/>
        <v/>
      </c>
      <c r="EV520" s="19" t="str">
        <f t="shared" si="1331"/>
        <v/>
      </c>
      <c r="EW520" s="19" t="str">
        <f t="shared" si="1331"/>
        <v/>
      </c>
      <c r="EX520" s="19" t="str">
        <f t="shared" si="1331"/>
        <v/>
      </c>
      <c r="EY520" s="19" t="str">
        <f t="shared" si="1331"/>
        <v/>
      </c>
      <c r="EZ520" s="19" t="str">
        <f t="shared" si="1331"/>
        <v/>
      </c>
      <c r="FA520" s="19" t="str">
        <f t="shared" si="1331"/>
        <v/>
      </c>
      <c r="FB520" s="19" t="str">
        <f t="shared" si="1331"/>
        <v/>
      </c>
      <c r="FC520" s="19" t="str">
        <f t="shared" si="1332"/>
        <v/>
      </c>
      <c r="FD520" s="19" t="str">
        <f t="shared" si="1332"/>
        <v/>
      </c>
      <c r="FE520" s="19" t="str">
        <f t="shared" si="1332"/>
        <v/>
      </c>
      <c r="FF520" s="19" t="str">
        <f t="shared" si="1332"/>
        <v/>
      </c>
      <c r="FG520" s="19" t="str">
        <f t="shared" si="1332"/>
        <v/>
      </c>
      <c r="FH520" s="19" t="str">
        <f t="shared" si="1332"/>
        <v/>
      </c>
      <c r="FI520" s="19" t="str">
        <f t="shared" si="1332"/>
        <v/>
      </c>
      <c r="FJ520" s="19" t="str">
        <f t="shared" si="1332"/>
        <v/>
      </c>
      <c r="FK520" s="19" t="str">
        <f t="shared" si="1332"/>
        <v/>
      </c>
      <c r="FL520" s="19" t="str">
        <f t="shared" si="1332"/>
        <v/>
      </c>
      <c r="FM520" s="19" t="str">
        <f t="shared" si="1333"/>
        <v/>
      </c>
      <c r="FN520" s="19" t="str">
        <f t="shared" si="1333"/>
        <v/>
      </c>
      <c r="FO520" s="19" t="str">
        <f t="shared" si="1333"/>
        <v/>
      </c>
      <c r="FP520" s="19" t="str">
        <f t="shared" si="1333"/>
        <v/>
      </c>
      <c r="FQ520" s="19" t="str">
        <f t="shared" si="1333"/>
        <v/>
      </c>
      <c r="FR520" s="19" t="str">
        <f t="shared" si="1333"/>
        <v/>
      </c>
      <c r="FS520" s="19" t="str">
        <f t="shared" si="1333"/>
        <v/>
      </c>
      <c r="FT520" s="19" t="str">
        <f t="shared" si="1333"/>
        <v/>
      </c>
      <c r="FU520" s="19" t="str">
        <f t="shared" si="1333"/>
        <v/>
      </c>
      <c r="FV520" s="19" t="str">
        <f t="shared" si="1333"/>
        <v/>
      </c>
      <c r="FW520" s="19" t="str">
        <f t="shared" si="1334"/>
        <v/>
      </c>
      <c r="FX520" s="19" t="str">
        <f t="shared" si="1334"/>
        <v/>
      </c>
      <c r="FY520" s="19" t="str">
        <f t="shared" si="1334"/>
        <v/>
      </c>
      <c r="FZ520" s="19" t="str">
        <f t="shared" si="1334"/>
        <v/>
      </c>
      <c r="GA520" s="19" t="str">
        <f t="shared" si="1334"/>
        <v/>
      </c>
      <c r="GB520" s="19" t="str">
        <f t="shared" si="1334"/>
        <v/>
      </c>
      <c r="GC520" s="19" t="str">
        <f t="shared" si="1334"/>
        <v/>
      </c>
      <c r="GD520" s="19" t="str">
        <f t="shared" si="1334"/>
        <v/>
      </c>
      <c r="GE520" s="19" t="str">
        <f t="shared" si="1334"/>
        <v/>
      </c>
      <c r="GF520" s="19" t="str">
        <f t="shared" si="1334"/>
        <v/>
      </c>
      <c r="GG520" s="19" t="str">
        <f t="shared" si="1335"/>
        <v/>
      </c>
      <c r="GH520" s="19" t="str">
        <f t="shared" si="1335"/>
        <v/>
      </c>
      <c r="GI520" s="19" t="str">
        <f t="shared" si="1335"/>
        <v/>
      </c>
      <c r="GJ520" s="19" t="str">
        <f t="shared" si="1335"/>
        <v/>
      </c>
      <c r="GK520" s="19" t="str">
        <f t="shared" si="1335"/>
        <v/>
      </c>
      <c r="GL520" s="19" t="str">
        <f t="shared" si="1335"/>
        <v/>
      </c>
      <c r="GM520" s="19" t="str">
        <f t="shared" si="1335"/>
        <v/>
      </c>
      <c r="GN520" s="19" t="str">
        <f t="shared" si="1335"/>
        <v/>
      </c>
      <c r="GO520" s="19" t="str">
        <f t="shared" si="1335"/>
        <v/>
      </c>
      <c r="GP520" s="19" t="str">
        <f t="shared" si="1335"/>
        <v/>
      </c>
      <c r="GQ520" s="19" t="str">
        <f t="shared" si="1336"/>
        <v/>
      </c>
      <c r="GR520" s="19" t="str">
        <f t="shared" si="1336"/>
        <v/>
      </c>
      <c r="GS520" s="19" t="str">
        <f t="shared" si="1336"/>
        <v/>
      </c>
      <c r="GT520" s="19" t="str">
        <f t="shared" si="1336"/>
        <v/>
      </c>
      <c r="GU520" s="19" t="str">
        <f t="shared" si="1336"/>
        <v/>
      </c>
      <c r="GV520" s="19" t="str">
        <f t="shared" si="1336"/>
        <v/>
      </c>
      <c r="GW520" s="19" t="str">
        <f t="shared" si="1336"/>
        <v/>
      </c>
      <c r="GX520" s="19" t="str">
        <f t="shared" si="1336"/>
        <v/>
      </c>
      <c r="GY520" s="19" t="str">
        <f t="shared" si="1336"/>
        <v/>
      </c>
      <c r="GZ520" s="19" t="str">
        <f t="shared" si="1336"/>
        <v/>
      </c>
      <c r="HA520" s="19" t="str">
        <f t="shared" si="1337"/>
        <v/>
      </c>
      <c r="HB520" s="19" t="str">
        <f t="shared" si="1337"/>
        <v/>
      </c>
      <c r="HC520" s="19" t="str">
        <f t="shared" si="1337"/>
        <v/>
      </c>
      <c r="HD520" s="19" t="str">
        <f t="shared" si="1337"/>
        <v/>
      </c>
      <c r="HE520" s="19" t="str">
        <f t="shared" si="1337"/>
        <v/>
      </c>
      <c r="HF520" s="19" t="str">
        <f t="shared" si="1337"/>
        <v/>
      </c>
      <c r="HG520" s="19" t="str">
        <f t="shared" si="1337"/>
        <v/>
      </c>
      <c r="HH520" s="19" t="str">
        <f t="shared" si="1337"/>
        <v/>
      </c>
      <c r="HI520" s="19" t="str">
        <f t="shared" si="1337"/>
        <v/>
      </c>
      <c r="HJ520" s="19" t="str">
        <f t="shared" si="1337"/>
        <v/>
      </c>
      <c r="HK520" s="19" t="str">
        <f t="shared" si="1338"/>
        <v/>
      </c>
      <c r="HL520" s="19" t="str">
        <f t="shared" si="1338"/>
        <v/>
      </c>
      <c r="HM520" s="19" t="str">
        <f t="shared" si="1338"/>
        <v/>
      </c>
      <c r="HN520" s="19" t="str">
        <f t="shared" si="1338"/>
        <v/>
      </c>
      <c r="HO520" s="19" t="str">
        <f t="shared" si="1338"/>
        <v/>
      </c>
      <c r="HP520" s="19" t="str">
        <f t="shared" si="1338"/>
        <v/>
      </c>
      <c r="HQ520" s="19" t="str">
        <f t="shared" si="1338"/>
        <v/>
      </c>
      <c r="HR520" s="19" t="str">
        <f t="shared" si="1338"/>
        <v/>
      </c>
      <c r="HS520" s="19" t="str">
        <f t="shared" si="1338"/>
        <v/>
      </c>
      <c r="HT520" s="19" t="str">
        <f t="shared" si="1338"/>
        <v/>
      </c>
      <c r="HU520" s="19" t="str">
        <f t="shared" si="1339"/>
        <v/>
      </c>
      <c r="HV520" s="19" t="str">
        <f t="shared" si="1339"/>
        <v/>
      </c>
      <c r="HW520" s="19" t="str">
        <f t="shared" si="1339"/>
        <v/>
      </c>
      <c r="HX520" s="19" t="str">
        <f t="shared" si="1339"/>
        <v/>
      </c>
      <c r="HY520" s="19" t="str">
        <f t="shared" si="1339"/>
        <v/>
      </c>
      <c r="HZ520" s="19" t="str">
        <f t="shared" si="1339"/>
        <v/>
      </c>
      <c r="IA520" s="19" t="str">
        <f t="shared" si="1339"/>
        <v/>
      </c>
      <c r="IB520" s="19" t="str">
        <f t="shared" si="1339"/>
        <v/>
      </c>
      <c r="IC520" s="19" t="str">
        <f t="shared" si="1339"/>
        <v/>
      </c>
      <c r="ID520" s="19" t="str">
        <f t="shared" si="1339"/>
        <v/>
      </c>
      <c r="IE520" s="19" t="str">
        <f t="shared" si="1340"/>
        <v/>
      </c>
      <c r="IF520" s="19" t="str">
        <f t="shared" si="1340"/>
        <v/>
      </c>
      <c r="IG520" s="19" t="str">
        <f t="shared" si="1340"/>
        <v/>
      </c>
      <c r="IH520" s="19" t="str">
        <f t="shared" si="1340"/>
        <v/>
      </c>
      <c r="II520" s="19" t="str">
        <f t="shared" si="1340"/>
        <v/>
      </c>
      <c r="IJ520" s="19" t="str">
        <f t="shared" si="1340"/>
        <v/>
      </c>
      <c r="IK520" s="19" t="str">
        <f t="shared" si="1340"/>
        <v/>
      </c>
      <c r="IL520" s="19" t="str">
        <f t="shared" si="1340"/>
        <v/>
      </c>
      <c r="IM520" s="19" t="str">
        <f t="shared" si="1340"/>
        <v/>
      </c>
      <c r="IN520" s="19" t="str">
        <f t="shared" si="1340"/>
        <v/>
      </c>
      <c r="IO520" s="19" t="str">
        <f t="shared" si="1341"/>
        <v/>
      </c>
      <c r="IP520" s="19" t="str">
        <f t="shared" si="1341"/>
        <v/>
      </c>
      <c r="IQ520" s="19" t="str">
        <f t="shared" si="1341"/>
        <v/>
      </c>
      <c r="IR520" s="19" t="str">
        <f t="shared" si="1341"/>
        <v/>
      </c>
      <c r="IS520" s="19" t="str">
        <f t="shared" si="1341"/>
        <v/>
      </c>
      <c r="IT520" s="19" t="str">
        <f t="shared" si="1341"/>
        <v/>
      </c>
      <c r="IU520" s="19" t="str">
        <f t="shared" si="1341"/>
        <v/>
      </c>
      <c r="IV520" s="19" t="str">
        <f t="shared" si="1341"/>
        <v/>
      </c>
      <c r="IW520" s="19" t="str">
        <f t="shared" si="1341"/>
        <v/>
      </c>
      <c r="IX520" s="19" t="str">
        <f t="shared" si="1341"/>
        <v/>
      </c>
      <c r="IY520" s="19" t="str">
        <f t="shared" si="1342"/>
        <v/>
      </c>
      <c r="IZ520" s="19" t="str">
        <f t="shared" si="1342"/>
        <v/>
      </c>
      <c r="JA520" s="19" t="str">
        <f t="shared" si="1342"/>
        <v/>
      </c>
      <c r="JB520" s="19" t="str">
        <f t="shared" si="1342"/>
        <v/>
      </c>
      <c r="JC520" s="19" t="str">
        <f t="shared" si="1342"/>
        <v/>
      </c>
      <c r="JD520" s="19" t="str">
        <f t="shared" si="1342"/>
        <v/>
      </c>
      <c r="JE520" s="19" t="str">
        <f t="shared" si="1342"/>
        <v/>
      </c>
      <c r="JF520" s="19" t="str">
        <f t="shared" si="1342"/>
        <v/>
      </c>
      <c r="JG520" s="19" t="str">
        <f t="shared" si="1342"/>
        <v/>
      </c>
      <c r="JH520" s="19" t="str">
        <f t="shared" si="1342"/>
        <v/>
      </c>
      <c r="JI520" s="19" t="str">
        <f t="shared" si="1343"/>
        <v/>
      </c>
      <c r="JJ520" s="19" t="str">
        <f t="shared" si="1343"/>
        <v/>
      </c>
      <c r="JK520" s="19" t="str">
        <f t="shared" si="1343"/>
        <v/>
      </c>
      <c r="JL520" s="19" t="str">
        <f t="shared" si="1343"/>
        <v/>
      </c>
      <c r="JM520" s="19" t="str">
        <f t="shared" si="1343"/>
        <v/>
      </c>
      <c r="JN520" s="19" t="str">
        <f t="shared" si="1343"/>
        <v/>
      </c>
      <c r="JO520" s="19" t="str">
        <f t="shared" si="1343"/>
        <v/>
      </c>
      <c r="JP520" s="19" t="str">
        <f t="shared" si="1343"/>
        <v/>
      </c>
      <c r="JQ520" s="19" t="str">
        <f t="shared" si="1343"/>
        <v/>
      </c>
      <c r="JR520" s="19" t="str">
        <f t="shared" si="1343"/>
        <v/>
      </c>
      <c r="JS520" s="19" t="str">
        <f t="shared" si="1344"/>
        <v/>
      </c>
      <c r="JT520" s="19" t="str">
        <f t="shared" si="1344"/>
        <v/>
      </c>
      <c r="JU520" s="19" t="str">
        <f t="shared" si="1344"/>
        <v/>
      </c>
      <c r="JV520" s="19" t="str">
        <f t="shared" si="1344"/>
        <v/>
      </c>
      <c r="JW520" s="19" t="str">
        <f t="shared" si="1344"/>
        <v/>
      </c>
      <c r="JX520" s="19" t="str">
        <f t="shared" si="1344"/>
        <v/>
      </c>
      <c r="JY520" s="19" t="str">
        <f t="shared" si="1344"/>
        <v/>
      </c>
      <c r="JZ520" s="19" t="str">
        <f t="shared" si="1344"/>
        <v/>
      </c>
      <c r="KA520" s="19" t="str">
        <f t="shared" si="1344"/>
        <v/>
      </c>
      <c r="KB520" s="19" t="str">
        <f t="shared" si="1344"/>
        <v/>
      </c>
      <c r="KC520" s="19" t="str">
        <f t="shared" si="1345"/>
        <v/>
      </c>
      <c r="KD520" s="19" t="str">
        <f t="shared" si="1345"/>
        <v/>
      </c>
      <c r="KE520" s="19" t="str">
        <f t="shared" si="1345"/>
        <v/>
      </c>
      <c r="KF520" s="19" t="str">
        <f t="shared" si="1345"/>
        <v/>
      </c>
      <c r="KG520" s="19" t="str">
        <f t="shared" si="1345"/>
        <v/>
      </c>
      <c r="KH520" s="19" t="str">
        <f t="shared" si="1345"/>
        <v/>
      </c>
      <c r="KI520" s="19" t="str">
        <f t="shared" si="1345"/>
        <v/>
      </c>
      <c r="KJ520" s="19" t="str">
        <f t="shared" si="1345"/>
        <v/>
      </c>
      <c r="KK520" s="19" t="str">
        <f t="shared" si="1345"/>
        <v/>
      </c>
      <c r="KL520" s="19" t="str">
        <f t="shared" si="1345"/>
        <v/>
      </c>
      <c r="KM520" s="19" t="str">
        <f t="shared" si="1346"/>
        <v/>
      </c>
      <c r="KN520" s="19" t="str">
        <f t="shared" si="1346"/>
        <v/>
      </c>
      <c r="KO520" s="19" t="str">
        <f t="shared" si="1346"/>
        <v/>
      </c>
      <c r="KP520" s="19" t="str">
        <f t="shared" si="1346"/>
        <v/>
      </c>
      <c r="KQ520" s="19" t="str">
        <f t="shared" si="1346"/>
        <v/>
      </c>
      <c r="KR520" s="19" t="str">
        <f t="shared" si="1346"/>
        <v/>
      </c>
      <c r="KS520" s="19" t="str">
        <f t="shared" si="1346"/>
        <v/>
      </c>
      <c r="KT520" s="19" t="str">
        <f t="shared" si="1346"/>
        <v/>
      </c>
      <c r="KU520" s="19" t="str">
        <f t="shared" si="1346"/>
        <v/>
      </c>
      <c r="KV520" s="19" t="str">
        <f t="shared" si="1346"/>
        <v/>
      </c>
      <c r="KW520" s="19" t="str">
        <f t="shared" si="1347"/>
        <v/>
      </c>
      <c r="KX520" s="19" t="str">
        <f t="shared" si="1347"/>
        <v/>
      </c>
      <c r="KY520" s="19" t="str">
        <f t="shared" si="1347"/>
        <v/>
      </c>
      <c r="KZ520" s="19" t="str">
        <f t="shared" si="1347"/>
        <v/>
      </c>
      <c r="LA520" s="19" t="str">
        <f t="shared" si="1347"/>
        <v/>
      </c>
      <c r="LB520" s="19" t="str">
        <f t="shared" si="1347"/>
        <v/>
      </c>
      <c r="LC520" s="19" t="str">
        <f t="shared" si="1347"/>
        <v/>
      </c>
      <c r="LD520" s="19" t="str">
        <f t="shared" si="1347"/>
        <v/>
      </c>
      <c r="LE520" s="19" t="str">
        <f t="shared" si="1347"/>
        <v/>
      </c>
      <c r="LF520" s="19" t="str">
        <f t="shared" si="1347"/>
        <v/>
      </c>
      <c r="LG520" s="19" t="str">
        <f t="shared" si="1348"/>
        <v/>
      </c>
      <c r="LH520" s="19" t="str">
        <f t="shared" si="1348"/>
        <v/>
      </c>
      <c r="LI520" s="19" t="str">
        <f t="shared" si="1348"/>
        <v/>
      </c>
      <c r="LJ520" s="19" t="str">
        <f t="shared" si="1348"/>
        <v/>
      </c>
      <c r="LK520" s="19" t="str">
        <f t="shared" si="1348"/>
        <v/>
      </c>
      <c r="LL520" s="19" t="str">
        <f t="shared" si="1348"/>
        <v/>
      </c>
      <c r="LM520" s="19" t="str">
        <f t="shared" si="1348"/>
        <v/>
      </c>
      <c r="LN520" s="19" t="str">
        <f t="shared" si="1348"/>
        <v/>
      </c>
      <c r="LO520" s="19" t="str">
        <f t="shared" si="1348"/>
        <v/>
      </c>
      <c r="LP520" s="19" t="str">
        <f t="shared" si="1348"/>
        <v/>
      </c>
      <c r="LQ520" s="19" t="str">
        <f t="shared" si="1349"/>
        <v/>
      </c>
      <c r="LR520" s="19" t="str">
        <f t="shared" si="1349"/>
        <v/>
      </c>
      <c r="LS520" s="19" t="str">
        <f t="shared" si="1349"/>
        <v/>
      </c>
      <c r="LT520" s="19" t="str">
        <f t="shared" si="1349"/>
        <v/>
      </c>
      <c r="LU520" s="19" t="str">
        <f t="shared" si="1349"/>
        <v/>
      </c>
      <c r="LV520" s="19" t="str">
        <f t="shared" si="1349"/>
        <v/>
      </c>
      <c r="LW520" s="19" t="str">
        <f t="shared" si="1349"/>
        <v/>
      </c>
      <c r="LX520" s="19" t="str">
        <f t="shared" si="1349"/>
        <v/>
      </c>
      <c r="LY520" s="19" t="str">
        <f t="shared" si="1349"/>
        <v/>
      </c>
      <c r="LZ520" s="19" t="str">
        <f t="shared" si="1349"/>
        <v/>
      </c>
      <c r="MA520" s="19" t="str">
        <f t="shared" si="1350"/>
        <v/>
      </c>
      <c r="MB520" s="19" t="str">
        <f t="shared" si="1350"/>
        <v/>
      </c>
      <c r="MC520" s="19" t="str">
        <f t="shared" si="1350"/>
        <v/>
      </c>
      <c r="MD520" s="19" t="str">
        <f t="shared" si="1350"/>
        <v/>
      </c>
      <c r="ME520" s="19" t="str">
        <f t="shared" si="1350"/>
        <v/>
      </c>
      <c r="MF520" s="19" t="str">
        <f t="shared" si="1350"/>
        <v/>
      </c>
      <c r="MG520" s="19" t="str">
        <f t="shared" si="1350"/>
        <v/>
      </c>
      <c r="MH520" s="19" t="str">
        <f t="shared" si="1350"/>
        <v/>
      </c>
      <c r="MI520" s="19" t="str">
        <f t="shared" si="1350"/>
        <v/>
      </c>
      <c r="MJ520" s="19" t="str">
        <f t="shared" si="1350"/>
        <v/>
      </c>
      <c r="MK520" s="19" t="str">
        <f t="shared" si="1351"/>
        <v/>
      </c>
      <c r="ML520" s="19" t="str">
        <f t="shared" si="1351"/>
        <v/>
      </c>
      <c r="MM520" s="19" t="str">
        <f t="shared" si="1351"/>
        <v/>
      </c>
      <c r="MN520" s="19" t="str">
        <f t="shared" si="1351"/>
        <v/>
      </c>
      <c r="MO520" s="19" t="str">
        <f t="shared" si="1351"/>
        <v/>
      </c>
      <c r="MP520" s="19" t="str">
        <f t="shared" si="1351"/>
        <v/>
      </c>
      <c r="MQ520" s="19" t="str">
        <f t="shared" si="1351"/>
        <v/>
      </c>
      <c r="MR520" s="19" t="str">
        <f t="shared" si="1351"/>
        <v/>
      </c>
      <c r="MS520" s="19" t="str">
        <f t="shared" si="1351"/>
        <v/>
      </c>
      <c r="MT520" s="19" t="str">
        <f t="shared" si="1351"/>
        <v/>
      </c>
      <c r="MU520" s="19" t="str">
        <f t="shared" si="1352"/>
        <v/>
      </c>
      <c r="MV520" s="19" t="str">
        <f t="shared" si="1352"/>
        <v/>
      </c>
      <c r="MW520" s="19" t="str">
        <f t="shared" si="1352"/>
        <v/>
      </c>
      <c r="MX520" s="19" t="str">
        <f t="shared" si="1352"/>
        <v/>
      </c>
      <c r="MY520" s="19" t="str">
        <f t="shared" si="1352"/>
        <v/>
      </c>
      <c r="MZ520" s="19" t="str">
        <f t="shared" si="1352"/>
        <v/>
      </c>
      <c r="NA520" s="19" t="str">
        <f t="shared" si="1352"/>
        <v/>
      </c>
      <c r="NB520" s="19" t="str">
        <f t="shared" si="1352"/>
        <v/>
      </c>
      <c r="NC520" s="19" t="str">
        <f t="shared" si="1352"/>
        <v/>
      </c>
      <c r="ND520" s="19" t="str">
        <f t="shared" si="1352"/>
        <v/>
      </c>
      <c r="NE520" s="19" t="str">
        <f t="shared" si="1353"/>
        <v/>
      </c>
      <c r="NF520" s="19" t="str">
        <f t="shared" si="1353"/>
        <v/>
      </c>
      <c r="NG520" s="19" t="str">
        <f t="shared" si="1353"/>
        <v/>
      </c>
      <c r="NH520" s="19" t="str">
        <f t="shared" si="1353"/>
        <v/>
      </c>
      <c r="NI520" s="19" t="str">
        <f t="shared" si="1353"/>
        <v/>
      </c>
      <c r="NJ520" s="19" t="str">
        <f t="shared" si="1353"/>
        <v/>
      </c>
      <c r="NK520" s="19" t="str">
        <f t="shared" si="1353"/>
        <v/>
      </c>
      <c r="NL520" s="19" t="str">
        <f t="shared" si="1353"/>
        <v/>
      </c>
      <c r="NM520" s="19" t="str">
        <f t="shared" si="1353"/>
        <v/>
      </c>
      <c r="NN520" s="19" t="str">
        <f t="shared" si="1353"/>
        <v/>
      </c>
      <c r="NO520" s="19" t="str">
        <f t="shared" si="1354"/>
        <v/>
      </c>
      <c r="NP520" s="19" t="str">
        <f t="shared" si="1354"/>
        <v/>
      </c>
      <c r="NQ520" s="19" t="str">
        <f t="shared" si="1354"/>
        <v/>
      </c>
      <c r="NR520" s="19" t="str">
        <f t="shared" si="1354"/>
        <v/>
      </c>
      <c r="NS520" s="19" t="str">
        <f t="shared" si="1354"/>
        <v/>
      </c>
      <c r="NT520" s="19" t="str">
        <f t="shared" si="1354"/>
        <v/>
      </c>
      <c r="NU520" s="19" t="str">
        <f t="shared" si="1354"/>
        <v/>
      </c>
      <c r="NV520" s="19" t="str">
        <f t="shared" si="1354"/>
        <v/>
      </c>
      <c r="NW520" s="19" t="str">
        <f t="shared" si="1354"/>
        <v/>
      </c>
      <c r="NX520" s="19" t="str">
        <f t="shared" si="1354"/>
        <v/>
      </c>
      <c r="NY520" s="19" t="str">
        <f t="shared" si="1355"/>
        <v/>
      </c>
      <c r="NZ520" s="19" t="str">
        <f t="shared" si="1355"/>
        <v/>
      </c>
      <c r="OA520" s="19" t="str">
        <f t="shared" si="1355"/>
        <v/>
      </c>
      <c r="OB520" s="19" t="str">
        <f t="shared" si="1355"/>
        <v/>
      </c>
      <c r="OC520" s="19" t="str">
        <f t="shared" si="1355"/>
        <v/>
      </c>
      <c r="OD520" s="19" t="str">
        <f t="shared" si="1355"/>
        <v/>
      </c>
      <c r="OE520" s="19" t="str">
        <f t="shared" si="1355"/>
        <v/>
      </c>
      <c r="OF520" s="19" t="str">
        <f t="shared" si="1355"/>
        <v/>
      </c>
      <c r="OG520" s="19" t="str">
        <f t="shared" si="1355"/>
        <v/>
      </c>
      <c r="OH520" s="19" t="str">
        <f t="shared" si="1355"/>
        <v/>
      </c>
      <c r="OI520" s="19" t="str">
        <f t="shared" si="1356"/>
        <v/>
      </c>
      <c r="OJ520" s="19" t="str">
        <f t="shared" si="1356"/>
        <v/>
      </c>
      <c r="OK520" s="19" t="str">
        <f t="shared" si="1356"/>
        <v/>
      </c>
      <c r="OL520" s="19" t="str">
        <f t="shared" si="1356"/>
        <v/>
      </c>
      <c r="OM520" s="19" t="str">
        <f t="shared" si="1356"/>
        <v/>
      </c>
      <c r="ON520" s="19" t="str">
        <f t="shared" si="1356"/>
        <v/>
      </c>
      <c r="OO520" s="19" t="str">
        <f t="shared" si="1356"/>
        <v/>
      </c>
      <c r="OP520" s="19" t="str">
        <f t="shared" si="1356"/>
        <v/>
      </c>
      <c r="OQ520" s="19" t="str">
        <f t="shared" si="1356"/>
        <v/>
      </c>
      <c r="OR520" s="19" t="str">
        <f t="shared" si="1356"/>
        <v/>
      </c>
      <c r="OS520" s="19" t="str">
        <f t="shared" si="1357"/>
        <v/>
      </c>
      <c r="OT520" s="19" t="str">
        <f t="shared" si="1357"/>
        <v/>
      </c>
      <c r="OU520" s="19" t="str">
        <f t="shared" si="1357"/>
        <v/>
      </c>
      <c r="OV520" s="19" t="str">
        <f t="shared" si="1357"/>
        <v/>
      </c>
      <c r="OW520" s="19" t="str">
        <f t="shared" si="1357"/>
        <v/>
      </c>
      <c r="OX520" s="19" t="str">
        <f t="shared" si="1357"/>
        <v/>
      </c>
      <c r="OY520" s="19" t="str">
        <f t="shared" si="1357"/>
        <v/>
      </c>
      <c r="OZ520" s="19" t="str">
        <f t="shared" si="1357"/>
        <v/>
      </c>
      <c r="PA520" s="19" t="str">
        <f t="shared" si="1357"/>
        <v/>
      </c>
      <c r="PB520" s="19" t="str">
        <f t="shared" si="1357"/>
        <v/>
      </c>
      <c r="PC520" s="19" t="str">
        <f t="shared" si="1358"/>
        <v/>
      </c>
      <c r="PD520" s="19" t="str">
        <f t="shared" si="1358"/>
        <v/>
      </c>
      <c r="PE520" s="19" t="str">
        <f t="shared" si="1358"/>
        <v/>
      </c>
      <c r="PF520" s="19" t="str">
        <f t="shared" si="1358"/>
        <v/>
      </c>
      <c r="PG520" s="19" t="str">
        <f t="shared" si="1358"/>
        <v/>
      </c>
      <c r="PH520" s="19" t="str">
        <f t="shared" si="1358"/>
        <v/>
      </c>
      <c r="PI520" s="19" t="str">
        <f t="shared" si="1358"/>
        <v/>
      </c>
      <c r="PJ520" s="19" t="str">
        <f t="shared" si="1358"/>
        <v/>
      </c>
      <c r="PK520" s="19" t="str">
        <f t="shared" si="1358"/>
        <v/>
      </c>
      <c r="PL520" s="19" t="str">
        <f t="shared" si="1358"/>
        <v/>
      </c>
      <c r="PM520" s="19" t="str">
        <f t="shared" si="1359"/>
        <v/>
      </c>
      <c r="PN520" s="19" t="str">
        <f t="shared" si="1359"/>
        <v/>
      </c>
      <c r="PO520" s="19" t="str">
        <f t="shared" si="1359"/>
        <v/>
      </c>
      <c r="PP520" s="19" t="str">
        <f t="shared" si="1359"/>
        <v/>
      </c>
      <c r="PQ520" s="19" t="str">
        <f t="shared" si="1359"/>
        <v/>
      </c>
      <c r="PR520" s="19" t="str">
        <f t="shared" si="1359"/>
        <v/>
      </c>
      <c r="PS520" s="19" t="str">
        <f t="shared" si="1359"/>
        <v/>
      </c>
      <c r="PT520" s="19" t="str">
        <f t="shared" si="1359"/>
        <v/>
      </c>
      <c r="PU520" s="19" t="str">
        <f t="shared" si="1359"/>
        <v/>
      </c>
      <c r="PV520" s="19" t="str">
        <f t="shared" si="1359"/>
        <v/>
      </c>
      <c r="PW520" s="19" t="str">
        <f t="shared" si="1359"/>
        <v/>
      </c>
      <c r="PX520" s="19" t="str">
        <f t="shared" si="1359"/>
        <v/>
      </c>
      <c r="PY520" s="19" t="str">
        <f t="shared" si="1359"/>
        <v/>
      </c>
      <c r="PZ520" s="19" t="str">
        <f t="shared" si="1315"/>
        <v/>
      </c>
      <c r="QA520" s="19" t="str">
        <f t="shared" si="1316"/>
        <v/>
      </c>
    </row>
    <row r="521" spans="4:443" x14ac:dyDescent="0.25">
      <c r="D521" s="1" t="s">
        <v>3383</v>
      </c>
      <c r="E521" s="48">
        <v>472</v>
      </c>
      <c r="F521" s="48"/>
      <c r="G521" s="20">
        <f t="shared" si="1271"/>
        <v>0</v>
      </c>
      <c r="H521" s="20"/>
      <c r="I521" s="19">
        <f t="shared" si="1317"/>
        <v>0</v>
      </c>
      <c r="J521" s="19">
        <f t="shared" si="1317"/>
        <v>0</v>
      </c>
      <c r="K521" s="19">
        <f t="shared" si="1317"/>
        <v>0</v>
      </c>
      <c r="L521" s="19">
        <f t="shared" si="1317"/>
        <v>0</v>
      </c>
      <c r="M521" s="19">
        <f t="shared" si="1317"/>
        <v>0</v>
      </c>
      <c r="N521" s="19">
        <f t="shared" si="1317"/>
        <v>0</v>
      </c>
      <c r="O521" s="19" t="str">
        <f t="shared" si="1317"/>
        <v/>
      </c>
      <c r="P521" s="19" t="str">
        <f t="shared" si="1317"/>
        <v/>
      </c>
      <c r="Q521" s="19" t="str">
        <f t="shared" si="1317"/>
        <v/>
      </c>
      <c r="R521" s="19" t="str">
        <f t="shared" si="1317"/>
        <v/>
      </c>
      <c r="S521" s="19" t="str">
        <f t="shared" si="1318"/>
        <v/>
      </c>
      <c r="T521" s="19" t="str">
        <f t="shared" si="1318"/>
        <v/>
      </c>
      <c r="U521" s="50" t="str">
        <f t="shared" si="1318"/>
        <v/>
      </c>
      <c r="V521" s="19" t="str">
        <f t="shared" si="1318"/>
        <v/>
      </c>
      <c r="W521" s="19" t="str">
        <f t="shared" si="1318"/>
        <v/>
      </c>
      <c r="X521" s="19" t="str">
        <f t="shared" si="1318"/>
        <v/>
      </c>
      <c r="Y521" s="19" t="str">
        <f t="shared" si="1318"/>
        <v/>
      </c>
      <c r="Z521" s="19" t="str">
        <f t="shared" si="1318"/>
        <v/>
      </c>
      <c r="AA521" s="19" t="str">
        <f t="shared" si="1318"/>
        <v/>
      </c>
      <c r="AB521" s="19" t="str">
        <f t="shared" si="1318"/>
        <v/>
      </c>
      <c r="AC521" s="19" t="str">
        <f t="shared" si="1319"/>
        <v/>
      </c>
      <c r="AD521" s="19" t="str">
        <f t="shared" si="1319"/>
        <v/>
      </c>
      <c r="AE521" s="19" t="str">
        <f t="shared" si="1319"/>
        <v/>
      </c>
      <c r="AF521" s="19" t="str">
        <f t="shared" si="1319"/>
        <v/>
      </c>
      <c r="AG521" s="19" t="str">
        <f t="shared" si="1319"/>
        <v/>
      </c>
      <c r="AH521" s="19" t="str">
        <f t="shared" si="1319"/>
        <v/>
      </c>
      <c r="AI521" s="19" t="str">
        <f t="shared" si="1319"/>
        <v/>
      </c>
      <c r="AJ521" s="19" t="str">
        <f t="shared" si="1319"/>
        <v/>
      </c>
      <c r="AK521" s="19" t="str">
        <f t="shared" si="1319"/>
        <v/>
      </c>
      <c r="AL521" s="19" t="str">
        <f t="shared" si="1319"/>
        <v/>
      </c>
      <c r="AM521" s="19" t="str">
        <f t="shared" si="1320"/>
        <v/>
      </c>
      <c r="AN521" s="19" t="str">
        <f t="shared" si="1320"/>
        <v/>
      </c>
      <c r="AO521" s="19" t="str">
        <f t="shared" si="1320"/>
        <v/>
      </c>
      <c r="AP521" s="19" t="str">
        <f t="shared" si="1320"/>
        <v/>
      </c>
      <c r="AQ521" s="19" t="str">
        <f t="shared" si="1320"/>
        <v/>
      </c>
      <c r="AR521" s="19" t="str">
        <f t="shared" si="1320"/>
        <v/>
      </c>
      <c r="AS521" s="19" t="str">
        <f t="shared" si="1320"/>
        <v/>
      </c>
      <c r="AT521" s="19" t="str">
        <f t="shared" si="1320"/>
        <v/>
      </c>
      <c r="AU521" s="19" t="str">
        <f t="shared" si="1320"/>
        <v/>
      </c>
      <c r="AV521" s="19" t="str">
        <f t="shared" si="1320"/>
        <v/>
      </c>
      <c r="AW521" s="19" t="str">
        <f t="shared" si="1321"/>
        <v/>
      </c>
      <c r="AX521" s="19" t="str">
        <f t="shared" si="1321"/>
        <v/>
      </c>
      <c r="AY521" s="19" t="str">
        <f t="shared" si="1321"/>
        <v/>
      </c>
      <c r="AZ521" s="19" t="str">
        <f t="shared" si="1321"/>
        <v/>
      </c>
      <c r="BA521" s="19" t="str">
        <f t="shared" si="1321"/>
        <v/>
      </c>
      <c r="BB521" s="19" t="str">
        <f t="shared" si="1321"/>
        <v/>
      </c>
      <c r="BC521" s="19" t="str">
        <f t="shared" si="1321"/>
        <v/>
      </c>
      <c r="BD521" s="19" t="str">
        <f t="shared" si="1321"/>
        <v/>
      </c>
      <c r="BE521" s="19" t="str">
        <f t="shared" si="1321"/>
        <v/>
      </c>
      <c r="BF521" s="19" t="str">
        <f t="shared" si="1321"/>
        <v/>
      </c>
      <c r="BG521" s="19" t="str">
        <f t="shared" si="1322"/>
        <v/>
      </c>
      <c r="BH521" s="19" t="str">
        <f t="shared" si="1322"/>
        <v/>
      </c>
      <c r="BI521" s="19" t="str">
        <f t="shared" si="1322"/>
        <v/>
      </c>
      <c r="BJ521" s="19" t="str">
        <f t="shared" si="1322"/>
        <v/>
      </c>
      <c r="BK521" s="19" t="str">
        <f t="shared" si="1322"/>
        <v/>
      </c>
      <c r="BL521" s="19" t="str">
        <f t="shared" si="1322"/>
        <v/>
      </c>
      <c r="BM521" s="19" t="str">
        <f t="shared" si="1322"/>
        <v/>
      </c>
      <c r="BN521" s="19" t="str">
        <f t="shared" si="1322"/>
        <v/>
      </c>
      <c r="BO521" s="19" t="str">
        <f t="shared" si="1322"/>
        <v/>
      </c>
      <c r="BP521" s="19" t="str">
        <f t="shared" si="1322"/>
        <v/>
      </c>
      <c r="BQ521" s="19" t="str">
        <f t="shared" si="1323"/>
        <v/>
      </c>
      <c r="BR521" s="19" t="str">
        <f t="shared" si="1323"/>
        <v/>
      </c>
      <c r="BS521" s="19" t="str">
        <f t="shared" si="1323"/>
        <v/>
      </c>
      <c r="BT521" s="19" t="str">
        <f t="shared" si="1323"/>
        <v/>
      </c>
      <c r="BU521" s="19" t="str">
        <f t="shared" si="1323"/>
        <v/>
      </c>
      <c r="BV521" s="19" t="str">
        <f t="shared" si="1323"/>
        <v/>
      </c>
      <c r="BW521" s="19" t="str">
        <f t="shared" si="1323"/>
        <v/>
      </c>
      <c r="BX521" s="19" t="str">
        <f t="shared" si="1323"/>
        <v/>
      </c>
      <c r="BY521" s="19" t="str">
        <f t="shared" si="1323"/>
        <v/>
      </c>
      <c r="BZ521" s="19" t="str">
        <f t="shared" si="1323"/>
        <v/>
      </c>
      <c r="CA521" s="19" t="str">
        <f t="shared" si="1324"/>
        <v/>
      </c>
      <c r="CB521" s="19" t="str">
        <f t="shared" si="1324"/>
        <v/>
      </c>
      <c r="CC521" s="19" t="str">
        <f t="shared" si="1324"/>
        <v/>
      </c>
      <c r="CD521" s="19" t="str">
        <f t="shared" si="1324"/>
        <v/>
      </c>
      <c r="CE521" s="19" t="str">
        <f t="shared" si="1324"/>
        <v/>
      </c>
      <c r="CF521" s="19" t="str">
        <f t="shared" si="1324"/>
        <v/>
      </c>
      <c r="CG521" s="19" t="str">
        <f t="shared" si="1324"/>
        <v/>
      </c>
      <c r="CH521" s="19" t="str">
        <f t="shared" si="1324"/>
        <v/>
      </c>
      <c r="CI521" s="19" t="str">
        <f t="shared" si="1324"/>
        <v/>
      </c>
      <c r="CJ521" s="19" t="str">
        <f t="shared" si="1324"/>
        <v/>
      </c>
      <c r="CK521" s="19" t="str">
        <f t="shared" si="1325"/>
        <v/>
      </c>
      <c r="CL521" s="19" t="str">
        <f t="shared" si="1325"/>
        <v/>
      </c>
      <c r="CM521" s="19" t="str">
        <f t="shared" si="1325"/>
        <v/>
      </c>
      <c r="CN521" s="19" t="str">
        <f t="shared" si="1325"/>
        <v/>
      </c>
      <c r="CO521" s="19" t="str">
        <f t="shared" si="1325"/>
        <v/>
      </c>
      <c r="CP521" s="19" t="str">
        <f t="shared" si="1325"/>
        <v/>
      </c>
      <c r="CQ521" s="19" t="str">
        <f t="shared" si="1325"/>
        <v/>
      </c>
      <c r="CR521" s="19" t="str">
        <f t="shared" si="1325"/>
        <v/>
      </c>
      <c r="CS521" s="19" t="str">
        <f t="shared" si="1325"/>
        <v/>
      </c>
      <c r="CT521" s="19" t="str">
        <f t="shared" si="1325"/>
        <v/>
      </c>
      <c r="CU521" s="19" t="str">
        <f t="shared" si="1326"/>
        <v/>
      </c>
      <c r="CV521" s="19" t="str">
        <f t="shared" si="1326"/>
        <v/>
      </c>
      <c r="CW521" s="19" t="str">
        <f t="shared" si="1326"/>
        <v/>
      </c>
      <c r="CX521" s="19" t="str">
        <f t="shared" si="1326"/>
        <v/>
      </c>
      <c r="CY521" s="19" t="str">
        <f t="shared" si="1326"/>
        <v/>
      </c>
      <c r="CZ521" s="19" t="str">
        <f t="shared" si="1326"/>
        <v/>
      </c>
      <c r="DA521" s="19" t="str">
        <f t="shared" si="1326"/>
        <v/>
      </c>
      <c r="DB521" s="19" t="str">
        <f t="shared" si="1326"/>
        <v/>
      </c>
      <c r="DC521" s="19" t="str">
        <f t="shared" si="1326"/>
        <v/>
      </c>
      <c r="DD521" s="19" t="str">
        <f t="shared" si="1326"/>
        <v/>
      </c>
      <c r="DE521" s="19" t="str">
        <f t="shared" si="1327"/>
        <v/>
      </c>
      <c r="DF521" s="19" t="str">
        <f t="shared" si="1327"/>
        <v/>
      </c>
      <c r="DG521" s="19" t="str">
        <f t="shared" si="1327"/>
        <v/>
      </c>
      <c r="DH521" s="19" t="str">
        <f t="shared" si="1327"/>
        <v/>
      </c>
      <c r="DI521" s="19" t="str">
        <f t="shared" si="1327"/>
        <v/>
      </c>
      <c r="DJ521" s="19" t="str">
        <f t="shared" si="1327"/>
        <v/>
      </c>
      <c r="DK521" s="19" t="str">
        <f t="shared" si="1327"/>
        <v/>
      </c>
      <c r="DL521" s="19" t="str">
        <f t="shared" si="1327"/>
        <v/>
      </c>
      <c r="DM521" s="19" t="str">
        <f t="shared" si="1327"/>
        <v/>
      </c>
      <c r="DN521" s="19" t="str">
        <f t="shared" si="1327"/>
        <v/>
      </c>
      <c r="DO521" s="19" t="str">
        <f t="shared" si="1328"/>
        <v/>
      </c>
      <c r="DP521" s="19" t="str">
        <f t="shared" si="1328"/>
        <v/>
      </c>
      <c r="DQ521" s="19" t="str">
        <f t="shared" si="1328"/>
        <v/>
      </c>
      <c r="DR521" s="19" t="str">
        <f t="shared" si="1328"/>
        <v/>
      </c>
      <c r="DS521" s="19" t="str">
        <f t="shared" si="1328"/>
        <v/>
      </c>
      <c r="DT521" s="19" t="str">
        <f t="shared" si="1328"/>
        <v/>
      </c>
      <c r="DU521" s="19" t="str">
        <f t="shared" si="1328"/>
        <v/>
      </c>
      <c r="DV521" s="19" t="str">
        <f t="shared" si="1328"/>
        <v/>
      </c>
      <c r="DW521" s="19" t="str">
        <f t="shared" si="1328"/>
        <v/>
      </c>
      <c r="DX521" s="19" t="str">
        <f t="shared" si="1328"/>
        <v/>
      </c>
      <c r="DY521" s="19" t="str">
        <f t="shared" si="1329"/>
        <v/>
      </c>
      <c r="DZ521" s="19" t="str">
        <f t="shared" si="1329"/>
        <v/>
      </c>
      <c r="EA521" s="19" t="str">
        <f t="shared" si="1329"/>
        <v/>
      </c>
      <c r="EB521" s="19" t="str">
        <f t="shared" si="1329"/>
        <v/>
      </c>
      <c r="EC521" s="19" t="str">
        <f t="shared" si="1329"/>
        <v/>
      </c>
      <c r="ED521" s="19" t="str">
        <f t="shared" si="1329"/>
        <v/>
      </c>
      <c r="EE521" s="19" t="str">
        <f t="shared" si="1329"/>
        <v/>
      </c>
      <c r="EF521" s="19" t="str">
        <f t="shared" si="1329"/>
        <v/>
      </c>
      <c r="EG521" s="19" t="str">
        <f t="shared" si="1329"/>
        <v/>
      </c>
      <c r="EH521" s="19" t="str">
        <f t="shared" si="1329"/>
        <v/>
      </c>
      <c r="EI521" s="19" t="str">
        <f t="shared" si="1330"/>
        <v/>
      </c>
      <c r="EJ521" s="19" t="str">
        <f t="shared" si="1330"/>
        <v/>
      </c>
      <c r="EK521" s="19" t="str">
        <f t="shared" si="1330"/>
        <v/>
      </c>
      <c r="EL521" s="19" t="str">
        <f t="shared" si="1330"/>
        <v/>
      </c>
      <c r="EM521" s="19" t="str">
        <f t="shared" si="1330"/>
        <v/>
      </c>
      <c r="EN521" s="19" t="str">
        <f t="shared" si="1330"/>
        <v/>
      </c>
      <c r="EO521" s="19" t="str">
        <f t="shared" si="1330"/>
        <v/>
      </c>
      <c r="EP521" s="19" t="str">
        <f t="shared" si="1330"/>
        <v/>
      </c>
      <c r="EQ521" s="19" t="str">
        <f t="shared" si="1330"/>
        <v/>
      </c>
      <c r="ER521" s="19" t="str">
        <f t="shared" si="1330"/>
        <v/>
      </c>
      <c r="ES521" s="19" t="str">
        <f t="shared" si="1331"/>
        <v/>
      </c>
      <c r="ET521" s="19" t="str">
        <f t="shared" si="1331"/>
        <v/>
      </c>
      <c r="EU521" s="19" t="str">
        <f t="shared" si="1331"/>
        <v/>
      </c>
      <c r="EV521" s="19" t="str">
        <f t="shared" si="1331"/>
        <v/>
      </c>
      <c r="EW521" s="19" t="str">
        <f t="shared" si="1331"/>
        <v/>
      </c>
      <c r="EX521" s="19" t="str">
        <f t="shared" si="1331"/>
        <v/>
      </c>
      <c r="EY521" s="19" t="str">
        <f t="shared" si="1331"/>
        <v/>
      </c>
      <c r="EZ521" s="19" t="str">
        <f t="shared" si="1331"/>
        <v/>
      </c>
      <c r="FA521" s="19" t="str">
        <f t="shared" si="1331"/>
        <v/>
      </c>
      <c r="FB521" s="19" t="str">
        <f t="shared" si="1331"/>
        <v/>
      </c>
      <c r="FC521" s="19" t="str">
        <f t="shared" si="1332"/>
        <v/>
      </c>
      <c r="FD521" s="19" t="str">
        <f t="shared" si="1332"/>
        <v/>
      </c>
      <c r="FE521" s="19" t="str">
        <f t="shared" si="1332"/>
        <v/>
      </c>
      <c r="FF521" s="19" t="str">
        <f t="shared" si="1332"/>
        <v/>
      </c>
      <c r="FG521" s="19" t="str">
        <f t="shared" si="1332"/>
        <v/>
      </c>
      <c r="FH521" s="19" t="str">
        <f t="shared" si="1332"/>
        <v/>
      </c>
      <c r="FI521" s="19" t="str">
        <f t="shared" si="1332"/>
        <v/>
      </c>
      <c r="FJ521" s="19" t="str">
        <f t="shared" si="1332"/>
        <v/>
      </c>
      <c r="FK521" s="19" t="str">
        <f t="shared" si="1332"/>
        <v/>
      </c>
      <c r="FL521" s="19" t="str">
        <f t="shared" si="1332"/>
        <v/>
      </c>
      <c r="FM521" s="19" t="str">
        <f t="shared" si="1333"/>
        <v/>
      </c>
      <c r="FN521" s="19" t="str">
        <f t="shared" si="1333"/>
        <v/>
      </c>
      <c r="FO521" s="19" t="str">
        <f t="shared" si="1333"/>
        <v/>
      </c>
      <c r="FP521" s="19" t="str">
        <f t="shared" si="1333"/>
        <v/>
      </c>
      <c r="FQ521" s="19" t="str">
        <f t="shared" si="1333"/>
        <v/>
      </c>
      <c r="FR521" s="19" t="str">
        <f t="shared" si="1333"/>
        <v/>
      </c>
      <c r="FS521" s="19" t="str">
        <f t="shared" si="1333"/>
        <v/>
      </c>
      <c r="FT521" s="19" t="str">
        <f t="shared" si="1333"/>
        <v/>
      </c>
      <c r="FU521" s="19" t="str">
        <f t="shared" si="1333"/>
        <v/>
      </c>
      <c r="FV521" s="19" t="str">
        <f t="shared" si="1333"/>
        <v/>
      </c>
      <c r="FW521" s="19" t="str">
        <f t="shared" si="1334"/>
        <v/>
      </c>
      <c r="FX521" s="19" t="str">
        <f t="shared" si="1334"/>
        <v/>
      </c>
      <c r="FY521" s="19" t="str">
        <f t="shared" si="1334"/>
        <v/>
      </c>
      <c r="FZ521" s="19" t="str">
        <f t="shared" si="1334"/>
        <v/>
      </c>
      <c r="GA521" s="19" t="str">
        <f t="shared" si="1334"/>
        <v/>
      </c>
      <c r="GB521" s="19" t="str">
        <f t="shared" si="1334"/>
        <v/>
      </c>
      <c r="GC521" s="19" t="str">
        <f t="shared" si="1334"/>
        <v/>
      </c>
      <c r="GD521" s="19" t="str">
        <f t="shared" si="1334"/>
        <v/>
      </c>
      <c r="GE521" s="19" t="str">
        <f t="shared" si="1334"/>
        <v/>
      </c>
      <c r="GF521" s="19" t="str">
        <f t="shared" si="1334"/>
        <v/>
      </c>
      <c r="GG521" s="19" t="str">
        <f t="shared" si="1335"/>
        <v/>
      </c>
      <c r="GH521" s="19" t="str">
        <f t="shared" si="1335"/>
        <v/>
      </c>
      <c r="GI521" s="19" t="str">
        <f t="shared" si="1335"/>
        <v/>
      </c>
      <c r="GJ521" s="19" t="str">
        <f t="shared" si="1335"/>
        <v/>
      </c>
      <c r="GK521" s="19" t="str">
        <f t="shared" si="1335"/>
        <v/>
      </c>
      <c r="GL521" s="19" t="str">
        <f t="shared" si="1335"/>
        <v/>
      </c>
      <c r="GM521" s="19" t="str">
        <f t="shared" si="1335"/>
        <v/>
      </c>
      <c r="GN521" s="19" t="str">
        <f t="shared" si="1335"/>
        <v/>
      </c>
      <c r="GO521" s="19" t="str">
        <f t="shared" si="1335"/>
        <v/>
      </c>
      <c r="GP521" s="19" t="str">
        <f t="shared" si="1335"/>
        <v/>
      </c>
      <c r="GQ521" s="19" t="str">
        <f t="shared" si="1336"/>
        <v/>
      </c>
      <c r="GR521" s="19" t="str">
        <f t="shared" si="1336"/>
        <v/>
      </c>
      <c r="GS521" s="19" t="str">
        <f t="shared" si="1336"/>
        <v/>
      </c>
      <c r="GT521" s="19" t="str">
        <f t="shared" si="1336"/>
        <v/>
      </c>
      <c r="GU521" s="19" t="str">
        <f t="shared" si="1336"/>
        <v/>
      </c>
      <c r="GV521" s="19" t="str">
        <f t="shared" si="1336"/>
        <v/>
      </c>
      <c r="GW521" s="19" t="str">
        <f t="shared" si="1336"/>
        <v/>
      </c>
      <c r="GX521" s="19" t="str">
        <f t="shared" si="1336"/>
        <v/>
      </c>
      <c r="GY521" s="19" t="str">
        <f t="shared" si="1336"/>
        <v/>
      </c>
      <c r="GZ521" s="19" t="str">
        <f t="shared" si="1336"/>
        <v/>
      </c>
      <c r="HA521" s="19" t="str">
        <f t="shared" si="1337"/>
        <v/>
      </c>
      <c r="HB521" s="19" t="str">
        <f t="shared" si="1337"/>
        <v/>
      </c>
      <c r="HC521" s="19" t="str">
        <f t="shared" si="1337"/>
        <v/>
      </c>
      <c r="HD521" s="19" t="str">
        <f t="shared" si="1337"/>
        <v/>
      </c>
      <c r="HE521" s="19" t="str">
        <f t="shared" si="1337"/>
        <v/>
      </c>
      <c r="HF521" s="19" t="str">
        <f t="shared" si="1337"/>
        <v/>
      </c>
      <c r="HG521" s="19" t="str">
        <f t="shared" si="1337"/>
        <v/>
      </c>
      <c r="HH521" s="19" t="str">
        <f t="shared" si="1337"/>
        <v/>
      </c>
      <c r="HI521" s="19" t="str">
        <f t="shared" si="1337"/>
        <v/>
      </c>
      <c r="HJ521" s="19" t="str">
        <f t="shared" si="1337"/>
        <v/>
      </c>
      <c r="HK521" s="19" t="str">
        <f t="shared" si="1338"/>
        <v/>
      </c>
      <c r="HL521" s="19" t="str">
        <f t="shared" si="1338"/>
        <v/>
      </c>
      <c r="HM521" s="19" t="str">
        <f t="shared" si="1338"/>
        <v/>
      </c>
      <c r="HN521" s="19" t="str">
        <f t="shared" si="1338"/>
        <v/>
      </c>
      <c r="HO521" s="19" t="str">
        <f t="shared" si="1338"/>
        <v/>
      </c>
      <c r="HP521" s="19" t="str">
        <f t="shared" si="1338"/>
        <v/>
      </c>
      <c r="HQ521" s="19" t="str">
        <f t="shared" si="1338"/>
        <v/>
      </c>
      <c r="HR521" s="19" t="str">
        <f t="shared" si="1338"/>
        <v/>
      </c>
      <c r="HS521" s="19" t="str">
        <f t="shared" si="1338"/>
        <v/>
      </c>
      <c r="HT521" s="19" t="str">
        <f t="shared" si="1338"/>
        <v/>
      </c>
      <c r="HU521" s="19" t="str">
        <f t="shared" si="1339"/>
        <v/>
      </c>
      <c r="HV521" s="19" t="str">
        <f t="shared" si="1339"/>
        <v/>
      </c>
      <c r="HW521" s="19" t="str">
        <f t="shared" si="1339"/>
        <v/>
      </c>
      <c r="HX521" s="19" t="str">
        <f t="shared" si="1339"/>
        <v/>
      </c>
      <c r="HY521" s="19" t="str">
        <f t="shared" si="1339"/>
        <v/>
      </c>
      <c r="HZ521" s="19" t="str">
        <f t="shared" si="1339"/>
        <v/>
      </c>
      <c r="IA521" s="19" t="str">
        <f t="shared" si="1339"/>
        <v/>
      </c>
      <c r="IB521" s="19" t="str">
        <f t="shared" si="1339"/>
        <v/>
      </c>
      <c r="IC521" s="19" t="str">
        <f t="shared" si="1339"/>
        <v/>
      </c>
      <c r="ID521" s="19" t="str">
        <f t="shared" si="1339"/>
        <v/>
      </c>
      <c r="IE521" s="19" t="str">
        <f t="shared" si="1340"/>
        <v/>
      </c>
      <c r="IF521" s="19" t="str">
        <f t="shared" si="1340"/>
        <v/>
      </c>
      <c r="IG521" s="19" t="str">
        <f t="shared" si="1340"/>
        <v/>
      </c>
      <c r="IH521" s="19" t="str">
        <f t="shared" si="1340"/>
        <v/>
      </c>
      <c r="II521" s="19" t="str">
        <f t="shared" si="1340"/>
        <v/>
      </c>
      <c r="IJ521" s="19" t="str">
        <f t="shared" si="1340"/>
        <v/>
      </c>
      <c r="IK521" s="19" t="str">
        <f t="shared" si="1340"/>
        <v/>
      </c>
      <c r="IL521" s="19" t="str">
        <f t="shared" si="1340"/>
        <v/>
      </c>
      <c r="IM521" s="19" t="str">
        <f t="shared" si="1340"/>
        <v/>
      </c>
      <c r="IN521" s="19" t="str">
        <f t="shared" si="1340"/>
        <v/>
      </c>
      <c r="IO521" s="19" t="str">
        <f t="shared" si="1341"/>
        <v/>
      </c>
      <c r="IP521" s="19" t="str">
        <f t="shared" si="1341"/>
        <v/>
      </c>
      <c r="IQ521" s="19" t="str">
        <f t="shared" si="1341"/>
        <v/>
      </c>
      <c r="IR521" s="19" t="str">
        <f t="shared" si="1341"/>
        <v/>
      </c>
      <c r="IS521" s="19" t="str">
        <f t="shared" si="1341"/>
        <v/>
      </c>
      <c r="IT521" s="19" t="str">
        <f t="shared" si="1341"/>
        <v/>
      </c>
      <c r="IU521" s="19" t="str">
        <f t="shared" si="1341"/>
        <v/>
      </c>
      <c r="IV521" s="19" t="str">
        <f t="shared" si="1341"/>
        <v/>
      </c>
      <c r="IW521" s="19" t="str">
        <f t="shared" si="1341"/>
        <v/>
      </c>
      <c r="IX521" s="19" t="str">
        <f t="shared" si="1341"/>
        <v/>
      </c>
      <c r="IY521" s="19" t="str">
        <f t="shared" si="1342"/>
        <v/>
      </c>
      <c r="IZ521" s="19" t="str">
        <f t="shared" si="1342"/>
        <v/>
      </c>
      <c r="JA521" s="19" t="str">
        <f t="shared" si="1342"/>
        <v/>
      </c>
      <c r="JB521" s="19" t="str">
        <f t="shared" si="1342"/>
        <v/>
      </c>
      <c r="JC521" s="19" t="str">
        <f t="shared" si="1342"/>
        <v/>
      </c>
      <c r="JD521" s="19" t="str">
        <f t="shared" si="1342"/>
        <v/>
      </c>
      <c r="JE521" s="19" t="str">
        <f t="shared" si="1342"/>
        <v/>
      </c>
      <c r="JF521" s="19" t="str">
        <f t="shared" si="1342"/>
        <v/>
      </c>
      <c r="JG521" s="19" t="str">
        <f t="shared" si="1342"/>
        <v/>
      </c>
      <c r="JH521" s="19" t="str">
        <f t="shared" si="1342"/>
        <v/>
      </c>
      <c r="JI521" s="19" t="str">
        <f t="shared" si="1343"/>
        <v/>
      </c>
      <c r="JJ521" s="19" t="str">
        <f t="shared" si="1343"/>
        <v/>
      </c>
      <c r="JK521" s="19" t="str">
        <f t="shared" si="1343"/>
        <v/>
      </c>
      <c r="JL521" s="19" t="str">
        <f t="shared" si="1343"/>
        <v/>
      </c>
      <c r="JM521" s="19" t="str">
        <f t="shared" si="1343"/>
        <v/>
      </c>
      <c r="JN521" s="19" t="str">
        <f t="shared" si="1343"/>
        <v/>
      </c>
      <c r="JO521" s="19" t="str">
        <f t="shared" si="1343"/>
        <v/>
      </c>
      <c r="JP521" s="19" t="str">
        <f t="shared" si="1343"/>
        <v/>
      </c>
      <c r="JQ521" s="19" t="str">
        <f t="shared" si="1343"/>
        <v/>
      </c>
      <c r="JR521" s="19" t="str">
        <f t="shared" si="1343"/>
        <v/>
      </c>
      <c r="JS521" s="19" t="str">
        <f t="shared" si="1344"/>
        <v/>
      </c>
      <c r="JT521" s="19" t="str">
        <f t="shared" si="1344"/>
        <v/>
      </c>
      <c r="JU521" s="19" t="str">
        <f t="shared" si="1344"/>
        <v/>
      </c>
      <c r="JV521" s="19" t="str">
        <f t="shared" si="1344"/>
        <v/>
      </c>
      <c r="JW521" s="19" t="str">
        <f t="shared" si="1344"/>
        <v/>
      </c>
      <c r="JX521" s="19" t="str">
        <f t="shared" si="1344"/>
        <v/>
      </c>
      <c r="JY521" s="19" t="str">
        <f t="shared" si="1344"/>
        <v/>
      </c>
      <c r="JZ521" s="19" t="str">
        <f t="shared" si="1344"/>
        <v/>
      </c>
      <c r="KA521" s="19" t="str">
        <f t="shared" si="1344"/>
        <v/>
      </c>
      <c r="KB521" s="19" t="str">
        <f t="shared" si="1344"/>
        <v/>
      </c>
      <c r="KC521" s="19" t="str">
        <f t="shared" si="1345"/>
        <v/>
      </c>
      <c r="KD521" s="19" t="str">
        <f t="shared" si="1345"/>
        <v/>
      </c>
      <c r="KE521" s="19" t="str">
        <f t="shared" si="1345"/>
        <v/>
      </c>
      <c r="KF521" s="19" t="str">
        <f t="shared" si="1345"/>
        <v/>
      </c>
      <c r="KG521" s="19" t="str">
        <f t="shared" si="1345"/>
        <v/>
      </c>
      <c r="KH521" s="19" t="str">
        <f t="shared" si="1345"/>
        <v/>
      </c>
      <c r="KI521" s="19" t="str">
        <f t="shared" si="1345"/>
        <v/>
      </c>
      <c r="KJ521" s="19" t="str">
        <f t="shared" si="1345"/>
        <v/>
      </c>
      <c r="KK521" s="19" t="str">
        <f t="shared" si="1345"/>
        <v/>
      </c>
      <c r="KL521" s="19" t="str">
        <f t="shared" si="1345"/>
        <v/>
      </c>
      <c r="KM521" s="19" t="str">
        <f t="shared" si="1346"/>
        <v/>
      </c>
      <c r="KN521" s="19" t="str">
        <f t="shared" si="1346"/>
        <v/>
      </c>
      <c r="KO521" s="19" t="str">
        <f t="shared" si="1346"/>
        <v/>
      </c>
      <c r="KP521" s="19" t="str">
        <f t="shared" si="1346"/>
        <v/>
      </c>
      <c r="KQ521" s="19" t="str">
        <f t="shared" si="1346"/>
        <v/>
      </c>
      <c r="KR521" s="19" t="str">
        <f t="shared" si="1346"/>
        <v/>
      </c>
      <c r="KS521" s="19" t="str">
        <f t="shared" si="1346"/>
        <v/>
      </c>
      <c r="KT521" s="19" t="str">
        <f t="shared" si="1346"/>
        <v/>
      </c>
      <c r="KU521" s="19" t="str">
        <f t="shared" si="1346"/>
        <v/>
      </c>
      <c r="KV521" s="19" t="str">
        <f t="shared" si="1346"/>
        <v/>
      </c>
      <c r="KW521" s="19" t="str">
        <f t="shared" si="1347"/>
        <v/>
      </c>
      <c r="KX521" s="19" t="str">
        <f t="shared" si="1347"/>
        <v/>
      </c>
      <c r="KY521" s="19" t="str">
        <f t="shared" si="1347"/>
        <v/>
      </c>
      <c r="KZ521" s="19" t="str">
        <f t="shared" si="1347"/>
        <v/>
      </c>
      <c r="LA521" s="19" t="str">
        <f t="shared" si="1347"/>
        <v/>
      </c>
      <c r="LB521" s="19" t="str">
        <f t="shared" si="1347"/>
        <v/>
      </c>
      <c r="LC521" s="19" t="str">
        <f t="shared" si="1347"/>
        <v/>
      </c>
      <c r="LD521" s="19" t="str">
        <f t="shared" si="1347"/>
        <v/>
      </c>
      <c r="LE521" s="19" t="str">
        <f t="shared" si="1347"/>
        <v/>
      </c>
      <c r="LF521" s="19" t="str">
        <f t="shared" si="1347"/>
        <v/>
      </c>
      <c r="LG521" s="19" t="str">
        <f t="shared" si="1348"/>
        <v/>
      </c>
      <c r="LH521" s="19" t="str">
        <f t="shared" si="1348"/>
        <v/>
      </c>
      <c r="LI521" s="19" t="str">
        <f t="shared" si="1348"/>
        <v/>
      </c>
      <c r="LJ521" s="19" t="str">
        <f t="shared" si="1348"/>
        <v/>
      </c>
      <c r="LK521" s="19" t="str">
        <f t="shared" si="1348"/>
        <v/>
      </c>
      <c r="LL521" s="19" t="str">
        <f t="shared" si="1348"/>
        <v/>
      </c>
      <c r="LM521" s="19" t="str">
        <f t="shared" si="1348"/>
        <v/>
      </c>
      <c r="LN521" s="19" t="str">
        <f t="shared" si="1348"/>
        <v/>
      </c>
      <c r="LO521" s="19" t="str">
        <f t="shared" si="1348"/>
        <v/>
      </c>
      <c r="LP521" s="19" t="str">
        <f t="shared" si="1348"/>
        <v/>
      </c>
      <c r="LQ521" s="19" t="str">
        <f t="shared" si="1349"/>
        <v/>
      </c>
      <c r="LR521" s="19" t="str">
        <f t="shared" si="1349"/>
        <v/>
      </c>
      <c r="LS521" s="19" t="str">
        <f t="shared" si="1349"/>
        <v/>
      </c>
      <c r="LT521" s="19" t="str">
        <f t="shared" si="1349"/>
        <v/>
      </c>
      <c r="LU521" s="19" t="str">
        <f t="shared" si="1349"/>
        <v/>
      </c>
      <c r="LV521" s="19" t="str">
        <f t="shared" si="1349"/>
        <v/>
      </c>
      <c r="LW521" s="19" t="str">
        <f t="shared" si="1349"/>
        <v/>
      </c>
      <c r="LX521" s="19" t="str">
        <f t="shared" si="1349"/>
        <v/>
      </c>
      <c r="LY521" s="19" t="str">
        <f t="shared" si="1349"/>
        <v/>
      </c>
      <c r="LZ521" s="19" t="str">
        <f t="shared" si="1349"/>
        <v/>
      </c>
      <c r="MA521" s="19" t="str">
        <f t="shared" si="1350"/>
        <v/>
      </c>
      <c r="MB521" s="19" t="str">
        <f t="shared" si="1350"/>
        <v/>
      </c>
      <c r="MC521" s="19" t="str">
        <f t="shared" si="1350"/>
        <v/>
      </c>
      <c r="MD521" s="19" t="str">
        <f t="shared" si="1350"/>
        <v/>
      </c>
      <c r="ME521" s="19" t="str">
        <f t="shared" si="1350"/>
        <v/>
      </c>
      <c r="MF521" s="19" t="str">
        <f t="shared" si="1350"/>
        <v/>
      </c>
      <c r="MG521" s="19" t="str">
        <f t="shared" si="1350"/>
        <v/>
      </c>
      <c r="MH521" s="19" t="str">
        <f t="shared" si="1350"/>
        <v/>
      </c>
      <c r="MI521" s="19" t="str">
        <f t="shared" si="1350"/>
        <v/>
      </c>
      <c r="MJ521" s="19" t="str">
        <f t="shared" si="1350"/>
        <v/>
      </c>
      <c r="MK521" s="19" t="str">
        <f t="shared" si="1351"/>
        <v/>
      </c>
      <c r="ML521" s="19" t="str">
        <f t="shared" si="1351"/>
        <v/>
      </c>
      <c r="MM521" s="19" t="str">
        <f t="shared" si="1351"/>
        <v/>
      </c>
      <c r="MN521" s="19" t="str">
        <f t="shared" si="1351"/>
        <v/>
      </c>
      <c r="MO521" s="19" t="str">
        <f t="shared" si="1351"/>
        <v/>
      </c>
      <c r="MP521" s="19" t="str">
        <f t="shared" si="1351"/>
        <v/>
      </c>
      <c r="MQ521" s="19" t="str">
        <f t="shared" si="1351"/>
        <v/>
      </c>
      <c r="MR521" s="19" t="str">
        <f t="shared" si="1351"/>
        <v/>
      </c>
      <c r="MS521" s="19" t="str">
        <f t="shared" si="1351"/>
        <v/>
      </c>
      <c r="MT521" s="19" t="str">
        <f t="shared" si="1351"/>
        <v/>
      </c>
      <c r="MU521" s="19" t="str">
        <f t="shared" si="1352"/>
        <v/>
      </c>
      <c r="MV521" s="19" t="str">
        <f t="shared" si="1352"/>
        <v/>
      </c>
      <c r="MW521" s="19" t="str">
        <f t="shared" si="1352"/>
        <v/>
      </c>
      <c r="MX521" s="19" t="str">
        <f t="shared" si="1352"/>
        <v/>
      </c>
      <c r="MY521" s="19" t="str">
        <f t="shared" si="1352"/>
        <v/>
      </c>
      <c r="MZ521" s="19" t="str">
        <f t="shared" si="1352"/>
        <v/>
      </c>
      <c r="NA521" s="19" t="str">
        <f t="shared" si="1352"/>
        <v/>
      </c>
      <c r="NB521" s="19" t="str">
        <f t="shared" si="1352"/>
        <v/>
      </c>
      <c r="NC521" s="19" t="str">
        <f t="shared" si="1352"/>
        <v/>
      </c>
      <c r="ND521" s="19" t="str">
        <f t="shared" si="1352"/>
        <v/>
      </c>
      <c r="NE521" s="19" t="str">
        <f t="shared" si="1353"/>
        <v/>
      </c>
      <c r="NF521" s="19" t="str">
        <f t="shared" si="1353"/>
        <v/>
      </c>
      <c r="NG521" s="19" t="str">
        <f t="shared" si="1353"/>
        <v/>
      </c>
      <c r="NH521" s="19" t="str">
        <f t="shared" si="1353"/>
        <v/>
      </c>
      <c r="NI521" s="19" t="str">
        <f t="shared" si="1353"/>
        <v/>
      </c>
      <c r="NJ521" s="19" t="str">
        <f t="shared" si="1353"/>
        <v/>
      </c>
      <c r="NK521" s="19" t="str">
        <f t="shared" si="1353"/>
        <v/>
      </c>
      <c r="NL521" s="19" t="str">
        <f t="shared" si="1353"/>
        <v/>
      </c>
      <c r="NM521" s="19" t="str">
        <f t="shared" si="1353"/>
        <v/>
      </c>
      <c r="NN521" s="19" t="str">
        <f t="shared" si="1353"/>
        <v/>
      </c>
      <c r="NO521" s="19" t="str">
        <f t="shared" si="1354"/>
        <v/>
      </c>
      <c r="NP521" s="19" t="str">
        <f t="shared" si="1354"/>
        <v/>
      </c>
      <c r="NQ521" s="19" t="str">
        <f t="shared" si="1354"/>
        <v/>
      </c>
      <c r="NR521" s="19" t="str">
        <f t="shared" si="1354"/>
        <v/>
      </c>
      <c r="NS521" s="19" t="str">
        <f t="shared" si="1354"/>
        <v/>
      </c>
      <c r="NT521" s="19" t="str">
        <f t="shared" si="1354"/>
        <v/>
      </c>
      <c r="NU521" s="19" t="str">
        <f t="shared" si="1354"/>
        <v/>
      </c>
      <c r="NV521" s="19" t="str">
        <f t="shared" si="1354"/>
        <v/>
      </c>
      <c r="NW521" s="19" t="str">
        <f t="shared" si="1354"/>
        <v/>
      </c>
      <c r="NX521" s="19" t="str">
        <f t="shared" si="1354"/>
        <v/>
      </c>
      <c r="NY521" s="19" t="str">
        <f t="shared" si="1355"/>
        <v/>
      </c>
      <c r="NZ521" s="19" t="str">
        <f t="shared" si="1355"/>
        <v/>
      </c>
      <c r="OA521" s="19" t="str">
        <f t="shared" si="1355"/>
        <v/>
      </c>
      <c r="OB521" s="19" t="str">
        <f t="shared" si="1355"/>
        <v/>
      </c>
      <c r="OC521" s="19" t="str">
        <f t="shared" si="1355"/>
        <v/>
      </c>
      <c r="OD521" s="19" t="str">
        <f t="shared" si="1355"/>
        <v/>
      </c>
      <c r="OE521" s="19" t="str">
        <f t="shared" si="1355"/>
        <v/>
      </c>
      <c r="OF521" s="19" t="str">
        <f t="shared" si="1355"/>
        <v/>
      </c>
      <c r="OG521" s="19" t="str">
        <f t="shared" si="1355"/>
        <v/>
      </c>
      <c r="OH521" s="19" t="str">
        <f t="shared" si="1355"/>
        <v/>
      </c>
      <c r="OI521" s="19" t="str">
        <f t="shared" si="1356"/>
        <v/>
      </c>
      <c r="OJ521" s="19" t="str">
        <f t="shared" si="1356"/>
        <v/>
      </c>
      <c r="OK521" s="19" t="str">
        <f t="shared" si="1356"/>
        <v/>
      </c>
      <c r="OL521" s="19" t="str">
        <f t="shared" si="1356"/>
        <v/>
      </c>
      <c r="OM521" s="19" t="str">
        <f t="shared" si="1356"/>
        <v/>
      </c>
      <c r="ON521" s="19" t="str">
        <f t="shared" si="1356"/>
        <v/>
      </c>
      <c r="OO521" s="19" t="str">
        <f t="shared" si="1356"/>
        <v/>
      </c>
      <c r="OP521" s="19" t="str">
        <f t="shared" si="1356"/>
        <v/>
      </c>
      <c r="OQ521" s="19" t="str">
        <f t="shared" si="1356"/>
        <v/>
      </c>
      <c r="OR521" s="19" t="str">
        <f t="shared" si="1356"/>
        <v/>
      </c>
      <c r="OS521" s="19" t="str">
        <f t="shared" si="1357"/>
        <v/>
      </c>
      <c r="OT521" s="19" t="str">
        <f t="shared" si="1357"/>
        <v/>
      </c>
      <c r="OU521" s="19" t="str">
        <f t="shared" si="1357"/>
        <v/>
      </c>
      <c r="OV521" s="19" t="str">
        <f t="shared" si="1357"/>
        <v/>
      </c>
      <c r="OW521" s="19" t="str">
        <f t="shared" si="1357"/>
        <v/>
      </c>
      <c r="OX521" s="19" t="str">
        <f t="shared" si="1357"/>
        <v/>
      </c>
      <c r="OY521" s="19" t="str">
        <f t="shared" si="1357"/>
        <v/>
      </c>
      <c r="OZ521" s="19" t="str">
        <f t="shared" si="1357"/>
        <v/>
      </c>
      <c r="PA521" s="19" t="str">
        <f t="shared" si="1357"/>
        <v/>
      </c>
      <c r="PB521" s="19" t="str">
        <f t="shared" si="1357"/>
        <v/>
      </c>
      <c r="PC521" s="19" t="str">
        <f t="shared" si="1358"/>
        <v/>
      </c>
      <c r="PD521" s="19" t="str">
        <f t="shared" si="1358"/>
        <v/>
      </c>
      <c r="PE521" s="19" t="str">
        <f t="shared" si="1358"/>
        <v/>
      </c>
      <c r="PF521" s="19" t="str">
        <f t="shared" si="1358"/>
        <v/>
      </c>
      <c r="PG521" s="19" t="str">
        <f t="shared" si="1358"/>
        <v/>
      </c>
      <c r="PH521" s="19" t="str">
        <f t="shared" si="1358"/>
        <v/>
      </c>
      <c r="PI521" s="19" t="str">
        <f t="shared" si="1358"/>
        <v/>
      </c>
      <c r="PJ521" s="19" t="str">
        <f t="shared" si="1358"/>
        <v/>
      </c>
      <c r="PK521" s="19" t="str">
        <f t="shared" si="1358"/>
        <v/>
      </c>
      <c r="PL521" s="19" t="str">
        <f t="shared" si="1358"/>
        <v/>
      </c>
      <c r="PM521" s="19" t="str">
        <f t="shared" si="1359"/>
        <v/>
      </c>
      <c r="PN521" s="19" t="str">
        <f t="shared" si="1359"/>
        <v/>
      </c>
      <c r="PO521" s="19" t="str">
        <f t="shared" si="1359"/>
        <v/>
      </c>
      <c r="PP521" s="19" t="str">
        <f t="shared" si="1359"/>
        <v/>
      </c>
      <c r="PQ521" s="19" t="str">
        <f t="shared" si="1359"/>
        <v/>
      </c>
      <c r="PR521" s="19" t="str">
        <f t="shared" si="1359"/>
        <v/>
      </c>
      <c r="PS521" s="19" t="str">
        <f t="shared" si="1359"/>
        <v/>
      </c>
      <c r="PT521" s="19" t="str">
        <f t="shared" si="1359"/>
        <v/>
      </c>
      <c r="PU521" s="19" t="str">
        <f t="shared" si="1359"/>
        <v/>
      </c>
      <c r="PV521" s="19" t="str">
        <f t="shared" si="1359"/>
        <v/>
      </c>
      <c r="PW521" s="19" t="str">
        <f t="shared" si="1359"/>
        <v/>
      </c>
      <c r="PX521" s="19" t="str">
        <f t="shared" si="1359"/>
        <v/>
      </c>
      <c r="PY521" s="19" t="str">
        <f t="shared" si="1359"/>
        <v/>
      </c>
      <c r="PZ521" s="19" t="str">
        <f t="shared" si="1315"/>
        <v/>
      </c>
      <c r="QA521" s="19" t="str">
        <f t="shared" si="1316"/>
        <v/>
      </c>
    </row>
    <row r="522" spans="4:443" x14ac:dyDescent="0.25">
      <c r="D522" s="1" t="s">
        <v>3844</v>
      </c>
      <c r="E522" s="48">
        <v>7</v>
      </c>
      <c r="F522" s="48"/>
      <c r="G522" s="20">
        <f t="shared" si="1271"/>
        <v>0</v>
      </c>
      <c r="H522" s="20"/>
      <c r="I522" s="19">
        <f t="shared" si="1317"/>
        <v>0</v>
      </c>
      <c r="J522" s="19">
        <f t="shared" si="1317"/>
        <v>0</v>
      </c>
      <c r="K522" s="19">
        <f t="shared" si="1317"/>
        <v>0</v>
      </c>
      <c r="L522" s="19">
        <f t="shared" si="1317"/>
        <v>0</v>
      </c>
      <c r="M522" s="19">
        <f t="shared" si="1317"/>
        <v>0</v>
      </c>
      <c r="N522" s="19">
        <f t="shared" si="1317"/>
        <v>0</v>
      </c>
      <c r="O522" s="19" t="str">
        <f t="shared" si="1317"/>
        <v/>
      </c>
      <c r="P522" s="19" t="str">
        <f t="shared" si="1317"/>
        <v/>
      </c>
      <c r="Q522" s="19" t="str">
        <f t="shared" si="1317"/>
        <v/>
      </c>
      <c r="R522" s="19" t="str">
        <f t="shared" si="1317"/>
        <v/>
      </c>
      <c r="S522" s="19" t="str">
        <f t="shared" si="1318"/>
        <v/>
      </c>
      <c r="T522" s="19" t="str">
        <f t="shared" si="1318"/>
        <v/>
      </c>
      <c r="U522" s="50" t="str">
        <f t="shared" si="1318"/>
        <v/>
      </c>
      <c r="V522" s="19" t="str">
        <f t="shared" si="1318"/>
        <v/>
      </c>
      <c r="W522" s="19" t="str">
        <f t="shared" si="1318"/>
        <v/>
      </c>
      <c r="X522" s="19" t="str">
        <f t="shared" si="1318"/>
        <v/>
      </c>
      <c r="Y522" s="19" t="str">
        <f t="shared" si="1318"/>
        <v/>
      </c>
      <c r="Z522" s="19" t="str">
        <f t="shared" si="1318"/>
        <v/>
      </c>
      <c r="AA522" s="19" t="str">
        <f t="shared" si="1318"/>
        <v/>
      </c>
      <c r="AB522" s="19" t="str">
        <f t="shared" si="1318"/>
        <v/>
      </c>
      <c r="AC522" s="19" t="str">
        <f t="shared" si="1319"/>
        <v/>
      </c>
      <c r="AD522" s="19" t="str">
        <f t="shared" si="1319"/>
        <v/>
      </c>
      <c r="AE522" s="19" t="str">
        <f t="shared" si="1319"/>
        <v/>
      </c>
      <c r="AF522" s="19" t="str">
        <f t="shared" si="1319"/>
        <v/>
      </c>
      <c r="AG522" s="19" t="str">
        <f t="shared" si="1319"/>
        <v/>
      </c>
      <c r="AH522" s="19" t="str">
        <f t="shared" si="1319"/>
        <v/>
      </c>
      <c r="AI522" s="19" t="str">
        <f t="shared" si="1319"/>
        <v/>
      </c>
      <c r="AJ522" s="19" t="str">
        <f t="shared" si="1319"/>
        <v/>
      </c>
      <c r="AK522" s="19" t="str">
        <f t="shared" si="1319"/>
        <v/>
      </c>
      <c r="AL522" s="19" t="str">
        <f t="shared" si="1319"/>
        <v/>
      </c>
      <c r="AM522" s="19" t="str">
        <f t="shared" si="1320"/>
        <v/>
      </c>
      <c r="AN522" s="19" t="str">
        <f t="shared" si="1320"/>
        <v/>
      </c>
      <c r="AO522" s="19" t="str">
        <f t="shared" si="1320"/>
        <v/>
      </c>
      <c r="AP522" s="19" t="str">
        <f t="shared" si="1320"/>
        <v/>
      </c>
      <c r="AQ522" s="19" t="str">
        <f t="shared" si="1320"/>
        <v/>
      </c>
      <c r="AR522" s="19" t="str">
        <f t="shared" si="1320"/>
        <v/>
      </c>
      <c r="AS522" s="19" t="str">
        <f t="shared" si="1320"/>
        <v/>
      </c>
      <c r="AT522" s="19" t="str">
        <f t="shared" si="1320"/>
        <v/>
      </c>
      <c r="AU522" s="19" t="str">
        <f t="shared" si="1320"/>
        <v/>
      </c>
      <c r="AV522" s="19" t="str">
        <f t="shared" si="1320"/>
        <v/>
      </c>
      <c r="AW522" s="19" t="str">
        <f t="shared" si="1321"/>
        <v/>
      </c>
      <c r="AX522" s="19" t="str">
        <f t="shared" si="1321"/>
        <v/>
      </c>
      <c r="AY522" s="19" t="str">
        <f t="shared" si="1321"/>
        <v/>
      </c>
      <c r="AZ522" s="19" t="str">
        <f t="shared" si="1321"/>
        <v/>
      </c>
      <c r="BA522" s="19" t="str">
        <f t="shared" si="1321"/>
        <v/>
      </c>
      <c r="BB522" s="19" t="str">
        <f t="shared" si="1321"/>
        <v/>
      </c>
      <c r="BC522" s="19" t="str">
        <f t="shared" si="1321"/>
        <v/>
      </c>
      <c r="BD522" s="19" t="str">
        <f t="shared" si="1321"/>
        <v/>
      </c>
      <c r="BE522" s="19" t="str">
        <f t="shared" si="1321"/>
        <v/>
      </c>
      <c r="BF522" s="19" t="str">
        <f t="shared" si="1321"/>
        <v/>
      </c>
      <c r="BG522" s="19" t="str">
        <f t="shared" si="1322"/>
        <v/>
      </c>
      <c r="BH522" s="19" t="str">
        <f t="shared" si="1322"/>
        <v/>
      </c>
      <c r="BI522" s="19" t="str">
        <f t="shared" si="1322"/>
        <v/>
      </c>
      <c r="BJ522" s="19" t="str">
        <f t="shared" si="1322"/>
        <v/>
      </c>
      <c r="BK522" s="19" t="str">
        <f t="shared" si="1322"/>
        <v/>
      </c>
      <c r="BL522" s="19" t="str">
        <f t="shared" si="1322"/>
        <v/>
      </c>
      <c r="BM522" s="19" t="str">
        <f t="shared" si="1322"/>
        <v/>
      </c>
      <c r="BN522" s="19" t="str">
        <f t="shared" si="1322"/>
        <v/>
      </c>
      <c r="BO522" s="19" t="str">
        <f t="shared" si="1322"/>
        <v/>
      </c>
      <c r="BP522" s="19" t="str">
        <f t="shared" si="1322"/>
        <v/>
      </c>
      <c r="BQ522" s="19" t="str">
        <f t="shared" si="1323"/>
        <v/>
      </c>
      <c r="BR522" s="19" t="str">
        <f t="shared" si="1323"/>
        <v/>
      </c>
      <c r="BS522" s="19" t="str">
        <f t="shared" si="1323"/>
        <v/>
      </c>
      <c r="BT522" s="19" t="str">
        <f t="shared" si="1323"/>
        <v/>
      </c>
      <c r="BU522" s="19" t="str">
        <f t="shared" si="1323"/>
        <v/>
      </c>
      <c r="BV522" s="19" t="str">
        <f t="shared" si="1323"/>
        <v/>
      </c>
      <c r="BW522" s="19" t="str">
        <f t="shared" si="1323"/>
        <v/>
      </c>
      <c r="BX522" s="19" t="str">
        <f t="shared" si="1323"/>
        <v/>
      </c>
      <c r="BY522" s="19" t="str">
        <f t="shared" si="1323"/>
        <v/>
      </c>
      <c r="BZ522" s="19" t="str">
        <f t="shared" si="1323"/>
        <v/>
      </c>
      <c r="CA522" s="19" t="str">
        <f t="shared" si="1324"/>
        <v/>
      </c>
      <c r="CB522" s="19" t="str">
        <f t="shared" si="1324"/>
        <v/>
      </c>
      <c r="CC522" s="19" t="str">
        <f t="shared" si="1324"/>
        <v/>
      </c>
      <c r="CD522" s="19" t="str">
        <f t="shared" si="1324"/>
        <v/>
      </c>
      <c r="CE522" s="19" t="str">
        <f t="shared" si="1324"/>
        <v/>
      </c>
      <c r="CF522" s="19" t="str">
        <f t="shared" si="1324"/>
        <v/>
      </c>
      <c r="CG522" s="19" t="str">
        <f t="shared" si="1324"/>
        <v/>
      </c>
      <c r="CH522" s="19" t="str">
        <f t="shared" si="1324"/>
        <v/>
      </c>
      <c r="CI522" s="19" t="str">
        <f t="shared" si="1324"/>
        <v/>
      </c>
      <c r="CJ522" s="19" t="str">
        <f t="shared" si="1324"/>
        <v/>
      </c>
      <c r="CK522" s="19" t="str">
        <f t="shared" si="1325"/>
        <v/>
      </c>
      <c r="CL522" s="19" t="str">
        <f t="shared" si="1325"/>
        <v/>
      </c>
      <c r="CM522" s="19" t="str">
        <f t="shared" si="1325"/>
        <v/>
      </c>
      <c r="CN522" s="19" t="str">
        <f t="shared" si="1325"/>
        <v/>
      </c>
      <c r="CO522" s="19" t="str">
        <f t="shared" si="1325"/>
        <v/>
      </c>
      <c r="CP522" s="19" t="str">
        <f t="shared" si="1325"/>
        <v/>
      </c>
      <c r="CQ522" s="19" t="str">
        <f t="shared" si="1325"/>
        <v/>
      </c>
      <c r="CR522" s="19" t="str">
        <f t="shared" si="1325"/>
        <v/>
      </c>
      <c r="CS522" s="19" t="str">
        <f t="shared" si="1325"/>
        <v/>
      </c>
      <c r="CT522" s="19" t="str">
        <f t="shared" si="1325"/>
        <v/>
      </c>
      <c r="CU522" s="19" t="str">
        <f t="shared" si="1326"/>
        <v/>
      </c>
      <c r="CV522" s="19" t="str">
        <f t="shared" si="1326"/>
        <v/>
      </c>
      <c r="CW522" s="19" t="str">
        <f t="shared" si="1326"/>
        <v/>
      </c>
      <c r="CX522" s="19" t="str">
        <f t="shared" si="1326"/>
        <v/>
      </c>
      <c r="CY522" s="19" t="str">
        <f t="shared" si="1326"/>
        <v/>
      </c>
      <c r="CZ522" s="19" t="str">
        <f t="shared" si="1326"/>
        <v/>
      </c>
      <c r="DA522" s="19" t="str">
        <f t="shared" si="1326"/>
        <v/>
      </c>
      <c r="DB522" s="19" t="str">
        <f t="shared" si="1326"/>
        <v/>
      </c>
      <c r="DC522" s="19" t="str">
        <f t="shared" si="1326"/>
        <v/>
      </c>
      <c r="DD522" s="19" t="str">
        <f t="shared" si="1326"/>
        <v/>
      </c>
      <c r="DE522" s="19" t="str">
        <f t="shared" si="1327"/>
        <v/>
      </c>
      <c r="DF522" s="19" t="str">
        <f t="shared" si="1327"/>
        <v/>
      </c>
      <c r="DG522" s="19" t="str">
        <f t="shared" si="1327"/>
        <v/>
      </c>
      <c r="DH522" s="19" t="str">
        <f t="shared" si="1327"/>
        <v/>
      </c>
      <c r="DI522" s="19" t="str">
        <f t="shared" si="1327"/>
        <v/>
      </c>
      <c r="DJ522" s="19" t="str">
        <f t="shared" si="1327"/>
        <v/>
      </c>
      <c r="DK522" s="19" t="str">
        <f t="shared" si="1327"/>
        <v/>
      </c>
      <c r="DL522" s="19" t="str">
        <f t="shared" si="1327"/>
        <v/>
      </c>
      <c r="DM522" s="19" t="str">
        <f t="shared" si="1327"/>
        <v/>
      </c>
      <c r="DN522" s="19" t="str">
        <f t="shared" si="1327"/>
        <v/>
      </c>
      <c r="DO522" s="19" t="str">
        <f t="shared" si="1328"/>
        <v/>
      </c>
      <c r="DP522" s="19" t="str">
        <f t="shared" si="1328"/>
        <v/>
      </c>
      <c r="DQ522" s="19" t="str">
        <f t="shared" si="1328"/>
        <v/>
      </c>
      <c r="DR522" s="19" t="str">
        <f t="shared" si="1328"/>
        <v/>
      </c>
      <c r="DS522" s="19" t="str">
        <f t="shared" si="1328"/>
        <v/>
      </c>
      <c r="DT522" s="19" t="str">
        <f t="shared" si="1328"/>
        <v/>
      </c>
      <c r="DU522" s="19" t="str">
        <f t="shared" si="1328"/>
        <v/>
      </c>
      <c r="DV522" s="19" t="str">
        <f t="shared" si="1328"/>
        <v/>
      </c>
      <c r="DW522" s="19" t="str">
        <f t="shared" si="1328"/>
        <v/>
      </c>
      <c r="DX522" s="19" t="str">
        <f t="shared" si="1328"/>
        <v/>
      </c>
      <c r="DY522" s="19" t="str">
        <f t="shared" si="1329"/>
        <v/>
      </c>
      <c r="DZ522" s="19" t="str">
        <f t="shared" si="1329"/>
        <v/>
      </c>
      <c r="EA522" s="19" t="str">
        <f t="shared" si="1329"/>
        <v/>
      </c>
      <c r="EB522" s="19" t="str">
        <f t="shared" si="1329"/>
        <v/>
      </c>
      <c r="EC522" s="19" t="str">
        <f t="shared" si="1329"/>
        <v/>
      </c>
      <c r="ED522" s="19" t="str">
        <f t="shared" si="1329"/>
        <v/>
      </c>
      <c r="EE522" s="19" t="str">
        <f t="shared" si="1329"/>
        <v/>
      </c>
      <c r="EF522" s="19" t="str">
        <f t="shared" si="1329"/>
        <v/>
      </c>
      <c r="EG522" s="19" t="str">
        <f t="shared" si="1329"/>
        <v/>
      </c>
      <c r="EH522" s="19" t="str">
        <f t="shared" si="1329"/>
        <v/>
      </c>
      <c r="EI522" s="19" t="str">
        <f t="shared" si="1330"/>
        <v/>
      </c>
      <c r="EJ522" s="19" t="str">
        <f t="shared" si="1330"/>
        <v/>
      </c>
      <c r="EK522" s="19" t="str">
        <f t="shared" si="1330"/>
        <v/>
      </c>
      <c r="EL522" s="19" t="str">
        <f t="shared" si="1330"/>
        <v/>
      </c>
      <c r="EM522" s="19" t="str">
        <f t="shared" si="1330"/>
        <v/>
      </c>
      <c r="EN522" s="19" t="str">
        <f t="shared" si="1330"/>
        <v/>
      </c>
      <c r="EO522" s="19" t="str">
        <f t="shared" si="1330"/>
        <v/>
      </c>
      <c r="EP522" s="19" t="str">
        <f t="shared" si="1330"/>
        <v/>
      </c>
      <c r="EQ522" s="19" t="str">
        <f t="shared" si="1330"/>
        <v/>
      </c>
      <c r="ER522" s="19" t="str">
        <f t="shared" si="1330"/>
        <v/>
      </c>
      <c r="ES522" s="19" t="str">
        <f t="shared" si="1331"/>
        <v/>
      </c>
      <c r="ET522" s="19" t="str">
        <f t="shared" si="1331"/>
        <v/>
      </c>
      <c r="EU522" s="19" t="str">
        <f t="shared" si="1331"/>
        <v/>
      </c>
      <c r="EV522" s="19" t="str">
        <f t="shared" si="1331"/>
        <v/>
      </c>
      <c r="EW522" s="19" t="str">
        <f t="shared" si="1331"/>
        <v/>
      </c>
      <c r="EX522" s="19" t="str">
        <f t="shared" si="1331"/>
        <v/>
      </c>
      <c r="EY522" s="19" t="str">
        <f t="shared" si="1331"/>
        <v/>
      </c>
      <c r="EZ522" s="19" t="str">
        <f t="shared" si="1331"/>
        <v/>
      </c>
      <c r="FA522" s="19" t="str">
        <f t="shared" si="1331"/>
        <v/>
      </c>
      <c r="FB522" s="19" t="str">
        <f t="shared" si="1331"/>
        <v/>
      </c>
      <c r="FC522" s="19" t="str">
        <f t="shared" si="1332"/>
        <v/>
      </c>
      <c r="FD522" s="19" t="str">
        <f t="shared" si="1332"/>
        <v/>
      </c>
      <c r="FE522" s="19" t="str">
        <f t="shared" si="1332"/>
        <v/>
      </c>
      <c r="FF522" s="19" t="str">
        <f t="shared" si="1332"/>
        <v/>
      </c>
      <c r="FG522" s="19" t="str">
        <f t="shared" si="1332"/>
        <v/>
      </c>
      <c r="FH522" s="19" t="str">
        <f t="shared" si="1332"/>
        <v/>
      </c>
      <c r="FI522" s="19" t="str">
        <f t="shared" si="1332"/>
        <v/>
      </c>
      <c r="FJ522" s="19" t="str">
        <f t="shared" si="1332"/>
        <v/>
      </c>
      <c r="FK522" s="19" t="str">
        <f t="shared" si="1332"/>
        <v/>
      </c>
      <c r="FL522" s="19" t="str">
        <f t="shared" si="1332"/>
        <v/>
      </c>
      <c r="FM522" s="19" t="str">
        <f t="shared" si="1333"/>
        <v/>
      </c>
      <c r="FN522" s="19" t="str">
        <f t="shared" si="1333"/>
        <v/>
      </c>
      <c r="FO522" s="19" t="str">
        <f t="shared" si="1333"/>
        <v/>
      </c>
      <c r="FP522" s="19" t="str">
        <f t="shared" si="1333"/>
        <v/>
      </c>
      <c r="FQ522" s="19" t="str">
        <f t="shared" si="1333"/>
        <v/>
      </c>
      <c r="FR522" s="19" t="str">
        <f t="shared" si="1333"/>
        <v/>
      </c>
      <c r="FS522" s="19" t="str">
        <f t="shared" si="1333"/>
        <v/>
      </c>
      <c r="FT522" s="19" t="str">
        <f t="shared" si="1333"/>
        <v/>
      </c>
      <c r="FU522" s="19" t="str">
        <f t="shared" si="1333"/>
        <v/>
      </c>
      <c r="FV522" s="19" t="str">
        <f t="shared" si="1333"/>
        <v/>
      </c>
      <c r="FW522" s="19" t="str">
        <f t="shared" si="1334"/>
        <v/>
      </c>
      <c r="FX522" s="19" t="str">
        <f t="shared" si="1334"/>
        <v/>
      </c>
      <c r="FY522" s="19" t="str">
        <f t="shared" si="1334"/>
        <v/>
      </c>
      <c r="FZ522" s="19" t="str">
        <f t="shared" si="1334"/>
        <v/>
      </c>
      <c r="GA522" s="19" t="str">
        <f t="shared" si="1334"/>
        <v/>
      </c>
      <c r="GB522" s="19" t="str">
        <f t="shared" si="1334"/>
        <v/>
      </c>
      <c r="GC522" s="19" t="str">
        <f t="shared" si="1334"/>
        <v/>
      </c>
      <c r="GD522" s="19" t="str">
        <f t="shared" si="1334"/>
        <v/>
      </c>
      <c r="GE522" s="19" t="str">
        <f t="shared" si="1334"/>
        <v/>
      </c>
      <c r="GF522" s="19" t="str">
        <f t="shared" si="1334"/>
        <v/>
      </c>
      <c r="GG522" s="19" t="str">
        <f t="shared" si="1335"/>
        <v/>
      </c>
      <c r="GH522" s="19" t="str">
        <f t="shared" si="1335"/>
        <v/>
      </c>
      <c r="GI522" s="19" t="str">
        <f t="shared" si="1335"/>
        <v/>
      </c>
      <c r="GJ522" s="19" t="str">
        <f t="shared" si="1335"/>
        <v/>
      </c>
      <c r="GK522" s="19" t="str">
        <f t="shared" si="1335"/>
        <v/>
      </c>
      <c r="GL522" s="19" t="str">
        <f t="shared" si="1335"/>
        <v/>
      </c>
      <c r="GM522" s="19" t="str">
        <f t="shared" si="1335"/>
        <v/>
      </c>
      <c r="GN522" s="19" t="str">
        <f t="shared" si="1335"/>
        <v/>
      </c>
      <c r="GO522" s="19" t="str">
        <f t="shared" si="1335"/>
        <v/>
      </c>
      <c r="GP522" s="19" t="str">
        <f t="shared" si="1335"/>
        <v/>
      </c>
      <c r="GQ522" s="19" t="str">
        <f t="shared" si="1336"/>
        <v/>
      </c>
      <c r="GR522" s="19" t="str">
        <f t="shared" si="1336"/>
        <v/>
      </c>
      <c r="GS522" s="19" t="str">
        <f t="shared" si="1336"/>
        <v/>
      </c>
      <c r="GT522" s="19" t="str">
        <f t="shared" si="1336"/>
        <v/>
      </c>
      <c r="GU522" s="19" t="str">
        <f t="shared" si="1336"/>
        <v/>
      </c>
      <c r="GV522" s="19" t="str">
        <f t="shared" si="1336"/>
        <v/>
      </c>
      <c r="GW522" s="19" t="str">
        <f t="shared" si="1336"/>
        <v/>
      </c>
      <c r="GX522" s="19" t="str">
        <f t="shared" si="1336"/>
        <v/>
      </c>
      <c r="GY522" s="19" t="str">
        <f t="shared" si="1336"/>
        <v/>
      </c>
      <c r="GZ522" s="19" t="str">
        <f t="shared" si="1336"/>
        <v/>
      </c>
      <c r="HA522" s="19" t="str">
        <f t="shared" si="1337"/>
        <v/>
      </c>
      <c r="HB522" s="19" t="str">
        <f t="shared" si="1337"/>
        <v/>
      </c>
      <c r="HC522" s="19" t="str">
        <f t="shared" si="1337"/>
        <v/>
      </c>
      <c r="HD522" s="19" t="str">
        <f t="shared" si="1337"/>
        <v/>
      </c>
      <c r="HE522" s="19" t="str">
        <f t="shared" si="1337"/>
        <v/>
      </c>
      <c r="HF522" s="19" t="str">
        <f t="shared" si="1337"/>
        <v/>
      </c>
      <c r="HG522" s="19" t="str">
        <f t="shared" si="1337"/>
        <v/>
      </c>
      <c r="HH522" s="19" t="str">
        <f t="shared" si="1337"/>
        <v/>
      </c>
      <c r="HI522" s="19" t="str">
        <f t="shared" si="1337"/>
        <v/>
      </c>
      <c r="HJ522" s="19" t="str">
        <f t="shared" si="1337"/>
        <v/>
      </c>
      <c r="HK522" s="19" t="str">
        <f t="shared" si="1338"/>
        <v/>
      </c>
      <c r="HL522" s="19" t="str">
        <f t="shared" si="1338"/>
        <v/>
      </c>
      <c r="HM522" s="19" t="str">
        <f t="shared" si="1338"/>
        <v/>
      </c>
      <c r="HN522" s="19" t="str">
        <f t="shared" si="1338"/>
        <v/>
      </c>
      <c r="HO522" s="19" t="str">
        <f t="shared" si="1338"/>
        <v/>
      </c>
      <c r="HP522" s="19" t="str">
        <f t="shared" si="1338"/>
        <v/>
      </c>
      <c r="HQ522" s="19" t="str">
        <f t="shared" si="1338"/>
        <v/>
      </c>
      <c r="HR522" s="19" t="str">
        <f t="shared" si="1338"/>
        <v/>
      </c>
      <c r="HS522" s="19" t="str">
        <f t="shared" si="1338"/>
        <v/>
      </c>
      <c r="HT522" s="19" t="str">
        <f t="shared" si="1338"/>
        <v/>
      </c>
      <c r="HU522" s="19" t="str">
        <f t="shared" si="1339"/>
        <v/>
      </c>
      <c r="HV522" s="19" t="str">
        <f t="shared" si="1339"/>
        <v/>
      </c>
      <c r="HW522" s="19" t="str">
        <f t="shared" si="1339"/>
        <v/>
      </c>
      <c r="HX522" s="19" t="str">
        <f t="shared" si="1339"/>
        <v/>
      </c>
      <c r="HY522" s="19" t="str">
        <f t="shared" si="1339"/>
        <v/>
      </c>
      <c r="HZ522" s="19" t="str">
        <f t="shared" si="1339"/>
        <v/>
      </c>
      <c r="IA522" s="19" t="str">
        <f t="shared" si="1339"/>
        <v/>
      </c>
      <c r="IB522" s="19" t="str">
        <f t="shared" si="1339"/>
        <v/>
      </c>
      <c r="IC522" s="19" t="str">
        <f t="shared" si="1339"/>
        <v/>
      </c>
      <c r="ID522" s="19" t="str">
        <f t="shared" si="1339"/>
        <v/>
      </c>
      <c r="IE522" s="19" t="str">
        <f t="shared" si="1340"/>
        <v/>
      </c>
      <c r="IF522" s="19" t="str">
        <f t="shared" si="1340"/>
        <v/>
      </c>
      <c r="IG522" s="19" t="str">
        <f t="shared" si="1340"/>
        <v/>
      </c>
      <c r="IH522" s="19" t="str">
        <f t="shared" si="1340"/>
        <v/>
      </c>
      <c r="II522" s="19" t="str">
        <f t="shared" si="1340"/>
        <v/>
      </c>
      <c r="IJ522" s="19" t="str">
        <f t="shared" si="1340"/>
        <v/>
      </c>
      <c r="IK522" s="19" t="str">
        <f t="shared" si="1340"/>
        <v/>
      </c>
      <c r="IL522" s="19" t="str">
        <f t="shared" si="1340"/>
        <v/>
      </c>
      <c r="IM522" s="19" t="str">
        <f t="shared" si="1340"/>
        <v/>
      </c>
      <c r="IN522" s="19" t="str">
        <f t="shared" si="1340"/>
        <v/>
      </c>
      <c r="IO522" s="19" t="str">
        <f t="shared" si="1341"/>
        <v/>
      </c>
      <c r="IP522" s="19" t="str">
        <f t="shared" si="1341"/>
        <v/>
      </c>
      <c r="IQ522" s="19" t="str">
        <f t="shared" si="1341"/>
        <v/>
      </c>
      <c r="IR522" s="19" t="str">
        <f t="shared" si="1341"/>
        <v/>
      </c>
      <c r="IS522" s="19" t="str">
        <f t="shared" si="1341"/>
        <v/>
      </c>
      <c r="IT522" s="19" t="str">
        <f t="shared" si="1341"/>
        <v/>
      </c>
      <c r="IU522" s="19" t="str">
        <f t="shared" si="1341"/>
        <v/>
      </c>
      <c r="IV522" s="19" t="str">
        <f t="shared" si="1341"/>
        <v/>
      </c>
      <c r="IW522" s="19" t="str">
        <f t="shared" si="1341"/>
        <v/>
      </c>
      <c r="IX522" s="19" t="str">
        <f t="shared" si="1341"/>
        <v/>
      </c>
      <c r="IY522" s="19" t="str">
        <f t="shared" si="1342"/>
        <v/>
      </c>
      <c r="IZ522" s="19" t="str">
        <f t="shared" si="1342"/>
        <v/>
      </c>
      <c r="JA522" s="19" t="str">
        <f t="shared" si="1342"/>
        <v/>
      </c>
      <c r="JB522" s="19" t="str">
        <f t="shared" si="1342"/>
        <v/>
      </c>
      <c r="JC522" s="19" t="str">
        <f t="shared" si="1342"/>
        <v/>
      </c>
      <c r="JD522" s="19" t="str">
        <f t="shared" si="1342"/>
        <v/>
      </c>
      <c r="JE522" s="19" t="str">
        <f t="shared" si="1342"/>
        <v/>
      </c>
      <c r="JF522" s="19" t="str">
        <f t="shared" si="1342"/>
        <v/>
      </c>
      <c r="JG522" s="19" t="str">
        <f t="shared" si="1342"/>
        <v/>
      </c>
      <c r="JH522" s="19" t="str">
        <f t="shared" si="1342"/>
        <v/>
      </c>
      <c r="JI522" s="19" t="str">
        <f t="shared" si="1343"/>
        <v/>
      </c>
      <c r="JJ522" s="19" t="str">
        <f t="shared" si="1343"/>
        <v/>
      </c>
      <c r="JK522" s="19" t="str">
        <f t="shared" si="1343"/>
        <v/>
      </c>
      <c r="JL522" s="19" t="str">
        <f t="shared" si="1343"/>
        <v/>
      </c>
      <c r="JM522" s="19" t="str">
        <f t="shared" si="1343"/>
        <v/>
      </c>
      <c r="JN522" s="19" t="str">
        <f t="shared" si="1343"/>
        <v/>
      </c>
      <c r="JO522" s="19" t="str">
        <f t="shared" si="1343"/>
        <v/>
      </c>
      <c r="JP522" s="19" t="str">
        <f t="shared" si="1343"/>
        <v/>
      </c>
      <c r="JQ522" s="19" t="str">
        <f t="shared" si="1343"/>
        <v/>
      </c>
      <c r="JR522" s="19" t="str">
        <f t="shared" si="1343"/>
        <v/>
      </c>
      <c r="JS522" s="19" t="str">
        <f t="shared" si="1344"/>
        <v/>
      </c>
      <c r="JT522" s="19" t="str">
        <f t="shared" si="1344"/>
        <v/>
      </c>
      <c r="JU522" s="19" t="str">
        <f t="shared" si="1344"/>
        <v/>
      </c>
      <c r="JV522" s="19" t="str">
        <f t="shared" si="1344"/>
        <v/>
      </c>
      <c r="JW522" s="19" t="str">
        <f t="shared" si="1344"/>
        <v/>
      </c>
      <c r="JX522" s="19" t="str">
        <f t="shared" si="1344"/>
        <v/>
      </c>
      <c r="JY522" s="19" t="str">
        <f t="shared" si="1344"/>
        <v/>
      </c>
      <c r="JZ522" s="19" t="str">
        <f t="shared" si="1344"/>
        <v/>
      </c>
      <c r="KA522" s="19" t="str">
        <f t="shared" si="1344"/>
        <v/>
      </c>
      <c r="KB522" s="19" t="str">
        <f t="shared" si="1344"/>
        <v/>
      </c>
      <c r="KC522" s="19" t="str">
        <f t="shared" si="1345"/>
        <v/>
      </c>
      <c r="KD522" s="19" t="str">
        <f t="shared" si="1345"/>
        <v/>
      </c>
      <c r="KE522" s="19" t="str">
        <f t="shared" si="1345"/>
        <v/>
      </c>
      <c r="KF522" s="19" t="str">
        <f t="shared" si="1345"/>
        <v/>
      </c>
      <c r="KG522" s="19" t="str">
        <f t="shared" si="1345"/>
        <v/>
      </c>
      <c r="KH522" s="19" t="str">
        <f t="shared" si="1345"/>
        <v/>
      </c>
      <c r="KI522" s="19" t="str">
        <f t="shared" si="1345"/>
        <v/>
      </c>
      <c r="KJ522" s="19" t="str">
        <f t="shared" si="1345"/>
        <v/>
      </c>
      <c r="KK522" s="19" t="str">
        <f t="shared" si="1345"/>
        <v/>
      </c>
      <c r="KL522" s="19" t="str">
        <f t="shared" si="1345"/>
        <v/>
      </c>
      <c r="KM522" s="19" t="str">
        <f t="shared" si="1346"/>
        <v/>
      </c>
      <c r="KN522" s="19" t="str">
        <f t="shared" si="1346"/>
        <v/>
      </c>
      <c r="KO522" s="19" t="str">
        <f t="shared" si="1346"/>
        <v/>
      </c>
      <c r="KP522" s="19" t="str">
        <f t="shared" si="1346"/>
        <v/>
      </c>
      <c r="KQ522" s="19" t="str">
        <f t="shared" si="1346"/>
        <v/>
      </c>
      <c r="KR522" s="19" t="str">
        <f t="shared" si="1346"/>
        <v/>
      </c>
      <c r="KS522" s="19" t="str">
        <f t="shared" si="1346"/>
        <v/>
      </c>
      <c r="KT522" s="19" t="str">
        <f t="shared" si="1346"/>
        <v/>
      </c>
      <c r="KU522" s="19" t="str">
        <f t="shared" si="1346"/>
        <v/>
      </c>
      <c r="KV522" s="19" t="str">
        <f t="shared" si="1346"/>
        <v/>
      </c>
      <c r="KW522" s="19" t="str">
        <f t="shared" si="1347"/>
        <v/>
      </c>
      <c r="KX522" s="19" t="str">
        <f t="shared" si="1347"/>
        <v/>
      </c>
      <c r="KY522" s="19" t="str">
        <f t="shared" si="1347"/>
        <v/>
      </c>
      <c r="KZ522" s="19" t="str">
        <f t="shared" si="1347"/>
        <v/>
      </c>
      <c r="LA522" s="19" t="str">
        <f t="shared" si="1347"/>
        <v/>
      </c>
      <c r="LB522" s="19" t="str">
        <f t="shared" si="1347"/>
        <v/>
      </c>
      <c r="LC522" s="19" t="str">
        <f t="shared" si="1347"/>
        <v/>
      </c>
      <c r="LD522" s="19" t="str">
        <f t="shared" si="1347"/>
        <v/>
      </c>
      <c r="LE522" s="19" t="str">
        <f t="shared" si="1347"/>
        <v/>
      </c>
      <c r="LF522" s="19" t="str">
        <f t="shared" si="1347"/>
        <v/>
      </c>
      <c r="LG522" s="19" t="str">
        <f t="shared" si="1348"/>
        <v/>
      </c>
      <c r="LH522" s="19" t="str">
        <f t="shared" si="1348"/>
        <v/>
      </c>
      <c r="LI522" s="19" t="str">
        <f t="shared" si="1348"/>
        <v/>
      </c>
      <c r="LJ522" s="19" t="str">
        <f t="shared" si="1348"/>
        <v/>
      </c>
      <c r="LK522" s="19" t="str">
        <f t="shared" si="1348"/>
        <v/>
      </c>
      <c r="LL522" s="19" t="str">
        <f t="shared" si="1348"/>
        <v/>
      </c>
      <c r="LM522" s="19" t="str">
        <f t="shared" si="1348"/>
        <v/>
      </c>
      <c r="LN522" s="19" t="str">
        <f t="shared" si="1348"/>
        <v/>
      </c>
      <c r="LO522" s="19" t="str">
        <f t="shared" si="1348"/>
        <v/>
      </c>
      <c r="LP522" s="19" t="str">
        <f t="shared" si="1348"/>
        <v/>
      </c>
      <c r="LQ522" s="19" t="str">
        <f t="shared" si="1349"/>
        <v/>
      </c>
      <c r="LR522" s="19" t="str">
        <f t="shared" si="1349"/>
        <v/>
      </c>
      <c r="LS522" s="19" t="str">
        <f t="shared" si="1349"/>
        <v/>
      </c>
      <c r="LT522" s="19" t="str">
        <f t="shared" si="1349"/>
        <v/>
      </c>
      <c r="LU522" s="19" t="str">
        <f t="shared" si="1349"/>
        <v/>
      </c>
      <c r="LV522" s="19" t="str">
        <f t="shared" si="1349"/>
        <v/>
      </c>
      <c r="LW522" s="19" t="str">
        <f t="shared" si="1349"/>
        <v/>
      </c>
      <c r="LX522" s="19" t="str">
        <f t="shared" si="1349"/>
        <v/>
      </c>
      <c r="LY522" s="19" t="str">
        <f t="shared" si="1349"/>
        <v/>
      </c>
      <c r="LZ522" s="19" t="str">
        <f t="shared" si="1349"/>
        <v/>
      </c>
      <c r="MA522" s="19" t="str">
        <f t="shared" si="1350"/>
        <v/>
      </c>
      <c r="MB522" s="19" t="str">
        <f t="shared" si="1350"/>
        <v/>
      </c>
      <c r="MC522" s="19" t="str">
        <f t="shared" si="1350"/>
        <v/>
      </c>
      <c r="MD522" s="19" t="str">
        <f t="shared" si="1350"/>
        <v/>
      </c>
      <c r="ME522" s="19" t="str">
        <f t="shared" si="1350"/>
        <v/>
      </c>
      <c r="MF522" s="19" t="str">
        <f t="shared" si="1350"/>
        <v/>
      </c>
      <c r="MG522" s="19" t="str">
        <f t="shared" si="1350"/>
        <v/>
      </c>
      <c r="MH522" s="19" t="str">
        <f t="shared" si="1350"/>
        <v/>
      </c>
      <c r="MI522" s="19" t="str">
        <f t="shared" si="1350"/>
        <v/>
      </c>
      <c r="MJ522" s="19" t="str">
        <f t="shared" si="1350"/>
        <v/>
      </c>
      <c r="MK522" s="19" t="str">
        <f t="shared" si="1351"/>
        <v/>
      </c>
      <c r="ML522" s="19" t="str">
        <f t="shared" si="1351"/>
        <v/>
      </c>
      <c r="MM522" s="19" t="str">
        <f t="shared" si="1351"/>
        <v/>
      </c>
      <c r="MN522" s="19" t="str">
        <f t="shared" si="1351"/>
        <v/>
      </c>
      <c r="MO522" s="19" t="str">
        <f t="shared" si="1351"/>
        <v/>
      </c>
      <c r="MP522" s="19" t="str">
        <f t="shared" si="1351"/>
        <v/>
      </c>
      <c r="MQ522" s="19" t="str">
        <f t="shared" si="1351"/>
        <v/>
      </c>
      <c r="MR522" s="19" t="str">
        <f t="shared" si="1351"/>
        <v/>
      </c>
      <c r="MS522" s="19" t="str">
        <f t="shared" si="1351"/>
        <v/>
      </c>
      <c r="MT522" s="19" t="str">
        <f t="shared" si="1351"/>
        <v/>
      </c>
      <c r="MU522" s="19" t="str">
        <f t="shared" si="1352"/>
        <v/>
      </c>
      <c r="MV522" s="19" t="str">
        <f t="shared" si="1352"/>
        <v/>
      </c>
      <c r="MW522" s="19" t="str">
        <f t="shared" si="1352"/>
        <v/>
      </c>
      <c r="MX522" s="19" t="str">
        <f t="shared" si="1352"/>
        <v/>
      </c>
      <c r="MY522" s="19" t="str">
        <f t="shared" si="1352"/>
        <v/>
      </c>
      <c r="MZ522" s="19" t="str">
        <f t="shared" si="1352"/>
        <v/>
      </c>
      <c r="NA522" s="19" t="str">
        <f t="shared" si="1352"/>
        <v/>
      </c>
      <c r="NB522" s="19" t="str">
        <f t="shared" si="1352"/>
        <v/>
      </c>
      <c r="NC522" s="19" t="str">
        <f t="shared" si="1352"/>
        <v/>
      </c>
      <c r="ND522" s="19" t="str">
        <f t="shared" si="1352"/>
        <v/>
      </c>
      <c r="NE522" s="19" t="str">
        <f t="shared" si="1353"/>
        <v/>
      </c>
      <c r="NF522" s="19" t="str">
        <f t="shared" si="1353"/>
        <v/>
      </c>
      <c r="NG522" s="19" t="str">
        <f t="shared" si="1353"/>
        <v/>
      </c>
      <c r="NH522" s="19" t="str">
        <f t="shared" si="1353"/>
        <v/>
      </c>
      <c r="NI522" s="19" t="str">
        <f t="shared" si="1353"/>
        <v/>
      </c>
      <c r="NJ522" s="19" t="str">
        <f t="shared" si="1353"/>
        <v/>
      </c>
      <c r="NK522" s="19" t="str">
        <f t="shared" si="1353"/>
        <v/>
      </c>
      <c r="NL522" s="19" t="str">
        <f t="shared" si="1353"/>
        <v/>
      </c>
      <c r="NM522" s="19" t="str">
        <f t="shared" si="1353"/>
        <v/>
      </c>
      <c r="NN522" s="19" t="str">
        <f t="shared" si="1353"/>
        <v/>
      </c>
      <c r="NO522" s="19" t="str">
        <f t="shared" si="1354"/>
        <v/>
      </c>
      <c r="NP522" s="19" t="str">
        <f t="shared" si="1354"/>
        <v/>
      </c>
      <c r="NQ522" s="19" t="str">
        <f t="shared" si="1354"/>
        <v/>
      </c>
      <c r="NR522" s="19" t="str">
        <f t="shared" si="1354"/>
        <v/>
      </c>
      <c r="NS522" s="19" t="str">
        <f t="shared" si="1354"/>
        <v/>
      </c>
      <c r="NT522" s="19" t="str">
        <f t="shared" si="1354"/>
        <v/>
      </c>
      <c r="NU522" s="19" t="str">
        <f t="shared" si="1354"/>
        <v/>
      </c>
      <c r="NV522" s="19" t="str">
        <f t="shared" si="1354"/>
        <v/>
      </c>
      <c r="NW522" s="19" t="str">
        <f t="shared" si="1354"/>
        <v/>
      </c>
      <c r="NX522" s="19" t="str">
        <f t="shared" si="1354"/>
        <v/>
      </c>
      <c r="NY522" s="19" t="str">
        <f t="shared" si="1355"/>
        <v/>
      </c>
      <c r="NZ522" s="19" t="str">
        <f t="shared" si="1355"/>
        <v/>
      </c>
      <c r="OA522" s="19" t="str">
        <f t="shared" si="1355"/>
        <v/>
      </c>
      <c r="OB522" s="19" t="str">
        <f t="shared" si="1355"/>
        <v/>
      </c>
      <c r="OC522" s="19" t="str">
        <f t="shared" si="1355"/>
        <v/>
      </c>
      <c r="OD522" s="19" t="str">
        <f t="shared" si="1355"/>
        <v/>
      </c>
      <c r="OE522" s="19" t="str">
        <f t="shared" si="1355"/>
        <v/>
      </c>
      <c r="OF522" s="19" t="str">
        <f t="shared" si="1355"/>
        <v/>
      </c>
      <c r="OG522" s="19" t="str">
        <f t="shared" si="1355"/>
        <v/>
      </c>
      <c r="OH522" s="19" t="str">
        <f t="shared" si="1355"/>
        <v/>
      </c>
      <c r="OI522" s="19" t="str">
        <f t="shared" si="1356"/>
        <v/>
      </c>
      <c r="OJ522" s="19" t="str">
        <f t="shared" si="1356"/>
        <v/>
      </c>
      <c r="OK522" s="19" t="str">
        <f t="shared" si="1356"/>
        <v/>
      </c>
      <c r="OL522" s="19" t="str">
        <f t="shared" si="1356"/>
        <v/>
      </c>
      <c r="OM522" s="19" t="str">
        <f t="shared" si="1356"/>
        <v/>
      </c>
      <c r="ON522" s="19" t="str">
        <f t="shared" si="1356"/>
        <v/>
      </c>
      <c r="OO522" s="19" t="str">
        <f t="shared" si="1356"/>
        <v/>
      </c>
      <c r="OP522" s="19" t="str">
        <f t="shared" si="1356"/>
        <v/>
      </c>
      <c r="OQ522" s="19" t="str">
        <f t="shared" si="1356"/>
        <v/>
      </c>
      <c r="OR522" s="19" t="str">
        <f t="shared" si="1356"/>
        <v/>
      </c>
      <c r="OS522" s="19" t="str">
        <f t="shared" si="1357"/>
        <v/>
      </c>
      <c r="OT522" s="19" t="str">
        <f t="shared" si="1357"/>
        <v/>
      </c>
      <c r="OU522" s="19" t="str">
        <f t="shared" si="1357"/>
        <v/>
      </c>
      <c r="OV522" s="19" t="str">
        <f t="shared" si="1357"/>
        <v/>
      </c>
      <c r="OW522" s="19" t="str">
        <f t="shared" si="1357"/>
        <v/>
      </c>
      <c r="OX522" s="19" t="str">
        <f t="shared" si="1357"/>
        <v/>
      </c>
      <c r="OY522" s="19" t="str">
        <f t="shared" si="1357"/>
        <v/>
      </c>
      <c r="OZ522" s="19" t="str">
        <f t="shared" si="1357"/>
        <v/>
      </c>
      <c r="PA522" s="19" t="str">
        <f t="shared" si="1357"/>
        <v/>
      </c>
      <c r="PB522" s="19" t="str">
        <f t="shared" si="1357"/>
        <v/>
      </c>
      <c r="PC522" s="19" t="str">
        <f t="shared" si="1358"/>
        <v/>
      </c>
      <c r="PD522" s="19" t="str">
        <f t="shared" si="1358"/>
        <v/>
      </c>
      <c r="PE522" s="19" t="str">
        <f t="shared" si="1358"/>
        <v/>
      </c>
      <c r="PF522" s="19" t="str">
        <f t="shared" si="1358"/>
        <v/>
      </c>
      <c r="PG522" s="19" t="str">
        <f t="shared" si="1358"/>
        <v/>
      </c>
      <c r="PH522" s="19" t="str">
        <f t="shared" si="1358"/>
        <v/>
      </c>
      <c r="PI522" s="19" t="str">
        <f t="shared" si="1358"/>
        <v/>
      </c>
      <c r="PJ522" s="19" t="str">
        <f t="shared" si="1358"/>
        <v/>
      </c>
      <c r="PK522" s="19" t="str">
        <f t="shared" si="1358"/>
        <v/>
      </c>
      <c r="PL522" s="19" t="str">
        <f t="shared" si="1358"/>
        <v/>
      </c>
      <c r="PM522" s="19" t="str">
        <f t="shared" si="1359"/>
        <v/>
      </c>
      <c r="PN522" s="19" t="str">
        <f t="shared" si="1359"/>
        <v/>
      </c>
      <c r="PO522" s="19" t="str">
        <f t="shared" si="1359"/>
        <v/>
      </c>
      <c r="PP522" s="19" t="str">
        <f t="shared" si="1359"/>
        <v/>
      </c>
      <c r="PQ522" s="19" t="str">
        <f t="shared" si="1359"/>
        <v/>
      </c>
      <c r="PR522" s="19" t="str">
        <f t="shared" si="1359"/>
        <v/>
      </c>
      <c r="PS522" s="19" t="str">
        <f t="shared" si="1359"/>
        <v/>
      </c>
      <c r="PT522" s="19" t="str">
        <f t="shared" si="1359"/>
        <v/>
      </c>
      <c r="PU522" s="19" t="str">
        <f t="shared" si="1359"/>
        <v/>
      </c>
      <c r="PV522" s="19" t="str">
        <f t="shared" si="1359"/>
        <v/>
      </c>
      <c r="PW522" s="19" t="str">
        <f t="shared" si="1359"/>
        <v/>
      </c>
      <c r="PX522" s="19" t="str">
        <f t="shared" si="1359"/>
        <v/>
      </c>
      <c r="PY522" s="19" t="str">
        <f t="shared" si="1359"/>
        <v/>
      </c>
      <c r="PZ522" s="19" t="str">
        <f t="shared" si="1315"/>
        <v/>
      </c>
      <c r="QA522" s="19" t="str">
        <f t="shared" si="1316"/>
        <v/>
      </c>
    </row>
    <row r="523" spans="4:443" x14ac:dyDescent="0.25">
      <c r="D523" s="1" t="s">
        <v>3326</v>
      </c>
      <c r="E523" s="48">
        <v>1</v>
      </c>
      <c r="F523" s="48"/>
      <c r="G523" s="20">
        <f t="shared" si="1271"/>
        <v>0</v>
      </c>
      <c r="H523" s="20"/>
      <c r="I523" s="19">
        <f t="shared" ref="I523:R532" si="1360">IFERROR(IF(OR(I$502="",$D523=""),"",ROUND(INDEX($J$103:$ADX$203,MATCH($D523,$I$103:$I$300,0),MATCH(I$3,$J$102:$ADX$102,0))*1000/INDEX($J$303:$ADX$403,MATCH($D523,$I$303:$I$403,0),MATCH(I$3,$J$302:$ADX$302,0)),2)),0)</f>
        <v>0</v>
      </c>
      <c r="J523" s="19">
        <f t="shared" si="1360"/>
        <v>0</v>
      </c>
      <c r="K523" s="19">
        <f t="shared" si="1360"/>
        <v>0</v>
      </c>
      <c r="L523" s="19">
        <f t="shared" si="1360"/>
        <v>0</v>
      </c>
      <c r="M523" s="19">
        <f t="shared" si="1360"/>
        <v>0</v>
      </c>
      <c r="N523" s="19">
        <f t="shared" si="1360"/>
        <v>0</v>
      </c>
      <c r="O523" s="19" t="str">
        <f t="shared" si="1360"/>
        <v/>
      </c>
      <c r="P523" s="19" t="str">
        <f t="shared" si="1360"/>
        <v/>
      </c>
      <c r="Q523" s="19" t="str">
        <f t="shared" si="1360"/>
        <v/>
      </c>
      <c r="R523" s="19" t="str">
        <f t="shared" si="1360"/>
        <v/>
      </c>
      <c r="S523" s="19" t="str">
        <f t="shared" ref="S523:AB532" si="1361">IFERROR(IF(OR(S$502="",$D523=""),"",ROUND(INDEX($J$103:$ADX$203,MATCH($D523,$I$103:$I$300,0),MATCH(S$3,$J$102:$ADX$102,0))*1000/INDEX($J$303:$ADX$403,MATCH($D523,$I$303:$I$403,0),MATCH(S$3,$J$302:$ADX$302,0)),2)),0)</f>
        <v/>
      </c>
      <c r="T523" s="19" t="str">
        <f t="shared" si="1361"/>
        <v/>
      </c>
      <c r="U523" s="50" t="str">
        <f t="shared" si="1361"/>
        <v/>
      </c>
      <c r="V523" s="19" t="str">
        <f t="shared" si="1361"/>
        <v/>
      </c>
      <c r="W523" s="19" t="str">
        <f t="shared" si="1361"/>
        <v/>
      </c>
      <c r="X523" s="19" t="str">
        <f t="shared" si="1361"/>
        <v/>
      </c>
      <c r="Y523" s="19" t="str">
        <f t="shared" si="1361"/>
        <v/>
      </c>
      <c r="Z523" s="19" t="str">
        <f t="shared" si="1361"/>
        <v/>
      </c>
      <c r="AA523" s="19" t="str">
        <f t="shared" si="1361"/>
        <v/>
      </c>
      <c r="AB523" s="19" t="str">
        <f t="shared" si="1361"/>
        <v/>
      </c>
      <c r="AC523" s="19" t="str">
        <f t="shared" ref="AC523:AL532" si="1362">IFERROR(IF(OR(AC$502="",$D523=""),"",ROUND(INDEX($J$103:$ADX$203,MATCH($D523,$I$103:$I$300,0),MATCH(AC$3,$J$102:$ADX$102,0))*1000/INDEX($J$303:$ADX$403,MATCH($D523,$I$303:$I$403,0),MATCH(AC$3,$J$302:$ADX$302,0)),2)),0)</f>
        <v/>
      </c>
      <c r="AD523" s="19" t="str">
        <f t="shared" si="1362"/>
        <v/>
      </c>
      <c r="AE523" s="19" t="str">
        <f t="shared" si="1362"/>
        <v/>
      </c>
      <c r="AF523" s="19" t="str">
        <f t="shared" si="1362"/>
        <v/>
      </c>
      <c r="AG523" s="19" t="str">
        <f t="shared" si="1362"/>
        <v/>
      </c>
      <c r="AH523" s="19" t="str">
        <f t="shared" si="1362"/>
        <v/>
      </c>
      <c r="AI523" s="19" t="str">
        <f t="shared" si="1362"/>
        <v/>
      </c>
      <c r="AJ523" s="19" t="str">
        <f t="shared" si="1362"/>
        <v/>
      </c>
      <c r="AK523" s="19" t="str">
        <f t="shared" si="1362"/>
        <v/>
      </c>
      <c r="AL523" s="19" t="str">
        <f t="shared" si="1362"/>
        <v/>
      </c>
      <c r="AM523" s="19" t="str">
        <f t="shared" ref="AM523:AV532" si="1363">IFERROR(IF(OR(AM$502="",$D523=""),"",ROUND(INDEX($J$103:$ADX$203,MATCH($D523,$I$103:$I$300,0),MATCH(AM$3,$J$102:$ADX$102,0))*1000/INDEX($J$303:$ADX$403,MATCH($D523,$I$303:$I$403,0),MATCH(AM$3,$J$302:$ADX$302,0)),2)),0)</f>
        <v/>
      </c>
      <c r="AN523" s="19" t="str">
        <f t="shared" si="1363"/>
        <v/>
      </c>
      <c r="AO523" s="19" t="str">
        <f t="shared" si="1363"/>
        <v/>
      </c>
      <c r="AP523" s="19" t="str">
        <f t="shared" si="1363"/>
        <v/>
      </c>
      <c r="AQ523" s="19" t="str">
        <f t="shared" si="1363"/>
        <v/>
      </c>
      <c r="AR523" s="19" t="str">
        <f t="shared" si="1363"/>
        <v/>
      </c>
      <c r="AS523" s="19" t="str">
        <f t="shared" si="1363"/>
        <v/>
      </c>
      <c r="AT523" s="19" t="str">
        <f t="shared" si="1363"/>
        <v/>
      </c>
      <c r="AU523" s="19" t="str">
        <f t="shared" si="1363"/>
        <v/>
      </c>
      <c r="AV523" s="19" t="str">
        <f t="shared" si="1363"/>
        <v/>
      </c>
      <c r="AW523" s="19" t="str">
        <f t="shared" ref="AW523:BF532" si="1364">IFERROR(IF(OR(AW$502="",$D523=""),"",ROUND(INDEX($J$103:$ADX$203,MATCH($D523,$I$103:$I$300,0),MATCH(AW$3,$J$102:$ADX$102,0))*1000/INDEX($J$303:$ADX$403,MATCH($D523,$I$303:$I$403,0),MATCH(AW$3,$J$302:$ADX$302,0)),2)),0)</f>
        <v/>
      </c>
      <c r="AX523" s="19" t="str">
        <f t="shared" si="1364"/>
        <v/>
      </c>
      <c r="AY523" s="19" t="str">
        <f t="shared" si="1364"/>
        <v/>
      </c>
      <c r="AZ523" s="19" t="str">
        <f t="shared" si="1364"/>
        <v/>
      </c>
      <c r="BA523" s="19" t="str">
        <f t="shared" si="1364"/>
        <v/>
      </c>
      <c r="BB523" s="19" t="str">
        <f t="shared" si="1364"/>
        <v/>
      </c>
      <c r="BC523" s="19" t="str">
        <f t="shared" si="1364"/>
        <v/>
      </c>
      <c r="BD523" s="19" t="str">
        <f t="shared" si="1364"/>
        <v/>
      </c>
      <c r="BE523" s="19" t="str">
        <f t="shared" si="1364"/>
        <v/>
      </c>
      <c r="BF523" s="19" t="str">
        <f t="shared" si="1364"/>
        <v/>
      </c>
      <c r="BG523" s="19" t="str">
        <f t="shared" ref="BG523:BP532" si="1365">IFERROR(IF(OR(BG$502="",$D523=""),"",ROUND(INDEX($J$103:$ADX$203,MATCH($D523,$I$103:$I$300,0),MATCH(BG$3,$J$102:$ADX$102,0))*1000/INDEX($J$303:$ADX$403,MATCH($D523,$I$303:$I$403,0),MATCH(BG$3,$J$302:$ADX$302,0)),2)),0)</f>
        <v/>
      </c>
      <c r="BH523" s="19" t="str">
        <f t="shared" si="1365"/>
        <v/>
      </c>
      <c r="BI523" s="19" t="str">
        <f t="shared" si="1365"/>
        <v/>
      </c>
      <c r="BJ523" s="19" t="str">
        <f t="shared" si="1365"/>
        <v/>
      </c>
      <c r="BK523" s="19" t="str">
        <f t="shared" si="1365"/>
        <v/>
      </c>
      <c r="BL523" s="19" t="str">
        <f t="shared" si="1365"/>
        <v/>
      </c>
      <c r="BM523" s="19" t="str">
        <f t="shared" si="1365"/>
        <v/>
      </c>
      <c r="BN523" s="19" t="str">
        <f t="shared" si="1365"/>
        <v/>
      </c>
      <c r="BO523" s="19" t="str">
        <f t="shared" si="1365"/>
        <v/>
      </c>
      <c r="BP523" s="19" t="str">
        <f t="shared" si="1365"/>
        <v/>
      </c>
      <c r="BQ523" s="19" t="str">
        <f t="shared" ref="BQ523:BZ532" si="1366">IFERROR(IF(OR(BQ$502="",$D523=""),"",ROUND(INDEX($J$103:$ADX$203,MATCH($D523,$I$103:$I$300,0),MATCH(BQ$3,$J$102:$ADX$102,0))*1000/INDEX($J$303:$ADX$403,MATCH($D523,$I$303:$I$403,0),MATCH(BQ$3,$J$302:$ADX$302,0)),2)),0)</f>
        <v/>
      </c>
      <c r="BR523" s="19" t="str">
        <f t="shared" si="1366"/>
        <v/>
      </c>
      <c r="BS523" s="19" t="str">
        <f t="shared" si="1366"/>
        <v/>
      </c>
      <c r="BT523" s="19" t="str">
        <f t="shared" si="1366"/>
        <v/>
      </c>
      <c r="BU523" s="19" t="str">
        <f t="shared" si="1366"/>
        <v/>
      </c>
      <c r="BV523" s="19" t="str">
        <f t="shared" si="1366"/>
        <v/>
      </c>
      <c r="BW523" s="19" t="str">
        <f t="shared" si="1366"/>
        <v/>
      </c>
      <c r="BX523" s="19" t="str">
        <f t="shared" si="1366"/>
        <v/>
      </c>
      <c r="BY523" s="19" t="str">
        <f t="shared" si="1366"/>
        <v/>
      </c>
      <c r="BZ523" s="19" t="str">
        <f t="shared" si="1366"/>
        <v/>
      </c>
      <c r="CA523" s="19" t="str">
        <f t="shared" ref="CA523:CJ532" si="1367">IFERROR(IF(OR(CA$502="",$D523=""),"",ROUND(INDEX($J$103:$ADX$203,MATCH($D523,$I$103:$I$300,0),MATCH(CA$3,$J$102:$ADX$102,0))*1000/INDEX($J$303:$ADX$403,MATCH($D523,$I$303:$I$403,0),MATCH(CA$3,$J$302:$ADX$302,0)),2)),0)</f>
        <v/>
      </c>
      <c r="CB523" s="19" t="str">
        <f t="shared" si="1367"/>
        <v/>
      </c>
      <c r="CC523" s="19" t="str">
        <f t="shared" si="1367"/>
        <v/>
      </c>
      <c r="CD523" s="19" t="str">
        <f t="shared" si="1367"/>
        <v/>
      </c>
      <c r="CE523" s="19" t="str">
        <f t="shared" si="1367"/>
        <v/>
      </c>
      <c r="CF523" s="19" t="str">
        <f t="shared" si="1367"/>
        <v/>
      </c>
      <c r="CG523" s="19" t="str">
        <f t="shared" si="1367"/>
        <v/>
      </c>
      <c r="CH523" s="19" t="str">
        <f t="shared" si="1367"/>
        <v/>
      </c>
      <c r="CI523" s="19" t="str">
        <f t="shared" si="1367"/>
        <v/>
      </c>
      <c r="CJ523" s="19" t="str">
        <f t="shared" si="1367"/>
        <v/>
      </c>
      <c r="CK523" s="19" t="str">
        <f t="shared" ref="CK523:CT532" si="1368">IFERROR(IF(OR(CK$502="",$D523=""),"",ROUND(INDEX($J$103:$ADX$203,MATCH($D523,$I$103:$I$300,0),MATCH(CK$3,$J$102:$ADX$102,0))*1000/INDEX($J$303:$ADX$403,MATCH($D523,$I$303:$I$403,0),MATCH(CK$3,$J$302:$ADX$302,0)),2)),0)</f>
        <v/>
      </c>
      <c r="CL523" s="19" t="str">
        <f t="shared" si="1368"/>
        <v/>
      </c>
      <c r="CM523" s="19" t="str">
        <f t="shared" si="1368"/>
        <v/>
      </c>
      <c r="CN523" s="19" t="str">
        <f t="shared" si="1368"/>
        <v/>
      </c>
      <c r="CO523" s="19" t="str">
        <f t="shared" si="1368"/>
        <v/>
      </c>
      <c r="CP523" s="19" t="str">
        <f t="shared" si="1368"/>
        <v/>
      </c>
      <c r="CQ523" s="19" t="str">
        <f t="shared" si="1368"/>
        <v/>
      </c>
      <c r="CR523" s="19" t="str">
        <f t="shared" si="1368"/>
        <v/>
      </c>
      <c r="CS523" s="19" t="str">
        <f t="shared" si="1368"/>
        <v/>
      </c>
      <c r="CT523" s="19" t="str">
        <f t="shared" si="1368"/>
        <v/>
      </c>
      <c r="CU523" s="19" t="str">
        <f t="shared" ref="CU523:DD532" si="1369">IFERROR(IF(OR(CU$502="",$D523=""),"",ROUND(INDEX($J$103:$ADX$203,MATCH($D523,$I$103:$I$300,0),MATCH(CU$3,$J$102:$ADX$102,0))*1000/INDEX($J$303:$ADX$403,MATCH($D523,$I$303:$I$403,0),MATCH(CU$3,$J$302:$ADX$302,0)),2)),0)</f>
        <v/>
      </c>
      <c r="CV523" s="19" t="str">
        <f t="shared" si="1369"/>
        <v/>
      </c>
      <c r="CW523" s="19" t="str">
        <f t="shared" si="1369"/>
        <v/>
      </c>
      <c r="CX523" s="19" t="str">
        <f t="shared" si="1369"/>
        <v/>
      </c>
      <c r="CY523" s="19" t="str">
        <f t="shared" si="1369"/>
        <v/>
      </c>
      <c r="CZ523" s="19" t="str">
        <f t="shared" si="1369"/>
        <v/>
      </c>
      <c r="DA523" s="19" t="str">
        <f t="shared" si="1369"/>
        <v/>
      </c>
      <c r="DB523" s="19" t="str">
        <f t="shared" si="1369"/>
        <v/>
      </c>
      <c r="DC523" s="19" t="str">
        <f t="shared" si="1369"/>
        <v/>
      </c>
      <c r="DD523" s="19" t="str">
        <f t="shared" si="1369"/>
        <v/>
      </c>
      <c r="DE523" s="19" t="str">
        <f t="shared" ref="DE523:DN532" si="1370">IFERROR(IF(OR(DE$502="",$D523=""),"",ROUND(INDEX($J$103:$ADX$203,MATCH($D523,$I$103:$I$300,0),MATCH(DE$3,$J$102:$ADX$102,0))*1000/INDEX($J$303:$ADX$403,MATCH($D523,$I$303:$I$403,0),MATCH(DE$3,$J$302:$ADX$302,0)),2)),0)</f>
        <v/>
      </c>
      <c r="DF523" s="19" t="str">
        <f t="shared" si="1370"/>
        <v/>
      </c>
      <c r="DG523" s="19" t="str">
        <f t="shared" si="1370"/>
        <v/>
      </c>
      <c r="DH523" s="19" t="str">
        <f t="shared" si="1370"/>
        <v/>
      </c>
      <c r="DI523" s="19" t="str">
        <f t="shared" si="1370"/>
        <v/>
      </c>
      <c r="DJ523" s="19" t="str">
        <f t="shared" si="1370"/>
        <v/>
      </c>
      <c r="DK523" s="19" t="str">
        <f t="shared" si="1370"/>
        <v/>
      </c>
      <c r="DL523" s="19" t="str">
        <f t="shared" si="1370"/>
        <v/>
      </c>
      <c r="DM523" s="19" t="str">
        <f t="shared" si="1370"/>
        <v/>
      </c>
      <c r="DN523" s="19" t="str">
        <f t="shared" si="1370"/>
        <v/>
      </c>
      <c r="DO523" s="19" t="str">
        <f t="shared" ref="DO523:DX532" si="1371">IFERROR(IF(OR(DO$502="",$D523=""),"",ROUND(INDEX($J$103:$ADX$203,MATCH($D523,$I$103:$I$300,0),MATCH(DO$3,$J$102:$ADX$102,0))*1000/INDEX($J$303:$ADX$403,MATCH($D523,$I$303:$I$403,0),MATCH(DO$3,$J$302:$ADX$302,0)),2)),0)</f>
        <v/>
      </c>
      <c r="DP523" s="19" t="str">
        <f t="shared" si="1371"/>
        <v/>
      </c>
      <c r="DQ523" s="19" t="str">
        <f t="shared" si="1371"/>
        <v/>
      </c>
      <c r="DR523" s="19" t="str">
        <f t="shared" si="1371"/>
        <v/>
      </c>
      <c r="DS523" s="19" t="str">
        <f t="shared" si="1371"/>
        <v/>
      </c>
      <c r="DT523" s="19" t="str">
        <f t="shared" si="1371"/>
        <v/>
      </c>
      <c r="DU523" s="19" t="str">
        <f t="shared" si="1371"/>
        <v/>
      </c>
      <c r="DV523" s="19" t="str">
        <f t="shared" si="1371"/>
        <v/>
      </c>
      <c r="DW523" s="19" t="str">
        <f t="shared" si="1371"/>
        <v/>
      </c>
      <c r="DX523" s="19" t="str">
        <f t="shared" si="1371"/>
        <v/>
      </c>
      <c r="DY523" s="19" t="str">
        <f t="shared" ref="DY523:EH532" si="1372">IFERROR(IF(OR(DY$502="",$D523=""),"",ROUND(INDEX($J$103:$ADX$203,MATCH($D523,$I$103:$I$300,0),MATCH(DY$3,$J$102:$ADX$102,0))*1000/INDEX($J$303:$ADX$403,MATCH($D523,$I$303:$I$403,0),MATCH(DY$3,$J$302:$ADX$302,0)),2)),0)</f>
        <v/>
      </c>
      <c r="DZ523" s="19" t="str">
        <f t="shared" si="1372"/>
        <v/>
      </c>
      <c r="EA523" s="19" t="str">
        <f t="shared" si="1372"/>
        <v/>
      </c>
      <c r="EB523" s="19" t="str">
        <f t="shared" si="1372"/>
        <v/>
      </c>
      <c r="EC523" s="19" t="str">
        <f t="shared" si="1372"/>
        <v/>
      </c>
      <c r="ED523" s="19" t="str">
        <f t="shared" si="1372"/>
        <v/>
      </c>
      <c r="EE523" s="19" t="str">
        <f t="shared" si="1372"/>
        <v/>
      </c>
      <c r="EF523" s="19" t="str">
        <f t="shared" si="1372"/>
        <v/>
      </c>
      <c r="EG523" s="19" t="str">
        <f t="shared" si="1372"/>
        <v/>
      </c>
      <c r="EH523" s="19" t="str">
        <f t="shared" si="1372"/>
        <v/>
      </c>
      <c r="EI523" s="19" t="str">
        <f t="shared" ref="EI523:ER532" si="1373">IFERROR(IF(OR(EI$502="",$D523=""),"",ROUND(INDEX($J$103:$ADX$203,MATCH($D523,$I$103:$I$300,0),MATCH(EI$3,$J$102:$ADX$102,0))*1000/INDEX($J$303:$ADX$403,MATCH($D523,$I$303:$I$403,0),MATCH(EI$3,$J$302:$ADX$302,0)),2)),0)</f>
        <v/>
      </c>
      <c r="EJ523" s="19" t="str">
        <f t="shared" si="1373"/>
        <v/>
      </c>
      <c r="EK523" s="19" t="str">
        <f t="shared" si="1373"/>
        <v/>
      </c>
      <c r="EL523" s="19" t="str">
        <f t="shared" si="1373"/>
        <v/>
      </c>
      <c r="EM523" s="19" t="str">
        <f t="shared" si="1373"/>
        <v/>
      </c>
      <c r="EN523" s="19" t="str">
        <f t="shared" si="1373"/>
        <v/>
      </c>
      <c r="EO523" s="19" t="str">
        <f t="shared" si="1373"/>
        <v/>
      </c>
      <c r="EP523" s="19" t="str">
        <f t="shared" si="1373"/>
        <v/>
      </c>
      <c r="EQ523" s="19" t="str">
        <f t="shared" si="1373"/>
        <v/>
      </c>
      <c r="ER523" s="19" t="str">
        <f t="shared" si="1373"/>
        <v/>
      </c>
      <c r="ES523" s="19" t="str">
        <f t="shared" ref="ES523:FB532" si="1374">IFERROR(IF(OR(ES$502="",$D523=""),"",ROUND(INDEX($J$103:$ADX$203,MATCH($D523,$I$103:$I$300,0),MATCH(ES$3,$J$102:$ADX$102,0))*1000/INDEX($J$303:$ADX$403,MATCH($D523,$I$303:$I$403,0),MATCH(ES$3,$J$302:$ADX$302,0)),2)),0)</f>
        <v/>
      </c>
      <c r="ET523" s="19" t="str">
        <f t="shared" si="1374"/>
        <v/>
      </c>
      <c r="EU523" s="19" t="str">
        <f t="shared" si="1374"/>
        <v/>
      </c>
      <c r="EV523" s="19" t="str">
        <f t="shared" si="1374"/>
        <v/>
      </c>
      <c r="EW523" s="19" t="str">
        <f t="shared" si="1374"/>
        <v/>
      </c>
      <c r="EX523" s="19" t="str">
        <f t="shared" si="1374"/>
        <v/>
      </c>
      <c r="EY523" s="19" t="str">
        <f t="shared" si="1374"/>
        <v/>
      </c>
      <c r="EZ523" s="19" t="str">
        <f t="shared" si="1374"/>
        <v/>
      </c>
      <c r="FA523" s="19" t="str">
        <f t="shared" si="1374"/>
        <v/>
      </c>
      <c r="FB523" s="19" t="str">
        <f t="shared" si="1374"/>
        <v/>
      </c>
      <c r="FC523" s="19" t="str">
        <f t="shared" ref="FC523:FL532" si="1375">IFERROR(IF(OR(FC$502="",$D523=""),"",ROUND(INDEX($J$103:$ADX$203,MATCH($D523,$I$103:$I$300,0),MATCH(FC$3,$J$102:$ADX$102,0))*1000/INDEX($J$303:$ADX$403,MATCH($D523,$I$303:$I$403,0),MATCH(FC$3,$J$302:$ADX$302,0)),2)),0)</f>
        <v/>
      </c>
      <c r="FD523" s="19" t="str">
        <f t="shared" si="1375"/>
        <v/>
      </c>
      <c r="FE523" s="19" t="str">
        <f t="shared" si="1375"/>
        <v/>
      </c>
      <c r="FF523" s="19" t="str">
        <f t="shared" si="1375"/>
        <v/>
      </c>
      <c r="FG523" s="19" t="str">
        <f t="shared" si="1375"/>
        <v/>
      </c>
      <c r="FH523" s="19" t="str">
        <f t="shared" si="1375"/>
        <v/>
      </c>
      <c r="FI523" s="19" t="str">
        <f t="shared" si="1375"/>
        <v/>
      </c>
      <c r="FJ523" s="19" t="str">
        <f t="shared" si="1375"/>
        <v/>
      </c>
      <c r="FK523" s="19" t="str">
        <f t="shared" si="1375"/>
        <v/>
      </c>
      <c r="FL523" s="19" t="str">
        <f t="shared" si="1375"/>
        <v/>
      </c>
      <c r="FM523" s="19" t="str">
        <f t="shared" ref="FM523:FV532" si="1376">IFERROR(IF(OR(FM$502="",$D523=""),"",ROUND(INDEX($J$103:$ADX$203,MATCH($D523,$I$103:$I$300,0),MATCH(FM$3,$J$102:$ADX$102,0))*1000/INDEX($J$303:$ADX$403,MATCH($D523,$I$303:$I$403,0),MATCH(FM$3,$J$302:$ADX$302,0)),2)),0)</f>
        <v/>
      </c>
      <c r="FN523" s="19" t="str">
        <f t="shared" si="1376"/>
        <v/>
      </c>
      <c r="FO523" s="19" t="str">
        <f t="shared" si="1376"/>
        <v/>
      </c>
      <c r="FP523" s="19" t="str">
        <f t="shared" si="1376"/>
        <v/>
      </c>
      <c r="FQ523" s="19" t="str">
        <f t="shared" si="1376"/>
        <v/>
      </c>
      <c r="FR523" s="19" t="str">
        <f t="shared" si="1376"/>
        <v/>
      </c>
      <c r="FS523" s="19" t="str">
        <f t="shared" si="1376"/>
        <v/>
      </c>
      <c r="FT523" s="19" t="str">
        <f t="shared" si="1376"/>
        <v/>
      </c>
      <c r="FU523" s="19" t="str">
        <f t="shared" si="1376"/>
        <v/>
      </c>
      <c r="FV523" s="19" t="str">
        <f t="shared" si="1376"/>
        <v/>
      </c>
      <c r="FW523" s="19" t="str">
        <f t="shared" ref="FW523:GF532" si="1377">IFERROR(IF(OR(FW$502="",$D523=""),"",ROUND(INDEX($J$103:$ADX$203,MATCH($D523,$I$103:$I$300,0),MATCH(FW$3,$J$102:$ADX$102,0))*1000/INDEX($J$303:$ADX$403,MATCH($D523,$I$303:$I$403,0),MATCH(FW$3,$J$302:$ADX$302,0)),2)),0)</f>
        <v/>
      </c>
      <c r="FX523" s="19" t="str">
        <f t="shared" si="1377"/>
        <v/>
      </c>
      <c r="FY523" s="19" t="str">
        <f t="shared" si="1377"/>
        <v/>
      </c>
      <c r="FZ523" s="19" t="str">
        <f t="shared" si="1377"/>
        <v/>
      </c>
      <c r="GA523" s="19" t="str">
        <f t="shared" si="1377"/>
        <v/>
      </c>
      <c r="GB523" s="19" t="str">
        <f t="shared" si="1377"/>
        <v/>
      </c>
      <c r="GC523" s="19" t="str">
        <f t="shared" si="1377"/>
        <v/>
      </c>
      <c r="GD523" s="19" t="str">
        <f t="shared" si="1377"/>
        <v/>
      </c>
      <c r="GE523" s="19" t="str">
        <f t="shared" si="1377"/>
        <v/>
      </c>
      <c r="GF523" s="19" t="str">
        <f t="shared" si="1377"/>
        <v/>
      </c>
      <c r="GG523" s="19" t="str">
        <f t="shared" ref="GG523:GP532" si="1378">IFERROR(IF(OR(GG$502="",$D523=""),"",ROUND(INDEX($J$103:$ADX$203,MATCH($D523,$I$103:$I$300,0),MATCH(GG$3,$J$102:$ADX$102,0))*1000/INDEX($J$303:$ADX$403,MATCH($D523,$I$303:$I$403,0),MATCH(GG$3,$J$302:$ADX$302,0)),2)),0)</f>
        <v/>
      </c>
      <c r="GH523" s="19" t="str">
        <f t="shared" si="1378"/>
        <v/>
      </c>
      <c r="GI523" s="19" t="str">
        <f t="shared" si="1378"/>
        <v/>
      </c>
      <c r="GJ523" s="19" t="str">
        <f t="shared" si="1378"/>
        <v/>
      </c>
      <c r="GK523" s="19" t="str">
        <f t="shared" si="1378"/>
        <v/>
      </c>
      <c r="GL523" s="19" t="str">
        <f t="shared" si="1378"/>
        <v/>
      </c>
      <c r="GM523" s="19" t="str">
        <f t="shared" si="1378"/>
        <v/>
      </c>
      <c r="GN523" s="19" t="str">
        <f t="shared" si="1378"/>
        <v/>
      </c>
      <c r="GO523" s="19" t="str">
        <f t="shared" si="1378"/>
        <v/>
      </c>
      <c r="GP523" s="19" t="str">
        <f t="shared" si="1378"/>
        <v/>
      </c>
      <c r="GQ523" s="19" t="str">
        <f t="shared" ref="GQ523:GZ532" si="1379">IFERROR(IF(OR(GQ$502="",$D523=""),"",ROUND(INDEX($J$103:$ADX$203,MATCH($D523,$I$103:$I$300,0),MATCH(GQ$3,$J$102:$ADX$102,0))*1000/INDEX($J$303:$ADX$403,MATCH($D523,$I$303:$I$403,0),MATCH(GQ$3,$J$302:$ADX$302,0)),2)),0)</f>
        <v/>
      </c>
      <c r="GR523" s="19" t="str">
        <f t="shared" si="1379"/>
        <v/>
      </c>
      <c r="GS523" s="19" t="str">
        <f t="shared" si="1379"/>
        <v/>
      </c>
      <c r="GT523" s="19" t="str">
        <f t="shared" si="1379"/>
        <v/>
      </c>
      <c r="GU523" s="19" t="str">
        <f t="shared" si="1379"/>
        <v/>
      </c>
      <c r="GV523" s="19" t="str">
        <f t="shared" si="1379"/>
        <v/>
      </c>
      <c r="GW523" s="19" t="str">
        <f t="shared" si="1379"/>
        <v/>
      </c>
      <c r="GX523" s="19" t="str">
        <f t="shared" si="1379"/>
        <v/>
      </c>
      <c r="GY523" s="19" t="str">
        <f t="shared" si="1379"/>
        <v/>
      </c>
      <c r="GZ523" s="19" t="str">
        <f t="shared" si="1379"/>
        <v/>
      </c>
      <c r="HA523" s="19" t="str">
        <f t="shared" ref="HA523:HJ532" si="1380">IFERROR(IF(OR(HA$502="",$D523=""),"",ROUND(INDEX($J$103:$ADX$203,MATCH($D523,$I$103:$I$300,0),MATCH(HA$3,$J$102:$ADX$102,0))*1000/INDEX($J$303:$ADX$403,MATCH($D523,$I$303:$I$403,0),MATCH(HA$3,$J$302:$ADX$302,0)),2)),0)</f>
        <v/>
      </c>
      <c r="HB523" s="19" t="str">
        <f t="shared" si="1380"/>
        <v/>
      </c>
      <c r="HC523" s="19" t="str">
        <f t="shared" si="1380"/>
        <v/>
      </c>
      <c r="HD523" s="19" t="str">
        <f t="shared" si="1380"/>
        <v/>
      </c>
      <c r="HE523" s="19" t="str">
        <f t="shared" si="1380"/>
        <v/>
      </c>
      <c r="HF523" s="19" t="str">
        <f t="shared" si="1380"/>
        <v/>
      </c>
      <c r="HG523" s="19" t="str">
        <f t="shared" si="1380"/>
        <v/>
      </c>
      <c r="HH523" s="19" t="str">
        <f t="shared" si="1380"/>
        <v/>
      </c>
      <c r="HI523" s="19" t="str">
        <f t="shared" si="1380"/>
        <v/>
      </c>
      <c r="HJ523" s="19" t="str">
        <f t="shared" si="1380"/>
        <v/>
      </c>
      <c r="HK523" s="19" t="str">
        <f t="shared" ref="HK523:HT532" si="1381">IFERROR(IF(OR(HK$502="",$D523=""),"",ROUND(INDEX($J$103:$ADX$203,MATCH($D523,$I$103:$I$300,0),MATCH(HK$3,$J$102:$ADX$102,0))*1000/INDEX($J$303:$ADX$403,MATCH($D523,$I$303:$I$403,0),MATCH(HK$3,$J$302:$ADX$302,0)),2)),0)</f>
        <v/>
      </c>
      <c r="HL523" s="19" t="str">
        <f t="shared" si="1381"/>
        <v/>
      </c>
      <c r="HM523" s="19" t="str">
        <f t="shared" si="1381"/>
        <v/>
      </c>
      <c r="HN523" s="19" t="str">
        <f t="shared" si="1381"/>
        <v/>
      </c>
      <c r="HO523" s="19" t="str">
        <f t="shared" si="1381"/>
        <v/>
      </c>
      <c r="HP523" s="19" t="str">
        <f t="shared" si="1381"/>
        <v/>
      </c>
      <c r="HQ523" s="19" t="str">
        <f t="shared" si="1381"/>
        <v/>
      </c>
      <c r="HR523" s="19" t="str">
        <f t="shared" si="1381"/>
        <v/>
      </c>
      <c r="HS523" s="19" t="str">
        <f t="shared" si="1381"/>
        <v/>
      </c>
      <c r="HT523" s="19" t="str">
        <f t="shared" si="1381"/>
        <v/>
      </c>
      <c r="HU523" s="19" t="str">
        <f t="shared" ref="HU523:ID532" si="1382">IFERROR(IF(OR(HU$502="",$D523=""),"",ROUND(INDEX($J$103:$ADX$203,MATCH($D523,$I$103:$I$300,0),MATCH(HU$3,$J$102:$ADX$102,0))*1000/INDEX($J$303:$ADX$403,MATCH($D523,$I$303:$I$403,0),MATCH(HU$3,$J$302:$ADX$302,0)),2)),0)</f>
        <v/>
      </c>
      <c r="HV523" s="19" t="str">
        <f t="shared" si="1382"/>
        <v/>
      </c>
      <c r="HW523" s="19" t="str">
        <f t="shared" si="1382"/>
        <v/>
      </c>
      <c r="HX523" s="19" t="str">
        <f t="shared" si="1382"/>
        <v/>
      </c>
      <c r="HY523" s="19" t="str">
        <f t="shared" si="1382"/>
        <v/>
      </c>
      <c r="HZ523" s="19" t="str">
        <f t="shared" si="1382"/>
        <v/>
      </c>
      <c r="IA523" s="19" t="str">
        <f t="shared" si="1382"/>
        <v/>
      </c>
      <c r="IB523" s="19" t="str">
        <f t="shared" si="1382"/>
        <v/>
      </c>
      <c r="IC523" s="19" t="str">
        <f t="shared" si="1382"/>
        <v/>
      </c>
      <c r="ID523" s="19" t="str">
        <f t="shared" si="1382"/>
        <v/>
      </c>
      <c r="IE523" s="19" t="str">
        <f t="shared" ref="IE523:IN532" si="1383">IFERROR(IF(OR(IE$502="",$D523=""),"",ROUND(INDEX($J$103:$ADX$203,MATCH($D523,$I$103:$I$300,0),MATCH(IE$3,$J$102:$ADX$102,0))*1000/INDEX($J$303:$ADX$403,MATCH($D523,$I$303:$I$403,0),MATCH(IE$3,$J$302:$ADX$302,0)),2)),0)</f>
        <v/>
      </c>
      <c r="IF523" s="19" t="str">
        <f t="shared" si="1383"/>
        <v/>
      </c>
      <c r="IG523" s="19" t="str">
        <f t="shared" si="1383"/>
        <v/>
      </c>
      <c r="IH523" s="19" t="str">
        <f t="shared" si="1383"/>
        <v/>
      </c>
      <c r="II523" s="19" t="str">
        <f t="shared" si="1383"/>
        <v/>
      </c>
      <c r="IJ523" s="19" t="str">
        <f t="shared" si="1383"/>
        <v/>
      </c>
      <c r="IK523" s="19" t="str">
        <f t="shared" si="1383"/>
        <v/>
      </c>
      <c r="IL523" s="19" t="str">
        <f t="shared" si="1383"/>
        <v/>
      </c>
      <c r="IM523" s="19" t="str">
        <f t="shared" si="1383"/>
        <v/>
      </c>
      <c r="IN523" s="19" t="str">
        <f t="shared" si="1383"/>
        <v/>
      </c>
      <c r="IO523" s="19" t="str">
        <f t="shared" ref="IO523:IX532" si="1384">IFERROR(IF(OR(IO$502="",$D523=""),"",ROUND(INDEX($J$103:$ADX$203,MATCH($D523,$I$103:$I$300,0),MATCH(IO$3,$J$102:$ADX$102,0))*1000/INDEX($J$303:$ADX$403,MATCH($D523,$I$303:$I$403,0),MATCH(IO$3,$J$302:$ADX$302,0)),2)),0)</f>
        <v/>
      </c>
      <c r="IP523" s="19" t="str">
        <f t="shared" si="1384"/>
        <v/>
      </c>
      <c r="IQ523" s="19" t="str">
        <f t="shared" si="1384"/>
        <v/>
      </c>
      <c r="IR523" s="19" t="str">
        <f t="shared" si="1384"/>
        <v/>
      </c>
      <c r="IS523" s="19" t="str">
        <f t="shared" si="1384"/>
        <v/>
      </c>
      <c r="IT523" s="19" t="str">
        <f t="shared" si="1384"/>
        <v/>
      </c>
      <c r="IU523" s="19" t="str">
        <f t="shared" si="1384"/>
        <v/>
      </c>
      <c r="IV523" s="19" t="str">
        <f t="shared" si="1384"/>
        <v/>
      </c>
      <c r="IW523" s="19" t="str">
        <f t="shared" si="1384"/>
        <v/>
      </c>
      <c r="IX523" s="19" t="str">
        <f t="shared" si="1384"/>
        <v/>
      </c>
      <c r="IY523" s="19" t="str">
        <f t="shared" ref="IY523:JH532" si="1385">IFERROR(IF(OR(IY$502="",$D523=""),"",ROUND(INDEX($J$103:$ADX$203,MATCH($D523,$I$103:$I$300,0),MATCH(IY$3,$J$102:$ADX$102,0))*1000/INDEX($J$303:$ADX$403,MATCH($D523,$I$303:$I$403,0),MATCH(IY$3,$J$302:$ADX$302,0)),2)),0)</f>
        <v/>
      </c>
      <c r="IZ523" s="19" t="str">
        <f t="shared" si="1385"/>
        <v/>
      </c>
      <c r="JA523" s="19" t="str">
        <f t="shared" si="1385"/>
        <v/>
      </c>
      <c r="JB523" s="19" t="str">
        <f t="shared" si="1385"/>
        <v/>
      </c>
      <c r="JC523" s="19" t="str">
        <f t="shared" si="1385"/>
        <v/>
      </c>
      <c r="JD523" s="19" t="str">
        <f t="shared" si="1385"/>
        <v/>
      </c>
      <c r="JE523" s="19" t="str">
        <f t="shared" si="1385"/>
        <v/>
      </c>
      <c r="JF523" s="19" t="str">
        <f t="shared" si="1385"/>
        <v/>
      </c>
      <c r="JG523" s="19" t="str">
        <f t="shared" si="1385"/>
        <v/>
      </c>
      <c r="JH523" s="19" t="str">
        <f t="shared" si="1385"/>
        <v/>
      </c>
      <c r="JI523" s="19" t="str">
        <f t="shared" ref="JI523:JR532" si="1386">IFERROR(IF(OR(JI$502="",$D523=""),"",ROUND(INDEX($J$103:$ADX$203,MATCH($D523,$I$103:$I$300,0),MATCH(JI$3,$J$102:$ADX$102,0))*1000/INDEX($J$303:$ADX$403,MATCH($D523,$I$303:$I$403,0),MATCH(JI$3,$J$302:$ADX$302,0)),2)),0)</f>
        <v/>
      </c>
      <c r="JJ523" s="19" t="str">
        <f t="shared" si="1386"/>
        <v/>
      </c>
      <c r="JK523" s="19" t="str">
        <f t="shared" si="1386"/>
        <v/>
      </c>
      <c r="JL523" s="19" t="str">
        <f t="shared" si="1386"/>
        <v/>
      </c>
      <c r="JM523" s="19" t="str">
        <f t="shared" si="1386"/>
        <v/>
      </c>
      <c r="JN523" s="19" t="str">
        <f t="shared" si="1386"/>
        <v/>
      </c>
      <c r="JO523" s="19" t="str">
        <f t="shared" si="1386"/>
        <v/>
      </c>
      <c r="JP523" s="19" t="str">
        <f t="shared" si="1386"/>
        <v/>
      </c>
      <c r="JQ523" s="19" t="str">
        <f t="shared" si="1386"/>
        <v/>
      </c>
      <c r="JR523" s="19" t="str">
        <f t="shared" si="1386"/>
        <v/>
      </c>
      <c r="JS523" s="19" t="str">
        <f t="shared" ref="JS523:KB532" si="1387">IFERROR(IF(OR(JS$502="",$D523=""),"",ROUND(INDEX($J$103:$ADX$203,MATCH($D523,$I$103:$I$300,0),MATCH(JS$3,$J$102:$ADX$102,0))*1000/INDEX($J$303:$ADX$403,MATCH($D523,$I$303:$I$403,0),MATCH(JS$3,$J$302:$ADX$302,0)),2)),0)</f>
        <v/>
      </c>
      <c r="JT523" s="19" t="str">
        <f t="shared" si="1387"/>
        <v/>
      </c>
      <c r="JU523" s="19" t="str">
        <f t="shared" si="1387"/>
        <v/>
      </c>
      <c r="JV523" s="19" t="str">
        <f t="shared" si="1387"/>
        <v/>
      </c>
      <c r="JW523" s="19" t="str">
        <f t="shared" si="1387"/>
        <v/>
      </c>
      <c r="JX523" s="19" t="str">
        <f t="shared" si="1387"/>
        <v/>
      </c>
      <c r="JY523" s="19" t="str">
        <f t="shared" si="1387"/>
        <v/>
      </c>
      <c r="JZ523" s="19" t="str">
        <f t="shared" si="1387"/>
        <v/>
      </c>
      <c r="KA523" s="19" t="str">
        <f t="shared" si="1387"/>
        <v/>
      </c>
      <c r="KB523" s="19" t="str">
        <f t="shared" si="1387"/>
        <v/>
      </c>
      <c r="KC523" s="19" t="str">
        <f t="shared" ref="KC523:KL532" si="1388">IFERROR(IF(OR(KC$502="",$D523=""),"",ROUND(INDEX($J$103:$ADX$203,MATCH($D523,$I$103:$I$300,0),MATCH(KC$3,$J$102:$ADX$102,0))*1000/INDEX($J$303:$ADX$403,MATCH($D523,$I$303:$I$403,0),MATCH(KC$3,$J$302:$ADX$302,0)),2)),0)</f>
        <v/>
      </c>
      <c r="KD523" s="19" t="str">
        <f t="shared" si="1388"/>
        <v/>
      </c>
      <c r="KE523" s="19" t="str">
        <f t="shared" si="1388"/>
        <v/>
      </c>
      <c r="KF523" s="19" t="str">
        <f t="shared" si="1388"/>
        <v/>
      </c>
      <c r="KG523" s="19" t="str">
        <f t="shared" si="1388"/>
        <v/>
      </c>
      <c r="KH523" s="19" t="str">
        <f t="shared" si="1388"/>
        <v/>
      </c>
      <c r="KI523" s="19" t="str">
        <f t="shared" si="1388"/>
        <v/>
      </c>
      <c r="KJ523" s="19" t="str">
        <f t="shared" si="1388"/>
        <v/>
      </c>
      <c r="KK523" s="19" t="str">
        <f t="shared" si="1388"/>
        <v/>
      </c>
      <c r="KL523" s="19" t="str">
        <f t="shared" si="1388"/>
        <v/>
      </c>
      <c r="KM523" s="19" t="str">
        <f t="shared" ref="KM523:KV532" si="1389">IFERROR(IF(OR(KM$502="",$D523=""),"",ROUND(INDEX($J$103:$ADX$203,MATCH($D523,$I$103:$I$300,0),MATCH(KM$3,$J$102:$ADX$102,0))*1000/INDEX($J$303:$ADX$403,MATCH($D523,$I$303:$I$403,0),MATCH(KM$3,$J$302:$ADX$302,0)),2)),0)</f>
        <v/>
      </c>
      <c r="KN523" s="19" t="str">
        <f t="shared" si="1389"/>
        <v/>
      </c>
      <c r="KO523" s="19" t="str">
        <f t="shared" si="1389"/>
        <v/>
      </c>
      <c r="KP523" s="19" t="str">
        <f t="shared" si="1389"/>
        <v/>
      </c>
      <c r="KQ523" s="19" t="str">
        <f t="shared" si="1389"/>
        <v/>
      </c>
      <c r="KR523" s="19" t="str">
        <f t="shared" si="1389"/>
        <v/>
      </c>
      <c r="KS523" s="19" t="str">
        <f t="shared" si="1389"/>
        <v/>
      </c>
      <c r="KT523" s="19" t="str">
        <f t="shared" si="1389"/>
        <v/>
      </c>
      <c r="KU523" s="19" t="str">
        <f t="shared" si="1389"/>
        <v/>
      </c>
      <c r="KV523" s="19" t="str">
        <f t="shared" si="1389"/>
        <v/>
      </c>
      <c r="KW523" s="19" t="str">
        <f t="shared" ref="KW523:LF532" si="1390">IFERROR(IF(OR(KW$502="",$D523=""),"",ROUND(INDEX($J$103:$ADX$203,MATCH($D523,$I$103:$I$300,0),MATCH(KW$3,$J$102:$ADX$102,0))*1000/INDEX($J$303:$ADX$403,MATCH($D523,$I$303:$I$403,0),MATCH(KW$3,$J$302:$ADX$302,0)),2)),0)</f>
        <v/>
      </c>
      <c r="KX523" s="19" t="str">
        <f t="shared" si="1390"/>
        <v/>
      </c>
      <c r="KY523" s="19" t="str">
        <f t="shared" si="1390"/>
        <v/>
      </c>
      <c r="KZ523" s="19" t="str">
        <f t="shared" si="1390"/>
        <v/>
      </c>
      <c r="LA523" s="19" t="str">
        <f t="shared" si="1390"/>
        <v/>
      </c>
      <c r="LB523" s="19" t="str">
        <f t="shared" si="1390"/>
        <v/>
      </c>
      <c r="LC523" s="19" t="str">
        <f t="shared" si="1390"/>
        <v/>
      </c>
      <c r="LD523" s="19" t="str">
        <f t="shared" si="1390"/>
        <v/>
      </c>
      <c r="LE523" s="19" t="str">
        <f t="shared" si="1390"/>
        <v/>
      </c>
      <c r="LF523" s="19" t="str">
        <f t="shared" si="1390"/>
        <v/>
      </c>
      <c r="LG523" s="19" t="str">
        <f t="shared" ref="LG523:LP532" si="1391">IFERROR(IF(OR(LG$502="",$D523=""),"",ROUND(INDEX($J$103:$ADX$203,MATCH($D523,$I$103:$I$300,0),MATCH(LG$3,$J$102:$ADX$102,0))*1000/INDEX($J$303:$ADX$403,MATCH($D523,$I$303:$I$403,0),MATCH(LG$3,$J$302:$ADX$302,0)),2)),0)</f>
        <v/>
      </c>
      <c r="LH523" s="19" t="str">
        <f t="shared" si="1391"/>
        <v/>
      </c>
      <c r="LI523" s="19" t="str">
        <f t="shared" si="1391"/>
        <v/>
      </c>
      <c r="LJ523" s="19" t="str">
        <f t="shared" si="1391"/>
        <v/>
      </c>
      <c r="LK523" s="19" t="str">
        <f t="shared" si="1391"/>
        <v/>
      </c>
      <c r="LL523" s="19" t="str">
        <f t="shared" si="1391"/>
        <v/>
      </c>
      <c r="LM523" s="19" t="str">
        <f t="shared" si="1391"/>
        <v/>
      </c>
      <c r="LN523" s="19" t="str">
        <f t="shared" si="1391"/>
        <v/>
      </c>
      <c r="LO523" s="19" t="str">
        <f t="shared" si="1391"/>
        <v/>
      </c>
      <c r="LP523" s="19" t="str">
        <f t="shared" si="1391"/>
        <v/>
      </c>
      <c r="LQ523" s="19" t="str">
        <f t="shared" ref="LQ523:LZ532" si="1392">IFERROR(IF(OR(LQ$502="",$D523=""),"",ROUND(INDEX($J$103:$ADX$203,MATCH($D523,$I$103:$I$300,0),MATCH(LQ$3,$J$102:$ADX$102,0))*1000/INDEX($J$303:$ADX$403,MATCH($D523,$I$303:$I$403,0),MATCH(LQ$3,$J$302:$ADX$302,0)),2)),0)</f>
        <v/>
      </c>
      <c r="LR523" s="19" t="str">
        <f t="shared" si="1392"/>
        <v/>
      </c>
      <c r="LS523" s="19" t="str">
        <f t="shared" si="1392"/>
        <v/>
      </c>
      <c r="LT523" s="19" t="str">
        <f t="shared" si="1392"/>
        <v/>
      </c>
      <c r="LU523" s="19" t="str">
        <f t="shared" si="1392"/>
        <v/>
      </c>
      <c r="LV523" s="19" t="str">
        <f t="shared" si="1392"/>
        <v/>
      </c>
      <c r="LW523" s="19" t="str">
        <f t="shared" si="1392"/>
        <v/>
      </c>
      <c r="LX523" s="19" t="str">
        <f t="shared" si="1392"/>
        <v/>
      </c>
      <c r="LY523" s="19" t="str">
        <f t="shared" si="1392"/>
        <v/>
      </c>
      <c r="LZ523" s="19" t="str">
        <f t="shared" si="1392"/>
        <v/>
      </c>
      <c r="MA523" s="19" t="str">
        <f t="shared" ref="MA523:MJ532" si="1393">IFERROR(IF(OR(MA$502="",$D523=""),"",ROUND(INDEX($J$103:$ADX$203,MATCH($D523,$I$103:$I$300,0),MATCH(MA$3,$J$102:$ADX$102,0))*1000/INDEX($J$303:$ADX$403,MATCH($D523,$I$303:$I$403,0),MATCH(MA$3,$J$302:$ADX$302,0)),2)),0)</f>
        <v/>
      </c>
      <c r="MB523" s="19" t="str">
        <f t="shared" si="1393"/>
        <v/>
      </c>
      <c r="MC523" s="19" t="str">
        <f t="shared" si="1393"/>
        <v/>
      </c>
      <c r="MD523" s="19" t="str">
        <f t="shared" si="1393"/>
        <v/>
      </c>
      <c r="ME523" s="19" t="str">
        <f t="shared" si="1393"/>
        <v/>
      </c>
      <c r="MF523" s="19" t="str">
        <f t="shared" si="1393"/>
        <v/>
      </c>
      <c r="MG523" s="19" t="str">
        <f t="shared" si="1393"/>
        <v/>
      </c>
      <c r="MH523" s="19" t="str">
        <f t="shared" si="1393"/>
        <v/>
      </c>
      <c r="MI523" s="19" t="str">
        <f t="shared" si="1393"/>
        <v/>
      </c>
      <c r="MJ523" s="19" t="str">
        <f t="shared" si="1393"/>
        <v/>
      </c>
      <c r="MK523" s="19" t="str">
        <f t="shared" ref="MK523:MT532" si="1394">IFERROR(IF(OR(MK$502="",$D523=""),"",ROUND(INDEX($J$103:$ADX$203,MATCH($D523,$I$103:$I$300,0),MATCH(MK$3,$J$102:$ADX$102,0))*1000/INDEX($J$303:$ADX$403,MATCH($D523,$I$303:$I$403,0),MATCH(MK$3,$J$302:$ADX$302,0)),2)),0)</f>
        <v/>
      </c>
      <c r="ML523" s="19" t="str">
        <f t="shared" si="1394"/>
        <v/>
      </c>
      <c r="MM523" s="19" t="str">
        <f t="shared" si="1394"/>
        <v/>
      </c>
      <c r="MN523" s="19" t="str">
        <f t="shared" si="1394"/>
        <v/>
      </c>
      <c r="MO523" s="19" t="str">
        <f t="shared" si="1394"/>
        <v/>
      </c>
      <c r="MP523" s="19" t="str">
        <f t="shared" si="1394"/>
        <v/>
      </c>
      <c r="MQ523" s="19" t="str">
        <f t="shared" si="1394"/>
        <v/>
      </c>
      <c r="MR523" s="19" t="str">
        <f t="shared" si="1394"/>
        <v/>
      </c>
      <c r="MS523" s="19" t="str">
        <f t="shared" si="1394"/>
        <v/>
      </c>
      <c r="MT523" s="19" t="str">
        <f t="shared" si="1394"/>
        <v/>
      </c>
      <c r="MU523" s="19" t="str">
        <f t="shared" ref="MU523:ND532" si="1395">IFERROR(IF(OR(MU$502="",$D523=""),"",ROUND(INDEX($J$103:$ADX$203,MATCH($D523,$I$103:$I$300,0),MATCH(MU$3,$J$102:$ADX$102,0))*1000/INDEX($J$303:$ADX$403,MATCH($D523,$I$303:$I$403,0),MATCH(MU$3,$J$302:$ADX$302,0)),2)),0)</f>
        <v/>
      </c>
      <c r="MV523" s="19" t="str">
        <f t="shared" si="1395"/>
        <v/>
      </c>
      <c r="MW523" s="19" t="str">
        <f t="shared" si="1395"/>
        <v/>
      </c>
      <c r="MX523" s="19" t="str">
        <f t="shared" si="1395"/>
        <v/>
      </c>
      <c r="MY523" s="19" t="str">
        <f t="shared" si="1395"/>
        <v/>
      </c>
      <c r="MZ523" s="19" t="str">
        <f t="shared" si="1395"/>
        <v/>
      </c>
      <c r="NA523" s="19" t="str">
        <f t="shared" si="1395"/>
        <v/>
      </c>
      <c r="NB523" s="19" t="str">
        <f t="shared" si="1395"/>
        <v/>
      </c>
      <c r="NC523" s="19" t="str">
        <f t="shared" si="1395"/>
        <v/>
      </c>
      <c r="ND523" s="19" t="str">
        <f t="shared" si="1395"/>
        <v/>
      </c>
      <c r="NE523" s="19" t="str">
        <f t="shared" ref="NE523:NN532" si="1396">IFERROR(IF(OR(NE$502="",$D523=""),"",ROUND(INDEX($J$103:$ADX$203,MATCH($D523,$I$103:$I$300,0),MATCH(NE$3,$J$102:$ADX$102,0))*1000/INDEX($J$303:$ADX$403,MATCH($D523,$I$303:$I$403,0),MATCH(NE$3,$J$302:$ADX$302,0)),2)),0)</f>
        <v/>
      </c>
      <c r="NF523" s="19" t="str">
        <f t="shared" si="1396"/>
        <v/>
      </c>
      <c r="NG523" s="19" t="str">
        <f t="shared" si="1396"/>
        <v/>
      </c>
      <c r="NH523" s="19" t="str">
        <f t="shared" si="1396"/>
        <v/>
      </c>
      <c r="NI523" s="19" t="str">
        <f t="shared" si="1396"/>
        <v/>
      </c>
      <c r="NJ523" s="19" t="str">
        <f t="shared" si="1396"/>
        <v/>
      </c>
      <c r="NK523" s="19" t="str">
        <f t="shared" si="1396"/>
        <v/>
      </c>
      <c r="NL523" s="19" t="str">
        <f t="shared" si="1396"/>
        <v/>
      </c>
      <c r="NM523" s="19" t="str">
        <f t="shared" si="1396"/>
        <v/>
      </c>
      <c r="NN523" s="19" t="str">
        <f t="shared" si="1396"/>
        <v/>
      </c>
      <c r="NO523" s="19" t="str">
        <f t="shared" ref="NO523:NX532" si="1397">IFERROR(IF(OR(NO$502="",$D523=""),"",ROUND(INDEX($J$103:$ADX$203,MATCH($D523,$I$103:$I$300,0),MATCH(NO$3,$J$102:$ADX$102,0))*1000/INDEX($J$303:$ADX$403,MATCH($D523,$I$303:$I$403,0),MATCH(NO$3,$J$302:$ADX$302,0)),2)),0)</f>
        <v/>
      </c>
      <c r="NP523" s="19" t="str">
        <f t="shared" si="1397"/>
        <v/>
      </c>
      <c r="NQ523" s="19" t="str">
        <f t="shared" si="1397"/>
        <v/>
      </c>
      <c r="NR523" s="19" t="str">
        <f t="shared" si="1397"/>
        <v/>
      </c>
      <c r="NS523" s="19" t="str">
        <f t="shared" si="1397"/>
        <v/>
      </c>
      <c r="NT523" s="19" t="str">
        <f t="shared" si="1397"/>
        <v/>
      </c>
      <c r="NU523" s="19" t="str">
        <f t="shared" si="1397"/>
        <v/>
      </c>
      <c r="NV523" s="19" t="str">
        <f t="shared" si="1397"/>
        <v/>
      </c>
      <c r="NW523" s="19" t="str">
        <f t="shared" si="1397"/>
        <v/>
      </c>
      <c r="NX523" s="19" t="str">
        <f t="shared" si="1397"/>
        <v/>
      </c>
      <c r="NY523" s="19" t="str">
        <f t="shared" ref="NY523:OH532" si="1398">IFERROR(IF(OR(NY$502="",$D523=""),"",ROUND(INDEX($J$103:$ADX$203,MATCH($D523,$I$103:$I$300,0),MATCH(NY$3,$J$102:$ADX$102,0))*1000/INDEX($J$303:$ADX$403,MATCH($D523,$I$303:$I$403,0),MATCH(NY$3,$J$302:$ADX$302,0)),2)),0)</f>
        <v/>
      </c>
      <c r="NZ523" s="19" t="str">
        <f t="shared" si="1398"/>
        <v/>
      </c>
      <c r="OA523" s="19" t="str">
        <f t="shared" si="1398"/>
        <v/>
      </c>
      <c r="OB523" s="19" t="str">
        <f t="shared" si="1398"/>
        <v/>
      </c>
      <c r="OC523" s="19" t="str">
        <f t="shared" si="1398"/>
        <v/>
      </c>
      <c r="OD523" s="19" t="str">
        <f t="shared" si="1398"/>
        <v/>
      </c>
      <c r="OE523" s="19" t="str">
        <f t="shared" si="1398"/>
        <v/>
      </c>
      <c r="OF523" s="19" t="str">
        <f t="shared" si="1398"/>
        <v/>
      </c>
      <c r="OG523" s="19" t="str">
        <f t="shared" si="1398"/>
        <v/>
      </c>
      <c r="OH523" s="19" t="str">
        <f t="shared" si="1398"/>
        <v/>
      </c>
      <c r="OI523" s="19" t="str">
        <f t="shared" ref="OI523:OR532" si="1399">IFERROR(IF(OR(OI$502="",$D523=""),"",ROUND(INDEX($J$103:$ADX$203,MATCH($D523,$I$103:$I$300,0),MATCH(OI$3,$J$102:$ADX$102,0))*1000/INDEX($J$303:$ADX$403,MATCH($D523,$I$303:$I$403,0),MATCH(OI$3,$J$302:$ADX$302,0)),2)),0)</f>
        <v/>
      </c>
      <c r="OJ523" s="19" t="str">
        <f t="shared" si="1399"/>
        <v/>
      </c>
      <c r="OK523" s="19" t="str">
        <f t="shared" si="1399"/>
        <v/>
      </c>
      <c r="OL523" s="19" t="str">
        <f t="shared" si="1399"/>
        <v/>
      </c>
      <c r="OM523" s="19" t="str">
        <f t="shared" si="1399"/>
        <v/>
      </c>
      <c r="ON523" s="19" t="str">
        <f t="shared" si="1399"/>
        <v/>
      </c>
      <c r="OO523" s="19" t="str">
        <f t="shared" si="1399"/>
        <v/>
      </c>
      <c r="OP523" s="19" t="str">
        <f t="shared" si="1399"/>
        <v/>
      </c>
      <c r="OQ523" s="19" t="str">
        <f t="shared" si="1399"/>
        <v/>
      </c>
      <c r="OR523" s="19" t="str">
        <f t="shared" si="1399"/>
        <v/>
      </c>
      <c r="OS523" s="19" t="str">
        <f t="shared" ref="OS523:PB532" si="1400">IFERROR(IF(OR(OS$502="",$D523=""),"",ROUND(INDEX($J$103:$ADX$203,MATCH($D523,$I$103:$I$300,0),MATCH(OS$3,$J$102:$ADX$102,0))*1000/INDEX($J$303:$ADX$403,MATCH($D523,$I$303:$I$403,0),MATCH(OS$3,$J$302:$ADX$302,0)),2)),0)</f>
        <v/>
      </c>
      <c r="OT523" s="19" t="str">
        <f t="shared" si="1400"/>
        <v/>
      </c>
      <c r="OU523" s="19" t="str">
        <f t="shared" si="1400"/>
        <v/>
      </c>
      <c r="OV523" s="19" t="str">
        <f t="shared" si="1400"/>
        <v/>
      </c>
      <c r="OW523" s="19" t="str">
        <f t="shared" si="1400"/>
        <v/>
      </c>
      <c r="OX523" s="19" t="str">
        <f t="shared" si="1400"/>
        <v/>
      </c>
      <c r="OY523" s="19" t="str">
        <f t="shared" si="1400"/>
        <v/>
      </c>
      <c r="OZ523" s="19" t="str">
        <f t="shared" si="1400"/>
        <v/>
      </c>
      <c r="PA523" s="19" t="str">
        <f t="shared" si="1400"/>
        <v/>
      </c>
      <c r="PB523" s="19" t="str">
        <f t="shared" si="1400"/>
        <v/>
      </c>
      <c r="PC523" s="19" t="str">
        <f t="shared" ref="PC523:PL532" si="1401">IFERROR(IF(OR(PC$502="",$D523=""),"",ROUND(INDEX($J$103:$ADX$203,MATCH($D523,$I$103:$I$300,0),MATCH(PC$3,$J$102:$ADX$102,0))*1000/INDEX($J$303:$ADX$403,MATCH($D523,$I$303:$I$403,0),MATCH(PC$3,$J$302:$ADX$302,0)),2)),0)</f>
        <v/>
      </c>
      <c r="PD523" s="19" t="str">
        <f t="shared" si="1401"/>
        <v/>
      </c>
      <c r="PE523" s="19" t="str">
        <f t="shared" si="1401"/>
        <v/>
      </c>
      <c r="PF523" s="19" t="str">
        <f t="shared" si="1401"/>
        <v/>
      </c>
      <c r="PG523" s="19" t="str">
        <f t="shared" si="1401"/>
        <v/>
      </c>
      <c r="PH523" s="19" t="str">
        <f t="shared" si="1401"/>
        <v/>
      </c>
      <c r="PI523" s="19" t="str">
        <f t="shared" si="1401"/>
        <v/>
      </c>
      <c r="PJ523" s="19" t="str">
        <f t="shared" si="1401"/>
        <v/>
      </c>
      <c r="PK523" s="19" t="str">
        <f t="shared" si="1401"/>
        <v/>
      </c>
      <c r="PL523" s="19" t="str">
        <f t="shared" si="1401"/>
        <v/>
      </c>
      <c r="PM523" s="19" t="str">
        <f t="shared" ref="PM523:PY532" si="1402">IFERROR(IF(OR(PM$502="",$D523=""),"",ROUND(INDEX($J$103:$ADX$203,MATCH($D523,$I$103:$I$300,0),MATCH(PM$3,$J$102:$ADX$102,0))*1000/INDEX($J$303:$ADX$403,MATCH($D523,$I$303:$I$403,0),MATCH(PM$3,$J$302:$ADX$302,0)),2)),0)</f>
        <v/>
      </c>
      <c r="PN523" s="19" t="str">
        <f t="shared" si="1402"/>
        <v/>
      </c>
      <c r="PO523" s="19" t="str">
        <f t="shared" si="1402"/>
        <v/>
      </c>
      <c r="PP523" s="19" t="str">
        <f t="shared" si="1402"/>
        <v/>
      </c>
      <c r="PQ523" s="19" t="str">
        <f t="shared" si="1402"/>
        <v/>
      </c>
      <c r="PR523" s="19" t="str">
        <f t="shared" si="1402"/>
        <v/>
      </c>
      <c r="PS523" s="19" t="str">
        <f t="shared" si="1402"/>
        <v/>
      </c>
      <c r="PT523" s="19" t="str">
        <f t="shared" si="1402"/>
        <v/>
      </c>
      <c r="PU523" s="19" t="str">
        <f t="shared" si="1402"/>
        <v/>
      </c>
      <c r="PV523" s="19" t="str">
        <f t="shared" si="1402"/>
        <v/>
      </c>
      <c r="PW523" s="19" t="str">
        <f t="shared" si="1402"/>
        <v/>
      </c>
      <c r="PX523" s="19" t="str">
        <f t="shared" si="1402"/>
        <v/>
      </c>
      <c r="PY523" s="19" t="str">
        <f t="shared" si="1402"/>
        <v/>
      </c>
      <c r="PZ523" s="19" t="str">
        <f t="shared" si="1315"/>
        <v/>
      </c>
      <c r="QA523" s="19" t="str">
        <f t="shared" si="1316"/>
        <v/>
      </c>
    </row>
    <row r="524" spans="4:443" x14ac:dyDescent="0.25">
      <c r="D524" s="1" t="s">
        <v>3966</v>
      </c>
      <c r="E524" s="48">
        <v>418</v>
      </c>
      <c r="F524" s="48"/>
      <c r="G524" s="20">
        <f t="shared" si="1271"/>
        <v>0</v>
      </c>
      <c r="H524" s="20"/>
      <c r="I524" s="19">
        <f t="shared" si="1360"/>
        <v>0</v>
      </c>
      <c r="J524" s="19">
        <f t="shared" si="1360"/>
        <v>0</v>
      </c>
      <c r="K524" s="19">
        <f t="shared" si="1360"/>
        <v>0</v>
      </c>
      <c r="L524" s="19">
        <f t="shared" si="1360"/>
        <v>0</v>
      </c>
      <c r="M524" s="19">
        <f t="shared" si="1360"/>
        <v>0</v>
      </c>
      <c r="N524" s="19">
        <f t="shared" si="1360"/>
        <v>0</v>
      </c>
      <c r="O524" s="19" t="str">
        <f t="shared" si="1360"/>
        <v/>
      </c>
      <c r="P524" s="19" t="str">
        <f t="shared" si="1360"/>
        <v/>
      </c>
      <c r="Q524" s="19" t="str">
        <f t="shared" si="1360"/>
        <v/>
      </c>
      <c r="R524" s="19" t="str">
        <f t="shared" si="1360"/>
        <v/>
      </c>
      <c r="S524" s="19" t="str">
        <f t="shared" si="1361"/>
        <v/>
      </c>
      <c r="T524" s="19" t="str">
        <f t="shared" si="1361"/>
        <v/>
      </c>
      <c r="U524" s="50" t="str">
        <f t="shared" si="1361"/>
        <v/>
      </c>
      <c r="V524" s="19" t="str">
        <f t="shared" si="1361"/>
        <v/>
      </c>
      <c r="W524" s="19" t="str">
        <f t="shared" si="1361"/>
        <v/>
      </c>
      <c r="X524" s="19" t="str">
        <f t="shared" si="1361"/>
        <v/>
      </c>
      <c r="Y524" s="19" t="str">
        <f t="shared" si="1361"/>
        <v/>
      </c>
      <c r="Z524" s="19" t="str">
        <f t="shared" si="1361"/>
        <v/>
      </c>
      <c r="AA524" s="19" t="str">
        <f t="shared" si="1361"/>
        <v/>
      </c>
      <c r="AB524" s="19" t="str">
        <f t="shared" si="1361"/>
        <v/>
      </c>
      <c r="AC524" s="19" t="str">
        <f t="shared" si="1362"/>
        <v/>
      </c>
      <c r="AD524" s="19" t="str">
        <f t="shared" si="1362"/>
        <v/>
      </c>
      <c r="AE524" s="19" t="str">
        <f t="shared" si="1362"/>
        <v/>
      </c>
      <c r="AF524" s="19" t="str">
        <f t="shared" si="1362"/>
        <v/>
      </c>
      <c r="AG524" s="19" t="str">
        <f t="shared" si="1362"/>
        <v/>
      </c>
      <c r="AH524" s="19" t="str">
        <f t="shared" si="1362"/>
        <v/>
      </c>
      <c r="AI524" s="19" t="str">
        <f t="shared" si="1362"/>
        <v/>
      </c>
      <c r="AJ524" s="19" t="str">
        <f t="shared" si="1362"/>
        <v/>
      </c>
      <c r="AK524" s="19" t="str">
        <f t="shared" si="1362"/>
        <v/>
      </c>
      <c r="AL524" s="19" t="str">
        <f t="shared" si="1362"/>
        <v/>
      </c>
      <c r="AM524" s="19" t="str">
        <f t="shared" si="1363"/>
        <v/>
      </c>
      <c r="AN524" s="19" t="str">
        <f t="shared" si="1363"/>
        <v/>
      </c>
      <c r="AO524" s="19" t="str">
        <f t="shared" si="1363"/>
        <v/>
      </c>
      <c r="AP524" s="19" t="str">
        <f t="shared" si="1363"/>
        <v/>
      </c>
      <c r="AQ524" s="19" t="str">
        <f t="shared" si="1363"/>
        <v/>
      </c>
      <c r="AR524" s="19" t="str">
        <f t="shared" si="1363"/>
        <v/>
      </c>
      <c r="AS524" s="19" t="str">
        <f t="shared" si="1363"/>
        <v/>
      </c>
      <c r="AT524" s="19" t="str">
        <f t="shared" si="1363"/>
        <v/>
      </c>
      <c r="AU524" s="19" t="str">
        <f t="shared" si="1363"/>
        <v/>
      </c>
      <c r="AV524" s="19" t="str">
        <f t="shared" si="1363"/>
        <v/>
      </c>
      <c r="AW524" s="19" t="str">
        <f t="shared" si="1364"/>
        <v/>
      </c>
      <c r="AX524" s="19" t="str">
        <f t="shared" si="1364"/>
        <v/>
      </c>
      <c r="AY524" s="19" t="str">
        <f t="shared" si="1364"/>
        <v/>
      </c>
      <c r="AZ524" s="19" t="str">
        <f t="shared" si="1364"/>
        <v/>
      </c>
      <c r="BA524" s="19" t="str">
        <f t="shared" si="1364"/>
        <v/>
      </c>
      <c r="BB524" s="19" t="str">
        <f t="shared" si="1364"/>
        <v/>
      </c>
      <c r="BC524" s="19" t="str">
        <f t="shared" si="1364"/>
        <v/>
      </c>
      <c r="BD524" s="19" t="str">
        <f t="shared" si="1364"/>
        <v/>
      </c>
      <c r="BE524" s="19" t="str">
        <f t="shared" si="1364"/>
        <v/>
      </c>
      <c r="BF524" s="19" t="str">
        <f t="shared" si="1364"/>
        <v/>
      </c>
      <c r="BG524" s="19" t="str">
        <f t="shared" si="1365"/>
        <v/>
      </c>
      <c r="BH524" s="19" t="str">
        <f t="shared" si="1365"/>
        <v/>
      </c>
      <c r="BI524" s="19" t="str">
        <f t="shared" si="1365"/>
        <v/>
      </c>
      <c r="BJ524" s="19" t="str">
        <f t="shared" si="1365"/>
        <v/>
      </c>
      <c r="BK524" s="19" t="str">
        <f t="shared" si="1365"/>
        <v/>
      </c>
      <c r="BL524" s="19" t="str">
        <f t="shared" si="1365"/>
        <v/>
      </c>
      <c r="BM524" s="19" t="str">
        <f t="shared" si="1365"/>
        <v/>
      </c>
      <c r="BN524" s="19" t="str">
        <f t="shared" si="1365"/>
        <v/>
      </c>
      <c r="BO524" s="19" t="str">
        <f t="shared" si="1365"/>
        <v/>
      </c>
      <c r="BP524" s="19" t="str">
        <f t="shared" si="1365"/>
        <v/>
      </c>
      <c r="BQ524" s="19" t="str">
        <f t="shared" si="1366"/>
        <v/>
      </c>
      <c r="BR524" s="19" t="str">
        <f t="shared" si="1366"/>
        <v/>
      </c>
      <c r="BS524" s="19" t="str">
        <f t="shared" si="1366"/>
        <v/>
      </c>
      <c r="BT524" s="19" t="str">
        <f t="shared" si="1366"/>
        <v/>
      </c>
      <c r="BU524" s="19" t="str">
        <f t="shared" si="1366"/>
        <v/>
      </c>
      <c r="BV524" s="19" t="str">
        <f t="shared" si="1366"/>
        <v/>
      </c>
      <c r="BW524" s="19" t="str">
        <f t="shared" si="1366"/>
        <v/>
      </c>
      <c r="BX524" s="19" t="str">
        <f t="shared" si="1366"/>
        <v/>
      </c>
      <c r="BY524" s="19" t="str">
        <f t="shared" si="1366"/>
        <v/>
      </c>
      <c r="BZ524" s="19" t="str">
        <f t="shared" si="1366"/>
        <v/>
      </c>
      <c r="CA524" s="19" t="str">
        <f t="shared" si="1367"/>
        <v/>
      </c>
      <c r="CB524" s="19" t="str">
        <f t="shared" si="1367"/>
        <v/>
      </c>
      <c r="CC524" s="19" t="str">
        <f t="shared" si="1367"/>
        <v/>
      </c>
      <c r="CD524" s="19" t="str">
        <f t="shared" si="1367"/>
        <v/>
      </c>
      <c r="CE524" s="19" t="str">
        <f t="shared" si="1367"/>
        <v/>
      </c>
      <c r="CF524" s="19" t="str">
        <f t="shared" si="1367"/>
        <v/>
      </c>
      <c r="CG524" s="19" t="str">
        <f t="shared" si="1367"/>
        <v/>
      </c>
      <c r="CH524" s="19" t="str">
        <f t="shared" si="1367"/>
        <v/>
      </c>
      <c r="CI524" s="19" t="str">
        <f t="shared" si="1367"/>
        <v/>
      </c>
      <c r="CJ524" s="19" t="str">
        <f t="shared" si="1367"/>
        <v/>
      </c>
      <c r="CK524" s="19" t="str">
        <f t="shared" si="1368"/>
        <v/>
      </c>
      <c r="CL524" s="19" t="str">
        <f t="shared" si="1368"/>
        <v/>
      </c>
      <c r="CM524" s="19" t="str">
        <f t="shared" si="1368"/>
        <v/>
      </c>
      <c r="CN524" s="19" t="str">
        <f t="shared" si="1368"/>
        <v/>
      </c>
      <c r="CO524" s="19" t="str">
        <f t="shared" si="1368"/>
        <v/>
      </c>
      <c r="CP524" s="19" t="str">
        <f t="shared" si="1368"/>
        <v/>
      </c>
      <c r="CQ524" s="19" t="str">
        <f t="shared" si="1368"/>
        <v/>
      </c>
      <c r="CR524" s="19" t="str">
        <f t="shared" si="1368"/>
        <v/>
      </c>
      <c r="CS524" s="19" t="str">
        <f t="shared" si="1368"/>
        <v/>
      </c>
      <c r="CT524" s="19" t="str">
        <f t="shared" si="1368"/>
        <v/>
      </c>
      <c r="CU524" s="19" t="str">
        <f t="shared" si="1369"/>
        <v/>
      </c>
      <c r="CV524" s="19" t="str">
        <f t="shared" si="1369"/>
        <v/>
      </c>
      <c r="CW524" s="19" t="str">
        <f t="shared" si="1369"/>
        <v/>
      </c>
      <c r="CX524" s="19" t="str">
        <f t="shared" si="1369"/>
        <v/>
      </c>
      <c r="CY524" s="19" t="str">
        <f t="shared" si="1369"/>
        <v/>
      </c>
      <c r="CZ524" s="19" t="str">
        <f t="shared" si="1369"/>
        <v/>
      </c>
      <c r="DA524" s="19" t="str">
        <f t="shared" si="1369"/>
        <v/>
      </c>
      <c r="DB524" s="19" t="str">
        <f t="shared" si="1369"/>
        <v/>
      </c>
      <c r="DC524" s="19" t="str">
        <f t="shared" si="1369"/>
        <v/>
      </c>
      <c r="DD524" s="19" t="str">
        <f t="shared" si="1369"/>
        <v/>
      </c>
      <c r="DE524" s="19" t="str">
        <f t="shared" si="1370"/>
        <v/>
      </c>
      <c r="DF524" s="19" t="str">
        <f t="shared" si="1370"/>
        <v/>
      </c>
      <c r="DG524" s="19" t="str">
        <f t="shared" si="1370"/>
        <v/>
      </c>
      <c r="DH524" s="19" t="str">
        <f t="shared" si="1370"/>
        <v/>
      </c>
      <c r="DI524" s="19" t="str">
        <f t="shared" si="1370"/>
        <v/>
      </c>
      <c r="DJ524" s="19" t="str">
        <f t="shared" si="1370"/>
        <v/>
      </c>
      <c r="DK524" s="19" t="str">
        <f t="shared" si="1370"/>
        <v/>
      </c>
      <c r="DL524" s="19" t="str">
        <f t="shared" si="1370"/>
        <v/>
      </c>
      <c r="DM524" s="19" t="str">
        <f t="shared" si="1370"/>
        <v/>
      </c>
      <c r="DN524" s="19" t="str">
        <f t="shared" si="1370"/>
        <v/>
      </c>
      <c r="DO524" s="19" t="str">
        <f t="shared" si="1371"/>
        <v/>
      </c>
      <c r="DP524" s="19" t="str">
        <f t="shared" si="1371"/>
        <v/>
      </c>
      <c r="DQ524" s="19" t="str">
        <f t="shared" si="1371"/>
        <v/>
      </c>
      <c r="DR524" s="19" t="str">
        <f t="shared" si="1371"/>
        <v/>
      </c>
      <c r="DS524" s="19" t="str">
        <f t="shared" si="1371"/>
        <v/>
      </c>
      <c r="DT524" s="19" t="str">
        <f t="shared" si="1371"/>
        <v/>
      </c>
      <c r="DU524" s="19" t="str">
        <f t="shared" si="1371"/>
        <v/>
      </c>
      <c r="DV524" s="19" t="str">
        <f t="shared" si="1371"/>
        <v/>
      </c>
      <c r="DW524" s="19" t="str">
        <f t="shared" si="1371"/>
        <v/>
      </c>
      <c r="DX524" s="19" t="str">
        <f t="shared" si="1371"/>
        <v/>
      </c>
      <c r="DY524" s="19" t="str">
        <f t="shared" si="1372"/>
        <v/>
      </c>
      <c r="DZ524" s="19" t="str">
        <f t="shared" si="1372"/>
        <v/>
      </c>
      <c r="EA524" s="19" t="str">
        <f t="shared" si="1372"/>
        <v/>
      </c>
      <c r="EB524" s="19" t="str">
        <f t="shared" si="1372"/>
        <v/>
      </c>
      <c r="EC524" s="19" t="str">
        <f t="shared" si="1372"/>
        <v/>
      </c>
      <c r="ED524" s="19" t="str">
        <f t="shared" si="1372"/>
        <v/>
      </c>
      <c r="EE524" s="19" t="str">
        <f t="shared" si="1372"/>
        <v/>
      </c>
      <c r="EF524" s="19" t="str">
        <f t="shared" si="1372"/>
        <v/>
      </c>
      <c r="EG524" s="19" t="str">
        <f t="shared" si="1372"/>
        <v/>
      </c>
      <c r="EH524" s="19" t="str">
        <f t="shared" si="1372"/>
        <v/>
      </c>
      <c r="EI524" s="19" t="str">
        <f t="shared" si="1373"/>
        <v/>
      </c>
      <c r="EJ524" s="19" t="str">
        <f t="shared" si="1373"/>
        <v/>
      </c>
      <c r="EK524" s="19" t="str">
        <f t="shared" si="1373"/>
        <v/>
      </c>
      <c r="EL524" s="19" t="str">
        <f t="shared" si="1373"/>
        <v/>
      </c>
      <c r="EM524" s="19" t="str">
        <f t="shared" si="1373"/>
        <v/>
      </c>
      <c r="EN524" s="19" t="str">
        <f t="shared" si="1373"/>
        <v/>
      </c>
      <c r="EO524" s="19" t="str">
        <f t="shared" si="1373"/>
        <v/>
      </c>
      <c r="EP524" s="19" t="str">
        <f t="shared" si="1373"/>
        <v/>
      </c>
      <c r="EQ524" s="19" t="str">
        <f t="shared" si="1373"/>
        <v/>
      </c>
      <c r="ER524" s="19" t="str">
        <f t="shared" si="1373"/>
        <v/>
      </c>
      <c r="ES524" s="19" t="str">
        <f t="shared" si="1374"/>
        <v/>
      </c>
      <c r="ET524" s="19" t="str">
        <f t="shared" si="1374"/>
        <v/>
      </c>
      <c r="EU524" s="19" t="str">
        <f t="shared" si="1374"/>
        <v/>
      </c>
      <c r="EV524" s="19" t="str">
        <f t="shared" si="1374"/>
        <v/>
      </c>
      <c r="EW524" s="19" t="str">
        <f t="shared" si="1374"/>
        <v/>
      </c>
      <c r="EX524" s="19" t="str">
        <f t="shared" si="1374"/>
        <v/>
      </c>
      <c r="EY524" s="19" t="str">
        <f t="shared" si="1374"/>
        <v/>
      </c>
      <c r="EZ524" s="19" t="str">
        <f t="shared" si="1374"/>
        <v/>
      </c>
      <c r="FA524" s="19" t="str">
        <f t="shared" si="1374"/>
        <v/>
      </c>
      <c r="FB524" s="19" t="str">
        <f t="shared" si="1374"/>
        <v/>
      </c>
      <c r="FC524" s="19" t="str">
        <f t="shared" si="1375"/>
        <v/>
      </c>
      <c r="FD524" s="19" t="str">
        <f t="shared" si="1375"/>
        <v/>
      </c>
      <c r="FE524" s="19" t="str">
        <f t="shared" si="1375"/>
        <v/>
      </c>
      <c r="FF524" s="19" t="str">
        <f t="shared" si="1375"/>
        <v/>
      </c>
      <c r="FG524" s="19" t="str">
        <f t="shared" si="1375"/>
        <v/>
      </c>
      <c r="FH524" s="19" t="str">
        <f t="shared" si="1375"/>
        <v/>
      </c>
      <c r="FI524" s="19" t="str">
        <f t="shared" si="1375"/>
        <v/>
      </c>
      <c r="FJ524" s="19" t="str">
        <f t="shared" si="1375"/>
        <v/>
      </c>
      <c r="FK524" s="19" t="str">
        <f t="shared" si="1375"/>
        <v/>
      </c>
      <c r="FL524" s="19" t="str">
        <f t="shared" si="1375"/>
        <v/>
      </c>
      <c r="FM524" s="19" t="str">
        <f t="shared" si="1376"/>
        <v/>
      </c>
      <c r="FN524" s="19" t="str">
        <f t="shared" si="1376"/>
        <v/>
      </c>
      <c r="FO524" s="19" t="str">
        <f t="shared" si="1376"/>
        <v/>
      </c>
      <c r="FP524" s="19" t="str">
        <f t="shared" si="1376"/>
        <v/>
      </c>
      <c r="FQ524" s="19" t="str">
        <f t="shared" si="1376"/>
        <v/>
      </c>
      <c r="FR524" s="19" t="str">
        <f t="shared" si="1376"/>
        <v/>
      </c>
      <c r="FS524" s="19" t="str">
        <f t="shared" si="1376"/>
        <v/>
      </c>
      <c r="FT524" s="19" t="str">
        <f t="shared" si="1376"/>
        <v/>
      </c>
      <c r="FU524" s="19" t="str">
        <f t="shared" si="1376"/>
        <v/>
      </c>
      <c r="FV524" s="19" t="str">
        <f t="shared" si="1376"/>
        <v/>
      </c>
      <c r="FW524" s="19" t="str">
        <f t="shared" si="1377"/>
        <v/>
      </c>
      <c r="FX524" s="19" t="str">
        <f t="shared" si="1377"/>
        <v/>
      </c>
      <c r="FY524" s="19" t="str">
        <f t="shared" si="1377"/>
        <v/>
      </c>
      <c r="FZ524" s="19" t="str">
        <f t="shared" si="1377"/>
        <v/>
      </c>
      <c r="GA524" s="19" t="str">
        <f t="shared" si="1377"/>
        <v/>
      </c>
      <c r="GB524" s="19" t="str">
        <f t="shared" si="1377"/>
        <v/>
      </c>
      <c r="GC524" s="19" t="str">
        <f t="shared" si="1377"/>
        <v/>
      </c>
      <c r="GD524" s="19" t="str">
        <f t="shared" si="1377"/>
        <v/>
      </c>
      <c r="GE524" s="19" t="str">
        <f t="shared" si="1377"/>
        <v/>
      </c>
      <c r="GF524" s="19" t="str">
        <f t="shared" si="1377"/>
        <v/>
      </c>
      <c r="GG524" s="19" t="str">
        <f t="shared" si="1378"/>
        <v/>
      </c>
      <c r="GH524" s="19" t="str">
        <f t="shared" si="1378"/>
        <v/>
      </c>
      <c r="GI524" s="19" t="str">
        <f t="shared" si="1378"/>
        <v/>
      </c>
      <c r="GJ524" s="19" t="str">
        <f t="shared" si="1378"/>
        <v/>
      </c>
      <c r="GK524" s="19" t="str">
        <f t="shared" si="1378"/>
        <v/>
      </c>
      <c r="GL524" s="19" t="str">
        <f t="shared" si="1378"/>
        <v/>
      </c>
      <c r="GM524" s="19" t="str">
        <f t="shared" si="1378"/>
        <v/>
      </c>
      <c r="GN524" s="19" t="str">
        <f t="shared" si="1378"/>
        <v/>
      </c>
      <c r="GO524" s="19" t="str">
        <f t="shared" si="1378"/>
        <v/>
      </c>
      <c r="GP524" s="19" t="str">
        <f t="shared" si="1378"/>
        <v/>
      </c>
      <c r="GQ524" s="19" t="str">
        <f t="shared" si="1379"/>
        <v/>
      </c>
      <c r="GR524" s="19" t="str">
        <f t="shared" si="1379"/>
        <v/>
      </c>
      <c r="GS524" s="19" t="str">
        <f t="shared" si="1379"/>
        <v/>
      </c>
      <c r="GT524" s="19" t="str">
        <f t="shared" si="1379"/>
        <v/>
      </c>
      <c r="GU524" s="19" t="str">
        <f t="shared" si="1379"/>
        <v/>
      </c>
      <c r="GV524" s="19" t="str">
        <f t="shared" si="1379"/>
        <v/>
      </c>
      <c r="GW524" s="19" t="str">
        <f t="shared" si="1379"/>
        <v/>
      </c>
      <c r="GX524" s="19" t="str">
        <f t="shared" si="1379"/>
        <v/>
      </c>
      <c r="GY524" s="19" t="str">
        <f t="shared" si="1379"/>
        <v/>
      </c>
      <c r="GZ524" s="19" t="str">
        <f t="shared" si="1379"/>
        <v/>
      </c>
      <c r="HA524" s="19" t="str">
        <f t="shared" si="1380"/>
        <v/>
      </c>
      <c r="HB524" s="19" t="str">
        <f t="shared" si="1380"/>
        <v/>
      </c>
      <c r="HC524" s="19" t="str">
        <f t="shared" si="1380"/>
        <v/>
      </c>
      <c r="HD524" s="19" t="str">
        <f t="shared" si="1380"/>
        <v/>
      </c>
      <c r="HE524" s="19" t="str">
        <f t="shared" si="1380"/>
        <v/>
      </c>
      <c r="HF524" s="19" t="str">
        <f t="shared" si="1380"/>
        <v/>
      </c>
      <c r="HG524" s="19" t="str">
        <f t="shared" si="1380"/>
        <v/>
      </c>
      <c r="HH524" s="19" t="str">
        <f t="shared" si="1380"/>
        <v/>
      </c>
      <c r="HI524" s="19" t="str">
        <f t="shared" si="1380"/>
        <v/>
      </c>
      <c r="HJ524" s="19" t="str">
        <f t="shared" si="1380"/>
        <v/>
      </c>
      <c r="HK524" s="19" t="str">
        <f t="shared" si="1381"/>
        <v/>
      </c>
      <c r="HL524" s="19" t="str">
        <f t="shared" si="1381"/>
        <v/>
      </c>
      <c r="HM524" s="19" t="str">
        <f t="shared" si="1381"/>
        <v/>
      </c>
      <c r="HN524" s="19" t="str">
        <f t="shared" si="1381"/>
        <v/>
      </c>
      <c r="HO524" s="19" t="str">
        <f t="shared" si="1381"/>
        <v/>
      </c>
      <c r="HP524" s="19" t="str">
        <f t="shared" si="1381"/>
        <v/>
      </c>
      <c r="HQ524" s="19" t="str">
        <f t="shared" si="1381"/>
        <v/>
      </c>
      <c r="HR524" s="19" t="str">
        <f t="shared" si="1381"/>
        <v/>
      </c>
      <c r="HS524" s="19" t="str">
        <f t="shared" si="1381"/>
        <v/>
      </c>
      <c r="HT524" s="19" t="str">
        <f t="shared" si="1381"/>
        <v/>
      </c>
      <c r="HU524" s="19" t="str">
        <f t="shared" si="1382"/>
        <v/>
      </c>
      <c r="HV524" s="19" t="str">
        <f t="shared" si="1382"/>
        <v/>
      </c>
      <c r="HW524" s="19" t="str">
        <f t="shared" si="1382"/>
        <v/>
      </c>
      <c r="HX524" s="19" t="str">
        <f t="shared" si="1382"/>
        <v/>
      </c>
      <c r="HY524" s="19" t="str">
        <f t="shared" si="1382"/>
        <v/>
      </c>
      <c r="HZ524" s="19" t="str">
        <f t="shared" si="1382"/>
        <v/>
      </c>
      <c r="IA524" s="19" t="str">
        <f t="shared" si="1382"/>
        <v/>
      </c>
      <c r="IB524" s="19" t="str">
        <f t="shared" si="1382"/>
        <v/>
      </c>
      <c r="IC524" s="19" t="str">
        <f t="shared" si="1382"/>
        <v/>
      </c>
      <c r="ID524" s="19" t="str">
        <f t="shared" si="1382"/>
        <v/>
      </c>
      <c r="IE524" s="19" t="str">
        <f t="shared" si="1383"/>
        <v/>
      </c>
      <c r="IF524" s="19" t="str">
        <f t="shared" si="1383"/>
        <v/>
      </c>
      <c r="IG524" s="19" t="str">
        <f t="shared" si="1383"/>
        <v/>
      </c>
      <c r="IH524" s="19" t="str">
        <f t="shared" si="1383"/>
        <v/>
      </c>
      <c r="II524" s="19" t="str">
        <f t="shared" si="1383"/>
        <v/>
      </c>
      <c r="IJ524" s="19" t="str">
        <f t="shared" si="1383"/>
        <v/>
      </c>
      <c r="IK524" s="19" t="str">
        <f t="shared" si="1383"/>
        <v/>
      </c>
      <c r="IL524" s="19" t="str">
        <f t="shared" si="1383"/>
        <v/>
      </c>
      <c r="IM524" s="19" t="str">
        <f t="shared" si="1383"/>
        <v/>
      </c>
      <c r="IN524" s="19" t="str">
        <f t="shared" si="1383"/>
        <v/>
      </c>
      <c r="IO524" s="19" t="str">
        <f t="shared" si="1384"/>
        <v/>
      </c>
      <c r="IP524" s="19" t="str">
        <f t="shared" si="1384"/>
        <v/>
      </c>
      <c r="IQ524" s="19" t="str">
        <f t="shared" si="1384"/>
        <v/>
      </c>
      <c r="IR524" s="19" t="str">
        <f t="shared" si="1384"/>
        <v/>
      </c>
      <c r="IS524" s="19" t="str">
        <f t="shared" si="1384"/>
        <v/>
      </c>
      <c r="IT524" s="19" t="str">
        <f t="shared" si="1384"/>
        <v/>
      </c>
      <c r="IU524" s="19" t="str">
        <f t="shared" si="1384"/>
        <v/>
      </c>
      <c r="IV524" s="19" t="str">
        <f t="shared" si="1384"/>
        <v/>
      </c>
      <c r="IW524" s="19" t="str">
        <f t="shared" si="1384"/>
        <v/>
      </c>
      <c r="IX524" s="19" t="str">
        <f t="shared" si="1384"/>
        <v/>
      </c>
      <c r="IY524" s="19" t="str">
        <f t="shared" si="1385"/>
        <v/>
      </c>
      <c r="IZ524" s="19" t="str">
        <f t="shared" si="1385"/>
        <v/>
      </c>
      <c r="JA524" s="19" t="str">
        <f t="shared" si="1385"/>
        <v/>
      </c>
      <c r="JB524" s="19" t="str">
        <f t="shared" si="1385"/>
        <v/>
      </c>
      <c r="JC524" s="19" t="str">
        <f t="shared" si="1385"/>
        <v/>
      </c>
      <c r="JD524" s="19" t="str">
        <f t="shared" si="1385"/>
        <v/>
      </c>
      <c r="JE524" s="19" t="str">
        <f t="shared" si="1385"/>
        <v/>
      </c>
      <c r="JF524" s="19" t="str">
        <f t="shared" si="1385"/>
        <v/>
      </c>
      <c r="JG524" s="19" t="str">
        <f t="shared" si="1385"/>
        <v/>
      </c>
      <c r="JH524" s="19" t="str">
        <f t="shared" si="1385"/>
        <v/>
      </c>
      <c r="JI524" s="19" t="str">
        <f t="shared" si="1386"/>
        <v/>
      </c>
      <c r="JJ524" s="19" t="str">
        <f t="shared" si="1386"/>
        <v/>
      </c>
      <c r="JK524" s="19" t="str">
        <f t="shared" si="1386"/>
        <v/>
      </c>
      <c r="JL524" s="19" t="str">
        <f t="shared" si="1386"/>
        <v/>
      </c>
      <c r="JM524" s="19" t="str">
        <f t="shared" si="1386"/>
        <v/>
      </c>
      <c r="JN524" s="19" t="str">
        <f t="shared" si="1386"/>
        <v/>
      </c>
      <c r="JO524" s="19" t="str">
        <f t="shared" si="1386"/>
        <v/>
      </c>
      <c r="JP524" s="19" t="str">
        <f t="shared" si="1386"/>
        <v/>
      </c>
      <c r="JQ524" s="19" t="str">
        <f t="shared" si="1386"/>
        <v/>
      </c>
      <c r="JR524" s="19" t="str">
        <f t="shared" si="1386"/>
        <v/>
      </c>
      <c r="JS524" s="19" t="str">
        <f t="shared" si="1387"/>
        <v/>
      </c>
      <c r="JT524" s="19" t="str">
        <f t="shared" si="1387"/>
        <v/>
      </c>
      <c r="JU524" s="19" t="str">
        <f t="shared" si="1387"/>
        <v/>
      </c>
      <c r="JV524" s="19" t="str">
        <f t="shared" si="1387"/>
        <v/>
      </c>
      <c r="JW524" s="19" t="str">
        <f t="shared" si="1387"/>
        <v/>
      </c>
      <c r="JX524" s="19" t="str">
        <f t="shared" si="1387"/>
        <v/>
      </c>
      <c r="JY524" s="19" t="str">
        <f t="shared" si="1387"/>
        <v/>
      </c>
      <c r="JZ524" s="19" t="str">
        <f t="shared" si="1387"/>
        <v/>
      </c>
      <c r="KA524" s="19" t="str">
        <f t="shared" si="1387"/>
        <v/>
      </c>
      <c r="KB524" s="19" t="str">
        <f t="shared" si="1387"/>
        <v/>
      </c>
      <c r="KC524" s="19" t="str">
        <f t="shared" si="1388"/>
        <v/>
      </c>
      <c r="KD524" s="19" t="str">
        <f t="shared" si="1388"/>
        <v/>
      </c>
      <c r="KE524" s="19" t="str">
        <f t="shared" si="1388"/>
        <v/>
      </c>
      <c r="KF524" s="19" t="str">
        <f t="shared" si="1388"/>
        <v/>
      </c>
      <c r="KG524" s="19" t="str">
        <f t="shared" si="1388"/>
        <v/>
      </c>
      <c r="KH524" s="19" t="str">
        <f t="shared" si="1388"/>
        <v/>
      </c>
      <c r="KI524" s="19" t="str">
        <f t="shared" si="1388"/>
        <v/>
      </c>
      <c r="KJ524" s="19" t="str">
        <f t="shared" si="1388"/>
        <v/>
      </c>
      <c r="KK524" s="19" t="str">
        <f t="shared" si="1388"/>
        <v/>
      </c>
      <c r="KL524" s="19" t="str">
        <f t="shared" si="1388"/>
        <v/>
      </c>
      <c r="KM524" s="19" t="str">
        <f t="shared" si="1389"/>
        <v/>
      </c>
      <c r="KN524" s="19" t="str">
        <f t="shared" si="1389"/>
        <v/>
      </c>
      <c r="KO524" s="19" t="str">
        <f t="shared" si="1389"/>
        <v/>
      </c>
      <c r="KP524" s="19" t="str">
        <f t="shared" si="1389"/>
        <v/>
      </c>
      <c r="KQ524" s="19" t="str">
        <f t="shared" si="1389"/>
        <v/>
      </c>
      <c r="KR524" s="19" t="str">
        <f t="shared" si="1389"/>
        <v/>
      </c>
      <c r="KS524" s="19" t="str">
        <f t="shared" si="1389"/>
        <v/>
      </c>
      <c r="KT524" s="19" t="str">
        <f t="shared" si="1389"/>
        <v/>
      </c>
      <c r="KU524" s="19" t="str">
        <f t="shared" si="1389"/>
        <v/>
      </c>
      <c r="KV524" s="19" t="str">
        <f t="shared" si="1389"/>
        <v/>
      </c>
      <c r="KW524" s="19" t="str">
        <f t="shared" si="1390"/>
        <v/>
      </c>
      <c r="KX524" s="19" t="str">
        <f t="shared" si="1390"/>
        <v/>
      </c>
      <c r="KY524" s="19" t="str">
        <f t="shared" si="1390"/>
        <v/>
      </c>
      <c r="KZ524" s="19" t="str">
        <f t="shared" si="1390"/>
        <v/>
      </c>
      <c r="LA524" s="19" t="str">
        <f t="shared" si="1390"/>
        <v/>
      </c>
      <c r="LB524" s="19" t="str">
        <f t="shared" si="1390"/>
        <v/>
      </c>
      <c r="LC524" s="19" t="str">
        <f t="shared" si="1390"/>
        <v/>
      </c>
      <c r="LD524" s="19" t="str">
        <f t="shared" si="1390"/>
        <v/>
      </c>
      <c r="LE524" s="19" t="str">
        <f t="shared" si="1390"/>
        <v/>
      </c>
      <c r="LF524" s="19" t="str">
        <f t="shared" si="1390"/>
        <v/>
      </c>
      <c r="LG524" s="19" t="str">
        <f t="shared" si="1391"/>
        <v/>
      </c>
      <c r="LH524" s="19" t="str">
        <f t="shared" si="1391"/>
        <v/>
      </c>
      <c r="LI524" s="19" t="str">
        <f t="shared" si="1391"/>
        <v/>
      </c>
      <c r="LJ524" s="19" t="str">
        <f t="shared" si="1391"/>
        <v/>
      </c>
      <c r="LK524" s="19" t="str">
        <f t="shared" si="1391"/>
        <v/>
      </c>
      <c r="LL524" s="19" t="str">
        <f t="shared" si="1391"/>
        <v/>
      </c>
      <c r="LM524" s="19" t="str">
        <f t="shared" si="1391"/>
        <v/>
      </c>
      <c r="LN524" s="19" t="str">
        <f t="shared" si="1391"/>
        <v/>
      </c>
      <c r="LO524" s="19" t="str">
        <f t="shared" si="1391"/>
        <v/>
      </c>
      <c r="LP524" s="19" t="str">
        <f t="shared" si="1391"/>
        <v/>
      </c>
      <c r="LQ524" s="19" t="str">
        <f t="shared" si="1392"/>
        <v/>
      </c>
      <c r="LR524" s="19" t="str">
        <f t="shared" si="1392"/>
        <v/>
      </c>
      <c r="LS524" s="19" t="str">
        <f t="shared" si="1392"/>
        <v/>
      </c>
      <c r="LT524" s="19" t="str">
        <f t="shared" si="1392"/>
        <v/>
      </c>
      <c r="LU524" s="19" t="str">
        <f t="shared" si="1392"/>
        <v/>
      </c>
      <c r="LV524" s="19" t="str">
        <f t="shared" si="1392"/>
        <v/>
      </c>
      <c r="LW524" s="19" t="str">
        <f t="shared" si="1392"/>
        <v/>
      </c>
      <c r="LX524" s="19" t="str">
        <f t="shared" si="1392"/>
        <v/>
      </c>
      <c r="LY524" s="19" t="str">
        <f t="shared" si="1392"/>
        <v/>
      </c>
      <c r="LZ524" s="19" t="str">
        <f t="shared" si="1392"/>
        <v/>
      </c>
      <c r="MA524" s="19" t="str">
        <f t="shared" si="1393"/>
        <v/>
      </c>
      <c r="MB524" s="19" t="str">
        <f t="shared" si="1393"/>
        <v/>
      </c>
      <c r="MC524" s="19" t="str">
        <f t="shared" si="1393"/>
        <v/>
      </c>
      <c r="MD524" s="19" t="str">
        <f t="shared" si="1393"/>
        <v/>
      </c>
      <c r="ME524" s="19" t="str">
        <f t="shared" si="1393"/>
        <v/>
      </c>
      <c r="MF524" s="19" t="str">
        <f t="shared" si="1393"/>
        <v/>
      </c>
      <c r="MG524" s="19" t="str">
        <f t="shared" si="1393"/>
        <v/>
      </c>
      <c r="MH524" s="19" t="str">
        <f t="shared" si="1393"/>
        <v/>
      </c>
      <c r="MI524" s="19" t="str">
        <f t="shared" si="1393"/>
        <v/>
      </c>
      <c r="MJ524" s="19" t="str">
        <f t="shared" si="1393"/>
        <v/>
      </c>
      <c r="MK524" s="19" t="str">
        <f t="shared" si="1394"/>
        <v/>
      </c>
      <c r="ML524" s="19" t="str">
        <f t="shared" si="1394"/>
        <v/>
      </c>
      <c r="MM524" s="19" t="str">
        <f t="shared" si="1394"/>
        <v/>
      </c>
      <c r="MN524" s="19" t="str">
        <f t="shared" si="1394"/>
        <v/>
      </c>
      <c r="MO524" s="19" t="str">
        <f t="shared" si="1394"/>
        <v/>
      </c>
      <c r="MP524" s="19" t="str">
        <f t="shared" si="1394"/>
        <v/>
      </c>
      <c r="MQ524" s="19" t="str">
        <f t="shared" si="1394"/>
        <v/>
      </c>
      <c r="MR524" s="19" t="str">
        <f t="shared" si="1394"/>
        <v/>
      </c>
      <c r="MS524" s="19" t="str">
        <f t="shared" si="1394"/>
        <v/>
      </c>
      <c r="MT524" s="19" t="str">
        <f t="shared" si="1394"/>
        <v/>
      </c>
      <c r="MU524" s="19" t="str">
        <f t="shared" si="1395"/>
        <v/>
      </c>
      <c r="MV524" s="19" t="str">
        <f t="shared" si="1395"/>
        <v/>
      </c>
      <c r="MW524" s="19" t="str">
        <f t="shared" si="1395"/>
        <v/>
      </c>
      <c r="MX524" s="19" t="str">
        <f t="shared" si="1395"/>
        <v/>
      </c>
      <c r="MY524" s="19" t="str">
        <f t="shared" si="1395"/>
        <v/>
      </c>
      <c r="MZ524" s="19" t="str">
        <f t="shared" si="1395"/>
        <v/>
      </c>
      <c r="NA524" s="19" t="str">
        <f t="shared" si="1395"/>
        <v/>
      </c>
      <c r="NB524" s="19" t="str">
        <f t="shared" si="1395"/>
        <v/>
      </c>
      <c r="NC524" s="19" t="str">
        <f t="shared" si="1395"/>
        <v/>
      </c>
      <c r="ND524" s="19" t="str">
        <f t="shared" si="1395"/>
        <v/>
      </c>
      <c r="NE524" s="19" t="str">
        <f t="shared" si="1396"/>
        <v/>
      </c>
      <c r="NF524" s="19" t="str">
        <f t="shared" si="1396"/>
        <v/>
      </c>
      <c r="NG524" s="19" t="str">
        <f t="shared" si="1396"/>
        <v/>
      </c>
      <c r="NH524" s="19" t="str">
        <f t="shared" si="1396"/>
        <v/>
      </c>
      <c r="NI524" s="19" t="str">
        <f t="shared" si="1396"/>
        <v/>
      </c>
      <c r="NJ524" s="19" t="str">
        <f t="shared" si="1396"/>
        <v/>
      </c>
      <c r="NK524" s="19" t="str">
        <f t="shared" si="1396"/>
        <v/>
      </c>
      <c r="NL524" s="19" t="str">
        <f t="shared" si="1396"/>
        <v/>
      </c>
      <c r="NM524" s="19" t="str">
        <f t="shared" si="1396"/>
        <v/>
      </c>
      <c r="NN524" s="19" t="str">
        <f t="shared" si="1396"/>
        <v/>
      </c>
      <c r="NO524" s="19" t="str">
        <f t="shared" si="1397"/>
        <v/>
      </c>
      <c r="NP524" s="19" t="str">
        <f t="shared" si="1397"/>
        <v/>
      </c>
      <c r="NQ524" s="19" t="str">
        <f t="shared" si="1397"/>
        <v/>
      </c>
      <c r="NR524" s="19" t="str">
        <f t="shared" si="1397"/>
        <v/>
      </c>
      <c r="NS524" s="19" t="str">
        <f t="shared" si="1397"/>
        <v/>
      </c>
      <c r="NT524" s="19" t="str">
        <f t="shared" si="1397"/>
        <v/>
      </c>
      <c r="NU524" s="19" t="str">
        <f t="shared" si="1397"/>
        <v/>
      </c>
      <c r="NV524" s="19" t="str">
        <f t="shared" si="1397"/>
        <v/>
      </c>
      <c r="NW524" s="19" t="str">
        <f t="shared" si="1397"/>
        <v/>
      </c>
      <c r="NX524" s="19" t="str">
        <f t="shared" si="1397"/>
        <v/>
      </c>
      <c r="NY524" s="19" t="str">
        <f t="shared" si="1398"/>
        <v/>
      </c>
      <c r="NZ524" s="19" t="str">
        <f t="shared" si="1398"/>
        <v/>
      </c>
      <c r="OA524" s="19" t="str">
        <f t="shared" si="1398"/>
        <v/>
      </c>
      <c r="OB524" s="19" t="str">
        <f t="shared" si="1398"/>
        <v/>
      </c>
      <c r="OC524" s="19" t="str">
        <f t="shared" si="1398"/>
        <v/>
      </c>
      <c r="OD524" s="19" t="str">
        <f t="shared" si="1398"/>
        <v/>
      </c>
      <c r="OE524" s="19" t="str">
        <f t="shared" si="1398"/>
        <v/>
      </c>
      <c r="OF524" s="19" t="str">
        <f t="shared" si="1398"/>
        <v/>
      </c>
      <c r="OG524" s="19" t="str">
        <f t="shared" si="1398"/>
        <v/>
      </c>
      <c r="OH524" s="19" t="str">
        <f t="shared" si="1398"/>
        <v/>
      </c>
      <c r="OI524" s="19" t="str">
        <f t="shared" si="1399"/>
        <v/>
      </c>
      <c r="OJ524" s="19" t="str">
        <f t="shared" si="1399"/>
        <v/>
      </c>
      <c r="OK524" s="19" t="str">
        <f t="shared" si="1399"/>
        <v/>
      </c>
      <c r="OL524" s="19" t="str">
        <f t="shared" si="1399"/>
        <v/>
      </c>
      <c r="OM524" s="19" t="str">
        <f t="shared" si="1399"/>
        <v/>
      </c>
      <c r="ON524" s="19" t="str">
        <f t="shared" si="1399"/>
        <v/>
      </c>
      <c r="OO524" s="19" t="str">
        <f t="shared" si="1399"/>
        <v/>
      </c>
      <c r="OP524" s="19" t="str">
        <f t="shared" si="1399"/>
        <v/>
      </c>
      <c r="OQ524" s="19" t="str">
        <f t="shared" si="1399"/>
        <v/>
      </c>
      <c r="OR524" s="19" t="str">
        <f t="shared" si="1399"/>
        <v/>
      </c>
      <c r="OS524" s="19" t="str">
        <f t="shared" si="1400"/>
        <v/>
      </c>
      <c r="OT524" s="19" t="str">
        <f t="shared" si="1400"/>
        <v/>
      </c>
      <c r="OU524" s="19" t="str">
        <f t="shared" si="1400"/>
        <v/>
      </c>
      <c r="OV524" s="19" t="str">
        <f t="shared" si="1400"/>
        <v/>
      </c>
      <c r="OW524" s="19" t="str">
        <f t="shared" si="1400"/>
        <v/>
      </c>
      <c r="OX524" s="19" t="str">
        <f t="shared" si="1400"/>
        <v/>
      </c>
      <c r="OY524" s="19" t="str">
        <f t="shared" si="1400"/>
        <v/>
      </c>
      <c r="OZ524" s="19" t="str">
        <f t="shared" si="1400"/>
        <v/>
      </c>
      <c r="PA524" s="19" t="str">
        <f t="shared" si="1400"/>
        <v/>
      </c>
      <c r="PB524" s="19" t="str">
        <f t="shared" si="1400"/>
        <v/>
      </c>
      <c r="PC524" s="19" t="str">
        <f t="shared" si="1401"/>
        <v/>
      </c>
      <c r="PD524" s="19" t="str">
        <f t="shared" si="1401"/>
        <v/>
      </c>
      <c r="PE524" s="19" t="str">
        <f t="shared" si="1401"/>
        <v/>
      </c>
      <c r="PF524" s="19" t="str">
        <f t="shared" si="1401"/>
        <v/>
      </c>
      <c r="PG524" s="19" t="str">
        <f t="shared" si="1401"/>
        <v/>
      </c>
      <c r="PH524" s="19" t="str">
        <f t="shared" si="1401"/>
        <v/>
      </c>
      <c r="PI524" s="19" t="str">
        <f t="shared" si="1401"/>
        <v/>
      </c>
      <c r="PJ524" s="19" t="str">
        <f t="shared" si="1401"/>
        <v/>
      </c>
      <c r="PK524" s="19" t="str">
        <f t="shared" si="1401"/>
        <v/>
      </c>
      <c r="PL524" s="19" t="str">
        <f t="shared" si="1401"/>
        <v/>
      </c>
      <c r="PM524" s="19" t="str">
        <f t="shared" si="1402"/>
        <v/>
      </c>
      <c r="PN524" s="19" t="str">
        <f t="shared" si="1402"/>
        <v/>
      </c>
      <c r="PO524" s="19" t="str">
        <f t="shared" si="1402"/>
        <v/>
      </c>
      <c r="PP524" s="19" t="str">
        <f t="shared" si="1402"/>
        <v/>
      </c>
      <c r="PQ524" s="19" t="str">
        <f t="shared" si="1402"/>
        <v/>
      </c>
      <c r="PR524" s="19" t="str">
        <f t="shared" si="1402"/>
        <v/>
      </c>
      <c r="PS524" s="19" t="str">
        <f t="shared" si="1402"/>
        <v/>
      </c>
      <c r="PT524" s="19" t="str">
        <f t="shared" si="1402"/>
        <v/>
      </c>
      <c r="PU524" s="19" t="str">
        <f t="shared" si="1402"/>
        <v/>
      </c>
      <c r="PV524" s="19" t="str">
        <f t="shared" si="1402"/>
        <v/>
      </c>
      <c r="PW524" s="19" t="str">
        <f t="shared" si="1402"/>
        <v/>
      </c>
      <c r="PX524" s="19" t="str">
        <f t="shared" si="1402"/>
        <v/>
      </c>
      <c r="PY524" s="19" t="str">
        <f t="shared" si="1402"/>
        <v/>
      </c>
      <c r="PZ524" s="19" t="str">
        <f t="shared" si="1315"/>
        <v/>
      </c>
      <c r="QA524" s="19" t="str">
        <f t="shared" si="1316"/>
        <v/>
      </c>
    </row>
    <row r="525" spans="4:443" x14ac:dyDescent="0.25">
      <c r="D525" s="1" t="s">
        <v>24</v>
      </c>
      <c r="E525" s="48">
        <v>324</v>
      </c>
      <c r="F525" s="48"/>
      <c r="G525" s="20">
        <f t="shared" si="1271"/>
        <v>0</v>
      </c>
      <c r="H525" s="20"/>
      <c r="I525" s="19">
        <f t="shared" si="1360"/>
        <v>0</v>
      </c>
      <c r="J525" s="19">
        <f t="shared" si="1360"/>
        <v>0</v>
      </c>
      <c r="K525" s="19">
        <f t="shared" si="1360"/>
        <v>0</v>
      </c>
      <c r="L525" s="19">
        <f t="shared" si="1360"/>
        <v>0</v>
      </c>
      <c r="M525" s="19">
        <f t="shared" si="1360"/>
        <v>0</v>
      </c>
      <c r="N525" s="19">
        <f t="shared" si="1360"/>
        <v>0</v>
      </c>
      <c r="O525" s="19" t="str">
        <f t="shared" si="1360"/>
        <v/>
      </c>
      <c r="P525" s="19" t="str">
        <f t="shared" si="1360"/>
        <v/>
      </c>
      <c r="Q525" s="19" t="str">
        <f t="shared" si="1360"/>
        <v/>
      </c>
      <c r="R525" s="19" t="str">
        <f t="shared" si="1360"/>
        <v/>
      </c>
      <c r="S525" s="19" t="str">
        <f t="shared" si="1361"/>
        <v/>
      </c>
      <c r="T525" s="19" t="str">
        <f t="shared" si="1361"/>
        <v/>
      </c>
      <c r="U525" s="50" t="str">
        <f t="shared" si="1361"/>
        <v/>
      </c>
      <c r="V525" s="19" t="str">
        <f t="shared" si="1361"/>
        <v/>
      </c>
      <c r="W525" s="19" t="str">
        <f t="shared" si="1361"/>
        <v/>
      </c>
      <c r="X525" s="19" t="str">
        <f t="shared" si="1361"/>
        <v/>
      </c>
      <c r="Y525" s="19" t="str">
        <f t="shared" si="1361"/>
        <v/>
      </c>
      <c r="Z525" s="19" t="str">
        <f t="shared" si="1361"/>
        <v/>
      </c>
      <c r="AA525" s="19" t="str">
        <f t="shared" si="1361"/>
        <v/>
      </c>
      <c r="AB525" s="19" t="str">
        <f t="shared" si="1361"/>
        <v/>
      </c>
      <c r="AC525" s="19" t="str">
        <f t="shared" si="1362"/>
        <v/>
      </c>
      <c r="AD525" s="19" t="str">
        <f t="shared" si="1362"/>
        <v/>
      </c>
      <c r="AE525" s="19" t="str">
        <f t="shared" si="1362"/>
        <v/>
      </c>
      <c r="AF525" s="19" t="str">
        <f t="shared" si="1362"/>
        <v/>
      </c>
      <c r="AG525" s="19" t="str">
        <f t="shared" si="1362"/>
        <v/>
      </c>
      <c r="AH525" s="19" t="str">
        <f t="shared" si="1362"/>
        <v/>
      </c>
      <c r="AI525" s="19" t="str">
        <f t="shared" si="1362"/>
        <v/>
      </c>
      <c r="AJ525" s="19" t="str">
        <f t="shared" si="1362"/>
        <v/>
      </c>
      <c r="AK525" s="19" t="str">
        <f t="shared" si="1362"/>
        <v/>
      </c>
      <c r="AL525" s="19" t="str">
        <f t="shared" si="1362"/>
        <v/>
      </c>
      <c r="AM525" s="19" t="str">
        <f t="shared" si="1363"/>
        <v/>
      </c>
      <c r="AN525" s="19" t="str">
        <f t="shared" si="1363"/>
        <v/>
      </c>
      <c r="AO525" s="19" t="str">
        <f t="shared" si="1363"/>
        <v/>
      </c>
      <c r="AP525" s="19" t="str">
        <f t="shared" si="1363"/>
        <v/>
      </c>
      <c r="AQ525" s="19" t="str">
        <f t="shared" si="1363"/>
        <v/>
      </c>
      <c r="AR525" s="19" t="str">
        <f t="shared" si="1363"/>
        <v/>
      </c>
      <c r="AS525" s="19" t="str">
        <f t="shared" si="1363"/>
        <v/>
      </c>
      <c r="AT525" s="19" t="str">
        <f t="shared" si="1363"/>
        <v/>
      </c>
      <c r="AU525" s="19" t="str">
        <f t="shared" si="1363"/>
        <v/>
      </c>
      <c r="AV525" s="19" t="str">
        <f t="shared" si="1363"/>
        <v/>
      </c>
      <c r="AW525" s="19" t="str">
        <f t="shared" si="1364"/>
        <v/>
      </c>
      <c r="AX525" s="19" t="str">
        <f t="shared" si="1364"/>
        <v/>
      </c>
      <c r="AY525" s="19" t="str">
        <f t="shared" si="1364"/>
        <v/>
      </c>
      <c r="AZ525" s="19" t="str">
        <f t="shared" si="1364"/>
        <v/>
      </c>
      <c r="BA525" s="19" t="str">
        <f t="shared" si="1364"/>
        <v/>
      </c>
      <c r="BB525" s="19" t="str">
        <f t="shared" si="1364"/>
        <v/>
      </c>
      <c r="BC525" s="19" t="str">
        <f t="shared" si="1364"/>
        <v/>
      </c>
      <c r="BD525" s="19" t="str">
        <f t="shared" si="1364"/>
        <v/>
      </c>
      <c r="BE525" s="19" t="str">
        <f t="shared" si="1364"/>
        <v/>
      </c>
      <c r="BF525" s="19" t="str">
        <f t="shared" si="1364"/>
        <v/>
      </c>
      <c r="BG525" s="19" t="str">
        <f t="shared" si="1365"/>
        <v/>
      </c>
      <c r="BH525" s="19" t="str">
        <f t="shared" si="1365"/>
        <v/>
      </c>
      <c r="BI525" s="19" t="str">
        <f t="shared" si="1365"/>
        <v/>
      </c>
      <c r="BJ525" s="19" t="str">
        <f t="shared" si="1365"/>
        <v/>
      </c>
      <c r="BK525" s="19" t="str">
        <f t="shared" si="1365"/>
        <v/>
      </c>
      <c r="BL525" s="19" t="str">
        <f t="shared" si="1365"/>
        <v/>
      </c>
      <c r="BM525" s="19" t="str">
        <f t="shared" si="1365"/>
        <v/>
      </c>
      <c r="BN525" s="19" t="str">
        <f t="shared" si="1365"/>
        <v/>
      </c>
      <c r="BO525" s="19" t="str">
        <f t="shared" si="1365"/>
        <v/>
      </c>
      <c r="BP525" s="19" t="str">
        <f t="shared" si="1365"/>
        <v/>
      </c>
      <c r="BQ525" s="19" t="str">
        <f t="shared" si="1366"/>
        <v/>
      </c>
      <c r="BR525" s="19" t="str">
        <f t="shared" si="1366"/>
        <v/>
      </c>
      <c r="BS525" s="19" t="str">
        <f t="shared" si="1366"/>
        <v/>
      </c>
      <c r="BT525" s="19" t="str">
        <f t="shared" si="1366"/>
        <v/>
      </c>
      <c r="BU525" s="19" t="str">
        <f t="shared" si="1366"/>
        <v/>
      </c>
      <c r="BV525" s="19" t="str">
        <f t="shared" si="1366"/>
        <v/>
      </c>
      <c r="BW525" s="19" t="str">
        <f t="shared" si="1366"/>
        <v/>
      </c>
      <c r="BX525" s="19" t="str">
        <f t="shared" si="1366"/>
        <v/>
      </c>
      <c r="BY525" s="19" t="str">
        <f t="shared" si="1366"/>
        <v/>
      </c>
      <c r="BZ525" s="19" t="str">
        <f t="shared" si="1366"/>
        <v/>
      </c>
      <c r="CA525" s="19" t="str">
        <f t="shared" si="1367"/>
        <v/>
      </c>
      <c r="CB525" s="19" t="str">
        <f t="shared" si="1367"/>
        <v/>
      </c>
      <c r="CC525" s="19" t="str">
        <f t="shared" si="1367"/>
        <v/>
      </c>
      <c r="CD525" s="19" t="str">
        <f t="shared" si="1367"/>
        <v/>
      </c>
      <c r="CE525" s="19" t="str">
        <f t="shared" si="1367"/>
        <v/>
      </c>
      <c r="CF525" s="19" t="str">
        <f t="shared" si="1367"/>
        <v/>
      </c>
      <c r="CG525" s="19" t="str">
        <f t="shared" si="1367"/>
        <v/>
      </c>
      <c r="CH525" s="19" t="str">
        <f t="shared" si="1367"/>
        <v/>
      </c>
      <c r="CI525" s="19" t="str">
        <f t="shared" si="1367"/>
        <v/>
      </c>
      <c r="CJ525" s="19" t="str">
        <f t="shared" si="1367"/>
        <v/>
      </c>
      <c r="CK525" s="19" t="str">
        <f t="shared" si="1368"/>
        <v/>
      </c>
      <c r="CL525" s="19" t="str">
        <f t="shared" si="1368"/>
        <v/>
      </c>
      <c r="CM525" s="19" t="str">
        <f t="shared" si="1368"/>
        <v/>
      </c>
      <c r="CN525" s="19" t="str">
        <f t="shared" si="1368"/>
        <v/>
      </c>
      <c r="CO525" s="19" t="str">
        <f t="shared" si="1368"/>
        <v/>
      </c>
      <c r="CP525" s="19" t="str">
        <f t="shared" si="1368"/>
        <v/>
      </c>
      <c r="CQ525" s="19" t="str">
        <f t="shared" si="1368"/>
        <v/>
      </c>
      <c r="CR525" s="19" t="str">
        <f t="shared" si="1368"/>
        <v/>
      </c>
      <c r="CS525" s="19" t="str">
        <f t="shared" si="1368"/>
        <v/>
      </c>
      <c r="CT525" s="19" t="str">
        <f t="shared" si="1368"/>
        <v/>
      </c>
      <c r="CU525" s="19" t="str">
        <f t="shared" si="1369"/>
        <v/>
      </c>
      <c r="CV525" s="19" t="str">
        <f t="shared" si="1369"/>
        <v/>
      </c>
      <c r="CW525" s="19" t="str">
        <f t="shared" si="1369"/>
        <v/>
      </c>
      <c r="CX525" s="19" t="str">
        <f t="shared" si="1369"/>
        <v/>
      </c>
      <c r="CY525" s="19" t="str">
        <f t="shared" si="1369"/>
        <v/>
      </c>
      <c r="CZ525" s="19" t="str">
        <f t="shared" si="1369"/>
        <v/>
      </c>
      <c r="DA525" s="19" t="str">
        <f t="shared" si="1369"/>
        <v/>
      </c>
      <c r="DB525" s="19" t="str">
        <f t="shared" si="1369"/>
        <v/>
      </c>
      <c r="DC525" s="19" t="str">
        <f t="shared" si="1369"/>
        <v/>
      </c>
      <c r="DD525" s="19" t="str">
        <f t="shared" si="1369"/>
        <v/>
      </c>
      <c r="DE525" s="19" t="str">
        <f t="shared" si="1370"/>
        <v/>
      </c>
      <c r="DF525" s="19" t="str">
        <f t="shared" si="1370"/>
        <v/>
      </c>
      <c r="DG525" s="19" t="str">
        <f t="shared" si="1370"/>
        <v/>
      </c>
      <c r="DH525" s="19" t="str">
        <f t="shared" si="1370"/>
        <v/>
      </c>
      <c r="DI525" s="19" t="str">
        <f t="shared" si="1370"/>
        <v/>
      </c>
      <c r="DJ525" s="19" t="str">
        <f t="shared" si="1370"/>
        <v/>
      </c>
      <c r="DK525" s="19" t="str">
        <f t="shared" si="1370"/>
        <v/>
      </c>
      <c r="DL525" s="19" t="str">
        <f t="shared" si="1370"/>
        <v/>
      </c>
      <c r="DM525" s="19" t="str">
        <f t="shared" si="1370"/>
        <v/>
      </c>
      <c r="DN525" s="19" t="str">
        <f t="shared" si="1370"/>
        <v/>
      </c>
      <c r="DO525" s="19" t="str">
        <f t="shared" si="1371"/>
        <v/>
      </c>
      <c r="DP525" s="19" t="str">
        <f t="shared" si="1371"/>
        <v/>
      </c>
      <c r="DQ525" s="19" t="str">
        <f t="shared" si="1371"/>
        <v/>
      </c>
      <c r="DR525" s="19" t="str">
        <f t="shared" si="1371"/>
        <v/>
      </c>
      <c r="DS525" s="19" t="str">
        <f t="shared" si="1371"/>
        <v/>
      </c>
      <c r="DT525" s="19" t="str">
        <f t="shared" si="1371"/>
        <v/>
      </c>
      <c r="DU525" s="19" t="str">
        <f t="shared" si="1371"/>
        <v/>
      </c>
      <c r="DV525" s="19" t="str">
        <f t="shared" si="1371"/>
        <v/>
      </c>
      <c r="DW525" s="19" t="str">
        <f t="shared" si="1371"/>
        <v/>
      </c>
      <c r="DX525" s="19" t="str">
        <f t="shared" si="1371"/>
        <v/>
      </c>
      <c r="DY525" s="19" t="str">
        <f t="shared" si="1372"/>
        <v/>
      </c>
      <c r="DZ525" s="19" t="str">
        <f t="shared" si="1372"/>
        <v/>
      </c>
      <c r="EA525" s="19" t="str">
        <f t="shared" si="1372"/>
        <v/>
      </c>
      <c r="EB525" s="19" t="str">
        <f t="shared" si="1372"/>
        <v/>
      </c>
      <c r="EC525" s="19" t="str">
        <f t="shared" si="1372"/>
        <v/>
      </c>
      <c r="ED525" s="19" t="str">
        <f t="shared" si="1372"/>
        <v/>
      </c>
      <c r="EE525" s="19" t="str">
        <f t="shared" si="1372"/>
        <v/>
      </c>
      <c r="EF525" s="19" t="str">
        <f t="shared" si="1372"/>
        <v/>
      </c>
      <c r="EG525" s="19" t="str">
        <f t="shared" si="1372"/>
        <v/>
      </c>
      <c r="EH525" s="19" t="str">
        <f t="shared" si="1372"/>
        <v/>
      </c>
      <c r="EI525" s="19" t="str">
        <f t="shared" si="1373"/>
        <v/>
      </c>
      <c r="EJ525" s="19" t="str">
        <f t="shared" si="1373"/>
        <v/>
      </c>
      <c r="EK525" s="19" t="str">
        <f t="shared" si="1373"/>
        <v/>
      </c>
      <c r="EL525" s="19" t="str">
        <f t="shared" si="1373"/>
        <v/>
      </c>
      <c r="EM525" s="19" t="str">
        <f t="shared" si="1373"/>
        <v/>
      </c>
      <c r="EN525" s="19" t="str">
        <f t="shared" si="1373"/>
        <v/>
      </c>
      <c r="EO525" s="19" t="str">
        <f t="shared" si="1373"/>
        <v/>
      </c>
      <c r="EP525" s="19" t="str">
        <f t="shared" si="1373"/>
        <v/>
      </c>
      <c r="EQ525" s="19" t="str">
        <f t="shared" si="1373"/>
        <v/>
      </c>
      <c r="ER525" s="19" t="str">
        <f t="shared" si="1373"/>
        <v/>
      </c>
      <c r="ES525" s="19" t="str">
        <f t="shared" si="1374"/>
        <v/>
      </c>
      <c r="ET525" s="19" t="str">
        <f t="shared" si="1374"/>
        <v/>
      </c>
      <c r="EU525" s="19" t="str">
        <f t="shared" si="1374"/>
        <v/>
      </c>
      <c r="EV525" s="19" t="str">
        <f t="shared" si="1374"/>
        <v/>
      </c>
      <c r="EW525" s="19" t="str">
        <f t="shared" si="1374"/>
        <v/>
      </c>
      <c r="EX525" s="19" t="str">
        <f t="shared" si="1374"/>
        <v/>
      </c>
      <c r="EY525" s="19" t="str">
        <f t="shared" si="1374"/>
        <v/>
      </c>
      <c r="EZ525" s="19" t="str">
        <f t="shared" si="1374"/>
        <v/>
      </c>
      <c r="FA525" s="19" t="str">
        <f t="shared" si="1374"/>
        <v/>
      </c>
      <c r="FB525" s="19" t="str">
        <f t="shared" si="1374"/>
        <v/>
      </c>
      <c r="FC525" s="19" t="str">
        <f t="shared" si="1375"/>
        <v/>
      </c>
      <c r="FD525" s="19" t="str">
        <f t="shared" si="1375"/>
        <v/>
      </c>
      <c r="FE525" s="19" t="str">
        <f t="shared" si="1375"/>
        <v/>
      </c>
      <c r="FF525" s="19" t="str">
        <f t="shared" si="1375"/>
        <v/>
      </c>
      <c r="FG525" s="19" t="str">
        <f t="shared" si="1375"/>
        <v/>
      </c>
      <c r="FH525" s="19" t="str">
        <f t="shared" si="1375"/>
        <v/>
      </c>
      <c r="FI525" s="19" t="str">
        <f t="shared" si="1375"/>
        <v/>
      </c>
      <c r="FJ525" s="19" t="str">
        <f t="shared" si="1375"/>
        <v/>
      </c>
      <c r="FK525" s="19" t="str">
        <f t="shared" si="1375"/>
        <v/>
      </c>
      <c r="FL525" s="19" t="str">
        <f t="shared" si="1375"/>
        <v/>
      </c>
      <c r="FM525" s="19" t="str">
        <f t="shared" si="1376"/>
        <v/>
      </c>
      <c r="FN525" s="19" t="str">
        <f t="shared" si="1376"/>
        <v/>
      </c>
      <c r="FO525" s="19" t="str">
        <f t="shared" si="1376"/>
        <v/>
      </c>
      <c r="FP525" s="19" t="str">
        <f t="shared" si="1376"/>
        <v/>
      </c>
      <c r="FQ525" s="19" t="str">
        <f t="shared" si="1376"/>
        <v/>
      </c>
      <c r="FR525" s="19" t="str">
        <f t="shared" si="1376"/>
        <v/>
      </c>
      <c r="FS525" s="19" t="str">
        <f t="shared" si="1376"/>
        <v/>
      </c>
      <c r="FT525" s="19" t="str">
        <f t="shared" si="1376"/>
        <v/>
      </c>
      <c r="FU525" s="19" t="str">
        <f t="shared" si="1376"/>
        <v/>
      </c>
      <c r="FV525" s="19" t="str">
        <f t="shared" si="1376"/>
        <v/>
      </c>
      <c r="FW525" s="19" t="str">
        <f t="shared" si="1377"/>
        <v/>
      </c>
      <c r="FX525" s="19" t="str">
        <f t="shared" si="1377"/>
        <v/>
      </c>
      <c r="FY525" s="19" t="str">
        <f t="shared" si="1377"/>
        <v/>
      </c>
      <c r="FZ525" s="19" t="str">
        <f t="shared" si="1377"/>
        <v/>
      </c>
      <c r="GA525" s="19" t="str">
        <f t="shared" si="1377"/>
        <v/>
      </c>
      <c r="GB525" s="19" t="str">
        <f t="shared" si="1377"/>
        <v/>
      </c>
      <c r="GC525" s="19" t="str">
        <f t="shared" si="1377"/>
        <v/>
      </c>
      <c r="GD525" s="19" t="str">
        <f t="shared" si="1377"/>
        <v/>
      </c>
      <c r="GE525" s="19" t="str">
        <f t="shared" si="1377"/>
        <v/>
      </c>
      <c r="GF525" s="19" t="str">
        <f t="shared" si="1377"/>
        <v/>
      </c>
      <c r="GG525" s="19" t="str">
        <f t="shared" si="1378"/>
        <v/>
      </c>
      <c r="GH525" s="19" t="str">
        <f t="shared" si="1378"/>
        <v/>
      </c>
      <c r="GI525" s="19" t="str">
        <f t="shared" si="1378"/>
        <v/>
      </c>
      <c r="GJ525" s="19" t="str">
        <f t="shared" si="1378"/>
        <v/>
      </c>
      <c r="GK525" s="19" t="str">
        <f t="shared" si="1378"/>
        <v/>
      </c>
      <c r="GL525" s="19" t="str">
        <f t="shared" si="1378"/>
        <v/>
      </c>
      <c r="GM525" s="19" t="str">
        <f t="shared" si="1378"/>
        <v/>
      </c>
      <c r="GN525" s="19" t="str">
        <f t="shared" si="1378"/>
        <v/>
      </c>
      <c r="GO525" s="19" t="str">
        <f t="shared" si="1378"/>
        <v/>
      </c>
      <c r="GP525" s="19" t="str">
        <f t="shared" si="1378"/>
        <v/>
      </c>
      <c r="GQ525" s="19" t="str">
        <f t="shared" si="1379"/>
        <v/>
      </c>
      <c r="GR525" s="19" t="str">
        <f t="shared" si="1379"/>
        <v/>
      </c>
      <c r="GS525" s="19" t="str">
        <f t="shared" si="1379"/>
        <v/>
      </c>
      <c r="GT525" s="19" t="str">
        <f t="shared" si="1379"/>
        <v/>
      </c>
      <c r="GU525" s="19" t="str">
        <f t="shared" si="1379"/>
        <v/>
      </c>
      <c r="GV525" s="19" t="str">
        <f t="shared" si="1379"/>
        <v/>
      </c>
      <c r="GW525" s="19" t="str">
        <f t="shared" si="1379"/>
        <v/>
      </c>
      <c r="GX525" s="19" t="str">
        <f t="shared" si="1379"/>
        <v/>
      </c>
      <c r="GY525" s="19" t="str">
        <f t="shared" si="1379"/>
        <v/>
      </c>
      <c r="GZ525" s="19" t="str">
        <f t="shared" si="1379"/>
        <v/>
      </c>
      <c r="HA525" s="19" t="str">
        <f t="shared" si="1380"/>
        <v/>
      </c>
      <c r="HB525" s="19" t="str">
        <f t="shared" si="1380"/>
        <v/>
      </c>
      <c r="HC525" s="19" t="str">
        <f t="shared" si="1380"/>
        <v/>
      </c>
      <c r="HD525" s="19" t="str">
        <f t="shared" si="1380"/>
        <v/>
      </c>
      <c r="HE525" s="19" t="str">
        <f t="shared" si="1380"/>
        <v/>
      </c>
      <c r="HF525" s="19" t="str">
        <f t="shared" si="1380"/>
        <v/>
      </c>
      <c r="HG525" s="19" t="str">
        <f t="shared" si="1380"/>
        <v/>
      </c>
      <c r="HH525" s="19" t="str">
        <f t="shared" si="1380"/>
        <v/>
      </c>
      <c r="HI525" s="19" t="str">
        <f t="shared" si="1380"/>
        <v/>
      </c>
      <c r="HJ525" s="19" t="str">
        <f t="shared" si="1380"/>
        <v/>
      </c>
      <c r="HK525" s="19" t="str">
        <f t="shared" si="1381"/>
        <v/>
      </c>
      <c r="HL525" s="19" t="str">
        <f t="shared" si="1381"/>
        <v/>
      </c>
      <c r="HM525" s="19" t="str">
        <f t="shared" si="1381"/>
        <v/>
      </c>
      <c r="HN525" s="19" t="str">
        <f t="shared" si="1381"/>
        <v/>
      </c>
      <c r="HO525" s="19" t="str">
        <f t="shared" si="1381"/>
        <v/>
      </c>
      <c r="HP525" s="19" t="str">
        <f t="shared" si="1381"/>
        <v/>
      </c>
      <c r="HQ525" s="19" t="str">
        <f t="shared" si="1381"/>
        <v/>
      </c>
      <c r="HR525" s="19" t="str">
        <f t="shared" si="1381"/>
        <v/>
      </c>
      <c r="HS525" s="19" t="str">
        <f t="shared" si="1381"/>
        <v/>
      </c>
      <c r="HT525" s="19" t="str">
        <f t="shared" si="1381"/>
        <v/>
      </c>
      <c r="HU525" s="19" t="str">
        <f t="shared" si="1382"/>
        <v/>
      </c>
      <c r="HV525" s="19" t="str">
        <f t="shared" si="1382"/>
        <v/>
      </c>
      <c r="HW525" s="19" t="str">
        <f t="shared" si="1382"/>
        <v/>
      </c>
      <c r="HX525" s="19" t="str">
        <f t="shared" si="1382"/>
        <v/>
      </c>
      <c r="HY525" s="19" t="str">
        <f t="shared" si="1382"/>
        <v/>
      </c>
      <c r="HZ525" s="19" t="str">
        <f t="shared" si="1382"/>
        <v/>
      </c>
      <c r="IA525" s="19" t="str">
        <f t="shared" si="1382"/>
        <v/>
      </c>
      <c r="IB525" s="19" t="str">
        <f t="shared" si="1382"/>
        <v/>
      </c>
      <c r="IC525" s="19" t="str">
        <f t="shared" si="1382"/>
        <v/>
      </c>
      <c r="ID525" s="19" t="str">
        <f t="shared" si="1382"/>
        <v/>
      </c>
      <c r="IE525" s="19" t="str">
        <f t="shared" si="1383"/>
        <v/>
      </c>
      <c r="IF525" s="19" t="str">
        <f t="shared" si="1383"/>
        <v/>
      </c>
      <c r="IG525" s="19" t="str">
        <f t="shared" si="1383"/>
        <v/>
      </c>
      <c r="IH525" s="19" t="str">
        <f t="shared" si="1383"/>
        <v/>
      </c>
      <c r="II525" s="19" t="str">
        <f t="shared" si="1383"/>
        <v/>
      </c>
      <c r="IJ525" s="19" t="str">
        <f t="shared" si="1383"/>
        <v/>
      </c>
      <c r="IK525" s="19" t="str">
        <f t="shared" si="1383"/>
        <v/>
      </c>
      <c r="IL525" s="19" t="str">
        <f t="shared" si="1383"/>
        <v/>
      </c>
      <c r="IM525" s="19" t="str">
        <f t="shared" si="1383"/>
        <v/>
      </c>
      <c r="IN525" s="19" t="str">
        <f t="shared" si="1383"/>
        <v/>
      </c>
      <c r="IO525" s="19" t="str">
        <f t="shared" si="1384"/>
        <v/>
      </c>
      <c r="IP525" s="19" t="str">
        <f t="shared" si="1384"/>
        <v/>
      </c>
      <c r="IQ525" s="19" t="str">
        <f t="shared" si="1384"/>
        <v/>
      </c>
      <c r="IR525" s="19" t="str">
        <f t="shared" si="1384"/>
        <v/>
      </c>
      <c r="IS525" s="19" t="str">
        <f t="shared" si="1384"/>
        <v/>
      </c>
      <c r="IT525" s="19" t="str">
        <f t="shared" si="1384"/>
        <v/>
      </c>
      <c r="IU525" s="19" t="str">
        <f t="shared" si="1384"/>
        <v/>
      </c>
      <c r="IV525" s="19" t="str">
        <f t="shared" si="1384"/>
        <v/>
      </c>
      <c r="IW525" s="19" t="str">
        <f t="shared" si="1384"/>
        <v/>
      </c>
      <c r="IX525" s="19" t="str">
        <f t="shared" si="1384"/>
        <v/>
      </c>
      <c r="IY525" s="19" t="str">
        <f t="shared" si="1385"/>
        <v/>
      </c>
      <c r="IZ525" s="19" t="str">
        <f t="shared" si="1385"/>
        <v/>
      </c>
      <c r="JA525" s="19" t="str">
        <f t="shared" si="1385"/>
        <v/>
      </c>
      <c r="JB525" s="19" t="str">
        <f t="shared" si="1385"/>
        <v/>
      </c>
      <c r="JC525" s="19" t="str">
        <f t="shared" si="1385"/>
        <v/>
      </c>
      <c r="JD525" s="19" t="str">
        <f t="shared" si="1385"/>
        <v/>
      </c>
      <c r="JE525" s="19" t="str">
        <f t="shared" si="1385"/>
        <v/>
      </c>
      <c r="JF525" s="19" t="str">
        <f t="shared" si="1385"/>
        <v/>
      </c>
      <c r="JG525" s="19" t="str">
        <f t="shared" si="1385"/>
        <v/>
      </c>
      <c r="JH525" s="19" t="str">
        <f t="shared" si="1385"/>
        <v/>
      </c>
      <c r="JI525" s="19" t="str">
        <f t="shared" si="1386"/>
        <v/>
      </c>
      <c r="JJ525" s="19" t="str">
        <f t="shared" si="1386"/>
        <v/>
      </c>
      <c r="JK525" s="19" t="str">
        <f t="shared" si="1386"/>
        <v/>
      </c>
      <c r="JL525" s="19" t="str">
        <f t="shared" si="1386"/>
        <v/>
      </c>
      <c r="JM525" s="19" t="str">
        <f t="shared" si="1386"/>
        <v/>
      </c>
      <c r="JN525" s="19" t="str">
        <f t="shared" si="1386"/>
        <v/>
      </c>
      <c r="JO525" s="19" t="str">
        <f t="shared" si="1386"/>
        <v/>
      </c>
      <c r="JP525" s="19" t="str">
        <f t="shared" si="1386"/>
        <v/>
      </c>
      <c r="JQ525" s="19" t="str">
        <f t="shared" si="1386"/>
        <v/>
      </c>
      <c r="JR525" s="19" t="str">
        <f t="shared" si="1386"/>
        <v/>
      </c>
      <c r="JS525" s="19" t="str">
        <f t="shared" si="1387"/>
        <v/>
      </c>
      <c r="JT525" s="19" t="str">
        <f t="shared" si="1387"/>
        <v/>
      </c>
      <c r="JU525" s="19" t="str">
        <f t="shared" si="1387"/>
        <v/>
      </c>
      <c r="JV525" s="19" t="str">
        <f t="shared" si="1387"/>
        <v/>
      </c>
      <c r="JW525" s="19" t="str">
        <f t="shared" si="1387"/>
        <v/>
      </c>
      <c r="JX525" s="19" t="str">
        <f t="shared" si="1387"/>
        <v/>
      </c>
      <c r="JY525" s="19" t="str">
        <f t="shared" si="1387"/>
        <v/>
      </c>
      <c r="JZ525" s="19" t="str">
        <f t="shared" si="1387"/>
        <v/>
      </c>
      <c r="KA525" s="19" t="str">
        <f t="shared" si="1387"/>
        <v/>
      </c>
      <c r="KB525" s="19" t="str">
        <f t="shared" si="1387"/>
        <v/>
      </c>
      <c r="KC525" s="19" t="str">
        <f t="shared" si="1388"/>
        <v/>
      </c>
      <c r="KD525" s="19" t="str">
        <f t="shared" si="1388"/>
        <v/>
      </c>
      <c r="KE525" s="19" t="str">
        <f t="shared" si="1388"/>
        <v/>
      </c>
      <c r="KF525" s="19" t="str">
        <f t="shared" si="1388"/>
        <v/>
      </c>
      <c r="KG525" s="19" t="str">
        <f t="shared" si="1388"/>
        <v/>
      </c>
      <c r="KH525" s="19" t="str">
        <f t="shared" si="1388"/>
        <v/>
      </c>
      <c r="KI525" s="19" t="str">
        <f t="shared" si="1388"/>
        <v/>
      </c>
      <c r="KJ525" s="19" t="str">
        <f t="shared" si="1388"/>
        <v/>
      </c>
      <c r="KK525" s="19" t="str">
        <f t="shared" si="1388"/>
        <v/>
      </c>
      <c r="KL525" s="19" t="str">
        <f t="shared" si="1388"/>
        <v/>
      </c>
      <c r="KM525" s="19" t="str">
        <f t="shared" si="1389"/>
        <v/>
      </c>
      <c r="KN525" s="19" t="str">
        <f t="shared" si="1389"/>
        <v/>
      </c>
      <c r="KO525" s="19" t="str">
        <f t="shared" si="1389"/>
        <v/>
      </c>
      <c r="KP525" s="19" t="str">
        <f t="shared" si="1389"/>
        <v/>
      </c>
      <c r="KQ525" s="19" t="str">
        <f t="shared" si="1389"/>
        <v/>
      </c>
      <c r="KR525" s="19" t="str">
        <f t="shared" si="1389"/>
        <v/>
      </c>
      <c r="KS525" s="19" t="str">
        <f t="shared" si="1389"/>
        <v/>
      </c>
      <c r="KT525" s="19" t="str">
        <f t="shared" si="1389"/>
        <v/>
      </c>
      <c r="KU525" s="19" t="str">
        <f t="shared" si="1389"/>
        <v/>
      </c>
      <c r="KV525" s="19" t="str">
        <f t="shared" si="1389"/>
        <v/>
      </c>
      <c r="KW525" s="19" t="str">
        <f t="shared" si="1390"/>
        <v/>
      </c>
      <c r="KX525" s="19" t="str">
        <f t="shared" si="1390"/>
        <v/>
      </c>
      <c r="KY525" s="19" t="str">
        <f t="shared" si="1390"/>
        <v/>
      </c>
      <c r="KZ525" s="19" t="str">
        <f t="shared" si="1390"/>
        <v/>
      </c>
      <c r="LA525" s="19" t="str">
        <f t="shared" si="1390"/>
        <v/>
      </c>
      <c r="LB525" s="19" t="str">
        <f t="shared" si="1390"/>
        <v/>
      </c>
      <c r="LC525" s="19" t="str">
        <f t="shared" si="1390"/>
        <v/>
      </c>
      <c r="LD525" s="19" t="str">
        <f t="shared" si="1390"/>
        <v/>
      </c>
      <c r="LE525" s="19" t="str">
        <f t="shared" si="1390"/>
        <v/>
      </c>
      <c r="LF525" s="19" t="str">
        <f t="shared" si="1390"/>
        <v/>
      </c>
      <c r="LG525" s="19" t="str">
        <f t="shared" si="1391"/>
        <v/>
      </c>
      <c r="LH525" s="19" t="str">
        <f t="shared" si="1391"/>
        <v/>
      </c>
      <c r="LI525" s="19" t="str">
        <f t="shared" si="1391"/>
        <v/>
      </c>
      <c r="LJ525" s="19" t="str">
        <f t="shared" si="1391"/>
        <v/>
      </c>
      <c r="LK525" s="19" t="str">
        <f t="shared" si="1391"/>
        <v/>
      </c>
      <c r="LL525" s="19" t="str">
        <f t="shared" si="1391"/>
        <v/>
      </c>
      <c r="LM525" s="19" t="str">
        <f t="shared" si="1391"/>
        <v/>
      </c>
      <c r="LN525" s="19" t="str">
        <f t="shared" si="1391"/>
        <v/>
      </c>
      <c r="LO525" s="19" t="str">
        <f t="shared" si="1391"/>
        <v/>
      </c>
      <c r="LP525" s="19" t="str">
        <f t="shared" si="1391"/>
        <v/>
      </c>
      <c r="LQ525" s="19" t="str">
        <f t="shared" si="1392"/>
        <v/>
      </c>
      <c r="LR525" s="19" t="str">
        <f t="shared" si="1392"/>
        <v/>
      </c>
      <c r="LS525" s="19" t="str">
        <f t="shared" si="1392"/>
        <v/>
      </c>
      <c r="LT525" s="19" t="str">
        <f t="shared" si="1392"/>
        <v/>
      </c>
      <c r="LU525" s="19" t="str">
        <f t="shared" si="1392"/>
        <v/>
      </c>
      <c r="LV525" s="19" t="str">
        <f t="shared" si="1392"/>
        <v/>
      </c>
      <c r="LW525" s="19" t="str">
        <f t="shared" si="1392"/>
        <v/>
      </c>
      <c r="LX525" s="19" t="str">
        <f t="shared" si="1392"/>
        <v/>
      </c>
      <c r="LY525" s="19" t="str">
        <f t="shared" si="1392"/>
        <v/>
      </c>
      <c r="LZ525" s="19" t="str">
        <f t="shared" si="1392"/>
        <v/>
      </c>
      <c r="MA525" s="19" t="str">
        <f t="shared" si="1393"/>
        <v/>
      </c>
      <c r="MB525" s="19" t="str">
        <f t="shared" si="1393"/>
        <v/>
      </c>
      <c r="MC525" s="19" t="str">
        <f t="shared" si="1393"/>
        <v/>
      </c>
      <c r="MD525" s="19" t="str">
        <f t="shared" si="1393"/>
        <v/>
      </c>
      <c r="ME525" s="19" t="str">
        <f t="shared" si="1393"/>
        <v/>
      </c>
      <c r="MF525" s="19" t="str">
        <f t="shared" si="1393"/>
        <v/>
      </c>
      <c r="MG525" s="19" t="str">
        <f t="shared" si="1393"/>
        <v/>
      </c>
      <c r="MH525" s="19" t="str">
        <f t="shared" si="1393"/>
        <v/>
      </c>
      <c r="MI525" s="19" t="str">
        <f t="shared" si="1393"/>
        <v/>
      </c>
      <c r="MJ525" s="19" t="str">
        <f t="shared" si="1393"/>
        <v/>
      </c>
      <c r="MK525" s="19" t="str">
        <f t="shared" si="1394"/>
        <v/>
      </c>
      <c r="ML525" s="19" t="str">
        <f t="shared" si="1394"/>
        <v/>
      </c>
      <c r="MM525" s="19" t="str">
        <f t="shared" si="1394"/>
        <v/>
      </c>
      <c r="MN525" s="19" t="str">
        <f t="shared" si="1394"/>
        <v/>
      </c>
      <c r="MO525" s="19" t="str">
        <f t="shared" si="1394"/>
        <v/>
      </c>
      <c r="MP525" s="19" t="str">
        <f t="shared" si="1394"/>
        <v/>
      </c>
      <c r="MQ525" s="19" t="str">
        <f t="shared" si="1394"/>
        <v/>
      </c>
      <c r="MR525" s="19" t="str">
        <f t="shared" si="1394"/>
        <v/>
      </c>
      <c r="MS525" s="19" t="str">
        <f t="shared" si="1394"/>
        <v/>
      </c>
      <c r="MT525" s="19" t="str">
        <f t="shared" si="1394"/>
        <v/>
      </c>
      <c r="MU525" s="19" t="str">
        <f t="shared" si="1395"/>
        <v/>
      </c>
      <c r="MV525" s="19" t="str">
        <f t="shared" si="1395"/>
        <v/>
      </c>
      <c r="MW525" s="19" t="str">
        <f t="shared" si="1395"/>
        <v/>
      </c>
      <c r="MX525" s="19" t="str">
        <f t="shared" si="1395"/>
        <v/>
      </c>
      <c r="MY525" s="19" t="str">
        <f t="shared" si="1395"/>
        <v/>
      </c>
      <c r="MZ525" s="19" t="str">
        <f t="shared" si="1395"/>
        <v/>
      </c>
      <c r="NA525" s="19" t="str">
        <f t="shared" si="1395"/>
        <v/>
      </c>
      <c r="NB525" s="19" t="str">
        <f t="shared" si="1395"/>
        <v/>
      </c>
      <c r="NC525" s="19" t="str">
        <f t="shared" si="1395"/>
        <v/>
      </c>
      <c r="ND525" s="19" t="str">
        <f t="shared" si="1395"/>
        <v/>
      </c>
      <c r="NE525" s="19" t="str">
        <f t="shared" si="1396"/>
        <v/>
      </c>
      <c r="NF525" s="19" t="str">
        <f t="shared" si="1396"/>
        <v/>
      </c>
      <c r="NG525" s="19" t="str">
        <f t="shared" si="1396"/>
        <v/>
      </c>
      <c r="NH525" s="19" t="str">
        <f t="shared" si="1396"/>
        <v/>
      </c>
      <c r="NI525" s="19" t="str">
        <f t="shared" si="1396"/>
        <v/>
      </c>
      <c r="NJ525" s="19" t="str">
        <f t="shared" si="1396"/>
        <v/>
      </c>
      <c r="NK525" s="19" t="str">
        <f t="shared" si="1396"/>
        <v/>
      </c>
      <c r="NL525" s="19" t="str">
        <f t="shared" si="1396"/>
        <v/>
      </c>
      <c r="NM525" s="19" t="str">
        <f t="shared" si="1396"/>
        <v/>
      </c>
      <c r="NN525" s="19" t="str">
        <f t="shared" si="1396"/>
        <v/>
      </c>
      <c r="NO525" s="19" t="str">
        <f t="shared" si="1397"/>
        <v/>
      </c>
      <c r="NP525" s="19" t="str">
        <f t="shared" si="1397"/>
        <v/>
      </c>
      <c r="NQ525" s="19" t="str">
        <f t="shared" si="1397"/>
        <v/>
      </c>
      <c r="NR525" s="19" t="str">
        <f t="shared" si="1397"/>
        <v/>
      </c>
      <c r="NS525" s="19" t="str">
        <f t="shared" si="1397"/>
        <v/>
      </c>
      <c r="NT525" s="19" t="str">
        <f t="shared" si="1397"/>
        <v/>
      </c>
      <c r="NU525" s="19" t="str">
        <f t="shared" si="1397"/>
        <v/>
      </c>
      <c r="NV525" s="19" t="str">
        <f t="shared" si="1397"/>
        <v/>
      </c>
      <c r="NW525" s="19" t="str">
        <f t="shared" si="1397"/>
        <v/>
      </c>
      <c r="NX525" s="19" t="str">
        <f t="shared" si="1397"/>
        <v/>
      </c>
      <c r="NY525" s="19" t="str">
        <f t="shared" si="1398"/>
        <v/>
      </c>
      <c r="NZ525" s="19" t="str">
        <f t="shared" si="1398"/>
        <v/>
      </c>
      <c r="OA525" s="19" t="str">
        <f t="shared" si="1398"/>
        <v/>
      </c>
      <c r="OB525" s="19" t="str">
        <f t="shared" si="1398"/>
        <v/>
      </c>
      <c r="OC525" s="19" t="str">
        <f t="shared" si="1398"/>
        <v/>
      </c>
      <c r="OD525" s="19" t="str">
        <f t="shared" si="1398"/>
        <v/>
      </c>
      <c r="OE525" s="19" t="str">
        <f t="shared" si="1398"/>
        <v/>
      </c>
      <c r="OF525" s="19" t="str">
        <f t="shared" si="1398"/>
        <v/>
      </c>
      <c r="OG525" s="19" t="str">
        <f t="shared" si="1398"/>
        <v/>
      </c>
      <c r="OH525" s="19" t="str">
        <f t="shared" si="1398"/>
        <v/>
      </c>
      <c r="OI525" s="19" t="str">
        <f t="shared" si="1399"/>
        <v/>
      </c>
      <c r="OJ525" s="19" t="str">
        <f t="shared" si="1399"/>
        <v/>
      </c>
      <c r="OK525" s="19" t="str">
        <f t="shared" si="1399"/>
        <v/>
      </c>
      <c r="OL525" s="19" t="str">
        <f t="shared" si="1399"/>
        <v/>
      </c>
      <c r="OM525" s="19" t="str">
        <f t="shared" si="1399"/>
        <v/>
      </c>
      <c r="ON525" s="19" t="str">
        <f t="shared" si="1399"/>
        <v/>
      </c>
      <c r="OO525" s="19" t="str">
        <f t="shared" si="1399"/>
        <v/>
      </c>
      <c r="OP525" s="19" t="str">
        <f t="shared" si="1399"/>
        <v/>
      </c>
      <c r="OQ525" s="19" t="str">
        <f t="shared" si="1399"/>
        <v/>
      </c>
      <c r="OR525" s="19" t="str">
        <f t="shared" si="1399"/>
        <v/>
      </c>
      <c r="OS525" s="19" t="str">
        <f t="shared" si="1400"/>
        <v/>
      </c>
      <c r="OT525" s="19" t="str">
        <f t="shared" si="1400"/>
        <v/>
      </c>
      <c r="OU525" s="19" t="str">
        <f t="shared" si="1400"/>
        <v/>
      </c>
      <c r="OV525" s="19" t="str">
        <f t="shared" si="1400"/>
        <v/>
      </c>
      <c r="OW525" s="19" t="str">
        <f t="shared" si="1400"/>
        <v/>
      </c>
      <c r="OX525" s="19" t="str">
        <f t="shared" si="1400"/>
        <v/>
      </c>
      <c r="OY525" s="19" t="str">
        <f t="shared" si="1400"/>
        <v/>
      </c>
      <c r="OZ525" s="19" t="str">
        <f t="shared" si="1400"/>
        <v/>
      </c>
      <c r="PA525" s="19" t="str">
        <f t="shared" si="1400"/>
        <v/>
      </c>
      <c r="PB525" s="19" t="str">
        <f t="shared" si="1400"/>
        <v/>
      </c>
      <c r="PC525" s="19" t="str">
        <f t="shared" si="1401"/>
        <v/>
      </c>
      <c r="PD525" s="19" t="str">
        <f t="shared" si="1401"/>
        <v/>
      </c>
      <c r="PE525" s="19" t="str">
        <f t="shared" si="1401"/>
        <v/>
      </c>
      <c r="PF525" s="19" t="str">
        <f t="shared" si="1401"/>
        <v/>
      </c>
      <c r="PG525" s="19" t="str">
        <f t="shared" si="1401"/>
        <v/>
      </c>
      <c r="PH525" s="19" t="str">
        <f t="shared" si="1401"/>
        <v/>
      </c>
      <c r="PI525" s="19" t="str">
        <f t="shared" si="1401"/>
        <v/>
      </c>
      <c r="PJ525" s="19" t="str">
        <f t="shared" si="1401"/>
        <v/>
      </c>
      <c r="PK525" s="19" t="str">
        <f t="shared" si="1401"/>
        <v/>
      </c>
      <c r="PL525" s="19" t="str">
        <f t="shared" si="1401"/>
        <v/>
      </c>
      <c r="PM525" s="19" t="str">
        <f t="shared" si="1402"/>
        <v/>
      </c>
      <c r="PN525" s="19" t="str">
        <f t="shared" si="1402"/>
        <v/>
      </c>
      <c r="PO525" s="19" t="str">
        <f t="shared" si="1402"/>
        <v/>
      </c>
      <c r="PP525" s="19" t="str">
        <f t="shared" si="1402"/>
        <v/>
      </c>
      <c r="PQ525" s="19" t="str">
        <f t="shared" si="1402"/>
        <v/>
      </c>
      <c r="PR525" s="19" t="str">
        <f t="shared" si="1402"/>
        <v/>
      </c>
      <c r="PS525" s="19" t="str">
        <f t="shared" si="1402"/>
        <v/>
      </c>
      <c r="PT525" s="19" t="str">
        <f t="shared" si="1402"/>
        <v/>
      </c>
      <c r="PU525" s="19" t="str">
        <f t="shared" si="1402"/>
        <v/>
      </c>
      <c r="PV525" s="19" t="str">
        <f t="shared" si="1402"/>
        <v/>
      </c>
      <c r="PW525" s="19" t="str">
        <f t="shared" si="1402"/>
        <v/>
      </c>
      <c r="PX525" s="19" t="str">
        <f t="shared" si="1402"/>
        <v/>
      </c>
      <c r="PY525" s="19" t="str">
        <f t="shared" si="1402"/>
        <v/>
      </c>
      <c r="PZ525" s="19" t="str">
        <f t="shared" si="1315"/>
        <v/>
      </c>
      <c r="QA525" s="19" t="str">
        <f t="shared" si="1316"/>
        <v/>
      </c>
    </row>
    <row r="526" spans="4:443" x14ac:dyDescent="0.25">
      <c r="D526" s="1" t="s">
        <v>3979</v>
      </c>
      <c r="E526" s="48">
        <v>597</v>
      </c>
      <c r="F526" s="48"/>
      <c r="G526" s="20">
        <f t="shared" si="1271"/>
        <v>0</v>
      </c>
      <c r="H526" s="20"/>
      <c r="I526" s="19">
        <f t="shared" si="1360"/>
        <v>0</v>
      </c>
      <c r="J526" s="19">
        <f t="shared" si="1360"/>
        <v>0</v>
      </c>
      <c r="K526" s="19">
        <f t="shared" si="1360"/>
        <v>0</v>
      </c>
      <c r="L526" s="19">
        <f t="shared" si="1360"/>
        <v>0</v>
      </c>
      <c r="M526" s="19">
        <f t="shared" si="1360"/>
        <v>0</v>
      </c>
      <c r="N526" s="19">
        <f t="shared" si="1360"/>
        <v>0</v>
      </c>
      <c r="O526" s="19" t="str">
        <f t="shared" si="1360"/>
        <v/>
      </c>
      <c r="P526" s="19" t="str">
        <f t="shared" si="1360"/>
        <v/>
      </c>
      <c r="Q526" s="19" t="str">
        <f t="shared" si="1360"/>
        <v/>
      </c>
      <c r="R526" s="19" t="str">
        <f t="shared" si="1360"/>
        <v/>
      </c>
      <c r="S526" s="19" t="str">
        <f t="shared" si="1361"/>
        <v/>
      </c>
      <c r="T526" s="19" t="str">
        <f t="shared" si="1361"/>
        <v/>
      </c>
      <c r="U526" s="50" t="str">
        <f t="shared" si="1361"/>
        <v/>
      </c>
      <c r="V526" s="19" t="str">
        <f t="shared" si="1361"/>
        <v/>
      </c>
      <c r="W526" s="19" t="str">
        <f t="shared" si="1361"/>
        <v/>
      </c>
      <c r="X526" s="19" t="str">
        <f t="shared" si="1361"/>
        <v/>
      </c>
      <c r="Y526" s="19" t="str">
        <f t="shared" si="1361"/>
        <v/>
      </c>
      <c r="Z526" s="19" t="str">
        <f t="shared" si="1361"/>
        <v/>
      </c>
      <c r="AA526" s="19" t="str">
        <f t="shared" si="1361"/>
        <v/>
      </c>
      <c r="AB526" s="19" t="str">
        <f t="shared" si="1361"/>
        <v/>
      </c>
      <c r="AC526" s="19" t="str">
        <f t="shared" si="1362"/>
        <v/>
      </c>
      <c r="AD526" s="19" t="str">
        <f t="shared" si="1362"/>
        <v/>
      </c>
      <c r="AE526" s="19" t="str">
        <f t="shared" si="1362"/>
        <v/>
      </c>
      <c r="AF526" s="19" t="str">
        <f t="shared" si="1362"/>
        <v/>
      </c>
      <c r="AG526" s="19" t="str">
        <f t="shared" si="1362"/>
        <v/>
      </c>
      <c r="AH526" s="19" t="str">
        <f t="shared" si="1362"/>
        <v/>
      </c>
      <c r="AI526" s="19" t="str">
        <f t="shared" si="1362"/>
        <v/>
      </c>
      <c r="AJ526" s="19" t="str">
        <f t="shared" si="1362"/>
        <v/>
      </c>
      <c r="AK526" s="19" t="str">
        <f t="shared" si="1362"/>
        <v/>
      </c>
      <c r="AL526" s="19" t="str">
        <f t="shared" si="1362"/>
        <v/>
      </c>
      <c r="AM526" s="19" t="str">
        <f t="shared" si="1363"/>
        <v/>
      </c>
      <c r="AN526" s="19" t="str">
        <f t="shared" si="1363"/>
        <v/>
      </c>
      <c r="AO526" s="19" t="str">
        <f t="shared" si="1363"/>
        <v/>
      </c>
      <c r="AP526" s="19" t="str">
        <f t="shared" si="1363"/>
        <v/>
      </c>
      <c r="AQ526" s="19" t="str">
        <f t="shared" si="1363"/>
        <v/>
      </c>
      <c r="AR526" s="19" t="str">
        <f t="shared" si="1363"/>
        <v/>
      </c>
      <c r="AS526" s="19" t="str">
        <f t="shared" si="1363"/>
        <v/>
      </c>
      <c r="AT526" s="19" t="str">
        <f t="shared" si="1363"/>
        <v/>
      </c>
      <c r="AU526" s="19" t="str">
        <f t="shared" si="1363"/>
        <v/>
      </c>
      <c r="AV526" s="19" t="str">
        <f t="shared" si="1363"/>
        <v/>
      </c>
      <c r="AW526" s="19" t="str">
        <f t="shared" si="1364"/>
        <v/>
      </c>
      <c r="AX526" s="19" t="str">
        <f t="shared" si="1364"/>
        <v/>
      </c>
      <c r="AY526" s="19" t="str">
        <f t="shared" si="1364"/>
        <v/>
      </c>
      <c r="AZ526" s="19" t="str">
        <f t="shared" si="1364"/>
        <v/>
      </c>
      <c r="BA526" s="19" t="str">
        <f t="shared" si="1364"/>
        <v/>
      </c>
      <c r="BB526" s="19" t="str">
        <f t="shared" si="1364"/>
        <v/>
      </c>
      <c r="BC526" s="19" t="str">
        <f t="shared" si="1364"/>
        <v/>
      </c>
      <c r="BD526" s="19" t="str">
        <f t="shared" si="1364"/>
        <v/>
      </c>
      <c r="BE526" s="19" t="str">
        <f t="shared" si="1364"/>
        <v/>
      </c>
      <c r="BF526" s="19" t="str">
        <f t="shared" si="1364"/>
        <v/>
      </c>
      <c r="BG526" s="19" t="str">
        <f t="shared" si="1365"/>
        <v/>
      </c>
      <c r="BH526" s="19" t="str">
        <f t="shared" si="1365"/>
        <v/>
      </c>
      <c r="BI526" s="19" t="str">
        <f t="shared" si="1365"/>
        <v/>
      </c>
      <c r="BJ526" s="19" t="str">
        <f t="shared" si="1365"/>
        <v/>
      </c>
      <c r="BK526" s="19" t="str">
        <f t="shared" si="1365"/>
        <v/>
      </c>
      <c r="BL526" s="19" t="str">
        <f t="shared" si="1365"/>
        <v/>
      </c>
      <c r="BM526" s="19" t="str">
        <f t="shared" si="1365"/>
        <v/>
      </c>
      <c r="BN526" s="19" t="str">
        <f t="shared" si="1365"/>
        <v/>
      </c>
      <c r="BO526" s="19" t="str">
        <f t="shared" si="1365"/>
        <v/>
      </c>
      <c r="BP526" s="19" t="str">
        <f t="shared" si="1365"/>
        <v/>
      </c>
      <c r="BQ526" s="19" t="str">
        <f t="shared" si="1366"/>
        <v/>
      </c>
      <c r="BR526" s="19" t="str">
        <f t="shared" si="1366"/>
        <v/>
      </c>
      <c r="BS526" s="19" t="str">
        <f t="shared" si="1366"/>
        <v/>
      </c>
      <c r="BT526" s="19" t="str">
        <f t="shared" si="1366"/>
        <v/>
      </c>
      <c r="BU526" s="19" t="str">
        <f t="shared" si="1366"/>
        <v/>
      </c>
      <c r="BV526" s="19" t="str">
        <f t="shared" si="1366"/>
        <v/>
      </c>
      <c r="BW526" s="19" t="str">
        <f t="shared" si="1366"/>
        <v/>
      </c>
      <c r="BX526" s="19" t="str">
        <f t="shared" si="1366"/>
        <v/>
      </c>
      <c r="BY526" s="19" t="str">
        <f t="shared" si="1366"/>
        <v/>
      </c>
      <c r="BZ526" s="19" t="str">
        <f t="shared" si="1366"/>
        <v/>
      </c>
      <c r="CA526" s="19" t="str">
        <f t="shared" si="1367"/>
        <v/>
      </c>
      <c r="CB526" s="19" t="str">
        <f t="shared" si="1367"/>
        <v/>
      </c>
      <c r="CC526" s="19" t="str">
        <f t="shared" si="1367"/>
        <v/>
      </c>
      <c r="CD526" s="19" t="str">
        <f t="shared" si="1367"/>
        <v/>
      </c>
      <c r="CE526" s="19" t="str">
        <f t="shared" si="1367"/>
        <v/>
      </c>
      <c r="CF526" s="19" t="str">
        <f t="shared" si="1367"/>
        <v/>
      </c>
      <c r="CG526" s="19" t="str">
        <f t="shared" si="1367"/>
        <v/>
      </c>
      <c r="CH526" s="19" t="str">
        <f t="shared" si="1367"/>
        <v/>
      </c>
      <c r="CI526" s="19" t="str">
        <f t="shared" si="1367"/>
        <v/>
      </c>
      <c r="CJ526" s="19" t="str">
        <f t="shared" si="1367"/>
        <v/>
      </c>
      <c r="CK526" s="19" t="str">
        <f t="shared" si="1368"/>
        <v/>
      </c>
      <c r="CL526" s="19" t="str">
        <f t="shared" si="1368"/>
        <v/>
      </c>
      <c r="CM526" s="19" t="str">
        <f t="shared" si="1368"/>
        <v/>
      </c>
      <c r="CN526" s="19" t="str">
        <f t="shared" si="1368"/>
        <v/>
      </c>
      <c r="CO526" s="19" t="str">
        <f t="shared" si="1368"/>
        <v/>
      </c>
      <c r="CP526" s="19" t="str">
        <f t="shared" si="1368"/>
        <v/>
      </c>
      <c r="CQ526" s="19" t="str">
        <f t="shared" si="1368"/>
        <v/>
      </c>
      <c r="CR526" s="19" t="str">
        <f t="shared" si="1368"/>
        <v/>
      </c>
      <c r="CS526" s="19" t="str">
        <f t="shared" si="1368"/>
        <v/>
      </c>
      <c r="CT526" s="19" t="str">
        <f t="shared" si="1368"/>
        <v/>
      </c>
      <c r="CU526" s="19" t="str">
        <f t="shared" si="1369"/>
        <v/>
      </c>
      <c r="CV526" s="19" t="str">
        <f t="shared" si="1369"/>
        <v/>
      </c>
      <c r="CW526" s="19" t="str">
        <f t="shared" si="1369"/>
        <v/>
      </c>
      <c r="CX526" s="19" t="str">
        <f t="shared" si="1369"/>
        <v/>
      </c>
      <c r="CY526" s="19" t="str">
        <f t="shared" si="1369"/>
        <v/>
      </c>
      <c r="CZ526" s="19" t="str">
        <f t="shared" si="1369"/>
        <v/>
      </c>
      <c r="DA526" s="19" t="str">
        <f t="shared" si="1369"/>
        <v/>
      </c>
      <c r="DB526" s="19" t="str">
        <f t="shared" si="1369"/>
        <v/>
      </c>
      <c r="DC526" s="19" t="str">
        <f t="shared" si="1369"/>
        <v/>
      </c>
      <c r="DD526" s="19" t="str">
        <f t="shared" si="1369"/>
        <v/>
      </c>
      <c r="DE526" s="19" t="str">
        <f t="shared" si="1370"/>
        <v/>
      </c>
      <c r="DF526" s="19" t="str">
        <f t="shared" si="1370"/>
        <v/>
      </c>
      <c r="DG526" s="19" t="str">
        <f t="shared" si="1370"/>
        <v/>
      </c>
      <c r="DH526" s="19" t="str">
        <f t="shared" si="1370"/>
        <v/>
      </c>
      <c r="DI526" s="19" t="str">
        <f t="shared" si="1370"/>
        <v/>
      </c>
      <c r="DJ526" s="19" t="str">
        <f t="shared" si="1370"/>
        <v/>
      </c>
      <c r="DK526" s="19" t="str">
        <f t="shared" si="1370"/>
        <v/>
      </c>
      <c r="DL526" s="19" t="str">
        <f t="shared" si="1370"/>
        <v/>
      </c>
      <c r="DM526" s="19" t="str">
        <f t="shared" si="1370"/>
        <v/>
      </c>
      <c r="DN526" s="19" t="str">
        <f t="shared" si="1370"/>
        <v/>
      </c>
      <c r="DO526" s="19" t="str">
        <f t="shared" si="1371"/>
        <v/>
      </c>
      <c r="DP526" s="19" t="str">
        <f t="shared" si="1371"/>
        <v/>
      </c>
      <c r="DQ526" s="19" t="str">
        <f t="shared" si="1371"/>
        <v/>
      </c>
      <c r="DR526" s="19" t="str">
        <f t="shared" si="1371"/>
        <v/>
      </c>
      <c r="DS526" s="19" t="str">
        <f t="shared" si="1371"/>
        <v/>
      </c>
      <c r="DT526" s="19" t="str">
        <f t="shared" si="1371"/>
        <v/>
      </c>
      <c r="DU526" s="19" t="str">
        <f t="shared" si="1371"/>
        <v/>
      </c>
      <c r="DV526" s="19" t="str">
        <f t="shared" si="1371"/>
        <v/>
      </c>
      <c r="DW526" s="19" t="str">
        <f t="shared" si="1371"/>
        <v/>
      </c>
      <c r="DX526" s="19" t="str">
        <f t="shared" si="1371"/>
        <v/>
      </c>
      <c r="DY526" s="19" t="str">
        <f t="shared" si="1372"/>
        <v/>
      </c>
      <c r="DZ526" s="19" t="str">
        <f t="shared" si="1372"/>
        <v/>
      </c>
      <c r="EA526" s="19" t="str">
        <f t="shared" si="1372"/>
        <v/>
      </c>
      <c r="EB526" s="19" t="str">
        <f t="shared" si="1372"/>
        <v/>
      </c>
      <c r="EC526" s="19" t="str">
        <f t="shared" si="1372"/>
        <v/>
      </c>
      <c r="ED526" s="19" t="str">
        <f t="shared" si="1372"/>
        <v/>
      </c>
      <c r="EE526" s="19" t="str">
        <f t="shared" si="1372"/>
        <v/>
      </c>
      <c r="EF526" s="19" t="str">
        <f t="shared" si="1372"/>
        <v/>
      </c>
      <c r="EG526" s="19" t="str">
        <f t="shared" si="1372"/>
        <v/>
      </c>
      <c r="EH526" s="19" t="str">
        <f t="shared" si="1372"/>
        <v/>
      </c>
      <c r="EI526" s="19" t="str">
        <f t="shared" si="1373"/>
        <v/>
      </c>
      <c r="EJ526" s="19" t="str">
        <f t="shared" si="1373"/>
        <v/>
      </c>
      <c r="EK526" s="19" t="str">
        <f t="shared" si="1373"/>
        <v/>
      </c>
      <c r="EL526" s="19" t="str">
        <f t="shared" si="1373"/>
        <v/>
      </c>
      <c r="EM526" s="19" t="str">
        <f t="shared" si="1373"/>
        <v/>
      </c>
      <c r="EN526" s="19" t="str">
        <f t="shared" si="1373"/>
        <v/>
      </c>
      <c r="EO526" s="19" t="str">
        <f t="shared" si="1373"/>
        <v/>
      </c>
      <c r="EP526" s="19" t="str">
        <f t="shared" si="1373"/>
        <v/>
      </c>
      <c r="EQ526" s="19" t="str">
        <f t="shared" si="1373"/>
        <v/>
      </c>
      <c r="ER526" s="19" t="str">
        <f t="shared" si="1373"/>
        <v/>
      </c>
      <c r="ES526" s="19" t="str">
        <f t="shared" si="1374"/>
        <v/>
      </c>
      <c r="ET526" s="19" t="str">
        <f t="shared" si="1374"/>
        <v/>
      </c>
      <c r="EU526" s="19" t="str">
        <f t="shared" si="1374"/>
        <v/>
      </c>
      <c r="EV526" s="19" t="str">
        <f t="shared" si="1374"/>
        <v/>
      </c>
      <c r="EW526" s="19" t="str">
        <f t="shared" si="1374"/>
        <v/>
      </c>
      <c r="EX526" s="19" t="str">
        <f t="shared" si="1374"/>
        <v/>
      </c>
      <c r="EY526" s="19" t="str">
        <f t="shared" si="1374"/>
        <v/>
      </c>
      <c r="EZ526" s="19" t="str">
        <f t="shared" si="1374"/>
        <v/>
      </c>
      <c r="FA526" s="19" t="str">
        <f t="shared" si="1374"/>
        <v/>
      </c>
      <c r="FB526" s="19" t="str">
        <f t="shared" si="1374"/>
        <v/>
      </c>
      <c r="FC526" s="19" t="str">
        <f t="shared" si="1375"/>
        <v/>
      </c>
      <c r="FD526" s="19" t="str">
        <f t="shared" si="1375"/>
        <v/>
      </c>
      <c r="FE526" s="19" t="str">
        <f t="shared" si="1375"/>
        <v/>
      </c>
      <c r="FF526" s="19" t="str">
        <f t="shared" si="1375"/>
        <v/>
      </c>
      <c r="FG526" s="19" t="str">
        <f t="shared" si="1375"/>
        <v/>
      </c>
      <c r="FH526" s="19" t="str">
        <f t="shared" si="1375"/>
        <v/>
      </c>
      <c r="FI526" s="19" t="str">
        <f t="shared" si="1375"/>
        <v/>
      </c>
      <c r="FJ526" s="19" t="str">
        <f t="shared" si="1375"/>
        <v/>
      </c>
      <c r="FK526" s="19" t="str">
        <f t="shared" si="1375"/>
        <v/>
      </c>
      <c r="FL526" s="19" t="str">
        <f t="shared" si="1375"/>
        <v/>
      </c>
      <c r="FM526" s="19" t="str">
        <f t="shared" si="1376"/>
        <v/>
      </c>
      <c r="FN526" s="19" t="str">
        <f t="shared" si="1376"/>
        <v/>
      </c>
      <c r="FO526" s="19" t="str">
        <f t="shared" si="1376"/>
        <v/>
      </c>
      <c r="FP526" s="19" t="str">
        <f t="shared" si="1376"/>
        <v/>
      </c>
      <c r="FQ526" s="19" t="str">
        <f t="shared" si="1376"/>
        <v/>
      </c>
      <c r="FR526" s="19" t="str">
        <f t="shared" si="1376"/>
        <v/>
      </c>
      <c r="FS526" s="19" t="str">
        <f t="shared" si="1376"/>
        <v/>
      </c>
      <c r="FT526" s="19" t="str">
        <f t="shared" si="1376"/>
        <v/>
      </c>
      <c r="FU526" s="19" t="str">
        <f t="shared" si="1376"/>
        <v/>
      </c>
      <c r="FV526" s="19" t="str">
        <f t="shared" si="1376"/>
        <v/>
      </c>
      <c r="FW526" s="19" t="str">
        <f t="shared" si="1377"/>
        <v/>
      </c>
      <c r="FX526" s="19" t="str">
        <f t="shared" si="1377"/>
        <v/>
      </c>
      <c r="FY526" s="19" t="str">
        <f t="shared" si="1377"/>
        <v/>
      </c>
      <c r="FZ526" s="19" t="str">
        <f t="shared" si="1377"/>
        <v/>
      </c>
      <c r="GA526" s="19" t="str">
        <f t="shared" si="1377"/>
        <v/>
      </c>
      <c r="GB526" s="19" t="str">
        <f t="shared" si="1377"/>
        <v/>
      </c>
      <c r="GC526" s="19" t="str">
        <f t="shared" si="1377"/>
        <v/>
      </c>
      <c r="GD526" s="19" t="str">
        <f t="shared" si="1377"/>
        <v/>
      </c>
      <c r="GE526" s="19" t="str">
        <f t="shared" si="1377"/>
        <v/>
      </c>
      <c r="GF526" s="19" t="str">
        <f t="shared" si="1377"/>
        <v/>
      </c>
      <c r="GG526" s="19" t="str">
        <f t="shared" si="1378"/>
        <v/>
      </c>
      <c r="GH526" s="19" t="str">
        <f t="shared" si="1378"/>
        <v/>
      </c>
      <c r="GI526" s="19" t="str">
        <f t="shared" si="1378"/>
        <v/>
      </c>
      <c r="GJ526" s="19" t="str">
        <f t="shared" si="1378"/>
        <v/>
      </c>
      <c r="GK526" s="19" t="str">
        <f t="shared" si="1378"/>
        <v/>
      </c>
      <c r="GL526" s="19" t="str">
        <f t="shared" si="1378"/>
        <v/>
      </c>
      <c r="GM526" s="19" t="str">
        <f t="shared" si="1378"/>
        <v/>
      </c>
      <c r="GN526" s="19" t="str">
        <f t="shared" si="1378"/>
        <v/>
      </c>
      <c r="GO526" s="19" t="str">
        <f t="shared" si="1378"/>
        <v/>
      </c>
      <c r="GP526" s="19" t="str">
        <f t="shared" si="1378"/>
        <v/>
      </c>
      <c r="GQ526" s="19" t="str">
        <f t="shared" si="1379"/>
        <v/>
      </c>
      <c r="GR526" s="19" t="str">
        <f t="shared" si="1379"/>
        <v/>
      </c>
      <c r="GS526" s="19" t="str">
        <f t="shared" si="1379"/>
        <v/>
      </c>
      <c r="GT526" s="19" t="str">
        <f t="shared" si="1379"/>
        <v/>
      </c>
      <c r="GU526" s="19" t="str">
        <f t="shared" si="1379"/>
        <v/>
      </c>
      <c r="GV526" s="19" t="str">
        <f t="shared" si="1379"/>
        <v/>
      </c>
      <c r="GW526" s="19" t="str">
        <f t="shared" si="1379"/>
        <v/>
      </c>
      <c r="GX526" s="19" t="str">
        <f t="shared" si="1379"/>
        <v/>
      </c>
      <c r="GY526" s="19" t="str">
        <f t="shared" si="1379"/>
        <v/>
      </c>
      <c r="GZ526" s="19" t="str">
        <f t="shared" si="1379"/>
        <v/>
      </c>
      <c r="HA526" s="19" t="str">
        <f t="shared" si="1380"/>
        <v/>
      </c>
      <c r="HB526" s="19" t="str">
        <f t="shared" si="1380"/>
        <v/>
      </c>
      <c r="HC526" s="19" t="str">
        <f t="shared" si="1380"/>
        <v/>
      </c>
      <c r="HD526" s="19" t="str">
        <f t="shared" si="1380"/>
        <v/>
      </c>
      <c r="HE526" s="19" t="str">
        <f t="shared" si="1380"/>
        <v/>
      </c>
      <c r="HF526" s="19" t="str">
        <f t="shared" si="1380"/>
        <v/>
      </c>
      <c r="HG526" s="19" t="str">
        <f t="shared" si="1380"/>
        <v/>
      </c>
      <c r="HH526" s="19" t="str">
        <f t="shared" si="1380"/>
        <v/>
      </c>
      <c r="HI526" s="19" t="str">
        <f t="shared" si="1380"/>
        <v/>
      </c>
      <c r="HJ526" s="19" t="str">
        <f t="shared" si="1380"/>
        <v/>
      </c>
      <c r="HK526" s="19" t="str">
        <f t="shared" si="1381"/>
        <v/>
      </c>
      <c r="HL526" s="19" t="str">
        <f t="shared" si="1381"/>
        <v/>
      </c>
      <c r="HM526" s="19" t="str">
        <f t="shared" si="1381"/>
        <v/>
      </c>
      <c r="HN526" s="19" t="str">
        <f t="shared" si="1381"/>
        <v/>
      </c>
      <c r="HO526" s="19" t="str">
        <f t="shared" si="1381"/>
        <v/>
      </c>
      <c r="HP526" s="19" t="str">
        <f t="shared" si="1381"/>
        <v/>
      </c>
      <c r="HQ526" s="19" t="str">
        <f t="shared" si="1381"/>
        <v/>
      </c>
      <c r="HR526" s="19" t="str">
        <f t="shared" si="1381"/>
        <v/>
      </c>
      <c r="HS526" s="19" t="str">
        <f t="shared" si="1381"/>
        <v/>
      </c>
      <c r="HT526" s="19" t="str">
        <f t="shared" si="1381"/>
        <v/>
      </c>
      <c r="HU526" s="19" t="str">
        <f t="shared" si="1382"/>
        <v/>
      </c>
      <c r="HV526" s="19" t="str">
        <f t="shared" si="1382"/>
        <v/>
      </c>
      <c r="HW526" s="19" t="str">
        <f t="shared" si="1382"/>
        <v/>
      </c>
      <c r="HX526" s="19" t="str">
        <f t="shared" si="1382"/>
        <v/>
      </c>
      <c r="HY526" s="19" t="str">
        <f t="shared" si="1382"/>
        <v/>
      </c>
      <c r="HZ526" s="19" t="str">
        <f t="shared" si="1382"/>
        <v/>
      </c>
      <c r="IA526" s="19" t="str">
        <f t="shared" si="1382"/>
        <v/>
      </c>
      <c r="IB526" s="19" t="str">
        <f t="shared" si="1382"/>
        <v/>
      </c>
      <c r="IC526" s="19" t="str">
        <f t="shared" si="1382"/>
        <v/>
      </c>
      <c r="ID526" s="19" t="str">
        <f t="shared" si="1382"/>
        <v/>
      </c>
      <c r="IE526" s="19" t="str">
        <f t="shared" si="1383"/>
        <v/>
      </c>
      <c r="IF526" s="19" t="str">
        <f t="shared" si="1383"/>
        <v/>
      </c>
      <c r="IG526" s="19" t="str">
        <f t="shared" si="1383"/>
        <v/>
      </c>
      <c r="IH526" s="19" t="str">
        <f t="shared" si="1383"/>
        <v/>
      </c>
      <c r="II526" s="19" t="str">
        <f t="shared" si="1383"/>
        <v/>
      </c>
      <c r="IJ526" s="19" t="str">
        <f t="shared" si="1383"/>
        <v/>
      </c>
      <c r="IK526" s="19" t="str">
        <f t="shared" si="1383"/>
        <v/>
      </c>
      <c r="IL526" s="19" t="str">
        <f t="shared" si="1383"/>
        <v/>
      </c>
      <c r="IM526" s="19" t="str">
        <f t="shared" si="1383"/>
        <v/>
      </c>
      <c r="IN526" s="19" t="str">
        <f t="shared" si="1383"/>
        <v/>
      </c>
      <c r="IO526" s="19" t="str">
        <f t="shared" si="1384"/>
        <v/>
      </c>
      <c r="IP526" s="19" t="str">
        <f t="shared" si="1384"/>
        <v/>
      </c>
      <c r="IQ526" s="19" t="str">
        <f t="shared" si="1384"/>
        <v/>
      </c>
      <c r="IR526" s="19" t="str">
        <f t="shared" si="1384"/>
        <v/>
      </c>
      <c r="IS526" s="19" t="str">
        <f t="shared" si="1384"/>
        <v/>
      </c>
      <c r="IT526" s="19" t="str">
        <f t="shared" si="1384"/>
        <v/>
      </c>
      <c r="IU526" s="19" t="str">
        <f t="shared" si="1384"/>
        <v/>
      </c>
      <c r="IV526" s="19" t="str">
        <f t="shared" si="1384"/>
        <v/>
      </c>
      <c r="IW526" s="19" t="str">
        <f t="shared" si="1384"/>
        <v/>
      </c>
      <c r="IX526" s="19" t="str">
        <f t="shared" si="1384"/>
        <v/>
      </c>
      <c r="IY526" s="19" t="str">
        <f t="shared" si="1385"/>
        <v/>
      </c>
      <c r="IZ526" s="19" t="str">
        <f t="shared" si="1385"/>
        <v/>
      </c>
      <c r="JA526" s="19" t="str">
        <f t="shared" si="1385"/>
        <v/>
      </c>
      <c r="JB526" s="19" t="str">
        <f t="shared" si="1385"/>
        <v/>
      </c>
      <c r="JC526" s="19" t="str">
        <f t="shared" si="1385"/>
        <v/>
      </c>
      <c r="JD526" s="19" t="str">
        <f t="shared" si="1385"/>
        <v/>
      </c>
      <c r="JE526" s="19" t="str">
        <f t="shared" si="1385"/>
        <v/>
      </c>
      <c r="JF526" s="19" t="str">
        <f t="shared" si="1385"/>
        <v/>
      </c>
      <c r="JG526" s="19" t="str">
        <f t="shared" si="1385"/>
        <v/>
      </c>
      <c r="JH526" s="19" t="str">
        <f t="shared" si="1385"/>
        <v/>
      </c>
      <c r="JI526" s="19" t="str">
        <f t="shared" si="1386"/>
        <v/>
      </c>
      <c r="JJ526" s="19" t="str">
        <f t="shared" si="1386"/>
        <v/>
      </c>
      <c r="JK526" s="19" t="str">
        <f t="shared" si="1386"/>
        <v/>
      </c>
      <c r="JL526" s="19" t="str">
        <f t="shared" si="1386"/>
        <v/>
      </c>
      <c r="JM526" s="19" t="str">
        <f t="shared" si="1386"/>
        <v/>
      </c>
      <c r="JN526" s="19" t="str">
        <f t="shared" si="1386"/>
        <v/>
      </c>
      <c r="JO526" s="19" t="str">
        <f t="shared" si="1386"/>
        <v/>
      </c>
      <c r="JP526" s="19" t="str">
        <f t="shared" si="1386"/>
        <v/>
      </c>
      <c r="JQ526" s="19" t="str">
        <f t="shared" si="1386"/>
        <v/>
      </c>
      <c r="JR526" s="19" t="str">
        <f t="shared" si="1386"/>
        <v/>
      </c>
      <c r="JS526" s="19" t="str">
        <f t="shared" si="1387"/>
        <v/>
      </c>
      <c r="JT526" s="19" t="str">
        <f t="shared" si="1387"/>
        <v/>
      </c>
      <c r="JU526" s="19" t="str">
        <f t="shared" si="1387"/>
        <v/>
      </c>
      <c r="JV526" s="19" t="str">
        <f t="shared" si="1387"/>
        <v/>
      </c>
      <c r="JW526" s="19" t="str">
        <f t="shared" si="1387"/>
        <v/>
      </c>
      <c r="JX526" s="19" t="str">
        <f t="shared" si="1387"/>
        <v/>
      </c>
      <c r="JY526" s="19" t="str">
        <f t="shared" si="1387"/>
        <v/>
      </c>
      <c r="JZ526" s="19" t="str">
        <f t="shared" si="1387"/>
        <v/>
      </c>
      <c r="KA526" s="19" t="str">
        <f t="shared" si="1387"/>
        <v/>
      </c>
      <c r="KB526" s="19" t="str">
        <f t="shared" si="1387"/>
        <v/>
      </c>
      <c r="KC526" s="19" t="str">
        <f t="shared" si="1388"/>
        <v/>
      </c>
      <c r="KD526" s="19" t="str">
        <f t="shared" si="1388"/>
        <v/>
      </c>
      <c r="KE526" s="19" t="str">
        <f t="shared" si="1388"/>
        <v/>
      </c>
      <c r="KF526" s="19" t="str">
        <f t="shared" si="1388"/>
        <v/>
      </c>
      <c r="KG526" s="19" t="str">
        <f t="shared" si="1388"/>
        <v/>
      </c>
      <c r="KH526" s="19" t="str">
        <f t="shared" si="1388"/>
        <v/>
      </c>
      <c r="KI526" s="19" t="str">
        <f t="shared" si="1388"/>
        <v/>
      </c>
      <c r="KJ526" s="19" t="str">
        <f t="shared" si="1388"/>
        <v/>
      </c>
      <c r="KK526" s="19" t="str">
        <f t="shared" si="1388"/>
        <v/>
      </c>
      <c r="KL526" s="19" t="str">
        <f t="shared" si="1388"/>
        <v/>
      </c>
      <c r="KM526" s="19" t="str">
        <f t="shared" si="1389"/>
        <v/>
      </c>
      <c r="KN526" s="19" t="str">
        <f t="shared" si="1389"/>
        <v/>
      </c>
      <c r="KO526" s="19" t="str">
        <f t="shared" si="1389"/>
        <v/>
      </c>
      <c r="KP526" s="19" t="str">
        <f t="shared" si="1389"/>
        <v/>
      </c>
      <c r="KQ526" s="19" t="str">
        <f t="shared" si="1389"/>
        <v/>
      </c>
      <c r="KR526" s="19" t="str">
        <f t="shared" si="1389"/>
        <v/>
      </c>
      <c r="KS526" s="19" t="str">
        <f t="shared" si="1389"/>
        <v/>
      </c>
      <c r="KT526" s="19" t="str">
        <f t="shared" si="1389"/>
        <v/>
      </c>
      <c r="KU526" s="19" t="str">
        <f t="shared" si="1389"/>
        <v/>
      </c>
      <c r="KV526" s="19" t="str">
        <f t="shared" si="1389"/>
        <v/>
      </c>
      <c r="KW526" s="19" t="str">
        <f t="shared" si="1390"/>
        <v/>
      </c>
      <c r="KX526" s="19" t="str">
        <f t="shared" si="1390"/>
        <v/>
      </c>
      <c r="KY526" s="19" t="str">
        <f t="shared" si="1390"/>
        <v/>
      </c>
      <c r="KZ526" s="19" t="str">
        <f t="shared" si="1390"/>
        <v/>
      </c>
      <c r="LA526" s="19" t="str">
        <f t="shared" si="1390"/>
        <v/>
      </c>
      <c r="LB526" s="19" t="str">
        <f t="shared" si="1390"/>
        <v/>
      </c>
      <c r="LC526" s="19" t="str">
        <f t="shared" si="1390"/>
        <v/>
      </c>
      <c r="LD526" s="19" t="str">
        <f t="shared" si="1390"/>
        <v/>
      </c>
      <c r="LE526" s="19" t="str">
        <f t="shared" si="1390"/>
        <v/>
      </c>
      <c r="LF526" s="19" t="str">
        <f t="shared" si="1390"/>
        <v/>
      </c>
      <c r="LG526" s="19" t="str">
        <f t="shared" si="1391"/>
        <v/>
      </c>
      <c r="LH526" s="19" t="str">
        <f t="shared" si="1391"/>
        <v/>
      </c>
      <c r="LI526" s="19" t="str">
        <f t="shared" si="1391"/>
        <v/>
      </c>
      <c r="LJ526" s="19" t="str">
        <f t="shared" si="1391"/>
        <v/>
      </c>
      <c r="LK526" s="19" t="str">
        <f t="shared" si="1391"/>
        <v/>
      </c>
      <c r="LL526" s="19" t="str">
        <f t="shared" si="1391"/>
        <v/>
      </c>
      <c r="LM526" s="19" t="str">
        <f t="shared" si="1391"/>
        <v/>
      </c>
      <c r="LN526" s="19" t="str">
        <f t="shared" si="1391"/>
        <v/>
      </c>
      <c r="LO526" s="19" t="str">
        <f t="shared" si="1391"/>
        <v/>
      </c>
      <c r="LP526" s="19" t="str">
        <f t="shared" si="1391"/>
        <v/>
      </c>
      <c r="LQ526" s="19" t="str">
        <f t="shared" si="1392"/>
        <v/>
      </c>
      <c r="LR526" s="19" t="str">
        <f t="shared" si="1392"/>
        <v/>
      </c>
      <c r="LS526" s="19" t="str">
        <f t="shared" si="1392"/>
        <v/>
      </c>
      <c r="LT526" s="19" t="str">
        <f t="shared" si="1392"/>
        <v/>
      </c>
      <c r="LU526" s="19" t="str">
        <f t="shared" si="1392"/>
        <v/>
      </c>
      <c r="LV526" s="19" t="str">
        <f t="shared" si="1392"/>
        <v/>
      </c>
      <c r="LW526" s="19" t="str">
        <f t="shared" si="1392"/>
        <v/>
      </c>
      <c r="LX526" s="19" t="str">
        <f t="shared" si="1392"/>
        <v/>
      </c>
      <c r="LY526" s="19" t="str">
        <f t="shared" si="1392"/>
        <v/>
      </c>
      <c r="LZ526" s="19" t="str">
        <f t="shared" si="1392"/>
        <v/>
      </c>
      <c r="MA526" s="19" t="str">
        <f t="shared" si="1393"/>
        <v/>
      </c>
      <c r="MB526" s="19" t="str">
        <f t="shared" si="1393"/>
        <v/>
      </c>
      <c r="MC526" s="19" t="str">
        <f t="shared" si="1393"/>
        <v/>
      </c>
      <c r="MD526" s="19" t="str">
        <f t="shared" si="1393"/>
        <v/>
      </c>
      <c r="ME526" s="19" t="str">
        <f t="shared" si="1393"/>
        <v/>
      </c>
      <c r="MF526" s="19" t="str">
        <f t="shared" si="1393"/>
        <v/>
      </c>
      <c r="MG526" s="19" t="str">
        <f t="shared" si="1393"/>
        <v/>
      </c>
      <c r="MH526" s="19" t="str">
        <f t="shared" si="1393"/>
        <v/>
      </c>
      <c r="MI526" s="19" t="str">
        <f t="shared" si="1393"/>
        <v/>
      </c>
      <c r="MJ526" s="19" t="str">
        <f t="shared" si="1393"/>
        <v/>
      </c>
      <c r="MK526" s="19" t="str">
        <f t="shared" si="1394"/>
        <v/>
      </c>
      <c r="ML526" s="19" t="str">
        <f t="shared" si="1394"/>
        <v/>
      </c>
      <c r="MM526" s="19" t="str">
        <f t="shared" si="1394"/>
        <v/>
      </c>
      <c r="MN526" s="19" t="str">
        <f t="shared" si="1394"/>
        <v/>
      </c>
      <c r="MO526" s="19" t="str">
        <f t="shared" si="1394"/>
        <v/>
      </c>
      <c r="MP526" s="19" t="str">
        <f t="shared" si="1394"/>
        <v/>
      </c>
      <c r="MQ526" s="19" t="str">
        <f t="shared" si="1394"/>
        <v/>
      </c>
      <c r="MR526" s="19" t="str">
        <f t="shared" si="1394"/>
        <v/>
      </c>
      <c r="MS526" s="19" t="str">
        <f t="shared" si="1394"/>
        <v/>
      </c>
      <c r="MT526" s="19" t="str">
        <f t="shared" si="1394"/>
        <v/>
      </c>
      <c r="MU526" s="19" t="str">
        <f t="shared" si="1395"/>
        <v/>
      </c>
      <c r="MV526" s="19" t="str">
        <f t="shared" si="1395"/>
        <v/>
      </c>
      <c r="MW526" s="19" t="str">
        <f t="shared" si="1395"/>
        <v/>
      </c>
      <c r="MX526" s="19" t="str">
        <f t="shared" si="1395"/>
        <v/>
      </c>
      <c r="MY526" s="19" t="str">
        <f t="shared" si="1395"/>
        <v/>
      </c>
      <c r="MZ526" s="19" t="str">
        <f t="shared" si="1395"/>
        <v/>
      </c>
      <c r="NA526" s="19" t="str">
        <f t="shared" si="1395"/>
        <v/>
      </c>
      <c r="NB526" s="19" t="str">
        <f t="shared" si="1395"/>
        <v/>
      </c>
      <c r="NC526" s="19" t="str">
        <f t="shared" si="1395"/>
        <v/>
      </c>
      <c r="ND526" s="19" t="str">
        <f t="shared" si="1395"/>
        <v/>
      </c>
      <c r="NE526" s="19" t="str">
        <f t="shared" si="1396"/>
        <v/>
      </c>
      <c r="NF526" s="19" t="str">
        <f t="shared" si="1396"/>
        <v/>
      </c>
      <c r="NG526" s="19" t="str">
        <f t="shared" si="1396"/>
        <v/>
      </c>
      <c r="NH526" s="19" t="str">
        <f t="shared" si="1396"/>
        <v/>
      </c>
      <c r="NI526" s="19" t="str">
        <f t="shared" si="1396"/>
        <v/>
      </c>
      <c r="NJ526" s="19" t="str">
        <f t="shared" si="1396"/>
        <v/>
      </c>
      <c r="NK526" s="19" t="str">
        <f t="shared" si="1396"/>
        <v/>
      </c>
      <c r="NL526" s="19" t="str">
        <f t="shared" si="1396"/>
        <v/>
      </c>
      <c r="NM526" s="19" t="str">
        <f t="shared" si="1396"/>
        <v/>
      </c>
      <c r="NN526" s="19" t="str">
        <f t="shared" si="1396"/>
        <v/>
      </c>
      <c r="NO526" s="19" t="str">
        <f t="shared" si="1397"/>
        <v/>
      </c>
      <c r="NP526" s="19" t="str">
        <f t="shared" si="1397"/>
        <v/>
      </c>
      <c r="NQ526" s="19" t="str">
        <f t="shared" si="1397"/>
        <v/>
      </c>
      <c r="NR526" s="19" t="str">
        <f t="shared" si="1397"/>
        <v/>
      </c>
      <c r="NS526" s="19" t="str">
        <f t="shared" si="1397"/>
        <v/>
      </c>
      <c r="NT526" s="19" t="str">
        <f t="shared" si="1397"/>
        <v/>
      </c>
      <c r="NU526" s="19" t="str">
        <f t="shared" si="1397"/>
        <v/>
      </c>
      <c r="NV526" s="19" t="str">
        <f t="shared" si="1397"/>
        <v/>
      </c>
      <c r="NW526" s="19" t="str">
        <f t="shared" si="1397"/>
        <v/>
      </c>
      <c r="NX526" s="19" t="str">
        <f t="shared" si="1397"/>
        <v/>
      </c>
      <c r="NY526" s="19" t="str">
        <f t="shared" si="1398"/>
        <v/>
      </c>
      <c r="NZ526" s="19" t="str">
        <f t="shared" si="1398"/>
        <v/>
      </c>
      <c r="OA526" s="19" t="str">
        <f t="shared" si="1398"/>
        <v/>
      </c>
      <c r="OB526" s="19" t="str">
        <f t="shared" si="1398"/>
        <v/>
      </c>
      <c r="OC526" s="19" t="str">
        <f t="shared" si="1398"/>
        <v/>
      </c>
      <c r="OD526" s="19" t="str">
        <f t="shared" si="1398"/>
        <v/>
      </c>
      <c r="OE526" s="19" t="str">
        <f t="shared" si="1398"/>
        <v/>
      </c>
      <c r="OF526" s="19" t="str">
        <f t="shared" si="1398"/>
        <v/>
      </c>
      <c r="OG526" s="19" t="str">
        <f t="shared" si="1398"/>
        <v/>
      </c>
      <c r="OH526" s="19" t="str">
        <f t="shared" si="1398"/>
        <v/>
      </c>
      <c r="OI526" s="19" t="str">
        <f t="shared" si="1399"/>
        <v/>
      </c>
      <c r="OJ526" s="19" t="str">
        <f t="shared" si="1399"/>
        <v/>
      </c>
      <c r="OK526" s="19" t="str">
        <f t="shared" si="1399"/>
        <v/>
      </c>
      <c r="OL526" s="19" t="str">
        <f t="shared" si="1399"/>
        <v/>
      </c>
      <c r="OM526" s="19" t="str">
        <f t="shared" si="1399"/>
        <v/>
      </c>
      <c r="ON526" s="19" t="str">
        <f t="shared" si="1399"/>
        <v/>
      </c>
      <c r="OO526" s="19" t="str">
        <f t="shared" si="1399"/>
        <v/>
      </c>
      <c r="OP526" s="19" t="str">
        <f t="shared" si="1399"/>
        <v/>
      </c>
      <c r="OQ526" s="19" t="str">
        <f t="shared" si="1399"/>
        <v/>
      </c>
      <c r="OR526" s="19" t="str">
        <f t="shared" si="1399"/>
        <v/>
      </c>
      <c r="OS526" s="19" t="str">
        <f t="shared" si="1400"/>
        <v/>
      </c>
      <c r="OT526" s="19" t="str">
        <f t="shared" si="1400"/>
        <v/>
      </c>
      <c r="OU526" s="19" t="str">
        <f t="shared" si="1400"/>
        <v/>
      </c>
      <c r="OV526" s="19" t="str">
        <f t="shared" si="1400"/>
        <v/>
      </c>
      <c r="OW526" s="19" t="str">
        <f t="shared" si="1400"/>
        <v/>
      </c>
      <c r="OX526" s="19" t="str">
        <f t="shared" si="1400"/>
        <v/>
      </c>
      <c r="OY526" s="19" t="str">
        <f t="shared" si="1400"/>
        <v/>
      </c>
      <c r="OZ526" s="19" t="str">
        <f t="shared" si="1400"/>
        <v/>
      </c>
      <c r="PA526" s="19" t="str">
        <f t="shared" si="1400"/>
        <v/>
      </c>
      <c r="PB526" s="19" t="str">
        <f t="shared" si="1400"/>
        <v/>
      </c>
      <c r="PC526" s="19" t="str">
        <f t="shared" si="1401"/>
        <v/>
      </c>
      <c r="PD526" s="19" t="str">
        <f t="shared" si="1401"/>
        <v/>
      </c>
      <c r="PE526" s="19" t="str">
        <f t="shared" si="1401"/>
        <v/>
      </c>
      <c r="PF526" s="19" t="str">
        <f t="shared" si="1401"/>
        <v/>
      </c>
      <c r="PG526" s="19" t="str">
        <f t="shared" si="1401"/>
        <v/>
      </c>
      <c r="PH526" s="19" t="str">
        <f t="shared" si="1401"/>
        <v/>
      </c>
      <c r="PI526" s="19" t="str">
        <f t="shared" si="1401"/>
        <v/>
      </c>
      <c r="PJ526" s="19" t="str">
        <f t="shared" si="1401"/>
        <v/>
      </c>
      <c r="PK526" s="19" t="str">
        <f t="shared" si="1401"/>
        <v/>
      </c>
      <c r="PL526" s="19" t="str">
        <f t="shared" si="1401"/>
        <v/>
      </c>
      <c r="PM526" s="19" t="str">
        <f t="shared" si="1402"/>
        <v/>
      </c>
      <c r="PN526" s="19" t="str">
        <f t="shared" si="1402"/>
        <v/>
      </c>
      <c r="PO526" s="19" t="str">
        <f t="shared" si="1402"/>
        <v/>
      </c>
      <c r="PP526" s="19" t="str">
        <f t="shared" si="1402"/>
        <v/>
      </c>
      <c r="PQ526" s="19" t="str">
        <f t="shared" si="1402"/>
        <v/>
      </c>
      <c r="PR526" s="19" t="str">
        <f t="shared" si="1402"/>
        <v/>
      </c>
      <c r="PS526" s="19" t="str">
        <f t="shared" si="1402"/>
        <v/>
      </c>
      <c r="PT526" s="19" t="str">
        <f t="shared" si="1402"/>
        <v/>
      </c>
      <c r="PU526" s="19" t="str">
        <f t="shared" si="1402"/>
        <v/>
      </c>
      <c r="PV526" s="19" t="str">
        <f t="shared" si="1402"/>
        <v/>
      </c>
      <c r="PW526" s="19" t="str">
        <f t="shared" si="1402"/>
        <v/>
      </c>
      <c r="PX526" s="19" t="str">
        <f t="shared" si="1402"/>
        <v/>
      </c>
      <c r="PY526" s="19" t="str">
        <f t="shared" si="1402"/>
        <v/>
      </c>
      <c r="PZ526" s="19" t="str">
        <f t="shared" si="1315"/>
        <v/>
      </c>
      <c r="QA526" s="19" t="str">
        <f t="shared" si="1316"/>
        <v/>
      </c>
    </row>
    <row r="527" spans="4:443" x14ac:dyDescent="0.25">
      <c r="D527" s="1" t="s">
        <v>3776</v>
      </c>
      <c r="E527" s="48">
        <v>482</v>
      </c>
      <c r="F527" s="48"/>
      <c r="G527" s="20">
        <f t="shared" si="1271"/>
        <v>0</v>
      </c>
      <c r="H527" s="20"/>
      <c r="I527" s="19">
        <f t="shared" si="1360"/>
        <v>0</v>
      </c>
      <c r="J527" s="19">
        <f t="shared" si="1360"/>
        <v>0</v>
      </c>
      <c r="K527" s="19">
        <f t="shared" si="1360"/>
        <v>0</v>
      </c>
      <c r="L527" s="19">
        <f t="shared" si="1360"/>
        <v>0</v>
      </c>
      <c r="M527" s="19">
        <f t="shared" si="1360"/>
        <v>0</v>
      </c>
      <c r="N527" s="19">
        <f t="shared" si="1360"/>
        <v>0</v>
      </c>
      <c r="O527" s="19" t="str">
        <f t="shared" si="1360"/>
        <v/>
      </c>
      <c r="P527" s="19" t="str">
        <f t="shared" si="1360"/>
        <v/>
      </c>
      <c r="Q527" s="19" t="str">
        <f t="shared" si="1360"/>
        <v/>
      </c>
      <c r="R527" s="19" t="str">
        <f t="shared" si="1360"/>
        <v/>
      </c>
      <c r="S527" s="19" t="str">
        <f t="shared" si="1361"/>
        <v/>
      </c>
      <c r="T527" s="19" t="str">
        <f t="shared" si="1361"/>
        <v/>
      </c>
      <c r="U527" s="50" t="str">
        <f t="shared" si="1361"/>
        <v/>
      </c>
      <c r="V527" s="19" t="str">
        <f t="shared" si="1361"/>
        <v/>
      </c>
      <c r="W527" s="19" t="str">
        <f t="shared" si="1361"/>
        <v/>
      </c>
      <c r="X527" s="19" t="str">
        <f t="shared" si="1361"/>
        <v/>
      </c>
      <c r="Y527" s="19" t="str">
        <f t="shared" si="1361"/>
        <v/>
      </c>
      <c r="Z527" s="19" t="str">
        <f t="shared" si="1361"/>
        <v/>
      </c>
      <c r="AA527" s="19" t="str">
        <f t="shared" si="1361"/>
        <v/>
      </c>
      <c r="AB527" s="19" t="str">
        <f t="shared" si="1361"/>
        <v/>
      </c>
      <c r="AC527" s="19" t="str">
        <f t="shared" si="1362"/>
        <v/>
      </c>
      <c r="AD527" s="19" t="str">
        <f t="shared" si="1362"/>
        <v/>
      </c>
      <c r="AE527" s="19" t="str">
        <f t="shared" si="1362"/>
        <v/>
      </c>
      <c r="AF527" s="19" t="str">
        <f t="shared" si="1362"/>
        <v/>
      </c>
      <c r="AG527" s="19" t="str">
        <f t="shared" si="1362"/>
        <v/>
      </c>
      <c r="AH527" s="19" t="str">
        <f t="shared" si="1362"/>
        <v/>
      </c>
      <c r="AI527" s="19" t="str">
        <f t="shared" si="1362"/>
        <v/>
      </c>
      <c r="AJ527" s="19" t="str">
        <f t="shared" si="1362"/>
        <v/>
      </c>
      <c r="AK527" s="19" t="str">
        <f t="shared" si="1362"/>
        <v/>
      </c>
      <c r="AL527" s="19" t="str">
        <f t="shared" si="1362"/>
        <v/>
      </c>
      <c r="AM527" s="19" t="str">
        <f t="shared" si="1363"/>
        <v/>
      </c>
      <c r="AN527" s="19" t="str">
        <f t="shared" si="1363"/>
        <v/>
      </c>
      <c r="AO527" s="19" t="str">
        <f t="shared" si="1363"/>
        <v/>
      </c>
      <c r="AP527" s="19" t="str">
        <f t="shared" si="1363"/>
        <v/>
      </c>
      <c r="AQ527" s="19" t="str">
        <f t="shared" si="1363"/>
        <v/>
      </c>
      <c r="AR527" s="19" t="str">
        <f t="shared" si="1363"/>
        <v/>
      </c>
      <c r="AS527" s="19" t="str">
        <f t="shared" si="1363"/>
        <v/>
      </c>
      <c r="AT527" s="19" t="str">
        <f t="shared" si="1363"/>
        <v/>
      </c>
      <c r="AU527" s="19" t="str">
        <f t="shared" si="1363"/>
        <v/>
      </c>
      <c r="AV527" s="19" t="str">
        <f t="shared" si="1363"/>
        <v/>
      </c>
      <c r="AW527" s="19" t="str">
        <f t="shared" si="1364"/>
        <v/>
      </c>
      <c r="AX527" s="19" t="str">
        <f t="shared" si="1364"/>
        <v/>
      </c>
      <c r="AY527" s="19" t="str">
        <f t="shared" si="1364"/>
        <v/>
      </c>
      <c r="AZ527" s="19" t="str">
        <f t="shared" si="1364"/>
        <v/>
      </c>
      <c r="BA527" s="19" t="str">
        <f t="shared" si="1364"/>
        <v/>
      </c>
      <c r="BB527" s="19" t="str">
        <f t="shared" si="1364"/>
        <v/>
      </c>
      <c r="BC527" s="19" t="str">
        <f t="shared" si="1364"/>
        <v/>
      </c>
      <c r="BD527" s="19" t="str">
        <f t="shared" si="1364"/>
        <v/>
      </c>
      <c r="BE527" s="19" t="str">
        <f t="shared" si="1364"/>
        <v/>
      </c>
      <c r="BF527" s="19" t="str">
        <f t="shared" si="1364"/>
        <v/>
      </c>
      <c r="BG527" s="19" t="str">
        <f t="shared" si="1365"/>
        <v/>
      </c>
      <c r="BH527" s="19" t="str">
        <f t="shared" si="1365"/>
        <v/>
      </c>
      <c r="BI527" s="19" t="str">
        <f t="shared" si="1365"/>
        <v/>
      </c>
      <c r="BJ527" s="19" t="str">
        <f t="shared" si="1365"/>
        <v/>
      </c>
      <c r="BK527" s="19" t="str">
        <f t="shared" si="1365"/>
        <v/>
      </c>
      <c r="BL527" s="19" t="str">
        <f t="shared" si="1365"/>
        <v/>
      </c>
      <c r="BM527" s="19" t="str">
        <f t="shared" si="1365"/>
        <v/>
      </c>
      <c r="BN527" s="19" t="str">
        <f t="shared" si="1365"/>
        <v/>
      </c>
      <c r="BO527" s="19" t="str">
        <f t="shared" si="1365"/>
        <v/>
      </c>
      <c r="BP527" s="19" t="str">
        <f t="shared" si="1365"/>
        <v/>
      </c>
      <c r="BQ527" s="19" t="str">
        <f t="shared" si="1366"/>
        <v/>
      </c>
      <c r="BR527" s="19" t="str">
        <f t="shared" si="1366"/>
        <v/>
      </c>
      <c r="BS527" s="19" t="str">
        <f t="shared" si="1366"/>
        <v/>
      </c>
      <c r="BT527" s="19" t="str">
        <f t="shared" si="1366"/>
        <v/>
      </c>
      <c r="BU527" s="19" t="str">
        <f t="shared" si="1366"/>
        <v/>
      </c>
      <c r="BV527" s="19" t="str">
        <f t="shared" si="1366"/>
        <v/>
      </c>
      <c r="BW527" s="19" t="str">
        <f t="shared" si="1366"/>
        <v/>
      </c>
      <c r="BX527" s="19" t="str">
        <f t="shared" si="1366"/>
        <v/>
      </c>
      <c r="BY527" s="19" t="str">
        <f t="shared" si="1366"/>
        <v/>
      </c>
      <c r="BZ527" s="19" t="str">
        <f t="shared" si="1366"/>
        <v/>
      </c>
      <c r="CA527" s="19" t="str">
        <f t="shared" si="1367"/>
        <v/>
      </c>
      <c r="CB527" s="19" t="str">
        <f t="shared" si="1367"/>
        <v/>
      </c>
      <c r="CC527" s="19" t="str">
        <f t="shared" si="1367"/>
        <v/>
      </c>
      <c r="CD527" s="19" t="str">
        <f t="shared" si="1367"/>
        <v/>
      </c>
      <c r="CE527" s="19" t="str">
        <f t="shared" si="1367"/>
        <v/>
      </c>
      <c r="CF527" s="19" t="str">
        <f t="shared" si="1367"/>
        <v/>
      </c>
      <c r="CG527" s="19" t="str">
        <f t="shared" si="1367"/>
        <v/>
      </c>
      <c r="CH527" s="19" t="str">
        <f t="shared" si="1367"/>
        <v/>
      </c>
      <c r="CI527" s="19" t="str">
        <f t="shared" si="1367"/>
        <v/>
      </c>
      <c r="CJ527" s="19" t="str">
        <f t="shared" si="1367"/>
        <v/>
      </c>
      <c r="CK527" s="19" t="str">
        <f t="shared" si="1368"/>
        <v/>
      </c>
      <c r="CL527" s="19" t="str">
        <f t="shared" si="1368"/>
        <v/>
      </c>
      <c r="CM527" s="19" t="str">
        <f t="shared" si="1368"/>
        <v/>
      </c>
      <c r="CN527" s="19" t="str">
        <f t="shared" si="1368"/>
        <v/>
      </c>
      <c r="CO527" s="19" t="str">
        <f t="shared" si="1368"/>
        <v/>
      </c>
      <c r="CP527" s="19" t="str">
        <f t="shared" si="1368"/>
        <v/>
      </c>
      <c r="CQ527" s="19" t="str">
        <f t="shared" si="1368"/>
        <v/>
      </c>
      <c r="CR527" s="19" t="str">
        <f t="shared" si="1368"/>
        <v/>
      </c>
      <c r="CS527" s="19" t="str">
        <f t="shared" si="1368"/>
        <v/>
      </c>
      <c r="CT527" s="19" t="str">
        <f t="shared" si="1368"/>
        <v/>
      </c>
      <c r="CU527" s="19" t="str">
        <f t="shared" si="1369"/>
        <v/>
      </c>
      <c r="CV527" s="19" t="str">
        <f t="shared" si="1369"/>
        <v/>
      </c>
      <c r="CW527" s="19" t="str">
        <f t="shared" si="1369"/>
        <v/>
      </c>
      <c r="CX527" s="19" t="str">
        <f t="shared" si="1369"/>
        <v/>
      </c>
      <c r="CY527" s="19" t="str">
        <f t="shared" si="1369"/>
        <v/>
      </c>
      <c r="CZ527" s="19" t="str">
        <f t="shared" si="1369"/>
        <v/>
      </c>
      <c r="DA527" s="19" t="str">
        <f t="shared" si="1369"/>
        <v/>
      </c>
      <c r="DB527" s="19" t="str">
        <f t="shared" si="1369"/>
        <v/>
      </c>
      <c r="DC527" s="19" t="str">
        <f t="shared" si="1369"/>
        <v/>
      </c>
      <c r="DD527" s="19" t="str">
        <f t="shared" si="1369"/>
        <v/>
      </c>
      <c r="DE527" s="19" t="str">
        <f t="shared" si="1370"/>
        <v/>
      </c>
      <c r="DF527" s="19" t="str">
        <f t="shared" si="1370"/>
        <v/>
      </c>
      <c r="DG527" s="19" t="str">
        <f t="shared" si="1370"/>
        <v/>
      </c>
      <c r="DH527" s="19" t="str">
        <f t="shared" si="1370"/>
        <v/>
      </c>
      <c r="DI527" s="19" t="str">
        <f t="shared" si="1370"/>
        <v/>
      </c>
      <c r="DJ527" s="19" t="str">
        <f t="shared" si="1370"/>
        <v/>
      </c>
      <c r="DK527" s="19" t="str">
        <f t="shared" si="1370"/>
        <v/>
      </c>
      <c r="DL527" s="19" t="str">
        <f t="shared" si="1370"/>
        <v/>
      </c>
      <c r="DM527" s="19" t="str">
        <f t="shared" si="1370"/>
        <v/>
      </c>
      <c r="DN527" s="19" t="str">
        <f t="shared" si="1370"/>
        <v/>
      </c>
      <c r="DO527" s="19" t="str">
        <f t="shared" si="1371"/>
        <v/>
      </c>
      <c r="DP527" s="19" t="str">
        <f t="shared" si="1371"/>
        <v/>
      </c>
      <c r="DQ527" s="19" t="str">
        <f t="shared" si="1371"/>
        <v/>
      </c>
      <c r="DR527" s="19" t="str">
        <f t="shared" si="1371"/>
        <v/>
      </c>
      <c r="DS527" s="19" t="str">
        <f t="shared" si="1371"/>
        <v/>
      </c>
      <c r="DT527" s="19" t="str">
        <f t="shared" si="1371"/>
        <v/>
      </c>
      <c r="DU527" s="19" t="str">
        <f t="shared" si="1371"/>
        <v/>
      </c>
      <c r="DV527" s="19" t="str">
        <f t="shared" si="1371"/>
        <v/>
      </c>
      <c r="DW527" s="19" t="str">
        <f t="shared" si="1371"/>
        <v/>
      </c>
      <c r="DX527" s="19" t="str">
        <f t="shared" si="1371"/>
        <v/>
      </c>
      <c r="DY527" s="19" t="str">
        <f t="shared" si="1372"/>
        <v/>
      </c>
      <c r="DZ527" s="19" t="str">
        <f t="shared" si="1372"/>
        <v/>
      </c>
      <c r="EA527" s="19" t="str">
        <f t="shared" si="1372"/>
        <v/>
      </c>
      <c r="EB527" s="19" t="str">
        <f t="shared" si="1372"/>
        <v/>
      </c>
      <c r="EC527" s="19" t="str">
        <f t="shared" si="1372"/>
        <v/>
      </c>
      <c r="ED527" s="19" t="str">
        <f t="shared" si="1372"/>
        <v/>
      </c>
      <c r="EE527" s="19" t="str">
        <f t="shared" si="1372"/>
        <v/>
      </c>
      <c r="EF527" s="19" t="str">
        <f t="shared" si="1372"/>
        <v/>
      </c>
      <c r="EG527" s="19" t="str">
        <f t="shared" si="1372"/>
        <v/>
      </c>
      <c r="EH527" s="19" t="str">
        <f t="shared" si="1372"/>
        <v/>
      </c>
      <c r="EI527" s="19" t="str">
        <f t="shared" si="1373"/>
        <v/>
      </c>
      <c r="EJ527" s="19" t="str">
        <f t="shared" si="1373"/>
        <v/>
      </c>
      <c r="EK527" s="19" t="str">
        <f t="shared" si="1373"/>
        <v/>
      </c>
      <c r="EL527" s="19" t="str">
        <f t="shared" si="1373"/>
        <v/>
      </c>
      <c r="EM527" s="19" t="str">
        <f t="shared" si="1373"/>
        <v/>
      </c>
      <c r="EN527" s="19" t="str">
        <f t="shared" si="1373"/>
        <v/>
      </c>
      <c r="EO527" s="19" t="str">
        <f t="shared" si="1373"/>
        <v/>
      </c>
      <c r="EP527" s="19" t="str">
        <f t="shared" si="1373"/>
        <v/>
      </c>
      <c r="EQ527" s="19" t="str">
        <f t="shared" si="1373"/>
        <v/>
      </c>
      <c r="ER527" s="19" t="str">
        <f t="shared" si="1373"/>
        <v/>
      </c>
      <c r="ES527" s="19" t="str">
        <f t="shared" si="1374"/>
        <v/>
      </c>
      <c r="ET527" s="19" t="str">
        <f t="shared" si="1374"/>
        <v/>
      </c>
      <c r="EU527" s="19" t="str">
        <f t="shared" si="1374"/>
        <v/>
      </c>
      <c r="EV527" s="19" t="str">
        <f t="shared" si="1374"/>
        <v/>
      </c>
      <c r="EW527" s="19" t="str">
        <f t="shared" si="1374"/>
        <v/>
      </c>
      <c r="EX527" s="19" t="str">
        <f t="shared" si="1374"/>
        <v/>
      </c>
      <c r="EY527" s="19" t="str">
        <f t="shared" si="1374"/>
        <v/>
      </c>
      <c r="EZ527" s="19" t="str">
        <f t="shared" si="1374"/>
        <v/>
      </c>
      <c r="FA527" s="19" t="str">
        <f t="shared" si="1374"/>
        <v/>
      </c>
      <c r="FB527" s="19" t="str">
        <f t="shared" si="1374"/>
        <v/>
      </c>
      <c r="FC527" s="19" t="str">
        <f t="shared" si="1375"/>
        <v/>
      </c>
      <c r="FD527" s="19" t="str">
        <f t="shared" si="1375"/>
        <v/>
      </c>
      <c r="FE527" s="19" t="str">
        <f t="shared" si="1375"/>
        <v/>
      </c>
      <c r="FF527" s="19" t="str">
        <f t="shared" si="1375"/>
        <v/>
      </c>
      <c r="FG527" s="19" t="str">
        <f t="shared" si="1375"/>
        <v/>
      </c>
      <c r="FH527" s="19" t="str">
        <f t="shared" si="1375"/>
        <v/>
      </c>
      <c r="FI527" s="19" t="str">
        <f t="shared" si="1375"/>
        <v/>
      </c>
      <c r="FJ527" s="19" t="str">
        <f t="shared" si="1375"/>
        <v/>
      </c>
      <c r="FK527" s="19" t="str">
        <f t="shared" si="1375"/>
        <v/>
      </c>
      <c r="FL527" s="19" t="str">
        <f t="shared" si="1375"/>
        <v/>
      </c>
      <c r="FM527" s="19" t="str">
        <f t="shared" si="1376"/>
        <v/>
      </c>
      <c r="FN527" s="19" t="str">
        <f t="shared" si="1376"/>
        <v/>
      </c>
      <c r="FO527" s="19" t="str">
        <f t="shared" si="1376"/>
        <v/>
      </c>
      <c r="FP527" s="19" t="str">
        <f t="shared" si="1376"/>
        <v/>
      </c>
      <c r="FQ527" s="19" t="str">
        <f t="shared" si="1376"/>
        <v/>
      </c>
      <c r="FR527" s="19" t="str">
        <f t="shared" si="1376"/>
        <v/>
      </c>
      <c r="FS527" s="19" t="str">
        <f t="shared" si="1376"/>
        <v/>
      </c>
      <c r="FT527" s="19" t="str">
        <f t="shared" si="1376"/>
        <v/>
      </c>
      <c r="FU527" s="19" t="str">
        <f t="shared" si="1376"/>
        <v/>
      </c>
      <c r="FV527" s="19" t="str">
        <f t="shared" si="1376"/>
        <v/>
      </c>
      <c r="FW527" s="19" t="str">
        <f t="shared" si="1377"/>
        <v/>
      </c>
      <c r="FX527" s="19" t="str">
        <f t="shared" si="1377"/>
        <v/>
      </c>
      <c r="FY527" s="19" t="str">
        <f t="shared" si="1377"/>
        <v/>
      </c>
      <c r="FZ527" s="19" t="str">
        <f t="shared" si="1377"/>
        <v/>
      </c>
      <c r="GA527" s="19" t="str">
        <f t="shared" si="1377"/>
        <v/>
      </c>
      <c r="GB527" s="19" t="str">
        <f t="shared" si="1377"/>
        <v/>
      </c>
      <c r="GC527" s="19" t="str">
        <f t="shared" si="1377"/>
        <v/>
      </c>
      <c r="GD527" s="19" t="str">
        <f t="shared" si="1377"/>
        <v/>
      </c>
      <c r="GE527" s="19" t="str">
        <f t="shared" si="1377"/>
        <v/>
      </c>
      <c r="GF527" s="19" t="str">
        <f t="shared" si="1377"/>
        <v/>
      </c>
      <c r="GG527" s="19" t="str">
        <f t="shared" si="1378"/>
        <v/>
      </c>
      <c r="GH527" s="19" t="str">
        <f t="shared" si="1378"/>
        <v/>
      </c>
      <c r="GI527" s="19" t="str">
        <f t="shared" si="1378"/>
        <v/>
      </c>
      <c r="GJ527" s="19" t="str">
        <f t="shared" si="1378"/>
        <v/>
      </c>
      <c r="GK527" s="19" t="str">
        <f t="shared" si="1378"/>
        <v/>
      </c>
      <c r="GL527" s="19" t="str">
        <f t="shared" si="1378"/>
        <v/>
      </c>
      <c r="GM527" s="19" t="str">
        <f t="shared" si="1378"/>
        <v/>
      </c>
      <c r="GN527" s="19" t="str">
        <f t="shared" si="1378"/>
        <v/>
      </c>
      <c r="GO527" s="19" t="str">
        <f t="shared" si="1378"/>
        <v/>
      </c>
      <c r="GP527" s="19" t="str">
        <f t="shared" si="1378"/>
        <v/>
      </c>
      <c r="GQ527" s="19" t="str">
        <f t="shared" si="1379"/>
        <v/>
      </c>
      <c r="GR527" s="19" t="str">
        <f t="shared" si="1379"/>
        <v/>
      </c>
      <c r="GS527" s="19" t="str">
        <f t="shared" si="1379"/>
        <v/>
      </c>
      <c r="GT527" s="19" t="str">
        <f t="shared" si="1379"/>
        <v/>
      </c>
      <c r="GU527" s="19" t="str">
        <f t="shared" si="1379"/>
        <v/>
      </c>
      <c r="GV527" s="19" t="str">
        <f t="shared" si="1379"/>
        <v/>
      </c>
      <c r="GW527" s="19" t="str">
        <f t="shared" si="1379"/>
        <v/>
      </c>
      <c r="GX527" s="19" t="str">
        <f t="shared" si="1379"/>
        <v/>
      </c>
      <c r="GY527" s="19" t="str">
        <f t="shared" si="1379"/>
        <v/>
      </c>
      <c r="GZ527" s="19" t="str">
        <f t="shared" si="1379"/>
        <v/>
      </c>
      <c r="HA527" s="19" t="str">
        <f t="shared" si="1380"/>
        <v/>
      </c>
      <c r="HB527" s="19" t="str">
        <f t="shared" si="1380"/>
        <v/>
      </c>
      <c r="HC527" s="19" t="str">
        <f t="shared" si="1380"/>
        <v/>
      </c>
      <c r="HD527" s="19" t="str">
        <f t="shared" si="1380"/>
        <v/>
      </c>
      <c r="HE527" s="19" t="str">
        <f t="shared" si="1380"/>
        <v/>
      </c>
      <c r="HF527" s="19" t="str">
        <f t="shared" si="1380"/>
        <v/>
      </c>
      <c r="HG527" s="19" t="str">
        <f t="shared" si="1380"/>
        <v/>
      </c>
      <c r="HH527" s="19" t="str">
        <f t="shared" si="1380"/>
        <v/>
      </c>
      <c r="HI527" s="19" t="str">
        <f t="shared" si="1380"/>
        <v/>
      </c>
      <c r="HJ527" s="19" t="str">
        <f t="shared" si="1380"/>
        <v/>
      </c>
      <c r="HK527" s="19" t="str">
        <f t="shared" si="1381"/>
        <v/>
      </c>
      <c r="HL527" s="19" t="str">
        <f t="shared" si="1381"/>
        <v/>
      </c>
      <c r="HM527" s="19" t="str">
        <f t="shared" si="1381"/>
        <v/>
      </c>
      <c r="HN527" s="19" t="str">
        <f t="shared" si="1381"/>
        <v/>
      </c>
      <c r="HO527" s="19" t="str">
        <f t="shared" si="1381"/>
        <v/>
      </c>
      <c r="HP527" s="19" t="str">
        <f t="shared" si="1381"/>
        <v/>
      </c>
      <c r="HQ527" s="19" t="str">
        <f t="shared" si="1381"/>
        <v/>
      </c>
      <c r="HR527" s="19" t="str">
        <f t="shared" si="1381"/>
        <v/>
      </c>
      <c r="HS527" s="19" t="str">
        <f t="shared" si="1381"/>
        <v/>
      </c>
      <c r="HT527" s="19" t="str">
        <f t="shared" si="1381"/>
        <v/>
      </c>
      <c r="HU527" s="19" t="str">
        <f t="shared" si="1382"/>
        <v/>
      </c>
      <c r="HV527" s="19" t="str">
        <f t="shared" si="1382"/>
        <v/>
      </c>
      <c r="HW527" s="19" t="str">
        <f t="shared" si="1382"/>
        <v/>
      </c>
      <c r="HX527" s="19" t="str">
        <f t="shared" si="1382"/>
        <v/>
      </c>
      <c r="HY527" s="19" t="str">
        <f t="shared" si="1382"/>
        <v/>
      </c>
      <c r="HZ527" s="19" t="str">
        <f t="shared" si="1382"/>
        <v/>
      </c>
      <c r="IA527" s="19" t="str">
        <f t="shared" si="1382"/>
        <v/>
      </c>
      <c r="IB527" s="19" t="str">
        <f t="shared" si="1382"/>
        <v/>
      </c>
      <c r="IC527" s="19" t="str">
        <f t="shared" si="1382"/>
        <v/>
      </c>
      <c r="ID527" s="19" t="str">
        <f t="shared" si="1382"/>
        <v/>
      </c>
      <c r="IE527" s="19" t="str">
        <f t="shared" si="1383"/>
        <v/>
      </c>
      <c r="IF527" s="19" t="str">
        <f t="shared" si="1383"/>
        <v/>
      </c>
      <c r="IG527" s="19" t="str">
        <f t="shared" si="1383"/>
        <v/>
      </c>
      <c r="IH527" s="19" t="str">
        <f t="shared" si="1383"/>
        <v/>
      </c>
      <c r="II527" s="19" t="str">
        <f t="shared" si="1383"/>
        <v/>
      </c>
      <c r="IJ527" s="19" t="str">
        <f t="shared" si="1383"/>
        <v/>
      </c>
      <c r="IK527" s="19" t="str">
        <f t="shared" si="1383"/>
        <v/>
      </c>
      <c r="IL527" s="19" t="str">
        <f t="shared" si="1383"/>
        <v/>
      </c>
      <c r="IM527" s="19" t="str">
        <f t="shared" si="1383"/>
        <v/>
      </c>
      <c r="IN527" s="19" t="str">
        <f t="shared" si="1383"/>
        <v/>
      </c>
      <c r="IO527" s="19" t="str">
        <f t="shared" si="1384"/>
        <v/>
      </c>
      <c r="IP527" s="19" t="str">
        <f t="shared" si="1384"/>
        <v/>
      </c>
      <c r="IQ527" s="19" t="str">
        <f t="shared" si="1384"/>
        <v/>
      </c>
      <c r="IR527" s="19" t="str">
        <f t="shared" si="1384"/>
        <v/>
      </c>
      <c r="IS527" s="19" t="str">
        <f t="shared" si="1384"/>
        <v/>
      </c>
      <c r="IT527" s="19" t="str">
        <f t="shared" si="1384"/>
        <v/>
      </c>
      <c r="IU527" s="19" t="str">
        <f t="shared" si="1384"/>
        <v/>
      </c>
      <c r="IV527" s="19" t="str">
        <f t="shared" si="1384"/>
        <v/>
      </c>
      <c r="IW527" s="19" t="str">
        <f t="shared" si="1384"/>
        <v/>
      </c>
      <c r="IX527" s="19" t="str">
        <f t="shared" si="1384"/>
        <v/>
      </c>
      <c r="IY527" s="19" t="str">
        <f t="shared" si="1385"/>
        <v/>
      </c>
      <c r="IZ527" s="19" t="str">
        <f t="shared" si="1385"/>
        <v/>
      </c>
      <c r="JA527" s="19" t="str">
        <f t="shared" si="1385"/>
        <v/>
      </c>
      <c r="JB527" s="19" t="str">
        <f t="shared" si="1385"/>
        <v/>
      </c>
      <c r="JC527" s="19" t="str">
        <f t="shared" si="1385"/>
        <v/>
      </c>
      <c r="JD527" s="19" t="str">
        <f t="shared" si="1385"/>
        <v/>
      </c>
      <c r="JE527" s="19" t="str">
        <f t="shared" si="1385"/>
        <v/>
      </c>
      <c r="JF527" s="19" t="str">
        <f t="shared" si="1385"/>
        <v/>
      </c>
      <c r="JG527" s="19" t="str">
        <f t="shared" si="1385"/>
        <v/>
      </c>
      <c r="JH527" s="19" t="str">
        <f t="shared" si="1385"/>
        <v/>
      </c>
      <c r="JI527" s="19" t="str">
        <f t="shared" si="1386"/>
        <v/>
      </c>
      <c r="JJ527" s="19" t="str">
        <f t="shared" si="1386"/>
        <v/>
      </c>
      <c r="JK527" s="19" t="str">
        <f t="shared" si="1386"/>
        <v/>
      </c>
      <c r="JL527" s="19" t="str">
        <f t="shared" si="1386"/>
        <v/>
      </c>
      <c r="JM527" s="19" t="str">
        <f t="shared" si="1386"/>
        <v/>
      </c>
      <c r="JN527" s="19" t="str">
        <f t="shared" si="1386"/>
        <v/>
      </c>
      <c r="JO527" s="19" t="str">
        <f t="shared" si="1386"/>
        <v/>
      </c>
      <c r="JP527" s="19" t="str">
        <f t="shared" si="1386"/>
        <v/>
      </c>
      <c r="JQ527" s="19" t="str">
        <f t="shared" si="1386"/>
        <v/>
      </c>
      <c r="JR527" s="19" t="str">
        <f t="shared" si="1386"/>
        <v/>
      </c>
      <c r="JS527" s="19" t="str">
        <f t="shared" si="1387"/>
        <v/>
      </c>
      <c r="JT527" s="19" t="str">
        <f t="shared" si="1387"/>
        <v/>
      </c>
      <c r="JU527" s="19" t="str">
        <f t="shared" si="1387"/>
        <v/>
      </c>
      <c r="JV527" s="19" t="str">
        <f t="shared" si="1387"/>
        <v/>
      </c>
      <c r="JW527" s="19" t="str">
        <f t="shared" si="1387"/>
        <v/>
      </c>
      <c r="JX527" s="19" t="str">
        <f t="shared" si="1387"/>
        <v/>
      </c>
      <c r="JY527" s="19" t="str">
        <f t="shared" si="1387"/>
        <v/>
      </c>
      <c r="JZ527" s="19" t="str">
        <f t="shared" si="1387"/>
        <v/>
      </c>
      <c r="KA527" s="19" t="str">
        <f t="shared" si="1387"/>
        <v/>
      </c>
      <c r="KB527" s="19" t="str">
        <f t="shared" si="1387"/>
        <v/>
      </c>
      <c r="KC527" s="19" t="str">
        <f t="shared" si="1388"/>
        <v/>
      </c>
      <c r="KD527" s="19" t="str">
        <f t="shared" si="1388"/>
        <v/>
      </c>
      <c r="KE527" s="19" t="str">
        <f t="shared" si="1388"/>
        <v/>
      </c>
      <c r="KF527" s="19" t="str">
        <f t="shared" si="1388"/>
        <v/>
      </c>
      <c r="KG527" s="19" t="str">
        <f t="shared" si="1388"/>
        <v/>
      </c>
      <c r="KH527" s="19" t="str">
        <f t="shared" si="1388"/>
        <v/>
      </c>
      <c r="KI527" s="19" t="str">
        <f t="shared" si="1388"/>
        <v/>
      </c>
      <c r="KJ527" s="19" t="str">
        <f t="shared" si="1388"/>
        <v/>
      </c>
      <c r="KK527" s="19" t="str">
        <f t="shared" si="1388"/>
        <v/>
      </c>
      <c r="KL527" s="19" t="str">
        <f t="shared" si="1388"/>
        <v/>
      </c>
      <c r="KM527" s="19" t="str">
        <f t="shared" si="1389"/>
        <v/>
      </c>
      <c r="KN527" s="19" t="str">
        <f t="shared" si="1389"/>
        <v/>
      </c>
      <c r="KO527" s="19" t="str">
        <f t="shared" si="1389"/>
        <v/>
      </c>
      <c r="KP527" s="19" t="str">
        <f t="shared" si="1389"/>
        <v/>
      </c>
      <c r="KQ527" s="19" t="str">
        <f t="shared" si="1389"/>
        <v/>
      </c>
      <c r="KR527" s="19" t="str">
        <f t="shared" si="1389"/>
        <v/>
      </c>
      <c r="KS527" s="19" t="str">
        <f t="shared" si="1389"/>
        <v/>
      </c>
      <c r="KT527" s="19" t="str">
        <f t="shared" si="1389"/>
        <v/>
      </c>
      <c r="KU527" s="19" t="str">
        <f t="shared" si="1389"/>
        <v/>
      </c>
      <c r="KV527" s="19" t="str">
        <f t="shared" si="1389"/>
        <v/>
      </c>
      <c r="KW527" s="19" t="str">
        <f t="shared" si="1390"/>
        <v/>
      </c>
      <c r="KX527" s="19" t="str">
        <f t="shared" si="1390"/>
        <v/>
      </c>
      <c r="KY527" s="19" t="str">
        <f t="shared" si="1390"/>
        <v/>
      </c>
      <c r="KZ527" s="19" t="str">
        <f t="shared" si="1390"/>
        <v/>
      </c>
      <c r="LA527" s="19" t="str">
        <f t="shared" si="1390"/>
        <v/>
      </c>
      <c r="LB527" s="19" t="str">
        <f t="shared" si="1390"/>
        <v/>
      </c>
      <c r="LC527" s="19" t="str">
        <f t="shared" si="1390"/>
        <v/>
      </c>
      <c r="LD527" s="19" t="str">
        <f t="shared" si="1390"/>
        <v/>
      </c>
      <c r="LE527" s="19" t="str">
        <f t="shared" si="1390"/>
        <v/>
      </c>
      <c r="LF527" s="19" t="str">
        <f t="shared" si="1390"/>
        <v/>
      </c>
      <c r="LG527" s="19" t="str">
        <f t="shared" si="1391"/>
        <v/>
      </c>
      <c r="LH527" s="19" t="str">
        <f t="shared" si="1391"/>
        <v/>
      </c>
      <c r="LI527" s="19" t="str">
        <f t="shared" si="1391"/>
        <v/>
      </c>
      <c r="LJ527" s="19" t="str">
        <f t="shared" si="1391"/>
        <v/>
      </c>
      <c r="LK527" s="19" t="str">
        <f t="shared" si="1391"/>
        <v/>
      </c>
      <c r="LL527" s="19" t="str">
        <f t="shared" si="1391"/>
        <v/>
      </c>
      <c r="LM527" s="19" t="str">
        <f t="shared" si="1391"/>
        <v/>
      </c>
      <c r="LN527" s="19" t="str">
        <f t="shared" si="1391"/>
        <v/>
      </c>
      <c r="LO527" s="19" t="str">
        <f t="shared" si="1391"/>
        <v/>
      </c>
      <c r="LP527" s="19" t="str">
        <f t="shared" si="1391"/>
        <v/>
      </c>
      <c r="LQ527" s="19" t="str">
        <f t="shared" si="1392"/>
        <v/>
      </c>
      <c r="LR527" s="19" t="str">
        <f t="shared" si="1392"/>
        <v/>
      </c>
      <c r="LS527" s="19" t="str">
        <f t="shared" si="1392"/>
        <v/>
      </c>
      <c r="LT527" s="19" t="str">
        <f t="shared" si="1392"/>
        <v/>
      </c>
      <c r="LU527" s="19" t="str">
        <f t="shared" si="1392"/>
        <v/>
      </c>
      <c r="LV527" s="19" t="str">
        <f t="shared" si="1392"/>
        <v/>
      </c>
      <c r="LW527" s="19" t="str">
        <f t="shared" si="1392"/>
        <v/>
      </c>
      <c r="LX527" s="19" t="str">
        <f t="shared" si="1392"/>
        <v/>
      </c>
      <c r="LY527" s="19" t="str">
        <f t="shared" si="1392"/>
        <v/>
      </c>
      <c r="LZ527" s="19" t="str">
        <f t="shared" si="1392"/>
        <v/>
      </c>
      <c r="MA527" s="19" t="str">
        <f t="shared" si="1393"/>
        <v/>
      </c>
      <c r="MB527" s="19" t="str">
        <f t="shared" si="1393"/>
        <v/>
      </c>
      <c r="MC527" s="19" t="str">
        <f t="shared" si="1393"/>
        <v/>
      </c>
      <c r="MD527" s="19" t="str">
        <f t="shared" si="1393"/>
        <v/>
      </c>
      <c r="ME527" s="19" t="str">
        <f t="shared" si="1393"/>
        <v/>
      </c>
      <c r="MF527" s="19" t="str">
        <f t="shared" si="1393"/>
        <v/>
      </c>
      <c r="MG527" s="19" t="str">
        <f t="shared" si="1393"/>
        <v/>
      </c>
      <c r="MH527" s="19" t="str">
        <f t="shared" si="1393"/>
        <v/>
      </c>
      <c r="MI527" s="19" t="str">
        <f t="shared" si="1393"/>
        <v/>
      </c>
      <c r="MJ527" s="19" t="str">
        <f t="shared" si="1393"/>
        <v/>
      </c>
      <c r="MK527" s="19" t="str">
        <f t="shared" si="1394"/>
        <v/>
      </c>
      <c r="ML527" s="19" t="str">
        <f t="shared" si="1394"/>
        <v/>
      </c>
      <c r="MM527" s="19" t="str">
        <f t="shared" si="1394"/>
        <v/>
      </c>
      <c r="MN527" s="19" t="str">
        <f t="shared" si="1394"/>
        <v/>
      </c>
      <c r="MO527" s="19" t="str">
        <f t="shared" si="1394"/>
        <v/>
      </c>
      <c r="MP527" s="19" t="str">
        <f t="shared" si="1394"/>
        <v/>
      </c>
      <c r="MQ527" s="19" t="str">
        <f t="shared" si="1394"/>
        <v/>
      </c>
      <c r="MR527" s="19" t="str">
        <f t="shared" si="1394"/>
        <v/>
      </c>
      <c r="MS527" s="19" t="str">
        <f t="shared" si="1394"/>
        <v/>
      </c>
      <c r="MT527" s="19" t="str">
        <f t="shared" si="1394"/>
        <v/>
      </c>
      <c r="MU527" s="19" t="str">
        <f t="shared" si="1395"/>
        <v/>
      </c>
      <c r="MV527" s="19" t="str">
        <f t="shared" si="1395"/>
        <v/>
      </c>
      <c r="MW527" s="19" t="str">
        <f t="shared" si="1395"/>
        <v/>
      </c>
      <c r="MX527" s="19" t="str">
        <f t="shared" si="1395"/>
        <v/>
      </c>
      <c r="MY527" s="19" t="str">
        <f t="shared" si="1395"/>
        <v/>
      </c>
      <c r="MZ527" s="19" t="str">
        <f t="shared" si="1395"/>
        <v/>
      </c>
      <c r="NA527" s="19" t="str">
        <f t="shared" si="1395"/>
        <v/>
      </c>
      <c r="NB527" s="19" t="str">
        <f t="shared" si="1395"/>
        <v/>
      </c>
      <c r="NC527" s="19" t="str">
        <f t="shared" si="1395"/>
        <v/>
      </c>
      <c r="ND527" s="19" t="str">
        <f t="shared" si="1395"/>
        <v/>
      </c>
      <c r="NE527" s="19" t="str">
        <f t="shared" si="1396"/>
        <v/>
      </c>
      <c r="NF527" s="19" t="str">
        <f t="shared" si="1396"/>
        <v/>
      </c>
      <c r="NG527" s="19" t="str">
        <f t="shared" si="1396"/>
        <v/>
      </c>
      <c r="NH527" s="19" t="str">
        <f t="shared" si="1396"/>
        <v/>
      </c>
      <c r="NI527" s="19" t="str">
        <f t="shared" si="1396"/>
        <v/>
      </c>
      <c r="NJ527" s="19" t="str">
        <f t="shared" si="1396"/>
        <v/>
      </c>
      <c r="NK527" s="19" t="str">
        <f t="shared" si="1396"/>
        <v/>
      </c>
      <c r="NL527" s="19" t="str">
        <f t="shared" si="1396"/>
        <v/>
      </c>
      <c r="NM527" s="19" t="str">
        <f t="shared" si="1396"/>
        <v/>
      </c>
      <c r="NN527" s="19" t="str">
        <f t="shared" si="1396"/>
        <v/>
      </c>
      <c r="NO527" s="19" t="str">
        <f t="shared" si="1397"/>
        <v/>
      </c>
      <c r="NP527" s="19" t="str">
        <f t="shared" si="1397"/>
        <v/>
      </c>
      <c r="NQ527" s="19" t="str">
        <f t="shared" si="1397"/>
        <v/>
      </c>
      <c r="NR527" s="19" t="str">
        <f t="shared" si="1397"/>
        <v/>
      </c>
      <c r="NS527" s="19" t="str">
        <f t="shared" si="1397"/>
        <v/>
      </c>
      <c r="NT527" s="19" t="str">
        <f t="shared" si="1397"/>
        <v/>
      </c>
      <c r="NU527" s="19" t="str">
        <f t="shared" si="1397"/>
        <v/>
      </c>
      <c r="NV527" s="19" t="str">
        <f t="shared" si="1397"/>
        <v/>
      </c>
      <c r="NW527" s="19" t="str">
        <f t="shared" si="1397"/>
        <v/>
      </c>
      <c r="NX527" s="19" t="str">
        <f t="shared" si="1397"/>
        <v/>
      </c>
      <c r="NY527" s="19" t="str">
        <f t="shared" si="1398"/>
        <v/>
      </c>
      <c r="NZ527" s="19" t="str">
        <f t="shared" si="1398"/>
        <v/>
      </c>
      <c r="OA527" s="19" t="str">
        <f t="shared" si="1398"/>
        <v/>
      </c>
      <c r="OB527" s="19" t="str">
        <f t="shared" si="1398"/>
        <v/>
      </c>
      <c r="OC527" s="19" t="str">
        <f t="shared" si="1398"/>
        <v/>
      </c>
      <c r="OD527" s="19" t="str">
        <f t="shared" si="1398"/>
        <v/>
      </c>
      <c r="OE527" s="19" t="str">
        <f t="shared" si="1398"/>
        <v/>
      </c>
      <c r="OF527" s="19" t="str">
        <f t="shared" si="1398"/>
        <v/>
      </c>
      <c r="OG527" s="19" t="str">
        <f t="shared" si="1398"/>
        <v/>
      </c>
      <c r="OH527" s="19" t="str">
        <f t="shared" si="1398"/>
        <v/>
      </c>
      <c r="OI527" s="19" t="str">
        <f t="shared" si="1399"/>
        <v/>
      </c>
      <c r="OJ527" s="19" t="str">
        <f t="shared" si="1399"/>
        <v/>
      </c>
      <c r="OK527" s="19" t="str">
        <f t="shared" si="1399"/>
        <v/>
      </c>
      <c r="OL527" s="19" t="str">
        <f t="shared" si="1399"/>
        <v/>
      </c>
      <c r="OM527" s="19" t="str">
        <f t="shared" si="1399"/>
        <v/>
      </c>
      <c r="ON527" s="19" t="str">
        <f t="shared" si="1399"/>
        <v/>
      </c>
      <c r="OO527" s="19" t="str">
        <f t="shared" si="1399"/>
        <v/>
      </c>
      <c r="OP527" s="19" t="str">
        <f t="shared" si="1399"/>
        <v/>
      </c>
      <c r="OQ527" s="19" t="str">
        <f t="shared" si="1399"/>
        <v/>
      </c>
      <c r="OR527" s="19" t="str">
        <f t="shared" si="1399"/>
        <v/>
      </c>
      <c r="OS527" s="19" t="str">
        <f t="shared" si="1400"/>
        <v/>
      </c>
      <c r="OT527" s="19" t="str">
        <f t="shared" si="1400"/>
        <v/>
      </c>
      <c r="OU527" s="19" t="str">
        <f t="shared" si="1400"/>
        <v/>
      </c>
      <c r="OV527" s="19" t="str">
        <f t="shared" si="1400"/>
        <v/>
      </c>
      <c r="OW527" s="19" t="str">
        <f t="shared" si="1400"/>
        <v/>
      </c>
      <c r="OX527" s="19" t="str">
        <f t="shared" si="1400"/>
        <v/>
      </c>
      <c r="OY527" s="19" t="str">
        <f t="shared" si="1400"/>
        <v/>
      </c>
      <c r="OZ527" s="19" t="str">
        <f t="shared" si="1400"/>
        <v/>
      </c>
      <c r="PA527" s="19" t="str">
        <f t="shared" si="1400"/>
        <v/>
      </c>
      <c r="PB527" s="19" t="str">
        <f t="shared" si="1400"/>
        <v/>
      </c>
      <c r="PC527" s="19" t="str">
        <f t="shared" si="1401"/>
        <v/>
      </c>
      <c r="PD527" s="19" t="str">
        <f t="shared" si="1401"/>
        <v/>
      </c>
      <c r="PE527" s="19" t="str">
        <f t="shared" si="1401"/>
        <v/>
      </c>
      <c r="PF527" s="19" t="str">
        <f t="shared" si="1401"/>
        <v/>
      </c>
      <c r="PG527" s="19" t="str">
        <f t="shared" si="1401"/>
        <v/>
      </c>
      <c r="PH527" s="19" t="str">
        <f t="shared" si="1401"/>
        <v/>
      </c>
      <c r="PI527" s="19" t="str">
        <f t="shared" si="1401"/>
        <v/>
      </c>
      <c r="PJ527" s="19" t="str">
        <f t="shared" si="1401"/>
        <v/>
      </c>
      <c r="PK527" s="19" t="str">
        <f t="shared" si="1401"/>
        <v/>
      </c>
      <c r="PL527" s="19" t="str">
        <f t="shared" si="1401"/>
        <v/>
      </c>
      <c r="PM527" s="19" t="str">
        <f t="shared" si="1402"/>
        <v/>
      </c>
      <c r="PN527" s="19" t="str">
        <f t="shared" si="1402"/>
        <v/>
      </c>
      <c r="PO527" s="19" t="str">
        <f t="shared" si="1402"/>
        <v/>
      </c>
      <c r="PP527" s="19" t="str">
        <f t="shared" si="1402"/>
        <v/>
      </c>
      <c r="PQ527" s="19" t="str">
        <f t="shared" si="1402"/>
        <v/>
      </c>
      <c r="PR527" s="19" t="str">
        <f t="shared" si="1402"/>
        <v/>
      </c>
      <c r="PS527" s="19" t="str">
        <f t="shared" si="1402"/>
        <v/>
      </c>
      <c r="PT527" s="19" t="str">
        <f t="shared" si="1402"/>
        <v/>
      </c>
      <c r="PU527" s="19" t="str">
        <f t="shared" si="1402"/>
        <v/>
      </c>
      <c r="PV527" s="19" t="str">
        <f t="shared" si="1402"/>
        <v/>
      </c>
      <c r="PW527" s="19" t="str">
        <f t="shared" si="1402"/>
        <v/>
      </c>
      <c r="PX527" s="19" t="str">
        <f t="shared" si="1402"/>
        <v/>
      </c>
      <c r="PY527" s="19" t="str">
        <f t="shared" si="1402"/>
        <v/>
      </c>
      <c r="PZ527" s="19" t="str">
        <f t="shared" si="1315"/>
        <v/>
      </c>
      <c r="QA527" s="19" t="str">
        <f t="shared" si="1316"/>
        <v/>
      </c>
    </row>
    <row r="528" spans="4:443" x14ac:dyDescent="0.25">
      <c r="D528" s="1" t="s">
        <v>3813</v>
      </c>
      <c r="E528" s="48">
        <v>305</v>
      </c>
      <c r="F528" s="48"/>
      <c r="G528" s="20">
        <f t="shared" si="1271"/>
        <v>0</v>
      </c>
      <c r="H528" s="20"/>
      <c r="I528" s="19">
        <f t="shared" si="1360"/>
        <v>0</v>
      </c>
      <c r="J528" s="19">
        <f t="shared" si="1360"/>
        <v>0</v>
      </c>
      <c r="K528" s="19">
        <f t="shared" si="1360"/>
        <v>0</v>
      </c>
      <c r="L528" s="19">
        <f t="shared" si="1360"/>
        <v>0</v>
      </c>
      <c r="M528" s="19">
        <f t="shared" si="1360"/>
        <v>0</v>
      </c>
      <c r="N528" s="19">
        <f t="shared" si="1360"/>
        <v>0</v>
      </c>
      <c r="O528" s="19" t="str">
        <f t="shared" si="1360"/>
        <v/>
      </c>
      <c r="P528" s="19" t="str">
        <f t="shared" si="1360"/>
        <v/>
      </c>
      <c r="Q528" s="19" t="str">
        <f t="shared" si="1360"/>
        <v/>
      </c>
      <c r="R528" s="19" t="str">
        <f t="shared" si="1360"/>
        <v/>
      </c>
      <c r="S528" s="19" t="str">
        <f t="shared" si="1361"/>
        <v/>
      </c>
      <c r="T528" s="19" t="str">
        <f t="shared" si="1361"/>
        <v/>
      </c>
      <c r="U528" s="50" t="str">
        <f t="shared" si="1361"/>
        <v/>
      </c>
      <c r="V528" s="19" t="str">
        <f t="shared" si="1361"/>
        <v/>
      </c>
      <c r="W528" s="19" t="str">
        <f t="shared" si="1361"/>
        <v/>
      </c>
      <c r="X528" s="19" t="str">
        <f t="shared" si="1361"/>
        <v/>
      </c>
      <c r="Y528" s="19" t="str">
        <f t="shared" si="1361"/>
        <v/>
      </c>
      <c r="Z528" s="19" t="str">
        <f t="shared" si="1361"/>
        <v/>
      </c>
      <c r="AA528" s="19" t="str">
        <f t="shared" si="1361"/>
        <v/>
      </c>
      <c r="AB528" s="19" t="str">
        <f t="shared" si="1361"/>
        <v/>
      </c>
      <c r="AC528" s="19" t="str">
        <f t="shared" si="1362"/>
        <v/>
      </c>
      <c r="AD528" s="19" t="str">
        <f t="shared" si="1362"/>
        <v/>
      </c>
      <c r="AE528" s="19" t="str">
        <f t="shared" si="1362"/>
        <v/>
      </c>
      <c r="AF528" s="19" t="str">
        <f t="shared" si="1362"/>
        <v/>
      </c>
      <c r="AG528" s="19" t="str">
        <f t="shared" si="1362"/>
        <v/>
      </c>
      <c r="AH528" s="19" t="str">
        <f t="shared" si="1362"/>
        <v/>
      </c>
      <c r="AI528" s="19" t="str">
        <f t="shared" si="1362"/>
        <v/>
      </c>
      <c r="AJ528" s="19" t="str">
        <f t="shared" si="1362"/>
        <v/>
      </c>
      <c r="AK528" s="19" t="str">
        <f t="shared" si="1362"/>
        <v/>
      </c>
      <c r="AL528" s="19" t="str">
        <f t="shared" si="1362"/>
        <v/>
      </c>
      <c r="AM528" s="19" t="str">
        <f t="shared" si="1363"/>
        <v/>
      </c>
      <c r="AN528" s="19" t="str">
        <f t="shared" si="1363"/>
        <v/>
      </c>
      <c r="AO528" s="19" t="str">
        <f t="shared" si="1363"/>
        <v/>
      </c>
      <c r="AP528" s="19" t="str">
        <f t="shared" si="1363"/>
        <v/>
      </c>
      <c r="AQ528" s="19" t="str">
        <f t="shared" si="1363"/>
        <v/>
      </c>
      <c r="AR528" s="19" t="str">
        <f t="shared" si="1363"/>
        <v/>
      </c>
      <c r="AS528" s="19" t="str">
        <f t="shared" si="1363"/>
        <v/>
      </c>
      <c r="AT528" s="19" t="str">
        <f t="shared" si="1363"/>
        <v/>
      </c>
      <c r="AU528" s="19" t="str">
        <f t="shared" si="1363"/>
        <v/>
      </c>
      <c r="AV528" s="19" t="str">
        <f t="shared" si="1363"/>
        <v/>
      </c>
      <c r="AW528" s="19" t="str">
        <f t="shared" si="1364"/>
        <v/>
      </c>
      <c r="AX528" s="19" t="str">
        <f t="shared" si="1364"/>
        <v/>
      </c>
      <c r="AY528" s="19" t="str">
        <f t="shared" si="1364"/>
        <v/>
      </c>
      <c r="AZ528" s="19" t="str">
        <f t="shared" si="1364"/>
        <v/>
      </c>
      <c r="BA528" s="19" t="str">
        <f t="shared" si="1364"/>
        <v/>
      </c>
      <c r="BB528" s="19" t="str">
        <f t="shared" si="1364"/>
        <v/>
      </c>
      <c r="BC528" s="19" t="str">
        <f t="shared" si="1364"/>
        <v/>
      </c>
      <c r="BD528" s="19" t="str">
        <f t="shared" si="1364"/>
        <v/>
      </c>
      <c r="BE528" s="19" t="str">
        <f t="shared" si="1364"/>
        <v/>
      </c>
      <c r="BF528" s="19" t="str">
        <f t="shared" si="1364"/>
        <v/>
      </c>
      <c r="BG528" s="19" t="str">
        <f t="shared" si="1365"/>
        <v/>
      </c>
      <c r="BH528" s="19" t="str">
        <f t="shared" si="1365"/>
        <v/>
      </c>
      <c r="BI528" s="19" t="str">
        <f t="shared" si="1365"/>
        <v/>
      </c>
      <c r="BJ528" s="19" t="str">
        <f t="shared" si="1365"/>
        <v/>
      </c>
      <c r="BK528" s="19" t="str">
        <f t="shared" si="1365"/>
        <v/>
      </c>
      <c r="BL528" s="19" t="str">
        <f t="shared" si="1365"/>
        <v/>
      </c>
      <c r="BM528" s="19" t="str">
        <f t="shared" si="1365"/>
        <v/>
      </c>
      <c r="BN528" s="19" t="str">
        <f t="shared" si="1365"/>
        <v/>
      </c>
      <c r="BO528" s="19" t="str">
        <f t="shared" si="1365"/>
        <v/>
      </c>
      <c r="BP528" s="19" t="str">
        <f t="shared" si="1365"/>
        <v/>
      </c>
      <c r="BQ528" s="19" t="str">
        <f t="shared" si="1366"/>
        <v/>
      </c>
      <c r="BR528" s="19" t="str">
        <f t="shared" si="1366"/>
        <v/>
      </c>
      <c r="BS528" s="19" t="str">
        <f t="shared" si="1366"/>
        <v/>
      </c>
      <c r="BT528" s="19" t="str">
        <f t="shared" si="1366"/>
        <v/>
      </c>
      <c r="BU528" s="19" t="str">
        <f t="shared" si="1366"/>
        <v/>
      </c>
      <c r="BV528" s="19" t="str">
        <f t="shared" si="1366"/>
        <v/>
      </c>
      <c r="BW528" s="19" t="str">
        <f t="shared" si="1366"/>
        <v/>
      </c>
      <c r="BX528" s="19" t="str">
        <f t="shared" si="1366"/>
        <v/>
      </c>
      <c r="BY528" s="19" t="str">
        <f t="shared" si="1366"/>
        <v/>
      </c>
      <c r="BZ528" s="19" t="str">
        <f t="shared" si="1366"/>
        <v/>
      </c>
      <c r="CA528" s="19" t="str">
        <f t="shared" si="1367"/>
        <v/>
      </c>
      <c r="CB528" s="19" t="str">
        <f t="shared" si="1367"/>
        <v/>
      </c>
      <c r="CC528" s="19" t="str">
        <f t="shared" si="1367"/>
        <v/>
      </c>
      <c r="CD528" s="19" t="str">
        <f t="shared" si="1367"/>
        <v/>
      </c>
      <c r="CE528" s="19" t="str">
        <f t="shared" si="1367"/>
        <v/>
      </c>
      <c r="CF528" s="19" t="str">
        <f t="shared" si="1367"/>
        <v/>
      </c>
      <c r="CG528" s="19" t="str">
        <f t="shared" si="1367"/>
        <v/>
      </c>
      <c r="CH528" s="19" t="str">
        <f t="shared" si="1367"/>
        <v/>
      </c>
      <c r="CI528" s="19" t="str">
        <f t="shared" si="1367"/>
        <v/>
      </c>
      <c r="CJ528" s="19" t="str">
        <f t="shared" si="1367"/>
        <v/>
      </c>
      <c r="CK528" s="19" t="str">
        <f t="shared" si="1368"/>
        <v/>
      </c>
      <c r="CL528" s="19" t="str">
        <f t="shared" si="1368"/>
        <v/>
      </c>
      <c r="CM528" s="19" t="str">
        <f t="shared" si="1368"/>
        <v/>
      </c>
      <c r="CN528" s="19" t="str">
        <f t="shared" si="1368"/>
        <v/>
      </c>
      <c r="CO528" s="19" t="str">
        <f t="shared" si="1368"/>
        <v/>
      </c>
      <c r="CP528" s="19" t="str">
        <f t="shared" si="1368"/>
        <v/>
      </c>
      <c r="CQ528" s="19" t="str">
        <f t="shared" si="1368"/>
        <v/>
      </c>
      <c r="CR528" s="19" t="str">
        <f t="shared" si="1368"/>
        <v/>
      </c>
      <c r="CS528" s="19" t="str">
        <f t="shared" si="1368"/>
        <v/>
      </c>
      <c r="CT528" s="19" t="str">
        <f t="shared" si="1368"/>
        <v/>
      </c>
      <c r="CU528" s="19" t="str">
        <f t="shared" si="1369"/>
        <v/>
      </c>
      <c r="CV528" s="19" t="str">
        <f t="shared" si="1369"/>
        <v/>
      </c>
      <c r="CW528" s="19" t="str">
        <f t="shared" si="1369"/>
        <v/>
      </c>
      <c r="CX528" s="19" t="str">
        <f t="shared" si="1369"/>
        <v/>
      </c>
      <c r="CY528" s="19" t="str">
        <f t="shared" si="1369"/>
        <v/>
      </c>
      <c r="CZ528" s="19" t="str">
        <f t="shared" si="1369"/>
        <v/>
      </c>
      <c r="DA528" s="19" t="str">
        <f t="shared" si="1369"/>
        <v/>
      </c>
      <c r="DB528" s="19" t="str">
        <f t="shared" si="1369"/>
        <v/>
      </c>
      <c r="DC528" s="19" t="str">
        <f t="shared" si="1369"/>
        <v/>
      </c>
      <c r="DD528" s="19" t="str">
        <f t="shared" si="1369"/>
        <v/>
      </c>
      <c r="DE528" s="19" t="str">
        <f t="shared" si="1370"/>
        <v/>
      </c>
      <c r="DF528" s="19" t="str">
        <f t="shared" si="1370"/>
        <v/>
      </c>
      <c r="DG528" s="19" t="str">
        <f t="shared" si="1370"/>
        <v/>
      </c>
      <c r="DH528" s="19" t="str">
        <f t="shared" si="1370"/>
        <v/>
      </c>
      <c r="DI528" s="19" t="str">
        <f t="shared" si="1370"/>
        <v/>
      </c>
      <c r="DJ528" s="19" t="str">
        <f t="shared" si="1370"/>
        <v/>
      </c>
      <c r="DK528" s="19" t="str">
        <f t="shared" si="1370"/>
        <v/>
      </c>
      <c r="DL528" s="19" t="str">
        <f t="shared" si="1370"/>
        <v/>
      </c>
      <c r="DM528" s="19" t="str">
        <f t="shared" si="1370"/>
        <v/>
      </c>
      <c r="DN528" s="19" t="str">
        <f t="shared" si="1370"/>
        <v/>
      </c>
      <c r="DO528" s="19" t="str">
        <f t="shared" si="1371"/>
        <v/>
      </c>
      <c r="DP528" s="19" t="str">
        <f t="shared" si="1371"/>
        <v/>
      </c>
      <c r="DQ528" s="19" t="str">
        <f t="shared" si="1371"/>
        <v/>
      </c>
      <c r="DR528" s="19" t="str">
        <f t="shared" si="1371"/>
        <v/>
      </c>
      <c r="DS528" s="19" t="str">
        <f t="shared" si="1371"/>
        <v/>
      </c>
      <c r="DT528" s="19" t="str">
        <f t="shared" si="1371"/>
        <v/>
      </c>
      <c r="DU528" s="19" t="str">
        <f t="shared" si="1371"/>
        <v/>
      </c>
      <c r="DV528" s="19" t="str">
        <f t="shared" si="1371"/>
        <v/>
      </c>
      <c r="DW528" s="19" t="str">
        <f t="shared" si="1371"/>
        <v/>
      </c>
      <c r="DX528" s="19" t="str">
        <f t="shared" si="1371"/>
        <v/>
      </c>
      <c r="DY528" s="19" t="str">
        <f t="shared" si="1372"/>
        <v/>
      </c>
      <c r="DZ528" s="19" t="str">
        <f t="shared" si="1372"/>
        <v/>
      </c>
      <c r="EA528" s="19" t="str">
        <f t="shared" si="1372"/>
        <v/>
      </c>
      <c r="EB528" s="19" t="str">
        <f t="shared" si="1372"/>
        <v/>
      </c>
      <c r="EC528" s="19" t="str">
        <f t="shared" si="1372"/>
        <v/>
      </c>
      <c r="ED528" s="19" t="str">
        <f t="shared" si="1372"/>
        <v/>
      </c>
      <c r="EE528" s="19" t="str">
        <f t="shared" si="1372"/>
        <v/>
      </c>
      <c r="EF528" s="19" t="str">
        <f t="shared" si="1372"/>
        <v/>
      </c>
      <c r="EG528" s="19" t="str">
        <f t="shared" si="1372"/>
        <v/>
      </c>
      <c r="EH528" s="19" t="str">
        <f t="shared" si="1372"/>
        <v/>
      </c>
      <c r="EI528" s="19" t="str">
        <f t="shared" si="1373"/>
        <v/>
      </c>
      <c r="EJ528" s="19" t="str">
        <f t="shared" si="1373"/>
        <v/>
      </c>
      <c r="EK528" s="19" t="str">
        <f t="shared" si="1373"/>
        <v/>
      </c>
      <c r="EL528" s="19" t="str">
        <f t="shared" si="1373"/>
        <v/>
      </c>
      <c r="EM528" s="19" t="str">
        <f t="shared" si="1373"/>
        <v/>
      </c>
      <c r="EN528" s="19" t="str">
        <f t="shared" si="1373"/>
        <v/>
      </c>
      <c r="EO528" s="19" t="str">
        <f t="shared" si="1373"/>
        <v/>
      </c>
      <c r="EP528" s="19" t="str">
        <f t="shared" si="1373"/>
        <v/>
      </c>
      <c r="EQ528" s="19" t="str">
        <f t="shared" si="1373"/>
        <v/>
      </c>
      <c r="ER528" s="19" t="str">
        <f t="shared" si="1373"/>
        <v/>
      </c>
      <c r="ES528" s="19" t="str">
        <f t="shared" si="1374"/>
        <v/>
      </c>
      <c r="ET528" s="19" t="str">
        <f t="shared" si="1374"/>
        <v/>
      </c>
      <c r="EU528" s="19" t="str">
        <f t="shared" si="1374"/>
        <v/>
      </c>
      <c r="EV528" s="19" t="str">
        <f t="shared" si="1374"/>
        <v/>
      </c>
      <c r="EW528" s="19" t="str">
        <f t="shared" si="1374"/>
        <v/>
      </c>
      <c r="EX528" s="19" t="str">
        <f t="shared" si="1374"/>
        <v/>
      </c>
      <c r="EY528" s="19" t="str">
        <f t="shared" si="1374"/>
        <v/>
      </c>
      <c r="EZ528" s="19" t="str">
        <f t="shared" si="1374"/>
        <v/>
      </c>
      <c r="FA528" s="19" t="str">
        <f t="shared" si="1374"/>
        <v/>
      </c>
      <c r="FB528" s="19" t="str">
        <f t="shared" si="1374"/>
        <v/>
      </c>
      <c r="FC528" s="19" t="str">
        <f t="shared" si="1375"/>
        <v/>
      </c>
      <c r="FD528" s="19" t="str">
        <f t="shared" si="1375"/>
        <v/>
      </c>
      <c r="FE528" s="19" t="str">
        <f t="shared" si="1375"/>
        <v/>
      </c>
      <c r="FF528" s="19" t="str">
        <f t="shared" si="1375"/>
        <v/>
      </c>
      <c r="FG528" s="19" t="str">
        <f t="shared" si="1375"/>
        <v/>
      </c>
      <c r="FH528" s="19" t="str">
        <f t="shared" si="1375"/>
        <v/>
      </c>
      <c r="FI528" s="19" t="str">
        <f t="shared" si="1375"/>
        <v/>
      </c>
      <c r="FJ528" s="19" t="str">
        <f t="shared" si="1375"/>
        <v/>
      </c>
      <c r="FK528" s="19" t="str">
        <f t="shared" si="1375"/>
        <v/>
      </c>
      <c r="FL528" s="19" t="str">
        <f t="shared" si="1375"/>
        <v/>
      </c>
      <c r="FM528" s="19" t="str">
        <f t="shared" si="1376"/>
        <v/>
      </c>
      <c r="FN528" s="19" t="str">
        <f t="shared" si="1376"/>
        <v/>
      </c>
      <c r="FO528" s="19" t="str">
        <f t="shared" si="1376"/>
        <v/>
      </c>
      <c r="FP528" s="19" t="str">
        <f t="shared" si="1376"/>
        <v/>
      </c>
      <c r="FQ528" s="19" t="str">
        <f t="shared" si="1376"/>
        <v/>
      </c>
      <c r="FR528" s="19" t="str">
        <f t="shared" si="1376"/>
        <v/>
      </c>
      <c r="FS528" s="19" t="str">
        <f t="shared" si="1376"/>
        <v/>
      </c>
      <c r="FT528" s="19" t="str">
        <f t="shared" si="1376"/>
        <v/>
      </c>
      <c r="FU528" s="19" t="str">
        <f t="shared" si="1376"/>
        <v/>
      </c>
      <c r="FV528" s="19" t="str">
        <f t="shared" si="1376"/>
        <v/>
      </c>
      <c r="FW528" s="19" t="str">
        <f t="shared" si="1377"/>
        <v/>
      </c>
      <c r="FX528" s="19" t="str">
        <f t="shared" si="1377"/>
        <v/>
      </c>
      <c r="FY528" s="19" t="str">
        <f t="shared" si="1377"/>
        <v/>
      </c>
      <c r="FZ528" s="19" t="str">
        <f t="shared" si="1377"/>
        <v/>
      </c>
      <c r="GA528" s="19" t="str">
        <f t="shared" si="1377"/>
        <v/>
      </c>
      <c r="GB528" s="19" t="str">
        <f t="shared" si="1377"/>
        <v/>
      </c>
      <c r="GC528" s="19" t="str">
        <f t="shared" si="1377"/>
        <v/>
      </c>
      <c r="GD528" s="19" t="str">
        <f t="shared" si="1377"/>
        <v/>
      </c>
      <c r="GE528" s="19" t="str">
        <f t="shared" si="1377"/>
        <v/>
      </c>
      <c r="GF528" s="19" t="str">
        <f t="shared" si="1377"/>
        <v/>
      </c>
      <c r="GG528" s="19" t="str">
        <f t="shared" si="1378"/>
        <v/>
      </c>
      <c r="GH528" s="19" t="str">
        <f t="shared" si="1378"/>
        <v/>
      </c>
      <c r="GI528" s="19" t="str">
        <f t="shared" si="1378"/>
        <v/>
      </c>
      <c r="GJ528" s="19" t="str">
        <f t="shared" si="1378"/>
        <v/>
      </c>
      <c r="GK528" s="19" t="str">
        <f t="shared" si="1378"/>
        <v/>
      </c>
      <c r="GL528" s="19" t="str">
        <f t="shared" si="1378"/>
        <v/>
      </c>
      <c r="GM528" s="19" t="str">
        <f t="shared" si="1378"/>
        <v/>
      </c>
      <c r="GN528" s="19" t="str">
        <f t="shared" si="1378"/>
        <v/>
      </c>
      <c r="GO528" s="19" t="str">
        <f t="shared" si="1378"/>
        <v/>
      </c>
      <c r="GP528" s="19" t="str">
        <f t="shared" si="1378"/>
        <v/>
      </c>
      <c r="GQ528" s="19" t="str">
        <f t="shared" si="1379"/>
        <v/>
      </c>
      <c r="GR528" s="19" t="str">
        <f t="shared" si="1379"/>
        <v/>
      </c>
      <c r="GS528" s="19" t="str">
        <f t="shared" si="1379"/>
        <v/>
      </c>
      <c r="GT528" s="19" t="str">
        <f t="shared" si="1379"/>
        <v/>
      </c>
      <c r="GU528" s="19" t="str">
        <f t="shared" si="1379"/>
        <v/>
      </c>
      <c r="GV528" s="19" t="str">
        <f t="shared" si="1379"/>
        <v/>
      </c>
      <c r="GW528" s="19" t="str">
        <f t="shared" si="1379"/>
        <v/>
      </c>
      <c r="GX528" s="19" t="str">
        <f t="shared" si="1379"/>
        <v/>
      </c>
      <c r="GY528" s="19" t="str">
        <f t="shared" si="1379"/>
        <v/>
      </c>
      <c r="GZ528" s="19" t="str">
        <f t="shared" si="1379"/>
        <v/>
      </c>
      <c r="HA528" s="19" t="str">
        <f t="shared" si="1380"/>
        <v/>
      </c>
      <c r="HB528" s="19" t="str">
        <f t="shared" si="1380"/>
        <v/>
      </c>
      <c r="HC528" s="19" t="str">
        <f t="shared" si="1380"/>
        <v/>
      </c>
      <c r="HD528" s="19" t="str">
        <f t="shared" si="1380"/>
        <v/>
      </c>
      <c r="HE528" s="19" t="str">
        <f t="shared" si="1380"/>
        <v/>
      </c>
      <c r="HF528" s="19" t="str">
        <f t="shared" si="1380"/>
        <v/>
      </c>
      <c r="HG528" s="19" t="str">
        <f t="shared" si="1380"/>
        <v/>
      </c>
      <c r="HH528" s="19" t="str">
        <f t="shared" si="1380"/>
        <v/>
      </c>
      <c r="HI528" s="19" t="str">
        <f t="shared" si="1380"/>
        <v/>
      </c>
      <c r="HJ528" s="19" t="str">
        <f t="shared" si="1380"/>
        <v/>
      </c>
      <c r="HK528" s="19" t="str">
        <f t="shared" si="1381"/>
        <v/>
      </c>
      <c r="HL528" s="19" t="str">
        <f t="shared" si="1381"/>
        <v/>
      </c>
      <c r="HM528" s="19" t="str">
        <f t="shared" si="1381"/>
        <v/>
      </c>
      <c r="HN528" s="19" t="str">
        <f t="shared" si="1381"/>
        <v/>
      </c>
      <c r="HO528" s="19" t="str">
        <f t="shared" si="1381"/>
        <v/>
      </c>
      <c r="HP528" s="19" t="str">
        <f t="shared" si="1381"/>
        <v/>
      </c>
      <c r="HQ528" s="19" t="str">
        <f t="shared" si="1381"/>
        <v/>
      </c>
      <c r="HR528" s="19" t="str">
        <f t="shared" si="1381"/>
        <v/>
      </c>
      <c r="HS528" s="19" t="str">
        <f t="shared" si="1381"/>
        <v/>
      </c>
      <c r="HT528" s="19" t="str">
        <f t="shared" si="1381"/>
        <v/>
      </c>
      <c r="HU528" s="19" t="str">
        <f t="shared" si="1382"/>
        <v/>
      </c>
      <c r="HV528" s="19" t="str">
        <f t="shared" si="1382"/>
        <v/>
      </c>
      <c r="HW528" s="19" t="str">
        <f t="shared" si="1382"/>
        <v/>
      </c>
      <c r="HX528" s="19" t="str">
        <f t="shared" si="1382"/>
        <v/>
      </c>
      <c r="HY528" s="19" t="str">
        <f t="shared" si="1382"/>
        <v/>
      </c>
      <c r="HZ528" s="19" t="str">
        <f t="shared" si="1382"/>
        <v/>
      </c>
      <c r="IA528" s="19" t="str">
        <f t="shared" si="1382"/>
        <v/>
      </c>
      <c r="IB528" s="19" t="str">
        <f t="shared" si="1382"/>
        <v/>
      </c>
      <c r="IC528" s="19" t="str">
        <f t="shared" si="1382"/>
        <v/>
      </c>
      <c r="ID528" s="19" t="str">
        <f t="shared" si="1382"/>
        <v/>
      </c>
      <c r="IE528" s="19" t="str">
        <f t="shared" si="1383"/>
        <v/>
      </c>
      <c r="IF528" s="19" t="str">
        <f t="shared" si="1383"/>
        <v/>
      </c>
      <c r="IG528" s="19" t="str">
        <f t="shared" si="1383"/>
        <v/>
      </c>
      <c r="IH528" s="19" t="str">
        <f t="shared" si="1383"/>
        <v/>
      </c>
      <c r="II528" s="19" t="str">
        <f t="shared" si="1383"/>
        <v/>
      </c>
      <c r="IJ528" s="19" t="str">
        <f t="shared" si="1383"/>
        <v/>
      </c>
      <c r="IK528" s="19" t="str">
        <f t="shared" si="1383"/>
        <v/>
      </c>
      <c r="IL528" s="19" t="str">
        <f t="shared" si="1383"/>
        <v/>
      </c>
      <c r="IM528" s="19" t="str">
        <f t="shared" si="1383"/>
        <v/>
      </c>
      <c r="IN528" s="19" t="str">
        <f t="shared" si="1383"/>
        <v/>
      </c>
      <c r="IO528" s="19" t="str">
        <f t="shared" si="1384"/>
        <v/>
      </c>
      <c r="IP528" s="19" t="str">
        <f t="shared" si="1384"/>
        <v/>
      </c>
      <c r="IQ528" s="19" t="str">
        <f t="shared" si="1384"/>
        <v/>
      </c>
      <c r="IR528" s="19" t="str">
        <f t="shared" si="1384"/>
        <v/>
      </c>
      <c r="IS528" s="19" t="str">
        <f t="shared" si="1384"/>
        <v/>
      </c>
      <c r="IT528" s="19" t="str">
        <f t="shared" si="1384"/>
        <v/>
      </c>
      <c r="IU528" s="19" t="str">
        <f t="shared" si="1384"/>
        <v/>
      </c>
      <c r="IV528" s="19" t="str">
        <f t="shared" si="1384"/>
        <v/>
      </c>
      <c r="IW528" s="19" t="str">
        <f t="shared" si="1384"/>
        <v/>
      </c>
      <c r="IX528" s="19" t="str">
        <f t="shared" si="1384"/>
        <v/>
      </c>
      <c r="IY528" s="19" t="str">
        <f t="shared" si="1385"/>
        <v/>
      </c>
      <c r="IZ528" s="19" t="str">
        <f t="shared" si="1385"/>
        <v/>
      </c>
      <c r="JA528" s="19" t="str">
        <f t="shared" si="1385"/>
        <v/>
      </c>
      <c r="JB528" s="19" t="str">
        <f t="shared" si="1385"/>
        <v/>
      </c>
      <c r="JC528" s="19" t="str">
        <f t="shared" si="1385"/>
        <v/>
      </c>
      <c r="JD528" s="19" t="str">
        <f t="shared" si="1385"/>
        <v/>
      </c>
      <c r="JE528" s="19" t="str">
        <f t="shared" si="1385"/>
        <v/>
      </c>
      <c r="JF528" s="19" t="str">
        <f t="shared" si="1385"/>
        <v/>
      </c>
      <c r="JG528" s="19" t="str">
        <f t="shared" si="1385"/>
        <v/>
      </c>
      <c r="JH528" s="19" t="str">
        <f t="shared" si="1385"/>
        <v/>
      </c>
      <c r="JI528" s="19" t="str">
        <f t="shared" si="1386"/>
        <v/>
      </c>
      <c r="JJ528" s="19" t="str">
        <f t="shared" si="1386"/>
        <v/>
      </c>
      <c r="JK528" s="19" t="str">
        <f t="shared" si="1386"/>
        <v/>
      </c>
      <c r="JL528" s="19" t="str">
        <f t="shared" si="1386"/>
        <v/>
      </c>
      <c r="JM528" s="19" t="str">
        <f t="shared" si="1386"/>
        <v/>
      </c>
      <c r="JN528" s="19" t="str">
        <f t="shared" si="1386"/>
        <v/>
      </c>
      <c r="JO528" s="19" t="str">
        <f t="shared" si="1386"/>
        <v/>
      </c>
      <c r="JP528" s="19" t="str">
        <f t="shared" si="1386"/>
        <v/>
      </c>
      <c r="JQ528" s="19" t="str">
        <f t="shared" si="1386"/>
        <v/>
      </c>
      <c r="JR528" s="19" t="str">
        <f t="shared" si="1386"/>
        <v/>
      </c>
      <c r="JS528" s="19" t="str">
        <f t="shared" si="1387"/>
        <v/>
      </c>
      <c r="JT528" s="19" t="str">
        <f t="shared" si="1387"/>
        <v/>
      </c>
      <c r="JU528" s="19" t="str">
        <f t="shared" si="1387"/>
        <v/>
      </c>
      <c r="JV528" s="19" t="str">
        <f t="shared" si="1387"/>
        <v/>
      </c>
      <c r="JW528" s="19" t="str">
        <f t="shared" si="1387"/>
        <v/>
      </c>
      <c r="JX528" s="19" t="str">
        <f t="shared" si="1387"/>
        <v/>
      </c>
      <c r="JY528" s="19" t="str">
        <f t="shared" si="1387"/>
        <v/>
      </c>
      <c r="JZ528" s="19" t="str">
        <f t="shared" si="1387"/>
        <v/>
      </c>
      <c r="KA528" s="19" t="str">
        <f t="shared" si="1387"/>
        <v/>
      </c>
      <c r="KB528" s="19" t="str">
        <f t="shared" si="1387"/>
        <v/>
      </c>
      <c r="KC528" s="19" t="str">
        <f t="shared" si="1388"/>
        <v/>
      </c>
      <c r="KD528" s="19" t="str">
        <f t="shared" si="1388"/>
        <v/>
      </c>
      <c r="KE528" s="19" t="str">
        <f t="shared" si="1388"/>
        <v/>
      </c>
      <c r="KF528" s="19" t="str">
        <f t="shared" si="1388"/>
        <v/>
      </c>
      <c r="KG528" s="19" t="str">
        <f t="shared" si="1388"/>
        <v/>
      </c>
      <c r="KH528" s="19" t="str">
        <f t="shared" si="1388"/>
        <v/>
      </c>
      <c r="KI528" s="19" t="str">
        <f t="shared" si="1388"/>
        <v/>
      </c>
      <c r="KJ528" s="19" t="str">
        <f t="shared" si="1388"/>
        <v/>
      </c>
      <c r="KK528" s="19" t="str">
        <f t="shared" si="1388"/>
        <v/>
      </c>
      <c r="KL528" s="19" t="str">
        <f t="shared" si="1388"/>
        <v/>
      </c>
      <c r="KM528" s="19" t="str">
        <f t="shared" si="1389"/>
        <v/>
      </c>
      <c r="KN528" s="19" t="str">
        <f t="shared" si="1389"/>
        <v/>
      </c>
      <c r="KO528" s="19" t="str">
        <f t="shared" si="1389"/>
        <v/>
      </c>
      <c r="KP528" s="19" t="str">
        <f t="shared" si="1389"/>
        <v/>
      </c>
      <c r="KQ528" s="19" t="str">
        <f t="shared" si="1389"/>
        <v/>
      </c>
      <c r="KR528" s="19" t="str">
        <f t="shared" si="1389"/>
        <v/>
      </c>
      <c r="KS528" s="19" t="str">
        <f t="shared" si="1389"/>
        <v/>
      </c>
      <c r="KT528" s="19" t="str">
        <f t="shared" si="1389"/>
        <v/>
      </c>
      <c r="KU528" s="19" t="str">
        <f t="shared" si="1389"/>
        <v/>
      </c>
      <c r="KV528" s="19" t="str">
        <f t="shared" si="1389"/>
        <v/>
      </c>
      <c r="KW528" s="19" t="str">
        <f t="shared" si="1390"/>
        <v/>
      </c>
      <c r="KX528" s="19" t="str">
        <f t="shared" si="1390"/>
        <v/>
      </c>
      <c r="KY528" s="19" t="str">
        <f t="shared" si="1390"/>
        <v/>
      </c>
      <c r="KZ528" s="19" t="str">
        <f t="shared" si="1390"/>
        <v/>
      </c>
      <c r="LA528" s="19" t="str">
        <f t="shared" si="1390"/>
        <v/>
      </c>
      <c r="LB528" s="19" t="str">
        <f t="shared" si="1390"/>
        <v/>
      </c>
      <c r="LC528" s="19" t="str">
        <f t="shared" si="1390"/>
        <v/>
      </c>
      <c r="LD528" s="19" t="str">
        <f t="shared" si="1390"/>
        <v/>
      </c>
      <c r="LE528" s="19" t="str">
        <f t="shared" si="1390"/>
        <v/>
      </c>
      <c r="LF528" s="19" t="str">
        <f t="shared" si="1390"/>
        <v/>
      </c>
      <c r="LG528" s="19" t="str">
        <f t="shared" si="1391"/>
        <v/>
      </c>
      <c r="LH528" s="19" t="str">
        <f t="shared" si="1391"/>
        <v/>
      </c>
      <c r="LI528" s="19" t="str">
        <f t="shared" si="1391"/>
        <v/>
      </c>
      <c r="LJ528" s="19" t="str">
        <f t="shared" si="1391"/>
        <v/>
      </c>
      <c r="LK528" s="19" t="str">
        <f t="shared" si="1391"/>
        <v/>
      </c>
      <c r="LL528" s="19" t="str">
        <f t="shared" si="1391"/>
        <v/>
      </c>
      <c r="LM528" s="19" t="str">
        <f t="shared" si="1391"/>
        <v/>
      </c>
      <c r="LN528" s="19" t="str">
        <f t="shared" si="1391"/>
        <v/>
      </c>
      <c r="LO528" s="19" t="str">
        <f t="shared" si="1391"/>
        <v/>
      </c>
      <c r="LP528" s="19" t="str">
        <f t="shared" si="1391"/>
        <v/>
      </c>
      <c r="LQ528" s="19" t="str">
        <f t="shared" si="1392"/>
        <v/>
      </c>
      <c r="LR528" s="19" t="str">
        <f t="shared" si="1392"/>
        <v/>
      </c>
      <c r="LS528" s="19" t="str">
        <f t="shared" si="1392"/>
        <v/>
      </c>
      <c r="LT528" s="19" t="str">
        <f t="shared" si="1392"/>
        <v/>
      </c>
      <c r="LU528" s="19" t="str">
        <f t="shared" si="1392"/>
        <v/>
      </c>
      <c r="LV528" s="19" t="str">
        <f t="shared" si="1392"/>
        <v/>
      </c>
      <c r="LW528" s="19" t="str">
        <f t="shared" si="1392"/>
        <v/>
      </c>
      <c r="LX528" s="19" t="str">
        <f t="shared" si="1392"/>
        <v/>
      </c>
      <c r="LY528" s="19" t="str">
        <f t="shared" si="1392"/>
        <v/>
      </c>
      <c r="LZ528" s="19" t="str">
        <f t="shared" si="1392"/>
        <v/>
      </c>
      <c r="MA528" s="19" t="str">
        <f t="shared" si="1393"/>
        <v/>
      </c>
      <c r="MB528" s="19" t="str">
        <f t="shared" si="1393"/>
        <v/>
      </c>
      <c r="MC528" s="19" t="str">
        <f t="shared" si="1393"/>
        <v/>
      </c>
      <c r="MD528" s="19" t="str">
        <f t="shared" si="1393"/>
        <v/>
      </c>
      <c r="ME528" s="19" t="str">
        <f t="shared" si="1393"/>
        <v/>
      </c>
      <c r="MF528" s="19" t="str">
        <f t="shared" si="1393"/>
        <v/>
      </c>
      <c r="MG528" s="19" t="str">
        <f t="shared" si="1393"/>
        <v/>
      </c>
      <c r="MH528" s="19" t="str">
        <f t="shared" si="1393"/>
        <v/>
      </c>
      <c r="MI528" s="19" t="str">
        <f t="shared" si="1393"/>
        <v/>
      </c>
      <c r="MJ528" s="19" t="str">
        <f t="shared" si="1393"/>
        <v/>
      </c>
      <c r="MK528" s="19" t="str">
        <f t="shared" si="1394"/>
        <v/>
      </c>
      <c r="ML528" s="19" t="str">
        <f t="shared" si="1394"/>
        <v/>
      </c>
      <c r="MM528" s="19" t="str">
        <f t="shared" si="1394"/>
        <v/>
      </c>
      <c r="MN528" s="19" t="str">
        <f t="shared" si="1394"/>
        <v/>
      </c>
      <c r="MO528" s="19" t="str">
        <f t="shared" si="1394"/>
        <v/>
      </c>
      <c r="MP528" s="19" t="str">
        <f t="shared" si="1394"/>
        <v/>
      </c>
      <c r="MQ528" s="19" t="str">
        <f t="shared" si="1394"/>
        <v/>
      </c>
      <c r="MR528" s="19" t="str">
        <f t="shared" si="1394"/>
        <v/>
      </c>
      <c r="MS528" s="19" t="str">
        <f t="shared" si="1394"/>
        <v/>
      </c>
      <c r="MT528" s="19" t="str">
        <f t="shared" si="1394"/>
        <v/>
      </c>
      <c r="MU528" s="19" t="str">
        <f t="shared" si="1395"/>
        <v/>
      </c>
      <c r="MV528" s="19" t="str">
        <f t="shared" si="1395"/>
        <v/>
      </c>
      <c r="MW528" s="19" t="str">
        <f t="shared" si="1395"/>
        <v/>
      </c>
      <c r="MX528" s="19" t="str">
        <f t="shared" si="1395"/>
        <v/>
      </c>
      <c r="MY528" s="19" t="str">
        <f t="shared" si="1395"/>
        <v/>
      </c>
      <c r="MZ528" s="19" t="str">
        <f t="shared" si="1395"/>
        <v/>
      </c>
      <c r="NA528" s="19" t="str">
        <f t="shared" si="1395"/>
        <v/>
      </c>
      <c r="NB528" s="19" t="str">
        <f t="shared" si="1395"/>
        <v/>
      </c>
      <c r="NC528" s="19" t="str">
        <f t="shared" si="1395"/>
        <v/>
      </c>
      <c r="ND528" s="19" t="str">
        <f t="shared" si="1395"/>
        <v/>
      </c>
      <c r="NE528" s="19" t="str">
        <f t="shared" si="1396"/>
        <v/>
      </c>
      <c r="NF528" s="19" t="str">
        <f t="shared" si="1396"/>
        <v/>
      </c>
      <c r="NG528" s="19" t="str">
        <f t="shared" si="1396"/>
        <v/>
      </c>
      <c r="NH528" s="19" t="str">
        <f t="shared" si="1396"/>
        <v/>
      </c>
      <c r="NI528" s="19" t="str">
        <f t="shared" si="1396"/>
        <v/>
      </c>
      <c r="NJ528" s="19" t="str">
        <f t="shared" si="1396"/>
        <v/>
      </c>
      <c r="NK528" s="19" t="str">
        <f t="shared" si="1396"/>
        <v/>
      </c>
      <c r="NL528" s="19" t="str">
        <f t="shared" si="1396"/>
        <v/>
      </c>
      <c r="NM528" s="19" t="str">
        <f t="shared" si="1396"/>
        <v/>
      </c>
      <c r="NN528" s="19" t="str">
        <f t="shared" si="1396"/>
        <v/>
      </c>
      <c r="NO528" s="19" t="str">
        <f t="shared" si="1397"/>
        <v/>
      </c>
      <c r="NP528" s="19" t="str">
        <f t="shared" si="1397"/>
        <v/>
      </c>
      <c r="NQ528" s="19" t="str">
        <f t="shared" si="1397"/>
        <v/>
      </c>
      <c r="NR528" s="19" t="str">
        <f t="shared" si="1397"/>
        <v/>
      </c>
      <c r="NS528" s="19" t="str">
        <f t="shared" si="1397"/>
        <v/>
      </c>
      <c r="NT528" s="19" t="str">
        <f t="shared" si="1397"/>
        <v/>
      </c>
      <c r="NU528" s="19" t="str">
        <f t="shared" si="1397"/>
        <v/>
      </c>
      <c r="NV528" s="19" t="str">
        <f t="shared" si="1397"/>
        <v/>
      </c>
      <c r="NW528" s="19" t="str">
        <f t="shared" si="1397"/>
        <v/>
      </c>
      <c r="NX528" s="19" t="str">
        <f t="shared" si="1397"/>
        <v/>
      </c>
      <c r="NY528" s="19" t="str">
        <f t="shared" si="1398"/>
        <v/>
      </c>
      <c r="NZ528" s="19" t="str">
        <f t="shared" si="1398"/>
        <v/>
      </c>
      <c r="OA528" s="19" t="str">
        <f t="shared" si="1398"/>
        <v/>
      </c>
      <c r="OB528" s="19" t="str">
        <f t="shared" si="1398"/>
        <v/>
      </c>
      <c r="OC528" s="19" t="str">
        <f t="shared" si="1398"/>
        <v/>
      </c>
      <c r="OD528" s="19" t="str">
        <f t="shared" si="1398"/>
        <v/>
      </c>
      <c r="OE528" s="19" t="str">
        <f t="shared" si="1398"/>
        <v/>
      </c>
      <c r="OF528" s="19" t="str">
        <f t="shared" si="1398"/>
        <v/>
      </c>
      <c r="OG528" s="19" t="str">
        <f t="shared" si="1398"/>
        <v/>
      </c>
      <c r="OH528" s="19" t="str">
        <f t="shared" si="1398"/>
        <v/>
      </c>
      <c r="OI528" s="19" t="str">
        <f t="shared" si="1399"/>
        <v/>
      </c>
      <c r="OJ528" s="19" t="str">
        <f t="shared" si="1399"/>
        <v/>
      </c>
      <c r="OK528" s="19" t="str">
        <f t="shared" si="1399"/>
        <v/>
      </c>
      <c r="OL528" s="19" t="str">
        <f t="shared" si="1399"/>
        <v/>
      </c>
      <c r="OM528" s="19" t="str">
        <f t="shared" si="1399"/>
        <v/>
      </c>
      <c r="ON528" s="19" t="str">
        <f t="shared" si="1399"/>
        <v/>
      </c>
      <c r="OO528" s="19" t="str">
        <f t="shared" si="1399"/>
        <v/>
      </c>
      <c r="OP528" s="19" t="str">
        <f t="shared" si="1399"/>
        <v/>
      </c>
      <c r="OQ528" s="19" t="str">
        <f t="shared" si="1399"/>
        <v/>
      </c>
      <c r="OR528" s="19" t="str">
        <f t="shared" si="1399"/>
        <v/>
      </c>
      <c r="OS528" s="19" t="str">
        <f t="shared" si="1400"/>
        <v/>
      </c>
      <c r="OT528" s="19" t="str">
        <f t="shared" si="1400"/>
        <v/>
      </c>
      <c r="OU528" s="19" t="str">
        <f t="shared" si="1400"/>
        <v/>
      </c>
      <c r="OV528" s="19" t="str">
        <f t="shared" si="1400"/>
        <v/>
      </c>
      <c r="OW528" s="19" t="str">
        <f t="shared" si="1400"/>
        <v/>
      </c>
      <c r="OX528" s="19" t="str">
        <f t="shared" si="1400"/>
        <v/>
      </c>
      <c r="OY528" s="19" t="str">
        <f t="shared" si="1400"/>
        <v/>
      </c>
      <c r="OZ528" s="19" t="str">
        <f t="shared" si="1400"/>
        <v/>
      </c>
      <c r="PA528" s="19" t="str">
        <f t="shared" si="1400"/>
        <v/>
      </c>
      <c r="PB528" s="19" t="str">
        <f t="shared" si="1400"/>
        <v/>
      </c>
      <c r="PC528" s="19" t="str">
        <f t="shared" si="1401"/>
        <v/>
      </c>
      <c r="PD528" s="19" t="str">
        <f t="shared" si="1401"/>
        <v/>
      </c>
      <c r="PE528" s="19" t="str">
        <f t="shared" si="1401"/>
        <v/>
      </c>
      <c r="PF528" s="19" t="str">
        <f t="shared" si="1401"/>
        <v/>
      </c>
      <c r="PG528" s="19" t="str">
        <f t="shared" si="1401"/>
        <v/>
      </c>
      <c r="PH528" s="19" t="str">
        <f t="shared" si="1401"/>
        <v/>
      </c>
      <c r="PI528" s="19" t="str">
        <f t="shared" si="1401"/>
        <v/>
      </c>
      <c r="PJ528" s="19" t="str">
        <f t="shared" si="1401"/>
        <v/>
      </c>
      <c r="PK528" s="19" t="str">
        <f t="shared" si="1401"/>
        <v/>
      </c>
      <c r="PL528" s="19" t="str">
        <f t="shared" si="1401"/>
        <v/>
      </c>
      <c r="PM528" s="19" t="str">
        <f t="shared" si="1402"/>
        <v/>
      </c>
      <c r="PN528" s="19" t="str">
        <f t="shared" si="1402"/>
        <v/>
      </c>
      <c r="PO528" s="19" t="str">
        <f t="shared" si="1402"/>
        <v/>
      </c>
      <c r="PP528" s="19" t="str">
        <f t="shared" si="1402"/>
        <v/>
      </c>
      <c r="PQ528" s="19" t="str">
        <f t="shared" si="1402"/>
        <v/>
      </c>
      <c r="PR528" s="19" t="str">
        <f t="shared" si="1402"/>
        <v/>
      </c>
      <c r="PS528" s="19" t="str">
        <f t="shared" si="1402"/>
        <v/>
      </c>
      <c r="PT528" s="19" t="str">
        <f t="shared" si="1402"/>
        <v/>
      </c>
      <c r="PU528" s="19" t="str">
        <f t="shared" si="1402"/>
        <v/>
      </c>
      <c r="PV528" s="19" t="str">
        <f t="shared" si="1402"/>
        <v/>
      </c>
      <c r="PW528" s="19" t="str">
        <f t="shared" si="1402"/>
        <v/>
      </c>
      <c r="PX528" s="19" t="str">
        <f t="shared" si="1402"/>
        <v/>
      </c>
      <c r="PY528" s="19" t="str">
        <f t="shared" si="1402"/>
        <v/>
      </c>
      <c r="PZ528" s="19" t="str">
        <f t="shared" si="1315"/>
        <v/>
      </c>
      <c r="QA528" s="19" t="str">
        <f t="shared" si="1316"/>
        <v/>
      </c>
    </row>
    <row r="529" spans="4:443" x14ac:dyDescent="0.25">
      <c r="D529" s="1" t="s">
        <v>3948</v>
      </c>
      <c r="E529" s="48">
        <v>36</v>
      </c>
      <c r="F529" s="48"/>
      <c r="G529" s="20">
        <f t="shared" si="1271"/>
        <v>0</v>
      </c>
      <c r="H529" s="20"/>
      <c r="I529" s="19">
        <f t="shared" si="1360"/>
        <v>0</v>
      </c>
      <c r="J529" s="19">
        <f t="shared" si="1360"/>
        <v>0</v>
      </c>
      <c r="K529" s="19">
        <f t="shared" si="1360"/>
        <v>0</v>
      </c>
      <c r="L529" s="19">
        <f t="shared" si="1360"/>
        <v>0</v>
      </c>
      <c r="M529" s="19">
        <f t="shared" si="1360"/>
        <v>0</v>
      </c>
      <c r="N529" s="19">
        <f t="shared" si="1360"/>
        <v>0</v>
      </c>
      <c r="O529" s="19" t="str">
        <f t="shared" si="1360"/>
        <v/>
      </c>
      <c r="P529" s="19" t="str">
        <f t="shared" si="1360"/>
        <v/>
      </c>
      <c r="Q529" s="19" t="str">
        <f t="shared" si="1360"/>
        <v/>
      </c>
      <c r="R529" s="19" t="str">
        <f t="shared" si="1360"/>
        <v/>
      </c>
      <c r="S529" s="19" t="str">
        <f t="shared" si="1361"/>
        <v/>
      </c>
      <c r="T529" s="19" t="str">
        <f t="shared" si="1361"/>
        <v/>
      </c>
      <c r="U529" s="50" t="str">
        <f t="shared" si="1361"/>
        <v/>
      </c>
      <c r="V529" s="19" t="str">
        <f t="shared" si="1361"/>
        <v/>
      </c>
      <c r="W529" s="19" t="str">
        <f t="shared" si="1361"/>
        <v/>
      </c>
      <c r="X529" s="19" t="str">
        <f t="shared" si="1361"/>
        <v/>
      </c>
      <c r="Y529" s="19" t="str">
        <f t="shared" si="1361"/>
        <v/>
      </c>
      <c r="Z529" s="19" t="str">
        <f t="shared" si="1361"/>
        <v/>
      </c>
      <c r="AA529" s="19" t="str">
        <f t="shared" si="1361"/>
        <v/>
      </c>
      <c r="AB529" s="19" t="str">
        <f t="shared" si="1361"/>
        <v/>
      </c>
      <c r="AC529" s="19" t="str">
        <f t="shared" si="1362"/>
        <v/>
      </c>
      <c r="AD529" s="19" t="str">
        <f t="shared" si="1362"/>
        <v/>
      </c>
      <c r="AE529" s="19" t="str">
        <f t="shared" si="1362"/>
        <v/>
      </c>
      <c r="AF529" s="19" t="str">
        <f t="shared" si="1362"/>
        <v/>
      </c>
      <c r="AG529" s="19" t="str">
        <f t="shared" si="1362"/>
        <v/>
      </c>
      <c r="AH529" s="19" t="str">
        <f t="shared" si="1362"/>
        <v/>
      </c>
      <c r="AI529" s="19" t="str">
        <f t="shared" si="1362"/>
        <v/>
      </c>
      <c r="AJ529" s="19" t="str">
        <f t="shared" si="1362"/>
        <v/>
      </c>
      <c r="AK529" s="19" t="str">
        <f t="shared" si="1362"/>
        <v/>
      </c>
      <c r="AL529" s="19" t="str">
        <f t="shared" si="1362"/>
        <v/>
      </c>
      <c r="AM529" s="19" t="str">
        <f t="shared" si="1363"/>
        <v/>
      </c>
      <c r="AN529" s="19" t="str">
        <f t="shared" si="1363"/>
        <v/>
      </c>
      <c r="AO529" s="19" t="str">
        <f t="shared" si="1363"/>
        <v/>
      </c>
      <c r="AP529" s="19" t="str">
        <f t="shared" si="1363"/>
        <v/>
      </c>
      <c r="AQ529" s="19" t="str">
        <f t="shared" si="1363"/>
        <v/>
      </c>
      <c r="AR529" s="19" t="str">
        <f t="shared" si="1363"/>
        <v/>
      </c>
      <c r="AS529" s="19" t="str">
        <f t="shared" si="1363"/>
        <v/>
      </c>
      <c r="AT529" s="19" t="str">
        <f t="shared" si="1363"/>
        <v/>
      </c>
      <c r="AU529" s="19" t="str">
        <f t="shared" si="1363"/>
        <v/>
      </c>
      <c r="AV529" s="19" t="str">
        <f t="shared" si="1363"/>
        <v/>
      </c>
      <c r="AW529" s="19" t="str">
        <f t="shared" si="1364"/>
        <v/>
      </c>
      <c r="AX529" s="19" t="str">
        <f t="shared" si="1364"/>
        <v/>
      </c>
      <c r="AY529" s="19" t="str">
        <f t="shared" si="1364"/>
        <v/>
      </c>
      <c r="AZ529" s="19" t="str">
        <f t="shared" si="1364"/>
        <v/>
      </c>
      <c r="BA529" s="19" t="str">
        <f t="shared" si="1364"/>
        <v/>
      </c>
      <c r="BB529" s="19" t="str">
        <f t="shared" si="1364"/>
        <v/>
      </c>
      <c r="BC529" s="19" t="str">
        <f t="shared" si="1364"/>
        <v/>
      </c>
      <c r="BD529" s="19" t="str">
        <f t="shared" si="1364"/>
        <v/>
      </c>
      <c r="BE529" s="19" t="str">
        <f t="shared" si="1364"/>
        <v/>
      </c>
      <c r="BF529" s="19" t="str">
        <f t="shared" si="1364"/>
        <v/>
      </c>
      <c r="BG529" s="19" t="str">
        <f t="shared" si="1365"/>
        <v/>
      </c>
      <c r="BH529" s="19" t="str">
        <f t="shared" si="1365"/>
        <v/>
      </c>
      <c r="BI529" s="19" t="str">
        <f t="shared" si="1365"/>
        <v/>
      </c>
      <c r="BJ529" s="19" t="str">
        <f t="shared" si="1365"/>
        <v/>
      </c>
      <c r="BK529" s="19" t="str">
        <f t="shared" si="1365"/>
        <v/>
      </c>
      <c r="BL529" s="19" t="str">
        <f t="shared" si="1365"/>
        <v/>
      </c>
      <c r="BM529" s="19" t="str">
        <f t="shared" si="1365"/>
        <v/>
      </c>
      <c r="BN529" s="19" t="str">
        <f t="shared" si="1365"/>
        <v/>
      </c>
      <c r="BO529" s="19" t="str">
        <f t="shared" si="1365"/>
        <v/>
      </c>
      <c r="BP529" s="19" t="str">
        <f t="shared" si="1365"/>
        <v/>
      </c>
      <c r="BQ529" s="19" t="str">
        <f t="shared" si="1366"/>
        <v/>
      </c>
      <c r="BR529" s="19" t="str">
        <f t="shared" si="1366"/>
        <v/>
      </c>
      <c r="BS529" s="19" t="str">
        <f t="shared" si="1366"/>
        <v/>
      </c>
      <c r="BT529" s="19" t="str">
        <f t="shared" si="1366"/>
        <v/>
      </c>
      <c r="BU529" s="19" t="str">
        <f t="shared" si="1366"/>
        <v/>
      </c>
      <c r="BV529" s="19" t="str">
        <f t="shared" si="1366"/>
        <v/>
      </c>
      <c r="BW529" s="19" t="str">
        <f t="shared" si="1366"/>
        <v/>
      </c>
      <c r="BX529" s="19" t="str">
        <f t="shared" si="1366"/>
        <v/>
      </c>
      <c r="BY529" s="19" t="str">
        <f t="shared" si="1366"/>
        <v/>
      </c>
      <c r="BZ529" s="19" t="str">
        <f t="shared" si="1366"/>
        <v/>
      </c>
      <c r="CA529" s="19" t="str">
        <f t="shared" si="1367"/>
        <v/>
      </c>
      <c r="CB529" s="19" t="str">
        <f t="shared" si="1367"/>
        <v/>
      </c>
      <c r="CC529" s="19" t="str">
        <f t="shared" si="1367"/>
        <v/>
      </c>
      <c r="CD529" s="19" t="str">
        <f t="shared" si="1367"/>
        <v/>
      </c>
      <c r="CE529" s="19" t="str">
        <f t="shared" si="1367"/>
        <v/>
      </c>
      <c r="CF529" s="19" t="str">
        <f t="shared" si="1367"/>
        <v/>
      </c>
      <c r="CG529" s="19" t="str">
        <f t="shared" si="1367"/>
        <v/>
      </c>
      <c r="CH529" s="19" t="str">
        <f t="shared" si="1367"/>
        <v/>
      </c>
      <c r="CI529" s="19" t="str">
        <f t="shared" si="1367"/>
        <v/>
      </c>
      <c r="CJ529" s="19" t="str">
        <f t="shared" si="1367"/>
        <v/>
      </c>
      <c r="CK529" s="19" t="str">
        <f t="shared" si="1368"/>
        <v/>
      </c>
      <c r="CL529" s="19" t="str">
        <f t="shared" si="1368"/>
        <v/>
      </c>
      <c r="CM529" s="19" t="str">
        <f t="shared" si="1368"/>
        <v/>
      </c>
      <c r="CN529" s="19" t="str">
        <f t="shared" si="1368"/>
        <v/>
      </c>
      <c r="CO529" s="19" t="str">
        <f t="shared" si="1368"/>
        <v/>
      </c>
      <c r="CP529" s="19" t="str">
        <f t="shared" si="1368"/>
        <v/>
      </c>
      <c r="CQ529" s="19" t="str">
        <f t="shared" si="1368"/>
        <v/>
      </c>
      <c r="CR529" s="19" t="str">
        <f t="shared" si="1368"/>
        <v/>
      </c>
      <c r="CS529" s="19" t="str">
        <f t="shared" si="1368"/>
        <v/>
      </c>
      <c r="CT529" s="19" t="str">
        <f t="shared" si="1368"/>
        <v/>
      </c>
      <c r="CU529" s="19" t="str">
        <f t="shared" si="1369"/>
        <v/>
      </c>
      <c r="CV529" s="19" t="str">
        <f t="shared" si="1369"/>
        <v/>
      </c>
      <c r="CW529" s="19" t="str">
        <f t="shared" si="1369"/>
        <v/>
      </c>
      <c r="CX529" s="19" t="str">
        <f t="shared" si="1369"/>
        <v/>
      </c>
      <c r="CY529" s="19" t="str">
        <f t="shared" si="1369"/>
        <v/>
      </c>
      <c r="CZ529" s="19" t="str">
        <f t="shared" si="1369"/>
        <v/>
      </c>
      <c r="DA529" s="19" t="str">
        <f t="shared" si="1369"/>
        <v/>
      </c>
      <c r="DB529" s="19" t="str">
        <f t="shared" si="1369"/>
        <v/>
      </c>
      <c r="DC529" s="19" t="str">
        <f t="shared" si="1369"/>
        <v/>
      </c>
      <c r="DD529" s="19" t="str">
        <f t="shared" si="1369"/>
        <v/>
      </c>
      <c r="DE529" s="19" t="str">
        <f t="shared" si="1370"/>
        <v/>
      </c>
      <c r="DF529" s="19" t="str">
        <f t="shared" si="1370"/>
        <v/>
      </c>
      <c r="DG529" s="19" t="str">
        <f t="shared" si="1370"/>
        <v/>
      </c>
      <c r="DH529" s="19" t="str">
        <f t="shared" si="1370"/>
        <v/>
      </c>
      <c r="DI529" s="19" t="str">
        <f t="shared" si="1370"/>
        <v/>
      </c>
      <c r="DJ529" s="19" t="str">
        <f t="shared" si="1370"/>
        <v/>
      </c>
      <c r="DK529" s="19" t="str">
        <f t="shared" si="1370"/>
        <v/>
      </c>
      <c r="DL529" s="19" t="str">
        <f t="shared" si="1370"/>
        <v/>
      </c>
      <c r="DM529" s="19" t="str">
        <f t="shared" si="1370"/>
        <v/>
      </c>
      <c r="DN529" s="19" t="str">
        <f t="shared" si="1370"/>
        <v/>
      </c>
      <c r="DO529" s="19" t="str">
        <f t="shared" si="1371"/>
        <v/>
      </c>
      <c r="DP529" s="19" t="str">
        <f t="shared" si="1371"/>
        <v/>
      </c>
      <c r="DQ529" s="19" t="str">
        <f t="shared" si="1371"/>
        <v/>
      </c>
      <c r="DR529" s="19" t="str">
        <f t="shared" si="1371"/>
        <v/>
      </c>
      <c r="DS529" s="19" t="str">
        <f t="shared" si="1371"/>
        <v/>
      </c>
      <c r="DT529" s="19" t="str">
        <f t="shared" si="1371"/>
        <v/>
      </c>
      <c r="DU529" s="19" t="str">
        <f t="shared" si="1371"/>
        <v/>
      </c>
      <c r="DV529" s="19" t="str">
        <f t="shared" si="1371"/>
        <v/>
      </c>
      <c r="DW529" s="19" t="str">
        <f t="shared" si="1371"/>
        <v/>
      </c>
      <c r="DX529" s="19" t="str">
        <f t="shared" si="1371"/>
        <v/>
      </c>
      <c r="DY529" s="19" t="str">
        <f t="shared" si="1372"/>
        <v/>
      </c>
      <c r="DZ529" s="19" t="str">
        <f t="shared" si="1372"/>
        <v/>
      </c>
      <c r="EA529" s="19" t="str">
        <f t="shared" si="1372"/>
        <v/>
      </c>
      <c r="EB529" s="19" t="str">
        <f t="shared" si="1372"/>
        <v/>
      </c>
      <c r="EC529" s="19" t="str">
        <f t="shared" si="1372"/>
        <v/>
      </c>
      <c r="ED529" s="19" t="str">
        <f t="shared" si="1372"/>
        <v/>
      </c>
      <c r="EE529" s="19" t="str">
        <f t="shared" si="1372"/>
        <v/>
      </c>
      <c r="EF529" s="19" t="str">
        <f t="shared" si="1372"/>
        <v/>
      </c>
      <c r="EG529" s="19" t="str">
        <f t="shared" si="1372"/>
        <v/>
      </c>
      <c r="EH529" s="19" t="str">
        <f t="shared" si="1372"/>
        <v/>
      </c>
      <c r="EI529" s="19" t="str">
        <f t="shared" si="1373"/>
        <v/>
      </c>
      <c r="EJ529" s="19" t="str">
        <f t="shared" si="1373"/>
        <v/>
      </c>
      <c r="EK529" s="19" t="str">
        <f t="shared" si="1373"/>
        <v/>
      </c>
      <c r="EL529" s="19" t="str">
        <f t="shared" si="1373"/>
        <v/>
      </c>
      <c r="EM529" s="19" t="str">
        <f t="shared" si="1373"/>
        <v/>
      </c>
      <c r="EN529" s="19" t="str">
        <f t="shared" si="1373"/>
        <v/>
      </c>
      <c r="EO529" s="19" t="str">
        <f t="shared" si="1373"/>
        <v/>
      </c>
      <c r="EP529" s="19" t="str">
        <f t="shared" si="1373"/>
        <v/>
      </c>
      <c r="EQ529" s="19" t="str">
        <f t="shared" si="1373"/>
        <v/>
      </c>
      <c r="ER529" s="19" t="str">
        <f t="shared" si="1373"/>
        <v/>
      </c>
      <c r="ES529" s="19" t="str">
        <f t="shared" si="1374"/>
        <v/>
      </c>
      <c r="ET529" s="19" t="str">
        <f t="shared" si="1374"/>
        <v/>
      </c>
      <c r="EU529" s="19" t="str">
        <f t="shared" si="1374"/>
        <v/>
      </c>
      <c r="EV529" s="19" t="str">
        <f t="shared" si="1374"/>
        <v/>
      </c>
      <c r="EW529" s="19" t="str">
        <f t="shared" si="1374"/>
        <v/>
      </c>
      <c r="EX529" s="19" t="str">
        <f t="shared" si="1374"/>
        <v/>
      </c>
      <c r="EY529" s="19" t="str">
        <f t="shared" si="1374"/>
        <v/>
      </c>
      <c r="EZ529" s="19" t="str">
        <f t="shared" si="1374"/>
        <v/>
      </c>
      <c r="FA529" s="19" t="str">
        <f t="shared" si="1374"/>
        <v/>
      </c>
      <c r="FB529" s="19" t="str">
        <f t="shared" si="1374"/>
        <v/>
      </c>
      <c r="FC529" s="19" t="str">
        <f t="shared" si="1375"/>
        <v/>
      </c>
      <c r="FD529" s="19" t="str">
        <f t="shared" si="1375"/>
        <v/>
      </c>
      <c r="FE529" s="19" t="str">
        <f t="shared" si="1375"/>
        <v/>
      </c>
      <c r="FF529" s="19" t="str">
        <f t="shared" si="1375"/>
        <v/>
      </c>
      <c r="FG529" s="19" t="str">
        <f t="shared" si="1375"/>
        <v/>
      </c>
      <c r="FH529" s="19" t="str">
        <f t="shared" si="1375"/>
        <v/>
      </c>
      <c r="FI529" s="19" t="str">
        <f t="shared" si="1375"/>
        <v/>
      </c>
      <c r="FJ529" s="19" t="str">
        <f t="shared" si="1375"/>
        <v/>
      </c>
      <c r="FK529" s="19" t="str">
        <f t="shared" si="1375"/>
        <v/>
      </c>
      <c r="FL529" s="19" t="str">
        <f t="shared" si="1375"/>
        <v/>
      </c>
      <c r="FM529" s="19" t="str">
        <f t="shared" si="1376"/>
        <v/>
      </c>
      <c r="FN529" s="19" t="str">
        <f t="shared" si="1376"/>
        <v/>
      </c>
      <c r="FO529" s="19" t="str">
        <f t="shared" si="1376"/>
        <v/>
      </c>
      <c r="FP529" s="19" t="str">
        <f t="shared" si="1376"/>
        <v/>
      </c>
      <c r="FQ529" s="19" t="str">
        <f t="shared" si="1376"/>
        <v/>
      </c>
      <c r="FR529" s="19" t="str">
        <f t="shared" si="1376"/>
        <v/>
      </c>
      <c r="FS529" s="19" t="str">
        <f t="shared" si="1376"/>
        <v/>
      </c>
      <c r="FT529" s="19" t="str">
        <f t="shared" si="1376"/>
        <v/>
      </c>
      <c r="FU529" s="19" t="str">
        <f t="shared" si="1376"/>
        <v/>
      </c>
      <c r="FV529" s="19" t="str">
        <f t="shared" si="1376"/>
        <v/>
      </c>
      <c r="FW529" s="19" t="str">
        <f t="shared" si="1377"/>
        <v/>
      </c>
      <c r="FX529" s="19" t="str">
        <f t="shared" si="1377"/>
        <v/>
      </c>
      <c r="FY529" s="19" t="str">
        <f t="shared" si="1377"/>
        <v/>
      </c>
      <c r="FZ529" s="19" t="str">
        <f t="shared" si="1377"/>
        <v/>
      </c>
      <c r="GA529" s="19" t="str">
        <f t="shared" si="1377"/>
        <v/>
      </c>
      <c r="GB529" s="19" t="str">
        <f t="shared" si="1377"/>
        <v/>
      </c>
      <c r="GC529" s="19" t="str">
        <f t="shared" si="1377"/>
        <v/>
      </c>
      <c r="GD529" s="19" t="str">
        <f t="shared" si="1377"/>
        <v/>
      </c>
      <c r="GE529" s="19" t="str">
        <f t="shared" si="1377"/>
        <v/>
      </c>
      <c r="GF529" s="19" t="str">
        <f t="shared" si="1377"/>
        <v/>
      </c>
      <c r="GG529" s="19" t="str">
        <f t="shared" si="1378"/>
        <v/>
      </c>
      <c r="GH529" s="19" t="str">
        <f t="shared" si="1378"/>
        <v/>
      </c>
      <c r="GI529" s="19" t="str">
        <f t="shared" si="1378"/>
        <v/>
      </c>
      <c r="GJ529" s="19" t="str">
        <f t="shared" si="1378"/>
        <v/>
      </c>
      <c r="GK529" s="19" t="str">
        <f t="shared" si="1378"/>
        <v/>
      </c>
      <c r="GL529" s="19" t="str">
        <f t="shared" si="1378"/>
        <v/>
      </c>
      <c r="GM529" s="19" t="str">
        <f t="shared" si="1378"/>
        <v/>
      </c>
      <c r="GN529" s="19" t="str">
        <f t="shared" si="1378"/>
        <v/>
      </c>
      <c r="GO529" s="19" t="str">
        <f t="shared" si="1378"/>
        <v/>
      </c>
      <c r="GP529" s="19" t="str">
        <f t="shared" si="1378"/>
        <v/>
      </c>
      <c r="GQ529" s="19" t="str">
        <f t="shared" si="1379"/>
        <v/>
      </c>
      <c r="GR529" s="19" t="str">
        <f t="shared" si="1379"/>
        <v/>
      </c>
      <c r="GS529" s="19" t="str">
        <f t="shared" si="1379"/>
        <v/>
      </c>
      <c r="GT529" s="19" t="str">
        <f t="shared" si="1379"/>
        <v/>
      </c>
      <c r="GU529" s="19" t="str">
        <f t="shared" si="1379"/>
        <v/>
      </c>
      <c r="GV529" s="19" t="str">
        <f t="shared" si="1379"/>
        <v/>
      </c>
      <c r="GW529" s="19" t="str">
        <f t="shared" si="1379"/>
        <v/>
      </c>
      <c r="GX529" s="19" t="str">
        <f t="shared" si="1379"/>
        <v/>
      </c>
      <c r="GY529" s="19" t="str">
        <f t="shared" si="1379"/>
        <v/>
      </c>
      <c r="GZ529" s="19" t="str">
        <f t="shared" si="1379"/>
        <v/>
      </c>
      <c r="HA529" s="19" t="str">
        <f t="shared" si="1380"/>
        <v/>
      </c>
      <c r="HB529" s="19" t="str">
        <f t="shared" si="1380"/>
        <v/>
      </c>
      <c r="HC529" s="19" t="str">
        <f t="shared" si="1380"/>
        <v/>
      </c>
      <c r="HD529" s="19" t="str">
        <f t="shared" si="1380"/>
        <v/>
      </c>
      <c r="HE529" s="19" t="str">
        <f t="shared" si="1380"/>
        <v/>
      </c>
      <c r="HF529" s="19" t="str">
        <f t="shared" si="1380"/>
        <v/>
      </c>
      <c r="HG529" s="19" t="str">
        <f t="shared" si="1380"/>
        <v/>
      </c>
      <c r="HH529" s="19" t="str">
        <f t="shared" si="1380"/>
        <v/>
      </c>
      <c r="HI529" s="19" t="str">
        <f t="shared" si="1380"/>
        <v/>
      </c>
      <c r="HJ529" s="19" t="str">
        <f t="shared" si="1380"/>
        <v/>
      </c>
      <c r="HK529" s="19" t="str">
        <f t="shared" si="1381"/>
        <v/>
      </c>
      <c r="HL529" s="19" t="str">
        <f t="shared" si="1381"/>
        <v/>
      </c>
      <c r="HM529" s="19" t="str">
        <f t="shared" si="1381"/>
        <v/>
      </c>
      <c r="HN529" s="19" t="str">
        <f t="shared" si="1381"/>
        <v/>
      </c>
      <c r="HO529" s="19" t="str">
        <f t="shared" si="1381"/>
        <v/>
      </c>
      <c r="HP529" s="19" t="str">
        <f t="shared" si="1381"/>
        <v/>
      </c>
      <c r="HQ529" s="19" t="str">
        <f t="shared" si="1381"/>
        <v/>
      </c>
      <c r="HR529" s="19" t="str">
        <f t="shared" si="1381"/>
        <v/>
      </c>
      <c r="HS529" s="19" t="str">
        <f t="shared" si="1381"/>
        <v/>
      </c>
      <c r="HT529" s="19" t="str">
        <f t="shared" si="1381"/>
        <v/>
      </c>
      <c r="HU529" s="19" t="str">
        <f t="shared" si="1382"/>
        <v/>
      </c>
      <c r="HV529" s="19" t="str">
        <f t="shared" si="1382"/>
        <v/>
      </c>
      <c r="HW529" s="19" t="str">
        <f t="shared" si="1382"/>
        <v/>
      </c>
      <c r="HX529" s="19" t="str">
        <f t="shared" si="1382"/>
        <v/>
      </c>
      <c r="HY529" s="19" t="str">
        <f t="shared" si="1382"/>
        <v/>
      </c>
      <c r="HZ529" s="19" t="str">
        <f t="shared" si="1382"/>
        <v/>
      </c>
      <c r="IA529" s="19" t="str">
        <f t="shared" si="1382"/>
        <v/>
      </c>
      <c r="IB529" s="19" t="str">
        <f t="shared" si="1382"/>
        <v/>
      </c>
      <c r="IC529" s="19" t="str">
        <f t="shared" si="1382"/>
        <v/>
      </c>
      <c r="ID529" s="19" t="str">
        <f t="shared" si="1382"/>
        <v/>
      </c>
      <c r="IE529" s="19" t="str">
        <f t="shared" si="1383"/>
        <v/>
      </c>
      <c r="IF529" s="19" t="str">
        <f t="shared" si="1383"/>
        <v/>
      </c>
      <c r="IG529" s="19" t="str">
        <f t="shared" si="1383"/>
        <v/>
      </c>
      <c r="IH529" s="19" t="str">
        <f t="shared" si="1383"/>
        <v/>
      </c>
      <c r="II529" s="19" t="str">
        <f t="shared" si="1383"/>
        <v/>
      </c>
      <c r="IJ529" s="19" t="str">
        <f t="shared" si="1383"/>
        <v/>
      </c>
      <c r="IK529" s="19" t="str">
        <f t="shared" si="1383"/>
        <v/>
      </c>
      <c r="IL529" s="19" t="str">
        <f t="shared" si="1383"/>
        <v/>
      </c>
      <c r="IM529" s="19" t="str">
        <f t="shared" si="1383"/>
        <v/>
      </c>
      <c r="IN529" s="19" t="str">
        <f t="shared" si="1383"/>
        <v/>
      </c>
      <c r="IO529" s="19" t="str">
        <f t="shared" si="1384"/>
        <v/>
      </c>
      <c r="IP529" s="19" t="str">
        <f t="shared" si="1384"/>
        <v/>
      </c>
      <c r="IQ529" s="19" t="str">
        <f t="shared" si="1384"/>
        <v/>
      </c>
      <c r="IR529" s="19" t="str">
        <f t="shared" si="1384"/>
        <v/>
      </c>
      <c r="IS529" s="19" t="str">
        <f t="shared" si="1384"/>
        <v/>
      </c>
      <c r="IT529" s="19" t="str">
        <f t="shared" si="1384"/>
        <v/>
      </c>
      <c r="IU529" s="19" t="str">
        <f t="shared" si="1384"/>
        <v/>
      </c>
      <c r="IV529" s="19" t="str">
        <f t="shared" si="1384"/>
        <v/>
      </c>
      <c r="IW529" s="19" t="str">
        <f t="shared" si="1384"/>
        <v/>
      </c>
      <c r="IX529" s="19" t="str">
        <f t="shared" si="1384"/>
        <v/>
      </c>
      <c r="IY529" s="19" t="str">
        <f t="shared" si="1385"/>
        <v/>
      </c>
      <c r="IZ529" s="19" t="str">
        <f t="shared" si="1385"/>
        <v/>
      </c>
      <c r="JA529" s="19" t="str">
        <f t="shared" si="1385"/>
        <v/>
      </c>
      <c r="JB529" s="19" t="str">
        <f t="shared" si="1385"/>
        <v/>
      </c>
      <c r="JC529" s="19" t="str">
        <f t="shared" si="1385"/>
        <v/>
      </c>
      <c r="JD529" s="19" t="str">
        <f t="shared" si="1385"/>
        <v/>
      </c>
      <c r="JE529" s="19" t="str">
        <f t="shared" si="1385"/>
        <v/>
      </c>
      <c r="JF529" s="19" t="str">
        <f t="shared" si="1385"/>
        <v/>
      </c>
      <c r="JG529" s="19" t="str">
        <f t="shared" si="1385"/>
        <v/>
      </c>
      <c r="JH529" s="19" t="str">
        <f t="shared" si="1385"/>
        <v/>
      </c>
      <c r="JI529" s="19" t="str">
        <f t="shared" si="1386"/>
        <v/>
      </c>
      <c r="JJ529" s="19" t="str">
        <f t="shared" si="1386"/>
        <v/>
      </c>
      <c r="JK529" s="19" t="str">
        <f t="shared" si="1386"/>
        <v/>
      </c>
      <c r="JL529" s="19" t="str">
        <f t="shared" si="1386"/>
        <v/>
      </c>
      <c r="JM529" s="19" t="str">
        <f t="shared" si="1386"/>
        <v/>
      </c>
      <c r="JN529" s="19" t="str">
        <f t="shared" si="1386"/>
        <v/>
      </c>
      <c r="JO529" s="19" t="str">
        <f t="shared" si="1386"/>
        <v/>
      </c>
      <c r="JP529" s="19" t="str">
        <f t="shared" si="1386"/>
        <v/>
      </c>
      <c r="JQ529" s="19" t="str">
        <f t="shared" si="1386"/>
        <v/>
      </c>
      <c r="JR529" s="19" t="str">
        <f t="shared" si="1386"/>
        <v/>
      </c>
      <c r="JS529" s="19" t="str">
        <f t="shared" si="1387"/>
        <v/>
      </c>
      <c r="JT529" s="19" t="str">
        <f t="shared" si="1387"/>
        <v/>
      </c>
      <c r="JU529" s="19" t="str">
        <f t="shared" si="1387"/>
        <v/>
      </c>
      <c r="JV529" s="19" t="str">
        <f t="shared" si="1387"/>
        <v/>
      </c>
      <c r="JW529" s="19" t="str">
        <f t="shared" si="1387"/>
        <v/>
      </c>
      <c r="JX529" s="19" t="str">
        <f t="shared" si="1387"/>
        <v/>
      </c>
      <c r="JY529" s="19" t="str">
        <f t="shared" si="1387"/>
        <v/>
      </c>
      <c r="JZ529" s="19" t="str">
        <f t="shared" si="1387"/>
        <v/>
      </c>
      <c r="KA529" s="19" t="str">
        <f t="shared" si="1387"/>
        <v/>
      </c>
      <c r="KB529" s="19" t="str">
        <f t="shared" si="1387"/>
        <v/>
      </c>
      <c r="KC529" s="19" t="str">
        <f t="shared" si="1388"/>
        <v/>
      </c>
      <c r="KD529" s="19" t="str">
        <f t="shared" si="1388"/>
        <v/>
      </c>
      <c r="KE529" s="19" t="str">
        <f t="shared" si="1388"/>
        <v/>
      </c>
      <c r="KF529" s="19" t="str">
        <f t="shared" si="1388"/>
        <v/>
      </c>
      <c r="KG529" s="19" t="str">
        <f t="shared" si="1388"/>
        <v/>
      </c>
      <c r="KH529" s="19" t="str">
        <f t="shared" si="1388"/>
        <v/>
      </c>
      <c r="KI529" s="19" t="str">
        <f t="shared" si="1388"/>
        <v/>
      </c>
      <c r="KJ529" s="19" t="str">
        <f t="shared" si="1388"/>
        <v/>
      </c>
      <c r="KK529" s="19" t="str">
        <f t="shared" si="1388"/>
        <v/>
      </c>
      <c r="KL529" s="19" t="str">
        <f t="shared" si="1388"/>
        <v/>
      </c>
      <c r="KM529" s="19" t="str">
        <f t="shared" si="1389"/>
        <v/>
      </c>
      <c r="KN529" s="19" t="str">
        <f t="shared" si="1389"/>
        <v/>
      </c>
      <c r="KO529" s="19" t="str">
        <f t="shared" si="1389"/>
        <v/>
      </c>
      <c r="KP529" s="19" t="str">
        <f t="shared" si="1389"/>
        <v/>
      </c>
      <c r="KQ529" s="19" t="str">
        <f t="shared" si="1389"/>
        <v/>
      </c>
      <c r="KR529" s="19" t="str">
        <f t="shared" si="1389"/>
        <v/>
      </c>
      <c r="KS529" s="19" t="str">
        <f t="shared" si="1389"/>
        <v/>
      </c>
      <c r="KT529" s="19" t="str">
        <f t="shared" si="1389"/>
        <v/>
      </c>
      <c r="KU529" s="19" t="str">
        <f t="shared" si="1389"/>
        <v/>
      </c>
      <c r="KV529" s="19" t="str">
        <f t="shared" si="1389"/>
        <v/>
      </c>
      <c r="KW529" s="19" t="str">
        <f t="shared" si="1390"/>
        <v/>
      </c>
      <c r="KX529" s="19" t="str">
        <f t="shared" si="1390"/>
        <v/>
      </c>
      <c r="KY529" s="19" t="str">
        <f t="shared" si="1390"/>
        <v/>
      </c>
      <c r="KZ529" s="19" t="str">
        <f t="shared" si="1390"/>
        <v/>
      </c>
      <c r="LA529" s="19" t="str">
        <f t="shared" si="1390"/>
        <v/>
      </c>
      <c r="LB529" s="19" t="str">
        <f t="shared" si="1390"/>
        <v/>
      </c>
      <c r="LC529" s="19" t="str">
        <f t="shared" si="1390"/>
        <v/>
      </c>
      <c r="LD529" s="19" t="str">
        <f t="shared" si="1390"/>
        <v/>
      </c>
      <c r="LE529" s="19" t="str">
        <f t="shared" si="1390"/>
        <v/>
      </c>
      <c r="LF529" s="19" t="str">
        <f t="shared" si="1390"/>
        <v/>
      </c>
      <c r="LG529" s="19" t="str">
        <f t="shared" si="1391"/>
        <v/>
      </c>
      <c r="LH529" s="19" t="str">
        <f t="shared" si="1391"/>
        <v/>
      </c>
      <c r="LI529" s="19" t="str">
        <f t="shared" si="1391"/>
        <v/>
      </c>
      <c r="LJ529" s="19" t="str">
        <f t="shared" si="1391"/>
        <v/>
      </c>
      <c r="LK529" s="19" t="str">
        <f t="shared" si="1391"/>
        <v/>
      </c>
      <c r="LL529" s="19" t="str">
        <f t="shared" si="1391"/>
        <v/>
      </c>
      <c r="LM529" s="19" t="str">
        <f t="shared" si="1391"/>
        <v/>
      </c>
      <c r="LN529" s="19" t="str">
        <f t="shared" si="1391"/>
        <v/>
      </c>
      <c r="LO529" s="19" t="str">
        <f t="shared" si="1391"/>
        <v/>
      </c>
      <c r="LP529" s="19" t="str">
        <f t="shared" si="1391"/>
        <v/>
      </c>
      <c r="LQ529" s="19" t="str">
        <f t="shared" si="1392"/>
        <v/>
      </c>
      <c r="LR529" s="19" t="str">
        <f t="shared" si="1392"/>
        <v/>
      </c>
      <c r="LS529" s="19" t="str">
        <f t="shared" si="1392"/>
        <v/>
      </c>
      <c r="LT529" s="19" t="str">
        <f t="shared" si="1392"/>
        <v/>
      </c>
      <c r="LU529" s="19" t="str">
        <f t="shared" si="1392"/>
        <v/>
      </c>
      <c r="LV529" s="19" t="str">
        <f t="shared" si="1392"/>
        <v/>
      </c>
      <c r="LW529" s="19" t="str">
        <f t="shared" si="1392"/>
        <v/>
      </c>
      <c r="LX529" s="19" t="str">
        <f t="shared" si="1392"/>
        <v/>
      </c>
      <c r="LY529" s="19" t="str">
        <f t="shared" si="1392"/>
        <v/>
      </c>
      <c r="LZ529" s="19" t="str">
        <f t="shared" si="1392"/>
        <v/>
      </c>
      <c r="MA529" s="19" t="str">
        <f t="shared" si="1393"/>
        <v/>
      </c>
      <c r="MB529" s="19" t="str">
        <f t="shared" si="1393"/>
        <v/>
      </c>
      <c r="MC529" s="19" t="str">
        <f t="shared" si="1393"/>
        <v/>
      </c>
      <c r="MD529" s="19" t="str">
        <f t="shared" si="1393"/>
        <v/>
      </c>
      <c r="ME529" s="19" t="str">
        <f t="shared" si="1393"/>
        <v/>
      </c>
      <c r="MF529" s="19" t="str">
        <f t="shared" si="1393"/>
        <v/>
      </c>
      <c r="MG529" s="19" t="str">
        <f t="shared" si="1393"/>
        <v/>
      </c>
      <c r="MH529" s="19" t="str">
        <f t="shared" si="1393"/>
        <v/>
      </c>
      <c r="MI529" s="19" t="str">
        <f t="shared" si="1393"/>
        <v/>
      </c>
      <c r="MJ529" s="19" t="str">
        <f t="shared" si="1393"/>
        <v/>
      </c>
      <c r="MK529" s="19" t="str">
        <f t="shared" si="1394"/>
        <v/>
      </c>
      <c r="ML529" s="19" t="str">
        <f t="shared" si="1394"/>
        <v/>
      </c>
      <c r="MM529" s="19" t="str">
        <f t="shared" si="1394"/>
        <v/>
      </c>
      <c r="MN529" s="19" t="str">
        <f t="shared" si="1394"/>
        <v/>
      </c>
      <c r="MO529" s="19" t="str">
        <f t="shared" si="1394"/>
        <v/>
      </c>
      <c r="MP529" s="19" t="str">
        <f t="shared" si="1394"/>
        <v/>
      </c>
      <c r="MQ529" s="19" t="str">
        <f t="shared" si="1394"/>
        <v/>
      </c>
      <c r="MR529" s="19" t="str">
        <f t="shared" si="1394"/>
        <v/>
      </c>
      <c r="MS529" s="19" t="str">
        <f t="shared" si="1394"/>
        <v/>
      </c>
      <c r="MT529" s="19" t="str">
        <f t="shared" si="1394"/>
        <v/>
      </c>
      <c r="MU529" s="19" t="str">
        <f t="shared" si="1395"/>
        <v/>
      </c>
      <c r="MV529" s="19" t="str">
        <f t="shared" si="1395"/>
        <v/>
      </c>
      <c r="MW529" s="19" t="str">
        <f t="shared" si="1395"/>
        <v/>
      </c>
      <c r="MX529" s="19" t="str">
        <f t="shared" si="1395"/>
        <v/>
      </c>
      <c r="MY529" s="19" t="str">
        <f t="shared" si="1395"/>
        <v/>
      </c>
      <c r="MZ529" s="19" t="str">
        <f t="shared" si="1395"/>
        <v/>
      </c>
      <c r="NA529" s="19" t="str">
        <f t="shared" si="1395"/>
        <v/>
      </c>
      <c r="NB529" s="19" t="str">
        <f t="shared" si="1395"/>
        <v/>
      </c>
      <c r="NC529" s="19" t="str">
        <f t="shared" si="1395"/>
        <v/>
      </c>
      <c r="ND529" s="19" t="str">
        <f t="shared" si="1395"/>
        <v/>
      </c>
      <c r="NE529" s="19" t="str">
        <f t="shared" si="1396"/>
        <v/>
      </c>
      <c r="NF529" s="19" t="str">
        <f t="shared" si="1396"/>
        <v/>
      </c>
      <c r="NG529" s="19" t="str">
        <f t="shared" si="1396"/>
        <v/>
      </c>
      <c r="NH529" s="19" t="str">
        <f t="shared" si="1396"/>
        <v/>
      </c>
      <c r="NI529" s="19" t="str">
        <f t="shared" si="1396"/>
        <v/>
      </c>
      <c r="NJ529" s="19" t="str">
        <f t="shared" si="1396"/>
        <v/>
      </c>
      <c r="NK529" s="19" t="str">
        <f t="shared" si="1396"/>
        <v/>
      </c>
      <c r="NL529" s="19" t="str">
        <f t="shared" si="1396"/>
        <v/>
      </c>
      <c r="NM529" s="19" t="str">
        <f t="shared" si="1396"/>
        <v/>
      </c>
      <c r="NN529" s="19" t="str">
        <f t="shared" si="1396"/>
        <v/>
      </c>
      <c r="NO529" s="19" t="str">
        <f t="shared" si="1397"/>
        <v/>
      </c>
      <c r="NP529" s="19" t="str">
        <f t="shared" si="1397"/>
        <v/>
      </c>
      <c r="NQ529" s="19" t="str">
        <f t="shared" si="1397"/>
        <v/>
      </c>
      <c r="NR529" s="19" t="str">
        <f t="shared" si="1397"/>
        <v/>
      </c>
      <c r="NS529" s="19" t="str">
        <f t="shared" si="1397"/>
        <v/>
      </c>
      <c r="NT529" s="19" t="str">
        <f t="shared" si="1397"/>
        <v/>
      </c>
      <c r="NU529" s="19" t="str">
        <f t="shared" si="1397"/>
        <v/>
      </c>
      <c r="NV529" s="19" t="str">
        <f t="shared" si="1397"/>
        <v/>
      </c>
      <c r="NW529" s="19" t="str">
        <f t="shared" si="1397"/>
        <v/>
      </c>
      <c r="NX529" s="19" t="str">
        <f t="shared" si="1397"/>
        <v/>
      </c>
      <c r="NY529" s="19" t="str">
        <f t="shared" si="1398"/>
        <v/>
      </c>
      <c r="NZ529" s="19" t="str">
        <f t="shared" si="1398"/>
        <v/>
      </c>
      <c r="OA529" s="19" t="str">
        <f t="shared" si="1398"/>
        <v/>
      </c>
      <c r="OB529" s="19" t="str">
        <f t="shared" si="1398"/>
        <v/>
      </c>
      <c r="OC529" s="19" t="str">
        <f t="shared" si="1398"/>
        <v/>
      </c>
      <c r="OD529" s="19" t="str">
        <f t="shared" si="1398"/>
        <v/>
      </c>
      <c r="OE529" s="19" t="str">
        <f t="shared" si="1398"/>
        <v/>
      </c>
      <c r="OF529" s="19" t="str">
        <f t="shared" si="1398"/>
        <v/>
      </c>
      <c r="OG529" s="19" t="str">
        <f t="shared" si="1398"/>
        <v/>
      </c>
      <c r="OH529" s="19" t="str">
        <f t="shared" si="1398"/>
        <v/>
      </c>
      <c r="OI529" s="19" t="str">
        <f t="shared" si="1399"/>
        <v/>
      </c>
      <c r="OJ529" s="19" t="str">
        <f t="shared" si="1399"/>
        <v/>
      </c>
      <c r="OK529" s="19" t="str">
        <f t="shared" si="1399"/>
        <v/>
      </c>
      <c r="OL529" s="19" t="str">
        <f t="shared" si="1399"/>
        <v/>
      </c>
      <c r="OM529" s="19" t="str">
        <f t="shared" si="1399"/>
        <v/>
      </c>
      <c r="ON529" s="19" t="str">
        <f t="shared" si="1399"/>
        <v/>
      </c>
      <c r="OO529" s="19" t="str">
        <f t="shared" si="1399"/>
        <v/>
      </c>
      <c r="OP529" s="19" t="str">
        <f t="shared" si="1399"/>
        <v/>
      </c>
      <c r="OQ529" s="19" t="str">
        <f t="shared" si="1399"/>
        <v/>
      </c>
      <c r="OR529" s="19" t="str">
        <f t="shared" si="1399"/>
        <v/>
      </c>
      <c r="OS529" s="19" t="str">
        <f t="shared" si="1400"/>
        <v/>
      </c>
      <c r="OT529" s="19" t="str">
        <f t="shared" si="1400"/>
        <v/>
      </c>
      <c r="OU529" s="19" t="str">
        <f t="shared" si="1400"/>
        <v/>
      </c>
      <c r="OV529" s="19" t="str">
        <f t="shared" si="1400"/>
        <v/>
      </c>
      <c r="OW529" s="19" t="str">
        <f t="shared" si="1400"/>
        <v/>
      </c>
      <c r="OX529" s="19" t="str">
        <f t="shared" si="1400"/>
        <v/>
      </c>
      <c r="OY529" s="19" t="str">
        <f t="shared" si="1400"/>
        <v/>
      </c>
      <c r="OZ529" s="19" t="str">
        <f t="shared" si="1400"/>
        <v/>
      </c>
      <c r="PA529" s="19" t="str">
        <f t="shared" si="1400"/>
        <v/>
      </c>
      <c r="PB529" s="19" t="str">
        <f t="shared" si="1400"/>
        <v/>
      </c>
      <c r="PC529" s="19" t="str">
        <f t="shared" si="1401"/>
        <v/>
      </c>
      <c r="PD529" s="19" t="str">
        <f t="shared" si="1401"/>
        <v/>
      </c>
      <c r="PE529" s="19" t="str">
        <f t="shared" si="1401"/>
        <v/>
      </c>
      <c r="PF529" s="19" t="str">
        <f t="shared" si="1401"/>
        <v/>
      </c>
      <c r="PG529" s="19" t="str">
        <f t="shared" si="1401"/>
        <v/>
      </c>
      <c r="PH529" s="19" t="str">
        <f t="shared" si="1401"/>
        <v/>
      </c>
      <c r="PI529" s="19" t="str">
        <f t="shared" si="1401"/>
        <v/>
      </c>
      <c r="PJ529" s="19" t="str">
        <f t="shared" si="1401"/>
        <v/>
      </c>
      <c r="PK529" s="19" t="str">
        <f t="shared" si="1401"/>
        <v/>
      </c>
      <c r="PL529" s="19" t="str">
        <f t="shared" si="1401"/>
        <v/>
      </c>
      <c r="PM529" s="19" t="str">
        <f t="shared" si="1402"/>
        <v/>
      </c>
      <c r="PN529" s="19" t="str">
        <f t="shared" si="1402"/>
        <v/>
      </c>
      <c r="PO529" s="19" t="str">
        <f t="shared" si="1402"/>
        <v/>
      </c>
      <c r="PP529" s="19" t="str">
        <f t="shared" si="1402"/>
        <v/>
      </c>
      <c r="PQ529" s="19" t="str">
        <f t="shared" si="1402"/>
        <v/>
      </c>
      <c r="PR529" s="19" t="str">
        <f t="shared" si="1402"/>
        <v/>
      </c>
      <c r="PS529" s="19" t="str">
        <f t="shared" si="1402"/>
        <v/>
      </c>
      <c r="PT529" s="19" t="str">
        <f t="shared" si="1402"/>
        <v/>
      </c>
      <c r="PU529" s="19" t="str">
        <f t="shared" si="1402"/>
        <v/>
      </c>
      <c r="PV529" s="19" t="str">
        <f t="shared" si="1402"/>
        <v/>
      </c>
      <c r="PW529" s="19" t="str">
        <f t="shared" si="1402"/>
        <v/>
      </c>
      <c r="PX529" s="19" t="str">
        <f t="shared" si="1402"/>
        <v/>
      </c>
      <c r="PY529" s="19" t="str">
        <f t="shared" si="1402"/>
        <v/>
      </c>
      <c r="PZ529" s="19" t="str">
        <f t="shared" si="1315"/>
        <v/>
      </c>
      <c r="QA529" s="19" t="str">
        <f t="shared" si="1316"/>
        <v/>
      </c>
    </row>
    <row r="530" spans="4:443" x14ac:dyDescent="0.25">
      <c r="D530" s="1" t="s">
        <v>3833</v>
      </c>
      <c r="E530" s="48">
        <v>14576</v>
      </c>
      <c r="F530"/>
      <c r="G530" s="20">
        <f t="shared" si="1271"/>
        <v>0</v>
      </c>
      <c r="H530" s="20"/>
      <c r="I530" s="19">
        <f t="shared" si="1360"/>
        <v>0</v>
      </c>
      <c r="J530" s="19">
        <f t="shared" si="1360"/>
        <v>0</v>
      </c>
      <c r="K530" s="19">
        <f t="shared" si="1360"/>
        <v>0</v>
      </c>
      <c r="L530" s="19">
        <f t="shared" si="1360"/>
        <v>0</v>
      </c>
      <c r="M530" s="19">
        <f t="shared" si="1360"/>
        <v>0</v>
      </c>
      <c r="N530" s="19">
        <f t="shared" si="1360"/>
        <v>0</v>
      </c>
      <c r="O530" s="19" t="str">
        <f t="shared" si="1360"/>
        <v/>
      </c>
      <c r="P530" s="19" t="str">
        <f t="shared" si="1360"/>
        <v/>
      </c>
      <c r="Q530" s="19" t="str">
        <f t="shared" si="1360"/>
        <v/>
      </c>
      <c r="R530" s="19" t="str">
        <f t="shared" si="1360"/>
        <v/>
      </c>
      <c r="S530" s="19" t="str">
        <f t="shared" si="1361"/>
        <v/>
      </c>
      <c r="T530" s="19" t="str">
        <f t="shared" si="1361"/>
        <v/>
      </c>
      <c r="U530" s="50" t="str">
        <f t="shared" si="1361"/>
        <v/>
      </c>
      <c r="V530" s="19" t="str">
        <f t="shared" si="1361"/>
        <v/>
      </c>
      <c r="W530" s="19" t="str">
        <f t="shared" si="1361"/>
        <v/>
      </c>
      <c r="X530" s="19" t="str">
        <f t="shared" si="1361"/>
        <v/>
      </c>
      <c r="Y530" s="19" t="str">
        <f t="shared" si="1361"/>
        <v/>
      </c>
      <c r="Z530" s="19" t="str">
        <f t="shared" si="1361"/>
        <v/>
      </c>
      <c r="AA530" s="19" t="str">
        <f t="shared" si="1361"/>
        <v/>
      </c>
      <c r="AB530" s="19" t="str">
        <f t="shared" si="1361"/>
        <v/>
      </c>
      <c r="AC530" s="19" t="str">
        <f t="shared" si="1362"/>
        <v/>
      </c>
      <c r="AD530" s="19" t="str">
        <f t="shared" si="1362"/>
        <v/>
      </c>
      <c r="AE530" s="19" t="str">
        <f t="shared" si="1362"/>
        <v/>
      </c>
      <c r="AF530" s="19" t="str">
        <f t="shared" si="1362"/>
        <v/>
      </c>
      <c r="AG530" s="19" t="str">
        <f t="shared" si="1362"/>
        <v/>
      </c>
      <c r="AH530" s="19" t="str">
        <f t="shared" si="1362"/>
        <v/>
      </c>
      <c r="AI530" s="19" t="str">
        <f t="shared" si="1362"/>
        <v/>
      </c>
      <c r="AJ530" s="19" t="str">
        <f t="shared" si="1362"/>
        <v/>
      </c>
      <c r="AK530" s="19" t="str">
        <f t="shared" si="1362"/>
        <v/>
      </c>
      <c r="AL530" s="19" t="str">
        <f t="shared" si="1362"/>
        <v/>
      </c>
      <c r="AM530" s="19" t="str">
        <f t="shared" si="1363"/>
        <v/>
      </c>
      <c r="AN530" s="19" t="str">
        <f t="shared" si="1363"/>
        <v/>
      </c>
      <c r="AO530" s="19" t="str">
        <f t="shared" si="1363"/>
        <v/>
      </c>
      <c r="AP530" s="19" t="str">
        <f t="shared" si="1363"/>
        <v/>
      </c>
      <c r="AQ530" s="19" t="str">
        <f t="shared" si="1363"/>
        <v/>
      </c>
      <c r="AR530" s="19" t="str">
        <f t="shared" si="1363"/>
        <v/>
      </c>
      <c r="AS530" s="19" t="str">
        <f t="shared" si="1363"/>
        <v/>
      </c>
      <c r="AT530" s="19" t="str">
        <f t="shared" si="1363"/>
        <v/>
      </c>
      <c r="AU530" s="19" t="str">
        <f t="shared" si="1363"/>
        <v/>
      </c>
      <c r="AV530" s="19" t="str">
        <f t="shared" si="1363"/>
        <v/>
      </c>
      <c r="AW530" s="19" t="str">
        <f t="shared" si="1364"/>
        <v/>
      </c>
      <c r="AX530" s="19" t="str">
        <f t="shared" si="1364"/>
        <v/>
      </c>
      <c r="AY530" s="19" t="str">
        <f t="shared" si="1364"/>
        <v/>
      </c>
      <c r="AZ530" s="19" t="str">
        <f t="shared" si="1364"/>
        <v/>
      </c>
      <c r="BA530" s="19" t="str">
        <f t="shared" si="1364"/>
        <v/>
      </c>
      <c r="BB530" s="19" t="str">
        <f t="shared" si="1364"/>
        <v/>
      </c>
      <c r="BC530" s="19" t="str">
        <f t="shared" si="1364"/>
        <v/>
      </c>
      <c r="BD530" s="19" t="str">
        <f t="shared" si="1364"/>
        <v/>
      </c>
      <c r="BE530" s="19" t="str">
        <f t="shared" si="1364"/>
        <v/>
      </c>
      <c r="BF530" s="19" t="str">
        <f t="shared" si="1364"/>
        <v/>
      </c>
      <c r="BG530" s="19" t="str">
        <f t="shared" si="1365"/>
        <v/>
      </c>
      <c r="BH530" s="19" t="str">
        <f t="shared" si="1365"/>
        <v/>
      </c>
      <c r="BI530" s="19" t="str">
        <f t="shared" si="1365"/>
        <v/>
      </c>
      <c r="BJ530" s="19" t="str">
        <f t="shared" si="1365"/>
        <v/>
      </c>
      <c r="BK530" s="19" t="str">
        <f t="shared" si="1365"/>
        <v/>
      </c>
      <c r="BL530" s="19" t="str">
        <f t="shared" si="1365"/>
        <v/>
      </c>
      <c r="BM530" s="19" t="str">
        <f t="shared" si="1365"/>
        <v/>
      </c>
      <c r="BN530" s="19" t="str">
        <f t="shared" si="1365"/>
        <v/>
      </c>
      <c r="BO530" s="19" t="str">
        <f t="shared" si="1365"/>
        <v/>
      </c>
      <c r="BP530" s="19" t="str">
        <f t="shared" si="1365"/>
        <v/>
      </c>
      <c r="BQ530" s="19" t="str">
        <f t="shared" si="1366"/>
        <v/>
      </c>
      <c r="BR530" s="19" t="str">
        <f t="shared" si="1366"/>
        <v/>
      </c>
      <c r="BS530" s="19" t="str">
        <f t="shared" si="1366"/>
        <v/>
      </c>
      <c r="BT530" s="19" t="str">
        <f t="shared" si="1366"/>
        <v/>
      </c>
      <c r="BU530" s="19" t="str">
        <f t="shared" si="1366"/>
        <v/>
      </c>
      <c r="BV530" s="19" t="str">
        <f t="shared" si="1366"/>
        <v/>
      </c>
      <c r="BW530" s="19" t="str">
        <f t="shared" si="1366"/>
        <v/>
      </c>
      <c r="BX530" s="19" t="str">
        <f t="shared" si="1366"/>
        <v/>
      </c>
      <c r="BY530" s="19" t="str">
        <f t="shared" si="1366"/>
        <v/>
      </c>
      <c r="BZ530" s="19" t="str">
        <f t="shared" si="1366"/>
        <v/>
      </c>
      <c r="CA530" s="19" t="str">
        <f t="shared" si="1367"/>
        <v/>
      </c>
      <c r="CB530" s="19" t="str">
        <f t="shared" si="1367"/>
        <v/>
      </c>
      <c r="CC530" s="19" t="str">
        <f t="shared" si="1367"/>
        <v/>
      </c>
      <c r="CD530" s="19" t="str">
        <f t="shared" si="1367"/>
        <v/>
      </c>
      <c r="CE530" s="19" t="str">
        <f t="shared" si="1367"/>
        <v/>
      </c>
      <c r="CF530" s="19" t="str">
        <f t="shared" si="1367"/>
        <v/>
      </c>
      <c r="CG530" s="19" t="str">
        <f t="shared" si="1367"/>
        <v/>
      </c>
      <c r="CH530" s="19" t="str">
        <f t="shared" si="1367"/>
        <v/>
      </c>
      <c r="CI530" s="19" t="str">
        <f t="shared" si="1367"/>
        <v/>
      </c>
      <c r="CJ530" s="19" t="str">
        <f t="shared" si="1367"/>
        <v/>
      </c>
      <c r="CK530" s="19" t="str">
        <f t="shared" si="1368"/>
        <v/>
      </c>
      <c r="CL530" s="19" t="str">
        <f t="shared" si="1368"/>
        <v/>
      </c>
      <c r="CM530" s="19" t="str">
        <f t="shared" si="1368"/>
        <v/>
      </c>
      <c r="CN530" s="19" t="str">
        <f t="shared" si="1368"/>
        <v/>
      </c>
      <c r="CO530" s="19" t="str">
        <f t="shared" si="1368"/>
        <v/>
      </c>
      <c r="CP530" s="19" t="str">
        <f t="shared" si="1368"/>
        <v/>
      </c>
      <c r="CQ530" s="19" t="str">
        <f t="shared" si="1368"/>
        <v/>
      </c>
      <c r="CR530" s="19" t="str">
        <f t="shared" si="1368"/>
        <v/>
      </c>
      <c r="CS530" s="19" t="str">
        <f t="shared" si="1368"/>
        <v/>
      </c>
      <c r="CT530" s="19" t="str">
        <f t="shared" si="1368"/>
        <v/>
      </c>
      <c r="CU530" s="19" t="str">
        <f t="shared" si="1369"/>
        <v/>
      </c>
      <c r="CV530" s="19" t="str">
        <f t="shared" si="1369"/>
        <v/>
      </c>
      <c r="CW530" s="19" t="str">
        <f t="shared" si="1369"/>
        <v/>
      </c>
      <c r="CX530" s="19" t="str">
        <f t="shared" si="1369"/>
        <v/>
      </c>
      <c r="CY530" s="19" t="str">
        <f t="shared" si="1369"/>
        <v/>
      </c>
      <c r="CZ530" s="19" t="str">
        <f t="shared" si="1369"/>
        <v/>
      </c>
      <c r="DA530" s="19" t="str">
        <f t="shared" si="1369"/>
        <v/>
      </c>
      <c r="DB530" s="19" t="str">
        <f t="shared" si="1369"/>
        <v/>
      </c>
      <c r="DC530" s="19" t="str">
        <f t="shared" si="1369"/>
        <v/>
      </c>
      <c r="DD530" s="19" t="str">
        <f t="shared" si="1369"/>
        <v/>
      </c>
      <c r="DE530" s="19" t="str">
        <f t="shared" si="1370"/>
        <v/>
      </c>
      <c r="DF530" s="19" t="str">
        <f t="shared" si="1370"/>
        <v/>
      </c>
      <c r="DG530" s="19" t="str">
        <f t="shared" si="1370"/>
        <v/>
      </c>
      <c r="DH530" s="19" t="str">
        <f t="shared" si="1370"/>
        <v/>
      </c>
      <c r="DI530" s="19" t="str">
        <f t="shared" si="1370"/>
        <v/>
      </c>
      <c r="DJ530" s="19" t="str">
        <f t="shared" si="1370"/>
        <v/>
      </c>
      <c r="DK530" s="19" t="str">
        <f t="shared" si="1370"/>
        <v/>
      </c>
      <c r="DL530" s="19" t="str">
        <f t="shared" si="1370"/>
        <v/>
      </c>
      <c r="DM530" s="19" t="str">
        <f t="shared" si="1370"/>
        <v/>
      </c>
      <c r="DN530" s="19" t="str">
        <f t="shared" si="1370"/>
        <v/>
      </c>
      <c r="DO530" s="19" t="str">
        <f t="shared" si="1371"/>
        <v/>
      </c>
      <c r="DP530" s="19" t="str">
        <f t="shared" si="1371"/>
        <v/>
      </c>
      <c r="DQ530" s="19" t="str">
        <f t="shared" si="1371"/>
        <v/>
      </c>
      <c r="DR530" s="19" t="str">
        <f t="shared" si="1371"/>
        <v/>
      </c>
      <c r="DS530" s="19" t="str">
        <f t="shared" si="1371"/>
        <v/>
      </c>
      <c r="DT530" s="19" t="str">
        <f t="shared" si="1371"/>
        <v/>
      </c>
      <c r="DU530" s="19" t="str">
        <f t="shared" si="1371"/>
        <v/>
      </c>
      <c r="DV530" s="19" t="str">
        <f t="shared" si="1371"/>
        <v/>
      </c>
      <c r="DW530" s="19" t="str">
        <f t="shared" si="1371"/>
        <v/>
      </c>
      <c r="DX530" s="19" t="str">
        <f t="shared" si="1371"/>
        <v/>
      </c>
      <c r="DY530" s="19" t="str">
        <f t="shared" si="1372"/>
        <v/>
      </c>
      <c r="DZ530" s="19" t="str">
        <f t="shared" si="1372"/>
        <v/>
      </c>
      <c r="EA530" s="19" t="str">
        <f t="shared" si="1372"/>
        <v/>
      </c>
      <c r="EB530" s="19" t="str">
        <f t="shared" si="1372"/>
        <v/>
      </c>
      <c r="EC530" s="19" t="str">
        <f t="shared" si="1372"/>
        <v/>
      </c>
      <c r="ED530" s="19" t="str">
        <f t="shared" si="1372"/>
        <v/>
      </c>
      <c r="EE530" s="19" t="str">
        <f t="shared" si="1372"/>
        <v/>
      </c>
      <c r="EF530" s="19" t="str">
        <f t="shared" si="1372"/>
        <v/>
      </c>
      <c r="EG530" s="19" t="str">
        <f t="shared" si="1372"/>
        <v/>
      </c>
      <c r="EH530" s="19" t="str">
        <f t="shared" si="1372"/>
        <v/>
      </c>
      <c r="EI530" s="19" t="str">
        <f t="shared" si="1373"/>
        <v/>
      </c>
      <c r="EJ530" s="19" t="str">
        <f t="shared" si="1373"/>
        <v/>
      </c>
      <c r="EK530" s="19" t="str">
        <f t="shared" si="1373"/>
        <v/>
      </c>
      <c r="EL530" s="19" t="str">
        <f t="shared" si="1373"/>
        <v/>
      </c>
      <c r="EM530" s="19" t="str">
        <f t="shared" si="1373"/>
        <v/>
      </c>
      <c r="EN530" s="19" t="str">
        <f t="shared" si="1373"/>
        <v/>
      </c>
      <c r="EO530" s="19" t="str">
        <f t="shared" si="1373"/>
        <v/>
      </c>
      <c r="EP530" s="19" t="str">
        <f t="shared" si="1373"/>
        <v/>
      </c>
      <c r="EQ530" s="19" t="str">
        <f t="shared" si="1373"/>
        <v/>
      </c>
      <c r="ER530" s="19" t="str">
        <f t="shared" si="1373"/>
        <v/>
      </c>
      <c r="ES530" s="19" t="str">
        <f t="shared" si="1374"/>
        <v/>
      </c>
      <c r="ET530" s="19" t="str">
        <f t="shared" si="1374"/>
        <v/>
      </c>
      <c r="EU530" s="19" t="str">
        <f t="shared" si="1374"/>
        <v/>
      </c>
      <c r="EV530" s="19" t="str">
        <f t="shared" si="1374"/>
        <v/>
      </c>
      <c r="EW530" s="19" t="str">
        <f t="shared" si="1374"/>
        <v/>
      </c>
      <c r="EX530" s="19" t="str">
        <f t="shared" si="1374"/>
        <v/>
      </c>
      <c r="EY530" s="19" t="str">
        <f t="shared" si="1374"/>
        <v/>
      </c>
      <c r="EZ530" s="19" t="str">
        <f t="shared" si="1374"/>
        <v/>
      </c>
      <c r="FA530" s="19" t="str">
        <f t="shared" si="1374"/>
        <v/>
      </c>
      <c r="FB530" s="19" t="str">
        <f t="shared" si="1374"/>
        <v/>
      </c>
      <c r="FC530" s="19" t="str">
        <f t="shared" si="1375"/>
        <v/>
      </c>
      <c r="FD530" s="19" t="str">
        <f t="shared" si="1375"/>
        <v/>
      </c>
      <c r="FE530" s="19" t="str">
        <f t="shared" si="1375"/>
        <v/>
      </c>
      <c r="FF530" s="19" t="str">
        <f t="shared" si="1375"/>
        <v/>
      </c>
      <c r="FG530" s="19" t="str">
        <f t="shared" si="1375"/>
        <v/>
      </c>
      <c r="FH530" s="19" t="str">
        <f t="shared" si="1375"/>
        <v/>
      </c>
      <c r="FI530" s="19" t="str">
        <f t="shared" si="1375"/>
        <v/>
      </c>
      <c r="FJ530" s="19" t="str">
        <f t="shared" si="1375"/>
        <v/>
      </c>
      <c r="FK530" s="19" t="str">
        <f t="shared" si="1375"/>
        <v/>
      </c>
      <c r="FL530" s="19" t="str">
        <f t="shared" si="1375"/>
        <v/>
      </c>
      <c r="FM530" s="19" t="str">
        <f t="shared" si="1376"/>
        <v/>
      </c>
      <c r="FN530" s="19" t="str">
        <f t="shared" si="1376"/>
        <v/>
      </c>
      <c r="FO530" s="19" t="str">
        <f t="shared" si="1376"/>
        <v/>
      </c>
      <c r="FP530" s="19" t="str">
        <f t="shared" si="1376"/>
        <v/>
      </c>
      <c r="FQ530" s="19" t="str">
        <f t="shared" si="1376"/>
        <v/>
      </c>
      <c r="FR530" s="19" t="str">
        <f t="shared" si="1376"/>
        <v/>
      </c>
      <c r="FS530" s="19" t="str">
        <f t="shared" si="1376"/>
        <v/>
      </c>
      <c r="FT530" s="19" t="str">
        <f t="shared" si="1376"/>
        <v/>
      </c>
      <c r="FU530" s="19" t="str">
        <f t="shared" si="1376"/>
        <v/>
      </c>
      <c r="FV530" s="19" t="str">
        <f t="shared" si="1376"/>
        <v/>
      </c>
      <c r="FW530" s="19" t="str">
        <f t="shared" si="1377"/>
        <v/>
      </c>
      <c r="FX530" s="19" t="str">
        <f t="shared" si="1377"/>
        <v/>
      </c>
      <c r="FY530" s="19" t="str">
        <f t="shared" si="1377"/>
        <v/>
      </c>
      <c r="FZ530" s="19" t="str">
        <f t="shared" si="1377"/>
        <v/>
      </c>
      <c r="GA530" s="19" t="str">
        <f t="shared" si="1377"/>
        <v/>
      </c>
      <c r="GB530" s="19" t="str">
        <f t="shared" si="1377"/>
        <v/>
      </c>
      <c r="GC530" s="19" t="str">
        <f t="shared" si="1377"/>
        <v/>
      </c>
      <c r="GD530" s="19" t="str">
        <f t="shared" si="1377"/>
        <v/>
      </c>
      <c r="GE530" s="19" t="str">
        <f t="shared" si="1377"/>
        <v/>
      </c>
      <c r="GF530" s="19" t="str">
        <f t="shared" si="1377"/>
        <v/>
      </c>
      <c r="GG530" s="19" t="str">
        <f t="shared" si="1378"/>
        <v/>
      </c>
      <c r="GH530" s="19" t="str">
        <f t="shared" si="1378"/>
        <v/>
      </c>
      <c r="GI530" s="19" t="str">
        <f t="shared" si="1378"/>
        <v/>
      </c>
      <c r="GJ530" s="19" t="str">
        <f t="shared" si="1378"/>
        <v/>
      </c>
      <c r="GK530" s="19" t="str">
        <f t="shared" si="1378"/>
        <v/>
      </c>
      <c r="GL530" s="19" t="str">
        <f t="shared" si="1378"/>
        <v/>
      </c>
      <c r="GM530" s="19" t="str">
        <f t="shared" si="1378"/>
        <v/>
      </c>
      <c r="GN530" s="19" t="str">
        <f t="shared" si="1378"/>
        <v/>
      </c>
      <c r="GO530" s="19" t="str">
        <f t="shared" si="1378"/>
        <v/>
      </c>
      <c r="GP530" s="19" t="str">
        <f t="shared" si="1378"/>
        <v/>
      </c>
      <c r="GQ530" s="19" t="str">
        <f t="shared" si="1379"/>
        <v/>
      </c>
      <c r="GR530" s="19" t="str">
        <f t="shared" si="1379"/>
        <v/>
      </c>
      <c r="GS530" s="19" t="str">
        <f t="shared" si="1379"/>
        <v/>
      </c>
      <c r="GT530" s="19" t="str">
        <f t="shared" si="1379"/>
        <v/>
      </c>
      <c r="GU530" s="19" t="str">
        <f t="shared" si="1379"/>
        <v/>
      </c>
      <c r="GV530" s="19" t="str">
        <f t="shared" si="1379"/>
        <v/>
      </c>
      <c r="GW530" s="19" t="str">
        <f t="shared" si="1379"/>
        <v/>
      </c>
      <c r="GX530" s="19" t="str">
        <f t="shared" si="1379"/>
        <v/>
      </c>
      <c r="GY530" s="19" t="str">
        <f t="shared" si="1379"/>
        <v/>
      </c>
      <c r="GZ530" s="19" t="str">
        <f t="shared" si="1379"/>
        <v/>
      </c>
      <c r="HA530" s="19" t="str">
        <f t="shared" si="1380"/>
        <v/>
      </c>
      <c r="HB530" s="19" t="str">
        <f t="shared" si="1380"/>
        <v/>
      </c>
      <c r="HC530" s="19" t="str">
        <f t="shared" si="1380"/>
        <v/>
      </c>
      <c r="HD530" s="19" t="str">
        <f t="shared" si="1380"/>
        <v/>
      </c>
      <c r="HE530" s="19" t="str">
        <f t="shared" si="1380"/>
        <v/>
      </c>
      <c r="HF530" s="19" t="str">
        <f t="shared" si="1380"/>
        <v/>
      </c>
      <c r="HG530" s="19" t="str">
        <f t="shared" si="1380"/>
        <v/>
      </c>
      <c r="HH530" s="19" t="str">
        <f t="shared" si="1380"/>
        <v/>
      </c>
      <c r="HI530" s="19" t="str">
        <f t="shared" si="1380"/>
        <v/>
      </c>
      <c r="HJ530" s="19" t="str">
        <f t="shared" si="1380"/>
        <v/>
      </c>
      <c r="HK530" s="19" t="str">
        <f t="shared" si="1381"/>
        <v/>
      </c>
      <c r="HL530" s="19" t="str">
        <f t="shared" si="1381"/>
        <v/>
      </c>
      <c r="HM530" s="19" t="str">
        <f t="shared" si="1381"/>
        <v/>
      </c>
      <c r="HN530" s="19" t="str">
        <f t="shared" si="1381"/>
        <v/>
      </c>
      <c r="HO530" s="19" t="str">
        <f t="shared" si="1381"/>
        <v/>
      </c>
      <c r="HP530" s="19" t="str">
        <f t="shared" si="1381"/>
        <v/>
      </c>
      <c r="HQ530" s="19" t="str">
        <f t="shared" si="1381"/>
        <v/>
      </c>
      <c r="HR530" s="19" t="str">
        <f t="shared" si="1381"/>
        <v/>
      </c>
      <c r="HS530" s="19" t="str">
        <f t="shared" si="1381"/>
        <v/>
      </c>
      <c r="HT530" s="19" t="str">
        <f t="shared" si="1381"/>
        <v/>
      </c>
      <c r="HU530" s="19" t="str">
        <f t="shared" si="1382"/>
        <v/>
      </c>
      <c r="HV530" s="19" t="str">
        <f t="shared" si="1382"/>
        <v/>
      </c>
      <c r="HW530" s="19" t="str">
        <f t="shared" si="1382"/>
        <v/>
      </c>
      <c r="HX530" s="19" t="str">
        <f t="shared" si="1382"/>
        <v/>
      </c>
      <c r="HY530" s="19" t="str">
        <f t="shared" si="1382"/>
        <v/>
      </c>
      <c r="HZ530" s="19" t="str">
        <f t="shared" si="1382"/>
        <v/>
      </c>
      <c r="IA530" s="19" t="str">
        <f t="shared" si="1382"/>
        <v/>
      </c>
      <c r="IB530" s="19" t="str">
        <f t="shared" si="1382"/>
        <v/>
      </c>
      <c r="IC530" s="19" t="str">
        <f t="shared" si="1382"/>
        <v/>
      </c>
      <c r="ID530" s="19" t="str">
        <f t="shared" si="1382"/>
        <v/>
      </c>
      <c r="IE530" s="19" t="str">
        <f t="shared" si="1383"/>
        <v/>
      </c>
      <c r="IF530" s="19" t="str">
        <f t="shared" si="1383"/>
        <v/>
      </c>
      <c r="IG530" s="19" t="str">
        <f t="shared" si="1383"/>
        <v/>
      </c>
      <c r="IH530" s="19" t="str">
        <f t="shared" si="1383"/>
        <v/>
      </c>
      <c r="II530" s="19" t="str">
        <f t="shared" si="1383"/>
        <v/>
      </c>
      <c r="IJ530" s="19" t="str">
        <f t="shared" si="1383"/>
        <v/>
      </c>
      <c r="IK530" s="19" t="str">
        <f t="shared" si="1383"/>
        <v/>
      </c>
      <c r="IL530" s="19" t="str">
        <f t="shared" si="1383"/>
        <v/>
      </c>
      <c r="IM530" s="19" t="str">
        <f t="shared" si="1383"/>
        <v/>
      </c>
      <c r="IN530" s="19" t="str">
        <f t="shared" si="1383"/>
        <v/>
      </c>
      <c r="IO530" s="19" t="str">
        <f t="shared" si="1384"/>
        <v/>
      </c>
      <c r="IP530" s="19" t="str">
        <f t="shared" si="1384"/>
        <v/>
      </c>
      <c r="IQ530" s="19" t="str">
        <f t="shared" si="1384"/>
        <v/>
      </c>
      <c r="IR530" s="19" t="str">
        <f t="shared" si="1384"/>
        <v/>
      </c>
      <c r="IS530" s="19" t="str">
        <f t="shared" si="1384"/>
        <v/>
      </c>
      <c r="IT530" s="19" t="str">
        <f t="shared" si="1384"/>
        <v/>
      </c>
      <c r="IU530" s="19" t="str">
        <f t="shared" si="1384"/>
        <v/>
      </c>
      <c r="IV530" s="19" t="str">
        <f t="shared" si="1384"/>
        <v/>
      </c>
      <c r="IW530" s="19" t="str">
        <f t="shared" si="1384"/>
        <v/>
      </c>
      <c r="IX530" s="19" t="str">
        <f t="shared" si="1384"/>
        <v/>
      </c>
      <c r="IY530" s="19" t="str">
        <f t="shared" si="1385"/>
        <v/>
      </c>
      <c r="IZ530" s="19" t="str">
        <f t="shared" si="1385"/>
        <v/>
      </c>
      <c r="JA530" s="19" t="str">
        <f t="shared" si="1385"/>
        <v/>
      </c>
      <c r="JB530" s="19" t="str">
        <f t="shared" si="1385"/>
        <v/>
      </c>
      <c r="JC530" s="19" t="str">
        <f t="shared" si="1385"/>
        <v/>
      </c>
      <c r="JD530" s="19" t="str">
        <f t="shared" si="1385"/>
        <v/>
      </c>
      <c r="JE530" s="19" t="str">
        <f t="shared" si="1385"/>
        <v/>
      </c>
      <c r="JF530" s="19" t="str">
        <f t="shared" si="1385"/>
        <v/>
      </c>
      <c r="JG530" s="19" t="str">
        <f t="shared" si="1385"/>
        <v/>
      </c>
      <c r="JH530" s="19" t="str">
        <f t="shared" si="1385"/>
        <v/>
      </c>
      <c r="JI530" s="19" t="str">
        <f t="shared" si="1386"/>
        <v/>
      </c>
      <c r="JJ530" s="19" t="str">
        <f t="shared" si="1386"/>
        <v/>
      </c>
      <c r="JK530" s="19" t="str">
        <f t="shared" si="1386"/>
        <v/>
      </c>
      <c r="JL530" s="19" t="str">
        <f t="shared" si="1386"/>
        <v/>
      </c>
      <c r="JM530" s="19" t="str">
        <f t="shared" si="1386"/>
        <v/>
      </c>
      <c r="JN530" s="19" t="str">
        <f t="shared" si="1386"/>
        <v/>
      </c>
      <c r="JO530" s="19" t="str">
        <f t="shared" si="1386"/>
        <v/>
      </c>
      <c r="JP530" s="19" t="str">
        <f t="shared" si="1386"/>
        <v/>
      </c>
      <c r="JQ530" s="19" t="str">
        <f t="shared" si="1386"/>
        <v/>
      </c>
      <c r="JR530" s="19" t="str">
        <f t="shared" si="1386"/>
        <v/>
      </c>
      <c r="JS530" s="19" t="str">
        <f t="shared" si="1387"/>
        <v/>
      </c>
      <c r="JT530" s="19" t="str">
        <f t="shared" si="1387"/>
        <v/>
      </c>
      <c r="JU530" s="19" t="str">
        <f t="shared" si="1387"/>
        <v/>
      </c>
      <c r="JV530" s="19" t="str">
        <f t="shared" si="1387"/>
        <v/>
      </c>
      <c r="JW530" s="19" t="str">
        <f t="shared" si="1387"/>
        <v/>
      </c>
      <c r="JX530" s="19" t="str">
        <f t="shared" si="1387"/>
        <v/>
      </c>
      <c r="JY530" s="19" t="str">
        <f t="shared" si="1387"/>
        <v/>
      </c>
      <c r="JZ530" s="19" t="str">
        <f t="shared" si="1387"/>
        <v/>
      </c>
      <c r="KA530" s="19" t="str">
        <f t="shared" si="1387"/>
        <v/>
      </c>
      <c r="KB530" s="19" t="str">
        <f t="shared" si="1387"/>
        <v/>
      </c>
      <c r="KC530" s="19" t="str">
        <f t="shared" si="1388"/>
        <v/>
      </c>
      <c r="KD530" s="19" t="str">
        <f t="shared" si="1388"/>
        <v/>
      </c>
      <c r="KE530" s="19" t="str">
        <f t="shared" si="1388"/>
        <v/>
      </c>
      <c r="KF530" s="19" t="str">
        <f t="shared" si="1388"/>
        <v/>
      </c>
      <c r="KG530" s="19" t="str">
        <f t="shared" si="1388"/>
        <v/>
      </c>
      <c r="KH530" s="19" t="str">
        <f t="shared" si="1388"/>
        <v/>
      </c>
      <c r="KI530" s="19" t="str">
        <f t="shared" si="1388"/>
        <v/>
      </c>
      <c r="KJ530" s="19" t="str">
        <f t="shared" si="1388"/>
        <v/>
      </c>
      <c r="KK530" s="19" t="str">
        <f t="shared" si="1388"/>
        <v/>
      </c>
      <c r="KL530" s="19" t="str">
        <f t="shared" si="1388"/>
        <v/>
      </c>
      <c r="KM530" s="19" t="str">
        <f t="shared" si="1389"/>
        <v/>
      </c>
      <c r="KN530" s="19" t="str">
        <f t="shared" si="1389"/>
        <v/>
      </c>
      <c r="KO530" s="19" t="str">
        <f t="shared" si="1389"/>
        <v/>
      </c>
      <c r="KP530" s="19" t="str">
        <f t="shared" si="1389"/>
        <v/>
      </c>
      <c r="KQ530" s="19" t="str">
        <f t="shared" si="1389"/>
        <v/>
      </c>
      <c r="KR530" s="19" t="str">
        <f t="shared" si="1389"/>
        <v/>
      </c>
      <c r="KS530" s="19" t="str">
        <f t="shared" si="1389"/>
        <v/>
      </c>
      <c r="KT530" s="19" t="str">
        <f t="shared" si="1389"/>
        <v/>
      </c>
      <c r="KU530" s="19" t="str">
        <f t="shared" si="1389"/>
        <v/>
      </c>
      <c r="KV530" s="19" t="str">
        <f t="shared" si="1389"/>
        <v/>
      </c>
      <c r="KW530" s="19" t="str">
        <f t="shared" si="1390"/>
        <v/>
      </c>
      <c r="KX530" s="19" t="str">
        <f t="shared" si="1390"/>
        <v/>
      </c>
      <c r="KY530" s="19" t="str">
        <f t="shared" si="1390"/>
        <v/>
      </c>
      <c r="KZ530" s="19" t="str">
        <f t="shared" si="1390"/>
        <v/>
      </c>
      <c r="LA530" s="19" t="str">
        <f t="shared" si="1390"/>
        <v/>
      </c>
      <c r="LB530" s="19" t="str">
        <f t="shared" si="1390"/>
        <v/>
      </c>
      <c r="LC530" s="19" t="str">
        <f t="shared" si="1390"/>
        <v/>
      </c>
      <c r="LD530" s="19" t="str">
        <f t="shared" si="1390"/>
        <v/>
      </c>
      <c r="LE530" s="19" t="str">
        <f t="shared" si="1390"/>
        <v/>
      </c>
      <c r="LF530" s="19" t="str">
        <f t="shared" si="1390"/>
        <v/>
      </c>
      <c r="LG530" s="19" t="str">
        <f t="shared" si="1391"/>
        <v/>
      </c>
      <c r="LH530" s="19" t="str">
        <f t="shared" si="1391"/>
        <v/>
      </c>
      <c r="LI530" s="19" t="str">
        <f t="shared" si="1391"/>
        <v/>
      </c>
      <c r="LJ530" s="19" t="str">
        <f t="shared" si="1391"/>
        <v/>
      </c>
      <c r="LK530" s="19" t="str">
        <f t="shared" si="1391"/>
        <v/>
      </c>
      <c r="LL530" s="19" t="str">
        <f t="shared" si="1391"/>
        <v/>
      </c>
      <c r="LM530" s="19" t="str">
        <f t="shared" si="1391"/>
        <v/>
      </c>
      <c r="LN530" s="19" t="str">
        <f t="shared" si="1391"/>
        <v/>
      </c>
      <c r="LO530" s="19" t="str">
        <f t="shared" si="1391"/>
        <v/>
      </c>
      <c r="LP530" s="19" t="str">
        <f t="shared" si="1391"/>
        <v/>
      </c>
      <c r="LQ530" s="19" t="str">
        <f t="shared" si="1392"/>
        <v/>
      </c>
      <c r="LR530" s="19" t="str">
        <f t="shared" si="1392"/>
        <v/>
      </c>
      <c r="LS530" s="19" t="str">
        <f t="shared" si="1392"/>
        <v/>
      </c>
      <c r="LT530" s="19" t="str">
        <f t="shared" si="1392"/>
        <v/>
      </c>
      <c r="LU530" s="19" t="str">
        <f t="shared" si="1392"/>
        <v/>
      </c>
      <c r="LV530" s="19" t="str">
        <f t="shared" si="1392"/>
        <v/>
      </c>
      <c r="LW530" s="19" t="str">
        <f t="shared" si="1392"/>
        <v/>
      </c>
      <c r="LX530" s="19" t="str">
        <f t="shared" si="1392"/>
        <v/>
      </c>
      <c r="LY530" s="19" t="str">
        <f t="shared" si="1392"/>
        <v/>
      </c>
      <c r="LZ530" s="19" t="str">
        <f t="shared" si="1392"/>
        <v/>
      </c>
      <c r="MA530" s="19" t="str">
        <f t="shared" si="1393"/>
        <v/>
      </c>
      <c r="MB530" s="19" t="str">
        <f t="shared" si="1393"/>
        <v/>
      </c>
      <c r="MC530" s="19" t="str">
        <f t="shared" si="1393"/>
        <v/>
      </c>
      <c r="MD530" s="19" t="str">
        <f t="shared" si="1393"/>
        <v/>
      </c>
      <c r="ME530" s="19" t="str">
        <f t="shared" si="1393"/>
        <v/>
      </c>
      <c r="MF530" s="19" t="str">
        <f t="shared" si="1393"/>
        <v/>
      </c>
      <c r="MG530" s="19" t="str">
        <f t="shared" si="1393"/>
        <v/>
      </c>
      <c r="MH530" s="19" t="str">
        <f t="shared" si="1393"/>
        <v/>
      </c>
      <c r="MI530" s="19" t="str">
        <f t="shared" si="1393"/>
        <v/>
      </c>
      <c r="MJ530" s="19" t="str">
        <f t="shared" si="1393"/>
        <v/>
      </c>
      <c r="MK530" s="19" t="str">
        <f t="shared" si="1394"/>
        <v/>
      </c>
      <c r="ML530" s="19" t="str">
        <f t="shared" si="1394"/>
        <v/>
      </c>
      <c r="MM530" s="19" t="str">
        <f t="shared" si="1394"/>
        <v/>
      </c>
      <c r="MN530" s="19" t="str">
        <f t="shared" si="1394"/>
        <v/>
      </c>
      <c r="MO530" s="19" t="str">
        <f t="shared" si="1394"/>
        <v/>
      </c>
      <c r="MP530" s="19" t="str">
        <f t="shared" si="1394"/>
        <v/>
      </c>
      <c r="MQ530" s="19" t="str">
        <f t="shared" si="1394"/>
        <v/>
      </c>
      <c r="MR530" s="19" t="str">
        <f t="shared" si="1394"/>
        <v/>
      </c>
      <c r="MS530" s="19" t="str">
        <f t="shared" si="1394"/>
        <v/>
      </c>
      <c r="MT530" s="19" t="str">
        <f t="shared" si="1394"/>
        <v/>
      </c>
      <c r="MU530" s="19" t="str">
        <f t="shared" si="1395"/>
        <v/>
      </c>
      <c r="MV530" s="19" t="str">
        <f t="shared" si="1395"/>
        <v/>
      </c>
      <c r="MW530" s="19" t="str">
        <f t="shared" si="1395"/>
        <v/>
      </c>
      <c r="MX530" s="19" t="str">
        <f t="shared" si="1395"/>
        <v/>
      </c>
      <c r="MY530" s="19" t="str">
        <f t="shared" si="1395"/>
        <v/>
      </c>
      <c r="MZ530" s="19" t="str">
        <f t="shared" si="1395"/>
        <v/>
      </c>
      <c r="NA530" s="19" t="str">
        <f t="shared" si="1395"/>
        <v/>
      </c>
      <c r="NB530" s="19" t="str">
        <f t="shared" si="1395"/>
        <v/>
      </c>
      <c r="NC530" s="19" t="str">
        <f t="shared" si="1395"/>
        <v/>
      </c>
      <c r="ND530" s="19" t="str">
        <f t="shared" si="1395"/>
        <v/>
      </c>
      <c r="NE530" s="19" t="str">
        <f t="shared" si="1396"/>
        <v/>
      </c>
      <c r="NF530" s="19" t="str">
        <f t="shared" si="1396"/>
        <v/>
      </c>
      <c r="NG530" s="19" t="str">
        <f t="shared" si="1396"/>
        <v/>
      </c>
      <c r="NH530" s="19" t="str">
        <f t="shared" si="1396"/>
        <v/>
      </c>
      <c r="NI530" s="19" t="str">
        <f t="shared" si="1396"/>
        <v/>
      </c>
      <c r="NJ530" s="19" t="str">
        <f t="shared" si="1396"/>
        <v/>
      </c>
      <c r="NK530" s="19" t="str">
        <f t="shared" si="1396"/>
        <v/>
      </c>
      <c r="NL530" s="19" t="str">
        <f t="shared" si="1396"/>
        <v/>
      </c>
      <c r="NM530" s="19" t="str">
        <f t="shared" si="1396"/>
        <v/>
      </c>
      <c r="NN530" s="19" t="str">
        <f t="shared" si="1396"/>
        <v/>
      </c>
      <c r="NO530" s="19" t="str">
        <f t="shared" si="1397"/>
        <v/>
      </c>
      <c r="NP530" s="19" t="str">
        <f t="shared" si="1397"/>
        <v/>
      </c>
      <c r="NQ530" s="19" t="str">
        <f t="shared" si="1397"/>
        <v/>
      </c>
      <c r="NR530" s="19" t="str">
        <f t="shared" si="1397"/>
        <v/>
      </c>
      <c r="NS530" s="19" t="str">
        <f t="shared" si="1397"/>
        <v/>
      </c>
      <c r="NT530" s="19" t="str">
        <f t="shared" si="1397"/>
        <v/>
      </c>
      <c r="NU530" s="19" t="str">
        <f t="shared" si="1397"/>
        <v/>
      </c>
      <c r="NV530" s="19" t="str">
        <f t="shared" si="1397"/>
        <v/>
      </c>
      <c r="NW530" s="19" t="str">
        <f t="shared" si="1397"/>
        <v/>
      </c>
      <c r="NX530" s="19" t="str">
        <f t="shared" si="1397"/>
        <v/>
      </c>
      <c r="NY530" s="19" t="str">
        <f t="shared" si="1398"/>
        <v/>
      </c>
      <c r="NZ530" s="19" t="str">
        <f t="shared" si="1398"/>
        <v/>
      </c>
      <c r="OA530" s="19" t="str">
        <f t="shared" si="1398"/>
        <v/>
      </c>
      <c r="OB530" s="19" t="str">
        <f t="shared" si="1398"/>
        <v/>
      </c>
      <c r="OC530" s="19" t="str">
        <f t="shared" si="1398"/>
        <v/>
      </c>
      <c r="OD530" s="19" t="str">
        <f t="shared" si="1398"/>
        <v/>
      </c>
      <c r="OE530" s="19" t="str">
        <f t="shared" si="1398"/>
        <v/>
      </c>
      <c r="OF530" s="19" t="str">
        <f t="shared" si="1398"/>
        <v/>
      </c>
      <c r="OG530" s="19" t="str">
        <f t="shared" si="1398"/>
        <v/>
      </c>
      <c r="OH530" s="19" t="str">
        <f t="shared" si="1398"/>
        <v/>
      </c>
      <c r="OI530" s="19" t="str">
        <f t="shared" si="1399"/>
        <v/>
      </c>
      <c r="OJ530" s="19" t="str">
        <f t="shared" si="1399"/>
        <v/>
      </c>
      <c r="OK530" s="19" t="str">
        <f t="shared" si="1399"/>
        <v/>
      </c>
      <c r="OL530" s="19" t="str">
        <f t="shared" si="1399"/>
        <v/>
      </c>
      <c r="OM530" s="19" t="str">
        <f t="shared" si="1399"/>
        <v/>
      </c>
      <c r="ON530" s="19" t="str">
        <f t="shared" si="1399"/>
        <v/>
      </c>
      <c r="OO530" s="19" t="str">
        <f t="shared" si="1399"/>
        <v/>
      </c>
      <c r="OP530" s="19" t="str">
        <f t="shared" si="1399"/>
        <v/>
      </c>
      <c r="OQ530" s="19" t="str">
        <f t="shared" si="1399"/>
        <v/>
      </c>
      <c r="OR530" s="19" t="str">
        <f t="shared" si="1399"/>
        <v/>
      </c>
      <c r="OS530" s="19" t="str">
        <f t="shared" si="1400"/>
        <v/>
      </c>
      <c r="OT530" s="19" t="str">
        <f t="shared" si="1400"/>
        <v/>
      </c>
      <c r="OU530" s="19" t="str">
        <f t="shared" si="1400"/>
        <v/>
      </c>
      <c r="OV530" s="19" t="str">
        <f t="shared" si="1400"/>
        <v/>
      </c>
      <c r="OW530" s="19" t="str">
        <f t="shared" si="1400"/>
        <v/>
      </c>
      <c r="OX530" s="19" t="str">
        <f t="shared" si="1400"/>
        <v/>
      </c>
      <c r="OY530" s="19" t="str">
        <f t="shared" si="1400"/>
        <v/>
      </c>
      <c r="OZ530" s="19" t="str">
        <f t="shared" si="1400"/>
        <v/>
      </c>
      <c r="PA530" s="19" t="str">
        <f t="shared" si="1400"/>
        <v/>
      </c>
      <c r="PB530" s="19" t="str">
        <f t="shared" si="1400"/>
        <v/>
      </c>
      <c r="PC530" s="19" t="str">
        <f t="shared" si="1401"/>
        <v/>
      </c>
      <c r="PD530" s="19" t="str">
        <f t="shared" si="1401"/>
        <v/>
      </c>
      <c r="PE530" s="19" t="str">
        <f t="shared" si="1401"/>
        <v/>
      </c>
      <c r="PF530" s="19" t="str">
        <f t="shared" si="1401"/>
        <v/>
      </c>
      <c r="PG530" s="19" t="str">
        <f t="shared" si="1401"/>
        <v/>
      </c>
      <c r="PH530" s="19" t="str">
        <f t="shared" si="1401"/>
        <v/>
      </c>
      <c r="PI530" s="19" t="str">
        <f t="shared" si="1401"/>
        <v/>
      </c>
      <c r="PJ530" s="19" t="str">
        <f t="shared" si="1401"/>
        <v/>
      </c>
      <c r="PK530" s="19" t="str">
        <f t="shared" si="1401"/>
        <v/>
      </c>
      <c r="PL530" s="19" t="str">
        <f t="shared" si="1401"/>
        <v/>
      </c>
      <c r="PM530" s="19" t="str">
        <f t="shared" si="1402"/>
        <v/>
      </c>
      <c r="PN530" s="19" t="str">
        <f t="shared" si="1402"/>
        <v/>
      </c>
      <c r="PO530" s="19" t="str">
        <f t="shared" si="1402"/>
        <v/>
      </c>
      <c r="PP530" s="19" t="str">
        <f t="shared" si="1402"/>
        <v/>
      </c>
      <c r="PQ530" s="19" t="str">
        <f t="shared" si="1402"/>
        <v/>
      </c>
      <c r="PR530" s="19" t="str">
        <f t="shared" si="1402"/>
        <v/>
      </c>
      <c r="PS530" s="19" t="str">
        <f t="shared" si="1402"/>
        <v/>
      </c>
      <c r="PT530" s="19" t="str">
        <f t="shared" si="1402"/>
        <v/>
      </c>
      <c r="PU530" s="19" t="str">
        <f t="shared" si="1402"/>
        <v/>
      </c>
      <c r="PV530" s="19" t="str">
        <f t="shared" si="1402"/>
        <v/>
      </c>
      <c r="PW530" s="19" t="str">
        <f t="shared" si="1402"/>
        <v/>
      </c>
      <c r="PX530" s="19" t="str">
        <f t="shared" si="1402"/>
        <v/>
      </c>
      <c r="PY530" s="19" t="str">
        <f t="shared" si="1402"/>
        <v/>
      </c>
      <c r="PZ530" s="19" t="str">
        <f t="shared" si="1315"/>
        <v/>
      </c>
      <c r="QA530" s="19" t="str">
        <f t="shared" si="1316"/>
        <v/>
      </c>
    </row>
    <row r="531" spans="4:443" x14ac:dyDescent="0.25">
      <c r="D531"/>
      <c r="E531"/>
      <c r="F531"/>
      <c r="G531" s="20" t="str">
        <f t="shared" si="1271"/>
        <v/>
      </c>
      <c r="H531" s="20"/>
      <c r="I531" s="19" t="str">
        <f t="shared" si="1360"/>
        <v/>
      </c>
      <c r="J531" s="19" t="str">
        <f t="shared" si="1360"/>
        <v/>
      </c>
      <c r="K531" s="19" t="str">
        <f t="shared" si="1360"/>
        <v/>
      </c>
      <c r="L531" s="19" t="str">
        <f t="shared" si="1360"/>
        <v/>
      </c>
      <c r="M531" s="19" t="str">
        <f t="shared" si="1360"/>
        <v/>
      </c>
      <c r="N531" s="19" t="str">
        <f t="shared" si="1360"/>
        <v/>
      </c>
      <c r="O531" s="19" t="str">
        <f t="shared" si="1360"/>
        <v/>
      </c>
      <c r="P531" s="19" t="str">
        <f t="shared" si="1360"/>
        <v/>
      </c>
      <c r="Q531" s="19" t="str">
        <f t="shared" si="1360"/>
        <v/>
      </c>
      <c r="R531" s="19" t="str">
        <f t="shared" si="1360"/>
        <v/>
      </c>
      <c r="S531" s="19" t="str">
        <f t="shared" si="1361"/>
        <v/>
      </c>
      <c r="T531" s="19" t="str">
        <f t="shared" si="1361"/>
        <v/>
      </c>
      <c r="U531" s="50" t="str">
        <f t="shared" si="1361"/>
        <v/>
      </c>
      <c r="V531" s="19" t="str">
        <f t="shared" si="1361"/>
        <v/>
      </c>
      <c r="W531" s="19" t="str">
        <f t="shared" si="1361"/>
        <v/>
      </c>
      <c r="X531" s="19" t="str">
        <f t="shared" si="1361"/>
        <v/>
      </c>
      <c r="Y531" s="19" t="str">
        <f t="shared" si="1361"/>
        <v/>
      </c>
      <c r="Z531" s="19" t="str">
        <f t="shared" si="1361"/>
        <v/>
      </c>
      <c r="AA531" s="19" t="str">
        <f t="shared" si="1361"/>
        <v/>
      </c>
      <c r="AB531" s="19" t="str">
        <f t="shared" si="1361"/>
        <v/>
      </c>
      <c r="AC531" s="19" t="str">
        <f t="shared" si="1362"/>
        <v/>
      </c>
      <c r="AD531" s="19" t="str">
        <f t="shared" si="1362"/>
        <v/>
      </c>
      <c r="AE531" s="19" t="str">
        <f t="shared" si="1362"/>
        <v/>
      </c>
      <c r="AF531" s="19" t="str">
        <f t="shared" si="1362"/>
        <v/>
      </c>
      <c r="AG531" s="19" t="str">
        <f t="shared" si="1362"/>
        <v/>
      </c>
      <c r="AH531" s="19" t="str">
        <f t="shared" si="1362"/>
        <v/>
      </c>
      <c r="AI531" s="19" t="str">
        <f t="shared" si="1362"/>
        <v/>
      </c>
      <c r="AJ531" s="19" t="str">
        <f t="shared" si="1362"/>
        <v/>
      </c>
      <c r="AK531" s="19" t="str">
        <f t="shared" si="1362"/>
        <v/>
      </c>
      <c r="AL531" s="19" t="str">
        <f t="shared" si="1362"/>
        <v/>
      </c>
      <c r="AM531" s="19" t="str">
        <f t="shared" si="1363"/>
        <v/>
      </c>
      <c r="AN531" s="19" t="str">
        <f t="shared" si="1363"/>
        <v/>
      </c>
      <c r="AO531" s="19" t="str">
        <f t="shared" si="1363"/>
        <v/>
      </c>
      <c r="AP531" s="19" t="str">
        <f t="shared" si="1363"/>
        <v/>
      </c>
      <c r="AQ531" s="19" t="str">
        <f t="shared" si="1363"/>
        <v/>
      </c>
      <c r="AR531" s="19" t="str">
        <f t="shared" si="1363"/>
        <v/>
      </c>
      <c r="AS531" s="19" t="str">
        <f t="shared" si="1363"/>
        <v/>
      </c>
      <c r="AT531" s="19" t="str">
        <f t="shared" si="1363"/>
        <v/>
      </c>
      <c r="AU531" s="19" t="str">
        <f t="shared" si="1363"/>
        <v/>
      </c>
      <c r="AV531" s="19" t="str">
        <f t="shared" si="1363"/>
        <v/>
      </c>
      <c r="AW531" s="19" t="str">
        <f t="shared" si="1364"/>
        <v/>
      </c>
      <c r="AX531" s="19" t="str">
        <f t="shared" si="1364"/>
        <v/>
      </c>
      <c r="AY531" s="19" t="str">
        <f t="shared" si="1364"/>
        <v/>
      </c>
      <c r="AZ531" s="19" t="str">
        <f t="shared" si="1364"/>
        <v/>
      </c>
      <c r="BA531" s="19" t="str">
        <f t="shared" si="1364"/>
        <v/>
      </c>
      <c r="BB531" s="19" t="str">
        <f t="shared" si="1364"/>
        <v/>
      </c>
      <c r="BC531" s="19" t="str">
        <f t="shared" si="1364"/>
        <v/>
      </c>
      <c r="BD531" s="19" t="str">
        <f t="shared" si="1364"/>
        <v/>
      </c>
      <c r="BE531" s="19" t="str">
        <f t="shared" si="1364"/>
        <v/>
      </c>
      <c r="BF531" s="19" t="str">
        <f t="shared" si="1364"/>
        <v/>
      </c>
      <c r="BG531" s="19" t="str">
        <f t="shared" si="1365"/>
        <v/>
      </c>
      <c r="BH531" s="19" t="str">
        <f t="shared" si="1365"/>
        <v/>
      </c>
      <c r="BI531" s="19" t="str">
        <f t="shared" si="1365"/>
        <v/>
      </c>
      <c r="BJ531" s="19" t="str">
        <f t="shared" si="1365"/>
        <v/>
      </c>
      <c r="BK531" s="19" t="str">
        <f t="shared" si="1365"/>
        <v/>
      </c>
      <c r="BL531" s="19" t="str">
        <f t="shared" si="1365"/>
        <v/>
      </c>
      <c r="BM531" s="19" t="str">
        <f t="shared" si="1365"/>
        <v/>
      </c>
      <c r="BN531" s="19" t="str">
        <f t="shared" si="1365"/>
        <v/>
      </c>
      <c r="BO531" s="19" t="str">
        <f t="shared" si="1365"/>
        <v/>
      </c>
      <c r="BP531" s="19" t="str">
        <f t="shared" si="1365"/>
        <v/>
      </c>
      <c r="BQ531" s="19" t="str">
        <f t="shared" si="1366"/>
        <v/>
      </c>
      <c r="BR531" s="19" t="str">
        <f t="shared" si="1366"/>
        <v/>
      </c>
      <c r="BS531" s="19" t="str">
        <f t="shared" si="1366"/>
        <v/>
      </c>
      <c r="BT531" s="19" t="str">
        <f t="shared" si="1366"/>
        <v/>
      </c>
      <c r="BU531" s="19" t="str">
        <f t="shared" si="1366"/>
        <v/>
      </c>
      <c r="BV531" s="19" t="str">
        <f t="shared" si="1366"/>
        <v/>
      </c>
      <c r="BW531" s="19" t="str">
        <f t="shared" si="1366"/>
        <v/>
      </c>
      <c r="BX531" s="19" t="str">
        <f t="shared" si="1366"/>
        <v/>
      </c>
      <c r="BY531" s="19" t="str">
        <f t="shared" si="1366"/>
        <v/>
      </c>
      <c r="BZ531" s="19" t="str">
        <f t="shared" si="1366"/>
        <v/>
      </c>
      <c r="CA531" s="19" t="str">
        <f t="shared" si="1367"/>
        <v/>
      </c>
      <c r="CB531" s="19" t="str">
        <f t="shared" si="1367"/>
        <v/>
      </c>
      <c r="CC531" s="19" t="str">
        <f t="shared" si="1367"/>
        <v/>
      </c>
      <c r="CD531" s="19" t="str">
        <f t="shared" si="1367"/>
        <v/>
      </c>
      <c r="CE531" s="19" t="str">
        <f t="shared" si="1367"/>
        <v/>
      </c>
      <c r="CF531" s="19" t="str">
        <f t="shared" si="1367"/>
        <v/>
      </c>
      <c r="CG531" s="19" t="str">
        <f t="shared" si="1367"/>
        <v/>
      </c>
      <c r="CH531" s="19" t="str">
        <f t="shared" si="1367"/>
        <v/>
      </c>
      <c r="CI531" s="19" t="str">
        <f t="shared" si="1367"/>
        <v/>
      </c>
      <c r="CJ531" s="19" t="str">
        <f t="shared" si="1367"/>
        <v/>
      </c>
      <c r="CK531" s="19" t="str">
        <f t="shared" si="1368"/>
        <v/>
      </c>
      <c r="CL531" s="19" t="str">
        <f t="shared" si="1368"/>
        <v/>
      </c>
      <c r="CM531" s="19" t="str">
        <f t="shared" si="1368"/>
        <v/>
      </c>
      <c r="CN531" s="19" t="str">
        <f t="shared" si="1368"/>
        <v/>
      </c>
      <c r="CO531" s="19" t="str">
        <f t="shared" si="1368"/>
        <v/>
      </c>
      <c r="CP531" s="19" t="str">
        <f t="shared" si="1368"/>
        <v/>
      </c>
      <c r="CQ531" s="19" t="str">
        <f t="shared" si="1368"/>
        <v/>
      </c>
      <c r="CR531" s="19" t="str">
        <f t="shared" si="1368"/>
        <v/>
      </c>
      <c r="CS531" s="19" t="str">
        <f t="shared" si="1368"/>
        <v/>
      </c>
      <c r="CT531" s="19" t="str">
        <f t="shared" si="1368"/>
        <v/>
      </c>
      <c r="CU531" s="19" t="str">
        <f t="shared" si="1369"/>
        <v/>
      </c>
      <c r="CV531" s="19" t="str">
        <f t="shared" si="1369"/>
        <v/>
      </c>
      <c r="CW531" s="19" t="str">
        <f t="shared" si="1369"/>
        <v/>
      </c>
      <c r="CX531" s="19" t="str">
        <f t="shared" si="1369"/>
        <v/>
      </c>
      <c r="CY531" s="19" t="str">
        <f t="shared" si="1369"/>
        <v/>
      </c>
      <c r="CZ531" s="19" t="str">
        <f t="shared" si="1369"/>
        <v/>
      </c>
      <c r="DA531" s="19" t="str">
        <f t="shared" si="1369"/>
        <v/>
      </c>
      <c r="DB531" s="19" t="str">
        <f t="shared" si="1369"/>
        <v/>
      </c>
      <c r="DC531" s="19" t="str">
        <f t="shared" si="1369"/>
        <v/>
      </c>
      <c r="DD531" s="19" t="str">
        <f t="shared" si="1369"/>
        <v/>
      </c>
      <c r="DE531" s="19" t="str">
        <f t="shared" si="1370"/>
        <v/>
      </c>
      <c r="DF531" s="19" t="str">
        <f t="shared" si="1370"/>
        <v/>
      </c>
      <c r="DG531" s="19" t="str">
        <f t="shared" si="1370"/>
        <v/>
      </c>
      <c r="DH531" s="19" t="str">
        <f t="shared" si="1370"/>
        <v/>
      </c>
      <c r="DI531" s="19" t="str">
        <f t="shared" si="1370"/>
        <v/>
      </c>
      <c r="DJ531" s="19" t="str">
        <f t="shared" si="1370"/>
        <v/>
      </c>
      <c r="DK531" s="19" t="str">
        <f t="shared" si="1370"/>
        <v/>
      </c>
      <c r="DL531" s="19" t="str">
        <f t="shared" si="1370"/>
        <v/>
      </c>
      <c r="DM531" s="19" t="str">
        <f t="shared" si="1370"/>
        <v/>
      </c>
      <c r="DN531" s="19" t="str">
        <f t="shared" si="1370"/>
        <v/>
      </c>
      <c r="DO531" s="19" t="str">
        <f t="shared" si="1371"/>
        <v/>
      </c>
      <c r="DP531" s="19" t="str">
        <f t="shared" si="1371"/>
        <v/>
      </c>
      <c r="DQ531" s="19" t="str">
        <f t="shared" si="1371"/>
        <v/>
      </c>
      <c r="DR531" s="19" t="str">
        <f t="shared" si="1371"/>
        <v/>
      </c>
      <c r="DS531" s="19" t="str">
        <f t="shared" si="1371"/>
        <v/>
      </c>
      <c r="DT531" s="19" t="str">
        <f t="shared" si="1371"/>
        <v/>
      </c>
      <c r="DU531" s="19" t="str">
        <f t="shared" si="1371"/>
        <v/>
      </c>
      <c r="DV531" s="19" t="str">
        <f t="shared" si="1371"/>
        <v/>
      </c>
      <c r="DW531" s="19" t="str">
        <f t="shared" si="1371"/>
        <v/>
      </c>
      <c r="DX531" s="19" t="str">
        <f t="shared" si="1371"/>
        <v/>
      </c>
      <c r="DY531" s="19" t="str">
        <f t="shared" si="1372"/>
        <v/>
      </c>
      <c r="DZ531" s="19" t="str">
        <f t="shared" si="1372"/>
        <v/>
      </c>
      <c r="EA531" s="19" t="str">
        <f t="shared" si="1372"/>
        <v/>
      </c>
      <c r="EB531" s="19" t="str">
        <f t="shared" si="1372"/>
        <v/>
      </c>
      <c r="EC531" s="19" t="str">
        <f t="shared" si="1372"/>
        <v/>
      </c>
      <c r="ED531" s="19" t="str">
        <f t="shared" si="1372"/>
        <v/>
      </c>
      <c r="EE531" s="19" t="str">
        <f t="shared" si="1372"/>
        <v/>
      </c>
      <c r="EF531" s="19" t="str">
        <f t="shared" si="1372"/>
        <v/>
      </c>
      <c r="EG531" s="19" t="str">
        <f t="shared" si="1372"/>
        <v/>
      </c>
      <c r="EH531" s="19" t="str">
        <f t="shared" si="1372"/>
        <v/>
      </c>
      <c r="EI531" s="19" t="str">
        <f t="shared" si="1373"/>
        <v/>
      </c>
      <c r="EJ531" s="19" t="str">
        <f t="shared" si="1373"/>
        <v/>
      </c>
      <c r="EK531" s="19" t="str">
        <f t="shared" si="1373"/>
        <v/>
      </c>
      <c r="EL531" s="19" t="str">
        <f t="shared" si="1373"/>
        <v/>
      </c>
      <c r="EM531" s="19" t="str">
        <f t="shared" si="1373"/>
        <v/>
      </c>
      <c r="EN531" s="19" t="str">
        <f t="shared" si="1373"/>
        <v/>
      </c>
      <c r="EO531" s="19" t="str">
        <f t="shared" si="1373"/>
        <v/>
      </c>
      <c r="EP531" s="19" t="str">
        <f t="shared" si="1373"/>
        <v/>
      </c>
      <c r="EQ531" s="19" t="str">
        <f t="shared" si="1373"/>
        <v/>
      </c>
      <c r="ER531" s="19" t="str">
        <f t="shared" si="1373"/>
        <v/>
      </c>
      <c r="ES531" s="19" t="str">
        <f t="shared" si="1374"/>
        <v/>
      </c>
      <c r="ET531" s="19" t="str">
        <f t="shared" si="1374"/>
        <v/>
      </c>
      <c r="EU531" s="19" t="str">
        <f t="shared" si="1374"/>
        <v/>
      </c>
      <c r="EV531" s="19" t="str">
        <f t="shared" si="1374"/>
        <v/>
      </c>
      <c r="EW531" s="19" t="str">
        <f t="shared" si="1374"/>
        <v/>
      </c>
      <c r="EX531" s="19" t="str">
        <f t="shared" si="1374"/>
        <v/>
      </c>
      <c r="EY531" s="19" t="str">
        <f t="shared" si="1374"/>
        <v/>
      </c>
      <c r="EZ531" s="19" t="str">
        <f t="shared" si="1374"/>
        <v/>
      </c>
      <c r="FA531" s="19" t="str">
        <f t="shared" si="1374"/>
        <v/>
      </c>
      <c r="FB531" s="19" t="str">
        <f t="shared" si="1374"/>
        <v/>
      </c>
      <c r="FC531" s="19" t="str">
        <f t="shared" si="1375"/>
        <v/>
      </c>
      <c r="FD531" s="19" t="str">
        <f t="shared" si="1375"/>
        <v/>
      </c>
      <c r="FE531" s="19" t="str">
        <f t="shared" si="1375"/>
        <v/>
      </c>
      <c r="FF531" s="19" t="str">
        <f t="shared" si="1375"/>
        <v/>
      </c>
      <c r="FG531" s="19" t="str">
        <f t="shared" si="1375"/>
        <v/>
      </c>
      <c r="FH531" s="19" t="str">
        <f t="shared" si="1375"/>
        <v/>
      </c>
      <c r="FI531" s="19" t="str">
        <f t="shared" si="1375"/>
        <v/>
      </c>
      <c r="FJ531" s="19" t="str">
        <f t="shared" si="1375"/>
        <v/>
      </c>
      <c r="FK531" s="19" t="str">
        <f t="shared" si="1375"/>
        <v/>
      </c>
      <c r="FL531" s="19" t="str">
        <f t="shared" si="1375"/>
        <v/>
      </c>
      <c r="FM531" s="19" t="str">
        <f t="shared" si="1376"/>
        <v/>
      </c>
      <c r="FN531" s="19" t="str">
        <f t="shared" si="1376"/>
        <v/>
      </c>
      <c r="FO531" s="19" t="str">
        <f t="shared" si="1376"/>
        <v/>
      </c>
      <c r="FP531" s="19" t="str">
        <f t="shared" si="1376"/>
        <v/>
      </c>
      <c r="FQ531" s="19" t="str">
        <f t="shared" si="1376"/>
        <v/>
      </c>
      <c r="FR531" s="19" t="str">
        <f t="shared" si="1376"/>
        <v/>
      </c>
      <c r="FS531" s="19" t="str">
        <f t="shared" si="1376"/>
        <v/>
      </c>
      <c r="FT531" s="19" t="str">
        <f t="shared" si="1376"/>
        <v/>
      </c>
      <c r="FU531" s="19" t="str">
        <f t="shared" si="1376"/>
        <v/>
      </c>
      <c r="FV531" s="19" t="str">
        <f t="shared" si="1376"/>
        <v/>
      </c>
      <c r="FW531" s="19" t="str">
        <f t="shared" si="1377"/>
        <v/>
      </c>
      <c r="FX531" s="19" t="str">
        <f t="shared" si="1377"/>
        <v/>
      </c>
      <c r="FY531" s="19" t="str">
        <f t="shared" si="1377"/>
        <v/>
      </c>
      <c r="FZ531" s="19" t="str">
        <f t="shared" si="1377"/>
        <v/>
      </c>
      <c r="GA531" s="19" t="str">
        <f t="shared" si="1377"/>
        <v/>
      </c>
      <c r="GB531" s="19" t="str">
        <f t="shared" si="1377"/>
        <v/>
      </c>
      <c r="GC531" s="19" t="str">
        <f t="shared" si="1377"/>
        <v/>
      </c>
      <c r="GD531" s="19" t="str">
        <f t="shared" si="1377"/>
        <v/>
      </c>
      <c r="GE531" s="19" t="str">
        <f t="shared" si="1377"/>
        <v/>
      </c>
      <c r="GF531" s="19" t="str">
        <f t="shared" si="1377"/>
        <v/>
      </c>
      <c r="GG531" s="19" t="str">
        <f t="shared" si="1378"/>
        <v/>
      </c>
      <c r="GH531" s="19" t="str">
        <f t="shared" si="1378"/>
        <v/>
      </c>
      <c r="GI531" s="19" t="str">
        <f t="shared" si="1378"/>
        <v/>
      </c>
      <c r="GJ531" s="19" t="str">
        <f t="shared" si="1378"/>
        <v/>
      </c>
      <c r="GK531" s="19" t="str">
        <f t="shared" si="1378"/>
        <v/>
      </c>
      <c r="GL531" s="19" t="str">
        <f t="shared" si="1378"/>
        <v/>
      </c>
      <c r="GM531" s="19" t="str">
        <f t="shared" si="1378"/>
        <v/>
      </c>
      <c r="GN531" s="19" t="str">
        <f t="shared" si="1378"/>
        <v/>
      </c>
      <c r="GO531" s="19" t="str">
        <f t="shared" si="1378"/>
        <v/>
      </c>
      <c r="GP531" s="19" t="str">
        <f t="shared" si="1378"/>
        <v/>
      </c>
      <c r="GQ531" s="19" t="str">
        <f t="shared" si="1379"/>
        <v/>
      </c>
      <c r="GR531" s="19" t="str">
        <f t="shared" si="1379"/>
        <v/>
      </c>
      <c r="GS531" s="19" t="str">
        <f t="shared" si="1379"/>
        <v/>
      </c>
      <c r="GT531" s="19" t="str">
        <f t="shared" si="1379"/>
        <v/>
      </c>
      <c r="GU531" s="19" t="str">
        <f t="shared" si="1379"/>
        <v/>
      </c>
      <c r="GV531" s="19" t="str">
        <f t="shared" si="1379"/>
        <v/>
      </c>
      <c r="GW531" s="19" t="str">
        <f t="shared" si="1379"/>
        <v/>
      </c>
      <c r="GX531" s="19" t="str">
        <f t="shared" si="1379"/>
        <v/>
      </c>
      <c r="GY531" s="19" t="str">
        <f t="shared" si="1379"/>
        <v/>
      </c>
      <c r="GZ531" s="19" t="str">
        <f t="shared" si="1379"/>
        <v/>
      </c>
      <c r="HA531" s="19" t="str">
        <f t="shared" si="1380"/>
        <v/>
      </c>
      <c r="HB531" s="19" t="str">
        <f t="shared" si="1380"/>
        <v/>
      </c>
      <c r="HC531" s="19" t="str">
        <f t="shared" si="1380"/>
        <v/>
      </c>
      <c r="HD531" s="19" t="str">
        <f t="shared" si="1380"/>
        <v/>
      </c>
      <c r="HE531" s="19" t="str">
        <f t="shared" si="1380"/>
        <v/>
      </c>
      <c r="HF531" s="19" t="str">
        <f t="shared" si="1380"/>
        <v/>
      </c>
      <c r="HG531" s="19" t="str">
        <f t="shared" si="1380"/>
        <v/>
      </c>
      <c r="HH531" s="19" t="str">
        <f t="shared" si="1380"/>
        <v/>
      </c>
      <c r="HI531" s="19" t="str">
        <f t="shared" si="1380"/>
        <v/>
      </c>
      <c r="HJ531" s="19" t="str">
        <f t="shared" si="1380"/>
        <v/>
      </c>
      <c r="HK531" s="19" t="str">
        <f t="shared" si="1381"/>
        <v/>
      </c>
      <c r="HL531" s="19" t="str">
        <f t="shared" si="1381"/>
        <v/>
      </c>
      <c r="HM531" s="19" t="str">
        <f t="shared" si="1381"/>
        <v/>
      </c>
      <c r="HN531" s="19" t="str">
        <f t="shared" si="1381"/>
        <v/>
      </c>
      <c r="HO531" s="19" t="str">
        <f t="shared" si="1381"/>
        <v/>
      </c>
      <c r="HP531" s="19" t="str">
        <f t="shared" si="1381"/>
        <v/>
      </c>
      <c r="HQ531" s="19" t="str">
        <f t="shared" si="1381"/>
        <v/>
      </c>
      <c r="HR531" s="19" t="str">
        <f t="shared" si="1381"/>
        <v/>
      </c>
      <c r="HS531" s="19" t="str">
        <f t="shared" si="1381"/>
        <v/>
      </c>
      <c r="HT531" s="19" t="str">
        <f t="shared" si="1381"/>
        <v/>
      </c>
      <c r="HU531" s="19" t="str">
        <f t="shared" si="1382"/>
        <v/>
      </c>
      <c r="HV531" s="19" t="str">
        <f t="shared" si="1382"/>
        <v/>
      </c>
      <c r="HW531" s="19" t="str">
        <f t="shared" si="1382"/>
        <v/>
      </c>
      <c r="HX531" s="19" t="str">
        <f t="shared" si="1382"/>
        <v/>
      </c>
      <c r="HY531" s="19" t="str">
        <f t="shared" si="1382"/>
        <v/>
      </c>
      <c r="HZ531" s="19" t="str">
        <f t="shared" si="1382"/>
        <v/>
      </c>
      <c r="IA531" s="19" t="str">
        <f t="shared" si="1382"/>
        <v/>
      </c>
      <c r="IB531" s="19" t="str">
        <f t="shared" si="1382"/>
        <v/>
      </c>
      <c r="IC531" s="19" t="str">
        <f t="shared" si="1382"/>
        <v/>
      </c>
      <c r="ID531" s="19" t="str">
        <f t="shared" si="1382"/>
        <v/>
      </c>
      <c r="IE531" s="19" t="str">
        <f t="shared" si="1383"/>
        <v/>
      </c>
      <c r="IF531" s="19" t="str">
        <f t="shared" si="1383"/>
        <v/>
      </c>
      <c r="IG531" s="19" t="str">
        <f t="shared" si="1383"/>
        <v/>
      </c>
      <c r="IH531" s="19" t="str">
        <f t="shared" si="1383"/>
        <v/>
      </c>
      <c r="II531" s="19" t="str">
        <f t="shared" si="1383"/>
        <v/>
      </c>
      <c r="IJ531" s="19" t="str">
        <f t="shared" si="1383"/>
        <v/>
      </c>
      <c r="IK531" s="19" t="str">
        <f t="shared" si="1383"/>
        <v/>
      </c>
      <c r="IL531" s="19" t="str">
        <f t="shared" si="1383"/>
        <v/>
      </c>
      <c r="IM531" s="19" t="str">
        <f t="shared" si="1383"/>
        <v/>
      </c>
      <c r="IN531" s="19" t="str">
        <f t="shared" si="1383"/>
        <v/>
      </c>
      <c r="IO531" s="19" t="str">
        <f t="shared" si="1384"/>
        <v/>
      </c>
      <c r="IP531" s="19" t="str">
        <f t="shared" si="1384"/>
        <v/>
      </c>
      <c r="IQ531" s="19" t="str">
        <f t="shared" si="1384"/>
        <v/>
      </c>
      <c r="IR531" s="19" t="str">
        <f t="shared" si="1384"/>
        <v/>
      </c>
      <c r="IS531" s="19" t="str">
        <f t="shared" si="1384"/>
        <v/>
      </c>
      <c r="IT531" s="19" t="str">
        <f t="shared" si="1384"/>
        <v/>
      </c>
      <c r="IU531" s="19" t="str">
        <f t="shared" si="1384"/>
        <v/>
      </c>
      <c r="IV531" s="19" t="str">
        <f t="shared" si="1384"/>
        <v/>
      </c>
      <c r="IW531" s="19" t="str">
        <f t="shared" si="1384"/>
        <v/>
      </c>
      <c r="IX531" s="19" t="str">
        <f t="shared" si="1384"/>
        <v/>
      </c>
      <c r="IY531" s="19" t="str">
        <f t="shared" si="1385"/>
        <v/>
      </c>
      <c r="IZ531" s="19" t="str">
        <f t="shared" si="1385"/>
        <v/>
      </c>
      <c r="JA531" s="19" t="str">
        <f t="shared" si="1385"/>
        <v/>
      </c>
      <c r="JB531" s="19" t="str">
        <f t="shared" si="1385"/>
        <v/>
      </c>
      <c r="JC531" s="19" t="str">
        <f t="shared" si="1385"/>
        <v/>
      </c>
      <c r="JD531" s="19" t="str">
        <f t="shared" si="1385"/>
        <v/>
      </c>
      <c r="JE531" s="19" t="str">
        <f t="shared" si="1385"/>
        <v/>
      </c>
      <c r="JF531" s="19" t="str">
        <f t="shared" si="1385"/>
        <v/>
      </c>
      <c r="JG531" s="19" t="str">
        <f t="shared" si="1385"/>
        <v/>
      </c>
      <c r="JH531" s="19" t="str">
        <f t="shared" si="1385"/>
        <v/>
      </c>
      <c r="JI531" s="19" t="str">
        <f t="shared" si="1386"/>
        <v/>
      </c>
      <c r="JJ531" s="19" t="str">
        <f t="shared" si="1386"/>
        <v/>
      </c>
      <c r="JK531" s="19" t="str">
        <f t="shared" si="1386"/>
        <v/>
      </c>
      <c r="JL531" s="19" t="str">
        <f t="shared" si="1386"/>
        <v/>
      </c>
      <c r="JM531" s="19" t="str">
        <f t="shared" si="1386"/>
        <v/>
      </c>
      <c r="JN531" s="19" t="str">
        <f t="shared" si="1386"/>
        <v/>
      </c>
      <c r="JO531" s="19" t="str">
        <f t="shared" si="1386"/>
        <v/>
      </c>
      <c r="JP531" s="19" t="str">
        <f t="shared" si="1386"/>
        <v/>
      </c>
      <c r="JQ531" s="19" t="str">
        <f t="shared" si="1386"/>
        <v/>
      </c>
      <c r="JR531" s="19" t="str">
        <f t="shared" si="1386"/>
        <v/>
      </c>
      <c r="JS531" s="19" t="str">
        <f t="shared" si="1387"/>
        <v/>
      </c>
      <c r="JT531" s="19" t="str">
        <f t="shared" si="1387"/>
        <v/>
      </c>
      <c r="JU531" s="19" t="str">
        <f t="shared" si="1387"/>
        <v/>
      </c>
      <c r="JV531" s="19" t="str">
        <f t="shared" si="1387"/>
        <v/>
      </c>
      <c r="JW531" s="19" t="str">
        <f t="shared" si="1387"/>
        <v/>
      </c>
      <c r="JX531" s="19" t="str">
        <f t="shared" si="1387"/>
        <v/>
      </c>
      <c r="JY531" s="19" t="str">
        <f t="shared" si="1387"/>
        <v/>
      </c>
      <c r="JZ531" s="19" t="str">
        <f t="shared" si="1387"/>
        <v/>
      </c>
      <c r="KA531" s="19" t="str">
        <f t="shared" si="1387"/>
        <v/>
      </c>
      <c r="KB531" s="19" t="str">
        <f t="shared" si="1387"/>
        <v/>
      </c>
      <c r="KC531" s="19" t="str">
        <f t="shared" si="1388"/>
        <v/>
      </c>
      <c r="KD531" s="19" t="str">
        <f t="shared" si="1388"/>
        <v/>
      </c>
      <c r="KE531" s="19" t="str">
        <f t="shared" si="1388"/>
        <v/>
      </c>
      <c r="KF531" s="19" t="str">
        <f t="shared" si="1388"/>
        <v/>
      </c>
      <c r="KG531" s="19" t="str">
        <f t="shared" si="1388"/>
        <v/>
      </c>
      <c r="KH531" s="19" t="str">
        <f t="shared" si="1388"/>
        <v/>
      </c>
      <c r="KI531" s="19" t="str">
        <f t="shared" si="1388"/>
        <v/>
      </c>
      <c r="KJ531" s="19" t="str">
        <f t="shared" si="1388"/>
        <v/>
      </c>
      <c r="KK531" s="19" t="str">
        <f t="shared" si="1388"/>
        <v/>
      </c>
      <c r="KL531" s="19" t="str">
        <f t="shared" si="1388"/>
        <v/>
      </c>
      <c r="KM531" s="19" t="str">
        <f t="shared" si="1389"/>
        <v/>
      </c>
      <c r="KN531" s="19" t="str">
        <f t="shared" si="1389"/>
        <v/>
      </c>
      <c r="KO531" s="19" t="str">
        <f t="shared" si="1389"/>
        <v/>
      </c>
      <c r="KP531" s="19" t="str">
        <f t="shared" si="1389"/>
        <v/>
      </c>
      <c r="KQ531" s="19" t="str">
        <f t="shared" si="1389"/>
        <v/>
      </c>
      <c r="KR531" s="19" t="str">
        <f t="shared" si="1389"/>
        <v/>
      </c>
      <c r="KS531" s="19" t="str">
        <f t="shared" si="1389"/>
        <v/>
      </c>
      <c r="KT531" s="19" t="str">
        <f t="shared" si="1389"/>
        <v/>
      </c>
      <c r="KU531" s="19" t="str">
        <f t="shared" si="1389"/>
        <v/>
      </c>
      <c r="KV531" s="19" t="str">
        <f t="shared" si="1389"/>
        <v/>
      </c>
      <c r="KW531" s="19" t="str">
        <f t="shared" si="1390"/>
        <v/>
      </c>
      <c r="KX531" s="19" t="str">
        <f t="shared" si="1390"/>
        <v/>
      </c>
      <c r="KY531" s="19" t="str">
        <f t="shared" si="1390"/>
        <v/>
      </c>
      <c r="KZ531" s="19" t="str">
        <f t="shared" si="1390"/>
        <v/>
      </c>
      <c r="LA531" s="19" t="str">
        <f t="shared" si="1390"/>
        <v/>
      </c>
      <c r="LB531" s="19" t="str">
        <f t="shared" si="1390"/>
        <v/>
      </c>
      <c r="LC531" s="19" t="str">
        <f t="shared" si="1390"/>
        <v/>
      </c>
      <c r="LD531" s="19" t="str">
        <f t="shared" si="1390"/>
        <v/>
      </c>
      <c r="LE531" s="19" t="str">
        <f t="shared" si="1390"/>
        <v/>
      </c>
      <c r="LF531" s="19" t="str">
        <f t="shared" si="1390"/>
        <v/>
      </c>
      <c r="LG531" s="19" t="str">
        <f t="shared" si="1391"/>
        <v/>
      </c>
      <c r="LH531" s="19" t="str">
        <f t="shared" si="1391"/>
        <v/>
      </c>
      <c r="LI531" s="19" t="str">
        <f t="shared" si="1391"/>
        <v/>
      </c>
      <c r="LJ531" s="19" t="str">
        <f t="shared" si="1391"/>
        <v/>
      </c>
      <c r="LK531" s="19" t="str">
        <f t="shared" si="1391"/>
        <v/>
      </c>
      <c r="LL531" s="19" t="str">
        <f t="shared" si="1391"/>
        <v/>
      </c>
      <c r="LM531" s="19" t="str">
        <f t="shared" si="1391"/>
        <v/>
      </c>
      <c r="LN531" s="19" t="str">
        <f t="shared" si="1391"/>
        <v/>
      </c>
      <c r="LO531" s="19" t="str">
        <f t="shared" si="1391"/>
        <v/>
      </c>
      <c r="LP531" s="19" t="str">
        <f t="shared" si="1391"/>
        <v/>
      </c>
      <c r="LQ531" s="19" t="str">
        <f t="shared" si="1392"/>
        <v/>
      </c>
      <c r="LR531" s="19" t="str">
        <f t="shared" si="1392"/>
        <v/>
      </c>
      <c r="LS531" s="19" t="str">
        <f t="shared" si="1392"/>
        <v/>
      </c>
      <c r="LT531" s="19" t="str">
        <f t="shared" si="1392"/>
        <v/>
      </c>
      <c r="LU531" s="19" t="str">
        <f t="shared" si="1392"/>
        <v/>
      </c>
      <c r="LV531" s="19" t="str">
        <f t="shared" si="1392"/>
        <v/>
      </c>
      <c r="LW531" s="19" t="str">
        <f t="shared" si="1392"/>
        <v/>
      </c>
      <c r="LX531" s="19" t="str">
        <f t="shared" si="1392"/>
        <v/>
      </c>
      <c r="LY531" s="19" t="str">
        <f t="shared" si="1392"/>
        <v/>
      </c>
      <c r="LZ531" s="19" t="str">
        <f t="shared" si="1392"/>
        <v/>
      </c>
      <c r="MA531" s="19" t="str">
        <f t="shared" si="1393"/>
        <v/>
      </c>
      <c r="MB531" s="19" t="str">
        <f t="shared" si="1393"/>
        <v/>
      </c>
      <c r="MC531" s="19" t="str">
        <f t="shared" si="1393"/>
        <v/>
      </c>
      <c r="MD531" s="19" t="str">
        <f t="shared" si="1393"/>
        <v/>
      </c>
      <c r="ME531" s="19" t="str">
        <f t="shared" si="1393"/>
        <v/>
      </c>
      <c r="MF531" s="19" t="str">
        <f t="shared" si="1393"/>
        <v/>
      </c>
      <c r="MG531" s="19" t="str">
        <f t="shared" si="1393"/>
        <v/>
      </c>
      <c r="MH531" s="19" t="str">
        <f t="shared" si="1393"/>
        <v/>
      </c>
      <c r="MI531" s="19" t="str">
        <f t="shared" si="1393"/>
        <v/>
      </c>
      <c r="MJ531" s="19" t="str">
        <f t="shared" si="1393"/>
        <v/>
      </c>
      <c r="MK531" s="19" t="str">
        <f t="shared" si="1394"/>
        <v/>
      </c>
      <c r="ML531" s="19" t="str">
        <f t="shared" si="1394"/>
        <v/>
      </c>
      <c r="MM531" s="19" t="str">
        <f t="shared" si="1394"/>
        <v/>
      </c>
      <c r="MN531" s="19" t="str">
        <f t="shared" si="1394"/>
        <v/>
      </c>
      <c r="MO531" s="19" t="str">
        <f t="shared" si="1394"/>
        <v/>
      </c>
      <c r="MP531" s="19" t="str">
        <f t="shared" si="1394"/>
        <v/>
      </c>
      <c r="MQ531" s="19" t="str">
        <f t="shared" si="1394"/>
        <v/>
      </c>
      <c r="MR531" s="19" t="str">
        <f t="shared" si="1394"/>
        <v/>
      </c>
      <c r="MS531" s="19" t="str">
        <f t="shared" si="1394"/>
        <v/>
      </c>
      <c r="MT531" s="19" t="str">
        <f t="shared" si="1394"/>
        <v/>
      </c>
      <c r="MU531" s="19" t="str">
        <f t="shared" si="1395"/>
        <v/>
      </c>
      <c r="MV531" s="19" t="str">
        <f t="shared" si="1395"/>
        <v/>
      </c>
      <c r="MW531" s="19" t="str">
        <f t="shared" si="1395"/>
        <v/>
      </c>
      <c r="MX531" s="19" t="str">
        <f t="shared" si="1395"/>
        <v/>
      </c>
      <c r="MY531" s="19" t="str">
        <f t="shared" si="1395"/>
        <v/>
      </c>
      <c r="MZ531" s="19" t="str">
        <f t="shared" si="1395"/>
        <v/>
      </c>
      <c r="NA531" s="19" t="str">
        <f t="shared" si="1395"/>
        <v/>
      </c>
      <c r="NB531" s="19" t="str">
        <f t="shared" si="1395"/>
        <v/>
      </c>
      <c r="NC531" s="19" t="str">
        <f t="shared" si="1395"/>
        <v/>
      </c>
      <c r="ND531" s="19" t="str">
        <f t="shared" si="1395"/>
        <v/>
      </c>
      <c r="NE531" s="19" t="str">
        <f t="shared" si="1396"/>
        <v/>
      </c>
      <c r="NF531" s="19" t="str">
        <f t="shared" si="1396"/>
        <v/>
      </c>
      <c r="NG531" s="19" t="str">
        <f t="shared" si="1396"/>
        <v/>
      </c>
      <c r="NH531" s="19" t="str">
        <f t="shared" si="1396"/>
        <v/>
      </c>
      <c r="NI531" s="19" t="str">
        <f t="shared" si="1396"/>
        <v/>
      </c>
      <c r="NJ531" s="19" t="str">
        <f t="shared" si="1396"/>
        <v/>
      </c>
      <c r="NK531" s="19" t="str">
        <f t="shared" si="1396"/>
        <v/>
      </c>
      <c r="NL531" s="19" t="str">
        <f t="shared" si="1396"/>
        <v/>
      </c>
      <c r="NM531" s="19" t="str">
        <f t="shared" si="1396"/>
        <v/>
      </c>
      <c r="NN531" s="19" t="str">
        <f t="shared" si="1396"/>
        <v/>
      </c>
      <c r="NO531" s="19" t="str">
        <f t="shared" si="1397"/>
        <v/>
      </c>
      <c r="NP531" s="19" t="str">
        <f t="shared" si="1397"/>
        <v/>
      </c>
      <c r="NQ531" s="19" t="str">
        <f t="shared" si="1397"/>
        <v/>
      </c>
      <c r="NR531" s="19" t="str">
        <f t="shared" si="1397"/>
        <v/>
      </c>
      <c r="NS531" s="19" t="str">
        <f t="shared" si="1397"/>
        <v/>
      </c>
      <c r="NT531" s="19" t="str">
        <f t="shared" si="1397"/>
        <v/>
      </c>
      <c r="NU531" s="19" t="str">
        <f t="shared" si="1397"/>
        <v/>
      </c>
      <c r="NV531" s="19" t="str">
        <f t="shared" si="1397"/>
        <v/>
      </c>
      <c r="NW531" s="19" t="str">
        <f t="shared" si="1397"/>
        <v/>
      </c>
      <c r="NX531" s="19" t="str">
        <f t="shared" si="1397"/>
        <v/>
      </c>
      <c r="NY531" s="19" t="str">
        <f t="shared" si="1398"/>
        <v/>
      </c>
      <c r="NZ531" s="19" t="str">
        <f t="shared" si="1398"/>
        <v/>
      </c>
      <c r="OA531" s="19" t="str">
        <f t="shared" si="1398"/>
        <v/>
      </c>
      <c r="OB531" s="19" t="str">
        <f t="shared" si="1398"/>
        <v/>
      </c>
      <c r="OC531" s="19" t="str">
        <f t="shared" si="1398"/>
        <v/>
      </c>
      <c r="OD531" s="19" t="str">
        <f t="shared" si="1398"/>
        <v/>
      </c>
      <c r="OE531" s="19" t="str">
        <f t="shared" si="1398"/>
        <v/>
      </c>
      <c r="OF531" s="19" t="str">
        <f t="shared" si="1398"/>
        <v/>
      </c>
      <c r="OG531" s="19" t="str">
        <f t="shared" si="1398"/>
        <v/>
      </c>
      <c r="OH531" s="19" t="str">
        <f t="shared" si="1398"/>
        <v/>
      </c>
      <c r="OI531" s="19" t="str">
        <f t="shared" si="1399"/>
        <v/>
      </c>
      <c r="OJ531" s="19" t="str">
        <f t="shared" si="1399"/>
        <v/>
      </c>
      <c r="OK531" s="19" t="str">
        <f t="shared" si="1399"/>
        <v/>
      </c>
      <c r="OL531" s="19" t="str">
        <f t="shared" si="1399"/>
        <v/>
      </c>
      <c r="OM531" s="19" t="str">
        <f t="shared" si="1399"/>
        <v/>
      </c>
      <c r="ON531" s="19" t="str">
        <f t="shared" si="1399"/>
        <v/>
      </c>
      <c r="OO531" s="19" t="str">
        <f t="shared" si="1399"/>
        <v/>
      </c>
      <c r="OP531" s="19" t="str">
        <f t="shared" si="1399"/>
        <v/>
      </c>
      <c r="OQ531" s="19" t="str">
        <f t="shared" si="1399"/>
        <v/>
      </c>
      <c r="OR531" s="19" t="str">
        <f t="shared" si="1399"/>
        <v/>
      </c>
      <c r="OS531" s="19" t="str">
        <f t="shared" si="1400"/>
        <v/>
      </c>
      <c r="OT531" s="19" t="str">
        <f t="shared" si="1400"/>
        <v/>
      </c>
      <c r="OU531" s="19" t="str">
        <f t="shared" si="1400"/>
        <v/>
      </c>
      <c r="OV531" s="19" t="str">
        <f t="shared" si="1400"/>
        <v/>
      </c>
      <c r="OW531" s="19" t="str">
        <f t="shared" si="1400"/>
        <v/>
      </c>
      <c r="OX531" s="19" t="str">
        <f t="shared" si="1400"/>
        <v/>
      </c>
      <c r="OY531" s="19" t="str">
        <f t="shared" si="1400"/>
        <v/>
      </c>
      <c r="OZ531" s="19" t="str">
        <f t="shared" si="1400"/>
        <v/>
      </c>
      <c r="PA531" s="19" t="str">
        <f t="shared" si="1400"/>
        <v/>
      </c>
      <c r="PB531" s="19" t="str">
        <f t="shared" si="1400"/>
        <v/>
      </c>
      <c r="PC531" s="19" t="str">
        <f t="shared" si="1401"/>
        <v/>
      </c>
      <c r="PD531" s="19" t="str">
        <f t="shared" si="1401"/>
        <v/>
      </c>
      <c r="PE531" s="19" t="str">
        <f t="shared" si="1401"/>
        <v/>
      </c>
      <c r="PF531" s="19" t="str">
        <f t="shared" si="1401"/>
        <v/>
      </c>
      <c r="PG531" s="19" t="str">
        <f t="shared" si="1401"/>
        <v/>
      </c>
      <c r="PH531" s="19" t="str">
        <f t="shared" si="1401"/>
        <v/>
      </c>
      <c r="PI531" s="19" t="str">
        <f t="shared" si="1401"/>
        <v/>
      </c>
      <c r="PJ531" s="19" t="str">
        <f t="shared" si="1401"/>
        <v/>
      </c>
      <c r="PK531" s="19" t="str">
        <f t="shared" si="1401"/>
        <v/>
      </c>
      <c r="PL531" s="19" t="str">
        <f t="shared" si="1401"/>
        <v/>
      </c>
      <c r="PM531" s="19" t="str">
        <f t="shared" si="1402"/>
        <v/>
      </c>
      <c r="PN531" s="19" t="str">
        <f t="shared" si="1402"/>
        <v/>
      </c>
      <c r="PO531" s="19" t="str">
        <f t="shared" si="1402"/>
        <v/>
      </c>
      <c r="PP531" s="19" t="str">
        <f t="shared" si="1402"/>
        <v/>
      </c>
      <c r="PQ531" s="19" t="str">
        <f t="shared" si="1402"/>
        <v/>
      </c>
      <c r="PR531" s="19" t="str">
        <f t="shared" si="1402"/>
        <v/>
      </c>
      <c r="PS531" s="19" t="str">
        <f t="shared" si="1402"/>
        <v/>
      </c>
      <c r="PT531" s="19" t="str">
        <f t="shared" si="1402"/>
        <v/>
      </c>
      <c r="PU531" s="19" t="str">
        <f t="shared" si="1402"/>
        <v/>
      </c>
      <c r="PV531" s="19" t="str">
        <f t="shared" si="1402"/>
        <v/>
      </c>
      <c r="PW531" s="19" t="str">
        <f t="shared" si="1402"/>
        <v/>
      </c>
      <c r="PX531" s="19" t="str">
        <f t="shared" si="1402"/>
        <v/>
      </c>
      <c r="PY531" s="19" t="str">
        <f t="shared" si="1402"/>
        <v/>
      </c>
      <c r="PZ531" s="19" t="str">
        <f t="shared" si="1315"/>
        <v/>
      </c>
      <c r="QA531" s="19" t="str">
        <f t="shared" si="1316"/>
        <v/>
      </c>
    </row>
    <row r="532" spans="4:443" x14ac:dyDescent="0.25">
      <c r="D532"/>
      <c r="E532"/>
      <c r="F532"/>
      <c r="G532" s="20" t="str">
        <f t="shared" si="1271"/>
        <v/>
      </c>
      <c r="H532" s="20"/>
      <c r="I532" s="19" t="str">
        <f t="shared" si="1360"/>
        <v/>
      </c>
      <c r="J532" s="19" t="str">
        <f t="shared" si="1360"/>
        <v/>
      </c>
      <c r="K532" s="19" t="str">
        <f t="shared" si="1360"/>
        <v/>
      </c>
      <c r="L532" s="19" t="str">
        <f t="shared" si="1360"/>
        <v/>
      </c>
      <c r="M532" s="19" t="str">
        <f t="shared" si="1360"/>
        <v/>
      </c>
      <c r="N532" s="19" t="str">
        <f t="shared" si="1360"/>
        <v/>
      </c>
      <c r="O532" s="19" t="str">
        <f t="shared" si="1360"/>
        <v/>
      </c>
      <c r="P532" s="19" t="str">
        <f t="shared" si="1360"/>
        <v/>
      </c>
      <c r="Q532" s="19" t="str">
        <f t="shared" si="1360"/>
        <v/>
      </c>
      <c r="R532" s="19" t="str">
        <f t="shared" si="1360"/>
        <v/>
      </c>
      <c r="S532" s="19" t="str">
        <f t="shared" si="1361"/>
        <v/>
      </c>
      <c r="T532" s="19" t="str">
        <f t="shared" si="1361"/>
        <v/>
      </c>
      <c r="U532" s="50" t="str">
        <f t="shared" si="1361"/>
        <v/>
      </c>
      <c r="V532" s="19" t="str">
        <f t="shared" si="1361"/>
        <v/>
      </c>
      <c r="W532" s="19" t="str">
        <f t="shared" si="1361"/>
        <v/>
      </c>
      <c r="X532" s="19" t="str">
        <f t="shared" si="1361"/>
        <v/>
      </c>
      <c r="Y532" s="19" t="str">
        <f t="shared" si="1361"/>
        <v/>
      </c>
      <c r="Z532" s="19" t="str">
        <f t="shared" si="1361"/>
        <v/>
      </c>
      <c r="AA532" s="19" t="str">
        <f t="shared" si="1361"/>
        <v/>
      </c>
      <c r="AB532" s="19" t="str">
        <f t="shared" si="1361"/>
        <v/>
      </c>
      <c r="AC532" s="19" t="str">
        <f t="shared" si="1362"/>
        <v/>
      </c>
      <c r="AD532" s="19" t="str">
        <f t="shared" si="1362"/>
        <v/>
      </c>
      <c r="AE532" s="19" t="str">
        <f t="shared" si="1362"/>
        <v/>
      </c>
      <c r="AF532" s="19" t="str">
        <f t="shared" si="1362"/>
        <v/>
      </c>
      <c r="AG532" s="19" t="str">
        <f t="shared" si="1362"/>
        <v/>
      </c>
      <c r="AH532" s="19" t="str">
        <f t="shared" si="1362"/>
        <v/>
      </c>
      <c r="AI532" s="19" t="str">
        <f t="shared" si="1362"/>
        <v/>
      </c>
      <c r="AJ532" s="19" t="str">
        <f t="shared" si="1362"/>
        <v/>
      </c>
      <c r="AK532" s="19" t="str">
        <f t="shared" si="1362"/>
        <v/>
      </c>
      <c r="AL532" s="19" t="str">
        <f t="shared" si="1362"/>
        <v/>
      </c>
      <c r="AM532" s="19" t="str">
        <f t="shared" si="1363"/>
        <v/>
      </c>
      <c r="AN532" s="19" t="str">
        <f t="shared" si="1363"/>
        <v/>
      </c>
      <c r="AO532" s="19" t="str">
        <f t="shared" si="1363"/>
        <v/>
      </c>
      <c r="AP532" s="19" t="str">
        <f t="shared" si="1363"/>
        <v/>
      </c>
      <c r="AQ532" s="19" t="str">
        <f t="shared" si="1363"/>
        <v/>
      </c>
      <c r="AR532" s="19" t="str">
        <f t="shared" si="1363"/>
        <v/>
      </c>
      <c r="AS532" s="19" t="str">
        <f t="shared" si="1363"/>
        <v/>
      </c>
      <c r="AT532" s="19" t="str">
        <f t="shared" si="1363"/>
        <v/>
      </c>
      <c r="AU532" s="19" t="str">
        <f t="shared" si="1363"/>
        <v/>
      </c>
      <c r="AV532" s="19" t="str">
        <f t="shared" si="1363"/>
        <v/>
      </c>
      <c r="AW532" s="19" t="str">
        <f t="shared" si="1364"/>
        <v/>
      </c>
      <c r="AX532" s="19" t="str">
        <f t="shared" si="1364"/>
        <v/>
      </c>
      <c r="AY532" s="19" t="str">
        <f t="shared" si="1364"/>
        <v/>
      </c>
      <c r="AZ532" s="19" t="str">
        <f t="shared" si="1364"/>
        <v/>
      </c>
      <c r="BA532" s="19" t="str">
        <f t="shared" si="1364"/>
        <v/>
      </c>
      <c r="BB532" s="19" t="str">
        <f t="shared" si="1364"/>
        <v/>
      </c>
      <c r="BC532" s="19" t="str">
        <f t="shared" si="1364"/>
        <v/>
      </c>
      <c r="BD532" s="19" t="str">
        <f t="shared" si="1364"/>
        <v/>
      </c>
      <c r="BE532" s="19" t="str">
        <f t="shared" si="1364"/>
        <v/>
      </c>
      <c r="BF532" s="19" t="str">
        <f t="shared" si="1364"/>
        <v/>
      </c>
      <c r="BG532" s="19" t="str">
        <f t="shared" si="1365"/>
        <v/>
      </c>
      <c r="BH532" s="19" t="str">
        <f t="shared" si="1365"/>
        <v/>
      </c>
      <c r="BI532" s="19" t="str">
        <f t="shared" si="1365"/>
        <v/>
      </c>
      <c r="BJ532" s="19" t="str">
        <f t="shared" si="1365"/>
        <v/>
      </c>
      <c r="BK532" s="19" t="str">
        <f t="shared" si="1365"/>
        <v/>
      </c>
      <c r="BL532" s="19" t="str">
        <f t="shared" si="1365"/>
        <v/>
      </c>
      <c r="BM532" s="19" t="str">
        <f t="shared" si="1365"/>
        <v/>
      </c>
      <c r="BN532" s="19" t="str">
        <f t="shared" si="1365"/>
        <v/>
      </c>
      <c r="BO532" s="19" t="str">
        <f t="shared" si="1365"/>
        <v/>
      </c>
      <c r="BP532" s="19" t="str">
        <f t="shared" si="1365"/>
        <v/>
      </c>
      <c r="BQ532" s="19" t="str">
        <f t="shared" si="1366"/>
        <v/>
      </c>
      <c r="BR532" s="19" t="str">
        <f t="shared" si="1366"/>
        <v/>
      </c>
      <c r="BS532" s="19" t="str">
        <f t="shared" si="1366"/>
        <v/>
      </c>
      <c r="BT532" s="19" t="str">
        <f t="shared" si="1366"/>
        <v/>
      </c>
      <c r="BU532" s="19" t="str">
        <f t="shared" si="1366"/>
        <v/>
      </c>
      <c r="BV532" s="19" t="str">
        <f t="shared" si="1366"/>
        <v/>
      </c>
      <c r="BW532" s="19" t="str">
        <f t="shared" si="1366"/>
        <v/>
      </c>
      <c r="BX532" s="19" t="str">
        <f t="shared" si="1366"/>
        <v/>
      </c>
      <c r="BY532" s="19" t="str">
        <f t="shared" si="1366"/>
        <v/>
      </c>
      <c r="BZ532" s="19" t="str">
        <f t="shared" si="1366"/>
        <v/>
      </c>
      <c r="CA532" s="19" t="str">
        <f t="shared" si="1367"/>
        <v/>
      </c>
      <c r="CB532" s="19" t="str">
        <f t="shared" si="1367"/>
        <v/>
      </c>
      <c r="CC532" s="19" t="str">
        <f t="shared" si="1367"/>
        <v/>
      </c>
      <c r="CD532" s="19" t="str">
        <f t="shared" si="1367"/>
        <v/>
      </c>
      <c r="CE532" s="19" t="str">
        <f t="shared" si="1367"/>
        <v/>
      </c>
      <c r="CF532" s="19" t="str">
        <f t="shared" si="1367"/>
        <v/>
      </c>
      <c r="CG532" s="19" t="str">
        <f t="shared" si="1367"/>
        <v/>
      </c>
      <c r="CH532" s="19" t="str">
        <f t="shared" si="1367"/>
        <v/>
      </c>
      <c r="CI532" s="19" t="str">
        <f t="shared" si="1367"/>
        <v/>
      </c>
      <c r="CJ532" s="19" t="str">
        <f t="shared" si="1367"/>
        <v/>
      </c>
      <c r="CK532" s="19" t="str">
        <f t="shared" si="1368"/>
        <v/>
      </c>
      <c r="CL532" s="19" t="str">
        <f t="shared" si="1368"/>
        <v/>
      </c>
      <c r="CM532" s="19" t="str">
        <f t="shared" si="1368"/>
        <v/>
      </c>
      <c r="CN532" s="19" t="str">
        <f t="shared" si="1368"/>
        <v/>
      </c>
      <c r="CO532" s="19" t="str">
        <f t="shared" si="1368"/>
        <v/>
      </c>
      <c r="CP532" s="19" t="str">
        <f t="shared" si="1368"/>
        <v/>
      </c>
      <c r="CQ532" s="19" t="str">
        <f t="shared" si="1368"/>
        <v/>
      </c>
      <c r="CR532" s="19" t="str">
        <f t="shared" si="1368"/>
        <v/>
      </c>
      <c r="CS532" s="19" t="str">
        <f t="shared" si="1368"/>
        <v/>
      </c>
      <c r="CT532" s="19" t="str">
        <f t="shared" si="1368"/>
        <v/>
      </c>
      <c r="CU532" s="19" t="str">
        <f t="shared" si="1369"/>
        <v/>
      </c>
      <c r="CV532" s="19" t="str">
        <f t="shared" si="1369"/>
        <v/>
      </c>
      <c r="CW532" s="19" t="str">
        <f t="shared" si="1369"/>
        <v/>
      </c>
      <c r="CX532" s="19" t="str">
        <f t="shared" si="1369"/>
        <v/>
      </c>
      <c r="CY532" s="19" t="str">
        <f t="shared" si="1369"/>
        <v/>
      </c>
      <c r="CZ532" s="19" t="str">
        <f t="shared" si="1369"/>
        <v/>
      </c>
      <c r="DA532" s="19" t="str">
        <f t="shared" si="1369"/>
        <v/>
      </c>
      <c r="DB532" s="19" t="str">
        <f t="shared" si="1369"/>
        <v/>
      </c>
      <c r="DC532" s="19" t="str">
        <f t="shared" si="1369"/>
        <v/>
      </c>
      <c r="DD532" s="19" t="str">
        <f t="shared" si="1369"/>
        <v/>
      </c>
      <c r="DE532" s="19" t="str">
        <f t="shared" si="1370"/>
        <v/>
      </c>
      <c r="DF532" s="19" t="str">
        <f t="shared" si="1370"/>
        <v/>
      </c>
      <c r="DG532" s="19" t="str">
        <f t="shared" si="1370"/>
        <v/>
      </c>
      <c r="DH532" s="19" t="str">
        <f t="shared" si="1370"/>
        <v/>
      </c>
      <c r="DI532" s="19" t="str">
        <f t="shared" si="1370"/>
        <v/>
      </c>
      <c r="DJ532" s="19" t="str">
        <f t="shared" si="1370"/>
        <v/>
      </c>
      <c r="DK532" s="19" t="str">
        <f t="shared" si="1370"/>
        <v/>
      </c>
      <c r="DL532" s="19" t="str">
        <f t="shared" si="1370"/>
        <v/>
      </c>
      <c r="DM532" s="19" t="str">
        <f t="shared" si="1370"/>
        <v/>
      </c>
      <c r="DN532" s="19" t="str">
        <f t="shared" si="1370"/>
        <v/>
      </c>
      <c r="DO532" s="19" t="str">
        <f t="shared" si="1371"/>
        <v/>
      </c>
      <c r="DP532" s="19" t="str">
        <f t="shared" si="1371"/>
        <v/>
      </c>
      <c r="DQ532" s="19" t="str">
        <f t="shared" si="1371"/>
        <v/>
      </c>
      <c r="DR532" s="19" t="str">
        <f t="shared" si="1371"/>
        <v/>
      </c>
      <c r="DS532" s="19" t="str">
        <f t="shared" si="1371"/>
        <v/>
      </c>
      <c r="DT532" s="19" t="str">
        <f t="shared" si="1371"/>
        <v/>
      </c>
      <c r="DU532" s="19" t="str">
        <f t="shared" si="1371"/>
        <v/>
      </c>
      <c r="DV532" s="19" t="str">
        <f t="shared" si="1371"/>
        <v/>
      </c>
      <c r="DW532" s="19" t="str">
        <f t="shared" si="1371"/>
        <v/>
      </c>
      <c r="DX532" s="19" t="str">
        <f t="shared" si="1371"/>
        <v/>
      </c>
      <c r="DY532" s="19" t="str">
        <f t="shared" si="1372"/>
        <v/>
      </c>
      <c r="DZ532" s="19" t="str">
        <f t="shared" si="1372"/>
        <v/>
      </c>
      <c r="EA532" s="19" t="str">
        <f t="shared" si="1372"/>
        <v/>
      </c>
      <c r="EB532" s="19" t="str">
        <f t="shared" si="1372"/>
        <v/>
      </c>
      <c r="EC532" s="19" t="str">
        <f t="shared" si="1372"/>
        <v/>
      </c>
      <c r="ED532" s="19" t="str">
        <f t="shared" si="1372"/>
        <v/>
      </c>
      <c r="EE532" s="19" t="str">
        <f t="shared" si="1372"/>
        <v/>
      </c>
      <c r="EF532" s="19" t="str">
        <f t="shared" si="1372"/>
        <v/>
      </c>
      <c r="EG532" s="19" t="str">
        <f t="shared" si="1372"/>
        <v/>
      </c>
      <c r="EH532" s="19" t="str">
        <f t="shared" si="1372"/>
        <v/>
      </c>
      <c r="EI532" s="19" t="str">
        <f t="shared" si="1373"/>
        <v/>
      </c>
      <c r="EJ532" s="19" t="str">
        <f t="shared" si="1373"/>
        <v/>
      </c>
      <c r="EK532" s="19" t="str">
        <f t="shared" si="1373"/>
        <v/>
      </c>
      <c r="EL532" s="19" t="str">
        <f t="shared" si="1373"/>
        <v/>
      </c>
      <c r="EM532" s="19" t="str">
        <f t="shared" si="1373"/>
        <v/>
      </c>
      <c r="EN532" s="19" t="str">
        <f t="shared" si="1373"/>
        <v/>
      </c>
      <c r="EO532" s="19" t="str">
        <f t="shared" si="1373"/>
        <v/>
      </c>
      <c r="EP532" s="19" t="str">
        <f t="shared" si="1373"/>
        <v/>
      </c>
      <c r="EQ532" s="19" t="str">
        <f t="shared" si="1373"/>
        <v/>
      </c>
      <c r="ER532" s="19" t="str">
        <f t="shared" si="1373"/>
        <v/>
      </c>
      <c r="ES532" s="19" t="str">
        <f t="shared" si="1374"/>
        <v/>
      </c>
      <c r="ET532" s="19" t="str">
        <f t="shared" si="1374"/>
        <v/>
      </c>
      <c r="EU532" s="19" t="str">
        <f t="shared" si="1374"/>
        <v/>
      </c>
      <c r="EV532" s="19" t="str">
        <f t="shared" si="1374"/>
        <v/>
      </c>
      <c r="EW532" s="19" t="str">
        <f t="shared" si="1374"/>
        <v/>
      </c>
      <c r="EX532" s="19" t="str">
        <f t="shared" si="1374"/>
        <v/>
      </c>
      <c r="EY532" s="19" t="str">
        <f t="shared" si="1374"/>
        <v/>
      </c>
      <c r="EZ532" s="19" t="str">
        <f t="shared" si="1374"/>
        <v/>
      </c>
      <c r="FA532" s="19" t="str">
        <f t="shared" si="1374"/>
        <v/>
      </c>
      <c r="FB532" s="19" t="str">
        <f t="shared" si="1374"/>
        <v/>
      </c>
      <c r="FC532" s="19" t="str">
        <f t="shared" si="1375"/>
        <v/>
      </c>
      <c r="FD532" s="19" t="str">
        <f t="shared" si="1375"/>
        <v/>
      </c>
      <c r="FE532" s="19" t="str">
        <f t="shared" si="1375"/>
        <v/>
      </c>
      <c r="FF532" s="19" t="str">
        <f t="shared" si="1375"/>
        <v/>
      </c>
      <c r="FG532" s="19" t="str">
        <f t="shared" si="1375"/>
        <v/>
      </c>
      <c r="FH532" s="19" t="str">
        <f t="shared" si="1375"/>
        <v/>
      </c>
      <c r="FI532" s="19" t="str">
        <f t="shared" si="1375"/>
        <v/>
      </c>
      <c r="FJ532" s="19" t="str">
        <f t="shared" si="1375"/>
        <v/>
      </c>
      <c r="FK532" s="19" t="str">
        <f t="shared" si="1375"/>
        <v/>
      </c>
      <c r="FL532" s="19" t="str">
        <f t="shared" si="1375"/>
        <v/>
      </c>
      <c r="FM532" s="19" t="str">
        <f t="shared" si="1376"/>
        <v/>
      </c>
      <c r="FN532" s="19" t="str">
        <f t="shared" si="1376"/>
        <v/>
      </c>
      <c r="FO532" s="19" t="str">
        <f t="shared" si="1376"/>
        <v/>
      </c>
      <c r="FP532" s="19" t="str">
        <f t="shared" si="1376"/>
        <v/>
      </c>
      <c r="FQ532" s="19" t="str">
        <f t="shared" si="1376"/>
        <v/>
      </c>
      <c r="FR532" s="19" t="str">
        <f t="shared" si="1376"/>
        <v/>
      </c>
      <c r="FS532" s="19" t="str">
        <f t="shared" si="1376"/>
        <v/>
      </c>
      <c r="FT532" s="19" t="str">
        <f t="shared" si="1376"/>
        <v/>
      </c>
      <c r="FU532" s="19" t="str">
        <f t="shared" si="1376"/>
        <v/>
      </c>
      <c r="FV532" s="19" t="str">
        <f t="shared" si="1376"/>
        <v/>
      </c>
      <c r="FW532" s="19" t="str">
        <f t="shared" si="1377"/>
        <v/>
      </c>
      <c r="FX532" s="19" t="str">
        <f t="shared" si="1377"/>
        <v/>
      </c>
      <c r="FY532" s="19" t="str">
        <f t="shared" si="1377"/>
        <v/>
      </c>
      <c r="FZ532" s="19" t="str">
        <f t="shared" si="1377"/>
        <v/>
      </c>
      <c r="GA532" s="19" t="str">
        <f t="shared" si="1377"/>
        <v/>
      </c>
      <c r="GB532" s="19" t="str">
        <f t="shared" si="1377"/>
        <v/>
      </c>
      <c r="GC532" s="19" t="str">
        <f t="shared" si="1377"/>
        <v/>
      </c>
      <c r="GD532" s="19" t="str">
        <f t="shared" si="1377"/>
        <v/>
      </c>
      <c r="GE532" s="19" t="str">
        <f t="shared" si="1377"/>
        <v/>
      </c>
      <c r="GF532" s="19" t="str">
        <f t="shared" si="1377"/>
        <v/>
      </c>
      <c r="GG532" s="19" t="str">
        <f t="shared" si="1378"/>
        <v/>
      </c>
      <c r="GH532" s="19" t="str">
        <f t="shared" si="1378"/>
        <v/>
      </c>
      <c r="GI532" s="19" t="str">
        <f t="shared" si="1378"/>
        <v/>
      </c>
      <c r="GJ532" s="19" t="str">
        <f t="shared" si="1378"/>
        <v/>
      </c>
      <c r="GK532" s="19" t="str">
        <f t="shared" si="1378"/>
        <v/>
      </c>
      <c r="GL532" s="19" t="str">
        <f t="shared" si="1378"/>
        <v/>
      </c>
      <c r="GM532" s="19" t="str">
        <f t="shared" si="1378"/>
        <v/>
      </c>
      <c r="GN532" s="19" t="str">
        <f t="shared" si="1378"/>
        <v/>
      </c>
      <c r="GO532" s="19" t="str">
        <f t="shared" si="1378"/>
        <v/>
      </c>
      <c r="GP532" s="19" t="str">
        <f t="shared" si="1378"/>
        <v/>
      </c>
      <c r="GQ532" s="19" t="str">
        <f t="shared" si="1379"/>
        <v/>
      </c>
      <c r="GR532" s="19" t="str">
        <f t="shared" si="1379"/>
        <v/>
      </c>
      <c r="GS532" s="19" t="str">
        <f t="shared" si="1379"/>
        <v/>
      </c>
      <c r="GT532" s="19" t="str">
        <f t="shared" si="1379"/>
        <v/>
      </c>
      <c r="GU532" s="19" t="str">
        <f t="shared" si="1379"/>
        <v/>
      </c>
      <c r="GV532" s="19" t="str">
        <f t="shared" si="1379"/>
        <v/>
      </c>
      <c r="GW532" s="19" t="str">
        <f t="shared" si="1379"/>
        <v/>
      </c>
      <c r="GX532" s="19" t="str">
        <f t="shared" si="1379"/>
        <v/>
      </c>
      <c r="GY532" s="19" t="str">
        <f t="shared" si="1379"/>
        <v/>
      </c>
      <c r="GZ532" s="19" t="str">
        <f t="shared" si="1379"/>
        <v/>
      </c>
      <c r="HA532" s="19" t="str">
        <f t="shared" si="1380"/>
        <v/>
      </c>
      <c r="HB532" s="19" t="str">
        <f t="shared" si="1380"/>
        <v/>
      </c>
      <c r="HC532" s="19" t="str">
        <f t="shared" si="1380"/>
        <v/>
      </c>
      <c r="HD532" s="19" t="str">
        <f t="shared" si="1380"/>
        <v/>
      </c>
      <c r="HE532" s="19" t="str">
        <f t="shared" si="1380"/>
        <v/>
      </c>
      <c r="HF532" s="19" t="str">
        <f t="shared" si="1380"/>
        <v/>
      </c>
      <c r="HG532" s="19" t="str">
        <f t="shared" si="1380"/>
        <v/>
      </c>
      <c r="HH532" s="19" t="str">
        <f t="shared" si="1380"/>
        <v/>
      </c>
      <c r="HI532" s="19" t="str">
        <f t="shared" si="1380"/>
        <v/>
      </c>
      <c r="HJ532" s="19" t="str">
        <f t="shared" si="1380"/>
        <v/>
      </c>
      <c r="HK532" s="19" t="str">
        <f t="shared" si="1381"/>
        <v/>
      </c>
      <c r="HL532" s="19" t="str">
        <f t="shared" si="1381"/>
        <v/>
      </c>
      <c r="HM532" s="19" t="str">
        <f t="shared" si="1381"/>
        <v/>
      </c>
      <c r="HN532" s="19" t="str">
        <f t="shared" si="1381"/>
        <v/>
      </c>
      <c r="HO532" s="19" t="str">
        <f t="shared" si="1381"/>
        <v/>
      </c>
      <c r="HP532" s="19" t="str">
        <f t="shared" si="1381"/>
        <v/>
      </c>
      <c r="HQ532" s="19" t="str">
        <f t="shared" si="1381"/>
        <v/>
      </c>
      <c r="HR532" s="19" t="str">
        <f t="shared" si="1381"/>
        <v/>
      </c>
      <c r="HS532" s="19" t="str">
        <f t="shared" si="1381"/>
        <v/>
      </c>
      <c r="HT532" s="19" t="str">
        <f t="shared" si="1381"/>
        <v/>
      </c>
      <c r="HU532" s="19" t="str">
        <f t="shared" si="1382"/>
        <v/>
      </c>
      <c r="HV532" s="19" t="str">
        <f t="shared" si="1382"/>
        <v/>
      </c>
      <c r="HW532" s="19" t="str">
        <f t="shared" si="1382"/>
        <v/>
      </c>
      <c r="HX532" s="19" t="str">
        <f t="shared" si="1382"/>
        <v/>
      </c>
      <c r="HY532" s="19" t="str">
        <f t="shared" si="1382"/>
        <v/>
      </c>
      <c r="HZ532" s="19" t="str">
        <f t="shared" si="1382"/>
        <v/>
      </c>
      <c r="IA532" s="19" t="str">
        <f t="shared" si="1382"/>
        <v/>
      </c>
      <c r="IB532" s="19" t="str">
        <f t="shared" si="1382"/>
        <v/>
      </c>
      <c r="IC532" s="19" t="str">
        <f t="shared" si="1382"/>
        <v/>
      </c>
      <c r="ID532" s="19" t="str">
        <f t="shared" si="1382"/>
        <v/>
      </c>
      <c r="IE532" s="19" t="str">
        <f t="shared" si="1383"/>
        <v/>
      </c>
      <c r="IF532" s="19" t="str">
        <f t="shared" si="1383"/>
        <v/>
      </c>
      <c r="IG532" s="19" t="str">
        <f t="shared" si="1383"/>
        <v/>
      </c>
      <c r="IH532" s="19" t="str">
        <f t="shared" si="1383"/>
        <v/>
      </c>
      <c r="II532" s="19" t="str">
        <f t="shared" si="1383"/>
        <v/>
      </c>
      <c r="IJ532" s="19" t="str">
        <f t="shared" si="1383"/>
        <v/>
      </c>
      <c r="IK532" s="19" t="str">
        <f t="shared" si="1383"/>
        <v/>
      </c>
      <c r="IL532" s="19" t="str">
        <f t="shared" si="1383"/>
        <v/>
      </c>
      <c r="IM532" s="19" t="str">
        <f t="shared" si="1383"/>
        <v/>
      </c>
      <c r="IN532" s="19" t="str">
        <f t="shared" si="1383"/>
        <v/>
      </c>
      <c r="IO532" s="19" t="str">
        <f t="shared" si="1384"/>
        <v/>
      </c>
      <c r="IP532" s="19" t="str">
        <f t="shared" si="1384"/>
        <v/>
      </c>
      <c r="IQ532" s="19" t="str">
        <f t="shared" si="1384"/>
        <v/>
      </c>
      <c r="IR532" s="19" t="str">
        <f t="shared" si="1384"/>
        <v/>
      </c>
      <c r="IS532" s="19" t="str">
        <f t="shared" si="1384"/>
        <v/>
      </c>
      <c r="IT532" s="19" t="str">
        <f t="shared" si="1384"/>
        <v/>
      </c>
      <c r="IU532" s="19" t="str">
        <f t="shared" si="1384"/>
        <v/>
      </c>
      <c r="IV532" s="19" t="str">
        <f t="shared" si="1384"/>
        <v/>
      </c>
      <c r="IW532" s="19" t="str">
        <f t="shared" si="1384"/>
        <v/>
      </c>
      <c r="IX532" s="19" t="str">
        <f t="shared" si="1384"/>
        <v/>
      </c>
      <c r="IY532" s="19" t="str">
        <f t="shared" si="1385"/>
        <v/>
      </c>
      <c r="IZ532" s="19" t="str">
        <f t="shared" si="1385"/>
        <v/>
      </c>
      <c r="JA532" s="19" t="str">
        <f t="shared" si="1385"/>
        <v/>
      </c>
      <c r="JB532" s="19" t="str">
        <f t="shared" si="1385"/>
        <v/>
      </c>
      <c r="JC532" s="19" t="str">
        <f t="shared" si="1385"/>
        <v/>
      </c>
      <c r="JD532" s="19" t="str">
        <f t="shared" si="1385"/>
        <v/>
      </c>
      <c r="JE532" s="19" t="str">
        <f t="shared" si="1385"/>
        <v/>
      </c>
      <c r="JF532" s="19" t="str">
        <f t="shared" si="1385"/>
        <v/>
      </c>
      <c r="JG532" s="19" t="str">
        <f t="shared" si="1385"/>
        <v/>
      </c>
      <c r="JH532" s="19" t="str">
        <f t="shared" si="1385"/>
        <v/>
      </c>
      <c r="JI532" s="19" t="str">
        <f t="shared" si="1386"/>
        <v/>
      </c>
      <c r="JJ532" s="19" t="str">
        <f t="shared" si="1386"/>
        <v/>
      </c>
      <c r="JK532" s="19" t="str">
        <f t="shared" si="1386"/>
        <v/>
      </c>
      <c r="JL532" s="19" t="str">
        <f t="shared" si="1386"/>
        <v/>
      </c>
      <c r="JM532" s="19" t="str">
        <f t="shared" si="1386"/>
        <v/>
      </c>
      <c r="JN532" s="19" t="str">
        <f t="shared" si="1386"/>
        <v/>
      </c>
      <c r="JO532" s="19" t="str">
        <f t="shared" si="1386"/>
        <v/>
      </c>
      <c r="JP532" s="19" t="str">
        <f t="shared" si="1386"/>
        <v/>
      </c>
      <c r="JQ532" s="19" t="str">
        <f t="shared" si="1386"/>
        <v/>
      </c>
      <c r="JR532" s="19" t="str">
        <f t="shared" si="1386"/>
        <v/>
      </c>
      <c r="JS532" s="19" t="str">
        <f t="shared" si="1387"/>
        <v/>
      </c>
      <c r="JT532" s="19" t="str">
        <f t="shared" si="1387"/>
        <v/>
      </c>
      <c r="JU532" s="19" t="str">
        <f t="shared" si="1387"/>
        <v/>
      </c>
      <c r="JV532" s="19" t="str">
        <f t="shared" si="1387"/>
        <v/>
      </c>
      <c r="JW532" s="19" t="str">
        <f t="shared" si="1387"/>
        <v/>
      </c>
      <c r="JX532" s="19" t="str">
        <f t="shared" si="1387"/>
        <v/>
      </c>
      <c r="JY532" s="19" t="str">
        <f t="shared" si="1387"/>
        <v/>
      </c>
      <c r="JZ532" s="19" t="str">
        <f t="shared" si="1387"/>
        <v/>
      </c>
      <c r="KA532" s="19" t="str">
        <f t="shared" si="1387"/>
        <v/>
      </c>
      <c r="KB532" s="19" t="str">
        <f t="shared" si="1387"/>
        <v/>
      </c>
      <c r="KC532" s="19" t="str">
        <f t="shared" si="1388"/>
        <v/>
      </c>
      <c r="KD532" s="19" t="str">
        <f t="shared" si="1388"/>
        <v/>
      </c>
      <c r="KE532" s="19" t="str">
        <f t="shared" si="1388"/>
        <v/>
      </c>
      <c r="KF532" s="19" t="str">
        <f t="shared" si="1388"/>
        <v/>
      </c>
      <c r="KG532" s="19" t="str">
        <f t="shared" si="1388"/>
        <v/>
      </c>
      <c r="KH532" s="19" t="str">
        <f t="shared" si="1388"/>
        <v/>
      </c>
      <c r="KI532" s="19" t="str">
        <f t="shared" si="1388"/>
        <v/>
      </c>
      <c r="KJ532" s="19" t="str">
        <f t="shared" si="1388"/>
        <v/>
      </c>
      <c r="KK532" s="19" t="str">
        <f t="shared" si="1388"/>
        <v/>
      </c>
      <c r="KL532" s="19" t="str">
        <f t="shared" si="1388"/>
        <v/>
      </c>
      <c r="KM532" s="19" t="str">
        <f t="shared" si="1389"/>
        <v/>
      </c>
      <c r="KN532" s="19" t="str">
        <f t="shared" si="1389"/>
        <v/>
      </c>
      <c r="KO532" s="19" t="str">
        <f t="shared" si="1389"/>
        <v/>
      </c>
      <c r="KP532" s="19" t="str">
        <f t="shared" si="1389"/>
        <v/>
      </c>
      <c r="KQ532" s="19" t="str">
        <f t="shared" si="1389"/>
        <v/>
      </c>
      <c r="KR532" s="19" t="str">
        <f t="shared" si="1389"/>
        <v/>
      </c>
      <c r="KS532" s="19" t="str">
        <f t="shared" si="1389"/>
        <v/>
      </c>
      <c r="KT532" s="19" t="str">
        <f t="shared" si="1389"/>
        <v/>
      </c>
      <c r="KU532" s="19" t="str">
        <f t="shared" si="1389"/>
        <v/>
      </c>
      <c r="KV532" s="19" t="str">
        <f t="shared" si="1389"/>
        <v/>
      </c>
      <c r="KW532" s="19" t="str">
        <f t="shared" si="1390"/>
        <v/>
      </c>
      <c r="KX532" s="19" t="str">
        <f t="shared" si="1390"/>
        <v/>
      </c>
      <c r="KY532" s="19" t="str">
        <f t="shared" si="1390"/>
        <v/>
      </c>
      <c r="KZ532" s="19" t="str">
        <f t="shared" si="1390"/>
        <v/>
      </c>
      <c r="LA532" s="19" t="str">
        <f t="shared" si="1390"/>
        <v/>
      </c>
      <c r="LB532" s="19" t="str">
        <f t="shared" si="1390"/>
        <v/>
      </c>
      <c r="LC532" s="19" t="str">
        <f t="shared" si="1390"/>
        <v/>
      </c>
      <c r="LD532" s="19" t="str">
        <f t="shared" si="1390"/>
        <v/>
      </c>
      <c r="LE532" s="19" t="str">
        <f t="shared" si="1390"/>
        <v/>
      </c>
      <c r="LF532" s="19" t="str">
        <f t="shared" si="1390"/>
        <v/>
      </c>
      <c r="LG532" s="19" t="str">
        <f t="shared" si="1391"/>
        <v/>
      </c>
      <c r="LH532" s="19" t="str">
        <f t="shared" si="1391"/>
        <v/>
      </c>
      <c r="LI532" s="19" t="str">
        <f t="shared" si="1391"/>
        <v/>
      </c>
      <c r="LJ532" s="19" t="str">
        <f t="shared" si="1391"/>
        <v/>
      </c>
      <c r="LK532" s="19" t="str">
        <f t="shared" si="1391"/>
        <v/>
      </c>
      <c r="LL532" s="19" t="str">
        <f t="shared" si="1391"/>
        <v/>
      </c>
      <c r="LM532" s="19" t="str">
        <f t="shared" si="1391"/>
        <v/>
      </c>
      <c r="LN532" s="19" t="str">
        <f t="shared" si="1391"/>
        <v/>
      </c>
      <c r="LO532" s="19" t="str">
        <f t="shared" si="1391"/>
        <v/>
      </c>
      <c r="LP532" s="19" t="str">
        <f t="shared" si="1391"/>
        <v/>
      </c>
      <c r="LQ532" s="19" t="str">
        <f t="shared" si="1392"/>
        <v/>
      </c>
      <c r="LR532" s="19" t="str">
        <f t="shared" si="1392"/>
        <v/>
      </c>
      <c r="LS532" s="19" t="str">
        <f t="shared" si="1392"/>
        <v/>
      </c>
      <c r="LT532" s="19" t="str">
        <f t="shared" si="1392"/>
        <v/>
      </c>
      <c r="LU532" s="19" t="str">
        <f t="shared" si="1392"/>
        <v/>
      </c>
      <c r="LV532" s="19" t="str">
        <f t="shared" si="1392"/>
        <v/>
      </c>
      <c r="LW532" s="19" t="str">
        <f t="shared" si="1392"/>
        <v/>
      </c>
      <c r="LX532" s="19" t="str">
        <f t="shared" si="1392"/>
        <v/>
      </c>
      <c r="LY532" s="19" t="str">
        <f t="shared" si="1392"/>
        <v/>
      </c>
      <c r="LZ532" s="19" t="str">
        <f t="shared" si="1392"/>
        <v/>
      </c>
      <c r="MA532" s="19" t="str">
        <f t="shared" si="1393"/>
        <v/>
      </c>
      <c r="MB532" s="19" t="str">
        <f t="shared" si="1393"/>
        <v/>
      </c>
      <c r="MC532" s="19" t="str">
        <f t="shared" si="1393"/>
        <v/>
      </c>
      <c r="MD532" s="19" t="str">
        <f t="shared" si="1393"/>
        <v/>
      </c>
      <c r="ME532" s="19" t="str">
        <f t="shared" si="1393"/>
        <v/>
      </c>
      <c r="MF532" s="19" t="str">
        <f t="shared" si="1393"/>
        <v/>
      </c>
      <c r="MG532" s="19" t="str">
        <f t="shared" si="1393"/>
        <v/>
      </c>
      <c r="MH532" s="19" t="str">
        <f t="shared" si="1393"/>
        <v/>
      </c>
      <c r="MI532" s="19" t="str">
        <f t="shared" si="1393"/>
        <v/>
      </c>
      <c r="MJ532" s="19" t="str">
        <f t="shared" si="1393"/>
        <v/>
      </c>
      <c r="MK532" s="19" t="str">
        <f t="shared" si="1394"/>
        <v/>
      </c>
      <c r="ML532" s="19" t="str">
        <f t="shared" si="1394"/>
        <v/>
      </c>
      <c r="MM532" s="19" t="str">
        <f t="shared" si="1394"/>
        <v/>
      </c>
      <c r="MN532" s="19" t="str">
        <f t="shared" si="1394"/>
        <v/>
      </c>
      <c r="MO532" s="19" t="str">
        <f t="shared" si="1394"/>
        <v/>
      </c>
      <c r="MP532" s="19" t="str">
        <f t="shared" si="1394"/>
        <v/>
      </c>
      <c r="MQ532" s="19" t="str">
        <f t="shared" si="1394"/>
        <v/>
      </c>
      <c r="MR532" s="19" t="str">
        <f t="shared" si="1394"/>
        <v/>
      </c>
      <c r="MS532" s="19" t="str">
        <f t="shared" si="1394"/>
        <v/>
      </c>
      <c r="MT532" s="19" t="str">
        <f t="shared" si="1394"/>
        <v/>
      </c>
      <c r="MU532" s="19" t="str">
        <f t="shared" si="1395"/>
        <v/>
      </c>
      <c r="MV532" s="19" t="str">
        <f t="shared" si="1395"/>
        <v/>
      </c>
      <c r="MW532" s="19" t="str">
        <f t="shared" si="1395"/>
        <v/>
      </c>
      <c r="MX532" s="19" t="str">
        <f t="shared" si="1395"/>
        <v/>
      </c>
      <c r="MY532" s="19" t="str">
        <f t="shared" si="1395"/>
        <v/>
      </c>
      <c r="MZ532" s="19" t="str">
        <f t="shared" si="1395"/>
        <v/>
      </c>
      <c r="NA532" s="19" t="str">
        <f t="shared" si="1395"/>
        <v/>
      </c>
      <c r="NB532" s="19" t="str">
        <f t="shared" si="1395"/>
        <v/>
      </c>
      <c r="NC532" s="19" t="str">
        <f t="shared" si="1395"/>
        <v/>
      </c>
      <c r="ND532" s="19" t="str">
        <f t="shared" si="1395"/>
        <v/>
      </c>
      <c r="NE532" s="19" t="str">
        <f t="shared" si="1396"/>
        <v/>
      </c>
      <c r="NF532" s="19" t="str">
        <f t="shared" si="1396"/>
        <v/>
      </c>
      <c r="NG532" s="19" t="str">
        <f t="shared" si="1396"/>
        <v/>
      </c>
      <c r="NH532" s="19" t="str">
        <f t="shared" si="1396"/>
        <v/>
      </c>
      <c r="NI532" s="19" t="str">
        <f t="shared" si="1396"/>
        <v/>
      </c>
      <c r="NJ532" s="19" t="str">
        <f t="shared" si="1396"/>
        <v/>
      </c>
      <c r="NK532" s="19" t="str">
        <f t="shared" si="1396"/>
        <v/>
      </c>
      <c r="NL532" s="19" t="str">
        <f t="shared" si="1396"/>
        <v/>
      </c>
      <c r="NM532" s="19" t="str">
        <f t="shared" si="1396"/>
        <v/>
      </c>
      <c r="NN532" s="19" t="str">
        <f t="shared" si="1396"/>
        <v/>
      </c>
      <c r="NO532" s="19" t="str">
        <f t="shared" si="1397"/>
        <v/>
      </c>
      <c r="NP532" s="19" t="str">
        <f t="shared" si="1397"/>
        <v/>
      </c>
      <c r="NQ532" s="19" t="str">
        <f t="shared" si="1397"/>
        <v/>
      </c>
      <c r="NR532" s="19" t="str">
        <f t="shared" si="1397"/>
        <v/>
      </c>
      <c r="NS532" s="19" t="str">
        <f t="shared" si="1397"/>
        <v/>
      </c>
      <c r="NT532" s="19" t="str">
        <f t="shared" si="1397"/>
        <v/>
      </c>
      <c r="NU532" s="19" t="str">
        <f t="shared" si="1397"/>
        <v/>
      </c>
      <c r="NV532" s="19" t="str">
        <f t="shared" si="1397"/>
        <v/>
      </c>
      <c r="NW532" s="19" t="str">
        <f t="shared" si="1397"/>
        <v/>
      </c>
      <c r="NX532" s="19" t="str">
        <f t="shared" si="1397"/>
        <v/>
      </c>
      <c r="NY532" s="19" t="str">
        <f t="shared" si="1398"/>
        <v/>
      </c>
      <c r="NZ532" s="19" t="str">
        <f t="shared" si="1398"/>
        <v/>
      </c>
      <c r="OA532" s="19" t="str">
        <f t="shared" si="1398"/>
        <v/>
      </c>
      <c r="OB532" s="19" t="str">
        <f t="shared" si="1398"/>
        <v/>
      </c>
      <c r="OC532" s="19" t="str">
        <f t="shared" si="1398"/>
        <v/>
      </c>
      <c r="OD532" s="19" t="str">
        <f t="shared" si="1398"/>
        <v/>
      </c>
      <c r="OE532" s="19" t="str">
        <f t="shared" si="1398"/>
        <v/>
      </c>
      <c r="OF532" s="19" t="str">
        <f t="shared" si="1398"/>
        <v/>
      </c>
      <c r="OG532" s="19" t="str">
        <f t="shared" si="1398"/>
        <v/>
      </c>
      <c r="OH532" s="19" t="str">
        <f t="shared" si="1398"/>
        <v/>
      </c>
      <c r="OI532" s="19" t="str">
        <f t="shared" si="1399"/>
        <v/>
      </c>
      <c r="OJ532" s="19" t="str">
        <f t="shared" si="1399"/>
        <v/>
      </c>
      <c r="OK532" s="19" t="str">
        <f t="shared" si="1399"/>
        <v/>
      </c>
      <c r="OL532" s="19" t="str">
        <f t="shared" si="1399"/>
        <v/>
      </c>
      <c r="OM532" s="19" t="str">
        <f t="shared" si="1399"/>
        <v/>
      </c>
      <c r="ON532" s="19" t="str">
        <f t="shared" si="1399"/>
        <v/>
      </c>
      <c r="OO532" s="19" t="str">
        <f t="shared" si="1399"/>
        <v/>
      </c>
      <c r="OP532" s="19" t="str">
        <f t="shared" si="1399"/>
        <v/>
      </c>
      <c r="OQ532" s="19" t="str">
        <f t="shared" si="1399"/>
        <v/>
      </c>
      <c r="OR532" s="19" t="str">
        <f t="shared" si="1399"/>
        <v/>
      </c>
      <c r="OS532" s="19" t="str">
        <f t="shared" si="1400"/>
        <v/>
      </c>
      <c r="OT532" s="19" t="str">
        <f t="shared" si="1400"/>
        <v/>
      </c>
      <c r="OU532" s="19" t="str">
        <f t="shared" si="1400"/>
        <v/>
      </c>
      <c r="OV532" s="19" t="str">
        <f t="shared" si="1400"/>
        <v/>
      </c>
      <c r="OW532" s="19" t="str">
        <f t="shared" si="1400"/>
        <v/>
      </c>
      <c r="OX532" s="19" t="str">
        <f t="shared" si="1400"/>
        <v/>
      </c>
      <c r="OY532" s="19" t="str">
        <f t="shared" si="1400"/>
        <v/>
      </c>
      <c r="OZ532" s="19" t="str">
        <f t="shared" si="1400"/>
        <v/>
      </c>
      <c r="PA532" s="19" t="str">
        <f t="shared" si="1400"/>
        <v/>
      </c>
      <c r="PB532" s="19" t="str">
        <f t="shared" si="1400"/>
        <v/>
      </c>
      <c r="PC532" s="19" t="str">
        <f t="shared" si="1401"/>
        <v/>
      </c>
      <c r="PD532" s="19" t="str">
        <f t="shared" si="1401"/>
        <v/>
      </c>
      <c r="PE532" s="19" t="str">
        <f t="shared" si="1401"/>
        <v/>
      </c>
      <c r="PF532" s="19" t="str">
        <f t="shared" si="1401"/>
        <v/>
      </c>
      <c r="PG532" s="19" t="str">
        <f t="shared" si="1401"/>
        <v/>
      </c>
      <c r="PH532" s="19" t="str">
        <f t="shared" si="1401"/>
        <v/>
      </c>
      <c r="PI532" s="19" t="str">
        <f t="shared" si="1401"/>
        <v/>
      </c>
      <c r="PJ532" s="19" t="str">
        <f t="shared" si="1401"/>
        <v/>
      </c>
      <c r="PK532" s="19" t="str">
        <f t="shared" si="1401"/>
        <v/>
      </c>
      <c r="PL532" s="19" t="str">
        <f t="shared" si="1401"/>
        <v/>
      </c>
      <c r="PM532" s="19" t="str">
        <f t="shared" si="1402"/>
        <v/>
      </c>
      <c r="PN532" s="19" t="str">
        <f t="shared" si="1402"/>
        <v/>
      </c>
      <c r="PO532" s="19" t="str">
        <f t="shared" si="1402"/>
        <v/>
      </c>
      <c r="PP532" s="19" t="str">
        <f t="shared" si="1402"/>
        <v/>
      </c>
      <c r="PQ532" s="19" t="str">
        <f t="shared" si="1402"/>
        <v/>
      </c>
      <c r="PR532" s="19" t="str">
        <f t="shared" si="1402"/>
        <v/>
      </c>
      <c r="PS532" s="19" t="str">
        <f t="shared" si="1402"/>
        <v/>
      </c>
      <c r="PT532" s="19" t="str">
        <f t="shared" si="1402"/>
        <v/>
      </c>
      <c r="PU532" s="19" t="str">
        <f t="shared" si="1402"/>
        <v/>
      </c>
      <c r="PV532" s="19" t="str">
        <f t="shared" si="1402"/>
        <v/>
      </c>
      <c r="PW532" s="19" t="str">
        <f t="shared" si="1402"/>
        <v/>
      </c>
      <c r="PX532" s="19" t="str">
        <f t="shared" si="1402"/>
        <v/>
      </c>
      <c r="PY532" s="19" t="str">
        <f t="shared" si="1402"/>
        <v/>
      </c>
      <c r="PZ532" s="19" t="str">
        <f t="shared" si="1315"/>
        <v/>
      </c>
      <c r="QA532" s="19" t="str">
        <f t="shared" si="1316"/>
        <v/>
      </c>
    </row>
    <row r="533" spans="4:443" x14ac:dyDescent="0.25">
      <c r="D533"/>
      <c r="E533"/>
      <c r="F533"/>
      <c r="G533" s="20" t="str">
        <f t="shared" si="1271"/>
        <v/>
      </c>
      <c r="H533" s="20"/>
      <c r="I533" s="19" t="str">
        <f t="shared" ref="I533:R542" si="1403">IFERROR(IF(OR(I$502="",$D533=""),"",ROUND(INDEX($J$103:$ADX$203,MATCH($D533,$I$103:$I$300,0),MATCH(I$3,$J$102:$ADX$102,0))*1000/INDEX($J$303:$ADX$403,MATCH($D533,$I$303:$I$403,0),MATCH(I$3,$J$302:$ADX$302,0)),2)),0)</f>
        <v/>
      </c>
      <c r="J533" s="19" t="str">
        <f t="shared" si="1403"/>
        <v/>
      </c>
      <c r="K533" s="19" t="str">
        <f t="shared" si="1403"/>
        <v/>
      </c>
      <c r="L533" s="19" t="str">
        <f t="shared" si="1403"/>
        <v/>
      </c>
      <c r="M533" s="19" t="str">
        <f t="shared" si="1403"/>
        <v/>
      </c>
      <c r="N533" s="19" t="str">
        <f t="shared" si="1403"/>
        <v/>
      </c>
      <c r="O533" s="19" t="str">
        <f t="shared" si="1403"/>
        <v/>
      </c>
      <c r="P533" s="19" t="str">
        <f t="shared" si="1403"/>
        <v/>
      </c>
      <c r="Q533" s="19" t="str">
        <f t="shared" si="1403"/>
        <v/>
      </c>
      <c r="R533" s="19" t="str">
        <f t="shared" si="1403"/>
        <v/>
      </c>
      <c r="S533" s="19" t="str">
        <f t="shared" ref="S533:AB542" si="1404">IFERROR(IF(OR(S$502="",$D533=""),"",ROUND(INDEX($J$103:$ADX$203,MATCH($D533,$I$103:$I$300,0),MATCH(S$3,$J$102:$ADX$102,0))*1000/INDEX($J$303:$ADX$403,MATCH($D533,$I$303:$I$403,0),MATCH(S$3,$J$302:$ADX$302,0)),2)),0)</f>
        <v/>
      </c>
      <c r="T533" s="19" t="str">
        <f t="shared" si="1404"/>
        <v/>
      </c>
      <c r="U533" s="50" t="str">
        <f t="shared" si="1404"/>
        <v/>
      </c>
      <c r="V533" s="19" t="str">
        <f t="shared" si="1404"/>
        <v/>
      </c>
      <c r="W533" s="19" t="str">
        <f t="shared" si="1404"/>
        <v/>
      </c>
      <c r="X533" s="19" t="str">
        <f t="shared" si="1404"/>
        <v/>
      </c>
      <c r="Y533" s="19" t="str">
        <f t="shared" si="1404"/>
        <v/>
      </c>
      <c r="Z533" s="19" t="str">
        <f t="shared" si="1404"/>
        <v/>
      </c>
      <c r="AA533" s="19" t="str">
        <f t="shared" si="1404"/>
        <v/>
      </c>
      <c r="AB533" s="19" t="str">
        <f t="shared" si="1404"/>
        <v/>
      </c>
      <c r="AC533" s="19" t="str">
        <f t="shared" ref="AC533:AL542" si="1405">IFERROR(IF(OR(AC$502="",$D533=""),"",ROUND(INDEX($J$103:$ADX$203,MATCH($D533,$I$103:$I$300,0),MATCH(AC$3,$J$102:$ADX$102,0))*1000/INDEX($J$303:$ADX$403,MATCH($D533,$I$303:$I$403,0),MATCH(AC$3,$J$302:$ADX$302,0)),2)),0)</f>
        <v/>
      </c>
      <c r="AD533" s="19" t="str">
        <f t="shared" si="1405"/>
        <v/>
      </c>
      <c r="AE533" s="19" t="str">
        <f t="shared" si="1405"/>
        <v/>
      </c>
      <c r="AF533" s="19" t="str">
        <f t="shared" si="1405"/>
        <v/>
      </c>
      <c r="AG533" s="19" t="str">
        <f t="shared" si="1405"/>
        <v/>
      </c>
      <c r="AH533" s="19" t="str">
        <f t="shared" si="1405"/>
        <v/>
      </c>
      <c r="AI533" s="19" t="str">
        <f t="shared" si="1405"/>
        <v/>
      </c>
      <c r="AJ533" s="19" t="str">
        <f t="shared" si="1405"/>
        <v/>
      </c>
      <c r="AK533" s="19" t="str">
        <f t="shared" si="1405"/>
        <v/>
      </c>
      <c r="AL533" s="19" t="str">
        <f t="shared" si="1405"/>
        <v/>
      </c>
      <c r="AM533" s="19" t="str">
        <f t="shared" ref="AM533:AV542" si="1406">IFERROR(IF(OR(AM$502="",$D533=""),"",ROUND(INDEX($J$103:$ADX$203,MATCH($D533,$I$103:$I$300,0),MATCH(AM$3,$J$102:$ADX$102,0))*1000/INDEX($J$303:$ADX$403,MATCH($D533,$I$303:$I$403,0),MATCH(AM$3,$J$302:$ADX$302,0)),2)),0)</f>
        <v/>
      </c>
      <c r="AN533" s="19" t="str">
        <f t="shared" si="1406"/>
        <v/>
      </c>
      <c r="AO533" s="19" t="str">
        <f t="shared" si="1406"/>
        <v/>
      </c>
      <c r="AP533" s="19" t="str">
        <f t="shared" si="1406"/>
        <v/>
      </c>
      <c r="AQ533" s="19" t="str">
        <f t="shared" si="1406"/>
        <v/>
      </c>
      <c r="AR533" s="19" t="str">
        <f t="shared" si="1406"/>
        <v/>
      </c>
      <c r="AS533" s="19" t="str">
        <f t="shared" si="1406"/>
        <v/>
      </c>
      <c r="AT533" s="19" t="str">
        <f t="shared" si="1406"/>
        <v/>
      </c>
      <c r="AU533" s="19" t="str">
        <f t="shared" si="1406"/>
        <v/>
      </c>
      <c r="AV533" s="19" t="str">
        <f t="shared" si="1406"/>
        <v/>
      </c>
      <c r="AW533" s="19" t="str">
        <f t="shared" ref="AW533:BF542" si="1407">IFERROR(IF(OR(AW$502="",$D533=""),"",ROUND(INDEX($J$103:$ADX$203,MATCH($D533,$I$103:$I$300,0),MATCH(AW$3,$J$102:$ADX$102,0))*1000/INDEX($J$303:$ADX$403,MATCH($D533,$I$303:$I$403,0),MATCH(AW$3,$J$302:$ADX$302,0)),2)),0)</f>
        <v/>
      </c>
      <c r="AX533" s="19" t="str">
        <f t="shared" si="1407"/>
        <v/>
      </c>
      <c r="AY533" s="19" t="str">
        <f t="shared" si="1407"/>
        <v/>
      </c>
      <c r="AZ533" s="19" t="str">
        <f t="shared" si="1407"/>
        <v/>
      </c>
      <c r="BA533" s="19" t="str">
        <f t="shared" si="1407"/>
        <v/>
      </c>
      <c r="BB533" s="19" t="str">
        <f t="shared" si="1407"/>
        <v/>
      </c>
      <c r="BC533" s="19" t="str">
        <f t="shared" si="1407"/>
        <v/>
      </c>
      <c r="BD533" s="19" t="str">
        <f t="shared" si="1407"/>
        <v/>
      </c>
      <c r="BE533" s="19" t="str">
        <f t="shared" si="1407"/>
        <v/>
      </c>
      <c r="BF533" s="19" t="str">
        <f t="shared" si="1407"/>
        <v/>
      </c>
      <c r="BG533" s="19" t="str">
        <f t="shared" ref="BG533:BP542" si="1408">IFERROR(IF(OR(BG$502="",$D533=""),"",ROUND(INDEX($J$103:$ADX$203,MATCH($D533,$I$103:$I$300,0),MATCH(BG$3,$J$102:$ADX$102,0))*1000/INDEX($J$303:$ADX$403,MATCH($D533,$I$303:$I$403,0),MATCH(BG$3,$J$302:$ADX$302,0)),2)),0)</f>
        <v/>
      </c>
      <c r="BH533" s="19" t="str">
        <f t="shared" si="1408"/>
        <v/>
      </c>
      <c r="BI533" s="19" t="str">
        <f t="shared" si="1408"/>
        <v/>
      </c>
      <c r="BJ533" s="19" t="str">
        <f t="shared" si="1408"/>
        <v/>
      </c>
      <c r="BK533" s="19" t="str">
        <f t="shared" si="1408"/>
        <v/>
      </c>
      <c r="BL533" s="19" t="str">
        <f t="shared" si="1408"/>
        <v/>
      </c>
      <c r="BM533" s="19" t="str">
        <f t="shared" si="1408"/>
        <v/>
      </c>
      <c r="BN533" s="19" t="str">
        <f t="shared" si="1408"/>
        <v/>
      </c>
      <c r="BO533" s="19" t="str">
        <f t="shared" si="1408"/>
        <v/>
      </c>
      <c r="BP533" s="19" t="str">
        <f t="shared" si="1408"/>
        <v/>
      </c>
      <c r="BQ533" s="19" t="str">
        <f t="shared" ref="BQ533:BZ542" si="1409">IFERROR(IF(OR(BQ$502="",$D533=""),"",ROUND(INDEX($J$103:$ADX$203,MATCH($D533,$I$103:$I$300,0),MATCH(BQ$3,$J$102:$ADX$102,0))*1000/INDEX($J$303:$ADX$403,MATCH($D533,$I$303:$I$403,0),MATCH(BQ$3,$J$302:$ADX$302,0)),2)),0)</f>
        <v/>
      </c>
      <c r="BR533" s="19" t="str">
        <f t="shared" si="1409"/>
        <v/>
      </c>
      <c r="BS533" s="19" t="str">
        <f t="shared" si="1409"/>
        <v/>
      </c>
      <c r="BT533" s="19" t="str">
        <f t="shared" si="1409"/>
        <v/>
      </c>
      <c r="BU533" s="19" t="str">
        <f t="shared" si="1409"/>
        <v/>
      </c>
      <c r="BV533" s="19" t="str">
        <f t="shared" si="1409"/>
        <v/>
      </c>
      <c r="BW533" s="19" t="str">
        <f t="shared" si="1409"/>
        <v/>
      </c>
      <c r="BX533" s="19" t="str">
        <f t="shared" si="1409"/>
        <v/>
      </c>
      <c r="BY533" s="19" t="str">
        <f t="shared" si="1409"/>
        <v/>
      </c>
      <c r="BZ533" s="19" t="str">
        <f t="shared" si="1409"/>
        <v/>
      </c>
      <c r="CA533" s="19" t="str">
        <f t="shared" ref="CA533:CJ542" si="1410">IFERROR(IF(OR(CA$502="",$D533=""),"",ROUND(INDEX($J$103:$ADX$203,MATCH($D533,$I$103:$I$300,0),MATCH(CA$3,$J$102:$ADX$102,0))*1000/INDEX($J$303:$ADX$403,MATCH($D533,$I$303:$I$403,0),MATCH(CA$3,$J$302:$ADX$302,0)),2)),0)</f>
        <v/>
      </c>
      <c r="CB533" s="19" t="str">
        <f t="shared" si="1410"/>
        <v/>
      </c>
      <c r="CC533" s="19" t="str">
        <f t="shared" si="1410"/>
        <v/>
      </c>
      <c r="CD533" s="19" t="str">
        <f t="shared" si="1410"/>
        <v/>
      </c>
      <c r="CE533" s="19" t="str">
        <f t="shared" si="1410"/>
        <v/>
      </c>
      <c r="CF533" s="19" t="str">
        <f t="shared" si="1410"/>
        <v/>
      </c>
      <c r="CG533" s="19" t="str">
        <f t="shared" si="1410"/>
        <v/>
      </c>
      <c r="CH533" s="19" t="str">
        <f t="shared" si="1410"/>
        <v/>
      </c>
      <c r="CI533" s="19" t="str">
        <f t="shared" si="1410"/>
        <v/>
      </c>
      <c r="CJ533" s="19" t="str">
        <f t="shared" si="1410"/>
        <v/>
      </c>
      <c r="CK533" s="19" t="str">
        <f t="shared" ref="CK533:CT542" si="1411">IFERROR(IF(OR(CK$502="",$D533=""),"",ROUND(INDEX($J$103:$ADX$203,MATCH($D533,$I$103:$I$300,0),MATCH(CK$3,$J$102:$ADX$102,0))*1000/INDEX($J$303:$ADX$403,MATCH($D533,$I$303:$I$403,0),MATCH(CK$3,$J$302:$ADX$302,0)),2)),0)</f>
        <v/>
      </c>
      <c r="CL533" s="19" t="str">
        <f t="shared" si="1411"/>
        <v/>
      </c>
      <c r="CM533" s="19" t="str">
        <f t="shared" si="1411"/>
        <v/>
      </c>
      <c r="CN533" s="19" t="str">
        <f t="shared" si="1411"/>
        <v/>
      </c>
      <c r="CO533" s="19" t="str">
        <f t="shared" si="1411"/>
        <v/>
      </c>
      <c r="CP533" s="19" t="str">
        <f t="shared" si="1411"/>
        <v/>
      </c>
      <c r="CQ533" s="19" t="str">
        <f t="shared" si="1411"/>
        <v/>
      </c>
      <c r="CR533" s="19" t="str">
        <f t="shared" si="1411"/>
        <v/>
      </c>
      <c r="CS533" s="19" t="str">
        <f t="shared" si="1411"/>
        <v/>
      </c>
      <c r="CT533" s="19" t="str">
        <f t="shared" si="1411"/>
        <v/>
      </c>
      <c r="CU533" s="19" t="str">
        <f t="shared" ref="CU533:DD542" si="1412">IFERROR(IF(OR(CU$502="",$D533=""),"",ROUND(INDEX($J$103:$ADX$203,MATCH($D533,$I$103:$I$300,0),MATCH(CU$3,$J$102:$ADX$102,0))*1000/INDEX($J$303:$ADX$403,MATCH($D533,$I$303:$I$403,0),MATCH(CU$3,$J$302:$ADX$302,0)),2)),0)</f>
        <v/>
      </c>
      <c r="CV533" s="19" t="str">
        <f t="shared" si="1412"/>
        <v/>
      </c>
      <c r="CW533" s="19" t="str">
        <f t="shared" si="1412"/>
        <v/>
      </c>
      <c r="CX533" s="19" t="str">
        <f t="shared" si="1412"/>
        <v/>
      </c>
      <c r="CY533" s="19" t="str">
        <f t="shared" si="1412"/>
        <v/>
      </c>
      <c r="CZ533" s="19" t="str">
        <f t="shared" si="1412"/>
        <v/>
      </c>
      <c r="DA533" s="19" t="str">
        <f t="shared" si="1412"/>
        <v/>
      </c>
      <c r="DB533" s="19" t="str">
        <f t="shared" si="1412"/>
        <v/>
      </c>
      <c r="DC533" s="19" t="str">
        <f t="shared" si="1412"/>
        <v/>
      </c>
      <c r="DD533" s="19" t="str">
        <f t="shared" si="1412"/>
        <v/>
      </c>
      <c r="DE533" s="19" t="str">
        <f t="shared" ref="DE533:DN542" si="1413">IFERROR(IF(OR(DE$502="",$D533=""),"",ROUND(INDEX($J$103:$ADX$203,MATCH($D533,$I$103:$I$300,0),MATCH(DE$3,$J$102:$ADX$102,0))*1000/INDEX($J$303:$ADX$403,MATCH($D533,$I$303:$I$403,0),MATCH(DE$3,$J$302:$ADX$302,0)),2)),0)</f>
        <v/>
      </c>
      <c r="DF533" s="19" t="str">
        <f t="shared" si="1413"/>
        <v/>
      </c>
      <c r="DG533" s="19" t="str">
        <f t="shared" si="1413"/>
        <v/>
      </c>
      <c r="DH533" s="19" t="str">
        <f t="shared" si="1413"/>
        <v/>
      </c>
      <c r="DI533" s="19" t="str">
        <f t="shared" si="1413"/>
        <v/>
      </c>
      <c r="DJ533" s="19" t="str">
        <f t="shared" si="1413"/>
        <v/>
      </c>
      <c r="DK533" s="19" t="str">
        <f t="shared" si="1413"/>
        <v/>
      </c>
      <c r="DL533" s="19" t="str">
        <f t="shared" si="1413"/>
        <v/>
      </c>
      <c r="DM533" s="19" t="str">
        <f t="shared" si="1413"/>
        <v/>
      </c>
      <c r="DN533" s="19" t="str">
        <f t="shared" si="1413"/>
        <v/>
      </c>
      <c r="DO533" s="19" t="str">
        <f t="shared" ref="DO533:DX542" si="1414">IFERROR(IF(OR(DO$502="",$D533=""),"",ROUND(INDEX($J$103:$ADX$203,MATCH($D533,$I$103:$I$300,0),MATCH(DO$3,$J$102:$ADX$102,0))*1000/INDEX($J$303:$ADX$403,MATCH($D533,$I$303:$I$403,0),MATCH(DO$3,$J$302:$ADX$302,0)),2)),0)</f>
        <v/>
      </c>
      <c r="DP533" s="19" t="str">
        <f t="shared" si="1414"/>
        <v/>
      </c>
      <c r="DQ533" s="19" t="str">
        <f t="shared" si="1414"/>
        <v/>
      </c>
      <c r="DR533" s="19" t="str">
        <f t="shared" si="1414"/>
        <v/>
      </c>
      <c r="DS533" s="19" t="str">
        <f t="shared" si="1414"/>
        <v/>
      </c>
      <c r="DT533" s="19" t="str">
        <f t="shared" si="1414"/>
        <v/>
      </c>
      <c r="DU533" s="19" t="str">
        <f t="shared" si="1414"/>
        <v/>
      </c>
      <c r="DV533" s="19" t="str">
        <f t="shared" si="1414"/>
        <v/>
      </c>
      <c r="DW533" s="19" t="str">
        <f t="shared" si="1414"/>
        <v/>
      </c>
      <c r="DX533" s="19" t="str">
        <f t="shared" si="1414"/>
        <v/>
      </c>
      <c r="DY533" s="19" t="str">
        <f t="shared" ref="DY533:EH542" si="1415">IFERROR(IF(OR(DY$502="",$D533=""),"",ROUND(INDEX($J$103:$ADX$203,MATCH($D533,$I$103:$I$300,0),MATCH(DY$3,$J$102:$ADX$102,0))*1000/INDEX($J$303:$ADX$403,MATCH($D533,$I$303:$I$403,0),MATCH(DY$3,$J$302:$ADX$302,0)),2)),0)</f>
        <v/>
      </c>
      <c r="DZ533" s="19" t="str">
        <f t="shared" si="1415"/>
        <v/>
      </c>
      <c r="EA533" s="19" t="str">
        <f t="shared" si="1415"/>
        <v/>
      </c>
      <c r="EB533" s="19" t="str">
        <f t="shared" si="1415"/>
        <v/>
      </c>
      <c r="EC533" s="19" t="str">
        <f t="shared" si="1415"/>
        <v/>
      </c>
      <c r="ED533" s="19" t="str">
        <f t="shared" si="1415"/>
        <v/>
      </c>
      <c r="EE533" s="19" t="str">
        <f t="shared" si="1415"/>
        <v/>
      </c>
      <c r="EF533" s="19" t="str">
        <f t="shared" si="1415"/>
        <v/>
      </c>
      <c r="EG533" s="19" t="str">
        <f t="shared" si="1415"/>
        <v/>
      </c>
      <c r="EH533" s="19" t="str">
        <f t="shared" si="1415"/>
        <v/>
      </c>
      <c r="EI533" s="19" t="str">
        <f t="shared" ref="EI533:ER542" si="1416">IFERROR(IF(OR(EI$502="",$D533=""),"",ROUND(INDEX($J$103:$ADX$203,MATCH($D533,$I$103:$I$300,0),MATCH(EI$3,$J$102:$ADX$102,0))*1000/INDEX($J$303:$ADX$403,MATCH($D533,$I$303:$I$403,0),MATCH(EI$3,$J$302:$ADX$302,0)),2)),0)</f>
        <v/>
      </c>
      <c r="EJ533" s="19" t="str">
        <f t="shared" si="1416"/>
        <v/>
      </c>
      <c r="EK533" s="19" t="str">
        <f t="shared" si="1416"/>
        <v/>
      </c>
      <c r="EL533" s="19" t="str">
        <f t="shared" si="1416"/>
        <v/>
      </c>
      <c r="EM533" s="19" t="str">
        <f t="shared" si="1416"/>
        <v/>
      </c>
      <c r="EN533" s="19" t="str">
        <f t="shared" si="1416"/>
        <v/>
      </c>
      <c r="EO533" s="19" t="str">
        <f t="shared" si="1416"/>
        <v/>
      </c>
      <c r="EP533" s="19" t="str">
        <f t="shared" si="1416"/>
        <v/>
      </c>
      <c r="EQ533" s="19" t="str">
        <f t="shared" si="1416"/>
        <v/>
      </c>
      <c r="ER533" s="19" t="str">
        <f t="shared" si="1416"/>
        <v/>
      </c>
      <c r="ES533" s="19" t="str">
        <f t="shared" ref="ES533:FB542" si="1417">IFERROR(IF(OR(ES$502="",$D533=""),"",ROUND(INDEX($J$103:$ADX$203,MATCH($D533,$I$103:$I$300,0),MATCH(ES$3,$J$102:$ADX$102,0))*1000/INDEX($J$303:$ADX$403,MATCH($D533,$I$303:$I$403,0),MATCH(ES$3,$J$302:$ADX$302,0)),2)),0)</f>
        <v/>
      </c>
      <c r="ET533" s="19" t="str">
        <f t="shared" si="1417"/>
        <v/>
      </c>
      <c r="EU533" s="19" t="str">
        <f t="shared" si="1417"/>
        <v/>
      </c>
      <c r="EV533" s="19" t="str">
        <f t="shared" si="1417"/>
        <v/>
      </c>
      <c r="EW533" s="19" t="str">
        <f t="shared" si="1417"/>
        <v/>
      </c>
      <c r="EX533" s="19" t="str">
        <f t="shared" si="1417"/>
        <v/>
      </c>
      <c r="EY533" s="19" t="str">
        <f t="shared" si="1417"/>
        <v/>
      </c>
      <c r="EZ533" s="19" t="str">
        <f t="shared" si="1417"/>
        <v/>
      </c>
      <c r="FA533" s="19" t="str">
        <f t="shared" si="1417"/>
        <v/>
      </c>
      <c r="FB533" s="19" t="str">
        <f t="shared" si="1417"/>
        <v/>
      </c>
      <c r="FC533" s="19" t="str">
        <f t="shared" ref="FC533:FL542" si="1418">IFERROR(IF(OR(FC$502="",$D533=""),"",ROUND(INDEX($J$103:$ADX$203,MATCH($D533,$I$103:$I$300,0),MATCH(FC$3,$J$102:$ADX$102,0))*1000/INDEX($J$303:$ADX$403,MATCH($D533,$I$303:$I$403,0),MATCH(FC$3,$J$302:$ADX$302,0)),2)),0)</f>
        <v/>
      </c>
      <c r="FD533" s="19" t="str">
        <f t="shared" si="1418"/>
        <v/>
      </c>
      <c r="FE533" s="19" t="str">
        <f t="shared" si="1418"/>
        <v/>
      </c>
      <c r="FF533" s="19" t="str">
        <f t="shared" si="1418"/>
        <v/>
      </c>
      <c r="FG533" s="19" t="str">
        <f t="shared" si="1418"/>
        <v/>
      </c>
      <c r="FH533" s="19" t="str">
        <f t="shared" si="1418"/>
        <v/>
      </c>
      <c r="FI533" s="19" t="str">
        <f t="shared" si="1418"/>
        <v/>
      </c>
      <c r="FJ533" s="19" t="str">
        <f t="shared" si="1418"/>
        <v/>
      </c>
      <c r="FK533" s="19" t="str">
        <f t="shared" si="1418"/>
        <v/>
      </c>
      <c r="FL533" s="19" t="str">
        <f t="shared" si="1418"/>
        <v/>
      </c>
      <c r="FM533" s="19" t="str">
        <f t="shared" ref="FM533:FV542" si="1419">IFERROR(IF(OR(FM$502="",$D533=""),"",ROUND(INDEX($J$103:$ADX$203,MATCH($D533,$I$103:$I$300,0),MATCH(FM$3,$J$102:$ADX$102,0))*1000/INDEX($J$303:$ADX$403,MATCH($D533,$I$303:$I$403,0),MATCH(FM$3,$J$302:$ADX$302,0)),2)),0)</f>
        <v/>
      </c>
      <c r="FN533" s="19" t="str">
        <f t="shared" si="1419"/>
        <v/>
      </c>
      <c r="FO533" s="19" t="str">
        <f t="shared" si="1419"/>
        <v/>
      </c>
      <c r="FP533" s="19" t="str">
        <f t="shared" si="1419"/>
        <v/>
      </c>
      <c r="FQ533" s="19" t="str">
        <f t="shared" si="1419"/>
        <v/>
      </c>
      <c r="FR533" s="19" t="str">
        <f t="shared" si="1419"/>
        <v/>
      </c>
      <c r="FS533" s="19" t="str">
        <f t="shared" si="1419"/>
        <v/>
      </c>
      <c r="FT533" s="19" t="str">
        <f t="shared" si="1419"/>
        <v/>
      </c>
      <c r="FU533" s="19" t="str">
        <f t="shared" si="1419"/>
        <v/>
      </c>
      <c r="FV533" s="19" t="str">
        <f t="shared" si="1419"/>
        <v/>
      </c>
      <c r="FW533" s="19" t="str">
        <f t="shared" ref="FW533:GF542" si="1420">IFERROR(IF(OR(FW$502="",$D533=""),"",ROUND(INDEX($J$103:$ADX$203,MATCH($D533,$I$103:$I$300,0),MATCH(FW$3,$J$102:$ADX$102,0))*1000/INDEX($J$303:$ADX$403,MATCH($D533,$I$303:$I$403,0),MATCH(FW$3,$J$302:$ADX$302,0)),2)),0)</f>
        <v/>
      </c>
      <c r="FX533" s="19" t="str">
        <f t="shared" si="1420"/>
        <v/>
      </c>
      <c r="FY533" s="19" t="str">
        <f t="shared" si="1420"/>
        <v/>
      </c>
      <c r="FZ533" s="19" t="str">
        <f t="shared" si="1420"/>
        <v/>
      </c>
      <c r="GA533" s="19" t="str">
        <f t="shared" si="1420"/>
        <v/>
      </c>
      <c r="GB533" s="19" t="str">
        <f t="shared" si="1420"/>
        <v/>
      </c>
      <c r="GC533" s="19" t="str">
        <f t="shared" si="1420"/>
        <v/>
      </c>
      <c r="GD533" s="19" t="str">
        <f t="shared" si="1420"/>
        <v/>
      </c>
      <c r="GE533" s="19" t="str">
        <f t="shared" si="1420"/>
        <v/>
      </c>
      <c r="GF533" s="19" t="str">
        <f t="shared" si="1420"/>
        <v/>
      </c>
      <c r="GG533" s="19" t="str">
        <f t="shared" ref="GG533:GP542" si="1421">IFERROR(IF(OR(GG$502="",$D533=""),"",ROUND(INDEX($J$103:$ADX$203,MATCH($D533,$I$103:$I$300,0),MATCH(GG$3,$J$102:$ADX$102,0))*1000/INDEX($J$303:$ADX$403,MATCH($D533,$I$303:$I$403,0),MATCH(GG$3,$J$302:$ADX$302,0)),2)),0)</f>
        <v/>
      </c>
      <c r="GH533" s="19" t="str">
        <f t="shared" si="1421"/>
        <v/>
      </c>
      <c r="GI533" s="19" t="str">
        <f t="shared" si="1421"/>
        <v/>
      </c>
      <c r="GJ533" s="19" t="str">
        <f t="shared" si="1421"/>
        <v/>
      </c>
      <c r="GK533" s="19" t="str">
        <f t="shared" si="1421"/>
        <v/>
      </c>
      <c r="GL533" s="19" t="str">
        <f t="shared" si="1421"/>
        <v/>
      </c>
      <c r="GM533" s="19" t="str">
        <f t="shared" si="1421"/>
        <v/>
      </c>
      <c r="GN533" s="19" t="str">
        <f t="shared" si="1421"/>
        <v/>
      </c>
      <c r="GO533" s="19" t="str">
        <f t="shared" si="1421"/>
        <v/>
      </c>
      <c r="GP533" s="19" t="str">
        <f t="shared" si="1421"/>
        <v/>
      </c>
      <c r="GQ533" s="19" t="str">
        <f t="shared" ref="GQ533:GZ542" si="1422">IFERROR(IF(OR(GQ$502="",$D533=""),"",ROUND(INDEX($J$103:$ADX$203,MATCH($D533,$I$103:$I$300,0),MATCH(GQ$3,$J$102:$ADX$102,0))*1000/INDEX($J$303:$ADX$403,MATCH($D533,$I$303:$I$403,0),MATCH(GQ$3,$J$302:$ADX$302,0)),2)),0)</f>
        <v/>
      </c>
      <c r="GR533" s="19" t="str">
        <f t="shared" si="1422"/>
        <v/>
      </c>
      <c r="GS533" s="19" t="str">
        <f t="shared" si="1422"/>
        <v/>
      </c>
      <c r="GT533" s="19" t="str">
        <f t="shared" si="1422"/>
        <v/>
      </c>
      <c r="GU533" s="19" t="str">
        <f t="shared" si="1422"/>
        <v/>
      </c>
      <c r="GV533" s="19" t="str">
        <f t="shared" si="1422"/>
        <v/>
      </c>
      <c r="GW533" s="19" t="str">
        <f t="shared" si="1422"/>
        <v/>
      </c>
      <c r="GX533" s="19" t="str">
        <f t="shared" si="1422"/>
        <v/>
      </c>
      <c r="GY533" s="19" t="str">
        <f t="shared" si="1422"/>
        <v/>
      </c>
      <c r="GZ533" s="19" t="str">
        <f t="shared" si="1422"/>
        <v/>
      </c>
      <c r="HA533" s="19" t="str">
        <f t="shared" ref="HA533:HJ542" si="1423">IFERROR(IF(OR(HA$502="",$D533=""),"",ROUND(INDEX($J$103:$ADX$203,MATCH($D533,$I$103:$I$300,0),MATCH(HA$3,$J$102:$ADX$102,0))*1000/INDEX($J$303:$ADX$403,MATCH($D533,$I$303:$I$403,0),MATCH(HA$3,$J$302:$ADX$302,0)),2)),0)</f>
        <v/>
      </c>
      <c r="HB533" s="19" t="str">
        <f t="shared" si="1423"/>
        <v/>
      </c>
      <c r="HC533" s="19" t="str">
        <f t="shared" si="1423"/>
        <v/>
      </c>
      <c r="HD533" s="19" t="str">
        <f t="shared" si="1423"/>
        <v/>
      </c>
      <c r="HE533" s="19" t="str">
        <f t="shared" si="1423"/>
        <v/>
      </c>
      <c r="HF533" s="19" t="str">
        <f t="shared" si="1423"/>
        <v/>
      </c>
      <c r="HG533" s="19" t="str">
        <f t="shared" si="1423"/>
        <v/>
      </c>
      <c r="HH533" s="19" t="str">
        <f t="shared" si="1423"/>
        <v/>
      </c>
      <c r="HI533" s="19" t="str">
        <f t="shared" si="1423"/>
        <v/>
      </c>
      <c r="HJ533" s="19" t="str">
        <f t="shared" si="1423"/>
        <v/>
      </c>
      <c r="HK533" s="19" t="str">
        <f t="shared" ref="HK533:HT542" si="1424">IFERROR(IF(OR(HK$502="",$D533=""),"",ROUND(INDEX($J$103:$ADX$203,MATCH($D533,$I$103:$I$300,0),MATCH(HK$3,$J$102:$ADX$102,0))*1000/INDEX($J$303:$ADX$403,MATCH($D533,$I$303:$I$403,0),MATCH(HK$3,$J$302:$ADX$302,0)),2)),0)</f>
        <v/>
      </c>
      <c r="HL533" s="19" t="str">
        <f t="shared" si="1424"/>
        <v/>
      </c>
      <c r="HM533" s="19" t="str">
        <f t="shared" si="1424"/>
        <v/>
      </c>
      <c r="HN533" s="19" t="str">
        <f t="shared" si="1424"/>
        <v/>
      </c>
      <c r="HO533" s="19" t="str">
        <f t="shared" si="1424"/>
        <v/>
      </c>
      <c r="HP533" s="19" t="str">
        <f t="shared" si="1424"/>
        <v/>
      </c>
      <c r="HQ533" s="19" t="str">
        <f t="shared" si="1424"/>
        <v/>
      </c>
      <c r="HR533" s="19" t="str">
        <f t="shared" si="1424"/>
        <v/>
      </c>
      <c r="HS533" s="19" t="str">
        <f t="shared" si="1424"/>
        <v/>
      </c>
      <c r="HT533" s="19" t="str">
        <f t="shared" si="1424"/>
        <v/>
      </c>
      <c r="HU533" s="19" t="str">
        <f t="shared" ref="HU533:ID542" si="1425">IFERROR(IF(OR(HU$502="",$D533=""),"",ROUND(INDEX($J$103:$ADX$203,MATCH($D533,$I$103:$I$300,0),MATCH(HU$3,$J$102:$ADX$102,0))*1000/INDEX($J$303:$ADX$403,MATCH($D533,$I$303:$I$403,0),MATCH(HU$3,$J$302:$ADX$302,0)),2)),0)</f>
        <v/>
      </c>
      <c r="HV533" s="19" t="str">
        <f t="shared" si="1425"/>
        <v/>
      </c>
      <c r="HW533" s="19" t="str">
        <f t="shared" si="1425"/>
        <v/>
      </c>
      <c r="HX533" s="19" t="str">
        <f t="shared" si="1425"/>
        <v/>
      </c>
      <c r="HY533" s="19" t="str">
        <f t="shared" si="1425"/>
        <v/>
      </c>
      <c r="HZ533" s="19" t="str">
        <f t="shared" si="1425"/>
        <v/>
      </c>
      <c r="IA533" s="19" t="str">
        <f t="shared" si="1425"/>
        <v/>
      </c>
      <c r="IB533" s="19" t="str">
        <f t="shared" si="1425"/>
        <v/>
      </c>
      <c r="IC533" s="19" t="str">
        <f t="shared" si="1425"/>
        <v/>
      </c>
      <c r="ID533" s="19" t="str">
        <f t="shared" si="1425"/>
        <v/>
      </c>
      <c r="IE533" s="19" t="str">
        <f t="shared" ref="IE533:IN542" si="1426">IFERROR(IF(OR(IE$502="",$D533=""),"",ROUND(INDEX($J$103:$ADX$203,MATCH($D533,$I$103:$I$300,0),MATCH(IE$3,$J$102:$ADX$102,0))*1000/INDEX($J$303:$ADX$403,MATCH($D533,$I$303:$I$403,0),MATCH(IE$3,$J$302:$ADX$302,0)),2)),0)</f>
        <v/>
      </c>
      <c r="IF533" s="19" t="str">
        <f t="shared" si="1426"/>
        <v/>
      </c>
      <c r="IG533" s="19" t="str">
        <f t="shared" si="1426"/>
        <v/>
      </c>
      <c r="IH533" s="19" t="str">
        <f t="shared" si="1426"/>
        <v/>
      </c>
      <c r="II533" s="19" t="str">
        <f t="shared" si="1426"/>
        <v/>
      </c>
      <c r="IJ533" s="19" t="str">
        <f t="shared" si="1426"/>
        <v/>
      </c>
      <c r="IK533" s="19" t="str">
        <f t="shared" si="1426"/>
        <v/>
      </c>
      <c r="IL533" s="19" t="str">
        <f t="shared" si="1426"/>
        <v/>
      </c>
      <c r="IM533" s="19" t="str">
        <f t="shared" si="1426"/>
        <v/>
      </c>
      <c r="IN533" s="19" t="str">
        <f t="shared" si="1426"/>
        <v/>
      </c>
      <c r="IO533" s="19" t="str">
        <f t="shared" ref="IO533:IX542" si="1427">IFERROR(IF(OR(IO$502="",$D533=""),"",ROUND(INDEX($J$103:$ADX$203,MATCH($D533,$I$103:$I$300,0),MATCH(IO$3,$J$102:$ADX$102,0))*1000/INDEX($J$303:$ADX$403,MATCH($D533,$I$303:$I$403,0),MATCH(IO$3,$J$302:$ADX$302,0)),2)),0)</f>
        <v/>
      </c>
      <c r="IP533" s="19" t="str">
        <f t="shared" si="1427"/>
        <v/>
      </c>
      <c r="IQ533" s="19" t="str">
        <f t="shared" si="1427"/>
        <v/>
      </c>
      <c r="IR533" s="19" t="str">
        <f t="shared" si="1427"/>
        <v/>
      </c>
      <c r="IS533" s="19" t="str">
        <f t="shared" si="1427"/>
        <v/>
      </c>
      <c r="IT533" s="19" t="str">
        <f t="shared" si="1427"/>
        <v/>
      </c>
      <c r="IU533" s="19" t="str">
        <f t="shared" si="1427"/>
        <v/>
      </c>
      <c r="IV533" s="19" t="str">
        <f t="shared" si="1427"/>
        <v/>
      </c>
      <c r="IW533" s="19" t="str">
        <f t="shared" si="1427"/>
        <v/>
      </c>
      <c r="IX533" s="19" t="str">
        <f t="shared" si="1427"/>
        <v/>
      </c>
      <c r="IY533" s="19" t="str">
        <f t="shared" ref="IY533:JH542" si="1428">IFERROR(IF(OR(IY$502="",$D533=""),"",ROUND(INDEX($J$103:$ADX$203,MATCH($D533,$I$103:$I$300,0),MATCH(IY$3,$J$102:$ADX$102,0))*1000/INDEX($J$303:$ADX$403,MATCH($D533,$I$303:$I$403,0),MATCH(IY$3,$J$302:$ADX$302,0)),2)),0)</f>
        <v/>
      </c>
      <c r="IZ533" s="19" t="str">
        <f t="shared" si="1428"/>
        <v/>
      </c>
      <c r="JA533" s="19" t="str">
        <f t="shared" si="1428"/>
        <v/>
      </c>
      <c r="JB533" s="19" t="str">
        <f t="shared" si="1428"/>
        <v/>
      </c>
      <c r="JC533" s="19" t="str">
        <f t="shared" si="1428"/>
        <v/>
      </c>
      <c r="JD533" s="19" t="str">
        <f t="shared" si="1428"/>
        <v/>
      </c>
      <c r="JE533" s="19" t="str">
        <f t="shared" si="1428"/>
        <v/>
      </c>
      <c r="JF533" s="19" t="str">
        <f t="shared" si="1428"/>
        <v/>
      </c>
      <c r="JG533" s="19" t="str">
        <f t="shared" si="1428"/>
        <v/>
      </c>
      <c r="JH533" s="19" t="str">
        <f t="shared" si="1428"/>
        <v/>
      </c>
      <c r="JI533" s="19" t="str">
        <f t="shared" ref="JI533:JR542" si="1429">IFERROR(IF(OR(JI$502="",$D533=""),"",ROUND(INDEX($J$103:$ADX$203,MATCH($D533,$I$103:$I$300,0),MATCH(JI$3,$J$102:$ADX$102,0))*1000/INDEX($J$303:$ADX$403,MATCH($D533,$I$303:$I$403,0),MATCH(JI$3,$J$302:$ADX$302,0)),2)),0)</f>
        <v/>
      </c>
      <c r="JJ533" s="19" t="str">
        <f t="shared" si="1429"/>
        <v/>
      </c>
      <c r="JK533" s="19" t="str">
        <f t="shared" si="1429"/>
        <v/>
      </c>
      <c r="JL533" s="19" t="str">
        <f t="shared" si="1429"/>
        <v/>
      </c>
      <c r="JM533" s="19" t="str">
        <f t="shared" si="1429"/>
        <v/>
      </c>
      <c r="JN533" s="19" t="str">
        <f t="shared" si="1429"/>
        <v/>
      </c>
      <c r="JO533" s="19" t="str">
        <f t="shared" si="1429"/>
        <v/>
      </c>
      <c r="JP533" s="19" t="str">
        <f t="shared" si="1429"/>
        <v/>
      </c>
      <c r="JQ533" s="19" t="str">
        <f t="shared" si="1429"/>
        <v/>
      </c>
      <c r="JR533" s="19" t="str">
        <f t="shared" si="1429"/>
        <v/>
      </c>
      <c r="JS533" s="19" t="str">
        <f t="shared" ref="JS533:KB542" si="1430">IFERROR(IF(OR(JS$502="",$D533=""),"",ROUND(INDEX($J$103:$ADX$203,MATCH($D533,$I$103:$I$300,0),MATCH(JS$3,$J$102:$ADX$102,0))*1000/INDEX($J$303:$ADX$403,MATCH($D533,$I$303:$I$403,0),MATCH(JS$3,$J$302:$ADX$302,0)),2)),0)</f>
        <v/>
      </c>
      <c r="JT533" s="19" t="str">
        <f t="shared" si="1430"/>
        <v/>
      </c>
      <c r="JU533" s="19" t="str">
        <f t="shared" si="1430"/>
        <v/>
      </c>
      <c r="JV533" s="19" t="str">
        <f t="shared" si="1430"/>
        <v/>
      </c>
      <c r="JW533" s="19" t="str">
        <f t="shared" si="1430"/>
        <v/>
      </c>
      <c r="JX533" s="19" t="str">
        <f t="shared" si="1430"/>
        <v/>
      </c>
      <c r="JY533" s="19" t="str">
        <f t="shared" si="1430"/>
        <v/>
      </c>
      <c r="JZ533" s="19" t="str">
        <f t="shared" si="1430"/>
        <v/>
      </c>
      <c r="KA533" s="19" t="str">
        <f t="shared" si="1430"/>
        <v/>
      </c>
      <c r="KB533" s="19" t="str">
        <f t="shared" si="1430"/>
        <v/>
      </c>
      <c r="KC533" s="19" t="str">
        <f t="shared" ref="KC533:KL542" si="1431">IFERROR(IF(OR(KC$502="",$D533=""),"",ROUND(INDEX($J$103:$ADX$203,MATCH($D533,$I$103:$I$300,0),MATCH(KC$3,$J$102:$ADX$102,0))*1000/INDEX($J$303:$ADX$403,MATCH($D533,$I$303:$I$403,0),MATCH(KC$3,$J$302:$ADX$302,0)),2)),0)</f>
        <v/>
      </c>
      <c r="KD533" s="19" t="str">
        <f t="shared" si="1431"/>
        <v/>
      </c>
      <c r="KE533" s="19" t="str">
        <f t="shared" si="1431"/>
        <v/>
      </c>
      <c r="KF533" s="19" t="str">
        <f t="shared" si="1431"/>
        <v/>
      </c>
      <c r="KG533" s="19" t="str">
        <f t="shared" si="1431"/>
        <v/>
      </c>
      <c r="KH533" s="19" t="str">
        <f t="shared" si="1431"/>
        <v/>
      </c>
      <c r="KI533" s="19" t="str">
        <f t="shared" si="1431"/>
        <v/>
      </c>
      <c r="KJ533" s="19" t="str">
        <f t="shared" si="1431"/>
        <v/>
      </c>
      <c r="KK533" s="19" t="str">
        <f t="shared" si="1431"/>
        <v/>
      </c>
      <c r="KL533" s="19" t="str">
        <f t="shared" si="1431"/>
        <v/>
      </c>
      <c r="KM533" s="19" t="str">
        <f t="shared" ref="KM533:KV542" si="1432">IFERROR(IF(OR(KM$502="",$D533=""),"",ROUND(INDEX($J$103:$ADX$203,MATCH($D533,$I$103:$I$300,0),MATCH(KM$3,$J$102:$ADX$102,0))*1000/INDEX($J$303:$ADX$403,MATCH($D533,$I$303:$I$403,0),MATCH(KM$3,$J$302:$ADX$302,0)),2)),0)</f>
        <v/>
      </c>
      <c r="KN533" s="19" t="str">
        <f t="shared" si="1432"/>
        <v/>
      </c>
      <c r="KO533" s="19" t="str">
        <f t="shared" si="1432"/>
        <v/>
      </c>
      <c r="KP533" s="19" t="str">
        <f t="shared" si="1432"/>
        <v/>
      </c>
      <c r="KQ533" s="19" t="str">
        <f t="shared" si="1432"/>
        <v/>
      </c>
      <c r="KR533" s="19" t="str">
        <f t="shared" si="1432"/>
        <v/>
      </c>
      <c r="KS533" s="19" t="str">
        <f t="shared" si="1432"/>
        <v/>
      </c>
      <c r="KT533" s="19" t="str">
        <f t="shared" si="1432"/>
        <v/>
      </c>
      <c r="KU533" s="19" t="str">
        <f t="shared" si="1432"/>
        <v/>
      </c>
      <c r="KV533" s="19" t="str">
        <f t="shared" si="1432"/>
        <v/>
      </c>
      <c r="KW533" s="19" t="str">
        <f t="shared" ref="KW533:LF542" si="1433">IFERROR(IF(OR(KW$502="",$D533=""),"",ROUND(INDEX($J$103:$ADX$203,MATCH($D533,$I$103:$I$300,0),MATCH(KW$3,$J$102:$ADX$102,0))*1000/INDEX($J$303:$ADX$403,MATCH($D533,$I$303:$I$403,0),MATCH(KW$3,$J$302:$ADX$302,0)),2)),0)</f>
        <v/>
      </c>
      <c r="KX533" s="19" t="str">
        <f t="shared" si="1433"/>
        <v/>
      </c>
      <c r="KY533" s="19" t="str">
        <f t="shared" si="1433"/>
        <v/>
      </c>
      <c r="KZ533" s="19" t="str">
        <f t="shared" si="1433"/>
        <v/>
      </c>
      <c r="LA533" s="19" t="str">
        <f t="shared" si="1433"/>
        <v/>
      </c>
      <c r="LB533" s="19" t="str">
        <f t="shared" si="1433"/>
        <v/>
      </c>
      <c r="LC533" s="19" t="str">
        <f t="shared" si="1433"/>
        <v/>
      </c>
      <c r="LD533" s="19" t="str">
        <f t="shared" si="1433"/>
        <v/>
      </c>
      <c r="LE533" s="19" t="str">
        <f t="shared" si="1433"/>
        <v/>
      </c>
      <c r="LF533" s="19" t="str">
        <f t="shared" si="1433"/>
        <v/>
      </c>
      <c r="LG533" s="19" t="str">
        <f t="shared" ref="LG533:LP542" si="1434">IFERROR(IF(OR(LG$502="",$D533=""),"",ROUND(INDEX($J$103:$ADX$203,MATCH($D533,$I$103:$I$300,0),MATCH(LG$3,$J$102:$ADX$102,0))*1000/INDEX($J$303:$ADX$403,MATCH($D533,$I$303:$I$403,0),MATCH(LG$3,$J$302:$ADX$302,0)),2)),0)</f>
        <v/>
      </c>
      <c r="LH533" s="19" t="str">
        <f t="shared" si="1434"/>
        <v/>
      </c>
      <c r="LI533" s="19" t="str">
        <f t="shared" si="1434"/>
        <v/>
      </c>
      <c r="LJ533" s="19" t="str">
        <f t="shared" si="1434"/>
        <v/>
      </c>
      <c r="LK533" s="19" t="str">
        <f t="shared" si="1434"/>
        <v/>
      </c>
      <c r="LL533" s="19" t="str">
        <f t="shared" si="1434"/>
        <v/>
      </c>
      <c r="LM533" s="19" t="str">
        <f t="shared" si="1434"/>
        <v/>
      </c>
      <c r="LN533" s="19" t="str">
        <f t="shared" si="1434"/>
        <v/>
      </c>
      <c r="LO533" s="19" t="str">
        <f t="shared" si="1434"/>
        <v/>
      </c>
      <c r="LP533" s="19" t="str">
        <f t="shared" si="1434"/>
        <v/>
      </c>
      <c r="LQ533" s="19" t="str">
        <f t="shared" ref="LQ533:LZ542" si="1435">IFERROR(IF(OR(LQ$502="",$D533=""),"",ROUND(INDEX($J$103:$ADX$203,MATCH($D533,$I$103:$I$300,0),MATCH(LQ$3,$J$102:$ADX$102,0))*1000/INDEX($J$303:$ADX$403,MATCH($D533,$I$303:$I$403,0),MATCH(LQ$3,$J$302:$ADX$302,0)),2)),0)</f>
        <v/>
      </c>
      <c r="LR533" s="19" t="str">
        <f t="shared" si="1435"/>
        <v/>
      </c>
      <c r="LS533" s="19" t="str">
        <f t="shared" si="1435"/>
        <v/>
      </c>
      <c r="LT533" s="19" t="str">
        <f t="shared" si="1435"/>
        <v/>
      </c>
      <c r="LU533" s="19" t="str">
        <f t="shared" si="1435"/>
        <v/>
      </c>
      <c r="LV533" s="19" t="str">
        <f t="shared" si="1435"/>
        <v/>
      </c>
      <c r="LW533" s="19" t="str">
        <f t="shared" si="1435"/>
        <v/>
      </c>
      <c r="LX533" s="19" t="str">
        <f t="shared" si="1435"/>
        <v/>
      </c>
      <c r="LY533" s="19" t="str">
        <f t="shared" si="1435"/>
        <v/>
      </c>
      <c r="LZ533" s="19" t="str">
        <f t="shared" si="1435"/>
        <v/>
      </c>
      <c r="MA533" s="19" t="str">
        <f t="shared" ref="MA533:MJ542" si="1436">IFERROR(IF(OR(MA$502="",$D533=""),"",ROUND(INDEX($J$103:$ADX$203,MATCH($D533,$I$103:$I$300,0),MATCH(MA$3,$J$102:$ADX$102,0))*1000/INDEX($J$303:$ADX$403,MATCH($D533,$I$303:$I$403,0),MATCH(MA$3,$J$302:$ADX$302,0)),2)),0)</f>
        <v/>
      </c>
      <c r="MB533" s="19" t="str">
        <f t="shared" si="1436"/>
        <v/>
      </c>
      <c r="MC533" s="19" t="str">
        <f t="shared" si="1436"/>
        <v/>
      </c>
      <c r="MD533" s="19" t="str">
        <f t="shared" si="1436"/>
        <v/>
      </c>
      <c r="ME533" s="19" t="str">
        <f t="shared" si="1436"/>
        <v/>
      </c>
      <c r="MF533" s="19" t="str">
        <f t="shared" si="1436"/>
        <v/>
      </c>
      <c r="MG533" s="19" t="str">
        <f t="shared" si="1436"/>
        <v/>
      </c>
      <c r="MH533" s="19" t="str">
        <f t="shared" si="1436"/>
        <v/>
      </c>
      <c r="MI533" s="19" t="str">
        <f t="shared" si="1436"/>
        <v/>
      </c>
      <c r="MJ533" s="19" t="str">
        <f t="shared" si="1436"/>
        <v/>
      </c>
      <c r="MK533" s="19" t="str">
        <f t="shared" ref="MK533:MT542" si="1437">IFERROR(IF(OR(MK$502="",$D533=""),"",ROUND(INDEX($J$103:$ADX$203,MATCH($D533,$I$103:$I$300,0),MATCH(MK$3,$J$102:$ADX$102,0))*1000/INDEX($J$303:$ADX$403,MATCH($D533,$I$303:$I$403,0),MATCH(MK$3,$J$302:$ADX$302,0)),2)),0)</f>
        <v/>
      </c>
      <c r="ML533" s="19" t="str">
        <f t="shared" si="1437"/>
        <v/>
      </c>
      <c r="MM533" s="19" t="str">
        <f t="shared" si="1437"/>
        <v/>
      </c>
      <c r="MN533" s="19" t="str">
        <f t="shared" si="1437"/>
        <v/>
      </c>
      <c r="MO533" s="19" t="str">
        <f t="shared" si="1437"/>
        <v/>
      </c>
      <c r="MP533" s="19" t="str">
        <f t="shared" si="1437"/>
        <v/>
      </c>
      <c r="MQ533" s="19" t="str">
        <f t="shared" si="1437"/>
        <v/>
      </c>
      <c r="MR533" s="19" t="str">
        <f t="shared" si="1437"/>
        <v/>
      </c>
      <c r="MS533" s="19" t="str">
        <f t="shared" si="1437"/>
        <v/>
      </c>
      <c r="MT533" s="19" t="str">
        <f t="shared" si="1437"/>
        <v/>
      </c>
      <c r="MU533" s="19" t="str">
        <f t="shared" ref="MU533:ND542" si="1438">IFERROR(IF(OR(MU$502="",$D533=""),"",ROUND(INDEX($J$103:$ADX$203,MATCH($D533,$I$103:$I$300,0),MATCH(MU$3,$J$102:$ADX$102,0))*1000/INDEX($J$303:$ADX$403,MATCH($D533,$I$303:$I$403,0),MATCH(MU$3,$J$302:$ADX$302,0)),2)),0)</f>
        <v/>
      </c>
      <c r="MV533" s="19" t="str">
        <f t="shared" si="1438"/>
        <v/>
      </c>
      <c r="MW533" s="19" t="str">
        <f t="shared" si="1438"/>
        <v/>
      </c>
      <c r="MX533" s="19" t="str">
        <f t="shared" si="1438"/>
        <v/>
      </c>
      <c r="MY533" s="19" t="str">
        <f t="shared" si="1438"/>
        <v/>
      </c>
      <c r="MZ533" s="19" t="str">
        <f t="shared" si="1438"/>
        <v/>
      </c>
      <c r="NA533" s="19" t="str">
        <f t="shared" si="1438"/>
        <v/>
      </c>
      <c r="NB533" s="19" t="str">
        <f t="shared" si="1438"/>
        <v/>
      </c>
      <c r="NC533" s="19" t="str">
        <f t="shared" si="1438"/>
        <v/>
      </c>
      <c r="ND533" s="19" t="str">
        <f t="shared" si="1438"/>
        <v/>
      </c>
      <c r="NE533" s="19" t="str">
        <f t="shared" ref="NE533:NN542" si="1439">IFERROR(IF(OR(NE$502="",$D533=""),"",ROUND(INDEX($J$103:$ADX$203,MATCH($D533,$I$103:$I$300,0),MATCH(NE$3,$J$102:$ADX$102,0))*1000/INDEX($J$303:$ADX$403,MATCH($D533,$I$303:$I$403,0),MATCH(NE$3,$J$302:$ADX$302,0)),2)),0)</f>
        <v/>
      </c>
      <c r="NF533" s="19" t="str">
        <f t="shared" si="1439"/>
        <v/>
      </c>
      <c r="NG533" s="19" t="str">
        <f t="shared" si="1439"/>
        <v/>
      </c>
      <c r="NH533" s="19" t="str">
        <f t="shared" si="1439"/>
        <v/>
      </c>
      <c r="NI533" s="19" t="str">
        <f t="shared" si="1439"/>
        <v/>
      </c>
      <c r="NJ533" s="19" t="str">
        <f t="shared" si="1439"/>
        <v/>
      </c>
      <c r="NK533" s="19" t="str">
        <f t="shared" si="1439"/>
        <v/>
      </c>
      <c r="NL533" s="19" t="str">
        <f t="shared" si="1439"/>
        <v/>
      </c>
      <c r="NM533" s="19" t="str">
        <f t="shared" si="1439"/>
        <v/>
      </c>
      <c r="NN533" s="19" t="str">
        <f t="shared" si="1439"/>
        <v/>
      </c>
      <c r="NO533" s="19" t="str">
        <f t="shared" ref="NO533:NX542" si="1440">IFERROR(IF(OR(NO$502="",$D533=""),"",ROUND(INDEX($J$103:$ADX$203,MATCH($D533,$I$103:$I$300,0),MATCH(NO$3,$J$102:$ADX$102,0))*1000/INDEX($J$303:$ADX$403,MATCH($D533,$I$303:$I$403,0),MATCH(NO$3,$J$302:$ADX$302,0)),2)),0)</f>
        <v/>
      </c>
      <c r="NP533" s="19" t="str">
        <f t="shared" si="1440"/>
        <v/>
      </c>
      <c r="NQ533" s="19" t="str">
        <f t="shared" si="1440"/>
        <v/>
      </c>
      <c r="NR533" s="19" t="str">
        <f t="shared" si="1440"/>
        <v/>
      </c>
      <c r="NS533" s="19" t="str">
        <f t="shared" si="1440"/>
        <v/>
      </c>
      <c r="NT533" s="19" t="str">
        <f t="shared" si="1440"/>
        <v/>
      </c>
      <c r="NU533" s="19" t="str">
        <f t="shared" si="1440"/>
        <v/>
      </c>
      <c r="NV533" s="19" t="str">
        <f t="shared" si="1440"/>
        <v/>
      </c>
      <c r="NW533" s="19" t="str">
        <f t="shared" si="1440"/>
        <v/>
      </c>
      <c r="NX533" s="19" t="str">
        <f t="shared" si="1440"/>
        <v/>
      </c>
      <c r="NY533" s="19" t="str">
        <f t="shared" ref="NY533:OH542" si="1441">IFERROR(IF(OR(NY$502="",$D533=""),"",ROUND(INDEX($J$103:$ADX$203,MATCH($D533,$I$103:$I$300,0),MATCH(NY$3,$J$102:$ADX$102,0))*1000/INDEX($J$303:$ADX$403,MATCH($D533,$I$303:$I$403,0),MATCH(NY$3,$J$302:$ADX$302,0)),2)),0)</f>
        <v/>
      </c>
      <c r="NZ533" s="19" t="str">
        <f t="shared" si="1441"/>
        <v/>
      </c>
      <c r="OA533" s="19" t="str">
        <f t="shared" si="1441"/>
        <v/>
      </c>
      <c r="OB533" s="19" t="str">
        <f t="shared" si="1441"/>
        <v/>
      </c>
      <c r="OC533" s="19" t="str">
        <f t="shared" si="1441"/>
        <v/>
      </c>
      <c r="OD533" s="19" t="str">
        <f t="shared" si="1441"/>
        <v/>
      </c>
      <c r="OE533" s="19" t="str">
        <f t="shared" si="1441"/>
        <v/>
      </c>
      <c r="OF533" s="19" t="str">
        <f t="shared" si="1441"/>
        <v/>
      </c>
      <c r="OG533" s="19" t="str">
        <f t="shared" si="1441"/>
        <v/>
      </c>
      <c r="OH533" s="19" t="str">
        <f t="shared" si="1441"/>
        <v/>
      </c>
      <c r="OI533" s="19" t="str">
        <f t="shared" ref="OI533:OR542" si="1442">IFERROR(IF(OR(OI$502="",$D533=""),"",ROUND(INDEX($J$103:$ADX$203,MATCH($D533,$I$103:$I$300,0),MATCH(OI$3,$J$102:$ADX$102,0))*1000/INDEX($J$303:$ADX$403,MATCH($D533,$I$303:$I$403,0),MATCH(OI$3,$J$302:$ADX$302,0)),2)),0)</f>
        <v/>
      </c>
      <c r="OJ533" s="19" t="str">
        <f t="shared" si="1442"/>
        <v/>
      </c>
      <c r="OK533" s="19" t="str">
        <f t="shared" si="1442"/>
        <v/>
      </c>
      <c r="OL533" s="19" t="str">
        <f t="shared" si="1442"/>
        <v/>
      </c>
      <c r="OM533" s="19" t="str">
        <f t="shared" si="1442"/>
        <v/>
      </c>
      <c r="ON533" s="19" t="str">
        <f t="shared" si="1442"/>
        <v/>
      </c>
      <c r="OO533" s="19" t="str">
        <f t="shared" si="1442"/>
        <v/>
      </c>
      <c r="OP533" s="19" t="str">
        <f t="shared" si="1442"/>
        <v/>
      </c>
      <c r="OQ533" s="19" t="str">
        <f t="shared" si="1442"/>
        <v/>
      </c>
      <c r="OR533" s="19" t="str">
        <f t="shared" si="1442"/>
        <v/>
      </c>
      <c r="OS533" s="19" t="str">
        <f t="shared" ref="OS533:PB542" si="1443">IFERROR(IF(OR(OS$502="",$D533=""),"",ROUND(INDEX($J$103:$ADX$203,MATCH($D533,$I$103:$I$300,0),MATCH(OS$3,$J$102:$ADX$102,0))*1000/INDEX($J$303:$ADX$403,MATCH($D533,$I$303:$I$403,0),MATCH(OS$3,$J$302:$ADX$302,0)),2)),0)</f>
        <v/>
      </c>
      <c r="OT533" s="19" t="str">
        <f t="shared" si="1443"/>
        <v/>
      </c>
      <c r="OU533" s="19" t="str">
        <f t="shared" si="1443"/>
        <v/>
      </c>
      <c r="OV533" s="19" t="str">
        <f t="shared" si="1443"/>
        <v/>
      </c>
      <c r="OW533" s="19" t="str">
        <f t="shared" si="1443"/>
        <v/>
      </c>
      <c r="OX533" s="19" t="str">
        <f t="shared" si="1443"/>
        <v/>
      </c>
      <c r="OY533" s="19" t="str">
        <f t="shared" si="1443"/>
        <v/>
      </c>
      <c r="OZ533" s="19" t="str">
        <f t="shared" si="1443"/>
        <v/>
      </c>
      <c r="PA533" s="19" t="str">
        <f t="shared" si="1443"/>
        <v/>
      </c>
      <c r="PB533" s="19" t="str">
        <f t="shared" si="1443"/>
        <v/>
      </c>
      <c r="PC533" s="19" t="str">
        <f t="shared" ref="PC533:PL542" si="1444">IFERROR(IF(OR(PC$502="",$D533=""),"",ROUND(INDEX($J$103:$ADX$203,MATCH($D533,$I$103:$I$300,0),MATCH(PC$3,$J$102:$ADX$102,0))*1000/INDEX($J$303:$ADX$403,MATCH($D533,$I$303:$I$403,0),MATCH(PC$3,$J$302:$ADX$302,0)),2)),0)</f>
        <v/>
      </c>
      <c r="PD533" s="19" t="str">
        <f t="shared" si="1444"/>
        <v/>
      </c>
      <c r="PE533" s="19" t="str">
        <f t="shared" si="1444"/>
        <v/>
      </c>
      <c r="PF533" s="19" t="str">
        <f t="shared" si="1444"/>
        <v/>
      </c>
      <c r="PG533" s="19" t="str">
        <f t="shared" si="1444"/>
        <v/>
      </c>
      <c r="PH533" s="19" t="str">
        <f t="shared" si="1444"/>
        <v/>
      </c>
      <c r="PI533" s="19" t="str">
        <f t="shared" si="1444"/>
        <v/>
      </c>
      <c r="PJ533" s="19" t="str">
        <f t="shared" si="1444"/>
        <v/>
      </c>
      <c r="PK533" s="19" t="str">
        <f t="shared" si="1444"/>
        <v/>
      </c>
      <c r="PL533" s="19" t="str">
        <f t="shared" si="1444"/>
        <v/>
      </c>
      <c r="PM533" s="19" t="str">
        <f t="shared" ref="PM533:PY542" si="1445">IFERROR(IF(OR(PM$502="",$D533=""),"",ROUND(INDEX($J$103:$ADX$203,MATCH($D533,$I$103:$I$300,0),MATCH(PM$3,$J$102:$ADX$102,0))*1000/INDEX($J$303:$ADX$403,MATCH($D533,$I$303:$I$403,0),MATCH(PM$3,$J$302:$ADX$302,0)),2)),0)</f>
        <v/>
      </c>
      <c r="PN533" s="19" t="str">
        <f t="shared" si="1445"/>
        <v/>
      </c>
      <c r="PO533" s="19" t="str">
        <f t="shared" si="1445"/>
        <v/>
      </c>
      <c r="PP533" s="19" t="str">
        <f t="shared" si="1445"/>
        <v/>
      </c>
      <c r="PQ533" s="19" t="str">
        <f t="shared" si="1445"/>
        <v/>
      </c>
      <c r="PR533" s="19" t="str">
        <f t="shared" si="1445"/>
        <v/>
      </c>
      <c r="PS533" s="19" t="str">
        <f t="shared" si="1445"/>
        <v/>
      </c>
      <c r="PT533" s="19" t="str">
        <f t="shared" si="1445"/>
        <v/>
      </c>
      <c r="PU533" s="19" t="str">
        <f t="shared" si="1445"/>
        <v/>
      </c>
      <c r="PV533" s="19" t="str">
        <f t="shared" si="1445"/>
        <v/>
      </c>
      <c r="PW533" s="19" t="str">
        <f t="shared" si="1445"/>
        <v/>
      </c>
      <c r="PX533" s="19" t="str">
        <f t="shared" si="1445"/>
        <v/>
      </c>
      <c r="PY533" s="19" t="str">
        <f t="shared" si="1445"/>
        <v/>
      </c>
      <c r="PZ533" s="19" t="str">
        <f t="shared" si="1315"/>
        <v/>
      </c>
      <c r="QA533" s="19" t="str">
        <f t="shared" si="1316"/>
        <v/>
      </c>
    </row>
    <row r="534" spans="4:443" x14ac:dyDescent="0.25">
      <c r="D534"/>
      <c r="E534"/>
      <c r="F534"/>
      <c r="G534" s="20" t="str">
        <f t="shared" si="1271"/>
        <v/>
      </c>
      <c r="H534" s="20"/>
      <c r="I534" s="19" t="str">
        <f t="shared" si="1403"/>
        <v/>
      </c>
      <c r="J534" s="19" t="str">
        <f t="shared" si="1403"/>
        <v/>
      </c>
      <c r="K534" s="19" t="str">
        <f t="shared" si="1403"/>
        <v/>
      </c>
      <c r="L534" s="19" t="str">
        <f t="shared" si="1403"/>
        <v/>
      </c>
      <c r="M534" s="19" t="str">
        <f t="shared" si="1403"/>
        <v/>
      </c>
      <c r="N534" s="19" t="str">
        <f t="shared" si="1403"/>
        <v/>
      </c>
      <c r="O534" s="19" t="str">
        <f t="shared" si="1403"/>
        <v/>
      </c>
      <c r="P534" s="19" t="str">
        <f t="shared" si="1403"/>
        <v/>
      </c>
      <c r="Q534" s="19" t="str">
        <f t="shared" si="1403"/>
        <v/>
      </c>
      <c r="R534" s="19" t="str">
        <f t="shared" si="1403"/>
        <v/>
      </c>
      <c r="S534" s="19" t="str">
        <f t="shared" si="1404"/>
        <v/>
      </c>
      <c r="T534" s="19" t="str">
        <f t="shared" si="1404"/>
        <v/>
      </c>
      <c r="U534" s="50" t="str">
        <f t="shared" si="1404"/>
        <v/>
      </c>
      <c r="V534" s="19" t="str">
        <f t="shared" si="1404"/>
        <v/>
      </c>
      <c r="W534" s="19" t="str">
        <f t="shared" si="1404"/>
        <v/>
      </c>
      <c r="X534" s="19" t="str">
        <f t="shared" si="1404"/>
        <v/>
      </c>
      <c r="Y534" s="19" t="str">
        <f t="shared" si="1404"/>
        <v/>
      </c>
      <c r="Z534" s="19" t="str">
        <f t="shared" si="1404"/>
        <v/>
      </c>
      <c r="AA534" s="19" t="str">
        <f t="shared" si="1404"/>
        <v/>
      </c>
      <c r="AB534" s="19" t="str">
        <f t="shared" si="1404"/>
        <v/>
      </c>
      <c r="AC534" s="19" t="str">
        <f t="shared" si="1405"/>
        <v/>
      </c>
      <c r="AD534" s="19" t="str">
        <f t="shared" si="1405"/>
        <v/>
      </c>
      <c r="AE534" s="19" t="str">
        <f t="shared" si="1405"/>
        <v/>
      </c>
      <c r="AF534" s="19" t="str">
        <f t="shared" si="1405"/>
        <v/>
      </c>
      <c r="AG534" s="19" t="str">
        <f t="shared" si="1405"/>
        <v/>
      </c>
      <c r="AH534" s="19" t="str">
        <f t="shared" si="1405"/>
        <v/>
      </c>
      <c r="AI534" s="19" t="str">
        <f t="shared" si="1405"/>
        <v/>
      </c>
      <c r="AJ534" s="19" t="str">
        <f t="shared" si="1405"/>
        <v/>
      </c>
      <c r="AK534" s="19" t="str">
        <f t="shared" si="1405"/>
        <v/>
      </c>
      <c r="AL534" s="19" t="str">
        <f t="shared" si="1405"/>
        <v/>
      </c>
      <c r="AM534" s="19" t="str">
        <f t="shared" si="1406"/>
        <v/>
      </c>
      <c r="AN534" s="19" t="str">
        <f t="shared" si="1406"/>
        <v/>
      </c>
      <c r="AO534" s="19" t="str">
        <f t="shared" si="1406"/>
        <v/>
      </c>
      <c r="AP534" s="19" t="str">
        <f t="shared" si="1406"/>
        <v/>
      </c>
      <c r="AQ534" s="19" t="str">
        <f t="shared" si="1406"/>
        <v/>
      </c>
      <c r="AR534" s="19" t="str">
        <f t="shared" si="1406"/>
        <v/>
      </c>
      <c r="AS534" s="19" t="str">
        <f t="shared" si="1406"/>
        <v/>
      </c>
      <c r="AT534" s="19" t="str">
        <f t="shared" si="1406"/>
        <v/>
      </c>
      <c r="AU534" s="19" t="str">
        <f t="shared" si="1406"/>
        <v/>
      </c>
      <c r="AV534" s="19" t="str">
        <f t="shared" si="1406"/>
        <v/>
      </c>
      <c r="AW534" s="19" t="str">
        <f t="shared" si="1407"/>
        <v/>
      </c>
      <c r="AX534" s="19" t="str">
        <f t="shared" si="1407"/>
        <v/>
      </c>
      <c r="AY534" s="19" t="str">
        <f t="shared" si="1407"/>
        <v/>
      </c>
      <c r="AZ534" s="19" t="str">
        <f t="shared" si="1407"/>
        <v/>
      </c>
      <c r="BA534" s="19" t="str">
        <f t="shared" si="1407"/>
        <v/>
      </c>
      <c r="BB534" s="19" t="str">
        <f t="shared" si="1407"/>
        <v/>
      </c>
      <c r="BC534" s="19" t="str">
        <f t="shared" si="1407"/>
        <v/>
      </c>
      <c r="BD534" s="19" t="str">
        <f t="shared" si="1407"/>
        <v/>
      </c>
      <c r="BE534" s="19" t="str">
        <f t="shared" si="1407"/>
        <v/>
      </c>
      <c r="BF534" s="19" t="str">
        <f t="shared" si="1407"/>
        <v/>
      </c>
      <c r="BG534" s="19" t="str">
        <f t="shared" si="1408"/>
        <v/>
      </c>
      <c r="BH534" s="19" t="str">
        <f t="shared" si="1408"/>
        <v/>
      </c>
      <c r="BI534" s="19" t="str">
        <f t="shared" si="1408"/>
        <v/>
      </c>
      <c r="BJ534" s="19" t="str">
        <f t="shared" si="1408"/>
        <v/>
      </c>
      <c r="BK534" s="19" t="str">
        <f t="shared" si="1408"/>
        <v/>
      </c>
      <c r="BL534" s="19" t="str">
        <f t="shared" si="1408"/>
        <v/>
      </c>
      <c r="BM534" s="19" t="str">
        <f t="shared" si="1408"/>
        <v/>
      </c>
      <c r="BN534" s="19" t="str">
        <f t="shared" si="1408"/>
        <v/>
      </c>
      <c r="BO534" s="19" t="str">
        <f t="shared" si="1408"/>
        <v/>
      </c>
      <c r="BP534" s="19" t="str">
        <f t="shared" si="1408"/>
        <v/>
      </c>
      <c r="BQ534" s="19" t="str">
        <f t="shared" si="1409"/>
        <v/>
      </c>
      <c r="BR534" s="19" t="str">
        <f t="shared" si="1409"/>
        <v/>
      </c>
      <c r="BS534" s="19" t="str">
        <f t="shared" si="1409"/>
        <v/>
      </c>
      <c r="BT534" s="19" t="str">
        <f t="shared" si="1409"/>
        <v/>
      </c>
      <c r="BU534" s="19" t="str">
        <f t="shared" si="1409"/>
        <v/>
      </c>
      <c r="BV534" s="19" t="str">
        <f t="shared" si="1409"/>
        <v/>
      </c>
      <c r="BW534" s="19" t="str">
        <f t="shared" si="1409"/>
        <v/>
      </c>
      <c r="BX534" s="19" t="str">
        <f t="shared" si="1409"/>
        <v/>
      </c>
      <c r="BY534" s="19" t="str">
        <f t="shared" si="1409"/>
        <v/>
      </c>
      <c r="BZ534" s="19" t="str">
        <f t="shared" si="1409"/>
        <v/>
      </c>
      <c r="CA534" s="19" t="str">
        <f t="shared" si="1410"/>
        <v/>
      </c>
      <c r="CB534" s="19" t="str">
        <f t="shared" si="1410"/>
        <v/>
      </c>
      <c r="CC534" s="19" t="str">
        <f t="shared" si="1410"/>
        <v/>
      </c>
      <c r="CD534" s="19" t="str">
        <f t="shared" si="1410"/>
        <v/>
      </c>
      <c r="CE534" s="19" t="str">
        <f t="shared" si="1410"/>
        <v/>
      </c>
      <c r="CF534" s="19" t="str">
        <f t="shared" si="1410"/>
        <v/>
      </c>
      <c r="CG534" s="19" t="str">
        <f t="shared" si="1410"/>
        <v/>
      </c>
      <c r="CH534" s="19" t="str">
        <f t="shared" si="1410"/>
        <v/>
      </c>
      <c r="CI534" s="19" t="str">
        <f t="shared" si="1410"/>
        <v/>
      </c>
      <c r="CJ534" s="19" t="str">
        <f t="shared" si="1410"/>
        <v/>
      </c>
      <c r="CK534" s="19" t="str">
        <f t="shared" si="1411"/>
        <v/>
      </c>
      <c r="CL534" s="19" t="str">
        <f t="shared" si="1411"/>
        <v/>
      </c>
      <c r="CM534" s="19" t="str">
        <f t="shared" si="1411"/>
        <v/>
      </c>
      <c r="CN534" s="19" t="str">
        <f t="shared" si="1411"/>
        <v/>
      </c>
      <c r="CO534" s="19" t="str">
        <f t="shared" si="1411"/>
        <v/>
      </c>
      <c r="CP534" s="19" t="str">
        <f t="shared" si="1411"/>
        <v/>
      </c>
      <c r="CQ534" s="19" t="str">
        <f t="shared" si="1411"/>
        <v/>
      </c>
      <c r="CR534" s="19" t="str">
        <f t="shared" si="1411"/>
        <v/>
      </c>
      <c r="CS534" s="19" t="str">
        <f t="shared" si="1411"/>
        <v/>
      </c>
      <c r="CT534" s="19" t="str">
        <f t="shared" si="1411"/>
        <v/>
      </c>
      <c r="CU534" s="19" t="str">
        <f t="shared" si="1412"/>
        <v/>
      </c>
      <c r="CV534" s="19" t="str">
        <f t="shared" si="1412"/>
        <v/>
      </c>
      <c r="CW534" s="19" t="str">
        <f t="shared" si="1412"/>
        <v/>
      </c>
      <c r="CX534" s="19" t="str">
        <f t="shared" si="1412"/>
        <v/>
      </c>
      <c r="CY534" s="19" t="str">
        <f t="shared" si="1412"/>
        <v/>
      </c>
      <c r="CZ534" s="19" t="str">
        <f t="shared" si="1412"/>
        <v/>
      </c>
      <c r="DA534" s="19" t="str">
        <f t="shared" si="1412"/>
        <v/>
      </c>
      <c r="DB534" s="19" t="str">
        <f t="shared" si="1412"/>
        <v/>
      </c>
      <c r="DC534" s="19" t="str">
        <f t="shared" si="1412"/>
        <v/>
      </c>
      <c r="DD534" s="19" t="str">
        <f t="shared" si="1412"/>
        <v/>
      </c>
      <c r="DE534" s="19" t="str">
        <f t="shared" si="1413"/>
        <v/>
      </c>
      <c r="DF534" s="19" t="str">
        <f t="shared" si="1413"/>
        <v/>
      </c>
      <c r="DG534" s="19" t="str">
        <f t="shared" si="1413"/>
        <v/>
      </c>
      <c r="DH534" s="19" t="str">
        <f t="shared" si="1413"/>
        <v/>
      </c>
      <c r="DI534" s="19" t="str">
        <f t="shared" si="1413"/>
        <v/>
      </c>
      <c r="DJ534" s="19" t="str">
        <f t="shared" si="1413"/>
        <v/>
      </c>
      <c r="DK534" s="19" t="str">
        <f t="shared" si="1413"/>
        <v/>
      </c>
      <c r="DL534" s="19" t="str">
        <f t="shared" si="1413"/>
        <v/>
      </c>
      <c r="DM534" s="19" t="str">
        <f t="shared" si="1413"/>
        <v/>
      </c>
      <c r="DN534" s="19" t="str">
        <f t="shared" si="1413"/>
        <v/>
      </c>
      <c r="DO534" s="19" t="str">
        <f t="shared" si="1414"/>
        <v/>
      </c>
      <c r="DP534" s="19" t="str">
        <f t="shared" si="1414"/>
        <v/>
      </c>
      <c r="DQ534" s="19" t="str">
        <f t="shared" si="1414"/>
        <v/>
      </c>
      <c r="DR534" s="19" t="str">
        <f t="shared" si="1414"/>
        <v/>
      </c>
      <c r="DS534" s="19" t="str">
        <f t="shared" si="1414"/>
        <v/>
      </c>
      <c r="DT534" s="19" t="str">
        <f t="shared" si="1414"/>
        <v/>
      </c>
      <c r="DU534" s="19" t="str">
        <f t="shared" si="1414"/>
        <v/>
      </c>
      <c r="DV534" s="19" t="str">
        <f t="shared" si="1414"/>
        <v/>
      </c>
      <c r="DW534" s="19" t="str">
        <f t="shared" si="1414"/>
        <v/>
      </c>
      <c r="DX534" s="19" t="str">
        <f t="shared" si="1414"/>
        <v/>
      </c>
      <c r="DY534" s="19" t="str">
        <f t="shared" si="1415"/>
        <v/>
      </c>
      <c r="DZ534" s="19" t="str">
        <f t="shared" si="1415"/>
        <v/>
      </c>
      <c r="EA534" s="19" t="str">
        <f t="shared" si="1415"/>
        <v/>
      </c>
      <c r="EB534" s="19" t="str">
        <f t="shared" si="1415"/>
        <v/>
      </c>
      <c r="EC534" s="19" t="str">
        <f t="shared" si="1415"/>
        <v/>
      </c>
      <c r="ED534" s="19" t="str">
        <f t="shared" si="1415"/>
        <v/>
      </c>
      <c r="EE534" s="19" t="str">
        <f t="shared" si="1415"/>
        <v/>
      </c>
      <c r="EF534" s="19" t="str">
        <f t="shared" si="1415"/>
        <v/>
      </c>
      <c r="EG534" s="19" t="str">
        <f t="shared" si="1415"/>
        <v/>
      </c>
      <c r="EH534" s="19" t="str">
        <f t="shared" si="1415"/>
        <v/>
      </c>
      <c r="EI534" s="19" t="str">
        <f t="shared" si="1416"/>
        <v/>
      </c>
      <c r="EJ534" s="19" t="str">
        <f t="shared" si="1416"/>
        <v/>
      </c>
      <c r="EK534" s="19" t="str">
        <f t="shared" si="1416"/>
        <v/>
      </c>
      <c r="EL534" s="19" t="str">
        <f t="shared" si="1416"/>
        <v/>
      </c>
      <c r="EM534" s="19" t="str">
        <f t="shared" si="1416"/>
        <v/>
      </c>
      <c r="EN534" s="19" t="str">
        <f t="shared" si="1416"/>
        <v/>
      </c>
      <c r="EO534" s="19" t="str">
        <f t="shared" si="1416"/>
        <v/>
      </c>
      <c r="EP534" s="19" t="str">
        <f t="shared" si="1416"/>
        <v/>
      </c>
      <c r="EQ534" s="19" t="str">
        <f t="shared" si="1416"/>
        <v/>
      </c>
      <c r="ER534" s="19" t="str">
        <f t="shared" si="1416"/>
        <v/>
      </c>
      <c r="ES534" s="19" t="str">
        <f t="shared" si="1417"/>
        <v/>
      </c>
      <c r="ET534" s="19" t="str">
        <f t="shared" si="1417"/>
        <v/>
      </c>
      <c r="EU534" s="19" t="str">
        <f t="shared" si="1417"/>
        <v/>
      </c>
      <c r="EV534" s="19" t="str">
        <f t="shared" si="1417"/>
        <v/>
      </c>
      <c r="EW534" s="19" t="str">
        <f t="shared" si="1417"/>
        <v/>
      </c>
      <c r="EX534" s="19" t="str">
        <f t="shared" si="1417"/>
        <v/>
      </c>
      <c r="EY534" s="19" t="str">
        <f t="shared" si="1417"/>
        <v/>
      </c>
      <c r="EZ534" s="19" t="str">
        <f t="shared" si="1417"/>
        <v/>
      </c>
      <c r="FA534" s="19" t="str">
        <f t="shared" si="1417"/>
        <v/>
      </c>
      <c r="FB534" s="19" t="str">
        <f t="shared" si="1417"/>
        <v/>
      </c>
      <c r="FC534" s="19" t="str">
        <f t="shared" si="1418"/>
        <v/>
      </c>
      <c r="FD534" s="19" t="str">
        <f t="shared" si="1418"/>
        <v/>
      </c>
      <c r="FE534" s="19" t="str">
        <f t="shared" si="1418"/>
        <v/>
      </c>
      <c r="FF534" s="19" t="str">
        <f t="shared" si="1418"/>
        <v/>
      </c>
      <c r="FG534" s="19" t="str">
        <f t="shared" si="1418"/>
        <v/>
      </c>
      <c r="FH534" s="19" t="str">
        <f t="shared" si="1418"/>
        <v/>
      </c>
      <c r="FI534" s="19" t="str">
        <f t="shared" si="1418"/>
        <v/>
      </c>
      <c r="FJ534" s="19" t="str">
        <f t="shared" si="1418"/>
        <v/>
      </c>
      <c r="FK534" s="19" t="str">
        <f t="shared" si="1418"/>
        <v/>
      </c>
      <c r="FL534" s="19" t="str">
        <f t="shared" si="1418"/>
        <v/>
      </c>
      <c r="FM534" s="19" t="str">
        <f t="shared" si="1419"/>
        <v/>
      </c>
      <c r="FN534" s="19" t="str">
        <f t="shared" si="1419"/>
        <v/>
      </c>
      <c r="FO534" s="19" t="str">
        <f t="shared" si="1419"/>
        <v/>
      </c>
      <c r="FP534" s="19" t="str">
        <f t="shared" si="1419"/>
        <v/>
      </c>
      <c r="FQ534" s="19" t="str">
        <f t="shared" si="1419"/>
        <v/>
      </c>
      <c r="FR534" s="19" t="str">
        <f t="shared" si="1419"/>
        <v/>
      </c>
      <c r="FS534" s="19" t="str">
        <f t="shared" si="1419"/>
        <v/>
      </c>
      <c r="FT534" s="19" t="str">
        <f t="shared" si="1419"/>
        <v/>
      </c>
      <c r="FU534" s="19" t="str">
        <f t="shared" si="1419"/>
        <v/>
      </c>
      <c r="FV534" s="19" t="str">
        <f t="shared" si="1419"/>
        <v/>
      </c>
      <c r="FW534" s="19" t="str">
        <f t="shared" si="1420"/>
        <v/>
      </c>
      <c r="FX534" s="19" t="str">
        <f t="shared" si="1420"/>
        <v/>
      </c>
      <c r="FY534" s="19" t="str">
        <f t="shared" si="1420"/>
        <v/>
      </c>
      <c r="FZ534" s="19" t="str">
        <f t="shared" si="1420"/>
        <v/>
      </c>
      <c r="GA534" s="19" t="str">
        <f t="shared" si="1420"/>
        <v/>
      </c>
      <c r="GB534" s="19" t="str">
        <f t="shared" si="1420"/>
        <v/>
      </c>
      <c r="GC534" s="19" t="str">
        <f t="shared" si="1420"/>
        <v/>
      </c>
      <c r="GD534" s="19" t="str">
        <f t="shared" si="1420"/>
        <v/>
      </c>
      <c r="GE534" s="19" t="str">
        <f t="shared" si="1420"/>
        <v/>
      </c>
      <c r="GF534" s="19" t="str">
        <f t="shared" si="1420"/>
        <v/>
      </c>
      <c r="GG534" s="19" t="str">
        <f t="shared" si="1421"/>
        <v/>
      </c>
      <c r="GH534" s="19" t="str">
        <f t="shared" si="1421"/>
        <v/>
      </c>
      <c r="GI534" s="19" t="str">
        <f t="shared" si="1421"/>
        <v/>
      </c>
      <c r="GJ534" s="19" t="str">
        <f t="shared" si="1421"/>
        <v/>
      </c>
      <c r="GK534" s="19" t="str">
        <f t="shared" si="1421"/>
        <v/>
      </c>
      <c r="GL534" s="19" t="str">
        <f t="shared" si="1421"/>
        <v/>
      </c>
      <c r="GM534" s="19" t="str">
        <f t="shared" si="1421"/>
        <v/>
      </c>
      <c r="GN534" s="19" t="str">
        <f t="shared" si="1421"/>
        <v/>
      </c>
      <c r="GO534" s="19" t="str">
        <f t="shared" si="1421"/>
        <v/>
      </c>
      <c r="GP534" s="19" t="str">
        <f t="shared" si="1421"/>
        <v/>
      </c>
      <c r="GQ534" s="19" t="str">
        <f t="shared" si="1422"/>
        <v/>
      </c>
      <c r="GR534" s="19" t="str">
        <f t="shared" si="1422"/>
        <v/>
      </c>
      <c r="GS534" s="19" t="str">
        <f t="shared" si="1422"/>
        <v/>
      </c>
      <c r="GT534" s="19" t="str">
        <f t="shared" si="1422"/>
        <v/>
      </c>
      <c r="GU534" s="19" t="str">
        <f t="shared" si="1422"/>
        <v/>
      </c>
      <c r="GV534" s="19" t="str">
        <f t="shared" si="1422"/>
        <v/>
      </c>
      <c r="GW534" s="19" t="str">
        <f t="shared" si="1422"/>
        <v/>
      </c>
      <c r="GX534" s="19" t="str">
        <f t="shared" si="1422"/>
        <v/>
      </c>
      <c r="GY534" s="19" t="str">
        <f t="shared" si="1422"/>
        <v/>
      </c>
      <c r="GZ534" s="19" t="str">
        <f t="shared" si="1422"/>
        <v/>
      </c>
      <c r="HA534" s="19" t="str">
        <f t="shared" si="1423"/>
        <v/>
      </c>
      <c r="HB534" s="19" t="str">
        <f t="shared" si="1423"/>
        <v/>
      </c>
      <c r="HC534" s="19" t="str">
        <f t="shared" si="1423"/>
        <v/>
      </c>
      <c r="HD534" s="19" t="str">
        <f t="shared" si="1423"/>
        <v/>
      </c>
      <c r="HE534" s="19" t="str">
        <f t="shared" si="1423"/>
        <v/>
      </c>
      <c r="HF534" s="19" t="str">
        <f t="shared" si="1423"/>
        <v/>
      </c>
      <c r="HG534" s="19" t="str">
        <f t="shared" si="1423"/>
        <v/>
      </c>
      <c r="HH534" s="19" t="str">
        <f t="shared" si="1423"/>
        <v/>
      </c>
      <c r="HI534" s="19" t="str">
        <f t="shared" si="1423"/>
        <v/>
      </c>
      <c r="HJ534" s="19" t="str">
        <f t="shared" si="1423"/>
        <v/>
      </c>
      <c r="HK534" s="19" t="str">
        <f t="shared" si="1424"/>
        <v/>
      </c>
      <c r="HL534" s="19" t="str">
        <f t="shared" si="1424"/>
        <v/>
      </c>
      <c r="HM534" s="19" t="str">
        <f t="shared" si="1424"/>
        <v/>
      </c>
      <c r="HN534" s="19" t="str">
        <f t="shared" si="1424"/>
        <v/>
      </c>
      <c r="HO534" s="19" t="str">
        <f t="shared" si="1424"/>
        <v/>
      </c>
      <c r="HP534" s="19" t="str">
        <f t="shared" si="1424"/>
        <v/>
      </c>
      <c r="HQ534" s="19" t="str">
        <f t="shared" si="1424"/>
        <v/>
      </c>
      <c r="HR534" s="19" t="str">
        <f t="shared" si="1424"/>
        <v/>
      </c>
      <c r="HS534" s="19" t="str">
        <f t="shared" si="1424"/>
        <v/>
      </c>
      <c r="HT534" s="19" t="str">
        <f t="shared" si="1424"/>
        <v/>
      </c>
      <c r="HU534" s="19" t="str">
        <f t="shared" si="1425"/>
        <v/>
      </c>
      <c r="HV534" s="19" t="str">
        <f t="shared" si="1425"/>
        <v/>
      </c>
      <c r="HW534" s="19" t="str">
        <f t="shared" si="1425"/>
        <v/>
      </c>
      <c r="HX534" s="19" t="str">
        <f t="shared" si="1425"/>
        <v/>
      </c>
      <c r="HY534" s="19" t="str">
        <f t="shared" si="1425"/>
        <v/>
      </c>
      <c r="HZ534" s="19" t="str">
        <f t="shared" si="1425"/>
        <v/>
      </c>
      <c r="IA534" s="19" t="str">
        <f t="shared" si="1425"/>
        <v/>
      </c>
      <c r="IB534" s="19" t="str">
        <f t="shared" si="1425"/>
        <v/>
      </c>
      <c r="IC534" s="19" t="str">
        <f t="shared" si="1425"/>
        <v/>
      </c>
      <c r="ID534" s="19" t="str">
        <f t="shared" si="1425"/>
        <v/>
      </c>
      <c r="IE534" s="19" t="str">
        <f t="shared" si="1426"/>
        <v/>
      </c>
      <c r="IF534" s="19" t="str">
        <f t="shared" si="1426"/>
        <v/>
      </c>
      <c r="IG534" s="19" t="str">
        <f t="shared" si="1426"/>
        <v/>
      </c>
      <c r="IH534" s="19" t="str">
        <f t="shared" si="1426"/>
        <v/>
      </c>
      <c r="II534" s="19" t="str">
        <f t="shared" si="1426"/>
        <v/>
      </c>
      <c r="IJ534" s="19" t="str">
        <f t="shared" si="1426"/>
        <v/>
      </c>
      <c r="IK534" s="19" t="str">
        <f t="shared" si="1426"/>
        <v/>
      </c>
      <c r="IL534" s="19" t="str">
        <f t="shared" si="1426"/>
        <v/>
      </c>
      <c r="IM534" s="19" t="str">
        <f t="shared" si="1426"/>
        <v/>
      </c>
      <c r="IN534" s="19" t="str">
        <f t="shared" si="1426"/>
        <v/>
      </c>
      <c r="IO534" s="19" t="str">
        <f t="shared" si="1427"/>
        <v/>
      </c>
      <c r="IP534" s="19" t="str">
        <f t="shared" si="1427"/>
        <v/>
      </c>
      <c r="IQ534" s="19" t="str">
        <f t="shared" si="1427"/>
        <v/>
      </c>
      <c r="IR534" s="19" t="str">
        <f t="shared" si="1427"/>
        <v/>
      </c>
      <c r="IS534" s="19" t="str">
        <f t="shared" si="1427"/>
        <v/>
      </c>
      <c r="IT534" s="19" t="str">
        <f t="shared" si="1427"/>
        <v/>
      </c>
      <c r="IU534" s="19" t="str">
        <f t="shared" si="1427"/>
        <v/>
      </c>
      <c r="IV534" s="19" t="str">
        <f t="shared" si="1427"/>
        <v/>
      </c>
      <c r="IW534" s="19" t="str">
        <f t="shared" si="1427"/>
        <v/>
      </c>
      <c r="IX534" s="19" t="str">
        <f t="shared" si="1427"/>
        <v/>
      </c>
      <c r="IY534" s="19" t="str">
        <f t="shared" si="1428"/>
        <v/>
      </c>
      <c r="IZ534" s="19" t="str">
        <f t="shared" si="1428"/>
        <v/>
      </c>
      <c r="JA534" s="19" t="str">
        <f t="shared" si="1428"/>
        <v/>
      </c>
      <c r="JB534" s="19" t="str">
        <f t="shared" si="1428"/>
        <v/>
      </c>
      <c r="JC534" s="19" t="str">
        <f t="shared" si="1428"/>
        <v/>
      </c>
      <c r="JD534" s="19" t="str">
        <f t="shared" si="1428"/>
        <v/>
      </c>
      <c r="JE534" s="19" t="str">
        <f t="shared" si="1428"/>
        <v/>
      </c>
      <c r="JF534" s="19" t="str">
        <f t="shared" si="1428"/>
        <v/>
      </c>
      <c r="JG534" s="19" t="str">
        <f t="shared" si="1428"/>
        <v/>
      </c>
      <c r="JH534" s="19" t="str">
        <f t="shared" si="1428"/>
        <v/>
      </c>
      <c r="JI534" s="19" t="str">
        <f t="shared" si="1429"/>
        <v/>
      </c>
      <c r="JJ534" s="19" t="str">
        <f t="shared" si="1429"/>
        <v/>
      </c>
      <c r="JK534" s="19" t="str">
        <f t="shared" si="1429"/>
        <v/>
      </c>
      <c r="JL534" s="19" t="str">
        <f t="shared" si="1429"/>
        <v/>
      </c>
      <c r="JM534" s="19" t="str">
        <f t="shared" si="1429"/>
        <v/>
      </c>
      <c r="JN534" s="19" t="str">
        <f t="shared" si="1429"/>
        <v/>
      </c>
      <c r="JO534" s="19" t="str">
        <f t="shared" si="1429"/>
        <v/>
      </c>
      <c r="JP534" s="19" t="str">
        <f t="shared" si="1429"/>
        <v/>
      </c>
      <c r="JQ534" s="19" t="str">
        <f t="shared" si="1429"/>
        <v/>
      </c>
      <c r="JR534" s="19" t="str">
        <f t="shared" si="1429"/>
        <v/>
      </c>
      <c r="JS534" s="19" t="str">
        <f t="shared" si="1430"/>
        <v/>
      </c>
      <c r="JT534" s="19" t="str">
        <f t="shared" si="1430"/>
        <v/>
      </c>
      <c r="JU534" s="19" t="str">
        <f t="shared" si="1430"/>
        <v/>
      </c>
      <c r="JV534" s="19" t="str">
        <f t="shared" si="1430"/>
        <v/>
      </c>
      <c r="JW534" s="19" t="str">
        <f t="shared" si="1430"/>
        <v/>
      </c>
      <c r="JX534" s="19" t="str">
        <f t="shared" si="1430"/>
        <v/>
      </c>
      <c r="JY534" s="19" t="str">
        <f t="shared" si="1430"/>
        <v/>
      </c>
      <c r="JZ534" s="19" t="str">
        <f t="shared" si="1430"/>
        <v/>
      </c>
      <c r="KA534" s="19" t="str">
        <f t="shared" si="1430"/>
        <v/>
      </c>
      <c r="KB534" s="19" t="str">
        <f t="shared" si="1430"/>
        <v/>
      </c>
      <c r="KC534" s="19" t="str">
        <f t="shared" si="1431"/>
        <v/>
      </c>
      <c r="KD534" s="19" t="str">
        <f t="shared" si="1431"/>
        <v/>
      </c>
      <c r="KE534" s="19" t="str">
        <f t="shared" si="1431"/>
        <v/>
      </c>
      <c r="KF534" s="19" t="str">
        <f t="shared" si="1431"/>
        <v/>
      </c>
      <c r="KG534" s="19" t="str">
        <f t="shared" si="1431"/>
        <v/>
      </c>
      <c r="KH534" s="19" t="str">
        <f t="shared" si="1431"/>
        <v/>
      </c>
      <c r="KI534" s="19" t="str">
        <f t="shared" si="1431"/>
        <v/>
      </c>
      <c r="KJ534" s="19" t="str">
        <f t="shared" si="1431"/>
        <v/>
      </c>
      <c r="KK534" s="19" t="str">
        <f t="shared" si="1431"/>
        <v/>
      </c>
      <c r="KL534" s="19" t="str">
        <f t="shared" si="1431"/>
        <v/>
      </c>
      <c r="KM534" s="19" t="str">
        <f t="shared" si="1432"/>
        <v/>
      </c>
      <c r="KN534" s="19" t="str">
        <f t="shared" si="1432"/>
        <v/>
      </c>
      <c r="KO534" s="19" t="str">
        <f t="shared" si="1432"/>
        <v/>
      </c>
      <c r="KP534" s="19" t="str">
        <f t="shared" si="1432"/>
        <v/>
      </c>
      <c r="KQ534" s="19" t="str">
        <f t="shared" si="1432"/>
        <v/>
      </c>
      <c r="KR534" s="19" t="str">
        <f t="shared" si="1432"/>
        <v/>
      </c>
      <c r="KS534" s="19" t="str">
        <f t="shared" si="1432"/>
        <v/>
      </c>
      <c r="KT534" s="19" t="str">
        <f t="shared" si="1432"/>
        <v/>
      </c>
      <c r="KU534" s="19" t="str">
        <f t="shared" si="1432"/>
        <v/>
      </c>
      <c r="KV534" s="19" t="str">
        <f t="shared" si="1432"/>
        <v/>
      </c>
      <c r="KW534" s="19" t="str">
        <f t="shared" si="1433"/>
        <v/>
      </c>
      <c r="KX534" s="19" t="str">
        <f t="shared" si="1433"/>
        <v/>
      </c>
      <c r="KY534" s="19" t="str">
        <f t="shared" si="1433"/>
        <v/>
      </c>
      <c r="KZ534" s="19" t="str">
        <f t="shared" si="1433"/>
        <v/>
      </c>
      <c r="LA534" s="19" t="str">
        <f t="shared" si="1433"/>
        <v/>
      </c>
      <c r="LB534" s="19" t="str">
        <f t="shared" si="1433"/>
        <v/>
      </c>
      <c r="LC534" s="19" t="str">
        <f t="shared" si="1433"/>
        <v/>
      </c>
      <c r="LD534" s="19" t="str">
        <f t="shared" si="1433"/>
        <v/>
      </c>
      <c r="LE534" s="19" t="str">
        <f t="shared" si="1433"/>
        <v/>
      </c>
      <c r="LF534" s="19" t="str">
        <f t="shared" si="1433"/>
        <v/>
      </c>
      <c r="LG534" s="19" t="str">
        <f t="shared" si="1434"/>
        <v/>
      </c>
      <c r="LH534" s="19" t="str">
        <f t="shared" si="1434"/>
        <v/>
      </c>
      <c r="LI534" s="19" t="str">
        <f t="shared" si="1434"/>
        <v/>
      </c>
      <c r="LJ534" s="19" t="str">
        <f t="shared" si="1434"/>
        <v/>
      </c>
      <c r="LK534" s="19" t="str">
        <f t="shared" si="1434"/>
        <v/>
      </c>
      <c r="LL534" s="19" t="str">
        <f t="shared" si="1434"/>
        <v/>
      </c>
      <c r="LM534" s="19" t="str">
        <f t="shared" si="1434"/>
        <v/>
      </c>
      <c r="LN534" s="19" t="str">
        <f t="shared" si="1434"/>
        <v/>
      </c>
      <c r="LO534" s="19" t="str">
        <f t="shared" si="1434"/>
        <v/>
      </c>
      <c r="LP534" s="19" t="str">
        <f t="shared" si="1434"/>
        <v/>
      </c>
      <c r="LQ534" s="19" t="str">
        <f t="shared" si="1435"/>
        <v/>
      </c>
      <c r="LR534" s="19" t="str">
        <f t="shared" si="1435"/>
        <v/>
      </c>
      <c r="LS534" s="19" t="str">
        <f t="shared" si="1435"/>
        <v/>
      </c>
      <c r="LT534" s="19" t="str">
        <f t="shared" si="1435"/>
        <v/>
      </c>
      <c r="LU534" s="19" t="str">
        <f t="shared" si="1435"/>
        <v/>
      </c>
      <c r="LV534" s="19" t="str">
        <f t="shared" si="1435"/>
        <v/>
      </c>
      <c r="LW534" s="19" t="str">
        <f t="shared" si="1435"/>
        <v/>
      </c>
      <c r="LX534" s="19" t="str">
        <f t="shared" si="1435"/>
        <v/>
      </c>
      <c r="LY534" s="19" t="str">
        <f t="shared" si="1435"/>
        <v/>
      </c>
      <c r="LZ534" s="19" t="str">
        <f t="shared" si="1435"/>
        <v/>
      </c>
      <c r="MA534" s="19" t="str">
        <f t="shared" si="1436"/>
        <v/>
      </c>
      <c r="MB534" s="19" t="str">
        <f t="shared" si="1436"/>
        <v/>
      </c>
      <c r="MC534" s="19" t="str">
        <f t="shared" si="1436"/>
        <v/>
      </c>
      <c r="MD534" s="19" t="str">
        <f t="shared" si="1436"/>
        <v/>
      </c>
      <c r="ME534" s="19" t="str">
        <f t="shared" si="1436"/>
        <v/>
      </c>
      <c r="MF534" s="19" t="str">
        <f t="shared" si="1436"/>
        <v/>
      </c>
      <c r="MG534" s="19" t="str">
        <f t="shared" si="1436"/>
        <v/>
      </c>
      <c r="MH534" s="19" t="str">
        <f t="shared" si="1436"/>
        <v/>
      </c>
      <c r="MI534" s="19" t="str">
        <f t="shared" si="1436"/>
        <v/>
      </c>
      <c r="MJ534" s="19" t="str">
        <f t="shared" si="1436"/>
        <v/>
      </c>
      <c r="MK534" s="19" t="str">
        <f t="shared" si="1437"/>
        <v/>
      </c>
      <c r="ML534" s="19" t="str">
        <f t="shared" si="1437"/>
        <v/>
      </c>
      <c r="MM534" s="19" t="str">
        <f t="shared" si="1437"/>
        <v/>
      </c>
      <c r="MN534" s="19" t="str">
        <f t="shared" si="1437"/>
        <v/>
      </c>
      <c r="MO534" s="19" t="str">
        <f t="shared" si="1437"/>
        <v/>
      </c>
      <c r="MP534" s="19" t="str">
        <f t="shared" si="1437"/>
        <v/>
      </c>
      <c r="MQ534" s="19" t="str">
        <f t="shared" si="1437"/>
        <v/>
      </c>
      <c r="MR534" s="19" t="str">
        <f t="shared" si="1437"/>
        <v/>
      </c>
      <c r="MS534" s="19" t="str">
        <f t="shared" si="1437"/>
        <v/>
      </c>
      <c r="MT534" s="19" t="str">
        <f t="shared" si="1437"/>
        <v/>
      </c>
      <c r="MU534" s="19" t="str">
        <f t="shared" si="1438"/>
        <v/>
      </c>
      <c r="MV534" s="19" t="str">
        <f t="shared" si="1438"/>
        <v/>
      </c>
      <c r="MW534" s="19" t="str">
        <f t="shared" si="1438"/>
        <v/>
      </c>
      <c r="MX534" s="19" t="str">
        <f t="shared" si="1438"/>
        <v/>
      </c>
      <c r="MY534" s="19" t="str">
        <f t="shared" si="1438"/>
        <v/>
      </c>
      <c r="MZ534" s="19" t="str">
        <f t="shared" si="1438"/>
        <v/>
      </c>
      <c r="NA534" s="19" t="str">
        <f t="shared" si="1438"/>
        <v/>
      </c>
      <c r="NB534" s="19" t="str">
        <f t="shared" si="1438"/>
        <v/>
      </c>
      <c r="NC534" s="19" t="str">
        <f t="shared" si="1438"/>
        <v/>
      </c>
      <c r="ND534" s="19" t="str">
        <f t="shared" si="1438"/>
        <v/>
      </c>
      <c r="NE534" s="19" t="str">
        <f t="shared" si="1439"/>
        <v/>
      </c>
      <c r="NF534" s="19" t="str">
        <f t="shared" si="1439"/>
        <v/>
      </c>
      <c r="NG534" s="19" t="str">
        <f t="shared" si="1439"/>
        <v/>
      </c>
      <c r="NH534" s="19" t="str">
        <f t="shared" si="1439"/>
        <v/>
      </c>
      <c r="NI534" s="19" t="str">
        <f t="shared" si="1439"/>
        <v/>
      </c>
      <c r="NJ534" s="19" t="str">
        <f t="shared" si="1439"/>
        <v/>
      </c>
      <c r="NK534" s="19" t="str">
        <f t="shared" si="1439"/>
        <v/>
      </c>
      <c r="NL534" s="19" t="str">
        <f t="shared" si="1439"/>
        <v/>
      </c>
      <c r="NM534" s="19" t="str">
        <f t="shared" si="1439"/>
        <v/>
      </c>
      <c r="NN534" s="19" t="str">
        <f t="shared" si="1439"/>
        <v/>
      </c>
      <c r="NO534" s="19" t="str">
        <f t="shared" si="1440"/>
        <v/>
      </c>
      <c r="NP534" s="19" t="str">
        <f t="shared" si="1440"/>
        <v/>
      </c>
      <c r="NQ534" s="19" t="str">
        <f t="shared" si="1440"/>
        <v/>
      </c>
      <c r="NR534" s="19" t="str">
        <f t="shared" si="1440"/>
        <v/>
      </c>
      <c r="NS534" s="19" t="str">
        <f t="shared" si="1440"/>
        <v/>
      </c>
      <c r="NT534" s="19" t="str">
        <f t="shared" si="1440"/>
        <v/>
      </c>
      <c r="NU534" s="19" t="str">
        <f t="shared" si="1440"/>
        <v/>
      </c>
      <c r="NV534" s="19" t="str">
        <f t="shared" si="1440"/>
        <v/>
      </c>
      <c r="NW534" s="19" t="str">
        <f t="shared" si="1440"/>
        <v/>
      </c>
      <c r="NX534" s="19" t="str">
        <f t="shared" si="1440"/>
        <v/>
      </c>
      <c r="NY534" s="19" t="str">
        <f t="shared" si="1441"/>
        <v/>
      </c>
      <c r="NZ534" s="19" t="str">
        <f t="shared" si="1441"/>
        <v/>
      </c>
      <c r="OA534" s="19" t="str">
        <f t="shared" si="1441"/>
        <v/>
      </c>
      <c r="OB534" s="19" t="str">
        <f t="shared" si="1441"/>
        <v/>
      </c>
      <c r="OC534" s="19" t="str">
        <f t="shared" si="1441"/>
        <v/>
      </c>
      <c r="OD534" s="19" t="str">
        <f t="shared" si="1441"/>
        <v/>
      </c>
      <c r="OE534" s="19" t="str">
        <f t="shared" si="1441"/>
        <v/>
      </c>
      <c r="OF534" s="19" t="str">
        <f t="shared" si="1441"/>
        <v/>
      </c>
      <c r="OG534" s="19" t="str">
        <f t="shared" si="1441"/>
        <v/>
      </c>
      <c r="OH534" s="19" t="str">
        <f t="shared" si="1441"/>
        <v/>
      </c>
      <c r="OI534" s="19" t="str">
        <f t="shared" si="1442"/>
        <v/>
      </c>
      <c r="OJ534" s="19" t="str">
        <f t="shared" si="1442"/>
        <v/>
      </c>
      <c r="OK534" s="19" t="str">
        <f t="shared" si="1442"/>
        <v/>
      </c>
      <c r="OL534" s="19" t="str">
        <f t="shared" si="1442"/>
        <v/>
      </c>
      <c r="OM534" s="19" t="str">
        <f t="shared" si="1442"/>
        <v/>
      </c>
      <c r="ON534" s="19" t="str">
        <f t="shared" si="1442"/>
        <v/>
      </c>
      <c r="OO534" s="19" t="str">
        <f t="shared" si="1442"/>
        <v/>
      </c>
      <c r="OP534" s="19" t="str">
        <f t="shared" si="1442"/>
        <v/>
      </c>
      <c r="OQ534" s="19" t="str">
        <f t="shared" si="1442"/>
        <v/>
      </c>
      <c r="OR534" s="19" t="str">
        <f t="shared" si="1442"/>
        <v/>
      </c>
      <c r="OS534" s="19" t="str">
        <f t="shared" si="1443"/>
        <v/>
      </c>
      <c r="OT534" s="19" t="str">
        <f t="shared" si="1443"/>
        <v/>
      </c>
      <c r="OU534" s="19" t="str">
        <f t="shared" si="1443"/>
        <v/>
      </c>
      <c r="OV534" s="19" t="str">
        <f t="shared" si="1443"/>
        <v/>
      </c>
      <c r="OW534" s="19" t="str">
        <f t="shared" si="1443"/>
        <v/>
      </c>
      <c r="OX534" s="19" t="str">
        <f t="shared" si="1443"/>
        <v/>
      </c>
      <c r="OY534" s="19" t="str">
        <f t="shared" si="1443"/>
        <v/>
      </c>
      <c r="OZ534" s="19" t="str">
        <f t="shared" si="1443"/>
        <v/>
      </c>
      <c r="PA534" s="19" t="str">
        <f t="shared" si="1443"/>
        <v/>
      </c>
      <c r="PB534" s="19" t="str">
        <f t="shared" si="1443"/>
        <v/>
      </c>
      <c r="PC534" s="19" t="str">
        <f t="shared" si="1444"/>
        <v/>
      </c>
      <c r="PD534" s="19" t="str">
        <f t="shared" si="1444"/>
        <v/>
      </c>
      <c r="PE534" s="19" t="str">
        <f t="shared" si="1444"/>
        <v/>
      </c>
      <c r="PF534" s="19" t="str">
        <f t="shared" si="1444"/>
        <v/>
      </c>
      <c r="PG534" s="19" t="str">
        <f t="shared" si="1444"/>
        <v/>
      </c>
      <c r="PH534" s="19" t="str">
        <f t="shared" si="1444"/>
        <v/>
      </c>
      <c r="PI534" s="19" t="str">
        <f t="shared" si="1444"/>
        <v/>
      </c>
      <c r="PJ534" s="19" t="str">
        <f t="shared" si="1444"/>
        <v/>
      </c>
      <c r="PK534" s="19" t="str">
        <f t="shared" si="1444"/>
        <v/>
      </c>
      <c r="PL534" s="19" t="str">
        <f t="shared" si="1444"/>
        <v/>
      </c>
      <c r="PM534" s="19" t="str">
        <f t="shared" si="1445"/>
        <v/>
      </c>
      <c r="PN534" s="19" t="str">
        <f t="shared" si="1445"/>
        <v/>
      </c>
      <c r="PO534" s="19" t="str">
        <f t="shared" si="1445"/>
        <v/>
      </c>
      <c r="PP534" s="19" t="str">
        <f t="shared" si="1445"/>
        <v/>
      </c>
      <c r="PQ534" s="19" t="str">
        <f t="shared" si="1445"/>
        <v/>
      </c>
      <c r="PR534" s="19" t="str">
        <f t="shared" si="1445"/>
        <v/>
      </c>
      <c r="PS534" s="19" t="str">
        <f t="shared" si="1445"/>
        <v/>
      </c>
      <c r="PT534" s="19" t="str">
        <f t="shared" si="1445"/>
        <v/>
      </c>
      <c r="PU534" s="19" t="str">
        <f t="shared" si="1445"/>
        <v/>
      </c>
      <c r="PV534" s="19" t="str">
        <f t="shared" si="1445"/>
        <v/>
      </c>
      <c r="PW534" s="19" t="str">
        <f t="shared" si="1445"/>
        <v/>
      </c>
      <c r="PX534" s="19" t="str">
        <f t="shared" si="1445"/>
        <v/>
      </c>
      <c r="PY534" s="19" t="str">
        <f t="shared" si="1445"/>
        <v/>
      </c>
      <c r="PZ534" s="19" t="str">
        <f t="shared" si="1315"/>
        <v/>
      </c>
      <c r="QA534" s="19" t="str">
        <f t="shared" si="1316"/>
        <v/>
      </c>
    </row>
    <row r="535" spans="4:443" x14ac:dyDescent="0.25">
      <c r="D535"/>
      <c r="E535"/>
      <c r="F535"/>
      <c r="G535" s="20" t="str">
        <f t="shared" ref="G535:G566" si="1446">IF(I535="","",AVERAGE(I535:XFD535))</f>
        <v/>
      </c>
      <c r="H535" s="20"/>
      <c r="I535" s="19" t="str">
        <f t="shared" si="1403"/>
        <v/>
      </c>
      <c r="J535" s="19" t="str">
        <f t="shared" si="1403"/>
        <v/>
      </c>
      <c r="K535" s="19" t="str">
        <f t="shared" si="1403"/>
        <v/>
      </c>
      <c r="L535" s="19" t="str">
        <f t="shared" si="1403"/>
        <v/>
      </c>
      <c r="M535" s="19" t="str">
        <f t="shared" si="1403"/>
        <v/>
      </c>
      <c r="N535" s="19" t="str">
        <f t="shared" si="1403"/>
        <v/>
      </c>
      <c r="O535" s="19" t="str">
        <f t="shared" si="1403"/>
        <v/>
      </c>
      <c r="P535" s="19" t="str">
        <f t="shared" si="1403"/>
        <v/>
      </c>
      <c r="Q535" s="19" t="str">
        <f t="shared" si="1403"/>
        <v/>
      </c>
      <c r="R535" s="19" t="str">
        <f t="shared" si="1403"/>
        <v/>
      </c>
      <c r="S535" s="19" t="str">
        <f t="shared" si="1404"/>
        <v/>
      </c>
      <c r="T535" s="19" t="str">
        <f t="shared" si="1404"/>
        <v/>
      </c>
      <c r="U535" s="50" t="str">
        <f t="shared" si="1404"/>
        <v/>
      </c>
      <c r="V535" s="19" t="str">
        <f t="shared" si="1404"/>
        <v/>
      </c>
      <c r="W535" s="19" t="str">
        <f t="shared" si="1404"/>
        <v/>
      </c>
      <c r="X535" s="19" t="str">
        <f t="shared" si="1404"/>
        <v/>
      </c>
      <c r="Y535" s="19" t="str">
        <f t="shared" si="1404"/>
        <v/>
      </c>
      <c r="Z535" s="19" t="str">
        <f t="shared" si="1404"/>
        <v/>
      </c>
      <c r="AA535" s="19" t="str">
        <f t="shared" si="1404"/>
        <v/>
      </c>
      <c r="AB535" s="19" t="str">
        <f t="shared" si="1404"/>
        <v/>
      </c>
      <c r="AC535" s="19" t="str">
        <f t="shared" si="1405"/>
        <v/>
      </c>
      <c r="AD535" s="19" t="str">
        <f t="shared" si="1405"/>
        <v/>
      </c>
      <c r="AE535" s="19" t="str">
        <f t="shared" si="1405"/>
        <v/>
      </c>
      <c r="AF535" s="19" t="str">
        <f t="shared" si="1405"/>
        <v/>
      </c>
      <c r="AG535" s="19" t="str">
        <f t="shared" si="1405"/>
        <v/>
      </c>
      <c r="AH535" s="19" t="str">
        <f t="shared" si="1405"/>
        <v/>
      </c>
      <c r="AI535" s="19" t="str">
        <f t="shared" si="1405"/>
        <v/>
      </c>
      <c r="AJ535" s="19" t="str">
        <f t="shared" si="1405"/>
        <v/>
      </c>
      <c r="AK535" s="19" t="str">
        <f t="shared" si="1405"/>
        <v/>
      </c>
      <c r="AL535" s="19" t="str">
        <f t="shared" si="1405"/>
        <v/>
      </c>
      <c r="AM535" s="19" t="str">
        <f t="shared" si="1406"/>
        <v/>
      </c>
      <c r="AN535" s="19" t="str">
        <f t="shared" si="1406"/>
        <v/>
      </c>
      <c r="AO535" s="19" t="str">
        <f t="shared" si="1406"/>
        <v/>
      </c>
      <c r="AP535" s="19" t="str">
        <f t="shared" si="1406"/>
        <v/>
      </c>
      <c r="AQ535" s="19" t="str">
        <f t="shared" si="1406"/>
        <v/>
      </c>
      <c r="AR535" s="19" t="str">
        <f t="shared" si="1406"/>
        <v/>
      </c>
      <c r="AS535" s="19" t="str">
        <f t="shared" si="1406"/>
        <v/>
      </c>
      <c r="AT535" s="19" t="str">
        <f t="shared" si="1406"/>
        <v/>
      </c>
      <c r="AU535" s="19" t="str">
        <f t="shared" si="1406"/>
        <v/>
      </c>
      <c r="AV535" s="19" t="str">
        <f t="shared" si="1406"/>
        <v/>
      </c>
      <c r="AW535" s="19" t="str">
        <f t="shared" si="1407"/>
        <v/>
      </c>
      <c r="AX535" s="19" t="str">
        <f t="shared" si="1407"/>
        <v/>
      </c>
      <c r="AY535" s="19" t="str">
        <f t="shared" si="1407"/>
        <v/>
      </c>
      <c r="AZ535" s="19" t="str">
        <f t="shared" si="1407"/>
        <v/>
      </c>
      <c r="BA535" s="19" t="str">
        <f t="shared" si="1407"/>
        <v/>
      </c>
      <c r="BB535" s="19" t="str">
        <f t="shared" si="1407"/>
        <v/>
      </c>
      <c r="BC535" s="19" t="str">
        <f t="shared" si="1407"/>
        <v/>
      </c>
      <c r="BD535" s="19" t="str">
        <f t="shared" si="1407"/>
        <v/>
      </c>
      <c r="BE535" s="19" t="str">
        <f t="shared" si="1407"/>
        <v/>
      </c>
      <c r="BF535" s="19" t="str">
        <f t="shared" si="1407"/>
        <v/>
      </c>
      <c r="BG535" s="19" t="str">
        <f t="shared" si="1408"/>
        <v/>
      </c>
      <c r="BH535" s="19" t="str">
        <f t="shared" si="1408"/>
        <v/>
      </c>
      <c r="BI535" s="19" t="str">
        <f t="shared" si="1408"/>
        <v/>
      </c>
      <c r="BJ535" s="19" t="str">
        <f t="shared" si="1408"/>
        <v/>
      </c>
      <c r="BK535" s="19" t="str">
        <f t="shared" si="1408"/>
        <v/>
      </c>
      <c r="BL535" s="19" t="str">
        <f t="shared" si="1408"/>
        <v/>
      </c>
      <c r="BM535" s="19" t="str">
        <f t="shared" si="1408"/>
        <v/>
      </c>
      <c r="BN535" s="19" t="str">
        <f t="shared" si="1408"/>
        <v/>
      </c>
      <c r="BO535" s="19" t="str">
        <f t="shared" si="1408"/>
        <v/>
      </c>
      <c r="BP535" s="19" t="str">
        <f t="shared" si="1408"/>
        <v/>
      </c>
      <c r="BQ535" s="19" t="str">
        <f t="shared" si="1409"/>
        <v/>
      </c>
      <c r="BR535" s="19" t="str">
        <f t="shared" si="1409"/>
        <v/>
      </c>
      <c r="BS535" s="19" t="str">
        <f t="shared" si="1409"/>
        <v/>
      </c>
      <c r="BT535" s="19" t="str">
        <f t="shared" si="1409"/>
        <v/>
      </c>
      <c r="BU535" s="19" t="str">
        <f t="shared" si="1409"/>
        <v/>
      </c>
      <c r="BV535" s="19" t="str">
        <f t="shared" si="1409"/>
        <v/>
      </c>
      <c r="BW535" s="19" t="str">
        <f t="shared" si="1409"/>
        <v/>
      </c>
      <c r="BX535" s="19" t="str">
        <f t="shared" si="1409"/>
        <v/>
      </c>
      <c r="BY535" s="19" t="str">
        <f t="shared" si="1409"/>
        <v/>
      </c>
      <c r="BZ535" s="19" t="str">
        <f t="shared" si="1409"/>
        <v/>
      </c>
      <c r="CA535" s="19" t="str">
        <f t="shared" si="1410"/>
        <v/>
      </c>
      <c r="CB535" s="19" t="str">
        <f t="shared" si="1410"/>
        <v/>
      </c>
      <c r="CC535" s="19" t="str">
        <f t="shared" si="1410"/>
        <v/>
      </c>
      <c r="CD535" s="19" t="str">
        <f t="shared" si="1410"/>
        <v/>
      </c>
      <c r="CE535" s="19" t="str">
        <f t="shared" si="1410"/>
        <v/>
      </c>
      <c r="CF535" s="19" t="str">
        <f t="shared" si="1410"/>
        <v/>
      </c>
      <c r="CG535" s="19" t="str">
        <f t="shared" si="1410"/>
        <v/>
      </c>
      <c r="CH535" s="19" t="str">
        <f t="shared" si="1410"/>
        <v/>
      </c>
      <c r="CI535" s="19" t="str">
        <f t="shared" si="1410"/>
        <v/>
      </c>
      <c r="CJ535" s="19" t="str">
        <f t="shared" si="1410"/>
        <v/>
      </c>
      <c r="CK535" s="19" t="str">
        <f t="shared" si="1411"/>
        <v/>
      </c>
      <c r="CL535" s="19" t="str">
        <f t="shared" si="1411"/>
        <v/>
      </c>
      <c r="CM535" s="19" t="str">
        <f t="shared" si="1411"/>
        <v/>
      </c>
      <c r="CN535" s="19" t="str">
        <f t="shared" si="1411"/>
        <v/>
      </c>
      <c r="CO535" s="19" t="str">
        <f t="shared" si="1411"/>
        <v/>
      </c>
      <c r="CP535" s="19" t="str">
        <f t="shared" si="1411"/>
        <v/>
      </c>
      <c r="CQ535" s="19" t="str">
        <f t="shared" si="1411"/>
        <v/>
      </c>
      <c r="CR535" s="19" t="str">
        <f t="shared" si="1411"/>
        <v/>
      </c>
      <c r="CS535" s="19" t="str">
        <f t="shared" si="1411"/>
        <v/>
      </c>
      <c r="CT535" s="19" t="str">
        <f t="shared" si="1411"/>
        <v/>
      </c>
      <c r="CU535" s="19" t="str">
        <f t="shared" si="1412"/>
        <v/>
      </c>
      <c r="CV535" s="19" t="str">
        <f t="shared" si="1412"/>
        <v/>
      </c>
      <c r="CW535" s="19" t="str">
        <f t="shared" si="1412"/>
        <v/>
      </c>
      <c r="CX535" s="19" t="str">
        <f t="shared" si="1412"/>
        <v/>
      </c>
      <c r="CY535" s="19" t="str">
        <f t="shared" si="1412"/>
        <v/>
      </c>
      <c r="CZ535" s="19" t="str">
        <f t="shared" si="1412"/>
        <v/>
      </c>
      <c r="DA535" s="19" t="str">
        <f t="shared" si="1412"/>
        <v/>
      </c>
      <c r="DB535" s="19" t="str">
        <f t="shared" si="1412"/>
        <v/>
      </c>
      <c r="DC535" s="19" t="str">
        <f t="shared" si="1412"/>
        <v/>
      </c>
      <c r="DD535" s="19" t="str">
        <f t="shared" si="1412"/>
        <v/>
      </c>
      <c r="DE535" s="19" t="str">
        <f t="shared" si="1413"/>
        <v/>
      </c>
      <c r="DF535" s="19" t="str">
        <f t="shared" si="1413"/>
        <v/>
      </c>
      <c r="DG535" s="19" t="str">
        <f t="shared" si="1413"/>
        <v/>
      </c>
      <c r="DH535" s="19" t="str">
        <f t="shared" si="1413"/>
        <v/>
      </c>
      <c r="DI535" s="19" t="str">
        <f t="shared" si="1413"/>
        <v/>
      </c>
      <c r="DJ535" s="19" t="str">
        <f t="shared" si="1413"/>
        <v/>
      </c>
      <c r="DK535" s="19" t="str">
        <f t="shared" si="1413"/>
        <v/>
      </c>
      <c r="DL535" s="19" t="str">
        <f t="shared" si="1413"/>
        <v/>
      </c>
      <c r="DM535" s="19" t="str">
        <f t="shared" si="1413"/>
        <v/>
      </c>
      <c r="DN535" s="19" t="str">
        <f t="shared" si="1413"/>
        <v/>
      </c>
      <c r="DO535" s="19" t="str">
        <f t="shared" si="1414"/>
        <v/>
      </c>
      <c r="DP535" s="19" t="str">
        <f t="shared" si="1414"/>
        <v/>
      </c>
      <c r="DQ535" s="19" t="str">
        <f t="shared" si="1414"/>
        <v/>
      </c>
      <c r="DR535" s="19" t="str">
        <f t="shared" si="1414"/>
        <v/>
      </c>
      <c r="DS535" s="19" t="str">
        <f t="shared" si="1414"/>
        <v/>
      </c>
      <c r="DT535" s="19" t="str">
        <f t="shared" si="1414"/>
        <v/>
      </c>
      <c r="DU535" s="19" t="str">
        <f t="shared" si="1414"/>
        <v/>
      </c>
      <c r="DV535" s="19" t="str">
        <f t="shared" si="1414"/>
        <v/>
      </c>
      <c r="DW535" s="19" t="str">
        <f t="shared" si="1414"/>
        <v/>
      </c>
      <c r="DX535" s="19" t="str">
        <f t="shared" si="1414"/>
        <v/>
      </c>
      <c r="DY535" s="19" t="str">
        <f t="shared" si="1415"/>
        <v/>
      </c>
      <c r="DZ535" s="19" t="str">
        <f t="shared" si="1415"/>
        <v/>
      </c>
      <c r="EA535" s="19" t="str">
        <f t="shared" si="1415"/>
        <v/>
      </c>
      <c r="EB535" s="19" t="str">
        <f t="shared" si="1415"/>
        <v/>
      </c>
      <c r="EC535" s="19" t="str">
        <f t="shared" si="1415"/>
        <v/>
      </c>
      <c r="ED535" s="19" t="str">
        <f t="shared" si="1415"/>
        <v/>
      </c>
      <c r="EE535" s="19" t="str">
        <f t="shared" si="1415"/>
        <v/>
      </c>
      <c r="EF535" s="19" t="str">
        <f t="shared" si="1415"/>
        <v/>
      </c>
      <c r="EG535" s="19" t="str">
        <f t="shared" si="1415"/>
        <v/>
      </c>
      <c r="EH535" s="19" t="str">
        <f t="shared" si="1415"/>
        <v/>
      </c>
      <c r="EI535" s="19" t="str">
        <f t="shared" si="1416"/>
        <v/>
      </c>
      <c r="EJ535" s="19" t="str">
        <f t="shared" si="1416"/>
        <v/>
      </c>
      <c r="EK535" s="19" t="str">
        <f t="shared" si="1416"/>
        <v/>
      </c>
      <c r="EL535" s="19" t="str">
        <f t="shared" si="1416"/>
        <v/>
      </c>
      <c r="EM535" s="19" t="str">
        <f t="shared" si="1416"/>
        <v/>
      </c>
      <c r="EN535" s="19" t="str">
        <f t="shared" si="1416"/>
        <v/>
      </c>
      <c r="EO535" s="19" t="str">
        <f t="shared" si="1416"/>
        <v/>
      </c>
      <c r="EP535" s="19" t="str">
        <f t="shared" si="1416"/>
        <v/>
      </c>
      <c r="EQ535" s="19" t="str">
        <f t="shared" si="1416"/>
        <v/>
      </c>
      <c r="ER535" s="19" t="str">
        <f t="shared" si="1416"/>
        <v/>
      </c>
      <c r="ES535" s="19" t="str">
        <f t="shared" si="1417"/>
        <v/>
      </c>
      <c r="ET535" s="19" t="str">
        <f t="shared" si="1417"/>
        <v/>
      </c>
      <c r="EU535" s="19" t="str">
        <f t="shared" si="1417"/>
        <v/>
      </c>
      <c r="EV535" s="19" t="str">
        <f t="shared" si="1417"/>
        <v/>
      </c>
      <c r="EW535" s="19" t="str">
        <f t="shared" si="1417"/>
        <v/>
      </c>
      <c r="EX535" s="19" t="str">
        <f t="shared" si="1417"/>
        <v/>
      </c>
      <c r="EY535" s="19" t="str">
        <f t="shared" si="1417"/>
        <v/>
      </c>
      <c r="EZ535" s="19" t="str">
        <f t="shared" si="1417"/>
        <v/>
      </c>
      <c r="FA535" s="19" t="str">
        <f t="shared" si="1417"/>
        <v/>
      </c>
      <c r="FB535" s="19" t="str">
        <f t="shared" si="1417"/>
        <v/>
      </c>
      <c r="FC535" s="19" t="str">
        <f t="shared" si="1418"/>
        <v/>
      </c>
      <c r="FD535" s="19" t="str">
        <f t="shared" si="1418"/>
        <v/>
      </c>
      <c r="FE535" s="19" t="str">
        <f t="shared" si="1418"/>
        <v/>
      </c>
      <c r="FF535" s="19" t="str">
        <f t="shared" si="1418"/>
        <v/>
      </c>
      <c r="FG535" s="19" t="str">
        <f t="shared" si="1418"/>
        <v/>
      </c>
      <c r="FH535" s="19" t="str">
        <f t="shared" si="1418"/>
        <v/>
      </c>
      <c r="FI535" s="19" t="str">
        <f t="shared" si="1418"/>
        <v/>
      </c>
      <c r="FJ535" s="19" t="str">
        <f t="shared" si="1418"/>
        <v/>
      </c>
      <c r="FK535" s="19" t="str">
        <f t="shared" si="1418"/>
        <v/>
      </c>
      <c r="FL535" s="19" t="str">
        <f t="shared" si="1418"/>
        <v/>
      </c>
      <c r="FM535" s="19" t="str">
        <f t="shared" si="1419"/>
        <v/>
      </c>
      <c r="FN535" s="19" t="str">
        <f t="shared" si="1419"/>
        <v/>
      </c>
      <c r="FO535" s="19" t="str">
        <f t="shared" si="1419"/>
        <v/>
      </c>
      <c r="FP535" s="19" t="str">
        <f t="shared" si="1419"/>
        <v/>
      </c>
      <c r="FQ535" s="19" t="str">
        <f t="shared" si="1419"/>
        <v/>
      </c>
      <c r="FR535" s="19" t="str">
        <f t="shared" si="1419"/>
        <v/>
      </c>
      <c r="FS535" s="19" t="str">
        <f t="shared" si="1419"/>
        <v/>
      </c>
      <c r="FT535" s="19" t="str">
        <f t="shared" si="1419"/>
        <v/>
      </c>
      <c r="FU535" s="19" t="str">
        <f t="shared" si="1419"/>
        <v/>
      </c>
      <c r="FV535" s="19" t="str">
        <f t="shared" si="1419"/>
        <v/>
      </c>
      <c r="FW535" s="19" t="str">
        <f t="shared" si="1420"/>
        <v/>
      </c>
      <c r="FX535" s="19" t="str">
        <f t="shared" si="1420"/>
        <v/>
      </c>
      <c r="FY535" s="19" t="str">
        <f t="shared" si="1420"/>
        <v/>
      </c>
      <c r="FZ535" s="19" t="str">
        <f t="shared" si="1420"/>
        <v/>
      </c>
      <c r="GA535" s="19" t="str">
        <f t="shared" si="1420"/>
        <v/>
      </c>
      <c r="GB535" s="19" t="str">
        <f t="shared" si="1420"/>
        <v/>
      </c>
      <c r="GC535" s="19" t="str">
        <f t="shared" si="1420"/>
        <v/>
      </c>
      <c r="GD535" s="19" t="str">
        <f t="shared" si="1420"/>
        <v/>
      </c>
      <c r="GE535" s="19" t="str">
        <f t="shared" si="1420"/>
        <v/>
      </c>
      <c r="GF535" s="19" t="str">
        <f t="shared" si="1420"/>
        <v/>
      </c>
      <c r="GG535" s="19" t="str">
        <f t="shared" si="1421"/>
        <v/>
      </c>
      <c r="GH535" s="19" t="str">
        <f t="shared" si="1421"/>
        <v/>
      </c>
      <c r="GI535" s="19" t="str">
        <f t="shared" si="1421"/>
        <v/>
      </c>
      <c r="GJ535" s="19" t="str">
        <f t="shared" si="1421"/>
        <v/>
      </c>
      <c r="GK535" s="19" t="str">
        <f t="shared" si="1421"/>
        <v/>
      </c>
      <c r="GL535" s="19" t="str">
        <f t="shared" si="1421"/>
        <v/>
      </c>
      <c r="GM535" s="19" t="str">
        <f t="shared" si="1421"/>
        <v/>
      </c>
      <c r="GN535" s="19" t="str">
        <f t="shared" si="1421"/>
        <v/>
      </c>
      <c r="GO535" s="19" t="str">
        <f t="shared" si="1421"/>
        <v/>
      </c>
      <c r="GP535" s="19" t="str">
        <f t="shared" si="1421"/>
        <v/>
      </c>
      <c r="GQ535" s="19" t="str">
        <f t="shared" si="1422"/>
        <v/>
      </c>
      <c r="GR535" s="19" t="str">
        <f t="shared" si="1422"/>
        <v/>
      </c>
      <c r="GS535" s="19" t="str">
        <f t="shared" si="1422"/>
        <v/>
      </c>
      <c r="GT535" s="19" t="str">
        <f t="shared" si="1422"/>
        <v/>
      </c>
      <c r="GU535" s="19" t="str">
        <f t="shared" si="1422"/>
        <v/>
      </c>
      <c r="GV535" s="19" t="str">
        <f t="shared" si="1422"/>
        <v/>
      </c>
      <c r="GW535" s="19" t="str">
        <f t="shared" si="1422"/>
        <v/>
      </c>
      <c r="GX535" s="19" t="str">
        <f t="shared" si="1422"/>
        <v/>
      </c>
      <c r="GY535" s="19" t="str">
        <f t="shared" si="1422"/>
        <v/>
      </c>
      <c r="GZ535" s="19" t="str">
        <f t="shared" si="1422"/>
        <v/>
      </c>
      <c r="HA535" s="19" t="str">
        <f t="shared" si="1423"/>
        <v/>
      </c>
      <c r="HB535" s="19" t="str">
        <f t="shared" si="1423"/>
        <v/>
      </c>
      <c r="HC535" s="19" t="str">
        <f t="shared" si="1423"/>
        <v/>
      </c>
      <c r="HD535" s="19" t="str">
        <f t="shared" si="1423"/>
        <v/>
      </c>
      <c r="HE535" s="19" t="str">
        <f t="shared" si="1423"/>
        <v/>
      </c>
      <c r="HF535" s="19" t="str">
        <f t="shared" si="1423"/>
        <v/>
      </c>
      <c r="HG535" s="19" t="str">
        <f t="shared" si="1423"/>
        <v/>
      </c>
      <c r="HH535" s="19" t="str">
        <f t="shared" si="1423"/>
        <v/>
      </c>
      <c r="HI535" s="19" t="str">
        <f t="shared" si="1423"/>
        <v/>
      </c>
      <c r="HJ535" s="19" t="str">
        <f t="shared" si="1423"/>
        <v/>
      </c>
      <c r="HK535" s="19" t="str">
        <f t="shared" si="1424"/>
        <v/>
      </c>
      <c r="HL535" s="19" t="str">
        <f t="shared" si="1424"/>
        <v/>
      </c>
      <c r="HM535" s="19" t="str">
        <f t="shared" si="1424"/>
        <v/>
      </c>
      <c r="HN535" s="19" t="str">
        <f t="shared" si="1424"/>
        <v/>
      </c>
      <c r="HO535" s="19" t="str">
        <f t="shared" si="1424"/>
        <v/>
      </c>
      <c r="HP535" s="19" t="str">
        <f t="shared" si="1424"/>
        <v/>
      </c>
      <c r="HQ535" s="19" t="str">
        <f t="shared" si="1424"/>
        <v/>
      </c>
      <c r="HR535" s="19" t="str">
        <f t="shared" si="1424"/>
        <v/>
      </c>
      <c r="HS535" s="19" t="str">
        <f t="shared" si="1424"/>
        <v/>
      </c>
      <c r="HT535" s="19" t="str">
        <f t="shared" si="1424"/>
        <v/>
      </c>
      <c r="HU535" s="19" t="str">
        <f t="shared" si="1425"/>
        <v/>
      </c>
      <c r="HV535" s="19" t="str">
        <f t="shared" si="1425"/>
        <v/>
      </c>
      <c r="HW535" s="19" t="str">
        <f t="shared" si="1425"/>
        <v/>
      </c>
      <c r="HX535" s="19" t="str">
        <f t="shared" si="1425"/>
        <v/>
      </c>
      <c r="HY535" s="19" t="str">
        <f t="shared" si="1425"/>
        <v/>
      </c>
      <c r="HZ535" s="19" t="str">
        <f t="shared" si="1425"/>
        <v/>
      </c>
      <c r="IA535" s="19" t="str">
        <f t="shared" si="1425"/>
        <v/>
      </c>
      <c r="IB535" s="19" t="str">
        <f t="shared" si="1425"/>
        <v/>
      </c>
      <c r="IC535" s="19" t="str">
        <f t="shared" si="1425"/>
        <v/>
      </c>
      <c r="ID535" s="19" t="str">
        <f t="shared" si="1425"/>
        <v/>
      </c>
      <c r="IE535" s="19" t="str">
        <f t="shared" si="1426"/>
        <v/>
      </c>
      <c r="IF535" s="19" t="str">
        <f t="shared" si="1426"/>
        <v/>
      </c>
      <c r="IG535" s="19" t="str">
        <f t="shared" si="1426"/>
        <v/>
      </c>
      <c r="IH535" s="19" t="str">
        <f t="shared" si="1426"/>
        <v/>
      </c>
      <c r="II535" s="19" t="str">
        <f t="shared" si="1426"/>
        <v/>
      </c>
      <c r="IJ535" s="19" t="str">
        <f t="shared" si="1426"/>
        <v/>
      </c>
      <c r="IK535" s="19" t="str">
        <f t="shared" si="1426"/>
        <v/>
      </c>
      <c r="IL535" s="19" t="str">
        <f t="shared" si="1426"/>
        <v/>
      </c>
      <c r="IM535" s="19" t="str">
        <f t="shared" si="1426"/>
        <v/>
      </c>
      <c r="IN535" s="19" t="str">
        <f t="shared" si="1426"/>
        <v/>
      </c>
      <c r="IO535" s="19" t="str">
        <f t="shared" si="1427"/>
        <v/>
      </c>
      <c r="IP535" s="19" t="str">
        <f t="shared" si="1427"/>
        <v/>
      </c>
      <c r="IQ535" s="19" t="str">
        <f t="shared" si="1427"/>
        <v/>
      </c>
      <c r="IR535" s="19" t="str">
        <f t="shared" si="1427"/>
        <v/>
      </c>
      <c r="IS535" s="19" t="str">
        <f t="shared" si="1427"/>
        <v/>
      </c>
      <c r="IT535" s="19" t="str">
        <f t="shared" si="1427"/>
        <v/>
      </c>
      <c r="IU535" s="19" t="str">
        <f t="shared" si="1427"/>
        <v/>
      </c>
      <c r="IV535" s="19" t="str">
        <f t="shared" si="1427"/>
        <v/>
      </c>
      <c r="IW535" s="19" t="str">
        <f t="shared" si="1427"/>
        <v/>
      </c>
      <c r="IX535" s="19" t="str">
        <f t="shared" si="1427"/>
        <v/>
      </c>
      <c r="IY535" s="19" t="str">
        <f t="shared" si="1428"/>
        <v/>
      </c>
      <c r="IZ535" s="19" t="str">
        <f t="shared" si="1428"/>
        <v/>
      </c>
      <c r="JA535" s="19" t="str">
        <f t="shared" si="1428"/>
        <v/>
      </c>
      <c r="JB535" s="19" t="str">
        <f t="shared" si="1428"/>
        <v/>
      </c>
      <c r="JC535" s="19" t="str">
        <f t="shared" si="1428"/>
        <v/>
      </c>
      <c r="JD535" s="19" t="str">
        <f t="shared" si="1428"/>
        <v/>
      </c>
      <c r="JE535" s="19" t="str">
        <f t="shared" si="1428"/>
        <v/>
      </c>
      <c r="JF535" s="19" t="str">
        <f t="shared" si="1428"/>
        <v/>
      </c>
      <c r="JG535" s="19" t="str">
        <f t="shared" si="1428"/>
        <v/>
      </c>
      <c r="JH535" s="19" t="str">
        <f t="shared" si="1428"/>
        <v/>
      </c>
      <c r="JI535" s="19" t="str">
        <f t="shared" si="1429"/>
        <v/>
      </c>
      <c r="JJ535" s="19" t="str">
        <f t="shared" si="1429"/>
        <v/>
      </c>
      <c r="JK535" s="19" t="str">
        <f t="shared" si="1429"/>
        <v/>
      </c>
      <c r="JL535" s="19" t="str">
        <f t="shared" si="1429"/>
        <v/>
      </c>
      <c r="JM535" s="19" t="str">
        <f t="shared" si="1429"/>
        <v/>
      </c>
      <c r="JN535" s="19" t="str">
        <f t="shared" si="1429"/>
        <v/>
      </c>
      <c r="JO535" s="19" t="str">
        <f t="shared" si="1429"/>
        <v/>
      </c>
      <c r="JP535" s="19" t="str">
        <f t="shared" si="1429"/>
        <v/>
      </c>
      <c r="JQ535" s="19" t="str">
        <f t="shared" si="1429"/>
        <v/>
      </c>
      <c r="JR535" s="19" t="str">
        <f t="shared" si="1429"/>
        <v/>
      </c>
      <c r="JS535" s="19" t="str">
        <f t="shared" si="1430"/>
        <v/>
      </c>
      <c r="JT535" s="19" t="str">
        <f t="shared" si="1430"/>
        <v/>
      </c>
      <c r="JU535" s="19" t="str">
        <f t="shared" si="1430"/>
        <v/>
      </c>
      <c r="JV535" s="19" t="str">
        <f t="shared" si="1430"/>
        <v/>
      </c>
      <c r="JW535" s="19" t="str">
        <f t="shared" si="1430"/>
        <v/>
      </c>
      <c r="JX535" s="19" t="str">
        <f t="shared" si="1430"/>
        <v/>
      </c>
      <c r="JY535" s="19" t="str">
        <f t="shared" si="1430"/>
        <v/>
      </c>
      <c r="JZ535" s="19" t="str">
        <f t="shared" si="1430"/>
        <v/>
      </c>
      <c r="KA535" s="19" t="str">
        <f t="shared" si="1430"/>
        <v/>
      </c>
      <c r="KB535" s="19" t="str">
        <f t="shared" si="1430"/>
        <v/>
      </c>
      <c r="KC535" s="19" t="str">
        <f t="shared" si="1431"/>
        <v/>
      </c>
      <c r="KD535" s="19" t="str">
        <f t="shared" si="1431"/>
        <v/>
      </c>
      <c r="KE535" s="19" t="str">
        <f t="shared" si="1431"/>
        <v/>
      </c>
      <c r="KF535" s="19" t="str">
        <f t="shared" si="1431"/>
        <v/>
      </c>
      <c r="KG535" s="19" t="str">
        <f t="shared" si="1431"/>
        <v/>
      </c>
      <c r="KH535" s="19" t="str">
        <f t="shared" si="1431"/>
        <v/>
      </c>
      <c r="KI535" s="19" t="str">
        <f t="shared" si="1431"/>
        <v/>
      </c>
      <c r="KJ535" s="19" t="str">
        <f t="shared" si="1431"/>
        <v/>
      </c>
      <c r="KK535" s="19" t="str">
        <f t="shared" si="1431"/>
        <v/>
      </c>
      <c r="KL535" s="19" t="str">
        <f t="shared" si="1431"/>
        <v/>
      </c>
      <c r="KM535" s="19" t="str">
        <f t="shared" si="1432"/>
        <v/>
      </c>
      <c r="KN535" s="19" t="str">
        <f t="shared" si="1432"/>
        <v/>
      </c>
      <c r="KO535" s="19" t="str">
        <f t="shared" si="1432"/>
        <v/>
      </c>
      <c r="KP535" s="19" t="str">
        <f t="shared" si="1432"/>
        <v/>
      </c>
      <c r="KQ535" s="19" t="str">
        <f t="shared" si="1432"/>
        <v/>
      </c>
      <c r="KR535" s="19" t="str">
        <f t="shared" si="1432"/>
        <v/>
      </c>
      <c r="KS535" s="19" t="str">
        <f t="shared" si="1432"/>
        <v/>
      </c>
      <c r="KT535" s="19" t="str">
        <f t="shared" si="1432"/>
        <v/>
      </c>
      <c r="KU535" s="19" t="str">
        <f t="shared" si="1432"/>
        <v/>
      </c>
      <c r="KV535" s="19" t="str">
        <f t="shared" si="1432"/>
        <v/>
      </c>
      <c r="KW535" s="19" t="str">
        <f t="shared" si="1433"/>
        <v/>
      </c>
      <c r="KX535" s="19" t="str">
        <f t="shared" si="1433"/>
        <v/>
      </c>
      <c r="KY535" s="19" t="str">
        <f t="shared" si="1433"/>
        <v/>
      </c>
      <c r="KZ535" s="19" t="str">
        <f t="shared" si="1433"/>
        <v/>
      </c>
      <c r="LA535" s="19" t="str">
        <f t="shared" si="1433"/>
        <v/>
      </c>
      <c r="LB535" s="19" t="str">
        <f t="shared" si="1433"/>
        <v/>
      </c>
      <c r="LC535" s="19" t="str">
        <f t="shared" si="1433"/>
        <v/>
      </c>
      <c r="LD535" s="19" t="str">
        <f t="shared" si="1433"/>
        <v/>
      </c>
      <c r="LE535" s="19" t="str">
        <f t="shared" si="1433"/>
        <v/>
      </c>
      <c r="LF535" s="19" t="str">
        <f t="shared" si="1433"/>
        <v/>
      </c>
      <c r="LG535" s="19" t="str">
        <f t="shared" si="1434"/>
        <v/>
      </c>
      <c r="LH535" s="19" t="str">
        <f t="shared" si="1434"/>
        <v/>
      </c>
      <c r="LI535" s="19" t="str">
        <f t="shared" si="1434"/>
        <v/>
      </c>
      <c r="LJ535" s="19" t="str">
        <f t="shared" si="1434"/>
        <v/>
      </c>
      <c r="LK535" s="19" t="str">
        <f t="shared" si="1434"/>
        <v/>
      </c>
      <c r="LL535" s="19" t="str">
        <f t="shared" si="1434"/>
        <v/>
      </c>
      <c r="LM535" s="19" t="str">
        <f t="shared" si="1434"/>
        <v/>
      </c>
      <c r="LN535" s="19" t="str">
        <f t="shared" si="1434"/>
        <v/>
      </c>
      <c r="LO535" s="19" t="str">
        <f t="shared" si="1434"/>
        <v/>
      </c>
      <c r="LP535" s="19" t="str">
        <f t="shared" si="1434"/>
        <v/>
      </c>
      <c r="LQ535" s="19" t="str">
        <f t="shared" si="1435"/>
        <v/>
      </c>
      <c r="LR535" s="19" t="str">
        <f t="shared" si="1435"/>
        <v/>
      </c>
      <c r="LS535" s="19" t="str">
        <f t="shared" si="1435"/>
        <v/>
      </c>
      <c r="LT535" s="19" t="str">
        <f t="shared" si="1435"/>
        <v/>
      </c>
      <c r="LU535" s="19" t="str">
        <f t="shared" si="1435"/>
        <v/>
      </c>
      <c r="LV535" s="19" t="str">
        <f t="shared" si="1435"/>
        <v/>
      </c>
      <c r="LW535" s="19" t="str">
        <f t="shared" si="1435"/>
        <v/>
      </c>
      <c r="LX535" s="19" t="str">
        <f t="shared" si="1435"/>
        <v/>
      </c>
      <c r="LY535" s="19" t="str">
        <f t="shared" si="1435"/>
        <v/>
      </c>
      <c r="LZ535" s="19" t="str">
        <f t="shared" si="1435"/>
        <v/>
      </c>
      <c r="MA535" s="19" t="str">
        <f t="shared" si="1436"/>
        <v/>
      </c>
      <c r="MB535" s="19" t="str">
        <f t="shared" si="1436"/>
        <v/>
      </c>
      <c r="MC535" s="19" t="str">
        <f t="shared" si="1436"/>
        <v/>
      </c>
      <c r="MD535" s="19" t="str">
        <f t="shared" si="1436"/>
        <v/>
      </c>
      <c r="ME535" s="19" t="str">
        <f t="shared" si="1436"/>
        <v/>
      </c>
      <c r="MF535" s="19" t="str">
        <f t="shared" si="1436"/>
        <v/>
      </c>
      <c r="MG535" s="19" t="str">
        <f t="shared" si="1436"/>
        <v/>
      </c>
      <c r="MH535" s="19" t="str">
        <f t="shared" si="1436"/>
        <v/>
      </c>
      <c r="MI535" s="19" t="str">
        <f t="shared" si="1436"/>
        <v/>
      </c>
      <c r="MJ535" s="19" t="str">
        <f t="shared" si="1436"/>
        <v/>
      </c>
      <c r="MK535" s="19" t="str">
        <f t="shared" si="1437"/>
        <v/>
      </c>
      <c r="ML535" s="19" t="str">
        <f t="shared" si="1437"/>
        <v/>
      </c>
      <c r="MM535" s="19" t="str">
        <f t="shared" si="1437"/>
        <v/>
      </c>
      <c r="MN535" s="19" t="str">
        <f t="shared" si="1437"/>
        <v/>
      </c>
      <c r="MO535" s="19" t="str">
        <f t="shared" si="1437"/>
        <v/>
      </c>
      <c r="MP535" s="19" t="str">
        <f t="shared" si="1437"/>
        <v/>
      </c>
      <c r="MQ535" s="19" t="str">
        <f t="shared" si="1437"/>
        <v/>
      </c>
      <c r="MR535" s="19" t="str">
        <f t="shared" si="1437"/>
        <v/>
      </c>
      <c r="MS535" s="19" t="str">
        <f t="shared" si="1437"/>
        <v/>
      </c>
      <c r="MT535" s="19" t="str">
        <f t="shared" si="1437"/>
        <v/>
      </c>
      <c r="MU535" s="19" t="str">
        <f t="shared" si="1438"/>
        <v/>
      </c>
      <c r="MV535" s="19" t="str">
        <f t="shared" si="1438"/>
        <v/>
      </c>
      <c r="MW535" s="19" t="str">
        <f t="shared" si="1438"/>
        <v/>
      </c>
      <c r="MX535" s="19" t="str">
        <f t="shared" si="1438"/>
        <v/>
      </c>
      <c r="MY535" s="19" t="str">
        <f t="shared" si="1438"/>
        <v/>
      </c>
      <c r="MZ535" s="19" t="str">
        <f t="shared" si="1438"/>
        <v/>
      </c>
      <c r="NA535" s="19" t="str">
        <f t="shared" si="1438"/>
        <v/>
      </c>
      <c r="NB535" s="19" t="str">
        <f t="shared" si="1438"/>
        <v/>
      </c>
      <c r="NC535" s="19" t="str">
        <f t="shared" si="1438"/>
        <v/>
      </c>
      <c r="ND535" s="19" t="str">
        <f t="shared" si="1438"/>
        <v/>
      </c>
      <c r="NE535" s="19" t="str">
        <f t="shared" si="1439"/>
        <v/>
      </c>
      <c r="NF535" s="19" t="str">
        <f t="shared" si="1439"/>
        <v/>
      </c>
      <c r="NG535" s="19" t="str">
        <f t="shared" si="1439"/>
        <v/>
      </c>
      <c r="NH535" s="19" t="str">
        <f t="shared" si="1439"/>
        <v/>
      </c>
      <c r="NI535" s="19" t="str">
        <f t="shared" si="1439"/>
        <v/>
      </c>
      <c r="NJ535" s="19" t="str">
        <f t="shared" si="1439"/>
        <v/>
      </c>
      <c r="NK535" s="19" t="str">
        <f t="shared" si="1439"/>
        <v/>
      </c>
      <c r="NL535" s="19" t="str">
        <f t="shared" si="1439"/>
        <v/>
      </c>
      <c r="NM535" s="19" t="str">
        <f t="shared" si="1439"/>
        <v/>
      </c>
      <c r="NN535" s="19" t="str">
        <f t="shared" si="1439"/>
        <v/>
      </c>
      <c r="NO535" s="19" t="str">
        <f t="shared" si="1440"/>
        <v/>
      </c>
      <c r="NP535" s="19" t="str">
        <f t="shared" si="1440"/>
        <v/>
      </c>
      <c r="NQ535" s="19" t="str">
        <f t="shared" si="1440"/>
        <v/>
      </c>
      <c r="NR535" s="19" t="str">
        <f t="shared" si="1440"/>
        <v/>
      </c>
      <c r="NS535" s="19" t="str">
        <f t="shared" si="1440"/>
        <v/>
      </c>
      <c r="NT535" s="19" t="str">
        <f t="shared" si="1440"/>
        <v/>
      </c>
      <c r="NU535" s="19" t="str">
        <f t="shared" si="1440"/>
        <v/>
      </c>
      <c r="NV535" s="19" t="str">
        <f t="shared" si="1440"/>
        <v/>
      </c>
      <c r="NW535" s="19" t="str">
        <f t="shared" si="1440"/>
        <v/>
      </c>
      <c r="NX535" s="19" t="str">
        <f t="shared" si="1440"/>
        <v/>
      </c>
      <c r="NY535" s="19" t="str">
        <f t="shared" si="1441"/>
        <v/>
      </c>
      <c r="NZ535" s="19" t="str">
        <f t="shared" si="1441"/>
        <v/>
      </c>
      <c r="OA535" s="19" t="str">
        <f t="shared" si="1441"/>
        <v/>
      </c>
      <c r="OB535" s="19" t="str">
        <f t="shared" si="1441"/>
        <v/>
      </c>
      <c r="OC535" s="19" t="str">
        <f t="shared" si="1441"/>
        <v/>
      </c>
      <c r="OD535" s="19" t="str">
        <f t="shared" si="1441"/>
        <v/>
      </c>
      <c r="OE535" s="19" t="str">
        <f t="shared" si="1441"/>
        <v/>
      </c>
      <c r="OF535" s="19" t="str">
        <f t="shared" si="1441"/>
        <v/>
      </c>
      <c r="OG535" s="19" t="str">
        <f t="shared" si="1441"/>
        <v/>
      </c>
      <c r="OH535" s="19" t="str">
        <f t="shared" si="1441"/>
        <v/>
      </c>
      <c r="OI535" s="19" t="str">
        <f t="shared" si="1442"/>
        <v/>
      </c>
      <c r="OJ535" s="19" t="str">
        <f t="shared" si="1442"/>
        <v/>
      </c>
      <c r="OK535" s="19" t="str">
        <f t="shared" si="1442"/>
        <v/>
      </c>
      <c r="OL535" s="19" t="str">
        <f t="shared" si="1442"/>
        <v/>
      </c>
      <c r="OM535" s="19" t="str">
        <f t="shared" si="1442"/>
        <v/>
      </c>
      <c r="ON535" s="19" t="str">
        <f t="shared" si="1442"/>
        <v/>
      </c>
      <c r="OO535" s="19" t="str">
        <f t="shared" si="1442"/>
        <v/>
      </c>
      <c r="OP535" s="19" t="str">
        <f t="shared" si="1442"/>
        <v/>
      </c>
      <c r="OQ535" s="19" t="str">
        <f t="shared" si="1442"/>
        <v/>
      </c>
      <c r="OR535" s="19" t="str">
        <f t="shared" si="1442"/>
        <v/>
      </c>
      <c r="OS535" s="19" t="str">
        <f t="shared" si="1443"/>
        <v/>
      </c>
      <c r="OT535" s="19" t="str">
        <f t="shared" si="1443"/>
        <v/>
      </c>
      <c r="OU535" s="19" t="str">
        <f t="shared" si="1443"/>
        <v/>
      </c>
      <c r="OV535" s="19" t="str">
        <f t="shared" si="1443"/>
        <v/>
      </c>
      <c r="OW535" s="19" t="str">
        <f t="shared" si="1443"/>
        <v/>
      </c>
      <c r="OX535" s="19" t="str">
        <f t="shared" si="1443"/>
        <v/>
      </c>
      <c r="OY535" s="19" t="str">
        <f t="shared" si="1443"/>
        <v/>
      </c>
      <c r="OZ535" s="19" t="str">
        <f t="shared" si="1443"/>
        <v/>
      </c>
      <c r="PA535" s="19" t="str">
        <f t="shared" si="1443"/>
        <v/>
      </c>
      <c r="PB535" s="19" t="str">
        <f t="shared" si="1443"/>
        <v/>
      </c>
      <c r="PC535" s="19" t="str">
        <f t="shared" si="1444"/>
        <v/>
      </c>
      <c r="PD535" s="19" t="str">
        <f t="shared" si="1444"/>
        <v/>
      </c>
      <c r="PE535" s="19" t="str">
        <f t="shared" si="1444"/>
        <v/>
      </c>
      <c r="PF535" s="19" t="str">
        <f t="shared" si="1444"/>
        <v/>
      </c>
      <c r="PG535" s="19" t="str">
        <f t="shared" si="1444"/>
        <v/>
      </c>
      <c r="PH535" s="19" t="str">
        <f t="shared" si="1444"/>
        <v/>
      </c>
      <c r="PI535" s="19" t="str">
        <f t="shared" si="1444"/>
        <v/>
      </c>
      <c r="PJ535" s="19" t="str">
        <f t="shared" si="1444"/>
        <v/>
      </c>
      <c r="PK535" s="19" t="str">
        <f t="shared" si="1444"/>
        <v/>
      </c>
      <c r="PL535" s="19" t="str">
        <f t="shared" si="1444"/>
        <v/>
      </c>
      <c r="PM535" s="19" t="str">
        <f t="shared" si="1445"/>
        <v/>
      </c>
      <c r="PN535" s="19" t="str">
        <f t="shared" si="1445"/>
        <v/>
      </c>
      <c r="PO535" s="19" t="str">
        <f t="shared" si="1445"/>
        <v/>
      </c>
      <c r="PP535" s="19" t="str">
        <f t="shared" si="1445"/>
        <v/>
      </c>
      <c r="PQ535" s="19" t="str">
        <f t="shared" si="1445"/>
        <v/>
      </c>
      <c r="PR535" s="19" t="str">
        <f t="shared" si="1445"/>
        <v/>
      </c>
      <c r="PS535" s="19" t="str">
        <f t="shared" si="1445"/>
        <v/>
      </c>
      <c r="PT535" s="19" t="str">
        <f t="shared" si="1445"/>
        <v/>
      </c>
      <c r="PU535" s="19" t="str">
        <f t="shared" si="1445"/>
        <v/>
      </c>
      <c r="PV535" s="19" t="str">
        <f t="shared" si="1445"/>
        <v/>
      </c>
      <c r="PW535" s="19" t="str">
        <f t="shared" si="1445"/>
        <v/>
      </c>
      <c r="PX535" s="19" t="str">
        <f t="shared" si="1445"/>
        <v/>
      </c>
      <c r="PY535" s="19" t="str">
        <f t="shared" si="1445"/>
        <v/>
      </c>
      <c r="PZ535" s="19" t="str">
        <f t="shared" ref="PZ535:PZ566" si="1447">IF(PZ534="","",IFERROR(_xlfn.IFNA(ROUND(INDEX($J$103:$ADX$203,MATCH($D535,$I$103:$I$300,0),MATCH(PZ$3,$I$102:$ADW$102,0))*1000/INDEX($J$303:$ADX$403,MATCH($D36,$I$303:$I$403,0),MATCH(PZ$3,$J$302:$ADX$302,0)),2),0),0))</f>
        <v/>
      </c>
      <c r="QA535" s="19" t="str">
        <f t="shared" ref="QA535:QA566" si="1448">IF(QA534="","",IFERROR(_xlfn.IFNA(ROUND(INDEX($J$103:$ADX$203,MATCH($D535,$I$103:$I$300,0),MATCH(QA$3,$I$102:$ADW$102,0))*1000/INDEX($J$303:$ADX$403,MATCH($D36,$I$303:$I$403,0),MATCH(QA$3,$J$302:$ADX$302,0)),2),0),0))</f>
        <v/>
      </c>
    </row>
    <row r="536" spans="4:443" x14ac:dyDescent="0.25">
      <c r="D536"/>
      <c r="E536"/>
      <c r="F536"/>
      <c r="G536" s="20" t="str">
        <f t="shared" si="1446"/>
        <v/>
      </c>
      <c r="H536" s="20"/>
      <c r="I536" s="19" t="str">
        <f t="shared" si="1403"/>
        <v/>
      </c>
      <c r="J536" s="19" t="str">
        <f t="shared" si="1403"/>
        <v/>
      </c>
      <c r="K536" s="19" t="str">
        <f t="shared" si="1403"/>
        <v/>
      </c>
      <c r="L536" s="19" t="str">
        <f t="shared" si="1403"/>
        <v/>
      </c>
      <c r="M536" s="19" t="str">
        <f t="shared" si="1403"/>
        <v/>
      </c>
      <c r="N536" s="19" t="str">
        <f t="shared" si="1403"/>
        <v/>
      </c>
      <c r="O536" s="19" t="str">
        <f t="shared" si="1403"/>
        <v/>
      </c>
      <c r="P536" s="19" t="str">
        <f t="shared" si="1403"/>
        <v/>
      </c>
      <c r="Q536" s="19" t="str">
        <f t="shared" si="1403"/>
        <v/>
      </c>
      <c r="R536" s="19" t="str">
        <f t="shared" si="1403"/>
        <v/>
      </c>
      <c r="S536" s="19" t="str">
        <f t="shared" si="1404"/>
        <v/>
      </c>
      <c r="T536" s="19" t="str">
        <f t="shared" si="1404"/>
        <v/>
      </c>
      <c r="U536" s="50" t="str">
        <f t="shared" si="1404"/>
        <v/>
      </c>
      <c r="V536" s="19" t="str">
        <f t="shared" si="1404"/>
        <v/>
      </c>
      <c r="W536" s="19" t="str">
        <f t="shared" si="1404"/>
        <v/>
      </c>
      <c r="X536" s="19" t="str">
        <f t="shared" si="1404"/>
        <v/>
      </c>
      <c r="Y536" s="19" t="str">
        <f t="shared" si="1404"/>
        <v/>
      </c>
      <c r="Z536" s="19" t="str">
        <f t="shared" si="1404"/>
        <v/>
      </c>
      <c r="AA536" s="19" t="str">
        <f t="shared" si="1404"/>
        <v/>
      </c>
      <c r="AB536" s="19" t="str">
        <f t="shared" si="1404"/>
        <v/>
      </c>
      <c r="AC536" s="19" t="str">
        <f t="shared" si="1405"/>
        <v/>
      </c>
      <c r="AD536" s="19" t="str">
        <f t="shared" si="1405"/>
        <v/>
      </c>
      <c r="AE536" s="19" t="str">
        <f t="shared" si="1405"/>
        <v/>
      </c>
      <c r="AF536" s="19" t="str">
        <f t="shared" si="1405"/>
        <v/>
      </c>
      <c r="AG536" s="19" t="str">
        <f t="shared" si="1405"/>
        <v/>
      </c>
      <c r="AH536" s="19" t="str">
        <f t="shared" si="1405"/>
        <v/>
      </c>
      <c r="AI536" s="19" t="str">
        <f t="shared" si="1405"/>
        <v/>
      </c>
      <c r="AJ536" s="19" t="str">
        <f t="shared" si="1405"/>
        <v/>
      </c>
      <c r="AK536" s="19" t="str">
        <f t="shared" si="1405"/>
        <v/>
      </c>
      <c r="AL536" s="19" t="str">
        <f t="shared" si="1405"/>
        <v/>
      </c>
      <c r="AM536" s="19" t="str">
        <f t="shared" si="1406"/>
        <v/>
      </c>
      <c r="AN536" s="19" t="str">
        <f t="shared" si="1406"/>
        <v/>
      </c>
      <c r="AO536" s="19" t="str">
        <f t="shared" si="1406"/>
        <v/>
      </c>
      <c r="AP536" s="19" t="str">
        <f t="shared" si="1406"/>
        <v/>
      </c>
      <c r="AQ536" s="19" t="str">
        <f t="shared" si="1406"/>
        <v/>
      </c>
      <c r="AR536" s="19" t="str">
        <f t="shared" si="1406"/>
        <v/>
      </c>
      <c r="AS536" s="19" t="str">
        <f t="shared" si="1406"/>
        <v/>
      </c>
      <c r="AT536" s="19" t="str">
        <f t="shared" si="1406"/>
        <v/>
      </c>
      <c r="AU536" s="19" t="str">
        <f t="shared" si="1406"/>
        <v/>
      </c>
      <c r="AV536" s="19" t="str">
        <f t="shared" si="1406"/>
        <v/>
      </c>
      <c r="AW536" s="19" t="str">
        <f t="shared" si="1407"/>
        <v/>
      </c>
      <c r="AX536" s="19" t="str">
        <f t="shared" si="1407"/>
        <v/>
      </c>
      <c r="AY536" s="19" t="str">
        <f t="shared" si="1407"/>
        <v/>
      </c>
      <c r="AZ536" s="19" t="str">
        <f t="shared" si="1407"/>
        <v/>
      </c>
      <c r="BA536" s="19" t="str">
        <f t="shared" si="1407"/>
        <v/>
      </c>
      <c r="BB536" s="19" t="str">
        <f t="shared" si="1407"/>
        <v/>
      </c>
      <c r="BC536" s="19" t="str">
        <f t="shared" si="1407"/>
        <v/>
      </c>
      <c r="BD536" s="19" t="str">
        <f t="shared" si="1407"/>
        <v/>
      </c>
      <c r="BE536" s="19" t="str">
        <f t="shared" si="1407"/>
        <v/>
      </c>
      <c r="BF536" s="19" t="str">
        <f t="shared" si="1407"/>
        <v/>
      </c>
      <c r="BG536" s="19" t="str">
        <f t="shared" si="1408"/>
        <v/>
      </c>
      <c r="BH536" s="19" t="str">
        <f t="shared" si="1408"/>
        <v/>
      </c>
      <c r="BI536" s="19" t="str">
        <f t="shared" si="1408"/>
        <v/>
      </c>
      <c r="BJ536" s="19" t="str">
        <f t="shared" si="1408"/>
        <v/>
      </c>
      <c r="BK536" s="19" t="str">
        <f t="shared" si="1408"/>
        <v/>
      </c>
      <c r="BL536" s="19" t="str">
        <f t="shared" si="1408"/>
        <v/>
      </c>
      <c r="BM536" s="19" t="str">
        <f t="shared" si="1408"/>
        <v/>
      </c>
      <c r="BN536" s="19" t="str">
        <f t="shared" si="1408"/>
        <v/>
      </c>
      <c r="BO536" s="19" t="str">
        <f t="shared" si="1408"/>
        <v/>
      </c>
      <c r="BP536" s="19" t="str">
        <f t="shared" si="1408"/>
        <v/>
      </c>
      <c r="BQ536" s="19" t="str">
        <f t="shared" si="1409"/>
        <v/>
      </c>
      <c r="BR536" s="19" t="str">
        <f t="shared" si="1409"/>
        <v/>
      </c>
      <c r="BS536" s="19" t="str">
        <f t="shared" si="1409"/>
        <v/>
      </c>
      <c r="BT536" s="19" t="str">
        <f t="shared" si="1409"/>
        <v/>
      </c>
      <c r="BU536" s="19" t="str">
        <f t="shared" si="1409"/>
        <v/>
      </c>
      <c r="BV536" s="19" t="str">
        <f t="shared" si="1409"/>
        <v/>
      </c>
      <c r="BW536" s="19" t="str">
        <f t="shared" si="1409"/>
        <v/>
      </c>
      <c r="BX536" s="19" t="str">
        <f t="shared" si="1409"/>
        <v/>
      </c>
      <c r="BY536" s="19" t="str">
        <f t="shared" si="1409"/>
        <v/>
      </c>
      <c r="BZ536" s="19" t="str">
        <f t="shared" si="1409"/>
        <v/>
      </c>
      <c r="CA536" s="19" t="str">
        <f t="shared" si="1410"/>
        <v/>
      </c>
      <c r="CB536" s="19" t="str">
        <f t="shared" si="1410"/>
        <v/>
      </c>
      <c r="CC536" s="19" t="str">
        <f t="shared" si="1410"/>
        <v/>
      </c>
      <c r="CD536" s="19" t="str">
        <f t="shared" si="1410"/>
        <v/>
      </c>
      <c r="CE536" s="19" t="str">
        <f t="shared" si="1410"/>
        <v/>
      </c>
      <c r="CF536" s="19" t="str">
        <f t="shared" si="1410"/>
        <v/>
      </c>
      <c r="CG536" s="19" t="str">
        <f t="shared" si="1410"/>
        <v/>
      </c>
      <c r="CH536" s="19" t="str">
        <f t="shared" si="1410"/>
        <v/>
      </c>
      <c r="CI536" s="19" t="str">
        <f t="shared" si="1410"/>
        <v/>
      </c>
      <c r="CJ536" s="19" t="str">
        <f t="shared" si="1410"/>
        <v/>
      </c>
      <c r="CK536" s="19" t="str">
        <f t="shared" si="1411"/>
        <v/>
      </c>
      <c r="CL536" s="19" t="str">
        <f t="shared" si="1411"/>
        <v/>
      </c>
      <c r="CM536" s="19" t="str">
        <f t="shared" si="1411"/>
        <v/>
      </c>
      <c r="CN536" s="19" t="str">
        <f t="shared" si="1411"/>
        <v/>
      </c>
      <c r="CO536" s="19" t="str">
        <f t="shared" si="1411"/>
        <v/>
      </c>
      <c r="CP536" s="19" t="str">
        <f t="shared" si="1411"/>
        <v/>
      </c>
      <c r="CQ536" s="19" t="str">
        <f t="shared" si="1411"/>
        <v/>
      </c>
      <c r="CR536" s="19" t="str">
        <f t="shared" si="1411"/>
        <v/>
      </c>
      <c r="CS536" s="19" t="str">
        <f t="shared" si="1411"/>
        <v/>
      </c>
      <c r="CT536" s="19" t="str">
        <f t="shared" si="1411"/>
        <v/>
      </c>
      <c r="CU536" s="19" t="str">
        <f t="shared" si="1412"/>
        <v/>
      </c>
      <c r="CV536" s="19" t="str">
        <f t="shared" si="1412"/>
        <v/>
      </c>
      <c r="CW536" s="19" t="str">
        <f t="shared" si="1412"/>
        <v/>
      </c>
      <c r="CX536" s="19" t="str">
        <f t="shared" si="1412"/>
        <v/>
      </c>
      <c r="CY536" s="19" t="str">
        <f t="shared" si="1412"/>
        <v/>
      </c>
      <c r="CZ536" s="19" t="str">
        <f t="shared" si="1412"/>
        <v/>
      </c>
      <c r="DA536" s="19" t="str">
        <f t="shared" si="1412"/>
        <v/>
      </c>
      <c r="DB536" s="19" t="str">
        <f t="shared" si="1412"/>
        <v/>
      </c>
      <c r="DC536" s="19" t="str">
        <f t="shared" si="1412"/>
        <v/>
      </c>
      <c r="DD536" s="19" t="str">
        <f t="shared" si="1412"/>
        <v/>
      </c>
      <c r="DE536" s="19" t="str">
        <f t="shared" si="1413"/>
        <v/>
      </c>
      <c r="DF536" s="19" t="str">
        <f t="shared" si="1413"/>
        <v/>
      </c>
      <c r="DG536" s="19" t="str">
        <f t="shared" si="1413"/>
        <v/>
      </c>
      <c r="DH536" s="19" t="str">
        <f t="shared" si="1413"/>
        <v/>
      </c>
      <c r="DI536" s="19" t="str">
        <f t="shared" si="1413"/>
        <v/>
      </c>
      <c r="DJ536" s="19" t="str">
        <f t="shared" si="1413"/>
        <v/>
      </c>
      <c r="DK536" s="19" t="str">
        <f t="shared" si="1413"/>
        <v/>
      </c>
      <c r="DL536" s="19" t="str">
        <f t="shared" si="1413"/>
        <v/>
      </c>
      <c r="DM536" s="19" t="str">
        <f t="shared" si="1413"/>
        <v/>
      </c>
      <c r="DN536" s="19" t="str">
        <f t="shared" si="1413"/>
        <v/>
      </c>
      <c r="DO536" s="19" t="str">
        <f t="shared" si="1414"/>
        <v/>
      </c>
      <c r="DP536" s="19" t="str">
        <f t="shared" si="1414"/>
        <v/>
      </c>
      <c r="DQ536" s="19" t="str">
        <f t="shared" si="1414"/>
        <v/>
      </c>
      <c r="DR536" s="19" t="str">
        <f t="shared" si="1414"/>
        <v/>
      </c>
      <c r="DS536" s="19" t="str">
        <f t="shared" si="1414"/>
        <v/>
      </c>
      <c r="DT536" s="19" t="str">
        <f t="shared" si="1414"/>
        <v/>
      </c>
      <c r="DU536" s="19" t="str">
        <f t="shared" si="1414"/>
        <v/>
      </c>
      <c r="DV536" s="19" t="str">
        <f t="shared" si="1414"/>
        <v/>
      </c>
      <c r="DW536" s="19" t="str">
        <f t="shared" si="1414"/>
        <v/>
      </c>
      <c r="DX536" s="19" t="str">
        <f t="shared" si="1414"/>
        <v/>
      </c>
      <c r="DY536" s="19" t="str">
        <f t="shared" si="1415"/>
        <v/>
      </c>
      <c r="DZ536" s="19" t="str">
        <f t="shared" si="1415"/>
        <v/>
      </c>
      <c r="EA536" s="19" t="str">
        <f t="shared" si="1415"/>
        <v/>
      </c>
      <c r="EB536" s="19" t="str">
        <f t="shared" si="1415"/>
        <v/>
      </c>
      <c r="EC536" s="19" t="str">
        <f t="shared" si="1415"/>
        <v/>
      </c>
      <c r="ED536" s="19" t="str">
        <f t="shared" si="1415"/>
        <v/>
      </c>
      <c r="EE536" s="19" t="str">
        <f t="shared" si="1415"/>
        <v/>
      </c>
      <c r="EF536" s="19" t="str">
        <f t="shared" si="1415"/>
        <v/>
      </c>
      <c r="EG536" s="19" t="str">
        <f t="shared" si="1415"/>
        <v/>
      </c>
      <c r="EH536" s="19" t="str">
        <f t="shared" si="1415"/>
        <v/>
      </c>
      <c r="EI536" s="19" t="str">
        <f t="shared" si="1416"/>
        <v/>
      </c>
      <c r="EJ536" s="19" t="str">
        <f t="shared" si="1416"/>
        <v/>
      </c>
      <c r="EK536" s="19" t="str">
        <f t="shared" si="1416"/>
        <v/>
      </c>
      <c r="EL536" s="19" t="str">
        <f t="shared" si="1416"/>
        <v/>
      </c>
      <c r="EM536" s="19" t="str">
        <f t="shared" si="1416"/>
        <v/>
      </c>
      <c r="EN536" s="19" t="str">
        <f t="shared" si="1416"/>
        <v/>
      </c>
      <c r="EO536" s="19" t="str">
        <f t="shared" si="1416"/>
        <v/>
      </c>
      <c r="EP536" s="19" t="str">
        <f t="shared" si="1416"/>
        <v/>
      </c>
      <c r="EQ536" s="19" t="str">
        <f t="shared" si="1416"/>
        <v/>
      </c>
      <c r="ER536" s="19" t="str">
        <f t="shared" si="1416"/>
        <v/>
      </c>
      <c r="ES536" s="19" t="str">
        <f t="shared" si="1417"/>
        <v/>
      </c>
      <c r="ET536" s="19" t="str">
        <f t="shared" si="1417"/>
        <v/>
      </c>
      <c r="EU536" s="19" t="str">
        <f t="shared" si="1417"/>
        <v/>
      </c>
      <c r="EV536" s="19" t="str">
        <f t="shared" si="1417"/>
        <v/>
      </c>
      <c r="EW536" s="19" t="str">
        <f t="shared" si="1417"/>
        <v/>
      </c>
      <c r="EX536" s="19" t="str">
        <f t="shared" si="1417"/>
        <v/>
      </c>
      <c r="EY536" s="19" t="str">
        <f t="shared" si="1417"/>
        <v/>
      </c>
      <c r="EZ536" s="19" t="str">
        <f t="shared" si="1417"/>
        <v/>
      </c>
      <c r="FA536" s="19" t="str">
        <f t="shared" si="1417"/>
        <v/>
      </c>
      <c r="FB536" s="19" t="str">
        <f t="shared" si="1417"/>
        <v/>
      </c>
      <c r="FC536" s="19" t="str">
        <f t="shared" si="1418"/>
        <v/>
      </c>
      <c r="FD536" s="19" t="str">
        <f t="shared" si="1418"/>
        <v/>
      </c>
      <c r="FE536" s="19" t="str">
        <f t="shared" si="1418"/>
        <v/>
      </c>
      <c r="FF536" s="19" t="str">
        <f t="shared" si="1418"/>
        <v/>
      </c>
      <c r="FG536" s="19" t="str">
        <f t="shared" si="1418"/>
        <v/>
      </c>
      <c r="FH536" s="19" t="str">
        <f t="shared" si="1418"/>
        <v/>
      </c>
      <c r="FI536" s="19" t="str">
        <f t="shared" si="1418"/>
        <v/>
      </c>
      <c r="FJ536" s="19" t="str">
        <f t="shared" si="1418"/>
        <v/>
      </c>
      <c r="FK536" s="19" t="str">
        <f t="shared" si="1418"/>
        <v/>
      </c>
      <c r="FL536" s="19" t="str">
        <f t="shared" si="1418"/>
        <v/>
      </c>
      <c r="FM536" s="19" t="str">
        <f t="shared" si="1419"/>
        <v/>
      </c>
      <c r="FN536" s="19" t="str">
        <f t="shared" si="1419"/>
        <v/>
      </c>
      <c r="FO536" s="19" t="str">
        <f t="shared" si="1419"/>
        <v/>
      </c>
      <c r="FP536" s="19" t="str">
        <f t="shared" si="1419"/>
        <v/>
      </c>
      <c r="FQ536" s="19" t="str">
        <f t="shared" si="1419"/>
        <v/>
      </c>
      <c r="FR536" s="19" t="str">
        <f t="shared" si="1419"/>
        <v/>
      </c>
      <c r="FS536" s="19" t="str">
        <f t="shared" si="1419"/>
        <v/>
      </c>
      <c r="FT536" s="19" t="str">
        <f t="shared" si="1419"/>
        <v/>
      </c>
      <c r="FU536" s="19" t="str">
        <f t="shared" si="1419"/>
        <v/>
      </c>
      <c r="FV536" s="19" t="str">
        <f t="shared" si="1419"/>
        <v/>
      </c>
      <c r="FW536" s="19" t="str">
        <f t="shared" si="1420"/>
        <v/>
      </c>
      <c r="FX536" s="19" t="str">
        <f t="shared" si="1420"/>
        <v/>
      </c>
      <c r="FY536" s="19" t="str">
        <f t="shared" si="1420"/>
        <v/>
      </c>
      <c r="FZ536" s="19" t="str">
        <f t="shared" si="1420"/>
        <v/>
      </c>
      <c r="GA536" s="19" t="str">
        <f t="shared" si="1420"/>
        <v/>
      </c>
      <c r="GB536" s="19" t="str">
        <f t="shared" si="1420"/>
        <v/>
      </c>
      <c r="GC536" s="19" t="str">
        <f t="shared" si="1420"/>
        <v/>
      </c>
      <c r="GD536" s="19" t="str">
        <f t="shared" si="1420"/>
        <v/>
      </c>
      <c r="GE536" s="19" t="str">
        <f t="shared" si="1420"/>
        <v/>
      </c>
      <c r="GF536" s="19" t="str">
        <f t="shared" si="1420"/>
        <v/>
      </c>
      <c r="GG536" s="19" t="str">
        <f t="shared" si="1421"/>
        <v/>
      </c>
      <c r="GH536" s="19" t="str">
        <f t="shared" si="1421"/>
        <v/>
      </c>
      <c r="GI536" s="19" t="str">
        <f t="shared" si="1421"/>
        <v/>
      </c>
      <c r="GJ536" s="19" t="str">
        <f t="shared" si="1421"/>
        <v/>
      </c>
      <c r="GK536" s="19" t="str">
        <f t="shared" si="1421"/>
        <v/>
      </c>
      <c r="GL536" s="19" t="str">
        <f t="shared" si="1421"/>
        <v/>
      </c>
      <c r="GM536" s="19" t="str">
        <f t="shared" si="1421"/>
        <v/>
      </c>
      <c r="GN536" s="19" t="str">
        <f t="shared" si="1421"/>
        <v/>
      </c>
      <c r="GO536" s="19" t="str">
        <f t="shared" si="1421"/>
        <v/>
      </c>
      <c r="GP536" s="19" t="str">
        <f t="shared" si="1421"/>
        <v/>
      </c>
      <c r="GQ536" s="19" t="str">
        <f t="shared" si="1422"/>
        <v/>
      </c>
      <c r="GR536" s="19" t="str">
        <f t="shared" si="1422"/>
        <v/>
      </c>
      <c r="GS536" s="19" t="str">
        <f t="shared" si="1422"/>
        <v/>
      </c>
      <c r="GT536" s="19" t="str">
        <f t="shared" si="1422"/>
        <v/>
      </c>
      <c r="GU536" s="19" t="str">
        <f t="shared" si="1422"/>
        <v/>
      </c>
      <c r="GV536" s="19" t="str">
        <f t="shared" si="1422"/>
        <v/>
      </c>
      <c r="GW536" s="19" t="str">
        <f t="shared" si="1422"/>
        <v/>
      </c>
      <c r="GX536" s="19" t="str">
        <f t="shared" si="1422"/>
        <v/>
      </c>
      <c r="GY536" s="19" t="str">
        <f t="shared" si="1422"/>
        <v/>
      </c>
      <c r="GZ536" s="19" t="str">
        <f t="shared" si="1422"/>
        <v/>
      </c>
      <c r="HA536" s="19" t="str">
        <f t="shared" si="1423"/>
        <v/>
      </c>
      <c r="HB536" s="19" t="str">
        <f t="shared" si="1423"/>
        <v/>
      </c>
      <c r="HC536" s="19" t="str">
        <f t="shared" si="1423"/>
        <v/>
      </c>
      <c r="HD536" s="19" t="str">
        <f t="shared" si="1423"/>
        <v/>
      </c>
      <c r="HE536" s="19" t="str">
        <f t="shared" si="1423"/>
        <v/>
      </c>
      <c r="HF536" s="19" t="str">
        <f t="shared" si="1423"/>
        <v/>
      </c>
      <c r="HG536" s="19" t="str">
        <f t="shared" si="1423"/>
        <v/>
      </c>
      <c r="HH536" s="19" t="str">
        <f t="shared" si="1423"/>
        <v/>
      </c>
      <c r="HI536" s="19" t="str">
        <f t="shared" si="1423"/>
        <v/>
      </c>
      <c r="HJ536" s="19" t="str">
        <f t="shared" si="1423"/>
        <v/>
      </c>
      <c r="HK536" s="19" t="str">
        <f t="shared" si="1424"/>
        <v/>
      </c>
      <c r="HL536" s="19" t="str">
        <f t="shared" si="1424"/>
        <v/>
      </c>
      <c r="HM536" s="19" t="str">
        <f t="shared" si="1424"/>
        <v/>
      </c>
      <c r="HN536" s="19" t="str">
        <f t="shared" si="1424"/>
        <v/>
      </c>
      <c r="HO536" s="19" t="str">
        <f t="shared" si="1424"/>
        <v/>
      </c>
      <c r="HP536" s="19" t="str">
        <f t="shared" si="1424"/>
        <v/>
      </c>
      <c r="HQ536" s="19" t="str">
        <f t="shared" si="1424"/>
        <v/>
      </c>
      <c r="HR536" s="19" t="str">
        <f t="shared" si="1424"/>
        <v/>
      </c>
      <c r="HS536" s="19" t="str">
        <f t="shared" si="1424"/>
        <v/>
      </c>
      <c r="HT536" s="19" t="str">
        <f t="shared" si="1424"/>
        <v/>
      </c>
      <c r="HU536" s="19" t="str">
        <f t="shared" si="1425"/>
        <v/>
      </c>
      <c r="HV536" s="19" t="str">
        <f t="shared" si="1425"/>
        <v/>
      </c>
      <c r="HW536" s="19" t="str">
        <f t="shared" si="1425"/>
        <v/>
      </c>
      <c r="HX536" s="19" t="str">
        <f t="shared" si="1425"/>
        <v/>
      </c>
      <c r="HY536" s="19" t="str">
        <f t="shared" si="1425"/>
        <v/>
      </c>
      <c r="HZ536" s="19" t="str">
        <f t="shared" si="1425"/>
        <v/>
      </c>
      <c r="IA536" s="19" t="str">
        <f t="shared" si="1425"/>
        <v/>
      </c>
      <c r="IB536" s="19" t="str">
        <f t="shared" si="1425"/>
        <v/>
      </c>
      <c r="IC536" s="19" t="str">
        <f t="shared" si="1425"/>
        <v/>
      </c>
      <c r="ID536" s="19" t="str">
        <f t="shared" si="1425"/>
        <v/>
      </c>
      <c r="IE536" s="19" t="str">
        <f t="shared" si="1426"/>
        <v/>
      </c>
      <c r="IF536" s="19" t="str">
        <f t="shared" si="1426"/>
        <v/>
      </c>
      <c r="IG536" s="19" t="str">
        <f t="shared" si="1426"/>
        <v/>
      </c>
      <c r="IH536" s="19" t="str">
        <f t="shared" si="1426"/>
        <v/>
      </c>
      <c r="II536" s="19" t="str">
        <f t="shared" si="1426"/>
        <v/>
      </c>
      <c r="IJ536" s="19" t="str">
        <f t="shared" si="1426"/>
        <v/>
      </c>
      <c r="IK536" s="19" t="str">
        <f t="shared" si="1426"/>
        <v/>
      </c>
      <c r="IL536" s="19" t="str">
        <f t="shared" si="1426"/>
        <v/>
      </c>
      <c r="IM536" s="19" t="str">
        <f t="shared" si="1426"/>
        <v/>
      </c>
      <c r="IN536" s="19" t="str">
        <f t="shared" si="1426"/>
        <v/>
      </c>
      <c r="IO536" s="19" t="str">
        <f t="shared" si="1427"/>
        <v/>
      </c>
      <c r="IP536" s="19" t="str">
        <f t="shared" si="1427"/>
        <v/>
      </c>
      <c r="IQ536" s="19" t="str">
        <f t="shared" si="1427"/>
        <v/>
      </c>
      <c r="IR536" s="19" t="str">
        <f t="shared" si="1427"/>
        <v/>
      </c>
      <c r="IS536" s="19" t="str">
        <f t="shared" si="1427"/>
        <v/>
      </c>
      <c r="IT536" s="19" t="str">
        <f t="shared" si="1427"/>
        <v/>
      </c>
      <c r="IU536" s="19" t="str">
        <f t="shared" si="1427"/>
        <v/>
      </c>
      <c r="IV536" s="19" t="str">
        <f t="shared" si="1427"/>
        <v/>
      </c>
      <c r="IW536" s="19" t="str">
        <f t="shared" si="1427"/>
        <v/>
      </c>
      <c r="IX536" s="19" t="str">
        <f t="shared" si="1427"/>
        <v/>
      </c>
      <c r="IY536" s="19" t="str">
        <f t="shared" si="1428"/>
        <v/>
      </c>
      <c r="IZ536" s="19" t="str">
        <f t="shared" si="1428"/>
        <v/>
      </c>
      <c r="JA536" s="19" t="str">
        <f t="shared" si="1428"/>
        <v/>
      </c>
      <c r="JB536" s="19" t="str">
        <f t="shared" si="1428"/>
        <v/>
      </c>
      <c r="JC536" s="19" t="str">
        <f t="shared" si="1428"/>
        <v/>
      </c>
      <c r="JD536" s="19" t="str">
        <f t="shared" si="1428"/>
        <v/>
      </c>
      <c r="JE536" s="19" t="str">
        <f t="shared" si="1428"/>
        <v/>
      </c>
      <c r="JF536" s="19" t="str">
        <f t="shared" si="1428"/>
        <v/>
      </c>
      <c r="JG536" s="19" t="str">
        <f t="shared" si="1428"/>
        <v/>
      </c>
      <c r="JH536" s="19" t="str">
        <f t="shared" si="1428"/>
        <v/>
      </c>
      <c r="JI536" s="19" t="str">
        <f t="shared" si="1429"/>
        <v/>
      </c>
      <c r="JJ536" s="19" t="str">
        <f t="shared" si="1429"/>
        <v/>
      </c>
      <c r="JK536" s="19" t="str">
        <f t="shared" si="1429"/>
        <v/>
      </c>
      <c r="JL536" s="19" t="str">
        <f t="shared" si="1429"/>
        <v/>
      </c>
      <c r="JM536" s="19" t="str">
        <f t="shared" si="1429"/>
        <v/>
      </c>
      <c r="JN536" s="19" t="str">
        <f t="shared" si="1429"/>
        <v/>
      </c>
      <c r="JO536" s="19" t="str">
        <f t="shared" si="1429"/>
        <v/>
      </c>
      <c r="JP536" s="19" t="str">
        <f t="shared" si="1429"/>
        <v/>
      </c>
      <c r="JQ536" s="19" t="str">
        <f t="shared" si="1429"/>
        <v/>
      </c>
      <c r="JR536" s="19" t="str">
        <f t="shared" si="1429"/>
        <v/>
      </c>
      <c r="JS536" s="19" t="str">
        <f t="shared" si="1430"/>
        <v/>
      </c>
      <c r="JT536" s="19" t="str">
        <f t="shared" si="1430"/>
        <v/>
      </c>
      <c r="JU536" s="19" t="str">
        <f t="shared" si="1430"/>
        <v/>
      </c>
      <c r="JV536" s="19" t="str">
        <f t="shared" si="1430"/>
        <v/>
      </c>
      <c r="JW536" s="19" t="str">
        <f t="shared" si="1430"/>
        <v/>
      </c>
      <c r="JX536" s="19" t="str">
        <f t="shared" si="1430"/>
        <v/>
      </c>
      <c r="JY536" s="19" t="str">
        <f t="shared" si="1430"/>
        <v/>
      </c>
      <c r="JZ536" s="19" t="str">
        <f t="shared" si="1430"/>
        <v/>
      </c>
      <c r="KA536" s="19" t="str">
        <f t="shared" si="1430"/>
        <v/>
      </c>
      <c r="KB536" s="19" t="str">
        <f t="shared" si="1430"/>
        <v/>
      </c>
      <c r="KC536" s="19" t="str">
        <f t="shared" si="1431"/>
        <v/>
      </c>
      <c r="KD536" s="19" t="str">
        <f t="shared" si="1431"/>
        <v/>
      </c>
      <c r="KE536" s="19" t="str">
        <f t="shared" si="1431"/>
        <v/>
      </c>
      <c r="KF536" s="19" t="str">
        <f t="shared" si="1431"/>
        <v/>
      </c>
      <c r="KG536" s="19" t="str">
        <f t="shared" si="1431"/>
        <v/>
      </c>
      <c r="KH536" s="19" t="str">
        <f t="shared" si="1431"/>
        <v/>
      </c>
      <c r="KI536" s="19" t="str">
        <f t="shared" si="1431"/>
        <v/>
      </c>
      <c r="KJ536" s="19" t="str">
        <f t="shared" si="1431"/>
        <v/>
      </c>
      <c r="KK536" s="19" t="str">
        <f t="shared" si="1431"/>
        <v/>
      </c>
      <c r="KL536" s="19" t="str">
        <f t="shared" si="1431"/>
        <v/>
      </c>
      <c r="KM536" s="19" t="str">
        <f t="shared" si="1432"/>
        <v/>
      </c>
      <c r="KN536" s="19" t="str">
        <f t="shared" si="1432"/>
        <v/>
      </c>
      <c r="KO536" s="19" t="str">
        <f t="shared" si="1432"/>
        <v/>
      </c>
      <c r="KP536" s="19" t="str">
        <f t="shared" si="1432"/>
        <v/>
      </c>
      <c r="KQ536" s="19" t="str">
        <f t="shared" si="1432"/>
        <v/>
      </c>
      <c r="KR536" s="19" t="str">
        <f t="shared" si="1432"/>
        <v/>
      </c>
      <c r="KS536" s="19" t="str">
        <f t="shared" si="1432"/>
        <v/>
      </c>
      <c r="KT536" s="19" t="str">
        <f t="shared" si="1432"/>
        <v/>
      </c>
      <c r="KU536" s="19" t="str">
        <f t="shared" si="1432"/>
        <v/>
      </c>
      <c r="KV536" s="19" t="str">
        <f t="shared" si="1432"/>
        <v/>
      </c>
      <c r="KW536" s="19" t="str">
        <f t="shared" si="1433"/>
        <v/>
      </c>
      <c r="KX536" s="19" t="str">
        <f t="shared" si="1433"/>
        <v/>
      </c>
      <c r="KY536" s="19" t="str">
        <f t="shared" si="1433"/>
        <v/>
      </c>
      <c r="KZ536" s="19" t="str">
        <f t="shared" si="1433"/>
        <v/>
      </c>
      <c r="LA536" s="19" t="str">
        <f t="shared" si="1433"/>
        <v/>
      </c>
      <c r="LB536" s="19" t="str">
        <f t="shared" si="1433"/>
        <v/>
      </c>
      <c r="LC536" s="19" t="str">
        <f t="shared" si="1433"/>
        <v/>
      </c>
      <c r="LD536" s="19" t="str">
        <f t="shared" si="1433"/>
        <v/>
      </c>
      <c r="LE536" s="19" t="str">
        <f t="shared" si="1433"/>
        <v/>
      </c>
      <c r="LF536" s="19" t="str">
        <f t="shared" si="1433"/>
        <v/>
      </c>
      <c r="LG536" s="19" t="str">
        <f t="shared" si="1434"/>
        <v/>
      </c>
      <c r="LH536" s="19" t="str">
        <f t="shared" si="1434"/>
        <v/>
      </c>
      <c r="LI536" s="19" t="str">
        <f t="shared" si="1434"/>
        <v/>
      </c>
      <c r="LJ536" s="19" t="str">
        <f t="shared" si="1434"/>
        <v/>
      </c>
      <c r="LK536" s="19" t="str">
        <f t="shared" si="1434"/>
        <v/>
      </c>
      <c r="LL536" s="19" t="str">
        <f t="shared" si="1434"/>
        <v/>
      </c>
      <c r="LM536" s="19" t="str">
        <f t="shared" si="1434"/>
        <v/>
      </c>
      <c r="LN536" s="19" t="str">
        <f t="shared" si="1434"/>
        <v/>
      </c>
      <c r="LO536" s="19" t="str">
        <f t="shared" si="1434"/>
        <v/>
      </c>
      <c r="LP536" s="19" t="str">
        <f t="shared" si="1434"/>
        <v/>
      </c>
      <c r="LQ536" s="19" t="str">
        <f t="shared" si="1435"/>
        <v/>
      </c>
      <c r="LR536" s="19" t="str">
        <f t="shared" si="1435"/>
        <v/>
      </c>
      <c r="LS536" s="19" t="str">
        <f t="shared" si="1435"/>
        <v/>
      </c>
      <c r="LT536" s="19" t="str">
        <f t="shared" si="1435"/>
        <v/>
      </c>
      <c r="LU536" s="19" t="str">
        <f t="shared" si="1435"/>
        <v/>
      </c>
      <c r="LV536" s="19" t="str">
        <f t="shared" si="1435"/>
        <v/>
      </c>
      <c r="LW536" s="19" t="str">
        <f t="shared" si="1435"/>
        <v/>
      </c>
      <c r="LX536" s="19" t="str">
        <f t="shared" si="1435"/>
        <v/>
      </c>
      <c r="LY536" s="19" t="str">
        <f t="shared" si="1435"/>
        <v/>
      </c>
      <c r="LZ536" s="19" t="str">
        <f t="shared" si="1435"/>
        <v/>
      </c>
      <c r="MA536" s="19" t="str">
        <f t="shared" si="1436"/>
        <v/>
      </c>
      <c r="MB536" s="19" t="str">
        <f t="shared" si="1436"/>
        <v/>
      </c>
      <c r="MC536" s="19" t="str">
        <f t="shared" si="1436"/>
        <v/>
      </c>
      <c r="MD536" s="19" t="str">
        <f t="shared" si="1436"/>
        <v/>
      </c>
      <c r="ME536" s="19" t="str">
        <f t="shared" si="1436"/>
        <v/>
      </c>
      <c r="MF536" s="19" t="str">
        <f t="shared" si="1436"/>
        <v/>
      </c>
      <c r="MG536" s="19" t="str">
        <f t="shared" si="1436"/>
        <v/>
      </c>
      <c r="MH536" s="19" t="str">
        <f t="shared" si="1436"/>
        <v/>
      </c>
      <c r="MI536" s="19" t="str">
        <f t="shared" si="1436"/>
        <v/>
      </c>
      <c r="MJ536" s="19" t="str">
        <f t="shared" si="1436"/>
        <v/>
      </c>
      <c r="MK536" s="19" t="str">
        <f t="shared" si="1437"/>
        <v/>
      </c>
      <c r="ML536" s="19" t="str">
        <f t="shared" si="1437"/>
        <v/>
      </c>
      <c r="MM536" s="19" t="str">
        <f t="shared" si="1437"/>
        <v/>
      </c>
      <c r="MN536" s="19" t="str">
        <f t="shared" si="1437"/>
        <v/>
      </c>
      <c r="MO536" s="19" t="str">
        <f t="shared" si="1437"/>
        <v/>
      </c>
      <c r="MP536" s="19" t="str">
        <f t="shared" si="1437"/>
        <v/>
      </c>
      <c r="MQ536" s="19" t="str">
        <f t="shared" si="1437"/>
        <v/>
      </c>
      <c r="MR536" s="19" t="str">
        <f t="shared" si="1437"/>
        <v/>
      </c>
      <c r="MS536" s="19" t="str">
        <f t="shared" si="1437"/>
        <v/>
      </c>
      <c r="MT536" s="19" t="str">
        <f t="shared" si="1437"/>
        <v/>
      </c>
      <c r="MU536" s="19" t="str">
        <f t="shared" si="1438"/>
        <v/>
      </c>
      <c r="MV536" s="19" t="str">
        <f t="shared" si="1438"/>
        <v/>
      </c>
      <c r="MW536" s="19" t="str">
        <f t="shared" si="1438"/>
        <v/>
      </c>
      <c r="MX536" s="19" t="str">
        <f t="shared" si="1438"/>
        <v/>
      </c>
      <c r="MY536" s="19" t="str">
        <f t="shared" si="1438"/>
        <v/>
      </c>
      <c r="MZ536" s="19" t="str">
        <f t="shared" si="1438"/>
        <v/>
      </c>
      <c r="NA536" s="19" t="str">
        <f t="shared" si="1438"/>
        <v/>
      </c>
      <c r="NB536" s="19" t="str">
        <f t="shared" si="1438"/>
        <v/>
      </c>
      <c r="NC536" s="19" t="str">
        <f t="shared" si="1438"/>
        <v/>
      </c>
      <c r="ND536" s="19" t="str">
        <f t="shared" si="1438"/>
        <v/>
      </c>
      <c r="NE536" s="19" t="str">
        <f t="shared" si="1439"/>
        <v/>
      </c>
      <c r="NF536" s="19" t="str">
        <f t="shared" si="1439"/>
        <v/>
      </c>
      <c r="NG536" s="19" t="str">
        <f t="shared" si="1439"/>
        <v/>
      </c>
      <c r="NH536" s="19" t="str">
        <f t="shared" si="1439"/>
        <v/>
      </c>
      <c r="NI536" s="19" t="str">
        <f t="shared" si="1439"/>
        <v/>
      </c>
      <c r="NJ536" s="19" t="str">
        <f t="shared" si="1439"/>
        <v/>
      </c>
      <c r="NK536" s="19" t="str">
        <f t="shared" si="1439"/>
        <v/>
      </c>
      <c r="NL536" s="19" t="str">
        <f t="shared" si="1439"/>
        <v/>
      </c>
      <c r="NM536" s="19" t="str">
        <f t="shared" si="1439"/>
        <v/>
      </c>
      <c r="NN536" s="19" t="str">
        <f t="shared" si="1439"/>
        <v/>
      </c>
      <c r="NO536" s="19" t="str">
        <f t="shared" si="1440"/>
        <v/>
      </c>
      <c r="NP536" s="19" t="str">
        <f t="shared" si="1440"/>
        <v/>
      </c>
      <c r="NQ536" s="19" t="str">
        <f t="shared" si="1440"/>
        <v/>
      </c>
      <c r="NR536" s="19" t="str">
        <f t="shared" si="1440"/>
        <v/>
      </c>
      <c r="NS536" s="19" t="str">
        <f t="shared" si="1440"/>
        <v/>
      </c>
      <c r="NT536" s="19" t="str">
        <f t="shared" si="1440"/>
        <v/>
      </c>
      <c r="NU536" s="19" t="str">
        <f t="shared" si="1440"/>
        <v/>
      </c>
      <c r="NV536" s="19" t="str">
        <f t="shared" si="1440"/>
        <v/>
      </c>
      <c r="NW536" s="19" t="str">
        <f t="shared" si="1440"/>
        <v/>
      </c>
      <c r="NX536" s="19" t="str">
        <f t="shared" si="1440"/>
        <v/>
      </c>
      <c r="NY536" s="19" t="str">
        <f t="shared" si="1441"/>
        <v/>
      </c>
      <c r="NZ536" s="19" t="str">
        <f t="shared" si="1441"/>
        <v/>
      </c>
      <c r="OA536" s="19" t="str">
        <f t="shared" si="1441"/>
        <v/>
      </c>
      <c r="OB536" s="19" t="str">
        <f t="shared" si="1441"/>
        <v/>
      </c>
      <c r="OC536" s="19" t="str">
        <f t="shared" si="1441"/>
        <v/>
      </c>
      <c r="OD536" s="19" t="str">
        <f t="shared" si="1441"/>
        <v/>
      </c>
      <c r="OE536" s="19" t="str">
        <f t="shared" si="1441"/>
        <v/>
      </c>
      <c r="OF536" s="19" t="str">
        <f t="shared" si="1441"/>
        <v/>
      </c>
      <c r="OG536" s="19" t="str">
        <f t="shared" si="1441"/>
        <v/>
      </c>
      <c r="OH536" s="19" t="str">
        <f t="shared" si="1441"/>
        <v/>
      </c>
      <c r="OI536" s="19" t="str">
        <f t="shared" si="1442"/>
        <v/>
      </c>
      <c r="OJ536" s="19" t="str">
        <f t="shared" si="1442"/>
        <v/>
      </c>
      <c r="OK536" s="19" t="str">
        <f t="shared" si="1442"/>
        <v/>
      </c>
      <c r="OL536" s="19" t="str">
        <f t="shared" si="1442"/>
        <v/>
      </c>
      <c r="OM536" s="19" t="str">
        <f t="shared" si="1442"/>
        <v/>
      </c>
      <c r="ON536" s="19" t="str">
        <f t="shared" si="1442"/>
        <v/>
      </c>
      <c r="OO536" s="19" t="str">
        <f t="shared" si="1442"/>
        <v/>
      </c>
      <c r="OP536" s="19" t="str">
        <f t="shared" si="1442"/>
        <v/>
      </c>
      <c r="OQ536" s="19" t="str">
        <f t="shared" si="1442"/>
        <v/>
      </c>
      <c r="OR536" s="19" t="str">
        <f t="shared" si="1442"/>
        <v/>
      </c>
      <c r="OS536" s="19" t="str">
        <f t="shared" si="1443"/>
        <v/>
      </c>
      <c r="OT536" s="19" t="str">
        <f t="shared" si="1443"/>
        <v/>
      </c>
      <c r="OU536" s="19" t="str">
        <f t="shared" si="1443"/>
        <v/>
      </c>
      <c r="OV536" s="19" t="str">
        <f t="shared" si="1443"/>
        <v/>
      </c>
      <c r="OW536" s="19" t="str">
        <f t="shared" si="1443"/>
        <v/>
      </c>
      <c r="OX536" s="19" t="str">
        <f t="shared" si="1443"/>
        <v/>
      </c>
      <c r="OY536" s="19" t="str">
        <f t="shared" si="1443"/>
        <v/>
      </c>
      <c r="OZ536" s="19" t="str">
        <f t="shared" si="1443"/>
        <v/>
      </c>
      <c r="PA536" s="19" t="str">
        <f t="shared" si="1443"/>
        <v/>
      </c>
      <c r="PB536" s="19" t="str">
        <f t="shared" si="1443"/>
        <v/>
      </c>
      <c r="PC536" s="19" t="str">
        <f t="shared" si="1444"/>
        <v/>
      </c>
      <c r="PD536" s="19" t="str">
        <f t="shared" si="1444"/>
        <v/>
      </c>
      <c r="PE536" s="19" t="str">
        <f t="shared" si="1444"/>
        <v/>
      </c>
      <c r="PF536" s="19" t="str">
        <f t="shared" si="1444"/>
        <v/>
      </c>
      <c r="PG536" s="19" t="str">
        <f t="shared" si="1444"/>
        <v/>
      </c>
      <c r="PH536" s="19" t="str">
        <f t="shared" si="1444"/>
        <v/>
      </c>
      <c r="PI536" s="19" t="str">
        <f t="shared" si="1444"/>
        <v/>
      </c>
      <c r="PJ536" s="19" t="str">
        <f t="shared" si="1444"/>
        <v/>
      </c>
      <c r="PK536" s="19" t="str">
        <f t="shared" si="1444"/>
        <v/>
      </c>
      <c r="PL536" s="19" t="str">
        <f t="shared" si="1444"/>
        <v/>
      </c>
      <c r="PM536" s="19" t="str">
        <f t="shared" si="1445"/>
        <v/>
      </c>
      <c r="PN536" s="19" t="str">
        <f t="shared" si="1445"/>
        <v/>
      </c>
      <c r="PO536" s="19" t="str">
        <f t="shared" si="1445"/>
        <v/>
      </c>
      <c r="PP536" s="19" t="str">
        <f t="shared" si="1445"/>
        <v/>
      </c>
      <c r="PQ536" s="19" t="str">
        <f t="shared" si="1445"/>
        <v/>
      </c>
      <c r="PR536" s="19" t="str">
        <f t="shared" si="1445"/>
        <v/>
      </c>
      <c r="PS536" s="19" t="str">
        <f t="shared" si="1445"/>
        <v/>
      </c>
      <c r="PT536" s="19" t="str">
        <f t="shared" si="1445"/>
        <v/>
      </c>
      <c r="PU536" s="19" t="str">
        <f t="shared" si="1445"/>
        <v/>
      </c>
      <c r="PV536" s="19" t="str">
        <f t="shared" si="1445"/>
        <v/>
      </c>
      <c r="PW536" s="19" t="str">
        <f t="shared" si="1445"/>
        <v/>
      </c>
      <c r="PX536" s="19" t="str">
        <f t="shared" si="1445"/>
        <v/>
      </c>
      <c r="PY536" s="19" t="str">
        <f t="shared" si="1445"/>
        <v/>
      </c>
      <c r="PZ536" s="19" t="str">
        <f t="shared" si="1447"/>
        <v/>
      </c>
      <c r="QA536" s="19" t="str">
        <f t="shared" si="1448"/>
        <v/>
      </c>
    </row>
    <row r="537" spans="4:443" x14ac:dyDescent="0.25">
      <c r="D537"/>
      <c r="E537"/>
      <c r="F537"/>
      <c r="G537" s="20" t="str">
        <f t="shared" si="1446"/>
        <v/>
      </c>
      <c r="H537" s="20"/>
      <c r="I537" s="19" t="str">
        <f t="shared" si="1403"/>
        <v/>
      </c>
      <c r="J537" s="19" t="str">
        <f t="shared" si="1403"/>
        <v/>
      </c>
      <c r="K537" s="19" t="str">
        <f t="shared" si="1403"/>
        <v/>
      </c>
      <c r="L537" s="19" t="str">
        <f t="shared" si="1403"/>
        <v/>
      </c>
      <c r="M537" s="19" t="str">
        <f t="shared" si="1403"/>
        <v/>
      </c>
      <c r="N537" s="19" t="str">
        <f t="shared" si="1403"/>
        <v/>
      </c>
      <c r="O537" s="19" t="str">
        <f t="shared" si="1403"/>
        <v/>
      </c>
      <c r="P537" s="19" t="str">
        <f t="shared" si="1403"/>
        <v/>
      </c>
      <c r="Q537" s="19" t="str">
        <f t="shared" si="1403"/>
        <v/>
      </c>
      <c r="R537" s="19" t="str">
        <f t="shared" si="1403"/>
        <v/>
      </c>
      <c r="S537" s="19" t="str">
        <f t="shared" si="1404"/>
        <v/>
      </c>
      <c r="T537" s="19" t="str">
        <f t="shared" si="1404"/>
        <v/>
      </c>
      <c r="U537" s="50" t="str">
        <f t="shared" si="1404"/>
        <v/>
      </c>
      <c r="V537" s="19" t="str">
        <f t="shared" si="1404"/>
        <v/>
      </c>
      <c r="W537" s="19" t="str">
        <f t="shared" si="1404"/>
        <v/>
      </c>
      <c r="X537" s="19" t="str">
        <f t="shared" si="1404"/>
        <v/>
      </c>
      <c r="Y537" s="19" t="str">
        <f t="shared" si="1404"/>
        <v/>
      </c>
      <c r="Z537" s="19" t="str">
        <f t="shared" si="1404"/>
        <v/>
      </c>
      <c r="AA537" s="19" t="str">
        <f t="shared" si="1404"/>
        <v/>
      </c>
      <c r="AB537" s="19" t="str">
        <f t="shared" si="1404"/>
        <v/>
      </c>
      <c r="AC537" s="19" t="str">
        <f t="shared" si="1405"/>
        <v/>
      </c>
      <c r="AD537" s="19" t="str">
        <f t="shared" si="1405"/>
        <v/>
      </c>
      <c r="AE537" s="19" t="str">
        <f t="shared" si="1405"/>
        <v/>
      </c>
      <c r="AF537" s="19" t="str">
        <f t="shared" si="1405"/>
        <v/>
      </c>
      <c r="AG537" s="19" t="str">
        <f t="shared" si="1405"/>
        <v/>
      </c>
      <c r="AH537" s="19" t="str">
        <f t="shared" si="1405"/>
        <v/>
      </c>
      <c r="AI537" s="19" t="str">
        <f t="shared" si="1405"/>
        <v/>
      </c>
      <c r="AJ537" s="19" t="str">
        <f t="shared" si="1405"/>
        <v/>
      </c>
      <c r="AK537" s="19" t="str">
        <f t="shared" si="1405"/>
        <v/>
      </c>
      <c r="AL537" s="19" t="str">
        <f t="shared" si="1405"/>
        <v/>
      </c>
      <c r="AM537" s="19" t="str">
        <f t="shared" si="1406"/>
        <v/>
      </c>
      <c r="AN537" s="19" t="str">
        <f t="shared" si="1406"/>
        <v/>
      </c>
      <c r="AO537" s="19" t="str">
        <f t="shared" si="1406"/>
        <v/>
      </c>
      <c r="AP537" s="19" t="str">
        <f t="shared" si="1406"/>
        <v/>
      </c>
      <c r="AQ537" s="19" t="str">
        <f t="shared" si="1406"/>
        <v/>
      </c>
      <c r="AR537" s="19" t="str">
        <f t="shared" si="1406"/>
        <v/>
      </c>
      <c r="AS537" s="19" t="str">
        <f t="shared" si="1406"/>
        <v/>
      </c>
      <c r="AT537" s="19" t="str">
        <f t="shared" si="1406"/>
        <v/>
      </c>
      <c r="AU537" s="19" t="str">
        <f t="shared" si="1406"/>
        <v/>
      </c>
      <c r="AV537" s="19" t="str">
        <f t="shared" si="1406"/>
        <v/>
      </c>
      <c r="AW537" s="19" t="str">
        <f t="shared" si="1407"/>
        <v/>
      </c>
      <c r="AX537" s="19" t="str">
        <f t="shared" si="1407"/>
        <v/>
      </c>
      <c r="AY537" s="19" t="str">
        <f t="shared" si="1407"/>
        <v/>
      </c>
      <c r="AZ537" s="19" t="str">
        <f t="shared" si="1407"/>
        <v/>
      </c>
      <c r="BA537" s="19" t="str">
        <f t="shared" si="1407"/>
        <v/>
      </c>
      <c r="BB537" s="19" t="str">
        <f t="shared" si="1407"/>
        <v/>
      </c>
      <c r="BC537" s="19" t="str">
        <f t="shared" si="1407"/>
        <v/>
      </c>
      <c r="BD537" s="19" t="str">
        <f t="shared" si="1407"/>
        <v/>
      </c>
      <c r="BE537" s="19" t="str">
        <f t="shared" si="1407"/>
        <v/>
      </c>
      <c r="BF537" s="19" t="str">
        <f t="shared" si="1407"/>
        <v/>
      </c>
      <c r="BG537" s="19" t="str">
        <f t="shared" si="1408"/>
        <v/>
      </c>
      <c r="BH537" s="19" t="str">
        <f t="shared" si="1408"/>
        <v/>
      </c>
      <c r="BI537" s="19" t="str">
        <f t="shared" si="1408"/>
        <v/>
      </c>
      <c r="BJ537" s="19" t="str">
        <f t="shared" si="1408"/>
        <v/>
      </c>
      <c r="BK537" s="19" t="str">
        <f t="shared" si="1408"/>
        <v/>
      </c>
      <c r="BL537" s="19" t="str">
        <f t="shared" si="1408"/>
        <v/>
      </c>
      <c r="BM537" s="19" t="str">
        <f t="shared" si="1408"/>
        <v/>
      </c>
      <c r="BN537" s="19" t="str">
        <f t="shared" si="1408"/>
        <v/>
      </c>
      <c r="BO537" s="19" t="str">
        <f t="shared" si="1408"/>
        <v/>
      </c>
      <c r="BP537" s="19" t="str">
        <f t="shared" si="1408"/>
        <v/>
      </c>
      <c r="BQ537" s="19" t="str">
        <f t="shared" si="1409"/>
        <v/>
      </c>
      <c r="BR537" s="19" t="str">
        <f t="shared" si="1409"/>
        <v/>
      </c>
      <c r="BS537" s="19" t="str">
        <f t="shared" si="1409"/>
        <v/>
      </c>
      <c r="BT537" s="19" t="str">
        <f t="shared" si="1409"/>
        <v/>
      </c>
      <c r="BU537" s="19" t="str">
        <f t="shared" si="1409"/>
        <v/>
      </c>
      <c r="BV537" s="19" t="str">
        <f t="shared" si="1409"/>
        <v/>
      </c>
      <c r="BW537" s="19" t="str">
        <f t="shared" si="1409"/>
        <v/>
      </c>
      <c r="BX537" s="19" t="str">
        <f t="shared" si="1409"/>
        <v/>
      </c>
      <c r="BY537" s="19" t="str">
        <f t="shared" si="1409"/>
        <v/>
      </c>
      <c r="BZ537" s="19" t="str">
        <f t="shared" si="1409"/>
        <v/>
      </c>
      <c r="CA537" s="19" t="str">
        <f t="shared" si="1410"/>
        <v/>
      </c>
      <c r="CB537" s="19" t="str">
        <f t="shared" si="1410"/>
        <v/>
      </c>
      <c r="CC537" s="19" t="str">
        <f t="shared" si="1410"/>
        <v/>
      </c>
      <c r="CD537" s="19" t="str">
        <f t="shared" si="1410"/>
        <v/>
      </c>
      <c r="CE537" s="19" t="str">
        <f t="shared" si="1410"/>
        <v/>
      </c>
      <c r="CF537" s="19" t="str">
        <f t="shared" si="1410"/>
        <v/>
      </c>
      <c r="CG537" s="19" t="str">
        <f t="shared" si="1410"/>
        <v/>
      </c>
      <c r="CH537" s="19" t="str">
        <f t="shared" si="1410"/>
        <v/>
      </c>
      <c r="CI537" s="19" t="str">
        <f t="shared" si="1410"/>
        <v/>
      </c>
      <c r="CJ537" s="19" t="str">
        <f t="shared" si="1410"/>
        <v/>
      </c>
      <c r="CK537" s="19" t="str">
        <f t="shared" si="1411"/>
        <v/>
      </c>
      <c r="CL537" s="19" t="str">
        <f t="shared" si="1411"/>
        <v/>
      </c>
      <c r="CM537" s="19" t="str">
        <f t="shared" si="1411"/>
        <v/>
      </c>
      <c r="CN537" s="19" t="str">
        <f t="shared" si="1411"/>
        <v/>
      </c>
      <c r="CO537" s="19" t="str">
        <f t="shared" si="1411"/>
        <v/>
      </c>
      <c r="CP537" s="19" t="str">
        <f t="shared" si="1411"/>
        <v/>
      </c>
      <c r="CQ537" s="19" t="str">
        <f t="shared" si="1411"/>
        <v/>
      </c>
      <c r="CR537" s="19" t="str">
        <f t="shared" si="1411"/>
        <v/>
      </c>
      <c r="CS537" s="19" t="str">
        <f t="shared" si="1411"/>
        <v/>
      </c>
      <c r="CT537" s="19" t="str">
        <f t="shared" si="1411"/>
        <v/>
      </c>
      <c r="CU537" s="19" t="str">
        <f t="shared" si="1412"/>
        <v/>
      </c>
      <c r="CV537" s="19" t="str">
        <f t="shared" si="1412"/>
        <v/>
      </c>
      <c r="CW537" s="19" t="str">
        <f t="shared" si="1412"/>
        <v/>
      </c>
      <c r="CX537" s="19" t="str">
        <f t="shared" si="1412"/>
        <v/>
      </c>
      <c r="CY537" s="19" t="str">
        <f t="shared" si="1412"/>
        <v/>
      </c>
      <c r="CZ537" s="19" t="str">
        <f t="shared" si="1412"/>
        <v/>
      </c>
      <c r="DA537" s="19" t="str">
        <f t="shared" si="1412"/>
        <v/>
      </c>
      <c r="DB537" s="19" t="str">
        <f t="shared" si="1412"/>
        <v/>
      </c>
      <c r="DC537" s="19" t="str">
        <f t="shared" si="1412"/>
        <v/>
      </c>
      <c r="DD537" s="19" t="str">
        <f t="shared" si="1412"/>
        <v/>
      </c>
      <c r="DE537" s="19" t="str">
        <f t="shared" si="1413"/>
        <v/>
      </c>
      <c r="DF537" s="19" t="str">
        <f t="shared" si="1413"/>
        <v/>
      </c>
      <c r="DG537" s="19" t="str">
        <f t="shared" si="1413"/>
        <v/>
      </c>
      <c r="DH537" s="19" t="str">
        <f t="shared" si="1413"/>
        <v/>
      </c>
      <c r="DI537" s="19" t="str">
        <f t="shared" si="1413"/>
        <v/>
      </c>
      <c r="DJ537" s="19" t="str">
        <f t="shared" si="1413"/>
        <v/>
      </c>
      <c r="DK537" s="19" t="str">
        <f t="shared" si="1413"/>
        <v/>
      </c>
      <c r="DL537" s="19" t="str">
        <f t="shared" si="1413"/>
        <v/>
      </c>
      <c r="DM537" s="19" t="str">
        <f t="shared" si="1413"/>
        <v/>
      </c>
      <c r="DN537" s="19" t="str">
        <f t="shared" si="1413"/>
        <v/>
      </c>
      <c r="DO537" s="19" t="str">
        <f t="shared" si="1414"/>
        <v/>
      </c>
      <c r="DP537" s="19" t="str">
        <f t="shared" si="1414"/>
        <v/>
      </c>
      <c r="DQ537" s="19" t="str">
        <f t="shared" si="1414"/>
        <v/>
      </c>
      <c r="DR537" s="19" t="str">
        <f t="shared" si="1414"/>
        <v/>
      </c>
      <c r="DS537" s="19" t="str">
        <f t="shared" si="1414"/>
        <v/>
      </c>
      <c r="DT537" s="19" t="str">
        <f t="shared" si="1414"/>
        <v/>
      </c>
      <c r="DU537" s="19" t="str">
        <f t="shared" si="1414"/>
        <v/>
      </c>
      <c r="DV537" s="19" t="str">
        <f t="shared" si="1414"/>
        <v/>
      </c>
      <c r="DW537" s="19" t="str">
        <f t="shared" si="1414"/>
        <v/>
      </c>
      <c r="DX537" s="19" t="str">
        <f t="shared" si="1414"/>
        <v/>
      </c>
      <c r="DY537" s="19" t="str">
        <f t="shared" si="1415"/>
        <v/>
      </c>
      <c r="DZ537" s="19" t="str">
        <f t="shared" si="1415"/>
        <v/>
      </c>
      <c r="EA537" s="19" t="str">
        <f t="shared" si="1415"/>
        <v/>
      </c>
      <c r="EB537" s="19" t="str">
        <f t="shared" si="1415"/>
        <v/>
      </c>
      <c r="EC537" s="19" t="str">
        <f t="shared" si="1415"/>
        <v/>
      </c>
      <c r="ED537" s="19" t="str">
        <f t="shared" si="1415"/>
        <v/>
      </c>
      <c r="EE537" s="19" t="str">
        <f t="shared" si="1415"/>
        <v/>
      </c>
      <c r="EF537" s="19" t="str">
        <f t="shared" si="1415"/>
        <v/>
      </c>
      <c r="EG537" s="19" t="str">
        <f t="shared" si="1415"/>
        <v/>
      </c>
      <c r="EH537" s="19" t="str">
        <f t="shared" si="1415"/>
        <v/>
      </c>
      <c r="EI537" s="19" t="str">
        <f t="shared" si="1416"/>
        <v/>
      </c>
      <c r="EJ537" s="19" t="str">
        <f t="shared" si="1416"/>
        <v/>
      </c>
      <c r="EK537" s="19" t="str">
        <f t="shared" si="1416"/>
        <v/>
      </c>
      <c r="EL537" s="19" t="str">
        <f t="shared" si="1416"/>
        <v/>
      </c>
      <c r="EM537" s="19" t="str">
        <f t="shared" si="1416"/>
        <v/>
      </c>
      <c r="EN537" s="19" t="str">
        <f t="shared" si="1416"/>
        <v/>
      </c>
      <c r="EO537" s="19" t="str">
        <f t="shared" si="1416"/>
        <v/>
      </c>
      <c r="EP537" s="19" t="str">
        <f t="shared" si="1416"/>
        <v/>
      </c>
      <c r="EQ537" s="19" t="str">
        <f t="shared" si="1416"/>
        <v/>
      </c>
      <c r="ER537" s="19" t="str">
        <f t="shared" si="1416"/>
        <v/>
      </c>
      <c r="ES537" s="19" t="str">
        <f t="shared" si="1417"/>
        <v/>
      </c>
      <c r="ET537" s="19" t="str">
        <f t="shared" si="1417"/>
        <v/>
      </c>
      <c r="EU537" s="19" t="str">
        <f t="shared" si="1417"/>
        <v/>
      </c>
      <c r="EV537" s="19" t="str">
        <f t="shared" si="1417"/>
        <v/>
      </c>
      <c r="EW537" s="19" t="str">
        <f t="shared" si="1417"/>
        <v/>
      </c>
      <c r="EX537" s="19" t="str">
        <f t="shared" si="1417"/>
        <v/>
      </c>
      <c r="EY537" s="19" t="str">
        <f t="shared" si="1417"/>
        <v/>
      </c>
      <c r="EZ537" s="19" t="str">
        <f t="shared" si="1417"/>
        <v/>
      </c>
      <c r="FA537" s="19" t="str">
        <f t="shared" si="1417"/>
        <v/>
      </c>
      <c r="FB537" s="19" t="str">
        <f t="shared" si="1417"/>
        <v/>
      </c>
      <c r="FC537" s="19" t="str">
        <f t="shared" si="1418"/>
        <v/>
      </c>
      <c r="FD537" s="19" t="str">
        <f t="shared" si="1418"/>
        <v/>
      </c>
      <c r="FE537" s="19" t="str">
        <f t="shared" si="1418"/>
        <v/>
      </c>
      <c r="FF537" s="19" t="str">
        <f t="shared" si="1418"/>
        <v/>
      </c>
      <c r="FG537" s="19" t="str">
        <f t="shared" si="1418"/>
        <v/>
      </c>
      <c r="FH537" s="19" t="str">
        <f t="shared" si="1418"/>
        <v/>
      </c>
      <c r="FI537" s="19" t="str">
        <f t="shared" si="1418"/>
        <v/>
      </c>
      <c r="FJ537" s="19" t="str">
        <f t="shared" si="1418"/>
        <v/>
      </c>
      <c r="FK537" s="19" t="str">
        <f t="shared" si="1418"/>
        <v/>
      </c>
      <c r="FL537" s="19" t="str">
        <f t="shared" si="1418"/>
        <v/>
      </c>
      <c r="FM537" s="19" t="str">
        <f t="shared" si="1419"/>
        <v/>
      </c>
      <c r="FN537" s="19" t="str">
        <f t="shared" si="1419"/>
        <v/>
      </c>
      <c r="FO537" s="19" t="str">
        <f t="shared" si="1419"/>
        <v/>
      </c>
      <c r="FP537" s="19" t="str">
        <f t="shared" si="1419"/>
        <v/>
      </c>
      <c r="FQ537" s="19" t="str">
        <f t="shared" si="1419"/>
        <v/>
      </c>
      <c r="FR537" s="19" t="str">
        <f t="shared" si="1419"/>
        <v/>
      </c>
      <c r="FS537" s="19" t="str">
        <f t="shared" si="1419"/>
        <v/>
      </c>
      <c r="FT537" s="19" t="str">
        <f t="shared" si="1419"/>
        <v/>
      </c>
      <c r="FU537" s="19" t="str">
        <f t="shared" si="1419"/>
        <v/>
      </c>
      <c r="FV537" s="19" t="str">
        <f t="shared" si="1419"/>
        <v/>
      </c>
      <c r="FW537" s="19" t="str">
        <f t="shared" si="1420"/>
        <v/>
      </c>
      <c r="FX537" s="19" t="str">
        <f t="shared" si="1420"/>
        <v/>
      </c>
      <c r="FY537" s="19" t="str">
        <f t="shared" si="1420"/>
        <v/>
      </c>
      <c r="FZ537" s="19" t="str">
        <f t="shared" si="1420"/>
        <v/>
      </c>
      <c r="GA537" s="19" t="str">
        <f t="shared" si="1420"/>
        <v/>
      </c>
      <c r="GB537" s="19" t="str">
        <f t="shared" si="1420"/>
        <v/>
      </c>
      <c r="GC537" s="19" t="str">
        <f t="shared" si="1420"/>
        <v/>
      </c>
      <c r="GD537" s="19" t="str">
        <f t="shared" si="1420"/>
        <v/>
      </c>
      <c r="GE537" s="19" t="str">
        <f t="shared" si="1420"/>
        <v/>
      </c>
      <c r="GF537" s="19" t="str">
        <f t="shared" si="1420"/>
        <v/>
      </c>
      <c r="GG537" s="19" t="str">
        <f t="shared" si="1421"/>
        <v/>
      </c>
      <c r="GH537" s="19" t="str">
        <f t="shared" si="1421"/>
        <v/>
      </c>
      <c r="GI537" s="19" t="str">
        <f t="shared" si="1421"/>
        <v/>
      </c>
      <c r="GJ537" s="19" t="str">
        <f t="shared" si="1421"/>
        <v/>
      </c>
      <c r="GK537" s="19" t="str">
        <f t="shared" si="1421"/>
        <v/>
      </c>
      <c r="GL537" s="19" t="str">
        <f t="shared" si="1421"/>
        <v/>
      </c>
      <c r="GM537" s="19" t="str">
        <f t="shared" si="1421"/>
        <v/>
      </c>
      <c r="GN537" s="19" t="str">
        <f t="shared" si="1421"/>
        <v/>
      </c>
      <c r="GO537" s="19" t="str">
        <f t="shared" si="1421"/>
        <v/>
      </c>
      <c r="GP537" s="19" t="str">
        <f t="shared" si="1421"/>
        <v/>
      </c>
      <c r="GQ537" s="19" t="str">
        <f t="shared" si="1422"/>
        <v/>
      </c>
      <c r="GR537" s="19" t="str">
        <f t="shared" si="1422"/>
        <v/>
      </c>
      <c r="GS537" s="19" t="str">
        <f t="shared" si="1422"/>
        <v/>
      </c>
      <c r="GT537" s="19" t="str">
        <f t="shared" si="1422"/>
        <v/>
      </c>
      <c r="GU537" s="19" t="str">
        <f t="shared" si="1422"/>
        <v/>
      </c>
      <c r="GV537" s="19" t="str">
        <f t="shared" si="1422"/>
        <v/>
      </c>
      <c r="GW537" s="19" t="str">
        <f t="shared" si="1422"/>
        <v/>
      </c>
      <c r="GX537" s="19" t="str">
        <f t="shared" si="1422"/>
        <v/>
      </c>
      <c r="GY537" s="19" t="str">
        <f t="shared" si="1422"/>
        <v/>
      </c>
      <c r="GZ537" s="19" t="str">
        <f t="shared" si="1422"/>
        <v/>
      </c>
      <c r="HA537" s="19" t="str">
        <f t="shared" si="1423"/>
        <v/>
      </c>
      <c r="HB537" s="19" t="str">
        <f t="shared" si="1423"/>
        <v/>
      </c>
      <c r="HC537" s="19" t="str">
        <f t="shared" si="1423"/>
        <v/>
      </c>
      <c r="HD537" s="19" t="str">
        <f t="shared" si="1423"/>
        <v/>
      </c>
      <c r="HE537" s="19" t="str">
        <f t="shared" si="1423"/>
        <v/>
      </c>
      <c r="HF537" s="19" t="str">
        <f t="shared" si="1423"/>
        <v/>
      </c>
      <c r="HG537" s="19" t="str">
        <f t="shared" si="1423"/>
        <v/>
      </c>
      <c r="HH537" s="19" t="str">
        <f t="shared" si="1423"/>
        <v/>
      </c>
      <c r="HI537" s="19" t="str">
        <f t="shared" si="1423"/>
        <v/>
      </c>
      <c r="HJ537" s="19" t="str">
        <f t="shared" si="1423"/>
        <v/>
      </c>
      <c r="HK537" s="19" t="str">
        <f t="shared" si="1424"/>
        <v/>
      </c>
      <c r="HL537" s="19" t="str">
        <f t="shared" si="1424"/>
        <v/>
      </c>
      <c r="HM537" s="19" t="str">
        <f t="shared" si="1424"/>
        <v/>
      </c>
      <c r="HN537" s="19" t="str">
        <f t="shared" si="1424"/>
        <v/>
      </c>
      <c r="HO537" s="19" t="str">
        <f t="shared" si="1424"/>
        <v/>
      </c>
      <c r="HP537" s="19" t="str">
        <f t="shared" si="1424"/>
        <v/>
      </c>
      <c r="HQ537" s="19" t="str">
        <f t="shared" si="1424"/>
        <v/>
      </c>
      <c r="HR537" s="19" t="str">
        <f t="shared" si="1424"/>
        <v/>
      </c>
      <c r="HS537" s="19" t="str">
        <f t="shared" si="1424"/>
        <v/>
      </c>
      <c r="HT537" s="19" t="str">
        <f t="shared" si="1424"/>
        <v/>
      </c>
      <c r="HU537" s="19" t="str">
        <f t="shared" si="1425"/>
        <v/>
      </c>
      <c r="HV537" s="19" t="str">
        <f t="shared" si="1425"/>
        <v/>
      </c>
      <c r="HW537" s="19" t="str">
        <f t="shared" si="1425"/>
        <v/>
      </c>
      <c r="HX537" s="19" t="str">
        <f t="shared" si="1425"/>
        <v/>
      </c>
      <c r="HY537" s="19" t="str">
        <f t="shared" si="1425"/>
        <v/>
      </c>
      <c r="HZ537" s="19" t="str">
        <f t="shared" si="1425"/>
        <v/>
      </c>
      <c r="IA537" s="19" t="str">
        <f t="shared" si="1425"/>
        <v/>
      </c>
      <c r="IB537" s="19" t="str">
        <f t="shared" si="1425"/>
        <v/>
      </c>
      <c r="IC537" s="19" t="str">
        <f t="shared" si="1425"/>
        <v/>
      </c>
      <c r="ID537" s="19" t="str">
        <f t="shared" si="1425"/>
        <v/>
      </c>
      <c r="IE537" s="19" t="str">
        <f t="shared" si="1426"/>
        <v/>
      </c>
      <c r="IF537" s="19" t="str">
        <f t="shared" si="1426"/>
        <v/>
      </c>
      <c r="IG537" s="19" t="str">
        <f t="shared" si="1426"/>
        <v/>
      </c>
      <c r="IH537" s="19" t="str">
        <f t="shared" si="1426"/>
        <v/>
      </c>
      <c r="II537" s="19" t="str">
        <f t="shared" si="1426"/>
        <v/>
      </c>
      <c r="IJ537" s="19" t="str">
        <f t="shared" si="1426"/>
        <v/>
      </c>
      <c r="IK537" s="19" t="str">
        <f t="shared" si="1426"/>
        <v/>
      </c>
      <c r="IL537" s="19" t="str">
        <f t="shared" si="1426"/>
        <v/>
      </c>
      <c r="IM537" s="19" t="str">
        <f t="shared" si="1426"/>
        <v/>
      </c>
      <c r="IN537" s="19" t="str">
        <f t="shared" si="1426"/>
        <v/>
      </c>
      <c r="IO537" s="19" t="str">
        <f t="shared" si="1427"/>
        <v/>
      </c>
      <c r="IP537" s="19" t="str">
        <f t="shared" si="1427"/>
        <v/>
      </c>
      <c r="IQ537" s="19" t="str">
        <f t="shared" si="1427"/>
        <v/>
      </c>
      <c r="IR537" s="19" t="str">
        <f t="shared" si="1427"/>
        <v/>
      </c>
      <c r="IS537" s="19" t="str">
        <f t="shared" si="1427"/>
        <v/>
      </c>
      <c r="IT537" s="19" t="str">
        <f t="shared" si="1427"/>
        <v/>
      </c>
      <c r="IU537" s="19" t="str">
        <f t="shared" si="1427"/>
        <v/>
      </c>
      <c r="IV537" s="19" t="str">
        <f t="shared" si="1427"/>
        <v/>
      </c>
      <c r="IW537" s="19" t="str">
        <f t="shared" si="1427"/>
        <v/>
      </c>
      <c r="IX537" s="19" t="str">
        <f t="shared" si="1427"/>
        <v/>
      </c>
      <c r="IY537" s="19" t="str">
        <f t="shared" si="1428"/>
        <v/>
      </c>
      <c r="IZ537" s="19" t="str">
        <f t="shared" si="1428"/>
        <v/>
      </c>
      <c r="JA537" s="19" t="str">
        <f t="shared" si="1428"/>
        <v/>
      </c>
      <c r="JB537" s="19" t="str">
        <f t="shared" si="1428"/>
        <v/>
      </c>
      <c r="JC537" s="19" t="str">
        <f t="shared" si="1428"/>
        <v/>
      </c>
      <c r="JD537" s="19" t="str">
        <f t="shared" si="1428"/>
        <v/>
      </c>
      <c r="JE537" s="19" t="str">
        <f t="shared" si="1428"/>
        <v/>
      </c>
      <c r="JF537" s="19" t="str">
        <f t="shared" si="1428"/>
        <v/>
      </c>
      <c r="JG537" s="19" t="str">
        <f t="shared" si="1428"/>
        <v/>
      </c>
      <c r="JH537" s="19" t="str">
        <f t="shared" si="1428"/>
        <v/>
      </c>
      <c r="JI537" s="19" t="str">
        <f t="shared" si="1429"/>
        <v/>
      </c>
      <c r="JJ537" s="19" t="str">
        <f t="shared" si="1429"/>
        <v/>
      </c>
      <c r="JK537" s="19" t="str">
        <f t="shared" si="1429"/>
        <v/>
      </c>
      <c r="JL537" s="19" t="str">
        <f t="shared" si="1429"/>
        <v/>
      </c>
      <c r="JM537" s="19" t="str">
        <f t="shared" si="1429"/>
        <v/>
      </c>
      <c r="JN537" s="19" t="str">
        <f t="shared" si="1429"/>
        <v/>
      </c>
      <c r="JO537" s="19" t="str">
        <f t="shared" si="1429"/>
        <v/>
      </c>
      <c r="JP537" s="19" t="str">
        <f t="shared" si="1429"/>
        <v/>
      </c>
      <c r="JQ537" s="19" t="str">
        <f t="shared" si="1429"/>
        <v/>
      </c>
      <c r="JR537" s="19" t="str">
        <f t="shared" si="1429"/>
        <v/>
      </c>
      <c r="JS537" s="19" t="str">
        <f t="shared" si="1430"/>
        <v/>
      </c>
      <c r="JT537" s="19" t="str">
        <f t="shared" si="1430"/>
        <v/>
      </c>
      <c r="JU537" s="19" t="str">
        <f t="shared" si="1430"/>
        <v/>
      </c>
      <c r="JV537" s="19" t="str">
        <f t="shared" si="1430"/>
        <v/>
      </c>
      <c r="JW537" s="19" t="str">
        <f t="shared" si="1430"/>
        <v/>
      </c>
      <c r="JX537" s="19" t="str">
        <f t="shared" si="1430"/>
        <v/>
      </c>
      <c r="JY537" s="19" t="str">
        <f t="shared" si="1430"/>
        <v/>
      </c>
      <c r="JZ537" s="19" t="str">
        <f t="shared" si="1430"/>
        <v/>
      </c>
      <c r="KA537" s="19" t="str">
        <f t="shared" si="1430"/>
        <v/>
      </c>
      <c r="KB537" s="19" t="str">
        <f t="shared" si="1430"/>
        <v/>
      </c>
      <c r="KC537" s="19" t="str">
        <f t="shared" si="1431"/>
        <v/>
      </c>
      <c r="KD537" s="19" t="str">
        <f t="shared" si="1431"/>
        <v/>
      </c>
      <c r="KE537" s="19" t="str">
        <f t="shared" si="1431"/>
        <v/>
      </c>
      <c r="KF537" s="19" t="str">
        <f t="shared" si="1431"/>
        <v/>
      </c>
      <c r="KG537" s="19" t="str">
        <f t="shared" si="1431"/>
        <v/>
      </c>
      <c r="KH537" s="19" t="str">
        <f t="shared" si="1431"/>
        <v/>
      </c>
      <c r="KI537" s="19" t="str">
        <f t="shared" si="1431"/>
        <v/>
      </c>
      <c r="KJ537" s="19" t="str">
        <f t="shared" si="1431"/>
        <v/>
      </c>
      <c r="KK537" s="19" t="str">
        <f t="shared" si="1431"/>
        <v/>
      </c>
      <c r="KL537" s="19" t="str">
        <f t="shared" si="1431"/>
        <v/>
      </c>
      <c r="KM537" s="19" t="str">
        <f t="shared" si="1432"/>
        <v/>
      </c>
      <c r="KN537" s="19" t="str">
        <f t="shared" si="1432"/>
        <v/>
      </c>
      <c r="KO537" s="19" t="str">
        <f t="shared" si="1432"/>
        <v/>
      </c>
      <c r="KP537" s="19" t="str">
        <f t="shared" si="1432"/>
        <v/>
      </c>
      <c r="KQ537" s="19" t="str">
        <f t="shared" si="1432"/>
        <v/>
      </c>
      <c r="KR537" s="19" t="str">
        <f t="shared" si="1432"/>
        <v/>
      </c>
      <c r="KS537" s="19" t="str">
        <f t="shared" si="1432"/>
        <v/>
      </c>
      <c r="KT537" s="19" t="str">
        <f t="shared" si="1432"/>
        <v/>
      </c>
      <c r="KU537" s="19" t="str">
        <f t="shared" si="1432"/>
        <v/>
      </c>
      <c r="KV537" s="19" t="str">
        <f t="shared" si="1432"/>
        <v/>
      </c>
      <c r="KW537" s="19" t="str">
        <f t="shared" si="1433"/>
        <v/>
      </c>
      <c r="KX537" s="19" t="str">
        <f t="shared" si="1433"/>
        <v/>
      </c>
      <c r="KY537" s="19" t="str">
        <f t="shared" si="1433"/>
        <v/>
      </c>
      <c r="KZ537" s="19" t="str">
        <f t="shared" si="1433"/>
        <v/>
      </c>
      <c r="LA537" s="19" t="str">
        <f t="shared" si="1433"/>
        <v/>
      </c>
      <c r="LB537" s="19" t="str">
        <f t="shared" si="1433"/>
        <v/>
      </c>
      <c r="LC537" s="19" t="str">
        <f t="shared" si="1433"/>
        <v/>
      </c>
      <c r="LD537" s="19" t="str">
        <f t="shared" si="1433"/>
        <v/>
      </c>
      <c r="LE537" s="19" t="str">
        <f t="shared" si="1433"/>
        <v/>
      </c>
      <c r="LF537" s="19" t="str">
        <f t="shared" si="1433"/>
        <v/>
      </c>
      <c r="LG537" s="19" t="str">
        <f t="shared" si="1434"/>
        <v/>
      </c>
      <c r="LH537" s="19" t="str">
        <f t="shared" si="1434"/>
        <v/>
      </c>
      <c r="LI537" s="19" t="str">
        <f t="shared" si="1434"/>
        <v/>
      </c>
      <c r="LJ537" s="19" t="str">
        <f t="shared" si="1434"/>
        <v/>
      </c>
      <c r="LK537" s="19" t="str">
        <f t="shared" si="1434"/>
        <v/>
      </c>
      <c r="LL537" s="19" t="str">
        <f t="shared" si="1434"/>
        <v/>
      </c>
      <c r="LM537" s="19" t="str">
        <f t="shared" si="1434"/>
        <v/>
      </c>
      <c r="LN537" s="19" t="str">
        <f t="shared" si="1434"/>
        <v/>
      </c>
      <c r="LO537" s="19" t="str">
        <f t="shared" si="1434"/>
        <v/>
      </c>
      <c r="LP537" s="19" t="str">
        <f t="shared" si="1434"/>
        <v/>
      </c>
      <c r="LQ537" s="19" t="str">
        <f t="shared" si="1435"/>
        <v/>
      </c>
      <c r="LR537" s="19" t="str">
        <f t="shared" si="1435"/>
        <v/>
      </c>
      <c r="LS537" s="19" t="str">
        <f t="shared" si="1435"/>
        <v/>
      </c>
      <c r="LT537" s="19" t="str">
        <f t="shared" si="1435"/>
        <v/>
      </c>
      <c r="LU537" s="19" t="str">
        <f t="shared" si="1435"/>
        <v/>
      </c>
      <c r="LV537" s="19" t="str">
        <f t="shared" si="1435"/>
        <v/>
      </c>
      <c r="LW537" s="19" t="str">
        <f t="shared" si="1435"/>
        <v/>
      </c>
      <c r="LX537" s="19" t="str">
        <f t="shared" si="1435"/>
        <v/>
      </c>
      <c r="LY537" s="19" t="str">
        <f t="shared" si="1435"/>
        <v/>
      </c>
      <c r="LZ537" s="19" t="str">
        <f t="shared" si="1435"/>
        <v/>
      </c>
      <c r="MA537" s="19" t="str">
        <f t="shared" si="1436"/>
        <v/>
      </c>
      <c r="MB537" s="19" t="str">
        <f t="shared" si="1436"/>
        <v/>
      </c>
      <c r="MC537" s="19" t="str">
        <f t="shared" si="1436"/>
        <v/>
      </c>
      <c r="MD537" s="19" t="str">
        <f t="shared" si="1436"/>
        <v/>
      </c>
      <c r="ME537" s="19" t="str">
        <f t="shared" si="1436"/>
        <v/>
      </c>
      <c r="MF537" s="19" t="str">
        <f t="shared" si="1436"/>
        <v/>
      </c>
      <c r="MG537" s="19" t="str">
        <f t="shared" si="1436"/>
        <v/>
      </c>
      <c r="MH537" s="19" t="str">
        <f t="shared" si="1436"/>
        <v/>
      </c>
      <c r="MI537" s="19" t="str">
        <f t="shared" si="1436"/>
        <v/>
      </c>
      <c r="MJ537" s="19" t="str">
        <f t="shared" si="1436"/>
        <v/>
      </c>
      <c r="MK537" s="19" t="str">
        <f t="shared" si="1437"/>
        <v/>
      </c>
      <c r="ML537" s="19" t="str">
        <f t="shared" si="1437"/>
        <v/>
      </c>
      <c r="MM537" s="19" t="str">
        <f t="shared" si="1437"/>
        <v/>
      </c>
      <c r="MN537" s="19" t="str">
        <f t="shared" si="1437"/>
        <v/>
      </c>
      <c r="MO537" s="19" t="str">
        <f t="shared" si="1437"/>
        <v/>
      </c>
      <c r="MP537" s="19" t="str">
        <f t="shared" si="1437"/>
        <v/>
      </c>
      <c r="MQ537" s="19" t="str">
        <f t="shared" si="1437"/>
        <v/>
      </c>
      <c r="MR537" s="19" t="str">
        <f t="shared" si="1437"/>
        <v/>
      </c>
      <c r="MS537" s="19" t="str">
        <f t="shared" si="1437"/>
        <v/>
      </c>
      <c r="MT537" s="19" t="str">
        <f t="shared" si="1437"/>
        <v/>
      </c>
      <c r="MU537" s="19" t="str">
        <f t="shared" si="1438"/>
        <v/>
      </c>
      <c r="MV537" s="19" t="str">
        <f t="shared" si="1438"/>
        <v/>
      </c>
      <c r="MW537" s="19" t="str">
        <f t="shared" si="1438"/>
        <v/>
      </c>
      <c r="MX537" s="19" t="str">
        <f t="shared" si="1438"/>
        <v/>
      </c>
      <c r="MY537" s="19" t="str">
        <f t="shared" si="1438"/>
        <v/>
      </c>
      <c r="MZ537" s="19" t="str">
        <f t="shared" si="1438"/>
        <v/>
      </c>
      <c r="NA537" s="19" t="str">
        <f t="shared" si="1438"/>
        <v/>
      </c>
      <c r="NB537" s="19" t="str">
        <f t="shared" si="1438"/>
        <v/>
      </c>
      <c r="NC537" s="19" t="str">
        <f t="shared" si="1438"/>
        <v/>
      </c>
      <c r="ND537" s="19" t="str">
        <f t="shared" si="1438"/>
        <v/>
      </c>
      <c r="NE537" s="19" t="str">
        <f t="shared" si="1439"/>
        <v/>
      </c>
      <c r="NF537" s="19" t="str">
        <f t="shared" si="1439"/>
        <v/>
      </c>
      <c r="NG537" s="19" t="str">
        <f t="shared" si="1439"/>
        <v/>
      </c>
      <c r="NH537" s="19" t="str">
        <f t="shared" si="1439"/>
        <v/>
      </c>
      <c r="NI537" s="19" t="str">
        <f t="shared" si="1439"/>
        <v/>
      </c>
      <c r="NJ537" s="19" t="str">
        <f t="shared" si="1439"/>
        <v/>
      </c>
      <c r="NK537" s="19" t="str">
        <f t="shared" si="1439"/>
        <v/>
      </c>
      <c r="NL537" s="19" t="str">
        <f t="shared" si="1439"/>
        <v/>
      </c>
      <c r="NM537" s="19" t="str">
        <f t="shared" si="1439"/>
        <v/>
      </c>
      <c r="NN537" s="19" t="str">
        <f t="shared" si="1439"/>
        <v/>
      </c>
      <c r="NO537" s="19" t="str">
        <f t="shared" si="1440"/>
        <v/>
      </c>
      <c r="NP537" s="19" t="str">
        <f t="shared" si="1440"/>
        <v/>
      </c>
      <c r="NQ537" s="19" t="str">
        <f t="shared" si="1440"/>
        <v/>
      </c>
      <c r="NR537" s="19" t="str">
        <f t="shared" si="1440"/>
        <v/>
      </c>
      <c r="NS537" s="19" t="str">
        <f t="shared" si="1440"/>
        <v/>
      </c>
      <c r="NT537" s="19" t="str">
        <f t="shared" si="1440"/>
        <v/>
      </c>
      <c r="NU537" s="19" t="str">
        <f t="shared" si="1440"/>
        <v/>
      </c>
      <c r="NV537" s="19" t="str">
        <f t="shared" si="1440"/>
        <v/>
      </c>
      <c r="NW537" s="19" t="str">
        <f t="shared" si="1440"/>
        <v/>
      </c>
      <c r="NX537" s="19" t="str">
        <f t="shared" si="1440"/>
        <v/>
      </c>
      <c r="NY537" s="19" t="str">
        <f t="shared" si="1441"/>
        <v/>
      </c>
      <c r="NZ537" s="19" t="str">
        <f t="shared" si="1441"/>
        <v/>
      </c>
      <c r="OA537" s="19" t="str">
        <f t="shared" si="1441"/>
        <v/>
      </c>
      <c r="OB537" s="19" t="str">
        <f t="shared" si="1441"/>
        <v/>
      </c>
      <c r="OC537" s="19" t="str">
        <f t="shared" si="1441"/>
        <v/>
      </c>
      <c r="OD537" s="19" t="str">
        <f t="shared" si="1441"/>
        <v/>
      </c>
      <c r="OE537" s="19" t="str">
        <f t="shared" si="1441"/>
        <v/>
      </c>
      <c r="OF537" s="19" t="str">
        <f t="shared" si="1441"/>
        <v/>
      </c>
      <c r="OG537" s="19" t="str">
        <f t="shared" si="1441"/>
        <v/>
      </c>
      <c r="OH537" s="19" t="str">
        <f t="shared" si="1441"/>
        <v/>
      </c>
      <c r="OI537" s="19" t="str">
        <f t="shared" si="1442"/>
        <v/>
      </c>
      <c r="OJ537" s="19" t="str">
        <f t="shared" si="1442"/>
        <v/>
      </c>
      <c r="OK537" s="19" t="str">
        <f t="shared" si="1442"/>
        <v/>
      </c>
      <c r="OL537" s="19" t="str">
        <f t="shared" si="1442"/>
        <v/>
      </c>
      <c r="OM537" s="19" t="str">
        <f t="shared" si="1442"/>
        <v/>
      </c>
      <c r="ON537" s="19" t="str">
        <f t="shared" si="1442"/>
        <v/>
      </c>
      <c r="OO537" s="19" t="str">
        <f t="shared" si="1442"/>
        <v/>
      </c>
      <c r="OP537" s="19" t="str">
        <f t="shared" si="1442"/>
        <v/>
      </c>
      <c r="OQ537" s="19" t="str">
        <f t="shared" si="1442"/>
        <v/>
      </c>
      <c r="OR537" s="19" t="str">
        <f t="shared" si="1442"/>
        <v/>
      </c>
      <c r="OS537" s="19" t="str">
        <f t="shared" si="1443"/>
        <v/>
      </c>
      <c r="OT537" s="19" t="str">
        <f t="shared" si="1443"/>
        <v/>
      </c>
      <c r="OU537" s="19" t="str">
        <f t="shared" si="1443"/>
        <v/>
      </c>
      <c r="OV537" s="19" t="str">
        <f t="shared" si="1443"/>
        <v/>
      </c>
      <c r="OW537" s="19" t="str">
        <f t="shared" si="1443"/>
        <v/>
      </c>
      <c r="OX537" s="19" t="str">
        <f t="shared" si="1443"/>
        <v/>
      </c>
      <c r="OY537" s="19" t="str">
        <f t="shared" si="1443"/>
        <v/>
      </c>
      <c r="OZ537" s="19" t="str">
        <f t="shared" si="1443"/>
        <v/>
      </c>
      <c r="PA537" s="19" t="str">
        <f t="shared" si="1443"/>
        <v/>
      </c>
      <c r="PB537" s="19" t="str">
        <f t="shared" si="1443"/>
        <v/>
      </c>
      <c r="PC537" s="19" t="str">
        <f t="shared" si="1444"/>
        <v/>
      </c>
      <c r="PD537" s="19" t="str">
        <f t="shared" si="1444"/>
        <v/>
      </c>
      <c r="PE537" s="19" t="str">
        <f t="shared" si="1444"/>
        <v/>
      </c>
      <c r="PF537" s="19" t="str">
        <f t="shared" si="1444"/>
        <v/>
      </c>
      <c r="PG537" s="19" t="str">
        <f t="shared" si="1444"/>
        <v/>
      </c>
      <c r="PH537" s="19" t="str">
        <f t="shared" si="1444"/>
        <v/>
      </c>
      <c r="PI537" s="19" t="str">
        <f t="shared" si="1444"/>
        <v/>
      </c>
      <c r="PJ537" s="19" t="str">
        <f t="shared" si="1444"/>
        <v/>
      </c>
      <c r="PK537" s="19" t="str">
        <f t="shared" si="1444"/>
        <v/>
      </c>
      <c r="PL537" s="19" t="str">
        <f t="shared" si="1444"/>
        <v/>
      </c>
      <c r="PM537" s="19" t="str">
        <f t="shared" si="1445"/>
        <v/>
      </c>
      <c r="PN537" s="19" t="str">
        <f t="shared" si="1445"/>
        <v/>
      </c>
      <c r="PO537" s="19" t="str">
        <f t="shared" si="1445"/>
        <v/>
      </c>
      <c r="PP537" s="19" t="str">
        <f t="shared" si="1445"/>
        <v/>
      </c>
      <c r="PQ537" s="19" t="str">
        <f t="shared" si="1445"/>
        <v/>
      </c>
      <c r="PR537" s="19" t="str">
        <f t="shared" si="1445"/>
        <v/>
      </c>
      <c r="PS537" s="19" t="str">
        <f t="shared" si="1445"/>
        <v/>
      </c>
      <c r="PT537" s="19" t="str">
        <f t="shared" si="1445"/>
        <v/>
      </c>
      <c r="PU537" s="19" t="str">
        <f t="shared" si="1445"/>
        <v/>
      </c>
      <c r="PV537" s="19" t="str">
        <f t="shared" si="1445"/>
        <v/>
      </c>
      <c r="PW537" s="19" t="str">
        <f t="shared" si="1445"/>
        <v/>
      </c>
      <c r="PX537" s="19" t="str">
        <f t="shared" si="1445"/>
        <v/>
      </c>
      <c r="PY537" s="19" t="str">
        <f t="shared" si="1445"/>
        <v/>
      </c>
      <c r="PZ537" s="19" t="str">
        <f t="shared" si="1447"/>
        <v/>
      </c>
      <c r="QA537" s="19" t="str">
        <f t="shared" si="1448"/>
        <v/>
      </c>
    </row>
    <row r="538" spans="4:443" x14ac:dyDescent="0.25">
      <c r="D538"/>
      <c r="E538"/>
      <c r="F538"/>
      <c r="G538" s="20" t="str">
        <f t="shared" si="1446"/>
        <v/>
      </c>
      <c r="H538" s="20"/>
      <c r="I538" s="19" t="str">
        <f t="shared" si="1403"/>
        <v/>
      </c>
      <c r="J538" s="19" t="str">
        <f t="shared" si="1403"/>
        <v/>
      </c>
      <c r="K538" s="19" t="str">
        <f t="shared" si="1403"/>
        <v/>
      </c>
      <c r="L538" s="19" t="str">
        <f t="shared" si="1403"/>
        <v/>
      </c>
      <c r="M538" s="19" t="str">
        <f t="shared" si="1403"/>
        <v/>
      </c>
      <c r="N538" s="19" t="str">
        <f t="shared" si="1403"/>
        <v/>
      </c>
      <c r="O538" s="19" t="str">
        <f t="shared" si="1403"/>
        <v/>
      </c>
      <c r="P538" s="19" t="str">
        <f t="shared" si="1403"/>
        <v/>
      </c>
      <c r="Q538" s="19" t="str">
        <f t="shared" si="1403"/>
        <v/>
      </c>
      <c r="R538" s="19" t="str">
        <f t="shared" si="1403"/>
        <v/>
      </c>
      <c r="S538" s="19" t="str">
        <f t="shared" si="1404"/>
        <v/>
      </c>
      <c r="T538" s="19" t="str">
        <f t="shared" si="1404"/>
        <v/>
      </c>
      <c r="U538" s="50" t="str">
        <f t="shared" si="1404"/>
        <v/>
      </c>
      <c r="V538" s="19" t="str">
        <f t="shared" si="1404"/>
        <v/>
      </c>
      <c r="W538" s="19" t="str">
        <f t="shared" si="1404"/>
        <v/>
      </c>
      <c r="X538" s="19" t="str">
        <f t="shared" si="1404"/>
        <v/>
      </c>
      <c r="Y538" s="19" t="str">
        <f t="shared" si="1404"/>
        <v/>
      </c>
      <c r="Z538" s="19" t="str">
        <f t="shared" si="1404"/>
        <v/>
      </c>
      <c r="AA538" s="19" t="str">
        <f t="shared" si="1404"/>
        <v/>
      </c>
      <c r="AB538" s="19" t="str">
        <f t="shared" si="1404"/>
        <v/>
      </c>
      <c r="AC538" s="19" t="str">
        <f t="shared" si="1405"/>
        <v/>
      </c>
      <c r="AD538" s="19" t="str">
        <f t="shared" si="1405"/>
        <v/>
      </c>
      <c r="AE538" s="19" t="str">
        <f t="shared" si="1405"/>
        <v/>
      </c>
      <c r="AF538" s="19" t="str">
        <f t="shared" si="1405"/>
        <v/>
      </c>
      <c r="AG538" s="19" t="str">
        <f t="shared" si="1405"/>
        <v/>
      </c>
      <c r="AH538" s="19" t="str">
        <f t="shared" si="1405"/>
        <v/>
      </c>
      <c r="AI538" s="19" t="str">
        <f t="shared" si="1405"/>
        <v/>
      </c>
      <c r="AJ538" s="19" t="str">
        <f t="shared" si="1405"/>
        <v/>
      </c>
      <c r="AK538" s="19" t="str">
        <f t="shared" si="1405"/>
        <v/>
      </c>
      <c r="AL538" s="19" t="str">
        <f t="shared" si="1405"/>
        <v/>
      </c>
      <c r="AM538" s="19" t="str">
        <f t="shared" si="1406"/>
        <v/>
      </c>
      <c r="AN538" s="19" t="str">
        <f t="shared" si="1406"/>
        <v/>
      </c>
      <c r="AO538" s="19" t="str">
        <f t="shared" si="1406"/>
        <v/>
      </c>
      <c r="AP538" s="19" t="str">
        <f t="shared" si="1406"/>
        <v/>
      </c>
      <c r="AQ538" s="19" t="str">
        <f t="shared" si="1406"/>
        <v/>
      </c>
      <c r="AR538" s="19" t="str">
        <f t="shared" si="1406"/>
        <v/>
      </c>
      <c r="AS538" s="19" t="str">
        <f t="shared" si="1406"/>
        <v/>
      </c>
      <c r="AT538" s="19" t="str">
        <f t="shared" si="1406"/>
        <v/>
      </c>
      <c r="AU538" s="19" t="str">
        <f t="shared" si="1406"/>
        <v/>
      </c>
      <c r="AV538" s="19" t="str">
        <f t="shared" si="1406"/>
        <v/>
      </c>
      <c r="AW538" s="19" t="str">
        <f t="shared" si="1407"/>
        <v/>
      </c>
      <c r="AX538" s="19" t="str">
        <f t="shared" si="1407"/>
        <v/>
      </c>
      <c r="AY538" s="19" t="str">
        <f t="shared" si="1407"/>
        <v/>
      </c>
      <c r="AZ538" s="19" t="str">
        <f t="shared" si="1407"/>
        <v/>
      </c>
      <c r="BA538" s="19" t="str">
        <f t="shared" si="1407"/>
        <v/>
      </c>
      <c r="BB538" s="19" t="str">
        <f t="shared" si="1407"/>
        <v/>
      </c>
      <c r="BC538" s="19" t="str">
        <f t="shared" si="1407"/>
        <v/>
      </c>
      <c r="BD538" s="19" t="str">
        <f t="shared" si="1407"/>
        <v/>
      </c>
      <c r="BE538" s="19" t="str">
        <f t="shared" si="1407"/>
        <v/>
      </c>
      <c r="BF538" s="19" t="str">
        <f t="shared" si="1407"/>
        <v/>
      </c>
      <c r="BG538" s="19" t="str">
        <f t="shared" si="1408"/>
        <v/>
      </c>
      <c r="BH538" s="19" t="str">
        <f t="shared" si="1408"/>
        <v/>
      </c>
      <c r="BI538" s="19" t="str">
        <f t="shared" si="1408"/>
        <v/>
      </c>
      <c r="BJ538" s="19" t="str">
        <f t="shared" si="1408"/>
        <v/>
      </c>
      <c r="BK538" s="19" t="str">
        <f t="shared" si="1408"/>
        <v/>
      </c>
      <c r="BL538" s="19" t="str">
        <f t="shared" si="1408"/>
        <v/>
      </c>
      <c r="BM538" s="19" t="str">
        <f t="shared" si="1408"/>
        <v/>
      </c>
      <c r="BN538" s="19" t="str">
        <f t="shared" si="1408"/>
        <v/>
      </c>
      <c r="BO538" s="19" t="str">
        <f t="shared" si="1408"/>
        <v/>
      </c>
      <c r="BP538" s="19" t="str">
        <f t="shared" si="1408"/>
        <v/>
      </c>
      <c r="BQ538" s="19" t="str">
        <f t="shared" si="1409"/>
        <v/>
      </c>
      <c r="BR538" s="19" t="str">
        <f t="shared" si="1409"/>
        <v/>
      </c>
      <c r="BS538" s="19" t="str">
        <f t="shared" si="1409"/>
        <v/>
      </c>
      <c r="BT538" s="19" t="str">
        <f t="shared" si="1409"/>
        <v/>
      </c>
      <c r="BU538" s="19" t="str">
        <f t="shared" si="1409"/>
        <v/>
      </c>
      <c r="BV538" s="19" t="str">
        <f t="shared" si="1409"/>
        <v/>
      </c>
      <c r="BW538" s="19" t="str">
        <f t="shared" si="1409"/>
        <v/>
      </c>
      <c r="BX538" s="19" t="str">
        <f t="shared" si="1409"/>
        <v/>
      </c>
      <c r="BY538" s="19" t="str">
        <f t="shared" si="1409"/>
        <v/>
      </c>
      <c r="BZ538" s="19" t="str">
        <f t="shared" si="1409"/>
        <v/>
      </c>
      <c r="CA538" s="19" t="str">
        <f t="shared" si="1410"/>
        <v/>
      </c>
      <c r="CB538" s="19" t="str">
        <f t="shared" si="1410"/>
        <v/>
      </c>
      <c r="CC538" s="19" t="str">
        <f t="shared" si="1410"/>
        <v/>
      </c>
      <c r="CD538" s="19" t="str">
        <f t="shared" si="1410"/>
        <v/>
      </c>
      <c r="CE538" s="19" t="str">
        <f t="shared" si="1410"/>
        <v/>
      </c>
      <c r="CF538" s="19" t="str">
        <f t="shared" si="1410"/>
        <v/>
      </c>
      <c r="CG538" s="19" t="str">
        <f t="shared" si="1410"/>
        <v/>
      </c>
      <c r="CH538" s="19" t="str">
        <f t="shared" si="1410"/>
        <v/>
      </c>
      <c r="CI538" s="19" t="str">
        <f t="shared" si="1410"/>
        <v/>
      </c>
      <c r="CJ538" s="19" t="str">
        <f t="shared" si="1410"/>
        <v/>
      </c>
      <c r="CK538" s="19" t="str">
        <f t="shared" si="1411"/>
        <v/>
      </c>
      <c r="CL538" s="19" t="str">
        <f t="shared" si="1411"/>
        <v/>
      </c>
      <c r="CM538" s="19" t="str">
        <f t="shared" si="1411"/>
        <v/>
      </c>
      <c r="CN538" s="19" t="str">
        <f t="shared" si="1411"/>
        <v/>
      </c>
      <c r="CO538" s="19" t="str">
        <f t="shared" si="1411"/>
        <v/>
      </c>
      <c r="CP538" s="19" t="str">
        <f t="shared" si="1411"/>
        <v/>
      </c>
      <c r="CQ538" s="19" t="str">
        <f t="shared" si="1411"/>
        <v/>
      </c>
      <c r="CR538" s="19" t="str">
        <f t="shared" si="1411"/>
        <v/>
      </c>
      <c r="CS538" s="19" t="str">
        <f t="shared" si="1411"/>
        <v/>
      </c>
      <c r="CT538" s="19" t="str">
        <f t="shared" si="1411"/>
        <v/>
      </c>
      <c r="CU538" s="19" t="str">
        <f t="shared" si="1412"/>
        <v/>
      </c>
      <c r="CV538" s="19" t="str">
        <f t="shared" si="1412"/>
        <v/>
      </c>
      <c r="CW538" s="19" t="str">
        <f t="shared" si="1412"/>
        <v/>
      </c>
      <c r="CX538" s="19" t="str">
        <f t="shared" si="1412"/>
        <v/>
      </c>
      <c r="CY538" s="19" t="str">
        <f t="shared" si="1412"/>
        <v/>
      </c>
      <c r="CZ538" s="19" t="str">
        <f t="shared" si="1412"/>
        <v/>
      </c>
      <c r="DA538" s="19" t="str">
        <f t="shared" si="1412"/>
        <v/>
      </c>
      <c r="DB538" s="19" t="str">
        <f t="shared" si="1412"/>
        <v/>
      </c>
      <c r="DC538" s="19" t="str">
        <f t="shared" si="1412"/>
        <v/>
      </c>
      <c r="DD538" s="19" t="str">
        <f t="shared" si="1412"/>
        <v/>
      </c>
      <c r="DE538" s="19" t="str">
        <f t="shared" si="1413"/>
        <v/>
      </c>
      <c r="DF538" s="19" t="str">
        <f t="shared" si="1413"/>
        <v/>
      </c>
      <c r="DG538" s="19" t="str">
        <f t="shared" si="1413"/>
        <v/>
      </c>
      <c r="DH538" s="19" t="str">
        <f t="shared" si="1413"/>
        <v/>
      </c>
      <c r="DI538" s="19" t="str">
        <f t="shared" si="1413"/>
        <v/>
      </c>
      <c r="DJ538" s="19" t="str">
        <f t="shared" si="1413"/>
        <v/>
      </c>
      <c r="DK538" s="19" t="str">
        <f t="shared" si="1413"/>
        <v/>
      </c>
      <c r="DL538" s="19" t="str">
        <f t="shared" si="1413"/>
        <v/>
      </c>
      <c r="DM538" s="19" t="str">
        <f t="shared" si="1413"/>
        <v/>
      </c>
      <c r="DN538" s="19" t="str">
        <f t="shared" si="1413"/>
        <v/>
      </c>
      <c r="DO538" s="19" t="str">
        <f t="shared" si="1414"/>
        <v/>
      </c>
      <c r="DP538" s="19" t="str">
        <f t="shared" si="1414"/>
        <v/>
      </c>
      <c r="DQ538" s="19" t="str">
        <f t="shared" si="1414"/>
        <v/>
      </c>
      <c r="DR538" s="19" t="str">
        <f t="shared" si="1414"/>
        <v/>
      </c>
      <c r="DS538" s="19" t="str">
        <f t="shared" si="1414"/>
        <v/>
      </c>
      <c r="DT538" s="19" t="str">
        <f t="shared" si="1414"/>
        <v/>
      </c>
      <c r="DU538" s="19" t="str">
        <f t="shared" si="1414"/>
        <v/>
      </c>
      <c r="DV538" s="19" t="str">
        <f t="shared" si="1414"/>
        <v/>
      </c>
      <c r="DW538" s="19" t="str">
        <f t="shared" si="1414"/>
        <v/>
      </c>
      <c r="DX538" s="19" t="str">
        <f t="shared" si="1414"/>
        <v/>
      </c>
      <c r="DY538" s="19" t="str">
        <f t="shared" si="1415"/>
        <v/>
      </c>
      <c r="DZ538" s="19" t="str">
        <f t="shared" si="1415"/>
        <v/>
      </c>
      <c r="EA538" s="19" t="str">
        <f t="shared" si="1415"/>
        <v/>
      </c>
      <c r="EB538" s="19" t="str">
        <f t="shared" si="1415"/>
        <v/>
      </c>
      <c r="EC538" s="19" t="str">
        <f t="shared" si="1415"/>
        <v/>
      </c>
      <c r="ED538" s="19" t="str">
        <f t="shared" si="1415"/>
        <v/>
      </c>
      <c r="EE538" s="19" t="str">
        <f t="shared" si="1415"/>
        <v/>
      </c>
      <c r="EF538" s="19" t="str">
        <f t="shared" si="1415"/>
        <v/>
      </c>
      <c r="EG538" s="19" t="str">
        <f t="shared" si="1415"/>
        <v/>
      </c>
      <c r="EH538" s="19" t="str">
        <f t="shared" si="1415"/>
        <v/>
      </c>
      <c r="EI538" s="19" t="str">
        <f t="shared" si="1416"/>
        <v/>
      </c>
      <c r="EJ538" s="19" t="str">
        <f t="shared" si="1416"/>
        <v/>
      </c>
      <c r="EK538" s="19" t="str">
        <f t="shared" si="1416"/>
        <v/>
      </c>
      <c r="EL538" s="19" t="str">
        <f t="shared" si="1416"/>
        <v/>
      </c>
      <c r="EM538" s="19" t="str">
        <f t="shared" si="1416"/>
        <v/>
      </c>
      <c r="EN538" s="19" t="str">
        <f t="shared" si="1416"/>
        <v/>
      </c>
      <c r="EO538" s="19" t="str">
        <f t="shared" si="1416"/>
        <v/>
      </c>
      <c r="EP538" s="19" t="str">
        <f t="shared" si="1416"/>
        <v/>
      </c>
      <c r="EQ538" s="19" t="str">
        <f t="shared" si="1416"/>
        <v/>
      </c>
      <c r="ER538" s="19" t="str">
        <f t="shared" si="1416"/>
        <v/>
      </c>
      <c r="ES538" s="19" t="str">
        <f t="shared" si="1417"/>
        <v/>
      </c>
      <c r="ET538" s="19" t="str">
        <f t="shared" si="1417"/>
        <v/>
      </c>
      <c r="EU538" s="19" t="str">
        <f t="shared" si="1417"/>
        <v/>
      </c>
      <c r="EV538" s="19" t="str">
        <f t="shared" si="1417"/>
        <v/>
      </c>
      <c r="EW538" s="19" t="str">
        <f t="shared" si="1417"/>
        <v/>
      </c>
      <c r="EX538" s="19" t="str">
        <f t="shared" si="1417"/>
        <v/>
      </c>
      <c r="EY538" s="19" t="str">
        <f t="shared" si="1417"/>
        <v/>
      </c>
      <c r="EZ538" s="19" t="str">
        <f t="shared" si="1417"/>
        <v/>
      </c>
      <c r="FA538" s="19" t="str">
        <f t="shared" si="1417"/>
        <v/>
      </c>
      <c r="FB538" s="19" t="str">
        <f t="shared" si="1417"/>
        <v/>
      </c>
      <c r="FC538" s="19" t="str">
        <f t="shared" si="1418"/>
        <v/>
      </c>
      <c r="FD538" s="19" t="str">
        <f t="shared" si="1418"/>
        <v/>
      </c>
      <c r="FE538" s="19" t="str">
        <f t="shared" si="1418"/>
        <v/>
      </c>
      <c r="FF538" s="19" t="str">
        <f t="shared" si="1418"/>
        <v/>
      </c>
      <c r="FG538" s="19" t="str">
        <f t="shared" si="1418"/>
        <v/>
      </c>
      <c r="FH538" s="19" t="str">
        <f t="shared" si="1418"/>
        <v/>
      </c>
      <c r="FI538" s="19" t="str">
        <f t="shared" si="1418"/>
        <v/>
      </c>
      <c r="FJ538" s="19" t="str">
        <f t="shared" si="1418"/>
        <v/>
      </c>
      <c r="FK538" s="19" t="str">
        <f t="shared" si="1418"/>
        <v/>
      </c>
      <c r="FL538" s="19" t="str">
        <f t="shared" si="1418"/>
        <v/>
      </c>
      <c r="FM538" s="19" t="str">
        <f t="shared" si="1419"/>
        <v/>
      </c>
      <c r="FN538" s="19" t="str">
        <f t="shared" si="1419"/>
        <v/>
      </c>
      <c r="FO538" s="19" t="str">
        <f t="shared" si="1419"/>
        <v/>
      </c>
      <c r="FP538" s="19" t="str">
        <f t="shared" si="1419"/>
        <v/>
      </c>
      <c r="FQ538" s="19" t="str">
        <f t="shared" si="1419"/>
        <v/>
      </c>
      <c r="FR538" s="19" t="str">
        <f t="shared" si="1419"/>
        <v/>
      </c>
      <c r="FS538" s="19" t="str">
        <f t="shared" si="1419"/>
        <v/>
      </c>
      <c r="FT538" s="19" t="str">
        <f t="shared" si="1419"/>
        <v/>
      </c>
      <c r="FU538" s="19" t="str">
        <f t="shared" si="1419"/>
        <v/>
      </c>
      <c r="FV538" s="19" t="str">
        <f t="shared" si="1419"/>
        <v/>
      </c>
      <c r="FW538" s="19" t="str">
        <f t="shared" si="1420"/>
        <v/>
      </c>
      <c r="FX538" s="19" t="str">
        <f t="shared" si="1420"/>
        <v/>
      </c>
      <c r="FY538" s="19" t="str">
        <f t="shared" si="1420"/>
        <v/>
      </c>
      <c r="FZ538" s="19" t="str">
        <f t="shared" si="1420"/>
        <v/>
      </c>
      <c r="GA538" s="19" t="str">
        <f t="shared" si="1420"/>
        <v/>
      </c>
      <c r="GB538" s="19" t="str">
        <f t="shared" si="1420"/>
        <v/>
      </c>
      <c r="GC538" s="19" t="str">
        <f t="shared" si="1420"/>
        <v/>
      </c>
      <c r="GD538" s="19" t="str">
        <f t="shared" si="1420"/>
        <v/>
      </c>
      <c r="GE538" s="19" t="str">
        <f t="shared" si="1420"/>
        <v/>
      </c>
      <c r="GF538" s="19" t="str">
        <f t="shared" si="1420"/>
        <v/>
      </c>
      <c r="GG538" s="19" t="str">
        <f t="shared" si="1421"/>
        <v/>
      </c>
      <c r="GH538" s="19" t="str">
        <f t="shared" si="1421"/>
        <v/>
      </c>
      <c r="GI538" s="19" t="str">
        <f t="shared" si="1421"/>
        <v/>
      </c>
      <c r="GJ538" s="19" t="str">
        <f t="shared" si="1421"/>
        <v/>
      </c>
      <c r="GK538" s="19" t="str">
        <f t="shared" si="1421"/>
        <v/>
      </c>
      <c r="GL538" s="19" t="str">
        <f t="shared" si="1421"/>
        <v/>
      </c>
      <c r="GM538" s="19" t="str">
        <f t="shared" si="1421"/>
        <v/>
      </c>
      <c r="GN538" s="19" t="str">
        <f t="shared" si="1421"/>
        <v/>
      </c>
      <c r="GO538" s="19" t="str">
        <f t="shared" si="1421"/>
        <v/>
      </c>
      <c r="GP538" s="19" t="str">
        <f t="shared" si="1421"/>
        <v/>
      </c>
      <c r="GQ538" s="19" t="str">
        <f t="shared" si="1422"/>
        <v/>
      </c>
      <c r="GR538" s="19" t="str">
        <f t="shared" si="1422"/>
        <v/>
      </c>
      <c r="GS538" s="19" t="str">
        <f t="shared" si="1422"/>
        <v/>
      </c>
      <c r="GT538" s="19" t="str">
        <f t="shared" si="1422"/>
        <v/>
      </c>
      <c r="GU538" s="19" t="str">
        <f t="shared" si="1422"/>
        <v/>
      </c>
      <c r="GV538" s="19" t="str">
        <f t="shared" si="1422"/>
        <v/>
      </c>
      <c r="GW538" s="19" t="str">
        <f t="shared" si="1422"/>
        <v/>
      </c>
      <c r="GX538" s="19" t="str">
        <f t="shared" si="1422"/>
        <v/>
      </c>
      <c r="GY538" s="19" t="str">
        <f t="shared" si="1422"/>
        <v/>
      </c>
      <c r="GZ538" s="19" t="str">
        <f t="shared" si="1422"/>
        <v/>
      </c>
      <c r="HA538" s="19" t="str">
        <f t="shared" si="1423"/>
        <v/>
      </c>
      <c r="HB538" s="19" t="str">
        <f t="shared" si="1423"/>
        <v/>
      </c>
      <c r="HC538" s="19" t="str">
        <f t="shared" si="1423"/>
        <v/>
      </c>
      <c r="HD538" s="19" t="str">
        <f t="shared" si="1423"/>
        <v/>
      </c>
      <c r="HE538" s="19" t="str">
        <f t="shared" si="1423"/>
        <v/>
      </c>
      <c r="HF538" s="19" t="str">
        <f t="shared" si="1423"/>
        <v/>
      </c>
      <c r="HG538" s="19" t="str">
        <f t="shared" si="1423"/>
        <v/>
      </c>
      <c r="HH538" s="19" t="str">
        <f t="shared" si="1423"/>
        <v/>
      </c>
      <c r="HI538" s="19" t="str">
        <f t="shared" si="1423"/>
        <v/>
      </c>
      <c r="HJ538" s="19" t="str">
        <f t="shared" si="1423"/>
        <v/>
      </c>
      <c r="HK538" s="19" t="str">
        <f t="shared" si="1424"/>
        <v/>
      </c>
      <c r="HL538" s="19" t="str">
        <f t="shared" si="1424"/>
        <v/>
      </c>
      <c r="HM538" s="19" t="str">
        <f t="shared" si="1424"/>
        <v/>
      </c>
      <c r="HN538" s="19" t="str">
        <f t="shared" si="1424"/>
        <v/>
      </c>
      <c r="HO538" s="19" t="str">
        <f t="shared" si="1424"/>
        <v/>
      </c>
      <c r="HP538" s="19" t="str">
        <f t="shared" si="1424"/>
        <v/>
      </c>
      <c r="HQ538" s="19" t="str">
        <f t="shared" si="1424"/>
        <v/>
      </c>
      <c r="HR538" s="19" t="str">
        <f t="shared" si="1424"/>
        <v/>
      </c>
      <c r="HS538" s="19" t="str">
        <f t="shared" si="1424"/>
        <v/>
      </c>
      <c r="HT538" s="19" t="str">
        <f t="shared" si="1424"/>
        <v/>
      </c>
      <c r="HU538" s="19" t="str">
        <f t="shared" si="1425"/>
        <v/>
      </c>
      <c r="HV538" s="19" t="str">
        <f t="shared" si="1425"/>
        <v/>
      </c>
      <c r="HW538" s="19" t="str">
        <f t="shared" si="1425"/>
        <v/>
      </c>
      <c r="HX538" s="19" t="str">
        <f t="shared" si="1425"/>
        <v/>
      </c>
      <c r="HY538" s="19" t="str">
        <f t="shared" si="1425"/>
        <v/>
      </c>
      <c r="HZ538" s="19" t="str">
        <f t="shared" si="1425"/>
        <v/>
      </c>
      <c r="IA538" s="19" t="str">
        <f t="shared" si="1425"/>
        <v/>
      </c>
      <c r="IB538" s="19" t="str">
        <f t="shared" si="1425"/>
        <v/>
      </c>
      <c r="IC538" s="19" t="str">
        <f t="shared" si="1425"/>
        <v/>
      </c>
      <c r="ID538" s="19" t="str">
        <f t="shared" si="1425"/>
        <v/>
      </c>
      <c r="IE538" s="19" t="str">
        <f t="shared" si="1426"/>
        <v/>
      </c>
      <c r="IF538" s="19" t="str">
        <f t="shared" si="1426"/>
        <v/>
      </c>
      <c r="IG538" s="19" t="str">
        <f t="shared" si="1426"/>
        <v/>
      </c>
      <c r="IH538" s="19" t="str">
        <f t="shared" si="1426"/>
        <v/>
      </c>
      <c r="II538" s="19" t="str">
        <f t="shared" si="1426"/>
        <v/>
      </c>
      <c r="IJ538" s="19" t="str">
        <f t="shared" si="1426"/>
        <v/>
      </c>
      <c r="IK538" s="19" t="str">
        <f t="shared" si="1426"/>
        <v/>
      </c>
      <c r="IL538" s="19" t="str">
        <f t="shared" si="1426"/>
        <v/>
      </c>
      <c r="IM538" s="19" t="str">
        <f t="shared" si="1426"/>
        <v/>
      </c>
      <c r="IN538" s="19" t="str">
        <f t="shared" si="1426"/>
        <v/>
      </c>
      <c r="IO538" s="19" t="str">
        <f t="shared" si="1427"/>
        <v/>
      </c>
      <c r="IP538" s="19" t="str">
        <f t="shared" si="1427"/>
        <v/>
      </c>
      <c r="IQ538" s="19" t="str">
        <f t="shared" si="1427"/>
        <v/>
      </c>
      <c r="IR538" s="19" t="str">
        <f t="shared" si="1427"/>
        <v/>
      </c>
      <c r="IS538" s="19" t="str">
        <f t="shared" si="1427"/>
        <v/>
      </c>
      <c r="IT538" s="19" t="str">
        <f t="shared" si="1427"/>
        <v/>
      </c>
      <c r="IU538" s="19" t="str">
        <f t="shared" si="1427"/>
        <v/>
      </c>
      <c r="IV538" s="19" t="str">
        <f t="shared" si="1427"/>
        <v/>
      </c>
      <c r="IW538" s="19" t="str">
        <f t="shared" si="1427"/>
        <v/>
      </c>
      <c r="IX538" s="19" t="str">
        <f t="shared" si="1427"/>
        <v/>
      </c>
      <c r="IY538" s="19" t="str">
        <f t="shared" si="1428"/>
        <v/>
      </c>
      <c r="IZ538" s="19" t="str">
        <f t="shared" si="1428"/>
        <v/>
      </c>
      <c r="JA538" s="19" t="str">
        <f t="shared" si="1428"/>
        <v/>
      </c>
      <c r="JB538" s="19" t="str">
        <f t="shared" si="1428"/>
        <v/>
      </c>
      <c r="JC538" s="19" t="str">
        <f t="shared" si="1428"/>
        <v/>
      </c>
      <c r="JD538" s="19" t="str">
        <f t="shared" si="1428"/>
        <v/>
      </c>
      <c r="JE538" s="19" t="str">
        <f t="shared" si="1428"/>
        <v/>
      </c>
      <c r="JF538" s="19" t="str">
        <f t="shared" si="1428"/>
        <v/>
      </c>
      <c r="JG538" s="19" t="str">
        <f t="shared" si="1428"/>
        <v/>
      </c>
      <c r="JH538" s="19" t="str">
        <f t="shared" si="1428"/>
        <v/>
      </c>
      <c r="JI538" s="19" t="str">
        <f t="shared" si="1429"/>
        <v/>
      </c>
      <c r="JJ538" s="19" t="str">
        <f t="shared" si="1429"/>
        <v/>
      </c>
      <c r="JK538" s="19" t="str">
        <f t="shared" si="1429"/>
        <v/>
      </c>
      <c r="JL538" s="19" t="str">
        <f t="shared" si="1429"/>
        <v/>
      </c>
      <c r="JM538" s="19" t="str">
        <f t="shared" si="1429"/>
        <v/>
      </c>
      <c r="JN538" s="19" t="str">
        <f t="shared" si="1429"/>
        <v/>
      </c>
      <c r="JO538" s="19" t="str">
        <f t="shared" si="1429"/>
        <v/>
      </c>
      <c r="JP538" s="19" t="str">
        <f t="shared" si="1429"/>
        <v/>
      </c>
      <c r="JQ538" s="19" t="str">
        <f t="shared" si="1429"/>
        <v/>
      </c>
      <c r="JR538" s="19" t="str">
        <f t="shared" si="1429"/>
        <v/>
      </c>
      <c r="JS538" s="19" t="str">
        <f t="shared" si="1430"/>
        <v/>
      </c>
      <c r="JT538" s="19" t="str">
        <f t="shared" si="1430"/>
        <v/>
      </c>
      <c r="JU538" s="19" t="str">
        <f t="shared" si="1430"/>
        <v/>
      </c>
      <c r="JV538" s="19" t="str">
        <f t="shared" si="1430"/>
        <v/>
      </c>
      <c r="JW538" s="19" t="str">
        <f t="shared" si="1430"/>
        <v/>
      </c>
      <c r="JX538" s="19" t="str">
        <f t="shared" si="1430"/>
        <v/>
      </c>
      <c r="JY538" s="19" t="str">
        <f t="shared" si="1430"/>
        <v/>
      </c>
      <c r="JZ538" s="19" t="str">
        <f t="shared" si="1430"/>
        <v/>
      </c>
      <c r="KA538" s="19" t="str">
        <f t="shared" si="1430"/>
        <v/>
      </c>
      <c r="KB538" s="19" t="str">
        <f t="shared" si="1430"/>
        <v/>
      </c>
      <c r="KC538" s="19" t="str">
        <f t="shared" si="1431"/>
        <v/>
      </c>
      <c r="KD538" s="19" t="str">
        <f t="shared" si="1431"/>
        <v/>
      </c>
      <c r="KE538" s="19" t="str">
        <f t="shared" si="1431"/>
        <v/>
      </c>
      <c r="KF538" s="19" t="str">
        <f t="shared" si="1431"/>
        <v/>
      </c>
      <c r="KG538" s="19" t="str">
        <f t="shared" si="1431"/>
        <v/>
      </c>
      <c r="KH538" s="19" t="str">
        <f t="shared" si="1431"/>
        <v/>
      </c>
      <c r="KI538" s="19" t="str">
        <f t="shared" si="1431"/>
        <v/>
      </c>
      <c r="KJ538" s="19" t="str">
        <f t="shared" si="1431"/>
        <v/>
      </c>
      <c r="KK538" s="19" t="str">
        <f t="shared" si="1431"/>
        <v/>
      </c>
      <c r="KL538" s="19" t="str">
        <f t="shared" si="1431"/>
        <v/>
      </c>
      <c r="KM538" s="19" t="str">
        <f t="shared" si="1432"/>
        <v/>
      </c>
      <c r="KN538" s="19" t="str">
        <f t="shared" si="1432"/>
        <v/>
      </c>
      <c r="KO538" s="19" t="str">
        <f t="shared" si="1432"/>
        <v/>
      </c>
      <c r="KP538" s="19" t="str">
        <f t="shared" si="1432"/>
        <v/>
      </c>
      <c r="KQ538" s="19" t="str">
        <f t="shared" si="1432"/>
        <v/>
      </c>
      <c r="KR538" s="19" t="str">
        <f t="shared" si="1432"/>
        <v/>
      </c>
      <c r="KS538" s="19" t="str">
        <f t="shared" si="1432"/>
        <v/>
      </c>
      <c r="KT538" s="19" t="str">
        <f t="shared" si="1432"/>
        <v/>
      </c>
      <c r="KU538" s="19" t="str">
        <f t="shared" si="1432"/>
        <v/>
      </c>
      <c r="KV538" s="19" t="str">
        <f t="shared" si="1432"/>
        <v/>
      </c>
      <c r="KW538" s="19" t="str">
        <f t="shared" si="1433"/>
        <v/>
      </c>
      <c r="KX538" s="19" t="str">
        <f t="shared" si="1433"/>
        <v/>
      </c>
      <c r="KY538" s="19" t="str">
        <f t="shared" si="1433"/>
        <v/>
      </c>
      <c r="KZ538" s="19" t="str">
        <f t="shared" si="1433"/>
        <v/>
      </c>
      <c r="LA538" s="19" t="str">
        <f t="shared" si="1433"/>
        <v/>
      </c>
      <c r="LB538" s="19" t="str">
        <f t="shared" si="1433"/>
        <v/>
      </c>
      <c r="LC538" s="19" t="str">
        <f t="shared" si="1433"/>
        <v/>
      </c>
      <c r="LD538" s="19" t="str">
        <f t="shared" si="1433"/>
        <v/>
      </c>
      <c r="LE538" s="19" t="str">
        <f t="shared" si="1433"/>
        <v/>
      </c>
      <c r="LF538" s="19" t="str">
        <f t="shared" si="1433"/>
        <v/>
      </c>
      <c r="LG538" s="19" t="str">
        <f t="shared" si="1434"/>
        <v/>
      </c>
      <c r="LH538" s="19" t="str">
        <f t="shared" si="1434"/>
        <v/>
      </c>
      <c r="LI538" s="19" t="str">
        <f t="shared" si="1434"/>
        <v/>
      </c>
      <c r="LJ538" s="19" t="str">
        <f t="shared" si="1434"/>
        <v/>
      </c>
      <c r="LK538" s="19" t="str">
        <f t="shared" si="1434"/>
        <v/>
      </c>
      <c r="LL538" s="19" t="str">
        <f t="shared" si="1434"/>
        <v/>
      </c>
      <c r="LM538" s="19" t="str">
        <f t="shared" si="1434"/>
        <v/>
      </c>
      <c r="LN538" s="19" t="str">
        <f t="shared" si="1434"/>
        <v/>
      </c>
      <c r="LO538" s="19" t="str">
        <f t="shared" si="1434"/>
        <v/>
      </c>
      <c r="LP538" s="19" t="str">
        <f t="shared" si="1434"/>
        <v/>
      </c>
      <c r="LQ538" s="19" t="str">
        <f t="shared" si="1435"/>
        <v/>
      </c>
      <c r="LR538" s="19" t="str">
        <f t="shared" si="1435"/>
        <v/>
      </c>
      <c r="LS538" s="19" t="str">
        <f t="shared" si="1435"/>
        <v/>
      </c>
      <c r="LT538" s="19" t="str">
        <f t="shared" si="1435"/>
        <v/>
      </c>
      <c r="LU538" s="19" t="str">
        <f t="shared" si="1435"/>
        <v/>
      </c>
      <c r="LV538" s="19" t="str">
        <f t="shared" si="1435"/>
        <v/>
      </c>
      <c r="LW538" s="19" t="str">
        <f t="shared" si="1435"/>
        <v/>
      </c>
      <c r="LX538" s="19" t="str">
        <f t="shared" si="1435"/>
        <v/>
      </c>
      <c r="LY538" s="19" t="str">
        <f t="shared" si="1435"/>
        <v/>
      </c>
      <c r="LZ538" s="19" t="str">
        <f t="shared" si="1435"/>
        <v/>
      </c>
      <c r="MA538" s="19" t="str">
        <f t="shared" si="1436"/>
        <v/>
      </c>
      <c r="MB538" s="19" t="str">
        <f t="shared" si="1436"/>
        <v/>
      </c>
      <c r="MC538" s="19" t="str">
        <f t="shared" si="1436"/>
        <v/>
      </c>
      <c r="MD538" s="19" t="str">
        <f t="shared" si="1436"/>
        <v/>
      </c>
      <c r="ME538" s="19" t="str">
        <f t="shared" si="1436"/>
        <v/>
      </c>
      <c r="MF538" s="19" t="str">
        <f t="shared" si="1436"/>
        <v/>
      </c>
      <c r="MG538" s="19" t="str">
        <f t="shared" si="1436"/>
        <v/>
      </c>
      <c r="MH538" s="19" t="str">
        <f t="shared" si="1436"/>
        <v/>
      </c>
      <c r="MI538" s="19" t="str">
        <f t="shared" si="1436"/>
        <v/>
      </c>
      <c r="MJ538" s="19" t="str">
        <f t="shared" si="1436"/>
        <v/>
      </c>
      <c r="MK538" s="19" t="str">
        <f t="shared" si="1437"/>
        <v/>
      </c>
      <c r="ML538" s="19" t="str">
        <f t="shared" si="1437"/>
        <v/>
      </c>
      <c r="MM538" s="19" t="str">
        <f t="shared" si="1437"/>
        <v/>
      </c>
      <c r="MN538" s="19" t="str">
        <f t="shared" si="1437"/>
        <v/>
      </c>
      <c r="MO538" s="19" t="str">
        <f t="shared" si="1437"/>
        <v/>
      </c>
      <c r="MP538" s="19" t="str">
        <f t="shared" si="1437"/>
        <v/>
      </c>
      <c r="MQ538" s="19" t="str">
        <f t="shared" si="1437"/>
        <v/>
      </c>
      <c r="MR538" s="19" t="str">
        <f t="shared" si="1437"/>
        <v/>
      </c>
      <c r="MS538" s="19" t="str">
        <f t="shared" si="1437"/>
        <v/>
      </c>
      <c r="MT538" s="19" t="str">
        <f t="shared" si="1437"/>
        <v/>
      </c>
      <c r="MU538" s="19" t="str">
        <f t="shared" si="1438"/>
        <v/>
      </c>
      <c r="MV538" s="19" t="str">
        <f t="shared" si="1438"/>
        <v/>
      </c>
      <c r="MW538" s="19" t="str">
        <f t="shared" si="1438"/>
        <v/>
      </c>
      <c r="MX538" s="19" t="str">
        <f t="shared" si="1438"/>
        <v/>
      </c>
      <c r="MY538" s="19" t="str">
        <f t="shared" si="1438"/>
        <v/>
      </c>
      <c r="MZ538" s="19" t="str">
        <f t="shared" si="1438"/>
        <v/>
      </c>
      <c r="NA538" s="19" t="str">
        <f t="shared" si="1438"/>
        <v/>
      </c>
      <c r="NB538" s="19" t="str">
        <f t="shared" si="1438"/>
        <v/>
      </c>
      <c r="NC538" s="19" t="str">
        <f t="shared" si="1438"/>
        <v/>
      </c>
      <c r="ND538" s="19" t="str">
        <f t="shared" si="1438"/>
        <v/>
      </c>
      <c r="NE538" s="19" t="str">
        <f t="shared" si="1439"/>
        <v/>
      </c>
      <c r="NF538" s="19" t="str">
        <f t="shared" si="1439"/>
        <v/>
      </c>
      <c r="NG538" s="19" t="str">
        <f t="shared" si="1439"/>
        <v/>
      </c>
      <c r="NH538" s="19" t="str">
        <f t="shared" si="1439"/>
        <v/>
      </c>
      <c r="NI538" s="19" t="str">
        <f t="shared" si="1439"/>
        <v/>
      </c>
      <c r="NJ538" s="19" t="str">
        <f t="shared" si="1439"/>
        <v/>
      </c>
      <c r="NK538" s="19" t="str">
        <f t="shared" si="1439"/>
        <v/>
      </c>
      <c r="NL538" s="19" t="str">
        <f t="shared" si="1439"/>
        <v/>
      </c>
      <c r="NM538" s="19" t="str">
        <f t="shared" si="1439"/>
        <v/>
      </c>
      <c r="NN538" s="19" t="str">
        <f t="shared" si="1439"/>
        <v/>
      </c>
      <c r="NO538" s="19" t="str">
        <f t="shared" si="1440"/>
        <v/>
      </c>
      <c r="NP538" s="19" t="str">
        <f t="shared" si="1440"/>
        <v/>
      </c>
      <c r="NQ538" s="19" t="str">
        <f t="shared" si="1440"/>
        <v/>
      </c>
      <c r="NR538" s="19" t="str">
        <f t="shared" si="1440"/>
        <v/>
      </c>
      <c r="NS538" s="19" t="str">
        <f t="shared" si="1440"/>
        <v/>
      </c>
      <c r="NT538" s="19" t="str">
        <f t="shared" si="1440"/>
        <v/>
      </c>
      <c r="NU538" s="19" t="str">
        <f t="shared" si="1440"/>
        <v/>
      </c>
      <c r="NV538" s="19" t="str">
        <f t="shared" si="1440"/>
        <v/>
      </c>
      <c r="NW538" s="19" t="str">
        <f t="shared" si="1440"/>
        <v/>
      </c>
      <c r="NX538" s="19" t="str">
        <f t="shared" si="1440"/>
        <v/>
      </c>
      <c r="NY538" s="19" t="str">
        <f t="shared" si="1441"/>
        <v/>
      </c>
      <c r="NZ538" s="19" t="str">
        <f t="shared" si="1441"/>
        <v/>
      </c>
      <c r="OA538" s="19" t="str">
        <f t="shared" si="1441"/>
        <v/>
      </c>
      <c r="OB538" s="19" t="str">
        <f t="shared" si="1441"/>
        <v/>
      </c>
      <c r="OC538" s="19" t="str">
        <f t="shared" si="1441"/>
        <v/>
      </c>
      <c r="OD538" s="19" t="str">
        <f t="shared" si="1441"/>
        <v/>
      </c>
      <c r="OE538" s="19" t="str">
        <f t="shared" si="1441"/>
        <v/>
      </c>
      <c r="OF538" s="19" t="str">
        <f t="shared" si="1441"/>
        <v/>
      </c>
      <c r="OG538" s="19" t="str">
        <f t="shared" si="1441"/>
        <v/>
      </c>
      <c r="OH538" s="19" t="str">
        <f t="shared" si="1441"/>
        <v/>
      </c>
      <c r="OI538" s="19" t="str">
        <f t="shared" si="1442"/>
        <v/>
      </c>
      <c r="OJ538" s="19" t="str">
        <f t="shared" si="1442"/>
        <v/>
      </c>
      <c r="OK538" s="19" t="str">
        <f t="shared" si="1442"/>
        <v/>
      </c>
      <c r="OL538" s="19" t="str">
        <f t="shared" si="1442"/>
        <v/>
      </c>
      <c r="OM538" s="19" t="str">
        <f t="shared" si="1442"/>
        <v/>
      </c>
      <c r="ON538" s="19" t="str">
        <f t="shared" si="1442"/>
        <v/>
      </c>
      <c r="OO538" s="19" t="str">
        <f t="shared" si="1442"/>
        <v/>
      </c>
      <c r="OP538" s="19" t="str">
        <f t="shared" si="1442"/>
        <v/>
      </c>
      <c r="OQ538" s="19" t="str">
        <f t="shared" si="1442"/>
        <v/>
      </c>
      <c r="OR538" s="19" t="str">
        <f t="shared" si="1442"/>
        <v/>
      </c>
      <c r="OS538" s="19" t="str">
        <f t="shared" si="1443"/>
        <v/>
      </c>
      <c r="OT538" s="19" t="str">
        <f t="shared" si="1443"/>
        <v/>
      </c>
      <c r="OU538" s="19" t="str">
        <f t="shared" si="1443"/>
        <v/>
      </c>
      <c r="OV538" s="19" t="str">
        <f t="shared" si="1443"/>
        <v/>
      </c>
      <c r="OW538" s="19" t="str">
        <f t="shared" si="1443"/>
        <v/>
      </c>
      <c r="OX538" s="19" t="str">
        <f t="shared" si="1443"/>
        <v/>
      </c>
      <c r="OY538" s="19" t="str">
        <f t="shared" si="1443"/>
        <v/>
      </c>
      <c r="OZ538" s="19" t="str">
        <f t="shared" si="1443"/>
        <v/>
      </c>
      <c r="PA538" s="19" t="str">
        <f t="shared" si="1443"/>
        <v/>
      </c>
      <c r="PB538" s="19" t="str">
        <f t="shared" si="1443"/>
        <v/>
      </c>
      <c r="PC538" s="19" t="str">
        <f t="shared" si="1444"/>
        <v/>
      </c>
      <c r="PD538" s="19" t="str">
        <f t="shared" si="1444"/>
        <v/>
      </c>
      <c r="PE538" s="19" t="str">
        <f t="shared" si="1444"/>
        <v/>
      </c>
      <c r="PF538" s="19" t="str">
        <f t="shared" si="1444"/>
        <v/>
      </c>
      <c r="PG538" s="19" t="str">
        <f t="shared" si="1444"/>
        <v/>
      </c>
      <c r="PH538" s="19" t="str">
        <f t="shared" si="1444"/>
        <v/>
      </c>
      <c r="PI538" s="19" t="str">
        <f t="shared" si="1444"/>
        <v/>
      </c>
      <c r="PJ538" s="19" t="str">
        <f t="shared" si="1444"/>
        <v/>
      </c>
      <c r="PK538" s="19" t="str">
        <f t="shared" si="1444"/>
        <v/>
      </c>
      <c r="PL538" s="19" t="str">
        <f t="shared" si="1444"/>
        <v/>
      </c>
      <c r="PM538" s="19" t="str">
        <f t="shared" si="1445"/>
        <v/>
      </c>
      <c r="PN538" s="19" t="str">
        <f t="shared" si="1445"/>
        <v/>
      </c>
      <c r="PO538" s="19" t="str">
        <f t="shared" si="1445"/>
        <v/>
      </c>
      <c r="PP538" s="19" t="str">
        <f t="shared" si="1445"/>
        <v/>
      </c>
      <c r="PQ538" s="19" t="str">
        <f t="shared" si="1445"/>
        <v/>
      </c>
      <c r="PR538" s="19" t="str">
        <f t="shared" si="1445"/>
        <v/>
      </c>
      <c r="PS538" s="19" t="str">
        <f t="shared" si="1445"/>
        <v/>
      </c>
      <c r="PT538" s="19" t="str">
        <f t="shared" si="1445"/>
        <v/>
      </c>
      <c r="PU538" s="19" t="str">
        <f t="shared" si="1445"/>
        <v/>
      </c>
      <c r="PV538" s="19" t="str">
        <f t="shared" si="1445"/>
        <v/>
      </c>
      <c r="PW538" s="19" t="str">
        <f t="shared" si="1445"/>
        <v/>
      </c>
      <c r="PX538" s="19" t="str">
        <f t="shared" si="1445"/>
        <v/>
      </c>
      <c r="PY538" s="19" t="str">
        <f t="shared" si="1445"/>
        <v/>
      </c>
      <c r="PZ538" s="19" t="str">
        <f t="shared" si="1447"/>
        <v/>
      </c>
      <c r="QA538" s="19" t="str">
        <f t="shared" si="1448"/>
        <v/>
      </c>
    </row>
    <row r="539" spans="4:443" x14ac:dyDescent="0.25">
      <c r="D539"/>
      <c r="E539"/>
      <c r="F539"/>
      <c r="G539" s="20" t="str">
        <f t="shared" si="1446"/>
        <v/>
      </c>
      <c r="H539" s="20"/>
      <c r="I539" s="19" t="str">
        <f t="shared" si="1403"/>
        <v/>
      </c>
      <c r="J539" s="19" t="str">
        <f t="shared" si="1403"/>
        <v/>
      </c>
      <c r="K539" s="19" t="str">
        <f t="shared" si="1403"/>
        <v/>
      </c>
      <c r="L539" s="19" t="str">
        <f t="shared" si="1403"/>
        <v/>
      </c>
      <c r="M539" s="19" t="str">
        <f t="shared" si="1403"/>
        <v/>
      </c>
      <c r="N539" s="19" t="str">
        <f t="shared" si="1403"/>
        <v/>
      </c>
      <c r="O539" s="19" t="str">
        <f t="shared" si="1403"/>
        <v/>
      </c>
      <c r="P539" s="19" t="str">
        <f t="shared" si="1403"/>
        <v/>
      </c>
      <c r="Q539" s="19" t="str">
        <f t="shared" si="1403"/>
        <v/>
      </c>
      <c r="R539" s="19" t="str">
        <f t="shared" si="1403"/>
        <v/>
      </c>
      <c r="S539" s="19" t="str">
        <f t="shared" si="1404"/>
        <v/>
      </c>
      <c r="T539" s="19" t="str">
        <f t="shared" si="1404"/>
        <v/>
      </c>
      <c r="U539" s="50" t="str">
        <f t="shared" si="1404"/>
        <v/>
      </c>
      <c r="V539" s="19" t="str">
        <f t="shared" si="1404"/>
        <v/>
      </c>
      <c r="W539" s="19" t="str">
        <f t="shared" si="1404"/>
        <v/>
      </c>
      <c r="X539" s="19" t="str">
        <f t="shared" si="1404"/>
        <v/>
      </c>
      <c r="Y539" s="19" t="str">
        <f t="shared" si="1404"/>
        <v/>
      </c>
      <c r="Z539" s="19" t="str">
        <f t="shared" si="1404"/>
        <v/>
      </c>
      <c r="AA539" s="19" t="str">
        <f t="shared" si="1404"/>
        <v/>
      </c>
      <c r="AB539" s="19" t="str">
        <f t="shared" si="1404"/>
        <v/>
      </c>
      <c r="AC539" s="19" t="str">
        <f t="shared" si="1405"/>
        <v/>
      </c>
      <c r="AD539" s="19" t="str">
        <f t="shared" si="1405"/>
        <v/>
      </c>
      <c r="AE539" s="19" t="str">
        <f t="shared" si="1405"/>
        <v/>
      </c>
      <c r="AF539" s="19" t="str">
        <f t="shared" si="1405"/>
        <v/>
      </c>
      <c r="AG539" s="19" t="str">
        <f t="shared" si="1405"/>
        <v/>
      </c>
      <c r="AH539" s="19" t="str">
        <f t="shared" si="1405"/>
        <v/>
      </c>
      <c r="AI539" s="19" t="str">
        <f t="shared" si="1405"/>
        <v/>
      </c>
      <c r="AJ539" s="19" t="str">
        <f t="shared" si="1405"/>
        <v/>
      </c>
      <c r="AK539" s="19" t="str">
        <f t="shared" si="1405"/>
        <v/>
      </c>
      <c r="AL539" s="19" t="str">
        <f t="shared" si="1405"/>
        <v/>
      </c>
      <c r="AM539" s="19" t="str">
        <f t="shared" si="1406"/>
        <v/>
      </c>
      <c r="AN539" s="19" t="str">
        <f t="shared" si="1406"/>
        <v/>
      </c>
      <c r="AO539" s="19" t="str">
        <f t="shared" si="1406"/>
        <v/>
      </c>
      <c r="AP539" s="19" t="str">
        <f t="shared" si="1406"/>
        <v/>
      </c>
      <c r="AQ539" s="19" t="str">
        <f t="shared" si="1406"/>
        <v/>
      </c>
      <c r="AR539" s="19" t="str">
        <f t="shared" si="1406"/>
        <v/>
      </c>
      <c r="AS539" s="19" t="str">
        <f t="shared" si="1406"/>
        <v/>
      </c>
      <c r="AT539" s="19" t="str">
        <f t="shared" si="1406"/>
        <v/>
      </c>
      <c r="AU539" s="19" t="str">
        <f t="shared" si="1406"/>
        <v/>
      </c>
      <c r="AV539" s="19" t="str">
        <f t="shared" si="1406"/>
        <v/>
      </c>
      <c r="AW539" s="19" t="str">
        <f t="shared" si="1407"/>
        <v/>
      </c>
      <c r="AX539" s="19" t="str">
        <f t="shared" si="1407"/>
        <v/>
      </c>
      <c r="AY539" s="19" t="str">
        <f t="shared" si="1407"/>
        <v/>
      </c>
      <c r="AZ539" s="19" t="str">
        <f t="shared" si="1407"/>
        <v/>
      </c>
      <c r="BA539" s="19" t="str">
        <f t="shared" si="1407"/>
        <v/>
      </c>
      <c r="BB539" s="19" t="str">
        <f t="shared" si="1407"/>
        <v/>
      </c>
      <c r="BC539" s="19" t="str">
        <f t="shared" si="1407"/>
        <v/>
      </c>
      <c r="BD539" s="19" t="str">
        <f t="shared" si="1407"/>
        <v/>
      </c>
      <c r="BE539" s="19" t="str">
        <f t="shared" si="1407"/>
        <v/>
      </c>
      <c r="BF539" s="19" t="str">
        <f t="shared" si="1407"/>
        <v/>
      </c>
      <c r="BG539" s="19" t="str">
        <f t="shared" si="1408"/>
        <v/>
      </c>
      <c r="BH539" s="19" t="str">
        <f t="shared" si="1408"/>
        <v/>
      </c>
      <c r="BI539" s="19" t="str">
        <f t="shared" si="1408"/>
        <v/>
      </c>
      <c r="BJ539" s="19" t="str">
        <f t="shared" si="1408"/>
        <v/>
      </c>
      <c r="BK539" s="19" t="str">
        <f t="shared" si="1408"/>
        <v/>
      </c>
      <c r="BL539" s="19" t="str">
        <f t="shared" si="1408"/>
        <v/>
      </c>
      <c r="BM539" s="19" t="str">
        <f t="shared" si="1408"/>
        <v/>
      </c>
      <c r="BN539" s="19" t="str">
        <f t="shared" si="1408"/>
        <v/>
      </c>
      <c r="BO539" s="19" t="str">
        <f t="shared" si="1408"/>
        <v/>
      </c>
      <c r="BP539" s="19" t="str">
        <f t="shared" si="1408"/>
        <v/>
      </c>
      <c r="BQ539" s="19" t="str">
        <f t="shared" si="1409"/>
        <v/>
      </c>
      <c r="BR539" s="19" t="str">
        <f t="shared" si="1409"/>
        <v/>
      </c>
      <c r="BS539" s="19" t="str">
        <f t="shared" si="1409"/>
        <v/>
      </c>
      <c r="BT539" s="19" t="str">
        <f t="shared" si="1409"/>
        <v/>
      </c>
      <c r="BU539" s="19" t="str">
        <f t="shared" si="1409"/>
        <v/>
      </c>
      <c r="BV539" s="19" t="str">
        <f t="shared" si="1409"/>
        <v/>
      </c>
      <c r="BW539" s="19" t="str">
        <f t="shared" si="1409"/>
        <v/>
      </c>
      <c r="BX539" s="19" t="str">
        <f t="shared" si="1409"/>
        <v/>
      </c>
      <c r="BY539" s="19" t="str">
        <f t="shared" si="1409"/>
        <v/>
      </c>
      <c r="BZ539" s="19" t="str">
        <f t="shared" si="1409"/>
        <v/>
      </c>
      <c r="CA539" s="19" t="str">
        <f t="shared" si="1410"/>
        <v/>
      </c>
      <c r="CB539" s="19" t="str">
        <f t="shared" si="1410"/>
        <v/>
      </c>
      <c r="CC539" s="19" t="str">
        <f t="shared" si="1410"/>
        <v/>
      </c>
      <c r="CD539" s="19" t="str">
        <f t="shared" si="1410"/>
        <v/>
      </c>
      <c r="CE539" s="19" t="str">
        <f t="shared" si="1410"/>
        <v/>
      </c>
      <c r="CF539" s="19" t="str">
        <f t="shared" si="1410"/>
        <v/>
      </c>
      <c r="CG539" s="19" t="str">
        <f t="shared" si="1410"/>
        <v/>
      </c>
      <c r="CH539" s="19" t="str">
        <f t="shared" si="1410"/>
        <v/>
      </c>
      <c r="CI539" s="19" t="str">
        <f t="shared" si="1410"/>
        <v/>
      </c>
      <c r="CJ539" s="19" t="str">
        <f t="shared" si="1410"/>
        <v/>
      </c>
      <c r="CK539" s="19" t="str">
        <f t="shared" si="1411"/>
        <v/>
      </c>
      <c r="CL539" s="19" t="str">
        <f t="shared" si="1411"/>
        <v/>
      </c>
      <c r="CM539" s="19" t="str">
        <f t="shared" si="1411"/>
        <v/>
      </c>
      <c r="CN539" s="19" t="str">
        <f t="shared" si="1411"/>
        <v/>
      </c>
      <c r="CO539" s="19" t="str">
        <f t="shared" si="1411"/>
        <v/>
      </c>
      <c r="CP539" s="19" t="str">
        <f t="shared" si="1411"/>
        <v/>
      </c>
      <c r="CQ539" s="19" t="str">
        <f t="shared" si="1411"/>
        <v/>
      </c>
      <c r="CR539" s="19" t="str">
        <f t="shared" si="1411"/>
        <v/>
      </c>
      <c r="CS539" s="19" t="str">
        <f t="shared" si="1411"/>
        <v/>
      </c>
      <c r="CT539" s="19" t="str">
        <f t="shared" si="1411"/>
        <v/>
      </c>
      <c r="CU539" s="19" t="str">
        <f t="shared" si="1412"/>
        <v/>
      </c>
      <c r="CV539" s="19" t="str">
        <f t="shared" si="1412"/>
        <v/>
      </c>
      <c r="CW539" s="19" t="str">
        <f t="shared" si="1412"/>
        <v/>
      </c>
      <c r="CX539" s="19" t="str">
        <f t="shared" si="1412"/>
        <v/>
      </c>
      <c r="CY539" s="19" t="str">
        <f t="shared" si="1412"/>
        <v/>
      </c>
      <c r="CZ539" s="19" t="str">
        <f t="shared" si="1412"/>
        <v/>
      </c>
      <c r="DA539" s="19" t="str">
        <f t="shared" si="1412"/>
        <v/>
      </c>
      <c r="DB539" s="19" t="str">
        <f t="shared" si="1412"/>
        <v/>
      </c>
      <c r="DC539" s="19" t="str">
        <f t="shared" si="1412"/>
        <v/>
      </c>
      <c r="DD539" s="19" t="str">
        <f t="shared" si="1412"/>
        <v/>
      </c>
      <c r="DE539" s="19" t="str">
        <f t="shared" si="1413"/>
        <v/>
      </c>
      <c r="DF539" s="19" t="str">
        <f t="shared" si="1413"/>
        <v/>
      </c>
      <c r="DG539" s="19" t="str">
        <f t="shared" si="1413"/>
        <v/>
      </c>
      <c r="DH539" s="19" t="str">
        <f t="shared" si="1413"/>
        <v/>
      </c>
      <c r="DI539" s="19" t="str">
        <f t="shared" si="1413"/>
        <v/>
      </c>
      <c r="DJ539" s="19" t="str">
        <f t="shared" si="1413"/>
        <v/>
      </c>
      <c r="DK539" s="19" t="str">
        <f t="shared" si="1413"/>
        <v/>
      </c>
      <c r="DL539" s="19" t="str">
        <f t="shared" si="1413"/>
        <v/>
      </c>
      <c r="DM539" s="19" t="str">
        <f t="shared" si="1413"/>
        <v/>
      </c>
      <c r="DN539" s="19" t="str">
        <f t="shared" si="1413"/>
        <v/>
      </c>
      <c r="DO539" s="19" t="str">
        <f t="shared" si="1414"/>
        <v/>
      </c>
      <c r="DP539" s="19" t="str">
        <f t="shared" si="1414"/>
        <v/>
      </c>
      <c r="DQ539" s="19" t="str">
        <f t="shared" si="1414"/>
        <v/>
      </c>
      <c r="DR539" s="19" t="str">
        <f t="shared" si="1414"/>
        <v/>
      </c>
      <c r="DS539" s="19" t="str">
        <f t="shared" si="1414"/>
        <v/>
      </c>
      <c r="DT539" s="19" t="str">
        <f t="shared" si="1414"/>
        <v/>
      </c>
      <c r="DU539" s="19" t="str">
        <f t="shared" si="1414"/>
        <v/>
      </c>
      <c r="DV539" s="19" t="str">
        <f t="shared" si="1414"/>
        <v/>
      </c>
      <c r="DW539" s="19" t="str">
        <f t="shared" si="1414"/>
        <v/>
      </c>
      <c r="DX539" s="19" t="str">
        <f t="shared" si="1414"/>
        <v/>
      </c>
      <c r="DY539" s="19" t="str">
        <f t="shared" si="1415"/>
        <v/>
      </c>
      <c r="DZ539" s="19" t="str">
        <f t="shared" si="1415"/>
        <v/>
      </c>
      <c r="EA539" s="19" t="str">
        <f t="shared" si="1415"/>
        <v/>
      </c>
      <c r="EB539" s="19" t="str">
        <f t="shared" si="1415"/>
        <v/>
      </c>
      <c r="EC539" s="19" t="str">
        <f t="shared" si="1415"/>
        <v/>
      </c>
      <c r="ED539" s="19" t="str">
        <f t="shared" si="1415"/>
        <v/>
      </c>
      <c r="EE539" s="19" t="str">
        <f t="shared" si="1415"/>
        <v/>
      </c>
      <c r="EF539" s="19" t="str">
        <f t="shared" si="1415"/>
        <v/>
      </c>
      <c r="EG539" s="19" t="str">
        <f t="shared" si="1415"/>
        <v/>
      </c>
      <c r="EH539" s="19" t="str">
        <f t="shared" si="1415"/>
        <v/>
      </c>
      <c r="EI539" s="19" t="str">
        <f t="shared" si="1416"/>
        <v/>
      </c>
      <c r="EJ539" s="19" t="str">
        <f t="shared" si="1416"/>
        <v/>
      </c>
      <c r="EK539" s="19" t="str">
        <f t="shared" si="1416"/>
        <v/>
      </c>
      <c r="EL539" s="19" t="str">
        <f t="shared" si="1416"/>
        <v/>
      </c>
      <c r="EM539" s="19" t="str">
        <f t="shared" si="1416"/>
        <v/>
      </c>
      <c r="EN539" s="19" t="str">
        <f t="shared" si="1416"/>
        <v/>
      </c>
      <c r="EO539" s="19" t="str">
        <f t="shared" si="1416"/>
        <v/>
      </c>
      <c r="EP539" s="19" t="str">
        <f t="shared" si="1416"/>
        <v/>
      </c>
      <c r="EQ539" s="19" t="str">
        <f t="shared" si="1416"/>
        <v/>
      </c>
      <c r="ER539" s="19" t="str">
        <f t="shared" si="1416"/>
        <v/>
      </c>
      <c r="ES539" s="19" t="str">
        <f t="shared" si="1417"/>
        <v/>
      </c>
      <c r="ET539" s="19" t="str">
        <f t="shared" si="1417"/>
        <v/>
      </c>
      <c r="EU539" s="19" t="str">
        <f t="shared" si="1417"/>
        <v/>
      </c>
      <c r="EV539" s="19" t="str">
        <f t="shared" si="1417"/>
        <v/>
      </c>
      <c r="EW539" s="19" t="str">
        <f t="shared" si="1417"/>
        <v/>
      </c>
      <c r="EX539" s="19" t="str">
        <f t="shared" si="1417"/>
        <v/>
      </c>
      <c r="EY539" s="19" t="str">
        <f t="shared" si="1417"/>
        <v/>
      </c>
      <c r="EZ539" s="19" t="str">
        <f t="shared" si="1417"/>
        <v/>
      </c>
      <c r="FA539" s="19" t="str">
        <f t="shared" si="1417"/>
        <v/>
      </c>
      <c r="FB539" s="19" t="str">
        <f t="shared" si="1417"/>
        <v/>
      </c>
      <c r="FC539" s="19" t="str">
        <f t="shared" si="1418"/>
        <v/>
      </c>
      <c r="FD539" s="19" t="str">
        <f t="shared" si="1418"/>
        <v/>
      </c>
      <c r="FE539" s="19" t="str">
        <f t="shared" si="1418"/>
        <v/>
      </c>
      <c r="FF539" s="19" t="str">
        <f t="shared" si="1418"/>
        <v/>
      </c>
      <c r="FG539" s="19" t="str">
        <f t="shared" si="1418"/>
        <v/>
      </c>
      <c r="FH539" s="19" t="str">
        <f t="shared" si="1418"/>
        <v/>
      </c>
      <c r="FI539" s="19" t="str">
        <f t="shared" si="1418"/>
        <v/>
      </c>
      <c r="FJ539" s="19" t="str">
        <f t="shared" si="1418"/>
        <v/>
      </c>
      <c r="FK539" s="19" t="str">
        <f t="shared" si="1418"/>
        <v/>
      </c>
      <c r="FL539" s="19" t="str">
        <f t="shared" si="1418"/>
        <v/>
      </c>
      <c r="FM539" s="19" t="str">
        <f t="shared" si="1419"/>
        <v/>
      </c>
      <c r="FN539" s="19" t="str">
        <f t="shared" si="1419"/>
        <v/>
      </c>
      <c r="FO539" s="19" t="str">
        <f t="shared" si="1419"/>
        <v/>
      </c>
      <c r="FP539" s="19" t="str">
        <f t="shared" si="1419"/>
        <v/>
      </c>
      <c r="FQ539" s="19" t="str">
        <f t="shared" si="1419"/>
        <v/>
      </c>
      <c r="FR539" s="19" t="str">
        <f t="shared" si="1419"/>
        <v/>
      </c>
      <c r="FS539" s="19" t="str">
        <f t="shared" si="1419"/>
        <v/>
      </c>
      <c r="FT539" s="19" t="str">
        <f t="shared" si="1419"/>
        <v/>
      </c>
      <c r="FU539" s="19" t="str">
        <f t="shared" si="1419"/>
        <v/>
      </c>
      <c r="FV539" s="19" t="str">
        <f t="shared" si="1419"/>
        <v/>
      </c>
      <c r="FW539" s="19" t="str">
        <f t="shared" si="1420"/>
        <v/>
      </c>
      <c r="FX539" s="19" t="str">
        <f t="shared" si="1420"/>
        <v/>
      </c>
      <c r="FY539" s="19" t="str">
        <f t="shared" si="1420"/>
        <v/>
      </c>
      <c r="FZ539" s="19" t="str">
        <f t="shared" si="1420"/>
        <v/>
      </c>
      <c r="GA539" s="19" t="str">
        <f t="shared" si="1420"/>
        <v/>
      </c>
      <c r="GB539" s="19" t="str">
        <f t="shared" si="1420"/>
        <v/>
      </c>
      <c r="GC539" s="19" t="str">
        <f t="shared" si="1420"/>
        <v/>
      </c>
      <c r="GD539" s="19" t="str">
        <f t="shared" si="1420"/>
        <v/>
      </c>
      <c r="GE539" s="19" t="str">
        <f t="shared" si="1420"/>
        <v/>
      </c>
      <c r="GF539" s="19" t="str">
        <f t="shared" si="1420"/>
        <v/>
      </c>
      <c r="GG539" s="19" t="str">
        <f t="shared" si="1421"/>
        <v/>
      </c>
      <c r="GH539" s="19" t="str">
        <f t="shared" si="1421"/>
        <v/>
      </c>
      <c r="GI539" s="19" t="str">
        <f t="shared" si="1421"/>
        <v/>
      </c>
      <c r="GJ539" s="19" t="str">
        <f t="shared" si="1421"/>
        <v/>
      </c>
      <c r="GK539" s="19" t="str">
        <f t="shared" si="1421"/>
        <v/>
      </c>
      <c r="GL539" s="19" t="str">
        <f t="shared" si="1421"/>
        <v/>
      </c>
      <c r="GM539" s="19" t="str">
        <f t="shared" si="1421"/>
        <v/>
      </c>
      <c r="GN539" s="19" t="str">
        <f t="shared" si="1421"/>
        <v/>
      </c>
      <c r="GO539" s="19" t="str">
        <f t="shared" si="1421"/>
        <v/>
      </c>
      <c r="GP539" s="19" t="str">
        <f t="shared" si="1421"/>
        <v/>
      </c>
      <c r="GQ539" s="19" t="str">
        <f t="shared" si="1422"/>
        <v/>
      </c>
      <c r="GR539" s="19" t="str">
        <f t="shared" si="1422"/>
        <v/>
      </c>
      <c r="GS539" s="19" t="str">
        <f t="shared" si="1422"/>
        <v/>
      </c>
      <c r="GT539" s="19" t="str">
        <f t="shared" si="1422"/>
        <v/>
      </c>
      <c r="GU539" s="19" t="str">
        <f t="shared" si="1422"/>
        <v/>
      </c>
      <c r="GV539" s="19" t="str">
        <f t="shared" si="1422"/>
        <v/>
      </c>
      <c r="GW539" s="19" t="str">
        <f t="shared" si="1422"/>
        <v/>
      </c>
      <c r="GX539" s="19" t="str">
        <f t="shared" si="1422"/>
        <v/>
      </c>
      <c r="GY539" s="19" t="str">
        <f t="shared" si="1422"/>
        <v/>
      </c>
      <c r="GZ539" s="19" t="str">
        <f t="shared" si="1422"/>
        <v/>
      </c>
      <c r="HA539" s="19" t="str">
        <f t="shared" si="1423"/>
        <v/>
      </c>
      <c r="HB539" s="19" t="str">
        <f t="shared" si="1423"/>
        <v/>
      </c>
      <c r="HC539" s="19" t="str">
        <f t="shared" si="1423"/>
        <v/>
      </c>
      <c r="HD539" s="19" t="str">
        <f t="shared" si="1423"/>
        <v/>
      </c>
      <c r="HE539" s="19" t="str">
        <f t="shared" si="1423"/>
        <v/>
      </c>
      <c r="HF539" s="19" t="str">
        <f t="shared" si="1423"/>
        <v/>
      </c>
      <c r="HG539" s="19" t="str">
        <f t="shared" si="1423"/>
        <v/>
      </c>
      <c r="HH539" s="19" t="str">
        <f t="shared" si="1423"/>
        <v/>
      </c>
      <c r="HI539" s="19" t="str">
        <f t="shared" si="1423"/>
        <v/>
      </c>
      <c r="HJ539" s="19" t="str">
        <f t="shared" si="1423"/>
        <v/>
      </c>
      <c r="HK539" s="19" t="str">
        <f t="shared" si="1424"/>
        <v/>
      </c>
      <c r="HL539" s="19" t="str">
        <f t="shared" si="1424"/>
        <v/>
      </c>
      <c r="HM539" s="19" t="str">
        <f t="shared" si="1424"/>
        <v/>
      </c>
      <c r="HN539" s="19" t="str">
        <f t="shared" si="1424"/>
        <v/>
      </c>
      <c r="HO539" s="19" t="str">
        <f t="shared" si="1424"/>
        <v/>
      </c>
      <c r="HP539" s="19" t="str">
        <f t="shared" si="1424"/>
        <v/>
      </c>
      <c r="HQ539" s="19" t="str">
        <f t="shared" si="1424"/>
        <v/>
      </c>
      <c r="HR539" s="19" t="str">
        <f t="shared" si="1424"/>
        <v/>
      </c>
      <c r="HS539" s="19" t="str">
        <f t="shared" si="1424"/>
        <v/>
      </c>
      <c r="HT539" s="19" t="str">
        <f t="shared" si="1424"/>
        <v/>
      </c>
      <c r="HU539" s="19" t="str">
        <f t="shared" si="1425"/>
        <v/>
      </c>
      <c r="HV539" s="19" t="str">
        <f t="shared" si="1425"/>
        <v/>
      </c>
      <c r="HW539" s="19" t="str">
        <f t="shared" si="1425"/>
        <v/>
      </c>
      <c r="HX539" s="19" t="str">
        <f t="shared" si="1425"/>
        <v/>
      </c>
      <c r="HY539" s="19" t="str">
        <f t="shared" si="1425"/>
        <v/>
      </c>
      <c r="HZ539" s="19" t="str">
        <f t="shared" si="1425"/>
        <v/>
      </c>
      <c r="IA539" s="19" t="str">
        <f t="shared" si="1425"/>
        <v/>
      </c>
      <c r="IB539" s="19" t="str">
        <f t="shared" si="1425"/>
        <v/>
      </c>
      <c r="IC539" s="19" t="str">
        <f t="shared" si="1425"/>
        <v/>
      </c>
      <c r="ID539" s="19" t="str">
        <f t="shared" si="1425"/>
        <v/>
      </c>
      <c r="IE539" s="19" t="str">
        <f t="shared" si="1426"/>
        <v/>
      </c>
      <c r="IF539" s="19" t="str">
        <f t="shared" si="1426"/>
        <v/>
      </c>
      <c r="IG539" s="19" t="str">
        <f t="shared" si="1426"/>
        <v/>
      </c>
      <c r="IH539" s="19" t="str">
        <f t="shared" si="1426"/>
        <v/>
      </c>
      <c r="II539" s="19" t="str">
        <f t="shared" si="1426"/>
        <v/>
      </c>
      <c r="IJ539" s="19" t="str">
        <f t="shared" si="1426"/>
        <v/>
      </c>
      <c r="IK539" s="19" t="str">
        <f t="shared" si="1426"/>
        <v/>
      </c>
      <c r="IL539" s="19" t="str">
        <f t="shared" si="1426"/>
        <v/>
      </c>
      <c r="IM539" s="19" t="str">
        <f t="shared" si="1426"/>
        <v/>
      </c>
      <c r="IN539" s="19" t="str">
        <f t="shared" si="1426"/>
        <v/>
      </c>
      <c r="IO539" s="19" t="str">
        <f t="shared" si="1427"/>
        <v/>
      </c>
      <c r="IP539" s="19" t="str">
        <f t="shared" si="1427"/>
        <v/>
      </c>
      <c r="IQ539" s="19" t="str">
        <f t="shared" si="1427"/>
        <v/>
      </c>
      <c r="IR539" s="19" t="str">
        <f t="shared" si="1427"/>
        <v/>
      </c>
      <c r="IS539" s="19" t="str">
        <f t="shared" si="1427"/>
        <v/>
      </c>
      <c r="IT539" s="19" t="str">
        <f t="shared" si="1427"/>
        <v/>
      </c>
      <c r="IU539" s="19" t="str">
        <f t="shared" si="1427"/>
        <v/>
      </c>
      <c r="IV539" s="19" t="str">
        <f t="shared" si="1427"/>
        <v/>
      </c>
      <c r="IW539" s="19" t="str">
        <f t="shared" si="1427"/>
        <v/>
      </c>
      <c r="IX539" s="19" t="str">
        <f t="shared" si="1427"/>
        <v/>
      </c>
      <c r="IY539" s="19" t="str">
        <f t="shared" si="1428"/>
        <v/>
      </c>
      <c r="IZ539" s="19" t="str">
        <f t="shared" si="1428"/>
        <v/>
      </c>
      <c r="JA539" s="19" t="str">
        <f t="shared" si="1428"/>
        <v/>
      </c>
      <c r="JB539" s="19" t="str">
        <f t="shared" si="1428"/>
        <v/>
      </c>
      <c r="JC539" s="19" t="str">
        <f t="shared" si="1428"/>
        <v/>
      </c>
      <c r="JD539" s="19" t="str">
        <f t="shared" si="1428"/>
        <v/>
      </c>
      <c r="JE539" s="19" t="str">
        <f t="shared" si="1428"/>
        <v/>
      </c>
      <c r="JF539" s="19" t="str">
        <f t="shared" si="1428"/>
        <v/>
      </c>
      <c r="JG539" s="19" t="str">
        <f t="shared" si="1428"/>
        <v/>
      </c>
      <c r="JH539" s="19" t="str">
        <f t="shared" si="1428"/>
        <v/>
      </c>
      <c r="JI539" s="19" t="str">
        <f t="shared" si="1429"/>
        <v/>
      </c>
      <c r="JJ539" s="19" t="str">
        <f t="shared" si="1429"/>
        <v/>
      </c>
      <c r="JK539" s="19" t="str">
        <f t="shared" si="1429"/>
        <v/>
      </c>
      <c r="JL539" s="19" t="str">
        <f t="shared" si="1429"/>
        <v/>
      </c>
      <c r="JM539" s="19" t="str">
        <f t="shared" si="1429"/>
        <v/>
      </c>
      <c r="JN539" s="19" t="str">
        <f t="shared" si="1429"/>
        <v/>
      </c>
      <c r="JO539" s="19" t="str">
        <f t="shared" si="1429"/>
        <v/>
      </c>
      <c r="JP539" s="19" t="str">
        <f t="shared" si="1429"/>
        <v/>
      </c>
      <c r="JQ539" s="19" t="str">
        <f t="shared" si="1429"/>
        <v/>
      </c>
      <c r="JR539" s="19" t="str">
        <f t="shared" si="1429"/>
        <v/>
      </c>
      <c r="JS539" s="19" t="str">
        <f t="shared" si="1430"/>
        <v/>
      </c>
      <c r="JT539" s="19" t="str">
        <f t="shared" si="1430"/>
        <v/>
      </c>
      <c r="JU539" s="19" t="str">
        <f t="shared" si="1430"/>
        <v/>
      </c>
      <c r="JV539" s="19" t="str">
        <f t="shared" si="1430"/>
        <v/>
      </c>
      <c r="JW539" s="19" t="str">
        <f t="shared" si="1430"/>
        <v/>
      </c>
      <c r="JX539" s="19" t="str">
        <f t="shared" si="1430"/>
        <v/>
      </c>
      <c r="JY539" s="19" t="str">
        <f t="shared" si="1430"/>
        <v/>
      </c>
      <c r="JZ539" s="19" t="str">
        <f t="shared" si="1430"/>
        <v/>
      </c>
      <c r="KA539" s="19" t="str">
        <f t="shared" si="1430"/>
        <v/>
      </c>
      <c r="KB539" s="19" t="str">
        <f t="shared" si="1430"/>
        <v/>
      </c>
      <c r="KC539" s="19" t="str">
        <f t="shared" si="1431"/>
        <v/>
      </c>
      <c r="KD539" s="19" t="str">
        <f t="shared" si="1431"/>
        <v/>
      </c>
      <c r="KE539" s="19" t="str">
        <f t="shared" si="1431"/>
        <v/>
      </c>
      <c r="KF539" s="19" t="str">
        <f t="shared" si="1431"/>
        <v/>
      </c>
      <c r="KG539" s="19" t="str">
        <f t="shared" si="1431"/>
        <v/>
      </c>
      <c r="KH539" s="19" t="str">
        <f t="shared" si="1431"/>
        <v/>
      </c>
      <c r="KI539" s="19" t="str">
        <f t="shared" si="1431"/>
        <v/>
      </c>
      <c r="KJ539" s="19" t="str">
        <f t="shared" si="1431"/>
        <v/>
      </c>
      <c r="KK539" s="19" t="str">
        <f t="shared" si="1431"/>
        <v/>
      </c>
      <c r="KL539" s="19" t="str">
        <f t="shared" si="1431"/>
        <v/>
      </c>
      <c r="KM539" s="19" t="str">
        <f t="shared" si="1432"/>
        <v/>
      </c>
      <c r="KN539" s="19" t="str">
        <f t="shared" si="1432"/>
        <v/>
      </c>
      <c r="KO539" s="19" t="str">
        <f t="shared" si="1432"/>
        <v/>
      </c>
      <c r="KP539" s="19" t="str">
        <f t="shared" si="1432"/>
        <v/>
      </c>
      <c r="KQ539" s="19" t="str">
        <f t="shared" si="1432"/>
        <v/>
      </c>
      <c r="KR539" s="19" t="str">
        <f t="shared" si="1432"/>
        <v/>
      </c>
      <c r="KS539" s="19" t="str">
        <f t="shared" si="1432"/>
        <v/>
      </c>
      <c r="KT539" s="19" t="str">
        <f t="shared" si="1432"/>
        <v/>
      </c>
      <c r="KU539" s="19" t="str">
        <f t="shared" si="1432"/>
        <v/>
      </c>
      <c r="KV539" s="19" t="str">
        <f t="shared" si="1432"/>
        <v/>
      </c>
      <c r="KW539" s="19" t="str">
        <f t="shared" si="1433"/>
        <v/>
      </c>
      <c r="KX539" s="19" t="str">
        <f t="shared" si="1433"/>
        <v/>
      </c>
      <c r="KY539" s="19" t="str">
        <f t="shared" si="1433"/>
        <v/>
      </c>
      <c r="KZ539" s="19" t="str">
        <f t="shared" si="1433"/>
        <v/>
      </c>
      <c r="LA539" s="19" t="str">
        <f t="shared" si="1433"/>
        <v/>
      </c>
      <c r="LB539" s="19" t="str">
        <f t="shared" si="1433"/>
        <v/>
      </c>
      <c r="LC539" s="19" t="str">
        <f t="shared" si="1433"/>
        <v/>
      </c>
      <c r="LD539" s="19" t="str">
        <f t="shared" si="1433"/>
        <v/>
      </c>
      <c r="LE539" s="19" t="str">
        <f t="shared" si="1433"/>
        <v/>
      </c>
      <c r="LF539" s="19" t="str">
        <f t="shared" si="1433"/>
        <v/>
      </c>
      <c r="LG539" s="19" t="str">
        <f t="shared" si="1434"/>
        <v/>
      </c>
      <c r="LH539" s="19" t="str">
        <f t="shared" si="1434"/>
        <v/>
      </c>
      <c r="LI539" s="19" t="str">
        <f t="shared" si="1434"/>
        <v/>
      </c>
      <c r="LJ539" s="19" t="str">
        <f t="shared" si="1434"/>
        <v/>
      </c>
      <c r="LK539" s="19" t="str">
        <f t="shared" si="1434"/>
        <v/>
      </c>
      <c r="LL539" s="19" t="str">
        <f t="shared" si="1434"/>
        <v/>
      </c>
      <c r="LM539" s="19" t="str">
        <f t="shared" si="1434"/>
        <v/>
      </c>
      <c r="LN539" s="19" t="str">
        <f t="shared" si="1434"/>
        <v/>
      </c>
      <c r="LO539" s="19" t="str">
        <f t="shared" si="1434"/>
        <v/>
      </c>
      <c r="LP539" s="19" t="str">
        <f t="shared" si="1434"/>
        <v/>
      </c>
      <c r="LQ539" s="19" t="str">
        <f t="shared" si="1435"/>
        <v/>
      </c>
      <c r="LR539" s="19" t="str">
        <f t="shared" si="1435"/>
        <v/>
      </c>
      <c r="LS539" s="19" t="str">
        <f t="shared" si="1435"/>
        <v/>
      </c>
      <c r="LT539" s="19" t="str">
        <f t="shared" si="1435"/>
        <v/>
      </c>
      <c r="LU539" s="19" t="str">
        <f t="shared" si="1435"/>
        <v/>
      </c>
      <c r="LV539" s="19" t="str">
        <f t="shared" si="1435"/>
        <v/>
      </c>
      <c r="LW539" s="19" t="str">
        <f t="shared" si="1435"/>
        <v/>
      </c>
      <c r="LX539" s="19" t="str">
        <f t="shared" si="1435"/>
        <v/>
      </c>
      <c r="LY539" s="19" t="str">
        <f t="shared" si="1435"/>
        <v/>
      </c>
      <c r="LZ539" s="19" t="str">
        <f t="shared" si="1435"/>
        <v/>
      </c>
      <c r="MA539" s="19" t="str">
        <f t="shared" si="1436"/>
        <v/>
      </c>
      <c r="MB539" s="19" t="str">
        <f t="shared" si="1436"/>
        <v/>
      </c>
      <c r="MC539" s="19" t="str">
        <f t="shared" si="1436"/>
        <v/>
      </c>
      <c r="MD539" s="19" t="str">
        <f t="shared" si="1436"/>
        <v/>
      </c>
      <c r="ME539" s="19" t="str">
        <f t="shared" si="1436"/>
        <v/>
      </c>
      <c r="MF539" s="19" t="str">
        <f t="shared" si="1436"/>
        <v/>
      </c>
      <c r="MG539" s="19" t="str">
        <f t="shared" si="1436"/>
        <v/>
      </c>
      <c r="MH539" s="19" t="str">
        <f t="shared" si="1436"/>
        <v/>
      </c>
      <c r="MI539" s="19" t="str">
        <f t="shared" si="1436"/>
        <v/>
      </c>
      <c r="MJ539" s="19" t="str">
        <f t="shared" si="1436"/>
        <v/>
      </c>
      <c r="MK539" s="19" t="str">
        <f t="shared" si="1437"/>
        <v/>
      </c>
      <c r="ML539" s="19" t="str">
        <f t="shared" si="1437"/>
        <v/>
      </c>
      <c r="MM539" s="19" t="str">
        <f t="shared" si="1437"/>
        <v/>
      </c>
      <c r="MN539" s="19" t="str">
        <f t="shared" si="1437"/>
        <v/>
      </c>
      <c r="MO539" s="19" t="str">
        <f t="shared" si="1437"/>
        <v/>
      </c>
      <c r="MP539" s="19" t="str">
        <f t="shared" si="1437"/>
        <v/>
      </c>
      <c r="MQ539" s="19" t="str">
        <f t="shared" si="1437"/>
        <v/>
      </c>
      <c r="MR539" s="19" t="str">
        <f t="shared" si="1437"/>
        <v/>
      </c>
      <c r="MS539" s="19" t="str">
        <f t="shared" si="1437"/>
        <v/>
      </c>
      <c r="MT539" s="19" t="str">
        <f t="shared" si="1437"/>
        <v/>
      </c>
      <c r="MU539" s="19" t="str">
        <f t="shared" si="1438"/>
        <v/>
      </c>
      <c r="MV539" s="19" t="str">
        <f t="shared" si="1438"/>
        <v/>
      </c>
      <c r="MW539" s="19" t="str">
        <f t="shared" si="1438"/>
        <v/>
      </c>
      <c r="MX539" s="19" t="str">
        <f t="shared" si="1438"/>
        <v/>
      </c>
      <c r="MY539" s="19" t="str">
        <f t="shared" si="1438"/>
        <v/>
      </c>
      <c r="MZ539" s="19" t="str">
        <f t="shared" si="1438"/>
        <v/>
      </c>
      <c r="NA539" s="19" t="str">
        <f t="shared" si="1438"/>
        <v/>
      </c>
      <c r="NB539" s="19" t="str">
        <f t="shared" si="1438"/>
        <v/>
      </c>
      <c r="NC539" s="19" t="str">
        <f t="shared" si="1438"/>
        <v/>
      </c>
      <c r="ND539" s="19" t="str">
        <f t="shared" si="1438"/>
        <v/>
      </c>
      <c r="NE539" s="19" t="str">
        <f t="shared" si="1439"/>
        <v/>
      </c>
      <c r="NF539" s="19" t="str">
        <f t="shared" si="1439"/>
        <v/>
      </c>
      <c r="NG539" s="19" t="str">
        <f t="shared" si="1439"/>
        <v/>
      </c>
      <c r="NH539" s="19" t="str">
        <f t="shared" si="1439"/>
        <v/>
      </c>
      <c r="NI539" s="19" t="str">
        <f t="shared" si="1439"/>
        <v/>
      </c>
      <c r="NJ539" s="19" t="str">
        <f t="shared" si="1439"/>
        <v/>
      </c>
      <c r="NK539" s="19" t="str">
        <f t="shared" si="1439"/>
        <v/>
      </c>
      <c r="NL539" s="19" t="str">
        <f t="shared" si="1439"/>
        <v/>
      </c>
      <c r="NM539" s="19" t="str">
        <f t="shared" si="1439"/>
        <v/>
      </c>
      <c r="NN539" s="19" t="str">
        <f t="shared" si="1439"/>
        <v/>
      </c>
      <c r="NO539" s="19" t="str">
        <f t="shared" si="1440"/>
        <v/>
      </c>
      <c r="NP539" s="19" t="str">
        <f t="shared" si="1440"/>
        <v/>
      </c>
      <c r="NQ539" s="19" t="str">
        <f t="shared" si="1440"/>
        <v/>
      </c>
      <c r="NR539" s="19" t="str">
        <f t="shared" si="1440"/>
        <v/>
      </c>
      <c r="NS539" s="19" t="str">
        <f t="shared" si="1440"/>
        <v/>
      </c>
      <c r="NT539" s="19" t="str">
        <f t="shared" si="1440"/>
        <v/>
      </c>
      <c r="NU539" s="19" t="str">
        <f t="shared" si="1440"/>
        <v/>
      </c>
      <c r="NV539" s="19" t="str">
        <f t="shared" si="1440"/>
        <v/>
      </c>
      <c r="NW539" s="19" t="str">
        <f t="shared" si="1440"/>
        <v/>
      </c>
      <c r="NX539" s="19" t="str">
        <f t="shared" si="1440"/>
        <v/>
      </c>
      <c r="NY539" s="19" t="str">
        <f t="shared" si="1441"/>
        <v/>
      </c>
      <c r="NZ539" s="19" t="str">
        <f t="shared" si="1441"/>
        <v/>
      </c>
      <c r="OA539" s="19" t="str">
        <f t="shared" si="1441"/>
        <v/>
      </c>
      <c r="OB539" s="19" t="str">
        <f t="shared" si="1441"/>
        <v/>
      </c>
      <c r="OC539" s="19" t="str">
        <f t="shared" si="1441"/>
        <v/>
      </c>
      <c r="OD539" s="19" t="str">
        <f t="shared" si="1441"/>
        <v/>
      </c>
      <c r="OE539" s="19" t="str">
        <f t="shared" si="1441"/>
        <v/>
      </c>
      <c r="OF539" s="19" t="str">
        <f t="shared" si="1441"/>
        <v/>
      </c>
      <c r="OG539" s="19" t="str">
        <f t="shared" si="1441"/>
        <v/>
      </c>
      <c r="OH539" s="19" t="str">
        <f t="shared" si="1441"/>
        <v/>
      </c>
      <c r="OI539" s="19" t="str">
        <f t="shared" si="1442"/>
        <v/>
      </c>
      <c r="OJ539" s="19" t="str">
        <f t="shared" si="1442"/>
        <v/>
      </c>
      <c r="OK539" s="19" t="str">
        <f t="shared" si="1442"/>
        <v/>
      </c>
      <c r="OL539" s="19" t="str">
        <f t="shared" si="1442"/>
        <v/>
      </c>
      <c r="OM539" s="19" t="str">
        <f t="shared" si="1442"/>
        <v/>
      </c>
      <c r="ON539" s="19" t="str">
        <f t="shared" si="1442"/>
        <v/>
      </c>
      <c r="OO539" s="19" t="str">
        <f t="shared" si="1442"/>
        <v/>
      </c>
      <c r="OP539" s="19" t="str">
        <f t="shared" si="1442"/>
        <v/>
      </c>
      <c r="OQ539" s="19" t="str">
        <f t="shared" si="1442"/>
        <v/>
      </c>
      <c r="OR539" s="19" t="str">
        <f t="shared" si="1442"/>
        <v/>
      </c>
      <c r="OS539" s="19" t="str">
        <f t="shared" si="1443"/>
        <v/>
      </c>
      <c r="OT539" s="19" t="str">
        <f t="shared" si="1443"/>
        <v/>
      </c>
      <c r="OU539" s="19" t="str">
        <f t="shared" si="1443"/>
        <v/>
      </c>
      <c r="OV539" s="19" t="str">
        <f t="shared" si="1443"/>
        <v/>
      </c>
      <c r="OW539" s="19" t="str">
        <f t="shared" si="1443"/>
        <v/>
      </c>
      <c r="OX539" s="19" t="str">
        <f t="shared" si="1443"/>
        <v/>
      </c>
      <c r="OY539" s="19" t="str">
        <f t="shared" si="1443"/>
        <v/>
      </c>
      <c r="OZ539" s="19" t="str">
        <f t="shared" si="1443"/>
        <v/>
      </c>
      <c r="PA539" s="19" t="str">
        <f t="shared" si="1443"/>
        <v/>
      </c>
      <c r="PB539" s="19" t="str">
        <f t="shared" si="1443"/>
        <v/>
      </c>
      <c r="PC539" s="19" t="str">
        <f t="shared" si="1444"/>
        <v/>
      </c>
      <c r="PD539" s="19" t="str">
        <f t="shared" si="1444"/>
        <v/>
      </c>
      <c r="PE539" s="19" t="str">
        <f t="shared" si="1444"/>
        <v/>
      </c>
      <c r="PF539" s="19" t="str">
        <f t="shared" si="1444"/>
        <v/>
      </c>
      <c r="PG539" s="19" t="str">
        <f t="shared" si="1444"/>
        <v/>
      </c>
      <c r="PH539" s="19" t="str">
        <f t="shared" si="1444"/>
        <v/>
      </c>
      <c r="PI539" s="19" t="str">
        <f t="shared" si="1444"/>
        <v/>
      </c>
      <c r="PJ539" s="19" t="str">
        <f t="shared" si="1444"/>
        <v/>
      </c>
      <c r="PK539" s="19" t="str">
        <f t="shared" si="1444"/>
        <v/>
      </c>
      <c r="PL539" s="19" t="str">
        <f t="shared" si="1444"/>
        <v/>
      </c>
      <c r="PM539" s="19" t="str">
        <f t="shared" si="1445"/>
        <v/>
      </c>
      <c r="PN539" s="19" t="str">
        <f t="shared" si="1445"/>
        <v/>
      </c>
      <c r="PO539" s="19" t="str">
        <f t="shared" si="1445"/>
        <v/>
      </c>
      <c r="PP539" s="19" t="str">
        <f t="shared" si="1445"/>
        <v/>
      </c>
      <c r="PQ539" s="19" t="str">
        <f t="shared" si="1445"/>
        <v/>
      </c>
      <c r="PR539" s="19" t="str">
        <f t="shared" si="1445"/>
        <v/>
      </c>
      <c r="PS539" s="19" t="str">
        <f t="shared" si="1445"/>
        <v/>
      </c>
      <c r="PT539" s="19" t="str">
        <f t="shared" si="1445"/>
        <v/>
      </c>
      <c r="PU539" s="19" t="str">
        <f t="shared" si="1445"/>
        <v/>
      </c>
      <c r="PV539" s="19" t="str">
        <f t="shared" si="1445"/>
        <v/>
      </c>
      <c r="PW539" s="19" t="str">
        <f t="shared" si="1445"/>
        <v/>
      </c>
      <c r="PX539" s="19" t="str">
        <f t="shared" si="1445"/>
        <v/>
      </c>
      <c r="PY539" s="19" t="str">
        <f t="shared" si="1445"/>
        <v/>
      </c>
      <c r="PZ539" s="19" t="str">
        <f t="shared" si="1447"/>
        <v/>
      </c>
      <c r="QA539" s="19" t="str">
        <f t="shared" si="1448"/>
        <v/>
      </c>
    </row>
    <row r="540" spans="4:443" x14ac:dyDescent="0.25">
      <c r="D540"/>
      <c r="E540"/>
      <c r="F540"/>
      <c r="G540" s="20" t="str">
        <f t="shared" si="1446"/>
        <v/>
      </c>
      <c r="H540" s="20"/>
      <c r="I540" s="19" t="str">
        <f t="shared" si="1403"/>
        <v/>
      </c>
      <c r="J540" s="19" t="str">
        <f t="shared" si="1403"/>
        <v/>
      </c>
      <c r="K540" s="19" t="str">
        <f t="shared" si="1403"/>
        <v/>
      </c>
      <c r="L540" s="19" t="str">
        <f t="shared" si="1403"/>
        <v/>
      </c>
      <c r="M540" s="19" t="str">
        <f t="shared" si="1403"/>
        <v/>
      </c>
      <c r="N540" s="19" t="str">
        <f t="shared" si="1403"/>
        <v/>
      </c>
      <c r="O540" s="19" t="str">
        <f t="shared" si="1403"/>
        <v/>
      </c>
      <c r="P540" s="19" t="str">
        <f t="shared" si="1403"/>
        <v/>
      </c>
      <c r="Q540" s="19" t="str">
        <f t="shared" si="1403"/>
        <v/>
      </c>
      <c r="R540" s="19" t="str">
        <f t="shared" si="1403"/>
        <v/>
      </c>
      <c r="S540" s="19" t="str">
        <f t="shared" si="1404"/>
        <v/>
      </c>
      <c r="T540" s="19" t="str">
        <f t="shared" si="1404"/>
        <v/>
      </c>
      <c r="U540" s="50" t="str">
        <f t="shared" si="1404"/>
        <v/>
      </c>
      <c r="V540" s="19" t="str">
        <f t="shared" si="1404"/>
        <v/>
      </c>
      <c r="W540" s="19" t="str">
        <f t="shared" si="1404"/>
        <v/>
      </c>
      <c r="X540" s="19" t="str">
        <f t="shared" si="1404"/>
        <v/>
      </c>
      <c r="Y540" s="19" t="str">
        <f t="shared" si="1404"/>
        <v/>
      </c>
      <c r="Z540" s="19" t="str">
        <f t="shared" si="1404"/>
        <v/>
      </c>
      <c r="AA540" s="19" t="str">
        <f t="shared" si="1404"/>
        <v/>
      </c>
      <c r="AB540" s="19" t="str">
        <f t="shared" si="1404"/>
        <v/>
      </c>
      <c r="AC540" s="19" t="str">
        <f t="shared" si="1405"/>
        <v/>
      </c>
      <c r="AD540" s="19" t="str">
        <f t="shared" si="1405"/>
        <v/>
      </c>
      <c r="AE540" s="19" t="str">
        <f t="shared" si="1405"/>
        <v/>
      </c>
      <c r="AF540" s="19" t="str">
        <f t="shared" si="1405"/>
        <v/>
      </c>
      <c r="AG540" s="19" t="str">
        <f t="shared" si="1405"/>
        <v/>
      </c>
      <c r="AH540" s="19" t="str">
        <f t="shared" si="1405"/>
        <v/>
      </c>
      <c r="AI540" s="19" t="str">
        <f t="shared" si="1405"/>
        <v/>
      </c>
      <c r="AJ540" s="19" t="str">
        <f t="shared" si="1405"/>
        <v/>
      </c>
      <c r="AK540" s="19" t="str">
        <f t="shared" si="1405"/>
        <v/>
      </c>
      <c r="AL540" s="19" t="str">
        <f t="shared" si="1405"/>
        <v/>
      </c>
      <c r="AM540" s="19" t="str">
        <f t="shared" si="1406"/>
        <v/>
      </c>
      <c r="AN540" s="19" t="str">
        <f t="shared" si="1406"/>
        <v/>
      </c>
      <c r="AO540" s="19" t="str">
        <f t="shared" si="1406"/>
        <v/>
      </c>
      <c r="AP540" s="19" t="str">
        <f t="shared" si="1406"/>
        <v/>
      </c>
      <c r="AQ540" s="19" t="str">
        <f t="shared" si="1406"/>
        <v/>
      </c>
      <c r="AR540" s="19" t="str">
        <f t="shared" si="1406"/>
        <v/>
      </c>
      <c r="AS540" s="19" t="str">
        <f t="shared" si="1406"/>
        <v/>
      </c>
      <c r="AT540" s="19" t="str">
        <f t="shared" si="1406"/>
        <v/>
      </c>
      <c r="AU540" s="19" t="str">
        <f t="shared" si="1406"/>
        <v/>
      </c>
      <c r="AV540" s="19" t="str">
        <f t="shared" si="1406"/>
        <v/>
      </c>
      <c r="AW540" s="19" t="str">
        <f t="shared" si="1407"/>
        <v/>
      </c>
      <c r="AX540" s="19" t="str">
        <f t="shared" si="1407"/>
        <v/>
      </c>
      <c r="AY540" s="19" t="str">
        <f t="shared" si="1407"/>
        <v/>
      </c>
      <c r="AZ540" s="19" t="str">
        <f t="shared" si="1407"/>
        <v/>
      </c>
      <c r="BA540" s="19" t="str">
        <f t="shared" si="1407"/>
        <v/>
      </c>
      <c r="BB540" s="19" t="str">
        <f t="shared" si="1407"/>
        <v/>
      </c>
      <c r="BC540" s="19" t="str">
        <f t="shared" si="1407"/>
        <v/>
      </c>
      <c r="BD540" s="19" t="str">
        <f t="shared" si="1407"/>
        <v/>
      </c>
      <c r="BE540" s="19" t="str">
        <f t="shared" si="1407"/>
        <v/>
      </c>
      <c r="BF540" s="19" t="str">
        <f t="shared" si="1407"/>
        <v/>
      </c>
      <c r="BG540" s="19" t="str">
        <f t="shared" si="1408"/>
        <v/>
      </c>
      <c r="BH540" s="19" t="str">
        <f t="shared" si="1408"/>
        <v/>
      </c>
      <c r="BI540" s="19" t="str">
        <f t="shared" si="1408"/>
        <v/>
      </c>
      <c r="BJ540" s="19" t="str">
        <f t="shared" si="1408"/>
        <v/>
      </c>
      <c r="BK540" s="19" t="str">
        <f t="shared" si="1408"/>
        <v/>
      </c>
      <c r="BL540" s="19" t="str">
        <f t="shared" si="1408"/>
        <v/>
      </c>
      <c r="BM540" s="19" t="str">
        <f t="shared" si="1408"/>
        <v/>
      </c>
      <c r="BN540" s="19" t="str">
        <f t="shared" si="1408"/>
        <v/>
      </c>
      <c r="BO540" s="19" t="str">
        <f t="shared" si="1408"/>
        <v/>
      </c>
      <c r="BP540" s="19" t="str">
        <f t="shared" si="1408"/>
        <v/>
      </c>
      <c r="BQ540" s="19" t="str">
        <f t="shared" si="1409"/>
        <v/>
      </c>
      <c r="BR540" s="19" t="str">
        <f t="shared" si="1409"/>
        <v/>
      </c>
      <c r="BS540" s="19" t="str">
        <f t="shared" si="1409"/>
        <v/>
      </c>
      <c r="BT540" s="19" t="str">
        <f t="shared" si="1409"/>
        <v/>
      </c>
      <c r="BU540" s="19" t="str">
        <f t="shared" si="1409"/>
        <v/>
      </c>
      <c r="BV540" s="19" t="str">
        <f t="shared" si="1409"/>
        <v/>
      </c>
      <c r="BW540" s="19" t="str">
        <f t="shared" si="1409"/>
        <v/>
      </c>
      <c r="BX540" s="19" t="str">
        <f t="shared" si="1409"/>
        <v/>
      </c>
      <c r="BY540" s="19" t="str">
        <f t="shared" si="1409"/>
        <v/>
      </c>
      <c r="BZ540" s="19" t="str">
        <f t="shared" si="1409"/>
        <v/>
      </c>
      <c r="CA540" s="19" t="str">
        <f t="shared" si="1410"/>
        <v/>
      </c>
      <c r="CB540" s="19" t="str">
        <f t="shared" si="1410"/>
        <v/>
      </c>
      <c r="CC540" s="19" t="str">
        <f t="shared" si="1410"/>
        <v/>
      </c>
      <c r="CD540" s="19" t="str">
        <f t="shared" si="1410"/>
        <v/>
      </c>
      <c r="CE540" s="19" t="str">
        <f t="shared" si="1410"/>
        <v/>
      </c>
      <c r="CF540" s="19" t="str">
        <f t="shared" si="1410"/>
        <v/>
      </c>
      <c r="CG540" s="19" t="str">
        <f t="shared" si="1410"/>
        <v/>
      </c>
      <c r="CH540" s="19" t="str">
        <f t="shared" si="1410"/>
        <v/>
      </c>
      <c r="CI540" s="19" t="str">
        <f t="shared" si="1410"/>
        <v/>
      </c>
      <c r="CJ540" s="19" t="str">
        <f t="shared" si="1410"/>
        <v/>
      </c>
      <c r="CK540" s="19" t="str">
        <f t="shared" si="1411"/>
        <v/>
      </c>
      <c r="CL540" s="19" t="str">
        <f t="shared" si="1411"/>
        <v/>
      </c>
      <c r="CM540" s="19" t="str">
        <f t="shared" si="1411"/>
        <v/>
      </c>
      <c r="CN540" s="19" t="str">
        <f t="shared" si="1411"/>
        <v/>
      </c>
      <c r="CO540" s="19" t="str">
        <f t="shared" si="1411"/>
        <v/>
      </c>
      <c r="CP540" s="19" t="str">
        <f t="shared" si="1411"/>
        <v/>
      </c>
      <c r="CQ540" s="19" t="str">
        <f t="shared" si="1411"/>
        <v/>
      </c>
      <c r="CR540" s="19" t="str">
        <f t="shared" si="1411"/>
        <v/>
      </c>
      <c r="CS540" s="19" t="str">
        <f t="shared" si="1411"/>
        <v/>
      </c>
      <c r="CT540" s="19" t="str">
        <f t="shared" si="1411"/>
        <v/>
      </c>
      <c r="CU540" s="19" t="str">
        <f t="shared" si="1412"/>
        <v/>
      </c>
      <c r="CV540" s="19" t="str">
        <f t="shared" si="1412"/>
        <v/>
      </c>
      <c r="CW540" s="19" t="str">
        <f t="shared" si="1412"/>
        <v/>
      </c>
      <c r="CX540" s="19" t="str">
        <f t="shared" si="1412"/>
        <v/>
      </c>
      <c r="CY540" s="19" t="str">
        <f t="shared" si="1412"/>
        <v/>
      </c>
      <c r="CZ540" s="19" t="str">
        <f t="shared" si="1412"/>
        <v/>
      </c>
      <c r="DA540" s="19" t="str">
        <f t="shared" si="1412"/>
        <v/>
      </c>
      <c r="DB540" s="19" t="str">
        <f t="shared" si="1412"/>
        <v/>
      </c>
      <c r="DC540" s="19" t="str">
        <f t="shared" si="1412"/>
        <v/>
      </c>
      <c r="DD540" s="19" t="str">
        <f t="shared" si="1412"/>
        <v/>
      </c>
      <c r="DE540" s="19" t="str">
        <f t="shared" si="1413"/>
        <v/>
      </c>
      <c r="DF540" s="19" t="str">
        <f t="shared" si="1413"/>
        <v/>
      </c>
      <c r="DG540" s="19" t="str">
        <f t="shared" si="1413"/>
        <v/>
      </c>
      <c r="DH540" s="19" t="str">
        <f t="shared" si="1413"/>
        <v/>
      </c>
      <c r="DI540" s="19" t="str">
        <f t="shared" si="1413"/>
        <v/>
      </c>
      <c r="DJ540" s="19" t="str">
        <f t="shared" si="1413"/>
        <v/>
      </c>
      <c r="DK540" s="19" t="str">
        <f t="shared" si="1413"/>
        <v/>
      </c>
      <c r="DL540" s="19" t="str">
        <f t="shared" si="1413"/>
        <v/>
      </c>
      <c r="DM540" s="19" t="str">
        <f t="shared" si="1413"/>
        <v/>
      </c>
      <c r="DN540" s="19" t="str">
        <f t="shared" si="1413"/>
        <v/>
      </c>
      <c r="DO540" s="19" t="str">
        <f t="shared" si="1414"/>
        <v/>
      </c>
      <c r="DP540" s="19" t="str">
        <f t="shared" si="1414"/>
        <v/>
      </c>
      <c r="DQ540" s="19" t="str">
        <f t="shared" si="1414"/>
        <v/>
      </c>
      <c r="DR540" s="19" t="str">
        <f t="shared" si="1414"/>
        <v/>
      </c>
      <c r="DS540" s="19" t="str">
        <f t="shared" si="1414"/>
        <v/>
      </c>
      <c r="DT540" s="19" t="str">
        <f t="shared" si="1414"/>
        <v/>
      </c>
      <c r="DU540" s="19" t="str">
        <f t="shared" si="1414"/>
        <v/>
      </c>
      <c r="DV540" s="19" t="str">
        <f t="shared" si="1414"/>
        <v/>
      </c>
      <c r="DW540" s="19" t="str">
        <f t="shared" si="1414"/>
        <v/>
      </c>
      <c r="DX540" s="19" t="str">
        <f t="shared" si="1414"/>
        <v/>
      </c>
      <c r="DY540" s="19" t="str">
        <f t="shared" si="1415"/>
        <v/>
      </c>
      <c r="DZ540" s="19" t="str">
        <f t="shared" si="1415"/>
        <v/>
      </c>
      <c r="EA540" s="19" t="str">
        <f t="shared" si="1415"/>
        <v/>
      </c>
      <c r="EB540" s="19" t="str">
        <f t="shared" si="1415"/>
        <v/>
      </c>
      <c r="EC540" s="19" t="str">
        <f t="shared" si="1415"/>
        <v/>
      </c>
      <c r="ED540" s="19" t="str">
        <f t="shared" si="1415"/>
        <v/>
      </c>
      <c r="EE540" s="19" t="str">
        <f t="shared" si="1415"/>
        <v/>
      </c>
      <c r="EF540" s="19" t="str">
        <f t="shared" si="1415"/>
        <v/>
      </c>
      <c r="EG540" s="19" t="str">
        <f t="shared" si="1415"/>
        <v/>
      </c>
      <c r="EH540" s="19" t="str">
        <f t="shared" si="1415"/>
        <v/>
      </c>
      <c r="EI540" s="19" t="str">
        <f t="shared" si="1416"/>
        <v/>
      </c>
      <c r="EJ540" s="19" t="str">
        <f t="shared" si="1416"/>
        <v/>
      </c>
      <c r="EK540" s="19" t="str">
        <f t="shared" si="1416"/>
        <v/>
      </c>
      <c r="EL540" s="19" t="str">
        <f t="shared" si="1416"/>
        <v/>
      </c>
      <c r="EM540" s="19" t="str">
        <f t="shared" si="1416"/>
        <v/>
      </c>
      <c r="EN540" s="19" t="str">
        <f t="shared" si="1416"/>
        <v/>
      </c>
      <c r="EO540" s="19" t="str">
        <f t="shared" si="1416"/>
        <v/>
      </c>
      <c r="EP540" s="19" t="str">
        <f t="shared" si="1416"/>
        <v/>
      </c>
      <c r="EQ540" s="19" t="str">
        <f t="shared" si="1416"/>
        <v/>
      </c>
      <c r="ER540" s="19" t="str">
        <f t="shared" si="1416"/>
        <v/>
      </c>
      <c r="ES540" s="19" t="str">
        <f t="shared" si="1417"/>
        <v/>
      </c>
      <c r="ET540" s="19" t="str">
        <f t="shared" si="1417"/>
        <v/>
      </c>
      <c r="EU540" s="19" t="str">
        <f t="shared" si="1417"/>
        <v/>
      </c>
      <c r="EV540" s="19" t="str">
        <f t="shared" si="1417"/>
        <v/>
      </c>
      <c r="EW540" s="19" t="str">
        <f t="shared" si="1417"/>
        <v/>
      </c>
      <c r="EX540" s="19" t="str">
        <f t="shared" si="1417"/>
        <v/>
      </c>
      <c r="EY540" s="19" t="str">
        <f t="shared" si="1417"/>
        <v/>
      </c>
      <c r="EZ540" s="19" t="str">
        <f t="shared" si="1417"/>
        <v/>
      </c>
      <c r="FA540" s="19" t="str">
        <f t="shared" si="1417"/>
        <v/>
      </c>
      <c r="FB540" s="19" t="str">
        <f t="shared" si="1417"/>
        <v/>
      </c>
      <c r="FC540" s="19" t="str">
        <f t="shared" si="1418"/>
        <v/>
      </c>
      <c r="FD540" s="19" t="str">
        <f t="shared" si="1418"/>
        <v/>
      </c>
      <c r="FE540" s="19" t="str">
        <f t="shared" si="1418"/>
        <v/>
      </c>
      <c r="FF540" s="19" t="str">
        <f t="shared" si="1418"/>
        <v/>
      </c>
      <c r="FG540" s="19" t="str">
        <f t="shared" si="1418"/>
        <v/>
      </c>
      <c r="FH540" s="19" t="str">
        <f t="shared" si="1418"/>
        <v/>
      </c>
      <c r="FI540" s="19" t="str">
        <f t="shared" si="1418"/>
        <v/>
      </c>
      <c r="FJ540" s="19" t="str">
        <f t="shared" si="1418"/>
        <v/>
      </c>
      <c r="FK540" s="19" t="str">
        <f t="shared" si="1418"/>
        <v/>
      </c>
      <c r="FL540" s="19" t="str">
        <f t="shared" si="1418"/>
        <v/>
      </c>
      <c r="FM540" s="19" t="str">
        <f t="shared" si="1419"/>
        <v/>
      </c>
      <c r="FN540" s="19" t="str">
        <f t="shared" si="1419"/>
        <v/>
      </c>
      <c r="FO540" s="19" t="str">
        <f t="shared" si="1419"/>
        <v/>
      </c>
      <c r="FP540" s="19" t="str">
        <f t="shared" si="1419"/>
        <v/>
      </c>
      <c r="FQ540" s="19" t="str">
        <f t="shared" si="1419"/>
        <v/>
      </c>
      <c r="FR540" s="19" t="str">
        <f t="shared" si="1419"/>
        <v/>
      </c>
      <c r="FS540" s="19" t="str">
        <f t="shared" si="1419"/>
        <v/>
      </c>
      <c r="FT540" s="19" t="str">
        <f t="shared" si="1419"/>
        <v/>
      </c>
      <c r="FU540" s="19" t="str">
        <f t="shared" si="1419"/>
        <v/>
      </c>
      <c r="FV540" s="19" t="str">
        <f t="shared" si="1419"/>
        <v/>
      </c>
      <c r="FW540" s="19" t="str">
        <f t="shared" si="1420"/>
        <v/>
      </c>
      <c r="FX540" s="19" t="str">
        <f t="shared" si="1420"/>
        <v/>
      </c>
      <c r="FY540" s="19" t="str">
        <f t="shared" si="1420"/>
        <v/>
      </c>
      <c r="FZ540" s="19" t="str">
        <f t="shared" si="1420"/>
        <v/>
      </c>
      <c r="GA540" s="19" t="str">
        <f t="shared" si="1420"/>
        <v/>
      </c>
      <c r="GB540" s="19" t="str">
        <f t="shared" si="1420"/>
        <v/>
      </c>
      <c r="GC540" s="19" t="str">
        <f t="shared" si="1420"/>
        <v/>
      </c>
      <c r="GD540" s="19" t="str">
        <f t="shared" si="1420"/>
        <v/>
      </c>
      <c r="GE540" s="19" t="str">
        <f t="shared" si="1420"/>
        <v/>
      </c>
      <c r="GF540" s="19" t="str">
        <f t="shared" si="1420"/>
        <v/>
      </c>
      <c r="GG540" s="19" t="str">
        <f t="shared" si="1421"/>
        <v/>
      </c>
      <c r="GH540" s="19" t="str">
        <f t="shared" si="1421"/>
        <v/>
      </c>
      <c r="GI540" s="19" t="str">
        <f t="shared" si="1421"/>
        <v/>
      </c>
      <c r="GJ540" s="19" t="str">
        <f t="shared" si="1421"/>
        <v/>
      </c>
      <c r="GK540" s="19" t="str">
        <f t="shared" si="1421"/>
        <v/>
      </c>
      <c r="GL540" s="19" t="str">
        <f t="shared" si="1421"/>
        <v/>
      </c>
      <c r="GM540" s="19" t="str">
        <f t="shared" si="1421"/>
        <v/>
      </c>
      <c r="GN540" s="19" t="str">
        <f t="shared" si="1421"/>
        <v/>
      </c>
      <c r="GO540" s="19" t="str">
        <f t="shared" si="1421"/>
        <v/>
      </c>
      <c r="GP540" s="19" t="str">
        <f t="shared" si="1421"/>
        <v/>
      </c>
      <c r="GQ540" s="19" t="str">
        <f t="shared" si="1422"/>
        <v/>
      </c>
      <c r="GR540" s="19" t="str">
        <f t="shared" si="1422"/>
        <v/>
      </c>
      <c r="GS540" s="19" t="str">
        <f t="shared" si="1422"/>
        <v/>
      </c>
      <c r="GT540" s="19" t="str">
        <f t="shared" si="1422"/>
        <v/>
      </c>
      <c r="GU540" s="19" t="str">
        <f t="shared" si="1422"/>
        <v/>
      </c>
      <c r="GV540" s="19" t="str">
        <f t="shared" si="1422"/>
        <v/>
      </c>
      <c r="GW540" s="19" t="str">
        <f t="shared" si="1422"/>
        <v/>
      </c>
      <c r="GX540" s="19" t="str">
        <f t="shared" si="1422"/>
        <v/>
      </c>
      <c r="GY540" s="19" t="str">
        <f t="shared" si="1422"/>
        <v/>
      </c>
      <c r="GZ540" s="19" t="str">
        <f t="shared" si="1422"/>
        <v/>
      </c>
      <c r="HA540" s="19" t="str">
        <f t="shared" si="1423"/>
        <v/>
      </c>
      <c r="HB540" s="19" t="str">
        <f t="shared" si="1423"/>
        <v/>
      </c>
      <c r="HC540" s="19" t="str">
        <f t="shared" si="1423"/>
        <v/>
      </c>
      <c r="HD540" s="19" t="str">
        <f t="shared" si="1423"/>
        <v/>
      </c>
      <c r="HE540" s="19" t="str">
        <f t="shared" si="1423"/>
        <v/>
      </c>
      <c r="HF540" s="19" t="str">
        <f t="shared" si="1423"/>
        <v/>
      </c>
      <c r="HG540" s="19" t="str">
        <f t="shared" si="1423"/>
        <v/>
      </c>
      <c r="HH540" s="19" t="str">
        <f t="shared" si="1423"/>
        <v/>
      </c>
      <c r="HI540" s="19" t="str">
        <f t="shared" si="1423"/>
        <v/>
      </c>
      <c r="HJ540" s="19" t="str">
        <f t="shared" si="1423"/>
        <v/>
      </c>
      <c r="HK540" s="19" t="str">
        <f t="shared" si="1424"/>
        <v/>
      </c>
      <c r="HL540" s="19" t="str">
        <f t="shared" si="1424"/>
        <v/>
      </c>
      <c r="HM540" s="19" t="str">
        <f t="shared" si="1424"/>
        <v/>
      </c>
      <c r="HN540" s="19" t="str">
        <f t="shared" si="1424"/>
        <v/>
      </c>
      <c r="HO540" s="19" t="str">
        <f t="shared" si="1424"/>
        <v/>
      </c>
      <c r="HP540" s="19" t="str">
        <f t="shared" si="1424"/>
        <v/>
      </c>
      <c r="HQ540" s="19" t="str">
        <f t="shared" si="1424"/>
        <v/>
      </c>
      <c r="HR540" s="19" t="str">
        <f t="shared" si="1424"/>
        <v/>
      </c>
      <c r="HS540" s="19" t="str">
        <f t="shared" si="1424"/>
        <v/>
      </c>
      <c r="HT540" s="19" t="str">
        <f t="shared" si="1424"/>
        <v/>
      </c>
      <c r="HU540" s="19" t="str">
        <f t="shared" si="1425"/>
        <v/>
      </c>
      <c r="HV540" s="19" t="str">
        <f t="shared" si="1425"/>
        <v/>
      </c>
      <c r="HW540" s="19" t="str">
        <f t="shared" si="1425"/>
        <v/>
      </c>
      <c r="HX540" s="19" t="str">
        <f t="shared" si="1425"/>
        <v/>
      </c>
      <c r="HY540" s="19" t="str">
        <f t="shared" si="1425"/>
        <v/>
      </c>
      <c r="HZ540" s="19" t="str">
        <f t="shared" si="1425"/>
        <v/>
      </c>
      <c r="IA540" s="19" t="str">
        <f t="shared" si="1425"/>
        <v/>
      </c>
      <c r="IB540" s="19" t="str">
        <f t="shared" si="1425"/>
        <v/>
      </c>
      <c r="IC540" s="19" t="str">
        <f t="shared" si="1425"/>
        <v/>
      </c>
      <c r="ID540" s="19" t="str">
        <f t="shared" si="1425"/>
        <v/>
      </c>
      <c r="IE540" s="19" t="str">
        <f t="shared" si="1426"/>
        <v/>
      </c>
      <c r="IF540" s="19" t="str">
        <f t="shared" si="1426"/>
        <v/>
      </c>
      <c r="IG540" s="19" t="str">
        <f t="shared" si="1426"/>
        <v/>
      </c>
      <c r="IH540" s="19" t="str">
        <f t="shared" si="1426"/>
        <v/>
      </c>
      <c r="II540" s="19" t="str">
        <f t="shared" si="1426"/>
        <v/>
      </c>
      <c r="IJ540" s="19" t="str">
        <f t="shared" si="1426"/>
        <v/>
      </c>
      <c r="IK540" s="19" t="str">
        <f t="shared" si="1426"/>
        <v/>
      </c>
      <c r="IL540" s="19" t="str">
        <f t="shared" si="1426"/>
        <v/>
      </c>
      <c r="IM540" s="19" t="str">
        <f t="shared" si="1426"/>
        <v/>
      </c>
      <c r="IN540" s="19" t="str">
        <f t="shared" si="1426"/>
        <v/>
      </c>
      <c r="IO540" s="19" t="str">
        <f t="shared" si="1427"/>
        <v/>
      </c>
      <c r="IP540" s="19" t="str">
        <f t="shared" si="1427"/>
        <v/>
      </c>
      <c r="IQ540" s="19" t="str">
        <f t="shared" si="1427"/>
        <v/>
      </c>
      <c r="IR540" s="19" t="str">
        <f t="shared" si="1427"/>
        <v/>
      </c>
      <c r="IS540" s="19" t="str">
        <f t="shared" si="1427"/>
        <v/>
      </c>
      <c r="IT540" s="19" t="str">
        <f t="shared" si="1427"/>
        <v/>
      </c>
      <c r="IU540" s="19" t="str">
        <f t="shared" si="1427"/>
        <v/>
      </c>
      <c r="IV540" s="19" t="str">
        <f t="shared" si="1427"/>
        <v/>
      </c>
      <c r="IW540" s="19" t="str">
        <f t="shared" si="1427"/>
        <v/>
      </c>
      <c r="IX540" s="19" t="str">
        <f t="shared" si="1427"/>
        <v/>
      </c>
      <c r="IY540" s="19" t="str">
        <f t="shared" si="1428"/>
        <v/>
      </c>
      <c r="IZ540" s="19" t="str">
        <f t="shared" si="1428"/>
        <v/>
      </c>
      <c r="JA540" s="19" t="str">
        <f t="shared" si="1428"/>
        <v/>
      </c>
      <c r="JB540" s="19" t="str">
        <f t="shared" si="1428"/>
        <v/>
      </c>
      <c r="JC540" s="19" t="str">
        <f t="shared" si="1428"/>
        <v/>
      </c>
      <c r="JD540" s="19" t="str">
        <f t="shared" si="1428"/>
        <v/>
      </c>
      <c r="JE540" s="19" t="str">
        <f t="shared" si="1428"/>
        <v/>
      </c>
      <c r="JF540" s="19" t="str">
        <f t="shared" si="1428"/>
        <v/>
      </c>
      <c r="JG540" s="19" t="str">
        <f t="shared" si="1428"/>
        <v/>
      </c>
      <c r="JH540" s="19" t="str">
        <f t="shared" si="1428"/>
        <v/>
      </c>
      <c r="JI540" s="19" t="str">
        <f t="shared" si="1429"/>
        <v/>
      </c>
      <c r="JJ540" s="19" t="str">
        <f t="shared" si="1429"/>
        <v/>
      </c>
      <c r="JK540" s="19" t="str">
        <f t="shared" si="1429"/>
        <v/>
      </c>
      <c r="JL540" s="19" t="str">
        <f t="shared" si="1429"/>
        <v/>
      </c>
      <c r="JM540" s="19" t="str">
        <f t="shared" si="1429"/>
        <v/>
      </c>
      <c r="JN540" s="19" t="str">
        <f t="shared" si="1429"/>
        <v/>
      </c>
      <c r="JO540" s="19" t="str">
        <f t="shared" si="1429"/>
        <v/>
      </c>
      <c r="JP540" s="19" t="str">
        <f t="shared" si="1429"/>
        <v/>
      </c>
      <c r="JQ540" s="19" t="str">
        <f t="shared" si="1429"/>
        <v/>
      </c>
      <c r="JR540" s="19" t="str">
        <f t="shared" si="1429"/>
        <v/>
      </c>
      <c r="JS540" s="19" t="str">
        <f t="shared" si="1430"/>
        <v/>
      </c>
      <c r="JT540" s="19" t="str">
        <f t="shared" si="1430"/>
        <v/>
      </c>
      <c r="JU540" s="19" t="str">
        <f t="shared" si="1430"/>
        <v/>
      </c>
      <c r="JV540" s="19" t="str">
        <f t="shared" si="1430"/>
        <v/>
      </c>
      <c r="JW540" s="19" t="str">
        <f t="shared" si="1430"/>
        <v/>
      </c>
      <c r="JX540" s="19" t="str">
        <f t="shared" si="1430"/>
        <v/>
      </c>
      <c r="JY540" s="19" t="str">
        <f t="shared" si="1430"/>
        <v/>
      </c>
      <c r="JZ540" s="19" t="str">
        <f t="shared" si="1430"/>
        <v/>
      </c>
      <c r="KA540" s="19" t="str">
        <f t="shared" si="1430"/>
        <v/>
      </c>
      <c r="KB540" s="19" t="str">
        <f t="shared" si="1430"/>
        <v/>
      </c>
      <c r="KC540" s="19" t="str">
        <f t="shared" si="1431"/>
        <v/>
      </c>
      <c r="KD540" s="19" t="str">
        <f t="shared" si="1431"/>
        <v/>
      </c>
      <c r="KE540" s="19" t="str">
        <f t="shared" si="1431"/>
        <v/>
      </c>
      <c r="KF540" s="19" t="str">
        <f t="shared" si="1431"/>
        <v/>
      </c>
      <c r="KG540" s="19" t="str">
        <f t="shared" si="1431"/>
        <v/>
      </c>
      <c r="KH540" s="19" t="str">
        <f t="shared" si="1431"/>
        <v/>
      </c>
      <c r="KI540" s="19" t="str">
        <f t="shared" si="1431"/>
        <v/>
      </c>
      <c r="KJ540" s="19" t="str">
        <f t="shared" si="1431"/>
        <v/>
      </c>
      <c r="KK540" s="19" t="str">
        <f t="shared" si="1431"/>
        <v/>
      </c>
      <c r="KL540" s="19" t="str">
        <f t="shared" si="1431"/>
        <v/>
      </c>
      <c r="KM540" s="19" t="str">
        <f t="shared" si="1432"/>
        <v/>
      </c>
      <c r="KN540" s="19" t="str">
        <f t="shared" si="1432"/>
        <v/>
      </c>
      <c r="KO540" s="19" t="str">
        <f t="shared" si="1432"/>
        <v/>
      </c>
      <c r="KP540" s="19" t="str">
        <f t="shared" si="1432"/>
        <v/>
      </c>
      <c r="KQ540" s="19" t="str">
        <f t="shared" si="1432"/>
        <v/>
      </c>
      <c r="KR540" s="19" t="str">
        <f t="shared" si="1432"/>
        <v/>
      </c>
      <c r="KS540" s="19" t="str">
        <f t="shared" si="1432"/>
        <v/>
      </c>
      <c r="KT540" s="19" t="str">
        <f t="shared" si="1432"/>
        <v/>
      </c>
      <c r="KU540" s="19" t="str">
        <f t="shared" si="1432"/>
        <v/>
      </c>
      <c r="KV540" s="19" t="str">
        <f t="shared" si="1432"/>
        <v/>
      </c>
      <c r="KW540" s="19" t="str">
        <f t="shared" si="1433"/>
        <v/>
      </c>
      <c r="KX540" s="19" t="str">
        <f t="shared" si="1433"/>
        <v/>
      </c>
      <c r="KY540" s="19" t="str">
        <f t="shared" si="1433"/>
        <v/>
      </c>
      <c r="KZ540" s="19" t="str">
        <f t="shared" si="1433"/>
        <v/>
      </c>
      <c r="LA540" s="19" t="str">
        <f t="shared" si="1433"/>
        <v/>
      </c>
      <c r="LB540" s="19" t="str">
        <f t="shared" si="1433"/>
        <v/>
      </c>
      <c r="LC540" s="19" t="str">
        <f t="shared" si="1433"/>
        <v/>
      </c>
      <c r="LD540" s="19" t="str">
        <f t="shared" si="1433"/>
        <v/>
      </c>
      <c r="LE540" s="19" t="str">
        <f t="shared" si="1433"/>
        <v/>
      </c>
      <c r="LF540" s="19" t="str">
        <f t="shared" si="1433"/>
        <v/>
      </c>
      <c r="LG540" s="19" t="str">
        <f t="shared" si="1434"/>
        <v/>
      </c>
      <c r="LH540" s="19" t="str">
        <f t="shared" si="1434"/>
        <v/>
      </c>
      <c r="LI540" s="19" t="str">
        <f t="shared" si="1434"/>
        <v/>
      </c>
      <c r="LJ540" s="19" t="str">
        <f t="shared" si="1434"/>
        <v/>
      </c>
      <c r="LK540" s="19" t="str">
        <f t="shared" si="1434"/>
        <v/>
      </c>
      <c r="LL540" s="19" t="str">
        <f t="shared" si="1434"/>
        <v/>
      </c>
      <c r="LM540" s="19" t="str">
        <f t="shared" si="1434"/>
        <v/>
      </c>
      <c r="LN540" s="19" t="str">
        <f t="shared" si="1434"/>
        <v/>
      </c>
      <c r="LO540" s="19" t="str">
        <f t="shared" si="1434"/>
        <v/>
      </c>
      <c r="LP540" s="19" t="str">
        <f t="shared" si="1434"/>
        <v/>
      </c>
      <c r="LQ540" s="19" t="str">
        <f t="shared" si="1435"/>
        <v/>
      </c>
      <c r="LR540" s="19" t="str">
        <f t="shared" si="1435"/>
        <v/>
      </c>
      <c r="LS540" s="19" t="str">
        <f t="shared" si="1435"/>
        <v/>
      </c>
      <c r="LT540" s="19" t="str">
        <f t="shared" si="1435"/>
        <v/>
      </c>
      <c r="LU540" s="19" t="str">
        <f t="shared" si="1435"/>
        <v/>
      </c>
      <c r="LV540" s="19" t="str">
        <f t="shared" si="1435"/>
        <v/>
      </c>
      <c r="LW540" s="19" t="str">
        <f t="shared" si="1435"/>
        <v/>
      </c>
      <c r="LX540" s="19" t="str">
        <f t="shared" si="1435"/>
        <v/>
      </c>
      <c r="LY540" s="19" t="str">
        <f t="shared" si="1435"/>
        <v/>
      </c>
      <c r="LZ540" s="19" t="str">
        <f t="shared" si="1435"/>
        <v/>
      </c>
      <c r="MA540" s="19" t="str">
        <f t="shared" si="1436"/>
        <v/>
      </c>
      <c r="MB540" s="19" t="str">
        <f t="shared" si="1436"/>
        <v/>
      </c>
      <c r="MC540" s="19" t="str">
        <f t="shared" si="1436"/>
        <v/>
      </c>
      <c r="MD540" s="19" t="str">
        <f t="shared" si="1436"/>
        <v/>
      </c>
      <c r="ME540" s="19" t="str">
        <f t="shared" si="1436"/>
        <v/>
      </c>
      <c r="MF540" s="19" t="str">
        <f t="shared" si="1436"/>
        <v/>
      </c>
      <c r="MG540" s="19" t="str">
        <f t="shared" si="1436"/>
        <v/>
      </c>
      <c r="MH540" s="19" t="str">
        <f t="shared" si="1436"/>
        <v/>
      </c>
      <c r="MI540" s="19" t="str">
        <f t="shared" si="1436"/>
        <v/>
      </c>
      <c r="MJ540" s="19" t="str">
        <f t="shared" si="1436"/>
        <v/>
      </c>
      <c r="MK540" s="19" t="str">
        <f t="shared" si="1437"/>
        <v/>
      </c>
      <c r="ML540" s="19" t="str">
        <f t="shared" si="1437"/>
        <v/>
      </c>
      <c r="MM540" s="19" t="str">
        <f t="shared" si="1437"/>
        <v/>
      </c>
      <c r="MN540" s="19" t="str">
        <f t="shared" si="1437"/>
        <v/>
      </c>
      <c r="MO540" s="19" t="str">
        <f t="shared" si="1437"/>
        <v/>
      </c>
      <c r="MP540" s="19" t="str">
        <f t="shared" si="1437"/>
        <v/>
      </c>
      <c r="MQ540" s="19" t="str">
        <f t="shared" si="1437"/>
        <v/>
      </c>
      <c r="MR540" s="19" t="str">
        <f t="shared" si="1437"/>
        <v/>
      </c>
      <c r="MS540" s="19" t="str">
        <f t="shared" si="1437"/>
        <v/>
      </c>
      <c r="MT540" s="19" t="str">
        <f t="shared" si="1437"/>
        <v/>
      </c>
      <c r="MU540" s="19" t="str">
        <f t="shared" si="1438"/>
        <v/>
      </c>
      <c r="MV540" s="19" t="str">
        <f t="shared" si="1438"/>
        <v/>
      </c>
      <c r="MW540" s="19" t="str">
        <f t="shared" si="1438"/>
        <v/>
      </c>
      <c r="MX540" s="19" t="str">
        <f t="shared" si="1438"/>
        <v/>
      </c>
      <c r="MY540" s="19" t="str">
        <f t="shared" si="1438"/>
        <v/>
      </c>
      <c r="MZ540" s="19" t="str">
        <f t="shared" si="1438"/>
        <v/>
      </c>
      <c r="NA540" s="19" t="str">
        <f t="shared" si="1438"/>
        <v/>
      </c>
      <c r="NB540" s="19" t="str">
        <f t="shared" si="1438"/>
        <v/>
      </c>
      <c r="NC540" s="19" t="str">
        <f t="shared" si="1438"/>
        <v/>
      </c>
      <c r="ND540" s="19" t="str">
        <f t="shared" si="1438"/>
        <v/>
      </c>
      <c r="NE540" s="19" t="str">
        <f t="shared" si="1439"/>
        <v/>
      </c>
      <c r="NF540" s="19" t="str">
        <f t="shared" si="1439"/>
        <v/>
      </c>
      <c r="NG540" s="19" t="str">
        <f t="shared" si="1439"/>
        <v/>
      </c>
      <c r="NH540" s="19" t="str">
        <f t="shared" si="1439"/>
        <v/>
      </c>
      <c r="NI540" s="19" t="str">
        <f t="shared" si="1439"/>
        <v/>
      </c>
      <c r="NJ540" s="19" t="str">
        <f t="shared" si="1439"/>
        <v/>
      </c>
      <c r="NK540" s="19" t="str">
        <f t="shared" si="1439"/>
        <v/>
      </c>
      <c r="NL540" s="19" t="str">
        <f t="shared" si="1439"/>
        <v/>
      </c>
      <c r="NM540" s="19" t="str">
        <f t="shared" si="1439"/>
        <v/>
      </c>
      <c r="NN540" s="19" t="str">
        <f t="shared" si="1439"/>
        <v/>
      </c>
      <c r="NO540" s="19" t="str">
        <f t="shared" si="1440"/>
        <v/>
      </c>
      <c r="NP540" s="19" t="str">
        <f t="shared" si="1440"/>
        <v/>
      </c>
      <c r="NQ540" s="19" t="str">
        <f t="shared" si="1440"/>
        <v/>
      </c>
      <c r="NR540" s="19" t="str">
        <f t="shared" si="1440"/>
        <v/>
      </c>
      <c r="NS540" s="19" t="str">
        <f t="shared" si="1440"/>
        <v/>
      </c>
      <c r="NT540" s="19" t="str">
        <f t="shared" si="1440"/>
        <v/>
      </c>
      <c r="NU540" s="19" t="str">
        <f t="shared" si="1440"/>
        <v/>
      </c>
      <c r="NV540" s="19" t="str">
        <f t="shared" si="1440"/>
        <v/>
      </c>
      <c r="NW540" s="19" t="str">
        <f t="shared" si="1440"/>
        <v/>
      </c>
      <c r="NX540" s="19" t="str">
        <f t="shared" si="1440"/>
        <v/>
      </c>
      <c r="NY540" s="19" t="str">
        <f t="shared" si="1441"/>
        <v/>
      </c>
      <c r="NZ540" s="19" t="str">
        <f t="shared" si="1441"/>
        <v/>
      </c>
      <c r="OA540" s="19" t="str">
        <f t="shared" si="1441"/>
        <v/>
      </c>
      <c r="OB540" s="19" t="str">
        <f t="shared" si="1441"/>
        <v/>
      </c>
      <c r="OC540" s="19" t="str">
        <f t="shared" si="1441"/>
        <v/>
      </c>
      <c r="OD540" s="19" t="str">
        <f t="shared" si="1441"/>
        <v/>
      </c>
      <c r="OE540" s="19" t="str">
        <f t="shared" si="1441"/>
        <v/>
      </c>
      <c r="OF540" s="19" t="str">
        <f t="shared" si="1441"/>
        <v/>
      </c>
      <c r="OG540" s="19" t="str">
        <f t="shared" si="1441"/>
        <v/>
      </c>
      <c r="OH540" s="19" t="str">
        <f t="shared" si="1441"/>
        <v/>
      </c>
      <c r="OI540" s="19" t="str">
        <f t="shared" si="1442"/>
        <v/>
      </c>
      <c r="OJ540" s="19" t="str">
        <f t="shared" si="1442"/>
        <v/>
      </c>
      <c r="OK540" s="19" t="str">
        <f t="shared" si="1442"/>
        <v/>
      </c>
      <c r="OL540" s="19" t="str">
        <f t="shared" si="1442"/>
        <v/>
      </c>
      <c r="OM540" s="19" t="str">
        <f t="shared" si="1442"/>
        <v/>
      </c>
      <c r="ON540" s="19" t="str">
        <f t="shared" si="1442"/>
        <v/>
      </c>
      <c r="OO540" s="19" t="str">
        <f t="shared" si="1442"/>
        <v/>
      </c>
      <c r="OP540" s="19" t="str">
        <f t="shared" si="1442"/>
        <v/>
      </c>
      <c r="OQ540" s="19" t="str">
        <f t="shared" si="1442"/>
        <v/>
      </c>
      <c r="OR540" s="19" t="str">
        <f t="shared" si="1442"/>
        <v/>
      </c>
      <c r="OS540" s="19" t="str">
        <f t="shared" si="1443"/>
        <v/>
      </c>
      <c r="OT540" s="19" t="str">
        <f t="shared" si="1443"/>
        <v/>
      </c>
      <c r="OU540" s="19" t="str">
        <f t="shared" si="1443"/>
        <v/>
      </c>
      <c r="OV540" s="19" t="str">
        <f t="shared" si="1443"/>
        <v/>
      </c>
      <c r="OW540" s="19" t="str">
        <f t="shared" si="1443"/>
        <v/>
      </c>
      <c r="OX540" s="19" t="str">
        <f t="shared" si="1443"/>
        <v/>
      </c>
      <c r="OY540" s="19" t="str">
        <f t="shared" si="1443"/>
        <v/>
      </c>
      <c r="OZ540" s="19" t="str">
        <f t="shared" si="1443"/>
        <v/>
      </c>
      <c r="PA540" s="19" t="str">
        <f t="shared" si="1443"/>
        <v/>
      </c>
      <c r="PB540" s="19" t="str">
        <f t="shared" si="1443"/>
        <v/>
      </c>
      <c r="PC540" s="19" t="str">
        <f t="shared" si="1444"/>
        <v/>
      </c>
      <c r="PD540" s="19" t="str">
        <f t="shared" si="1444"/>
        <v/>
      </c>
      <c r="PE540" s="19" t="str">
        <f t="shared" si="1444"/>
        <v/>
      </c>
      <c r="PF540" s="19" t="str">
        <f t="shared" si="1444"/>
        <v/>
      </c>
      <c r="PG540" s="19" t="str">
        <f t="shared" si="1444"/>
        <v/>
      </c>
      <c r="PH540" s="19" t="str">
        <f t="shared" si="1444"/>
        <v/>
      </c>
      <c r="PI540" s="19" t="str">
        <f t="shared" si="1444"/>
        <v/>
      </c>
      <c r="PJ540" s="19" t="str">
        <f t="shared" si="1444"/>
        <v/>
      </c>
      <c r="PK540" s="19" t="str">
        <f t="shared" si="1444"/>
        <v/>
      </c>
      <c r="PL540" s="19" t="str">
        <f t="shared" si="1444"/>
        <v/>
      </c>
      <c r="PM540" s="19" t="str">
        <f t="shared" si="1445"/>
        <v/>
      </c>
      <c r="PN540" s="19" t="str">
        <f t="shared" si="1445"/>
        <v/>
      </c>
      <c r="PO540" s="19" t="str">
        <f t="shared" si="1445"/>
        <v/>
      </c>
      <c r="PP540" s="19" t="str">
        <f t="shared" si="1445"/>
        <v/>
      </c>
      <c r="PQ540" s="19" t="str">
        <f t="shared" si="1445"/>
        <v/>
      </c>
      <c r="PR540" s="19" t="str">
        <f t="shared" si="1445"/>
        <v/>
      </c>
      <c r="PS540" s="19" t="str">
        <f t="shared" si="1445"/>
        <v/>
      </c>
      <c r="PT540" s="19" t="str">
        <f t="shared" si="1445"/>
        <v/>
      </c>
      <c r="PU540" s="19" t="str">
        <f t="shared" si="1445"/>
        <v/>
      </c>
      <c r="PV540" s="19" t="str">
        <f t="shared" si="1445"/>
        <v/>
      </c>
      <c r="PW540" s="19" t="str">
        <f t="shared" si="1445"/>
        <v/>
      </c>
      <c r="PX540" s="19" t="str">
        <f t="shared" si="1445"/>
        <v/>
      </c>
      <c r="PY540" s="19" t="str">
        <f t="shared" si="1445"/>
        <v/>
      </c>
      <c r="PZ540" s="19" t="str">
        <f t="shared" si="1447"/>
        <v/>
      </c>
      <c r="QA540" s="19" t="str">
        <f t="shared" si="1448"/>
        <v/>
      </c>
    </row>
    <row r="541" spans="4:443" x14ac:dyDescent="0.25">
      <c r="D541"/>
      <c r="E541"/>
      <c r="F541"/>
      <c r="G541" s="20" t="str">
        <f t="shared" si="1446"/>
        <v/>
      </c>
      <c r="H541" s="20"/>
      <c r="I541" s="19" t="str">
        <f t="shared" si="1403"/>
        <v/>
      </c>
      <c r="J541" s="19" t="str">
        <f t="shared" si="1403"/>
        <v/>
      </c>
      <c r="K541" s="19" t="str">
        <f t="shared" si="1403"/>
        <v/>
      </c>
      <c r="L541" s="19" t="str">
        <f t="shared" si="1403"/>
        <v/>
      </c>
      <c r="M541" s="19" t="str">
        <f t="shared" si="1403"/>
        <v/>
      </c>
      <c r="N541" s="19" t="str">
        <f t="shared" si="1403"/>
        <v/>
      </c>
      <c r="O541" s="19" t="str">
        <f t="shared" si="1403"/>
        <v/>
      </c>
      <c r="P541" s="19" t="str">
        <f t="shared" si="1403"/>
        <v/>
      </c>
      <c r="Q541" s="19" t="str">
        <f t="shared" si="1403"/>
        <v/>
      </c>
      <c r="R541" s="19" t="str">
        <f t="shared" si="1403"/>
        <v/>
      </c>
      <c r="S541" s="19" t="str">
        <f t="shared" si="1404"/>
        <v/>
      </c>
      <c r="T541" s="19" t="str">
        <f t="shared" si="1404"/>
        <v/>
      </c>
      <c r="U541" s="50" t="str">
        <f t="shared" si="1404"/>
        <v/>
      </c>
      <c r="V541" s="19" t="str">
        <f t="shared" si="1404"/>
        <v/>
      </c>
      <c r="W541" s="19" t="str">
        <f t="shared" si="1404"/>
        <v/>
      </c>
      <c r="X541" s="19" t="str">
        <f t="shared" si="1404"/>
        <v/>
      </c>
      <c r="Y541" s="19" t="str">
        <f t="shared" si="1404"/>
        <v/>
      </c>
      <c r="Z541" s="19" t="str">
        <f t="shared" si="1404"/>
        <v/>
      </c>
      <c r="AA541" s="19" t="str">
        <f t="shared" si="1404"/>
        <v/>
      </c>
      <c r="AB541" s="19" t="str">
        <f t="shared" si="1404"/>
        <v/>
      </c>
      <c r="AC541" s="19" t="str">
        <f t="shared" si="1405"/>
        <v/>
      </c>
      <c r="AD541" s="19" t="str">
        <f t="shared" si="1405"/>
        <v/>
      </c>
      <c r="AE541" s="19" t="str">
        <f t="shared" si="1405"/>
        <v/>
      </c>
      <c r="AF541" s="19" t="str">
        <f t="shared" si="1405"/>
        <v/>
      </c>
      <c r="AG541" s="19" t="str">
        <f t="shared" si="1405"/>
        <v/>
      </c>
      <c r="AH541" s="19" t="str">
        <f t="shared" si="1405"/>
        <v/>
      </c>
      <c r="AI541" s="19" t="str">
        <f t="shared" si="1405"/>
        <v/>
      </c>
      <c r="AJ541" s="19" t="str">
        <f t="shared" si="1405"/>
        <v/>
      </c>
      <c r="AK541" s="19" t="str">
        <f t="shared" si="1405"/>
        <v/>
      </c>
      <c r="AL541" s="19" t="str">
        <f t="shared" si="1405"/>
        <v/>
      </c>
      <c r="AM541" s="19" t="str">
        <f t="shared" si="1406"/>
        <v/>
      </c>
      <c r="AN541" s="19" t="str">
        <f t="shared" si="1406"/>
        <v/>
      </c>
      <c r="AO541" s="19" t="str">
        <f t="shared" si="1406"/>
        <v/>
      </c>
      <c r="AP541" s="19" t="str">
        <f t="shared" si="1406"/>
        <v/>
      </c>
      <c r="AQ541" s="19" t="str">
        <f t="shared" si="1406"/>
        <v/>
      </c>
      <c r="AR541" s="19" t="str">
        <f t="shared" si="1406"/>
        <v/>
      </c>
      <c r="AS541" s="19" t="str">
        <f t="shared" si="1406"/>
        <v/>
      </c>
      <c r="AT541" s="19" t="str">
        <f t="shared" si="1406"/>
        <v/>
      </c>
      <c r="AU541" s="19" t="str">
        <f t="shared" si="1406"/>
        <v/>
      </c>
      <c r="AV541" s="19" t="str">
        <f t="shared" si="1406"/>
        <v/>
      </c>
      <c r="AW541" s="19" t="str">
        <f t="shared" si="1407"/>
        <v/>
      </c>
      <c r="AX541" s="19" t="str">
        <f t="shared" si="1407"/>
        <v/>
      </c>
      <c r="AY541" s="19" t="str">
        <f t="shared" si="1407"/>
        <v/>
      </c>
      <c r="AZ541" s="19" t="str">
        <f t="shared" si="1407"/>
        <v/>
      </c>
      <c r="BA541" s="19" t="str">
        <f t="shared" si="1407"/>
        <v/>
      </c>
      <c r="BB541" s="19" t="str">
        <f t="shared" si="1407"/>
        <v/>
      </c>
      <c r="BC541" s="19" t="str">
        <f t="shared" si="1407"/>
        <v/>
      </c>
      <c r="BD541" s="19" t="str">
        <f t="shared" si="1407"/>
        <v/>
      </c>
      <c r="BE541" s="19" t="str">
        <f t="shared" si="1407"/>
        <v/>
      </c>
      <c r="BF541" s="19" t="str">
        <f t="shared" si="1407"/>
        <v/>
      </c>
      <c r="BG541" s="19" t="str">
        <f t="shared" si="1408"/>
        <v/>
      </c>
      <c r="BH541" s="19" t="str">
        <f t="shared" si="1408"/>
        <v/>
      </c>
      <c r="BI541" s="19" t="str">
        <f t="shared" si="1408"/>
        <v/>
      </c>
      <c r="BJ541" s="19" t="str">
        <f t="shared" si="1408"/>
        <v/>
      </c>
      <c r="BK541" s="19" t="str">
        <f t="shared" si="1408"/>
        <v/>
      </c>
      <c r="BL541" s="19" t="str">
        <f t="shared" si="1408"/>
        <v/>
      </c>
      <c r="BM541" s="19" t="str">
        <f t="shared" si="1408"/>
        <v/>
      </c>
      <c r="BN541" s="19" t="str">
        <f t="shared" si="1408"/>
        <v/>
      </c>
      <c r="BO541" s="19" t="str">
        <f t="shared" si="1408"/>
        <v/>
      </c>
      <c r="BP541" s="19" t="str">
        <f t="shared" si="1408"/>
        <v/>
      </c>
      <c r="BQ541" s="19" t="str">
        <f t="shared" si="1409"/>
        <v/>
      </c>
      <c r="BR541" s="19" t="str">
        <f t="shared" si="1409"/>
        <v/>
      </c>
      <c r="BS541" s="19" t="str">
        <f t="shared" si="1409"/>
        <v/>
      </c>
      <c r="BT541" s="19" t="str">
        <f t="shared" si="1409"/>
        <v/>
      </c>
      <c r="BU541" s="19" t="str">
        <f t="shared" si="1409"/>
        <v/>
      </c>
      <c r="BV541" s="19" t="str">
        <f t="shared" si="1409"/>
        <v/>
      </c>
      <c r="BW541" s="19" t="str">
        <f t="shared" si="1409"/>
        <v/>
      </c>
      <c r="BX541" s="19" t="str">
        <f t="shared" si="1409"/>
        <v/>
      </c>
      <c r="BY541" s="19" t="str">
        <f t="shared" si="1409"/>
        <v/>
      </c>
      <c r="BZ541" s="19" t="str">
        <f t="shared" si="1409"/>
        <v/>
      </c>
      <c r="CA541" s="19" t="str">
        <f t="shared" si="1410"/>
        <v/>
      </c>
      <c r="CB541" s="19" t="str">
        <f t="shared" si="1410"/>
        <v/>
      </c>
      <c r="CC541" s="19" t="str">
        <f t="shared" si="1410"/>
        <v/>
      </c>
      <c r="CD541" s="19" t="str">
        <f t="shared" si="1410"/>
        <v/>
      </c>
      <c r="CE541" s="19" t="str">
        <f t="shared" si="1410"/>
        <v/>
      </c>
      <c r="CF541" s="19" t="str">
        <f t="shared" si="1410"/>
        <v/>
      </c>
      <c r="CG541" s="19" t="str">
        <f t="shared" si="1410"/>
        <v/>
      </c>
      <c r="CH541" s="19" t="str">
        <f t="shared" si="1410"/>
        <v/>
      </c>
      <c r="CI541" s="19" t="str">
        <f t="shared" si="1410"/>
        <v/>
      </c>
      <c r="CJ541" s="19" t="str">
        <f t="shared" si="1410"/>
        <v/>
      </c>
      <c r="CK541" s="19" t="str">
        <f t="shared" si="1411"/>
        <v/>
      </c>
      <c r="CL541" s="19" t="str">
        <f t="shared" si="1411"/>
        <v/>
      </c>
      <c r="CM541" s="19" t="str">
        <f t="shared" si="1411"/>
        <v/>
      </c>
      <c r="CN541" s="19" t="str">
        <f t="shared" si="1411"/>
        <v/>
      </c>
      <c r="CO541" s="19" t="str">
        <f t="shared" si="1411"/>
        <v/>
      </c>
      <c r="CP541" s="19" t="str">
        <f t="shared" si="1411"/>
        <v/>
      </c>
      <c r="CQ541" s="19" t="str">
        <f t="shared" si="1411"/>
        <v/>
      </c>
      <c r="CR541" s="19" t="str">
        <f t="shared" si="1411"/>
        <v/>
      </c>
      <c r="CS541" s="19" t="str">
        <f t="shared" si="1411"/>
        <v/>
      </c>
      <c r="CT541" s="19" t="str">
        <f t="shared" si="1411"/>
        <v/>
      </c>
      <c r="CU541" s="19" t="str">
        <f t="shared" si="1412"/>
        <v/>
      </c>
      <c r="CV541" s="19" t="str">
        <f t="shared" si="1412"/>
        <v/>
      </c>
      <c r="CW541" s="19" t="str">
        <f t="shared" si="1412"/>
        <v/>
      </c>
      <c r="CX541" s="19" t="str">
        <f t="shared" si="1412"/>
        <v/>
      </c>
      <c r="CY541" s="19" t="str">
        <f t="shared" si="1412"/>
        <v/>
      </c>
      <c r="CZ541" s="19" t="str">
        <f t="shared" si="1412"/>
        <v/>
      </c>
      <c r="DA541" s="19" t="str">
        <f t="shared" si="1412"/>
        <v/>
      </c>
      <c r="DB541" s="19" t="str">
        <f t="shared" si="1412"/>
        <v/>
      </c>
      <c r="DC541" s="19" t="str">
        <f t="shared" si="1412"/>
        <v/>
      </c>
      <c r="DD541" s="19" t="str">
        <f t="shared" si="1412"/>
        <v/>
      </c>
      <c r="DE541" s="19" t="str">
        <f t="shared" si="1413"/>
        <v/>
      </c>
      <c r="DF541" s="19" t="str">
        <f t="shared" si="1413"/>
        <v/>
      </c>
      <c r="DG541" s="19" t="str">
        <f t="shared" si="1413"/>
        <v/>
      </c>
      <c r="DH541" s="19" t="str">
        <f t="shared" si="1413"/>
        <v/>
      </c>
      <c r="DI541" s="19" t="str">
        <f t="shared" si="1413"/>
        <v/>
      </c>
      <c r="DJ541" s="19" t="str">
        <f t="shared" si="1413"/>
        <v/>
      </c>
      <c r="DK541" s="19" t="str">
        <f t="shared" si="1413"/>
        <v/>
      </c>
      <c r="DL541" s="19" t="str">
        <f t="shared" si="1413"/>
        <v/>
      </c>
      <c r="DM541" s="19" t="str">
        <f t="shared" si="1413"/>
        <v/>
      </c>
      <c r="DN541" s="19" t="str">
        <f t="shared" si="1413"/>
        <v/>
      </c>
      <c r="DO541" s="19" t="str">
        <f t="shared" si="1414"/>
        <v/>
      </c>
      <c r="DP541" s="19" t="str">
        <f t="shared" si="1414"/>
        <v/>
      </c>
      <c r="DQ541" s="19" t="str">
        <f t="shared" si="1414"/>
        <v/>
      </c>
      <c r="DR541" s="19" t="str">
        <f t="shared" si="1414"/>
        <v/>
      </c>
      <c r="DS541" s="19" t="str">
        <f t="shared" si="1414"/>
        <v/>
      </c>
      <c r="DT541" s="19" t="str">
        <f t="shared" si="1414"/>
        <v/>
      </c>
      <c r="DU541" s="19" t="str">
        <f t="shared" si="1414"/>
        <v/>
      </c>
      <c r="DV541" s="19" t="str">
        <f t="shared" si="1414"/>
        <v/>
      </c>
      <c r="DW541" s="19" t="str">
        <f t="shared" si="1414"/>
        <v/>
      </c>
      <c r="DX541" s="19" t="str">
        <f t="shared" si="1414"/>
        <v/>
      </c>
      <c r="DY541" s="19" t="str">
        <f t="shared" si="1415"/>
        <v/>
      </c>
      <c r="DZ541" s="19" t="str">
        <f t="shared" si="1415"/>
        <v/>
      </c>
      <c r="EA541" s="19" t="str">
        <f t="shared" si="1415"/>
        <v/>
      </c>
      <c r="EB541" s="19" t="str">
        <f t="shared" si="1415"/>
        <v/>
      </c>
      <c r="EC541" s="19" t="str">
        <f t="shared" si="1415"/>
        <v/>
      </c>
      <c r="ED541" s="19" t="str">
        <f t="shared" si="1415"/>
        <v/>
      </c>
      <c r="EE541" s="19" t="str">
        <f t="shared" si="1415"/>
        <v/>
      </c>
      <c r="EF541" s="19" t="str">
        <f t="shared" si="1415"/>
        <v/>
      </c>
      <c r="EG541" s="19" t="str">
        <f t="shared" si="1415"/>
        <v/>
      </c>
      <c r="EH541" s="19" t="str">
        <f t="shared" si="1415"/>
        <v/>
      </c>
      <c r="EI541" s="19" t="str">
        <f t="shared" si="1416"/>
        <v/>
      </c>
      <c r="EJ541" s="19" t="str">
        <f t="shared" si="1416"/>
        <v/>
      </c>
      <c r="EK541" s="19" t="str">
        <f t="shared" si="1416"/>
        <v/>
      </c>
      <c r="EL541" s="19" t="str">
        <f t="shared" si="1416"/>
        <v/>
      </c>
      <c r="EM541" s="19" t="str">
        <f t="shared" si="1416"/>
        <v/>
      </c>
      <c r="EN541" s="19" t="str">
        <f t="shared" si="1416"/>
        <v/>
      </c>
      <c r="EO541" s="19" t="str">
        <f t="shared" si="1416"/>
        <v/>
      </c>
      <c r="EP541" s="19" t="str">
        <f t="shared" si="1416"/>
        <v/>
      </c>
      <c r="EQ541" s="19" t="str">
        <f t="shared" si="1416"/>
        <v/>
      </c>
      <c r="ER541" s="19" t="str">
        <f t="shared" si="1416"/>
        <v/>
      </c>
      <c r="ES541" s="19" t="str">
        <f t="shared" si="1417"/>
        <v/>
      </c>
      <c r="ET541" s="19" t="str">
        <f t="shared" si="1417"/>
        <v/>
      </c>
      <c r="EU541" s="19" t="str">
        <f t="shared" si="1417"/>
        <v/>
      </c>
      <c r="EV541" s="19" t="str">
        <f t="shared" si="1417"/>
        <v/>
      </c>
      <c r="EW541" s="19" t="str">
        <f t="shared" si="1417"/>
        <v/>
      </c>
      <c r="EX541" s="19" t="str">
        <f t="shared" si="1417"/>
        <v/>
      </c>
      <c r="EY541" s="19" t="str">
        <f t="shared" si="1417"/>
        <v/>
      </c>
      <c r="EZ541" s="19" t="str">
        <f t="shared" si="1417"/>
        <v/>
      </c>
      <c r="FA541" s="19" t="str">
        <f t="shared" si="1417"/>
        <v/>
      </c>
      <c r="FB541" s="19" t="str">
        <f t="shared" si="1417"/>
        <v/>
      </c>
      <c r="FC541" s="19" t="str">
        <f t="shared" si="1418"/>
        <v/>
      </c>
      <c r="FD541" s="19" t="str">
        <f t="shared" si="1418"/>
        <v/>
      </c>
      <c r="FE541" s="19" t="str">
        <f t="shared" si="1418"/>
        <v/>
      </c>
      <c r="FF541" s="19" t="str">
        <f t="shared" si="1418"/>
        <v/>
      </c>
      <c r="FG541" s="19" t="str">
        <f t="shared" si="1418"/>
        <v/>
      </c>
      <c r="FH541" s="19" t="str">
        <f t="shared" si="1418"/>
        <v/>
      </c>
      <c r="FI541" s="19" t="str">
        <f t="shared" si="1418"/>
        <v/>
      </c>
      <c r="FJ541" s="19" t="str">
        <f t="shared" si="1418"/>
        <v/>
      </c>
      <c r="FK541" s="19" t="str">
        <f t="shared" si="1418"/>
        <v/>
      </c>
      <c r="FL541" s="19" t="str">
        <f t="shared" si="1418"/>
        <v/>
      </c>
      <c r="FM541" s="19" t="str">
        <f t="shared" si="1419"/>
        <v/>
      </c>
      <c r="FN541" s="19" t="str">
        <f t="shared" si="1419"/>
        <v/>
      </c>
      <c r="FO541" s="19" t="str">
        <f t="shared" si="1419"/>
        <v/>
      </c>
      <c r="FP541" s="19" t="str">
        <f t="shared" si="1419"/>
        <v/>
      </c>
      <c r="FQ541" s="19" t="str">
        <f t="shared" si="1419"/>
        <v/>
      </c>
      <c r="FR541" s="19" t="str">
        <f t="shared" si="1419"/>
        <v/>
      </c>
      <c r="FS541" s="19" t="str">
        <f t="shared" si="1419"/>
        <v/>
      </c>
      <c r="FT541" s="19" t="str">
        <f t="shared" si="1419"/>
        <v/>
      </c>
      <c r="FU541" s="19" t="str">
        <f t="shared" si="1419"/>
        <v/>
      </c>
      <c r="FV541" s="19" t="str">
        <f t="shared" si="1419"/>
        <v/>
      </c>
      <c r="FW541" s="19" t="str">
        <f t="shared" si="1420"/>
        <v/>
      </c>
      <c r="FX541" s="19" t="str">
        <f t="shared" si="1420"/>
        <v/>
      </c>
      <c r="FY541" s="19" t="str">
        <f t="shared" si="1420"/>
        <v/>
      </c>
      <c r="FZ541" s="19" t="str">
        <f t="shared" si="1420"/>
        <v/>
      </c>
      <c r="GA541" s="19" t="str">
        <f t="shared" si="1420"/>
        <v/>
      </c>
      <c r="GB541" s="19" t="str">
        <f t="shared" si="1420"/>
        <v/>
      </c>
      <c r="GC541" s="19" t="str">
        <f t="shared" si="1420"/>
        <v/>
      </c>
      <c r="GD541" s="19" t="str">
        <f t="shared" si="1420"/>
        <v/>
      </c>
      <c r="GE541" s="19" t="str">
        <f t="shared" si="1420"/>
        <v/>
      </c>
      <c r="GF541" s="19" t="str">
        <f t="shared" si="1420"/>
        <v/>
      </c>
      <c r="GG541" s="19" t="str">
        <f t="shared" si="1421"/>
        <v/>
      </c>
      <c r="GH541" s="19" t="str">
        <f t="shared" si="1421"/>
        <v/>
      </c>
      <c r="GI541" s="19" t="str">
        <f t="shared" si="1421"/>
        <v/>
      </c>
      <c r="GJ541" s="19" t="str">
        <f t="shared" si="1421"/>
        <v/>
      </c>
      <c r="GK541" s="19" t="str">
        <f t="shared" si="1421"/>
        <v/>
      </c>
      <c r="GL541" s="19" t="str">
        <f t="shared" si="1421"/>
        <v/>
      </c>
      <c r="GM541" s="19" t="str">
        <f t="shared" si="1421"/>
        <v/>
      </c>
      <c r="GN541" s="19" t="str">
        <f t="shared" si="1421"/>
        <v/>
      </c>
      <c r="GO541" s="19" t="str">
        <f t="shared" si="1421"/>
        <v/>
      </c>
      <c r="GP541" s="19" t="str">
        <f t="shared" si="1421"/>
        <v/>
      </c>
      <c r="GQ541" s="19" t="str">
        <f t="shared" si="1422"/>
        <v/>
      </c>
      <c r="GR541" s="19" t="str">
        <f t="shared" si="1422"/>
        <v/>
      </c>
      <c r="GS541" s="19" t="str">
        <f t="shared" si="1422"/>
        <v/>
      </c>
      <c r="GT541" s="19" t="str">
        <f t="shared" si="1422"/>
        <v/>
      </c>
      <c r="GU541" s="19" t="str">
        <f t="shared" si="1422"/>
        <v/>
      </c>
      <c r="GV541" s="19" t="str">
        <f t="shared" si="1422"/>
        <v/>
      </c>
      <c r="GW541" s="19" t="str">
        <f t="shared" si="1422"/>
        <v/>
      </c>
      <c r="GX541" s="19" t="str">
        <f t="shared" si="1422"/>
        <v/>
      </c>
      <c r="GY541" s="19" t="str">
        <f t="shared" si="1422"/>
        <v/>
      </c>
      <c r="GZ541" s="19" t="str">
        <f t="shared" si="1422"/>
        <v/>
      </c>
      <c r="HA541" s="19" t="str">
        <f t="shared" si="1423"/>
        <v/>
      </c>
      <c r="HB541" s="19" t="str">
        <f t="shared" si="1423"/>
        <v/>
      </c>
      <c r="HC541" s="19" t="str">
        <f t="shared" si="1423"/>
        <v/>
      </c>
      <c r="HD541" s="19" t="str">
        <f t="shared" si="1423"/>
        <v/>
      </c>
      <c r="HE541" s="19" t="str">
        <f t="shared" si="1423"/>
        <v/>
      </c>
      <c r="HF541" s="19" t="str">
        <f t="shared" si="1423"/>
        <v/>
      </c>
      <c r="HG541" s="19" t="str">
        <f t="shared" si="1423"/>
        <v/>
      </c>
      <c r="HH541" s="19" t="str">
        <f t="shared" si="1423"/>
        <v/>
      </c>
      <c r="HI541" s="19" t="str">
        <f t="shared" si="1423"/>
        <v/>
      </c>
      <c r="HJ541" s="19" t="str">
        <f t="shared" si="1423"/>
        <v/>
      </c>
      <c r="HK541" s="19" t="str">
        <f t="shared" si="1424"/>
        <v/>
      </c>
      <c r="HL541" s="19" t="str">
        <f t="shared" si="1424"/>
        <v/>
      </c>
      <c r="HM541" s="19" t="str">
        <f t="shared" si="1424"/>
        <v/>
      </c>
      <c r="HN541" s="19" t="str">
        <f t="shared" si="1424"/>
        <v/>
      </c>
      <c r="HO541" s="19" t="str">
        <f t="shared" si="1424"/>
        <v/>
      </c>
      <c r="HP541" s="19" t="str">
        <f t="shared" si="1424"/>
        <v/>
      </c>
      <c r="HQ541" s="19" t="str">
        <f t="shared" si="1424"/>
        <v/>
      </c>
      <c r="HR541" s="19" t="str">
        <f t="shared" si="1424"/>
        <v/>
      </c>
      <c r="HS541" s="19" t="str">
        <f t="shared" si="1424"/>
        <v/>
      </c>
      <c r="HT541" s="19" t="str">
        <f t="shared" si="1424"/>
        <v/>
      </c>
      <c r="HU541" s="19" t="str">
        <f t="shared" si="1425"/>
        <v/>
      </c>
      <c r="HV541" s="19" t="str">
        <f t="shared" si="1425"/>
        <v/>
      </c>
      <c r="HW541" s="19" t="str">
        <f t="shared" si="1425"/>
        <v/>
      </c>
      <c r="HX541" s="19" t="str">
        <f t="shared" si="1425"/>
        <v/>
      </c>
      <c r="HY541" s="19" t="str">
        <f t="shared" si="1425"/>
        <v/>
      </c>
      <c r="HZ541" s="19" t="str">
        <f t="shared" si="1425"/>
        <v/>
      </c>
      <c r="IA541" s="19" t="str">
        <f t="shared" si="1425"/>
        <v/>
      </c>
      <c r="IB541" s="19" t="str">
        <f t="shared" si="1425"/>
        <v/>
      </c>
      <c r="IC541" s="19" t="str">
        <f t="shared" si="1425"/>
        <v/>
      </c>
      <c r="ID541" s="19" t="str">
        <f t="shared" si="1425"/>
        <v/>
      </c>
      <c r="IE541" s="19" t="str">
        <f t="shared" si="1426"/>
        <v/>
      </c>
      <c r="IF541" s="19" t="str">
        <f t="shared" si="1426"/>
        <v/>
      </c>
      <c r="IG541" s="19" t="str">
        <f t="shared" si="1426"/>
        <v/>
      </c>
      <c r="IH541" s="19" t="str">
        <f t="shared" si="1426"/>
        <v/>
      </c>
      <c r="II541" s="19" t="str">
        <f t="shared" si="1426"/>
        <v/>
      </c>
      <c r="IJ541" s="19" t="str">
        <f t="shared" si="1426"/>
        <v/>
      </c>
      <c r="IK541" s="19" t="str">
        <f t="shared" si="1426"/>
        <v/>
      </c>
      <c r="IL541" s="19" t="str">
        <f t="shared" si="1426"/>
        <v/>
      </c>
      <c r="IM541" s="19" t="str">
        <f t="shared" si="1426"/>
        <v/>
      </c>
      <c r="IN541" s="19" t="str">
        <f t="shared" si="1426"/>
        <v/>
      </c>
      <c r="IO541" s="19" t="str">
        <f t="shared" si="1427"/>
        <v/>
      </c>
      <c r="IP541" s="19" t="str">
        <f t="shared" si="1427"/>
        <v/>
      </c>
      <c r="IQ541" s="19" t="str">
        <f t="shared" si="1427"/>
        <v/>
      </c>
      <c r="IR541" s="19" t="str">
        <f t="shared" si="1427"/>
        <v/>
      </c>
      <c r="IS541" s="19" t="str">
        <f t="shared" si="1427"/>
        <v/>
      </c>
      <c r="IT541" s="19" t="str">
        <f t="shared" si="1427"/>
        <v/>
      </c>
      <c r="IU541" s="19" t="str">
        <f t="shared" si="1427"/>
        <v/>
      </c>
      <c r="IV541" s="19" t="str">
        <f t="shared" si="1427"/>
        <v/>
      </c>
      <c r="IW541" s="19" t="str">
        <f t="shared" si="1427"/>
        <v/>
      </c>
      <c r="IX541" s="19" t="str">
        <f t="shared" si="1427"/>
        <v/>
      </c>
      <c r="IY541" s="19" t="str">
        <f t="shared" si="1428"/>
        <v/>
      </c>
      <c r="IZ541" s="19" t="str">
        <f t="shared" si="1428"/>
        <v/>
      </c>
      <c r="JA541" s="19" t="str">
        <f t="shared" si="1428"/>
        <v/>
      </c>
      <c r="JB541" s="19" t="str">
        <f t="shared" si="1428"/>
        <v/>
      </c>
      <c r="JC541" s="19" t="str">
        <f t="shared" si="1428"/>
        <v/>
      </c>
      <c r="JD541" s="19" t="str">
        <f t="shared" si="1428"/>
        <v/>
      </c>
      <c r="JE541" s="19" t="str">
        <f t="shared" si="1428"/>
        <v/>
      </c>
      <c r="JF541" s="19" t="str">
        <f t="shared" si="1428"/>
        <v/>
      </c>
      <c r="JG541" s="19" t="str">
        <f t="shared" si="1428"/>
        <v/>
      </c>
      <c r="JH541" s="19" t="str">
        <f t="shared" si="1428"/>
        <v/>
      </c>
      <c r="JI541" s="19" t="str">
        <f t="shared" si="1429"/>
        <v/>
      </c>
      <c r="JJ541" s="19" t="str">
        <f t="shared" si="1429"/>
        <v/>
      </c>
      <c r="JK541" s="19" t="str">
        <f t="shared" si="1429"/>
        <v/>
      </c>
      <c r="JL541" s="19" t="str">
        <f t="shared" si="1429"/>
        <v/>
      </c>
      <c r="JM541" s="19" t="str">
        <f t="shared" si="1429"/>
        <v/>
      </c>
      <c r="JN541" s="19" t="str">
        <f t="shared" si="1429"/>
        <v/>
      </c>
      <c r="JO541" s="19" t="str">
        <f t="shared" si="1429"/>
        <v/>
      </c>
      <c r="JP541" s="19" t="str">
        <f t="shared" si="1429"/>
        <v/>
      </c>
      <c r="JQ541" s="19" t="str">
        <f t="shared" si="1429"/>
        <v/>
      </c>
      <c r="JR541" s="19" t="str">
        <f t="shared" si="1429"/>
        <v/>
      </c>
      <c r="JS541" s="19" t="str">
        <f t="shared" si="1430"/>
        <v/>
      </c>
      <c r="JT541" s="19" t="str">
        <f t="shared" si="1430"/>
        <v/>
      </c>
      <c r="JU541" s="19" t="str">
        <f t="shared" si="1430"/>
        <v/>
      </c>
      <c r="JV541" s="19" t="str">
        <f t="shared" si="1430"/>
        <v/>
      </c>
      <c r="JW541" s="19" t="str">
        <f t="shared" si="1430"/>
        <v/>
      </c>
      <c r="JX541" s="19" t="str">
        <f t="shared" si="1430"/>
        <v/>
      </c>
      <c r="JY541" s="19" t="str">
        <f t="shared" si="1430"/>
        <v/>
      </c>
      <c r="JZ541" s="19" t="str">
        <f t="shared" si="1430"/>
        <v/>
      </c>
      <c r="KA541" s="19" t="str">
        <f t="shared" si="1430"/>
        <v/>
      </c>
      <c r="KB541" s="19" t="str">
        <f t="shared" si="1430"/>
        <v/>
      </c>
      <c r="KC541" s="19" t="str">
        <f t="shared" si="1431"/>
        <v/>
      </c>
      <c r="KD541" s="19" t="str">
        <f t="shared" si="1431"/>
        <v/>
      </c>
      <c r="KE541" s="19" t="str">
        <f t="shared" si="1431"/>
        <v/>
      </c>
      <c r="KF541" s="19" t="str">
        <f t="shared" si="1431"/>
        <v/>
      </c>
      <c r="KG541" s="19" t="str">
        <f t="shared" si="1431"/>
        <v/>
      </c>
      <c r="KH541" s="19" t="str">
        <f t="shared" si="1431"/>
        <v/>
      </c>
      <c r="KI541" s="19" t="str">
        <f t="shared" si="1431"/>
        <v/>
      </c>
      <c r="KJ541" s="19" t="str">
        <f t="shared" si="1431"/>
        <v/>
      </c>
      <c r="KK541" s="19" t="str">
        <f t="shared" si="1431"/>
        <v/>
      </c>
      <c r="KL541" s="19" t="str">
        <f t="shared" si="1431"/>
        <v/>
      </c>
      <c r="KM541" s="19" t="str">
        <f t="shared" si="1432"/>
        <v/>
      </c>
      <c r="KN541" s="19" t="str">
        <f t="shared" si="1432"/>
        <v/>
      </c>
      <c r="KO541" s="19" t="str">
        <f t="shared" si="1432"/>
        <v/>
      </c>
      <c r="KP541" s="19" t="str">
        <f t="shared" si="1432"/>
        <v/>
      </c>
      <c r="KQ541" s="19" t="str">
        <f t="shared" si="1432"/>
        <v/>
      </c>
      <c r="KR541" s="19" t="str">
        <f t="shared" si="1432"/>
        <v/>
      </c>
      <c r="KS541" s="19" t="str">
        <f t="shared" si="1432"/>
        <v/>
      </c>
      <c r="KT541" s="19" t="str">
        <f t="shared" si="1432"/>
        <v/>
      </c>
      <c r="KU541" s="19" t="str">
        <f t="shared" si="1432"/>
        <v/>
      </c>
      <c r="KV541" s="19" t="str">
        <f t="shared" si="1432"/>
        <v/>
      </c>
      <c r="KW541" s="19" t="str">
        <f t="shared" si="1433"/>
        <v/>
      </c>
      <c r="KX541" s="19" t="str">
        <f t="shared" si="1433"/>
        <v/>
      </c>
      <c r="KY541" s="19" t="str">
        <f t="shared" si="1433"/>
        <v/>
      </c>
      <c r="KZ541" s="19" t="str">
        <f t="shared" si="1433"/>
        <v/>
      </c>
      <c r="LA541" s="19" t="str">
        <f t="shared" si="1433"/>
        <v/>
      </c>
      <c r="LB541" s="19" t="str">
        <f t="shared" si="1433"/>
        <v/>
      </c>
      <c r="LC541" s="19" t="str">
        <f t="shared" si="1433"/>
        <v/>
      </c>
      <c r="LD541" s="19" t="str">
        <f t="shared" si="1433"/>
        <v/>
      </c>
      <c r="LE541" s="19" t="str">
        <f t="shared" si="1433"/>
        <v/>
      </c>
      <c r="LF541" s="19" t="str">
        <f t="shared" si="1433"/>
        <v/>
      </c>
      <c r="LG541" s="19" t="str">
        <f t="shared" si="1434"/>
        <v/>
      </c>
      <c r="LH541" s="19" t="str">
        <f t="shared" si="1434"/>
        <v/>
      </c>
      <c r="LI541" s="19" t="str">
        <f t="shared" si="1434"/>
        <v/>
      </c>
      <c r="LJ541" s="19" t="str">
        <f t="shared" si="1434"/>
        <v/>
      </c>
      <c r="LK541" s="19" t="str">
        <f t="shared" si="1434"/>
        <v/>
      </c>
      <c r="LL541" s="19" t="str">
        <f t="shared" si="1434"/>
        <v/>
      </c>
      <c r="LM541" s="19" t="str">
        <f t="shared" si="1434"/>
        <v/>
      </c>
      <c r="LN541" s="19" t="str">
        <f t="shared" si="1434"/>
        <v/>
      </c>
      <c r="LO541" s="19" t="str">
        <f t="shared" si="1434"/>
        <v/>
      </c>
      <c r="LP541" s="19" t="str">
        <f t="shared" si="1434"/>
        <v/>
      </c>
      <c r="LQ541" s="19" t="str">
        <f t="shared" si="1435"/>
        <v/>
      </c>
      <c r="LR541" s="19" t="str">
        <f t="shared" si="1435"/>
        <v/>
      </c>
      <c r="LS541" s="19" t="str">
        <f t="shared" si="1435"/>
        <v/>
      </c>
      <c r="LT541" s="19" t="str">
        <f t="shared" si="1435"/>
        <v/>
      </c>
      <c r="LU541" s="19" t="str">
        <f t="shared" si="1435"/>
        <v/>
      </c>
      <c r="LV541" s="19" t="str">
        <f t="shared" si="1435"/>
        <v/>
      </c>
      <c r="LW541" s="19" t="str">
        <f t="shared" si="1435"/>
        <v/>
      </c>
      <c r="LX541" s="19" t="str">
        <f t="shared" si="1435"/>
        <v/>
      </c>
      <c r="LY541" s="19" t="str">
        <f t="shared" si="1435"/>
        <v/>
      </c>
      <c r="LZ541" s="19" t="str">
        <f t="shared" si="1435"/>
        <v/>
      </c>
      <c r="MA541" s="19" t="str">
        <f t="shared" si="1436"/>
        <v/>
      </c>
      <c r="MB541" s="19" t="str">
        <f t="shared" si="1436"/>
        <v/>
      </c>
      <c r="MC541" s="19" t="str">
        <f t="shared" si="1436"/>
        <v/>
      </c>
      <c r="MD541" s="19" t="str">
        <f t="shared" si="1436"/>
        <v/>
      </c>
      <c r="ME541" s="19" t="str">
        <f t="shared" si="1436"/>
        <v/>
      </c>
      <c r="MF541" s="19" t="str">
        <f t="shared" si="1436"/>
        <v/>
      </c>
      <c r="MG541" s="19" t="str">
        <f t="shared" si="1436"/>
        <v/>
      </c>
      <c r="MH541" s="19" t="str">
        <f t="shared" si="1436"/>
        <v/>
      </c>
      <c r="MI541" s="19" t="str">
        <f t="shared" si="1436"/>
        <v/>
      </c>
      <c r="MJ541" s="19" t="str">
        <f t="shared" si="1436"/>
        <v/>
      </c>
      <c r="MK541" s="19" t="str">
        <f t="shared" si="1437"/>
        <v/>
      </c>
      <c r="ML541" s="19" t="str">
        <f t="shared" si="1437"/>
        <v/>
      </c>
      <c r="MM541" s="19" t="str">
        <f t="shared" si="1437"/>
        <v/>
      </c>
      <c r="MN541" s="19" t="str">
        <f t="shared" si="1437"/>
        <v/>
      </c>
      <c r="MO541" s="19" t="str">
        <f t="shared" si="1437"/>
        <v/>
      </c>
      <c r="MP541" s="19" t="str">
        <f t="shared" si="1437"/>
        <v/>
      </c>
      <c r="MQ541" s="19" t="str">
        <f t="shared" si="1437"/>
        <v/>
      </c>
      <c r="MR541" s="19" t="str">
        <f t="shared" si="1437"/>
        <v/>
      </c>
      <c r="MS541" s="19" t="str">
        <f t="shared" si="1437"/>
        <v/>
      </c>
      <c r="MT541" s="19" t="str">
        <f t="shared" si="1437"/>
        <v/>
      </c>
      <c r="MU541" s="19" t="str">
        <f t="shared" si="1438"/>
        <v/>
      </c>
      <c r="MV541" s="19" t="str">
        <f t="shared" si="1438"/>
        <v/>
      </c>
      <c r="MW541" s="19" t="str">
        <f t="shared" si="1438"/>
        <v/>
      </c>
      <c r="MX541" s="19" t="str">
        <f t="shared" si="1438"/>
        <v/>
      </c>
      <c r="MY541" s="19" t="str">
        <f t="shared" si="1438"/>
        <v/>
      </c>
      <c r="MZ541" s="19" t="str">
        <f t="shared" si="1438"/>
        <v/>
      </c>
      <c r="NA541" s="19" t="str">
        <f t="shared" si="1438"/>
        <v/>
      </c>
      <c r="NB541" s="19" t="str">
        <f t="shared" si="1438"/>
        <v/>
      </c>
      <c r="NC541" s="19" t="str">
        <f t="shared" si="1438"/>
        <v/>
      </c>
      <c r="ND541" s="19" t="str">
        <f t="shared" si="1438"/>
        <v/>
      </c>
      <c r="NE541" s="19" t="str">
        <f t="shared" si="1439"/>
        <v/>
      </c>
      <c r="NF541" s="19" t="str">
        <f t="shared" si="1439"/>
        <v/>
      </c>
      <c r="NG541" s="19" t="str">
        <f t="shared" si="1439"/>
        <v/>
      </c>
      <c r="NH541" s="19" t="str">
        <f t="shared" si="1439"/>
        <v/>
      </c>
      <c r="NI541" s="19" t="str">
        <f t="shared" si="1439"/>
        <v/>
      </c>
      <c r="NJ541" s="19" t="str">
        <f t="shared" si="1439"/>
        <v/>
      </c>
      <c r="NK541" s="19" t="str">
        <f t="shared" si="1439"/>
        <v/>
      </c>
      <c r="NL541" s="19" t="str">
        <f t="shared" si="1439"/>
        <v/>
      </c>
      <c r="NM541" s="19" t="str">
        <f t="shared" si="1439"/>
        <v/>
      </c>
      <c r="NN541" s="19" t="str">
        <f t="shared" si="1439"/>
        <v/>
      </c>
      <c r="NO541" s="19" t="str">
        <f t="shared" si="1440"/>
        <v/>
      </c>
      <c r="NP541" s="19" t="str">
        <f t="shared" si="1440"/>
        <v/>
      </c>
      <c r="NQ541" s="19" t="str">
        <f t="shared" si="1440"/>
        <v/>
      </c>
      <c r="NR541" s="19" t="str">
        <f t="shared" si="1440"/>
        <v/>
      </c>
      <c r="NS541" s="19" t="str">
        <f t="shared" si="1440"/>
        <v/>
      </c>
      <c r="NT541" s="19" t="str">
        <f t="shared" si="1440"/>
        <v/>
      </c>
      <c r="NU541" s="19" t="str">
        <f t="shared" si="1440"/>
        <v/>
      </c>
      <c r="NV541" s="19" t="str">
        <f t="shared" si="1440"/>
        <v/>
      </c>
      <c r="NW541" s="19" t="str">
        <f t="shared" si="1440"/>
        <v/>
      </c>
      <c r="NX541" s="19" t="str">
        <f t="shared" si="1440"/>
        <v/>
      </c>
      <c r="NY541" s="19" t="str">
        <f t="shared" si="1441"/>
        <v/>
      </c>
      <c r="NZ541" s="19" t="str">
        <f t="shared" si="1441"/>
        <v/>
      </c>
      <c r="OA541" s="19" t="str">
        <f t="shared" si="1441"/>
        <v/>
      </c>
      <c r="OB541" s="19" t="str">
        <f t="shared" si="1441"/>
        <v/>
      </c>
      <c r="OC541" s="19" t="str">
        <f t="shared" si="1441"/>
        <v/>
      </c>
      <c r="OD541" s="19" t="str">
        <f t="shared" si="1441"/>
        <v/>
      </c>
      <c r="OE541" s="19" t="str">
        <f t="shared" si="1441"/>
        <v/>
      </c>
      <c r="OF541" s="19" t="str">
        <f t="shared" si="1441"/>
        <v/>
      </c>
      <c r="OG541" s="19" t="str">
        <f t="shared" si="1441"/>
        <v/>
      </c>
      <c r="OH541" s="19" t="str">
        <f t="shared" si="1441"/>
        <v/>
      </c>
      <c r="OI541" s="19" t="str">
        <f t="shared" si="1442"/>
        <v/>
      </c>
      <c r="OJ541" s="19" t="str">
        <f t="shared" si="1442"/>
        <v/>
      </c>
      <c r="OK541" s="19" t="str">
        <f t="shared" si="1442"/>
        <v/>
      </c>
      <c r="OL541" s="19" t="str">
        <f t="shared" si="1442"/>
        <v/>
      </c>
      <c r="OM541" s="19" t="str">
        <f t="shared" si="1442"/>
        <v/>
      </c>
      <c r="ON541" s="19" t="str">
        <f t="shared" si="1442"/>
        <v/>
      </c>
      <c r="OO541" s="19" t="str">
        <f t="shared" si="1442"/>
        <v/>
      </c>
      <c r="OP541" s="19" t="str">
        <f t="shared" si="1442"/>
        <v/>
      </c>
      <c r="OQ541" s="19" t="str">
        <f t="shared" si="1442"/>
        <v/>
      </c>
      <c r="OR541" s="19" t="str">
        <f t="shared" si="1442"/>
        <v/>
      </c>
      <c r="OS541" s="19" t="str">
        <f t="shared" si="1443"/>
        <v/>
      </c>
      <c r="OT541" s="19" t="str">
        <f t="shared" si="1443"/>
        <v/>
      </c>
      <c r="OU541" s="19" t="str">
        <f t="shared" si="1443"/>
        <v/>
      </c>
      <c r="OV541" s="19" t="str">
        <f t="shared" si="1443"/>
        <v/>
      </c>
      <c r="OW541" s="19" t="str">
        <f t="shared" si="1443"/>
        <v/>
      </c>
      <c r="OX541" s="19" t="str">
        <f t="shared" si="1443"/>
        <v/>
      </c>
      <c r="OY541" s="19" t="str">
        <f t="shared" si="1443"/>
        <v/>
      </c>
      <c r="OZ541" s="19" t="str">
        <f t="shared" si="1443"/>
        <v/>
      </c>
      <c r="PA541" s="19" t="str">
        <f t="shared" si="1443"/>
        <v/>
      </c>
      <c r="PB541" s="19" t="str">
        <f t="shared" si="1443"/>
        <v/>
      </c>
      <c r="PC541" s="19" t="str">
        <f t="shared" si="1444"/>
        <v/>
      </c>
      <c r="PD541" s="19" t="str">
        <f t="shared" si="1444"/>
        <v/>
      </c>
      <c r="PE541" s="19" t="str">
        <f t="shared" si="1444"/>
        <v/>
      </c>
      <c r="PF541" s="19" t="str">
        <f t="shared" si="1444"/>
        <v/>
      </c>
      <c r="PG541" s="19" t="str">
        <f t="shared" si="1444"/>
        <v/>
      </c>
      <c r="PH541" s="19" t="str">
        <f t="shared" si="1444"/>
        <v/>
      </c>
      <c r="PI541" s="19" t="str">
        <f t="shared" si="1444"/>
        <v/>
      </c>
      <c r="PJ541" s="19" t="str">
        <f t="shared" si="1444"/>
        <v/>
      </c>
      <c r="PK541" s="19" t="str">
        <f t="shared" si="1444"/>
        <v/>
      </c>
      <c r="PL541" s="19" t="str">
        <f t="shared" si="1444"/>
        <v/>
      </c>
      <c r="PM541" s="19" t="str">
        <f t="shared" si="1445"/>
        <v/>
      </c>
      <c r="PN541" s="19" t="str">
        <f t="shared" si="1445"/>
        <v/>
      </c>
      <c r="PO541" s="19" t="str">
        <f t="shared" si="1445"/>
        <v/>
      </c>
      <c r="PP541" s="19" t="str">
        <f t="shared" si="1445"/>
        <v/>
      </c>
      <c r="PQ541" s="19" t="str">
        <f t="shared" si="1445"/>
        <v/>
      </c>
      <c r="PR541" s="19" t="str">
        <f t="shared" si="1445"/>
        <v/>
      </c>
      <c r="PS541" s="19" t="str">
        <f t="shared" si="1445"/>
        <v/>
      </c>
      <c r="PT541" s="19" t="str">
        <f t="shared" si="1445"/>
        <v/>
      </c>
      <c r="PU541" s="19" t="str">
        <f t="shared" si="1445"/>
        <v/>
      </c>
      <c r="PV541" s="19" t="str">
        <f t="shared" si="1445"/>
        <v/>
      </c>
      <c r="PW541" s="19" t="str">
        <f t="shared" si="1445"/>
        <v/>
      </c>
      <c r="PX541" s="19" t="str">
        <f t="shared" si="1445"/>
        <v/>
      </c>
      <c r="PY541" s="19" t="str">
        <f t="shared" si="1445"/>
        <v/>
      </c>
      <c r="PZ541" s="19" t="str">
        <f t="shared" si="1447"/>
        <v/>
      </c>
      <c r="QA541" s="19" t="str">
        <f t="shared" si="1448"/>
        <v/>
      </c>
    </row>
    <row r="542" spans="4:443" x14ac:dyDescent="0.25">
      <c r="D542"/>
      <c r="E542"/>
      <c r="F542"/>
      <c r="G542" s="20" t="str">
        <f t="shared" si="1446"/>
        <v/>
      </c>
      <c r="H542" s="20"/>
      <c r="I542" s="19" t="str">
        <f t="shared" si="1403"/>
        <v/>
      </c>
      <c r="J542" s="19" t="str">
        <f t="shared" si="1403"/>
        <v/>
      </c>
      <c r="K542" s="19" t="str">
        <f t="shared" si="1403"/>
        <v/>
      </c>
      <c r="L542" s="19" t="str">
        <f t="shared" si="1403"/>
        <v/>
      </c>
      <c r="M542" s="19" t="str">
        <f t="shared" si="1403"/>
        <v/>
      </c>
      <c r="N542" s="19" t="str">
        <f t="shared" si="1403"/>
        <v/>
      </c>
      <c r="O542" s="19" t="str">
        <f t="shared" si="1403"/>
        <v/>
      </c>
      <c r="P542" s="19" t="str">
        <f t="shared" si="1403"/>
        <v/>
      </c>
      <c r="Q542" s="19" t="str">
        <f t="shared" si="1403"/>
        <v/>
      </c>
      <c r="R542" s="19" t="str">
        <f t="shared" si="1403"/>
        <v/>
      </c>
      <c r="S542" s="19" t="str">
        <f t="shared" si="1404"/>
        <v/>
      </c>
      <c r="T542" s="19" t="str">
        <f t="shared" si="1404"/>
        <v/>
      </c>
      <c r="U542" s="50" t="str">
        <f t="shared" si="1404"/>
        <v/>
      </c>
      <c r="V542" s="19" t="str">
        <f t="shared" si="1404"/>
        <v/>
      </c>
      <c r="W542" s="19" t="str">
        <f t="shared" si="1404"/>
        <v/>
      </c>
      <c r="X542" s="19" t="str">
        <f t="shared" si="1404"/>
        <v/>
      </c>
      <c r="Y542" s="19" t="str">
        <f t="shared" si="1404"/>
        <v/>
      </c>
      <c r="Z542" s="19" t="str">
        <f t="shared" si="1404"/>
        <v/>
      </c>
      <c r="AA542" s="19" t="str">
        <f t="shared" si="1404"/>
        <v/>
      </c>
      <c r="AB542" s="19" t="str">
        <f t="shared" si="1404"/>
        <v/>
      </c>
      <c r="AC542" s="19" t="str">
        <f t="shared" si="1405"/>
        <v/>
      </c>
      <c r="AD542" s="19" t="str">
        <f t="shared" si="1405"/>
        <v/>
      </c>
      <c r="AE542" s="19" t="str">
        <f t="shared" si="1405"/>
        <v/>
      </c>
      <c r="AF542" s="19" t="str">
        <f t="shared" si="1405"/>
        <v/>
      </c>
      <c r="AG542" s="19" t="str">
        <f t="shared" si="1405"/>
        <v/>
      </c>
      <c r="AH542" s="19" t="str">
        <f t="shared" si="1405"/>
        <v/>
      </c>
      <c r="AI542" s="19" t="str">
        <f t="shared" si="1405"/>
        <v/>
      </c>
      <c r="AJ542" s="19" t="str">
        <f t="shared" si="1405"/>
        <v/>
      </c>
      <c r="AK542" s="19" t="str">
        <f t="shared" si="1405"/>
        <v/>
      </c>
      <c r="AL542" s="19" t="str">
        <f t="shared" si="1405"/>
        <v/>
      </c>
      <c r="AM542" s="19" t="str">
        <f t="shared" si="1406"/>
        <v/>
      </c>
      <c r="AN542" s="19" t="str">
        <f t="shared" si="1406"/>
        <v/>
      </c>
      <c r="AO542" s="19" t="str">
        <f t="shared" si="1406"/>
        <v/>
      </c>
      <c r="AP542" s="19" t="str">
        <f t="shared" si="1406"/>
        <v/>
      </c>
      <c r="AQ542" s="19" t="str">
        <f t="shared" si="1406"/>
        <v/>
      </c>
      <c r="AR542" s="19" t="str">
        <f t="shared" si="1406"/>
        <v/>
      </c>
      <c r="AS542" s="19" t="str">
        <f t="shared" si="1406"/>
        <v/>
      </c>
      <c r="AT542" s="19" t="str">
        <f t="shared" si="1406"/>
        <v/>
      </c>
      <c r="AU542" s="19" t="str">
        <f t="shared" si="1406"/>
        <v/>
      </c>
      <c r="AV542" s="19" t="str">
        <f t="shared" si="1406"/>
        <v/>
      </c>
      <c r="AW542" s="19" t="str">
        <f t="shared" si="1407"/>
        <v/>
      </c>
      <c r="AX542" s="19" t="str">
        <f t="shared" si="1407"/>
        <v/>
      </c>
      <c r="AY542" s="19" t="str">
        <f t="shared" si="1407"/>
        <v/>
      </c>
      <c r="AZ542" s="19" t="str">
        <f t="shared" si="1407"/>
        <v/>
      </c>
      <c r="BA542" s="19" t="str">
        <f t="shared" si="1407"/>
        <v/>
      </c>
      <c r="BB542" s="19" t="str">
        <f t="shared" si="1407"/>
        <v/>
      </c>
      <c r="BC542" s="19" t="str">
        <f t="shared" si="1407"/>
        <v/>
      </c>
      <c r="BD542" s="19" t="str">
        <f t="shared" si="1407"/>
        <v/>
      </c>
      <c r="BE542" s="19" t="str">
        <f t="shared" si="1407"/>
        <v/>
      </c>
      <c r="BF542" s="19" t="str">
        <f t="shared" si="1407"/>
        <v/>
      </c>
      <c r="BG542" s="19" t="str">
        <f t="shared" si="1408"/>
        <v/>
      </c>
      <c r="BH542" s="19" t="str">
        <f t="shared" si="1408"/>
        <v/>
      </c>
      <c r="BI542" s="19" t="str">
        <f t="shared" si="1408"/>
        <v/>
      </c>
      <c r="BJ542" s="19" t="str">
        <f t="shared" si="1408"/>
        <v/>
      </c>
      <c r="BK542" s="19" t="str">
        <f t="shared" si="1408"/>
        <v/>
      </c>
      <c r="BL542" s="19" t="str">
        <f t="shared" si="1408"/>
        <v/>
      </c>
      <c r="BM542" s="19" t="str">
        <f t="shared" si="1408"/>
        <v/>
      </c>
      <c r="BN542" s="19" t="str">
        <f t="shared" si="1408"/>
        <v/>
      </c>
      <c r="BO542" s="19" t="str">
        <f t="shared" si="1408"/>
        <v/>
      </c>
      <c r="BP542" s="19" t="str">
        <f t="shared" si="1408"/>
        <v/>
      </c>
      <c r="BQ542" s="19" t="str">
        <f t="shared" si="1409"/>
        <v/>
      </c>
      <c r="BR542" s="19" t="str">
        <f t="shared" si="1409"/>
        <v/>
      </c>
      <c r="BS542" s="19" t="str">
        <f t="shared" si="1409"/>
        <v/>
      </c>
      <c r="BT542" s="19" t="str">
        <f t="shared" si="1409"/>
        <v/>
      </c>
      <c r="BU542" s="19" t="str">
        <f t="shared" si="1409"/>
        <v/>
      </c>
      <c r="BV542" s="19" t="str">
        <f t="shared" si="1409"/>
        <v/>
      </c>
      <c r="BW542" s="19" t="str">
        <f t="shared" si="1409"/>
        <v/>
      </c>
      <c r="BX542" s="19" t="str">
        <f t="shared" si="1409"/>
        <v/>
      </c>
      <c r="BY542" s="19" t="str">
        <f t="shared" si="1409"/>
        <v/>
      </c>
      <c r="BZ542" s="19" t="str">
        <f t="shared" si="1409"/>
        <v/>
      </c>
      <c r="CA542" s="19" t="str">
        <f t="shared" si="1410"/>
        <v/>
      </c>
      <c r="CB542" s="19" t="str">
        <f t="shared" si="1410"/>
        <v/>
      </c>
      <c r="CC542" s="19" t="str">
        <f t="shared" si="1410"/>
        <v/>
      </c>
      <c r="CD542" s="19" t="str">
        <f t="shared" si="1410"/>
        <v/>
      </c>
      <c r="CE542" s="19" t="str">
        <f t="shared" si="1410"/>
        <v/>
      </c>
      <c r="CF542" s="19" t="str">
        <f t="shared" si="1410"/>
        <v/>
      </c>
      <c r="CG542" s="19" t="str">
        <f t="shared" si="1410"/>
        <v/>
      </c>
      <c r="CH542" s="19" t="str">
        <f t="shared" si="1410"/>
        <v/>
      </c>
      <c r="CI542" s="19" t="str">
        <f t="shared" si="1410"/>
        <v/>
      </c>
      <c r="CJ542" s="19" t="str">
        <f t="shared" si="1410"/>
        <v/>
      </c>
      <c r="CK542" s="19" t="str">
        <f t="shared" si="1411"/>
        <v/>
      </c>
      <c r="CL542" s="19" t="str">
        <f t="shared" si="1411"/>
        <v/>
      </c>
      <c r="CM542" s="19" t="str">
        <f t="shared" si="1411"/>
        <v/>
      </c>
      <c r="CN542" s="19" t="str">
        <f t="shared" si="1411"/>
        <v/>
      </c>
      <c r="CO542" s="19" t="str">
        <f t="shared" si="1411"/>
        <v/>
      </c>
      <c r="CP542" s="19" t="str">
        <f t="shared" si="1411"/>
        <v/>
      </c>
      <c r="CQ542" s="19" t="str">
        <f t="shared" si="1411"/>
        <v/>
      </c>
      <c r="CR542" s="19" t="str">
        <f t="shared" si="1411"/>
        <v/>
      </c>
      <c r="CS542" s="19" t="str">
        <f t="shared" si="1411"/>
        <v/>
      </c>
      <c r="CT542" s="19" t="str">
        <f t="shared" si="1411"/>
        <v/>
      </c>
      <c r="CU542" s="19" t="str">
        <f t="shared" si="1412"/>
        <v/>
      </c>
      <c r="CV542" s="19" t="str">
        <f t="shared" si="1412"/>
        <v/>
      </c>
      <c r="CW542" s="19" t="str">
        <f t="shared" si="1412"/>
        <v/>
      </c>
      <c r="CX542" s="19" t="str">
        <f t="shared" si="1412"/>
        <v/>
      </c>
      <c r="CY542" s="19" t="str">
        <f t="shared" si="1412"/>
        <v/>
      </c>
      <c r="CZ542" s="19" t="str">
        <f t="shared" si="1412"/>
        <v/>
      </c>
      <c r="DA542" s="19" t="str">
        <f t="shared" si="1412"/>
        <v/>
      </c>
      <c r="DB542" s="19" t="str">
        <f t="shared" si="1412"/>
        <v/>
      </c>
      <c r="DC542" s="19" t="str">
        <f t="shared" si="1412"/>
        <v/>
      </c>
      <c r="DD542" s="19" t="str">
        <f t="shared" si="1412"/>
        <v/>
      </c>
      <c r="DE542" s="19" t="str">
        <f t="shared" si="1413"/>
        <v/>
      </c>
      <c r="DF542" s="19" t="str">
        <f t="shared" si="1413"/>
        <v/>
      </c>
      <c r="DG542" s="19" t="str">
        <f t="shared" si="1413"/>
        <v/>
      </c>
      <c r="DH542" s="19" t="str">
        <f t="shared" si="1413"/>
        <v/>
      </c>
      <c r="DI542" s="19" t="str">
        <f t="shared" si="1413"/>
        <v/>
      </c>
      <c r="DJ542" s="19" t="str">
        <f t="shared" si="1413"/>
        <v/>
      </c>
      <c r="DK542" s="19" t="str">
        <f t="shared" si="1413"/>
        <v/>
      </c>
      <c r="DL542" s="19" t="str">
        <f t="shared" si="1413"/>
        <v/>
      </c>
      <c r="DM542" s="19" t="str">
        <f t="shared" si="1413"/>
        <v/>
      </c>
      <c r="DN542" s="19" t="str">
        <f t="shared" si="1413"/>
        <v/>
      </c>
      <c r="DO542" s="19" t="str">
        <f t="shared" si="1414"/>
        <v/>
      </c>
      <c r="DP542" s="19" t="str">
        <f t="shared" si="1414"/>
        <v/>
      </c>
      <c r="DQ542" s="19" t="str">
        <f t="shared" si="1414"/>
        <v/>
      </c>
      <c r="DR542" s="19" t="str">
        <f t="shared" si="1414"/>
        <v/>
      </c>
      <c r="DS542" s="19" t="str">
        <f t="shared" si="1414"/>
        <v/>
      </c>
      <c r="DT542" s="19" t="str">
        <f t="shared" si="1414"/>
        <v/>
      </c>
      <c r="DU542" s="19" t="str">
        <f t="shared" si="1414"/>
        <v/>
      </c>
      <c r="DV542" s="19" t="str">
        <f t="shared" si="1414"/>
        <v/>
      </c>
      <c r="DW542" s="19" t="str">
        <f t="shared" si="1414"/>
        <v/>
      </c>
      <c r="DX542" s="19" t="str">
        <f t="shared" si="1414"/>
        <v/>
      </c>
      <c r="DY542" s="19" t="str">
        <f t="shared" si="1415"/>
        <v/>
      </c>
      <c r="DZ542" s="19" t="str">
        <f t="shared" si="1415"/>
        <v/>
      </c>
      <c r="EA542" s="19" t="str">
        <f t="shared" si="1415"/>
        <v/>
      </c>
      <c r="EB542" s="19" t="str">
        <f t="shared" si="1415"/>
        <v/>
      </c>
      <c r="EC542" s="19" t="str">
        <f t="shared" si="1415"/>
        <v/>
      </c>
      <c r="ED542" s="19" t="str">
        <f t="shared" si="1415"/>
        <v/>
      </c>
      <c r="EE542" s="19" t="str">
        <f t="shared" si="1415"/>
        <v/>
      </c>
      <c r="EF542" s="19" t="str">
        <f t="shared" si="1415"/>
        <v/>
      </c>
      <c r="EG542" s="19" t="str">
        <f t="shared" si="1415"/>
        <v/>
      </c>
      <c r="EH542" s="19" t="str">
        <f t="shared" si="1415"/>
        <v/>
      </c>
      <c r="EI542" s="19" t="str">
        <f t="shared" si="1416"/>
        <v/>
      </c>
      <c r="EJ542" s="19" t="str">
        <f t="shared" si="1416"/>
        <v/>
      </c>
      <c r="EK542" s="19" t="str">
        <f t="shared" si="1416"/>
        <v/>
      </c>
      <c r="EL542" s="19" t="str">
        <f t="shared" si="1416"/>
        <v/>
      </c>
      <c r="EM542" s="19" t="str">
        <f t="shared" si="1416"/>
        <v/>
      </c>
      <c r="EN542" s="19" t="str">
        <f t="shared" si="1416"/>
        <v/>
      </c>
      <c r="EO542" s="19" t="str">
        <f t="shared" si="1416"/>
        <v/>
      </c>
      <c r="EP542" s="19" t="str">
        <f t="shared" si="1416"/>
        <v/>
      </c>
      <c r="EQ542" s="19" t="str">
        <f t="shared" si="1416"/>
        <v/>
      </c>
      <c r="ER542" s="19" t="str">
        <f t="shared" si="1416"/>
        <v/>
      </c>
      <c r="ES542" s="19" t="str">
        <f t="shared" si="1417"/>
        <v/>
      </c>
      <c r="ET542" s="19" t="str">
        <f t="shared" si="1417"/>
        <v/>
      </c>
      <c r="EU542" s="19" t="str">
        <f t="shared" si="1417"/>
        <v/>
      </c>
      <c r="EV542" s="19" t="str">
        <f t="shared" si="1417"/>
        <v/>
      </c>
      <c r="EW542" s="19" t="str">
        <f t="shared" si="1417"/>
        <v/>
      </c>
      <c r="EX542" s="19" t="str">
        <f t="shared" si="1417"/>
        <v/>
      </c>
      <c r="EY542" s="19" t="str">
        <f t="shared" si="1417"/>
        <v/>
      </c>
      <c r="EZ542" s="19" t="str">
        <f t="shared" si="1417"/>
        <v/>
      </c>
      <c r="FA542" s="19" t="str">
        <f t="shared" si="1417"/>
        <v/>
      </c>
      <c r="FB542" s="19" t="str">
        <f t="shared" si="1417"/>
        <v/>
      </c>
      <c r="FC542" s="19" t="str">
        <f t="shared" si="1418"/>
        <v/>
      </c>
      <c r="FD542" s="19" t="str">
        <f t="shared" si="1418"/>
        <v/>
      </c>
      <c r="FE542" s="19" t="str">
        <f t="shared" si="1418"/>
        <v/>
      </c>
      <c r="FF542" s="19" t="str">
        <f t="shared" si="1418"/>
        <v/>
      </c>
      <c r="FG542" s="19" t="str">
        <f t="shared" si="1418"/>
        <v/>
      </c>
      <c r="FH542" s="19" t="str">
        <f t="shared" si="1418"/>
        <v/>
      </c>
      <c r="FI542" s="19" t="str">
        <f t="shared" si="1418"/>
        <v/>
      </c>
      <c r="FJ542" s="19" t="str">
        <f t="shared" si="1418"/>
        <v/>
      </c>
      <c r="FK542" s="19" t="str">
        <f t="shared" si="1418"/>
        <v/>
      </c>
      <c r="FL542" s="19" t="str">
        <f t="shared" si="1418"/>
        <v/>
      </c>
      <c r="FM542" s="19" t="str">
        <f t="shared" si="1419"/>
        <v/>
      </c>
      <c r="FN542" s="19" t="str">
        <f t="shared" si="1419"/>
        <v/>
      </c>
      <c r="FO542" s="19" t="str">
        <f t="shared" si="1419"/>
        <v/>
      </c>
      <c r="FP542" s="19" t="str">
        <f t="shared" si="1419"/>
        <v/>
      </c>
      <c r="FQ542" s="19" t="str">
        <f t="shared" si="1419"/>
        <v/>
      </c>
      <c r="FR542" s="19" t="str">
        <f t="shared" si="1419"/>
        <v/>
      </c>
      <c r="FS542" s="19" t="str">
        <f t="shared" si="1419"/>
        <v/>
      </c>
      <c r="FT542" s="19" t="str">
        <f t="shared" si="1419"/>
        <v/>
      </c>
      <c r="FU542" s="19" t="str">
        <f t="shared" si="1419"/>
        <v/>
      </c>
      <c r="FV542" s="19" t="str">
        <f t="shared" si="1419"/>
        <v/>
      </c>
      <c r="FW542" s="19" t="str">
        <f t="shared" si="1420"/>
        <v/>
      </c>
      <c r="FX542" s="19" t="str">
        <f t="shared" si="1420"/>
        <v/>
      </c>
      <c r="FY542" s="19" t="str">
        <f t="shared" si="1420"/>
        <v/>
      </c>
      <c r="FZ542" s="19" t="str">
        <f t="shared" si="1420"/>
        <v/>
      </c>
      <c r="GA542" s="19" t="str">
        <f t="shared" si="1420"/>
        <v/>
      </c>
      <c r="GB542" s="19" t="str">
        <f t="shared" si="1420"/>
        <v/>
      </c>
      <c r="GC542" s="19" t="str">
        <f t="shared" si="1420"/>
        <v/>
      </c>
      <c r="GD542" s="19" t="str">
        <f t="shared" si="1420"/>
        <v/>
      </c>
      <c r="GE542" s="19" t="str">
        <f t="shared" si="1420"/>
        <v/>
      </c>
      <c r="GF542" s="19" t="str">
        <f t="shared" si="1420"/>
        <v/>
      </c>
      <c r="GG542" s="19" t="str">
        <f t="shared" si="1421"/>
        <v/>
      </c>
      <c r="GH542" s="19" t="str">
        <f t="shared" si="1421"/>
        <v/>
      </c>
      <c r="GI542" s="19" t="str">
        <f t="shared" si="1421"/>
        <v/>
      </c>
      <c r="GJ542" s="19" t="str">
        <f t="shared" si="1421"/>
        <v/>
      </c>
      <c r="GK542" s="19" t="str">
        <f t="shared" si="1421"/>
        <v/>
      </c>
      <c r="GL542" s="19" t="str">
        <f t="shared" si="1421"/>
        <v/>
      </c>
      <c r="GM542" s="19" t="str">
        <f t="shared" si="1421"/>
        <v/>
      </c>
      <c r="GN542" s="19" t="str">
        <f t="shared" si="1421"/>
        <v/>
      </c>
      <c r="GO542" s="19" t="str">
        <f t="shared" si="1421"/>
        <v/>
      </c>
      <c r="GP542" s="19" t="str">
        <f t="shared" si="1421"/>
        <v/>
      </c>
      <c r="GQ542" s="19" t="str">
        <f t="shared" si="1422"/>
        <v/>
      </c>
      <c r="GR542" s="19" t="str">
        <f t="shared" si="1422"/>
        <v/>
      </c>
      <c r="GS542" s="19" t="str">
        <f t="shared" si="1422"/>
        <v/>
      </c>
      <c r="GT542" s="19" t="str">
        <f t="shared" si="1422"/>
        <v/>
      </c>
      <c r="GU542" s="19" t="str">
        <f t="shared" si="1422"/>
        <v/>
      </c>
      <c r="GV542" s="19" t="str">
        <f t="shared" si="1422"/>
        <v/>
      </c>
      <c r="GW542" s="19" t="str">
        <f t="shared" si="1422"/>
        <v/>
      </c>
      <c r="GX542" s="19" t="str">
        <f t="shared" si="1422"/>
        <v/>
      </c>
      <c r="GY542" s="19" t="str">
        <f t="shared" si="1422"/>
        <v/>
      </c>
      <c r="GZ542" s="19" t="str">
        <f t="shared" si="1422"/>
        <v/>
      </c>
      <c r="HA542" s="19" t="str">
        <f t="shared" si="1423"/>
        <v/>
      </c>
      <c r="HB542" s="19" t="str">
        <f t="shared" si="1423"/>
        <v/>
      </c>
      <c r="HC542" s="19" t="str">
        <f t="shared" si="1423"/>
        <v/>
      </c>
      <c r="HD542" s="19" t="str">
        <f t="shared" si="1423"/>
        <v/>
      </c>
      <c r="HE542" s="19" t="str">
        <f t="shared" si="1423"/>
        <v/>
      </c>
      <c r="HF542" s="19" t="str">
        <f t="shared" si="1423"/>
        <v/>
      </c>
      <c r="HG542" s="19" t="str">
        <f t="shared" si="1423"/>
        <v/>
      </c>
      <c r="HH542" s="19" t="str">
        <f t="shared" si="1423"/>
        <v/>
      </c>
      <c r="HI542" s="19" t="str">
        <f t="shared" si="1423"/>
        <v/>
      </c>
      <c r="HJ542" s="19" t="str">
        <f t="shared" si="1423"/>
        <v/>
      </c>
      <c r="HK542" s="19" t="str">
        <f t="shared" si="1424"/>
        <v/>
      </c>
      <c r="HL542" s="19" t="str">
        <f t="shared" si="1424"/>
        <v/>
      </c>
      <c r="HM542" s="19" t="str">
        <f t="shared" si="1424"/>
        <v/>
      </c>
      <c r="HN542" s="19" t="str">
        <f t="shared" si="1424"/>
        <v/>
      </c>
      <c r="HO542" s="19" t="str">
        <f t="shared" si="1424"/>
        <v/>
      </c>
      <c r="HP542" s="19" t="str">
        <f t="shared" si="1424"/>
        <v/>
      </c>
      <c r="HQ542" s="19" t="str">
        <f t="shared" si="1424"/>
        <v/>
      </c>
      <c r="HR542" s="19" t="str">
        <f t="shared" si="1424"/>
        <v/>
      </c>
      <c r="HS542" s="19" t="str">
        <f t="shared" si="1424"/>
        <v/>
      </c>
      <c r="HT542" s="19" t="str">
        <f t="shared" si="1424"/>
        <v/>
      </c>
      <c r="HU542" s="19" t="str">
        <f t="shared" si="1425"/>
        <v/>
      </c>
      <c r="HV542" s="19" t="str">
        <f t="shared" si="1425"/>
        <v/>
      </c>
      <c r="HW542" s="19" t="str">
        <f t="shared" si="1425"/>
        <v/>
      </c>
      <c r="HX542" s="19" t="str">
        <f t="shared" si="1425"/>
        <v/>
      </c>
      <c r="HY542" s="19" t="str">
        <f t="shared" si="1425"/>
        <v/>
      </c>
      <c r="HZ542" s="19" t="str">
        <f t="shared" si="1425"/>
        <v/>
      </c>
      <c r="IA542" s="19" t="str">
        <f t="shared" si="1425"/>
        <v/>
      </c>
      <c r="IB542" s="19" t="str">
        <f t="shared" si="1425"/>
        <v/>
      </c>
      <c r="IC542" s="19" t="str">
        <f t="shared" si="1425"/>
        <v/>
      </c>
      <c r="ID542" s="19" t="str">
        <f t="shared" si="1425"/>
        <v/>
      </c>
      <c r="IE542" s="19" t="str">
        <f t="shared" si="1426"/>
        <v/>
      </c>
      <c r="IF542" s="19" t="str">
        <f t="shared" si="1426"/>
        <v/>
      </c>
      <c r="IG542" s="19" t="str">
        <f t="shared" si="1426"/>
        <v/>
      </c>
      <c r="IH542" s="19" t="str">
        <f t="shared" si="1426"/>
        <v/>
      </c>
      <c r="II542" s="19" t="str">
        <f t="shared" si="1426"/>
        <v/>
      </c>
      <c r="IJ542" s="19" t="str">
        <f t="shared" si="1426"/>
        <v/>
      </c>
      <c r="IK542" s="19" t="str">
        <f t="shared" si="1426"/>
        <v/>
      </c>
      <c r="IL542" s="19" t="str">
        <f t="shared" si="1426"/>
        <v/>
      </c>
      <c r="IM542" s="19" t="str">
        <f t="shared" si="1426"/>
        <v/>
      </c>
      <c r="IN542" s="19" t="str">
        <f t="shared" si="1426"/>
        <v/>
      </c>
      <c r="IO542" s="19" t="str">
        <f t="shared" si="1427"/>
        <v/>
      </c>
      <c r="IP542" s="19" t="str">
        <f t="shared" si="1427"/>
        <v/>
      </c>
      <c r="IQ542" s="19" t="str">
        <f t="shared" si="1427"/>
        <v/>
      </c>
      <c r="IR542" s="19" t="str">
        <f t="shared" si="1427"/>
        <v/>
      </c>
      <c r="IS542" s="19" t="str">
        <f t="shared" si="1427"/>
        <v/>
      </c>
      <c r="IT542" s="19" t="str">
        <f t="shared" si="1427"/>
        <v/>
      </c>
      <c r="IU542" s="19" t="str">
        <f t="shared" si="1427"/>
        <v/>
      </c>
      <c r="IV542" s="19" t="str">
        <f t="shared" si="1427"/>
        <v/>
      </c>
      <c r="IW542" s="19" t="str">
        <f t="shared" si="1427"/>
        <v/>
      </c>
      <c r="IX542" s="19" t="str">
        <f t="shared" si="1427"/>
        <v/>
      </c>
      <c r="IY542" s="19" t="str">
        <f t="shared" si="1428"/>
        <v/>
      </c>
      <c r="IZ542" s="19" t="str">
        <f t="shared" si="1428"/>
        <v/>
      </c>
      <c r="JA542" s="19" t="str">
        <f t="shared" si="1428"/>
        <v/>
      </c>
      <c r="JB542" s="19" t="str">
        <f t="shared" si="1428"/>
        <v/>
      </c>
      <c r="JC542" s="19" t="str">
        <f t="shared" si="1428"/>
        <v/>
      </c>
      <c r="JD542" s="19" t="str">
        <f t="shared" si="1428"/>
        <v/>
      </c>
      <c r="JE542" s="19" t="str">
        <f t="shared" si="1428"/>
        <v/>
      </c>
      <c r="JF542" s="19" t="str">
        <f t="shared" si="1428"/>
        <v/>
      </c>
      <c r="JG542" s="19" t="str">
        <f t="shared" si="1428"/>
        <v/>
      </c>
      <c r="JH542" s="19" t="str">
        <f t="shared" si="1428"/>
        <v/>
      </c>
      <c r="JI542" s="19" t="str">
        <f t="shared" si="1429"/>
        <v/>
      </c>
      <c r="JJ542" s="19" t="str">
        <f t="shared" si="1429"/>
        <v/>
      </c>
      <c r="JK542" s="19" t="str">
        <f t="shared" si="1429"/>
        <v/>
      </c>
      <c r="JL542" s="19" t="str">
        <f t="shared" si="1429"/>
        <v/>
      </c>
      <c r="JM542" s="19" t="str">
        <f t="shared" si="1429"/>
        <v/>
      </c>
      <c r="JN542" s="19" t="str">
        <f t="shared" si="1429"/>
        <v/>
      </c>
      <c r="JO542" s="19" t="str">
        <f t="shared" si="1429"/>
        <v/>
      </c>
      <c r="JP542" s="19" t="str">
        <f t="shared" si="1429"/>
        <v/>
      </c>
      <c r="JQ542" s="19" t="str">
        <f t="shared" si="1429"/>
        <v/>
      </c>
      <c r="JR542" s="19" t="str">
        <f t="shared" si="1429"/>
        <v/>
      </c>
      <c r="JS542" s="19" t="str">
        <f t="shared" si="1430"/>
        <v/>
      </c>
      <c r="JT542" s="19" t="str">
        <f t="shared" si="1430"/>
        <v/>
      </c>
      <c r="JU542" s="19" t="str">
        <f t="shared" si="1430"/>
        <v/>
      </c>
      <c r="JV542" s="19" t="str">
        <f t="shared" si="1430"/>
        <v/>
      </c>
      <c r="JW542" s="19" t="str">
        <f t="shared" si="1430"/>
        <v/>
      </c>
      <c r="JX542" s="19" t="str">
        <f t="shared" si="1430"/>
        <v/>
      </c>
      <c r="JY542" s="19" t="str">
        <f t="shared" si="1430"/>
        <v/>
      </c>
      <c r="JZ542" s="19" t="str">
        <f t="shared" si="1430"/>
        <v/>
      </c>
      <c r="KA542" s="19" t="str">
        <f t="shared" si="1430"/>
        <v/>
      </c>
      <c r="KB542" s="19" t="str">
        <f t="shared" si="1430"/>
        <v/>
      </c>
      <c r="KC542" s="19" t="str">
        <f t="shared" si="1431"/>
        <v/>
      </c>
      <c r="KD542" s="19" t="str">
        <f t="shared" si="1431"/>
        <v/>
      </c>
      <c r="KE542" s="19" t="str">
        <f t="shared" si="1431"/>
        <v/>
      </c>
      <c r="KF542" s="19" t="str">
        <f t="shared" si="1431"/>
        <v/>
      </c>
      <c r="KG542" s="19" t="str">
        <f t="shared" si="1431"/>
        <v/>
      </c>
      <c r="KH542" s="19" t="str">
        <f t="shared" si="1431"/>
        <v/>
      </c>
      <c r="KI542" s="19" t="str">
        <f t="shared" si="1431"/>
        <v/>
      </c>
      <c r="KJ542" s="19" t="str">
        <f t="shared" si="1431"/>
        <v/>
      </c>
      <c r="KK542" s="19" t="str">
        <f t="shared" si="1431"/>
        <v/>
      </c>
      <c r="KL542" s="19" t="str">
        <f t="shared" si="1431"/>
        <v/>
      </c>
      <c r="KM542" s="19" t="str">
        <f t="shared" si="1432"/>
        <v/>
      </c>
      <c r="KN542" s="19" t="str">
        <f t="shared" si="1432"/>
        <v/>
      </c>
      <c r="KO542" s="19" t="str">
        <f t="shared" si="1432"/>
        <v/>
      </c>
      <c r="KP542" s="19" t="str">
        <f t="shared" si="1432"/>
        <v/>
      </c>
      <c r="KQ542" s="19" t="str">
        <f t="shared" si="1432"/>
        <v/>
      </c>
      <c r="KR542" s="19" t="str">
        <f t="shared" si="1432"/>
        <v/>
      </c>
      <c r="KS542" s="19" t="str">
        <f t="shared" si="1432"/>
        <v/>
      </c>
      <c r="KT542" s="19" t="str">
        <f t="shared" si="1432"/>
        <v/>
      </c>
      <c r="KU542" s="19" t="str">
        <f t="shared" si="1432"/>
        <v/>
      </c>
      <c r="KV542" s="19" t="str">
        <f t="shared" si="1432"/>
        <v/>
      </c>
      <c r="KW542" s="19" t="str">
        <f t="shared" si="1433"/>
        <v/>
      </c>
      <c r="KX542" s="19" t="str">
        <f t="shared" si="1433"/>
        <v/>
      </c>
      <c r="KY542" s="19" t="str">
        <f t="shared" si="1433"/>
        <v/>
      </c>
      <c r="KZ542" s="19" t="str">
        <f t="shared" si="1433"/>
        <v/>
      </c>
      <c r="LA542" s="19" t="str">
        <f t="shared" si="1433"/>
        <v/>
      </c>
      <c r="LB542" s="19" t="str">
        <f t="shared" si="1433"/>
        <v/>
      </c>
      <c r="LC542" s="19" t="str">
        <f t="shared" si="1433"/>
        <v/>
      </c>
      <c r="LD542" s="19" t="str">
        <f t="shared" si="1433"/>
        <v/>
      </c>
      <c r="LE542" s="19" t="str">
        <f t="shared" si="1433"/>
        <v/>
      </c>
      <c r="LF542" s="19" t="str">
        <f t="shared" si="1433"/>
        <v/>
      </c>
      <c r="LG542" s="19" t="str">
        <f t="shared" si="1434"/>
        <v/>
      </c>
      <c r="LH542" s="19" t="str">
        <f t="shared" si="1434"/>
        <v/>
      </c>
      <c r="LI542" s="19" t="str">
        <f t="shared" si="1434"/>
        <v/>
      </c>
      <c r="LJ542" s="19" t="str">
        <f t="shared" si="1434"/>
        <v/>
      </c>
      <c r="LK542" s="19" t="str">
        <f t="shared" si="1434"/>
        <v/>
      </c>
      <c r="LL542" s="19" t="str">
        <f t="shared" si="1434"/>
        <v/>
      </c>
      <c r="LM542" s="19" t="str">
        <f t="shared" si="1434"/>
        <v/>
      </c>
      <c r="LN542" s="19" t="str">
        <f t="shared" si="1434"/>
        <v/>
      </c>
      <c r="LO542" s="19" t="str">
        <f t="shared" si="1434"/>
        <v/>
      </c>
      <c r="LP542" s="19" t="str">
        <f t="shared" si="1434"/>
        <v/>
      </c>
      <c r="LQ542" s="19" t="str">
        <f t="shared" si="1435"/>
        <v/>
      </c>
      <c r="LR542" s="19" t="str">
        <f t="shared" si="1435"/>
        <v/>
      </c>
      <c r="LS542" s="19" t="str">
        <f t="shared" si="1435"/>
        <v/>
      </c>
      <c r="LT542" s="19" t="str">
        <f t="shared" si="1435"/>
        <v/>
      </c>
      <c r="LU542" s="19" t="str">
        <f t="shared" si="1435"/>
        <v/>
      </c>
      <c r="LV542" s="19" t="str">
        <f t="shared" si="1435"/>
        <v/>
      </c>
      <c r="LW542" s="19" t="str">
        <f t="shared" si="1435"/>
        <v/>
      </c>
      <c r="LX542" s="19" t="str">
        <f t="shared" si="1435"/>
        <v/>
      </c>
      <c r="LY542" s="19" t="str">
        <f t="shared" si="1435"/>
        <v/>
      </c>
      <c r="LZ542" s="19" t="str">
        <f t="shared" si="1435"/>
        <v/>
      </c>
      <c r="MA542" s="19" t="str">
        <f t="shared" si="1436"/>
        <v/>
      </c>
      <c r="MB542" s="19" t="str">
        <f t="shared" si="1436"/>
        <v/>
      </c>
      <c r="MC542" s="19" t="str">
        <f t="shared" si="1436"/>
        <v/>
      </c>
      <c r="MD542" s="19" t="str">
        <f t="shared" si="1436"/>
        <v/>
      </c>
      <c r="ME542" s="19" t="str">
        <f t="shared" si="1436"/>
        <v/>
      </c>
      <c r="MF542" s="19" t="str">
        <f t="shared" si="1436"/>
        <v/>
      </c>
      <c r="MG542" s="19" t="str">
        <f t="shared" si="1436"/>
        <v/>
      </c>
      <c r="MH542" s="19" t="str">
        <f t="shared" si="1436"/>
        <v/>
      </c>
      <c r="MI542" s="19" t="str">
        <f t="shared" si="1436"/>
        <v/>
      </c>
      <c r="MJ542" s="19" t="str">
        <f t="shared" si="1436"/>
        <v/>
      </c>
      <c r="MK542" s="19" t="str">
        <f t="shared" si="1437"/>
        <v/>
      </c>
      <c r="ML542" s="19" t="str">
        <f t="shared" si="1437"/>
        <v/>
      </c>
      <c r="MM542" s="19" t="str">
        <f t="shared" si="1437"/>
        <v/>
      </c>
      <c r="MN542" s="19" t="str">
        <f t="shared" si="1437"/>
        <v/>
      </c>
      <c r="MO542" s="19" t="str">
        <f t="shared" si="1437"/>
        <v/>
      </c>
      <c r="MP542" s="19" t="str">
        <f t="shared" si="1437"/>
        <v/>
      </c>
      <c r="MQ542" s="19" t="str">
        <f t="shared" si="1437"/>
        <v/>
      </c>
      <c r="MR542" s="19" t="str">
        <f t="shared" si="1437"/>
        <v/>
      </c>
      <c r="MS542" s="19" t="str">
        <f t="shared" si="1437"/>
        <v/>
      </c>
      <c r="MT542" s="19" t="str">
        <f t="shared" si="1437"/>
        <v/>
      </c>
      <c r="MU542" s="19" t="str">
        <f t="shared" si="1438"/>
        <v/>
      </c>
      <c r="MV542" s="19" t="str">
        <f t="shared" si="1438"/>
        <v/>
      </c>
      <c r="MW542" s="19" t="str">
        <f t="shared" si="1438"/>
        <v/>
      </c>
      <c r="MX542" s="19" t="str">
        <f t="shared" si="1438"/>
        <v/>
      </c>
      <c r="MY542" s="19" t="str">
        <f t="shared" si="1438"/>
        <v/>
      </c>
      <c r="MZ542" s="19" t="str">
        <f t="shared" si="1438"/>
        <v/>
      </c>
      <c r="NA542" s="19" t="str">
        <f t="shared" si="1438"/>
        <v/>
      </c>
      <c r="NB542" s="19" t="str">
        <f t="shared" si="1438"/>
        <v/>
      </c>
      <c r="NC542" s="19" t="str">
        <f t="shared" si="1438"/>
        <v/>
      </c>
      <c r="ND542" s="19" t="str">
        <f t="shared" si="1438"/>
        <v/>
      </c>
      <c r="NE542" s="19" t="str">
        <f t="shared" si="1439"/>
        <v/>
      </c>
      <c r="NF542" s="19" t="str">
        <f t="shared" si="1439"/>
        <v/>
      </c>
      <c r="NG542" s="19" t="str">
        <f t="shared" si="1439"/>
        <v/>
      </c>
      <c r="NH542" s="19" t="str">
        <f t="shared" si="1439"/>
        <v/>
      </c>
      <c r="NI542" s="19" t="str">
        <f t="shared" si="1439"/>
        <v/>
      </c>
      <c r="NJ542" s="19" t="str">
        <f t="shared" si="1439"/>
        <v/>
      </c>
      <c r="NK542" s="19" t="str">
        <f t="shared" si="1439"/>
        <v/>
      </c>
      <c r="NL542" s="19" t="str">
        <f t="shared" si="1439"/>
        <v/>
      </c>
      <c r="NM542" s="19" t="str">
        <f t="shared" si="1439"/>
        <v/>
      </c>
      <c r="NN542" s="19" t="str">
        <f t="shared" si="1439"/>
        <v/>
      </c>
      <c r="NO542" s="19" t="str">
        <f t="shared" si="1440"/>
        <v/>
      </c>
      <c r="NP542" s="19" t="str">
        <f t="shared" si="1440"/>
        <v/>
      </c>
      <c r="NQ542" s="19" t="str">
        <f t="shared" si="1440"/>
        <v/>
      </c>
      <c r="NR542" s="19" t="str">
        <f t="shared" si="1440"/>
        <v/>
      </c>
      <c r="NS542" s="19" t="str">
        <f t="shared" si="1440"/>
        <v/>
      </c>
      <c r="NT542" s="19" t="str">
        <f t="shared" si="1440"/>
        <v/>
      </c>
      <c r="NU542" s="19" t="str">
        <f t="shared" si="1440"/>
        <v/>
      </c>
      <c r="NV542" s="19" t="str">
        <f t="shared" si="1440"/>
        <v/>
      </c>
      <c r="NW542" s="19" t="str">
        <f t="shared" si="1440"/>
        <v/>
      </c>
      <c r="NX542" s="19" t="str">
        <f t="shared" si="1440"/>
        <v/>
      </c>
      <c r="NY542" s="19" t="str">
        <f t="shared" si="1441"/>
        <v/>
      </c>
      <c r="NZ542" s="19" t="str">
        <f t="shared" si="1441"/>
        <v/>
      </c>
      <c r="OA542" s="19" t="str">
        <f t="shared" si="1441"/>
        <v/>
      </c>
      <c r="OB542" s="19" t="str">
        <f t="shared" si="1441"/>
        <v/>
      </c>
      <c r="OC542" s="19" t="str">
        <f t="shared" si="1441"/>
        <v/>
      </c>
      <c r="OD542" s="19" t="str">
        <f t="shared" si="1441"/>
        <v/>
      </c>
      <c r="OE542" s="19" t="str">
        <f t="shared" si="1441"/>
        <v/>
      </c>
      <c r="OF542" s="19" t="str">
        <f t="shared" si="1441"/>
        <v/>
      </c>
      <c r="OG542" s="19" t="str">
        <f t="shared" si="1441"/>
        <v/>
      </c>
      <c r="OH542" s="19" t="str">
        <f t="shared" si="1441"/>
        <v/>
      </c>
      <c r="OI542" s="19" t="str">
        <f t="shared" si="1442"/>
        <v/>
      </c>
      <c r="OJ542" s="19" t="str">
        <f t="shared" si="1442"/>
        <v/>
      </c>
      <c r="OK542" s="19" t="str">
        <f t="shared" si="1442"/>
        <v/>
      </c>
      <c r="OL542" s="19" t="str">
        <f t="shared" si="1442"/>
        <v/>
      </c>
      <c r="OM542" s="19" t="str">
        <f t="shared" si="1442"/>
        <v/>
      </c>
      <c r="ON542" s="19" t="str">
        <f t="shared" si="1442"/>
        <v/>
      </c>
      <c r="OO542" s="19" t="str">
        <f t="shared" si="1442"/>
        <v/>
      </c>
      <c r="OP542" s="19" t="str">
        <f t="shared" si="1442"/>
        <v/>
      </c>
      <c r="OQ542" s="19" t="str">
        <f t="shared" si="1442"/>
        <v/>
      </c>
      <c r="OR542" s="19" t="str">
        <f t="shared" si="1442"/>
        <v/>
      </c>
      <c r="OS542" s="19" t="str">
        <f t="shared" si="1443"/>
        <v/>
      </c>
      <c r="OT542" s="19" t="str">
        <f t="shared" si="1443"/>
        <v/>
      </c>
      <c r="OU542" s="19" t="str">
        <f t="shared" si="1443"/>
        <v/>
      </c>
      <c r="OV542" s="19" t="str">
        <f t="shared" si="1443"/>
        <v/>
      </c>
      <c r="OW542" s="19" t="str">
        <f t="shared" si="1443"/>
        <v/>
      </c>
      <c r="OX542" s="19" t="str">
        <f t="shared" si="1443"/>
        <v/>
      </c>
      <c r="OY542" s="19" t="str">
        <f t="shared" si="1443"/>
        <v/>
      </c>
      <c r="OZ542" s="19" t="str">
        <f t="shared" si="1443"/>
        <v/>
      </c>
      <c r="PA542" s="19" t="str">
        <f t="shared" si="1443"/>
        <v/>
      </c>
      <c r="PB542" s="19" t="str">
        <f t="shared" si="1443"/>
        <v/>
      </c>
      <c r="PC542" s="19" t="str">
        <f t="shared" si="1444"/>
        <v/>
      </c>
      <c r="PD542" s="19" t="str">
        <f t="shared" si="1444"/>
        <v/>
      </c>
      <c r="PE542" s="19" t="str">
        <f t="shared" si="1444"/>
        <v/>
      </c>
      <c r="PF542" s="19" t="str">
        <f t="shared" si="1444"/>
        <v/>
      </c>
      <c r="PG542" s="19" t="str">
        <f t="shared" si="1444"/>
        <v/>
      </c>
      <c r="PH542" s="19" t="str">
        <f t="shared" si="1444"/>
        <v/>
      </c>
      <c r="PI542" s="19" t="str">
        <f t="shared" si="1444"/>
        <v/>
      </c>
      <c r="PJ542" s="19" t="str">
        <f t="shared" si="1444"/>
        <v/>
      </c>
      <c r="PK542" s="19" t="str">
        <f t="shared" si="1444"/>
        <v/>
      </c>
      <c r="PL542" s="19" t="str">
        <f t="shared" si="1444"/>
        <v/>
      </c>
      <c r="PM542" s="19" t="str">
        <f t="shared" si="1445"/>
        <v/>
      </c>
      <c r="PN542" s="19" t="str">
        <f t="shared" si="1445"/>
        <v/>
      </c>
      <c r="PO542" s="19" t="str">
        <f t="shared" si="1445"/>
        <v/>
      </c>
      <c r="PP542" s="19" t="str">
        <f t="shared" si="1445"/>
        <v/>
      </c>
      <c r="PQ542" s="19" t="str">
        <f t="shared" si="1445"/>
        <v/>
      </c>
      <c r="PR542" s="19" t="str">
        <f t="shared" si="1445"/>
        <v/>
      </c>
      <c r="PS542" s="19" t="str">
        <f t="shared" si="1445"/>
        <v/>
      </c>
      <c r="PT542" s="19" t="str">
        <f t="shared" si="1445"/>
        <v/>
      </c>
      <c r="PU542" s="19" t="str">
        <f t="shared" si="1445"/>
        <v/>
      </c>
      <c r="PV542" s="19" t="str">
        <f t="shared" si="1445"/>
        <v/>
      </c>
      <c r="PW542" s="19" t="str">
        <f t="shared" si="1445"/>
        <v/>
      </c>
      <c r="PX542" s="19" t="str">
        <f t="shared" si="1445"/>
        <v/>
      </c>
      <c r="PY542" s="19" t="str">
        <f t="shared" si="1445"/>
        <v/>
      </c>
      <c r="PZ542" s="19" t="str">
        <f t="shared" si="1447"/>
        <v/>
      </c>
      <c r="QA542" s="19" t="str">
        <f t="shared" si="1448"/>
        <v/>
      </c>
    </row>
    <row r="543" spans="4:443" x14ac:dyDescent="0.25">
      <c r="D543"/>
      <c r="E543"/>
      <c r="F543"/>
      <c r="G543" s="20" t="str">
        <f t="shared" si="1446"/>
        <v/>
      </c>
      <c r="H543" s="20"/>
      <c r="I543" s="19" t="str">
        <f t="shared" ref="I543:R552" si="1449">IFERROR(IF(OR(I$502="",$D543=""),"",ROUND(INDEX($J$103:$ADX$203,MATCH($D543,$I$103:$I$300,0),MATCH(I$3,$J$102:$ADX$102,0))*1000/INDEX($J$303:$ADX$403,MATCH($D543,$I$303:$I$403,0),MATCH(I$3,$J$302:$ADX$302,0)),2)),0)</f>
        <v/>
      </c>
      <c r="J543" s="19" t="str">
        <f t="shared" si="1449"/>
        <v/>
      </c>
      <c r="K543" s="19" t="str">
        <f t="shared" si="1449"/>
        <v/>
      </c>
      <c r="L543" s="19" t="str">
        <f t="shared" si="1449"/>
        <v/>
      </c>
      <c r="M543" s="19" t="str">
        <f t="shared" si="1449"/>
        <v/>
      </c>
      <c r="N543" s="19" t="str">
        <f t="shared" si="1449"/>
        <v/>
      </c>
      <c r="O543" s="19" t="str">
        <f t="shared" si="1449"/>
        <v/>
      </c>
      <c r="P543" s="19" t="str">
        <f t="shared" si="1449"/>
        <v/>
      </c>
      <c r="Q543" s="19" t="str">
        <f t="shared" si="1449"/>
        <v/>
      </c>
      <c r="R543" s="19" t="str">
        <f t="shared" si="1449"/>
        <v/>
      </c>
      <c r="S543" s="19" t="str">
        <f t="shared" ref="S543:AB552" si="1450">IFERROR(IF(OR(S$502="",$D543=""),"",ROUND(INDEX($J$103:$ADX$203,MATCH($D543,$I$103:$I$300,0),MATCH(S$3,$J$102:$ADX$102,0))*1000/INDEX($J$303:$ADX$403,MATCH($D543,$I$303:$I$403,0),MATCH(S$3,$J$302:$ADX$302,0)),2)),0)</f>
        <v/>
      </c>
      <c r="T543" s="19" t="str">
        <f t="shared" si="1450"/>
        <v/>
      </c>
      <c r="U543" s="50" t="str">
        <f t="shared" si="1450"/>
        <v/>
      </c>
      <c r="V543" s="19" t="str">
        <f t="shared" si="1450"/>
        <v/>
      </c>
      <c r="W543" s="19" t="str">
        <f t="shared" si="1450"/>
        <v/>
      </c>
      <c r="X543" s="19" t="str">
        <f t="shared" si="1450"/>
        <v/>
      </c>
      <c r="Y543" s="19" t="str">
        <f t="shared" si="1450"/>
        <v/>
      </c>
      <c r="Z543" s="19" t="str">
        <f t="shared" si="1450"/>
        <v/>
      </c>
      <c r="AA543" s="19" t="str">
        <f t="shared" si="1450"/>
        <v/>
      </c>
      <c r="AB543" s="19" t="str">
        <f t="shared" si="1450"/>
        <v/>
      </c>
      <c r="AC543" s="19" t="str">
        <f t="shared" ref="AC543:AL552" si="1451">IFERROR(IF(OR(AC$502="",$D543=""),"",ROUND(INDEX($J$103:$ADX$203,MATCH($D543,$I$103:$I$300,0),MATCH(AC$3,$J$102:$ADX$102,0))*1000/INDEX($J$303:$ADX$403,MATCH($D543,$I$303:$I$403,0),MATCH(AC$3,$J$302:$ADX$302,0)),2)),0)</f>
        <v/>
      </c>
      <c r="AD543" s="19" t="str">
        <f t="shared" si="1451"/>
        <v/>
      </c>
      <c r="AE543" s="19" t="str">
        <f t="shared" si="1451"/>
        <v/>
      </c>
      <c r="AF543" s="19" t="str">
        <f t="shared" si="1451"/>
        <v/>
      </c>
      <c r="AG543" s="19" t="str">
        <f t="shared" si="1451"/>
        <v/>
      </c>
      <c r="AH543" s="19" t="str">
        <f t="shared" si="1451"/>
        <v/>
      </c>
      <c r="AI543" s="19" t="str">
        <f t="shared" si="1451"/>
        <v/>
      </c>
      <c r="AJ543" s="19" t="str">
        <f t="shared" si="1451"/>
        <v/>
      </c>
      <c r="AK543" s="19" t="str">
        <f t="shared" si="1451"/>
        <v/>
      </c>
      <c r="AL543" s="19" t="str">
        <f t="shared" si="1451"/>
        <v/>
      </c>
      <c r="AM543" s="19" t="str">
        <f t="shared" ref="AM543:AV552" si="1452">IFERROR(IF(OR(AM$502="",$D543=""),"",ROUND(INDEX($J$103:$ADX$203,MATCH($D543,$I$103:$I$300,0),MATCH(AM$3,$J$102:$ADX$102,0))*1000/INDEX($J$303:$ADX$403,MATCH($D543,$I$303:$I$403,0),MATCH(AM$3,$J$302:$ADX$302,0)),2)),0)</f>
        <v/>
      </c>
      <c r="AN543" s="19" t="str">
        <f t="shared" si="1452"/>
        <v/>
      </c>
      <c r="AO543" s="19" t="str">
        <f t="shared" si="1452"/>
        <v/>
      </c>
      <c r="AP543" s="19" t="str">
        <f t="shared" si="1452"/>
        <v/>
      </c>
      <c r="AQ543" s="19" t="str">
        <f t="shared" si="1452"/>
        <v/>
      </c>
      <c r="AR543" s="19" t="str">
        <f t="shared" si="1452"/>
        <v/>
      </c>
      <c r="AS543" s="19" t="str">
        <f t="shared" si="1452"/>
        <v/>
      </c>
      <c r="AT543" s="19" t="str">
        <f t="shared" si="1452"/>
        <v/>
      </c>
      <c r="AU543" s="19" t="str">
        <f t="shared" si="1452"/>
        <v/>
      </c>
      <c r="AV543" s="19" t="str">
        <f t="shared" si="1452"/>
        <v/>
      </c>
      <c r="AW543" s="19" t="str">
        <f t="shared" ref="AW543:BF552" si="1453">IFERROR(IF(OR(AW$502="",$D543=""),"",ROUND(INDEX($J$103:$ADX$203,MATCH($D543,$I$103:$I$300,0),MATCH(AW$3,$J$102:$ADX$102,0))*1000/INDEX($J$303:$ADX$403,MATCH($D543,$I$303:$I$403,0),MATCH(AW$3,$J$302:$ADX$302,0)),2)),0)</f>
        <v/>
      </c>
      <c r="AX543" s="19" t="str">
        <f t="shared" si="1453"/>
        <v/>
      </c>
      <c r="AY543" s="19" t="str">
        <f t="shared" si="1453"/>
        <v/>
      </c>
      <c r="AZ543" s="19" t="str">
        <f t="shared" si="1453"/>
        <v/>
      </c>
      <c r="BA543" s="19" t="str">
        <f t="shared" si="1453"/>
        <v/>
      </c>
      <c r="BB543" s="19" t="str">
        <f t="shared" si="1453"/>
        <v/>
      </c>
      <c r="BC543" s="19" t="str">
        <f t="shared" si="1453"/>
        <v/>
      </c>
      <c r="BD543" s="19" t="str">
        <f t="shared" si="1453"/>
        <v/>
      </c>
      <c r="BE543" s="19" t="str">
        <f t="shared" si="1453"/>
        <v/>
      </c>
      <c r="BF543" s="19" t="str">
        <f t="shared" si="1453"/>
        <v/>
      </c>
      <c r="BG543" s="19" t="str">
        <f t="shared" ref="BG543:BP552" si="1454">IFERROR(IF(OR(BG$502="",$D543=""),"",ROUND(INDEX($J$103:$ADX$203,MATCH($D543,$I$103:$I$300,0),MATCH(BG$3,$J$102:$ADX$102,0))*1000/INDEX($J$303:$ADX$403,MATCH($D543,$I$303:$I$403,0),MATCH(BG$3,$J$302:$ADX$302,0)),2)),0)</f>
        <v/>
      </c>
      <c r="BH543" s="19" t="str">
        <f t="shared" si="1454"/>
        <v/>
      </c>
      <c r="BI543" s="19" t="str">
        <f t="shared" si="1454"/>
        <v/>
      </c>
      <c r="BJ543" s="19" t="str">
        <f t="shared" si="1454"/>
        <v/>
      </c>
      <c r="BK543" s="19" t="str">
        <f t="shared" si="1454"/>
        <v/>
      </c>
      <c r="BL543" s="19" t="str">
        <f t="shared" si="1454"/>
        <v/>
      </c>
      <c r="BM543" s="19" t="str">
        <f t="shared" si="1454"/>
        <v/>
      </c>
      <c r="BN543" s="19" t="str">
        <f t="shared" si="1454"/>
        <v/>
      </c>
      <c r="BO543" s="19" t="str">
        <f t="shared" si="1454"/>
        <v/>
      </c>
      <c r="BP543" s="19" t="str">
        <f t="shared" si="1454"/>
        <v/>
      </c>
      <c r="BQ543" s="19" t="str">
        <f t="shared" ref="BQ543:BZ552" si="1455">IFERROR(IF(OR(BQ$502="",$D543=""),"",ROUND(INDEX($J$103:$ADX$203,MATCH($D543,$I$103:$I$300,0),MATCH(BQ$3,$J$102:$ADX$102,0))*1000/INDEX($J$303:$ADX$403,MATCH($D543,$I$303:$I$403,0),MATCH(BQ$3,$J$302:$ADX$302,0)),2)),0)</f>
        <v/>
      </c>
      <c r="BR543" s="19" t="str">
        <f t="shared" si="1455"/>
        <v/>
      </c>
      <c r="BS543" s="19" t="str">
        <f t="shared" si="1455"/>
        <v/>
      </c>
      <c r="BT543" s="19" t="str">
        <f t="shared" si="1455"/>
        <v/>
      </c>
      <c r="BU543" s="19" t="str">
        <f t="shared" si="1455"/>
        <v/>
      </c>
      <c r="BV543" s="19" t="str">
        <f t="shared" si="1455"/>
        <v/>
      </c>
      <c r="BW543" s="19" t="str">
        <f t="shared" si="1455"/>
        <v/>
      </c>
      <c r="BX543" s="19" t="str">
        <f t="shared" si="1455"/>
        <v/>
      </c>
      <c r="BY543" s="19" t="str">
        <f t="shared" si="1455"/>
        <v/>
      </c>
      <c r="BZ543" s="19" t="str">
        <f t="shared" si="1455"/>
        <v/>
      </c>
      <c r="CA543" s="19" t="str">
        <f t="shared" ref="CA543:CJ552" si="1456">IFERROR(IF(OR(CA$502="",$D543=""),"",ROUND(INDEX($J$103:$ADX$203,MATCH($D543,$I$103:$I$300,0),MATCH(CA$3,$J$102:$ADX$102,0))*1000/INDEX($J$303:$ADX$403,MATCH($D543,$I$303:$I$403,0),MATCH(CA$3,$J$302:$ADX$302,0)),2)),0)</f>
        <v/>
      </c>
      <c r="CB543" s="19" t="str">
        <f t="shared" si="1456"/>
        <v/>
      </c>
      <c r="CC543" s="19" t="str">
        <f t="shared" si="1456"/>
        <v/>
      </c>
      <c r="CD543" s="19" t="str">
        <f t="shared" si="1456"/>
        <v/>
      </c>
      <c r="CE543" s="19" t="str">
        <f t="shared" si="1456"/>
        <v/>
      </c>
      <c r="CF543" s="19" t="str">
        <f t="shared" si="1456"/>
        <v/>
      </c>
      <c r="CG543" s="19" t="str">
        <f t="shared" si="1456"/>
        <v/>
      </c>
      <c r="CH543" s="19" t="str">
        <f t="shared" si="1456"/>
        <v/>
      </c>
      <c r="CI543" s="19" t="str">
        <f t="shared" si="1456"/>
        <v/>
      </c>
      <c r="CJ543" s="19" t="str">
        <f t="shared" si="1456"/>
        <v/>
      </c>
      <c r="CK543" s="19" t="str">
        <f t="shared" ref="CK543:CT552" si="1457">IFERROR(IF(OR(CK$502="",$D543=""),"",ROUND(INDEX($J$103:$ADX$203,MATCH($D543,$I$103:$I$300,0),MATCH(CK$3,$J$102:$ADX$102,0))*1000/INDEX($J$303:$ADX$403,MATCH($D543,$I$303:$I$403,0),MATCH(CK$3,$J$302:$ADX$302,0)),2)),0)</f>
        <v/>
      </c>
      <c r="CL543" s="19" t="str">
        <f t="shared" si="1457"/>
        <v/>
      </c>
      <c r="CM543" s="19" t="str">
        <f t="shared" si="1457"/>
        <v/>
      </c>
      <c r="CN543" s="19" t="str">
        <f t="shared" si="1457"/>
        <v/>
      </c>
      <c r="CO543" s="19" t="str">
        <f t="shared" si="1457"/>
        <v/>
      </c>
      <c r="CP543" s="19" t="str">
        <f t="shared" si="1457"/>
        <v/>
      </c>
      <c r="CQ543" s="19" t="str">
        <f t="shared" si="1457"/>
        <v/>
      </c>
      <c r="CR543" s="19" t="str">
        <f t="shared" si="1457"/>
        <v/>
      </c>
      <c r="CS543" s="19" t="str">
        <f t="shared" si="1457"/>
        <v/>
      </c>
      <c r="CT543" s="19" t="str">
        <f t="shared" si="1457"/>
        <v/>
      </c>
      <c r="CU543" s="19" t="str">
        <f t="shared" ref="CU543:DD552" si="1458">IFERROR(IF(OR(CU$502="",$D543=""),"",ROUND(INDEX($J$103:$ADX$203,MATCH($D543,$I$103:$I$300,0),MATCH(CU$3,$J$102:$ADX$102,0))*1000/INDEX($J$303:$ADX$403,MATCH($D543,$I$303:$I$403,0),MATCH(CU$3,$J$302:$ADX$302,0)),2)),0)</f>
        <v/>
      </c>
      <c r="CV543" s="19" t="str">
        <f t="shared" si="1458"/>
        <v/>
      </c>
      <c r="CW543" s="19" t="str">
        <f t="shared" si="1458"/>
        <v/>
      </c>
      <c r="CX543" s="19" t="str">
        <f t="shared" si="1458"/>
        <v/>
      </c>
      <c r="CY543" s="19" t="str">
        <f t="shared" si="1458"/>
        <v/>
      </c>
      <c r="CZ543" s="19" t="str">
        <f t="shared" si="1458"/>
        <v/>
      </c>
      <c r="DA543" s="19" t="str">
        <f t="shared" si="1458"/>
        <v/>
      </c>
      <c r="DB543" s="19" t="str">
        <f t="shared" si="1458"/>
        <v/>
      </c>
      <c r="DC543" s="19" t="str">
        <f t="shared" si="1458"/>
        <v/>
      </c>
      <c r="DD543" s="19" t="str">
        <f t="shared" si="1458"/>
        <v/>
      </c>
      <c r="DE543" s="19" t="str">
        <f t="shared" ref="DE543:DN552" si="1459">IFERROR(IF(OR(DE$502="",$D543=""),"",ROUND(INDEX($J$103:$ADX$203,MATCH($D543,$I$103:$I$300,0),MATCH(DE$3,$J$102:$ADX$102,0))*1000/INDEX($J$303:$ADX$403,MATCH($D543,$I$303:$I$403,0),MATCH(DE$3,$J$302:$ADX$302,0)),2)),0)</f>
        <v/>
      </c>
      <c r="DF543" s="19" t="str">
        <f t="shared" si="1459"/>
        <v/>
      </c>
      <c r="DG543" s="19" t="str">
        <f t="shared" si="1459"/>
        <v/>
      </c>
      <c r="DH543" s="19" t="str">
        <f t="shared" si="1459"/>
        <v/>
      </c>
      <c r="DI543" s="19" t="str">
        <f t="shared" si="1459"/>
        <v/>
      </c>
      <c r="DJ543" s="19" t="str">
        <f t="shared" si="1459"/>
        <v/>
      </c>
      <c r="DK543" s="19" t="str">
        <f t="shared" si="1459"/>
        <v/>
      </c>
      <c r="DL543" s="19" t="str">
        <f t="shared" si="1459"/>
        <v/>
      </c>
      <c r="DM543" s="19" t="str">
        <f t="shared" si="1459"/>
        <v/>
      </c>
      <c r="DN543" s="19" t="str">
        <f t="shared" si="1459"/>
        <v/>
      </c>
      <c r="DO543" s="19" t="str">
        <f t="shared" ref="DO543:DX552" si="1460">IFERROR(IF(OR(DO$502="",$D543=""),"",ROUND(INDEX($J$103:$ADX$203,MATCH($D543,$I$103:$I$300,0),MATCH(DO$3,$J$102:$ADX$102,0))*1000/INDEX($J$303:$ADX$403,MATCH($D543,$I$303:$I$403,0),MATCH(DO$3,$J$302:$ADX$302,0)),2)),0)</f>
        <v/>
      </c>
      <c r="DP543" s="19" t="str">
        <f t="shared" si="1460"/>
        <v/>
      </c>
      <c r="DQ543" s="19" t="str">
        <f t="shared" si="1460"/>
        <v/>
      </c>
      <c r="DR543" s="19" t="str">
        <f t="shared" si="1460"/>
        <v/>
      </c>
      <c r="DS543" s="19" t="str">
        <f t="shared" si="1460"/>
        <v/>
      </c>
      <c r="DT543" s="19" t="str">
        <f t="shared" si="1460"/>
        <v/>
      </c>
      <c r="DU543" s="19" t="str">
        <f t="shared" si="1460"/>
        <v/>
      </c>
      <c r="DV543" s="19" t="str">
        <f t="shared" si="1460"/>
        <v/>
      </c>
      <c r="DW543" s="19" t="str">
        <f t="shared" si="1460"/>
        <v/>
      </c>
      <c r="DX543" s="19" t="str">
        <f t="shared" si="1460"/>
        <v/>
      </c>
      <c r="DY543" s="19" t="str">
        <f t="shared" ref="DY543:EH552" si="1461">IFERROR(IF(OR(DY$502="",$D543=""),"",ROUND(INDEX($J$103:$ADX$203,MATCH($D543,$I$103:$I$300,0),MATCH(DY$3,$J$102:$ADX$102,0))*1000/INDEX($J$303:$ADX$403,MATCH($D543,$I$303:$I$403,0),MATCH(DY$3,$J$302:$ADX$302,0)),2)),0)</f>
        <v/>
      </c>
      <c r="DZ543" s="19" t="str">
        <f t="shared" si="1461"/>
        <v/>
      </c>
      <c r="EA543" s="19" t="str">
        <f t="shared" si="1461"/>
        <v/>
      </c>
      <c r="EB543" s="19" t="str">
        <f t="shared" si="1461"/>
        <v/>
      </c>
      <c r="EC543" s="19" t="str">
        <f t="shared" si="1461"/>
        <v/>
      </c>
      <c r="ED543" s="19" t="str">
        <f t="shared" si="1461"/>
        <v/>
      </c>
      <c r="EE543" s="19" t="str">
        <f t="shared" si="1461"/>
        <v/>
      </c>
      <c r="EF543" s="19" t="str">
        <f t="shared" si="1461"/>
        <v/>
      </c>
      <c r="EG543" s="19" t="str">
        <f t="shared" si="1461"/>
        <v/>
      </c>
      <c r="EH543" s="19" t="str">
        <f t="shared" si="1461"/>
        <v/>
      </c>
      <c r="EI543" s="19" t="str">
        <f t="shared" ref="EI543:ER552" si="1462">IFERROR(IF(OR(EI$502="",$D543=""),"",ROUND(INDEX($J$103:$ADX$203,MATCH($D543,$I$103:$I$300,0),MATCH(EI$3,$J$102:$ADX$102,0))*1000/INDEX($J$303:$ADX$403,MATCH($D543,$I$303:$I$403,0),MATCH(EI$3,$J$302:$ADX$302,0)),2)),0)</f>
        <v/>
      </c>
      <c r="EJ543" s="19" t="str">
        <f t="shared" si="1462"/>
        <v/>
      </c>
      <c r="EK543" s="19" t="str">
        <f t="shared" si="1462"/>
        <v/>
      </c>
      <c r="EL543" s="19" t="str">
        <f t="shared" si="1462"/>
        <v/>
      </c>
      <c r="EM543" s="19" t="str">
        <f t="shared" si="1462"/>
        <v/>
      </c>
      <c r="EN543" s="19" t="str">
        <f t="shared" si="1462"/>
        <v/>
      </c>
      <c r="EO543" s="19" t="str">
        <f t="shared" si="1462"/>
        <v/>
      </c>
      <c r="EP543" s="19" t="str">
        <f t="shared" si="1462"/>
        <v/>
      </c>
      <c r="EQ543" s="19" t="str">
        <f t="shared" si="1462"/>
        <v/>
      </c>
      <c r="ER543" s="19" t="str">
        <f t="shared" si="1462"/>
        <v/>
      </c>
      <c r="ES543" s="19" t="str">
        <f t="shared" ref="ES543:FB552" si="1463">IFERROR(IF(OR(ES$502="",$D543=""),"",ROUND(INDEX($J$103:$ADX$203,MATCH($D543,$I$103:$I$300,0),MATCH(ES$3,$J$102:$ADX$102,0))*1000/INDEX($J$303:$ADX$403,MATCH($D543,$I$303:$I$403,0),MATCH(ES$3,$J$302:$ADX$302,0)),2)),0)</f>
        <v/>
      </c>
      <c r="ET543" s="19" t="str">
        <f t="shared" si="1463"/>
        <v/>
      </c>
      <c r="EU543" s="19" t="str">
        <f t="shared" si="1463"/>
        <v/>
      </c>
      <c r="EV543" s="19" t="str">
        <f t="shared" si="1463"/>
        <v/>
      </c>
      <c r="EW543" s="19" t="str">
        <f t="shared" si="1463"/>
        <v/>
      </c>
      <c r="EX543" s="19" t="str">
        <f t="shared" si="1463"/>
        <v/>
      </c>
      <c r="EY543" s="19" t="str">
        <f t="shared" si="1463"/>
        <v/>
      </c>
      <c r="EZ543" s="19" t="str">
        <f t="shared" si="1463"/>
        <v/>
      </c>
      <c r="FA543" s="19" t="str">
        <f t="shared" si="1463"/>
        <v/>
      </c>
      <c r="FB543" s="19" t="str">
        <f t="shared" si="1463"/>
        <v/>
      </c>
      <c r="FC543" s="19" t="str">
        <f t="shared" ref="FC543:FL552" si="1464">IFERROR(IF(OR(FC$502="",$D543=""),"",ROUND(INDEX($J$103:$ADX$203,MATCH($D543,$I$103:$I$300,0),MATCH(FC$3,$J$102:$ADX$102,0))*1000/INDEX($J$303:$ADX$403,MATCH($D543,$I$303:$I$403,0),MATCH(FC$3,$J$302:$ADX$302,0)),2)),0)</f>
        <v/>
      </c>
      <c r="FD543" s="19" t="str">
        <f t="shared" si="1464"/>
        <v/>
      </c>
      <c r="FE543" s="19" t="str">
        <f t="shared" si="1464"/>
        <v/>
      </c>
      <c r="FF543" s="19" t="str">
        <f t="shared" si="1464"/>
        <v/>
      </c>
      <c r="FG543" s="19" t="str">
        <f t="shared" si="1464"/>
        <v/>
      </c>
      <c r="FH543" s="19" t="str">
        <f t="shared" si="1464"/>
        <v/>
      </c>
      <c r="FI543" s="19" t="str">
        <f t="shared" si="1464"/>
        <v/>
      </c>
      <c r="FJ543" s="19" t="str">
        <f t="shared" si="1464"/>
        <v/>
      </c>
      <c r="FK543" s="19" t="str">
        <f t="shared" si="1464"/>
        <v/>
      </c>
      <c r="FL543" s="19" t="str">
        <f t="shared" si="1464"/>
        <v/>
      </c>
      <c r="FM543" s="19" t="str">
        <f t="shared" ref="FM543:FV552" si="1465">IFERROR(IF(OR(FM$502="",$D543=""),"",ROUND(INDEX($J$103:$ADX$203,MATCH($D543,$I$103:$I$300,0),MATCH(FM$3,$J$102:$ADX$102,0))*1000/INDEX($J$303:$ADX$403,MATCH($D543,$I$303:$I$403,0),MATCH(FM$3,$J$302:$ADX$302,0)),2)),0)</f>
        <v/>
      </c>
      <c r="FN543" s="19" t="str">
        <f t="shared" si="1465"/>
        <v/>
      </c>
      <c r="FO543" s="19" t="str">
        <f t="shared" si="1465"/>
        <v/>
      </c>
      <c r="FP543" s="19" t="str">
        <f t="shared" si="1465"/>
        <v/>
      </c>
      <c r="FQ543" s="19" t="str">
        <f t="shared" si="1465"/>
        <v/>
      </c>
      <c r="FR543" s="19" t="str">
        <f t="shared" si="1465"/>
        <v/>
      </c>
      <c r="FS543" s="19" t="str">
        <f t="shared" si="1465"/>
        <v/>
      </c>
      <c r="FT543" s="19" t="str">
        <f t="shared" si="1465"/>
        <v/>
      </c>
      <c r="FU543" s="19" t="str">
        <f t="shared" si="1465"/>
        <v/>
      </c>
      <c r="FV543" s="19" t="str">
        <f t="shared" si="1465"/>
        <v/>
      </c>
      <c r="FW543" s="19" t="str">
        <f t="shared" ref="FW543:GF552" si="1466">IFERROR(IF(OR(FW$502="",$D543=""),"",ROUND(INDEX($J$103:$ADX$203,MATCH($D543,$I$103:$I$300,0),MATCH(FW$3,$J$102:$ADX$102,0))*1000/INDEX($J$303:$ADX$403,MATCH($D543,$I$303:$I$403,0),MATCH(FW$3,$J$302:$ADX$302,0)),2)),0)</f>
        <v/>
      </c>
      <c r="FX543" s="19" t="str">
        <f t="shared" si="1466"/>
        <v/>
      </c>
      <c r="FY543" s="19" t="str">
        <f t="shared" si="1466"/>
        <v/>
      </c>
      <c r="FZ543" s="19" t="str">
        <f t="shared" si="1466"/>
        <v/>
      </c>
      <c r="GA543" s="19" t="str">
        <f t="shared" si="1466"/>
        <v/>
      </c>
      <c r="GB543" s="19" t="str">
        <f t="shared" si="1466"/>
        <v/>
      </c>
      <c r="GC543" s="19" t="str">
        <f t="shared" si="1466"/>
        <v/>
      </c>
      <c r="GD543" s="19" t="str">
        <f t="shared" si="1466"/>
        <v/>
      </c>
      <c r="GE543" s="19" t="str">
        <f t="shared" si="1466"/>
        <v/>
      </c>
      <c r="GF543" s="19" t="str">
        <f t="shared" si="1466"/>
        <v/>
      </c>
      <c r="GG543" s="19" t="str">
        <f t="shared" ref="GG543:GP552" si="1467">IFERROR(IF(OR(GG$502="",$D543=""),"",ROUND(INDEX($J$103:$ADX$203,MATCH($D543,$I$103:$I$300,0),MATCH(GG$3,$J$102:$ADX$102,0))*1000/INDEX($J$303:$ADX$403,MATCH($D543,$I$303:$I$403,0),MATCH(GG$3,$J$302:$ADX$302,0)),2)),0)</f>
        <v/>
      </c>
      <c r="GH543" s="19" t="str">
        <f t="shared" si="1467"/>
        <v/>
      </c>
      <c r="GI543" s="19" t="str">
        <f t="shared" si="1467"/>
        <v/>
      </c>
      <c r="GJ543" s="19" t="str">
        <f t="shared" si="1467"/>
        <v/>
      </c>
      <c r="GK543" s="19" t="str">
        <f t="shared" si="1467"/>
        <v/>
      </c>
      <c r="GL543" s="19" t="str">
        <f t="shared" si="1467"/>
        <v/>
      </c>
      <c r="GM543" s="19" t="str">
        <f t="shared" si="1467"/>
        <v/>
      </c>
      <c r="GN543" s="19" t="str">
        <f t="shared" si="1467"/>
        <v/>
      </c>
      <c r="GO543" s="19" t="str">
        <f t="shared" si="1467"/>
        <v/>
      </c>
      <c r="GP543" s="19" t="str">
        <f t="shared" si="1467"/>
        <v/>
      </c>
      <c r="GQ543" s="19" t="str">
        <f t="shared" ref="GQ543:GZ552" si="1468">IFERROR(IF(OR(GQ$502="",$D543=""),"",ROUND(INDEX($J$103:$ADX$203,MATCH($D543,$I$103:$I$300,0),MATCH(GQ$3,$J$102:$ADX$102,0))*1000/INDEX($J$303:$ADX$403,MATCH($D543,$I$303:$I$403,0),MATCH(GQ$3,$J$302:$ADX$302,0)),2)),0)</f>
        <v/>
      </c>
      <c r="GR543" s="19" t="str">
        <f t="shared" si="1468"/>
        <v/>
      </c>
      <c r="GS543" s="19" t="str">
        <f t="shared" si="1468"/>
        <v/>
      </c>
      <c r="GT543" s="19" t="str">
        <f t="shared" si="1468"/>
        <v/>
      </c>
      <c r="GU543" s="19" t="str">
        <f t="shared" si="1468"/>
        <v/>
      </c>
      <c r="GV543" s="19" t="str">
        <f t="shared" si="1468"/>
        <v/>
      </c>
      <c r="GW543" s="19" t="str">
        <f t="shared" si="1468"/>
        <v/>
      </c>
      <c r="GX543" s="19" t="str">
        <f t="shared" si="1468"/>
        <v/>
      </c>
      <c r="GY543" s="19" t="str">
        <f t="shared" si="1468"/>
        <v/>
      </c>
      <c r="GZ543" s="19" t="str">
        <f t="shared" si="1468"/>
        <v/>
      </c>
      <c r="HA543" s="19" t="str">
        <f t="shared" ref="HA543:HJ552" si="1469">IFERROR(IF(OR(HA$502="",$D543=""),"",ROUND(INDEX($J$103:$ADX$203,MATCH($D543,$I$103:$I$300,0),MATCH(HA$3,$J$102:$ADX$102,0))*1000/INDEX($J$303:$ADX$403,MATCH($D543,$I$303:$I$403,0),MATCH(HA$3,$J$302:$ADX$302,0)),2)),0)</f>
        <v/>
      </c>
      <c r="HB543" s="19" t="str">
        <f t="shared" si="1469"/>
        <v/>
      </c>
      <c r="HC543" s="19" t="str">
        <f t="shared" si="1469"/>
        <v/>
      </c>
      <c r="HD543" s="19" t="str">
        <f t="shared" si="1469"/>
        <v/>
      </c>
      <c r="HE543" s="19" t="str">
        <f t="shared" si="1469"/>
        <v/>
      </c>
      <c r="HF543" s="19" t="str">
        <f t="shared" si="1469"/>
        <v/>
      </c>
      <c r="HG543" s="19" t="str">
        <f t="shared" si="1469"/>
        <v/>
      </c>
      <c r="HH543" s="19" t="str">
        <f t="shared" si="1469"/>
        <v/>
      </c>
      <c r="HI543" s="19" t="str">
        <f t="shared" si="1469"/>
        <v/>
      </c>
      <c r="HJ543" s="19" t="str">
        <f t="shared" si="1469"/>
        <v/>
      </c>
      <c r="HK543" s="19" t="str">
        <f t="shared" ref="HK543:HT552" si="1470">IFERROR(IF(OR(HK$502="",$D543=""),"",ROUND(INDEX($J$103:$ADX$203,MATCH($D543,$I$103:$I$300,0),MATCH(HK$3,$J$102:$ADX$102,0))*1000/INDEX($J$303:$ADX$403,MATCH($D543,$I$303:$I$403,0),MATCH(HK$3,$J$302:$ADX$302,0)),2)),0)</f>
        <v/>
      </c>
      <c r="HL543" s="19" t="str">
        <f t="shared" si="1470"/>
        <v/>
      </c>
      <c r="HM543" s="19" t="str">
        <f t="shared" si="1470"/>
        <v/>
      </c>
      <c r="HN543" s="19" t="str">
        <f t="shared" si="1470"/>
        <v/>
      </c>
      <c r="HO543" s="19" t="str">
        <f t="shared" si="1470"/>
        <v/>
      </c>
      <c r="HP543" s="19" t="str">
        <f t="shared" si="1470"/>
        <v/>
      </c>
      <c r="HQ543" s="19" t="str">
        <f t="shared" si="1470"/>
        <v/>
      </c>
      <c r="HR543" s="19" t="str">
        <f t="shared" si="1470"/>
        <v/>
      </c>
      <c r="HS543" s="19" t="str">
        <f t="shared" si="1470"/>
        <v/>
      </c>
      <c r="HT543" s="19" t="str">
        <f t="shared" si="1470"/>
        <v/>
      </c>
      <c r="HU543" s="19" t="str">
        <f t="shared" ref="HU543:ID552" si="1471">IFERROR(IF(OR(HU$502="",$D543=""),"",ROUND(INDEX($J$103:$ADX$203,MATCH($D543,$I$103:$I$300,0),MATCH(HU$3,$J$102:$ADX$102,0))*1000/INDEX($J$303:$ADX$403,MATCH($D543,$I$303:$I$403,0),MATCH(HU$3,$J$302:$ADX$302,0)),2)),0)</f>
        <v/>
      </c>
      <c r="HV543" s="19" t="str">
        <f t="shared" si="1471"/>
        <v/>
      </c>
      <c r="HW543" s="19" t="str">
        <f t="shared" si="1471"/>
        <v/>
      </c>
      <c r="HX543" s="19" t="str">
        <f t="shared" si="1471"/>
        <v/>
      </c>
      <c r="HY543" s="19" t="str">
        <f t="shared" si="1471"/>
        <v/>
      </c>
      <c r="HZ543" s="19" t="str">
        <f t="shared" si="1471"/>
        <v/>
      </c>
      <c r="IA543" s="19" t="str">
        <f t="shared" si="1471"/>
        <v/>
      </c>
      <c r="IB543" s="19" t="str">
        <f t="shared" si="1471"/>
        <v/>
      </c>
      <c r="IC543" s="19" t="str">
        <f t="shared" si="1471"/>
        <v/>
      </c>
      <c r="ID543" s="19" t="str">
        <f t="shared" si="1471"/>
        <v/>
      </c>
      <c r="IE543" s="19" t="str">
        <f t="shared" ref="IE543:IN552" si="1472">IFERROR(IF(OR(IE$502="",$D543=""),"",ROUND(INDEX($J$103:$ADX$203,MATCH($D543,$I$103:$I$300,0),MATCH(IE$3,$J$102:$ADX$102,0))*1000/INDEX($J$303:$ADX$403,MATCH($D543,$I$303:$I$403,0),MATCH(IE$3,$J$302:$ADX$302,0)),2)),0)</f>
        <v/>
      </c>
      <c r="IF543" s="19" t="str">
        <f t="shared" si="1472"/>
        <v/>
      </c>
      <c r="IG543" s="19" t="str">
        <f t="shared" si="1472"/>
        <v/>
      </c>
      <c r="IH543" s="19" t="str">
        <f t="shared" si="1472"/>
        <v/>
      </c>
      <c r="II543" s="19" t="str">
        <f t="shared" si="1472"/>
        <v/>
      </c>
      <c r="IJ543" s="19" t="str">
        <f t="shared" si="1472"/>
        <v/>
      </c>
      <c r="IK543" s="19" t="str">
        <f t="shared" si="1472"/>
        <v/>
      </c>
      <c r="IL543" s="19" t="str">
        <f t="shared" si="1472"/>
        <v/>
      </c>
      <c r="IM543" s="19" t="str">
        <f t="shared" si="1472"/>
        <v/>
      </c>
      <c r="IN543" s="19" t="str">
        <f t="shared" si="1472"/>
        <v/>
      </c>
      <c r="IO543" s="19" t="str">
        <f t="shared" ref="IO543:IX552" si="1473">IFERROR(IF(OR(IO$502="",$D543=""),"",ROUND(INDEX($J$103:$ADX$203,MATCH($D543,$I$103:$I$300,0),MATCH(IO$3,$J$102:$ADX$102,0))*1000/INDEX($J$303:$ADX$403,MATCH($D543,$I$303:$I$403,0),MATCH(IO$3,$J$302:$ADX$302,0)),2)),0)</f>
        <v/>
      </c>
      <c r="IP543" s="19" t="str">
        <f t="shared" si="1473"/>
        <v/>
      </c>
      <c r="IQ543" s="19" t="str">
        <f t="shared" si="1473"/>
        <v/>
      </c>
      <c r="IR543" s="19" t="str">
        <f t="shared" si="1473"/>
        <v/>
      </c>
      <c r="IS543" s="19" t="str">
        <f t="shared" si="1473"/>
        <v/>
      </c>
      <c r="IT543" s="19" t="str">
        <f t="shared" si="1473"/>
        <v/>
      </c>
      <c r="IU543" s="19" t="str">
        <f t="shared" si="1473"/>
        <v/>
      </c>
      <c r="IV543" s="19" t="str">
        <f t="shared" si="1473"/>
        <v/>
      </c>
      <c r="IW543" s="19" t="str">
        <f t="shared" si="1473"/>
        <v/>
      </c>
      <c r="IX543" s="19" t="str">
        <f t="shared" si="1473"/>
        <v/>
      </c>
      <c r="IY543" s="19" t="str">
        <f t="shared" ref="IY543:JH552" si="1474">IFERROR(IF(OR(IY$502="",$D543=""),"",ROUND(INDEX($J$103:$ADX$203,MATCH($D543,$I$103:$I$300,0),MATCH(IY$3,$J$102:$ADX$102,0))*1000/INDEX($J$303:$ADX$403,MATCH($D543,$I$303:$I$403,0),MATCH(IY$3,$J$302:$ADX$302,0)),2)),0)</f>
        <v/>
      </c>
      <c r="IZ543" s="19" t="str">
        <f t="shared" si="1474"/>
        <v/>
      </c>
      <c r="JA543" s="19" t="str">
        <f t="shared" si="1474"/>
        <v/>
      </c>
      <c r="JB543" s="19" t="str">
        <f t="shared" si="1474"/>
        <v/>
      </c>
      <c r="JC543" s="19" t="str">
        <f t="shared" si="1474"/>
        <v/>
      </c>
      <c r="JD543" s="19" t="str">
        <f t="shared" si="1474"/>
        <v/>
      </c>
      <c r="JE543" s="19" t="str">
        <f t="shared" si="1474"/>
        <v/>
      </c>
      <c r="JF543" s="19" t="str">
        <f t="shared" si="1474"/>
        <v/>
      </c>
      <c r="JG543" s="19" t="str">
        <f t="shared" si="1474"/>
        <v/>
      </c>
      <c r="JH543" s="19" t="str">
        <f t="shared" si="1474"/>
        <v/>
      </c>
      <c r="JI543" s="19" t="str">
        <f t="shared" ref="JI543:JR552" si="1475">IFERROR(IF(OR(JI$502="",$D543=""),"",ROUND(INDEX($J$103:$ADX$203,MATCH($D543,$I$103:$I$300,0),MATCH(JI$3,$J$102:$ADX$102,0))*1000/INDEX($J$303:$ADX$403,MATCH($D543,$I$303:$I$403,0),MATCH(JI$3,$J$302:$ADX$302,0)),2)),0)</f>
        <v/>
      </c>
      <c r="JJ543" s="19" t="str">
        <f t="shared" si="1475"/>
        <v/>
      </c>
      <c r="JK543" s="19" t="str">
        <f t="shared" si="1475"/>
        <v/>
      </c>
      <c r="JL543" s="19" t="str">
        <f t="shared" si="1475"/>
        <v/>
      </c>
      <c r="JM543" s="19" t="str">
        <f t="shared" si="1475"/>
        <v/>
      </c>
      <c r="JN543" s="19" t="str">
        <f t="shared" si="1475"/>
        <v/>
      </c>
      <c r="JO543" s="19" t="str">
        <f t="shared" si="1475"/>
        <v/>
      </c>
      <c r="JP543" s="19" t="str">
        <f t="shared" si="1475"/>
        <v/>
      </c>
      <c r="JQ543" s="19" t="str">
        <f t="shared" si="1475"/>
        <v/>
      </c>
      <c r="JR543" s="19" t="str">
        <f t="shared" si="1475"/>
        <v/>
      </c>
      <c r="JS543" s="19" t="str">
        <f t="shared" ref="JS543:KB552" si="1476">IFERROR(IF(OR(JS$502="",$D543=""),"",ROUND(INDEX($J$103:$ADX$203,MATCH($D543,$I$103:$I$300,0),MATCH(JS$3,$J$102:$ADX$102,0))*1000/INDEX($J$303:$ADX$403,MATCH($D543,$I$303:$I$403,0),MATCH(JS$3,$J$302:$ADX$302,0)),2)),0)</f>
        <v/>
      </c>
      <c r="JT543" s="19" t="str">
        <f t="shared" si="1476"/>
        <v/>
      </c>
      <c r="JU543" s="19" t="str">
        <f t="shared" si="1476"/>
        <v/>
      </c>
      <c r="JV543" s="19" t="str">
        <f t="shared" si="1476"/>
        <v/>
      </c>
      <c r="JW543" s="19" t="str">
        <f t="shared" si="1476"/>
        <v/>
      </c>
      <c r="JX543" s="19" t="str">
        <f t="shared" si="1476"/>
        <v/>
      </c>
      <c r="JY543" s="19" t="str">
        <f t="shared" si="1476"/>
        <v/>
      </c>
      <c r="JZ543" s="19" t="str">
        <f t="shared" si="1476"/>
        <v/>
      </c>
      <c r="KA543" s="19" t="str">
        <f t="shared" si="1476"/>
        <v/>
      </c>
      <c r="KB543" s="19" t="str">
        <f t="shared" si="1476"/>
        <v/>
      </c>
      <c r="KC543" s="19" t="str">
        <f t="shared" ref="KC543:KL552" si="1477">IFERROR(IF(OR(KC$502="",$D543=""),"",ROUND(INDEX($J$103:$ADX$203,MATCH($D543,$I$103:$I$300,0),MATCH(KC$3,$J$102:$ADX$102,0))*1000/INDEX($J$303:$ADX$403,MATCH($D543,$I$303:$I$403,0),MATCH(KC$3,$J$302:$ADX$302,0)),2)),0)</f>
        <v/>
      </c>
      <c r="KD543" s="19" t="str">
        <f t="shared" si="1477"/>
        <v/>
      </c>
      <c r="KE543" s="19" t="str">
        <f t="shared" si="1477"/>
        <v/>
      </c>
      <c r="KF543" s="19" t="str">
        <f t="shared" si="1477"/>
        <v/>
      </c>
      <c r="KG543" s="19" t="str">
        <f t="shared" si="1477"/>
        <v/>
      </c>
      <c r="KH543" s="19" t="str">
        <f t="shared" si="1477"/>
        <v/>
      </c>
      <c r="KI543" s="19" t="str">
        <f t="shared" si="1477"/>
        <v/>
      </c>
      <c r="KJ543" s="19" t="str">
        <f t="shared" si="1477"/>
        <v/>
      </c>
      <c r="KK543" s="19" t="str">
        <f t="shared" si="1477"/>
        <v/>
      </c>
      <c r="KL543" s="19" t="str">
        <f t="shared" si="1477"/>
        <v/>
      </c>
      <c r="KM543" s="19" t="str">
        <f t="shared" ref="KM543:KV552" si="1478">IFERROR(IF(OR(KM$502="",$D543=""),"",ROUND(INDEX($J$103:$ADX$203,MATCH($D543,$I$103:$I$300,0),MATCH(KM$3,$J$102:$ADX$102,0))*1000/INDEX($J$303:$ADX$403,MATCH($D543,$I$303:$I$403,0),MATCH(KM$3,$J$302:$ADX$302,0)),2)),0)</f>
        <v/>
      </c>
      <c r="KN543" s="19" t="str">
        <f t="shared" si="1478"/>
        <v/>
      </c>
      <c r="KO543" s="19" t="str">
        <f t="shared" si="1478"/>
        <v/>
      </c>
      <c r="KP543" s="19" t="str">
        <f t="shared" si="1478"/>
        <v/>
      </c>
      <c r="KQ543" s="19" t="str">
        <f t="shared" si="1478"/>
        <v/>
      </c>
      <c r="KR543" s="19" t="str">
        <f t="shared" si="1478"/>
        <v/>
      </c>
      <c r="KS543" s="19" t="str">
        <f t="shared" si="1478"/>
        <v/>
      </c>
      <c r="KT543" s="19" t="str">
        <f t="shared" si="1478"/>
        <v/>
      </c>
      <c r="KU543" s="19" t="str">
        <f t="shared" si="1478"/>
        <v/>
      </c>
      <c r="KV543" s="19" t="str">
        <f t="shared" si="1478"/>
        <v/>
      </c>
      <c r="KW543" s="19" t="str">
        <f t="shared" ref="KW543:LF552" si="1479">IFERROR(IF(OR(KW$502="",$D543=""),"",ROUND(INDEX($J$103:$ADX$203,MATCH($D543,$I$103:$I$300,0),MATCH(KW$3,$J$102:$ADX$102,0))*1000/INDEX($J$303:$ADX$403,MATCH($D543,$I$303:$I$403,0),MATCH(KW$3,$J$302:$ADX$302,0)),2)),0)</f>
        <v/>
      </c>
      <c r="KX543" s="19" t="str">
        <f t="shared" si="1479"/>
        <v/>
      </c>
      <c r="KY543" s="19" t="str">
        <f t="shared" si="1479"/>
        <v/>
      </c>
      <c r="KZ543" s="19" t="str">
        <f t="shared" si="1479"/>
        <v/>
      </c>
      <c r="LA543" s="19" t="str">
        <f t="shared" si="1479"/>
        <v/>
      </c>
      <c r="LB543" s="19" t="str">
        <f t="shared" si="1479"/>
        <v/>
      </c>
      <c r="LC543" s="19" t="str">
        <f t="shared" si="1479"/>
        <v/>
      </c>
      <c r="LD543" s="19" t="str">
        <f t="shared" si="1479"/>
        <v/>
      </c>
      <c r="LE543" s="19" t="str">
        <f t="shared" si="1479"/>
        <v/>
      </c>
      <c r="LF543" s="19" t="str">
        <f t="shared" si="1479"/>
        <v/>
      </c>
      <c r="LG543" s="19" t="str">
        <f t="shared" ref="LG543:LP552" si="1480">IFERROR(IF(OR(LG$502="",$D543=""),"",ROUND(INDEX($J$103:$ADX$203,MATCH($D543,$I$103:$I$300,0),MATCH(LG$3,$J$102:$ADX$102,0))*1000/INDEX($J$303:$ADX$403,MATCH($D543,$I$303:$I$403,0),MATCH(LG$3,$J$302:$ADX$302,0)),2)),0)</f>
        <v/>
      </c>
      <c r="LH543" s="19" t="str">
        <f t="shared" si="1480"/>
        <v/>
      </c>
      <c r="LI543" s="19" t="str">
        <f t="shared" si="1480"/>
        <v/>
      </c>
      <c r="LJ543" s="19" t="str">
        <f t="shared" si="1480"/>
        <v/>
      </c>
      <c r="LK543" s="19" t="str">
        <f t="shared" si="1480"/>
        <v/>
      </c>
      <c r="LL543" s="19" t="str">
        <f t="shared" si="1480"/>
        <v/>
      </c>
      <c r="LM543" s="19" t="str">
        <f t="shared" si="1480"/>
        <v/>
      </c>
      <c r="LN543" s="19" t="str">
        <f t="shared" si="1480"/>
        <v/>
      </c>
      <c r="LO543" s="19" t="str">
        <f t="shared" si="1480"/>
        <v/>
      </c>
      <c r="LP543" s="19" t="str">
        <f t="shared" si="1480"/>
        <v/>
      </c>
      <c r="LQ543" s="19" t="str">
        <f t="shared" ref="LQ543:LZ552" si="1481">IFERROR(IF(OR(LQ$502="",$D543=""),"",ROUND(INDEX($J$103:$ADX$203,MATCH($D543,$I$103:$I$300,0),MATCH(LQ$3,$J$102:$ADX$102,0))*1000/INDEX($J$303:$ADX$403,MATCH($D543,$I$303:$I$403,0),MATCH(LQ$3,$J$302:$ADX$302,0)),2)),0)</f>
        <v/>
      </c>
      <c r="LR543" s="19" t="str">
        <f t="shared" si="1481"/>
        <v/>
      </c>
      <c r="LS543" s="19" t="str">
        <f t="shared" si="1481"/>
        <v/>
      </c>
      <c r="LT543" s="19" t="str">
        <f t="shared" si="1481"/>
        <v/>
      </c>
      <c r="LU543" s="19" t="str">
        <f t="shared" si="1481"/>
        <v/>
      </c>
      <c r="LV543" s="19" t="str">
        <f t="shared" si="1481"/>
        <v/>
      </c>
      <c r="LW543" s="19" t="str">
        <f t="shared" si="1481"/>
        <v/>
      </c>
      <c r="LX543" s="19" t="str">
        <f t="shared" si="1481"/>
        <v/>
      </c>
      <c r="LY543" s="19" t="str">
        <f t="shared" si="1481"/>
        <v/>
      </c>
      <c r="LZ543" s="19" t="str">
        <f t="shared" si="1481"/>
        <v/>
      </c>
      <c r="MA543" s="19" t="str">
        <f t="shared" ref="MA543:MJ552" si="1482">IFERROR(IF(OR(MA$502="",$D543=""),"",ROUND(INDEX($J$103:$ADX$203,MATCH($D543,$I$103:$I$300,0),MATCH(MA$3,$J$102:$ADX$102,0))*1000/INDEX($J$303:$ADX$403,MATCH($D543,$I$303:$I$403,0),MATCH(MA$3,$J$302:$ADX$302,0)),2)),0)</f>
        <v/>
      </c>
      <c r="MB543" s="19" t="str">
        <f t="shared" si="1482"/>
        <v/>
      </c>
      <c r="MC543" s="19" t="str">
        <f t="shared" si="1482"/>
        <v/>
      </c>
      <c r="MD543" s="19" t="str">
        <f t="shared" si="1482"/>
        <v/>
      </c>
      <c r="ME543" s="19" t="str">
        <f t="shared" si="1482"/>
        <v/>
      </c>
      <c r="MF543" s="19" t="str">
        <f t="shared" si="1482"/>
        <v/>
      </c>
      <c r="MG543" s="19" t="str">
        <f t="shared" si="1482"/>
        <v/>
      </c>
      <c r="MH543" s="19" t="str">
        <f t="shared" si="1482"/>
        <v/>
      </c>
      <c r="MI543" s="19" t="str">
        <f t="shared" si="1482"/>
        <v/>
      </c>
      <c r="MJ543" s="19" t="str">
        <f t="shared" si="1482"/>
        <v/>
      </c>
      <c r="MK543" s="19" t="str">
        <f t="shared" ref="MK543:MT552" si="1483">IFERROR(IF(OR(MK$502="",$D543=""),"",ROUND(INDEX($J$103:$ADX$203,MATCH($D543,$I$103:$I$300,0),MATCH(MK$3,$J$102:$ADX$102,0))*1000/INDEX($J$303:$ADX$403,MATCH($D543,$I$303:$I$403,0),MATCH(MK$3,$J$302:$ADX$302,0)),2)),0)</f>
        <v/>
      </c>
      <c r="ML543" s="19" t="str">
        <f t="shared" si="1483"/>
        <v/>
      </c>
      <c r="MM543" s="19" t="str">
        <f t="shared" si="1483"/>
        <v/>
      </c>
      <c r="MN543" s="19" t="str">
        <f t="shared" si="1483"/>
        <v/>
      </c>
      <c r="MO543" s="19" t="str">
        <f t="shared" si="1483"/>
        <v/>
      </c>
      <c r="MP543" s="19" t="str">
        <f t="shared" si="1483"/>
        <v/>
      </c>
      <c r="MQ543" s="19" t="str">
        <f t="shared" si="1483"/>
        <v/>
      </c>
      <c r="MR543" s="19" t="str">
        <f t="shared" si="1483"/>
        <v/>
      </c>
      <c r="MS543" s="19" t="str">
        <f t="shared" si="1483"/>
        <v/>
      </c>
      <c r="MT543" s="19" t="str">
        <f t="shared" si="1483"/>
        <v/>
      </c>
      <c r="MU543" s="19" t="str">
        <f t="shared" ref="MU543:ND552" si="1484">IFERROR(IF(OR(MU$502="",$D543=""),"",ROUND(INDEX($J$103:$ADX$203,MATCH($D543,$I$103:$I$300,0),MATCH(MU$3,$J$102:$ADX$102,0))*1000/INDEX($J$303:$ADX$403,MATCH($D543,$I$303:$I$403,0),MATCH(MU$3,$J$302:$ADX$302,0)),2)),0)</f>
        <v/>
      </c>
      <c r="MV543" s="19" t="str">
        <f t="shared" si="1484"/>
        <v/>
      </c>
      <c r="MW543" s="19" t="str">
        <f t="shared" si="1484"/>
        <v/>
      </c>
      <c r="MX543" s="19" t="str">
        <f t="shared" si="1484"/>
        <v/>
      </c>
      <c r="MY543" s="19" t="str">
        <f t="shared" si="1484"/>
        <v/>
      </c>
      <c r="MZ543" s="19" t="str">
        <f t="shared" si="1484"/>
        <v/>
      </c>
      <c r="NA543" s="19" t="str">
        <f t="shared" si="1484"/>
        <v/>
      </c>
      <c r="NB543" s="19" t="str">
        <f t="shared" si="1484"/>
        <v/>
      </c>
      <c r="NC543" s="19" t="str">
        <f t="shared" si="1484"/>
        <v/>
      </c>
      <c r="ND543" s="19" t="str">
        <f t="shared" si="1484"/>
        <v/>
      </c>
      <c r="NE543" s="19" t="str">
        <f t="shared" ref="NE543:NN552" si="1485">IFERROR(IF(OR(NE$502="",$D543=""),"",ROUND(INDEX($J$103:$ADX$203,MATCH($D543,$I$103:$I$300,0),MATCH(NE$3,$J$102:$ADX$102,0))*1000/INDEX($J$303:$ADX$403,MATCH($D543,$I$303:$I$403,0),MATCH(NE$3,$J$302:$ADX$302,0)),2)),0)</f>
        <v/>
      </c>
      <c r="NF543" s="19" t="str">
        <f t="shared" si="1485"/>
        <v/>
      </c>
      <c r="NG543" s="19" t="str">
        <f t="shared" si="1485"/>
        <v/>
      </c>
      <c r="NH543" s="19" t="str">
        <f t="shared" si="1485"/>
        <v/>
      </c>
      <c r="NI543" s="19" t="str">
        <f t="shared" si="1485"/>
        <v/>
      </c>
      <c r="NJ543" s="19" t="str">
        <f t="shared" si="1485"/>
        <v/>
      </c>
      <c r="NK543" s="19" t="str">
        <f t="shared" si="1485"/>
        <v/>
      </c>
      <c r="NL543" s="19" t="str">
        <f t="shared" si="1485"/>
        <v/>
      </c>
      <c r="NM543" s="19" t="str">
        <f t="shared" si="1485"/>
        <v/>
      </c>
      <c r="NN543" s="19" t="str">
        <f t="shared" si="1485"/>
        <v/>
      </c>
      <c r="NO543" s="19" t="str">
        <f t="shared" ref="NO543:NX552" si="1486">IFERROR(IF(OR(NO$502="",$D543=""),"",ROUND(INDEX($J$103:$ADX$203,MATCH($D543,$I$103:$I$300,0),MATCH(NO$3,$J$102:$ADX$102,0))*1000/INDEX($J$303:$ADX$403,MATCH($D543,$I$303:$I$403,0),MATCH(NO$3,$J$302:$ADX$302,0)),2)),0)</f>
        <v/>
      </c>
      <c r="NP543" s="19" t="str">
        <f t="shared" si="1486"/>
        <v/>
      </c>
      <c r="NQ543" s="19" t="str">
        <f t="shared" si="1486"/>
        <v/>
      </c>
      <c r="NR543" s="19" t="str">
        <f t="shared" si="1486"/>
        <v/>
      </c>
      <c r="NS543" s="19" t="str">
        <f t="shared" si="1486"/>
        <v/>
      </c>
      <c r="NT543" s="19" t="str">
        <f t="shared" si="1486"/>
        <v/>
      </c>
      <c r="NU543" s="19" t="str">
        <f t="shared" si="1486"/>
        <v/>
      </c>
      <c r="NV543" s="19" t="str">
        <f t="shared" si="1486"/>
        <v/>
      </c>
      <c r="NW543" s="19" t="str">
        <f t="shared" si="1486"/>
        <v/>
      </c>
      <c r="NX543" s="19" t="str">
        <f t="shared" si="1486"/>
        <v/>
      </c>
      <c r="NY543" s="19" t="str">
        <f t="shared" ref="NY543:OH552" si="1487">IFERROR(IF(OR(NY$502="",$D543=""),"",ROUND(INDEX($J$103:$ADX$203,MATCH($D543,$I$103:$I$300,0),MATCH(NY$3,$J$102:$ADX$102,0))*1000/INDEX($J$303:$ADX$403,MATCH($D543,$I$303:$I$403,0),MATCH(NY$3,$J$302:$ADX$302,0)),2)),0)</f>
        <v/>
      </c>
      <c r="NZ543" s="19" t="str">
        <f t="shared" si="1487"/>
        <v/>
      </c>
      <c r="OA543" s="19" t="str">
        <f t="shared" si="1487"/>
        <v/>
      </c>
      <c r="OB543" s="19" t="str">
        <f t="shared" si="1487"/>
        <v/>
      </c>
      <c r="OC543" s="19" t="str">
        <f t="shared" si="1487"/>
        <v/>
      </c>
      <c r="OD543" s="19" t="str">
        <f t="shared" si="1487"/>
        <v/>
      </c>
      <c r="OE543" s="19" t="str">
        <f t="shared" si="1487"/>
        <v/>
      </c>
      <c r="OF543" s="19" t="str">
        <f t="shared" si="1487"/>
        <v/>
      </c>
      <c r="OG543" s="19" t="str">
        <f t="shared" si="1487"/>
        <v/>
      </c>
      <c r="OH543" s="19" t="str">
        <f t="shared" si="1487"/>
        <v/>
      </c>
      <c r="OI543" s="19" t="str">
        <f t="shared" ref="OI543:OR552" si="1488">IFERROR(IF(OR(OI$502="",$D543=""),"",ROUND(INDEX($J$103:$ADX$203,MATCH($D543,$I$103:$I$300,0),MATCH(OI$3,$J$102:$ADX$102,0))*1000/INDEX($J$303:$ADX$403,MATCH($D543,$I$303:$I$403,0),MATCH(OI$3,$J$302:$ADX$302,0)),2)),0)</f>
        <v/>
      </c>
      <c r="OJ543" s="19" t="str">
        <f t="shared" si="1488"/>
        <v/>
      </c>
      <c r="OK543" s="19" t="str">
        <f t="shared" si="1488"/>
        <v/>
      </c>
      <c r="OL543" s="19" t="str">
        <f t="shared" si="1488"/>
        <v/>
      </c>
      <c r="OM543" s="19" t="str">
        <f t="shared" si="1488"/>
        <v/>
      </c>
      <c r="ON543" s="19" t="str">
        <f t="shared" si="1488"/>
        <v/>
      </c>
      <c r="OO543" s="19" t="str">
        <f t="shared" si="1488"/>
        <v/>
      </c>
      <c r="OP543" s="19" t="str">
        <f t="shared" si="1488"/>
        <v/>
      </c>
      <c r="OQ543" s="19" t="str">
        <f t="shared" si="1488"/>
        <v/>
      </c>
      <c r="OR543" s="19" t="str">
        <f t="shared" si="1488"/>
        <v/>
      </c>
      <c r="OS543" s="19" t="str">
        <f t="shared" ref="OS543:PB552" si="1489">IFERROR(IF(OR(OS$502="",$D543=""),"",ROUND(INDEX($J$103:$ADX$203,MATCH($D543,$I$103:$I$300,0),MATCH(OS$3,$J$102:$ADX$102,0))*1000/INDEX($J$303:$ADX$403,MATCH($D543,$I$303:$I$403,0),MATCH(OS$3,$J$302:$ADX$302,0)),2)),0)</f>
        <v/>
      </c>
      <c r="OT543" s="19" t="str">
        <f t="shared" si="1489"/>
        <v/>
      </c>
      <c r="OU543" s="19" t="str">
        <f t="shared" si="1489"/>
        <v/>
      </c>
      <c r="OV543" s="19" t="str">
        <f t="shared" si="1489"/>
        <v/>
      </c>
      <c r="OW543" s="19" t="str">
        <f t="shared" si="1489"/>
        <v/>
      </c>
      <c r="OX543" s="19" t="str">
        <f t="shared" si="1489"/>
        <v/>
      </c>
      <c r="OY543" s="19" t="str">
        <f t="shared" si="1489"/>
        <v/>
      </c>
      <c r="OZ543" s="19" t="str">
        <f t="shared" si="1489"/>
        <v/>
      </c>
      <c r="PA543" s="19" t="str">
        <f t="shared" si="1489"/>
        <v/>
      </c>
      <c r="PB543" s="19" t="str">
        <f t="shared" si="1489"/>
        <v/>
      </c>
      <c r="PC543" s="19" t="str">
        <f t="shared" ref="PC543:PL552" si="1490">IFERROR(IF(OR(PC$502="",$D543=""),"",ROUND(INDEX($J$103:$ADX$203,MATCH($D543,$I$103:$I$300,0),MATCH(PC$3,$J$102:$ADX$102,0))*1000/INDEX($J$303:$ADX$403,MATCH($D543,$I$303:$I$403,0),MATCH(PC$3,$J$302:$ADX$302,0)),2)),0)</f>
        <v/>
      </c>
      <c r="PD543" s="19" t="str">
        <f t="shared" si="1490"/>
        <v/>
      </c>
      <c r="PE543" s="19" t="str">
        <f t="shared" si="1490"/>
        <v/>
      </c>
      <c r="PF543" s="19" t="str">
        <f t="shared" si="1490"/>
        <v/>
      </c>
      <c r="PG543" s="19" t="str">
        <f t="shared" si="1490"/>
        <v/>
      </c>
      <c r="PH543" s="19" t="str">
        <f t="shared" si="1490"/>
        <v/>
      </c>
      <c r="PI543" s="19" t="str">
        <f t="shared" si="1490"/>
        <v/>
      </c>
      <c r="PJ543" s="19" t="str">
        <f t="shared" si="1490"/>
        <v/>
      </c>
      <c r="PK543" s="19" t="str">
        <f t="shared" si="1490"/>
        <v/>
      </c>
      <c r="PL543" s="19" t="str">
        <f t="shared" si="1490"/>
        <v/>
      </c>
      <c r="PM543" s="19" t="str">
        <f t="shared" ref="PM543:PY552" si="1491">IFERROR(IF(OR(PM$502="",$D543=""),"",ROUND(INDEX($J$103:$ADX$203,MATCH($D543,$I$103:$I$300,0),MATCH(PM$3,$J$102:$ADX$102,0))*1000/INDEX($J$303:$ADX$403,MATCH($D543,$I$303:$I$403,0),MATCH(PM$3,$J$302:$ADX$302,0)),2)),0)</f>
        <v/>
      </c>
      <c r="PN543" s="19" t="str">
        <f t="shared" si="1491"/>
        <v/>
      </c>
      <c r="PO543" s="19" t="str">
        <f t="shared" si="1491"/>
        <v/>
      </c>
      <c r="PP543" s="19" t="str">
        <f t="shared" si="1491"/>
        <v/>
      </c>
      <c r="PQ543" s="19" t="str">
        <f t="shared" si="1491"/>
        <v/>
      </c>
      <c r="PR543" s="19" t="str">
        <f t="shared" si="1491"/>
        <v/>
      </c>
      <c r="PS543" s="19" t="str">
        <f t="shared" si="1491"/>
        <v/>
      </c>
      <c r="PT543" s="19" t="str">
        <f t="shared" si="1491"/>
        <v/>
      </c>
      <c r="PU543" s="19" t="str">
        <f t="shared" si="1491"/>
        <v/>
      </c>
      <c r="PV543" s="19" t="str">
        <f t="shared" si="1491"/>
        <v/>
      </c>
      <c r="PW543" s="19" t="str">
        <f t="shared" si="1491"/>
        <v/>
      </c>
      <c r="PX543" s="19" t="str">
        <f t="shared" si="1491"/>
        <v/>
      </c>
      <c r="PY543" s="19" t="str">
        <f t="shared" si="1491"/>
        <v/>
      </c>
      <c r="PZ543" s="19" t="str">
        <f t="shared" si="1447"/>
        <v/>
      </c>
      <c r="QA543" s="19" t="str">
        <f t="shared" si="1448"/>
        <v/>
      </c>
    </row>
    <row r="544" spans="4:443" x14ac:dyDescent="0.25">
      <c r="D544"/>
      <c r="E544"/>
      <c r="F544"/>
      <c r="G544" s="20" t="str">
        <f t="shared" si="1446"/>
        <v/>
      </c>
      <c r="H544" s="20"/>
      <c r="I544" s="19" t="str">
        <f t="shared" si="1449"/>
        <v/>
      </c>
      <c r="J544" s="19" t="str">
        <f t="shared" si="1449"/>
        <v/>
      </c>
      <c r="K544" s="19" t="str">
        <f t="shared" si="1449"/>
        <v/>
      </c>
      <c r="L544" s="19" t="str">
        <f t="shared" si="1449"/>
        <v/>
      </c>
      <c r="M544" s="19" t="str">
        <f t="shared" si="1449"/>
        <v/>
      </c>
      <c r="N544" s="19" t="str">
        <f t="shared" si="1449"/>
        <v/>
      </c>
      <c r="O544" s="19" t="str">
        <f t="shared" si="1449"/>
        <v/>
      </c>
      <c r="P544" s="19" t="str">
        <f t="shared" si="1449"/>
        <v/>
      </c>
      <c r="Q544" s="19" t="str">
        <f t="shared" si="1449"/>
        <v/>
      </c>
      <c r="R544" s="19" t="str">
        <f t="shared" si="1449"/>
        <v/>
      </c>
      <c r="S544" s="19" t="str">
        <f t="shared" si="1450"/>
        <v/>
      </c>
      <c r="T544" s="19" t="str">
        <f t="shared" si="1450"/>
        <v/>
      </c>
      <c r="U544" s="50" t="str">
        <f t="shared" si="1450"/>
        <v/>
      </c>
      <c r="V544" s="19" t="str">
        <f t="shared" si="1450"/>
        <v/>
      </c>
      <c r="W544" s="19" t="str">
        <f t="shared" si="1450"/>
        <v/>
      </c>
      <c r="X544" s="19" t="str">
        <f t="shared" si="1450"/>
        <v/>
      </c>
      <c r="Y544" s="19" t="str">
        <f t="shared" si="1450"/>
        <v/>
      </c>
      <c r="Z544" s="19" t="str">
        <f t="shared" si="1450"/>
        <v/>
      </c>
      <c r="AA544" s="19" t="str">
        <f t="shared" si="1450"/>
        <v/>
      </c>
      <c r="AB544" s="19" t="str">
        <f t="shared" si="1450"/>
        <v/>
      </c>
      <c r="AC544" s="19" t="str">
        <f t="shared" si="1451"/>
        <v/>
      </c>
      <c r="AD544" s="19" t="str">
        <f t="shared" si="1451"/>
        <v/>
      </c>
      <c r="AE544" s="19" t="str">
        <f t="shared" si="1451"/>
        <v/>
      </c>
      <c r="AF544" s="19" t="str">
        <f t="shared" si="1451"/>
        <v/>
      </c>
      <c r="AG544" s="19" t="str">
        <f t="shared" si="1451"/>
        <v/>
      </c>
      <c r="AH544" s="19" t="str">
        <f t="shared" si="1451"/>
        <v/>
      </c>
      <c r="AI544" s="19" t="str">
        <f t="shared" si="1451"/>
        <v/>
      </c>
      <c r="AJ544" s="19" t="str">
        <f t="shared" si="1451"/>
        <v/>
      </c>
      <c r="AK544" s="19" t="str">
        <f t="shared" si="1451"/>
        <v/>
      </c>
      <c r="AL544" s="19" t="str">
        <f t="shared" si="1451"/>
        <v/>
      </c>
      <c r="AM544" s="19" t="str">
        <f t="shared" si="1452"/>
        <v/>
      </c>
      <c r="AN544" s="19" t="str">
        <f t="shared" si="1452"/>
        <v/>
      </c>
      <c r="AO544" s="19" t="str">
        <f t="shared" si="1452"/>
        <v/>
      </c>
      <c r="AP544" s="19" t="str">
        <f t="shared" si="1452"/>
        <v/>
      </c>
      <c r="AQ544" s="19" t="str">
        <f t="shared" si="1452"/>
        <v/>
      </c>
      <c r="AR544" s="19" t="str">
        <f t="shared" si="1452"/>
        <v/>
      </c>
      <c r="AS544" s="19" t="str">
        <f t="shared" si="1452"/>
        <v/>
      </c>
      <c r="AT544" s="19" t="str">
        <f t="shared" si="1452"/>
        <v/>
      </c>
      <c r="AU544" s="19" t="str">
        <f t="shared" si="1452"/>
        <v/>
      </c>
      <c r="AV544" s="19" t="str">
        <f t="shared" si="1452"/>
        <v/>
      </c>
      <c r="AW544" s="19" t="str">
        <f t="shared" si="1453"/>
        <v/>
      </c>
      <c r="AX544" s="19" t="str">
        <f t="shared" si="1453"/>
        <v/>
      </c>
      <c r="AY544" s="19" t="str">
        <f t="shared" si="1453"/>
        <v/>
      </c>
      <c r="AZ544" s="19" t="str">
        <f t="shared" si="1453"/>
        <v/>
      </c>
      <c r="BA544" s="19" t="str">
        <f t="shared" si="1453"/>
        <v/>
      </c>
      <c r="BB544" s="19" t="str">
        <f t="shared" si="1453"/>
        <v/>
      </c>
      <c r="BC544" s="19" t="str">
        <f t="shared" si="1453"/>
        <v/>
      </c>
      <c r="BD544" s="19" t="str">
        <f t="shared" si="1453"/>
        <v/>
      </c>
      <c r="BE544" s="19" t="str">
        <f t="shared" si="1453"/>
        <v/>
      </c>
      <c r="BF544" s="19" t="str">
        <f t="shared" si="1453"/>
        <v/>
      </c>
      <c r="BG544" s="19" t="str">
        <f t="shared" si="1454"/>
        <v/>
      </c>
      <c r="BH544" s="19" t="str">
        <f t="shared" si="1454"/>
        <v/>
      </c>
      <c r="BI544" s="19" t="str">
        <f t="shared" si="1454"/>
        <v/>
      </c>
      <c r="BJ544" s="19" t="str">
        <f t="shared" si="1454"/>
        <v/>
      </c>
      <c r="BK544" s="19" t="str">
        <f t="shared" si="1454"/>
        <v/>
      </c>
      <c r="BL544" s="19" t="str">
        <f t="shared" si="1454"/>
        <v/>
      </c>
      <c r="BM544" s="19" t="str">
        <f t="shared" si="1454"/>
        <v/>
      </c>
      <c r="BN544" s="19" t="str">
        <f t="shared" si="1454"/>
        <v/>
      </c>
      <c r="BO544" s="19" t="str">
        <f t="shared" si="1454"/>
        <v/>
      </c>
      <c r="BP544" s="19" t="str">
        <f t="shared" si="1454"/>
        <v/>
      </c>
      <c r="BQ544" s="19" t="str">
        <f t="shared" si="1455"/>
        <v/>
      </c>
      <c r="BR544" s="19" t="str">
        <f t="shared" si="1455"/>
        <v/>
      </c>
      <c r="BS544" s="19" t="str">
        <f t="shared" si="1455"/>
        <v/>
      </c>
      <c r="BT544" s="19" t="str">
        <f t="shared" si="1455"/>
        <v/>
      </c>
      <c r="BU544" s="19" t="str">
        <f t="shared" si="1455"/>
        <v/>
      </c>
      <c r="BV544" s="19" t="str">
        <f t="shared" si="1455"/>
        <v/>
      </c>
      <c r="BW544" s="19" t="str">
        <f t="shared" si="1455"/>
        <v/>
      </c>
      <c r="BX544" s="19" t="str">
        <f t="shared" si="1455"/>
        <v/>
      </c>
      <c r="BY544" s="19" t="str">
        <f t="shared" si="1455"/>
        <v/>
      </c>
      <c r="BZ544" s="19" t="str">
        <f t="shared" si="1455"/>
        <v/>
      </c>
      <c r="CA544" s="19" t="str">
        <f t="shared" si="1456"/>
        <v/>
      </c>
      <c r="CB544" s="19" t="str">
        <f t="shared" si="1456"/>
        <v/>
      </c>
      <c r="CC544" s="19" t="str">
        <f t="shared" si="1456"/>
        <v/>
      </c>
      <c r="CD544" s="19" t="str">
        <f t="shared" si="1456"/>
        <v/>
      </c>
      <c r="CE544" s="19" t="str">
        <f t="shared" si="1456"/>
        <v/>
      </c>
      <c r="CF544" s="19" t="str">
        <f t="shared" si="1456"/>
        <v/>
      </c>
      <c r="CG544" s="19" t="str">
        <f t="shared" si="1456"/>
        <v/>
      </c>
      <c r="CH544" s="19" t="str">
        <f t="shared" si="1456"/>
        <v/>
      </c>
      <c r="CI544" s="19" t="str">
        <f t="shared" si="1456"/>
        <v/>
      </c>
      <c r="CJ544" s="19" t="str">
        <f t="shared" si="1456"/>
        <v/>
      </c>
      <c r="CK544" s="19" t="str">
        <f t="shared" si="1457"/>
        <v/>
      </c>
      <c r="CL544" s="19" t="str">
        <f t="shared" si="1457"/>
        <v/>
      </c>
      <c r="CM544" s="19" t="str">
        <f t="shared" si="1457"/>
        <v/>
      </c>
      <c r="CN544" s="19" t="str">
        <f t="shared" si="1457"/>
        <v/>
      </c>
      <c r="CO544" s="19" t="str">
        <f t="shared" si="1457"/>
        <v/>
      </c>
      <c r="CP544" s="19" t="str">
        <f t="shared" si="1457"/>
        <v/>
      </c>
      <c r="CQ544" s="19" t="str">
        <f t="shared" si="1457"/>
        <v/>
      </c>
      <c r="CR544" s="19" t="str">
        <f t="shared" si="1457"/>
        <v/>
      </c>
      <c r="CS544" s="19" t="str">
        <f t="shared" si="1457"/>
        <v/>
      </c>
      <c r="CT544" s="19" t="str">
        <f t="shared" si="1457"/>
        <v/>
      </c>
      <c r="CU544" s="19" t="str">
        <f t="shared" si="1458"/>
        <v/>
      </c>
      <c r="CV544" s="19" t="str">
        <f t="shared" si="1458"/>
        <v/>
      </c>
      <c r="CW544" s="19" t="str">
        <f t="shared" si="1458"/>
        <v/>
      </c>
      <c r="CX544" s="19" t="str">
        <f t="shared" si="1458"/>
        <v/>
      </c>
      <c r="CY544" s="19" t="str">
        <f t="shared" si="1458"/>
        <v/>
      </c>
      <c r="CZ544" s="19" t="str">
        <f t="shared" si="1458"/>
        <v/>
      </c>
      <c r="DA544" s="19" t="str">
        <f t="shared" si="1458"/>
        <v/>
      </c>
      <c r="DB544" s="19" t="str">
        <f t="shared" si="1458"/>
        <v/>
      </c>
      <c r="DC544" s="19" t="str">
        <f t="shared" si="1458"/>
        <v/>
      </c>
      <c r="DD544" s="19" t="str">
        <f t="shared" si="1458"/>
        <v/>
      </c>
      <c r="DE544" s="19" t="str">
        <f t="shared" si="1459"/>
        <v/>
      </c>
      <c r="DF544" s="19" t="str">
        <f t="shared" si="1459"/>
        <v/>
      </c>
      <c r="DG544" s="19" t="str">
        <f t="shared" si="1459"/>
        <v/>
      </c>
      <c r="DH544" s="19" t="str">
        <f t="shared" si="1459"/>
        <v/>
      </c>
      <c r="DI544" s="19" t="str">
        <f t="shared" si="1459"/>
        <v/>
      </c>
      <c r="DJ544" s="19" t="str">
        <f t="shared" si="1459"/>
        <v/>
      </c>
      <c r="DK544" s="19" t="str">
        <f t="shared" si="1459"/>
        <v/>
      </c>
      <c r="DL544" s="19" t="str">
        <f t="shared" si="1459"/>
        <v/>
      </c>
      <c r="DM544" s="19" t="str">
        <f t="shared" si="1459"/>
        <v/>
      </c>
      <c r="DN544" s="19" t="str">
        <f t="shared" si="1459"/>
        <v/>
      </c>
      <c r="DO544" s="19" t="str">
        <f t="shared" si="1460"/>
        <v/>
      </c>
      <c r="DP544" s="19" t="str">
        <f t="shared" si="1460"/>
        <v/>
      </c>
      <c r="DQ544" s="19" t="str">
        <f t="shared" si="1460"/>
        <v/>
      </c>
      <c r="DR544" s="19" t="str">
        <f t="shared" si="1460"/>
        <v/>
      </c>
      <c r="DS544" s="19" t="str">
        <f t="shared" si="1460"/>
        <v/>
      </c>
      <c r="DT544" s="19" t="str">
        <f t="shared" si="1460"/>
        <v/>
      </c>
      <c r="DU544" s="19" t="str">
        <f t="shared" si="1460"/>
        <v/>
      </c>
      <c r="DV544" s="19" t="str">
        <f t="shared" si="1460"/>
        <v/>
      </c>
      <c r="DW544" s="19" t="str">
        <f t="shared" si="1460"/>
        <v/>
      </c>
      <c r="DX544" s="19" t="str">
        <f t="shared" si="1460"/>
        <v/>
      </c>
      <c r="DY544" s="19" t="str">
        <f t="shared" si="1461"/>
        <v/>
      </c>
      <c r="DZ544" s="19" t="str">
        <f t="shared" si="1461"/>
        <v/>
      </c>
      <c r="EA544" s="19" t="str">
        <f t="shared" si="1461"/>
        <v/>
      </c>
      <c r="EB544" s="19" t="str">
        <f t="shared" si="1461"/>
        <v/>
      </c>
      <c r="EC544" s="19" t="str">
        <f t="shared" si="1461"/>
        <v/>
      </c>
      <c r="ED544" s="19" t="str">
        <f t="shared" si="1461"/>
        <v/>
      </c>
      <c r="EE544" s="19" t="str">
        <f t="shared" si="1461"/>
        <v/>
      </c>
      <c r="EF544" s="19" t="str">
        <f t="shared" si="1461"/>
        <v/>
      </c>
      <c r="EG544" s="19" t="str">
        <f t="shared" si="1461"/>
        <v/>
      </c>
      <c r="EH544" s="19" t="str">
        <f t="shared" si="1461"/>
        <v/>
      </c>
      <c r="EI544" s="19" t="str">
        <f t="shared" si="1462"/>
        <v/>
      </c>
      <c r="EJ544" s="19" t="str">
        <f t="shared" si="1462"/>
        <v/>
      </c>
      <c r="EK544" s="19" t="str">
        <f t="shared" si="1462"/>
        <v/>
      </c>
      <c r="EL544" s="19" t="str">
        <f t="shared" si="1462"/>
        <v/>
      </c>
      <c r="EM544" s="19" t="str">
        <f t="shared" si="1462"/>
        <v/>
      </c>
      <c r="EN544" s="19" t="str">
        <f t="shared" si="1462"/>
        <v/>
      </c>
      <c r="EO544" s="19" t="str">
        <f t="shared" si="1462"/>
        <v/>
      </c>
      <c r="EP544" s="19" t="str">
        <f t="shared" si="1462"/>
        <v/>
      </c>
      <c r="EQ544" s="19" t="str">
        <f t="shared" si="1462"/>
        <v/>
      </c>
      <c r="ER544" s="19" t="str">
        <f t="shared" si="1462"/>
        <v/>
      </c>
      <c r="ES544" s="19" t="str">
        <f t="shared" si="1463"/>
        <v/>
      </c>
      <c r="ET544" s="19" t="str">
        <f t="shared" si="1463"/>
        <v/>
      </c>
      <c r="EU544" s="19" t="str">
        <f t="shared" si="1463"/>
        <v/>
      </c>
      <c r="EV544" s="19" t="str">
        <f t="shared" si="1463"/>
        <v/>
      </c>
      <c r="EW544" s="19" t="str">
        <f t="shared" si="1463"/>
        <v/>
      </c>
      <c r="EX544" s="19" t="str">
        <f t="shared" si="1463"/>
        <v/>
      </c>
      <c r="EY544" s="19" t="str">
        <f t="shared" si="1463"/>
        <v/>
      </c>
      <c r="EZ544" s="19" t="str">
        <f t="shared" si="1463"/>
        <v/>
      </c>
      <c r="FA544" s="19" t="str">
        <f t="shared" si="1463"/>
        <v/>
      </c>
      <c r="FB544" s="19" t="str">
        <f t="shared" si="1463"/>
        <v/>
      </c>
      <c r="FC544" s="19" t="str">
        <f t="shared" si="1464"/>
        <v/>
      </c>
      <c r="FD544" s="19" t="str">
        <f t="shared" si="1464"/>
        <v/>
      </c>
      <c r="FE544" s="19" t="str">
        <f t="shared" si="1464"/>
        <v/>
      </c>
      <c r="FF544" s="19" t="str">
        <f t="shared" si="1464"/>
        <v/>
      </c>
      <c r="FG544" s="19" t="str">
        <f t="shared" si="1464"/>
        <v/>
      </c>
      <c r="FH544" s="19" t="str">
        <f t="shared" si="1464"/>
        <v/>
      </c>
      <c r="FI544" s="19" t="str">
        <f t="shared" si="1464"/>
        <v/>
      </c>
      <c r="FJ544" s="19" t="str">
        <f t="shared" si="1464"/>
        <v/>
      </c>
      <c r="FK544" s="19" t="str">
        <f t="shared" si="1464"/>
        <v/>
      </c>
      <c r="FL544" s="19" t="str">
        <f t="shared" si="1464"/>
        <v/>
      </c>
      <c r="FM544" s="19" t="str">
        <f t="shared" si="1465"/>
        <v/>
      </c>
      <c r="FN544" s="19" t="str">
        <f t="shared" si="1465"/>
        <v/>
      </c>
      <c r="FO544" s="19" t="str">
        <f t="shared" si="1465"/>
        <v/>
      </c>
      <c r="FP544" s="19" t="str">
        <f t="shared" si="1465"/>
        <v/>
      </c>
      <c r="FQ544" s="19" t="str">
        <f t="shared" si="1465"/>
        <v/>
      </c>
      <c r="FR544" s="19" t="str">
        <f t="shared" si="1465"/>
        <v/>
      </c>
      <c r="FS544" s="19" t="str">
        <f t="shared" si="1465"/>
        <v/>
      </c>
      <c r="FT544" s="19" t="str">
        <f t="shared" si="1465"/>
        <v/>
      </c>
      <c r="FU544" s="19" t="str">
        <f t="shared" si="1465"/>
        <v/>
      </c>
      <c r="FV544" s="19" t="str">
        <f t="shared" si="1465"/>
        <v/>
      </c>
      <c r="FW544" s="19" t="str">
        <f t="shared" si="1466"/>
        <v/>
      </c>
      <c r="FX544" s="19" t="str">
        <f t="shared" si="1466"/>
        <v/>
      </c>
      <c r="FY544" s="19" t="str">
        <f t="shared" si="1466"/>
        <v/>
      </c>
      <c r="FZ544" s="19" t="str">
        <f t="shared" si="1466"/>
        <v/>
      </c>
      <c r="GA544" s="19" t="str">
        <f t="shared" si="1466"/>
        <v/>
      </c>
      <c r="GB544" s="19" t="str">
        <f t="shared" si="1466"/>
        <v/>
      </c>
      <c r="GC544" s="19" t="str">
        <f t="shared" si="1466"/>
        <v/>
      </c>
      <c r="GD544" s="19" t="str">
        <f t="shared" si="1466"/>
        <v/>
      </c>
      <c r="GE544" s="19" t="str">
        <f t="shared" si="1466"/>
        <v/>
      </c>
      <c r="GF544" s="19" t="str">
        <f t="shared" si="1466"/>
        <v/>
      </c>
      <c r="GG544" s="19" t="str">
        <f t="shared" si="1467"/>
        <v/>
      </c>
      <c r="GH544" s="19" t="str">
        <f t="shared" si="1467"/>
        <v/>
      </c>
      <c r="GI544" s="19" t="str">
        <f t="shared" si="1467"/>
        <v/>
      </c>
      <c r="GJ544" s="19" t="str">
        <f t="shared" si="1467"/>
        <v/>
      </c>
      <c r="GK544" s="19" t="str">
        <f t="shared" si="1467"/>
        <v/>
      </c>
      <c r="GL544" s="19" t="str">
        <f t="shared" si="1467"/>
        <v/>
      </c>
      <c r="GM544" s="19" t="str">
        <f t="shared" si="1467"/>
        <v/>
      </c>
      <c r="GN544" s="19" t="str">
        <f t="shared" si="1467"/>
        <v/>
      </c>
      <c r="GO544" s="19" t="str">
        <f t="shared" si="1467"/>
        <v/>
      </c>
      <c r="GP544" s="19" t="str">
        <f t="shared" si="1467"/>
        <v/>
      </c>
      <c r="GQ544" s="19" t="str">
        <f t="shared" si="1468"/>
        <v/>
      </c>
      <c r="GR544" s="19" t="str">
        <f t="shared" si="1468"/>
        <v/>
      </c>
      <c r="GS544" s="19" t="str">
        <f t="shared" si="1468"/>
        <v/>
      </c>
      <c r="GT544" s="19" t="str">
        <f t="shared" si="1468"/>
        <v/>
      </c>
      <c r="GU544" s="19" t="str">
        <f t="shared" si="1468"/>
        <v/>
      </c>
      <c r="GV544" s="19" t="str">
        <f t="shared" si="1468"/>
        <v/>
      </c>
      <c r="GW544" s="19" t="str">
        <f t="shared" si="1468"/>
        <v/>
      </c>
      <c r="GX544" s="19" t="str">
        <f t="shared" si="1468"/>
        <v/>
      </c>
      <c r="GY544" s="19" t="str">
        <f t="shared" si="1468"/>
        <v/>
      </c>
      <c r="GZ544" s="19" t="str">
        <f t="shared" si="1468"/>
        <v/>
      </c>
      <c r="HA544" s="19" t="str">
        <f t="shared" si="1469"/>
        <v/>
      </c>
      <c r="HB544" s="19" t="str">
        <f t="shared" si="1469"/>
        <v/>
      </c>
      <c r="HC544" s="19" t="str">
        <f t="shared" si="1469"/>
        <v/>
      </c>
      <c r="HD544" s="19" t="str">
        <f t="shared" si="1469"/>
        <v/>
      </c>
      <c r="HE544" s="19" t="str">
        <f t="shared" si="1469"/>
        <v/>
      </c>
      <c r="HF544" s="19" t="str">
        <f t="shared" si="1469"/>
        <v/>
      </c>
      <c r="HG544" s="19" t="str">
        <f t="shared" si="1469"/>
        <v/>
      </c>
      <c r="HH544" s="19" t="str">
        <f t="shared" si="1469"/>
        <v/>
      </c>
      <c r="HI544" s="19" t="str">
        <f t="shared" si="1469"/>
        <v/>
      </c>
      <c r="HJ544" s="19" t="str">
        <f t="shared" si="1469"/>
        <v/>
      </c>
      <c r="HK544" s="19" t="str">
        <f t="shared" si="1470"/>
        <v/>
      </c>
      <c r="HL544" s="19" t="str">
        <f t="shared" si="1470"/>
        <v/>
      </c>
      <c r="HM544" s="19" t="str">
        <f t="shared" si="1470"/>
        <v/>
      </c>
      <c r="HN544" s="19" t="str">
        <f t="shared" si="1470"/>
        <v/>
      </c>
      <c r="HO544" s="19" t="str">
        <f t="shared" si="1470"/>
        <v/>
      </c>
      <c r="HP544" s="19" t="str">
        <f t="shared" si="1470"/>
        <v/>
      </c>
      <c r="HQ544" s="19" t="str">
        <f t="shared" si="1470"/>
        <v/>
      </c>
      <c r="HR544" s="19" t="str">
        <f t="shared" si="1470"/>
        <v/>
      </c>
      <c r="HS544" s="19" t="str">
        <f t="shared" si="1470"/>
        <v/>
      </c>
      <c r="HT544" s="19" t="str">
        <f t="shared" si="1470"/>
        <v/>
      </c>
      <c r="HU544" s="19" t="str">
        <f t="shared" si="1471"/>
        <v/>
      </c>
      <c r="HV544" s="19" t="str">
        <f t="shared" si="1471"/>
        <v/>
      </c>
      <c r="HW544" s="19" t="str">
        <f t="shared" si="1471"/>
        <v/>
      </c>
      <c r="HX544" s="19" t="str">
        <f t="shared" si="1471"/>
        <v/>
      </c>
      <c r="HY544" s="19" t="str">
        <f t="shared" si="1471"/>
        <v/>
      </c>
      <c r="HZ544" s="19" t="str">
        <f t="shared" si="1471"/>
        <v/>
      </c>
      <c r="IA544" s="19" t="str">
        <f t="shared" si="1471"/>
        <v/>
      </c>
      <c r="IB544" s="19" t="str">
        <f t="shared" si="1471"/>
        <v/>
      </c>
      <c r="IC544" s="19" t="str">
        <f t="shared" si="1471"/>
        <v/>
      </c>
      <c r="ID544" s="19" t="str">
        <f t="shared" si="1471"/>
        <v/>
      </c>
      <c r="IE544" s="19" t="str">
        <f t="shared" si="1472"/>
        <v/>
      </c>
      <c r="IF544" s="19" t="str">
        <f t="shared" si="1472"/>
        <v/>
      </c>
      <c r="IG544" s="19" t="str">
        <f t="shared" si="1472"/>
        <v/>
      </c>
      <c r="IH544" s="19" t="str">
        <f t="shared" si="1472"/>
        <v/>
      </c>
      <c r="II544" s="19" t="str">
        <f t="shared" si="1472"/>
        <v/>
      </c>
      <c r="IJ544" s="19" t="str">
        <f t="shared" si="1472"/>
        <v/>
      </c>
      <c r="IK544" s="19" t="str">
        <f t="shared" si="1472"/>
        <v/>
      </c>
      <c r="IL544" s="19" t="str">
        <f t="shared" si="1472"/>
        <v/>
      </c>
      <c r="IM544" s="19" t="str">
        <f t="shared" si="1472"/>
        <v/>
      </c>
      <c r="IN544" s="19" t="str">
        <f t="shared" si="1472"/>
        <v/>
      </c>
      <c r="IO544" s="19" t="str">
        <f t="shared" si="1473"/>
        <v/>
      </c>
      <c r="IP544" s="19" t="str">
        <f t="shared" si="1473"/>
        <v/>
      </c>
      <c r="IQ544" s="19" t="str">
        <f t="shared" si="1473"/>
        <v/>
      </c>
      <c r="IR544" s="19" t="str">
        <f t="shared" si="1473"/>
        <v/>
      </c>
      <c r="IS544" s="19" t="str">
        <f t="shared" si="1473"/>
        <v/>
      </c>
      <c r="IT544" s="19" t="str">
        <f t="shared" si="1473"/>
        <v/>
      </c>
      <c r="IU544" s="19" t="str">
        <f t="shared" si="1473"/>
        <v/>
      </c>
      <c r="IV544" s="19" t="str">
        <f t="shared" si="1473"/>
        <v/>
      </c>
      <c r="IW544" s="19" t="str">
        <f t="shared" si="1473"/>
        <v/>
      </c>
      <c r="IX544" s="19" t="str">
        <f t="shared" si="1473"/>
        <v/>
      </c>
      <c r="IY544" s="19" t="str">
        <f t="shared" si="1474"/>
        <v/>
      </c>
      <c r="IZ544" s="19" t="str">
        <f t="shared" si="1474"/>
        <v/>
      </c>
      <c r="JA544" s="19" t="str">
        <f t="shared" si="1474"/>
        <v/>
      </c>
      <c r="JB544" s="19" t="str">
        <f t="shared" si="1474"/>
        <v/>
      </c>
      <c r="JC544" s="19" t="str">
        <f t="shared" si="1474"/>
        <v/>
      </c>
      <c r="JD544" s="19" t="str">
        <f t="shared" si="1474"/>
        <v/>
      </c>
      <c r="JE544" s="19" t="str">
        <f t="shared" si="1474"/>
        <v/>
      </c>
      <c r="JF544" s="19" t="str">
        <f t="shared" si="1474"/>
        <v/>
      </c>
      <c r="JG544" s="19" t="str">
        <f t="shared" si="1474"/>
        <v/>
      </c>
      <c r="JH544" s="19" t="str">
        <f t="shared" si="1474"/>
        <v/>
      </c>
      <c r="JI544" s="19" t="str">
        <f t="shared" si="1475"/>
        <v/>
      </c>
      <c r="JJ544" s="19" t="str">
        <f t="shared" si="1475"/>
        <v/>
      </c>
      <c r="JK544" s="19" t="str">
        <f t="shared" si="1475"/>
        <v/>
      </c>
      <c r="JL544" s="19" t="str">
        <f t="shared" si="1475"/>
        <v/>
      </c>
      <c r="JM544" s="19" t="str">
        <f t="shared" si="1475"/>
        <v/>
      </c>
      <c r="JN544" s="19" t="str">
        <f t="shared" si="1475"/>
        <v/>
      </c>
      <c r="JO544" s="19" t="str">
        <f t="shared" si="1475"/>
        <v/>
      </c>
      <c r="JP544" s="19" t="str">
        <f t="shared" si="1475"/>
        <v/>
      </c>
      <c r="JQ544" s="19" t="str">
        <f t="shared" si="1475"/>
        <v/>
      </c>
      <c r="JR544" s="19" t="str">
        <f t="shared" si="1475"/>
        <v/>
      </c>
      <c r="JS544" s="19" t="str">
        <f t="shared" si="1476"/>
        <v/>
      </c>
      <c r="JT544" s="19" t="str">
        <f t="shared" si="1476"/>
        <v/>
      </c>
      <c r="JU544" s="19" t="str">
        <f t="shared" si="1476"/>
        <v/>
      </c>
      <c r="JV544" s="19" t="str">
        <f t="shared" si="1476"/>
        <v/>
      </c>
      <c r="JW544" s="19" t="str">
        <f t="shared" si="1476"/>
        <v/>
      </c>
      <c r="JX544" s="19" t="str">
        <f t="shared" si="1476"/>
        <v/>
      </c>
      <c r="JY544" s="19" t="str">
        <f t="shared" si="1476"/>
        <v/>
      </c>
      <c r="JZ544" s="19" t="str">
        <f t="shared" si="1476"/>
        <v/>
      </c>
      <c r="KA544" s="19" t="str">
        <f t="shared" si="1476"/>
        <v/>
      </c>
      <c r="KB544" s="19" t="str">
        <f t="shared" si="1476"/>
        <v/>
      </c>
      <c r="KC544" s="19" t="str">
        <f t="shared" si="1477"/>
        <v/>
      </c>
      <c r="KD544" s="19" t="str">
        <f t="shared" si="1477"/>
        <v/>
      </c>
      <c r="KE544" s="19" t="str">
        <f t="shared" si="1477"/>
        <v/>
      </c>
      <c r="KF544" s="19" t="str">
        <f t="shared" si="1477"/>
        <v/>
      </c>
      <c r="KG544" s="19" t="str">
        <f t="shared" si="1477"/>
        <v/>
      </c>
      <c r="KH544" s="19" t="str">
        <f t="shared" si="1477"/>
        <v/>
      </c>
      <c r="KI544" s="19" t="str">
        <f t="shared" si="1477"/>
        <v/>
      </c>
      <c r="KJ544" s="19" t="str">
        <f t="shared" si="1477"/>
        <v/>
      </c>
      <c r="KK544" s="19" t="str">
        <f t="shared" si="1477"/>
        <v/>
      </c>
      <c r="KL544" s="19" t="str">
        <f t="shared" si="1477"/>
        <v/>
      </c>
      <c r="KM544" s="19" t="str">
        <f t="shared" si="1478"/>
        <v/>
      </c>
      <c r="KN544" s="19" t="str">
        <f t="shared" si="1478"/>
        <v/>
      </c>
      <c r="KO544" s="19" t="str">
        <f t="shared" si="1478"/>
        <v/>
      </c>
      <c r="KP544" s="19" t="str">
        <f t="shared" si="1478"/>
        <v/>
      </c>
      <c r="KQ544" s="19" t="str">
        <f t="shared" si="1478"/>
        <v/>
      </c>
      <c r="KR544" s="19" t="str">
        <f t="shared" si="1478"/>
        <v/>
      </c>
      <c r="KS544" s="19" t="str">
        <f t="shared" si="1478"/>
        <v/>
      </c>
      <c r="KT544" s="19" t="str">
        <f t="shared" si="1478"/>
        <v/>
      </c>
      <c r="KU544" s="19" t="str">
        <f t="shared" si="1478"/>
        <v/>
      </c>
      <c r="KV544" s="19" t="str">
        <f t="shared" si="1478"/>
        <v/>
      </c>
      <c r="KW544" s="19" t="str">
        <f t="shared" si="1479"/>
        <v/>
      </c>
      <c r="KX544" s="19" t="str">
        <f t="shared" si="1479"/>
        <v/>
      </c>
      <c r="KY544" s="19" t="str">
        <f t="shared" si="1479"/>
        <v/>
      </c>
      <c r="KZ544" s="19" t="str">
        <f t="shared" si="1479"/>
        <v/>
      </c>
      <c r="LA544" s="19" t="str">
        <f t="shared" si="1479"/>
        <v/>
      </c>
      <c r="LB544" s="19" t="str">
        <f t="shared" si="1479"/>
        <v/>
      </c>
      <c r="LC544" s="19" t="str">
        <f t="shared" si="1479"/>
        <v/>
      </c>
      <c r="LD544" s="19" t="str">
        <f t="shared" si="1479"/>
        <v/>
      </c>
      <c r="LE544" s="19" t="str">
        <f t="shared" si="1479"/>
        <v/>
      </c>
      <c r="LF544" s="19" t="str">
        <f t="shared" si="1479"/>
        <v/>
      </c>
      <c r="LG544" s="19" t="str">
        <f t="shared" si="1480"/>
        <v/>
      </c>
      <c r="LH544" s="19" t="str">
        <f t="shared" si="1480"/>
        <v/>
      </c>
      <c r="LI544" s="19" t="str">
        <f t="shared" si="1480"/>
        <v/>
      </c>
      <c r="LJ544" s="19" t="str">
        <f t="shared" si="1480"/>
        <v/>
      </c>
      <c r="LK544" s="19" t="str">
        <f t="shared" si="1480"/>
        <v/>
      </c>
      <c r="LL544" s="19" t="str">
        <f t="shared" si="1480"/>
        <v/>
      </c>
      <c r="LM544" s="19" t="str">
        <f t="shared" si="1480"/>
        <v/>
      </c>
      <c r="LN544" s="19" t="str">
        <f t="shared" si="1480"/>
        <v/>
      </c>
      <c r="LO544" s="19" t="str">
        <f t="shared" si="1480"/>
        <v/>
      </c>
      <c r="LP544" s="19" t="str">
        <f t="shared" si="1480"/>
        <v/>
      </c>
      <c r="LQ544" s="19" t="str">
        <f t="shared" si="1481"/>
        <v/>
      </c>
      <c r="LR544" s="19" t="str">
        <f t="shared" si="1481"/>
        <v/>
      </c>
      <c r="LS544" s="19" t="str">
        <f t="shared" si="1481"/>
        <v/>
      </c>
      <c r="LT544" s="19" t="str">
        <f t="shared" si="1481"/>
        <v/>
      </c>
      <c r="LU544" s="19" t="str">
        <f t="shared" si="1481"/>
        <v/>
      </c>
      <c r="LV544" s="19" t="str">
        <f t="shared" si="1481"/>
        <v/>
      </c>
      <c r="LW544" s="19" t="str">
        <f t="shared" si="1481"/>
        <v/>
      </c>
      <c r="LX544" s="19" t="str">
        <f t="shared" si="1481"/>
        <v/>
      </c>
      <c r="LY544" s="19" t="str">
        <f t="shared" si="1481"/>
        <v/>
      </c>
      <c r="LZ544" s="19" t="str">
        <f t="shared" si="1481"/>
        <v/>
      </c>
      <c r="MA544" s="19" t="str">
        <f t="shared" si="1482"/>
        <v/>
      </c>
      <c r="MB544" s="19" t="str">
        <f t="shared" si="1482"/>
        <v/>
      </c>
      <c r="MC544" s="19" t="str">
        <f t="shared" si="1482"/>
        <v/>
      </c>
      <c r="MD544" s="19" t="str">
        <f t="shared" si="1482"/>
        <v/>
      </c>
      <c r="ME544" s="19" t="str">
        <f t="shared" si="1482"/>
        <v/>
      </c>
      <c r="MF544" s="19" t="str">
        <f t="shared" si="1482"/>
        <v/>
      </c>
      <c r="MG544" s="19" t="str">
        <f t="shared" si="1482"/>
        <v/>
      </c>
      <c r="MH544" s="19" t="str">
        <f t="shared" si="1482"/>
        <v/>
      </c>
      <c r="MI544" s="19" t="str">
        <f t="shared" si="1482"/>
        <v/>
      </c>
      <c r="MJ544" s="19" t="str">
        <f t="shared" si="1482"/>
        <v/>
      </c>
      <c r="MK544" s="19" t="str">
        <f t="shared" si="1483"/>
        <v/>
      </c>
      <c r="ML544" s="19" t="str">
        <f t="shared" si="1483"/>
        <v/>
      </c>
      <c r="MM544" s="19" t="str">
        <f t="shared" si="1483"/>
        <v/>
      </c>
      <c r="MN544" s="19" t="str">
        <f t="shared" si="1483"/>
        <v/>
      </c>
      <c r="MO544" s="19" t="str">
        <f t="shared" si="1483"/>
        <v/>
      </c>
      <c r="MP544" s="19" t="str">
        <f t="shared" si="1483"/>
        <v/>
      </c>
      <c r="MQ544" s="19" t="str">
        <f t="shared" si="1483"/>
        <v/>
      </c>
      <c r="MR544" s="19" t="str">
        <f t="shared" si="1483"/>
        <v/>
      </c>
      <c r="MS544" s="19" t="str">
        <f t="shared" si="1483"/>
        <v/>
      </c>
      <c r="MT544" s="19" t="str">
        <f t="shared" si="1483"/>
        <v/>
      </c>
      <c r="MU544" s="19" t="str">
        <f t="shared" si="1484"/>
        <v/>
      </c>
      <c r="MV544" s="19" t="str">
        <f t="shared" si="1484"/>
        <v/>
      </c>
      <c r="MW544" s="19" t="str">
        <f t="shared" si="1484"/>
        <v/>
      </c>
      <c r="MX544" s="19" t="str">
        <f t="shared" si="1484"/>
        <v/>
      </c>
      <c r="MY544" s="19" t="str">
        <f t="shared" si="1484"/>
        <v/>
      </c>
      <c r="MZ544" s="19" t="str">
        <f t="shared" si="1484"/>
        <v/>
      </c>
      <c r="NA544" s="19" t="str">
        <f t="shared" si="1484"/>
        <v/>
      </c>
      <c r="NB544" s="19" t="str">
        <f t="shared" si="1484"/>
        <v/>
      </c>
      <c r="NC544" s="19" t="str">
        <f t="shared" si="1484"/>
        <v/>
      </c>
      <c r="ND544" s="19" t="str">
        <f t="shared" si="1484"/>
        <v/>
      </c>
      <c r="NE544" s="19" t="str">
        <f t="shared" si="1485"/>
        <v/>
      </c>
      <c r="NF544" s="19" t="str">
        <f t="shared" si="1485"/>
        <v/>
      </c>
      <c r="NG544" s="19" t="str">
        <f t="shared" si="1485"/>
        <v/>
      </c>
      <c r="NH544" s="19" t="str">
        <f t="shared" si="1485"/>
        <v/>
      </c>
      <c r="NI544" s="19" t="str">
        <f t="shared" si="1485"/>
        <v/>
      </c>
      <c r="NJ544" s="19" t="str">
        <f t="shared" si="1485"/>
        <v/>
      </c>
      <c r="NK544" s="19" t="str">
        <f t="shared" si="1485"/>
        <v/>
      </c>
      <c r="NL544" s="19" t="str">
        <f t="shared" si="1485"/>
        <v/>
      </c>
      <c r="NM544" s="19" t="str">
        <f t="shared" si="1485"/>
        <v/>
      </c>
      <c r="NN544" s="19" t="str">
        <f t="shared" si="1485"/>
        <v/>
      </c>
      <c r="NO544" s="19" t="str">
        <f t="shared" si="1486"/>
        <v/>
      </c>
      <c r="NP544" s="19" t="str">
        <f t="shared" si="1486"/>
        <v/>
      </c>
      <c r="NQ544" s="19" t="str">
        <f t="shared" si="1486"/>
        <v/>
      </c>
      <c r="NR544" s="19" t="str">
        <f t="shared" si="1486"/>
        <v/>
      </c>
      <c r="NS544" s="19" t="str">
        <f t="shared" si="1486"/>
        <v/>
      </c>
      <c r="NT544" s="19" t="str">
        <f t="shared" si="1486"/>
        <v/>
      </c>
      <c r="NU544" s="19" t="str">
        <f t="shared" si="1486"/>
        <v/>
      </c>
      <c r="NV544" s="19" t="str">
        <f t="shared" si="1486"/>
        <v/>
      </c>
      <c r="NW544" s="19" t="str">
        <f t="shared" si="1486"/>
        <v/>
      </c>
      <c r="NX544" s="19" t="str">
        <f t="shared" si="1486"/>
        <v/>
      </c>
      <c r="NY544" s="19" t="str">
        <f t="shared" si="1487"/>
        <v/>
      </c>
      <c r="NZ544" s="19" t="str">
        <f t="shared" si="1487"/>
        <v/>
      </c>
      <c r="OA544" s="19" t="str">
        <f t="shared" si="1487"/>
        <v/>
      </c>
      <c r="OB544" s="19" t="str">
        <f t="shared" si="1487"/>
        <v/>
      </c>
      <c r="OC544" s="19" t="str">
        <f t="shared" si="1487"/>
        <v/>
      </c>
      <c r="OD544" s="19" t="str">
        <f t="shared" si="1487"/>
        <v/>
      </c>
      <c r="OE544" s="19" t="str">
        <f t="shared" si="1487"/>
        <v/>
      </c>
      <c r="OF544" s="19" t="str">
        <f t="shared" si="1487"/>
        <v/>
      </c>
      <c r="OG544" s="19" t="str">
        <f t="shared" si="1487"/>
        <v/>
      </c>
      <c r="OH544" s="19" t="str">
        <f t="shared" si="1487"/>
        <v/>
      </c>
      <c r="OI544" s="19" t="str">
        <f t="shared" si="1488"/>
        <v/>
      </c>
      <c r="OJ544" s="19" t="str">
        <f t="shared" si="1488"/>
        <v/>
      </c>
      <c r="OK544" s="19" t="str">
        <f t="shared" si="1488"/>
        <v/>
      </c>
      <c r="OL544" s="19" t="str">
        <f t="shared" si="1488"/>
        <v/>
      </c>
      <c r="OM544" s="19" t="str">
        <f t="shared" si="1488"/>
        <v/>
      </c>
      <c r="ON544" s="19" t="str">
        <f t="shared" si="1488"/>
        <v/>
      </c>
      <c r="OO544" s="19" t="str">
        <f t="shared" si="1488"/>
        <v/>
      </c>
      <c r="OP544" s="19" t="str">
        <f t="shared" si="1488"/>
        <v/>
      </c>
      <c r="OQ544" s="19" t="str">
        <f t="shared" si="1488"/>
        <v/>
      </c>
      <c r="OR544" s="19" t="str">
        <f t="shared" si="1488"/>
        <v/>
      </c>
      <c r="OS544" s="19" t="str">
        <f t="shared" si="1489"/>
        <v/>
      </c>
      <c r="OT544" s="19" t="str">
        <f t="shared" si="1489"/>
        <v/>
      </c>
      <c r="OU544" s="19" t="str">
        <f t="shared" si="1489"/>
        <v/>
      </c>
      <c r="OV544" s="19" t="str">
        <f t="shared" si="1489"/>
        <v/>
      </c>
      <c r="OW544" s="19" t="str">
        <f t="shared" si="1489"/>
        <v/>
      </c>
      <c r="OX544" s="19" t="str">
        <f t="shared" si="1489"/>
        <v/>
      </c>
      <c r="OY544" s="19" t="str">
        <f t="shared" si="1489"/>
        <v/>
      </c>
      <c r="OZ544" s="19" t="str">
        <f t="shared" si="1489"/>
        <v/>
      </c>
      <c r="PA544" s="19" t="str">
        <f t="shared" si="1489"/>
        <v/>
      </c>
      <c r="PB544" s="19" t="str">
        <f t="shared" si="1489"/>
        <v/>
      </c>
      <c r="PC544" s="19" t="str">
        <f t="shared" si="1490"/>
        <v/>
      </c>
      <c r="PD544" s="19" t="str">
        <f t="shared" si="1490"/>
        <v/>
      </c>
      <c r="PE544" s="19" t="str">
        <f t="shared" si="1490"/>
        <v/>
      </c>
      <c r="PF544" s="19" t="str">
        <f t="shared" si="1490"/>
        <v/>
      </c>
      <c r="PG544" s="19" t="str">
        <f t="shared" si="1490"/>
        <v/>
      </c>
      <c r="PH544" s="19" t="str">
        <f t="shared" si="1490"/>
        <v/>
      </c>
      <c r="PI544" s="19" t="str">
        <f t="shared" si="1490"/>
        <v/>
      </c>
      <c r="PJ544" s="19" t="str">
        <f t="shared" si="1490"/>
        <v/>
      </c>
      <c r="PK544" s="19" t="str">
        <f t="shared" si="1490"/>
        <v/>
      </c>
      <c r="PL544" s="19" t="str">
        <f t="shared" si="1490"/>
        <v/>
      </c>
      <c r="PM544" s="19" t="str">
        <f t="shared" si="1491"/>
        <v/>
      </c>
      <c r="PN544" s="19" t="str">
        <f t="shared" si="1491"/>
        <v/>
      </c>
      <c r="PO544" s="19" t="str">
        <f t="shared" si="1491"/>
        <v/>
      </c>
      <c r="PP544" s="19" t="str">
        <f t="shared" si="1491"/>
        <v/>
      </c>
      <c r="PQ544" s="19" t="str">
        <f t="shared" si="1491"/>
        <v/>
      </c>
      <c r="PR544" s="19" t="str">
        <f t="shared" si="1491"/>
        <v/>
      </c>
      <c r="PS544" s="19" t="str">
        <f t="shared" si="1491"/>
        <v/>
      </c>
      <c r="PT544" s="19" t="str">
        <f t="shared" si="1491"/>
        <v/>
      </c>
      <c r="PU544" s="19" t="str">
        <f t="shared" si="1491"/>
        <v/>
      </c>
      <c r="PV544" s="19" t="str">
        <f t="shared" si="1491"/>
        <v/>
      </c>
      <c r="PW544" s="19" t="str">
        <f t="shared" si="1491"/>
        <v/>
      </c>
      <c r="PX544" s="19" t="str">
        <f t="shared" si="1491"/>
        <v/>
      </c>
      <c r="PY544" s="19" t="str">
        <f t="shared" si="1491"/>
        <v/>
      </c>
      <c r="PZ544" s="19" t="str">
        <f t="shared" si="1447"/>
        <v/>
      </c>
      <c r="QA544" s="19" t="str">
        <f t="shared" si="1448"/>
        <v/>
      </c>
    </row>
    <row r="545" spans="4:443" x14ac:dyDescent="0.25">
      <c r="D545"/>
      <c r="E545"/>
      <c r="G545" s="20" t="str">
        <f t="shared" si="1446"/>
        <v/>
      </c>
      <c r="H545" s="20"/>
      <c r="I545" s="19" t="str">
        <f t="shared" si="1449"/>
        <v/>
      </c>
      <c r="J545" s="19" t="str">
        <f t="shared" si="1449"/>
        <v/>
      </c>
      <c r="K545" s="19" t="str">
        <f t="shared" si="1449"/>
        <v/>
      </c>
      <c r="L545" s="19" t="str">
        <f t="shared" si="1449"/>
        <v/>
      </c>
      <c r="M545" s="19" t="str">
        <f t="shared" si="1449"/>
        <v/>
      </c>
      <c r="N545" s="19" t="str">
        <f t="shared" si="1449"/>
        <v/>
      </c>
      <c r="O545" s="19" t="str">
        <f t="shared" si="1449"/>
        <v/>
      </c>
      <c r="P545" s="19" t="str">
        <f t="shared" si="1449"/>
        <v/>
      </c>
      <c r="Q545" s="19" t="str">
        <f t="shared" si="1449"/>
        <v/>
      </c>
      <c r="R545" s="19" t="str">
        <f t="shared" si="1449"/>
        <v/>
      </c>
      <c r="S545" s="19" t="str">
        <f t="shared" si="1450"/>
        <v/>
      </c>
      <c r="T545" s="19" t="str">
        <f t="shared" si="1450"/>
        <v/>
      </c>
      <c r="U545" s="50" t="str">
        <f t="shared" si="1450"/>
        <v/>
      </c>
      <c r="V545" s="19" t="str">
        <f t="shared" si="1450"/>
        <v/>
      </c>
      <c r="W545" s="19" t="str">
        <f t="shared" si="1450"/>
        <v/>
      </c>
      <c r="X545" s="19" t="str">
        <f t="shared" si="1450"/>
        <v/>
      </c>
      <c r="Y545" s="19" t="str">
        <f t="shared" si="1450"/>
        <v/>
      </c>
      <c r="Z545" s="19" t="str">
        <f t="shared" si="1450"/>
        <v/>
      </c>
      <c r="AA545" s="19" t="str">
        <f t="shared" si="1450"/>
        <v/>
      </c>
      <c r="AB545" s="19" t="str">
        <f t="shared" si="1450"/>
        <v/>
      </c>
      <c r="AC545" s="19" t="str">
        <f t="shared" si="1451"/>
        <v/>
      </c>
      <c r="AD545" s="19" t="str">
        <f t="shared" si="1451"/>
        <v/>
      </c>
      <c r="AE545" s="19" t="str">
        <f t="shared" si="1451"/>
        <v/>
      </c>
      <c r="AF545" s="19" t="str">
        <f t="shared" si="1451"/>
        <v/>
      </c>
      <c r="AG545" s="19" t="str">
        <f t="shared" si="1451"/>
        <v/>
      </c>
      <c r="AH545" s="19" t="str">
        <f t="shared" si="1451"/>
        <v/>
      </c>
      <c r="AI545" s="19" t="str">
        <f t="shared" si="1451"/>
        <v/>
      </c>
      <c r="AJ545" s="19" t="str">
        <f t="shared" si="1451"/>
        <v/>
      </c>
      <c r="AK545" s="19" t="str">
        <f t="shared" si="1451"/>
        <v/>
      </c>
      <c r="AL545" s="19" t="str">
        <f t="shared" si="1451"/>
        <v/>
      </c>
      <c r="AM545" s="19" t="str">
        <f t="shared" si="1452"/>
        <v/>
      </c>
      <c r="AN545" s="19" t="str">
        <f t="shared" si="1452"/>
        <v/>
      </c>
      <c r="AO545" s="19" t="str">
        <f t="shared" si="1452"/>
        <v/>
      </c>
      <c r="AP545" s="19" t="str">
        <f t="shared" si="1452"/>
        <v/>
      </c>
      <c r="AQ545" s="19" t="str">
        <f t="shared" si="1452"/>
        <v/>
      </c>
      <c r="AR545" s="19" t="str">
        <f t="shared" si="1452"/>
        <v/>
      </c>
      <c r="AS545" s="19" t="str">
        <f t="shared" si="1452"/>
        <v/>
      </c>
      <c r="AT545" s="19" t="str">
        <f t="shared" si="1452"/>
        <v/>
      </c>
      <c r="AU545" s="19" t="str">
        <f t="shared" si="1452"/>
        <v/>
      </c>
      <c r="AV545" s="19" t="str">
        <f t="shared" si="1452"/>
        <v/>
      </c>
      <c r="AW545" s="19" t="str">
        <f t="shared" si="1453"/>
        <v/>
      </c>
      <c r="AX545" s="19" t="str">
        <f t="shared" si="1453"/>
        <v/>
      </c>
      <c r="AY545" s="19" t="str">
        <f t="shared" si="1453"/>
        <v/>
      </c>
      <c r="AZ545" s="19" t="str">
        <f t="shared" si="1453"/>
        <v/>
      </c>
      <c r="BA545" s="19" t="str">
        <f t="shared" si="1453"/>
        <v/>
      </c>
      <c r="BB545" s="19" t="str">
        <f t="shared" si="1453"/>
        <v/>
      </c>
      <c r="BC545" s="19" t="str">
        <f t="shared" si="1453"/>
        <v/>
      </c>
      <c r="BD545" s="19" t="str">
        <f t="shared" si="1453"/>
        <v/>
      </c>
      <c r="BE545" s="19" t="str">
        <f t="shared" si="1453"/>
        <v/>
      </c>
      <c r="BF545" s="19" t="str">
        <f t="shared" si="1453"/>
        <v/>
      </c>
      <c r="BG545" s="19" t="str">
        <f t="shared" si="1454"/>
        <v/>
      </c>
      <c r="BH545" s="19" t="str">
        <f t="shared" si="1454"/>
        <v/>
      </c>
      <c r="BI545" s="19" t="str">
        <f t="shared" si="1454"/>
        <v/>
      </c>
      <c r="BJ545" s="19" t="str">
        <f t="shared" si="1454"/>
        <v/>
      </c>
      <c r="BK545" s="19" t="str">
        <f t="shared" si="1454"/>
        <v/>
      </c>
      <c r="BL545" s="19" t="str">
        <f t="shared" si="1454"/>
        <v/>
      </c>
      <c r="BM545" s="19" t="str">
        <f t="shared" si="1454"/>
        <v/>
      </c>
      <c r="BN545" s="19" t="str">
        <f t="shared" si="1454"/>
        <v/>
      </c>
      <c r="BO545" s="19" t="str">
        <f t="shared" si="1454"/>
        <v/>
      </c>
      <c r="BP545" s="19" t="str">
        <f t="shared" si="1454"/>
        <v/>
      </c>
      <c r="BQ545" s="19" t="str">
        <f t="shared" si="1455"/>
        <v/>
      </c>
      <c r="BR545" s="19" t="str">
        <f t="shared" si="1455"/>
        <v/>
      </c>
      <c r="BS545" s="19" t="str">
        <f t="shared" si="1455"/>
        <v/>
      </c>
      <c r="BT545" s="19" t="str">
        <f t="shared" si="1455"/>
        <v/>
      </c>
      <c r="BU545" s="19" t="str">
        <f t="shared" si="1455"/>
        <v/>
      </c>
      <c r="BV545" s="19" t="str">
        <f t="shared" si="1455"/>
        <v/>
      </c>
      <c r="BW545" s="19" t="str">
        <f t="shared" si="1455"/>
        <v/>
      </c>
      <c r="BX545" s="19" t="str">
        <f t="shared" si="1455"/>
        <v/>
      </c>
      <c r="BY545" s="19" t="str">
        <f t="shared" si="1455"/>
        <v/>
      </c>
      <c r="BZ545" s="19" t="str">
        <f t="shared" si="1455"/>
        <v/>
      </c>
      <c r="CA545" s="19" t="str">
        <f t="shared" si="1456"/>
        <v/>
      </c>
      <c r="CB545" s="19" t="str">
        <f t="shared" si="1456"/>
        <v/>
      </c>
      <c r="CC545" s="19" t="str">
        <f t="shared" si="1456"/>
        <v/>
      </c>
      <c r="CD545" s="19" t="str">
        <f t="shared" si="1456"/>
        <v/>
      </c>
      <c r="CE545" s="19" t="str">
        <f t="shared" si="1456"/>
        <v/>
      </c>
      <c r="CF545" s="19" t="str">
        <f t="shared" si="1456"/>
        <v/>
      </c>
      <c r="CG545" s="19" t="str">
        <f t="shared" si="1456"/>
        <v/>
      </c>
      <c r="CH545" s="19" t="str">
        <f t="shared" si="1456"/>
        <v/>
      </c>
      <c r="CI545" s="19" t="str">
        <f t="shared" si="1456"/>
        <v/>
      </c>
      <c r="CJ545" s="19" t="str">
        <f t="shared" si="1456"/>
        <v/>
      </c>
      <c r="CK545" s="19" t="str">
        <f t="shared" si="1457"/>
        <v/>
      </c>
      <c r="CL545" s="19" t="str">
        <f t="shared" si="1457"/>
        <v/>
      </c>
      <c r="CM545" s="19" t="str">
        <f t="shared" si="1457"/>
        <v/>
      </c>
      <c r="CN545" s="19" t="str">
        <f t="shared" si="1457"/>
        <v/>
      </c>
      <c r="CO545" s="19" t="str">
        <f t="shared" si="1457"/>
        <v/>
      </c>
      <c r="CP545" s="19" t="str">
        <f t="shared" si="1457"/>
        <v/>
      </c>
      <c r="CQ545" s="19" t="str">
        <f t="shared" si="1457"/>
        <v/>
      </c>
      <c r="CR545" s="19" t="str">
        <f t="shared" si="1457"/>
        <v/>
      </c>
      <c r="CS545" s="19" t="str">
        <f t="shared" si="1457"/>
        <v/>
      </c>
      <c r="CT545" s="19" t="str">
        <f t="shared" si="1457"/>
        <v/>
      </c>
      <c r="CU545" s="19" t="str">
        <f t="shared" si="1458"/>
        <v/>
      </c>
      <c r="CV545" s="19" t="str">
        <f t="shared" si="1458"/>
        <v/>
      </c>
      <c r="CW545" s="19" t="str">
        <f t="shared" si="1458"/>
        <v/>
      </c>
      <c r="CX545" s="19" t="str">
        <f t="shared" si="1458"/>
        <v/>
      </c>
      <c r="CY545" s="19" t="str">
        <f t="shared" si="1458"/>
        <v/>
      </c>
      <c r="CZ545" s="19" t="str">
        <f t="shared" si="1458"/>
        <v/>
      </c>
      <c r="DA545" s="19" t="str">
        <f t="shared" si="1458"/>
        <v/>
      </c>
      <c r="DB545" s="19" t="str">
        <f t="shared" si="1458"/>
        <v/>
      </c>
      <c r="DC545" s="19" t="str">
        <f t="shared" si="1458"/>
        <v/>
      </c>
      <c r="DD545" s="19" t="str">
        <f t="shared" si="1458"/>
        <v/>
      </c>
      <c r="DE545" s="19" t="str">
        <f t="shared" si="1459"/>
        <v/>
      </c>
      <c r="DF545" s="19" t="str">
        <f t="shared" si="1459"/>
        <v/>
      </c>
      <c r="DG545" s="19" t="str">
        <f t="shared" si="1459"/>
        <v/>
      </c>
      <c r="DH545" s="19" t="str">
        <f t="shared" si="1459"/>
        <v/>
      </c>
      <c r="DI545" s="19" t="str">
        <f t="shared" si="1459"/>
        <v/>
      </c>
      <c r="DJ545" s="19" t="str">
        <f t="shared" si="1459"/>
        <v/>
      </c>
      <c r="DK545" s="19" t="str">
        <f t="shared" si="1459"/>
        <v/>
      </c>
      <c r="DL545" s="19" t="str">
        <f t="shared" si="1459"/>
        <v/>
      </c>
      <c r="DM545" s="19" t="str">
        <f t="shared" si="1459"/>
        <v/>
      </c>
      <c r="DN545" s="19" t="str">
        <f t="shared" si="1459"/>
        <v/>
      </c>
      <c r="DO545" s="19" t="str">
        <f t="shared" si="1460"/>
        <v/>
      </c>
      <c r="DP545" s="19" t="str">
        <f t="shared" si="1460"/>
        <v/>
      </c>
      <c r="DQ545" s="19" t="str">
        <f t="shared" si="1460"/>
        <v/>
      </c>
      <c r="DR545" s="19" t="str">
        <f t="shared" si="1460"/>
        <v/>
      </c>
      <c r="DS545" s="19" t="str">
        <f t="shared" si="1460"/>
        <v/>
      </c>
      <c r="DT545" s="19" t="str">
        <f t="shared" si="1460"/>
        <v/>
      </c>
      <c r="DU545" s="19" t="str">
        <f t="shared" si="1460"/>
        <v/>
      </c>
      <c r="DV545" s="19" t="str">
        <f t="shared" si="1460"/>
        <v/>
      </c>
      <c r="DW545" s="19" t="str">
        <f t="shared" si="1460"/>
        <v/>
      </c>
      <c r="DX545" s="19" t="str">
        <f t="shared" si="1460"/>
        <v/>
      </c>
      <c r="DY545" s="19" t="str">
        <f t="shared" si="1461"/>
        <v/>
      </c>
      <c r="DZ545" s="19" t="str">
        <f t="shared" si="1461"/>
        <v/>
      </c>
      <c r="EA545" s="19" t="str">
        <f t="shared" si="1461"/>
        <v/>
      </c>
      <c r="EB545" s="19" t="str">
        <f t="shared" si="1461"/>
        <v/>
      </c>
      <c r="EC545" s="19" t="str">
        <f t="shared" si="1461"/>
        <v/>
      </c>
      <c r="ED545" s="19" t="str">
        <f t="shared" si="1461"/>
        <v/>
      </c>
      <c r="EE545" s="19" t="str">
        <f t="shared" si="1461"/>
        <v/>
      </c>
      <c r="EF545" s="19" t="str">
        <f t="shared" si="1461"/>
        <v/>
      </c>
      <c r="EG545" s="19" t="str">
        <f t="shared" si="1461"/>
        <v/>
      </c>
      <c r="EH545" s="19" t="str">
        <f t="shared" si="1461"/>
        <v/>
      </c>
      <c r="EI545" s="19" t="str">
        <f t="shared" si="1462"/>
        <v/>
      </c>
      <c r="EJ545" s="19" t="str">
        <f t="shared" si="1462"/>
        <v/>
      </c>
      <c r="EK545" s="19" t="str">
        <f t="shared" si="1462"/>
        <v/>
      </c>
      <c r="EL545" s="19" t="str">
        <f t="shared" si="1462"/>
        <v/>
      </c>
      <c r="EM545" s="19" t="str">
        <f t="shared" si="1462"/>
        <v/>
      </c>
      <c r="EN545" s="19" t="str">
        <f t="shared" si="1462"/>
        <v/>
      </c>
      <c r="EO545" s="19" t="str">
        <f t="shared" si="1462"/>
        <v/>
      </c>
      <c r="EP545" s="19" t="str">
        <f t="shared" si="1462"/>
        <v/>
      </c>
      <c r="EQ545" s="19" t="str">
        <f t="shared" si="1462"/>
        <v/>
      </c>
      <c r="ER545" s="19" t="str">
        <f t="shared" si="1462"/>
        <v/>
      </c>
      <c r="ES545" s="19" t="str">
        <f t="shared" si="1463"/>
        <v/>
      </c>
      <c r="ET545" s="19" t="str">
        <f t="shared" si="1463"/>
        <v/>
      </c>
      <c r="EU545" s="19" t="str">
        <f t="shared" si="1463"/>
        <v/>
      </c>
      <c r="EV545" s="19" t="str">
        <f t="shared" si="1463"/>
        <v/>
      </c>
      <c r="EW545" s="19" t="str">
        <f t="shared" si="1463"/>
        <v/>
      </c>
      <c r="EX545" s="19" t="str">
        <f t="shared" si="1463"/>
        <v/>
      </c>
      <c r="EY545" s="19" t="str">
        <f t="shared" si="1463"/>
        <v/>
      </c>
      <c r="EZ545" s="19" t="str">
        <f t="shared" si="1463"/>
        <v/>
      </c>
      <c r="FA545" s="19" t="str">
        <f t="shared" si="1463"/>
        <v/>
      </c>
      <c r="FB545" s="19" t="str">
        <f t="shared" si="1463"/>
        <v/>
      </c>
      <c r="FC545" s="19" t="str">
        <f t="shared" si="1464"/>
        <v/>
      </c>
      <c r="FD545" s="19" t="str">
        <f t="shared" si="1464"/>
        <v/>
      </c>
      <c r="FE545" s="19" t="str">
        <f t="shared" si="1464"/>
        <v/>
      </c>
      <c r="FF545" s="19" t="str">
        <f t="shared" si="1464"/>
        <v/>
      </c>
      <c r="FG545" s="19" t="str">
        <f t="shared" si="1464"/>
        <v/>
      </c>
      <c r="FH545" s="19" t="str">
        <f t="shared" si="1464"/>
        <v/>
      </c>
      <c r="FI545" s="19" t="str">
        <f t="shared" si="1464"/>
        <v/>
      </c>
      <c r="FJ545" s="19" t="str">
        <f t="shared" si="1464"/>
        <v/>
      </c>
      <c r="FK545" s="19" t="str">
        <f t="shared" si="1464"/>
        <v/>
      </c>
      <c r="FL545" s="19" t="str">
        <f t="shared" si="1464"/>
        <v/>
      </c>
      <c r="FM545" s="19" t="str">
        <f t="shared" si="1465"/>
        <v/>
      </c>
      <c r="FN545" s="19" t="str">
        <f t="shared" si="1465"/>
        <v/>
      </c>
      <c r="FO545" s="19" t="str">
        <f t="shared" si="1465"/>
        <v/>
      </c>
      <c r="FP545" s="19" t="str">
        <f t="shared" si="1465"/>
        <v/>
      </c>
      <c r="FQ545" s="19" t="str">
        <f t="shared" si="1465"/>
        <v/>
      </c>
      <c r="FR545" s="19" t="str">
        <f t="shared" si="1465"/>
        <v/>
      </c>
      <c r="FS545" s="19" t="str">
        <f t="shared" si="1465"/>
        <v/>
      </c>
      <c r="FT545" s="19" t="str">
        <f t="shared" si="1465"/>
        <v/>
      </c>
      <c r="FU545" s="19" t="str">
        <f t="shared" si="1465"/>
        <v/>
      </c>
      <c r="FV545" s="19" t="str">
        <f t="shared" si="1465"/>
        <v/>
      </c>
      <c r="FW545" s="19" t="str">
        <f t="shared" si="1466"/>
        <v/>
      </c>
      <c r="FX545" s="19" t="str">
        <f t="shared" si="1466"/>
        <v/>
      </c>
      <c r="FY545" s="19" t="str">
        <f t="shared" si="1466"/>
        <v/>
      </c>
      <c r="FZ545" s="19" t="str">
        <f t="shared" si="1466"/>
        <v/>
      </c>
      <c r="GA545" s="19" t="str">
        <f t="shared" si="1466"/>
        <v/>
      </c>
      <c r="GB545" s="19" t="str">
        <f t="shared" si="1466"/>
        <v/>
      </c>
      <c r="GC545" s="19" t="str">
        <f t="shared" si="1466"/>
        <v/>
      </c>
      <c r="GD545" s="19" t="str">
        <f t="shared" si="1466"/>
        <v/>
      </c>
      <c r="GE545" s="19" t="str">
        <f t="shared" si="1466"/>
        <v/>
      </c>
      <c r="GF545" s="19" t="str">
        <f t="shared" si="1466"/>
        <v/>
      </c>
      <c r="GG545" s="19" t="str">
        <f t="shared" si="1467"/>
        <v/>
      </c>
      <c r="GH545" s="19" t="str">
        <f t="shared" si="1467"/>
        <v/>
      </c>
      <c r="GI545" s="19" t="str">
        <f t="shared" si="1467"/>
        <v/>
      </c>
      <c r="GJ545" s="19" t="str">
        <f t="shared" si="1467"/>
        <v/>
      </c>
      <c r="GK545" s="19" t="str">
        <f t="shared" si="1467"/>
        <v/>
      </c>
      <c r="GL545" s="19" t="str">
        <f t="shared" si="1467"/>
        <v/>
      </c>
      <c r="GM545" s="19" t="str">
        <f t="shared" si="1467"/>
        <v/>
      </c>
      <c r="GN545" s="19" t="str">
        <f t="shared" si="1467"/>
        <v/>
      </c>
      <c r="GO545" s="19" t="str">
        <f t="shared" si="1467"/>
        <v/>
      </c>
      <c r="GP545" s="19" t="str">
        <f t="shared" si="1467"/>
        <v/>
      </c>
      <c r="GQ545" s="19" t="str">
        <f t="shared" si="1468"/>
        <v/>
      </c>
      <c r="GR545" s="19" t="str">
        <f t="shared" si="1468"/>
        <v/>
      </c>
      <c r="GS545" s="19" t="str">
        <f t="shared" si="1468"/>
        <v/>
      </c>
      <c r="GT545" s="19" t="str">
        <f t="shared" si="1468"/>
        <v/>
      </c>
      <c r="GU545" s="19" t="str">
        <f t="shared" si="1468"/>
        <v/>
      </c>
      <c r="GV545" s="19" t="str">
        <f t="shared" si="1468"/>
        <v/>
      </c>
      <c r="GW545" s="19" t="str">
        <f t="shared" si="1468"/>
        <v/>
      </c>
      <c r="GX545" s="19" t="str">
        <f t="shared" si="1468"/>
        <v/>
      </c>
      <c r="GY545" s="19" t="str">
        <f t="shared" si="1468"/>
        <v/>
      </c>
      <c r="GZ545" s="19" t="str">
        <f t="shared" si="1468"/>
        <v/>
      </c>
      <c r="HA545" s="19" t="str">
        <f t="shared" si="1469"/>
        <v/>
      </c>
      <c r="HB545" s="19" t="str">
        <f t="shared" si="1469"/>
        <v/>
      </c>
      <c r="HC545" s="19" t="str">
        <f t="shared" si="1469"/>
        <v/>
      </c>
      <c r="HD545" s="19" t="str">
        <f t="shared" si="1469"/>
        <v/>
      </c>
      <c r="HE545" s="19" t="str">
        <f t="shared" si="1469"/>
        <v/>
      </c>
      <c r="HF545" s="19" t="str">
        <f t="shared" si="1469"/>
        <v/>
      </c>
      <c r="HG545" s="19" t="str">
        <f t="shared" si="1469"/>
        <v/>
      </c>
      <c r="HH545" s="19" t="str">
        <f t="shared" si="1469"/>
        <v/>
      </c>
      <c r="HI545" s="19" t="str">
        <f t="shared" si="1469"/>
        <v/>
      </c>
      <c r="HJ545" s="19" t="str">
        <f t="shared" si="1469"/>
        <v/>
      </c>
      <c r="HK545" s="19" t="str">
        <f t="shared" si="1470"/>
        <v/>
      </c>
      <c r="HL545" s="19" t="str">
        <f t="shared" si="1470"/>
        <v/>
      </c>
      <c r="HM545" s="19" t="str">
        <f t="shared" si="1470"/>
        <v/>
      </c>
      <c r="HN545" s="19" t="str">
        <f t="shared" si="1470"/>
        <v/>
      </c>
      <c r="HO545" s="19" t="str">
        <f t="shared" si="1470"/>
        <v/>
      </c>
      <c r="HP545" s="19" t="str">
        <f t="shared" si="1470"/>
        <v/>
      </c>
      <c r="HQ545" s="19" t="str">
        <f t="shared" si="1470"/>
        <v/>
      </c>
      <c r="HR545" s="19" t="str">
        <f t="shared" si="1470"/>
        <v/>
      </c>
      <c r="HS545" s="19" t="str">
        <f t="shared" si="1470"/>
        <v/>
      </c>
      <c r="HT545" s="19" t="str">
        <f t="shared" si="1470"/>
        <v/>
      </c>
      <c r="HU545" s="19" t="str">
        <f t="shared" si="1471"/>
        <v/>
      </c>
      <c r="HV545" s="19" t="str">
        <f t="shared" si="1471"/>
        <v/>
      </c>
      <c r="HW545" s="19" t="str">
        <f t="shared" si="1471"/>
        <v/>
      </c>
      <c r="HX545" s="19" t="str">
        <f t="shared" si="1471"/>
        <v/>
      </c>
      <c r="HY545" s="19" t="str">
        <f t="shared" si="1471"/>
        <v/>
      </c>
      <c r="HZ545" s="19" t="str">
        <f t="shared" si="1471"/>
        <v/>
      </c>
      <c r="IA545" s="19" t="str">
        <f t="shared" si="1471"/>
        <v/>
      </c>
      <c r="IB545" s="19" t="str">
        <f t="shared" si="1471"/>
        <v/>
      </c>
      <c r="IC545" s="19" t="str">
        <f t="shared" si="1471"/>
        <v/>
      </c>
      <c r="ID545" s="19" t="str">
        <f t="shared" si="1471"/>
        <v/>
      </c>
      <c r="IE545" s="19" t="str">
        <f t="shared" si="1472"/>
        <v/>
      </c>
      <c r="IF545" s="19" t="str">
        <f t="shared" si="1472"/>
        <v/>
      </c>
      <c r="IG545" s="19" t="str">
        <f t="shared" si="1472"/>
        <v/>
      </c>
      <c r="IH545" s="19" t="str">
        <f t="shared" si="1472"/>
        <v/>
      </c>
      <c r="II545" s="19" t="str">
        <f t="shared" si="1472"/>
        <v/>
      </c>
      <c r="IJ545" s="19" t="str">
        <f t="shared" si="1472"/>
        <v/>
      </c>
      <c r="IK545" s="19" t="str">
        <f t="shared" si="1472"/>
        <v/>
      </c>
      <c r="IL545" s="19" t="str">
        <f t="shared" si="1472"/>
        <v/>
      </c>
      <c r="IM545" s="19" t="str">
        <f t="shared" si="1472"/>
        <v/>
      </c>
      <c r="IN545" s="19" t="str">
        <f t="shared" si="1472"/>
        <v/>
      </c>
      <c r="IO545" s="19" t="str">
        <f t="shared" si="1473"/>
        <v/>
      </c>
      <c r="IP545" s="19" t="str">
        <f t="shared" si="1473"/>
        <v/>
      </c>
      <c r="IQ545" s="19" t="str">
        <f t="shared" si="1473"/>
        <v/>
      </c>
      <c r="IR545" s="19" t="str">
        <f t="shared" si="1473"/>
        <v/>
      </c>
      <c r="IS545" s="19" t="str">
        <f t="shared" si="1473"/>
        <v/>
      </c>
      <c r="IT545" s="19" t="str">
        <f t="shared" si="1473"/>
        <v/>
      </c>
      <c r="IU545" s="19" t="str">
        <f t="shared" si="1473"/>
        <v/>
      </c>
      <c r="IV545" s="19" t="str">
        <f t="shared" si="1473"/>
        <v/>
      </c>
      <c r="IW545" s="19" t="str">
        <f t="shared" si="1473"/>
        <v/>
      </c>
      <c r="IX545" s="19" t="str">
        <f t="shared" si="1473"/>
        <v/>
      </c>
      <c r="IY545" s="19" t="str">
        <f t="shared" si="1474"/>
        <v/>
      </c>
      <c r="IZ545" s="19" t="str">
        <f t="shared" si="1474"/>
        <v/>
      </c>
      <c r="JA545" s="19" t="str">
        <f t="shared" si="1474"/>
        <v/>
      </c>
      <c r="JB545" s="19" t="str">
        <f t="shared" si="1474"/>
        <v/>
      </c>
      <c r="JC545" s="19" t="str">
        <f t="shared" si="1474"/>
        <v/>
      </c>
      <c r="JD545" s="19" t="str">
        <f t="shared" si="1474"/>
        <v/>
      </c>
      <c r="JE545" s="19" t="str">
        <f t="shared" si="1474"/>
        <v/>
      </c>
      <c r="JF545" s="19" t="str">
        <f t="shared" si="1474"/>
        <v/>
      </c>
      <c r="JG545" s="19" t="str">
        <f t="shared" si="1474"/>
        <v/>
      </c>
      <c r="JH545" s="19" t="str">
        <f t="shared" si="1474"/>
        <v/>
      </c>
      <c r="JI545" s="19" t="str">
        <f t="shared" si="1475"/>
        <v/>
      </c>
      <c r="JJ545" s="19" t="str">
        <f t="shared" si="1475"/>
        <v/>
      </c>
      <c r="JK545" s="19" t="str">
        <f t="shared" si="1475"/>
        <v/>
      </c>
      <c r="JL545" s="19" t="str">
        <f t="shared" si="1475"/>
        <v/>
      </c>
      <c r="JM545" s="19" t="str">
        <f t="shared" si="1475"/>
        <v/>
      </c>
      <c r="JN545" s="19" t="str">
        <f t="shared" si="1475"/>
        <v/>
      </c>
      <c r="JO545" s="19" t="str">
        <f t="shared" si="1475"/>
        <v/>
      </c>
      <c r="JP545" s="19" t="str">
        <f t="shared" si="1475"/>
        <v/>
      </c>
      <c r="JQ545" s="19" t="str">
        <f t="shared" si="1475"/>
        <v/>
      </c>
      <c r="JR545" s="19" t="str">
        <f t="shared" si="1475"/>
        <v/>
      </c>
      <c r="JS545" s="19" t="str">
        <f t="shared" si="1476"/>
        <v/>
      </c>
      <c r="JT545" s="19" t="str">
        <f t="shared" si="1476"/>
        <v/>
      </c>
      <c r="JU545" s="19" t="str">
        <f t="shared" si="1476"/>
        <v/>
      </c>
      <c r="JV545" s="19" t="str">
        <f t="shared" si="1476"/>
        <v/>
      </c>
      <c r="JW545" s="19" t="str">
        <f t="shared" si="1476"/>
        <v/>
      </c>
      <c r="JX545" s="19" t="str">
        <f t="shared" si="1476"/>
        <v/>
      </c>
      <c r="JY545" s="19" t="str">
        <f t="shared" si="1476"/>
        <v/>
      </c>
      <c r="JZ545" s="19" t="str">
        <f t="shared" si="1476"/>
        <v/>
      </c>
      <c r="KA545" s="19" t="str">
        <f t="shared" si="1476"/>
        <v/>
      </c>
      <c r="KB545" s="19" t="str">
        <f t="shared" si="1476"/>
        <v/>
      </c>
      <c r="KC545" s="19" t="str">
        <f t="shared" si="1477"/>
        <v/>
      </c>
      <c r="KD545" s="19" t="str">
        <f t="shared" si="1477"/>
        <v/>
      </c>
      <c r="KE545" s="19" t="str">
        <f t="shared" si="1477"/>
        <v/>
      </c>
      <c r="KF545" s="19" t="str">
        <f t="shared" si="1477"/>
        <v/>
      </c>
      <c r="KG545" s="19" t="str">
        <f t="shared" si="1477"/>
        <v/>
      </c>
      <c r="KH545" s="19" t="str">
        <f t="shared" si="1477"/>
        <v/>
      </c>
      <c r="KI545" s="19" t="str">
        <f t="shared" si="1477"/>
        <v/>
      </c>
      <c r="KJ545" s="19" t="str">
        <f t="shared" si="1477"/>
        <v/>
      </c>
      <c r="KK545" s="19" t="str">
        <f t="shared" si="1477"/>
        <v/>
      </c>
      <c r="KL545" s="19" t="str">
        <f t="shared" si="1477"/>
        <v/>
      </c>
      <c r="KM545" s="19" t="str">
        <f t="shared" si="1478"/>
        <v/>
      </c>
      <c r="KN545" s="19" t="str">
        <f t="shared" si="1478"/>
        <v/>
      </c>
      <c r="KO545" s="19" t="str">
        <f t="shared" si="1478"/>
        <v/>
      </c>
      <c r="KP545" s="19" t="str">
        <f t="shared" si="1478"/>
        <v/>
      </c>
      <c r="KQ545" s="19" t="str">
        <f t="shared" si="1478"/>
        <v/>
      </c>
      <c r="KR545" s="19" t="str">
        <f t="shared" si="1478"/>
        <v/>
      </c>
      <c r="KS545" s="19" t="str">
        <f t="shared" si="1478"/>
        <v/>
      </c>
      <c r="KT545" s="19" t="str">
        <f t="shared" si="1478"/>
        <v/>
      </c>
      <c r="KU545" s="19" t="str">
        <f t="shared" si="1478"/>
        <v/>
      </c>
      <c r="KV545" s="19" t="str">
        <f t="shared" si="1478"/>
        <v/>
      </c>
      <c r="KW545" s="19" t="str">
        <f t="shared" si="1479"/>
        <v/>
      </c>
      <c r="KX545" s="19" t="str">
        <f t="shared" si="1479"/>
        <v/>
      </c>
      <c r="KY545" s="19" t="str">
        <f t="shared" si="1479"/>
        <v/>
      </c>
      <c r="KZ545" s="19" t="str">
        <f t="shared" si="1479"/>
        <v/>
      </c>
      <c r="LA545" s="19" t="str">
        <f t="shared" si="1479"/>
        <v/>
      </c>
      <c r="LB545" s="19" t="str">
        <f t="shared" si="1479"/>
        <v/>
      </c>
      <c r="LC545" s="19" t="str">
        <f t="shared" si="1479"/>
        <v/>
      </c>
      <c r="LD545" s="19" t="str">
        <f t="shared" si="1479"/>
        <v/>
      </c>
      <c r="LE545" s="19" t="str">
        <f t="shared" si="1479"/>
        <v/>
      </c>
      <c r="LF545" s="19" t="str">
        <f t="shared" si="1479"/>
        <v/>
      </c>
      <c r="LG545" s="19" t="str">
        <f t="shared" si="1480"/>
        <v/>
      </c>
      <c r="LH545" s="19" t="str">
        <f t="shared" si="1480"/>
        <v/>
      </c>
      <c r="LI545" s="19" t="str">
        <f t="shared" si="1480"/>
        <v/>
      </c>
      <c r="LJ545" s="19" t="str">
        <f t="shared" si="1480"/>
        <v/>
      </c>
      <c r="LK545" s="19" t="str">
        <f t="shared" si="1480"/>
        <v/>
      </c>
      <c r="LL545" s="19" t="str">
        <f t="shared" si="1480"/>
        <v/>
      </c>
      <c r="LM545" s="19" t="str">
        <f t="shared" si="1480"/>
        <v/>
      </c>
      <c r="LN545" s="19" t="str">
        <f t="shared" si="1480"/>
        <v/>
      </c>
      <c r="LO545" s="19" t="str">
        <f t="shared" si="1480"/>
        <v/>
      </c>
      <c r="LP545" s="19" t="str">
        <f t="shared" si="1480"/>
        <v/>
      </c>
      <c r="LQ545" s="19" t="str">
        <f t="shared" si="1481"/>
        <v/>
      </c>
      <c r="LR545" s="19" t="str">
        <f t="shared" si="1481"/>
        <v/>
      </c>
      <c r="LS545" s="19" t="str">
        <f t="shared" si="1481"/>
        <v/>
      </c>
      <c r="LT545" s="19" t="str">
        <f t="shared" si="1481"/>
        <v/>
      </c>
      <c r="LU545" s="19" t="str">
        <f t="shared" si="1481"/>
        <v/>
      </c>
      <c r="LV545" s="19" t="str">
        <f t="shared" si="1481"/>
        <v/>
      </c>
      <c r="LW545" s="19" t="str">
        <f t="shared" si="1481"/>
        <v/>
      </c>
      <c r="LX545" s="19" t="str">
        <f t="shared" si="1481"/>
        <v/>
      </c>
      <c r="LY545" s="19" t="str">
        <f t="shared" si="1481"/>
        <v/>
      </c>
      <c r="LZ545" s="19" t="str">
        <f t="shared" si="1481"/>
        <v/>
      </c>
      <c r="MA545" s="19" t="str">
        <f t="shared" si="1482"/>
        <v/>
      </c>
      <c r="MB545" s="19" t="str">
        <f t="shared" si="1482"/>
        <v/>
      </c>
      <c r="MC545" s="19" t="str">
        <f t="shared" si="1482"/>
        <v/>
      </c>
      <c r="MD545" s="19" t="str">
        <f t="shared" si="1482"/>
        <v/>
      </c>
      <c r="ME545" s="19" t="str">
        <f t="shared" si="1482"/>
        <v/>
      </c>
      <c r="MF545" s="19" t="str">
        <f t="shared" si="1482"/>
        <v/>
      </c>
      <c r="MG545" s="19" t="str">
        <f t="shared" si="1482"/>
        <v/>
      </c>
      <c r="MH545" s="19" t="str">
        <f t="shared" si="1482"/>
        <v/>
      </c>
      <c r="MI545" s="19" t="str">
        <f t="shared" si="1482"/>
        <v/>
      </c>
      <c r="MJ545" s="19" t="str">
        <f t="shared" si="1482"/>
        <v/>
      </c>
      <c r="MK545" s="19" t="str">
        <f t="shared" si="1483"/>
        <v/>
      </c>
      <c r="ML545" s="19" t="str">
        <f t="shared" si="1483"/>
        <v/>
      </c>
      <c r="MM545" s="19" t="str">
        <f t="shared" si="1483"/>
        <v/>
      </c>
      <c r="MN545" s="19" t="str">
        <f t="shared" si="1483"/>
        <v/>
      </c>
      <c r="MO545" s="19" t="str">
        <f t="shared" si="1483"/>
        <v/>
      </c>
      <c r="MP545" s="19" t="str">
        <f t="shared" si="1483"/>
        <v/>
      </c>
      <c r="MQ545" s="19" t="str">
        <f t="shared" si="1483"/>
        <v/>
      </c>
      <c r="MR545" s="19" t="str">
        <f t="shared" si="1483"/>
        <v/>
      </c>
      <c r="MS545" s="19" t="str">
        <f t="shared" si="1483"/>
        <v/>
      </c>
      <c r="MT545" s="19" t="str">
        <f t="shared" si="1483"/>
        <v/>
      </c>
      <c r="MU545" s="19" t="str">
        <f t="shared" si="1484"/>
        <v/>
      </c>
      <c r="MV545" s="19" t="str">
        <f t="shared" si="1484"/>
        <v/>
      </c>
      <c r="MW545" s="19" t="str">
        <f t="shared" si="1484"/>
        <v/>
      </c>
      <c r="MX545" s="19" t="str">
        <f t="shared" si="1484"/>
        <v/>
      </c>
      <c r="MY545" s="19" t="str">
        <f t="shared" si="1484"/>
        <v/>
      </c>
      <c r="MZ545" s="19" t="str">
        <f t="shared" si="1484"/>
        <v/>
      </c>
      <c r="NA545" s="19" t="str">
        <f t="shared" si="1484"/>
        <v/>
      </c>
      <c r="NB545" s="19" t="str">
        <f t="shared" si="1484"/>
        <v/>
      </c>
      <c r="NC545" s="19" t="str">
        <f t="shared" si="1484"/>
        <v/>
      </c>
      <c r="ND545" s="19" t="str">
        <f t="shared" si="1484"/>
        <v/>
      </c>
      <c r="NE545" s="19" t="str">
        <f t="shared" si="1485"/>
        <v/>
      </c>
      <c r="NF545" s="19" t="str">
        <f t="shared" si="1485"/>
        <v/>
      </c>
      <c r="NG545" s="19" t="str">
        <f t="shared" si="1485"/>
        <v/>
      </c>
      <c r="NH545" s="19" t="str">
        <f t="shared" si="1485"/>
        <v/>
      </c>
      <c r="NI545" s="19" t="str">
        <f t="shared" si="1485"/>
        <v/>
      </c>
      <c r="NJ545" s="19" t="str">
        <f t="shared" si="1485"/>
        <v/>
      </c>
      <c r="NK545" s="19" t="str">
        <f t="shared" si="1485"/>
        <v/>
      </c>
      <c r="NL545" s="19" t="str">
        <f t="shared" si="1485"/>
        <v/>
      </c>
      <c r="NM545" s="19" t="str">
        <f t="shared" si="1485"/>
        <v/>
      </c>
      <c r="NN545" s="19" t="str">
        <f t="shared" si="1485"/>
        <v/>
      </c>
      <c r="NO545" s="19" t="str">
        <f t="shared" si="1486"/>
        <v/>
      </c>
      <c r="NP545" s="19" t="str">
        <f t="shared" si="1486"/>
        <v/>
      </c>
      <c r="NQ545" s="19" t="str">
        <f t="shared" si="1486"/>
        <v/>
      </c>
      <c r="NR545" s="19" t="str">
        <f t="shared" si="1486"/>
        <v/>
      </c>
      <c r="NS545" s="19" t="str">
        <f t="shared" si="1486"/>
        <v/>
      </c>
      <c r="NT545" s="19" t="str">
        <f t="shared" si="1486"/>
        <v/>
      </c>
      <c r="NU545" s="19" t="str">
        <f t="shared" si="1486"/>
        <v/>
      </c>
      <c r="NV545" s="19" t="str">
        <f t="shared" si="1486"/>
        <v/>
      </c>
      <c r="NW545" s="19" t="str">
        <f t="shared" si="1486"/>
        <v/>
      </c>
      <c r="NX545" s="19" t="str">
        <f t="shared" si="1486"/>
        <v/>
      </c>
      <c r="NY545" s="19" t="str">
        <f t="shared" si="1487"/>
        <v/>
      </c>
      <c r="NZ545" s="19" t="str">
        <f t="shared" si="1487"/>
        <v/>
      </c>
      <c r="OA545" s="19" t="str">
        <f t="shared" si="1487"/>
        <v/>
      </c>
      <c r="OB545" s="19" t="str">
        <f t="shared" si="1487"/>
        <v/>
      </c>
      <c r="OC545" s="19" t="str">
        <f t="shared" si="1487"/>
        <v/>
      </c>
      <c r="OD545" s="19" t="str">
        <f t="shared" si="1487"/>
        <v/>
      </c>
      <c r="OE545" s="19" t="str">
        <f t="shared" si="1487"/>
        <v/>
      </c>
      <c r="OF545" s="19" t="str">
        <f t="shared" si="1487"/>
        <v/>
      </c>
      <c r="OG545" s="19" t="str">
        <f t="shared" si="1487"/>
        <v/>
      </c>
      <c r="OH545" s="19" t="str">
        <f t="shared" si="1487"/>
        <v/>
      </c>
      <c r="OI545" s="19" t="str">
        <f t="shared" si="1488"/>
        <v/>
      </c>
      <c r="OJ545" s="19" t="str">
        <f t="shared" si="1488"/>
        <v/>
      </c>
      <c r="OK545" s="19" t="str">
        <f t="shared" si="1488"/>
        <v/>
      </c>
      <c r="OL545" s="19" t="str">
        <f t="shared" si="1488"/>
        <v/>
      </c>
      <c r="OM545" s="19" t="str">
        <f t="shared" si="1488"/>
        <v/>
      </c>
      <c r="ON545" s="19" t="str">
        <f t="shared" si="1488"/>
        <v/>
      </c>
      <c r="OO545" s="19" t="str">
        <f t="shared" si="1488"/>
        <v/>
      </c>
      <c r="OP545" s="19" t="str">
        <f t="shared" si="1488"/>
        <v/>
      </c>
      <c r="OQ545" s="19" t="str">
        <f t="shared" si="1488"/>
        <v/>
      </c>
      <c r="OR545" s="19" t="str">
        <f t="shared" si="1488"/>
        <v/>
      </c>
      <c r="OS545" s="19" t="str">
        <f t="shared" si="1489"/>
        <v/>
      </c>
      <c r="OT545" s="19" t="str">
        <f t="shared" si="1489"/>
        <v/>
      </c>
      <c r="OU545" s="19" t="str">
        <f t="shared" si="1489"/>
        <v/>
      </c>
      <c r="OV545" s="19" t="str">
        <f t="shared" si="1489"/>
        <v/>
      </c>
      <c r="OW545" s="19" t="str">
        <f t="shared" si="1489"/>
        <v/>
      </c>
      <c r="OX545" s="19" t="str">
        <f t="shared" si="1489"/>
        <v/>
      </c>
      <c r="OY545" s="19" t="str">
        <f t="shared" si="1489"/>
        <v/>
      </c>
      <c r="OZ545" s="19" t="str">
        <f t="shared" si="1489"/>
        <v/>
      </c>
      <c r="PA545" s="19" t="str">
        <f t="shared" si="1489"/>
        <v/>
      </c>
      <c r="PB545" s="19" t="str">
        <f t="shared" si="1489"/>
        <v/>
      </c>
      <c r="PC545" s="19" t="str">
        <f t="shared" si="1490"/>
        <v/>
      </c>
      <c r="PD545" s="19" t="str">
        <f t="shared" si="1490"/>
        <v/>
      </c>
      <c r="PE545" s="19" t="str">
        <f t="shared" si="1490"/>
        <v/>
      </c>
      <c r="PF545" s="19" t="str">
        <f t="shared" si="1490"/>
        <v/>
      </c>
      <c r="PG545" s="19" t="str">
        <f t="shared" si="1490"/>
        <v/>
      </c>
      <c r="PH545" s="19" t="str">
        <f t="shared" si="1490"/>
        <v/>
      </c>
      <c r="PI545" s="19" t="str">
        <f t="shared" si="1490"/>
        <v/>
      </c>
      <c r="PJ545" s="19" t="str">
        <f t="shared" si="1490"/>
        <v/>
      </c>
      <c r="PK545" s="19" t="str">
        <f t="shared" si="1490"/>
        <v/>
      </c>
      <c r="PL545" s="19" t="str">
        <f t="shared" si="1490"/>
        <v/>
      </c>
      <c r="PM545" s="19" t="str">
        <f t="shared" si="1491"/>
        <v/>
      </c>
      <c r="PN545" s="19" t="str">
        <f t="shared" si="1491"/>
        <v/>
      </c>
      <c r="PO545" s="19" t="str">
        <f t="shared" si="1491"/>
        <v/>
      </c>
      <c r="PP545" s="19" t="str">
        <f t="shared" si="1491"/>
        <v/>
      </c>
      <c r="PQ545" s="19" t="str">
        <f t="shared" si="1491"/>
        <v/>
      </c>
      <c r="PR545" s="19" t="str">
        <f t="shared" si="1491"/>
        <v/>
      </c>
      <c r="PS545" s="19" t="str">
        <f t="shared" si="1491"/>
        <v/>
      </c>
      <c r="PT545" s="19" t="str">
        <f t="shared" si="1491"/>
        <v/>
      </c>
      <c r="PU545" s="19" t="str">
        <f t="shared" si="1491"/>
        <v/>
      </c>
      <c r="PV545" s="19" t="str">
        <f t="shared" si="1491"/>
        <v/>
      </c>
      <c r="PW545" s="19" t="str">
        <f t="shared" si="1491"/>
        <v/>
      </c>
      <c r="PX545" s="19" t="str">
        <f t="shared" si="1491"/>
        <v/>
      </c>
      <c r="PY545" s="19" t="str">
        <f t="shared" si="1491"/>
        <v/>
      </c>
      <c r="PZ545" s="19" t="str">
        <f t="shared" si="1447"/>
        <v/>
      </c>
      <c r="QA545" s="19" t="str">
        <f t="shared" si="1448"/>
        <v/>
      </c>
    </row>
    <row r="546" spans="4:443" x14ac:dyDescent="0.25">
      <c r="D546"/>
      <c r="E546"/>
      <c r="G546" s="20" t="str">
        <f t="shared" si="1446"/>
        <v/>
      </c>
      <c r="H546" s="20"/>
      <c r="I546" s="19" t="str">
        <f t="shared" si="1449"/>
        <v/>
      </c>
      <c r="J546" s="19" t="str">
        <f t="shared" si="1449"/>
        <v/>
      </c>
      <c r="K546" s="19" t="str">
        <f t="shared" si="1449"/>
        <v/>
      </c>
      <c r="L546" s="19" t="str">
        <f t="shared" si="1449"/>
        <v/>
      </c>
      <c r="M546" s="19" t="str">
        <f t="shared" si="1449"/>
        <v/>
      </c>
      <c r="N546" s="19" t="str">
        <f t="shared" si="1449"/>
        <v/>
      </c>
      <c r="O546" s="19" t="str">
        <f t="shared" si="1449"/>
        <v/>
      </c>
      <c r="P546" s="19" t="str">
        <f t="shared" si="1449"/>
        <v/>
      </c>
      <c r="Q546" s="19" t="str">
        <f t="shared" si="1449"/>
        <v/>
      </c>
      <c r="R546" s="19" t="str">
        <f t="shared" si="1449"/>
        <v/>
      </c>
      <c r="S546" s="19" t="str">
        <f t="shared" si="1450"/>
        <v/>
      </c>
      <c r="T546" s="19" t="str">
        <f t="shared" si="1450"/>
        <v/>
      </c>
      <c r="U546" s="50" t="str">
        <f t="shared" si="1450"/>
        <v/>
      </c>
      <c r="V546" s="19" t="str">
        <f t="shared" si="1450"/>
        <v/>
      </c>
      <c r="W546" s="19" t="str">
        <f t="shared" si="1450"/>
        <v/>
      </c>
      <c r="X546" s="19" t="str">
        <f t="shared" si="1450"/>
        <v/>
      </c>
      <c r="Y546" s="19" t="str">
        <f t="shared" si="1450"/>
        <v/>
      </c>
      <c r="Z546" s="19" t="str">
        <f t="shared" si="1450"/>
        <v/>
      </c>
      <c r="AA546" s="19" t="str">
        <f t="shared" si="1450"/>
        <v/>
      </c>
      <c r="AB546" s="19" t="str">
        <f t="shared" si="1450"/>
        <v/>
      </c>
      <c r="AC546" s="19" t="str">
        <f t="shared" si="1451"/>
        <v/>
      </c>
      <c r="AD546" s="19" t="str">
        <f t="shared" si="1451"/>
        <v/>
      </c>
      <c r="AE546" s="19" t="str">
        <f t="shared" si="1451"/>
        <v/>
      </c>
      <c r="AF546" s="19" t="str">
        <f t="shared" si="1451"/>
        <v/>
      </c>
      <c r="AG546" s="19" t="str">
        <f t="shared" si="1451"/>
        <v/>
      </c>
      <c r="AH546" s="19" t="str">
        <f t="shared" si="1451"/>
        <v/>
      </c>
      <c r="AI546" s="19" t="str">
        <f t="shared" si="1451"/>
        <v/>
      </c>
      <c r="AJ546" s="19" t="str">
        <f t="shared" si="1451"/>
        <v/>
      </c>
      <c r="AK546" s="19" t="str">
        <f t="shared" si="1451"/>
        <v/>
      </c>
      <c r="AL546" s="19" t="str">
        <f t="shared" si="1451"/>
        <v/>
      </c>
      <c r="AM546" s="19" t="str">
        <f t="shared" si="1452"/>
        <v/>
      </c>
      <c r="AN546" s="19" t="str">
        <f t="shared" si="1452"/>
        <v/>
      </c>
      <c r="AO546" s="19" t="str">
        <f t="shared" si="1452"/>
        <v/>
      </c>
      <c r="AP546" s="19" t="str">
        <f t="shared" si="1452"/>
        <v/>
      </c>
      <c r="AQ546" s="19" t="str">
        <f t="shared" si="1452"/>
        <v/>
      </c>
      <c r="AR546" s="19" t="str">
        <f t="shared" si="1452"/>
        <v/>
      </c>
      <c r="AS546" s="19" t="str">
        <f t="shared" si="1452"/>
        <v/>
      </c>
      <c r="AT546" s="19" t="str">
        <f t="shared" si="1452"/>
        <v/>
      </c>
      <c r="AU546" s="19" t="str">
        <f t="shared" si="1452"/>
        <v/>
      </c>
      <c r="AV546" s="19" t="str">
        <f t="shared" si="1452"/>
        <v/>
      </c>
      <c r="AW546" s="19" t="str">
        <f t="shared" si="1453"/>
        <v/>
      </c>
      <c r="AX546" s="19" t="str">
        <f t="shared" si="1453"/>
        <v/>
      </c>
      <c r="AY546" s="19" t="str">
        <f t="shared" si="1453"/>
        <v/>
      </c>
      <c r="AZ546" s="19" t="str">
        <f t="shared" si="1453"/>
        <v/>
      </c>
      <c r="BA546" s="19" t="str">
        <f t="shared" si="1453"/>
        <v/>
      </c>
      <c r="BB546" s="19" t="str">
        <f t="shared" si="1453"/>
        <v/>
      </c>
      <c r="BC546" s="19" t="str">
        <f t="shared" si="1453"/>
        <v/>
      </c>
      <c r="BD546" s="19" t="str">
        <f t="shared" si="1453"/>
        <v/>
      </c>
      <c r="BE546" s="19" t="str">
        <f t="shared" si="1453"/>
        <v/>
      </c>
      <c r="BF546" s="19" t="str">
        <f t="shared" si="1453"/>
        <v/>
      </c>
      <c r="BG546" s="19" t="str">
        <f t="shared" si="1454"/>
        <v/>
      </c>
      <c r="BH546" s="19" t="str">
        <f t="shared" si="1454"/>
        <v/>
      </c>
      <c r="BI546" s="19" t="str">
        <f t="shared" si="1454"/>
        <v/>
      </c>
      <c r="BJ546" s="19" t="str">
        <f t="shared" si="1454"/>
        <v/>
      </c>
      <c r="BK546" s="19" t="str">
        <f t="shared" si="1454"/>
        <v/>
      </c>
      <c r="BL546" s="19" t="str">
        <f t="shared" si="1454"/>
        <v/>
      </c>
      <c r="BM546" s="19" t="str">
        <f t="shared" si="1454"/>
        <v/>
      </c>
      <c r="BN546" s="19" t="str">
        <f t="shared" si="1454"/>
        <v/>
      </c>
      <c r="BO546" s="19" t="str">
        <f t="shared" si="1454"/>
        <v/>
      </c>
      <c r="BP546" s="19" t="str">
        <f t="shared" si="1454"/>
        <v/>
      </c>
      <c r="BQ546" s="19" t="str">
        <f t="shared" si="1455"/>
        <v/>
      </c>
      <c r="BR546" s="19" t="str">
        <f t="shared" si="1455"/>
        <v/>
      </c>
      <c r="BS546" s="19" t="str">
        <f t="shared" si="1455"/>
        <v/>
      </c>
      <c r="BT546" s="19" t="str">
        <f t="shared" si="1455"/>
        <v/>
      </c>
      <c r="BU546" s="19" t="str">
        <f t="shared" si="1455"/>
        <v/>
      </c>
      <c r="BV546" s="19" t="str">
        <f t="shared" si="1455"/>
        <v/>
      </c>
      <c r="BW546" s="19" t="str">
        <f t="shared" si="1455"/>
        <v/>
      </c>
      <c r="BX546" s="19" t="str">
        <f t="shared" si="1455"/>
        <v/>
      </c>
      <c r="BY546" s="19" t="str">
        <f t="shared" si="1455"/>
        <v/>
      </c>
      <c r="BZ546" s="19" t="str">
        <f t="shared" si="1455"/>
        <v/>
      </c>
      <c r="CA546" s="19" t="str">
        <f t="shared" si="1456"/>
        <v/>
      </c>
      <c r="CB546" s="19" t="str">
        <f t="shared" si="1456"/>
        <v/>
      </c>
      <c r="CC546" s="19" t="str">
        <f t="shared" si="1456"/>
        <v/>
      </c>
      <c r="CD546" s="19" t="str">
        <f t="shared" si="1456"/>
        <v/>
      </c>
      <c r="CE546" s="19" t="str">
        <f t="shared" si="1456"/>
        <v/>
      </c>
      <c r="CF546" s="19" t="str">
        <f t="shared" si="1456"/>
        <v/>
      </c>
      <c r="CG546" s="19" t="str">
        <f t="shared" si="1456"/>
        <v/>
      </c>
      <c r="CH546" s="19" t="str">
        <f t="shared" si="1456"/>
        <v/>
      </c>
      <c r="CI546" s="19" t="str">
        <f t="shared" si="1456"/>
        <v/>
      </c>
      <c r="CJ546" s="19" t="str">
        <f t="shared" si="1456"/>
        <v/>
      </c>
      <c r="CK546" s="19" t="str">
        <f t="shared" si="1457"/>
        <v/>
      </c>
      <c r="CL546" s="19" t="str">
        <f t="shared" si="1457"/>
        <v/>
      </c>
      <c r="CM546" s="19" t="str">
        <f t="shared" si="1457"/>
        <v/>
      </c>
      <c r="CN546" s="19" t="str">
        <f t="shared" si="1457"/>
        <v/>
      </c>
      <c r="CO546" s="19" t="str">
        <f t="shared" si="1457"/>
        <v/>
      </c>
      <c r="CP546" s="19" t="str">
        <f t="shared" si="1457"/>
        <v/>
      </c>
      <c r="CQ546" s="19" t="str">
        <f t="shared" si="1457"/>
        <v/>
      </c>
      <c r="CR546" s="19" t="str">
        <f t="shared" si="1457"/>
        <v/>
      </c>
      <c r="CS546" s="19" t="str">
        <f t="shared" si="1457"/>
        <v/>
      </c>
      <c r="CT546" s="19" t="str">
        <f t="shared" si="1457"/>
        <v/>
      </c>
      <c r="CU546" s="19" t="str">
        <f t="shared" si="1458"/>
        <v/>
      </c>
      <c r="CV546" s="19" t="str">
        <f t="shared" si="1458"/>
        <v/>
      </c>
      <c r="CW546" s="19" t="str">
        <f t="shared" si="1458"/>
        <v/>
      </c>
      <c r="CX546" s="19" t="str">
        <f t="shared" si="1458"/>
        <v/>
      </c>
      <c r="CY546" s="19" t="str">
        <f t="shared" si="1458"/>
        <v/>
      </c>
      <c r="CZ546" s="19" t="str">
        <f t="shared" si="1458"/>
        <v/>
      </c>
      <c r="DA546" s="19" t="str">
        <f t="shared" si="1458"/>
        <v/>
      </c>
      <c r="DB546" s="19" t="str">
        <f t="shared" si="1458"/>
        <v/>
      </c>
      <c r="DC546" s="19" t="str">
        <f t="shared" si="1458"/>
        <v/>
      </c>
      <c r="DD546" s="19" t="str">
        <f t="shared" si="1458"/>
        <v/>
      </c>
      <c r="DE546" s="19" t="str">
        <f t="shared" si="1459"/>
        <v/>
      </c>
      <c r="DF546" s="19" t="str">
        <f t="shared" si="1459"/>
        <v/>
      </c>
      <c r="DG546" s="19" t="str">
        <f t="shared" si="1459"/>
        <v/>
      </c>
      <c r="DH546" s="19" t="str">
        <f t="shared" si="1459"/>
        <v/>
      </c>
      <c r="DI546" s="19" t="str">
        <f t="shared" si="1459"/>
        <v/>
      </c>
      <c r="DJ546" s="19" t="str">
        <f t="shared" si="1459"/>
        <v/>
      </c>
      <c r="DK546" s="19" t="str">
        <f t="shared" si="1459"/>
        <v/>
      </c>
      <c r="DL546" s="19" t="str">
        <f t="shared" si="1459"/>
        <v/>
      </c>
      <c r="DM546" s="19" t="str">
        <f t="shared" si="1459"/>
        <v/>
      </c>
      <c r="DN546" s="19" t="str">
        <f t="shared" si="1459"/>
        <v/>
      </c>
      <c r="DO546" s="19" t="str">
        <f t="shared" si="1460"/>
        <v/>
      </c>
      <c r="DP546" s="19" t="str">
        <f t="shared" si="1460"/>
        <v/>
      </c>
      <c r="DQ546" s="19" t="str">
        <f t="shared" si="1460"/>
        <v/>
      </c>
      <c r="DR546" s="19" t="str">
        <f t="shared" si="1460"/>
        <v/>
      </c>
      <c r="DS546" s="19" t="str">
        <f t="shared" si="1460"/>
        <v/>
      </c>
      <c r="DT546" s="19" t="str">
        <f t="shared" si="1460"/>
        <v/>
      </c>
      <c r="DU546" s="19" t="str">
        <f t="shared" si="1460"/>
        <v/>
      </c>
      <c r="DV546" s="19" t="str">
        <f t="shared" si="1460"/>
        <v/>
      </c>
      <c r="DW546" s="19" t="str">
        <f t="shared" si="1460"/>
        <v/>
      </c>
      <c r="DX546" s="19" t="str">
        <f t="shared" si="1460"/>
        <v/>
      </c>
      <c r="DY546" s="19" t="str">
        <f t="shared" si="1461"/>
        <v/>
      </c>
      <c r="DZ546" s="19" t="str">
        <f t="shared" si="1461"/>
        <v/>
      </c>
      <c r="EA546" s="19" t="str">
        <f t="shared" si="1461"/>
        <v/>
      </c>
      <c r="EB546" s="19" t="str">
        <f t="shared" si="1461"/>
        <v/>
      </c>
      <c r="EC546" s="19" t="str">
        <f t="shared" si="1461"/>
        <v/>
      </c>
      <c r="ED546" s="19" t="str">
        <f t="shared" si="1461"/>
        <v/>
      </c>
      <c r="EE546" s="19" t="str">
        <f t="shared" si="1461"/>
        <v/>
      </c>
      <c r="EF546" s="19" t="str">
        <f t="shared" si="1461"/>
        <v/>
      </c>
      <c r="EG546" s="19" t="str">
        <f t="shared" si="1461"/>
        <v/>
      </c>
      <c r="EH546" s="19" t="str">
        <f t="shared" si="1461"/>
        <v/>
      </c>
      <c r="EI546" s="19" t="str">
        <f t="shared" si="1462"/>
        <v/>
      </c>
      <c r="EJ546" s="19" t="str">
        <f t="shared" si="1462"/>
        <v/>
      </c>
      <c r="EK546" s="19" t="str">
        <f t="shared" si="1462"/>
        <v/>
      </c>
      <c r="EL546" s="19" t="str">
        <f t="shared" si="1462"/>
        <v/>
      </c>
      <c r="EM546" s="19" t="str">
        <f t="shared" si="1462"/>
        <v/>
      </c>
      <c r="EN546" s="19" t="str">
        <f t="shared" si="1462"/>
        <v/>
      </c>
      <c r="EO546" s="19" t="str">
        <f t="shared" si="1462"/>
        <v/>
      </c>
      <c r="EP546" s="19" t="str">
        <f t="shared" si="1462"/>
        <v/>
      </c>
      <c r="EQ546" s="19" t="str">
        <f t="shared" si="1462"/>
        <v/>
      </c>
      <c r="ER546" s="19" t="str">
        <f t="shared" si="1462"/>
        <v/>
      </c>
      <c r="ES546" s="19" t="str">
        <f t="shared" si="1463"/>
        <v/>
      </c>
      <c r="ET546" s="19" t="str">
        <f t="shared" si="1463"/>
        <v/>
      </c>
      <c r="EU546" s="19" t="str">
        <f t="shared" si="1463"/>
        <v/>
      </c>
      <c r="EV546" s="19" t="str">
        <f t="shared" si="1463"/>
        <v/>
      </c>
      <c r="EW546" s="19" t="str">
        <f t="shared" si="1463"/>
        <v/>
      </c>
      <c r="EX546" s="19" t="str">
        <f t="shared" si="1463"/>
        <v/>
      </c>
      <c r="EY546" s="19" t="str">
        <f t="shared" si="1463"/>
        <v/>
      </c>
      <c r="EZ546" s="19" t="str">
        <f t="shared" si="1463"/>
        <v/>
      </c>
      <c r="FA546" s="19" t="str">
        <f t="shared" si="1463"/>
        <v/>
      </c>
      <c r="FB546" s="19" t="str">
        <f t="shared" si="1463"/>
        <v/>
      </c>
      <c r="FC546" s="19" t="str">
        <f t="shared" si="1464"/>
        <v/>
      </c>
      <c r="FD546" s="19" t="str">
        <f t="shared" si="1464"/>
        <v/>
      </c>
      <c r="FE546" s="19" t="str">
        <f t="shared" si="1464"/>
        <v/>
      </c>
      <c r="FF546" s="19" t="str">
        <f t="shared" si="1464"/>
        <v/>
      </c>
      <c r="FG546" s="19" t="str">
        <f t="shared" si="1464"/>
        <v/>
      </c>
      <c r="FH546" s="19" t="str">
        <f t="shared" si="1464"/>
        <v/>
      </c>
      <c r="FI546" s="19" t="str">
        <f t="shared" si="1464"/>
        <v/>
      </c>
      <c r="FJ546" s="19" t="str">
        <f t="shared" si="1464"/>
        <v/>
      </c>
      <c r="FK546" s="19" t="str">
        <f t="shared" si="1464"/>
        <v/>
      </c>
      <c r="FL546" s="19" t="str">
        <f t="shared" si="1464"/>
        <v/>
      </c>
      <c r="FM546" s="19" t="str">
        <f t="shared" si="1465"/>
        <v/>
      </c>
      <c r="FN546" s="19" t="str">
        <f t="shared" si="1465"/>
        <v/>
      </c>
      <c r="FO546" s="19" t="str">
        <f t="shared" si="1465"/>
        <v/>
      </c>
      <c r="FP546" s="19" t="str">
        <f t="shared" si="1465"/>
        <v/>
      </c>
      <c r="FQ546" s="19" t="str">
        <f t="shared" si="1465"/>
        <v/>
      </c>
      <c r="FR546" s="19" t="str">
        <f t="shared" si="1465"/>
        <v/>
      </c>
      <c r="FS546" s="19" t="str">
        <f t="shared" si="1465"/>
        <v/>
      </c>
      <c r="FT546" s="19" t="str">
        <f t="shared" si="1465"/>
        <v/>
      </c>
      <c r="FU546" s="19" t="str">
        <f t="shared" si="1465"/>
        <v/>
      </c>
      <c r="FV546" s="19" t="str">
        <f t="shared" si="1465"/>
        <v/>
      </c>
      <c r="FW546" s="19" t="str">
        <f t="shared" si="1466"/>
        <v/>
      </c>
      <c r="FX546" s="19" t="str">
        <f t="shared" si="1466"/>
        <v/>
      </c>
      <c r="FY546" s="19" t="str">
        <f t="shared" si="1466"/>
        <v/>
      </c>
      <c r="FZ546" s="19" t="str">
        <f t="shared" si="1466"/>
        <v/>
      </c>
      <c r="GA546" s="19" t="str">
        <f t="shared" si="1466"/>
        <v/>
      </c>
      <c r="GB546" s="19" t="str">
        <f t="shared" si="1466"/>
        <v/>
      </c>
      <c r="GC546" s="19" t="str">
        <f t="shared" si="1466"/>
        <v/>
      </c>
      <c r="GD546" s="19" t="str">
        <f t="shared" si="1466"/>
        <v/>
      </c>
      <c r="GE546" s="19" t="str">
        <f t="shared" si="1466"/>
        <v/>
      </c>
      <c r="GF546" s="19" t="str">
        <f t="shared" si="1466"/>
        <v/>
      </c>
      <c r="GG546" s="19" t="str">
        <f t="shared" si="1467"/>
        <v/>
      </c>
      <c r="GH546" s="19" t="str">
        <f t="shared" si="1467"/>
        <v/>
      </c>
      <c r="GI546" s="19" t="str">
        <f t="shared" si="1467"/>
        <v/>
      </c>
      <c r="GJ546" s="19" t="str">
        <f t="shared" si="1467"/>
        <v/>
      </c>
      <c r="GK546" s="19" t="str">
        <f t="shared" si="1467"/>
        <v/>
      </c>
      <c r="GL546" s="19" t="str">
        <f t="shared" si="1467"/>
        <v/>
      </c>
      <c r="GM546" s="19" t="str">
        <f t="shared" si="1467"/>
        <v/>
      </c>
      <c r="GN546" s="19" t="str">
        <f t="shared" si="1467"/>
        <v/>
      </c>
      <c r="GO546" s="19" t="str">
        <f t="shared" si="1467"/>
        <v/>
      </c>
      <c r="GP546" s="19" t="str">
        <f t="shared" si="1467"/>
        <v/>
      </c>
      <c r="GQ546" s="19" t="str">
        <f t="shared" si="1468"/>
        <v/>
      </c>
      <c r="GR546" s="19" t="str">
        <f t="shared" si="1468"/>
        <v/>
      </c>
      <c r="GS546" s="19" t="str">
        <f t="shared" si="1468"/>
        <v/>
      </c>
      <c r="GT546" s="19" t="str">
        <f t="shared" si="1468"/>
        <v/>
      </c>
      <c r="GU546" s="19" t="str">
        <f t="shared" si="1468"/>
        <v/>
      </c>
      <c r="GV546" s="19" t="str">
        <f t="shared" si="1468"/>
        <v/>
      </c>
      <c r="GW546" s="19" t="str">
        <f t="shared" si="1468"/>
        <v/>
      </c>
      <c r="GX546" s="19" t="str">
        <f t="shared" si="1468"/>
        <v/>
      </c>
      <c r="GY546" s="19" t="str">
        <f t="shared" si="1468"/>
        <v/>
      </c>
      <c r="GZ546" s="19" t="str">
        <f t="shared" si="1468"/>
        <v/>
      </c>
      <c r="HA546" s="19" t="str">
        <f t="shared" si="1469"/>
        <v/>
      </c>
      <c r="HB546" s="19" t="str">
        <f t="shared" si="1469"/>
        <v/>
      </c>
      <c r="HC546" s="19" t="str">
        <f t="shared" si="1469"/>
        <v/>
      </c>
      <c r="HD546" s="19" t="str">
        <f t="shared" si="1469"/>
        <v/>
      </c>
      <c r="HE546" s="19" t="str">
        <f t="shared" si="1469"/>
        <v/>
      </c>
      <c r="HF546" s="19" t="str">
        <f t="shared" si="1469"/>
        <v/>
      </c>
      <c r="HG546" s="19" t="str">
        <f t="shared" si="1469"/>
        <v/>
      </c>
      <c r="HH546" s="19" t="str">
        <f t="shared" si="1469"/>
        <v/>
      </c>
      <c r="HI546" s="19" t="str">
        <f t="shared" si="1469"/>
        <v/>
      </c>
      <c r="HJ546" s="19" t="str">
        <f t="shared" si="1469"/>
        <v/>
      </c>
      <c r="HK546" s="19" t="str">
        <f t="shared" si="1470"/>
        <v/>
      </c>
      <c r="HL546" s="19" t="str">
        <f t="shared" si="1470"/>
        <v/>
      </c>
      <c r="HM546" s="19" t="str">
        <f t="shared" si="1470"/>
        <v/>
      </c>
      <c r="HN546" s="19" t="str">
        <f t="shared" si="1470"/>
        <v/>
      </c>
      <c r="HO546" s="19" t="str">
        <f t="shared" si="1470"/>
        <v/>
      </c>
      <c r="HP546" s="19" t="str">
        <f t="shared" si="1470"/>
        <v/>
      </c>
      <c r="HQ546" s="19" t="str">
        <f t="shared" si="1470"/>
        <v/>
      </c>
      <c r="HR546" s="19" t="str">
        <f t="shared" si="1470"/>
        <v/>
      </c>
      <c r="HS546" s="19" t="str">
        <f t="shared" si="1470"/>
        <v/>
      </c>
      <c r="HT546" s="19" t="str">
        <f t="shared" si="1470"/>
        <v/>
      </c>
      <c r="HU546" s="19" t="str">
        <f t="shared" si="1471"/>
        <v/>
      </c>
      <c r="HV546" s="19" t="str">
        <f t="shared" si="1471"/>
        <v/>
      </c>
      <c r="HW546" s="19" t="str">
        <f t="shared" si="1471"/>
        <v/>
      </c>
      <c r="HX546" s="19" t="str">
        <f t="shared" si="1471"/>
        <v/>
      </c>
      <c r="HY546" s="19" t="str">
        <f t="shared" si="1471"/>
        <v/>
      </c>
      <c r="HZ546" s="19" t="str">
        <f t="shared" si="1471"/>
        <v/>
      </c>
      <c r="IA546" s="19" t="str">
        <f t="shared" si="1471"/>
        <v/>
      </c>
      <c r="IB546" s="19" t="str">
        <f t="shared" si="1471"/>
        <v/>
      </c>
      <c r="IC546" s="19" t="str">
        <f t="shared" si="1471"/>
        <v/>
      </c>
      <c r="ID546" s="19" t="str">
        <f t="shared" si="1471"/>
        <v/>
      </c>
      <c r="IE546" s="19" t="str">
        <f t="shared" si="1472"/>
        <v/>
      </c>
      <c r="IF546" s="19" t="str">
        <f t="shared" si="1472"/>
        <v/>
      </c>
      <c r="IG546" s="19" t="str">
        <f t="shared" si="1472"/>
        <v/>
      </c>
      <c r="IH546" s="19" t="str">
        <f t="shared" si="1472"/>
        <v/>
      </c>
      <c r="II546" s="19" t="str">
        <f t="shared" si="1472"/>
        <v/>
      </c>
      <c r="IJ546" s="19" t="str">
        <f t="shared" si="1472"/>
        <v/>
      </c>
      <c r="IK546" s="19" t="str">
        <f t="shared" si="1472"/>
        <v/>
      </c>
      <c r="IL546" s="19" t="str">
        <f t="shared" si="1472"/>
        <v/>
      </c>
      <c r="IM546" s="19" t="str">
        <f t="shared" si="1472"/>
        <v/>
      </c>
      <c r="IN546" s="19" t="str">
        <f t="shared" si="1472"/>
        <v/>
      </c>
      <c r="IO546" s="19" t="str">
        <f t="shared" si="1473"/>
        <v/>
      </c>
      <c r="IP546" s="19" t="str">
        <f t="shared" si="1473"/>
        <v/>
      </c>
      <c r="IQ546" s="19" t="str">
        <f t="shared" si="1473"/>
        <v/>
      </c>
      <c r="IR546" s="19" t="str">
        <f t="shared" si="1473"/>
        <v/>
      </c>
      <c r="IS546" s="19" t="str">
        <f t="shared" si="1473"/>
        <v/>
      </c>
      <c r="IT546" s="19" t="str">
        <f t="shared" si="1473"/>
        <v/>
      </c>
      <c r="IU546" s="19" t="str">
        <f t="shared" si="1473"/>
        <v/>
      </c>
      <c r="IV546" s="19" t="str">
        <f t="shared" si="1473"/>
        <v/>
      </c>
      <c r="IW546" s="19" t="str">
        <f t="shared" si="1473"/>
        <v/>
      </c>
      <c r="IX546" s="19" t="str">
        <f t="shared" si="1473"/>
        <v/>
      </c>
      <c r="IY546" s="19" t="str">
        <f t="shared" si="1474"/>
        <v/>
      </c>
      <c r="IZ546" s="19" t="str">
        <f t="shared" si="1474"/>
        <v/>
      </c>
      <c r="JA546" s="19" t="str">
        <f t="shared" si="1474"/>
        <v/>
      </c>
      <c r="JB546" s="19" t="str">
        <f t="shared" si="1474"/>
        <v/>
      </c>
      <c r="JC546" s="19" t="str">
        <f t="shared" si="1474"/>
        <v/>
      </c>
      <c r="JD546" s="19" t="str">
        <f t="shared" si="1474"/>
        <v/>
      </c>
      <c r="JE546" s="19" t="str">
        <f t="shared" si="1474"/>
        <v/>
      </c>
      <c r="JF546" s="19" t="str">
        <f t="shared" si="1474"/>
        <v/>
      </c>
      <c r="JG546" s="19" t="str">
        <f t="shared" si="1474"/>
        <v/>
      </c>
      <c r="JH546" s="19" t="str">
        <f t="shared" si="1474"/>
        <v/>
      </c>
      <c r="JI546" s="19" t="str">
        <f t="shared" si="1475"/>
        <v/>
      </c>
      <c r="JJ546" s="19" t="str">
        <f t="shared" si="1475"/>
        <v/>
      </c>
      <c r="JK546" s="19" t="str">
        <f t="shared" si="1475"/>
        <v/>
      </c>
      <c r="JL546" s="19" t="str">
        <f t="shared" si="1475"/>
        <v/>
      </c>
      <c r="JM546" s="19" t="str">
        <f t="shared" si="1475"/>
        <v/>
      </c>
      <c r="JN546" s="19" t="str">
        <f t="shared" si="1475"/>
        <v/>
      </c>
      <c r="JO546" s="19" t="str">
        <f t="shared" si="1475"/>
        <v/>
      </c>
      <c r="JP546" s="19" t="str">
        <f t="shared" si="1475"/>
        <v/>
      </c>
      <c r="JQ546" s="19" t="str">
        <f t="shared" si="1475"/>
        <v/>
      </c>
      <c r="JR546" s="19" t="str">
        <f t="shared" si="1475"/>
        <v/>
      </c>
      <c r="JS546" s="19" t="str">
        <f t="shared" si="1476"/>
        <v/>
      </c>
      <c r="JT546" s="19" t="str">
        <f t="shared" si="1476"/>
        <v/>
      </c>
      <c r="JU546" s="19" t="str">
        <f t="shared" si="1476"/>
        <v/>
      </c>
      <c r="JV546" s="19" t="str">
        <f t="shared" si="1476"/>
        <v/>
      </c>
      <c r="JW546" s="19" t="str">
        <f t="shared" si="1476"/>
        <v/>
      </c>
      <c r="JX546" s="19" t="str">
        <f t="shared" si="1476"/>
        <v/>
      </c>
      <c r="JY546" s="19" t="str">
        <f t="shared" si="1476"/>
        <v/>
      </c>
      <c r="JZ546" s="19" t="str">
        <f t="shared" si="1476"/>
        <v/>
      </c>
      <c r="KA546" s="19" t="str">
        <f t="shared" si="1476"/>
        <v/>
      </c>
      <c r="KB546" s="19" t="str">
        <f t="shared" si="1476"/>
        <v/>
      </c>
      <c r="KC546" s="19" t="str">
        <f t="shared" si="1477"/>
        <v/>
      </c>
      <c r="KD546" s="19" t="str">
        <f t="shared" si="1477"/>
        <v/>
      </c>
      <c r="KE546" s="19" t="str">
        <f t="shared" si="1477"/>
        <v/>
      </c>
      <c r="KF546" s="19" t="str">
        <f t="shared" si="1477"/>
        <v/>
      </c>
      <c r="KG546" s="19" t="str">
        <f t="shared" si="1477"/>
        <v/>
      </c>
      <c r="KH546" s="19" t="str">
        <f t="shared" si="1477"/>
        <v/>
      </c>
      <c r="KI546" s="19" t="str">
        <f t="shared" si="1477"/>
        <v/>
      </c>
      <c r="KJ546" s="19" t="str">
        <f t="shared" si="1477"/>
        <v/>
      </c>
      <c r="KK546" s="19" t="str">
        <f t="shared" si="1477"/>
        <v/>
      </c>
      <c r="KL546" s="19" t="str">
        <f t="shared" si="1477"/>
        <v/>
      </c>
      <c r="KM546" s="19" t="str">
        <f t="shared" si="1478"/>
        <v/>
      </c>
      <c r="KN546" s="19" t="str">
        <f t="shared" si="1478"/>
        <v/>
      </c>
      <c r="KO546" s="19" t="str">
        <f t="shared" si="1478"/>
        <v/>
      </c>
      <c r="KP546" s="19" t="str">
        <f t="shared" si="1478"/>
        <v/>
      </c>
      <c r="KQ546" s="19" t="str">
        <f t="shared" si="1478"/>
        <v/>
      </c>
      <c r="KR546" s="19" t="str">
        <f t="shared" si="1478"/>
        <v/>
      </c>
      <c r="KS546" s="19" t="str">
        <f t="shared" si="1478"/>
        <v/>
      </c>
      <c r="KT546" s="19" t="str">
        <f t="shared" si="1478"/>
        <v/>
      </c>
      <c r="KU546" s="19" t="str">
        <f t="shared" si="1478"/>
        <v/>
      </c>
      <c r="KV546" s="19" t="str">
        <f t="shared" si="1478"/>
        <v/>
      </c>
      <c r="KW546" s="19" t="str">
        <f t="shared" si="1479"/>
        <v/>
      </c>
      <c r="KX546" s="19" t="str">
        <f t="shared" si="1479"/>
        <v/>
      </c>
      <c r="KY546" s="19" t="str">
        <f t="shared" si="1479"/>
        <v/>
      </c>
      <c r="KZ546" s="19" t="str">
        <f t="shared" si="1479"/>
        <v/>
      </c>
      <c r="LA546" s="19" t="str">
        <f t="shared" si="1479"/>
        <v/>
      </c>
      <c r="LB546" s="19" t="str">
        <f t="shared" si="1479"/>
        <v/>
      </c>
      <c r="LC546" s="19" t="str">
        <f t="shared" si="1479"/>
        <v/>
      </c>
      <c r="LD546" s="19" t="str">
        <f t="shared" si="1479"/>
        <v/>
      </c>
      <c r="LE546" s="19" t="str">
        <f t="shared" si="1479"/>
        <v/>
      </c>
      <c r="LF546" s="19" t="str">
        <f t="shared" si="1479"/>
        <v/>
      </c>
      <c r="LG546" s="19" t="str">
        <f t="shared" si="1480"/>
        <v/>
      </c>
      <c r="LH546" s="19" t="str">
        <f t="shared" si="1480"/>
        <v/>
      </c>
      <c r="LI546" s="19" t="str">
        <f t="shared" si="1480"/>
        <v/>
      </c>
      <c r="LJ546" s="19" t="str">
        <f t="shared" si="1480"/>
        <v/>
      </c>
      <c r="LK546" s="19" t="str">
        <f t="shared" si="1480"/>
        <v/>
      </c>
      <c r="LL546" s="19" t="str">
        <f t="shared" si="1480"/>
        <v/>
      </c>
      <c r="LM546" s="19" t="str">
        <f t="shared" si="1480"/>
        <v/>
      </c>
      <c r="LN546" s="19" t="str">
        <f t="shared" si="1480"/>
        <v/>
      </c>
      <c r="LO546" s="19" t="str">
        <f t="shared" si="1480"/>
        <v/>
      </c>
      <c r="LP546" s="19" t="str">
        <f t="shared" si="1480"/>
        <v/>
      </c>
      <c r="LQ546" s="19" t="str">
        <f t="shared" si="1481"/>
        <v/>
      </c>
      <c r="LR546" s="19" t="str">
        <f t="shared" si="1481"/>
        <v/>
      </c>
      <c r="LS546" s="19" t="str">
        <f t="shared" si="1481"/>
        <v/>
      </c>
      <c r="LT546" s="19" t="str">
        <f t="shared" si="1481"/>
        <v/>
      </c>
      <c r="LU546" s="19" t="str">
        <f t="shared" si="1481"/>
        <v/>
      </c>
      <c r="LV546" s="19" t="str">
        <f t="shared" si="1481"/>
        <v/>
      </c>
      <c r="LW546" s="19" t="str">
        <f t="shared" si="1481"/>
        <v/>
      </c>
      <c r="LX546" s="19" t="str">
        <f t="shared" si="1481"/>
        <v/>
      </c>
      <c r="LY546" s="19" t="str">
        <f t="shared" si="1481"/>
        <v/>
      </c>
      <c r="LZ546" s="19" t="str">
        <f t="shared" si="1481"/>
        <v/>
      </c>
      <c r="MA546" s="19" t="str">
        <f t="shared" si="1482"/>
        <v/>
      </c>
      <c r="MB546" s="19" t="str">
        <f t="shared" si="1482"/>
        <v/>
      </c>
      <c r="MC546" s="19" t="str">
        <f t="shared" si="1482"/>
        <v/>
      </c>
      <c r="MD546" s="19" t="str">
        <f t="shared" si="1482"/>
        <v/>
      </c>
      <c r="ME546" s="19" t="str">
        <f t="shared" si="1482"/>
        <v/>
      </c>
      <c r="MF546" s="19" t="str">
        <f t="shared" si="1482"/>
        <v/>
      </c>
      <c r="MG546" s="19" t="str">
        <f t="shared" si="1482"/>
        <v/>
      </c>
      <c r="MH546" s="19" t="str">
        <f t="shared" si="1482"/>
        <v/>
      </c>
      <c r="MI546" s="19" t="str">
        <f t="shared" si="1482"/>
        <v/>
      </c>
      <c r="MJ546" s="19" t="str">
        <f t="shared" si="1482"/>
        <v/>
      </c>
      <c r="MK546" s="19" t="str">
        <f t="shared" si="1483"/>
        <v/>
      </c>
      <c r="ML546" s="19" t="str">
        <f t="shared" si="1483"/>
        <v/>
      </c>
      <c r="MM546" s="19" t="str">
        <f t="shared" si="1483"/>
        <v/>
      </c>
      <c r="MN546" s="19" t="str">
        <f t="shared" si="1483"/>
        <v/>
      </c>
      <c r="MO546" s="19" t="str">
        <f t="shared" si="1483"/>
        <v/>
      </c>
      <c r="MP546" s="19" t="str">
        <f t="shared" si="1483"/>
        <v/>
      </c>
      <c r="MQ546" s="19" t="str">
        <f t="shared" si="1483"/>
        <v/>
      </c>
      <c r="MR546" s="19" t="str">
        <f t="shared" si="1483"/>
        <v/>
      </c>
      <c r="MS546" s="19" t="str">
        <f t="shared" si="1483"/>
        <v/>
      </c>
      <c r="MT546" s="19" t="str">
        <f t="shared" si="1483"/>
        <v/>
      </c>
      <c r="MU546" s="19" t="str">
        <f t="shared" si="1484"/>
        <v/>
      </c>
      <c r="MV546" s="19" t="str">
        <f t="shared" si="1484"/>
        <v/>
      </c>
      <c r="MW546" s="19" t="str">
        <f t="shared" si="1484"/>
        <v/>
      </c>
      <c r="MX546" s="19" t="str">
        <f t="shared" si="1484"/>
        <v/>
      </c>
      <c r="MY546" s="19" t="str">
        <f t="shared" si="1484"/>
        <v/>
      </c>
      <c r="MZ546" s="19" t="str">
        <f t="shared" si="1484"/>
        <v/>
      </c>
      <c r="NA546" s="19" t="str">
        <f t="shared" si="1484"/>
        <v/>
      </c>
      <c r="NB546" s="19" t="str">
        <f t="shared" si="1484"/>
        <v/>
      </c>
      <c r="NC546" s="19" t="str">
        <f t="shared" si="1484"/>
        <v/>
      </c>
      <c r="ND546" s="19" t="str">
        <f t="shared" si="1484"/>
        <v/>
      </c>
      <c r="NE546" s="19" t="str">
        <f t="shared" si="1485"/>
        <v/>
      </c>
      <c r="NF546" s="19" t="str">
        <f t="shared" si="1485"/>
        <v/>
      </c>
      <c r="NG546" s="19" t="str">
        <f t="shared" si="1485"/>
        <v/>
      </c>
      <c r="NH546" s="19" t="str">
        <f t="shared" si="1485"/>
        <v/>
      </c>
      <c r="NI546" s="19" t="str">
        <f t="shared" si="1485"/>
        <v/>
      </c>
      <c r="NJ546" s="19" t="str">
        <f t="shared" si="1485"/>
        <v/>
      </c>
      <c r="NK546" s="19" t="str">
        <f t="shared" si="1485"/>
        <v/>
      </c>
      <c r="NL546" s="19" t="str">
        <f t="shared" si="1485"/>
        <v/>
      </c>
      <c r="NM546" s="19" t="str">
        <f t="shared" si="1485"/>
        <v/>
      </c>
      <c r="NN546" s="19" t="str">
        <f t="shared" si="1485"/>
        <v/>
      </c>
      <c r="NO546" s="19" t="str">
        <f t="shared" si="1486"/>
        <v/>
      </c>
      <c r="NP546" s="19" t="str">
        <f t="shared" si="1486"/>
        <v/>
      </c>
      <c r="NQ546" s="19" t="str">
        <f t="shared" si="1486"/>
        <v/>
      </c>
      <c r="NR546" s="19" t="str">
        <f t="shared" si="1486"/>
        <v/>
      </c>
      <c r="NS546" s="19" t="str">
        <f t="shared" si="1486"/>
        <v/>
      </c>
      <c r="NT546" s="19" t="str">
        <f t="shared" si="1486"/>
        <v/>
      </c>
      <c r="NU546" s="19" t="str">
        <f t="shared" si="1486"/>
        <v/>
      </c>
      <c r="NV546" s="19" t="str">
        <f t="shared" si="1486"/>
        <v/>
      </c>
      <c r="NW546" s="19" t="str">
        <f t="shared" si="1486"/>
        <v/>
      </c>
      <c r="NX546" s="19" t="str">
        <f t="shared" si="1486"/>
        <v/>
      </c>
      <c r="NY546" s="19" t="str">
        <f t="shared" si="1487"/>
        <v/>
      </c>
      <c r="NZ546" s="19" t="str">
        <f t="shared" si="1487"/>
        <v/>
      </c>
      <c r="OA546" s="19" t="str">
        <f t="shared" si="1487"/>
        <v/>
      </c>
      <c r="OB546" s="19" t="str">
        <f t="shared" si="1487"/>
        <v/>
      </c>
      <c r="OC546" s="19" t="str">
        <f t="shared" si="1487"/>
        <v/>
      </c>
      <c r="OD546" s="19" t="str">
        <f t="shared" si="1487"/>
        <v/>
      </c>
      <c r="OE546" s="19" t="str">
        <f t="shared" si="1487"/>
        <v/>
      </c>
      <c r="OF546" s="19" t="str">
        <f t="shared" si="1487"/>
        <v/>
      </c>
      <c r="OG546" s="19" t="str">
        <f t="shared" si="1487"/>
        <v/>
      </c>
      <c r="OH546" s="19" t="str">
        <f t="shared" si="1487"/>
        <v/>
      </c>
      <c r="OI546" s="19" t="str">
        <f t="shared" si="1488"/>
        <v/>
      </c>
      <c r="OJ546" s="19" t="str">
        <f t="shared" si="1488"/>
        <v/>
      </c>
      <c r="OK546" s="19" t="str">
        <f t="shared" si="1488"/>
        <v/>
      </c>
      <c r="OL546" s="19" t="str">
        <f t="shared" si="1488"/>
        <v/>
      </c>
      <c r="OM546" s="19" t="str">
        <f t="shared" si="1488"/>
        <v/>
      </c>
      <c r="ON546" s="19" t="str">
        <f t="shared" si="1488"/>
        <v/>
      </c>
      <c r="OO546" s="19" t="str">
        <f t="shared" si="1488"/>
        <v/>
      </c>
      <c r="OP546" s="19" t="str">
        <f t="shared" si="1488"/>
        <v/>
      </c>
      <c r="OQ546" s="19" t="str">
        <f t="shared" si="1488"/>
        <v/>
      </c>
      <c r="OR546" s="19" t="str">
        <f t="shared" si="1488"/>
        <v/>
      </c>
      <c r="OS546" s="19" t="str">
        <f t="shared" si="1489"/>
        <v/>
      </c>
      <c r="OT546" s="19" t="str">
        <f t="shared" si="1489"/>
        <v/>
      </c>
      <c r="OU546" s="19" t="str">
        <f t="shared" si="1489"/>
        <v/>
      </c>
      <c r="OV546" s="19" t="str">
        <f t="shared" si="1489"/>
        <v/>
      </c>
      <c r="OW546" s="19" t="str">
        <f t="shared" si="1489"/>
        <v/>
      </c>
      <c r="OX546" s="19" t="str">
        <f t="shared" si="1489"/>
        <v/>
      </c>
      <c r="OY546" s="19" t="str">
        <f t="shared" si="1489"/>
        <v/>
      </c>
      <c r="OZ546" s="19" t="str">
        <f t="shared" si="1489"/>
        <v/>
      </c>
      <c r="PA546" s="19" t="str">
        <f t="shared" si="1489"/>
        <v/>
      </c>
      <c r="PB546" s="19" t="str">
        <f t="shared" si="1489"/>
        <v/>
      </c>
      <c r="PC546" s="19" t="str">
        <f t="shared" si="1490"/>
        <v/>
      </c>
      <c r="PD546" s="19" t="str">
        <f t="shared" si="1490"/>
        <v/>
      </c>
      <c r="PE546" s="19" t="str">
        <f t="shared" si="1490"/>
        <v/>
      </c>
      <c r="PF546" s="19" t="str">
        <f t="shared" si="1490"/>
        <v/>
      </c>
      <c r="PG546" s="19" t="str">
        <f t="shared" si="1490"/>
        <v/>
      </c>
      <c r="PH546" s="19" t="str">
        <f t="shared" si="1490"/>
        <v/>
      </c>
      <c r="PI546" s="19" t="str">
        <f t="shared" si="1490"/>
        <v/>
      </c>
      <c r="PJ546" s="19" t="str">
        <f t="shared" si="1490"/>
        <v/>
      </c>
      <c r="PK546" s="19" t="str">
        <f t="shared" si="1490"/>
        <v/>
      </c>
      <c r="PL546" s="19" t="str">
        <f t="shared" si="1490"/>
        <v/>
      </c>
      <c r="PM546" s="19" t="str">
        <f t="shared" si="1491"/>
        <v/>
      </c>
      <c r="PN546" s="19" t="str">
        <f t="shared" si="1491"/>
        <v/>
      </c>
      <c r="PO546" s="19" t="str">
        <f t="shared" si="1491"/>
        <v/>
      </c>
      <c r="PP546" s="19" t="str">
        <f t="shared" si="1491"/>
        <v/>
      </c>
      <c r="PQ546" s="19" t="str">
        <f t="shared" si="1491"/>
        <v/>
      </c>
      <c r="PR546" s="19" t="str">
        <f t="shared" si="1491"/>
        <v/>
      </c>
      <c r="PS546" s="19" t="str">
        <f t="shared" si="1491"/>
        <v/>
      </c>
      <c r="PT546" s="19" t="str">
        <f t="shared" si="1491"/>
        <v/>
      </c>
      <c r="PU546" s="19" t="str">
        <f t="shared" si="1491"/>
        <v/>
      </c>
      <c r="PV546" s="19" t="str">
        <f t="shared" si="1491"/>
        <v/>
      </c>
      <c r="PW546" s="19" t="str">
        <f t="shared" si="1491"/>
        <v/>
      </c>
      <c r="PX546" s="19" t="str">
        <f t="shared" si="1491"/>
        <v/>
      </c>
      <c r="PY546" s="19" t="str">
        <f t="shared" si="1491"/>
        <v/>
      </c>
      <c r="PZ546" s="19" t="str">
        <f t="shared" si="1447"/>
        <v/>
      </c>
      <c r="QA546" s="19" t="str">
        <f t="shared" si="1448"/>
        <v/>
      </c>
    </row>
    <row r="547" spans="4:443" x14ac:dyDescent="0.25">
      <c r="D547"/>
      <c r="E547"/>
      <c r="G547" s="20" t="str">
        <f t="shared" si="1446"/>
        <v/>
      </c>
      <c r="H547" s="20"/>
      <c r="I547" s="19" t="str">
        <f t="shared" si="1449"/>
        <v/>
      </c>
      <c r="J547" s="19" t="str">
        <f t="shared" si="1449"/>
        <v/>
      </c>
      <c r="K547" s="19" t="str">
        <f t="shared" si="1449"/>
        <v/>
      </c>
      <c r="L547" s="19" t="str">
        <f t="shared" si="1449"/>
        <v/>
      </c>
      <c r="M547" s="19" t="str">
        <f t="shared" si="1449"/>
        <v/>
      </c>
      <c r="N547" s="19" t="str">
        <f t="shared" si="1449"/>
        <v/>
      </c>
      <c r="O547" s="19" t="str">
        <f t="shared" si="1449"/>
        <v/>
      </c>
      <c r="P547" s="19" t="str">
        <f t="shared" si="1449"/>
        <v/>
      </c>
      <c r="Q547" s="19" t="str">
        <f t="shared" si="1449"/>
        <v/>
      </c>
      <c r="R547" s="19" t="str">
        <f t="shared" si="1449"/>
        <v/>
      </c>
      <c r="S547" s="19" t="str">
        <f t="shared" si="1450"/>
        <v/>
      </c>
      <c r="T547" s="19" t="str">
        <f t="shared" si="1450"/>
        <v/>
      </c>
      <c r="U547" s="50" t="str">
        <f t="shared" si="1450"/>
        <v/>
      </c>
      <c r="V547" s="19" t="str">
        <f t="shared" si="1450"/>
        <v/>
      </c>
      <c r="W547" s="19" t="str">
        <f t="shared" si="1450"/>
        <v/>
      </c>
      <c r="X547" s="19" t="str">
        <f t="shared" si="1450"/>
        <v/>
      </c>
      <c r="Y547" s="19" t="str">
        <f t="shared" si="1450"/>
        <v/>
      </c>
      <c r="Z547" s="19" t="str">
        <f t="shared" si="1450"/>
        <v/>
      </c>
      <c r="AA547" s="19" t="str">
        <f t="shared" si="1450"/>
        <v/>
      </c>
      <c r="AB547" s="19" t="str">
        <f t="shared" si="1450"/>
        <v/>
      </c>
      <c r="AC547" s="19" t="str">
        <f t="shared" si="1451"/>
        <v/>
      </c>
      <c r="AD547" s="19" t="str">
        <f t="shared" si="1451"/>
        <v/>
      </c>
      <c r="AE547" s="19" t="str">
        <f t="shared" si="1451"/>
        <v/>
      </c>
      <c r="AF547" s="19" t="str">
        <f t="shared" si="1451"/>
        <v/>
      </c>
      <c r="AG547" s="19" t="str">
        <f t="shared" si="1451"/>
        <v/>
      </c>
      <c r="AH547" s="19" t="str">
        <f t="shared" si="1451"/>
        <v/>
      </c>
      <c r="AI547" s="19" t="str">
        <f t="shared" si="1451"/>
        <v/>
      </c>
      <c r="AJ547" s="19" t="str">
        <f t="shared" si="1451"/>
        <v/>
      </c>
      <c r="AK547" s="19" t="str">
        <f t="shared" si="1451"/>
        <v/>
      </c>
      <c r="AL547" s="19" t="str">
        <f t="shared" si="1451"/>
        <v/>
      </c>
      <c r="AM547" s="19" t="str">
        <f t="shared" si="1452"/>
        <v/>
      </c>
      <c r="AN547" s="19" t="str">
        <f t="shared" si="1452"/>
        <v/>
      </c>
      <c r="AO547" s="19" t="str">
        <f t="shared" si="1452"/>
        <v/>
      </c>
      <c r="AP547" s="19" t="str">
        <f t="shared" si="1452"/>
        <v/>
      </c>
      <c r="AQ547" s="19" t="str">
        <f t="shared" si="1452"/>
        <v/>
      </c>
      <c r="AR547" s="19" t="str">
        <f t="shared" si="1452"/>
        <v/>
      </c>
      <c r="AS547" s="19" t="str">
        <f t="shared" si="1452"/>
        <v/>
      </c>
      <c r="AT547" s="19" t="str">
        <f t="shared" si="1452"/>
        <v/>
      </c>
      <c r="AU547" s="19" t="str">
        <f t="shared" si="1452"/>
        <v/>
      </c>
      <c r="AV547" s="19" t="str">
        <f t="shared" si="1452"/>
        <v/>
      </c>
      <c r="AW547" s="19" t="str">
        <f t="shared" si="1453"/>
        <v/>
      </c>
      <c r="AX547" s="19" t="str">
        <f t="shared" si="1453"/>
        <v/>
      </c>
      <c r="AY547" s="19" t="str">
        <f t="shared" si="1453"/>
        <v/>
      </c>
      <c r="AZ547" s="19" t="str">
        <f t="shared" si="1453"/>
        <v/>
      </c>
      <c r="BA547" s="19" t="str">
        <f t="shared" si="1453"/>
        <v/>
      </c>
      <c r="BB547" s="19" t="str">
        <f t="shared" si="1453"/>
        <v/>
      </c>
      <c r="BC547" s="19" t="str">
        <f t="shared" si="1453"/>
        <v/>
      </c>
      <c r="BD547" s="19" t="str">
        <f t="shared" si="1453"/>
        <v/>
      </c>
      <c r="BE547" s="19" t="str">
        <f t="shared" si="1453"/>
        <v/>
      </c>
      <c r="BF547" s="19" t="str">
        <f t="shared" si="1453"/>
        <v/>
      </c>
      <c r="BG547" s="19" t="str">
        <f t="shared" si="1454"/>
        <v/>
      </c>
      <c r="BH547" s="19" t="str">
        <f t="shared" si="1454"/>
        <v/>
      </c>
      <c r="BI547" s="19" t="str">
        <f t="shared" si="1454"/>
        <v/>
      </c>
      <c r="BJ547" s="19" t="str">
        <f t="shared" si="1454"/>
        <v/>
      </c>
      <c r="BK547" s="19" t="str">
        <f t="shared" si="1454"/>
        <v/>
      </c>
      <c r="BL547" s="19" t="str">
        <f t="shared" si="1454"/>
        <v/>
      </c>
      <c r="BM547" s="19" t="str">
        <f t="shared" si="1454"/>
        <v/>
      </c>
      <c r="BN547" s="19" t="str">
        <f t="shared" si="1454"/>
        <v/>
      </c>
      <c r="BO547" s="19" t="str">
        <f t="shared" si="1454"/>
        <v/>
      </c>
      <c r="BP547" s="19" t="str">
        <f t="shared" si="1454"/>
        <v/>
      </c>
      <c r="BQ547" s="19" t="str">
        <f t="shared" si="1455"/>
        <v/>
      </c>
      <c r="BR547" s="19" t="str">
        <f t="shared" si="1455"/>
        <v/>
      </c>
      <c r="BS547" s="19" t="str">
        <f t="shared" si="1455"/>
        <v/>
      </c>
      <c r="BT547" s="19" t="str">
        <f t="shared" si="1455"/>
        <v/>
      </c>
      <c r="BU547" s="19" t="str">
        <f t="shared" si="1455"/>
        <v/>
      </c>
      <c r="BV547" s="19" t="str">
        <f t="shared" si="1455"/>
        <v/>
      </c>
      <c r="BW547" s="19" t="str">
        <f t="shared" si="1455"/>
        <v/>
      </c>
      <c r="BX547" s="19" t="str">
        <f t="shared" si="1455"/>
        <v/>
      </c>
      <c r="BY547" s="19" t="str">
        <f t="shared" si="1455"/>
        <v/>
      </c>
      <c r="BZ547" s="19" t="str">
        <f t="shared" si="1455"/>
        <v/>
      </c>
      <c r="CA547" s="19" t="str">
        <f t="shared" si="1456"/>
        <v/>
      </c>
      <c r="CB547" s="19" t="str">
        <f t="shared" si="1456"/>
        <v/>
      </c>
      <c r="CC547" s="19" t="str">
        <f t="shared" si="1456"/>
        <v/>
      </c>
      <c r="CD547" s="19" t="str">
        <f t="shared" si="1456"/>
        <v/>
      </c>
      <c r="CE547" s="19" t="str">
        <f t="shared" si="1456"/>
        <v/>
      </c>
      <c r="CF547" s="19" t="str">
        <f t="shared" si="1456"/>
        <v/>
      </c>
      <c r="CG547" s="19" t="str">
        <f t="shared" si="1456"/>
        <v/>
      </c>
      <c r="CH547" s="19" t="str">
        <f t="shared" si="1456"/>
        <v/>
      </c>
      <c r="CI547" s="19" t="str">
        <f t="shared" si="1456"/>
        <v/>
      </c>
      <c r="CJ547" s="19" t="str">
        <f t="shared" si="1456"/>
        <v/>
      </c>
      <c r="CK547" s="19" t="str">
        <f t="shared" si="1457"/>
        <v/>
      </c>
      <c r="CL547" s="19" t="str">
        <f t="shared" si="1457"/>
        <v/>
      </c>
      <c r="CM547" s="19" t="str">
        <f t="shared" si="1457"/>
        <v/>
      </c>
      <c r="CN547" s="19" t="str">
        <f t="shared" si="1457"/>
        <v/>
      </c>
      <c r="CO547" s="19" t="str">
        <f t="shared" si="1457"/>
        <v/>
      </c>
      <c r="CP547" s="19" t="str">
        <f t="shared" si="1457"/>
        <v/>
      </c>
      <c r="CQ547" s="19" t="str">
        <f t="shared" si="1457"/>
        <v/>
      </c>
      <c r="CR547" s="19" t="str">
        <f t="shared" si="1457"/>
        <v/>
      </c>
      <c r="CS547" s="19" t="str">
        <f t="shared" si="1457"/>
        <v/>
      </c>
      <c r="CT547" s="19" t="str">
        <f t="shared" si="1457"/>
        <v/>
      </c>
      <c r="CU547" s="19" t="str">
        <f t="shared" si="1458"/>
        <v/>
      </c>
      <c r="CV547" s="19" t="str">
        <f t="shared" si="1458"/>
        <v/>
      </c>
      <c r="CW547" s="19" t="str">
        <f t="shared" si="1458"/>
        <v/>
      </c>
      <c r="CX547" s="19" t="str">
        <f t="shared" si="1458"/>
        <v/>
      </c>
      <c r="CY547" s="19" t="str">
        <f t="shared" si="1458"/>
        <v/>
      </c>
      <c r="CZ547" s="19" t="str">
        <f t="shared" si="1458"/>
        <v/>
      </c>
      <c r="DA547" s="19" t="str">
        <f t="shared" si="1458"/>
        <v/>
      </c>
      <c r="DB547" s="19" t="str">
        <f t="shared" si="1458"/>
        <v/>
      </c>
      <c r="DC547" s="19" t="str">
        <f t="shared" si="1458"/>
        <v/>
      </c>
      <c r="DD547" s="19" t="str">
        <f t="shared" si="1458"/>
        <v/>
      </c>
      <c r="DE547" s="19" t="str">
        <f t="shared" si="1459"/>
        <v/>
      </c>
      <c r="DF547" s="19" t="str">
        <f t="shared" si="1459"/>
        <v/>
      </c>
      <c r="DG547" s="19" t="str">
        <f t="shared" si="1459"/>
        <v/>
      </c>
      <c r="DH547" s="19" t="str">
        <f t="shared" si="1459"/>
        <v/>
      </c>
      <c r="DI547" s="19" t="str">
        <f t="shared" si="1459"/>
        <v/>
      </c>
      <c r="DJ547" s="19" t="str">
        <f t="shared" si="1459"/>
        <v/>
      </c>
      <c r="DK547" s="19" t="str">
        <f t="shared" si="1459"/>
        <v/>
      </c>
      <c r="DL547" s="19" t="str">
        <f t="shared" si="1459"/>
        <v/>
      </c>
      <c r="DM547" s="19" t="str">
        <f t="shared" si="1459"/>
        <v/>
      </c>
      <c r="DN547" s="19" t="str">
        <f t="shared" si="1459"/>
        <v/>
      </c>
      <c r="DO547" s="19" t="str">
        <f t="shared" si="1460"/>
        <v/>
      </c>
      <c r="DP547" s="19" t="str">
        <f t="shared" si="1460"/>
        <v/>
      </c>
      <c r="DQ547" s="19" t="str">
        <f t="shared" si="1460"/>
        <v/>
      </c>
      <c r="DR547" s="19" t="str">
        <f t="shared" si="1460"/>
        <v/>
      </c>
      <c r="DS547" s="19" t="str">
        <f t="shared" si="1460"/>
        <v/>
      </c>
      <c r="DT547" s="19" t="str">
        <f t="shared" si="1460"/>
        <v/>
      </c>
      <c r="DU547" s="19" t="str">
        <f t="shared" si="1460"/>
        <v/>
      </c>
      <c r="DV547" s="19" t="str">
        <f t="shared" si="1460"/>
        <v/>
      </c>
      <c r="DW547" s="19" t="str">
        <f t="shared" si="1460"/>
        <v/>
      </c>
      <c r="DX547" s="19" t="str">
        <f t="shared" si="1460"/>
        <v/>
      </c>
      <c r="DY547" s="19" t="str">
        <f t="shared" si="1461"/>
        <v/>
      </c>
      <c r="DZ547" s="19" t="str">
        <f t="shared" si="1461"/>
        <v/>
      </c>
      <c r="EA547" s="19" t="str">
        <f t="shared" si="1461"/>
        <v/>
      </c>
      <c r="EB547" s="19" t="str">
        <f t="shared" si="1461"/>
        <v/>
      </c>
      <c r="EC547" s="19" t="str">
        <f t="shared" si="1461"/>
        <v/>
      </c>
      <c r="ED547" s="19" t="str">
        <f t="shared" si="1461"/>
        <v/>
      </c>
      <c r="EE547" s="19" t="str">
        <f t="shared" si="1461"/>
        <v/>
      </c>
      <c r="EF547" s="19" t="str">
        <f t="shared" si="1461"/>
        <v/>
      </c>
      <c r="EG547" s="19" t="str">
        <f t="shared" si="1461"/>
        <v/>
      </c>
      <c r="EH547" s="19" t="str">
        <f t="shared" si="1461"/>
        <v/>
      </c>
      <c r="EI547" s="19" t="str">
        <f t="shared" si="1462"/>
        <v/>
      </c>
      <c r="EJ547" s="19" t="str">
        <f t="shared" si="1462"/>
        <v/>
      </c>
      <c r="EK547" s="19" t="str">
        <f t="shared" si="1462"/>
        <v/>
      </c>
      <c r="EL547" s="19" t="str">
        <f t="shared" si="1462"/>
        <v/>
      </c>
      <c r="EM547" s="19" t="str">
        <f t="shared" si="1462"/>
        <v/>
      </c>
      <c r="EN547" s="19" t="str">
        <f t="shared" si="1462"/>
        <v/>
      </c>
      <c r="EO547" s="19" t="str">
        <f t="shared" si="1462"/>
        <v/>
      </c>
      <c r="EP547" s="19" t="str">
        <f t="shared" si="1462"/>
        <v/>
      </c>
      <c r="EQ547" s="19" t="str">
        <f t="shared" si="1462"/>
        <v/>
      </c>
      <c r="ER547" s="19" t="str">
        <f t="shared" si="1462"/>
        <v/>
      </c>
      <c r="ES547" s="19" t="str">
        <f t="shared" si="1463"/>
        <v/>
      </c>
      <c r="ET547" s="19" t="str">
        <f t="shared" si="1463"/>
        <v/>
      </c>
      <c r="EU547" s="19" t="str">
        <f t="shared" si="1463"/>
        <v/>
      </c>
      <c r="EV547" s="19" t="str">
        <f t="shared" si="1463"/>
        <v/>
      </c>
      <c r="EW547" s="19" t="str">
        <f t="shared" si="1463"/>
        <v/>
      </c>
      <c r="EX547" s="19" t="str">
        <f t="shared" si="1463"/>
        <v/>
      </c>
      <c r="EY547" s="19" t="str">
        <f t="shared" si="1463"/>
        <v/>
      </c>
      <c r="EZ547" s="19" t="str">
        <f t="shared" si="1463"/>
        <v/>
      </c>
      <c r="FA547" s="19" t="str">
        <f t="shared" si="1463"/>
        <v/>
      </c>
      <c r="FB547" s="19" t="str">
        <f t="shared" si="1463"/>
        <v/>
      </c>
      <c r="FC547" s="19" t="str">
        <f t="shared" si="1464"/>
        <v/>
      </c>
      <c r="FD547" s="19" t="str">
        <f t="shared" si="1464"/>
        <v/>
      </c>
      <c r="FE547" s="19" t="str">
        <f t="shared" si="1464"/>
        <v/>
      </c>
      <c r="FF547" s="19" t="str">
        <f t="shared" si="1464"/>
        <v/>
      </c>
      <c r="FG547" s="19" t="str">
        <f t="shared" si="1464"/>
        <v/>
      </c>
      <c r="FH547" s="19" t="str">
        <f t="shared" si="1464"/>
        <v/>
      </c>
      <c r="FI547" s="19" t="str">
        <f t="shared" si="1464"/>
        <v/>
      </c>
      <c r="FJ547" s="19" t="str">
        <f t="shared" si="1464"/>
        <v/>
      </c>
      <c r="FK547" s="19" t="str">
        <f t="shared" si="1464"/>
        <v/>
      </c>
      <c r="FL547" s="19" t="str">
        <f t="shared" si="1464"/>
        <v/>
      </c>
      <c r="FM547" s="19" t="str">
        <f t="shared" si="1465"/>
        <v/>
      </c>
      <c r="FN547" s="19" t="str">
        <f t="shared" si="1465"/>
        <v/>
      </c>
      <c r="FO547" s="19" t="str">
        <f t="shared" si="1465"/>
        <v/>
      </c>
      <c r="FP547" s="19" t="str">
        <f t="shared" si="1465"/>
        <v/>
      </c>
      <c r="FQ547" s="19" t="str">
        <f t="shared" si="1465"/>
        <v/>
      </c>
      <c r="FR547" s="19" t="str">
        <f t="shared" si="1465"/>
        <v/>
      </c>
      <c r="FS547" s="19" t="str">
        <f t="shared" si="1465"/>
        <v/>
      </c>
      <c r="FT547" s="19" t="str">
        <f t="shared" si="1465"/>
        <v/>
      </c>
      <c r="FU547" s="19" t="str">
        <f t="shared" si="1465"/>
        <v/>
      </c>
      <c r="FV547" s="19" t="str">
        <f t="shared" si="1465"/>
        <v/>
      </c>
      <c r="FW547" s="19" t="str">
        <f t="shared" si="1466"/>
        <v/>
      </c>
      <c r="FX547" s="19" t="str">
        <f t="shared" si="1466"/>
        <v/>
      </c>
      <c r="FY547" s="19" t="str">
        <f t="shared" si="1466"/>
        <v/>
      </c>
      <c r="FZ547" s="19" t="str">
        <f t="shared" si="1466"/>
        <v/>
      </c>
      <c r="GA547" s="19" t="str">
        <f t="shared" si="1466"/>
        <v/>
      </c>
      <c r="GB547" s="19" t="str">
        <f t="shared" si="1466"/>
        <v/>
      </c>
      <c r="GC547" s="19" t="str">
        <f t="shared" si="1466"/>
        <v/>
      </c>
      <c r="GD547" s="19" t="str">
        <f t="shared" si="1466"/>
        <v/>
      </c>
      <c r="GE547" s="19" t="str">
        <f t="shared" si="1466"/>
        <v/>
      </c>
      <c r="GF547" s="19" t="str">
        <f t="shared" si="1466"/>
        <v/>
      </c>
      <c r="GG547" s="19" t="str">
        <f t="shared" si="1467"/>
        <v/>
      </c>
      <c r="GH547" s="19" t="str">
        <f t="shared" si="1467"/>
        <v/>
      </c>
      <c r="GI547" s="19" t="str">
        <f t="shared" si="1467"/>
        <v/>
      </c>
      <c r="GJ547" s="19" t="str">
        <f t="shared" si="1467"/>
        <v/>
      </c>
      <c r="GK547" s="19" t="str">
        <f t="shared" si="1467"/>
        <v/>
      </c>
      <c r="GL547" s="19" t="str">
        <f t="shared" si="1467"/>
        <v/>
      </c>
      <c r="GM547" s="19" t="str">
        <f t="shared" si="1467"/>
        <v/>
      </c>
      <c r="GN547" s="19" t="str">
        <f t="shared" si="1467"/>
        <v/>
      </c>
      <c r="GO547" s="19" t="str">
        <f t="shared" si="1467"/>
        <v/>
      </c>
      <c r="GP547" s="19" t="str">
        <f t="shared" si="1467"/>
        <v/>
      </c>
      <c r="GQ547" s="19" t="str">
        <f t="shared" si="1468"/>
        <v/>
      </c>
      <c r="GR547" s="19" t="str">
        <f t="shared" si="1468"/>
        <v/>
      </c>
      <c r="GS547" s="19" t="str">
        <f t="shared" si="1468"/>
        <v/>
      </c>
      <c r="GT547" s="19" t="str">
        <f t="shared" si="1468"/>
        <v/>
      </c>
      <c r="GU547" s="19" t="str">
        <f t="shared" si="1468"/>
        <v/>
      </c>
      <c r="GV547" s="19" t="str">
        <f t="shared" si="1468"/>
        <v/>
      </c>
      <c r="GW547" s="19" t="str">
        <f t="shared" si="1468"/>
        <v/>
      </c>
      <c r="GX547" s="19" t="str">
        <f t="shared" si="1468"/>
        <v/>
      </c>
      <c r="GY547" s="19" t="str">
        <f t="shared" si="1468"/>
        <v/>
      </c>
      <c r="GZ547" s="19" t="str">
        <f t="shared" si="1468"/>
        <v/>
      </c>
      <c r="HA547" s="19" t="str">
        <f t="shared" si="1469"/>
        <v/>
      </c>
      <c r="HB547" s="19" t="str">
        <f t="shared" si="1469"/>
        <v/>
      </c>
      <c r="HC547" s="19" t="str">
        <f t="shared" si="1469"/>
        <v/>
      </c>
      <c r="HD547" s="19" t="str">
        <f t="shared" si="1469"/>
        <v/>
      </c>
      <c r="HE547" s="19" t="str">
        <f t="shared" si="1469"/>
        <v/>
      </c>
      <c r="HF547" s="19" t="str">
        <f t="shared" si="1469"/>
        <v/>
      </c>
      <c r="HG547" s="19" t="str">
        <f t="shared" si="1469"/>
        <v/>
      </c>
      <c r="HH547" s="19" t="str">
        <f t="shared" si="1469"/>
        <v/>
      </c>
      <c r="HI547" s="19" t="str">
        <f t="shared" si="1469"/>
        <v/>
      </c>
      <c r="HJ547" s="19" t="str">
        <f t="shared" si="1469"/>
        <v/>
      </c>
      <c r="HK547" s="19" t="str">
        <f t="shared" si="1470"/>
        <v/>
      </c>
      <c r="HL547" s="19" t="str">
        <f t="shared" si="1470"/>
        <v/>
      </c>
      <c r="HM547" s="19" t="str">
        <f t="shared" si="1470"/>
        <v/>
      </c>
      <c r="HN547" s="19" t="str">
        <f t="shared" si="1470"/>
        <v/>
      </c>
      <c r="HO547" s="19" t="str">
        <f t="shared" si="1470"/>
        <v/>
      </c>
      <c r="HP547" s="19" t="str">
        <f t="shared" si="1470"/>
        <v/>
      </c>
      <c r="HQ547" s="19" t="str">
        <f t="shared" si="1470"/>
        <v/>
      </c>
      <c r="HR547" s="19" t="str">
        <f t="shared" si="1470"/>
        <v/>
      </c>
      <c r="HS547" s="19" t="str">
        <f t="shared" si="1470"/>
        <v/>
      </c>
      <c r="HT547" s="19" t="str">
        <f t="shared" si="1470"/>
        <v/>
      </c>
      <c r="HU547" s="19" t="str">
        <f t="shared" si="1471"/>
        <v/>
      </c>
      <c r="HV547" s="19" t="str">
        <f t="shared" si="1471"/>
        <v/>
      </c>
      <c r="HW547" s="19" t="str">
        <f t="shared" si="1471"/>
        <v/>
      </c>
      <c r="HX547" s="19" t="str">
        <f t="shared" si="1471"/>
        <v/>
      </c>
      <c r="HY547" s="19" t="str">
        <f t="shared" si="1471"/>
        <v/>
      </c>
      <c r="HZ547" s="19" t="str">
        <f t="shared" si="1471"/>
        <v/>
      </c>
      <c r="IA547" s="19" t="str">
        <f t="shared" si="1471"/>
        <v/>
      </c>
      <c r="IB547" s="19" t="str">
        <f t="shared" si="1471"/>
        <v/>
      </c>
      <c r="IC547" s="19" t="str">
        <f t="shared" si="1471"/>
        <v/>
      </c>
      <c r="ID547" s="19" t="str">
        <f t="shared" si="1471"/>
        <v/>
      </c>
      <c r="IE547" s="19" t="str">
        <f t="shared" si="1472"/>
        <v/>
      </c>
      <c r="IF547" s="19" t="str">
        <f t="shared" si="1472"/>
        <v/>
      </c>
      <c r="IG547" s="19" t="str">
        <f t="shared" si="1472"/>
        <v/>
      </c>
      <c r="IH547" s="19" t="str">
        <f t="shared" si="1472"/>
        <v/>
      </c>
      <c r="II547" s="19" t="str">
        <f t="shared" si="1472"/>
        <v/>
      </c>
      <c r="IJ547" s="19" t="str">
        <f t="shared" si="1472"/>
        <v/>
      </c>
      <c r="IK547" s="19" t="str">
        <f t="shared" si="1472"/>
        <v/>
      </c>
      <c r="IL547" s="19" t="str">
        <f t="shared" si="1472"/>
        <v/>
      </c>
      <c r="IM547" s="19" t="str">
        <f t="shared" si="1472"/>
        <v/>
      </c>
      <c r="IN547" s="19" t="str">
        <f t="shared" si="1472"/>
        <v/>
      </c>
      <c r="IO547" s="19" t="str">
        <f t="shared" si="1473"/>
        <v/>
      </c>
      <c r="IP547" s="19" t="str">
        <f t="shared" si="1473"/>
        <v/>
      </c>
      <c r="IQ547" s="19" t="str">
        <f t="shared" si="1473"/>
        <v/>
      </c>
      <c r="IR547" s="19" t="str">
        <f t="shared" si="1473"/>
        <v/>
      </c>
      <c r="IS547" s="19" t="str">
        <f t="shared" si="1473"/>
        <v/>
      </c>
      <c r="IT547" s="19" t="str">
        <f t="shared" si="1473"/>
        <v/>
      </c>
      <c r="IU547" s="19" t="str">
        <f t="shared" si="1473"/>
        <v/>
      </c>
      <c r="IV547" s="19" t="str">
        <f t="shared" si="1473"/>
        <v/>
      </c>
      <c r="IW547" s="19" t="str">
        <f t="shared" si="1473"/>
        <v/>
      </c>
      <c r="IX547" s="19" t="str">
        <f t="shared" si="1473"/>
        <v/>
      </c>
      <c r="IY547" s="19" t="str">
        <f t="shared" si="1474"/>
        <v/>
      </c>
      <c r="IZ547" s="19" t="str">
        <f t="shared" si="1474"/>
        <v/>
      </c>
      <c r="JA547" s="19" t="str">
        <f t="shared" si="1474"/>
        <v/>
      </c>
      <c r="JB547" s="19" t="str">
        <f t="shared" si="1474"/>
        <v/>
      </c>
      <c r="JC547" s="19" t="str">
        <f t="shared" si="1474"/>
        <v/>
      </c>
      <c r="JD547" s="19" t="str">
        <f t="shared" si="1474"/>
        <v/>
      </c>
      <c r="JE547" s="19" t="str">
        <f t="shared" si="1474"/>
        <v/>
      </c>
      <c r="JF547" s="19" t="str">
        <f t="shared" si="1474"/>
        <v/>
      </c>
      <c r="JG547" s="19" t="str">
        <f t="shared" si="1474"/>
        <v/>
      </c>
      <c r="JH547" s="19" t="str">
        <f t="shared" si="1474"/>
        <v/>
      </c>
      <c r="JI547" s="19" t="str">
        <f t="shared" si="1475"/>
        <v/>
      </c>
      <c r="JJ547" s="19" t="str">
        <f t="shared" si="1475"/>
        <v/>
      </c>
      <c r="JK547" s="19" t="str">
        <f t="shared" si="1475"/>
        <v/>
      </c>
      <c r="JL547" s="19" t="str">
        <f t="shared" si="1475"/>
        <v/>
      </c>
      <c r="JM547" s="19" t="str">
        <f t="shared" si="1475"/>
        <v/>
      </c>
      <c r="JN547" s="19" t="str">
        <f t="shared" si="1475"/>
        <v/>
      </c>
      <c r="JO547" s="19" t="str">
        <f t="shared" si="1475"/>
        <v/>
      </c>
      <c r="JP547" s="19" t="str">
        <f t="shared" si="1475"/>
        <v/>
      </c>
      <c r="JQ547" s="19" t="str">
        <f t="shared" si="1475"/>
        <v/>
      </c>
      <c r="JR547" s="19" t="str">
        <f t="shared" si="1475"/>
        <v/>
      </c>
      <c r="JS547" s="19" t="str">
        <f t="shared" si="1476"/>
        <v/>
      </c>
      <c r="JT547" s="19" t="str">
        <f t="shared" si="1476"/>
        <v/>
      </c>
      <c r="JU547" s="19" t="str">
        <f t="shared" si="1476"/>
        <v/>
      </c>
      <c r="JV547" s="19" t="str">
        <f t="shared" si="1476"/>
        <v/>
      </c>
      <c r="JW547" s="19" t="str">
        <f t="shared" si="1476"/>
        <v/>
      </c>
      <c r="JX547" s="19" t="str">
        <f t="shared" si="1476"/>
        <v/>
      </c>
      <c r="JY547" s="19" t="str">
        <f t="shared" si="1476"/>
        <v/>
      </c>
      <c r="JZ547" s="19" t="str">
        <f t="shared" si="1476"/>
        <v/>
      </c>
      <c r="KA547" s="19" t="str">
        <f t="shared" si="1476"/>
        <v/>
      </c>
      <c r="KB547" s="19" t="str">
        <f t="shared" si="1476"/>
        <v/>
      </c>
      <c r="KC547" s="19" t="str">
        <f t="shared" si="1477"/>
        <v/>
      </c>
      <c r="KD547" s="19" t="str">
        <f t="shared" si="1477"/>
        <v/>
      </c>
      <c r="KE547" s="19" t="str">
        <f t="shared" si="1477"/>
        <v/>
      </c>
      <c r="KF547" s="19" t="str">
        <f t="shared" si="1477"/>
        <v/>
      </c>
      <c r="KG547" s="19" t="str">
        <f t="shared" si="1477"/>
        <v/>
      </c>
      <c r="KH547" s="19" t="str">
        <f t="shared" si="1477"/>
        <v/>
      </c>
      <c r="KI547" s="19" t="str">
        <f t="shared" si="1477"/>
        <v/>
      </c>
      <c r="KJ547" s="19" t="str">
        <f t="shared" si="1477"/>
        <v/>
      </c>
      <c r="KK547" s="19" t="str">
        <f t="shared" si="1477"/>
        <v/>
      </c>
      <c r="KL547" s="19" t="str">
        <f t="shared" si="1477"/>
        <v/>
      </c>
      <c r="KM547" s="19" t="str">
        <f t="shared" si="1478"/>
        <v/>
      </c>
      <c r="KN547" s="19" t="str">
        <f t="shared" si="1478"/>
        <v/>
      </c>
      <c r="KO547" s="19" t="str">
        <f t="shared" si="1478"/>
        <v/>
      </c>
      <c r="KP547" s="19" t="str">
        <f t="shared" si="1478"/>
        <v/>
      </c>
      <c r="KQ547" s="19" t="str">
        <f t="shared" si="1478"/>
        <v/>
      </c>
      <c r="KR547" s="19" t="str">
        <f t="shared" si="1478"/>
        <v/>
      </c>
      <c r="KS547" s="19" t="str">
        <f t="shared" si="1478"/>
        <v/>
      </c>
      <c r="KT547" s="19" t="str">
        <f t="shared" si="1478"/>
        <v/>
      </c>
      <c r="KU547" s="19" t="str">
        <f t="shared" si="1478"/>
        <v/>
      </c>
      <c r="KV547" s="19" t="str">
        <f t="shared" si="1478"/>
        <v/>
      </c>
      <c r="KW547" s="19" t="str">
        <f t="shared" si="1479"/>
        <v/>
      </c>
      <c r="KX547" s="19" t="str">
        <f t="shared" si="1479"/>
        <v/>
      </c>
      <c r="KY547" s="19" t="str">
        <f t="shared" si="1479"/>
        <v/>
      </c>
      <c r="KZ547" s="19" t="str">
        <f t="shared" si="1479"/>
        <v/>
      </c>
      <c r="LA547" s="19" t="str">
        <f t="shared" si="1479"/>
        <v/>
      </c>
      <c r="LB547" s="19" t="str">
        <f t="shared" si="1479"/>
        <v/>
      </c>
      <c r="LC547" s="19" t="str">
        <f t="shared" si="1479"/>
        <v/>
      </c>
      <c r="LD547" s="19" t="str">
        <f t="shared" si="1479"/>
        <v/>
      </c>
      <c r="LE547" s="19" t="str">
        <f t="shared" si="1479"/>
        <v/>
      </c>
      <c r="LF547" s="19" t="str">
        <f t="shared" si="1479"/>
        <v/>
      </c>
      <c r="LG547" s="19" t="str">
        <f t="shared" si="1480"/>
        <v/>
      </c>
      <c r="LH547" s="19" t="str">
        <f t="shared" si="1480"/>
        <v/>
      </c>
      <c r="LI547" s="19" t="str">
        <f t="shared" si="1480"/>
        <v/>
      </c>
      <c r="LJ547" s="19" t="str">
        <f t="shared" si="1480"/>
        <v/>
      </c>
      <c r="LK547" s="19" t="str">
        <f t="shared" si="1480"/>
        <v/>
      </c>
      <c r="LL547" s="19" t="str">
        <f t="shared" si="1480"/>
        <v/>
      </c>
      <c r="LM547" s="19" t="str">
        <f t="shared" si="1480"/>
        <v/>
      </c>
      <c r="LN547" s="19" t="str">
        <f t="shared" si="1480"/>
        <v/>
      </c>
      <c r="LO547" s="19" t="str">
        <f t="shared" si="1480"/>
        <v/>
      </c>
      <c r="LP547" s="19" t="str">
        <f t="shared" si="1480"/>
        <v/>
      </c>
      <c r="LQ547" s="19" t="str">
        <f t="shared" si="1481"/>
        <v/>
      </c>
      <c r="LR547" s="19" t="str">
        <f t="shared" si="1481"/>
        <v/>
      </c>
      <c r="LS547" s="19" t="str">
        <f t="shared" si="1481"/>
        <v/>
      </c>
      <c r="LT547" s="19" t="str">
        <f t="shared" si="1481"/>
        <v/>
      </c>
      <c r="LU547" s="19" t="str">
        <f t="shared" si="1481"/>
        <v/>
      </c>
      <c r="LV547" s="19" t="str">
        <f t="shared" si="1481"/>
        <v/>
      </c>
      <c r="LW547" s="19" t="str">
        <f t="shared" si="1481"/>
        <v/>
      </c>
      <c r="LX547" s="19" t="str">
        <f t="shared" si="1481"/>
        <v/>
      </c>
      <c r="LY547" s="19" t="str">
        <f t="shared" si="1481"/>
        <v/>
      </c>
      <c r="LZ547" s="19" t="str">
        <f t="shared" si="1481"/>
        <v/>
      </c>
      <c r="MA547" s="19" t="str">
        <f t="shared" si="1482"/>
        <v/>
      </c>
      <c r="MB547" s="19" t="str">
        <f t="shared" si="1482"/>
        <v/>
      </c>
      <c r="MC547" s="19" t="str">
        <f t="shared" si="1482"/>
        <v/>
      </c>
      <c r="MD547" s="19" t="str">
        <f t="shared" si="1482"/>
        <v/>
      </c>
      <c r="ME547" s="19" t="str">
        <f t="shared" si="1482"/>
        <v/>
      </c>
      <c r="MF547" s="19" t="str">
        <f t="shared" si="1482"/>
        <v/>
      </c>
      <c r="MG547" s="19" t="str">
        <f t="shared" si="1482"/>
        <v/>
      </c>
      <c r="MH547" s="19" t="str">
        <f t="shared" si="1482"/>
        <v/>
      </c>
      <c r="MI547" s="19" t="str">
        <f t="shared" si="1482"/>
        <v/>
      </c>
      <c r="MJ547" s="19" t="str">
        <f t="shared" si="1482"/>
        <v/>
      </c>
      <c r="MK547" s="19" t="str">
        <f t="shared" si="1483"/>
        <v/>
      </c>
      <c r="ML547" s="19" t="str">
        <f t="shared" si="1483"/>
        <v/>
      </c>
      <c r="MM547" s="19" t="str">
        <f t="shared" si="1483"/>
        <v/>
      </c>
      <c r="MN547" s="19" t="str">
        <f t="shared" si="1483"/>
        <v/>
      </c>
      <c r="MO547" s="19" t="str">
        <f t="shared" si="1483"/>
        <v/>
      </c>
      <c r="MP547" s="19" t="str">
        <f t="shared" si="1483"/>
        <v/>
      </c>
      <c r="MQ547" s="19" t="str">
        <f t="shared" si="1483"/>
        <v/>
      </c>
      <c r="MR547" s="19" t="str">
        <f t="shared" si="1483"/>
        <v/>
      </c>
      <c r="MS547" s="19" t="str">
        <f t="shared" si="1483"/>
        <v/>
      </c>
      <c r="MT547" s="19" t="str">
        <f t="shared" si="1483"/>
        <v/>
      </c>
      <c r="MU547" s="19" t="str">
        <f t="shared" si="1484"/>
        <v/>
      </c>
      <c r="MV547" s="19" t="str">
        <f t="shared" si="1484"/>
        <v/>
      </c>
      <c r="MW547" s="19" t="str">
        <f t="shared" si="1484"/>
        <v/>
      </c>
      <c r="MX547" s="19" t="str">
        <f t="shared" si="1484"/>
        <v/>
      </c>
      <c r="MY547" s="19" t="str">
        <f t="shared" si="1484"/>
        <v/>
      </c>
      <c r="MZ547" s="19" t="str">
        <f t="shared" si="1484"/>
        <v/>
      </c>
      <c r="NA547" s="19" t="str">
        <f t="shared" si="1484"/>
        <v/>
      </c>
      <c r="NB547" s="19" t="str">
        <f t="shared" si="1484"/>
        <v/>
      </c>
      <c r="NC547" s="19" t="str">
        <f t="shared" si="1484"/>
        <v/>
      </c>
      <c r="ND547" s="19" t="str">
        <f t="shared" si="1484"/>
        <v/>
      </c>
      <c r="NE547" s="19" t="str">
        <f t="shared" si="1485"/>
        <v/>
      </c>
      <c r="NF547" s="19" t="str">
        <f t="shared" si="1485"/>
        <v/>
      </c>
      <c r="NG547" s="19" t="str">
        <f t="shared" si="1485"/>
        <v/>
      </c>
      <c r="NH547" s="19" t="str">
        <f t="shared" si="1485"/>
        <v/>
      </c>
      <c r="NI547" s="19" t="str">
        <f t="shared" si="1485"/>
        <v/>
      </c>
      <c r="NJ547" s="19" t="str">
        <f t="shared" si="1485"/>
        <v/>
      </c>
      <c r="NK547" s="19" t="str">
        <f t="shared" si="1485"/>
        <v/>
      </c>
      <c r="NL547" s="19" t="str">
        <f t="shared" si="1485"/>
        <v/>
      </c>
      <c r="NM547" s="19" t="str">
        <f t="shared" si="1485"/>
        <v/>
      </c>
      <c r="NN547" s="19" t="str">
        <f t="shared" si="1485"/>
        <v/>
      </c>
      <c r="NO547" s="19" t="str">
        <f t="shared" si="1486"/>
        <v/>
      </c>
      <c r="NP547" s="19" t="str">
        <f t="shared" si="1486"/>
        <v/>
      </c>
      <c r="NQ547" s="19" t="str">
        <f t="shared" si="1486"/>
        <v/>
      </c>
      <c r="NR547" s="19" t="str">
        <f t="shared" si="1486"/>
        <v/>
      </c>
      <c r="NS547" s="19" t="str">
        <f t="shared" si="1486"/>
        <v/>
      </c>
      <c r="NT547" s="19" t="str">
        <f t="shared" si="1486"/>
        <v/>
      </c>
      <c r="NU547" s="19" t="str">
        <f t="shared" si="1486"/>
        <v/>
      </c>
      <c r="NV547" s="19" t="str">
        <f t="shared" si="1486"/>
        <v/>
      </c>
      <c r="NW547" s="19" t="str">
        <f t="shared" si="1486"/>
        <v/>
      </c>
      <c r="NX547" s="19" t="str">
        <f t="shared" si="1486"/>
        <v/>
      </c>
      <c r="NY547" s="19" t="str">
        <f t="shared" si="1487"/>
        <v/>
      </c>
      <c r="NZ547" s="19" t="str">
        <f t="shared" si="1487"/>
        <v/>
      </c>
      <c r="OA547" s="19" t="str">
        <f t="shared" si="1487"/>
        <v/>
      </c>
      <c r="OB547" s="19" t="str">
        <f t="shared" si="1487"/>
        <v/>
      </c>
      <c r="OC547" s="19" t="str">
        <f t="shared" si="1487"/>
        <v/>
      </c>
      <c r="OD547" s="19" t="str">
        <f t="shared" si="1487"/>
        <v/>
      </c>
      <c r="OE547" s="19" t="str">
        <f t="shared" si="1487"/>
        <v/>
      </c>
      <c r="OF547" s="19" t="str">
        <f t="shared" si="1487"/>
        <v/>
      </c>
      <c r="OG547" s="19" t="str">
        <f t="shared" si="1487"/>
        <v/>
      </c>
      <c r="OH547" s="19" t="str">
        <f t="shared" si="1487"/>
        <v/>
      </c>
      <c r="OI547" s="19" t="str">
        <f t="shared" si="1488"/>
        <v/>
      </c>
      <c r="OJ547" s="19" t="str">
        <f t="shared" si="1488"/>
        <v/>
      </c>
      <c r="OK547" s="19" t="str">
        <f t="shared" si="1488"/>
        <v/>
      </c>
      <c r="OL547" s="19" t="str">
        <f t="shared" si="1488"/>
        <v/>
      </c>
      <c r="OM547" s="19" t="str">
        <f t="shared" si="1488"/>
        <v/>
      </c>
      <c r="ON547" s="19" t="str">
        <f t="shared" si="1488"/>
        <v/>
      </c>
      <c r="OO547" s="19" t="str">
        <f t="shared" si="1488"/>
        <v/>
      </c>
      <c r="OP547" s="19" t="str">
        <f t="shared" si="1488"/>
        <v/>
      </c>
      <c r="OQ547" s="19" t="str">
        <f t="shared" si="1488"/>
        <v/>
      </c>
      <c r="OR547" s="19" t="str">
        <f t="shared" si="1488"/>
        <v/>
      </c>
      <c r="OS547" s="19" t="str">
        <f t="shared" si="1489"/>
        <v/>
      </c>
      <c r="OT547" s="19" t="str">
        <f t="shared" si="1489"/>
        <v/>
      </c>
      <c r="OU547" s="19" t="str">
        <f t="shared" si="1489"/>
        <v/>
      </c>
      <c r="OV547" s="19" t="str">
        <f t="shared" si="1489"/>
        <v/>
      </c>
      <c r="OW547" s="19" t="str">
        <f t="shared" si="1489"/>
        <v/>
      </c>
      <c r="OX547" s="19" t="str">
        <f t="shared" si="1489"/>
        <v/>
      </c>
      <c r="OY547" s="19" t="str">
        <f t="shared" si="1489"/>
        <v/>
      </c>
      <c r="OZ547" s="19" t="str">
        <f t="shared" si="1489"/>
        <v/>
      </c>
      <c r="PA547" s="19" t="str">
        <f t="shared" si="1489"/>
        <v/>
      </c>
      <c r="PB547" s="19" t="str">
        <f t="shared" si="1489"/>
        <v/>
      </c>
      <c r="PC547" s="19" t="str">
        <f t="shared" si="1490"/>
        <v/>
      </c>
      <c r="PD547" s="19" t="str">
        <f t="shared" si="1490"/>
        <v/>
      </c>
      <c r="PE547" s="19" t="str">
        <f t="shared" si="1490"/>
        <v/>
      </c>
      <c r="PF547" s="19" t="str">
        <f t="shared" si="1490"/>
        <v/>
      </c>
      <c r="PG547" s="19" t="str">
        <f t="shared" si="1490"/>
        <v/>
      </c>
      <c r="PH547" s="19" t="str">
        <f t="shared" si="1490"/>
        <v/>
      </c>
      <c r="PI547" s="19" t="str">
        <f t="shared" si="1490"/>
        <v/>
      </c>
      <c r="PJ547" s="19" t="str">
        <f t="shared" si="1490"/>
        <v/>
      </c>
      <c r="PK547" s="19" t="str">
        <f t="shared" si="1490"/>
        <v/>
      </c>
      <c r="PL547" s="19" t="str">
        <f t="shared" si="1490"/>
        <v/>
      </c>
      <c r="PM547" s="19" t="str">
        <f t="shared" si="1491"/>
        <v/>
      </c>
      <c r="PN547" s="19" t="str">
        <f t="shared" si="1491"/>
        <v/>
      </c>
      <c r="PO547" s="19" t="str">
        <f t="shared" si="1491"/>
        <v/>
      </c>
      <c r="PP547" s="19" t="str">
        <f t="shared" si="1491"/>
        <v/>
      </c>
      <c r="PQ547" s="19" t="str">
        <f t="shared" si="1491"/>
        <v/>
      </c>
      <c r="PR547" s="19" t="str">
        <f t="shared" si="1491"/>
        <v/>
      </c>
      <c r="PS547" s="19" t="str">
        <f t="shared" si="1491"/>
        <v/>
      </c>
      <c r="PT547" s="19" t="str">
        <f t="shared" si="1491"/>
        <v/>
      </c>
      <c r="PU547" s="19" t="str">
        <f t="shared" si="1491"/>
        <v/>
      </c>
      <c r="PV547" s="19" t="str">
        <f t="shared" si="1491"/>
        <v/>
      </c>
      <c r="PW547" s="19" t="str">
        <f t="shared" si="1491"/>
        <v/>
      </c>
      <c r="PX547" s="19" t="str">
        <f t="shared" si="1491"/>
        <v/>
      </c>
      <c r="PY547" s="19" t="str">
        <f t="shared" si="1491"/>
        <v/>
      </c>
      <c r="PZ547" s="19" t="str">
        <f t="shared" si="1447"/>
        <v/>
      </c>
      <c r="QA547" s="19" t="str">
        <f t="shared" si="1448"/>
        <v/>
      </c>
    </row>
    <row r="548" spans="4:443" x14ac:dyDescent="0.25">
      <c r="D548"/>
      <c r="E548"/>
      <c r="G548" s="20" t="str">
        <f t="shared" si="1446"/>
        <v/>
      </c>
      <c r="H548" s="20"/>
      <c r="I548" s="19" t="str">
        <f t="shared" si="1449"/>
        <v/>
      </c>
      <c r="J548" s="19" t="str">
        <f t="shared" si="1449"/>
        <v/>
      </c>
      <c r="K548" s="19" t="str">
        <f t="shared" si="1449"/>
        <v/>
      </c>
      <c r="L548" s="19" t="str">
        <f t="shared" si="1449"/>
        <v/>
      </c>
      <c r="M548" s="19" t="str">
        <f t="shared" si="1449"/>
        <v/>
      </c>
      <c r="N548" s="19" t="str">
        <f t="shared" si="1449"/>
        <v/>
      </c>
      <c r="O548" s="19" t="str">
        <f t="shared" si="1449"/>
        <v/>
      </c>
      <c r="P548" s="19" t="str">
        <f t="shared" si="1449"/>
        <v/>
      </c>
      <c r="Q548" s="19" t="str">
        <f t="shared" si="1449"/>
        <v/>
      </c>
      <c r="R548" s="19" t="str">
        <f t="shared" si="1449"/>
        <v/>
      </c>
      <c r="S548" s="19" t="str">
        <f t="shared" si="1450"/>
        <v/>
      </c>
      <c r="T548" s="19" t="str">
        <f t="shared" si="1450"/>
        <v/>
      </c>
      <c r="U548" s="50" t="str">
        <f t="shared" si="1450"/>
        <v/>
      </c>
      <c r="V548" s="19" t="str">
        <f t="shared" si="1450"/>
        <v/>
      </c>
      <c r="W548" s="19" t="str">
        <f t="shared" si="1450"/>
        <v/>
      </c>
      <c r="X548" s="19" t="str">
        <f t="shared" si="1450"/>
        <v/>
      </c>
      <c r="Y548" s="19" t="str">
        <f t="shared" si="1450"/>
        <v/>
      </c>
      <c r="Z548" s="19" t="str">
        <f t="shared" si="1450"/>
        <v/>
      </c>
      <c r="AA548" s="19" t="str">
        <f t="shared" si="1450"/>
        <v/>
      </c>
      <c r="AB548" s="19" t="str">
        <f t="shared" si="1450"/>
        <v/>
      </c>
      <c r="AC548" s="19" t="str">
        <f t="shared" si="1451"/>
        <v/>
      </c>
      <c r="AD548" s="19" t="str">
        <f t="shared" si="1451"/>
        <v/>
      </c>
      <c r="AE548" s="19" t="str">
        <f t="shared" si="1451"/>
        <v/>
      </c>
      <c r="AF548" s="19" t="str">
        <f t="shared" si="1451"/>
        <v/>
      </c>
      <c r="AG548" s="19" t="str">
        <f t="shared" si="1451"/>
        <v/>
      </c>
      <c r="AH548" s="19" t="str">
        <f t="shared" si="1451"/>
        <v/>
      </c>
      <c r="AI548" s="19" t="str">
        <f t="shared" si="1451"/>
        <v/>
      </c>
      <c r="AJ548" s="19" t="str">
        <f t="shared" si="1451"/>
        <v/>
      </c>
      <c r="AK548" s="19" t="str">
        <f t="shared" si="1451"/>
        <v/>
      </c>
      <c r="AL548" s="19" t="str">
        <f t="shared" si="1451"/>
        <v/>
      </c>
      <c r="AM548" s="19" t="str">
        <f t="shared" si="1452"/>
        <v/>
      </c>
      <c r="AN548" s="19" t="str">
        <f t="shared" si="1452"/>
        <v/>
      </c>
      <c r="AO548" s="19" t="str">
        <f t="shared" si="1452"/>
        <v/>
      </c>
      <c r="AP548" s="19" t="str">
        <f t="shared" si="1452"/>
        <v/>
      </c>
      <c r="AQ548" s="19" t="str">
        <f t="shared" si="1452"/>
        <v/>
      </c>
      <c r="AR548" s="19" t="str">
        <f t="shared" si="1452"/>
        <v/>
      </c>
      <c r="AS548" s="19" t="str">
        <f t="shared" si="1452"/>
        <v/>
      </c>
      <c r="AT548" s="19" t="str">
        <f t="shared" si="1452"/>
        <v/>
      </c>
      <c r="AU548" s="19" t="str">
        <f t="shared" si="1452"/>
        <v/>
      </c>
      <c r="AV548" s="19" t="str">
        <f t="shared" si="1452"/>
        <v/>
      </c>
      <c r="AW548" s="19" t="str">
        <f t="shared" si="1453"/>
        <v/>
      </c>
      <c r="AX548" s="19" t="str">
        <f t="shared" si="1453"/>
        <v/>
      </c>
      <c r="AY548" s="19" t="str">
        <f t="shared" si="1453"/>
        <v/>
      </c>
      <c r="AZ548" s="19" t="str">
        <f t="shared" si="1453"/>
        <v/>
      </c>
      <c r="BA548" s="19" t="str">
        <f t="shared" si="1453"/>
        <v/>
      </c>
      <c r="BB548" s="19" t="str">
        <f t="shared" si="1453"/>
        <v/>
      </c>
      <c r="BC548" s="19" t="str">
        <f t="shared" si="1453"/>
        <v/>
      </c>
      <c r="BD548" s="19" t="str">
        <f t="shared" si="1453"/>
        <v/>
      </c>
      <c r="BE548" s="19" t="str">
        <f t="shared" si="1453"/>
        <v/>
      </c>
      <c r="BF548" s="19" t="str">
        <f t="shared" si="1453"/>
        <v/>
      </c>
      <c r="BG548" s="19" t="str">
        <f t="shared" si="1454"/>
        <v/>
      </c>
      <c r="BH548" s="19" t="str">
        <f t="shared" si="1454"/>
        <v/>
      </c>
      <c r="BI548" s="19" t="str">
        <f t="shared" si="1454"/>
        <v/>
      </c>
      <c r="BJ548" s="19" t="str">
        <f t="shared" si="1454"/>
        <v/>
      </c>
      <c r="BK548" s="19" t="str">
        <f t="shared" si="1454"/>
        <v/>
      </c>
      <c r="BL548" s="19" t="str">
        <f t="shared" si="1454"/>
        <v/>
      </c>
      <c r="BM548" s="19" t="str">
        <f t="shared" si="1454"/>
        <v/>
      </c>
      <c r="BN548" s="19" t="str">
        <f t="shared" si="1454"/>
        <v/>
      </c>
      <c r="BO548" s="19" t="str">
        <f t="shared" si="1454"/>
        <v/>
      </c>
      <c r="BP548" s="19" t="str">
        <f t="shared" si="1454"/>
        <v/>
      </c>
      <c r="BQ548" s="19" t="str">
        <f t="shared" si="1455"/>
        <v/>
      </c>
      <c r="BR548" s="19" t="str">
        <f t="shared" si="1455"/>
        <v/>
      </c>
      <c r="BS548" s="19" t="str">
        <f t="shared" si="1455"/>
        <v/>
      </c>
      <c r="BT548" s="19" t="str">
        <f t="shared" si="1455"/>
        <v/>
      </c>
      <c r="BU548" s="19" t="str">
        <f t="shared" si="1455"/>
        <v/>
      </c>
      <c r="BV548" s="19" t="str">
        <f t="shared" si="1455"/>
        <v/>
      </c>
      <c r="BW548" s="19" t="str">
        <f t="shared" si="1455"/>
        <v/>
      </c>
      <c r="BX548" s="19" t="str">
        <f t="shared" si="1455"/>
        <v/>
      </c>
      <c r="BY548" s="19" t="str">
        <f t="shared" si="1455"/>
        <v/>
      </c>
      <c r="BZ548" s="19" t="str">
        <f t="shared" si="1455"/>
        <v/>
      </c>
      <c r="CA548" s="19" t="str">
        <f t="shared" si="1456"/>
        <v/>
      </c>
      <c r="CB548" s="19" t="str">
        <f t="shared" si="1456"/>
        <v/>
      </c>
      <c r="CC548" s="19" t="str">
        <f t="shared" si="1456"/>
        <v/>
      </c>
      <c r="CD548" s="19" t="str">
        <f t="shared" si="1456"/>
        <v/>
      </c>
      <c r="CE548" s="19" t="str">
        <f t="shared" si="1456"/>
        <v/>
      </c>
      <c r="CF548" s="19" t="str">
        <f t="shared" si="1456"/>
        <v/>
      </c>
      <c r="CG548" s="19" t="str">
        <f t="shared" si="1456"/>
        <v/>
      </c>
      <c r="CH548" s="19" t="str">
        <f t="shared" si="1456"/>
        <v/>
      </c>
      <c r="CI548" s="19" t="str">
        <f t="shared" si="1456"/>
        <v/>
      </c>
      <c r="CJ548" s="19" t="str">
        <f t="shared" si="1456"/>
        <v/>
      </c>
      <c r="CK548" s="19" t="str">
        <f t="shared" si="1457"/>
        <v/>
      </c>
      <c r="CL548" s="19" t="str">
        <f t="shared" si="1457"/>
        <v/>
      </c>
      <c r="CM548" s="19" t="str">
        <f t="shared" si="1457"/>
        <v/>
      </c>
      <c r="CN548" s="19" t="str">
        <f t="shared" si="1457"/>
        <v/>
      </c>
      <c r="CO548" s="19" t="str">
        <f t="shared" si="1457"/>
        <v/>
      </c>
      <c r="CP548" s="19" t="str">
        <f t="shared" si="1457"/>
        <v/>
      </c>
      <c r="CQ548" s="19" t="str">
        <f t="shared" si="1457"/>
        <v/>
      </c>
      <c r="CR548" s="19" t="str">
        <f t="shared" si="1457"/>
        <v/>
      </c>
      <c r="CS548" s="19" t="str">
        <f t="shared" si="1457"/>
        <v/>
      </c>
      <c r="CT548" s="19" t="str">
        <f t="shared" si="1457"/>
        <v/>
      </c>
      <c r="CU548" s="19" t="str">
        <f t="shared" si="1458"/>
        <v/>
      </c>
      <c r="CV548" s="19" t="str">
        <f t="shared" si="1458"/>
        <v/>
      </c>
      <c r="CW548" s="19" t="str">
        <f t="shared" si="1458"/>
        <v/>
      </c>
      <c r="CX548" s="19" t="str">
        <f t="shared" si="1458"/>
        <v/>
      </c>
      <c r="CY548" s="19" t="str">
        <f t="shared" si="1458"/>
        <v/>
      </c>
      <c r="CZ548" s="19" t="str">
        <f t="shared" si="1458"/>
        <v/>
      </c>
      <c r="DA548" s="19" t="str">
        <f t="shared" si="1458"/>
        <v/>
      </c>
      <c r="DB548" s="19" t="str">
        <f t="shared" si="1458"/>
        <v/>
      </c>
      <c r="DC548" s="19" t="str">
        <f t="shared" si="1458"/>
        <v/>
      </c>
      <c r="DD548" s="19" t="str">
        <f t="shared" si="1458"/>
        <v/>
      </c>
      <c r="DE548" s="19" t="str">
        <f t="shared" si="1459"/>
        <v/>
      </c>
      <c r="DF548" s="19" t="str">
        <f t="shared" si="1459"/>
        <v/>
      </c>
      <c r="DG548" s="19" t="str">
        <f t="shared" si="1459"/>
        <v/>
      </c>
      <c r="DH548" s="19" t="str">
        <f t="shared" si="1459"/>
        <v/>
      </c>
      <c r="DI548" s="19" t="str">
        <f t="shared" si="1459"/>
        <v/>
      </c>
      <c r="DJ548" s="19" t="str">
        <f t="shared" si="1459"/>
        <v/>
      </c>
      <c r="DK548" s="19" t="str">
        <f t="shared" si="1459"/>
        <v/>
      </c>
      <c r="DL548" s="19" t="str">
        <f t="shared" si="1459"/>
        <v/>
      </c>
      <c r="DM548" s="19" t="str">
        <f t="shared" si="1459"/>
        <v/>
      </c>
      <c r="DN548" s="19" t="str">
        <f t="shared" si="1459"/>
        <v/>
      </c>
      <c r="DO548" s="19" t="str">
        <f t="shared" si="1460"/>
        <v/>
      </c>
      <c r="DP548" s="19" t="str">
        <f t="shared" si="1460"/>
        <v/>
      </c>
      <c r="DQ548" s="19" t="str">
        <f t="shared" si="1460"/>
        <v/>
      </c>
      <c r="DR548" s="19" t="str">
        <f t="shared" si="1460"/>
        <v/>
      </c>
      <c r="DS548" s="19" t="str">
        <f t="shared" si="1460"/>
        <v/>
      </c>
      <c r="DT548" s="19" t="str">
        <f t="shared" si="1460"/>
        <v/>
      </c>
      <c r="DU548" s="19" t="str">
        <f t="shared" si="1460"/>
        <v/>
      </c>
      <c r="DV548" s="19" t="str">
        <f t="shared" si="1460"/>
        <v/>
      </c>
      <c r="DW548" s="19" t="str">
        <f t="shared" si="1460"/>
        <v/>
      </c>
      <c r="DX548" s="19" t="str">
        <f t="shared" si="1460"/>
        <v/>
      </c>
      <c r="DY548" s="19" t="str">
        <f t="shared" si="1461"/>
        <v/>
      </c>
      <c r="DZ548" s="19" t="str">
        <f t="shared" si="1461"/>
        <v/>
      </c>
      <c r="EA548" s="19" t="str">
        <f t="shared" si="1461"/>
        <v/>
      </c>
      <c r="EB548" s="19" t="str">
        <f t="shared" si="1461"/>
        <v/>
      </c>
      <c r="EC548" s="19" t="str">
        <f t="shared" si="1461"/>
        <v/>
      </c>
      <c r="ED548" s="19" t="str">
        <f t="shared" si="1461"/>
        <v/>
      </c>
      <c r="EE548" s="19" t="str">
        <f t="shared" si="1461"/>
        <v/>
      </c>
      <c r="EF548" s="19" t="str">
        <f t="shared" si="1461"/>
        <v/>
      </c>
      <c r="EG548" s="19" t="str">
        <f t="shared" si="1461"/>
        <v/>
      </c>
      <c r="EH548" s="19" t="str">
        <f t="shared" si="1461"/>
        <v/>
      </c>
      <c r="EI548" s="19" t="str">
        <f t="shared" si="1462"/>
        <v/>
      </c>
      <c r="EJ548" s="19" t="str">
        <f t="shared" si="1462"/>
        <v/>
      </c>
      <c r="EK548" s="19" t="str">
        <f t="shared" si="1462"/>
        <v/>
      </c>
      <c r="EL548" s="19" t="str">
        <f t="shared" si="1462"/>
        <v/>
      </c>
      <c r="EM548" s="19" t="str">
        <f t="shared" si="1462"/>
        <v/>
      </c>
      <c r="EN548" s="19" t="str">
        <f t="shared" si="1462"/>
        <v/>
      </c>
      <c r="EO548" s="19" t="str">
        <f t="shared" si="1462"/>
        <v/>
      </c>
      <c r="EP548" s="19" t="str">
        <f t="shared" si="1462"/>
        <v/>
      </c>
      <c r="EQ548" s="19" t="str">
        <f t="shared" si="1462"/>
        <v/>
      </c>
      <c r="ER548" s="19" t="str">
        <f t="shared" si="1462"/>
        <v/>
      </c>
      <c r="ES548" s="19" t="str">
        <f t="shared" si="1463"/>
        <v/>
      </c>
      <c r="ET548" s="19" t="str">
        <f t="shared" si="1463"/>
        <v/>
      </c>
      <c r="EU548" s="19" t="str">
        <f t="shared" si="1463"/>
        <v/>
      </c>
      <c r="EV548" s="19" t="str">
        <f t="shared" si="1463"/>
        <v/>
      </c>
      <c r="EW548" s="19" t="str">
        <f t="shared" si="1463"/>
        <v/>
      </c>
      <c r="EX548" s="19" t="str">
        <f t="shared" si="1463"/>
        <v/>
      </c>
      <c r="EY548" s="19" t="str">
        <f t="shared" si="1463"/>
        <v/>
      </c>
      <c r="EZ548" s="19" t="str">
        <f t="shared" si="1463"/>
        <v/>
      </c>
      <c r="FA548" s="19" t="str">
        <f t="shared" si="1463"/>
        <v/>
      </c>
      <c r="FB548" s="19" t="str">
        <f t="shared" si="1463"/>
        <v/>
      </c>
      <c r="FC548" s="19" t="str">
        <f t="shared" si="1464"/>
        <v/>
      </c>
      <c r="FD548" s="19" t="str">
        <f t="shared" si="1464"/>
        <v/>
      </c>
      <c r="FE548" s="19" t="str">
        <f t="shared" si="1464"/>
        <v/>
      </c>
      <c r="FF548" s="19" t="str">
        <f t="shared" si="1464"/>
        <v/>
      </c>
      <c r="FG548" s="19" t="str">
        <f t="shared" si="1464"/>
        <v/>
      </c>
      <c r="FH548" s="19" t="str">
        <f t="shared" si="1464"/>
        <v/>
      </c>
      <c r="FI548" s="19" t="str">
        <f t="shared" si="1464"/>
        <v/>
      </c>
      <c r="FJ548" s="19" t="str">
        <f t="shared" si="1464"/>
        <v/>
      </c>
      <c r="FK548" s="19" t="str">
        <f t="shared" si="1464"/>
        <v/>
      </c>
      <c r="FL548" s="19" t="str">
        <f t="shared" si="1464"/>
        <v/>
      </c>
      <c r="FM548" s="19" t="str">
        <f t="shared" si="1465"/>
        <v/>
      </c>
      <c r="FN548" s="19" t="str">
        <f t="shared" si="1465"/>
        <v/>
      </c>
      <c r="FO548" s="19" t="str">
        <f t="shared" si="1465"/>
        <v/>
      </c>
      <c r="FP548" s="19" t="str">
        <f t="shared" si="1465"/>
        <v/>
      </c>
      <c r="FQ548" s="19" t="str">
        <f t="shared" si="1465"/>
        <v/>
      </c>
      <c r="FR548" s="19" t="str">
        <f t="shared" si="1465"/>
        <v/>
      </c>
      <c r="FS548" s="19" t="str">
        <f t="shared" si="1465"/>
        <v/>
      </c>
      <c r="FT548" s="19" t="str">
        <f t="shared" si="1465"/>
        <v/>
      </c>
      <c r="FU548" s="19" t="str">
        <f t="shared" si="1465"/>
        <v/>
      </c>
      <c r="FV548" s="19" t="str">
        <f t="shared" si="1465"/>
        <v/>
      </c>
      <c r="FW548" s="19" t="str">
        <f t="shared" si="1466"/>
        <v/>
      </c>
      <c r="FX548" s="19" t="str">
        <f t="shared" si="1466"/>
        <v/>
      </c>
      <c r="FY548" s="19" t="str">
        <f t="shared" si="1466"/>
        <v/>
      </c>
      <c r="FZ548" s="19" t="str">
        <f t="shared" si="1466"/>
        <v/>
      </c>
      <c r="GA548" s="19" t="str">
        <f t="shared" si="1466"/>
        <v/>
      </c>
      <c r="GB548" s="19" t="str">
        <f t="shared" si="1466"/>
        <v/>
      </c>
      <c r="GC548" s="19" t="str">
        <f t="shared" si="1466"/>
        <v/>
      </c>
      <c r="GD548" s="19" t="str">
        <f t="shared" si="1466"/>
        <v/>
      </c>
      <c r="GE548" s="19" t="str">
        <f t="shared" si="1466"/>
        <v/>
      </c>
      <c r="GF548" s="19" t="str">
        <f t="shared" si="1466"/>
        <v/>
      </c>
      <c r="GG548" s="19" t="str">
        <f t="shared" si="1467"/>
        <v/>
      </c>
      <c r="GH548" s="19" t="str">
        <f t="shared" si="1467"/>
        <v/>
      </c>
      <c r="GI548" s="19" t="str">
        <f t="shared" si="1467"/>
        <v/>
      </c>
      <c r="GJ548" s="19" t="str">
        <f t="shared" si="1467"/>
        <v/>
      </c>
      <c r="GK548" s="19" t="str">
        <f t="shared" si="1467"/>
        <v/>
      </c>
      <c r="GL548" s="19" t="str">
        <f t="shared" si="1467"/>
        <v/>
      </c>
      <c r="GM548" s="19" t="str">
        <f t="shared" si="1467"/>
        <v/>
      </c>
      <c r="GN548" s="19" t="str">
        <f t="shared" si="1467"/>
        <v/>
      </c>
      <c r="GO548" s="19" t="str">
        <f t="shared" si="1467"/>
        <v/>
      </c>
      <c r="GP548" s="19" t="str">
        <f t="shared" si="1467"/>
        <v/>
      </c>
      <c r="GQ548" s="19" t="str">
        <f t="shared" si="1468"/>
        <v/>
      </c>
      <c r="GR548" s="19" t="str">
        <f t="shared" si="1468"/>
        <v/>
      </c>
      <c r="GS548" s="19" t="str">
        <f t="shared" si="1468"/>
        <v/>
      </c>
      <c r="GT548" s="19" t="str">
        <f t="shared" si="1468"/>
        <v/>
      </c>
      <c r="GU548" s="19" t="str">
        <f t="shared" si="1468"/>
        <v/>
      </c>
      <c r="GV548" s="19" t="str">
        <f t="shared" si="1468"/>
        <v/>
      </c>
      <c r="GW548" s="19" t="str">
        <f t="shared" si="1468"/>
        <v/>
      </c>
      <c r="GX548" s="19" t="str">
        <f t="shared" si="1468"/>
        <v/>
      </c>
      <c r="GY548" s="19" t="str">
        <f t="shared" si="1468"/>
        <v/>
      </c>
      <c r="GZ548" s="19" t="str">
        <f t="shared" si="1468"/>
        <v/>
      </c>
      <c r="HA548" s="19" t="str">
        <f t="shared" si="1469"/>
        <v/>
      </c>
      <c r="HB548" s="19" t="str">
        <f t="shared" si="1469"/>
        <v/>
      </c>
      <c r="HC548" s="19" t="str">
        <f t="shared" si="1469"/>
        <v/>
      </c>
      <c r="HD548" s="19" t="str">
        <f t="shared" si="1469"/>
        <v/>
      </c>
      <c r="HE548" s="19" t="str">
        <f t="shared" si="1469"/>
        <v/>
      </c>
      <c r="HF548" s="19" t="str">
        <f t="shared" si="1469"/>
        <v/>
      </c>
      <c r="HG548" s="19" t="str">
        <f t="shared" si="1469"/>
        <v/>
      </c>
      <c r="HH548" s="19" t="str">
        <f t="shared" si="1469"/>
        <v/>
      </c>
      <c r="HI548" s="19" t="str">
        <f t="shared" si="1469"/>
        <v/>
      </c>
      <c r="HJ548" s="19" t="str">
        <f t="shared" si="1469"/>
        <v/>
      </c>
      <c r="HK548" s="19" t="str">
        <f t="shared" si="1470"/>
        <v/>
      </c>
      <c r="HL548" s="19" t="str">
        <f t="shared" si="1470"/>
        <v/>
      </c>
      <c r="HM548" s="19" t="str">
        <f t="shared" si="1470"/>
        <v/>
      </c>
      <c r="HN548" s="19" t="str">
        <f t="shared" si="1470"/>
        <v/>
      </c>
      <c r="HO548" s="19" t="str">
        <f t="shared" si="1470"/>
        <v/>
      </c>
      <c r="HP548" s="19" t="str">
        <f t="shared" si="1470"/>
        <v/>
      </c>
      <c r="HQ548" s="19" t="str">
        <f t="shared" si="1470"/>
        <v/>
      </c>
      <c r="HR548" s="19" t="str">
        <f t="shared" si="1470"/>
        <v/>
      </c>
      <c r="HS548" s="19" t="str">
        <f t="shared" si="1470"/>
        <v/>
      </c>
      <c r="HT548" s="19" t="str">
        <f t="shared" si="1470"/>
        <v/>
      </c>
      <c r="HU548" s="19" t="str">
        <f t="shared" si="1471"/>
        <v/>
      </c>
      <c r="HV548" s="19" t="str">
        <f t="shared" si="1471"/>
        <v/>
      </c>
      <c r="HW548" s="19" t="str">
        <f t="shared" si="1471"/>
        <v/>
      </c>
      <c r="HX548" s="19" t="str">
        <f t="shared" si="1471"/>
        <v/>
      </c>
      <c r="HY548" s="19" t="str">
        <f t="shared" si="1471"/>
        <v/>
      </c>
      <c r="HZ548" s="19" t="str">
        <f t="shared" si="1471"/>
        <v/>
      </c>
      <c r="IA548" s="19" t="str">
        <f t="shared" si="1471"/>
        <v/>
      </c>
      <c r="IB548" s="19" t="str">
        <f t="shared" si="1471"/>
        <v/>
      </c>
      <c r="IC548" s="19" t="str">
        <f t="shared" si="1471"/>
        <v/>
      </c>
      <c r="ID548" s="19" t="str">
        <f t="shared" si="1471"/>
        <v/>
      </c>
      <c r="IE548" s="19" t="str">
        <f t="shared" si="1472"/>
        <v/>
      </c>
      <c r="IF548" s="19" t="str">
        <f t="shared" si="1472"/>
        <v/>
      </c>
      <c r="IG548" s="19" t="str">
        <f t="shared" si="1472"/>
        <v/>
      </c>
      <c r="IH548" s="19" t="str">
        <f t="shared" si="1472"/>
        <v/>
      </c>
      <c r="II548" s="19" t="str">
        <f t="shared" si="1472"/>
        <v/>
      </c>
      <c r="IJ548" s="19" t="str">
        <f t="shared" si="1472"/>
        <v/>
      </c>
      <c r="IK548" s="19" t="str">
        <f t="shared" si="1472"/>
        <v/>
      </c>
      <c r="IL548" s="19" t="str">
        <f t="shared" si="1472"/>
        <v/>
      </c>
      <c r="IM548" s="19" t="str">
        <f t="shared" si="1472"/>
        <v/>
      </c>
      <c r="IN548" s="19" t="str">
        <f t="shared" si="1472"/>
        <v/>
      </c>
      <c r="IO548" s="19" t="str">
        <f t="shared" si="1473"/>
        <v/>
      </c>
      <c r="IP548" s="19" t="str">
        <f t="shared" si="1473"/>
        <v/>
      </c>
      <c r="IQ548" s="19" t="str">
        <f t="shared" si="1473"/>
        <v/>
      </c>
      <c r="IR548" s="19" t="str">
        <f t="shared" si="1473"/>
        <v/>
      </c>
      <c r="IS548" s="19" t="str">
        <f t="shared" si="1473"/>
        <v/>
      </c>
      <c r="IT548" s="19" t="str">
        <f t="shared" si="1473"/>
        <v/>
      </c>
      <c r="IU548" s="19" t="str">
        <f t="shared" si="1473"/>
        <v/>
      </c>
      <c r="IV548" s="19" t="str">
        <f t="shared" si="1473"/>
        <v/>
      </c>
      <c r="IW548" s="19" t="str">
        <f t="shared" si="1473"/>
        <v/>
      </c>
      <c r="IX548" s="19" t="str">
        <f t="shared" si="1473"/>
        <v/>
      </c>
      <c r="IY548" s="19" t="str">
        <f t="shared" si="1474"/>
        <v/>
      </c>
      <c r="IZ548" s="19" t="str">
        <f t="shared" si="1474"/>
        <v/>
      </c>
      <c r="JA548" s="19" t="str">
        <f t="shared" si="1474"/>
        <v/>
      </c>
      <c r="JB548" s="19" t="str">
        <f t="shared" si="1474"/>
        <v/>
      </c>
      <c r="JC548" s="19" t="str">
        <f t="shared" si="1474"/>
        <v/>
      </c>
      <c r="JD548" s="19" t="str">
        <f t="shared" si="1474"/>
        <v/>
      </c>
      <c r="JE548" s="19" t="str">
        <f t="shared" si="1474"/>
        <v/>
      </c>
      <c r="JF548" s="19" t="str">
        <f t="shared" si="1474"/>
        <v/>
      </c>
      <c r="JG548" s="19" t="str">
        <f t="shared" si="1474"/>
        <v/>
      </c>
      <c r="JH548" s="19" t="str">
        <f t="shared" si="1474"/>
        <v/>
      </c>
      <c r="JI548" s="19" t="str">
        <f t="shared" si="1475"/>
        <v/>
      </c>
      <c r="JJ548" s="19" t="str">
        <f t="shared" si="1475"/>
        <v/>
      </c>
      <c r="JK548" s="19" t="str">
        <f t="shared" si="1475"/>
        <v/>
      </c>
      <c r="JL548" s="19" t="str">
        <f t="shared" si="1475"/>
        <v/>
      </c>
      <c r="JM548" s="19" t="str">
        <f t="shared" si="1475"/>
        <v/>
      </c>
      <c r="JN548" s="19" t="str">
        <f t="shared" si="1475"/>
        <v/>
      </c>
      <c r="JO548" s="19" t="str">
        <f t="shared" si="1475"/>
        <v/>
      </c>
      <c r="JP548" s="19" t="str">
        <f t="shared" si="1475"/>
        <v/>
      </c>
      <c r="JQ548" s="19" t="str">
        <f t="shared" si="1475"/>
        <v/>
      </c>
      <c r="JR548" s="19" t="str">
        <f t="shared" si="1475"/>
        <v/>
      </c>
      <c r="JS548" s="19" t="str">
        <f t="shared" si="1476"/>
        <v/>
      </c>
      <c r="JT548" s="19" t="str">
        <f t="shared" si="1476"/>
        <v/>
      </c>
      <c r="JU548" s="19" t="str">
        <f t="shared" si="1476"/>
        <v/>
      </c>
      <c r="JV548" s="19" t="str">
        <f t="shared" si="1476"/>
        <v/>
      </c>
      <c r="JW548" s="19" t="str">
        <f t="shared" si="1476"/>
        <v/>
      </c>
      <c r="JX548" s="19" t="str">
        <f t="shared" si="1476"/>
        <v/>
      </c>
      <c r="JY548" s="19" t="str">
        <f t="shared" si="1476"/>
        <v/>
      </c>
      <c r="JZ548" s="19" t="str">
        <f t="shared" si="1476"/>
        <v/>
      </c>
      <c r="KA548" s="19" t="str">
        <f t="shared" si="1476"/>
        <v/>
      </c>
      <c r="KB548" s="19" t="str">
        <f t="shared" si="1476"/>
        <v/>
      </c>
      <c r="KC548" s="19" t="str">
        <f t="shared" si="1477"/>
        <v/>
      </c>
      <c r="KD548" s="19" t="str">
        <f t="shared" si="1477"/>
        <v/>
      </c>
      <c r="KE548" s="19" t="str">
        <f t="shared" si="1477"/>
        <v/>
      </c>
      <c r="KF548" s="19" t="str">
        <f t="shared" si="1477"/>
        <v/>
      </c>
      <c r="KG548" s="19" t="str">
        <f t="shared" si="1477"/>
        <v/>
      </c>
      <c r="KH548" s="19" t="str">
        <f t="shared" si="1477"/>
        <v/>
      </c>
      <c r="KI548" s="19" t="str">
        <f t="shared" si="1477"/>
        <v/>
      </c>
      <c r="KJ548" s="19" t="str">
        <f t="shared" si="1477"/>
        <v/>
      </c>
      <c r="KK548" s="19" t="str">
        <f t="shared" si="1477"/>
        <v/>
      </c>
      <c r="KL548" s="19" t="str">
        <f t="shared" si="1477"/>
        <v/>
      </c>
      <c r="KM548" s="19" t="str">
        <f t="shared" si="1478"/>
        <v/>
      </c>
      <c r="KN548" s="19" t="str">
        <f t="shared" si="1478"/>
        <v/>
      </c>
      <c r="KO548" s="19" t="str">
        <f t="shared" si="1478"/>
        <v/>
      </c>
      <c r="KP548" s="19" t="str">
        <f t="shared" si="1478"/>
        <v/>
      </c>
      <c r="KQ548" s="19" t="str">
        <f t="shared" si="1478"/>
        <v/>
      </c>
      <c r="KR548" s="19" t="str">
        <f t="shared" si="1478"/>
        <v/>
      </c>
      <c r="KS548" s="19" t="str">
        <f t="shared" si="1478"/>
        <v/>
      </c>
      <c r="KT548" s="19" t="str">
        <f t="shared" si="1478"/>
        <v/>
      </c>
      <c r="KU548" s="19" t="str">
        <f t="shared" si="1478"/>
        <v/>
      </c>
      <c r="KV548" s="19" t="str">
        <f t="shared" si="1478"/>
        <v/>
      </c>
      <c r="KW548" s="19" t="str">
        <f t="shared" si="1479"/>
        <v/>
      </c>
      <c r="KX548" s="19" t="str">
        <f t="shared" si="1479"/>
        <v/>
      </c>
      <c r="KY548" s="19" t="str">
        <f t="shared" si="1479"/>
        <v/>
      </c>
      <c r="KZ548" s="19" t="str">
        <f t="shared" si="1479"/>
        <v/>
      </c>
      <c r="LA548" s="19" t="str">
        <f t="shared" si="1479"/>
        <v/>
      </c>
      <c r="LB548" s="19" t="str">
        <f t="shared" si="1479"/>
        <v/>
      </c>
      <c r="LC548" s="19" t="str">
        <f t="shared" si="1479"/>
        <v/>
      </c>
      <c r="LD548" s="19" t="str">
        <f t="shared" si="1479"/>
        <v/>
      </c>
      <c r="LE548" s="19" t="str">
        <f t="shared" si="1479"/>
        <v/>
      </c>
      <c r="LF548" s="19" t="str">
        <f t="shared" si="1479"/>
        <v/>
      </c>
      <c r="LG548" s="19" t="str">
        <f t="shared" si="1480"/>
        <v/>
      </c>
      <c r="LH548" s="19" t="str">
        <f t="shared" si="1480"/>
        <v/>
      </c>
      <c r="LI548" s="19" t="str">
        <f t="shared" si="1480"/>
        <v/>
      </c>
      <c r="LJ548" s="19" t="str">
        <f t="shared" si="1480"/>
        <v/>
      </c>
      <c r="LK548" s="19" t="str">
        <f t="shared" si="1480"/>
        <v/>
      </c>
      <c r="LL548" s="19" t="str">
        <f t="shared" si="1480"/>
        <v/>
      </c>
      <c r="LM548" s="19" t="str">
        <f t="shared" si="1480"/>
        <v/>
      </c>
      <c r="LN548" s="19" t="str">
        <f t="shared" si="1480"/>
        <v/>
      </c>
      <c r="LO548" s="19" t="str">
        <f t="shared" si="1480"/>
        <v/>
      </c>
      <c r="LP548" s="19" t="str">
        <f t="shared" si="1480"/>
        <v/>
      </c>
      <c r="LQ548" s="19" t="str">
        <f t="shared" si="1481"/>
        <v/>
      </c>
      <c r="LR548" s="19" t="str">
        <f t="shared" si="1481"/>
        <v/>
      </c>
      <c r="LS548" s="19" t="str">
        <f t="shared" si="1481"/>
        <v/>
      </c>
      <c r="LT548" s="19" t="str">
        <f t="shared" si="1481"/>
        <v/>
      </c>
      <c r="LU548" s="19" t="str">
        <f t="shared" si="1481"/>
        <v/>
      </c>
      <c r="LV548" s="19" t="str">
        <f t="shared" si="1481"/>
        <v/>
      </c>
      <c r="LW548" s="19" t="str">
        <f t="shared" si="1481"/>
        <v/>
      </c>
      <c r="LX548" s="19" t="str">
        <f t="shared" si="1481"/>
        <v/>
      </c>
      <c r="LY548" s="19" t="str">
        <f t="shared" si="1481"/>
        <v/>
      </c>
      <c r="LZ548" s="19" t="str">
        <f t="shared" si="1481"/>
        <v/>
      </c>
      <c r="MA548" s="19" t="str">
        <f t="shared" si="1482"/>
        <v/>
      </c>
      <c r="MB548" s="19" t="str">
        <f t="shared" si="1482"/>
        <v/>
      </c>
      <c r="MC548" s="19" t="str">
        <f t="shared" si="1482"/>
        <v/>
      </c>
      <c r="MD548" s="19" t="str">
        <f t="shared" si="1482"/>
        <v/>
      </c>
      <c r="ME548" s="19" t="str">
        <f t="shared" si="1482"/>
        <v/>
      </c>
      <c r="MF548" s="19" t="str">
        <f t="shared" si="1482"/>
        <v/>
      </c>
      <c r="MG548" s="19" t="str">
        <f t="shared" si="1482"/>
        <v/>
      </c>
      <c r="MH548" s="19" t="str">
        <f t="shared" si="1482"/>
        <v/>
      </c>
      <c r="MI548" s="19" t="str">
        <f t="shared" si="1482"/>
        <v/>
      </c>
      <c r="MJ548" s="19" t="str">
        <f t="shared" si="1482"/>
        <v/>
      </c>
      <c r="MK548" s="19" t="str">
        <f t="shared" si="1483"/>
        <v/>
      </c>
      <c r="ML548" s="19" t="str">
        <f t="shared" si="1483"/>
        <v/>
      </c>
      <c r="MM548" s="19" t="str">
        <f t="shared" si="1483"/>
        <v/>
      </c>
      <c r="MN548" s="19" t="str">
        <f t="shared" si="1483"/>
        <v/>
      </c>
      <c r="MO548" s="19" t="str">
        <f t="shared" si="1483"/>
        <v/>
      </c>
      <c r="MP548" s="19" t="str">
        <f t="shared" si="1483"/>
        <v/>
      </c>
      <c r="MQ548" s="19" t="str">
        <f t="shared" si="1483"/>
        <v/>
      </c>
      <c r="MR548" s="19" t="str">
        <f t="shared" si="1483"/>
        <v/>
      </c>
      <c r="MS548" s="19" t="str">
        <f t="shared" si="1483"/>
        <v/>
      </c>
      <c r="MT548" s="19" t="str">
        <f t="shared" si="1483"/>
        <v/>
      </c>
      <c r="MU548" s="19" t="str">
        <f t="shared" si="1484"/>
        <v/>
      </c>
      <c r="MV548" s="19" t="str">
        <f t="shared" si="1484"/>
        <v/>
      </c>
      <c r="MW548" s="19" t="str">
        <f t="shared" si="1484"/>
        <v/>
      </c>
      <c r="MX548" s="19" t="str">
        <f t="shared" si="1484"/>
        <v/>
      </c>
      <c r="MY548" s="19" t="str">
        <f t="shared" si="1484"/>
        <v/>
      </c>
      <c r="MZ548" s="19" t="str">
        <f t="shared" si="1484"/>
        <v/>
      </c>
      <c r="NA548" s="19" t="str">
        <f t="shared" si="1484"/>
        <v/>
      </c>
      <c r="NB548" s="19" t="str">
        <f t="shared" si="1484"/>
        <v/>
      </c>
      <c r="NC548" s="19" t="str">
        <f t="shared" si="1484"/>
        <v/>
      </c>
      <c r="ND548" s="19" t="str">
        <f t="shared" si="1484"/>
        <v/>
      </c>
      <c r="NE548" s="19" t="str">
        <f t="shared" si="1485"/>
        <v/>
      </c>
      <c r="NF548" s="19" t="str">
        <f t="shared" si="1485"/>
        <v/>
      </c>
      <c r="NG548" s="19" t="str">
        <f t="shared" si="1485"/>
        <v/>
      </c>
      <c r="NH548" s="19" t="str">
        <f t="shared" si="1485"/>
        <v/>
      </c>
      <c r="NI548" s="19" t="str">
        <f t="shared" si="1485"/>
        <v/>
      </c>
      <c r="NJ548" s="19" t="str">
        <f t="shared" si="1485"/>
        <v/>
      </c>
      <c r="NK548" s="19" t="str">
        <f t="shared" si="1485"/>
        <v/>
      </c>
      <c r="NL548" s="19" t="str">
        <f t="shared" si="1485"/>
        <v/>
      </c>
      <c r="NM548" s="19" t="str">
        <f t="shared" si="1485"/>
        <v/>
      </c>
      <c r="NN548" s="19" t="str">
        <f t="shared" si="1485"/>
        <v/>
      </c>
      <c r="NO548" s="19" t="str">
        <f t="shared" si="1486"/>
        <v/>
      </c>
      <c r="NP548" s="19" t="str">
        <f t="shared" si="1486"/>
        <v/>
      </c>
      <c r="NQ548" s="19" t="str">
        <f t="shared" si="1486"/>
        <v/>
      </c>
      <c r="NR548" s="19" t="str">
        <f t="shared" si="1486"/>
        <v/>
      </c>
      <c r="NS548" s="19" t="str">
        <f t="shared" si="1486"/>
        <v/>
      </c>
      <c r="NT548" s="19" t="str">
        <f t="shared" si="1486"/>
        <v/>
      </c>
      <c r="NU548" s="19" t="str">
        <f t="shared" si="1486"/>
        <v/>
      </c>
      <c r="NV548" s="19" t="str">
        <f t="shared" si="1486"/>
        <v/>
      </c>
      <c r="NW548" s="19" t="str">
        <f t="shared" si="1486"/>
        <v/>
      </c>
      <c r="NX548" s="19" t="str">
        <f t="shared" si="1486"/>
        <v/>
      </c>
      <c r="NY548" s="19" t="str">
        <f t="shared" si="1487"/>
        <v/>
      </c>
      <c r="NZ548" s="19" t="str">
        <f t="shared" si="1487"/>
        <v/>
      </c>
      <c r="OA548" s="19" t="str">
        <f t="shared" si="1487"/>
        <v/>
      </c>
      <c r="OB548" s="19" t="str">
        <f t="shared" si="1487"/>
        <v/>
      </c>
      <c r="OC548" s="19" t="str">
        <f t="shared" si="1487"/>
        <v/>
      </c>
      <c r="OD548" s="19" t="str">
        <f t="shared" si="1487"/>
        <v/>
      </c>
      <c r="OE548" s="19" t="str">
        <f t="shared" si="1487"/>
        <v/>
      </c>
      <c r="OF548" s="19" t="str">
        <f t="shared" si="1487"/>
        <v/>
      </c>
      <c r="OG548" s="19" t="str">
        <f t="shared" si="1487"/>
        <v/>
      </c>
      <c r="OH548" s="19" t="str">
        <f t="shared" si="1487"/>
        <v/>
      </c>
      <c r="OI548" s="19" t="str">
        <f t="shared" si="1488"/>
        <v/>
      </c>
      <c r="OJ548" s="19" t="str">
        <f t="shared" si="1488"/>
        <v/>
      </c>
      <c r="OK548" s="19" t="str">
        <f t="shared" si="1488"/>
        <v/>
      </c>
      <c r="OL548" s="19" t="str">
        <f t="shared" si="1488"/>
        <v/>
      </c>
      <c r="OM548" s="19" t="str">
        <f t="shared" si="1488"/>
        <v/>
      </c>
      <c r="ON548" s="19" t="str">
        <f t="shared" si="1488"/>
        <v/>
      </c>
      <c r="OO548" s="19" t="str">
        <f t="shared" si="1488"/>
        <v/>
      </c>
      <c r="OP548" s="19" t="str">
        <f t="shared" si="1488"/>
        <v/>
      </c>
      <c r="OQ548" s="19" t="str">
        <f t="shared" si="1488"/>
        <v/>
      </c>
      <c r="OR548" s="19" t="str">
        <f t="shared" si="1488"/>
        <v/>
      </c>
      <c r="OS548" s="19" t="str">
        <f t="shared" si="1489"/>
        <v/>
      </c>
      <c r="OT548" s="19" t="str">
        <f t="shared" si="1489"/>
        <v/>
      </c>
      <c r="OU548" s="19" t="str">
        <f t="shared" si="1489"/>
        <v/>
      </c>
      <c r="OV548" s="19" t="str">
        <f t="shared" si="1489"/>
        <v/>
      </c>
      <c r="OW548" s="19" t="str">
        <f t="shared" si="1489"/>
        <v/>
      </c>
      <c r="OX548" s="19" t="str">
        <f t="shared" si="1489"/>
        <v/>
      </c>
      <c r="OY548" s="19" t="str">
        <f t="shared" si="1489"/>
        <v/>
      </c>
      <c r="OZ548" s="19" t="str">
        <f t="shared" si="1489"/>
        <v/>
      </c>
      <c r="PA548" s="19" t="str">
        <f t="shared" si="1489"/>
        <v/>
      </c>
      <c r="PB548" s="19" t="str">
        <f t="shared" si="1489"/>
        <v/>
      </c>
      <c r="PC548" s="19" t="str">
        <f t="shared" si="1490"/>
        <v/>
      </c>
      <c r="PD548" s="19" t="str">
        <f t="shared" si="1490"/>
        <v/>
      </c>
      <c r="PE548" s="19" t="str">
        <f t="shared" si="1490"/>
        <v/>
      </c>
      <c r="PF548" s="19" t="str">
        <f t="shared" si="1490"/>
        <v/>
      </c>
      <c r="PG548" s="19" t="str">
        <f t="shared" si="1490"/>
        <v/>
      </c>
      <c r="PH548" s="19" t="str">
        <f t="shared" si="1490"/>
        <v/>
      </c>
      <c r="PI548" s="19" t="str">
        <f t="shared" si="1490"/>
        <v/>
      </c>
      <c r="PJ548" s="19" t="str">
        <f t="shared" si="1490"/>
        <v/>
      </c>
      <c r="PK548" s="19" t="str">
        <f t="shared" si="1490"/>
        <v/>
      </c>
      <c r="PL548" s="19" t="str">
        <f t="shared" si="1490"/>
        <v/>
      </c>
      <c r="PM548" s="19" t="str">
        <f t="shared" si="1491"/>
        <v/>
      </c>
      <c r="PN548" s="19" t="str">
        <f t="shared" si="1491"/>
        <v/>
      </c>
      <c r="PO548" s="19" t="str">
        <f t="shared" si="1491"/>
        <v/>
      </c>
      <c r="PP548" s="19" t="str">
        <f t="shared" si="1491"/>
        <v/>
      </c>
      <c r="PQ548" s="19" t="str">
        <f t="shared" si="1491"/>
        <v/>
      </c>
      <c r="PR548" s="19" t="str">
        <f t="shared" si="1491"/>
        <v/>
      </c>
      <c r="PS548" s="19" t="str">
        <f t="shared" si="1491"/>
        <v/>
      </c>
      <c r="PT548" s="19" t="str">
        <f t="shared" si="1491"/>
        <v/>
      </c>
      <c r="PU548" s="19" t="str">
        <f t="shared" si="1491"/>
        <v/>
      </c>
      <c r="PV548" s="19" t="str">
        <f t="shared" si="1491"/>
        <v/>
      </c>
      <c r="PW548" s="19" t="str">
        <f t="shared" si="1491"/>
        <v/>
      </c>
      <c r="PX548" s="19" t="str">
        <f t="shared" si="1491"/>
        <v/>
      </c>
      <c r="PY548" s="19" t="str">
        <f t="shared" si="1491"/>
        <v/>
      </c>
      <c r="PZ548" s="19" t="str">
        <f t="shared" si="1447"/>
        <v/>
      </c>
      <c r="QA548" s="19" t="str">
        <f t="shared" si="1448"/>
        <v/>
      </c>
    </row>
    <row r="549" spans="4:443" x14ac:dyDescent="0.25">
      <c r="D549"/>
      <c r="E549"/>
      <c r="G549" s="20" t="str">
        <f t="shared" si="1446"/>
        <v/>
      </c>
      <c r="H549" s="20"/>
      <c r="I549" s="19" t="str">
        <f t="shared" si="1449"/>
        <v/>
      </c>
      <c r="J549" s="19" t="str">
        <f t="shared" si="1449"/>
        <v/>
      </c>
      <c r="K549" s="19" t="str">
        <f t="shared" si="1449"/>
        <v/>
      </c>
      <c r="L549" s="19" t="str">
        <f t="shared" si="1449"/>
        <v/>
      </c>
      <c r="M549" s="19" t="str">
        <f t="shared" si="1449"/>
        <v/>
      </c>
      <c r="N549" s="19" t="str">
        <f t="shared" si="1449"/>
        <v/>
      </c>
      <c r="O549" s="19" t="str">
        <f t="shared" si="1449"/>
        <v/>
      </c>
      <c r="P549" s="19" t="str">
        <f t="shared" si="1449"/>
        <v/>
      </c>
      <c r="Q549" s="19" t="str">
        <f t="shared" si="1449"/>
        <v/>
      </c>
      <c r="R549" s="19" t="str">
        <f t="shared" si="1449"/>
        <v/>
      </c>
      <c r="S549" s="19" t="str">
        <f t="shared" si="1450"/>
        <v/>
      </c>
      <c r="T549" s="19" t="str">
        <f t="shared" si="1450"/>
        <v/>
      </c>
      <c r="U549" s="50" t="str">
        <f t="shared" si="1450"/>
        <v/>
      </c>
      <c r="V549" s="19" t="str">
        <f t="shared" si="1450"/>
        <v/>
      </c>
      <c r="W549" s="19" t="str">
        <f t="shared" si="1450"/>
        <v/>
      </c>
      <c r="X549" s="19" t="str">
        <f t="shared" si="1450"/>
        <v/>
      </c>
      <c r="Y549" s="19" t="str">
        <f t="shared" si="1450"/>
        <v/>
      </c>
      <c r="Z549" s="19" t="str">
        <f t="shared" si="1450"/>
        <v/>
      </c>
      <c r="AA549" s="19" t="str">
        <f t="shared" si="1450"/>
        <v/>
      </c>
      <c r="AB549" s="19" t="str">
        <f t="shared" si="1450"/>
        <v/>
      </c>
      <c r="AC549" s="19" t="str">
        <f t="shared" si="1451"/>
        <v/>
      </c>
      <c r="AD549" s="19" t="str">
        <f t="shared" si="1451"/>
        <v/>
      </c>
      <c r="AE549" s="19" t="str">
        <f t="shared" si="1451"/>
        <v/>
      </c>
      <c r="AF549" s="19" t="str">
        <f t="shared" si="1451"/>
        <v/>
      </c>
      <c r="AG549" s="19" t="str">
        <f t="shared" si="1451"/>
        <v/>
      </c>
      <c r="AH549" s="19" t="str">
        <f t="shared" si="1451"/>
        <v/>
      </c>
      <c r="AI549" s="19" t="str">
        <f t="shared" si="1451"/>
        <v/>
      </c>
      <c r="AJ549" s="19" t="str">
        <f t="shared" si="1451"/>
        <v/>
      </c>
      <c r="AK549" s="19" t="str">
        <f t="shared" si="1451"/>
        <v/>
      </c>
      <c r="AL549" s="19" t="str">
        <f t="shared" si="1451"/>
        <v/>
      </c>
      <c r="AM549" s="19" t="str">
        <f t="shared" si="1452"/>
        <v/>
      </c>
      <c r="AN549" s="19" t="str">
        <f t="shared" si="1452"/>
        <v/>
      </c>
      <c r="AO549" s="19" t="str">
        <f t="shared" si="1452"/>
        <v/>
      </c>
      <c r="AP549" s="19" t="str">
        <f t="shared" si="1452"/>
        <v/>
      </c>
      <c r="AQ549" s="19" t="str">
        <f t="shared" si="1452"/>
        <v/>
      </c>
      <c r="AR549" s="19" t="str">
        <f t="shared" si="1452"/>
        <v/>
      </c>
      <c r="AS549" s="19" t="str">
        <f t="shared" si="1452"/>
        <v/>
      </c>
      <c r="AT549" s="19" t="str">
        <f t="shared" si="1452"/>
        <v/>
      </c>
      <c r="AU549" s="19" t="str">
        <f t="shared" si="1452"/>
        <v/>
      </c>
      <c r="AV549" s="19" t="str">
        <f t="shared" si="1452"/>
        <v/>
      </c>
      <c r="AW549" s="19" t="str">
        <f t="shared" si="1453"/>
        <v/>
      </c>
      <c r="AX549" s="19" t="str">
        <f t="shared" si="1453"/>
        <v/>
      </c>
      <c r="AY549" s="19" t="str">
        <f t="shared" si="1453"/>
        <v/>
      </c>
      <c r="AZ549" s="19" t="str">
        <f t="shared" si="1453"/>
        <v/>
      </c>
      <c r="BA549" s="19" t="str">
        <f t="shared" si="1453"/>
        <v/>
      </c>
      <c r="BB549" s="19" t="str">
        <f t="shared" si="1453"/>
        <v/>
      </c>
      <c r="BC549" s="19" t="str">
        <f t="shared" si="1453"/>
        <v/>
      </c>
      <c r="BD549" s="19" t="str">
        <f t="shared" si="1453"/>
        <v/>
      </c>
      <c r="BE549" s="19" t="str">
        <f t="shared" si="1453"/>
        <v/>
      </c>
      <c r="BF549" s="19" t="str">
        <f t="shared" si="1453"/>
        <v/>
      </c>
      <c r="BG549" s="19" t="str">
        <f t="shared" si="1454"/>
        <v/>
      </c>
      <c r="BH549" s="19" t="str">
        <f t="shared" si="1454"/>
        <v/>
      </c>
      <c r="BI549" s="19" t="str">
        <f t="shared" si="1454"/>
        <v/>
      </c>
      <c r="BJ549" s="19" t="str">
        <f t="shared" si="1454"/>
        <v/>
      </c>
      <c r="BK549" s="19" t="str">
        <f t="shared" si="1454"/>
        <v/>
      </c>
      <c r="BL549" s="19" t="str">
        <f t="shared" si="1454"/>
        <v/>
      </c>
      <c r="BM549" s="19" t="str">
        <f t="shared" si="1454"/>
        <v/>
      </c>
      <c r="BN549" s="19" t="str">
        <f t="shared" si="1454"/>
        <v/>
      </c>
      <c r="BO549" s="19" t="str">
        <f t="shared" si="1454"/>
        <v/>
      </c>
      <c r="BP549" s="19" t="str">
        <f t="shared" si="1454"/>
        <v/>
      </c>
      <c r="BQ549" s="19" t="str">
        <f t="shared" si="1455"/>
        <v/>
      </c>
      <c r="BR549" s="19" t="str">
        <f t="shared" si="1455"/>
        <v/>
      </c>
      <c r="BS549" s="19" t="str">
        <f t="shared" si="1455"/>
        <v/>
      </c>
      <c r="BT549" s="19" t="str">
        <f t="shared" si="1455"/>
        <v/>
      </c>
      <c r="BU549" s="19" t="str">
        <f t="shared" si="1455"/>
        <v/>
      </c>
      <c r="BV549" s="19" t="str">
        <f t="shared" si="1455"/>
        <v/>
      </c>
      <c r="BW549" s="19" t="str">
        <f t="shared" si="1455"/>
        <v/>
      </c>
      <c r="BX549" s="19" t="str">
        <f t="shared" si="1455"/>
        <v/>
      </c>
      <c r="BY549" s="19" t="str">
        <f t="shared" si="1455"/>
        <v/>
      </c>
      <c r="BZ549" s="19" t="str">
        <f t="shared" si="1455"/>
        <v/>
      </c>
      <c r="CA549" s="19" t="str">
        <f t="shared" si="1456"/>
        <v/>
      </c>
      <c r="CB549" s="19" t="str">
        <f t="shared" si="1456"/>
        <v/>
      </c>
      <c r="CC549" s="19" t="str">
        <f t="shared" si="1456"/>
        <v/>
      </c>
      <c r="CD549" s="19" t="str">
        <f t="shared" si="1456"/>
        <v/>
      </c>
      <c r="CE549" s="19" t="str">
        <f t="shared" si="1456"/>
        <v/>
      </c>
      <c r="CF549" s="19" t="str">
        <f t="shared" si="1456"/>
        <v/>
      </c>
      <c r="CG549" s="19" t="str">
        <f t="shared" si="1456"/>
        <v/>
      </c>
      <c r="CH549" s="19" t="str">
        <f t="shared" si="1456"/>
        <v/>
      </c>
      <c r="CI549" s="19" t="str">
        <f t="shared" si="1456"/>
        <v/>
      </c>
      <c r="CJ549" s="19" t="str">
        <f t="shared" si="1456"/>
        <v/>
      </c>
      <c r="CK549" s="19" t="str">
        <f t="shared" si="1457"/>
        <v/>
      </c>
      <c r="CL549" s="19" t="str">
        <f t="shared" si="1457"/>
        <v/>
      </c>
      <c r="CM549" s="19" t="str">
        <f t="shared" si="1457"/>
        <v/>
      </c>
      <c r="CN549" s="19" t="str">
        <f t="shared" si="1457"/>
        <v/>
      </c>
      <c r="CO549" s="19" t="str">
        <f t="shared" si="1457"/>
        <v/>
      </c>
      <c r="CP549" s="19" t="str">
        <f t="shared" si="1457"/>
        <v/>
      </c>
      <c r="CQ549" s="19" t="str">
        <f t="shared" si="1457"/>
        <v/>
      </c>
      <c r="CR549" s="19" t="str">
        <f t="shared" si="1457"/>
        <v/>
      </c>
      <c r="CS549" s="19" t="str">
        <f t="shared" si="1457"/>
        <v/>
      </c>
      <c r="CT549" s="19" t="str">
        <f t="shared" si="1457"/>
        <v/>
      </c>
      <c r="CU549" s="19" t="str">
        <f t="shared" si="1458"/>
        <v/>
      </c>
      <c r="CV549" s="19" t="str">
        <f t="shared" si="1458"/>
        <v/>
      </c>
      <c r="CW549" s="19" t="str">
        <f t="shared" si="1458"/>
        <v/>
      </c>
      <c r="CX549" s="19" t="str">
        <f t="shared" si="1458"/>
        <v/>
      </c>
      <c r="CY549" s="19" t="str">
        <f t="shared" si="1458"/>
        <v/>
      </c>
      <c r="CZ549" s="19" t="str">
        <f t="shared" si="1458"/>
        <v/>
      </c>
      <c r="DA549" s="19" t="str">
        <f t="shared" si="1458"/>
        <v/>
      </c>
      <c r="DB549" s="19" t="str">
        <f t="shared" si="1458"/>
        <v/>
      </c>
      <c r="DC549" s="19" t="str">
        <f t="shared" si="1458"/>
        <v/>
      </c>
      <c r="DD549" s="19" t="str">
        <f t="shared" si="1458"/>
        <v/>
      </c>
      <c r="DE549" s="19" t="str">
        <f t="shared" si="1459"/>
        <v/>
      </c>
      <c r="DF549" s="19" t="str">
        <f t="shared" si="1459"/>
        <v/>
      </c>
      <c r="DG549" s="19" t="str">
        <f t="shared" si="1459"/>
        <v/>
      </c>
      <c r="DH549" s="19" t="str">
        <f t="shared" si="1459"/>
        <v/>
      </c>
      <c r="DI549" s="19" t="str">
        <f t="shared" si="1459"/>
        <v/>
      </c>
      <c r="DJ549" s="19" t="str">
        <f t="shared" si="1459"/>
        <v/>
      </c>
      <c r="DK549" s="19" t="str">
        <f t="shared" si="1459"/>
        <v/>
      </c>
      <c r="DL549" s="19" t="str">
        <f t="shared" si="1459"/>
        <v/>
      </c>
      <c r="DM549" s="19" t="str">
        <f t="shared" si="1459"/>
        <v/>
      </c>
      <c r="DN549" s="19" t="str">
        <f t="shared" si="1459"/>
        <v/>
      </c>
      <c r="DO549" s="19" t="str">
        <f t="shared" si="1460"/>
        <v/>
      </c>
      <c r="DP549" s="19" t="str">
        <f t="shared" si="1460"/>
        <v/>
      </c>
      <c r="DQ549" s="19" t="str">
        <f t="shared" si="1460"/>
        <v/>
      </c>
      <c r="DR549" s="19" t="str">
        <f t="shared" si="1460"/>
        <v/>
      </c>
      <c r="DS549" s="19" t="str">
        <f t="shared" si="1460"/>
        <v/>
      </c>
      <c r="DT549" s="19" t="str">
        <f t="shared" si="1460"/>
        <v/>
      </c>
      <c r="DU549" s="19" t="str">
        <f t="shared" si="1460"/>
        <v/>
      </c>
      <c r="DV549" s="19" t="str">
        <f t="shared" si="1460"/>
        <v/>
      </c>
      <c r="DW549" s="19" t="str">
        <f t="shared" si="1460"/>
        <v/>
      </c>
      <c r="DX549" s="19" t="str">
        <f t="shared" si="1460"/>
        <v/>
      </c>
      <c r="DY549" s="19" t="str">
        <f t="shared" si="1461"/>
        <v/>
      </c>
      <c r="DZ549" s="19" t="str">
        <f t="shared" si="1461"/>
        <v/>
      </c>
      <c r="EA549" s="19" t="str">
        <f t="shared" si="1461"/>
        <v/>
      </c>
      <c r="EB549" s="19" t="str">
        <f t="shared" si="1461"/>
        <v/>
      </c>
      <c r="EC549" s="19" t="str">
        <f t="shared" si="1461"/>
        <v/>
      </c>
      <c r="ED549" s="19" t="str">
        <f t="shared" si="1461"/>
        <v/>
      </c>
      <c r="EE549" s="19" t="str">
        <f t="shared" si="1461"/>
        <v/>
      </c>
      <c r="EF549" s="19" t="str">
        <f t="shared" si="1461"/>
        <v/>
      </c>
      <c r="EG549" s="19" t="str">
        <f t="shared" si="1461"/>
        <v/>
      </c>
      <c r="EH549" s="19" t="str">
        <f t="shared" si="1461"/>
        <v/>
      </c>
      <c r="EI549" s="19" t="str">
        <f t="shared" si="1462"/>
        <v/>
      </c>
      <c r="EJ549" s="19" t="str">
        <f t="shared" si="1462"/>
        <v/>
      </c>
      <c r="EK549" s="19" t="str">
        <f t="shared" si="1462"/>
        <v/>
      </c>
      <c r="EL549" s="19" t="str">
        <f t="shared" si="1462"/>
        <v/>
      </c>
      <c r="EM549" s="19" t="str">
        <f t="shared" si="1462"/>
        <v/>
      </c>
      <c r="EN549" s="19" t="str">
        <f t="shared" si="1462"/>
        <v/>
      </c>
      <c r="EO549" s="19" t="str">
        <f t="shared" si="1462"/>
        <v/>
      </c>
      <c r="EP549" s="19" t="str">
        <f t="shared" si="1462"/>
        <v/>
      </c>
      <c r="EQ549" s="19" t="str">
        <f t="shared" si="1462"/>
        <v/>
      </c>
      <c r="ER549" s="19" t="str">
        <f t="shared" si="1462"/>
        <v/>
      </c>
      <c r="ES549" s="19" t="str">
        <f t="shared" si="1463"/>
        <v/>
      </c>
      <c r="ET549" s="19" t="str">
        <f t="shared" si="1463"/>
        <v/>
      </c>
      <c r="EU549" s="19" t="str">
        <f t="shared" si="1463"/>
        <v/>
      </c>
      <c r="EV549" s="19" t="str">
        <f t="shared" si="1463"/>
        <v/>
      </c>
      <c r="EW549" s="19" t="str">
        <f t="shared" si="1463"/>
        <v/>
      </c>
      <c r="EX549" s="19" t="str">
        <f t="shared" si="1463"/>
        <v/>
      </c>
      <c r="EY549" s="19" t="str">
        <f t="shared" si="1463"/>
        <v/>
      </c>
      <c r="EZ549" s="19" t="str">
        <f t="shared" si="1463"/>
        <v/>
      </c>
      <c r="FA549" s="19" t="str">
        <f t="shared" si="1463"/>
        <v/>
      </c>
      <c r="FB549" s="19" t="str">
        <f t="shared" si="1463"/>
        <v/>
      </c>
      <c r="FC549" s="19" t="str">
        <f t="shared" si="1464"/>
        <v/>
      </c>
      <c r="FD549" s="19" t="str">
        <f t="shared" si="1464"/>
        <v/>
      </c>
      <c r="FE549" s="19" t="str">
        <f t="shared" si="1464"/>
        <v/>
      </c>
      <c r="FF549" s="19" t="str">
        <f t="shared" si="1464"/>
        <v/>
      </c>
      <c r="FG549" s="19" t="str">
        <f t="shared" si="1464"/>
        <v/>
      </c>
      <c r="FH549" s="19" t="str">
        <f t="shared" si="1464"/>
        <v/>
      </c>
      <c r="FI549" s="19" t="str">
        <f t="shared" si="1464"/>
        <v/>
      </c>
      <c r="FJ549" s="19" t="str">
        <f t="shared" si="1464"/>
        <v/>
      </c>
      <c r="FK549" s="19" t="str">
        <f t="shared" si="1464"/>
        <v/>
      </c>
      <c r="FL549" s="19" t="str">
        <f t="shared" si="1464"/>
        <v/>
      </c>
      <c r="FM549" s="19" t="str">
        <f t="shared" si="1465"/>
        <v/>
      </c>
      <c r="FN549" s="19" t="str">
        <f t="shared" si="1465"/>
        <v/>
      </c>
      <c r="FO549" s="19" t="str">
        <f t="shared" si="1465"/>
        <v/>
      </c>
      <c r="FP549" s="19" t="str">
        <f t="shared" si="1465"/>
        <v/>
      </c>
      <c r="FQ549" s="19" t="str">
        <f t="shared" si="1465"/>
        <v/>
      </c>
      <c r="FR549" s="19" t="str">
        <f t="shared" si="1465"/>
        <v/>
      </c>
      <c r="FS549" s="19" t="str">
        <f t="shared" si="1465"/>
        <v/>
      </c>
      <c r="FT549" s="19" t="str">
        <f t="shared" si="1465"/>
        <v/>
      </c>
      <c r="FU549" s="19" t="str">
        <f t="shared" si="1465"/>
        <v/>
      </c>
      <c r="FV549" s="19" t="str">
        <f t="shared" si="1465"/>
        <v/>
      </c>
      <c r="FW549" s="19" t="str">
        <f t="shared" si="1466"/>
        <v/>
      </c>
      <c r="FX549" s="19" t="str">
        <f t="shared" si="1466"/>
        <v/>
      </c>
      <c r="FY549" s="19" t="str">
        <f t="shared" si="1466"/>
        <v/>
      </c>
      <c r="FZ549" s="19" t="str">
        <f t="shared" si="1466"/>
        <v/>
      </c>
      <c r="GA549" s="19" t="str">
        <f t="shared" si="1466"/>
        <v/>
      </c>
      <c r="GB549" s="19" t="str">
        <f t="shared" si="1466"/>
        <v/>
      </c>
      <c r="GC549" s="19" t="str">
        <f t="shared" si="1466"/>
        <v/>
      </c>
      <c r="GD549" s="19" t="str">
        <f t="shared" si="1466"/>
        <v/>
      </c>
      <c r="GE549" s="19" t="str">
        <f t="shared" si="1466"/>
        <v/>
      </c>
      <c r="GF549" s="19" t="str">
        <f t="shared" si="1466"/>
        <v/>
      </c>
      <c r="GG549" s="19" t="str">
        <f t="shared" si="1467"/>
        <v/>
      </c>
      <c r="GH549" s="19" t="str">
        <f t="shared" si="1467"/>
        <v/>
      </c>
      <c r="GI549" s="19" t="str">
        <f t="shared" si="1467"/>
        <v/>
      </c>
      <c r="GJ549" s="19" t="str">
        <f t="shared" si="1467"/>
        <v/>
      </c>
      <c r="GK549" s="19" t="str">
        <f t="shared" si="1467"/>
        <v/>
      </c>
      <c r="GL549" s="19" t="str">
        <f t="shared" si="1467"/>
        <v/>
      </c>
      <c r="GM549" s="19" t="str">
        <f t="shared" si="1467"/>
        <v/>
      </c>
      <c r="GN549" s="19" t="str">
        <f t="shared" si="1467"/>
        <v/>
      </c>
      <c r="GO549" s="19" t="str">
        <f t="shared" si="1467"/>
        <v/>
      </c>
      <c r="GP549" s="19" t="str">
        <f t="shared" si="1467"/>
        <v/>
      </c>
      <c r="GQ549" s="19" t="str">
        <f t="shared" si="1468"/>
        <v/>
      </c>
      <c r="GR549" s="19" t="str">
        <f t="shared" si="1468"/>
        <v/>
      </c>
      <c r="GS549" s="19" t="str">
        <f t="shared" si="1468"/>
        <v/>
      </c>
      <c r="GT549" s="19" t="str">
        <f t="shared" si="1468"/>
        <v/>
      </c>
      <c r="GU549" s="19" t="str">
        <f t="shared" si="1468"/>
        <v/>
      </c>
      <c r="GV549" s="19" t="str">
        <f t="shared" si="1468"/>
        <v/>
      </c>
      <c r="GW549" s="19" t="str">
        <f t="shared" si="1468"/>
        <v/>
      </c>
      <c r="GX549" s="19" t="str">
        <f t="shared" si="1468"/>
        <v/>
      </c>
      <c r="GY549" s="19" t="str">
        <f t="shared" si="1468"/>
        <v/>
      </c>
      <c r="GZ549" s="19" t="str">
        <f t="shared" si="1468"/>
        <v/>
      </c>
      <c r="HA549" s="19" t="str">
        <f t="shared" si="1469"/>
        <v/>
      </c>
      <c r="HB549" s="19" t="str">
        <f t="shared" si="1469"/>
        <v/>
      </c>
      <c r="HC549" s="19" t="str">
        <f t="shared" si="1469"/>
        <v/>
      </c>
      <c r="HD549" s="19" t="str">
        <f t="shared" si="1469"/>
        <v/>
      </c>
      <c r="HE549" s="19" t="str">
        <f t="shared" si="1469"/>
        <v/>
      </c>
      <c r="HF549" s="19" t="str">
        <f t="shared" si="1469"/>
        <v/>
      </c>
      <c r="HG549" s="19" t="str">
        <f t="shared" si="1469"/>
        <v/>
      </c>
      <c r="HH549" s="19" t="str">
        <f t="shared" si="1469"/>
        <v/>
      </c>
      <c r="HI549" s="19" t="str">
        <f t="shared" si="1469"/>
        <v/>
      </c>
      <c r="HJ549" s="19" t="str">
        <f t="shared" si="1469"/>
        <v/>
      </c>
      <c r="HK549" s="19" t="str">
        <f t="shared" si="1470"/>
        <v/>
      </c>
      <c r="HL549" s="19" t="str">
        <f t="shared" si="1470"/>
        <v/>
      </c>
      <c r="HM549" s="19" t="str">
        <f t="shared" si="1470"/>
        <v/>
      </c>
      <c r="HN549" s="19" t="str">
        <f t="shared" si="1470"/>
        <v/>
      </c>
      <c r="HO549" s="19" t="str">
        <f t="shared" si="1470"/>
        <v/>
      </c>
      <c r="HP549" s="19" t="str">
        <f t="shared" si="1470"/>
        <v/>
      </c>
      <c r="HQ549" s="19" t="str">
        <f t="shared" si="1470"/>
        <v/>
      </c>
      <c r="HR549" s="19" t="str">
        <f t="shared" si="1470"/>
        <v/>
      </c>
      <c r="HS549" s="19" t="str">
        <f t="shared" si="1470"/>
        <v/>
      </c>
      <c r="HT549" s="19" t="str">
        <f t="shared" si="1470"/>
        <v/>
      </c>
      <c r="HU549" s="19" t="str">
        <f t="shared" si="1471"/>
        <v/>
      </c>
      <c r="HV549" s="19" t="str">
        <f t="shared" si="1471"/>
        <v/>
      </c>
      <c r="HW549" s="19" t="str">
        <f t="shared" si="1471"/>
        <v/>
      </c>
      <c r="HX549" s="19" t="str">
        <f t="shared" si="1471"/>
        <v/>
      </c>
      <c r="HY549" s="19" t="str">
        <f t="shared" si="1471"/>
        <v/>
      </c>
      <c r="HZ549" s="19" t="str">
        <f t="shared" si="1471"/>
        <v/>
      </c>
      <c r="IA549" s="19" t="str">
        <f t="shared" si="1471"/>
        <v/>
      </c>
      <c r="IB549" s="19" t="str">
        <f t="shared" si="1471"/>
        <v/>
      </c>
      <c r="IC549" s="19" t="str">
        <f t="shared" si="1471"/>
        <v/>
      </c>
      <c r="ID549" s="19" t="str">
        <f t="shared" si="1471"/>
        <v/>
      </c>
      <c r="IE549" s="19" t="str">
        <f t="shared" si="1472"/>
        <v/>
      </c>
      <c r="IF549" s="19" t="str">
        <f t="shared" si="1472"/>
        <v/>
      </c>
      <c r="IG549" s="19" t="str">
        <f t="shared" si="1472"/>
        <v/>
      </c>
      <c r="IH549" s="19" t="str">
        <f t="shared" si="1472"/>
        <v/>
      </c>
      <c r="II549" s="19" t="str">
        <f t="shared" si="1472"/>
        <v/>
      </c>
      <c r="IJ549" s="19" t="str">
        <f t="shared" si="1472"/>
        <v/>
      </c>
      <c r="IK549" s="19" t="str">
        <f t="shared" si="1472"/>
        <v/>
      </c>
      <c r="IL549" s="19" t="str">
        <f t="shared" si="1472"/>
        <v/>
      </c>
      <c r="IM549" s="19" t="str">
        <f t="shared" si="1472"/>
        <v/>
      </c>
      <c r="IN549" s="19" t="str">
        <f t="shared" si="1472"/>
        <v/>
      </c>
      <c r="IO549" s="19" t="str">
        <f t="shared" si="1473"/>
        <v/>
      </c>
      <c r="IP549" s="19" t="str">
        <f t="shared" si="1473"/>
        <v/>
      </c>
      <c r="IQ549" s="19" t="str">
        <f t="shared" si="1473"/>
        <v/>
      </c>
      <c r="IR549" s="19" t="str">
        <f t="shared" si="1473"/>
        <v/>
      </c>
      <c r="IS549" s="19" t="str">
        <f t="shared" si="1473"/>
        <v/>
      </c>
      <c r="IT549" s="19" t="str">
        <f t="shared" si="1473"/>
        <v/>
      </c>
      <c r="IU549" s="19" t="str">
        <f t="shared" si="1473"/>
        <v/>
      </c>
      <c r="IV549" s="19" t="str">
        <f t="shared" si="1473"/>
        <v/>
      </c>
      <c r="IW549" s="19" t="str">
        <f t="shared" si="1473"/>
        <v/>
      </c>
      <c r="IX549" s="19" t="str">
        <f t="shared" si="1473"/>
        <v/>
      </c>
      <c r="IY549" s="19" t="str">
        <f t="shared" si="1474"/>
        <v/>
      </c>
      <c r="IZ549" s="19" t="str">
        <f t="shared" si="1474"/>
        <v/>
      </c>
      <c r="JA549" s="19" t="str">
        <f t="shared" si="1474"/>
        <v/>
      </c>
      <c r="JB549" s="19" t="str">
        <f t="shared" si="1474"/>
        <v/>
      </c>
      <c r="JC549" s="19" t="str">
        <f t="shared" si="1474"/>
        <v/>
      </c>
      <c r="JD549" s="19" t="str">
        <f t="shared" si="1474"/>
        <v/>
      </c>
      <c r="JE549" s="19" t="str">
        <f t="shared" si="1474"/>
        <v/>
      </c>
      <c r="JF549" s="19" t="str">
        <f t="shared" si="1474"/>
        <v/>
      </c>
      <c r="JG549" s="19" t="str">
        <f t="shared" si="1474"/>
        <v/>
      </c>
      <c r="JH549" s="19" t="str">
        <f t="shared" si="1474"/>
        <v/>
      </c>
      <c r="JI549" s="19" t="str">
        <f t="shared" si="1475"/>
        <v/>
      </c>
      <c r="JJ549" s="19" t="str">
        <f t="shared" si="1475"/>
        <v/>
      </c>
      <c r="JK549" s="19" t="str">
        <f t="shared" si="1475"/>
        <v/>
      </c>
      <c r="JL549" s="19" t="str">
        <f t="shared" si="1475"/>
        <v/>
      </c>
      <c r="JM549" s="19" t="str">
        <f t="shared" si="1475"/>
        <v/>
      </c>
      <c r="JN549" s="19" t="str">
        <f t="shared" si="1475"/>
        <v/>
      </c>
      <c r="JO549" s="19" t="str">
        <f t="shared" si="1475"/>
        <v/>
      </c>
      <c r="JP549" s="19" t="str">
        <f t="shared" si="1475"/>
        <v/>
      </c>
      <c r="JQ549" s="19" t="str">
        <f t="shared" si="1475"/>
        <v/>
      </c>
      <c r="JR549" s="19" t="str">
        <f t="shared" si="1475"/>
        <v/>
      </c>
      <c r="JS549" s="19" t="str">
        <f t="shared" si="1476"/>
        <v/>
      </c>
      <c r="JT549" s="19" t="str">
        <f t="shared" si="1476"/>
        <v/>
      </c>
      <c r="JU549" s="19" t="str">
        <f t="shared" si="1476"/>
        <v/>
      </c>
      <c r="JV549" s="19" t="str">
        <f t="shared" si="1476"/>
        <v/>
      </c>
      <c r="JW549" s="19" t="str">
        <f t="shared" si="1476"/>
        <v/>
      </c>
      <c r="JX549" s="19" t="str">
        <f t="shared" si="1476"/>
        <v/>
      </c>
      <c r="JY549" s="19" t="str">
        <f t="shared" si="1476"/>
        <v/>
      </c>
      <c r="JZ549" s="19" t="str">
        <f t="shared" si="1476"/>
        <v/>
      </c>
      <c r="KA549" s="19" t="str">
        <f t="shared" si="1476"/>
        <v/>
      </c>
      <c r="KB549" s="19" t="str">
        <f t="shared" si="1476"/>
        <v/>
      </c>
      <c r="KC549" s="19" t="str">
        <f t="shared" si="1477"/>
        <v/>
      </c>
      <c r="KD549" s="19" t="str">
        <f t="shared" si="1477"/>
        <v/>
      </c>
      <c r="KE549" s="19" t="str">
        <f t="shared" si="1477"/>
        <v/>
      </c>
      <c r="KF549" s="19" t="str">
        <f t="shared" si="1477"/>
        <v/>
      </c>
      <c r="KG549" s="19" t="str">
        <f t="shared" si="1477"/>
        <v/>
      </c>
      <c r="KH549" s="19" t="str">
        <f t="shared" si="1477"/>
        <v/>
      </c>
      <c r="KI549" s="19" t="str">
        <f t="shared" si="1477"/>
        <v/>
      </c>
      <c r="KJ549" s="19" t="str">
        <f t="shared" si="1477"/>
        <v/>
      </c>
      <c r="KK549" s="19" t="str">
        <f t="shared" si="1477"/>
        <v/>
      </c>
      <c r="KL549" s="19" t="str">
        <f t="shared" si="1477"/>
        <v/>
      </c>
      <c r="KM549" s="19" t="str">
        <f t="shared" si="1478"/>
        <v/>
      </c>
      <c r="KN549" s="19" t="str">
        <f t="shared" si="1478"/>
        <v/>
      </c>
      <c r="KO549" s="19" t="str">
        <f t="shared" si="1478"/>
        <v/>
      </c>
      <c r="KP549" s="19" t="str">
        <f t="shared" si="1478"/>
        <v/>
      </c>
      <c r="KQ549" s="19" t="str">
        <f t="shared" si="1478"/>
        <v/>
      </c>
      <c r="KR549" s="19" t="str">
        <f t="shared" si="1478"/>
        <v/>
      </c>
      <c r="KS549" s="19" t="str">
        <f t="shared" si="1478"/>
        <v/>
      </c>
      <c r="KT549" s="19" t="str">
        <f t="shared" si="1478"/>
        <v/>
      </c>
      <c r="KU549" s="19" t="str">
        <f t="shared" si="1478"/>
        <v/>
      </c>
      <c r="KV549" s="19" t="str">
        <f t="shared" si="1478"/>
        <v/>
      </c>
      <c r="KW549" s="19" t="str">
        <f t="shared" si="1479"/>
        <v/>
      </c>
      <c r="KX549" s="19" t="str">
        <f t="shared" si="1479"/>
        <v/>
      </c>
      <c r="KY549" s="19" t="str">
        <f t="shared" si="1479"/>
        <v/>
      </c>
      <c r="KZ549" s="19" t="str">
        <f t="shared" si="1479"/>
        <v/>
      </c>
      <c r="LA549" s="19" t="str">
        <f t="shared" si="1479"/>
        <v/>
      </c>
      <c r="LB549" s="19" t="str">
        <f t="shared" si="1479"/>
        <v/>
      </c>
      <c r="LC549" s="19" t="str">
        <f t="shared" si="1479"/>
        <v/>
      </c>
      <c r="LD549" s="19" t="str">
        <f t="shared" si="1479"/>
        <v/>
      </c>
      <c r="LE549" s="19" t="str">
        <f t="shared" si="1479"/>
        <v/>
      </c>
      <c r="LF549" s="19" t="str">
        <f t="shared" si="1479"/>
        <v/>
      </c>
      <c r="LG549" s="19" t="str">
        <f t="shared" si="1480"/>
        <v/>
      </c>
      <c r="LH549" s="19" t="str">
        <f t="shared" si="1480"/>
        <v/>
      </c>
      <c r="LI549" s="19" t="str">
        <f t="shared" si="1480"/>
        <v/>
      </c>
      <c r="LJ549" s="19" t="str">
        <f t="shared" si="1480"/>
        <v/>
      </c>
      <c r="LK549" s="19" t="str">
        <f t="shared" si="1480"/>
        <v/>
      </c>
      <c r="LL549" s="19" t="str">
        <f t="shared" si="1480"/>
        <v/>
      </c>
      <c r="LM549" s="19" t="str">
        <f t="shared" si="1480"/>
        <v/>
      </c>
      <c r="LN549" s="19" t="str">
        <f t="shared" si="1480"/>
        <v/>
      </c>
      <c r="LO549" s="19" t="str">
        <f t="shared" si="1480"/>
        <v/>
      </c>
      <c r="LP549" s="19" t="str">
        <f t="shared" si="1480"/>
        <v/>
      </c>
      <c r="LQ549" s="19" t="str">
        <f t="shared" si="1481"/>
        <v/>
      </c>
      <c r="LR549" s="19" t="str">
        <f t="shared" si="1481"/>
        <v/>
      </c>
      <c r="LS549" s="19" t="str">
        <f t="shared" si="1481"/>
        <v/>
      </c>
      <c r="LT549" s="19" t="str">
        <f t="shared" si="1481"/>
        <v/>
      </c>
      <c r="LU549" s="19" t="str">
        <f t="shared" si="1481"/>
        <v/>
      </c>
      <c r="LV549" s="19" t="str">
        <f t="shared" si="1481"/>
        <v/>
      </c>
      <c r="LW549" s="19" t="str">
        <f t="shared" si="1481"/>
        <v/>
      </c>
      <c r="LX549" s="19" t="str">
        <f t="shared" si="1481"/>
        <v/>
      </c>
      <c r="LY549" s="19" t="str">
        <f t="shared" si="1481"/>
        <v/>
      </c>
      <c r="LZ549" s="19" t="str">
        <f t="shared" si="1481"/>
        <v/>
      </c>
      <c r="MA549" s="19" t="str">
        <f t="shared" si="1482"/>
        <v/>
      </c>
      <c r="MB549" s="19" t="str">
        <f t="shared" si="1482"/>
        <v/>
      </c>
      <c r="MC549" s="19" t="str">
        <f t="shared" si="1482"/>
        <v/>
      </c>
      <c r="MD549" s="19" t="str">
        <f t="shared" si="1482"/>
        <v/>
      </c>
      <c r="ME549" s="19" t="str">
        <f t="shared" si="1482"/>
        <v/>
      </c>
      <c r="MF549" s="19" t="str">
        <f t="shared" si="1482"/>
        <v/>
      </c>
      <c r="MG549" s="19" t="str">
        <f t="shared" si="1482"/>
        <v/>
      </c>
      <c r="MH549" s="19" t="str">
        <f t="shared" si="1482"/>
        <v/>
      </c>
      <c r="MI549" s="19" t="str">
        <f t="shared" si="1482"/>
        <v/>
      </c>
      <c r="MJ549" s="19" t="str">
        <f t="shared" si="1482"/>
        <v/>
      </c>
      <c r="MK549" s="19" t="str">
        <f t="shared" si="1483"/>
        <v/>
      </c>
      <c r="ML549" s="19" t="str">
        <f t="shared" si="1483"/>
        <v/>
      </c>
      <c r="MM549" s="19" t="str">
        <f t="shared" si="1483"/>
        <v/>
      </c>
      <c r="MN549" s="19" t="str">
        <f t="shared" si="1483"/>
        <v/>
      </c>
      <c r="MO549" s="19" t="str">
        <f t="shared" si="1483"/>
        <v/>
      </c>
      <c r="MP549" s="19" t="str">
        <f t="shared" si="1483"/>
        <v/>
      </c>
      <c r="MQ549" s="19" t="str">
        <f t="shared" si="1483"/>
        <v/>
      </c>
      <c r="MR549" s="19" t="str">
        <f t="shared" si="1483"/>
        <v/>
      </c>
      <c r="MS549" s="19" t="str">
        <f t="shared" si="1483"/>
        <v/>
      </c>
      <c r="MT549" s="19" t="str">
        <f t="shared" si="1483"/>
        <v/>
      </c>
      <c r="MU549" s="19" t="str">
        <f t="shared" si="1484"/>
        <v/>
      </c>
      <c r="MV549" s="19" t="str">
        <f t="shared" si="1484"/>
        <v/>
      </c>
      <c r="MW549" s="19" t="str">
        <f t="shared" si="1484"/>
        <v/>
      </c>
      <c r="MX549" s="19" t="str">
        <f t="shared" si="1484"/>
        <v/>
      </c>
      <c r="MY549" s="19" t="str">
        <f t="shared" si="1484"/>
        <v/>
      </c>
      <c r="MZ549" s="19" t="str">
        <f t="shared" si="1484"/>
        <v/>
      </c>
      <c r="NA549" s="19" t="str">
        <f t="shared" si="1484"/>
        <v/>
      </c>
      <c r="NB549" s="19" t="str">
        <f t="shared" si="1484"/>
        <v/>
      </c>
      <c r="NC549" s="19" t="str">
        <f t="shared" si="1484"/>
        <v/>
      </c>
      <c r="ND549" s="19" t="str">
        <f t="shared" si="1484"/>
        <v/>
      </c>
      <c r="NE549" s="19" t="str">
        <f t="shared" si="1485"/>
        <v/>
      </c>
      <c r="NF549" s="19" t="str">
        <f t="shared" si="1485"/>
        <v/>
      </c>
      <c r="NG549" s="19" t="str">
        <f t="shared" si="1485"/>
        <v/>
      </c>
      <c r="NH549" s="19" t="str">
        <f t="shared" si="1485"/>
        <v/>
      </c>
      <c r="NI549" s="19" t="str">
        <f t="shared" si="1485"/>
        <v/>
      </c>
      <c r="NJ549" s="19" t="str">
        <f t="shared" si="1485"/>
        <v/>
      </c>
      <c r="NK549" s="19" t="str">
        <f t="shared" si="1485"/>
        <v/>
      </c>
      <c r="NL549" s="19" t="str">
        <f t="shared" si="1485"/>
        <v/>
      </c>
      <c r="NM549" s="19" t="str">
        <f t="shared" si="1485"/>
        <v/>
      </c>
      <c r="NN549" s="19" t="str">
        <f t="shared" si="1485"/>
        <v/>
      </c>
      <c r="NO549" s="19" t="str">
        <f t="shared" si="1486"/>
        <v/>
      </c>
      <c r="NP549" s="19" t="str">
        <f t="shared" si="1486"/>
        <v/>
      </c>
      <c r="NQ549" s="19" t="str">
        <f t="shared" si="1486"/>
        <v/>
      </c>
      <c r="NR549" s="19" t="str">
        <f t="shared" si="1486"/>
        <v/>
      </c>
      <c r="NS549" s="19" t="str">
        <f t="shared" si="1486"/>
        <v/>
      </c>
      <c r="NT549" s="19" t="str">
        <f t="shared" si="1486"/>
        <v/>
      </c>
      <c r="NU549" s="19" t="str">
        <f t="shared" si="1486"/>
        <v/>
      </c>
      <c r="NV549" s="19" t="str">
        <f t="shared" si="1486"/>
        <v/>
      </c>
      <c r="NW549" s="19" t="str">
        <f t="shared" si="1486"/>
        <v/>
      </c>
      <c r="NX549" s="19" t="str">
        <f t="shared" si="1486"/>
        <v/>
      </c>
      <c r="NY549" s="19" t="str">
        <f t="shared" si="1487"/>
        <v/>
      </c>
      <c r="NZ549" s="19" t="str">
        <f t="shared" si="1487"/>
        <v/>
      </c>
      <c r="OA549" s="19" t="str">
        <f t="shared" si="1487"/>
        <v/>
      </c>
      <c r="OB549" s="19" t="str">
        <f t="shared" si="1487"/>
        <v/>
      </c>
      <c r="OC549" s="19" t="str">
        <f t="shared" si="1487"/>
        <v/>
      </c>
      <c r="OD549" s="19" t="str">
        <f t="shared" si="1487"/>
        <v/>
      </c>
      <c r="OE549" s="19" t="str">
        <f t="shared" si="1487"/>
        <v/>
      </c>
      <c r="OF549" s="19" t="str">
        <f t="shared" si="1487"/>
        <v/>
      </c>
      <c r="OG549" s="19" t="str">
        <f t="shared" si="1487"/>
        <v/>
      </c>
      <c r="OH549" s="19" t="str">
        <f t="shared" si="1487"/>
        <v/>
      </c>
      <c r="OI549" s="19" t="str">
        <f t="shared" si="1488"/>
        <v/>
      </c>
      <c r="OJ549" s="19" t="str">
        <f t="shared" si="1488"/>
        <v/>
      </c>
      <c r="OK549" s="19" t="str">
        <f t="shared" si="1488"/>
        <v/>
      </c>
      <c r="OL549" s="19" t="str">
        <f t="shared" si="1488"/>
        <v/>
      </c>
      <c r="OM549" s="19" t="str">
        <f t="shared" si="1488"/>
        <v/>
      </c>
      <c r="ON549" s="19" t="str">
        <f t="shared" si="1488"/>
        <v/>
      </c>
      <c r="OO549" s="19" t="str">
        <f t="shared" si="1488"/>
        <v/>
      </c>
      <c r="OP549" s="19" t="str">
        <f t="shared" si="1488"/>
        <v/>
      </c>
      <c r="OQ549" s="19" t="str">
        <f t="shared" si="1488"/>
        <v/>
      </c>
      <c r="OR549" s="19" t="str">
        <f t="shared" si="1488"/>
        <v/>
      </c>
      <c r="OS549" s="19" t="str">
        <f t="shared" si="1489"/>
        <v/>
      </c>
      <c r="OT549" s="19" t="str">
        <f t="shared" si="1489"/>
        <v/>
      </c>
      <c r="OU549" s="19" t="str">
        <f t="shared" si="1489"/>
        <v/>
      </c>
      <c r="OV549" s="19" t="str">
        <f t="shared" si="1489"/>
        <v/>
      </c>
      <c r="OW549" s="19" t="str">
        <f t="shared" si="1489"/>
        <v/>
      </c>
      <c r="OX549" s="19" t="str">
        <f t="shared" si="1489"/>
        <v/>
      </c>
      <c r="OY549" s="19" t="str">
        <f t="shared" si="1489"/>
        <v/>
      </c>
      <c r="OZ549" s="19" t="str">
        <f t="shared" si="1489"/>
        <v/>
      </c>
      <c r="PA549" s="19" t="str">
        <f t="shared" si="1489"/>
        <v/>
      </c>
      <c r="PB549" s="19" t="str">
        <f t="shared" si="1489"/>
        <v/>
      </c>
      <c r="PC549" s="19" t="str">
        <f t="shared" si="1490"/>
        <v/>
      </c>
      <c r="PD549" s="19" t="str">
        <f t="shared" si="1490"/>
        <v/>
      </c>
      <c r="PE549" s="19" t="str">
        <f t="shared" si="1490"/>
        <v/>
      </c>
      <c r="PF549" s="19" t="str">
        <f t="shared" si="1490"/>
        <v/>
      </c>
      <c r="PG549" s="19" t="str">
        <f t="shared" si="1490"/>
        <v/>
      </c>
      <c r="PH549" s="19" t="str">
        <f t="shared" si="1490"/>
        <v/>
      </c>
      <c r="PI549" s="19" t="str">
        <f t="shared" si="1490"/>
        <v/>
      </c>
      <c r="PJ549" s="19" t="str">
        <f t="shared" si="1490"/>
        <v/>
      </c>
      <c r="PK549" s="19" t="str">
        <f t="shared" si="1490"/>
        <v/>
      </c>
      <c r="PL549" s="19" t="str">
        <f t="shared" si="1490"/>
        <v/>
      </c>
      <c r="PM549" s="19" t="str">
        <f t="shared" si="1491"/>
        <v/>
      </c>
      <c r="PN549" s="19" t="str">
        <f t="shared" si="1491"/>
        <v/>
      </c>
      <c r="PO549" s="19" t="str">
        <f t="shared" si="1491"/>
        <v/>
      </c>
      <c r="PP549" s="19" t="str">
        <f t="shared" si="1491"/>
        <v/>
      </c>
      <c r="PQ549" s="19" t="str">
        <f t="shared" si="1491"/>
        <v/>
      </c>
      <c r="PR549" s="19" t="str">
        <f t="shared" si="1491"/>
        <v/>
      </c>
      <c r="PS549" s="19" t="str">
        <f t="shared" si="1491"/>
        <v/>
      </c>
      <c r="PT549" s="19" t="str">
        <f t="shared" si="1491"/>
        <v/>
      </c>
      <c r="PU549" s="19" t="str">
        <f t="shared" si="1491"/>
        <v/>
      </c>
      <c r="PV549" s="19" t="str">
        <f t="shared" si="1491"/>
        <v/>
      </c>
      <c r="PW549" s="19" t="str">
        <f t="shared" si="1491"/>
        <v/>
      </c>
      <c r="PX549" s="19" t="str">
        <f t="shared" si="1491"/>
        <v/>
      </c>
      <c r="PY549" s="19" t="str">
        <f t="shared" si="1491"/>
        <v/>
      </c>
      <c r="PZ549" s="19" t="str">
        <f t="shared" si="1447"/>
        <v/>
      </c>
      <c r="QA549" s="19" t="str">
        <f t="shared" si="1448"/>
        <v/>
      </c>
    </row>
    <row r="550" spans="4:443" x14ac:dyDescent="0.25">
      <c r="D550"/>
      <c r="E550"/>
      <c r="G550" s="20" t="str">
        <f t="shared" si="1446"/>
        <v/>
      </c>
      <c r="H550" s="20"/>
      <c r="I550" s="19" t="str">
        <f t="shared" si="1449"/>
        <v/>
      </c>
      <c r="J550" s="19" t="str">
        <f t="shared" si="1449"/>
        <v/>
      </c>
      <c r="K550" s="19" t="str">
        <f t="shared" si="1449"/>
        <v/>
      </c>
      <c r="L550" s="19" t="str">
        <f t="shared" si="1449"/>
        <v/>
      </c>
      <c r="M550" s="19" t="str">
        <f t="shared" si="1449"/>
        <v/>
      </c>
      <c r="N550" s="19" t="str">
        <f t="shared" si="1449"/>
        <v/>
      </c>
      <c r="O550" s="19" t="str">
        <f t="shared" si="1449"/>
        <v/>
      </c>
      <c r="P550" s="19" t="str">
        <f t="shared" si="1449"/>
        <v/>
      </c>
      <c r="Q550" s="19" t="str">
        <f t="shared" si="1449"/>
        <v/>
      </c>
      <c r="R550" s="19" t="str">
        <f t="shared" si="1449"/>
        <v/>
      </c>
      <c r="S550" s="19" t="str">
        <f t="shared" si="1450"/>
        <v/>
      </c>
      <c r="T550" s="19" t="str">
        <f t="shared" si="1450"/>
        <v/>
      </c>
      <c r="U550" s="50" t="str">
        <f t="shared" si="1450"/>
        <v/>
      </c>
      <c r="V550" s="19" t="str">
        <f t="shared" si="1450"/>
        <v/>
      </c>
      <c r="W550" s="19" t="str">
        <f t="shared" si="1450"/>
        <v/>
      </c>
      <c r="X550" s="19" t="str">
        <f t="shared" si="1450"/>
        <v/>
      </c>
      <c r="Y550" s="19" t="str">
        <f t="shared" si="1450"/>
        <v/>
      </c>
      <c r="Z550" s="19" t="str">
        <f t="shared" si="1450"/>
        <v/>
      </c>
      <c r="AA550" s="19" t="str">
        <f t="shared" si="1450"/>
        <v/>
      </c>
      <c r="AB550" s="19" t="str">
        <f t="shared" si="1450"/>
        <v/>
      </c>
      <c r="AC550" s="19" t="str">
        <f t="shared" si="1451"/>
        <v/>
      </c>
      <c r="AD550" s="19" t="str">
        <f t="shared" si="1451"/>
        <v/>
      </c>
      <c r="AE550" s="19" t="str">
        <f t="shared" si="1451"/>
        <v/>
      </c>
      <c r="AF550" s="19" t="str">
        <f t="shared" si="1451"/>
        <v/>
      </c>
      <c r="AG550" s="19" t="str">
        <f t="shared" si="1451"/>
        <v/>
      </c>
      <c r="AH550" s="19" t="str">
        <f t="shared" si="1451"/>
        <v/>
      </c>
      <c r="AI550" s="19" t="str">
        <f t="shared" si="1451"/>
        <v/>
      </c>
      <c r="AJ550" s="19" t="str">
        <f t="shared" si="1451"/>
        <v/>
      </c>
      <c r="AK550" s="19" t="str">
        <f t="shared" si="1451"/>
        <v/>
      </c>
      <c r="AL550" s="19" t="str">
        <f t="shared" si="1451"/>
        <v/>
      </c>
      <c r="AM550" s="19" t="str">
        <f t="shared" si="1452"/>
        <v/>
      </c>
      <c r="AN550" s="19" t="str">
        <f t="shared" si="1452"/>
        <v/>
      </c>
      <c r="AO550" s="19" t="str">
        <f t="shared" si="1452"/>
        <v/>
      </c>
      <c r="AP550" s="19" t="str">
        <f t="shared" si="1452"/>
        <v/>
      </c>
      <c r="AQ550" s="19" t="str">
        <f t="shared" si="1452"/>
        <v/>
      </c>
      <c r="AR550" s="19" t="str">
        <f t="shared" si="1452"/>
        <v/>
      </c>
      <c r="AS550" s="19" t="str">
        <f t="shared" si="1452"/>
        <v/>
      </c>
      <c r="AT550" s="19" t="str">
        <f t="shared" si="1452"/>
        <v/>
      </c>
      <c r="AU550" s="19" t="str">
        <f t="shared" si="1452"/>
        <v/>
      </c>
      <c r="AV550" s="19" t="str">
        <f t="shared" si="1452"/>
        <v/>
      </c>
      <c r="AW550" s="19" t="str">
        <f t="shared" si="1453"/>
        <v/>
      </c>
      <c r="AX550" s="19" t="str">
        <f t="shared" si="1453"/>
        <v/>
      </c>
      <c r="AY550" s="19" t="str">
        <f t="shared" si="1453"/>
        <v/>
      </c>
      <c r="AZ550" s="19" t="str">
        <f t="shared" si="1453"/>
        <v/>
      </c>
      <c r="BA550" s="19" t="str">
        <f t="shared" si="1453"/>
        <v/>
      </c>
      <c r="BB550" s="19" t="str">
        <f t="shared" si="1453"/>
        <v/>
      </c>
      <c r="BC550" s="19" t="str">
        <f t="shared" si="1453"/>
        <v/>
      </c>
      <c r="BD550" s="19" t="str">
        <f t="shared" si="1453"/>
        <v/>
      </c>
      <c r="BE550" s="19" t="str">
        <f t="shared" si="1453"/>
        <v/>
      </c>
      <c r="BF550" s="19" t="str">
        <f t="shared" si="1453"/>
        <v/>
      </c>
      <c r="BG550" s="19" t="str">
        <f t="shared" si="1454"/>
        <v/>
      </c>
      <c r="BH550" s="19" t="str">
        <f t="shared" si="1454"/>
        <v/>
      </c>
      <c r="BI550" s="19" t="str">
        <f t="shared" si="1454"/>
        <v/>
      </c>
      <c r="BJ550" s="19" t="str">
        <f t="shared" si="1454"/>
        <v/>
      </c>
      <c r="BK550" s="19" t="str">
        <f t="shared" si="1454"/>
        <v/>
      </c>
      <c r="BL550" s="19" t="str">
        <f t="shared" si="1454"/>
        <v/>
      </c>
      <c r="BM550" s="19" t="str">
        <f t="shared" si="1454"/>
        <v/>
      </c>
      <c r="BN550" s="19" t="str">
        <f t="shared" si="1454"/>
        <v/>
      </c>
      <c r="BO550" s="19" t="str">
        <f t="shared" si="1454"/>
        <v/>
      </c>
      <c r="BP550" s="19" t="str">
        <f t="shared" si="1454"/>
        <v/>
      </c>
      <c r="BQ550" s="19" t="str">
        <f t="shared" si="1455"/>
        <v/>
      </c>
      <c r="BR550" s="19" t="str">
        <f t="shared" si="1455"/>
        <v/>
      </c>
      <c r="BS550" s="19" t="str">
        <f t="shared" si="1455"/>
        <v/>
      </c>
      <c r="BT550" s="19" t="str">
        <f t="shared" si="1455"/>
        <v/>
      </c>
      <c r="BU550" s="19" t="str">
        <f t="shared" si="1455"/>
        <v/>
      </c>
      <c r="BV550" s="19" t="str">
        <f t="shared" si="1455"/>
        <v/>
      </c>
      <c r="BW550" s="19" t="str">
        <f t="shared" si="1455"/>
        <v/>
      </c>
      <c r="BX550" s="19" t="str">
        <f t="shared" si="1455"/>
        <v/>
      </c>
      <c r="BY550" s="19" t="str">
        <f t="shared" si="1455"/>
        <v/>
      </c>
      <c r="BZ550" s="19" t="str">
        <f t="shared" si="1455"/>
        <v/>
      </c>
      <c r="CA550" s="19" t="str">
        <f t="shared" si="1456"/>
        <v/>
      </c>
      <c r="CB550" s="19" t="str">
        <f t="shared" si="1456"/>
        <v/>
      </c>
      <c r="CC550" s="19" t="str">
        <f t="shared" si="1456"/>
        <v/>
      </c>
      <c r="CD550" s="19" t="str">
        <f t="shared" si="1456"/>
        <v/>
      </c>
      <c r="CE550" s="19" t="str">
        <f t="shared" si="1456"/>
        <v/>
      </c>
      <c r="CF550" s="19" t="str">
        <f t="shared" si="1456"/>
        <v/>
      </c>
      <c r="CG550" s="19" t="str">
        <f t="shared" si="1456"/>
        <v/>
      </c>
      <c r="CH550" s="19" t="str">
        <f t="shared" si="1456"/>
        <v/>
      </c>
      <c r="CI550" s="19" t="str">
        <f t="shared" si="1456"/>
        <v/>
      </c>
      <c r="CJ550" s="19" t="str">
        <f t="shared" si="1456"/>
        <v/>
      </c>
      <c r="CK550" s="19" t="str">
        <f t="shared" si="1457"/>
        <v/>
      </c>
      <c r="CL550" s="19" t="str">
        <f t="shared" si="1457"/>
        <v/>
      </c>
      <c r="CM550" s="19" t="str">
        <f t="shared" si="1457"/>
        <v/>
      </c>
      <c r="CN550" s="19" t="str">
        <f t="shared" si="1457"/>
        <v/>
      </c>
      <c r="CO550" s="19" t="str">
        <f t="shared" si="1457"/>
        <v/>
      </c>
      <c r="CP550" s="19" t="str">
        <f t="shared" si="1457"/>
        <v/>
      </c>
      <c r="CQ550" s="19" t="str">
        <f t="shared" si="1457"/>
        <v/>
      </c>
      <c r="CR550" s="19" t="str">
        <f t="shared" si="1457"/>
        <v/>
      </c>
      <c r="CS550" s="19" t="str">
        <f t="shared" si="1457"/>
        <v/>
      </c>
      <c r="CT550" s="19" t="str">
        <f t="shared" si="1457"/>
        <v/>
      </c>
      <c r="CU550" s="19" t="str">
        <f t="shared" si="1458"/>
        <v/>
      </c>
      <c r="CV550" s="19" t="str">
        <f t="shared" si="1458"/>
        <v/>
      </c>
      <c r="CW550" s="19" t="str">
        <f t="shared" si="1458"/>
        <v/>
      </c>
      <c r="CX550" s="19" t="str">
        <f t="shared" si="1458"/>
        <v/>
      </c>
      <c r="CY550" s="19" t="str">
        <f t="shared" si="1458"/>
        <v/>
      </c>
      <c r="CZ550" s="19" t="str">
        <f t="shared" si="1458"/>
        <v/>
      </c>
      <c r="DA550" s="19" t="str">
        <f t="shared" si="1458"/>
        <v/>
      </c>
      <c r="DB550" s="19" t="str">
        <f t="shared" si="1458"/>
        <v/>
      </c>
      <c r="DC550" s="19" t="str">
        <f t="shared" si="1458"/>
        <v/>
      </c>
      <c r="DD550" s="19" t="str">
        <f t="shared" si="1458"/>
        <v/>
      </c>
      <c r="DE550" s="19" t="str">
        <f t="shared" si="1459"/>
        <v/>
      </c>
      <c r="DF550" s="19" t="str">
        <f t="shared" si="1459"/>
        <v/>
      </c>
      <c r="DG550" s="19" t="str">
        <f t="shared" si="1459"/>
        <v/>
      </c>
      <c r="DH550" s="19" t="str">
        <f t="shared" si="1459"/>
        <v/>
      </c>
      <c r="DI550" s="19" t="str">
        <f t="shared" si="1459"/>
        <v/>
      </c>
      <c r="DJ550" s="19" t="str">
        <f t="shared" si="1459"/>
        <v/>
      </c>
      <c r="DK550" s="19" t="str">
        <f t="shared" si="1459"/>
        <v/>
      </c>
      <c r="DL550" s="19" t="str">
        <f t="shared" si="1459"/>
        <v/>
      </c>
      <c r="DM550" s="19" t="str">
        <f t="shared" si="1459"/>
        <v/>
      </c>
      <c r="DN550" s="19" t="str">
        <f t="shared" si="1459"/>
        <v/>
      </c>
      <c r="DO550" s="19" t="str">
        <f t="shared" si="1460"/>
        <v/>
      </c>
      <c r="DP550" s="19" t="str">
        <f t="shared" si="1460"/>
        <v/>
      </c>
      <c r="DQ550" s="19" t="str">
        <f t="shared" si="1460"/>
        <v/>
      </c>
      <c r="DR550" s="19" t="str">
        <f t="shared" si="1460"/>
        <v/>
      </c>
      <c r="DS550" s="19" t="str">
        <f t="shared" si="1460"/>
        <v/>
      </c>
      <c r="DT550" s="19" t="str">
        <f t="shared" si="1460"/>
        <v/>
      </c>
      <c r="DU550" s="19" t="str">
        <f t="shared" si="1460"/>
        <v/>
      </c>
      <c r="DV550" s="19" t="str">
        <f t="shared" si="1460"/>
        <v/>
      </c>
      <c r="DW550" s="19" t="str">
        <f t="shared" si="1460"/>
        <v/>
      </c>
      <c r="DX550" s="19" t="str">
        <f t="shared" si="1460"/>
        <v/>
      </c>
      <c r="DY550" s="19" t="str">
        <f t="shared" si="1461"/>
        <v/>
      </c>
      <c r="DZ550" s="19" t="str">
        <f t="shared" si="1461"/>
        <v/>
      </c>
      <c r="EA550" s="19" t="str">
        <f t="shared" si="1461"/>
        <v/>
      </c>
      <c r="EB550" s="19" t="str">
        <f t="shared" si="1461"/>
        <v/>
      </c>
      <c r="EC550" s="19" t="str">
        <f t="shared" si="1461"/>
        <v/>
      </c>
      <c r="ED550" s="19" t="str">
        <f t="shared" si="1461"/>
        <v/>
      </c>
      <c r="EE550" s="19" t="str">
        <f t="shared" si="1461"/>
        <v/>
      </c>
      <c r="EF550" s="19" t="str">
        <f t="shared" si="1461"/>
        <v/>
      </c>
      <c r="EG550" s="19" t="str">
        <f t="shared" si="1461"/>
        <v/>
      </c>
      <c r="EH550" s="19" t="str">
        <f t="shared" si="1461"/>
        <v/>
      </c>
      <c r="EI550" s="19" t="str">
        <f t="shared" si="1462"/>
        <v/>
      </c>
      <c r="EJ550" s="19" t="str">
        <f t="shared" si="1462"/>
        <v/>
      </c>
      <c r="EK550" s="19" t="str">
        <f t="shared" si="1462"/>
        <v/>
      </c>
      <c r="EL550" s="19" t="str">
        <f t="shared" si="1462"/>
        <v/>
      </c>
      <c r="EM550" s="19" t="str">
        <f t="shared" si="1462"/>
        <v/>
      </c>
      <c r="EN550" s="19" t="str">
        <f t="shared" si="1462"/>
        <v/>
      </c>
      <c r="EO550" s="19" t="str">
        <f t="shared" si="1462"/>
        <v/>
      </c>
      <c r="EP550" s="19" t="str">
        <f t="shared" si="1462"/>
        <v/>
      </c>
      <c r="EQ550" s="19" t="str">
        <f t="shared" si="1462"/>
        <v/>
      </c>
      <c r="ER550" s="19" t="str">
        <f t="shared" si="1462"/>
        <v/>
      </c>
      <c r="ES550" s="19" t="str">
        <f t="shared" si="1463"/>
        <v/>
      </c>
      <c r="ET550" s="19" t="str">
        <f t="shared" si="1463"/>
        <v/>
      </c>
      <c r="EU550" s="19" t="str">
        <f t="shared" si="1463"/>
        <v/>
      </c>
      <c r="EV550" s="19" t="str">
        <f t="shared" si="1463"/>
        <v/>
      </c>
      <c r="EW550" s="19" t="str">
        <f t="shared" si="1463"/>
        <v/>
      </c>
      <c r="EX550" s="19" t="str">
        <f t="shared" si="1463"/>
        <v/>
      </c>
      <c r="EY550" s="19" t="str">
        <f t="shared" si="1463"/>
        <v/>
      </c>
      <c r="EZ550" s="19" t="str">
        <f t="shared" si="1463"/>
        <v/>
      </c>
      <c r="FA550" s="19" t="str">
        <f t="shared" si="1463"/>
        <v/>
      </c>
      <c r="FB550" s="19" t="str">
        <f t="shared" si="1463"/>
        <v/>
      </c>
      <c r="FC550" s="19" t="str">
        <f t="shared" si="1464"/>
        <v/>
      </c>
      <c r="FD550" s="19" t="str">
        <f t="shared" si="1464"/>
        <v/>
      </c>
      <c r="FE550" s="19" t="str">
        <f t="shared" si="1464"/>
        <v/>
      </c>
      <c r="FF550" s="19" t="str">
        <f t="shared" si="1464"/>
        <v/>
      </c>
      <c r="FG550" s="19" t="str">
        <f t="shared" si="1464"/>
        <v/>
      </c>
      <c r="FH550" s="19" t="str">
        <f t="shared" si="1464"/>
        <v/>
      </c>
      <c r="FI550" s="19" t="str">
        <f t="shared" si="1464"/>
        <v/>
      </c>
      <c r="FJ550" s="19" t="str">
        <f t="shared" si="1464"/>
        <v/>
      </c>
      <c r="FK550" s="19" t="str">
        <f t="shared" si="1464"/>
        <v/>
      </c>
      <c r="FL550" s="19" t="str">
        <f t="shared" si="1464"/>
        <v/>
      </c>
      <c r="FM550" s="19" t="str">
        <f t="shared" si="1465"/>
        <v/>
      </c>
      <c r="FN550" s="19" t="str">
        <f t="shared" si="1465"/>
        <v/>
      </c>
      <c r="FO550" s="19" t="str">
        <f t="shared" si="1465"/>
        <v/>
      </c>
      <c r="FP550" s="19" t="str">
        <f t="shared" si="1465"/>
        <v/>
      </c>
      <c r="FQ550" s="19" t="str">
        <f t="shared" si="1465"/>
        <v/>
      </c>
      <c r="FR550" s="19" t="str">
        <f t="shared" si="1465"/>
        <v/>
      </c>
      <c r="FS550" s="19" t="str">
        <f t="shared" si="1465"/>
        <v/>
      </c>
      <c r="FT550" s="19" t="str">
        <f t="shared" si="1465"/>
        <v/>
      </c>
      <c r="FU550" s="19" t="str">
        <f t="shared" si="1465"/>
        <v/>
      </c>
      <c r="FV550" s="19" t="str">
        <f t="shared" si="1465"/>
        <v/>
      </c>
      <c r="FW550" s="19" t="str">
        <f t="shared" si="1466"/>
        <v/>
      </c>
      <c r="FX550" s="19" t="str">
        <f t="shared" si="1466"/>
        <v/>
      </c>
      <c r="FY550" s="19" t="str">
        <f t="shared" si="1466"/>
        <v/>
      </c>
      <c r="FZ550" s="19" t="str">
        <f t="shared" si="1466"/>
        <v/>
      </c>
      <c r="GA550" s="19" t="str">
        <f t="shared" si="1466"/>
        <v/>
      </c>
      <c r="GB550" s="19" t="str">
        <f t="shared" si="1466"/>
        <v/>
      </c>
      <c r="GC550" s="19" t="str">
        <f t="shared" si="1466"/>
        <v/>
      </c>
      <c r="GD550" s="19" t="str">
        <f t="shared" si="1466"/>
        <v/>
      </c>
      <c r="GE550" s="19" t="str">
        <f t="shared" si="1466"/>
        <v/>
      </c>
      <c r="GF550" s="19" t="str">
        <f t="shared" si="1466"/>
        <v/>
      </c>
      <c r="GG550" s="19" t="str">
        <f t="shared" si="1467"/>
        <v/>
      </c>
      <c r="GH550" s="19" t="str">
        <f t="shared" si="1467"/>
        <v/>
      </c>
      <c r="GI550" s="19" t="str">
        <f t="shared" si="1467"/>
        <v/>
      </c>
      <c r="GJ550" s="19" t="str">
        <f t="shared" si="1467"/>
        <v/>
      </c>
      <c r="GK550" s="19" t="str">
        <f t="shared" si="1467"/>
        <v/>
      </c>
      <c r="GL550" s="19" t="str">
        <f t="shared" si="1467"/>
        <v/>
      </c>
      <c r="GM550" s="19" t="str">
        <f t="shared" si="1467"/>
        <v/>
      </c>
      <c r="GN550" s="19" t="str">
        <f t="shared" si="1467"/>
        <v/>
      </c>
      <c r="GO550" s="19" t="str">
        <f t="shared" si="1467"/>
        <v/>
      </c>
      <c r="GP550" s="19" t="str">
        <f t="shared" si="1467"/>
        <v/>
      </c>
      <c r="GQ550" s="19" t="str">
        <f t="shared" si="1468"/>
        <v/>
      </c>
      <c r="GR550" s="19" t="str">
        <f t="shared" si="1468"/>
        <v/>
      </c>
      <c r="GS550" s="19" t="str">
        <f t="shared" si="1468"/>
        <v/>
      </c>
      <c r="GT550" s="19" t="str">
        <f t="shared" si="1468"/>
        <v/>
      </c>
      <c r="GU550" s="19" t="str">
        <f t="shared" si="1468"/>
        <v/>
      </c>
      <c r="GV550" s="19" t="str">
        <f t="shared" si="1468"/>
        <v/>
      </c>
      <c r="GW550" s="19" t="str">
        <f t="shared" si="1468"/>
        <v/>
      </c>
      <c r="GX550" s="19" t="str">
        <f t="shared" si="1468"/>
        <v/>
      </c>
      <c r="GY550" s="19" t="str">
        <f t="shared" si="1468"/>
        <v/>
      </c>
      <c r="GZ550" s="19" t="str">
        <f t="shared" si="1468"/>
        <v/>
      </c>
      <c r="HA550" s="19" t="str">
        <f t="shared" si="1469"/>
        <v/>
      </c>
      <c r="HB550" s="19" t="str">
        <f t="shared" si="1469"/>
        <v/>
      </c>
      <c r="HC550" s="19" t="str">
        <f t="shared" si="1469"/>
        <v/>
      </c>
      <c r="HD550" s="19" t="str">
        <f t="shared" si="1469"/>
        <v/>
      </c>
      <c r="HE550" s="19" t="str">
        <f t="shared" si="1469"/>
        <v/>
      </c>
      <c r="HF550" s="19" t="str">
        <f t="shared" si="1469"/>
        <v/>
      </c>
      <c r="HG550" s="19" t="str">
        <f t="shared" si="1469"/>
        <v/>
      </c>
      <c r="HH550" s="19" t="str">
        <f t="shared" si="1469"/>
        <v/>
      </c>
      <c r="HI550" s="19" t="str">
        <f t="shared" si="1469"/>
        <v/>
      </c>
      <c r="HJ550" s="19" t="str">
        <f t="shared" si="1469"/>
        <v/>
      </c>
      <c r="HK550" s="19" t="str">
        <f t="shared" si="1470"/>
        <v/>
      </c>
      <c r="HL550" s="19" t="str">
        <f t="shared" si="1470"/>
        <v/>
      </c>
      <c r="HM550" s="19" t="str">
        <f t="shared" si="1470"/>
        <v/>
      </c>
      <c r="HN550" s="19" t="str">
        <f t="shared" si="1470"/>
        <v/>
      </c>
      <c r="HO550" s="19" t="str">
        <f t="shared" si="1470"/>
        <v/>
      </c>
      <c r="HP550" s="19" t="str">
        <f t="shared" si="1470"/>
        <v/>
      </c>
      <c r="HQ550" s="19" t="str">
        <f t="shared" si="1470"/>
        <v/>
      </c>
      <c r="HR550" s="19" t="str">
        <f t="shared" si="1470"/>
        <v/>
      </c>
      <c r="HS550" s="19" t="str">
        <f t="shared" si="1470"/>
        <v/>
      </c>
      <c r="HT550" s="19" t="str">
        <f t="shared" si="1470"/>
        <v/>
      </c>
      <c r="HU550" s="19" t="str">
        <f t="shared" si="1471"/>
        <v/>
      </c>
      <c r="HV550" s="19" t="str">
        <f t="shared" si="1471"/>
        <v/>
      </c>
      <c r="HW550" s="19" t="str">
        <f t="shared" si="1471"/>
        <v/>
      </c>
      <c r="HX550" s="19" t="str">
        <f t="shared" si="1471"/>
        <v/>
      </c>
      <c r="HY550" s="19" t="str">
        <f t="shared" si="1471"/>
        <v/>
      </c>
      <c r="HZ550" s="19" t="str">
        <f t="shared" si="1471"/>
        <v/>
      </c>
      <c r="IA550" s="19" t="str">
        <f t="shared" si="1471"/>
        <v/>
      </c>
      <c r="IB550" s="19" t="str">
        <f t="shared" si="1471"/>
        <v/>
      </c>
      <c r="IC550" s="19" t="str">
        <f t="shared" si="1471"/>
        <v/>
      </c>
      <c r="ID550" s="19" t="str">
        <f t="shared" si="1471"/>
        <v/>
      </c>
      <c r="IE550" s="19" t="str">
        <f t="shared" si="1472"/>
        <v/>
      </c>
      <c r="IF550" s="19" t="str">
        <f t="shared" si="1472"/>
        <v/>
      </c>
      <c r="IG550" s="19" t="str">
        <f t="shared" si="1472"/>
        <v/>
      </c>
      <c r="IH550" s="19" t="str">
        <f t="shared" si="1472"/>
        <v/>
      </c>
      <c r="II550" s="19" t="str">
        <f t="shared" si="1472"/>
        <v/>
      </c>
      <c r="IJ550" s="19" t="str">
        <f t="shared" si="1472"/>
        <v/>
      </c>
      <c r="IK550" s="19" t="str">
        <f t="shared" si="1472"/>
        <v/>
      </c>
      <c r="IL550" s="19" t="str">
        <f t="shared" si="1472"/>
        <v/>
      </c>
      <c r="IM550" s="19" t="str">
        <f t="shared" si="1472"/>
        <v/>
      </c>
      <c r="IN550" s="19" t="str">
        <f t="shared" si="1472"/>
        <v/>
      </c>
      <c r="IO550" s="19" t="str">
        <f t="shared" si="1473"/>
        <v/>
      </c>
      <c r="IP550" s="19" t="str">
        <f t="shared" si="1473"/>
        <v/>
      </c>
      <c r="IQ550" s="19" t="str">
        <f t="shared" si="1473"/>
        <v/>
      </c>
      <c r="IR550" s="19" t="str">
        <f t="shared" si="1473"/>
        <v/>
      </c>
      <c r="IS550" s="19" t="str">
        <f t="shared" si="1473"/>
        <v/>
      </c>
      <c r="IT550" s="19" t="str">
        <f t="shared" si="1473"/>
        <v/>
      </c>
      <c r="IU550" s="19" t="str">
        <f t="shared" si="1473"/>
        <v/>
      </c>
      <c r="IV550" s="19" t="str">
        <f t="shared" si="1473"/>
        <v/>
      </c>
      <c r="IW550" s="19" t="str">
        <f t="shared" si="1473"/>
        <v/>
      </c>
      <c r="IX550" s="19" t="str">
        <f t="shared" si="1473"/>
        <v/>
      </c>
      <c r="IY550" s="19" t="str">
        <f t="shared" si="1474"/>
        <v/>
      </c>
      <c r="IZ550" s="19" t="str">
        <f t="shared" si="1474"/>
        <v/>
      </c>
      <c r="JA550" s="19" t="str">
        <f t="shared" si="1474"/>
        <v/>
      </c>
      <c r="JB550" s="19" t="str">
        <f t="shared" si="1474"/>
        <v/>
      </c>
      <c r="JC550" s="19" t="str">
        <f t="shared" si="1474"/>
        <v/>
      </c>
      <c r="JD550" s="19" t="str">
        <f t="shared" si="1474"/>
        <v/>
      </c>
      <c r="JE550" s="19" t="str">
        <f t="shared" si="1474"/>
        <v/>
      </c>
      <c r="JF550" s="19" t="str">
        <f t="shared" si="1474"/>
        <v/>
      </c>
      <c r="JG550" s="19" t="str">
        <f t="shared" si="1474"/>
        <v/>
      </c>
      <c r="JH550" s="19" t="str">
        <f t="shared" si="1474"/>
        <v/>
      </c>
      <c r="JI550" s="19" t="str">
        <f t="shared" si="1475"/>
        <v/>
      </c>
      <c r="JJ550" s="19" t="str">
        <f t="shared" si="1475"/>
        <v/>
      </c>
      <c r="JK550" s="19" t="str">
        <f t="shared" si="1475"/>
        <v/>
      </c>
      <c r="JL550" s="19" t="str">
        <f t="shared" si="1475"/>
        <v/>
      </c>
      <c r="JM550" s="19" t="str">
        <f t="shared" si="1475"/>
        <v/>
      </c>
      <c r="JN550" s="19" t="str">
        <f t="shared" si="1475"/>
        <v/>
      </c>
      <c r="JO550" s="19" t="str">
        <f t="shared" si="1475"/>
        <v/>
      </c>
      <c r="JP550" s="19" t="str">
        <f t="shared" si="1475"/>
        <v/>
      </c>
      <c r="JQ550" s="19" t="str">
        <f t="shared" si="1475"/>
        <v/>
      </c>
      <c r="JR550" s="19" t="str">
        <f t="shared" si="1475"/>
        <v/>
      </c>
      <c r="JS550" s="19" t="str">
        <f t="shared" si="1476"/>
        <v/>
      </c>
      <c r="JT550" s="19" t="str">
        <f t="shared" si="1476"/>
        <v/>
      </c>
      <c r="JU550" s="19" t="str">
        <f t="shared" si="1476"/>
        <v/>
      </c>
      <c r="JV550" s="19" t="str">
        <f t="shared" si="1476"/>
        <v/>
      </c>
      <c r="JW550" s="19" t="str">
        <f t="shared" si="1476"/>
        <v/>
      </c>
      <c r="JX550" s="19" t="str">
        <f t="shared" si="1476"/>
        <v/>
      </c>
      <c r="JY550" s="19" t="str">
        <f t="shared" si="1476"/>
        <v/>
      </c>
      <c r="JZ550" s="19" t="str">
        <f t="shared" si="1476"/>
        <v/>
      </c>
      <c r="KA550" s="19" t="str">
        <f t="shared" si="1476"/>
        <v/>
      </c>
      <c r="KB550" s="19" t="str">
        <f t="shared" si="1476"/>
        <v/>
      </c>
      <c r="KC550" s="19" t="str">
        <f t="shared" si="1477"/>
        <v/>
      </c>
      <c r="KD550" s="19" t="str">
        <f t="shared" si="1477"/>
        <v/>
      </c>
      <c r="KE550" s="19" t="str">
        <f t="shared" si="1477"/>
        <v/>
      </c>
      <c r="KF550" s="19" t="str">
        <f t="shared" si="1477"/>
        <v/>
      </c>
      <c r="KG550" s="19" t="str">
        <f t="shared" si="1477"/>
        <v/>
      </c>
      <c r="KH550" s="19" t="str">
        <f t="shared" si="1477"/>
        <v/>
      </c>
      <c r="KI550" s="19" t="str">
        <f t="shared" si="1477"/>
        <v/>
      </c>
      <c r="KJ550" s="19" t="str">
        <f t="shared" si="1477"/>
        <v/>
      </c>
      <c r="KK550" s="19" t="str">
        <f t="shared" si="1477"/>
        <v/>
      </c>
      <c r="KL550" s="19" t="str">
        <f t="shared" si="1477"/>
        <v/>
      </c>
      <c r="KM550" s="19" t="str">
        <f t="shared" si="1478"/>
        <v/>
      </c>
      <c r="KN550" s="19" t="str">
        <f t="shared" si="1478"/>
        <v/>
      </c>
      <c r="KO550" s="19" t="str">
        <f t="shared" si="1478"/>
        <v/>
      </c>
      <c r="KP550" s="19" t="str">
        <f t="shared" si="1478"/>
        <v/>
      </c>
      <c r="KQ550" s="19" t="str">
        <f t="shared" si="1478"/>
        <v/>
      </c>
      <c r="KR550" s="19" t="str">
        <f t="shared" si="1478"/>
        <v/>
      </c>
      <c r="KS550" s="19" t="str">
        <f t="shared" si="1478"/>
        <v/>
      </c>
      <c r="KT550" s="19" t="str">
        <f t="shared" si="1478"/>
        <v/>
      </c>
      <c r="KU550" s="19" t="str">
        <f t="shared" si="1478"/>
        <v/>
      </c>
      <c r="KV550" s="19" t="str">
        <f t="shared" si="1478"/>
        <v/>
      </c>
      <c r="KW550" s="19" t="str">
        <f t="shared" si="1479"/>
        <v/>
      </c>
      <c r="KX550" s="19" t="str">
        <f t="shared" si="1479"/>
        <v/>
      </c>
      <c r="KY550" s="19" t="str">
        <f t="shared" si="1479"/>
        <v/>
      </c>
      <c r="KZ550" s="19" t="str">
        <f t="shared" si="1479"/>
        <v/>
      </c>
      <c r="LA550" s="19" t="str">
        <f t="shared" si="1479"/>
        <v/>
      </c>
      <c r="LB550" s="19" t="str">
        <f t="shared" si="1479"/>
        <v/>
      </c>
      <c r="LC550" s="19" t="str">
        <f t="shared" si="1479"/>
        <v/>
      </c>
      <c r="LD550" s="19" t="str">
        <f t="shared" si="1479"/>
        <v/>
      </c>
      <c r="LE550" s="19" t="str">
        <f t="shared" si="1479"/>
        <v/>
      </c>
      <c r="LF550" s="19" t="str">
        <f t="shared" si="1479"/>
        <v/>
      </c>
      <c r="LG550" s="19" t="str">
        <f t="shared" si="1480"/>
        <v/>
      </c>
      <c r="LH550" s="19" t="str">
        <f t="shared" si="1480"/>
        <v/>
      </c>
      <c r="LI550" s="19" t="str">
        <f t="shared" si="1480"/>
        <v/>
      </c>
      <c r="LJ550" s="19" t="str">
        <f t="shared" si="1480"/>
        <v/>
      </c>
      <c r="LK550" s="19" t="str">
        <f t="shared" si="1480"/>
        <v/>
      </c>
      <c r="LL550" s="19" t="str">
        <f t="shared" si="1480"/>
        <v/>
      </c>
      <c r="LM550" s="19" t="str">
        <f t="shared" si="1480"/>
        <v/>
      </c>
      <c r="LN550" s="19" t="str">
        <f t="shared" si="1480"/>
        <v/>
      </c>
      <c r="LO550" s="19" t="str">
        <f t="shared" si="1480"/>
        <v/>
      </c>
      <c r="LP550" s="19" t="str">
        <f t="shared" si="1480"/>
        <v/>
      </c>
      <c r="LQ550" s="19" t="str">
        <f t="shared" si="1481"/>
        <v/>
      </c>
      <c r="LR550" s="19" t="str">
        <f t="shared" si="1481"/>
        <v/>
      </c>
      <c r="LS550" s="19" t="str">
        <f t="shared" si="1481"/>
        <v/>
      </c>
      <c r="LT550" s="19" t="str">
        <f t="shared" si="1481"/>
        <v/>
      </c>
      <c r="LU550" s="19" t="str">
        <f t="shared" si="1481"/>
        <v/>
      </c>
      <c r="LV550" s="19" t="str">
        <f t="shared" si="1481"/>
        <v/>
      </c>
      <c r="LW550" s="19" t="str">
        <f t="shared" si="1481"/>
        <v/>
      </c>
      <c r="LX550" s="19" t="str">
        <f t="shared" si="1481"/>
        <v/>
      </c>
      <c r="LY550" s="19" t="str">
        <f t="shared" si="1481"/>
        <v/>
      </c>
      <c r="LZ550" s="19" t="str">
        <f t="shared" si="1481"/>
        <v/>
      </c>
      <c r="MA550" s="19" t="str">
        <f t="shared" si="1482"/>
        <v/>
      </c>
      <c r="MB550" s="19" t="str">
        <f t="shared" si="1482"/>
        <v/>
      </c>
      <c r="MC550" s="19" t="str">
        <f t="shared" si="1482"/>
        <v/>
      </c>
      <c r="MD550" s="19" t="str">
        <f t="shared" si="1482"/>
        <v/>
      </c>
      <c r="ME550" s="19" t="str">
        <f t="shared" si="1482"/>
        <v/>
      </c>
      <c r="MF550" s="19" t="str">
        <f t="shared" si="1482"/>
        <v/>
      </c>
      <c r="MG550" s="19" t="str">
        <f t="shared" si="1482"/>
        <v/>
      </c>
      <c r="MH550" s="19" t="str">
        <f t="shared" si="1482"/>
        <v/>
      </c>
      <c r="MI550" s="19" t="str">
        <f t="shared" si="1482"/>
        <v/>
      </c>
      <c r="MJ550" s="19" t="str">
        <f t="shared" si="1482"/>
        <v/>
      </c>
      <c r="MK550" s="19" t="str">
        <f t="shared" si="1483"/>
        <v/>
      </c>
      <c r="ML550" s="19" t="str">
        <f t="shared" si="1483"/>
        <v/>
      </c>
      <c r="MM550" s="19" t="str">
        <f t="shared" si="1483"/>
        <v/>
      </c>
      <c r="MN550" s="19" t="str">
        <f t="shared" si="1483"/>
        <v/>
      </c>
      <c r="MO550" s="19" t="str">
        <f t="shared" si="1483"/>
        <v/>
      </c>
      <c r="MP550" s="19" t="str">
        <f t="shared" si="1483"/>
        <v/>
      </c>
      <c r="MQ550" s="19" t="str">
        <f t="shared" si="1483"/>
        <v/>
      </c>
      <c r="MR550" s="19" t="str">
        <f t="shared" si="1483"/>
        <v/>
      </c>
      <c r="MS550" s="19" t="str">
        <f t="shared" si="1483"/>
        <v/>
      </c>
      <c r="MT550" s="19" t="str">
        <f t="shared" si="1483"/>
        <v/>
      </c>
      <c r="MU550" s="19" t="str">
        <f t="shared" si="1484"/>
        <v/>
      </c>
      <c r="MV550" s="19" t="str">
        <f t="shared" si="1484"/>
        <v/>
      </c>
      <c r="MW550" s="19" t="str">
        <f t="shared" si="1484"/>
        <v/>
      </c>
      <c r="MX550" s="19" t="str">
        <f t="shared" si="1484"/>
        <v/>
      </c>
      <c r="MY550" s="19" t="str">
        <f t="shared" si="1484"/>
        <v/>
      </c>
      <c r="MZ550" s="19" t="str">
        <f t="shared" si="1484"/>
        <v/>
      </c>
      <c r="NA550" s="19" t="str">
        <f t="shared" si="1484"/>
        <v/>
      </c>
      <c r="NB550" s="19" t="str">
        <f t="shared" si="1484"/>
        <v/>
      </c>
      <c r="NC550" s="19" t="str">
        <f t="shared" si="1484"/>
        <v/>
      </c>
      <c r="ND550" s="19" t="str">
        <f t="shared" si="1484"/>
        <v/>
      </c>
      <c r="NE550" s="19" t="str">
        <f t="shared" si="1485"/>
        <v/>
      </c>
      <c r="NF550" s="19" t="str">
        <f t="shared" si="1485"/>
        <v/>
      </c>
      <c r="NG550" s="19" t="str">
        <f t="shared" si="1485"/>
        <v/>
      </c>
      <c r="NH550" s="19" t="str">
        <f t="shared" si="1485"/>
        <v/>
      </c>
      <c r="NI550" s="19" t="str">
        <f t="shared" si="1485"/>
        <v/>
      </c>
      <c r="NJ550" s="19" t="str">
        <f t="shared" si="1485"/>
        <v/>
      </c>
      <c r="NK550" s="19" t="str">
        <f t="shared" si="1485"/>
        <v/>
      </c>
      <c r="NL550" s="19" t="str">
        <f t="shared" si="1485"/>
        <v/>
      </c>
      <c r="NM550" s="19" t="str">
        <f t="shared" si="1485"/>
        <v/>
      </c>
      <c r="NN550" s="19" t="str">
        <f t="shared" si="1485"/>
        <v/>
      </c>
      <c r="NO550" s="19" t="str">
        <f t="shared" si="1486"/>
        <v/>
      </c>
      <c r="NP550" s="19" t="str">
        <f t="shared" si="1486"/>
        <v/>
      </c>
      <c r="NQ550" s="19" t="str">
        <f t="shared" si="1486"/>
        <v/>
      </c>
      <c r="NR550" s="19" t="str">
        <f t="shared" si="1486"/>
        <v/>
      </c>
      <c r="NS550" s="19" t="str">
        <f t="shared" si="1486"/>
        <v/>
      </c>
      <c r="NT550" s="19" t="str">
        <f t="shared" si="1486"/>
        <v/>
      </c>
      <c r="NU550" s="19" t="str">
        <f t="shared" si="1486"/>
        <v/>
      </c>
      <c r="NV550" s="19" t="str">
        <f t="shared" si="1486"/>
        <v/>
      </c>
      <c r="NW550" s="19" t="str">
        <f t="shared" si="1486"/>
        <v/>
      </c>
      <c r="NX550" s="19" t="str">
        <f t="shared" si="1486"/>
        <v/>
      </c>
      <c r="NY550" s="19" t="str">
        <f t="shared" si="1487"/>
        <v/>
      </c>
      <c r="NZ550" s="19" t="str">
        <f t="shared" si="1487"/>
        <v/>
      </c>
      <c r="OA550" s="19" t="str">
        <f t="shared" si="1487"/>
        <v/>
      </c>
      <c r="OB550" s="19" t="str">
        <f t="shared" si="1487"/>
        <v/>
      </c>
      <c r="OC550" s="19" t="str">
        <f t="shared" si="1487"/>
        <v/>
      </c>
      <c r="OD550" s="19" t="str">
        <f t="shared" si="1487"/>
        <v/>
      </c>
      <c r="OE550" s="19" t="str">
        <f t="shared" si="1487"/>
        <v/>
      </c>
      <c r="OF550" s="19" t="str">
        <f t="shared" si="1487"/>
        <v/>
      </c>
      <c r="OG550" s="19" t="str">
        <f t="shared" si="1487"/>
        <v/>
      </c>
      <c r="OH550" s="19" t="str">
        <f t="shared" si="1487"/>
        <v/>
      </c>
      <c r="OI550" s="19" t="str">
        <f t="shared" si="1488"/>
        <v/>
      </c>
      <c r="OJ550" s="19" t="str">
        <f t="shared" si="1488"/>
        <v/>
      </c>
      <c r="OK550" s="19" t="str">
        <f t="shared" si="1488"/>
        <v/>
      </c>
      <c r="OL550" s="19" t="str">
        <f t="shared" si="1488"/>
        <v/>
      </c>
      <c r="OM550" s="19" t="str">
        <f t="shared" si="1488"/>
        <v/>
      </c>
      <c r="ON550" s="19" t="str">
        <f t="shared" si="1488"/>
        <v/>
      </c>
      <c r="OO550" s="19" t="str">
        <f t="shared" si="1488"/>
        <v/>
      </c>
      <c r="OP550" s="19" t="str">
        <f t="shared" si="1488"/>
        <v/>
      </c>
      <c r="OQ550" s="19" t="str">
        <f t="shared" si="1488"/>
        <v/>
      </c>
      <c r="OR550" s="19" t="str">
        <f t="shared" si="1488"/>
        <v/>
      </c>
      <c r="OS550" s="19" t="str">
        <f t="shared" si="1489"/>
        <v/>
      </c>
      <c r="OT550" s="19" t="str">
        <f t="shared" si="1489"/>
        <v/>
      </c>
      <c r="OU550" s="19" t="str">
        <f t="shared" si="1489"/>
        <v/>
      </c>
      <c r="OV550" s="19" t="str">
        <f t="shared" si="1489"/>
        <v/>
      </c>
      <c r="OW550" s="19" t="str">
        <f t="shared" si="1489"/>
        <v/>
      </c>
      <c r="OX550" s="19" t="str">
        <f t="shared" si="1489"/>
        <v/>
      </c>
      <c r="OY550" s="19" t="str">
        <f t="shared" si="1489"/>
        <v/>
      </c>
      <c r="OZ550" s="19" t="str">
        <f t="shared" si="1489"/>
        <v/>
      </c>
      <c r="PA550" s="19" t="str">
        <f t="shared" si="1489"/>
        <v/>
      </c>
      <c r="PB550" s="19" t="str">
        <f t="shared" si="1489"/>
        <v/>
      </c>
      <c r="PC550" s="19" t="str">
        <f t="shared" si="1490"/>
        <v/>
      </c>
      <c r="PD550" s="19" t="str">
        <f t="shared" si="1490"/>
        <v/>
      </c>
      <c r="PE550" s="19" t="str">
        <f t="shared" si="1490"/>
        <v/>
      </c>
      <c r="PF550" s="19" t="str">
        <f t="shared" si="1490"/>
        <v/>
      </c>
      <c r="PG550" s="19" t="str">
        <f t="shared" si="1490"/>
        <v/>
      </c>
      <c r="PH550" s="19" t="str">
        <f t="shared" si="1490"/>
        <v/>
      </c>
      <c r="PI550" s="19" t="str">
        <f t="shared" si="1490"/>
        <v/>
      </c>
      <c r="PJ550" s="19" t="str">
        <f t="shared" si="1490"/>
        <v/>
      </c>
      <c r="PK550" s="19" t="str">
        <f t="shared" si="1490"/>
        <v/>
      </c>
      <c r="PL550" s="19" t="str">
        <f t="shared" si="1490"/>
        <v/>
      </c>
      <c r="PM550" s="19" t="str">
        <f t="shared" si="1491"/>
        <v/>
      </c>
      <c r="PN550" s="19" t="str">
        <f t="shared" si="1491"/>
        <v/>
      </c>
      <c r="PO550" s="19" t="str">
        <f t="shared" si="1491"/>
        <v/>
      </c>
      <c r="PP550" s="19" t="str">
        <f t="shared" si="1491"/>
        <v/>
      </c>
      <c r="PQ550" s="19" t="str">
        <f t="shared" si="1491"/>
        <v/>
      </c>
      <c r="PR550" s="19" t="str">
        <f t="shared" si="1491"/>
        <v/>
      </c>
      <c r="PS550" s="19" t="str">
        <f t="shared" si="1491"/>
        <v/>
      </c>
      <c r="PT550" s="19" t="str">
        <f t="shared" si="1491"/>
        <v/>
      </c>
      <c r="PU550" s="19" t="str">
        <f t="shared" si="1491"/>
        <v/>
      </c>
      <c r="PV550" s="19" t="str">
        <f t="shared" si="1491"/>
        <v/>
      </c>
      <c r="PW550" s="19" t="str">
        <f t="shared" si="1491"/>
        <v/>
      </c>
      <c r="PX550" s="19" t="str">
        <f t="shared" si="1491"/>
        <v/>
      </c>
      <c r="PY550" s="19" t="str">
        <f t="shared" si="1491"/>
        <v/>
      </c>
      <c r="PZ550" s="19" t="str">
        <f t="shared" si="1447"/>
        <v/>
      </c>
      <c r="QA550" s="19" t="str">
        <f t="shared" si="1448"/>
        <v/>
      </c>
    </row>
    <row r="551" spans="4:443" x14ac:dyDescent="0.25">
      <c r="D551"/>
      <c r="E551"/>
      <c r="G551" s="20" t="str">
        <f t="shared" si="1446"/>
        <v/>
      </c>
      <c r="H551" s="20"/>
      <c r="I551" s="19" t="str">
        <f t="shared" si="1449"/>
        <v/>
      </c>
      <c r="J551" s="19" t="str">
        <f t="shared" si="1449"/>
        <v/>
      </c>
      <c r="K551" s="19" t="str">
        <f t="shared" si="1449"/>
        <v/>
      </c>
      <c r="L551" s="19" t="str">
        <f t="shared" si="1449"/>
        <v/>
      </c>
      <c r="M551" s="19" t="str">
        <f t="shared" si="1449"/>
        <v/>
      </c>
      <c r="N551" s="19" t="str">
        <f t="shared" si="1449"/>
        <v/>
      </c>
      <c r="O551" s="19" t="str">
        <f t="shared" si="1449"/>
        <v/>
      </c>
      <c r="P551" s="19" t="str">
        <f t="shared" si="1449"/>
        <v/>
      </c>
      <c r="Q551" s="19" t="str">
        <f t="shared" si="1449"/>
        <v/>
      </c>
      <c r="R551" s="19" t="str">
        <f t="shared" si="1449"/>
        <v/>
      </c>
      <c r="S551" s="19" t="str">
        <f t="shared" si="1450"/>
        <v/>
      </c>
      <c r="T551" s="19" t="str">
        <f t="shared" si="1450"/>
        <v/>
      </c>
      <c r="U551" s="50" t="str">
        <f t="shared" si="1450"/>
        <v/>
      </c>
      <c r="V551" s="19" t="str">
        <f t="shared" si="1450"/>
        <v/>
      </c>
      <c r="W551" s="19" t="str">
        <f t="shared" si="1450"/>
        <v/>
      </c>
      <c r="X551" s="19" t="str">
        <f t="shared" si="1450"/>
        <v/>
      </c>
      <c r="Y551" s="19" t="str">
        <f t="shared" si="1450"/>
        <v/>
      </c>
      <c r="Z551" s="19" t="str">
        <f t="shared" si="1450"/>
        <v/>
      </c>
      <c r="AA551" s="19" t="str">
        <f t="shared" si="1450"/>
        <v/>
      </c>
      <c r="AB551" s="19" t="str">
        <f t="shared" si="1450"/>
        <v/>
      </c>
      <c r="AC551" s="19" t="str">
        <f t="shared" si="1451"/>
        <v/>
      </c>
      <c r="AD551" s="19" t="str">
        <f t="shared" si="1451"/>
        <v/>
      </c>
      <c r="AE551" s="19" t="str">
        <f t="shared" si="1451"/>
        <v/>
      </c>
      <c r="AF551" s="19" t="str">
        <f t="shared" si="1451"/>
        <v/>
      </c>
      <c r="AG551" s="19" t="str">
        <f t="shared" si="1451"/>
        <v/>
      </c>
      <c r="AH551" s="19" t="str">
        <f t="shared" si="1451"/>
        <v/>
      </c>
      <c r="AI551" s="19" t="str">
        <f t="shared" si="1451"/>
        <v/>
      </c>
      <c r="AJ551" s="19" t="str">
        <f t="shared" si="1451"/>
        <v/>
      </c>
      <c r="AK551" s="19" t="str">
        <f t="shared" si="1451"/>
        <v/>
      </c>
      <c r="AL551" s="19" t="str">
        <f t="shared" si="1451"/>
        <v/>
      </c>
      <c r="AM551" s="19" t="str">
        <f t="shared" si="1452"/>
        <v/>
      </c>
      <c r="AN551" s="19" t="str">
        <f t="shared" si="1452"/>
        <v/>
      </c>
      <c r="AO551" s="19" t="str">
        <f t="shared" si="1452"/>
        <v/>
      </c>
      <c r="AP551" s="19" t="str">
        <f t="shared" si="1452"/>
        <v/>
      </c>
      <c r="AQ551" s="19" t="str">
        <f t="shared" si="1452"/>
        <v/>
      </c>
      <c r="AR551" s="19" t="str">
        <f t="shared" si="1452"/>
        <v/>
      </c>
      <c r="AS551" s="19" t="str">
        <f t="shared" si="1452"/>
        <v/>
      </c>
      <c r="AT551" s="19" t="str">
        <f t="shared" si="1452"/>
        <v/>
      </c>
      <c r="AU551" s="19" t="str">
        <f t="shared" si="1452"/>
        <v/>
      </c>
      <c r="AV551" s="19" t="str">
        <f t="shared" si="1452"/>
        <v/>
      </c>
      <c r="AW551" s="19" t="str">
        <f t="shared" si="1453"/>
        <v/>
      </c>
      <c r="AX551" s="19" t="str">
        <f t="shared" si="1453"/>
        <v/>
      </c>
      <c r="AY551" s="19" t="str">
        <f t="shared" si="1453"/>
        <v/>
      </c>
      <c r="AZ551" s="19" t="str">
        <f t="shared" si="1453"/>
        <v/>
      </c>
      <c r="BA551" s="19" t="str">
        <f t="shared" si="1453"/>
        <v/>
      </c>
      <c r="BB551" s="19" t="str">
        <f t="shared" si="1453"/>
        <v/>
      </c>
      <c r="BC551" s="19" t="str">
        <f t="shared" si="1453"/>
        <v/>
      </c>
      <c r="BD551" s="19" t="str">
        <f t="shared" si="1453"/>
        <v/>
      </c>
      <c r="BE551" s="19" t="str">
        <f t="shared" si="1453"/>
        <v/>
      </c>
      <c r="BF551" s="19" t="str">
        <f t="shared" si="1453"/>
        <v/>
      </c>
      <c r="BG551" s="19" t="str">
        <f t="shared" si="1454"/>
        <v/>
      </c>
      <c r="BH551" s="19" t="str">
        <f t="shared" si="1454"/>
        <v/>
      </c>
      <c r="BI551" s="19" t="str">
        <f t="shared" si="1454"/>
        <v/>
      </c>
      <c r="BJ551" s="19" t="str">
        <f t="shared" si="1454"/>
        <v/>
      </c>
      <c r="BK551" s="19" t="str">
        <f t="shared" si="1454"/>
        <v/>
      </c>
      <c r="BL551" s="19" t="str">
        <f t="shared" si="1454"/>
        <v/>
      </c>
      <c r="BM551" s="19" t="str">
        <f t="shared" si="1454"/>
        <v/>
      </c>
      <c r="BN551" s="19" t="str">
        <f t="shared" si="1454"/>
        <v/>
      </c>
      <c r="BO551" s="19" t="str">
        <f t="shared" si="1454"/>
        <v/>
      </c>
      <c r="BP551" s="19" t="str">
        <f t="shared" si="1454"/>
        <v/>
      </c>
      <c r="BQ551" s="19" t="str">
        <f t="shared" si="1455"/>
        <v/>
      </c>
      <c r="BR551" s="19" t="str">
        <f t="shared" si="1455"/>
        <v/>
      </c>
      <c r="BS551" s="19" t="str">
        <f t="shared" si="1455"/>
        <v/>
      </c>
      <c r="BT551" s="19" t="str">
        <f t="shared" si="1455"/>
        <v/>
      </c>
      <c r="BU551" s="19" t="str">
        <f t="shared" si="1455"/>
        <v/>
      </c>
      <c r="BV551" s="19" t="str">
        <f t="shared" si="1455"/>
        <v/>
      </c>
      <c r="BW551" s="19" t="str">
        <f t="shared" si="1455"/>
        <v/>
      </c>
      <c r="BX551" s="19" t="str">
        <f t="shared" si="1455"/>
        <v/>
      </c>
      <c r="BY551" s="19" t="str">
        <f t="shared" si="1455"/>
        <v/>
      </c>
      <c r="BZ551" s="19" t="str">
        <f t="shared" si="1455"/>
        <v/>
      </c>
      <c r="CA551" s="19" t="str">
        <f t="shared" si="1456"/>
        <v/>
      </c>
      <c r="CB551" s="19" t="str">
        <f t="shared" si="1456"/>
        <v/>
      </c>
      <c r="CC551" s="19" t="str">
        <f t="shared" si="1456"/>
        <v/>
      </c>
      <c r="CD551" s="19" t="str">
        <f t="shared" si="1456"/>
        <v/>
      </c>
      <c r="CE551" s="19" t="str">
        <f t="shared" si="1456"/>
        <v/>
      </c>
      <c r="CF551" s="19" t="str">
        <f t="shared" si="1456"/>
        <v/>
      </c>
      <c r="CG551" s="19" t="str">
        <f t="shared" si="1456"/>
        <v/>
      </c>
      <c r="CH551" s="19" t="str">
        <f t="shared" si="1456"/>
        <v/>
      </c>
      <c r="CI551" s="19" t="str">
        <f t="shared" si="1456"/>
        <v/>
      </c>
      <c r="CJ551" s="19" t="str">
        <f t="shared" si="1456"/>
        <v/>
      </c>
      <c r="CK551" s="19" t="str">
        <f t="shared" si="1457"/>
        <v/>
      </c>
      <c r="CL551" s="19" t="str">
        <f t="shared" si="1457"/>
        <v/>
      </c>
      <c r="CM551" s="19" t="str">
        <f t="shared" si="1457"/>
        <v/>
      </c>
      <c r="CN551" s="19" t="str">
        <f t="shared" si="1457"/>
        <v/>
      </c>
      <c r="CO551" s="19" t="str">
        <f t="shared" si="1457"/>
        <v/>
      </c>
      <c r="CP551" s="19" t="str">
        <f t="shared" si="1457"/>
        <v/>
      </c>
      <c r="CQ551" s="19" t="str">
        <f t="shared" si="1457"/>
        <v/>
      </c>
      <c r="CR551" s="19" t="str">
        <f t="shared" si="1457"/>
        <v/>
      </c>
      <c r="CS551" s="19" t="str">
        <f t="shared" si="1457"/>
        <v/>
      </c>
      <c r="CT551" s="19" t="str">
        <f t="shared" si="1457"/>
        <v/>
      </c>
      <c r="CU551" s="19" t="str">
        <f t="shared" si="1458"/>
        <v/>
      </c>
      <c r="CV551" s="19" t="str">
        <f t="shared" si="1458"/>
        <v/>
      </c>
      <c r="CW551" s="19" t="str">
        <f t="shared" si="1458"/>
        <v/>
      </c>
      <c r="CX551" s="19" t="str">
        <f t="shared" si="1458"/>
        <v/>
      </c>
      <c r="CY551" s="19" t="str">
        <f t="shared" si="1458"/>
        <v/>
      </c>
      <c r="CZ551" s="19" t="str">
        <f t="shared" si="1458"/>
        <v/>
      </c>
      <c r="DA551" s="19" t="str">
        <f t="shared" si="1458"/>
        <v/>
      </c>
      <c r="DB551" s="19" t="str">
        <f t="shared" si="1458"/>
        <v/>
      </c>
      <c r="DC551" s="19" t="str">
        <f t="shared" si="1458"/>
        <v/>
      </c>
      <c r="DD551" s="19" t="str">
        <f t="shared" si="1458"/>
        <v/>
      </c>
      <c r="DE551" s="19" t="str">
        <f t="shared" si="1459"/>
        <v/>
      </c>
      <c r="DF551" s="19" t="str">
        <f t="shared" si="1459"/>
        <v/>
      </c>
      <c r="DG551" s="19" t="str">
        <f t="shared" si="1459"/>
        <v/>
      </c>
      <c r="DH551" s="19" t="str">
        <f t="shared" si="1459"/>
        <v/>
      </c>
      <c r="DI551" s="19" t="str">
        <f t="shared" si="1459"/>
        <v/>
      </c>
      <c r="DJ551" s="19" t="str">
        <f t="shared" si="1459"/>
        <v/>
      </c>
      <c r="DK551" s="19" t="str">
        <f t="shared" si="1459"/>
        <v/>
      </c>
      <c r="DL551" s="19" t="str">
        <f t="shared" si="1459"/>
        <v/>
      </c>
      <c r="DM551" s="19" t="str">
        <f t="shared" si="1459"/>
        <v/>
      </c>
      <c r="DN551" s="19" t="str">
        <f t="shared" si="1459"/>
        <v/>
      </c>
      <c r="DO551" s="19" t="str">
        <f t="shared" si="1460"/>
        <v/>
      </c>
      <c r="DP551" s="19" t="str">
        <f t="shared" si="1460"/>
        <v/>
      </c>
      <c r="DQ551" s="19" t="str">
        <f t="shared" si="1460"/>
        <v/>
      </c>
      <c r="DR551" s="19" t="str">
        <f t="shared" si="1460"/>
        <v/>
      </c>
      <c r="DS551" s="19" t="str">
        <f t="shared" si="1460"/>
        <v/>
      </c>
      <c r="DT551" s="19" t="str">
        <f t="shared" si="1460"/>
        <v/>
      </c>
      <c r="DU551" s="19" t="str">
        <f t="shared" si="1460"/>
        <v/>
      </c>
      <c r="DV551" s="19" t="str">
        <f t="shared" si="1460"/>
        <v/>
      </c>
      <c r="DW551" s="19" t="str">
        <f t="shared" si="1460"/>
        <v/>
      </c>
      <c r="DX551" s="19" t="str">
        <f t="shared" si="1460"/>
        <v/>
      </c>
      <c r="DY551" s="19" t="str">
        <f t="shared" si="1461"/>
        <v/>
      </c>
      <c r="DZ551" s="19" t="str">
        <f t="shared" si="1461"/>
        <v/>
      </c>
      <c r="EA551" s="19" t="str">
        <f t="shared" si="1461"/>
        <v/>
      </c>
      <c r="EB551" s="19" t="str">
        <f t="shared" si="1461"/>
        <v/>
      </c>
      <c r="EC551" s="19" t="str">
        <f t="shared" si="1461"/>
        <v/>
      </c>
      <c r="ED551" s="19" t="str">
        <f t="shared" si="1461"/>
        <v/>
      </c>
      <c r="EE551" s="19" t="str">
        <f t="shared" si="1461"/>
        <v/>
      </c>
      <c r="EF551" s="19" t="str">
        <f t="shared" si="1461"/>
        <v/>
      </c>
      <c r="EG551" s="19" t="str">
        <f t="shared" si="1461"/>
        <v/>
      </c>
      <c r="EH551" s="19" t="str">
        <f t="shared" si="1461"/>
        <v/>
      </c>
      <c r="EI551" s="19" t="str">
        <f t="shared" si="1462"/>
        <v/>
      </c>
      <c r="EJ551" s="19" t="str">
        <f t="shared" si="1462"/>
        <v/>
      </c>
      <c r="EK551" s="19" t="str">
        <f t="shared" si="1462"/>
        <v/>
      </c>
      <c r="EL551" s="19" t="str">
        <f t="shared" si="1462"/>
        <v/>
      </c>
      <c r="EM551" s="19" t="str">
        <f t="shared" si="1462"/>
        <v/>
      </c>
      <c r="EN551" s="19" t="str">
        <f t="shared" si="1462"/>
        <v/>
      </c>
      <c r="EO551" s="19" t="str">
        <f t="shared" si="1462"/>
        <v/>
      </c>
      <c r="EP551" s="19" t="str">
        <f t="shared" si="1462"/>
        <v/>
      </c>
      <c r="EQ551" s="19" t="str">
        <f t="shared" si="1462"/>
        <v/>
      </c>
      <c r="ER551" s="19" t="str">
        <f t="shared" si="1462"/>
        <v/>
      </c>
      <c r="ES551" s="19" t="str">
        <f t="shared" si="1463"/>
        <v/>
      </c>
      <c r="ET551" s="19" t="str">
        <f t="shared" si="1463"/>
        <v/>
      </c>
      <c r="EU551" s="19" t="str">
        <f t="shared" si="1463"/>
        <v/>
      </c>
      <c r="EV551" s="19" t="str">
        <f t="shared" si="1463"/>
        <v/>
      </c>
      <c r="EW551" s="19" t="str">
        <f t="shared" si="1463"/>
        <v/>
      </c>
      <c r="EX551" s="19" t="str">
        <f t="shared" si="1463"/>
        <v/>
      </c>
      <c r="EY551" s="19" t="str">
        <f t="shared" si="1463"/>
        <v/>
      </c>
      <c r="EZ551" s="19" t="str">
        <f t="shared" si="1463"/>
        <v/>
      </c>
      <c r="FA551" s="19" t="str">
        <f t="shared" si="1463"/>
        <v/>
      </c>
      <c r="FB551" s="19" t="str">
        <f t="shared" si="1463"/>
        <v/>
      </c>
      <c r="FC551" s="19" t="str">
        <f t="shared" si="1464"/>
        <v/>
      </c>
      <c r="FD551" s="19" t="str">
        <f t="shared" si="1464"/>
        <v/>
      </c>
      <c r="FE551" s="19" t="str">
        <f t="shared" si="1464"/>
        <v/>
      </c>
      <c r="FF551" s="19" t="str">
        <f t="shared" si="1464"/>
        <v/>
      </c>
      <c r="FG551" s="19" t="str">
        <f t="shared" si="1464"/>
        <v/>
      </c>
      <c r="FH551" s="19" t="str">
        <f t="shared" si="1464"/>
        <v/>
      </c>
      <c r="FI551" s="19" t="str">
        <f t="shared" si="1464"/>
        <v/>
      </c>
      <c r="FJ551" s="19" t="str">
        <f t="shared" si="1464"/>
        <v/>
      </c>
      <c r="FK551" s="19" t="str">
        <f t="shared" si="1464"/>
        <v/>
      </c>
      <c r="FL551" s="19" t="str">
        <f t="shared" si="1464"/>
        <v/>
      </c>
      <c r="FM551" s="19" t="str">
        <f t="shared" si="1465"/>
        <v/>
      </c>
      <c r="FN551" s="19" t="str">
        <f t="shared" si="1465"/>
        <v/>
      </c>
      <c r="FO551" s="19" t="str">
        <f t="shared" si="1465"/>
        <v/>
      </c>
      <c r="FP551" s="19" t="str">
        <f t="shared" si="1465"/>
        <v/>
      </c>
      <c r="FQ551" s="19" t="str">
        <f t="shared" si="1465"/>
        <v/>
      </c>
      <c r="FR551" s="19" t="str">
        <f t="shared" si="1465"/>
        <v/>
      </c>
      <c r="FS551" s="19" t="str">
        <f t="shared" si="1465"/>
        <v/>
      </c>
      <c r="FT551" s="19" t="str">
        <f t="shared" si="1465"/>
        <v/>
      </c>
      <c r="FU551" s="19" t="str">
        <f t="shared" si="1465"/>
        <v/>
      </c>
      <c r="FV551" s="19" t="str">
        <f t="shared" si="1465"/>
        <v/>
      </c>
      <c r="FW551" s="19" t="str">
        <f t="shared" si="1466"/>
        <v/>
      </c>
      <c r="FX551" s="19" t="str">
        <f t="shared" si="1466"/>
        <v/>
      </c>
      <c r="FY551" s="19" t="str">
        <f t="shared" si="1466"/>
        <v/>
      </c>
      <c r="FZ551" s="19" t="str">
        <f t="shared" si="1466"/>
        <v/>
      </c>
      <c r="GA551" s="19" t="str">
        <f t="shared" si="1466"/>
        <v/>
      </c>
      <c r="GB551" s="19" t="str">
        <f t="shared" si="1466"/>
        <v/>
      </c>
      <c r="GC551" s="19" t="str">
        <f t="shared" si="1466"/>
        <v/>
      </c>
      <c r="GD551" s="19" t="str">
        <f t="shared" si="1466"/>
        <v/>
      </c>
      <c r="GE551" s="19" t="str">
        <f t="shared" si="1466"/>
        <v/>
      </c>
      <c r="GF551" s="19" t="str">
        <f t="shared" si="1466"/>
        <v/>
      </c>
      <c r="GG551" s="19" t="str">
        <f t="shared" si="1467"/>
        <v/>
      </c>
      <c r="GH551" s="19" t="str">
        <f t="shared" si="1467"/>
        <v/>
      </c>
      <c r="GI551" s="19" t="str">
        <f t="shared" si="1467"/>
        <v/>
      </c>
      <c r="GJ551" s="19" t="str">
        <f t="shared" si="1467"/>
        <v/>
      </c>
      <c r="GK551" s="19" t="str">
        <f t="shared" si="1467"/>
        <v/>
      </c>
      <c r="GL551" s="19" t="str">
        <f t="shared" si="1467"/>
        <v/>
      </c>
      <c r="GM551" s="19" t="str">
        <f t="shared" si="1467"/>
        <v/>
      </c>
      <c r="GN551" s="19" t="str">
        <f t="shared" si="1467"/>
        <v/>
      </c>
      <c r="GO551" s="19" t="str">
        <f t="shared" si="1467"/>
        <v/>
      </c>
      <c r="GP551" s="19" t="str">
        <f t="shared" si="1467"/>
        <v/>
      </c>
      <c r="GQ551" s="19" t="str">
        <f t="shared" si="1468"/>
        <v/>
      </c>
      <c r="GR551" s="19" t="str">
        <f t="shared" si="1468"/>
        <v/>
      </c>
      <c r="GS551" s="19" t="str">
        <f t="shared" si="1468"/>
        <v/>
      </c>
      <c r="GT551" s="19" t="str">
        <f t="shared" si="1468"/>
        <v/>
      </c>
      <c r="GU551" s="19" t="str">
        <f t="shared" si="1468"/>
        <v/>
      </c>
      <c r="GV551" s="19" t="str">
        <f t="shared" si="1468"/>
        <v/>
      </c>
      <c r="GW551" s="19" t="str">
        <f t="shared" si="1468"/>
        <v/>
      </c>
      <c r="GX551" s="19" t="str">
        <f t="shared" si="1468"/>
        <v/>
      </c>
      <c r="GY551" s="19" t="str">
        <f t="shared" si="1468"/>
        <v/>
      </c>
      <c r="GZ551" s="19" t="str">
        <f t="shared" si="1468"/>
        <v/>
      </c>
      <c r="HA551" s="19" t="str">
        <f t="shared" si="1469"/>
        <v/>
      </c>
      <c r="HB551" s="19" t="str">
        <f t="shared" si="1469"/>
        <v/>
      </c>
      <c r="HC551" s="19" t="str">
        <f t="shared" si="1469"/>
        <v/>
      </c>
      <c r="HD551" s="19" t="str">
        <f t="shared" si="1469"/>
        <v/>
      </c>
      <c r="HE551" s="19" t="str">
        <f t="shared" si="1469"/>
        <v/>
      </c>
      <c r="HF551" s="19" t="str">
        <f t="shared" si="1469"/>
        <v/>
      </c>
      <c r="HG551" s="19" t="str">
        <f t="shared" si="1469"/>
        <v/>
      </c>
      <c r="HH551" s="19" t="str">
        <f t="shared" si="1469"/>
        <v/>
      </c>
      <c r="HI551" s="19" t="str">
        <f t="shared" si="1469"/>
        <v/>
      </c>
      <c r="HJ551" s="19" t="str">
        <f t="shared" si="1469"/>
        <v/>
      </c>
      <c r="HK551" s="19" t="str">
        <f t="shared" si="1470"/>
        <v/>
      </c>
      <c r="HL551" s="19" t="str">
        <f t="shared" si="1470"/>
        <v/>
      </c>
      <c r="HM551" s="19" t="str">
        <f t="shared" si="1470"/>
        <v/>
      </c>
      <c r="HN551" s="19" t="str">
        <f t="shared" si="1470"/>
        <v/>
      </c>
      <c r="HO551" s="19" t="str">
        <f t="shared" si="1470"/>
        <v/>
      </c>
      <c r="HP551" s="19" t="str">
        <f t="shared" si="1470"/>
        <v/>
      </c>
      <c r="HQ551" s="19" t="str">
        <f t="shared" si="1470"/>
        <v/>
      </c>
      <c r="HR551" s="19" t="str">
        <f t="shared" si="1470"/>
        <v/>
      </c>
      <c r="HS551" s="19" t="str">
        <f t="shared" si="1470"/>
        <v/>
      </c>
      <c r="HT551" s="19" t="str">
        <f t="shared" si="1470"/>
        <v/>
      </c>
      <c r="HU551" s="19" t="str">
        <f t="shared" si="1471"/>
        <v/>
      </c>
      <c r="HV551" s="19" t="str">
        <f t="shared" si="1471"/>
        <v/>
      </c>
      <c r="HW551" s="19" t="str">
        <f t="shared" si="1471"/>
        <v/>
      </c>
      <c r="HX551" s="19" t="str">
        <f t="shared" si="1471"/>
        <v/>
      </c>
      <c r="HY551" s="19" t="str">
        <f t="shared" si="1471"/>
        <v/>
      </c>
      <c r="HZ551" s="19" t="str">
        <f t="shared" si="1471"/>
        <v/>
      </c>
      <c r="IA551" s="19" t="str">
        <f t="shared" si="1471"/>
        <v/>
      </c>
      <c r="IB551" s="19" t="str">
        <f t="shared" si="1471"/>
        <v/>
      </c>
      <c r="IC551" s="19" t="str">
        <f t="shared" si="1471"/>
        <v/>
      </c>
      <c r="ID551" s="19" t="str">
        <f t="shared" si="1471"/>
        <v/>
      </c>
      <c r="IE551" s="19" t="str">
        <f t="shared" si="1472"/>
        <v/>
      </c>
      <c r="IF551" s="19" t="str">
        <f t="shared" si="1472"/>
        <v/>
      </c>
      <c r="IG551" s="19" t="str">
        <f t="shared" si="1472"/>
        <v/>
      </c>
      <c r="IH551" s="19" t="str">
        <f t="shared" si="1472"/>
        <v/>
      </c>
      <c r="II551" s="19" t="str">
        <f t="shared" si="1472"/>
        <v/>
      </c>
      <c r="IJ551" s="19" t="str">
        <f t="shared" si="1472"/>
        <v/>
      </c>
      <c r="IK551" s="19" t="str">
        <f t="shared" si="1472"/>
        <v/>
      </c>
      <c r="IL551" s="19" t="str">
        <f t="shared" si="1472"/>
        <v/>
      </c>
      <c r="IM551" s="19" t="str">
        <f t="shared" si="1472"/>
        <v/>
      </c>
      <c r="IN551" s="19" t="str">
        <f t="shared" si="1472"/>
        <v/>
      </c>
      <c r="IO551" s="19" t="str">
        <f t="shared" si="1473"/>
        <v/>
      </c>
      <c r="IP551" s="19" t="str">
        <f t="shared" si="1473"/>
        <v/>
      </c>
      <c r="IQ551" s="19" t="str">
        <f t="shared" si="1473"/>
        <v/>
      </c>
      <c r="IR551" s="19" t="str">
        <f t="shared" si="1473"/>
        <v/>
      </c>
      <c r="IS551" s="19" t="str">
        <f t="shared" si="1473"/>
        <v/>
      </c>
      <c r="IT551" s="19" t="str">
        <f t="shared" si="1473"/>
        <v/>
      </c>
      <c r="IU551" s="19" t="str">
        <f t="shared" si="1473"/>
        <v/>
      </c>
      <c r="IV551" s="19" t="str">
        <f t="shared" si="1473"/>
        <v/>
      </c>
      <c r="IW551" s="19" t="str">
        <f t="shared" si="1473"/>
        <v/>
      </c>
      <c r="IX551" s="19" t="str">
        <f t="shared" si="1473"/>
        <v/>
      </c>
      <c r="IY551" s="19" t="str">
        <f t="shared" si="1474"/>
        <v/>
      </c>
      <c r="IZ551" s="19" t="str">
        <f t="shared" si="1474"/>
        <v/>
      </c>
      <c r="JA551" s="19" t="str">
        <f t="shared" si="1474"/>
        <v/>
      </c>
      <c r="JB551" s="19" t="str">
        <f t="shared" si="1474"/>
        <v/>
      </c>
      <c r="JC551" s="19" t="str">
        <f t="shared" si="1474"/>
        <v/>
      </c>
      <c r="JD551" s="19" t="str">
        <f t="shared" si="1474"/>
        <v/>
      </c>
      <c r="JE551" s="19" t="str">
        <f t="shared" si="1474"/>
        <v/>
      </c>
      <c r="JF551" s="19" t="str">
        <f t="shared" si="1474"/>
        <v/>
      </c>
      <c r="JG551" s="19" t="str">
        <f t="shared" si="1474"/>
        <v/>
      </c>
      <c r="JH551" s="19" t="str">
        <f t="shared" si="1474"/>
        <v/>
      </c>
      <c r="JI551" s="19" t="str">
        <f t="shared" si="1475"/>
        <v/>
      </c>
      <c r="JJ551" s="19" t="str">
        <f t="shared" si="1475"/>
        <v/>
      </c>
      <c r="JK551" s="19" t="str">
        <f t="shared" si="1475"/>
        <v/>
      </c>
      <c r="JL551" s="19" t="str">
        <f t="shared" si="1475"/>
        <v/>
      </c>
      <c r="JM551" s="19" t="str">
        <f t="shared" si="1475"/>
        <v/>
      </c>
      <c r="JN551" s="19" t="str">
        <f t="shared" si="1475"/>
        <v/>
      </c>
      <c r="JO551" s="19" t="str">
        <f t="shared" si="1475"/>
        <v/>
      </c>
      <c r="JP551" s="19" t="str">
        <f t="shared" si="1475"/>
        <v/>
      </c>
      <c r="JQ551" s="19" t="str">
        <f t="shared" si="1475"/>
        <v/>
      </c>
      <c r="JR551" s="19" t="str">
        <f t="shared" si="1475"/>
        <v/>
      </c>
      <c r="JS551" s="19" t="str">
        <f t="shared" si="1476"/>
        <v/>
      </c>
      <c r="JT551" s="19" t="str">
        <f t="shared" si="1476"/>
        <v/>
      </c>
      <c r="JU551" s="19" t="str">
        <f t="shared" si="1476"/>
        <v/>
      </c>
      <c r="JV551" s="19" t="str">
        <f t="shared" si="1476"/>
        <v/>
      </c>
      <c r="JW551" s="19" t="str">
        <f t="shared" si="1476"/>
        <v/>
      </c>
      <c r="JX551" s="19" t="str">
        <f t="shared" si="1476"/>
        <v/>
      </c>
      <c r="JY551" s="19" t="str">
        <f t="shared" si="1476"/>
        <v/>
      </c>
      <c r="JZ551" s="19" t="str">
        <f t="shared" si="1476"/>
        <v/>
      </c>
      <c r="KA551" s="19" t="str">
        <f t="shared" si="1476"/>
        <v/>
      </c>
      <c r="KB551" s="19" t="str">
        <f t="shared" si="1476"/>
        <v/>
      </c>
      <c r="KC551" s="19" t="str">
        <f t="shared" si="1477"/>
        <v/>
      </c>
      <c r="KD551" s="19" t="str">
        <f t="shared" si="1477"/>
        <v/>
      </c>
      <c r="KE551" s="19" t="str">
        <f t="shared" si="1477"/>
        <v/>
      </c>
      <c r="KF551" s="19" t="str">
        <f t="shared" si="1477"/>
        <v/>
      </c>
      <c r="KG551" s="19" t="str">
        <f t="shared" si="1477"/>
        <v/>
      </c>
      <c r="KH551" s="19" t="str">
        <f t="shared" si="1477"/>
        <v/>
      </c>
      <c r="KI551" s="19" t="str">
        <f t="shared" si="1477"/>
        <v/>
      </c>
      <c r="KJ551" s="19" t="str">
        <f t="shared" si="1477"/>
        <v/>
      </c>
      <c r="KK551" s="19" t="str">
        <f t="shared" si="1477"/>
        <v/>
      </c>
      <c r="KL551" s="19" t="str">
        <f t="shared" si="1477"/>
        <v/>
      </c>
      <c r="KM551" s="19" t="str">
        <f t="shared" si="1478"/>
        <v/>
      </c>
      <c r="KN551" s="19" t="str">
        <f t="shared" si="1478"/>
        <v/>
      </c>
      <c r="KO551" s="19" t="str">
        <f t="shared" si="1478"/>
        <v/>
      </c>
      <c r="KP551" s="19" t="str">
        <f t="shared" si="1478"/>
        <v/>
      </c>
      <c r="KQ551" s="19" t="str">
        <f t="shared" si="1478"/>
        <v/>
      </c>
      <c r="KR551" s="19" t="str">
        <f t="shared" si="1478"/>
        <v/>
      </c>
      <c r="KS551" s="19" t="str">
        <f t="shared" si="1478"/>
        <v/>
      </c>
      <c r="KT551" s="19" t="str">
        <f t="shared" si="1478"/>
        <v/>
      </c>
      <c r="KU551" s="19" t="str">
        <f t="shared" si="1478"/>
        <v/>
      </c>
      <c r="KV551" s="19" t="str">
        <f t="shared" si="1478"/>
        <v/>
      </c>
      <c r="KW551" s="19" t="str">
        <f t="shared" si="1479"/>
        <v/>
      </c>
      <c r="KX551" s="19" t="str">
        <f t="shared" si="1479"/>
        <v/>
      </c>
      <c r="KY551" s="19" t="str">
        <f t="shared" si="1479"/>
        <v/>
      </c>
      <c r="KZ551" s="19" t="str">
        <f t="shared" si="1479"/>
        <v/>
      </c>
      <c r="LA551" s="19" t="str">
        <f t="shared" si="1479"/>
        <v/>
      </c>
      <c r="LB551" s="19" t="str">
        <f t="shared" si="1479"/>
        <v/>
      </c>
      <c r="LC551" s="19" t="str">
        <f t="shared" si="1479"/>
        <v/>
      </c>
      <c r="LD551" s="19" t="str">
        <f t="shared" si="1479"/>
        <v/>
      </c>
      <c r="LE551" s="19" t="str">
        <f t="shared" si="1479"/>
        <v/>
      </c>
      <c r="LF551" s="19" t="str">
        <f t="shared" si="1479"/>
        <v/>
      </c>
      <c r="LG551" s="19" t="str">
        <f t="shared" si="1480"/>
        <v/>
      </c>
      <c r="LH551" s="19" t="str">
        <f t="shared" si="1480"/>
        <v/>
      </c>
      <c r="LI551" s="19" t="str">
        <f t="shared" si="1480"/>
        <v/>
      </c>
      <c r="LJ551" s="19" t="str">
        <f t="shared" si="1480"/>
        <v/>
      </c>
      <c r="LK551" s="19" t="str">
        <f t="shared" si="1480"/>
        <v/>
      </c>
      <c r="LL551" s="19" t="str">
        <f t="shared" si="1480"/>
        <v/>
      </c>
      <c r="LM551" s="19" t="str">
        <f t="shared" si="1480"/>
        <v/>
      </c>
      <c r="LN551" s="19" t="str">
        <f t="shared" si="1480"/>
        <v/>
      </c>
      <c r="LO551" s="19" t="str">
        <f t="shared" si="1480"/>
        <v/>
      </c>
      <c r="LP551" s="19" t="str">
        <f t="shared" si="1480"/>
        <v/>
      </c>
      <c r="LQ551" s="19" t="str">
        <f t="shared" si="1481"/>
        <v/>
      </c>
      <c r="LR551" s="19" t="str">
        <f t="shared" si="1481"/>
        <v/>
      </c>
      <c r="LS551" s="19" t="str">
        <f t="shared" si="1481"/>
        <v/>
      </c>
      <c r="LT551" s="19" t="str">
        <f t="shared" si="1481"/>
        <v/>
      </c>
      <c r="LU551" s="19" t="str">
        <f t="shared" si="1481"/>
        <v/>
      </c>
      <c r="LV551" s="19" t="str">
        <f t="shared" si="1481"/>
        <v/>
      </c>
      <c r="LW551" s="19" t="str">
        <f t="shared" si="1481"/>
        <v/>
      </c>
      <c r="LX551" s="19" t="str">
        <f t="shared" si="1481"/>
        <v/>
      </c>
      <c r="LY551" s="19" t="str">
        <f t="shared" si="1481"/>
        <v/>
      </c>
      <c r="LZ551" s="19" t="str">
        <f t="shared" si="1481"/>
        <v/>
      </c>
      <c r="MA551" s="19" t="str">
        <f t="shared" si="1482"/>
        <v/>
      </c>
      <c r="MB551" s="19" t="str">
        <f t="shared" si="1482"/>
        <v/>
      </c>
      <c r="MC551" s="19" t="str">
        <f t="shared" si="1482"/>
        <v/>
      </c>
      <c r="MD551" s="19" t="str">
        <f t="shared" si="1482"/>
        <v/>
      </c>
      <c r="ME551" s="19" t="str">
        <f t="shared" si="1482"/>
        <v/>
      </c>
      <c r="MF551" s="19" t="str">
        <f t="shared" si="1482"/>
        <v/>
      </c>
      <c r="MG551" s="19" t="str">
        <f t="shared" si="1482"/>
        <v/>
      </c>
      <c r="MH551" s="19" t="str">
        <f t="shared" si="1482"/>
        <v/>
      </c>
      <c r="MI551" s="19" t="str">
        <f t="shared" si="1482"/>
        <v/>
      </c>
      <c r="MJ551" s="19" t="str">
        <f t="shared" si="1482"/>
        <v/>
      </c>
      <c r="MK551" s="19" t="str">
        <f t="shared" si="1483"/>
        <v/>
      </c>
      <c r="ML551" s="19" t="str">
        <f t="shared" si="1483"/>
        <v/>
      </c>
      <c r="MM551" s="19" t="str">
        <f t="shared" si="1483"/>
        <v/>
      </c>
      <c r="MN551" s="19" t="str">
        <f t="shared" si="1483"/>
        <v/>
      </c>
      <c r="MO551" s="19" t="str">
        <f t="shared" si="1483"/>
        <v/>
      </c>
      <c r="MP551" s="19" t="str">
        <f t="shared" si="1483"/>
        <v/>
      </c>
      <c r="MQ551" s="19" t="str">
        <f t="shared" si="1483"/>
        <v/>
      </c>
      <c r="MR551" s="19" t="str">
        <f t="shared" si="1483"/>
        <v/>
      </c>
      <c r="MS551" s="19" t="str">
        <f t="shared" si="1483"/>
        <v/>
      </c>
      <c r="MT551" s="19" t="str">
        <f t="shared" si="1483"/>
        <v/>
      </c>
      <c r="MU551" s="19" t="str">
        <f t="shared" si="1484"/>
        <v/>
      </c>
      <c r="MV551" s="19" t="str">
        <f t="shared" si="1484"/>
        <v/>
      </c>
      <c r="MW551" s="19" t="str">
        <f t="shared" si="1484"/>
        <v/>
      </c>
      <c r="MX551" s="19" t="str">
        <f t="shared" si="1484"/>
        <v/>
      </c>
      <c r="MY551" s="19" t="str">
        <f t="shared" si="1484"/>
        <v/>
      </c>
      <c r="MZ551" s="19" t="str">
        <f t="shared" si="1484"/>
        <v/>
      </c>
      <c r="NA551" s="19" t="str">
        <f t="shared" si="1484"/>
        <v/>
      </c>
      <c r="NB551" s="19" t="str">
        <f t="shared" si="1484"/>
        <v/>
      </c>
      <c r="NC551" s="19" t="str">
        <f t="shared" si="1484"/>
        <v/>
      </c>
      <c r="ND551" s="19" t="str">
        <f t="shared" si="1484"/>
        <v/>
      </c>
      <c r="NE551" s="19" t="str">
        <f t="shared" si="1485"/>
        <v/>
      </c>
      <c r="NF551" s="19" t="str">
        <f t="shared" si="1485"/>
        <v/>
      </c>
      <c r="NG551" s="19" t="str">
        <f t="shared" si="1485"/>
        <v/>
      </c>
      <c r="NH551" s="19" t="str">
        <f t="shared" si="1485"/>
        <v/>
      </c>
      <c r="NI551" s="19" t="str">
        <f t="shared" si="1485"/>
        <v/>
      </c>
      <c r="NJ551" s="19" t="str">
        <f t="shared" si="1485"/>
        <v/>
      </c>
      <c r="NK551" s="19" t="str">
        <f t="shared" si="1485"/>
        <v/>
      </c>
      <c r="NL551" s="19" t="str">
        <f t="shared" si="1485"/>
        <v/>
      </c>
      <c r="NM551" s="19" t="str">
        <f t="shared" si="1485"/>
        <v/>
      </c>
      <c r="NN551" s="19" t="str">
        <f t="shared" si="1485"/>
        <v/>
      </c>
      <c r="NO551" s="19" t="str">
        <f t="shared" si="1486"/>
        <v/>
      </c>
      <c r="NP551" s="19" t="str">
        <f t="shared" si="1486"/>
        <v/>
      </c>
      <c r="NQ551" s="19" t="str">
        <f t="shared" si="1486"/>
        <v/>
      </c>
      <c r="NR551" s="19" t="str">
        <f t="shared" si="1486"/>
        <v/>
      </c>
      <c r="NS551" s="19" t="str">
        <f t="shared" si="1486"/>
        <v/>
      </c>
      <c r="NT551" s="19" t="str">
        <f t="shared" si="1486"/>
        <v/>
      </c>
      <c r="NU551" s="19" t="str">
        <f t="shared" si="1486"/>
        <v/>
      </c>
      <c r="NV551" s="19" t="str">
        <f t="shared" si="1486"/>
        <v/>
      </c>
      <c r="NW551" s="19" t="str">
        <f t="shared" si="1486"/>
        <v/>
      </c>
      <c r="NX551" s="19" t="str">
        <f t="shared" si="1486"/>
        <v/>
      </c>
      <c r="NY551" s="19" t="str">
        <f t="shared" si="1487"/>
        <v/>
      </c>
      <c r="NZ551" s="19" t="str">
        <f t="shared" si="1487"/>
        <v/>
      </c>
      <c r="OA551" s="19" t="str">
        <f t="shared" si="1487"/>
        <v/>
      </c>
      <c r="OB551" s="19" t="str">
        <f t="shared" si="1487"/>
        <v/>
      </c>
      <c r="OC551" s="19" t="str">
        <f t="shared" si="1487"/>
        <v/>
      </c>
      <c r="OD551" s="19" t="str">
        <f t="shared" si="1487"/>
        <v/>
      </c>
      <c r="OE551" s="19" t="str">
        <f t="shared" si="1487"/>
        <v/>
      </c>
      <c r="OF551" s="19" t="str">
        <f t="shared" si="1487"/>
        <v/>
      </c>
      <c r="OG551" s="19" t="str">
        <f t="shared" si="1487"/>
        <v/>
      </c>
      <c r="OH551" s="19" t="str">
        <f t="shared" si="1487"/>
        <v/>
      </c>
      <c r="OI551" s="19" t="str">
        <f t="shared" si="1488"/>
        <v/>
      </c>
      <c r="OJ551" s="19" t="str">
        <f t="shared" si="1488"/>
        <v/>
      </c>
      <c r="OK551" s="19" t="str">
        <f t="shared" si="1488"/>
        <v/>
      </c>
      <c r="OL551" s="19" t="str">
        <f t="shared" si="1488"/>
        <v/>
      </c>
      <c r="OM551" s="19" t="str">
        <f t="shared" si="1488"/>
        <v/>
      </c>
      <c r="ON551" s="19" t="str">
        <f t="shared" si="1488"/>
        <v/>
      </c>
      <c r="OO551" s="19" t="str">
        <f t="shared" si="1488"/>
        <v/>
      </c>
      <c r="OP551" s="19" t="str">
        <f t="shared" si="1488"/>
        <v/>
      </c>
      <c r="OQ551" s="19" t="str">
        <f t="shared" si="1488"/>
        <v/>
      </c>
      <c r="OR551" s="19" t="str">
        <f t="shared" si="1488"/>
        <v/>
      </c>
      <c r="OS551" s="19" t="str">
        <f t="shared" si="1489"/>
        <v/>
      </c>
      <c r="OT551" s="19" t="str">
        <f t="shared" si="1489"/>
        <v/>
      </c>
      <c r="OU551" s="19" t="str">
        <f t="shared" si="1489"/>
        <v/>
      </c>
      <c r="OV551" s="19" t="str">
        <f t="shared" si="1489"/>
        <v/>
      </c>
      <c r="OW551" s="19" t="str">
        <f t="shared" si="1489"/>
        <v/>
      </c>
      <c r="OX551" s="19" t="str">
        <f t="shared" si="1489"/>
        <v/>
      </c>
      <c r="OY551" s="19" t="str">
        <f t="shared" si="1489"/>
        <v/>
      </c>
      <c r="OZ551" s="19" t="str">
        <f t="shared" si="1489"/>
        <v/>
      </c>
      <c r="PA551" s="19" t="str">
        <f t="shared" si="1489"/>
        <v/>
      </c>
      <c r="PB551" s="19" t="str">
        <f t="shared" si="1489"/>
        <v/>
      </c>
      <c r="PC551" s="19" t="str">
        <f t="shared" si="1490"/>
        <v/>
      </c>
      <c r="PD551" s="19" t="str">
        <f t="shared" si="1490"/>
        <v/>
      </c>
      <c r="PE551" s="19" t="str">
        <f t="shared" si="1490"/>
        <v/>
      </c>
      <c r="PF551" s="19" t="str">
        <f t="shared" si="1490"/>
        <v/>
      </c>
      <c r="PG551" s="19" t="str">
        <f t="shared" si="1490"/>
        <v/>
      </c>
      <c r="PH551" s="19" t="str">
        <f t="shared" si="1490"/>
        <v/>
      </c>
      <c r="PI551" s="19" t="str">
        <f t="shared" si="1490"/>
        <v/>
      </c>
      <c r="PJ551" s="19" t="str">
        <f t="shared" si="1490"/>
        <v/>
      </c>
      <c r="PK551" s="19" t="str">
        <f t="shared" si="1490"/>
        <v/>
      </c>
      <c r="PL551" s="19" t="str">
        <f t="shared" si="1490"/>
        <v/>
      </c>
      <c r="PM551" s="19" t="str">
        <f t="shared" si="1491"/>
        <v/>
      </c>
      <c r="PN551" s="19" t="str">
        <f t="shared" si="1491"/>
        <v/>
      </c>
      <c r="PO551" s="19" t="str">
        <f t="shared" si="1491"/>
        <v/>
      </c>
      <c r="PP551" s="19" t="str">
        <f t="shared" si="1491"/>
        <v/>
      </c>
      <c r="PQ551" s="19" t="str">
        <f t="shared" si="1491"/>
        <v/>
      </c>
      <c r="PR551" s="19" t="str">
        <f t="shared" si="1491"/>
        <v/>
      </c>
      <c r="PS551" s="19" t="str">
        <f t="shared" si="1491"/>
        <v/>
      </c>
      <c r="PT551" s="19" t="str">
        <f t="shared" si="1491"/>
        <v/>
      </c>
      <c r="PU551" s="19" t="str">
        <f t="shared" si="1491"/>
        <v/>
      </c>
      <c r="PV551" s="19" t="str">
        <f t="shared" si="1491"/>
        <v/>
      </c>
      <c r="PW551" s="19" t="str">
        <f t="shared" si="1491"/>
        <v/>
      </c>
      <c r="PX551" s="19" t="str">
        <f t="shared" si="1491"/>
        <v/>
      </c>
      <c r="PY551" s="19" t="str">
        <f t="shared" si="1491"/>
        <v/>
      </c>
      <c r="PZ551" s="19" t="str">
        <f t="shared" si="1447"/>
        <v/>
      </c>
      <c r="QA551" s="19" t="str">
        <f t="shared" si="1448"/>
        <v/>
      </c>
    </row>
    <row r="552" spans="4:443" x14ac:dyDescent="0.25">
      <c r="D552"/>
      <c r="E552"/>
      <c r="G552" s="20" t="str">
        <f t="shared" si="1446"/>
        <v/>
      </c>
      <c r="H552" s="20"/>
      <c r="I552" s="19" t="str">
        <f t="shared" si="1449"/>
        <v/>
      </c>
      <c r="J552" s="19" t="str">
        <f t="shared" si="1449"/>
        <v/>
      </c>
      <c r="K552" s="19" t="str">
        <f t="shared" si="1449"/>
        <v/>
      </c>
      <c r="L552" s="19" t="str">
        <f t="shared" si="1449"/>
        <v/>
      </c>
      <c r="M552" s="19" t="str">
        <f t="shared" si="1449"/>
        <v/>
      </c>
      <c r="N552" s="19" t="str">
        <f t="shared" si="1449"/>
        <v/>
      </c>
      <c r="O552" s="19" t="str">
        <f t="shared" si="1449"/>
        <v/>
      </c>
      <c r="P552" s="19" t="str">
        <f t="shared" si="1449"/>
        <v/>
      </c>
      <c r="Q552" s="19" t="str">
        <f t="shared" si="1449"/>
        <v/>
      </c>
      <c r="R552" s="19" t="str">
        <f t="shared" si="1449"/>
        <v/>
      </c>
      <c r="S552" s="19" t="str">
        <f t="shared" si="1450"/>
        <v/>
      </c>
      <c r="T552" s="19" t="str">
        <f t="shared" si="1450"/>
        <v/>
      </c>
      <c r="U552" s="50" t="str">
        <f t="shared" si="1450"/>
        <v/>
      </c>
      <c r="V552" s="19" t="str">
        <f t="shared" si="1450"/>
        <v/>
      </c>
      <c r="W552" s="19" t="str">
        <f t="shared" si="1450"/>
        <v/>
      </c>
      <c r="X552" s="19" t="str">
        <f t="shared" si="1450"/>
        <v/>
      </c>
      <c r="Y552" s="19" t="str">
        <f t="shared" si="1450"/>
        <v/>
      </c>
      <c r="Z552" s="19" t="str">
        <f t="shared" si="1450"/>
        <v/>
      </c>
      <c r="AA552" s="19" t="str">
        <f t="shared" si="1450"/>
        <v/>
      </c>
      <c r="AB552" s="19" t="str">
        <f t="shared" si="1450"/>
        <v/>
      </c>
      <c r="AC552" s="19" t="str">
        <f t="shared" si="1451"/>
        <v/>
      </c>
      <c r="AD552" s="19" t="str">
        <f t="shared" si="1451"/>
        <v/>
      </c>
      <c r="AE552" s="19" t="str">
        <f t="shared" si="1451"/>
        <v/>
      </c>
      <c r="AF552" s="19" t="str">
        <f t="shared" si="1451"/>
        <v/>
      </c>
      <c r="AG552" s="19" t="str">
        <f t="shared" si="1451"/>
        <v/>
      </c>
      <c r="AH552" s="19" t="str">
        <f t="shared" si="1451"/>
        <v/>
      </c>
      <c r="AI552" s="19" t="str">
        <f t="shared" si="1451"/>
        <v/>
      </c>
      <c r="AJ552" s="19" t="str">
        <f t="shared" si="1451"/>
        <v/>
      </c>
      <c r="AK552" s="19" t="str">
        <f t="shared" si="1451"/>
        <v/>
      </c>
      <c r="AL552" s="19" t="str">
        <f t="shared" si="1451"/>
        <v/>
      </c>
      <c r="AM552" s="19" t="str">
        <f t="shared" si="1452"/>
        <v/>
      </c>
      <c r="AN552" s="19" t="str">
        <f t="shared" si="1452"/>
        <v/>
      </c>
      <c r="AO552" s="19" t="str">
        <f t="shared" si="1452"/>
        <v/>
      </c>
      <c r="AP552" s="19" t="str">
        <f t="shared" si="1452"/>
        <v/>
      </c>
      <c r="AQ552" s="19" t="str">
        <f t="shared" si="1452"/>
        <v/>
      </c>
      <c r="AR552" s="19" t="str">
        <f t="shared" si="1452"/>
        <v/>
      </c>
      <c r="AS552" s="19" t="str">
        <f t="shared" si="1452"/>
        <v/>
      </c>
      <c r="AT552" s="19" t="str">
        <f t="shared" si="1452"/>
        <v/>
      </c>
      <c r="AU552" s="19" t="str">
        <f t="shared" si="1452"/>
        <v/>
      </c>
      <c r="AV552" s="19" t="str">
        <f t="shared" si="1452"/>
        <v/>
      </c>
      <c r="AW552" s="19" t="str">
        <f t="shared" si="1453"/>
        <v/>
      </c>
      <c r="AX552" s="19" t="str">
        <f t="shared" si="1453"/>
        <v/>
      </c>
      <c r="AY552" s="19" t="str">
        <f t="shared" si="1453"/>
        <v/>
      </c>
      <c r="AZ552" s="19" t="str">
        <f t="shared" si="1453"/>
        <v/>
      </c>
      <c r="BA552" s="19" t="str">
        <f t="shared" si="1453"/>
        <v/>
      </c>
      <c r="BB552" s="19" t="str">
        <f t="shared" si="1453"/>
        <v/>
      </c>
      <c r="BC552" s="19" t="str">
        <f t="shared" si="1453"/>
        <v/>
      </c>
      <c r="BD552" s="19" t="str">
        <f t="shared" si="1453"/>
        <v/>
      </c>
      <c r="BE552" s="19" t="str">
        <f t="shared" si="1453"/>
        <v/>
      </c>
      <c r="BF552" s="19" t="str">
        <f t="shared" si="1453"/>
        <v/>
      </c>
      <c r="BG552" s="19" t="str">
        <f t="shared" si="1454"/>
        <v/>
      </c>
      <c r="BH552" s="19" t="str">
        <f t="shared" si="1454"/>
        <v/>
      </c>
      <c r="BI552" s="19" t="str">
        <f t="shared" si="1454"/>
        <v/>
      </c>
      <c r="BJ552" s="19" t="str">
        <f t="shared" si="1454"/>
        <v/>
      </c>
      <c r="BK552" s="19" t="str">
        <f t="shared" si="1454"/>
        <v/>
      </c>
      <c r="BL552" s="19" t="str">
        <f t="shared" si="1454"/>
        <v/>
      </c>
      <c r="BM552" s="19" t="str">
        <f t="shared" si="1454"/>
        <v/>
      </c>
      <c r="BN552" s="19" t="str">
        <f t="shared" si="1454"/>
        <v/>
      </c>
      <c r="BO552" s="19" t="str">
        <f t="shared" si="1454"/>
        <v/>
      </c>
      <c r="BP552" s="19" t="str">
        <f t="shared" si="1454"/>
        <v/>
      </c>
      <c r="BQ552" s="19" t="str">
        <f t="shared" si="1455"/>
        <v/>
      </c>
      <c r="BR552" s="19" t="str">
        <f t="shared" si="1455"/>
        <v/>
      </c>
      <c r="BS552" s="19" t="str">
        <f t="shared" si="1455"/>
        <v/>
      </c>
      <c r="BT552" s="19" t="str">
        <f t="shared" si="1455"/>
        <v/>
      </c>
      <c r="BU552" s="19" t="str">
        <f t="shared" si="1455"/>
        <v/>
      </c>
      <c r="BV552" s="19" t="str">
        <f t="shared" si="1455"/>
        <v/>
      </c>
      <c r="BW552" s="19" t="str">
        <f t="shared" si="1455"/>
        <v/>
      </c>
      <c r="BX552" s="19" t="str">
        <f t="shared" si="1455"/>
        <v/>
      </c>
      <c r="BY552" s="19" t="str">
        <f t="shared" si="1455"/>
        <v/>
      </c>
      <c r="BZ552" s="19" t="str">
        <f t="shared" si="1455"/>
        <v/>
      </c>
      <c r="CA552" s="19" t="str">
        <f t="shared" si="1456"/>
        <v/>
      </c>
      <c r="CB552" s="19" t="str">
        <f t="shared" si="1456"/>
        <v/>
      </c>
      <c r="CC552" s="19" t="str">
        <f t="shared" si="1456"/>
        <v/>
      </c>
      <c r="CD552" s="19" t="str">
        <f t="shared" si="1456"/>
        <v/>
      </c>
      <c r="CE552" s="19" t="str">
        <f t="shared" si="1456"/>
        <v/>
      </c>
      <c r="CF552" s="19" t="str">
        <f t="shared" si="1456"/>
        <v/>
      </c>
      <c r="CG552" s="19" t="str">
        <f t="shared" si="1456"/>
        <v/>
      </c>
      <c r="CH552" s="19" t="str">
        <f t="shared" si="1456"/>
        <v/>
      </c>
      <c r="CI552" s="19" t="str">
        <f t="shared" si="1456"/>
        <v/>
      </c>
      <c r="CJ552" s="19" t="str">
        <f t="shared" si="1456"/>
        <v/>
      </c>
      <c r="CK552" s="19" t="str">
        <f t="shared" si="1457"/>
        <v/>
      </c>
      <c r="CL552" s="19" t="str">
        <f t="shared" si="1457"/>
        <v/>
      </c>
      <c r="CM552" s="19" t="str">
        <f t="shared" si="1457"/>
        <v/>
      </c>
      <c r="CN552" s="19" t="str">
        <f t="shared" si="1457"/>
        <v/>
      </c>
      <c r="CO552" s="19" t="str">
        <f t="shared" si="1457"/>
        <v/>
      </c>
      <c r="CP552" s="19" t="str">
        <f t="shared" si="1457"/>
        <v/>
      </c>
      <c r="CQ552" s="19" t="str">
        <f t="shared" si="1457"/>
        <v/>
      </c>
      <c r="CR552" s="19" t="str">
        <f t="shared" si="1457"/>
        <v/>
      </c>
      <c r="CS552" s="19" t="str">
        <f t="shared" si="1457"/>
        <v/>
      </c>
      <c r="CT552" s="19" t="str">
        <f t="shared" si="1457"/>
        <v/>
      </c>
      <c r="CU552" s="19" t="str">
        <f t="shared" si="1458"/>
        <v/>
      </c>
      <c r="CV552" s="19" t="str">
        <f t="shared" si="1458"/>
        <v/>
      </c>
      <c r="CW552" s="19" t="str">
        <f t="shared" si="1458"/>
        <v/>
      </c>
      <c r="CX552" s="19" t="str">
        <f t="shared" si="1458"/>
        <v/>
      </c>
      <c r="CY552" s="19" t="str">
        <f t="shared" si="1458"/>
        <v/>
      </c>
      <c r="CZ552" s="19" t="str">
        <f t="shared" si="1458"/>
        <v/>
      </c>
      <c r="DA552" s="19" t="str">
        <f t="shared" si="1458"/>
        <v/>
      </c>
      <c r="DB552" s="19" t="str">
        <f t="shared" si="1458"/>
        <v/>
      </c>
      <c r="DC552" s="19" t="str">
        <f t="shared" si="1458"/>
        <v/>
      </c>
      <c r="DD552" s="19" t="str">
        <f t="shared" si="1458"/>
        <v/>
      </c>
      <c r="DE552" s="19" t="str">
        <f t="shared" si="1459"/>
        <v/>
      </c>
      <c r="DF552" s="19" t="str">
        <f t="shared" si="1459"/>
        <v/>
      </c>
      <c r="DG552" s="19" t="str">
        <f t="shared" si="1459"/>
        <v/>
      </c>
      <c r="DH552" s="19" t="str">
        <f t="shared" si="1459"/>
        <v/>
      </c>
      <c r="DI552" s="19" t="str">
        <f t="shared" si="1459"/>
        <v/>
      </c>
      <c r="DJ552" s="19" t="str">
        <f t="shared" si="1459"/>
        <v/>
      </c>
      <c r="DK552" s="19" t="str">
        <f t="shared" si="1459"/>
        <v/>
      </c>
      <c r="DL552" s="19" t="str">
        <f t="shared" si="1459"/>
        <v/>
      </c>
      <c r="DM552" s="19" t="str">
        <f t="shared" si="1459"/>
        <v/>
      </c>
      <c r="DN552" s="19" t="str">
        <f t="shared" si="1459"/>
        <v/>
      </c>
      <c r="DO552" s="19" t="str">
        <f t="shared" si="1460"/>
        <v/>
      </c>
      <c r="DP552" s="19" t="str">
        <f t="shared" si="1460"/>
        <v/>
      </c>
      <c r="DQ552" s="19" t="str">
        <f t="shared" si="1460"/>
        <v/>
      </c>
      <c r="DR552" s="19" t="str">
        <f t="shared" si="1460"/>
        <v/>
      </c>
      <c r="DS552" s="19" t="str">
        <f t="shared" si="1460"/>
        <v/>
      </c>
      <c r="DT552" s="19" t="str">
        <f t="shared" si="1460"/>
        <v/>
      </c>
      <c r="DU552" s="19" t="str">
        <f t="shared" si="1460"/>
        <v/>
      </c>
      <c r="DV552" s="19" t="str">
        <f t="shared" si="1460"/>
        <v/>
      </c>
      <c r="DW552" s="19" t="str">
        <f t="shared" si="1460"/>
        <v/>
      </c>
      <c r="DX552" s="19" t="str">
        <f t="shared" si="1460"/>
        <v/>
      </c>
      <c r="DY552" s="19" t="str">
        <f t="shared" si="1461"/>
        <v/>
      </c>
      <c r="DZ552" s="19" t="str">
        <f t="shared" si="1461"/>
        <v/>
      </c>
      <c r="EA552" s="19" t="str">
        <f t="shared" si="1461"/>
        <v/>
      </c>
      <c r="EB552" s="19" t="str">
        <f t="shared" si="1461"/>
        <v/>
      </c>
      <c r="EC552" s="19" t="str">
        <f t="shared" si="1461"/>
        <v/>
      </c>
      <c r="ED552" s="19" t="str">
        <f t="shared" si="1461"/>
        <v/>
      </c>
      <c r="EE552" s="19" t="str">
        <f t="shared" si="1461"/>
        <v/>
      </c>
      <c r="EF552" s="19" t="str">
        <f t="shared" si="1461"/>
        <v/>
      </c>
      <c r="EG552" s="19" t="str">
        <f t="shared" si="1461"/>
        <v/>
      </c>
      <c r="EH552" s="19" t="str">
        <f t="shared" si="1461"/>
        <v/>
      </c>
      <c r="EI552" s="19" t="str">
        <f t="shared" si="1462"/>
        <v/>
      </c>
      <c r="EJ552" s="19" t="str">
        <f t="shared" si="1462"/>
        <v/>
      </c>
      <c r="EK552" s="19" t="str">
        <f t="shared" si="1462"/>
        <v/>
      </c>
      <c r="EL552" s="19" t="str">
        <f t="shared" si="1462"/>
        <v/>
      </c>
      <c r="EM552" s="19" t="str">
        <f t="shared" si="1462"/>
        <v/>
      </c>
      <c r="EN552" s="19" t="str">
        <f t="shared" si="1462"/>
        <v/>
      </c>
      <c r="EO552" s="19" t="str">
        <f t="shared" si="1462"/>
        <v/>
      </c>
      <c r="EP552" s="19" t="str">
        <f t="shared" si="1462"/>
        <v/>
      </c>
      <c r="EQ552" s="19" t="str">
        <f t="shared" si="1462"/>
        <v/>
      </c>
      <c r="ER552" s="19" t="str">
        <f t="shared" si="1462"/>
        <v/>
      </c>
      <c r="ES552" s="19" t="str">
        <f t="shared" si="1463"/>
        <v/>
      </c>
      <c r="ET552" s="19" t="str">
        <f t="shared" si="1463"/>
        <v/>
      </c>
      <c r="EU552" s="19" t="str">
        <f t="shared" si="1463"/>
        <v/>
      </c>
      <c r="EV552" s="19" t="str">
        <f t="shared" si="1463"/>
        <v/>
      </c>
      <c r="EW552" s="19" t="str">
        <f t="shared" si="1463"/>
        <v/>
      </c>
      <c r="EX552" s="19" t="str">
        <f t="shared" si="1463"/>
        <v/>
      </c>
      <c r="EY552" s="19" t="str">
        <f t="shared" si="1463"/>
        <v/>
      </c>
      <c r="EZ552" s="19" t="str">
        <f t="shared" si="1463"/>
        <v/>
      </c>
      <c r="FA552" s="19" t="str">
        <f t="shared" si="1463"/>
        <v/>
      </c>
      <c r="FB552" s="19" t="str">
        <f t="shared" si="1463"/>
        <v/>
      </c>
      <c r="FC552" s="19" t="str">
        <f t="shared" si="1464"/>
        <v/>
      </c>
      <c r="FD552" s="19" t="str">
        <f t="shared" si="1464"/>
        <v/>
      </c>
      <c r="FE552" s="19" t="str">
        <f t="shared" si="1464"/>
        <v/>
      </c>
      <c r="FF552" s="19" t="str">
        <f t="shared" si="1464"/>
        <v/>
      </c>
      <c r="FG552" s="19" t="str">
        <f t="shared" si="1464"/>
        <v/>
      </c>
      <c r="FH552" s="19" t="str">
        <f t="shared" si="1464"/>
        <v/>
      </c>
      <c r="FI552" s="19" t="str">
        <f t="shared" si="1464"/>
        <v/>
      </c>
      <c r="FJ552" s="19" t="str">
        <f t="shared" si="1464"/>
        <v/>
      </c>
      <c r="FK552" s="19" t="str">
        <f t="shared" si="1464"/>
        <v/>
      </c>
      <c r="FL552" s="19" t="str">
        <f t="shared" si="1464"/>
        <v/>
      </c>
      <c r="FM552" s="19" t="str">
        <f t="shared" si="1465"/>
        <v/>
      </c>
      <c r="FN552" s="19" t="str">
        <f t="shared" si="1465"/>
        <v/>
      </c>
      <c r="FO552" s="19" t="str">
        <f t="shared" si="1465"/>
        <v/>
      </c>
      <c r="FP552" s="19" t="str">
        <f t="shared" si="1465"/>
        <v/>
      </c>
      <c r="FQ552" s="19" t="str">
        <f t="shared" si="1465"/>
        <v/>
      </c>
      <c r="FR552" s="19" t="str">
        <f t="shared" si="1465"/>
        <v/>
      </c>
      <c r="FS552" s="19" t="str">
        <f t="shared" si="1465"/>
        <v/>
      </c>
      <c r="FT552" s="19" t="str">
        <f t="shared" si="1465"/>
        <v/>
      </c>
      <c r="FU552" s="19" t="str">
        <f t="shared" si="1465"/>
        <v/>
      </c>
      <c r="FV552" s="19" t="str">
        <f t="shared" si="1465"/>
        <v/>
      </c>
      <c r="FW552" s="19" t="str">
        <f t="shared" si="1466"/>
        <v/>
      </c>
      <c r="FX552" s="19" t="str">
        <f t="shared" si="1466"/>
        <v/>
      </c>
      <c r="FY552" s="19" t="str">
        <f t="shared" si="1466"/>
        <v/>
      </c>
      <c r="FZ552" s="19" t="str">
        <f t="shared" si="1466"/>
        <v/>
      </c>
      <c r="GA552" s="19" t="str">
        <f t="shared" si="1466"/>
        <v/>
      </c>
      <c r="GB552" s="19" t="str">
        <f t="shared" si="1466"/>
        <v/>
      </c>
      <c r="GC552" s="19" t="str">
        <f t="shared" si="1466"/>
        <v/>
      </c>
      <c r="GD552" s="19" t="str">
        <f t="shared" si="1466"/>
        <v/>
      </c>
      <c r="GE552" s="19" t="str">
        <f t="shared" si="1466"/>
        <v/>
      </c>
      <c r="GF552" s="19" t="str">
        <f t="shared" si="1466"/>
        <v/>
      </c>
      <c r="GG552" s="19" t="str">
        <f t="shared" si="1467"/>
        <v/>
      </c>
      <c r="GH552" s="19" t="str">
        <f t="shared" si="1467"/>
        <v/>
      </c>
      <c r="GI552" s="19" t="str">
        <f t="shared" si="1467"/>
        <v/>
      </c>
      <c r="GJ552" s="19" t="str">
        <f t="shared" si="1467"/>
        <v/>
      </c>
      <c r="GK552" s="19" t="str">
        <f t="shared" si="1467"/>
        <v/>
      </c>
      <c r="GL552" s="19" t="str">
        <f t="shared" si="1467"/>
        <v/>
      </c>
      <c r="GM552" s="19" t="str">
        <f t="shared" si="1467"/>
        <v/>
      </c>
      <c r="GN552" s="19" t="str">
        <f t="shared" si="1467"/>
        <v/>
      </c>
      <c r="GO552" s="19" t="str">
        <f t="shared" si="1467"/>
        <v/>
      </c>
      <c r="GP552" s="19" t="str">
        <f t="shared" si="1467"/>
        <v/>
      </c>
      <c r="GQ552" s="19" t="str">
        <f t="shared" si="1468"/>
        <v/>
      </c>
      <c r="GR552" s="19" t="str">
        <f t="shared" si="1468"/>
        <v/>
      </c>
      <c r="GS552" s="19" t="str">
        <f t="shared" si="1468"/>
        <v/>
      </c>
      <c r="GT552" s="19" t="str">
        <f t="shared" si="1468"/>
        <v/>
      </c>
      <c r="GU552" s="19" t="str">
        <f t="shared" si="1468"/>
        <v/>
      </c>
      <c r="GV552" s="19" t="str">
        <f t="shared" si="1468"/>
        <v/>
      </c>
      <c r="GW552" s="19" t="str">
        <f t="shared" si="1468"/>
        <v/>
      </c>
      <c r="GX552" s="19" t="str">
        <f t="shared" si="1468"/>
        <v/>
      </c>
      <c r="GY552" s="19" t="str">
        <f t="shared" si="1468"/>
        <v/>
      </c>
      <c r="GZ552" s="19" t="str">
        <f t="shared" si="1468"/>
        <v/>
      </c>
      <c r="HA552" s="19" t="str">
        <f t="shared" si="1469"/>
        <v/>
      </c>
      <c r="HB552" s="19" t="str">
        <f t="shared" si="1469"/>
        <v/>
      </c>
      <c r="HC552" s="19" t="str">
        <f t="shared" si="1469"/>
        <v/>
      </c>
      <c r="HD552" s="19" t="str">
        <f t="shared" si="1469"/>
        <v/>
      </c>
      <c r="HE552" s="19" t="str">
        <f t="shared" si="1469"/>
        <v/>
      </c>
      <c r="HF552" s="19" t="str">
        <f t="shared" si="1469"/>
        <v/>
      </c>
      <c r="HG552" s="19" t="str">
        <f t="shared" si="1469"/>
        <v/>
      </c>
      <c r="HH552" s="19" t="str">
        <f t="shared" si="1469"/>
        <v/>
      </c>
      <c r="HI552" s="19" t="str">
        <f t="shared" si="1469"/>
        <v/>
      </c>
      <c r="HJ552" s="19" t="str">
        <f t="shared" si="1469"/>
        <v/>
      </c>
      <c r="HK552" s="19" t="str">
        <f t="shared" si="1470"/>
        <v/>
      </c>
      <c r="HL552" s="19" t="str">
        <f t="shared" si="1470"/>
        <v/>
      </c>
      <c r="HM552" s="19" t="str">
        <f t="shared" si="1470"/>
        <v/>
      </c>
      <c r="HN552" s="19" t="str">
        <f t="shared" si="1470"/>
        <v/>
      </c>
      <c r="HO552" s="19" t="str">
        <f t="shared" si="1470"/>
        <v/>
      </c>
      <c r="HP552" s="19" t="str">
        <f t="shared" si="1470"/>
        <v/>
      </c>
      <c r="HQ552" s="19" t="str">
        <f t="shared" si="1470"/>
        <v/>
      </c>
      <c r="HR552" s="19" t="str">
        <f t="shared" si="1470"/>
        <v/>
      </c>
      <c r="HS552" s="19" t="str">
        <f t="shared" si="1470"/>
        <v/>
      </c>
      <c r="HT552" s="19" t="str">
        <f t="shared" si="1470"/>
        <v/>
      </c>
      <c r="HU552" s="19" t="str">
        <f t="shared" si="1471"/>
        <v/>
      </c>
      <c r="HV552" s="19" t="str">
        <f t="shared" si="1471"/>
        <v/>
      </c>
      <c r="HW552" s="19" t="str">
        <f t="shared" si="1471"/>
        <v/>
      </c>
      <c r="HX552" s="19" t="str">
        <f t="shared" si="1471"/>
        <v/>
      </c>
      <c r="HY552" s="19" t="str">
        <f t="shared" si="1471"/>
        <v/>
      </c>
      <c r="HZ552" s="19" t="str">
        <f t="shared" si="1471"/>
        <v/>
      </c>
      <c r="IA552" s="19" t="str">
        <f t="shared" si="1471"/>
        <v/>
      </c>
      <c r="IB552" s="19" t="str">
        <f t="shared" si="1471"/>
        <v/>
      </c>
      <c r="IC552" s="19" t="str">
        <f t="shared" si="1471"/>
        <v/>
      </c>
      <c r="ID552" s="19" t="str">
        <f t="shared" si="1471"/>
        <v/>
      </c>
      <c r="IE552" s="19" t="str">
        <f t="shared" si="1472"/>
        <v/>
      </c>
      <c r="IF552" s="19" t="str">
        <f t="shared" si="1472"/>
        <v/>
      </c>
      <c r="IG552" s="19" t="str">
        <f t="shared" si="1472"/>
        <v/>
      </c>
      <c r="IH552" s="19" t="str">
        <f t="shared" si="1472"/>
        <v/>
      </c>
      <c r="II552" s="19" t="str">
        <f t="shared" si="1472"/>
        <v/>
      </c>
      <c r="IJ552" s="19" t="str">
        <f t="shared" si="1472"/>
        <v/>
      </c>
      <c r="IK552" s="19" t="str">
        <f t="shared" si="1472"/>
        <v/>
      </c>
      <c r="IL552" s="19" t="str">
        <f t="shared" si="1472"/>
        <v/>
      </c>
      <c r="IM552" s="19" t="str">
        <f t="shared" si="1472"/>
        <v/>
      </c>
      <c r="IN552" s="19" t="str">
        <f t="shared" si="1472"/>
        <v/>
      </c>
      <c r="IO552" s="19" t="str">
        <f t="shared" si="1473"/>
        <v/>
      </c>
      <c r="IP552" s="19" t="str">
        <f t="shared" si="1473"/>
        <v/>
      </c>
      <c r="IQ552" s="19" t="str">
        <f t="shared" si="1473"/>
        <v/>
      </c>
      <c r="IR552" s="19" t="str">
        <f t="shared" si="1473"/>
        <v/>
      </c>
      <c r="IS552" s="19" t="str">
        <f t="shared" si="1473"/>
        <v/>
      </c>
      <c r="IT552" s="19" t="str">
        <f t="shared" si="1473"/>
        <v/>
      </c>
      <c r="IU552" s="19" t="str">
        <f t="shared" si="1473"/>
        <v/>
      </c>
      <c r="IV552" s="19" t="str">
        <f t="shared" si="1473"/>
        <v/>
      </c>
      <c r="IW552" s="19" t="str">
        <f t="shared" si="1473"/>
        <v/>
      </c>
      <c r="IX552" s="19" t="str">
        <f t="shared" si="1473"/>
        <v/>
      </c>
      <c r="IY552" s="19" t="str">
        <f t="shared" si="1474"/>
        <v/>
      </c>
      <c r="IZ552" s="19" t="str">
        <f t="shared" si="1474"/>
        <v/>
      </c>
      <c r="JA552" s="19" t="str">
        <f t="shared" si="1474"/>
        <v/>
      </c>
      <c r="JB552" s="19" t="str">
        <f t="shared" si="1474"/>
        <v/>
      </c>
      <c r="JC552" s="19" t="str">
        <f t="shared" si="1474"/>
        <v/>
      </c>
      <c r="JD552" s="19" t="str">
        <f t="shared" si="1474"/>
        <v/>
      </c>
      <c r="JE552" s="19" t="str">
        <f t="shared" si="1474"/>
        <v/>
      </c>
      <c r="JF552" s="19" t="str">
        <f t="shared" si="1474"/>
        <v/>
      </c>
      <c r="JG552" s="19" t="str">
        <f t="shared" si="1474"/>
        <v/>
      </c>
      <c r="JH552" s="19" t="str">
        <f t="shared" si="1474"/>
        <v/>
      </c>
      <c r="JI552" s="19" t="str">
        <f t="shared" si="1475"/>
        <v/>
      </c>
      <c r="JJ552" s="19" t="str">
        <f t="shared" si="1475"/>
        <v/>
      </c>
      <c r="JK552" s="19" t="str">
        <f t="shared" si="1475"/>
        <v/>
      </c>
      <c r="JL552" s="19" t="str">
        <f t="shared" si="1475"/>
        <v/>
      </c>
      <c r="JM552" s="19" t="str">
        <f t="shared" si="1475"/>
        <v/>
      </c>
      <c r="JN552" s="19" t="str">
        <f t="shared" si="1475"/>
        <v/>
      </c>
      <c r="JO552" s="19" t="str">
        <f t="shared" si="1475"/>
        <v/>
      </c>
      <c r="JP552" s="19" t="str">
        <f t="shared" si="1475"/>
        <v/>
      </c>
      <c r="JQ552" s="19" t="str">
        <f t="shared" si="1475"/>
        <v/>
      </c>
      <c r="JR552" s="19" t="str">
        <f t="shared" si="1475"/>
        <v/>
      </c>
      <c r="JS552" s="19" t="str">
        <f t="shared" si="1476"/>
        <v/>
      </c>
      <c r="JT552" s="19" t="str">
        <f t="shared" si="1476"/>
        <v/>
      </c>
      <c r="JU552" s="19" t="str">
        <f t="shared" si="1476"/>
        <v/>
      </c>
      <c r="JV552" s="19" t="str">
        <f t="shared" si="1476"/>
        <v/>
      </c>
      <c r="JW552" s="19" t="str">
        <f t="shared" si="1476"/>
        <v/>
      </c>
      <c r="JX552" s="19" t="str">
        <f t="shared" si="1476"/>
        <v/>
      </c>
      <c r="JY552" s="19" t="str">
        <f t="shared" si="1476"/>
        <v/>
      </c>
      <c r="JZ552" s="19" t="str">
        <f t="shared" si="1476"/>
        <v/>
      </c>
      <c r="KA552" s="19" t="str">
        <f t="shared" si="1476"/>
        <v/>
      </c>
      <c r="KB552" s="19" t="str">
        <f t="shared" si="1476"/>
        <v/>
      </c>
      <c r="KC552" s="19" t="str">
        <f t="shared" si="1477"/>
        <v/>
      </c>
      <c r="KD552" s="19" t="str">
        <f t="shared" si="1477"/>
        <v/>
      </c>
      <c r="KE552" s="19" t="str">
        <f t="shared" si="1477"/>
        <v/>
      </c>
      <c r="KF552" s="19" t="str">
        <f t="shared" si="1477"/>
        <v/>
      </c>
      <c r="KG552" s="19" t="str">
        <f t="shared" si="1477"/>
        <v/>
      </c>
      <c r="KH552" s="19" t="str">
        <f t="shared" si="1477"/>
        <v/>
      </c>
      <c r="KI552" s="19" t="str">
        <f t="shared" si="1477"/>
        <v/>
      </c>
      <c r="KJ552" s="19" t="str">
        <f t="shared" si="1477"/>
        <v/>
      </c>
      <c r="KK552" s="19" t="str">
        <f t="shared" si="1477"/>
        <v/>
      </c>
      <c r="KL552" s="19" t="str">
        <f t="shared" si="1477"/>
        <v/>
      </c>
      <c r="KM552" s="19" t="str">
        <f t="shared" si="1478"/>
        <v/>
      </c>
      <c r="KN552" s="19" t="str">
        <f t="shared" si="1478"/>
        <v/>
      </c>
      <c r="KO552" s="19" t="str">
        <f t="shared" si="1478"/>
        <v/>
      </c>
      <c r="KP552" s="19" t="str">
        <f t="shared" si="1478"/>
        <v/>
      </c>
      <c r="KQ552" s="19" t="str">
        <f t="shared" si="1478"/>
        <v/>
      </c>
      <c r="KR552" s="19" t="str">
        <f t="shared" si="1478"/>
        <v/>
      </c>
      <c r="KS552" s="19" t="str">
        <f t="shared" si="1478"/>
        <v/>
      </c>
      <c r="KT552" s="19" t="str">
        <f t="shared" si="1478"/>
        <v/>
      </c>
      <c r="KU552" s="19" t="str">
        <f t="shared" si="1478"/>
        <v/>
      </c>
      <c r="KV552" s="19" t="str">
        <f t="shared" si="1478"/>
        <v/>
      </c>
      <c r="KW552" s="19" t="str">
        <f t="shared" si="1479"/>
        <v/>
      </c>
      <c r="KX552" s="19" t="str">
        <f t="shared" si="1479"/>
        <v/>
      </c>
      <c r="KY552" s="19" t="str">
        <f t="shared" si="1479"/>
        <v/>
      </c>
      <c r="KZ552" s="19" t="str">
        <f t="shared" si="1479"/>
        <v/>
      </c>
      <c r="LA552" s="19" t="str">
        <f t="shared" si="1479"/>
        <v/>
      </c>
      <c r="LB552" s="19" t="str">
        <f t="shared" si="1479"/>
        <v/>
      </c>
      <c r="LC552" s="19" t="str">
        <f t="shared" si="1479"/>
        <v/>
      </c>
      <c r="LD552" s="19" t="str">
        <f t="shared" si="1479"/>
        <v/>
      </c>
      <c r="LE552" s="19" t="str">
        <f t="shared" si="1479"/>
        <v/>
      </c>
      <c r="LF552" s="19" t="str">
        <f t="shared" si="1479"/>
        <v/>
      </c>
      <c r="LG552" s="19" t="str">
        <f t="shared" si="1480"/>
        <v/>
      </c>
      <c r="LH552" s="19" t="str">
        <f t="shared" si="1480"/>
        <v/>
      </c>
      <c r="LI552" s="19" t="str">
        <f t="shared" si="1480"/>
        <v/>
      </c>
      <c r="LJ552" s="19" t="str">
        <f t="shared" si="1480"/>
        <v/>
      </c>
      <c r="LK552" s="19" t="str">
        <f t="shared" si="1480"/>
        <v/>
      </c>
      <c r="LL552" s="19" t="str">
        <f t="shared" si="1480"/>
        <v/>
      </c>
      <c r="LM552" s="19" t="str">
        <f t="shared" si="1480"/>
        <v/>
      </c>
      <c r="LN552" s="19" t="str">
        <f t="shared" si="1480"/>
        <v/>
      </c>
      <c r="LO552" s="19" t="str">
        <f t="shared" si="1480"/>
        <v/>
      </c>
      <c r="LP552" s="19" t="str">
        <f t="shared" si="1480"/>
        <v/>
      </c>
      <c r="LQ552" s="19" t="str">
        <f t="shared" si="1481"/>
        <v/>
      </c>
      <c r="LR552" s="19" t="str">
        <f t="shared" si="1481"/>
        <v/>
      </c>
      <c r="LS552" s="19" t="str">
        <f t="shared" si="1481"/>
        <v/>
      </c>
      <c r="LT552" s="19" t="str">
        <f t="shared" si="1481"/>
        <v/>
      </c>
      <c r="LU552" s="19" t="str">
        <f t="shared" si="1481"/>
        <v/>
      </c>
      <c r="LV552" s="19" t="str">
        <f t="shared" si="1481"/>
        <v/>
      </c>
      <c r="LW552" s="19" t="str">
        <f t="shared" si="1481"/>
        <v/>
      </c>
      <c r="LX552" s="19" t="str">
        <f t="shared" si="1481"/>
        <v/>
      </c>
      <c r="LY552" s="19" t="str">
        <f t="shared" si="1481"/>
        <v/>
      </c>
      <c r="LZ552" s="19" t="str">
        <f t="shared" si="1481"/>
        <v/>
      </c>
      <c r="MA552" s="19" t="str">
        <f t="shared" si="1482"/>
        <v/>
      </c>
      <c r="MB552" s="19" t="str">
        <f t="shared" si="1482"/>
        <v/>
      </c>
      <c r="MC552" s="19" t="str">
        <f t="shared" si="1482"/>
        <v/>
      </c>
      <c r="MD552" s="19" t="str">
        <f t="shared" si="1482"/>
        <v/>
      </c>
      <c r="ME552" s="19" t="str">
        <f t="shared" si="1482"/>
        <v/>
      </c>
      <c r="MF552" s="19" t="str">
        <f t="shared" si="1482"/>
        <v/>
      </c>
      <c r="MG552" s="19" t="str">
        <f t="shared" si="1482"/>
        <v/>
      </c>
      <c r="MH552" s="19" t="str">
        <f t="shared" si="1482"/>
        <v/>
      </c>
      <c r="MI552" s="19" t="str">
        <f t="shared" si="1482"/>
        <v/>
      </c>
      <c r="MJ552" s="19" t="str">
        <f t="shared" si="1482"/>
        <v/>
      </c>
      <c r="MK552" s="19" t="str">
        <f t="shared" si="1483"/>
        <v/>
      </c>
      <c r="ML552" s="19" t="str">
        <f t="shared" si="1483"/>
        <v/>
      </c>
      <c r="MM552" s="19" t="str">
        <f t="shared" si="1483"/>
        <v/>
      </c>
      <c r="MN552" s="19" t="str">
        <f t="shared" si="1483"/>
        <v/>
      </c>
      <c r="MO552" s="19" t="str">
        <f t="shared" si="1483"/>
        <v/>
      </c>
      <c r="MP552" s="19" t="str">
        <f t="shared" si="1483"/>
        <v/>
      </c>
      <c r="MQ552" s="19" t="str">
        <f t="shared" si="1483"/>
        <v/>
      </c>
      <c r="MR552" s="19" t="str">
        <f t="shared" si="1483"/>
        <v/>
      </c>
      <c r="MS552" s="19" t="str">
        <f t="shared" si="1483"/>
        <v/>
      </c>
      <c r="MT552" s="19" t="str">
        <f t="shared" si="1483"/>
        <v/>
      </c>
      <c r="MU552" s="19" t="str">
        <f t="shared" si="1484"/>
        <v/>
      </c>
      <c r="MV552" s="19" t="str">
        <f t="shared" si="1484"/>
        <v/>
      </c>
      <c r="MW552" s="19" t="str">
        <f t="shared" si="1484"/>
        <v/>
      </c>
      <c r="MX552" s="19" t="str">
        <f t="shared" si="1484"/>
        <v/>
      </c>
      <c r="MY552" s="19" t="str">
        <f t="shared" si="1484"/>
        <v/>
      </c>
      <c r="MZ552" s="19" t="str">
        <f t="shared" si="1484"/>
        <v/>
      </c>
      <c r="NA552" s="19" t="str">
        <f t="shared" si="1484"/>
        <v/>
      </c>
      <c r="NB552" s="19" t="str">
        <f t="shared" si="1484"/>
        <v/>
      </c>
      <c r="NC552" s="19" t="str">
        <f t="shared" si="1484"/>
        <v/>
      </c>
      <c r="ND552" s="19" t="str">
        <f t="shared" si="1484"/>
        <v/>
      </c>
      <c r="NE552" s="19" t="str">
        <f t="shared" si="1485"/>
        <v/>
      </c>
      <c r="NF552" s="19" t="str">
        <f t="shared" si="1485"/>
        <v/>
      </c>
      <c r="NG552" s="19" t="str">
        <f t="shared" si="1485"/>
        <v/>
      </c>
      <c r="NH552" s="19" t="str">
        <f t="shared" si="1485"/>
        <v/>
      </c>
      <c r="NI552" s="19" t="str">
        <f t="shared" si="1485"/>
        <v/>
      </c>
      <c r="NJ552" s="19" t="str">
        <f t="shared" si="1485"/>
        <v/>
      </c>
      <c r="NK552" s="19" t="str">
        <f t="shared" si="1485"/>
        <v/>
      </c>
      <c r="NL552" s="19" t="str">
        <f t="shared" si="1485"/>
        <v/>
      </c>
      <c r="NM552" s="19" t="str">
        <f t="shared" si="1485"/>
        <v/>
      </c>
      <c r="NN552" s="19" t="str">
        <f t="shared" si="1485"/>
        <v/>
      </c>
      <c r="NO552" s="19" t="str">
        <f t="shared" si="1486"/>
        <v/>
      </c>
      <c r="NP552" s="19" t="str">
        <f t="shared" si="1486"/>
        <v/>
      </c>
      <c r="NQ552" s="19" t="str">
        <f t="shared" si="1486"/>
        <v/>
      </c>
      <c r="NR552" s="19" t="str">
        <f t="shared" si="1486"/>
        <v/>
      </c>
      <c r="NS552" s="19" t="str">
        <f t="shared" si="1486"/>
        <v/>
      </c>
      <c r="NT552" s="19" t="str">
        <f t="shared" si="1486"/>
        <v/>
      </c>
      <c r="NU552" s="19" t="str">
        <f t="shared" si="1486"/>
        <v/>
      </c>
      <c r="NV552" s="19" t="str">
        <f t="shared" si="1486"/>
        <v/>
      </c>
      <c r="NW552" s="19" t="str">
        <f t="shared" si="1486"/>
        <v/>
      </c>
      <c r="NX552" s="19" t="str">
        <f t="shared" si="1486"/>
        <v/>
      </c>
      <c r="NY552" s="19" t="str">
        <f t="shared" si="1487"/>
        <v/>
      </c>
      <c r="NZ552" s="19" t="str">
        <f t="shared" si="1487"/>
        <v/>
      </c>
      <c r="OA552" s="19" t="str">
        <f t="shared" si="1487"/>
        <v/>
      </c>
      <c r="OB552" s="19" t="str">
        <f t="shared" si="1487"/>
        <v/>
      </c>
      <c r="OC552" s="19" t="str">
        <f t="shared" si="1487"/>
        <v/>
      </c>
      <c r="OD552" s="19" t="str">
        <f t="shared" si="1487"/>
        <v/>
      </c>
      <c r="OE552" s="19" t="str">
        <f t="shared" si="1487"/>
        <v/>
      </c>
      <c r="OF552" s="19" t="str">
        <f t="shared" si="1487"/>
        <v/>
      </c>
      <c r="OG552" s="19" t="str">
        <f t="shared" si="1487"/>
        <v/>
      </c>
      <c r="OH552" s="19" t="str">
        <f t="shared" si="1487"/>
        <v/>
      </c>
      <c r="OI552" s="19" t="str">
        <f t="shared" si="1488"/>
        <v/>
      </c>
      <c r="OJ552" s="19" t="str">
        <f t="shared" si="1488"/>
        <v/>
      </c>
      <c r="OK552" s="19" t="str">
        <f t="shared" si="1488"/>
        <v/>
      </c>
      <c r="OL552" s="19" t="str">
        <f t="shared" si="1488"/>
        <v/>
      </c>
      <c r="OM552" s="19" t="str">
        <f t="shared" si="1488"/>
        <v/>
      </c>
      <c r="ON552" s="19" t="str">
        <f t="shared" si="1488"/>
        <v/>
      </c>
      <c r="OO552" s="19" t="str">
        <f t="shared" si="1488"/>
        <v/>
      </c>
      <c r="OP552" s="19" t="str">
        <f t="shared" si="1488"/>
        <v/>
      </c>
      <c r="OQ552" s="19" t="str">
        <f t="shared" si="1488"/>
        <v/>
      </c>
      <c r="OR552" s="19" t="str">
        <f t="shared" si="1488"/>
        <v/>
      </c>
      <c r="OS552" s="19" t="str">
        <f t="shared" si="1489"/>
        <v/>
      </c>
      <c r="OT552" s="19" t="str">
        <f t="shared" si="1489"/>
        <v/>
      </c>
      <c r="OU552" s="19" t="str">
        <f t="shared" si="1489"/>
        <v/>
      </c>
      <c r="OV552" s="19" t="str">
        <f t="shared" si="1489"/>
        <v/>
      </c>
      <c r="OW552" s="19" t="str">
        <f t="shared" si="1489"/>
        <v/>
      </c>
      <c r="OX552" s="19" t="str">
        <f t="shared" si="1489"/>
        <v/>
      </c>
      <c r="OY552" s="19" t="str">
        <f t="shared" si="1489"/>
        <v/>
      </c>
      <c r="OZ552" s="19" t="str">
        <f t="shared" si="1489"/>
        <v/>
      </c>
      <c r="PA552" s="19" t="str">
        <f t="shared" si="1489"/>
        <v/>
      </c>
      <c r="PB552" s="19" t="str">
        <f t="shared" si="1489"/>
        <v/>
      </c>
      <c r="PC552" s="19" t="str">
        <f t="shared" si="1490"/>
        <v/>
      </c>
      <c r="PD552" s="19" t="str">
        <f t="shared" si="1490"/>
        <v/>
      </c>
      <c r="PE552" s="19" t="str">
        <f t="shared" si="1490"/>
        <v/>
      </c>
      <c r="PF552" s="19" t="str">
        <f t="shared" si="1490"/>
        <v/>
      </c>
      <c r="PG552" s="19" t="str">
        <f t="shared" si="1490"/>
        <v/>
      </c>
      <c r="PH552" s="19" t="str">
        <f t="shared" si="1490"/>
        <v/>
      </c>
      <c r="PI552" s="19" t="str">
        <f t="shared" si="1490"/>
        <v/>
      </c>
      <c r="PJ552" s="19" t="str">
        <f t="shared" si="1490"/>
        <v/>
      </c>
      <c r="PK552" s="19" t="str">
        <f t="shared" si="1490"/>
        <v/>
      </c>
      <c r="PL552" s="19" t="str">
        <f t="shared" si="1490"/>
        <v/>
      </c>
      <c r="PM552" s="19" t="str">
        <f t="shared" si="1491"/>
        <v/>
      </c>
      <c r="PN552" s="19" t="str">
        <f t="shared" si="1491"/>
        <v/>
      </c>
      <c r="PO552" s="19" t="str">
        <f t="shared" si="1491"/>
        <v/>
      </c>
      <c r="PP552" s="19" t="str">
        <f t="shared" si="1491"/>
        <v/>
      </c>
      <c r="PQ552" s="19" t="str">
        <f t="shared" si="1491"/>
        <v/>
      </c>
      <c r="PR552" s="19" t="str">
        <f t="shared" si="1491"/>
        <v/>
      </c>
      <c r="PS552" s="19" t="str">
        <f t="shared" si="1491"/>
        <v/>
      </c>
      <c r="PT552" s="19" t="str">
        <f t="shared" si="1491"/>
        <v/>
      </c>
      <c r="PU552" s="19" t="str">
        <f t="shared" si="1491"/>
        <v/>
      </c>
      <c r="PV552" s="19" t="str">
        <f t="shared" si="1491"/>
        <v/>
      </c>
      <c r="PW552" s="19" t="str">
        <f t="shared" si="1491"/>
        <v/>
      </c>
      <c r="PX552" s="19" t="str">
        <f t="shared" si="1491"/>
        <v/>
      </c>
      <c r="PY552" s="19" t="str">
        <f t="shared" si="1491"/>
        <v/>
      </c>
      <c r="PZ552" s="19" t="str">
        <f t="shared" si="1447"/>
        <v/>
      </c>
      <c r="QA552" s="19" t="str">
        <f t="shared" si="1448"/>
        <v/>
      </c>
    </row>
    <row r="553" spans="4:443" x14ac:dyDescent="0.25">
      <c r="D553"/>
      <c r="E553"/>
      <c r="G553" s="20" t="str">
        <f t="shared" si="1446"/>
        <v/>
      </c>
      <c r="H553" s="20"/>
      <c r="I553" s="19" t="str">
        <f t="shared" ref="I553:R562" si="1492">IFERROR(IF(OR(I$502="",$D553=""),"",ROUND(INDEX($J$103:$ADX$203,MATCH($D553,$I$103:$I$300,0),MATCH(I$3,$J$102:$ADX$102,0))*1000/INDEX($J$303:$ADX$403,MATCH($D553,$I$303:$I$403,0),MATCH(I$3,$J$302:$ADX$302,0)),2)),0)</f>
        <v/>
      </c>
      <c r="J553" s="19" t="str">
        <f t="shared" si="1492"/>
        <v/>
      </c>
      <c r="K553" s="19" t="str">
        <f t="shared" si="1492"/>
        <v/>
      </c>
      <c r="L553" s="19" t="str">
        <f t="shared" si="1492"/>
        <v/>
      </c>
      <c r="M553" s="19" t="str">
        <f t="shared" si="1492"/>
        <v/>
      </c>
      <c r="N553" s="19" t="str">
        <f t="shared" si="1492"/>
        <v/>
      </c>
      <c r="O553" s="19" t="str">
        <f t="shared" si="1492"/>
        <v/>
      </c>
      <c r="P553" s="19" t="str">
        <f t="shared" si="1492"/>
        <v/>
      </c>
      <c r="Q553" s="19" t="str">
        <f t="shared" si="1492"/>
        <v/>
      </c>
      <c r="R553" s="19" t="str">
        <f t="shared" si="1492"/>
        <v/>
      </c>
      <c r="S553" s="19" t="str">
        <f t="shared" ref="S553:AB562" si="1493">IFERROR(IF(OR(S$502="",$D553=""),"",ROUND(INDEX($J$103:$ADX$203,MATCH($D553,$I$103:$I$300,0),MATCH(S$3,$J$102:$ADX$102,0))*1000/INDEX($J$303:$ADX$403,MATCH($D553,$I$303:$I$403,0),MATCH(S$3,$J$302:$ADX$302,0)),2)),0)</f>
        <v/>
      </c>
      <c r="T553" s="19" t="str">
        <f t="shared" si="1493"/>
        <v/>
      </c>
      <c r="U553" s="50" t="str">
        <f t="shared" si="1493"/>
        <v/>
      </c>
      <c r="V553" s="19" t="str">
        <f t="shared" si="1493"/>
        <v/>
      </c>
      <c r="W553" s="19" t="str">
        <f t="shared" si="1493"/>
        <v/>
      </c>
      <c r="X553" s="19" t="str">
        <f t="shared" si="1493"/>
        <v/>
      </c>
      <c r="Y553" s="19" t="str">
        <f t="shared" si="1493"/>
        <v/>
      </c>
      <c r="Z553" s="19" t="str">
        <f t="shared" si="1493"/>
        <v/>
      </c>
      <c r="AA553" s="19" t="str">
        <f t="shared" si="1493"/>
        <v/>
      </c>
      <c r="AB553" s="19" t="str">
        <f t="shared" si="1493"/>
        <v/>
      </c>
      <c r="AC553" s="19" t="str">
        <f t="shared" ref="AC553:AL562" si="1494">IFERROR(IF(OR(AC$502="",$D553=""),"",ROUND(INDEX($J$103:$ADX$203,MATCH($D553,$I$103:$I$300,0),MATCH(AC$3,$J$102:$ADX$102,0))*1000/INDEX($J$303:$ADX$403,MATCH($D553,$I$303:$I$403,0),MATCH(AC$3,$J$302:$ADX$302,0)),2)),0)</f>
        <v/>
      </c>
      <c r="AD553" s="19" t="str">
        <f t="shared" si="1494"/>
        <v/>
      </c>
      <c r="AE553" s="19" t="str">
        <f t="shared" si="1494"/>
        <v/>
      </c>
      <c r="AF553" s="19" t="str">
        <f t="shared" si="1494"/>
        <v/>
      </c>
      <c r="AG553" s="19" t="str">
        <f t="shared" si="1494"/>
        <v/>
      </c>
      <c r="AH553" s="19" t="str">
        <f t="shared" si="1494"/>
        <v/>
      </c>
      <c r="AI553" s="19" t="str">
        <f t="shared" si="1494"/>
        <v/>
      </c>
      <c r="AJ553" s="19" t="str">
        <f t="shared" si="1494"/>
        <v/>
      </c>
      <c r="AK553" s="19" t="str">
        <f t="shared" si="1494"/>
        <v/>
      </c>
      <c r="AL553" s="19" t="str">
        <f t="shared" si="1494"/>
        <v/>
      </c>
      <c r="AM553" s="19" t="str">
        <f t="shared" ref="AM553:AV562" si="1495">IFERROR(IF(OR(AM$502="",$D553=""),"",ROUND(INDEX($J$103:$ADX$203,MATCH($D553,$I$103:$I$300,0),MATCH(AM$3,$J$102:$ADX$102,0))*1000/INDEX($J$303:$ADX$403,MATCH($D553,$I$303:$I$403,0),MATCH(AM$3,$J$302:$ADX$302,0)),2)),0)</f>
        <v/>
      </c>
      <c r="AN553" s="19" t="str">
        <f t="shared" si="1495"/>
        <v/>
      </c>
      <c r="AO553" s="19" t="str">
        <f t="shared" si="1495"/>
        <v/>
      </c>
      <c r="AP553" s="19" t="str">
        <f t="shared" si="1495"/>
        <v/>
      </c>
      <c r="AQ553" s="19" t="str">
        <f t="shared" si="1495"/>
        <v/>
      </c>
      <c r="AR553" s="19" t="str">
        <f t="shared" si="1495"/>
        <v/>
      </c>
      <c r="AS553" s="19" t="str">
        <f t="shared" si="1495"/>
        <v/>
      </c>
      <c r="AT553" s="19" t="str">
        <f t="shared" si="1495"/>
        <v/>
      </c>
      <c r="AU553" s="19" t="str">
        <f t="shared" si="1495"/>
        <v/>
      </c>
      <c r="AV553" s="19" t="str">
        <f t="shared" si="1495"/>
        <v/>
      </c>
      <c r="AW553" s="19" t="str">
        <f t="shared" ref="AW553:BF562" si="1496">IFERROR(IF(OR(AW$502="",$D553=""),"",ROUND(INDEX($J$103:$ADX$203,MATCH($D553,$I$103:$I$300,0),MATCH(AW$3,$J$102:$ADX$102,0))*1000/INDEX($J$303:$ADX$403,MATCH($D553,$I$303:$I$403,0),MATCH(AW$3,$J$302:$ADX$302,0)),2)),0)</f>
        <v/>
      </c>
      <c r="AX553" s="19" t="str">
        <f t="shared" si="1496"/>
        <v/>
      </c>
      <c r="AY553" s="19" t="str">
        <f t="shared" si="1496"/>
        <v/>
      </c>
      <c r="AZ553" s="19" t="str">
        <f t="shared" si="1496"/>
        <v/>
      </c>
      <c r="BA553" s="19" t="str">
        <f t="shared" si="1496"/>
        <v/>
      </c>
      <c r="BB553" s="19" t="str">
        <f t="shared" si="1496"/>
        <v/>
      </c>
      <c r="BC553" s="19" t="str">
        <f t="shared" si="1496"/>
        <v/>
      </c>
      <c r="BD553" s="19" t="str">
        <f t="shared" si="1496"/>
        <v/>
      </c>
      <c r="BE553" s="19" t="str">
        <f t="shared" si="1496"/>
        <v/>
      </c>
      <c r="BF553" s="19" t="str">
        <f t="shared" si="1496"/>
        <v/>
      </c>
      <c r="BG553" s="19" t="str">
        <f t="shared" ref="BG553:BP562" si="1497">IFERROR(IF(OR(BG$502="",$D553=""),"",ROUND(INDEX($J$103:$ADX$203,MATCH($D553,$I$103:$I$300,0),MATCH(BG$3,$J$102:$ADX$102,0))*1000/INDEX($J$303:$ADX$403,MATCH($D553,$I$303:$I$403,0),MATCH(BG$3,$J$302:$ADX$302,0)),2)),0)</f>
        <v/>
      </c>
      <c r="BH553" s="19" t="str">
        <f t="shared" si="1497"/>
        <v/>
      </c>
      <c r="BI553" s="19" t="str">
        <f t="shared" si="1497"/>
        <v/>
      </c>
      <c r="BJ553" s="19" t="str">
        <f t="shared" si="1497"/>
        <v/>
      </c>
      <c r="BK553" s="19" t="str">
        <f t="shared" si="1497"/>
        <v/>
      </c>
      <c r="BL553" s="19" t="str">
        <f t="shared" si="1497"/>
        <v/>
      </c>
      <c r="BM553" s="19" t="str">
        <f t="shared" si="1497"/>
        <v/>
      </c>
      <c r="BN553" s="19" t="str">
        <f t="shared" si="1497"/>
        <v/>
      </c>
      <c r="BO553" s="19" t="str">
        <f t="shared" si="1497"/>
        <v/>
      </c>
      <c r="BP553" s="19" t="str">
        <f t="shared" si="1497"/>
        <v/>
      </c>
      <c r="BQ553" s="19" t="str">
        <f t="shared" ref="BQ553:BZ562" si="1498">IFERROR(IF(OR(BQ$502="",$D553=""),"",ROUND(INDEX($J$103:$ADX$203,MATCH($D553,$I$103:$I$300,0),MATCH(BQ$3,$J$102:$ADX$102,0))*1000/INDEX($J$303:$ADX$403,MATCH($D553,$I$303:$I$403,0),MATCH(BQ$3,$J$302:$ADX$302,0)),2)),0)</f>
        <v/>
      </c>
      <c r="BR553" s="19" t="str">
        <f t="shared" si="1498"/>
        <v/>
      </c>
      <c r="BS553" s="19" t="str">
        <f t="shared" si="1498"/>
        <v/>
      </c>
      <c r="BT553" s="19" t="str">
        <f t="shared" si="1498"/>
        <v/>
      </c>
      <c r="BU553" s="19" t="str">
        <f t="shared" si="1498"/>
        <v/>
      </c>
      <c r="BV553" s="19" t="str">
        <f t="shared" si="1498"/>
        <v/>
      </c>
      <c r="BW553" s="19" t="str">
        <f t="shared" si="1498"/>
        <v/>
      </c>
      <c r="BX553" s="19" t="str">
        <f t="shared" si="1498"/>
        <v/>
      </c>
      <c r="BY553" s="19" t="str">
        <f t="shared" si="1498"/>
        <v/>
      </c>
      <c r="BZ553" s="19" t="str">
        <f t="shared" si="1498"/>
        <v/>
      </c>
      <c r="CA553" s="19" t="str">
        <f t="shared" ref="CA553:CJ562" si="1499">IFERROR(IF(OR(CA$502="",$D553=""),"",ROUND(INDEX($J$103:$ADX$203,MATCH($D553,$I$103:$I$300,0),MATCH(CA$3,$J$102:$ADX$102,0))*1000/INDEX($J$303:$ADX$403,MATCH($D553,$I$303:$I$403,0),MATCH(CA$3,$J$302:$ADX$302,0)),2)),0)</f>
        <v/>
      </c>
      <c r="CB553" s="19" t="str">
        <f t="shared" si="1499"/>
        <v/>
      </c>
      <c r="CC553" s="19" t="str">
        <f t="shared" si="1499"/>
        <v/>
      </c>
      <c r="CD553" s="19" t="str">
        <f t="shared" si="1499"/>
        <v/>
      </c>
      <c r="CE553" s="19" t="str">
        <f t="shared" si="1499"/>
        <v/>
      </c>
      <c r="CF553" s="19" t="str">
        <f t="shared" si="1499"/>
        <v/>
      </c>
      <c r="CG553" s="19" t="str">
        <f t="shared" si="1499"/>
        <v/>
      </c>
      <c r="CH553" s="19" t="str">
        <f t="shared" si="1499"/>
        <v/>
      </c>
      <c r="CI553" s="19" t="str">
        <f t="shared" si="1499"/>
        <v/>
      </c>
      <c r="CJ553" s="19" t="str">
        <f t="shared" si="1499"/>
        <v/>
      </c>
      <c r="CK553" s="19" t="str">
        <f t="shared" ref="CK553:CT562" si="1500">IFERROR(IF(OR(CK$502="",$D553=""),"",ROUND(INDEX($J$103:$ADX$203,MATCH($D553,$I$103:$I$300,0),MATCH(CK$3,$J$102:$ADX$102,0))*1000/INDEX($J$303:$ADX$403,MATCH($D553,$I$303:$I$403,0),MATCH(CK$3,$J$302:$ADX$302,0)),2)),0)</f>
        <v/>
      </c>
      <c r="CL553" s="19" t="str">
        <f t="shared" si="1500"/>
        <v/>
      </c>
      <c r="CM553" s="19" t="str">
        <f t="shared" si="1500"/>
        <v/>
      </c>
      <c r="CN553" s="19" t="str">
        <f t="shared" si="1500"/>
        <v/>
      </c>
      <c r="CO553" s="19" t="str">
        <f t="shared" si="1500"/>
        <v/>
      </c>
      <c r="CP553" s="19" t="str">
        <f t="shared" si="1500"/>
        <v/>
      </c>
      <c r="CQ553" s="19" t="str">
        <f t="shared" si="1500"/>
        <v/>
      </c>
      <c r="CR553" s="19" t="str">
        <f t="shared" si="1500"/>
        <v/>
      </c>
      <c r="CS553" s="19" t="str">
        <f t="shared" si="1500"/>
        <v/>
      </c>
      <c r="CT553" s="19" t="str">
        <f t="shared" si="1500"/>
        <v/>
      </c>
      <c r="CU553" s="19" t="str">
        <f t="shared" ref="CU553:DD562" si="1501">IFERROR(IF(OR(CU$502="",$D553=""),"",ROUND(INDEX($J$103:$ADX$203,MATCH($D553,$I$103:$I$300,0),MATCH(CU$3,$J$102:$ADX$102,0))*1000/INDEX($J$303:$ADX$403,MATCH($D553,$I$303:$I$403,0),MATCH(CU$3,$J$302:$ADX$302,0)),2)),0)</f>
        <v/>
      </c>
      <c r="CV553" s="19" t="str">
        <f t="shared" si="1501"/>
        <v/>
      </c>
      <c r="CW553" s="19" t="str">
        <f t="shared" si="1501"/>
        <v/>
      </c>
      <c r="CX553" s="19" t="str">
        <f t="shared" si="1501"/>
        <v/>
      </c>
      <c r="CY553" s="19" t="str">
        <f t="shared" si="1501"/>
        <v/>
      </c>
      <c r="CZ553" s="19" t="str">
        <f t="shared" si="1501"/>
        <v/>
      </c>
      <c r="DA553" s="19" t="str">
        <f t="shared" si="1501"/>
        <v/>
      </c>
      <c r="DB553" s="19" t="str">
        <f t="shared" si="1501"/>
        <v/>
      </c>
      <c r="DC553" s="19" t="str">
        <f t="shared" si="1501"/>
        <v/>
      </c>
      <c r="DD553" s="19" t="str">
        <f t="shared" si="1501"/>
        <v/>
      </c>
      <c r="DE553" s="19" t="str">
        <f t="shared" ref="DE553:DN562" si="1502">IFERROR(IF(OR(DE$502="",$D553=""),"",ROUND(INDEX($J$103:$ADX$203,MATCH($D553,$I$103:$I$300,0),MATCH(DE$3,$J$102:$ADX$102,0))*1000/INDEX($J$303:$ADX$403,MATCH($D553,$I$303:$I$403,0),MATCH(DE$3,$J$302:$ADX$302,0)),2)),0)</f>
        <v/>
      </c>
      <c r="DF553" s="19" t="str">
        <f t="shared" si="1502"/>
        <v/>
      </c>
      <c r="DG553" s="19" t="str">
        <f t="shared" si="1502"/>
        <v/>
      </c>
      <c r="DH553" s="19" t="str">
        <f t="shared" si="1502"/>
        <v/>
      </c>
      <c r="DI553" s="19" t="str">
        <f t="shared" si="1502"/>
        <v/>
      </c>
      <c r="DJ553" s="19" t="str">
        <f t="shared" si="1502"/>
        <v/>
      </c>
      <c r="DK553" s="19" t="str">
        <f t="shared" si="1502"/>
        <v/>
      </c>
      <c r="DL553" s="19" t="str">
        <f t="shared" si="1502"/>
        <v/>
      </c>
      <c r="DM553" s="19" t="str">
        <f t="shared" si="1502"/>
        <v/>
      </c>
      <c r="DN553" s="19" t="str">
        <f t="shared" si="1502"/>
        <v/>
      </c>
      <c r="DO553" s="19" t="str">
        <f t="shared" ref="DO553:DX562" si="1503">IFERROR(IF(OR(DO$502="",$D553=""),"",ROUND(INDEX($J$103:$ADX$203,MATCH($D553,$I$103:$I$300,0),MATCH(DO$3,$J$102:$ADX$102,0))*1000/INDEX($J$303:$ADX$403,MATCH($D553,$I$303:$I$403,0),MATCH(DO$3,$J$302:$ADX$302,0)),2)),0)</f>
        <v/>
      </c>
      <c r="DP553" s="19" t="str">
        <f t="shared" si="1503"/>
        <v/>
      </c>
      <c r="DQ553" s="19" t="str">
        <f t="shared" si="1503"/>
        <v/>
      </c>
      <c r="DR553" s="19" t="str">
        <f t="shared" si="1503"/>
        <v/>
      </c>
      <c r="DS553" s="19" t="str">
        <f t="shared" si="1503"/>
        <v/>
      </c>
      <c r="DT553" s="19" t="str">
        <f t="shared" si="1503"/>
        <v/>
      </c>
      <c r="DU553" s="19" t="str">
        <f t="shared" si="1503"/>
        <v/>
      </c>
      <c r="DV553" s="19" t="str">
        <f t="shared" si="1503"/>
        <v/>
      </c>
      <c r="DW553" s="19" t="str">
        <f t="shared" si="1503"/>
        <v/>
      </c>
      <c r="DX553" s="19" t="str">
        <f t="shared" si="1503"/>
        <v/>
      </c>
      <c r="DY553" s="19" t="str">
        <f t="shared" ref="DY553:EH562" si="1504">IFERROR(IF(OR(DY$502="",$D553=""),"",ROUND(INDEX($J$103:$ADX$203,MATCH($D553,$I$103:$I$300,0),MATCH(DY$3,$J$102:$ADX$102,0))*1000/INDEX($J$303:$ADX$403,MATCH($D553,$I$303:$I$403,0),MATCH(DY$3,$J$302:$ADX$302,0)),2)),0)</f>
        <v/>
      </c>
      <c r="DZ553" s="19" t="str">
        <f t="shared" si="1504"/>
        <v/>
      </c>
      <c r="EA553" s="19" t="str">
        <f t="shared" si="1504"/>
        <v/>
      </c>
      <c r="EB553" s="19" t="str">
        <f t="shared" si="1504"/>
        <v/>
      </c>
      <c r="EC553" s="19" t="str">
        <f t="shared" si="1504"/>
        <v/>
      </c>
      <c r="ED553" s="19" t="str">
        <f t="shared" si="1504"/>
        <v/>
      </c>
      <c r="EE553" s="19" t="str">
        <f t="shared" si="1504"/>
        <v/>
      </c>
      <c r="EF553" s="19" t="str">
        <f t="shared" si="1504"/>
        <v/>
      </c>
      <c r="EG553" s="19" t="str">
        <f t="shared" si="1504"/>
        <v/>
      </c>
      <c r="EH553" s="19" t="str">
        <f t="shared" si="1504"/>
        <v/>
      </c>
      <c r="EI553" s="19" t="str">
        <f t="shared" ref="EI553:ER562" si="1505">IFERROR(IF(OR(EI$502="",$D553=""),"",ROUND(INDEX($J$103:$ADX$203,MATCH($D553,$I$103:$I$300,0),MATCH(EI$3,$J$102:$ADX$102,0))*1000/INDEX($J$303:$ADX$403,MATCH($D553,$I$303:$I$403,0),MATCH(EI$3,$J$302:$ADX$302,0)),2)),0)</f>
        <v/>
      </c>
      <c r="EJ553" s="19" t="str">
        <f t="shared" si="1505"/>
        <v/>
      </c>
      <c r="EK553" s="19" t="str">
        <f t="shared" si="1505"/>
        <v/>
      </c>
      <c r="EL553" s="19" t="str">
        <f t="shared" si="1505"/>
        <v/>
      </c>
      <c r="EM553" s="19" t="str">
        <f t="shared" si="1505"/>
        <v/>
      </c>
      <c r="EN553" s="19" t="str">
        <f t="shared" si="1505"/>
        <v/>
      </c>
      <c r="EO553" s="19" t="str">
        <f t="shared" si="1505"/>
        <v/>
      </c>
      <c r="EP553" s="19" t="str">
        <f t="shared" si="1505"/>
        <v/>
      </c>
      <c r="EQ553" s="19" t="str">
        <f t="shared" si="1505"/>
        <v/>
      </c>
      <c r="ER553" s="19" t="str">
        <f t="shared" si="1505"/>
        <v/>
      </c>
      <c r="ES553" s="19" t="str">
        <f t="shared" ref="ES553:FB562" si="1506">IFERROR(IF(OR(ES$502="",$D553=""),"",ROUND(INDEX($J$103:$ADX$203,MATCH($D553,$I$103:$I$300,0),MATCH(ES$3,$J$102:$ADX$102,0))*1000/INDEX($J$303:$ADX$403,MATCH($D553,$I$303:$I$403,0),MATCH(ES$3,$J$302:$ADX$302,0)),2)),0)</f>
        <v/>
      </c>
      <c r="ET553" s="19" t="str">
        <f t="shared" si="1506"/>
        <v/>
      </c>
      <c r="EU553" s="19" t="str">
        <f t="shared" si="1506"/>
        <v/>
      </c>
      <c r="EV553" s="19" t="str">
        <f t="shared" si="1506"/>
        <v/>
      </c>
      <c r="EW553" s="19" t="str">
        <f t="shared" si="1506"/>
        <v/>
      </c>
      <c r="EX553" s="19" t="str">
        <f t="shared" si="1506"/>
        <v/>
      </c>
      <c r="EY553" s="19" t="str">
        <f t="shared" si="1506"/>
        <v/>
      </c>
      <c r="EZ553" s="19" t="str">
        <f t="shared" si="1506"/>
        <v/>
      </c>
      <c r="FA553" s="19" t="str">
        <f t="shared" si="1506"/>
        <v/>
      </c>
      <c r="FB553" s="19" t="str">
        <f t="shared" si="1506"/>
        <v/>
      </c>
      <c r="FC553" s="19" t="str">
        <f t="shared" ref="FC553:FL562" si="1507">IFERROR(IF(OR(FC$502="",$D553=""),"",ROUND(INDEX($J$103:$ADX$203,MATCH($D553,$I$103:$I$300,0),MATCH(FC$3,$J$102:$ADX$102,0))*1000/INDEX($J$303:$ADX$403,MATCH($D553,$I$303:$I$403,0),MATCH(FC$3,$J$302:$ADX$302,0)),2)),0)</f>
        <v/>
      </c>
      <c r="FD553" s="19" t="str">
        <f t="shared" si="1507"/>
        <v/>
      </c>
      <c r="FE553" s="19" t="str">
        <f t="shared" si="1507"/>
        <v/>
      </c>
      <c r="FF553" s="19" t="str">
        <f t="shared" si="1507"/>
        <v/>
      </c>
      <c r="FG553" s="19" t="str">
        <f t="shared" si="1507"/>
        <v/>
      </c>
      <c r="FH553" s="19" t="str">
        <f t="shared" si="1507"/>
        <v/>
      </c>
      <c r="FI553" s="19" t="str">
        <f t="shared" si="1507"/>
        <v/>
      </c>
      <c r="FJ553" s="19" t="str">
        <f t="shared" si="1507"/>
        <v/>
      </c>
      <c r="FK553" s="19" t="str">
        <f t="shared" si="1507"/>
        <v/>
      </c>
      <c r="FL553" s="19" t="str">
        <f t="shared" si="1507"/>
        <v/>
      </c>
      <c r="FM553" s="19" t="str">
        <f t="shared" ref="FM553:FV562" si="1508">IFERROR(IF(OR(FM$502="",$D553=""),"",ROUND(INDEX($J$103:$ADX$203,MATCH($D553,$I$103:$I$300,0),MATCH(FM$3,$J$102:$ADX$102,0))*1000/INDEX($J$303:$ADX$403,MATCH($D553,$I$303:$I$403,0),MATCH(FM$3,$J$302:$ADX$302,0)),2)),0)</f>
        <v/>
      </c>
      <c r="FN553" s="19" t="str">
        <f t="shared" si="1508"/>
        <v/>
      </c>
      <c r="FO553" s="19" t="str">
        <f t="shared" si="1508"/>
        <v/>
      </c>
      <c r="FP553" s="19" t="str">
        <f t="shared" si="1508"/>
        <v/>
      </c>
      <c r="FQ553" s="19" t="str">
        <f t="shared" si="1508"/>
        <v/>
      </c>
      <c r="FR553" s="19" t="str">
        <f t="shared" si="1508"/>
        <v/>
      </c>
      <c r="FS553" s="19" t="str">
        <f t="shared" si="1508"/>
        <v/>
      </c>
      <c r="FT553" s="19" t="str">
        <f t="shared" si="1508"/>
        <v/>
      </c>
      <c r="FU553" s="19" t="str">
        <f t="shared" si="1508"/>
        <v/>
      </c>
      <c r="FV553" s="19" t="str">
        <f t="shared" si="1508"/>
        <v/>
      </c>
      <c r="FW553" s="19" t="str">
        <f t="shared" ref="FW553:GF562" si="1509">IFERROR(IF(OR(FW$502="",$D553=""),"",ROUND(INDEX($J$103:$ADX$203,MATCH($D553,$I$103:$I$300,0),MATCH(FW$3,$J$102:$ADX$102,0))*1000/INDEX($J$303:$ADX$403,MATCH($D553,$I$303:$I$403,0),MATCH(FW$3,$J$302:$ADX$302,0)),2)),0)</f>
        <v/>
      </c>
      <c r="FX553" s="19" t="str">
        <f t="shared" si="1509"/>
        <v/>
      </c>
      <c r="FY553" s="19" t="str">
        <f t="shared" si="1509"/>
        <v/>
      </c>
      <c r="FZ553" s="19" t="str">
        <f t="shared" si="1509"/>
        <v/>
      </c>
      <c r="GA553" s="19" t="str">
        <f t="shared" si="1509"/>
        <v/>
      </c>
      <c r="GB553" s="19" t="str">
        <f t="shared" si="1509"/>
        <v/>
      </c>
      <c r="GC553" s="19" t="str">
        <f t="shared" si="1509"/>
        <v/>
      </c>
      <c r="GD553" s="19" t="str">
        <f t="shared" si="1509"/>
        <v/>
      </c>
      <c r="GE553" s="19" t="str">
        <f t="shared" si="1509"/>
        <v/>
      </c>
      <c r="GF553" s="19" t="str">
        <f t="shared" si="1509"/>
        <v/>
      </c>
      <c r="GG553" s="19" t="str">
        <f t="shared" ref="GG553:GP562" si="1510">IFERROR(IF(OR(GG$502="",$D553=""),"",ROUND(INDEX($J$103:$ADX$203,MATCH($D553,$I$103:$I$300,0),MATCH(GG$3,$J$102:$ADX$102,0))*1000/INDEX($J$303:$ADX$403,MATCH($D553,$I$303:$I$403,0),MATCH(GG$3,$J$302:$ADX$302,0)),2)),0)</f>
        <v/>
      </c>
      <c r="GH553" s="19" t="str">
        <f t="shared" si="1510"/>
        <v/>
      </c>
      <c r="GI553" s="19" t="str">
        <f t="shared" si="1510"/>
        <v/>
      </c>
      <c r="GJ553" s="19" t="str">
        <f t="shared" si="1510"/>
        <v/>
      </c>
      <c r="GK553" s="19" t="str">
        <f t="shared" si="1510"/>
        <v/>
      </c>
      <c r="GL553" s="19" t="str">
        <f t="shared" si="1510"/>
        <v/>
      </c>
      <c r="GM553" s="19" t="str">
        <f t="shared" si="1510"/>
        <v/>
      </c>
      <c r="GN553" s="19" t="str">
        <f t="shared" si="1510"/>
        <v/>
      </c>
      <c r="GO553" s="19" t="str">
        <f t="shared" si="1510"/>
        <v/>
      </c>
      <c r="GP553" s="19" t="str">
        <f t="shared" si="1510"/>
        <v/>
      </c>
      <c r="GQ553" s="19" t="str">
        <f t="shared" ref="GQ553:GZ562" si="1511">IFERROR(IF(OR(GQ$502="",$D553=""),"",ROUND(INDEX($J$103:$ADX$203,MATCH($D553,$I$103:$I$300,0),MATCH(GQ$3,$J$102:$ADX$102,0))*1000/INDEX($J$303:$ADX$403,MATCH($D553,$I$303:$I$403,0),MATCH(GQ$3,$J$302:$ADX$302,0)),2)),0)</f>
        <v/>
      </c>
      <c r="GR553" s="19" t="str">
        <f t="shared" si="1511"/>
        <v/>
      </c>
      <c r="GS553" s="19" t="str">
        <f t="shared" si="1511"/>
        <v/>
      </c>
      <c r="GT553" s="19" t="str">
        <f t="shared" si="1511"/>
        <v/>
      </c>
      <c r="GU553" s="19" t="str">
        <f t="shared" si="1511"/>
        <v/>
      </c>
      <c r="GV553" s="19" t="str">
        <f t="shared" si="1511"/>
        <v/>
      </c>
      <c r="GW553" s="19" t="str">
        <f t="shared" si="1511"/>
        <v/>
      </c>
      <c r="GX553" s="19" t="str">
        <f t="shared" si="1511"/>
        <v/>
      </c>
      <c r="GY553" s="19" t="str">
        <f t="shared" si="1511"/>
        <v/>
      </c>
      <c r="GZ553" s="19" t="str">
        <f t="shared" si="1511"/>
        <v/>
      </c>
      <c r="HA553" s="19" t="str">
        <f t="shared" ref="HA553:HJ562" si="1512">IFERROR(IF(OR(HA$502="",$D553=""),"",ROUND(INDEX($J$103:$ADX$203,MATCH($D553,$I$103:$I$300,0),MATCH(HA$3,$J$102:$ADX$102,0))*1000/INDEX($J$303:$ADX$403,MATCH($D553,$I$303:$I$403,0),MATCH(HA$3,$J$302:$ADX$302,0)),2)),0)</f>
        <v/>
      </c>
      <c r="HB553" s="19" t="str">
        <f t="shared" si="1512"/>
        <v/>
      </c>
      <c r="HC553" s="19" t="str">
        <f t="shared" si="1512"/>
        <v/>
      </c>
      <c r="HD553" s="19" t="str">
        <f t="shared" si="1512"/>
        <v/>
      </c>
      <c r="HE553" s="19" t="str">
        <f t="shared" si="1512"/>
        <v/>
      </c>
      <c r="HF553" s="19" t="str">
        <f t="shared" si="1512"/>
        <v/>
      </c>
      <c r="HG553" s="19" t="str">
        <f t="shared" si="1512"/>
        <v/>
      </c>
      <c r="HH553" s="19" t="str">
        <f t="shared" si="1512"/>
        <v/>
      </c>
      <c r="HI553" s="19" t="str">
        <f t="shared" si="1512"/>
        <v/>
      </c>
      <c r="HJ553" s="19" t="str">
        <f t="shared" si="1512"/>
        <v/>
      </c>
      <c r="HK553" s="19" t="str">
        <f t="shared" ref="HK553:HT562" si="1513">IFERROR(IF(OR(HK$502="",$D553=""),"",ROUND(INDEX($J$103:$ADX$203,MATCH($D553,$I$103:$I$300,0),MATCH(HK$3,$J$102:$ADX$102,0))*1000/INDEX($J$303:$ADX$403,MATCH($D553,$I$303:$I$403,0),MATCH(HK$3,$J$302:$ADX$302,0)),2)),0)</f>
        <v/>
      </c>
      <c r="HL553" s="19" t="str">
        <f t="shared" si="1513"/>
        <v/>
      </c>
      <c r="HM553" s="19" t="str">
        <f t="shared" si="1513"/>
        <v/>
      </c>
      <c r="HN553" s="19" t="str">
        <f t="shared" si="1513"/>
        <v/>
      </c>
      <c r="HO553" s="19" t="str">
        <f t="shared" si="1513"/>
        <v/>
      </c>
      <c r="HP553" s="19" t="str">
        <f t="shared" si="1513"/>
        <v/>
      </c>
      <c r="HQ553" s="19" t="str">
        <f t="shared" si="1513"/>
        <v/>
      </c>
      <c r="HR553" s="19" t="str">
        <f t="shared" si="1513"/>
        <v/>
      </c>
      <c r="HS553" s="19" t="str">
        <f t="shared" si="1513"/>
        <v/>
      </c>
      <c r="HT553" s="19" t="str">
        <f t="shared" si="1513"/>
        <v/>
      </c>
      <c r="HU553" s="19" t="str">
        <f t="shared" ref="HU553:ID562" si="1514">IFERROR(IF(OR(HU$502="",$D553=""),"",ROUND(INDEX($J$103:$ADX$203,MATCH($D553,$I$103:$I$300,0),MATCH(HU$3,$J$102:$ADX$102,0))*1000/INDEX($J$303:$ADX$403,MATCH($D553,$I$303:$I$403,0),MATCH(HU$3,$J$302:$ADX$302,0)),2)),0)</f>
        <v/>
      </c>
      <c r="HV553" s="19" t="str">
        <f t="shared" si="1514"/>
        <v/>
      </c>
      <c r="HW553" s="19" t="str">
        <f t="shared" si="1514"/>
        <v/>
      </c>
      <c r="HX553" s="19" t="str">
        <f t="shared" si="1514"/>
        <v/>
      </c>
      <c r="HY553" s="19" t="str">
        <f t="shared" si="1514"/>
        <v/>
      </c>
      <c r="HZ553" s="19" t="str">
        <f t="shared" si="1514"/>
        <v/>
      </c>
      <c r="IA553" s="19" t="str">
        <f t="shared" si="1514"/>
        <v/>
      </c>
      <c r="IB553" s="19" t="str">
        <f t="shared" si="1514"/>
        <v/>
      </c>
      <c r="IC553" s="19" t="str">
        <f t="shared" si="1514"/>
        <v/>
      </c>
      <c r="ID553" s="19" t="str">
        <f t="shared" si="1514"/>
        <v/>
      </c>
      <c r="IE553" s="19" t="str">
        <f t="shared" ref="IE553:IN562" si="1515">IFERROR(IF(OR(IE$502="",$D553=""),"",ROUND(INDEX($J$103:$ADX$203,MATCH($D553,$I$103:$I$300,0),MATCH(IE$3,$J$102:$ADX$102,0))*1000/INDEX($J$303:$ADX$403,MATCH($D553,$I$303:$I$403,0),MATCH(IE$3,$J$302:$ADX$302,0)),2)),0)</f>
        <v/>
      </c>
      <c r="IF553" s="19" t="str">
        <f t="shared" si="1515"/>
        <v/>
      </c>
      <c r="IG553" s="19" t="str">
        <f t="shared" si="1515"/>
        <v/>
      </c>
      <c r="IH553" s="19" t="str">
        <f t="shared" si="1515"/>
        <v/>
      </c>
      <c r="II553" s="19" t="str">
        <f t="shared" si="1515"/>
        <v/>
      </c>
      <c r="IJ553" s="19" t="str">
        <f t="shared" si="1515"/>
        <v/>
      </c>
      <c r="IK553" s="19" t="str">
        <f t="shared" si="1515"/>
        <v/>
      </c>
      <c r="IL553" s="19" t="str">
        <f t="shared" si="1515"/>
        <v/>
      </c>
      <c r="IM553" s="19" t="str">
        <f t="shared" si="1515"/>
        <v/>
      </c>
      <c r="IN553" s="19" t="str">
        <f t="shared" si="1515"/>
        <v/>
      </c>
      <c r="IO553" s="19" t="str">
        <f t="shared" ref="IO553:IX562" si="1516">IFERROR(IF(OR(IO$502="",$D553=""),"",ROUND(INDEX($J$103:$ADX$203,MATCH($D553,$I$103:$I$300,0),MATCH(IO$3,$J$102:$ADX$102,0))*1000/INDEX($J$303:$ADX$403,MATCH($D553,$I$303:$I$403,0),MATCH(IO$3,$J$302:$ADX$302,0)),2)),0)</f>
        <v/>
      </c>
      <c r="IP553" s="19" t="str">
        <f t="shared" si="1516"/>
        <v/>
      </c>
      <c r="IQ553" s="19" t="str">
        <f t="shared" si="1516"/>
        <v/>
      </c>
      <c r="IR553" s="19" t="str">
        <f t="shared" si="1516"/>
        <v/>
      </c>
      <c r="IS553" s="19" t="str">
        <f t="shared" si="1516"/>
        <v/>
      </c>
      <c r="IT553" s="19" t="str">
        <f t="shared" si="1516"/>
        <v/>
      </c>
      <c r="IU553" s="19" t="str">
        <f t="shared" si="1516"/>
        <v/>
      </c>
      <c r="IV553" s="19" t="str">
        <f t="shared" si="1516"/>
        <v/>
      </c>
      <c r="IW553" s="19" t="str">
        <f t="shared" si="1516"/>
        <v/>
      </c>
      <c r="IX553" s="19" t="str">
        <f t="shared" si="1516"/>
        <v/>
      </c>
      <c r="IY553" s="19" t="str">
        <f t="shared" ref="IY553:JH562" si="1517">IFERROR(IF(OR(IY$502="",$D553=""),"",ROUND(INDEX($J$103:$ADX$203,MATCH($D553,$I$103:$I$300,0),MATCH(IY$3,$J$102:$ADX$102,0))*1000/INDEX($J$303:$ADX$403,MATCH($D553,$I$303:$I$403,0),MATCH(IY$3,$J$302:$ADX$302,0)),2)),0)</f>
        <v/>
      </c>
      <c r="IZ553" s="19" t="str">
        <f t="shared" si="1517"/>
        <v/>
      </c>
      <c r="JA553" s="19" t="str">
        <f t="shared" si="1517"/>
        <v/>
      </c>
      <c r="JB553" s="19" t="str">
        <f t="shared" si="1517"/>
        <v/>
      </c>
      <c r="JC553" s="19" t="str">
        <f t="shared" si="1517"/>
        <v/>
      </c>
      <c r="JD553" s="19" t="str">
        <f t="shared" si="1517"/>
        <v/>
      </c>
      <c r="JE553" s="19" t="str">
        <f t="shared" si="1517"/>
        <v/>
      </c>
      <c r="JF553" s="19" t="str">
        <f t="shared" si="1517"/>
        <v/>
      </c>
      <c r="JG553" s="19" t="str">
        <f t="shared" si="1517"/>
        <v/>
      </c>
      <c r="JH553" s="19" t="str">
        <f t="shared" si="1517"/>
        <v/>
      </c>
      <c r="JI553" s="19" t="str">
        <f t="shared" ref="JI553:JR562" si="1518">IFERROR(IF(OR(JI$502="",$D553=""),"",ROUND(INDEX($J$103:$ADX$203,MATCH($D553,$I$103:$I$300,0),MATCH(JI$3,$J$102:$ADX$102,0))*1000/INDEX($J$303:$ADX$403,MATCH($D553,$I$303:$I$403,0),MATCH(JI$3,$J$302:$ADX$302,0)),2)),0)</f>
        <v/>
      </c>
      <c r="JJ553" s="19" t="str">
        <f t="shared" si="1518"/>
        <v/>
      </c>
      <c r="JK553" s="19" t="str">
        <f t="shared" si="1518"/>
        <v/>
      </c>
      <c r="JL553" s="19" t="str">
        <f t="shared" si="1518"/>
        <v/>
      </c>
      <c r="JM553" s="19" t="str">
        <f t="shared" si="1518"/>
        <v/>
      </c>
      <c r="JN553" s="19" t="str">
        <f t="shared" si="1518"/>
        <v/>
      </c>
      <c r="JO553" s="19" t="str">
        <f t="shared" si="1518"/>
        <v/>
      </c>
      <c r="JP553" s="19" t="str">
        <f t="shared" si="1518"/>
        <v/>
      </c>
      <c r="JQ553" s="19" t="str">
        <f t="shared" si="1518"/>
        <v/>
      </c>
      <c r="JR553" s="19" t="str">
        <f t="shared" si="1518"/>
        <v/>
      </c>
      <c r="JS553" s="19" t="str">
        <f t="shared" ref="JS553:KB562" si="1519">IFERROR(IF(OR(JS$502="",$D553=""),"",ROUND(INDEX($J$103:$ADX$203,MATCH($D553,$I$103:$I$300,0),MATCH(JS$3,$J$102:$ADX$102,0))*1000/INDEX($J$303:$ADX$403,MATCH($D553,$I$303:$I$403,0),MATCH(JS$3,$J$302:$ADX$302,0)),2)),0)</f>
        <v/>
      </c>
      <c r="JT553" s="19" t="str">
        <f t="shared" si="1519"/>
        <v/>
      </c>
      <c r="JU553" s="19" t="str">
        <f t="shared" si="1519"/>
        <v/>
      </c>
      <c r="JV553" s="19" t="str">
        <f t="shared" si="1519"/>
        <v/>
      </c>
      <c r="JW553" s="19" t="str">
        <f t="shared" si="1519"/>
        <v/>
      </c>
      <c r="JX553" s="19" t="str">
        <f t="shared" si="1519"/>
        <v/>
      </c>
      <c r="JY553" s="19" t="str">
        <f t="shared" si="1519"/>
        <v/>
      </c>
      <c r="JZ553" s="19" t="str">
        <f t="shared" si="1519"/>
        <v/>
      </c>
      <c r="KA553" s="19" t="str">
        <f t="shared" si="1519"/>
        <v/>
      </c>
      <c r="KB553" s="19" t="str">
        <f t="shared" si="1519"/>
        <v/>
      </c>
      <c r="KC553" s="19" t="str">
        <f t="shared" ref="KC553:KL562" si="1520">IFERROR(IF(OR(KC$502="",$D553=""),"",ROUND(INDEX($J$103:$ADX$203,MATCH($D553,$I$103:$I$300,0),MATCH(KC$3,$J$102:$ADX$102,0))*1000/INDEX($J$303:$ADX$403,MATCH($D553,$I$303:$I$403,0),MATCH(KC$3,$J$302:$ADX$302,0)),2)),0)</f>
        <v/>
      </c>
      <c r="KD553" s="19" t="str">
        <f t="shared" si="1520"/>
        <v/>
      </c>
      <c r="KE553" s="19" t="str">
        <f t="shared" si="1520"/>
        <v/>
      </c>
      <c r="KF553" s="19" t="str">
        <f t="shared" si="1520"/>
        <v/>
      </c>
      <c r="KG553" s="19" t="str">
        <f t="shared" si="1520"/>
        <v/>
      </c>
      <c r="KH553" s="19" t="str">
        <f t="shared" si="1520"/>
        <v/>
      </c>
      <c r="KI553" s="19" t="str">
        <f t="shared" si="1520"/>
        <v/>
      </c>
      <c r="KJ553" s="19" t="str">
        <f t="shared" si="1520"/>
        <v/>
      </c>
      <c r="KK553" s="19" t="str">
        <f t="shared" si="1520"/>
        <v/>
      </c>
      <c r="KL553" s="19" t="str">
        <f t="shared" si="1520"/>
        <v/>
      </c>
      <c r="KM553" s="19" t="str">
        <f t="shared" ref="KM553:KV562" si="1521">IFERROR(IF(OR(KM$502="",$D553=""),"",ROUND(INDEX($J$103:$ADX$203,MATCH($D553,$I$103:$I$300,0),MATCH(KM$3,$J$102:$ADX$102,0))*1000/INDEX($J$303:$ADX$403,MATCH($D553,$I$303:$I$403,0),MATCH(KM$3,$J$302:$ADX$302,0)),2)),0)</f>
        <v/>
      </c>
      <c r="KN553" s="19" t="str">
        <f t="shared" si="1521"/>
        <v/>
      </c>
      <c r="KO553" s="19" t="str">
        <f t="shared" si="1521"/>
        <v/>
      </c>
      <c r="KP553" s="19" t="str">
        <f t="shared" si="1521"/>
        <v/>
      </c>
      <c r="KQ553" s="19" t="str">
        <f t="shared" si="1521"/>
        <v/>
      </c>
      <c r="KR553" s="19" t="str">
        <f t="shared" si="1521"/>
        <v/>
      </c>
      <c r="KS553" s="19" t="str">
        <f t="shared" si="1521"/>
        <v/>
      </c>
      <c r="KT553" s="19" t="str">
        <f t="shared" si="1521"/>
        <v/>
      </c>
      <c r="KU553" s="19" t="str">
        <f t="shared" si="1521"/>
        <v/>
      </c>
      <c r="KV553" s="19" t="str">
        <f t="shared" si="1521"/>
        <v/>
      </c>
      <c r="KW553" s="19" t="str">
        <f t="shared" ref="KW553:LF562" si="1522">IFERROR(IF(OR(KW$502="",$D553=""),"",ROUND(INDEX($J$103:$ADX$203,MATCH($D553,$I$103:$I$300,0),MATCH(KW$3,$J$102:$ADX$102,0))*1000/INDEX($J$303:$ADX$403,MATCH($D553,$I$303:$I$403,0),MATCH(KW$3,$J$302:$ADX$302,0)),2)),0)</f>
        <v/>
      </c>
      <c r="KX553" s="19" t="str">
        <f t="shared" si="1522"/>
        <v/>
      </c>
      <c r="KY553" s="19" t="str">
        <f t="shared" si="1522"/>
        <v/>
      </c>
      <c r="KZ553" s="19" t="str">
        <f t="shared" si="1522"/>
        <v/>
      </c>
      <c r="LA553" s="19" t="str">
        <f t="shared" si="1522"/>
        <v/>
      </c>
      <c r="LB553" s="19" t="str">
        <f t="shared" si="1522"/>
        <v/>
      </c>
      <c r="LC553" s="19" t="str">
        <f t="shared" si="1522"/>
        <v/>
      </c>
      <c r="LD553" s="19" t="str">
        <f t="shared" si="1522"/>
        <v/>
      </c>
      <c r="LE553" s="19" t="str">
        <f t="shared" si="1522"/>
        <v/>
      </c>
      <c r="LF553" s="19" t="str">
        <f t="shared" si="1522"/>
        <v/>
      </c>
      <c r="LG553" s="19" t="str">
        <f t="shared" ref="LG553:LP562" si="1523">IFERROR(IF(OR(LG$502="",$D553=""),"",ROUND(INDEX($J$103:$ADX$203,MATCH($D553,$I$103:$I$300,0),MATCH(LG$3,$J$102:$ADX$102,0))*1000/INDEX($J$303:$ADX$403,MATCH($D553,$I$303:$I$403,0),MATCH(LG$3,$J$302:$ADX$302,0)),2)),0)</f>
        <v/>
      </c>
      <c r="LH553" s="19" t="str">
        <f t="shared" si="1523"/>
        <v/>
      </c>
      <c r="LI553" s="19" t="str">
        <f t="shared" si="1523"/>
        <v/>
      </c>
      <c r="LJ553" s="19" t="str">
        <f t="shared" si="1523"/>
        <v/>
      </c>
      <c r="LK553" s="19" t="str">
        <f t="shared" si="1523"/>
        <v/>
      </c>
      <c r="LL553" s="19" t="str">
        <f t="shared" si="1523"/>
        <v/>
      </c>
      <c r="LM553" s="19" t="str">
        <f t="shared" si="1523"/>
        <v/>
      </c>
      <c r="LN553" s="19" t="str">
        <f t="shared" si="1523"/>
        <v/>
      </c>
      <c r="LO553" s="19" t="str">
        <f t="shared" si="1523"/>
        <v/>
      </c>
      <c r="LP553" s="19" t="str">
        <f t="shared" si="1523"/>
        <v/>
      </c>
      <c r="LQ553" s="19" t="str">
        <f t="shared" ref="LQ553:LZ562" si="1524">IFERROR(IF(OR(LQ$502="",$D553=""),"",ROUND(INDEX($J$103:$ADX$203,MATCH($D553,$I$103:$I$300,0),MATCH(LQ$3,$J$102:$ADX$102,0))*1000/INDEX($J$303:$ADX$403,MATCH($D553,$I$303:$I$403,0),MATCH(LQ$3,$J$302:$ADX$302,0)),2)),0)</f>
        <v/>
      </c>
      <c r="LR553" s="19" t="str">
        <f t="shared" si="1524"/>
        <v/>
      </c>
      <c r="LS553" s="19" t="str">
        <f t="shared" si="1524"/>
        <v/>
      </c>
      <c r="LT553" s="19" t="str">
        <f t="shared" si="1524"/>
        <v/>
      </c>
      <c r="LU553" s="19" t="str">
        <f t="shared" si="1524"/>
        <v/>
      </c>
      <c r="LV553" s="19" t="str">
        <f t="shared" si="1524"/>
        <v/>
      </c>
      <c r="LW553" s="19" t="str">
        <f t="shared" si="1524"/>
        <v/>
      </c>
      <c r="LX553" s="19" t="str">
        <f t="shared" si="1524"/>
        <v/>
      </c>
      <c r="LY553" s="19" t="str">
        <f t="shared" si="1524"/>
        <v/>
      </c>
      <c r="LZ553" s="19" t="str">
        <f t="shared" si="1524"/>
        <v/>
      </c>
      <c r="MA553" s="19" t="str">
        <f t="shared" ref="MA553:MJ562" si="1525">IFERROR(IF(OR(MA$502="",$D553=""),"",ROUND(INDEX($J$103:$ADX$203,MATCH($D553,$I$103:$I$300,0),MATCH(MA$3,$J$102:$ADX$102,0))*1000/INDEX($J$303:$ADX$403,MATCH($D553,$I$303:$I$403,0),MATCH(MA$3,$J$302:$ADX$302,0)),2)),0)</f>
        <v/>
      </c>
      <c r="MB553" s="19" t="str">
        <f t="shared" si="1525"/>
        <v/>
      </c>
      <c r="MC553" s="19" t="str">
        <f t="shared" si="1525"/>
        <v/>
      </c>
      <c r="MD553" s="19" t="str">
        <f t="shared" si="1525"/>
        <v/>
      </c>
      <c r="ME553" s="19" t="str">
        <f t="shared" si="1525"/>
        <v/>
      </c>
      <c r="MF553" s="19" t="str">
        <f t="shared" si="1525"/>
        <v/>
      </c>
      <c r="MG553" s="19" t="str">
        <f t="shared" si="1525"/>
        <v/>
      </c>
      <c r="MH553" s="19" t="str">
        <f t="shared" si="1525"/>
        <v/>
      </c>
      <c r="MI553" s="19" t="str">
        <f t="shared" si="1525"/>
        <v/>
      </c>
      <c r="MJ553" s="19" t="str">
        <f t="shared" si="1525"/>
        <v/>
      </c>
      <c r="MK553" s="19" t="str">
        <f t="shared" ref="MK553:MT562" si="1526">IFERROR(IF(OR(MK$502="",$D553=""),"",ROUND(INDEX($J$103:$ADX$203,MATCH($D553,$I$103:$I$300,0),MATCH(MK$3,$J$102:$ADX$102,0))*1000/INDEX($J$303:$ADX$403,MATCH($D553,$I$303:$I$403,0),MATCH(MK$3,$J$302:$ADX$302,0)),2)),0)</f>
        <v/>
      </c>
      <c r="ML553" s="19" t="str">
        <f t="shared" si="1526"/>
        <v/>
      </c>
      <c r="MM553" s="19" t="str">
        <f t="shared" si="1526"/>
        <v/>
      </c>
      <c r="MN553" s="19" t="str">
        <f t="shared" si="1526"/>
        <v/>
      </c>
      <c r="MO553" s="19" t="str">
        <f t="shared" si="1526"/>
        <v/>
      </c>
      <c r="MP553" s="19" t="str">
        <f t="shared" si="1526"/>
        <v/>
      </c>
      <c r="MQ553" s="19" t="str">
        <f t="shared" si="1526"/>
        <v/>
      </c>
      <c r="MR553" s="19" t="str">
        <f t="shared" si="1526"/>
        <v/>
      </c>
      <c r="MS553" s="19" t="str">
        <f t="shared" si="1526"/>
        <v/>
      </c>
      <c r="MT553" s="19" t="str">
        <f t="shared" si="1526"/>
        <v/>
      </c>
      <c r="MU553" s="19" t="str">
        <f t="shared" ref="MU553:ND562" si="1527">IFERROR(IF(OR(MU$502="",$D553=""),"",ROUND(INDEX($J$103:$ADX$203,MATCH($D553,$I$103:$I$300,0),MATCH(MU$3,$J$102:$ADX$102,0))*1000/INDEX($J$303:$ADX$403,MATCH($D553,$I$303:$I$403,0),MATCH(MU$3,$J$302:$ADX$302,0)),2)),0)</f>
        <v/>
      </c>
      <c r="MV553" s="19" t="str">
        <f t="shared" si="1527"/>
        <v/>
      </c>
      <c r="MW553" s="19" t="str">
        <f t="shared" si="1527"/>
        <v/>
      </c>
      <c r="MX553" s="19" t="str">
        <f t="shared" si="1527"/>
        <v/>
      </c>
      <c r="MY553" s="19" t="str">
        <f t="shared" si="1527"/>
        <v/>
      </c>
      <c r="MZ553" s="19" t="str">
        <f t="shared" si="1527"/>
        <v/>
      </c>
      <c r="NA553" s="19" t="str">
        <f t="shared" si="1527"/>
        <v/>
      </c>
      <c r="NB553" s="19" t="str">
        <f t="shared" si="1527"/>
        <v/>
      </c>
      <c r="NC553" s="19" t="str">
        <f t="shared" si="1527"/>
        <v/>
      </c>
      <c r="ND553" s="19" t="str">
        <f t="shared" si="1527"/>
        <v/>
      </c>
      <c r="NE553" s="19" t="str">
        <f t="shared" ref="NE553:NN562" si="1528">IFERROR(IF(OR(NE$502="",$D553=""),"",ROUND(INDEX($J$103:$ADX$203,MATCH($D553,$I$103:$I$300,0),MATCH(NE$3,$J$102:$ADX$102,0))*1000/INDEX($J$303:$ADX$403,MATCH($D553,$I$303:$I$403,0),MATCH(NE$3,$J$302:$ADX$302,0)),2)),0)</f>
        <v/>
      </c>
      <c r="NF553" s="19" t="str">
        <f t="shared" si="1528"/>
        <v/>
      </c>
      <c r="NG553" s="19" t="str">
        <f t="shared" si="1528"/>
        <v/>
      </c>
      <c r="NH553" s="19" t="str">
        <f t="shared" si="1528"/>
        <v/>
      </c>
      <c r="NI553" s="19" t="str">
        <f t="shared" si="1528"/>
        <v/>
      </c>
      <c r="NJ553" s="19" t="str">
        <f t="shared" si="1528"/>
        <v/>
      </c>
      <c r="NK553" s="19" t="str">
        <f t="shared" si="1528"/>
        <v/>
      </c>
      <c r="NL553" s="19" t="str">
        <f t="shared" si="1528"/>
        <v/>
      </c>
      <c r="NM553" s="19" t="str">
        <f t="shared" si="1528"/>
        <v/>
      </c>
      <c r="NN553" s="19" t="str">
        <f t="shared" si="1528"/>
        <v/>
      </c>
      <c r="NO553" s="19" t="str">
        <f t="shared" ref="NO553:NX562" si="1529">IFERROR(IF(OR(NO$502="",$D553=""),"",ROUND(INDEX($J$103:$ADX$203,MATCH($D553,$I$103:$I$300,0),MATCH(NO$3,$J$102:$ADX$102,0))*1000/INDEX($J$303:$ADX$403,MATCH($D553,$I$303:$I$403,0),MATCH(NO$3,$J$302:$ADX$302,0)),2)),0)</f>
        <v/>
      </c>
      <c r="NP553" s="19" t="str">
        <f t="shared" si="1529"/>
        <v/>
      </c>
      <c r="NQ553" s="19" t="str">
        <f t="shared" si="1529"/>
        <v/>
      </c>
      <c r="NR553" s="19" t="str">
        <f t="shared" si="1529"/>
        <v/>
      </c>
      <c r="NS553" s="19" t="str">
        <f t="shared" si="1529"/>
        <v/>
      </c>
      <c r="NT553" s="19" t="str">
        <f t="shared" si="1529"/>
        <v/>
      </c>
      <c r="NU553" s="19" t="str">
        <f t="shared" si="1529"/>
        <v/>
      </c>
      <c r="NV553" s="19" t="str">
        <f t="shared" si="1529"/>
        <v/>
      </c>
      <c r="NW553" s="19" t="str">
        <f t="shared" si="1529"/>
        <v/>
      </c>
      <c r="NX553" s="19" t="str">
        <f t="shared" si="1529"/>
        <v/>
      </c>
      <c r="NY553" s="19" t="str">
        <f t="shared" ref="NY553:OH562" si="1530">IFERROR(IF(OR(NY$502="",$D553=""),"",ROUND(INDEX($J$103:$ADX$203,MATCH($D553,$I$103:$I$300,0),MATCH(NY$3,$J$102:$ADX$102,0))*1000/INDEX($J$303:$ADX$403,MATCH($D553,$I$303:$I$403,0),MATCH(NY$3,$J$302:$ADX$302,0)),2)),0)</f>
        <v/>
      </c>
      <c r="NZ553" s="19" t="str">
        <f t="shared" si="1530"/>
        <v/>
      </c>
      <c r="OA553" s="19" t="str">
        <f t="shared" si="1530"/>
        <v/>
      </c>
      <c r="OB553" s="19" t="str">
        <f t="shared" si="1530"/>
        <v/>
      </c>
      <c r="OC553" s="19" t="str">
        <f t="shared" si="1530"/>
        <v/>
      </c>
      <c r="OD553" s="19" t="str">
        <f t="shared" si="1530"/>
        <v/>
      </c>
      <c r="OE553" s="19" t="str">
        <f t="shared" si="1530"/>
        <v/>
      </c>
      <c r="OF553" s="19" t="str">
        <f t="shared" si="1530"/>
        <v/>
      </c>
      <c r="OG553" s="19" t="str">
        <f t="shared" si="1530"/>
        <v/>
      </c>
      <c r="OH553" s="19" t="str">
        <f t="shared" si="1530"/>
        <v/>
      </c>
      <c r="OI553" s="19" t="str">
        <f t="shared" ref="OI553:OR562" si="1531">IFERROR(IF(OR(OI$502="",$D553=""),"",ROUND(INDEX($J$103:$ADX$203,MATCH($D553,$I$103:$I$300,0),MATCH(OI$3,$J$102:$ADX$102,0))*1000/INDEX($J$303:$ADX$403,MATCH($D553,$I$303:$I$403,0),MATCH(OI$3,$J$302:$ADX$302,0)),2)),0)</f>
        <v/>
      </c>
      <c r="OJ553" s="19" t="str">
        <f t="shared" si="1531"/>
        <v/>
      </c>
      <c r="OK553" s="19" t="str">
        <f t="shared" si="1531"/>
        <v/>
      </c>
      <c r="OL553" s="19" t="str">
        <f t="shared" si="1531"/>
        <v/>
      </c>
      <c r="OM553" s="19" t="str">
        <f t="shared" si="1531"/>
        <v/>
      </c>
      <c r="ON553" s="19" t="str">
        <f t="shared" si="1531"/>
        <v/>
      </c>
      <c r="OO553" s="19" t="str">
        <f t="shared" si="1531"/>
        <v/>
      </c>
      <c r="OP553" s="19" t="str">
        <f t="shared" si="1531"/>
        <v/>
      </c>
      <c r="OQ553" s="19" t="str">
        <f t="shared" si="1531"/>
        <v/>
      </c>
      <c r="OR553" s="19" t="str">
        <f t="shared" si="1531"/>
        <v/>
      </c>
      <c r="OS553" s="19" t="str">
        <f t="shared" ref="OS553:PB562" si="1532">IFERROR(IF(OR(OS$502="",$D553=""),"",ROUND(INDEX($J$103:$ADX$203,MATCH($D553,$I$103:$I$300,0),MATCH(OS$3,$J$102:$ADX$102,0))*1000/INDEX($J$303:$ADX$403,MATCH($D553,$I$303:$I$403,0),MATCH(OS$3,$J$302:$ADX$302,0)),2)),0)</f>
        <v/>
      </c>
      <c r="OT553" s="19" t="str">
        <f t="shared" si="1532"/>
        <v/>
      </c>
      <c r="OU553" s="19" t="str">
        <f t="shared" si="1532"/>
        <v/>
      </c>
      <c r="OV553" s="19" t="str">
        <f t="shared" si="1532"/>
        <v/>
      </c>
      <c r="OW553" s="19" t="str">
        <f t="shared" si="1532"/>
        <v/>
      </c>
      <c r="OX553" s="19" t="str">
        <f t="shared" si="1532"/>
        <v/>
      </c>
      <c r="OY553" s="19" t="str">
        <f t="shared" si="1532"/>
        <v/>
      </c>
      <c r="OZ553" s="19" t="str">
        <f t="shared" si="1532"/>
        <v/>
      </c>
      <c r="PA553" s="19" t="str">
        <f t="shared" si="1532"/>
        <v/>
      </c>
      <c r="PB553" s="19" t="str">
        <f t="shared" si="1532"/>
        <v/>
      </c>
      <c r="PC553" s="19" t="str">
        <f t="shared" ref="PC553:PL562" si="1533">IFERROR(IF(OR(PC$502="",$D553=""),"",ROUND(INDEX($J$103:$ADX$203,MATCH($D553,$I$103:$I$300,0),MATCH(PC$3,$J$102:$ADX$102,0))*1000/INDEX($J$303:$ADX$403,MATCH($D553,$I$303:$I$403,0),MATCH(PC$3,$J$302:$ADX$302,0)),2)),0)</f>
        <v/>
      </c>
      <c r="PD553" s="19" t="str">
        <f t="shared" si="1533"/>
        <v/>
      </c>
      <c r="PE553" s="19" t="str">
        <f t="shared" si="1533"/>
        <v/>
      </c>
      <c r="PF553" s="19" t="str">
        <f t="shared" si="1533"/>
        <v/>
      </c>
      <c r="PG553" s="19" t="str">
        <f t="shared" si="1533"/>
        <v/>
      </c>
      <c r="PH553" s="19" t="str">
        <f t="shared" si="1533"/>
        <v/>
      </c>
      <c r="PI553" s="19" t="str">
        <f t="shared" si="1533"/>
        <v/>
      </c>
      <c r="PJ553" s="19" t="str">
        <f t="shared" si="1533"/>
        <v/>
      </c>
      <c r="PK553" s="19" t="str">
        <f t="shared" si="1533"/>
        <v/>
      </c>
      <c r="PL553" s="19" t="str">
        <f t="shared" si="1533"/>
        <v/>
      </c>
      <c r="PM553" s="19" t="str">
        <f t="shared" ref="PM553:PY562" si="1534">IFERROR(IF(OR(PM$502="",$D553=""),"",ROUND(INDEX($J$103:$ADX$203,MATCH($D553,$I$103:$I$300,0),MATCH(PM$3,$J$102:$ADX$102,0))*1000/INDEX($J$303:$ADX$403,MATCH($D553,$I$303:$I$403,0),MATCH(PM$3,$J$302:$ADX$302,0)),2)),0)</f>
        <v/>
      </c>
      <c r="PN553" s="19" t="str">
        <f t="shared" si="1534"/>
        <v/>
      </c>
      <c r="PO553" s="19" t="str">
        <f t="shared" si="1534"/>
        <v/>
      </c>
      <c r="PP553" s="19" t="str">
        <f t="shared" si="1534"/>
        <v/>
      </c>
      <c r="PQ553" s="19" t="str">
        <f t="shared" si="1534"/>
        <v/>
      </c>
      <c r="PR553" s="19" t="str">
        <f t="shared" si="1534"/>
        <v/>
      </c>
      <c r="PS553" s="19" t="str">
        <f t="shared" si="1534"/>
        <v/>
      </c>
      <c r="PT553" s="19" t="str">
        <f t="shared" si="1534"/>
        <v/>
      </c>
      <c r="PU553" s="19" t="str">
        <f t="shared" si="1534"/>
        <v/>
      </c>
      <c r="PV553" s="19" t="str">
        <f t="shared" si="1534"/>
        <v/>
      </c>
      <c r="PW553" s="19" t="str">
        <f t="shared" si="1534"/>
        <v/>
      </c>
      <c r="PX553" s="19" t="str">
        <f t="shared" si="1534"/>
        <v/>
      </c>
      <c r="PY553" s="19" t="str">
        <f t="shared" si="1534"/>
        <v/>
      </c>
      <c r="PZ553" s="19" t="str">
        <f t="shared" si="1447"/>
        <v/>
      </c>
      <c r="QA553" s="19" t="str">
        <f t="shared" si="1448"/>
        <v/>
      </c>
    </row>
    <row r="554" spans="4:443" x14ac:dyDescent="0.25">
      <c r="D554"/>
      <c r="E554"/>
      <c r="G554" s="20" t="str">
        <f t="shared" si="1446"/>
        <v/>
      </c>
      <c r="H554" s="20"/>
      <c r="I554" s="19" t="str">
        <f t="shared" si="1492"/>
        <v/>
      </c>
      <c r="J554" s="19" t="str">
        <f t="shared" si="1492"/>
        <v/>
      </c>
      <c r="K554" s="19" t="str">
        <f t="shared" si="1492"/>
        <v/>
      </c>
      <c r="L554" s="19" t="str">
        <f t="shared" si="1492"/>
        <v/>
      </c>
      <c r="M554" s="19" t="str">
        <f t="shared" si="1492"/>
        <v/>
      </c>
      <c r="N554" s="19" t="str">
        <f t="shared" si="1492"/>
        <v/>
      </c>
      <c r="O554" s="19" t="str">
        <f t="shared" si="1492"/>
        <v/>
      </c>
      <c r="P554" s="19" t="str">
        <f t="shared" si="1492"/>
        <v/>
      </c>
      <c r="Q554" s="19" t="str">
        <f t="shared" si="1492"/>
        <v/>
      </c>
      <c r="R554" s="19" t="str">
        <f t="shared" si="1492"/>
        <v/>
      </c>
      <c r="S554" s="19" t="str">
        <f t="shared" si="1493"/>
        <v/>
      </c>
      <c r="T554" s="19" t="str">
        <f t="shared" si="1493"/>
        <v/>
      </c>
      <c r="U554" s="50" t="str">
        <f t="shared" si="1493"/>
        <v/>
      </c>
      <c r="V554" s="19" t="str">
        <f t="shared" si="1493"/>
        <v/>
      </c>
      <c r="W554" s="19" t="str">
        <f t="shared" si="1493"/>
        <v/>
      </c>
      <c r="X554" s="19" t="str">
        <f t="shared" si="1493"/>
        <v/>
      </c>
      <c r="Y554" s="19" t="str">
        <f t="shared" si="1493"/>
        <v/>
      </c>
      <c r="Z554" s="19" t="str">
        <f t="shared" si="1493"/>
        <v/>
      </c>
      <c r="AA554" s="19" t="str">
        <f t="shared" si="1493"/>
        <v/>
      </c>
      <c r="AB554" s="19" t="str">
        <f t="shared" si="1493"/>
        <v/>
      </c>
      <c r="AC554" s="19" t="str">
        <f t="shared" si="1494"/>
        <v/>
      </c>
      <c r="AD554" s="19" t="str">
        <f t="shared" si="1494"/>
        <v/>
      </c>
      <c r="AE554" s="19" t="str">
        <f t="shared" si="1494"/>
        <v/>
      </c>
      <c r="AF554" s="19" t="str">
        <f t="shared" si="1494"/>
        <v/>
      </c>
      <c r="AG554" s="19" t="str">
        <f t="shared" si="1494"/>
        <v/>
      </c>
      <c r="AH554" s="19" t="str">
        <f t="shared" si="1494"/>
        <v/>
      </c>
      <c r="AI554" s="19" t="str">
        <f t="shared" si="1494"/>
        <v/>
      </c>
      <c r="AJ554" s="19" t="str">
        <f t="shared" si="1494"/>
        <v/>
      </c>
      <c r="AK554" s="19" t="str">
        <f t="shared" si="1494"/>
        <v/>
      </c>
      <c r="AL554" s="19" t="str">
        <f t="shared" si="1494"/>
        <v/>
      </c>
      <c r="AM554" s="19" t="str">
        <f t="shared" si="1495"/>
        <v/>
      </c>
      <c r="AN554" s="19" t="str">
        <f t="shared" si="1495"/>
        <v/>
      </c>
      <c r="AO554" s="19" t="str">
        <f t="shared" si="1495"/>
        <v/>
      </c>
      <c r="AP554" s="19" t="str">
        <f t="shared" si="1495"/>
        <v/>
      </c>
      <c r="AQ554" s="19" t="str">
        <f t="shared" si="1495"/>
        <v/>
      </c>
      <c r="AR554" s="19" t="str">
        <f t="shared" si="1495"/>
        <v/>
      </c>
      <c r="AS554" s="19" t="str">
        <f t="shared" si="1495"/>
        <v/>
      </c>
      <c r="AT554" s="19" t="str">
        <f t="shared" si="1495"/>
        <v/>
      </c>
      <c r="AU554" s="19" t="str">
        <f t="shared" si="1495"/>
        <v/>
      </c>
      <c r="AV554" s="19" t="str">
        <f t="shared" si="1495"/>
        <v/>
      </c>
      <c r="AW554" s="19" t="str">
        <f t="shared" si="1496"/>
        <v/>
      </c>
      <c r="AX554" s="19" t="str">
        <f t="shared" si="1496"/>
        <v/>
      </c>
      <c r="AY554" s="19" t="str">
        <f t="shared" si="1496"/>
        <v/>
      </c>
      <c r="AZ554" s="19" t="str">
        <f t="shared" si="1496"/>
        <v/>
      </c>
      <c r="BA554" s="19" t="str">
        <f t="shared" si="1496"/>
        <v/>
      </c>
      <c r="BB554" s="19" t="str">
        <f t="shared" si="1496"/>
        <v/>
      </c>
      <c r="BC554" s="19" t="str">
        <f t="shared" si="1496"/>
        <v/>
      </c>
      <c r="BD554" s="19" t="str">
        <f t="shared" si="1496"/>
        <v/>
      </c>
      <c r="BE554" s="19" t="str">
        <f t="shared" si="1496"/>
        <v/>
      </c>
      <c r="BF554" s="19" t="str">
        <f t="shared" si="1496"/>
        <v/>
      </c>
      <c r="BG554" s="19" t="str">
        <f t="shared" si="1497"/>
        <v/>
      </c>
      <c r="BH554" s="19" t="str">
        <f t="shared" si="1497"/>
        <v/>
      </c>
      <c r="BI554" s="19" t="str">
        <f t="shared" si="1497"/>
        <v/>
      </c>
      <c r="BJ554" s="19" t="str">
        <f t="shared" si="1497"/>
        <v/>
      </c>
      <c r="BK554" s="19" t="str">
        <f t="shared" si="1497"/>
        <v/>
      </c>
      <c r="BL554" s="19" t="str">
        <f t="shared" si="1497"/>
        <v/>
      </c>
      <c r="BM554" s="19" t="str">
        <f t="shared" si="1497"/>
        <v/>
      </c>
      <c r="BN554" s="19" t="str">
        <f t="shared" si="1497"/>
        <v/>
      </c>
      <c r="BO554" s="19" t="str">
        <f t="shared" si="1497"/>
        <v/>
      </c>
      <c r="BP554" s="19" t="str">
        <f t="shared" si="1497"/>
        <v/>
      </c>
      <c r="BQ554" s="19" t="str">
        <f t="shared" si="1498"/>
        <v/>
      </c>
      <c r="BR554" s="19" t="str">
        <f t="shared" si="1498"/>
        <v/>
      </c>
      <c r="BS554" s="19" t="str">
        <f t="shared" si="1498"/>
        <v/>
      </c>
      <c r="BT554" s="19" t="str">
        <f t="shared" si="1498"/>
        <v/>
      </c>
      <c r="BU554" s="19" t="str">
        <f t="shared" si="1498"/>
        <v/>
      </c>
      <c r="BV554" s="19" t="str">
        <f t="shared" si="1498"/>
        <v/>
      </c>
      <c r="BW554" s="19" t="str">
        <f t="shared" si="1498"/>
        <v/>
      </c>
      <c r="BX554" s="19" t="str">
        <f t="shared" si="1498"/>
        <v/>
      </c>
      <c r="BY554" s="19" t="str">
        <f t="shared" si="1498"/>
        <v/>
      </c>
      <c r="BZ554" s="19" t="str">
        <f t="shared" si="1498"/>
        <v/>
      </c>
      <c r="CA554" s="19" t="str">
        <f t="shared" si="1499"/>
        <v/>
      </c>
      <c r="CB554" s="19" t="str">
        <f t="shared" si="1499"/>
        <v/>
      </c>
      <c r="CC554" s="19" t="str">
        <f t="shared" si="1499"/>
        <v/>
      </c>
      <c r="CD554" s="19" t="str">
        <f t="shared" si="1499"/>
        <v/>
      </c>
      <c r="CE554" s="19" t="str">
        <f t="shared" si="1499"/>
        <v/>
      </c>
      <c r="CF554" s="19" t="str">
        <f t="shared" si="1499"/>
        <v/>
      </c>
      <c r="CG554" s="19" t="str">
        <f t="shared" si="1499"/>
        <v/>
      </c>
      <c r="CH554" s="19" t="str">
        <f t="shared" si="1499"/>
        <v/>
      </c>
      <c r="CI554" s="19" t="str">
        <f t="shared" si="1499"/>
        <v/>
      </c>
      <c r="CJ554" s="19" t="str">
        <f t="shared" si="1499"/>
        <v/>
      </c>
      <c r="CK554" s="19" t="str">
        <f t="shared" si="1500"/>
        <v/>
      </c>
      <c r="CL554" s="19" t="str">
        <f t="shared" si="1500"/>
        <v/>
      </c>
      <c r="CM554" s="19" t="str">
        <f t="shared" si="1500"/>
        <v/>
      </c>
      <c r="CN554" s="19" t="str">
        <f t="shared" si="1500"/>
        <v/>
      </c>
      <c r="CO554" s="19" t="str">
        <f t="shared" si="1500"/>
        <v/>
      </c>
      <c r="CP554" s="19" t="str">
        <f t="shared" si="1500"/>
        <v/>
      </c>
      <c r="CQ554" s="19" t="str">
        <f t="shared" si="1500"/>
        <v/>
      </c>
      <c r="CR554" s="19" t="str">
        <f t="shared" si="1500"/>
        <v/>
      </c>
      <c r="CS554" s="19" t="str">
        <f t="shared" si="1500"/>
        <v/>
      </c>
      <c r="CT554" s="19" t="str">
        <f t="shared" si="1500"/>
        <v/>
      </c>
      <c r="CU554" s="19" t="str">
        <f t="shared" si="1501"/>
        <v/>
      </c>
      <c r="CV554" s="19" t="str">
        <f t="shared" si="1501"/>
        <v/>
      </c>
      <c r="CW554" s="19" t="str">
        <f t="shared" si="1501"/>
        <v/>
      </c>
      <c r="CX554" s="19" t="str">
        <f t="shared" si="1501"/>
        <v/>
      </c>
      <c r="CY554" s="19" t="str">
        <f t="shared" si="1501"/>
        <v/>
      </c>
      <c r="CZ554" s="19" t="str">
        <f t="shared" si="1501"/>
        <v/>
      </c>
      <c r="DA554" s="19" t="str">
        <f t="shared" si="1501"/>
        <v/>
      </c>
      <c r="DB554" s="19" t="str">
        <f t="shared" si="1501"/>
        <v/>
      </c>
      <c r="DC554" s="19" t="str">
        <f t="shared" si="1501"/>
        <v/>
      </c>
      <c r="DD554" s="19" t="str">
        <f t="shared" si="1501"/>
        <v/>
      </c>
      <c r="DE554" s="19" t="str">
        <f t="shared" si="1502"/>
        <v/>
      </c>
      <c r="DF554" s="19" t="str">
        <f t="shared" si="1502"/>
        <v/>
      </c>
      <c r="DG554" s="19" t="str">
        <f t="shared" si="1502"/>
        <v/>
      </c>
      <c r="DH554" s="19" t="str">
        <f t="shared" si="1502"/>
        <v/>
      </c>
      <c r="DI554" s="19" t="str">
        <f t="shared" si="1502"/>
        <v/>
      </c>
      <c r="DJ554" s="19" t="str">
        <f t="shared" si="1502"/>
        <v/>
      </c>
      <c r="DK554" s="19" t="str">
        <f t="shared" si="1502"/>
        <v/>
      </c>
      <c r="DL554" s="19" t="str">
        <f t="shared" si="1502"/>
        <v/>
      </c>
      <c r="DM554" s="19" t="str">
        <f t="shared" si="1502"/>
        <v/>
      </c>
      <c r="DN554" s="19" t="str">
        <f t="shared" si="1502"/>
        <v/>
      </c>
      <c r="DO554" s="19" t="str">
        <f t="shared" si="1503"/>
        <v/>
      </c>
      <c r="DP554" s="19" t="str">
        <f t="shared" si="1503"/>
        <v/>
      </c>
      <c r="DQ554" s="19" t="str">
        <f t="shared" si="1503"/>
        <v/>
      </c>
      <c r="DR554" s="19" t="str">
        <f t="shared" si="1503"/>
        <v/>
      </c>
      <c r="DS554" s="19" t="str">
        <f t="shared" si="1503"/>
        <v/>
      </c>
      <c r="DT554" s="19" t="str">
        <f t="shared" si="1503"/>
        <v/>
      </c>
      <c r="DU554" s="19" t="str">
        <f t="shared" si="1503"/>
        <v/>
      </c>
      <c r="DV554" s="19" t="str">
        <f t="shared" si="1503"/>
        <v/>
      </c>
      <c r="DW554" s="19" t="str">
        <f t="shared" si="1503"/>
        <v/>
      </c>
      <c r="DX554" s="19" t="str">
        <f t="shared" si="1503"/>
        <v/>
      </c>
      <c r="DY554" s="19" t="str">
        <f t="shared" si="1504"/>
        <v/>
      </c>
      <c r="DZ554" s="19" t="str">
        <f t="shared" si="1504"/>
        <v/>
      </c>
      <c r="EA554" s="19" t="str">
        <f t="shared" si="1504"/>
        <v/>
      </c>
      <c r="EB554" s="19" t="str">
        <f t="shared" si="1504"/>
        <v/>
      </c>
      <c r="EC554" s="19" t="str">
        <f t="shared" si="1504"/>
        <v/>
      </c>
      <c r="ED554" s="19" t="str">
        <f t="shared" si="1504"/>
        <v/>
      </c>
      <c r="EE554" s="19" t="str">
        <f t="shared" si="1504"/>
        <v/>
      </c>
      <c r="EF554" s="19" t="str">
        <f t="shared" si="1504"/>
        <v/>
      </c>
      <c r="EG554" s="19" t="str">
        <f t="shared" si="1504"/>
        <v/>
      </c>
      <c r="EH554" s="19" t="str">
        <f t="shared" si="1504"/>
        <v/>
      </c>
      <c r="EI554" s="19" t="str">
        <f t="shared" si="1505"/>
        <v/>
      </c>
      <c r="EJ554" s="19" t="str">
        <f t="shared" si="1505"/>
        <v/>
      </c>
      <c r="EK554" s="19" t="str">
        <f t="shared" si="1505"/>
        <v/>
      </c>
      <c r="EL554" s="19" t="str">
        <f t="shared" si="1505"/>
        <v/>
      </c>
      <c r="EM554" s="19" t="str">
        <f t="shared" si="1505"/>
        <v/>
      </c>
      <c r="EN554" s="19" t="str">
        <f t="shared" si="1505"/>
        <v/>
      </c>
      <c r="EO554" s="19" t="str">
        <f t="shared" si="1505"/>
        <v/>
      </c>
      <c r="EP554" s="19" t="str">
        <f t="shared" si="1505"/>
        <v/>
      </c>
      <c r="EQ554" s="19" t="str">
        <f t="shared" si="1505"/>
        <v/>
      </c>
      <c r="ER554" s="19" t="str">
        <f t="shared" si="1505"/>
        <v/>
      </c>
      <c r="ES554" s="19" t="str">
        <f t="shared" si="1506"/>
        <v/>
      </c>
      <c r="ET554" s="19" t="str">
        <f t="shared" si="1506"/>
        <v/>
      </c>
      <c r="EU554" s="19" t="str">
        <f t="shared" si="1506"/>
        <v/>
      </c>
      <c r="EV554" s="19" t="str">
        <f t="shared" si="1506"/>
        <v/>
      </c>
      <c r="EW554" s="19" t="str">
        <f t="shared" si="1506"/>
        <v/>
      </c>
      <c r="EX554" s="19" t="str">
        <f t="shared" si="1506"/>
        <v/>
      </c>
      <c r="EY554" s="19" t="str">
        <f t="shared" si="1506"/>
        <v/>
      </c>
      <c r="EZ554" s="19" t="str">
        <f t="shared" si="1506"/>
        <v/>
      </c>
      <c r="FA554" s="19" t="str">
        <f t="shared" si="1506"/>
        <v/>
      </c>
      <c r="FB554" s="19" t="str">
        <f t="shared" si="1506"/>
        <v/>
      </c>
      <c r="FC554" s="19" t="str">
        <f t="shared" si="1507"/>
        <v/>
      </c>
      <c r="FD554" s="19" t="str">
        <f t="shared" si="1507"/>
        <v/>
      </c>
      <c r="FE554" s="19" t="str">
        <f t="shared" si="1507"/>
        <v/>
      </c>
      <c r="FF554" s="19" t="str">
        <f t="shared" si="1507"/>
        <v/>
      </c>
      <c r="FG554" s="19" t="str">
        <f t="shared" si="1507"/>
        <v/>
      </c>
      <c r="FH554" s="19" t="str">
        <f t="shared" si="1507"/>
        <v/>
      </c>
      <c r="FI554" s="19" t="str">
        <f t="shared" si="1507"/>
        <v/>
      </c>
      <c r="FJ554" s="19" t="str">
        <f t="shared" si="1507"/>
        <v/>
      </c>
      <c r="FK554" s="19" t="str">
        <f t="shared" si="1507"/>
        <v/>
      </c>
      <c r="FL554" s="19" t="str">
        <f t="shared" si="1507"/>
        <v/>
      </c>
      <c r="FM554" s="19" t="str">
        <f t="shared" si="1508"/>
        <v/>
      </c>
      <c r="FN554" s="19" t="str">
        <f t="shared" si="1508"/>
        <v/>
      </c>
      <c r="FO554" s="19" t="str">
        <f t="shared" si="1508"/>
        <v/>
      </c>
      <c r="FP554" s="19" t="str">
        <f t="shared" si="1508"/>
        <v/>
      </c>
      <c r="FQ554" s="19" t="str">
        <f t="shared" si="1508"/>
        <v/>
      </c>
      <c r="FR554" s="19" t="str">
        <f t="shared" si="1508"/>
        <v/>
      </c>
      <c r="FS554" s="19" t="str">
        <f t="shared" si="1508"/>
        <v/>
      </c>
      <c r="FT554" s="19" t="str">
        <f t="shared" si="1508"/>
        <v/>
      </c>
      <c r="FU554" s="19" t="str">
        <f t="shared" si="1508"/>
        <v/>
      </c>
      <c r="FV554" s="19" t="str">
        <f t="shared" si="1508"/>
        <v/>
      </c>
      <c r="FW554" s="19" t="str">
        <f t="shared" si="1509"/>
        <v/>
      </c>
      <c r="FX554" s="19" t="str">
        <f t="shared" si="1509"/>
        <v/>
      </c>
      <c r="FY554" s="19" t="str">
        <f t="shared" si="1509"/>
        <v/>
      </c>
      <c r="FZ554" s="19" t="str">
        <f t="shared" si="1509"/>
        <v/>
      </c>
      <c r="GA554" s="19" t="str">
        <f t="shared" si="1509"/>
        <v/>
      </c>
      <c r="GB554" s="19" t="str">
        <f t="shared" si="1509"/>
        <v/>
      </c>
      <c r="GC554" s="19" t="str">
        <f t="shared" si="1509"/>
        <v/>
      </c>
      <c r="GD554" s="19" t="str">
        <f t="shared" si="1509"/>
        <v/>
      </c>
      <c r="GE554" s="19" t="str">
        <f t="shared" si="1509"/>
        <v/>
      </c>
      <c r="GF554" s="19" t="str">
        <f t="shared" si="1509"/>
        <v/>
      </c>
      <c r="GG554" s="19" t="str">
        <f t="shared" si="1510"/>
        <v/>
      </c>
      <c r="GH554" s="19" t="str">
        <f t="shared" si="1510"/>
        <v/>
      </c>
      <c r="GI554" s="19" t="str">
        <f t="shared" si="1510"/>
        <v/>
      </c>
      <c r="GJ554" s="19" t="str">
        <f t="shared" si="1510"/>
        <v/>
      </c>
      <c r="GK554" s="19" t="str">
        <f t="shared" si="1510"/>
        <v/>
      </c>
      <c r="GL554" s="19" t="str">
        <f t="shared" si="1510"/>
        <v/>
      </c>
      <c r="GM554" s="19" t="str">
        <f t="shared" si="1510"/>
        <v/>
      </c>
      <c r="GN554" s="19" t="str">
        <f t="shared" si="1510"/>
        <v/>
      </c>
      <c r="GO554" s="19" t="str">
        <f t="shared" si="1510"/>
        <v/>
      </c>
      <c r="GP554" s="19" t="str">
        <f t="shared" si="1510"/>
        <v/>
      </c>
      <c r="GQ554" s="19" t="str">
        <f t="shared" si="1511"/>
        <v/>
      </c>
      <c r="GR554" s="19" t="str">
        <f t="shared" si="1511"/>
        <v/>
      </c>
      <c r="GS554" s="19" t="str">
        <f t="shared" si="1511"/>
        <v/>
      </c>
      <c r="GT554" s="19" t="str">
        <f t="shared" si="1511"/>
        <v/>
      </c>
      <c r="GU554" s="19" t="str">
        <f t="shared" si="1511"/>
        <v/>
      </c>
      <c r="GV554" s="19" t="str">
        <f t="shared" si="1511"/>
        <v/>
      </c>
      <c r="GW554" s="19" t="str">
        <f t="shared" si="1511"/>
        <v/>
      </c>
      <c r="GX554" s="19" t="str">
        <f t="shared" si="1511"/>
        <v/>
      </c>
      <c r="GY554" s="19" t="str">
        <f t="shared" si="1511"/>
        <v/>
      </c>
      <c r="GZ554" s="19" t="str">
        <f t="shared" si="1511"/>
        <v/>
      </c>
      <c r="HA554" s="19" t="str">
        <f t="shared" si="1512"/>
        <v/>
      </c>
      <c r="HB554" s="19" t="str">
        <f t="shared" si="1512"/>
        <v/>
      </c>
      <c r="HC554" s="19" t="str">
        <f t="shared" si="1512"/>
        <v/>
      </c>
      <c r="HD554" s="19" t="str">
        <f t="shared" si="1512"/>
        <v/>
      </c>
      <c r="HE554" s="19" t="str">
        <f t="shared" si="1512"/>
        <v/>
      </c>
      <c r="HF554" s="19" t="str">
        <f t="shared" si="1512"/>
        <v/>
      </c>
      <c r="HG554" s="19" t="str">
        <f t="shared" si="1512"/>
        <v/>
      </c>
      <c r="HH554" s="19" t="str">
        <f t="shared" si="1512"/>
        <v/>
      </c>
      <c r="HI554" s="19" t="str">
        <f t="shared" si="1512"/>
        <v/>
      </c>
      <c r="HJ554" s="19" t="str">
        <f t="shared" si="1512"/>
        <v/>
      </c>
      <c r="HK554" s="19" t="str">
        <f t="shared" si="1513"/>
        <v/>
      </c>
      <c r="HL554" s="19" t="str">
        <f t="shared" si="1513"/>
        <v/>
      </c>
      <c r="HM554" s="19" t="str">
        <f t="shared" si="1513"/>
        <v/>
      </c>
      <c r="HN554" s="19" t="str">
        <f t="shared" si="1513"/>
        <v/>
      </c>
      <c r="HO554" s="19" t="str">
        <f t="shared" si="1513"/>
        <v/>
      </c>
      <c r="HP554" s="19" t="str">
        <f t="shared" si="1513"/>
        <v/>
      </c>
      <c r="HQ554" s="19" t="str">
        <f t="shared" si="1513"/>
        <v/>
      </c>
      <c r="HR554" s="19" t="str">
        <f t="shared" si="1513"/>
        <v/>
      </c>
      <c r="HS554" s="19" t="str">
        <f t="shared" si="1513"/>
        <v/>
      </c>
      <c r="HT554" s="19" t="str">
        <f t="shared" si="1513"/>
        <v/>
      </c>
      <c r="HU554" s="19" t="str">
        <f t="shared" si="1514"/>
        <v/>
      </c>
      <c r="HV554" s="19" t="str">
        <f t="shared" si="1514"/>
        <v/>
      </c>
      <c r="HW554" s="19" t="str">
        <f t="shared" si="1514"/>
        <v/>
      </c>
      <c r="HX554" s="19" t="str">
        <f t="shared" si="1514"/>
        <v/>
      </c>
      <c r="HY554" s="19" t="str">
        <f t="shared" si="1514"/>
        <v/>
      </c>
      <c r="HZ554" s="19" t="str">
        <f t="shared" si="1514"/>
        <v/>
      </c>
      <c r="IA554" s="19" t="str">
        <f t="shared" si="1514"/>
        <v/>
      </c>
      <c r="IB554" s="19" t="str">
        <f t="shared" si="1514"/>
        <v/>
      </c>
      <c r="IC554" s="19" t="str">
        <f t="shared" si="1514"/>
        <v/>
      </c>
      <c r="ID554" s="19" t="str">
        <f t="shared" si="1514"/>
        <v/>
      </c>
      <c r="IE554" s="19" t="str">
        <f t="shared" si="1515"/>
        <v/>
      </c>
      <c r="IF554" s="19" t="str">
        <f t="shared" si="1515"/>
        <v/>
      </c>
      <c r="IG554" s="19" t="str">
        <f t="shared" si="1515"/>
        <v/>
      </c>
      <c r="IH554" s="19" t="str">
        <f t="shared" si="1515"/>
        <v/>
      </c>
      <c r="II554" s="19" t="str">
        <f t="shared" si="1515"/>
        <v/>
      </c>
      <c r="IJ554" s="19" t="str">
        <f t="shared" si="1515"/>
        <v/>
      </c>
      <c r="IK554" s="19" t="str">
        <f t="shared" si="1515"/>
        <v/>
      </c>
      <c r="IL554" s="19" t="str">
        <f t="shared" si="1515"/>
        <v/>
      </c>
      <c r="IM554" s="19" t="str">
        <f t="shared" si="1515"/>
        <v/>
      </c>
      <c r="IN554" s="19" t="str">
        <f t="shared" si="1515"/>
        <v/>
      </c>
      <c r="IO554" s="19" t="str">
        <f t="shared" si="1516"/>
        <v/>
      </c>
      <c r="IP554" s="19" t="str">
        <f t="shared" si="1516"/>
        <v/>
      </c>
      <c r="IQ554" s="19" t="str">
        <f t="shared" si="1516"/>
        <v/>
      </c>
      <c r="IR554" s="19" t="str">
        <f t="shared" si="1516"/>
        <v/>
      </c>
      <c r="IS554" s="19" t="str">
        <f t="shared" si="1516"/>
        <v/>
      </c>
      <c r="IT554" s="19" t="str">
        <f t="shared" si="1516"/>
        <v/>
      </c>
      <c r="IU554" s="19" t="str">
        <f t="shared" si="1516"/>
        <v/>
      </c>
      <c r="IV554" s="19" t="str">
        <f t="shared" si="1516"/>
        <v/>
      </c>
      <c r="IW554" s="19" t="str">
        <f t="shared" si="1516"/>
        <v/>
      </c>
      <c r="IX554" s="19" t="str">
        <f t="shared" si="1516"/>
        <v/>
      </c>
      <c r="IY554" s="19" t="str">
        <f t="shared" si="1517"/>
        <v/>
      </c>
      <c r="IZ554" s="19" t="str">
        <f t="shared" si="1517"/>
        <v/>
      </c>
      <c r="JA554" s="19" t="str">
        <f t="shared" si="1517"/>
        <v/>
      </c>
      <c r="JB554" s="19" t="str">
        <f t="shared" si="1517"/>
        <v/>
      </c>
      <c r="JC554" s="19" t="str">
        <f t="shared" si="1517"/>
        <v/>
      </c>
      <c r="JD554" s="19" t="str">
        <f t="shared" si="1517"/>
        <v/>
      </c>
      <c r="JE554" s="19" t="str">
        <f t="shared" si="1517"/>
        <v/>
      </c>
      <c r="JF554" s="19" t="str">
        <f t="shared" si="1517"/>
        <v/>
      </c>
      <c r="JG554" s="19" t="str">
        <f t="shared" si="1517"/>
        <v/>
      </c>
      <c r="JH554" s="19" t="str">
        <f t="shared" si="1517"/>
        <v/>
      </c>
      <c r="JI554" s="19" t="str">
        <f t="shared" si="1518"/>
        <v/>
      </c>
      <c r="JJ554" s="19" t="str">
        <f t="shared" si="1518"/>
        <v/>
      </c>
      <c r="JK554" s="19" t="str">
        <f t="shared" si="1518"/>
        <v/>
      </c>
      <c r="JL554" s="19" t="str">
        <f t="shared" si="1518"/>
        <v/>
      </c>
      <c r="JM554" s="19" t="str">
        <f t="shared" si="1518"/>
        <v/>
      </c>
      <c r="JN554" s="19" t="str">
        <f t="shared" si="1518"/>
        <v/>
      </c>
      <c r="JO554" s="19" t="str">
        <f t="shared" si="1518"/>
        <v/>
      </c>
      <c r="JP554" s="19" t="str">
        <f t="shared" si="1518"/>
        <v/>
      </c>
      <c r="JQ554" s="19" t="str">
        <f t="shared" si="1518"/>
        <v/>
      </c>
      <c r="JR554" s="19" t="str">
        <f t="shared" si="1518"/>
        <v/>
      </c>
      <c r="JS554" s="19" t="str">
        <f t="shared" si="1519"/>
        <v/>
      </c>
      <c r="JT554" s="19" t="str">
        <f t="shared" si="1519"/>
        <v/>
      </c>
      <c r="JU554" s="19" t="str">
        <f t="shared" si="1519"/>
        <v/>
      </c>
      <c r="JV554" s="19" t="str">
        <f t="shared" si="1519"/>
        <v/>
      </c>
      <c r="JW554" s="19" t="str">
        <f t="shared" si="1519"/>
        <v/>
      </c>
      <c r="JX554" s="19" t="str">
        <f t="shared" si="1519"/>
        <v/>
      </c>
      <c r="JY554" s="19" t="str">
        <f t="shared" si="1519"/>
        <v/>
      </c>
      <c r="JZ554" s="19" t="str">
        <f t="shared" si="1519"/>
        <v/>
      </c>
      <c r="KA554" s="19" t="str">
        <f t="shared" si="1519"/>
        <v/>
      </c>
      <c r="KB554" s="19" t="str">
        <f t="shared" si="1519"/>
        <v/>
      </c>
      <c r="KC554" s="19" t="str">
        <f t="shared" si="1520"/>
        <v/>
      </c>
      <c r="KD554" s="19" t="str">
        <f t="shared" si="1520"/>
        <v/>
      </c>
      <c r="KE554" s="19" t="str">
        <f t="shared" si="1520"/>
        <v/>
      </c>
      <c r="KF554" s="19" t="str">
        <f t="shared" si="1520"/>
        <v/>
      </c>
      <c r="KG554" s="19" t="str">
        <f t="shared" si="1520"/>
        <v/>
      </c>
      <c r="KH554" s="19" t="str">
        <f t="shared" si="1520"/>
        <v/>
      </c>
      <c r="KI554" s="19" t="str">
        <f t="shared" si="1520"/>
        <v/>
      </c>
      <c r="KJ554" s="19" t="str">
        <f t="shared" si="1520"/>
        <v/>
      </c>
      <c r="KK554" s="19" t="str">
        <f t="shared" si="1520"/>
        <v/>
      </c>
      <c r="KL554" s="19" t="str">
        <f t="shared" si="1520"/>
        <v/>
      </c>
      <c r="KM554" s="19" t="str">
        <f t="shared" si="1521"/>
        <v/>
      </c>
      <c r="KN554" s="19" t="str">
        <f t="shared" si="1521"/>
        <v/>
      </c>
      <c r="KO554" s="19" t="str">
        <f t="shared" si="1521"/>
        <v/>
      </c>
      <c r="KP554" s="19" t="str">
        <f t="shared" si="1521"/>
        <v/>
      </c>
      <c r="KQ554" s="19" t="str">
        <f t="shared" si="1521"/>
        <v/>
      </c>
      <c r="KR554" s="19" t="str">
        <f t="shared" si="1521"/>
        <v/>
      </c>
      <c r="KS554" s="19" t="str">
        <f t="shared" si="1521"/>
        <v/>
      </c>
      <c r="KT554" s="19" t="str">
        <f t="shared" si="1521"/>
        <v/>
      </c>
      <c r="KU554" s="19" t="str">
        <f t="shared" si="1521"/>
        <v/>
      </c>
      <c r="KV554" s="19" t="str">
        <f t="shared" si="1521"/>
        <v/>
      </c>
      <c r="KW554" s="19" t="str">
        <f t="shared" si="1522"/>
        <v/>
      </c>
      <c r="KX554" s="19" t="str">
        <f t="shared" si="1522"/>
        <v/>
      </c>
      <c r="KY554" s="19" t="str">
        <f t="shared" si="1522"/>
        <v/>
      </c>
      <c r="KZ554" s="19" t="str">
        <f t="shared" si="1522"/>
        <v/>
      </c>
      <c r="LA554" s="19" t="str">
        <f t="shared" si="1522"/>
        <v/>
      </c>
      <c r="LB554" s="19" t="str">
        <f t="shared" si="1522"/>
        <v/>
      </c>
      <c r="LC554" s="19" t="str">
        <f t="shared" si="1522"/>
        <v/>
      </c>
      <c r="LD554" s="19" t="str">
        <f t="shared" si="1522"/>
        <v/>
      </c>
      <c r="LE554" s="19" t="str">
        <f t="shared" si="1522"/>
        <v/>
      </c>
      <c r="LF554" s="19" t="str">
        <f t="shared" si="1522"/>
        <v/>
      </c>
      <c r="LG554" s="19" t="str">
        <f t="shared" si="1523"/>
        <v/>
      </c>
      <c r="LH554" s="19" t="str">
        <f t="shared" si="1523"/>
        <v/>
      </c>
      <c r="LI554" s="19" t="str">
        <f t="shared" si="1523"/>
        <v/>
      </c>
      <c r="LJ554" s="19" t="str">
        <f t="shared" si="1523"/>
        <v/>
      </c>
      <c r="LK554" s="19" t="str">
        <f t="shared" si="1523"/>
        <v/>
      </c>
      <c r="LL554" s="19" t="str">
        <f t="shared" si="1523"/>
        <v/>
      </c>
      <c r="LM554" s="19" t="str">
        <f t="shared" si="1523"/>
        <v/>
      </c>
      <c r="LN554" s="19" t="str">
        <f t="shared" si="1523"/>
        <v/>
      </c>
      <c r="LO554" s="19" t="str">
        <f t="shared" si="1523"/>
        <v/>
      </c>
      <c r="LP554" s="19" t="str">
        <f t="shared" si="1523"/>
        <v/>
      </c>
      <c r="LQ554" s="19" t="str">
        <f t="shared" si="1524"/>
        <v/>
      </c>
      <c r="LR554" s="19" t="str">
        <f t="shared" si="1524"/>
        <v/>
      </c>
      <c r="LS554" s="19" t="str">
        <f t="shared" si="1524"/>
        <v/>
      </c>
      <c r="LT554" s="19" t="str">
        <f t="shared" si="1524"/>
        <v/>
      </c>
      <c r="LU554" s="19" t="str">
        <f t="shared" si="1524"/>
        <v/>
      </c>
      <c r="LV554" s="19" t="str">
        <f t="shared" si="1524"/>
        <v/>
      </c>
      <c r="LW554" s="19" t="str">
        <f t="shared" si="1524"/>
        <v/>
      </c>
      <c r="LX554" s="19" t="str">
        <f t="shared" si="1524"/>
        <v/>
      </c>
      <c r="LY554" s="19" t="str">
        <f t="shared" si="1524"/>
        <v/>
      </c>
      <c r="LZ554" s="19" t="str">
        <f t="shared" si="1524"/>
        <v/>
      </c>
      <c r="MA554" s="19" t="str">
        <f t="shared" si="1525"/>
        <v/>
      </c>
      <c r="MB554" s="19" t="str">
        <f t="shared" si="1525"/>
        <v/>
      </c>
      <c r="MC554" s="19" t="str">
        <f t="shared" si="1525"/>
        <v/>
      </c>
      <c r="MD554" s="19" t="str">
        <f t="shared" si="1525"/>
        <v/>
      </c>
      <c r="ME554" s="19" t="str">
        <f t="shared" si="1525"/>
        <v/>
      </c>
      <c r="MF554" s="19" t="str">
        <f t="shared" si="1525"/>
        <v/>
      </c>
      <c r="MG554" s="19" t="str">
        <f t="shared" si="1525"/>
        <v/>
      </c>
      <c r="MH554" s="19" t="str">
        <f t="shared" si="1525"/>
        <v/>
      </c>
      <c r="MI554" s="19" t="str">
        <f t="shared" si="1525"/>
        <v/>
      </c>
      <c r="MJ554" s="19" t="str">
        <f t="shared" si="1525"/>
        <v/>
      </c>
      <c r="MK554" s="19" t="str">
        <f t="shared" si="1526"/>
        <v/>
      </c>
      <c r="ML554" s="19" t="str">
        <f t="shared" si="1526"/>
        <v/>
      </c>
      <c r="MM554" s="19" t="str">
        <f t="shared" si="1526"/>
        <v/>
      </c>
      <c r="MN554" s="19" t="str">
        <f t="shared" si="1526"/>
        <v/>
      </c>
      <c r="MO554" s="19" t="str">
        <f t="shared" si="1526"/>
        <v/>
      </c>
      <c r="MP554" s="19" t="str">
        <f t="shared" si="1526"/>
        <v/>
      </c>
      <c r="MQ554" s="19" t="str">
        <f t="shared" si="1526"/>
        <v/>
      </c>
      <c r="MR554" s="19" t="str">
        <f t="shared" si="1526"/>
        <v/>
      </c>
      <c r="MS554" s="19" t="str">
        <f t="shared" si="1526"/>
        <v/>
      </c>
      <c r="MT554" s="19" t="str">
        <f t="shared" si="1526"/>
        <v/>
      </c>
      <c r="MU554" s="19" t="str">
        <f t="shared" si="1527"/>
        <v/>
      </c>
      <c r="MV554" s="19" t="str">
        <f t="shared" si="1527"/>
        <v/>
      </c>
      <c r="MW554" s="19" t="str">
        <f t="shared" si="1527"/>
        <v/>
      </c>
      <c r="MX554" s="19" t="str">
        <f t="shared" si="1527"/>
        <v/>
      </c>
      <c r="MY554" s="19" t="str">
        <f t="shared" si="1527"/>
        <v/>
      </c>
      <c r="MZ554" s="19" t="str">
        <f t="shared" si="1527"/>
        <v/>
      </c>
      <c r="NA554" s="19" t="str">
        <f t="shared" si="1527"/>
        <v/>
      </c>
      <c r="NB554" s="19" t="str">
        <f t="shared" si="1527"/>
        <v/>
      </c>
      <c r="NC554" s="19" t="str">
        <f t="shared" si="1527"/>
        <v/>
      </c>
      <c r="ND554" s="19" t="str">
        <f t="shared" si="1527"/>
        <v/>
      </c>
      <c r="NE554" s="19" t="str">
        <f t="shared" si="1528"/>
        <v/>
      </c>
      <c r="NF554" s="19" t="str">
        <f t="shared" si="1528"/>
        <v/>
      </c>
      <c r="NG554" s="19" t="str">
        <f t="shared" si="1528"/>
        <v/>
      </c>
      <c r="NH554" s="19" t="str">
        <f t="shared" si="1528"/>
        <v/>
      </c>
      <c r="NI554" s="19" t="str">
        <f t="shared" si="1528"/>
        <v/>
      </c>
      <c r="NJ554" s="19" t="str">
        <f t="shared" si="1528"/>
        <v/>
      </c>
      <c r="NK554" s="19" t="str">
        <f t="shared" si="1528"/>
        <v/>
      </c>
      <c r="NL554" s="19" t="str">
        <f t="shared" si="1528"/>
        <v/>
      </c>
      <c r="NM554" s="19" t="str">
        <f t="shared" si="1528"/>
        <v/>
      </c>
      <c r="NN554" s="19" t="str">
        <f t="shared" si="1528"/>
        <v/>
      </c>
      <c r="NO554" s="19" t="str">
        <f t="shared" si="1529"/>
        <v/>
      </c>
      <c r="NP554" s="19" t="str">
        <f t="shared" si="1529"/>
        <v/>
      </c>
      <c r="NQ554" s="19" t="str">
        <f t="shared" si="1529"/>
        <v/>
      </c>
      <c r="NR554" s="19" t="str">
        <f t="shared" si="1529"/>
        <v/>
      </c>
      <c r="NS554" s="19" t="str">
        <f t="shared" si="1529"/>
        <v/>
      </c>
      <c r="NT554" s="19" t="str">
        <f t="shared" si="1529"/>
        <v/>
      </c>
      <c r="NU554" s="19" t="str">
        <f t="shared" si="1529"/>
        <v/>
      </c>
      <c r="NV554" s="19" t="str">
        <f t="shared" si="1529"/>
        <v/>
      </c>
      <c r="NW554" s="19" t="str">
        <f t="shared" si="1529"/>
        <v/>
      </c>
      <c r="NX554" s="19" t="str">
        <f t="shared" si="1529"/>
        <v/>
      </c>
      <c r="NY554" s="19" t="str">
        <f t="shared" si="1530"/>
        <v/>
      </c>
      <c r="NZ554" s="19" t="str">
        <f t="shared" si="1530"/>
        <v/>
      </c>
      <c r="OA554" s="19" t="str">
        <f t="shared" si="1530"/>
        <v/>
      </c>
      <c r="OB554" s="19" t="str">
        <f t="shared" si="1530"/>
        <v/>
      </c>
      <c r="OC554" s="19" t="str">
        <f t="shared" si="1530"/>
        <v/>
      </c>
      <c r="OD554" s="19" t="str">
        <f t="shared" si="1530"/>
        <v/>
      </c>
      <c r="OE554" s="19" t="str">
        <f t="shared" si="1530"/>
        <v/>
      </c>
      <c r="OF554" s="19" t="str">
        <f t="shared" si="1530"/>
        <v/>
      </c>
      <c r="OG554" s="19" t="str">
        <f t="shared" si="1530"/>
        <v/>
      </c>
      <c r="OH554" s="19" t="str">
        <f t="shared" si="1530"/>
        <v/>
      </c>
      <c r="OI554" s="19" t="str">
        <f t="shared" si="1531"/>
        <v/>
      </c>
      <c r="OJ554" s="19" t="str">
        <f t="shared" si="1531"/>
        <v/>
      </c>
      <c r="OK554" s="19" t="str">
        <f t="shared" si="1531"/>
        <v/>
      </c>
      <c r="OL554" s="19" t="str">
        <f t="shared" si="1531"/>
        <v/>
      </c>
      <c r="OM554" s="19" t="str">
        <f t="shared" si="1531"/>
        <v/>
      </c>
      <c r="ON554" s="19" t="str">
        <f t="shared" si="1531"/>
        <v/>
      </c>
      <c r="OO554" s="19" t="str">
        <f t="shared" si="1531"/>
        <v/>
      </c>
      <c r="OP554" s="19" t="str">
        <f t="shared" si="1531"/>
        <v/>
      </c>
      <c r="OQ554" s="19" t="str">
        <f t="shared" si="1531"/>
        <v/>
      </c>
      <c r="OR554" s="19" t="str">
        <f t="shared" si="1531"/>
        <v/>
      </c>
      <c r="OS554" s="19" t="str">
        <f t="shared" si="1532"/>
        <v/>
      </c>
      <c r="OT554" s="19" t="str">
        <f t="shared" si="1532"/>
        <v/>
      </c>
      <c r="OU554" s="19" t="str">
        <f t="shared" si="1532"/>
        <v/>
      </c>
      <c r="OV554" s="19" t="str">
        <f t="shared" si="1532"/>
        <v/>
      </c>
      <c r="OW554" s="19" t="str">
        <f t="shared" si="1532"/>
        <v/>
      </c>
      <c r="OX554" s="19" t="str">
        <f t="shared" si="1532"/>
        <v/>
      </c>
      <c r="OY554" s="19" t="str">
        <f t="shared" si="1532"/>
        <v/>
      </c>
      <c r="OZ554" s="19" t="str">
        <f t="shared" si="1532"/>
        <v/>
      </c>
      <c r="PA554" s="19" t="str">
        <f t="shared" si="1532"/>
        <v/>
      </c>
      <c r="PB554" s="19" t="str">
        <f t="shared" si="1532"/>
        <v/>
      </c>
      <c r="PC554" s="19" t="str">
        <f t="shared" si="1533"/>
        <v/>
      </c>
      <c r="PD554" s="19" t="str">
        <f t="shared" si="1533"/>
        <v/>
      </c>
      <c r="PE554" s="19" t="str">
        <f t="shared" si="1533"/>
        <v/>
      </c>
      <c r="PF554" s="19" t="str">
        <f t="shared" si="1533"/>
        <v/>
      </c>
      <c r="PG554" s="19" t="str">
        <f t="shared" si="1533"/>
        <v/>
      </c>
      <c r="PH554" s="19" t="str">
        <f t="shared" si="1533"/>
        <v/>
      </c>
      <c r="PI554" s="19" t="str">
        <f t="shared" si="1533"/>
        <v/>
      </c>
      <c r="PJ554" s="19" t="str">
        <f t="shared" si="1533"/>
        <v/>
      </c>
      <c r="PK554" s="19" t="str">
        <f t="shared" si="1533"/>
        <v/>
      </c>
      <c r="PL554" s="19" t="str">
        <f t="shared" si="1533"/>
        <v/>
      </c>
      <c r="PM554" s="19" t="str">
        <f t="shared" si="1534"/>
        <v/>
      </c>
      <c r="PN554" s="19" t="str">
        <f t="shared" si="1534"/>
        <v/>
      </c>
      <c r="PO554" s="19" t="str">
        <f t="shared" si="1534"/>
        <v/>
      </c>
      <c r="PP554" s="19" t="str">
        <f t="shared" si="1534"/>
        <v/>
      </c>
      <c r="PQ554" s="19" t="str">
        <f t="shared" si="1534"/>
        <v/>
      </c>
      <c r="PR554" s="19" t="str">
        <f t="shared" si="1534"/>
        <v/>
      </c>
      <c r="PS554" s="19" t="str">
        <f t="shared" si="1534"/>
        <v/>
      </c>
      <c r="PT554" s="19" t="str">
        <f t="shared" si="1534"/>
        <v/>
      </c>
      <c r="PU554" s="19" t="str">
        <f t="shared" si="1534"/>
        <v/>
      </c>
      <c r="PV554" s="19" t="str">
        <f t="shared" si="1534"/>
        <v/>
      </c>
      <c r="PW554" s="19" t="str">
        <f t="shared" si="1534"/>
        <v/>
      </c>
      <c r="PX554" s="19" t="str">
        <f t="shared" si="1534"/>
        <v/>
      </c>
      <c r="PY554" s="19" t="str">
        <f t="shared" si="1534"/>
        <v/>
      </c>
      <c r="PZ554" s="19" t="str">
        <f t="shared" si="1447"/>
        <v/>
      </c>
      <c r="QA554" s="19" t="str">
        <f t="shared" si="1448"/>
        <v/>
      </c>
    </row>
    <row r="555" spans="4:443" x14ac:dyDescent="0.25">
      <c r="D555"/>
      <c r="E555"/>
      <c r="G555" s="20" t="str">
        <f t="shared" si="1446"/>
        <v/>
      </c>
      <c r="H555" s="20"/>
      <c r="I555" s="19" t="str">
        <f t="shared" si="1492"/>
        <v/>
      </c>
      <c r="J555" s="19" t="str">
        <f t="shared" si="1492"/>
        <v/>
      </c>
      <c r="K555" s="19" t="str">
        <f t="shared" si="1492"/>
        <v/>
      </c>
      <c r="L555" s="19" t="str">
        <f t="shared" si="1492"/>
        <v/>
      </c>
      <c r="M555" s="19" t="str">
        <f t="shared" si="1492"/>
        <v/>
      </c>
      <c r="N555" s="19" t="str">
        <f t="shared" si="1492"/>
        <v/>
      </c>
      <c r="O555" s="19" t="str">
        <f t="shared" si="1492"/>
        <v/>
      </c>
      <c r="P555" s="19" t="str">
        <f t="shared" si="1492"/>
        <v/>
      </c>
      <c r="Q555" s="19" t="str">
        <f t="shared" si="1492"/>
        <v/>
      </c>
      <c r="R555" s="19" t="str">
        <f t="shared" si="1492"/>
        <v/>
      </c>
      <c r="S555" s="19" t="str">
        <f t="shared" si="1493"/>
        <v/>
      </c>
      <c r="T555" s="19" t="str">
        <f t="shared" si="1493"/>
        <v/>
      </c>
      <c r="U555" s="50" t="str">
        <f t="shared" si="1493"/>
        <v/>
      </c>
      <c r="V555" s="19" t="str">
        <f t="shared" si="1493"/>
        <v/>
      </c>
      <c r="W555" s="19" t="str">
        <f t="shared" si="1493"/>
        <v/>
      </c>
      <c r="X555" s="19" t="str">
        <f t="shared" si="1493"/>
        <v/>
      </c>
      <c r="Y555" s="19" t="str">
        <f t="shared" si="1493"/>
        <v/>
      </c>
      <c r="Z555" s="19" t="str">
        <f t="shared" si="1493"/>
        <v/>
      </c>
      <c r="AA555" s="19" t="str">
        <f t="shared" si="1493"/>
        <v/>
      </c>
      <c r="AB555" s="19" t="str">
        <f t="shared" si="1493"/>
        <v/>
      </c>
      <c r="AC555" s="19" t="str">
        <f t="shared" si="1494"/>
        <v/>
      </c>
      <c r="AD555" s="19" t="str">
        <f t="shared" si="1494"/>
        <v/>
      </c>
      <c r="AE555" s="19" t="str">
        <f t="shared" si="1494"/>
        <v/>
      </c>
      <c r="AF555" s="19" t="str">
        <f t="shared" si="1494"/>
        <v/>
      </c>
      <c r="AG555" s="19" t="str">
        <f t="shared" si="1494"/>
        <v/>
      </c>
      <c r="AH555" s="19" t="str">
        <f t="shared" si="1494"/>
        <v/>
      </c>
      <c r="AI555" s="19" t="str">
        <f t="shared" si="1494"/>
        <v/>
      </c>
      <c r="AJ555" s="19" t="str">
        <f t="shared" si="1494"/>
        <v/>
      </c>
      <c r="AK555" s="19" t="str">
        <f t="shared" si="1494"/>
        <v/>
      </c>
      <c r="AL555" s="19" t="str">
        <f t="shared" si="1494"/>
        <v/>
      </c>
      <c r="AM555" s="19" t="str">
        <f t="shared" si="1495"/>
        <v/>
      </c>
      <c r="AN555" s="19" t="str">
        <f t="shared" si="1495"/>
        <v/>
      </c>
      <c r="AO555" s="19" t="str">
        <f t="shared" si="1495"/>
        <v/>
      </c>
      <c r="AP555" s="19" t="str">
        <f t="shared" si="1495"/>
        <v/>
      </c>
      <c r="AQ555" s="19" t="str">
        <f t="shared" si="1495"/>
        <v/>
      </c>
      <c r="AR555" s="19" t="str">
        <f t="shared" si="1495"/>
        <v/>
      </c>
      <c r="AS555" s="19" t="str">
        <f t="shared" si="1495"/>
        <v/>
      </c>
      <c r="AT555" s="19" t="str">
        <f t="shared" si="1495"/>
        <v/>
      </c>
      <c r="AU555" s="19" t="str">
        <f t="shared" si="1495"/>
        <v/>
      </c>
      <c r="AV555" s="19" t="str">
        <f t="shared" si="1495"/>
        <v/>
      </c>
      <c r="AW555" s="19" t="str">
        <f t="shared" si="1496"/>
        <v/>
      </c>
      <c r="AX555" s="19" t="str">
        <f t="shared" si="1496"/>
        <v/>
      </c>
      <c r="AY555" s="19" t="str">
        <f t="shared" si="1496"/>
        <v/>
      </c>
      <c r="AZ555" s="19" t="str">
        <f t="shared" si="1496"/>
        <v/>
      </c>
      <c r="BA555" s="19" t="str">
        <f t="shared" si="1496"/>
        <v/>
      </c>
      <c r="BB555" s="19" t="str">
        <f t="shared" si="1496"/>
        <v/>
      </c>
      <c r="BC555" s="19" t="str">
        <f t="shared" si="1496"/>
        <v/>
      </c>
      <c r="BD555" s="19" t="str">
        <f t="shared" si="1496"/>
        <v/>
      </c>
      <c r="BE555" s="19" t="str">
        <f t="shared" si="1496"/>
        <v/>
      </c>
      <c r="BF555" s="19" t="str">
        <f t="shared" si="1496"/>
        <v/>
      </c>
      <c r="BG555" s="19" t="str">
        <f t="shared" si="1497"/>
        <v/>
      </c>
      <c r="BH555" s="19" t="str">
        <f t="shared" si="1497"/>
        <v/>
      </c>
      <c r="BI555" s="19" t="str">
        <f t="shared" si="1497"/>
        <v/>
      </c>
      <c r="BJ555" s="19" t="str">
        <f t="shared" si="1497"/>
        <v/>
      </c>
      <c r="BK555" s="19" t="str">
        <f t="shared" si="1497"/>
        <v/>
      </c>
      <c r="BL555" s="19" t="str">
        <f t="shared" si="1497"/>
        <v/>
      </c>
      <c r="BM555" s="19" t="str">
        <f t="shared" si="1497"/>
        <v/>
      </c>
      <c r="BN555" s="19" t="str">
        <f t="shared" si="1497"/>
        <v/>
      </c>
      <c r="BO555" s="19" t="str">
        <f t="shared" si="1497"/>
        <v/>
      </c>
      <c r="BP555" s="19" t="str">
        <f t="shared" si="1497"/>
        <v/>
      </c>
      <c r="BQ555" s="19" t="str">
        <f t="shared" si="1498"/>
        <v/>
      </c>
      <c r="BR555" s="19" t="str">
        <f t="shared" si="1498"/>
        <v/>
      </c>
      <c r="BS555" s="19" t="str">
        <f t="shared" si="1498"/>
        <v/>
      </c>
      <c r="BT555" s="19" t="str">
        <f t="shared" si="1498"/>
        <v/>
      </c>
      <c r="BU555" s="19" t="str">
        <f t="shared" si="1498"/>
        <v/>
      </c>
      <c r="BV555" s="19" t="str">
        <f t="shared" si="1498"/>
        <v/>
      </c>
      <c r="BW555" s="19" t="str">
        <f t="shared" si="1498"/>
        <v/>
      </c>
      <c r="BX555" s="19" t="str">
        <f t="shared" si="1498"/>
        <v/>
      </c>
      <c r="BY555" s="19" t="str">
        <f t="shared" si="1498"/>
        <v/>
      </c>
      <c r="BZ555" s="19" t="str">
        <f t="shared" si="1498"/>
        <v/>
      </c>
      <c r="CA555" s="19" t="str">
        <f t="shared" si="1499"/>
        <v/>
      </c>
      <c r="CB555" s="19" t="str">
        <f t="shared" si="1499"/>
        <v/>
      </c>
      <c r="CC555" s="19" t="str">
        <f t="shared" si="1499"/>
        <v/>
      </c>
      <c r="CD555" s="19" t="str">
        <f t="shared" si="1499"/>
        <v/>
      </c>
      <c r="CE555" s="19" t="str">
        <f t="shared" si="1499"/>
        <v/>
      </c>
      <c r="CF555" s="19" t="str">
        <f t="shared" si="1499"/>
        <v/>
      </c>
      <c r="CG555" s="19" t="str">
        <f t="shared" si="1499"/>
        <v/>
      </c>
      <c r="CH555" s="19" t="str">
        <f t="shared" si="1499"/>
        <v/>
      </c>
      <c r="CI555" s="19" t="str">
        <f t="shared" si="1499"/>
        <v/>
      </c>
      <c r="CJ555" s="19" t="str">
        <f t="shared" si="1499"/>
        <v/>
      </c>
      <c r="CK555" s="19" t="str">
        <f t="shared" si="1500"/>
        <v/>
      </c>
      <c r="CL555" s="19" t="str">
        <f t="shared" si="1500"/>
        <v/>
      </c>
      <c r="CM555" s="19" t="str">
        <f t="shared" si="1500"/>
        <v/>
      </c>
      <c r="CN555" s="19" t="str">
        <f t="shared" si="1500"/>
        <v/>
      </c>
      <c r="CO555" s="19" t="str">
        <f t="shared" si="1500"/>
        <v/>
      </c>
      <c r="CP555" s="19" t="str">
        <f t="shared" si="1500"/>
        <v/>
      </c>
      <c r="CQ555" s="19" t="str">
        <f t="shared" si="1500"/>
        <v/>
      </c>
      <c r="CR555" s="19" t="str">
        <f t="shared" si="1500"/>
        <v/>
      </c>
      <c r="CS555" s="19" t="str">
        <f t="shared" si="1500"/>
        <v/>
      </c>
      <c r="CT555" s="19" t="str">
        <f t="shared" si="1500"/>
        <v/>
      </c>
      <c r="CU555" s="19" t="str">
        <f t="shared" si="1501"/>
        <v/>
      </c>
      <c r="CV555" s="19" t="str">
        <f t="shared" si="1501"/>
        <v/>
      </c>
      <c r="CW555" s="19" t="str">
        <f t="shared" si="1501"/>
        <v/>
      </c>
      <c r="CX555" s="19" t="str">
        <f t="shared" si="1501"/>
        <v/>
      </c>
      <c r="CY555" s="19" t="str">
        <f t="shared" si="1501"/>
        <v/>
      </c>
      <c r="CZ555" s="19" t="str">
        <f t="shared" si="1501"/>
        <v/>
      </c>
      <c r="DA555" s="19" t="str">
        <f t="shared" si="1501"/>
        <v/>
      </c>
      <c r="DB555" s="19" t="str">
        <f t="shared" si="1501"/>
        <v/>
      </c>
      <c r="DC555" s="19" t="str">
        <f t="shared" si="1501"/>
        <v/>
      </c>
      <c r="DD555" s="19" t="str">
        <f t="shared" si="1501"/>
        <v/>
      </c>
      <c r="DE555" s="19" t="str">
        <f t="shared" si="1502"/>
        <v/>
      </c>
      <c r="DF555" s="19" t="str">
        <f t="shared" si="1502"/>
        <v/>
      </c>
      <c r="DG555" s="19" t="str">
        <f t="shared" si="1502"/>
        <v/>
      </c>
      <c r="DH555" s="19" t="str">
        <f t="shared" si="1502"/>
        <v/>
      </c>
      <c r="DI555" s="19" t="str">
        <f t="shared" si="1502"/>
        <v/>
      </c>
      <c r="DJ555" s="19" t="str">
        <f t="shared" si="1502"/>
        <v/>
      </c>
      <c r="DK555" s="19" t="str">
        <f t="shared" si="1502"/>
        <v/>
      </c>
      <c r="DL555" s="19" t="str">
        <f t="shared" si="1502"/>
        <v/>
      </c>
      <c r="DM555" s="19" t="str">
        <f t="shared" si="1502"/>
        <v/>
      </c>
      <c r="DN555" s="19" t="str">
        <f t="shared" si="1502"/>
        <v/>
      </c>
      <c r="DO555" s="19" t="str">
        <f t="shared" si="1503"/>
        <v/>
      </c>
      <c r="DP555" s="19" t="str">
        <f t="shared" si="1503"/>
        <v/>
      </c>
      <c r="DQ555" s="19" t="str">
        <f t="shared" si="1503"/>
        <v/>
      </c>
      <c r="DR555" s="19" t="str">
        <f t="shared" si="1503"/>
        <v/>
      </c>
      <c r="DS555" s="19" t="str">
        <f t="shared" si="1503"/>
        <v/>
      </c>
      <c r="DT555" s="19" t="str">
        <f t="shared" si="1503"/>
        <v/>
      </c>
      <c r="DU555" s="19" t="str">
        <f t="shared" si="1503"/>
        <v/>
      </c>
      <c r="DV555" s="19" t="str">
        <f t="shared" si="1503"/>
        <v/>
      </c>
      <c r="DW555" s="19" t="str">
        <f t="shared" si="1503"/>
        <v/>
      </c>
      <c r="DX555" s="19" t="str">
        <f t="shared" si="1503"/>
        <v/>
      </c>
      <c r="DY555" s="19" t="str">
        <f t="shared" si="1504"/>
        <v/>
      </c>
      <c r="DZ555" s="19" t="str">
        <f t="shared" si="1504"/>
        <v/>
      </c>
      <c r="EA555" s="19" t="str">
        <f t="shared" si="1504"/>
        <v/>
      </c>
      <c r="EB555" s="19" t="str">
        <f t="shared" si="1504"/>
        <v/>
      </c>
      <c r="EC555" s="19" t="str">
        <f t="shared" si="1504"/>
        <v/>
      </c>
      <c r="ED555" s="19" t="str">
        <f t="shared" si="1504"/>
        <v/>
      </c>
      <c r="EE555" s="19" t="str">
        <f t="shared" si="1504"/>
        <v/>
      </c>
      <c r="EF555" s="19" t="str">
        <f t="shared" si="1504"/>
        <v/>
      </c>
      <c r="EG555" s="19" t="str">
        <f t="shared" si="1504"/>
        <v/>
      </c>
      <c r="EH555" s="19" t="str">
        <f t="shared" si="1504"/>
        <v/>
      </c>
      <c r="EI555" s="19" t="str">
        <f t="shared" si="1505"/>
        <v/>
      </c>
      <c r="EJ555" s="19" t="str">
        <f t="shared" si="1505"/>
        <v/>
      </c>
      <c r="EK555" s="19" t="str">
        <f t="shared" si="1505"/>
        <v/>
      </c>
      <c r="EL555" s="19" t="str">
        <f t="shared" si="1505"/>
        <v/>
      </c>
      <c r="EM555" s="19" t="str">
        <f t="shared" si="1505"/>
        <v/>
      </c>
      <c r="EN555" s="19" t="str">
        <f t="shared" si="1505"/>
        <v/>
      </c>
      <c r="EO555" s="19" t="str">
        <f t="shared" si="1505"/>
        <v/>
      </c>
      <c r="EP555" s="19" t="str">
        <f t="shared" si="1505"/>
        <v/>
      </c>
      <c r="EQ555" s="19" t="str">
        <f t="shared" si="1505"/>
        <v/>
      </c>
      <c r="ER555" s="19" t="str">
        <f t="shared" si="1505"/>
        <v/>
      </c>
      <c r="ES555" s="19" t="str">
        <f t="shared" si="1506"/>
        <v/>
      </c>
      <c r="ET555" s="19" t="str">
        <f t="shared" si="1506"/>
        <v/>
      </c>
      <c r="EU555" s="19" t="str">
        <f t="shared" si="1506"/>
        <v/>
      </c>
      <c r="EV555" s="19" t="str">
        <f t="shared" si="1506"/>
        <v/>
      </c>
      <c r="EW555" s="19" t="str">
        <f t="shared" si="1506"/>
        <v/>
      </c>
      <c r="EX555" s="19" t="str">
        <f t="shared" si="1506"/>
        <v/>
      </c>
      <c r="EY555" s="19" t="str">
        <f t="shared" si="1506"/>
        <v/>
      </c>
      <c r="EZ555" s="19" t="str">
        <f t="shared" si="1506"/>
        <v/>
      </c>
      <c r="FA555" s="19" t="str">
        <f t="shared" si="1506"/>
        <v/>
      </c>
      <c r="FB555" s="19" t="str">
        <f t="shared" si="1506"/>
        <v/>
      </c>
      <c r="FC555" s="19" t="str">
        <f t="shared" si="1507"/>
        <v/>
      </c>
      <c r="FD555" s="19" t="str">
        <f t="shared" si="1507"/>
        <v/>
      </c>
      <c r="FE555" s="19" t="str">
        <f t="shared" si="1507"/>
        <v/>
      </c>
      <c r="FF555" s="19" t="str">
        <f t="shared" si="1507"/>
        <v/>
      </c>
      <c r="FG555" s="19" t="str">
        <f t="shared" si="1507"/>
        <v/>
      </c>
      <c r="FH555" s="19" t="str">
        <f t="shared" si="1507"/>
        <v/>
      </c>
      <c r="FI555" s="19" t="str">
        <f t="shared" si="1507"/>
        <v/>
      </c>
      <c r="FJ555" s="19" t="str">
        <f t="shared" si="1507"/>
        <v/>
      </c>
      <c r="FK555" s="19" t="str">
        <f t="shared" si="1507"/>
        <v/>
      </c>
      <c r="FL555" s="19" t="str">
        <f t="shared" si="1507"/>
        <v/>
      </c>
      <c r="FM555" s="19" t="str">
        <f t="shared" si="1508"/>
        <v/>
      </c>
      <c r="FN555" s="19" t="str">
        <f t="shared" si="1508"/>
        <v/>
      </c>
      <c r="FO555" s="19" t="str">
        <f t="shared" si="1508"/>
        <v/>
      </c>
      <c r="FP555" s="19" t="str">
        <f t="shared" si="1508"/>
        <v/>
      </c>
      <c r="FQ555" s="19" t="str">
        <f t="shared" si="1508"/>
        <v/>
      </c>
      <c r="FR555" s="19" t="str">
        <f t="shared" si="1508"/>
        <v/>
      </c>
      <c r="FS555" s="19" t="str">
        <f t="shared" si="1508"/>
        <v/>
      </c>
      <c r="FT555" s="19" t="str">
        <f t="shared" si="1508"/>
        <v/>
      </c>
      <c r="FU555" s="19" t="str">
        <f t="shared" si="1508"/>
        <v/>
      </c>
      <c r="FV555" s="19" t="str">
        <f t="shared" si="1508"/>
        <v/>
      </c>
      <c r="FW555" s="19" t="str">
        <f t="shared" si="1509"/>
        <v/>
      </c>
      <c r="FX555" s="19" t="str">
        <f t="shared" si="1509"/>
        <v/>
      </c>
      <c r="FY555" s="19" t="str">
        <f t="shared" si="1509"/>
        <v/>
      </c>
      <c r="FZ555" s="19" t="str">
        <f t="shared" si="1509"/>
        <v/>
      </c>
      <c r="GA555" s="19" t="str">
        <f t="shared" si="1509"/>
        <v/>
      </c>
      <c r="GB555" s="19" t="str">
        <f t="shared" si="1509"/>
        <v/>
      </c>
      <c r="GC555" s="19" t="str">
        <f t="shared" si="1509"/>
        <v/>
      </c>
      <c r="GD555" s="19" t="str">
        <f t="shared" si="1509"/>
        <v/>
      </c>
      <c r="GE555" s="19" t="str">
        <f t="shared" si="1509"/>
        <v/>
      </c>
      <c r="GF555" s="19" t="str">
        <f t="shared" si="1509"/>
        <v/>
      </c>
      <c r="GG555" s="19" t="str">
        <f t="shared" si="1510"/>
        <v/>
      </c>
      <c r="GH555" s="19" t="str">
        <f t="shared" si="1510"/>
        <v/>
      </c>
      <c r="GI555" s="19" t="str">
        <f t="shared" si="1510"/>
        <v/>
      </c>
      <c r="GJ555" s="19" t="str">
        <f t="shared" si="1510"/>
        <v/>
      </c>
      <c r="GK555" s="19" t="str">
        <f t="shared" si="1510"/>
        <v/>
      </c>
      <c r="GL555" s="19" t="str">
        <f t="shared" si="1510"/>
        <v/>
      </c>
      <c r="GM555" s="19" t="str">
        <f t="shared" si="1510"/>
        <v/>
      </c>
      <c r="GN555" s="19" t="str">
        <f t="shared" si="1510"/>
        <v/>
      </c>
      <c r="GO555" s="19" t="str">
        <f t="shared" si="1510"/>
        <v/>
      </c>
      <c r="GP555" s="19" t="str">
        <f t="shared" si="1510"/>
        <v/>
      </c>
      <c r="GQ555" s="19" t="str">
        <f t="shared" si="1511"/>
        <v/>
      </c>
      <c r="GR555" s="19" t="str">
        <f t="shared" si="1511"/>
        <v/>
      </c>
      <c r="GS555" s="19" t="str">
        <f t="shared" si="1511"/>
        <v/>
      </c>
      <c r="GT555" s="19" t="str">
        <f t="shared" si="1511"/>
        <v/>
      </c>
      <c r="GU555" s="19" t="str">
        <f t="shared" si="1511"/>
        <v/>
      </c>
      <c r="GV555" s="19" t="str">
        <f t="shared" si="1511"/>
        <v/>
      </c>
      <c r="GW555" s="19" t="str">
        <f t="shared" si="1511"/>
        <v/>
      </c>
      <c r="GX555" s="19" t="str">
        <f t="shared" si="1511"/>
        <v/>
      </c>
      <c r="GY555" s="19" t="str">
        <f t="shared" si="1511"/>
        <v/>
      </c>
      <c r="GZ555" s="19" t="str">
        <f t="shared" si="1511"/>
        <v/>
      </c>
      <c r="HA555" s="19" t="str">
        <f t="shared" si="1512"/>
        <v/>
      </c>
      <c r="HB555" s="19" t="str">
        <f t="shared" si="1512"/>
        <v/>
      </c>
      <c r="HC555" s="19" t="str">
        <f t="shared" si="1512"/>
        <v/>
      </c>
      <c r="HD555" s="19" t="str">
        <f t="shared" si="1512"/>
        <v/>
      </c>
      <c r="HE555" s="19" t="str">
        <f t="shared" si="1512"/>
        <v/>
      </c>
      <c r="HF555" s="19" t="str">
        <f t="shared" si="1512"/>
        <v/>
      </c>
      <c r="HG555" s="19" t="str">
        <f t="shared" si="1512"/>
        <v/>
      </c>
      <c r="HH555" s="19" t="str">
        <f t="shared" si="1512"/>
        <v/>
      </c>
      <c r="HI555" s="19" t="str">
        <f t="shared" si="1512"/>
        <v/>
      </c>
      <c r="HJ555" s="19" t="str">
        <f t="shared" si="1512"/>
        <v/>
      </c>
      <c r="HK555" s="19" t="str">
        <f t="shared" si="1513"/>
        <v/>
      </c>
      <c r="HL555" s="19" t="str">
        <f t="shared" si="1513"/>
        <v/>
      </c>
      <c r="HM555" s="19" t="str">
        <f t="shared" si="1513"/>
        <v/>
      </c>
      <c r="HN555" s="19" t="str">
        <f t="shared" si="1513"/>
        <v/>
      </c>
      <c r="HO555" s="19" t="str">
        <f t="shared" si="1513"/>
        <v/>
      </c>
      <c r="HP555" s="19" t="str">
        <f t="shared" si="1513"/>
        <v/>
      </c>
      <c r="HQ555" s="19" t="str">
        <f t="shared" si="1513"/>
        <v/>
      </c>
      <c r="HR555" s="19" t="str">
        <f t="shared" si="1513"/>
        <v/>
      </c>
      <c r="HS555" s="19" t="str">
        <f t="shared" si="1513"/>
        <v/>
      </c>
      <c r="HT555" s="19" t="str">
        <f t="shared" si="1513"/>
        <v/>
      </c>
      <c r="HU555" s="19" t="str">
        <f t="shared" si="1514"/>
        <v/>
      </c>
      <c r="HV555" s="19" t="str">
        <f t="shared" si="1514"/>
        <v/>
      </c>
      <c r="HW555" s="19" t="str">
        <f t="shared" si="1514"/>
        <v/>
      </c>
      <c r="HX555" s="19" t="str">
        <f t="shared" si="1514"/>
        <v/>
      </c>
      <c r="HY555" s="19" t="str">
        <f t="shared" si="1514"/>
        <v/>
      </c>
      <c r="HZ555" s="19" t="str">
        <f t="shared" si="1514"/>
        <v/>
      </c>
      <c r="IA555" s="19" t="str">
        <f t="shared" si="1514"/>
        <v/>
      </c>
      <c r="IB555" s="19" t="str">
        <f t="shared" si="1514"/>
        <v/>
      </c>
      <c r="IC555" s="19" t="str">
        <f t="shared" si="1514"/>
        <v/>
      </c>
      <c r="ID555" s="19" t="str">
        <f t="shared" si="1514"/>
        <v/>
      </c>
      <c r="IE555" s="19" t="str">
        <f t="shared" si="1515"/>
        <v/>
      </c>
      <c r="IF555" s="19" t="str">
        <f t="shared" si="1515"/>
        <v/>
      </c>
      <c r="IG555" s="19" t="str">
        <f t="shared" si="1515"/>
        <v/>
      </c>
      <c r="IH555" s="19" t="str">
        <f t="shared" si="1515"/>
        <v/>
      </c>
      <c r="II555" s="19" t="str">
        <f t="shared" si="1515"/>
        <v/>
      </c>
      <c r="IJ555" s="19" t="str">
        <f t="shared" si="1515"/>
        <v/>
      </c>
      <c r="IK555" s="19" t="str">
        <f t="shared" si="1515"/>
        <v/>
      </c>
      <c r="IL555" s="19" t="str">
        <f t="shared" si="1515"/>
        <v/>
      </c>
      <c r="IM555" s="19" t="str">
        <f t="shared" si="1515"/>
        <v/>
      </c>
      <c r="IN555" s="19" t="str">
        <f t="shared" si="1515"/>
        <v/>
      </c>
      <c r="IO555" s="19" t="str">
        <f t="shared" si="1516"/>
        <v/>
      </c>
      <c r="IP555" s="19" t="str">
        <f t="shared" si="1516"/>
        <v/>
      </c>
      <c r="IQ555" s="19" t="str">
        <f t="shared" si="1516"/>
        <v/>
      </c>
      <c r="IR555" s="19" t="str">
        <f t="shared" si="1516"/>
        <v/>
      </c>
      <c r="IS555" s="19" t="str">
        <f t="shared" si="1516"/>
        <v/>
      </c>
      <c r="IT555" s="19" t="str">
        <f t="shared" si="1516"/>
        <v/>
      </c>
      <c r="IU555" s="19" t="str">
        <f t="shared" si="1516"/>
        <v/>
      </c>
      <c r="IV555" s="19" t="str">
        <f t="shared" si="1516"/>
        <v/>
      </c>
      <c r="IW555" s="19" t="str">
        <f t="shared" si="1516"/>
        <v/>
      </c>
      <c r="IX555" s="19" t="str">
        <f t="shared" si="1516"/>
        <v/>
      </c>
      <c r="IY555" s="19" t="str">
        <f t="shared" si="1517"/>
        <v/>
      </c>
      <c r="IZ555" s="19" t="str">
        <f t="shared" si="1517"/>
        <v/>
      </c>
      <c r="JA555" s="19" t="str">
        <f t="shared" si="1517"/>
        <v/>
      </c>
      <c r="JB555" s="19" t="str">
        <f t="shared" si="1517"/>
        <v/>
      </c>
      <c r="JC555" s="19" t="str">
        <f t="shared" si="1517"/>
        <v/>
      </c>
      <c r="JD555" s="19" t="str">
        <f t="shared" si="1517"/>
        <v/>
      </c>
      <c r="JE555" s="19" t="str">
        <f t="shared" si="1517"/>
        <v/>
      </c>
      <c r="JF555" s="19" t="str">
        <f t="shared" si="1517"/>
        <v/>
      </c>
      <c r="JG555" s="19" t="str">
        <f t="shared" si="1517"/>
        <v/>
      </c>
      <c r="JH555" s="19" t="str">
        <f t="shared" si="1517"/>
        <v/>
      </c>
      <c r="JI555" s="19" t="str">
        <f t="shared" si="1518"/>
        <v/>
      </c>
      <c r="JJ555" s="19" t="str">
        <f t="shared" si="1518"/>
        <v/>
      </c>
      <c r="JK555" s="19" t="str">
        <f t="shared" si="1518"/>
        <v/>
      </c>
      <c r="JL555" s="19" t="str">
        <f t="shared" si="1518"/>
        <v/>
      </c>
      <c r="JM555" s="19" t="str">
        <f t="shared" si="1518"/>
        <v/>
      </c>
      <c r="JN555" s="19" t="str">
        <f t="shared" si="1518"/>
        <v/>
      </c>
      <c r="JO555" s="19" t="str">
        <f t="shared" si="1518"/>
        <v/>
      </c>
      <c r="JP555" s="19" t="str">
        <f t="shared" si="1518"/>
        <v/>
      </c>
      <c r="JQ555" s="19" t="str">
        <f t="shared" si="1518"/>
        <v/>
      </c>
      <c r="JR555" s="19" t="str">
        <f t="shared" si="1518"/>
        <v/>
      </c>
      <c r="JS555" s="19" t="str">
        <f t="shared" si="1519"/>
        <v/>
      </c>
      <c r="JT555" s="19" t="str">
        <f t="shared" si="1519"/>
        <v/>
      </c>
      <c r="JU555" s="19" t="str">
        <f t="shared" si="1519"/>
        <v/>
      </c>
      <c r="JV555" s="19" t="str">
        <f t="shared" si="1519"/>
        <v/>
      </c>
      <c r="JW555" s="19" t="str">
        <f t="shared" si="1519"/>
        <v/>
      </c>
      <c r="JX555" s="19" t="str">
        <f t="shared" si="1519"/>
        <v/>
      </c>
      <c r="JY555" s="19" t="str">
        <f t="shared" si="1519"/>
        <v/>
      </c>
      <c r="JZ555" s="19" t="str">
        <f t="shared" si="1519"/>
        <v/>
      </c>
      <c r="KA555" s="19" t="str">
        <f t="shared" si="1519"/>
        <v/>
      </c>
      <c r="KB555" s="19" t="str">
        <f t="shared" si="1519"/>
        <v/>
      </c>
      <c r="KC555" s="19" t="str">
        <f t="shared" si="1520"/>
        <v/>
      </c>
      <c r="KD555" s="19" t="str">
        <f t="shared" si="1520"/>
        <v/>
      </c>
      <c r="KE555" s="19" t="str">
        <f t="shared" si="1520"/>
        <v/>
      </c>
      <c r="KF555" s="19" t="str">
        <f t="shared" si="1520"/>
        <v/>
      </c>
      <c r="KG555" s="19" t="str">
        <f t="shared" si="1520"/>
        <v/>
      </c>
      <c r="KH555" s="19" t="str">
        <f t="shared" si="1520"/>
        <v/>
      </c>
      <c r="KI555" s="19" t="str">
        <f t="shared" si="1520"/>
        <v/>
      </c>
      <c r="KJ555" s="19" t="str">
        <f t="shared" si="1520"/>
        <v/>
      </c>
      <c r="KK555" s="19" t="str">
        <f t="shared" si="1520"/>
        <v/>
      </c>
      <c r="KL555" s="19" t="str">
        <f t="shared" si="1520"/>
        <v/>
      </c>
      <c r="KM555" s="19" t="str">
        <f t="shared" si="1521"/>
        <v/>
      </c>
      <c r="KN555" s="19" t="str">
        <f t="shared" si="1521"/>
        <v/>
      </c>
      <c r="KO555" s="19" t="str">
        <f t="shared" si="1521"/>
        <v/>
      </c>
      <c r="KP555" s="19" t="str">
        <f t="shared" si="1521"/>
        <v/>
      </c>
      <c r="KQ555" s="19" t="str">
        <f t="shared" si="1521"/>
        <v/>
      </c>
      <c r="KR555" s="19" t="str">
        <f t="shared" si="1521"/>
        <v/>
      </c>
      <c r="KS555" s="19" t="str">
        <f t="shared" si="1521"/>
        <v/>
      </c>
      <c r="KT555" s="19" t="str">
        <f t="shared" si="1521"/>
        <v/>
      </c>
      <c r="KU555" s="19" t="str">
        <f t="shared" si="1521"/>
        <v/>
      </c>
      <c r="KV555" s="19" t="str">
        <f t="shared" si="1521"/>
        <v/>
      </c>
      <c r="KW555" s="19" t="str">
        <f t="shared" si="1522"/>
        <v/>
      </c>
      <c r="KX555" s="19" t="str">
        <f t="shared" si="1522"/>
        <v/>
      </c>
      <c r="KY555" s="19" t="str">
        <f t="shared" si="1522"/>
        <v/>
      </c>
      <c r="KZ555" s="19" t="str">
        <f t="shared" si="1522"/>
        <v/>
      </c>
      <c r="LA555" s="19" t="str">
        <f t="shared" si="1522"/>
        <v/>
      </c>
      <c r="LB555" s="19" t="str">
        <f t="shared" si="1522"/>
        <v/>
      </c>
      <c r="LC555" s="19" t="str">
        <f t="shared" si="1522"/>
        <v/>
      </c>
      <c r="LD555" s="19" t="str">
        <f t="shared" si="1522"/>
        <v/>
      </c>
      <c r="LE555" s="19" t="str">
        <f t="shared" si="1522"/>
        <v/>
      </c>
      <c r="LF555" s="19" t="str">
        <f t="shared" si="1522"/>
        <v/>
      </c>
      <c r="LG555" s="19" t="str">
        <f t="shared" si="1523"/>
        <v/>
      </c>
      <c r="LH555" s="19" t="str">
        <f t="shared" si="1523"/>
        <v/>
      </c>
      <c r="LI555" s="19" t="str">
        <f t="shared" si="1523"/>
        <v/>
      </c>
      <c r="LJ555" s="19" t="str">
        <f t="shared" si="1523"/>
        <v/>
      </c>
      <c r="LK555" s="19" t="str">
        <f t="shared" si="1523"/>
        <v/>
      </c>
      <c r="LL555" s="19" t="str">
        <f t="shared" si="1523"/>
        <v/>
      </c>
      <c r="LM555" s="19" t="str">
        <f t="shared" si="1523"/>
        <v/>
      </c>
      <c r="LN555" s="19" t="str">
        <f t="shared" si="1523"/>
        <v/>
      </c>
      <c r="LO555" s="19" t="str">
        <f t="shared" si="1523"/>
        <v/>
      </c>
      <c r="LP555" s="19" t="str">
        <f t="shared" si="1523"/>
        <v/>
      </c>
      <c r="LQ555" s="19" t="str">
        <f t="shared" si="1524"/>
        <v/>
      </c>
      <c r="LR555" s="19" t="str">
        <f t="shared" si="1524"/>
        <v/>
      </c>
      <c r="LS555" s="19" t="str">
        <f t="shared" si="1524"/>
        <v/>
      </c>
      <c r="LT555" s="19" t="str">
        <f t="shared" si="1524"/>
        <v/>
      </c>
      <c r="LU555" s="19" t="str">
        <f t="shared" si="1524"/>
        <v/>
      </c>
      <c r="LV555" s="19" t="str">
        <f t="shared" si="1524"/>
        <v/>
      </c>
      <c r="LW555" s="19" t="str">
        <f t="shared" si="1524"/>
        <v/>
      </c>
      <c r="LX555" s="19" t="str">
        <f t="shared" si="1524"/>
        <v/>
      </c>
      <c r="LY555" s="19" t="str">
        <f t="shared" si="1524"/>
        <v/>
      </c>
      <c r="LZ555" s="19" t="str">
        <f t="shared" si="1524"/>
        <v/>
      </c>
      <c r="MA555" s="19" t="str">
        <f t="shared" si="1525"/>
        <v/>
      </c>
      <c r="MB555" s="19" t="str">
        <f t="shared" si="1525"/>
        <v/>
      </c>
      <c r="MC555" s="19" t="str">
        <f t="shared" si="1525"/>
        <v/>
      </c>
      <c r="MD555" s="19" t="str">
        <f t="shared" si="1525"/>
        <v/>
      </c>
      <c r="ME555" s="19" t="str">
        <f t="shared" si="1525"/>
        <v/>
      </c>
      <c r="MF555" s="19" t="str">
        <f t="shared" si="1525"/>
        <v/>
      </c>
      <c r="MG555" s="19" t="str">
        <f t="shared" si="1525"/>
        <v/>
      </c>
      <c r="MH555" s="19" t="str">
        <f t="shared" si="1525"/>
        <v/>
      </c>
      <c r="MI555" s="19" t="str">
        <f t="shared" si="1525"/>
        <v/>
      </c>
      <c r="MJ555" s="19" t="str">
        <f t="shared" si="1525"/>
        <v/>
      </c>
      <c r="MK555" s="19" t="str">
        <f t="shared" si="1526"/>
        <v/>
      </c>
      <c r="ML555" s="19" t="str">
        <f t="shared" si="1526"/>
        <v/>
      </c>
      <c r="MM555" s="19" t="str">
        <f t="shared" si="1526"/>
        <v/>
      </c>
      <c r="MN555" s="19" t="str">
        <f t="shared" si="1526"/>
        <v/>
      </c>
      <c r="MO555" s="19" t="str">
        <f t="shared" si="1526"/>
        <v/>
      </c>
      <c r="MP555" s="19" t="str">
        <f t="shared" si="1526"/>
        <v/>
      </c>
      <c r="MQ555" s="19" t="str">
        <f t="shared" si="1526"/>
        <v/>
      </c>
      <c r="MR555" s="19" t="str">
        <f t="shared" si="1526"/>
        <v/>
      </c>
      <c r="MS555" s="19" t="str">
        <f t="shared" si="1526"/>
        <v/>
      </c>
      <c r="MT555" s="19" t="str">
        <f t="shared" si="1526"/>
        <v/>
      </c>
      <c r="MU555" s="19" t="str">
        <f t="shared" si="1527"/>
        <v/>
      </c>
      <c r="MV555" s="19" t="str">
        <f t="shared" si="1527"/>
        <v/>
      </c>
      <c r="MW555" s="19" t="str">
        <f t="shared" si="1527"/>
        <v/>
      </c>
      <c r="MX555" s="19" t="str">
        <f t="shared" si="1527"/>
        <v/>
      </c>
      <c r="MY555" s="19" t="str">
        <f t="shared" si="1527"/>
        <v/>
      </c>
      <c r="MZ555" s="19" t="str">
        <f t="shared" si="1527"/>
        <v/>
      </c>
      <c r="NA555" s="19" t="str">
        <f t="shared" si="1527"/>
        <v/>
      </c>
      <c r="NB555" s="19" t="str">
        <f t="shared" si="1527"/>
        <v/>
      </c>
      <c r="NC555" s="19" t="str">
        <f t="shared" si="1527"/>
        <v/>
      </c>
      <c r="ND555" s="19" t="str">
        <f t="shared" si="1527"/>
        <v/>
      </c>
      <c r="NE555" s="19" t="str">
        <f t="shared" si="1528"/>
        <v/>
      </c>
      <c r="NF555" s="19" t="str">
        <f t="shared" si="1528"/>
        <v/>
      </c>
      <c r="NG555" s="19" t="str">
        <f t="shared" si="1528"/>
        <v/>
      </c>
      <c r="NH555" s="19" t="str">
        <f t="shared" si="1528"/>
        <v/>
      </c>
      <c r="NI555" s="19" t="str">
        <f t="shared" si="1528"/>
        <v/>
      </c>
      <c r="NJ555" s="19" t="str">
        <f t="shared" si="1528"/>
        <v/>
      </c>
      <c r="NK555" s="19" t="str">
        <f t="shared" si="1528"/>
        <v/>
      </c>
      <c r="NL555" s="19" t="str">
        <f t="shared" si="1528"/>
        <v/>
      </c>
      <c r="NM555" s="19" t="str">
        <f t="shared" si="1528"/>
        <v/>
      </c>
      <c r="NN555" s="19" t="str">
        <f t="shared" si="1528"/>
        <v/>
      </c>
      <c r="NO555" s="19" t="str">
        <f t="shared" si="1529"/>
        <v/>
      </c>
      <c r="NP555" s="19" t="str">
        <f t="shared" si="1529"/>
        <v/>
      </c>
      <c r="NQ555" s="19" t="str">
        <f t="shared" si="1529"/>
        <v/>
      </c>
      <c r="NR555" s="19" t="str">
        <f t="shared" si="1529"/>
        <v/>
      </c>
      <c r="NS555" s="19" t="str">
        <f t="shared" si="1529"/>
        <v/>
      </c>
      <c r="NT555" s="19" t="str">
        <f t="shared" si="1529"/>
        <v/>
      </c>
      <c r="NU555" s="19" t="str">
        <f t="shared" si="1529"/>
        <v/>
      </c>
      <c r="NV555" s="19" t="str">
        <f t="shared" si="1529"/>
        <v/>
      </c>
      <c r="NW555" s="19" t="str">
        <f t="shared" si="1529"/>
        <v/>
      </c>
      <c r="NX555" s="19" t="str">
        <f t="shared" si="1529"/>
        <v/>
      </c>
      <c r="NY555" s="19" t="str">
        <f t="shared" si="1530"/>
        <v/>
      </c>
      <c r="NZ555" s="19" t="str">
        <f t="shared" si="1530"/>
        <v/>
      </c>
      <c r="OA555" s="19" t="str">
        <f t="shared" si="1530"/>
        <v/>
      </c>
      <c r="OB555" s="19" t="str">
        <f t="shared" si="1530"/>
        <v/>
      </c>
      <c r="OC555" s="19" t="str">
        <f t="shared" si="1530"/>
        <v/>
      </c>
      <c r="OD555" s="19" t="str">
        <f t="shared" si="1530"/>
        <v/>
      </c>
      <c r="OE555" s="19" t="str">
        <f t="shared" si="1530"/>
        <v/>
      </c>
      <c r="OF555" s="19" t="str">
        <f t="shared" si="1530"/>
        <v/>
      </c>
      <c r="OG555" s="19" t="str">
        <f t="shared" si="1530"/>
        <v/>
      </c>
      <c r="OH555" s="19" t="str">
        <f t="shared" si="1530"/>
        <v/>
      </c>
      <c r="OI555" s="19" t="str">
        <f t="shared" si="1531"/>
        <v/>
      </c>
      <c r="OJ555" s="19" t="str">
        <f t="shared" si="1531"/>
        <v/>
      </c>
      <c r="OK555" s="19" t="str">
        <f t="shared" si="1531"/>
        <v/>
      </c>
      <c r="OL555" s="19" t="str">
        <f t="shared" si="1531"/>
        <v/>
      </c>
      <c r="OM555" s="19" t="str">
        <f t="shared" si="1531"/>
        <v/>
      </c>
      <c r="ON555" s="19" t="str">
        <f t="shared" si="1531"/>
        <v/>
      </c>
      <c r="OO555" s="19" t="str">
        <f t="shared" si="1531"/>
        <v/>
      </c>
      <c r="OP555" s="19" t="str">
        <f t="shared" si="1531"/>
        <v/>
      </c>
      <c r="OQ555" s="19" t="str">
        <f t="shared" si="1531"/>
        <v/>
      </c>
      <c r="OR555" s="19" t="str">
        <f t="shared" si="1531"/>
        <v/>
      </c>
      <c r="OS555" s="19" t="str">
        <f t="shared" si="1532"/>
        <v/>
      </c>
      <c r="OT555" s="19" t="str">
        <f t="shared" si="1532"/>
        <v/>
      </c>
      <c r="OU555" s="19" t="str">
        <f t="shared" si="1532"/>
        <v/>
      </c>
      <c r="OV555" s="19" t="str">
        <f t="shared" si="1532"/>
        <v/>
      </c>
      <c r="OW555" s="19" t="str">
        <f t="shared" si="1532"/>
        <v/>
      </c>
      <c r="OX555" s="19" t="str">
        <f t="shared" si="1532"/>
        <v/>
      </c>
      <c r="OY555" s="19" t="str">
        <f t="shared" si="1532"/>
        <v/>
      </c>
      <c r="OZ555" s="19" t="str">
        <f t="shared" si="1532"/>
        <v/>
      </c>
      <c r="PA555" s="19" t="str">
        <f t="shared" si="1532"/>
        <v/>
      </c>
      <c r="PB555" s="19" t="str">
        <f t="shared" si="1532"/>
        <v/>
      </c>
      <c r="PC555" s="19" t="str">
        <f t="shared" si="1533"/>
        <v/>
      </c>
      <c r="PD555" s="19" t="str">
        <f t="shared" si="1533"/>
        <v/>
      </c>
      <c r="PE555" s="19" t="str">
        <f t="shared" si="1533"/>
        <v/>
      </c>
      <c r="PF555" s="19" t="str">
        <f t="shared" si="1533"/>
        <v/>
      </c>
      <c r="PG555" s="19" t="str">
        <f t="shared" si="1533"/>
        <v/>
      </c>
      <c r="PH555" s="19" t="str">
        <f t="shared" si="1533"/>
        <v/>
      </c>
      <c r="PI555" s="19" t="str">
        <f t="shared" si="1533"/>
        <v/>
      </c>
      <c r="PJ555" s="19" t="str">
        <f t="shared" si="1533"/>
        <v/>
      </c>
      <c r="PK555" s="19" t="str">
        <f t="shared" si="1533"/>
        <v/>
      </c>
      <c r="PL555" s="19" t="str">
        <f t="shared" si="1533"/>
        <v/>
      </c>
      <c r="PM555" s="19" t="str">
        <f t="shared" si="1534"/>
        <v/>
      </c>
      <c r="PN555" s="19" t="str">
        <f t="shared" si="1534"/>
        <v/>
      </c>
      <c r="PO555" s="19" t="str">
        <f t="shared" si="1534"/>
        <v/>
      </c>
      <c r="PP555" s="19" t="str">
        <f t="shared" si="1534"/>
        <v/>
      </c>
      <c r="PQ555" s="19" t="str">
        <f t="shared" si="1534"/>
        <v/>
      </c>
      <c r="PR555" s="19" t="str">
        <f t="shared" si="1534"/>
        <v/>
      </c>
      <c r="PS555" s="19" t="str">
        <f t="shared" si="1534"/>
        <v/>
      </c>
      <c r="PT555" s="19" t="str">
        <f t="shared" si="1534"/>
        <v/>
      </c>
      <c r="PU555" s="19" t="str">
        <f t="shared" si="1534"/>
        <v/>
      </c>
      <c r="PV555" s="19" t="str">
        <f t="shared" si="1534"/>
        <v/>
      </c>
      <c r="PW555" s="19" t="str">
        <f t="shared" si="1534"/>
        <v/>
      </c>
      <c r="PX555" s="19" t="str">
        <f t="shared" si="1534"/>
        <v/>
      </c>
      <c r="PY555" s="19" t="str">
        <f t="shared" si="1534"/>
        <v/>
      </c>
      <c r="PZ555" s="19" t="str">
        <f t="shared" si="1447"/>
        <v/>
      </c>
      <c r="QA555" s="19" t="str">
        <f t="shared" si="1448"/>
        <v/>
      </c>
    </row>
    <row r="556" spans="4:443" x14ac:dyDescent="0.25">
      <c r="D556"/>
      <c r="E556"/>
      <c r="G556" s="20" t="str">
        <f t="shared" si="1446"/>
        <v/>
      </c>
      <c r="H556" s="20"/>
      <c r="I556" s="19" t="str">
        <f t="shared" si="1492"/>
        <v/>
      </c>
      <c r="J556" s="19" t="str">
        <f t="shared" si="1492"/>
        <v/>
      </c>
      <c r="K556" s="19" t="str">
        <f t="shared" si="1492"/>
        <v/>
      </c>
      <c r="L556" s="19" t="str">
        <f t="shared" si="1492"/>
        <v/>
      </c>
      <c r="M556" s="19" t="str">
        <f t="shared" si="1492"/>
        <v/>
      </c>
      <c r="N556" s="19" t="str">
        <f t="shared" si="1492"/>
        <v/>
      </c>
      <c r="O556" s="19" t="str">
        <f t="shared" si="1492"/>
        <v/>
      </c>
      <c r="P556" s="19" t="str">
        <f t="shared" si="1492"/>
        <v/>
      </c>
      <c r="Q556" s="19" t="str">
        <f t="shared" si="1492"/>
        <v/>
      </c>
      <c r="R556" s="19" t="str">
        <f t="shared" si="1492"/>
        <v/>
      </c>
      <c r="S556" s="19" t="str">
        <f t="shared" si="1493"/>
        <v/>
      </c>
      <c r="T556" s="19" t="str">
        <f t="shared" si="1493"/>
        <v/>
      </c>
      <c r="U556" s="50" t="str">
        <f t="shared" si="1493"/>
        <v/>
      </c>
      <c r="V556" s="19" t="str">
        <f t="shared" si="1493"/>
        <v/>
      </c>
      <c r="W556" s="19" t="str">
        <f t="shared" si="1493"/>
        <v/>
      </c>
      <c r="X556" s="19" t="str">
        <f t="shared" si="1493"/>
        <v/>
      </c>
      <c r="Y556" s="19" t="str">
        <f t="shared" si="1493"/>
        <v/>
      </c>
      <c r="Z556" s="19" t="str">
        <f t="shared" si="1493"/>
        <v/>
      </c>
      <c r="AA556" s="19" t="str">
        <f t="shared" si="1493"/>
        <v/>
      </c>
      <c r="AB556" s="19" t="str">
        <f t="shared" si="1493"/>
        <v/>
      </c>
      <c r="AC556" s="19" t="str">
        <f t="shared" si="1494"/>
        <v/>
      </c>
      <c r="AD556" s="19" t="str">
        <f t="shared" si="1494"/>
        <v/>
      </c>
      <c r="AE556" s="19" t="str">
        <f t="shared" si="1494"/>
        <v/>
      </c>
      <c r="AF556" s="19" t="str">
        <f t="shared" si="1494"/>
        <v/>
      </c>
      <c r="AG556" s="19" t="str">
        <f t="shared" si="1494"/>
        <v/>
      </c>
      <c r="AH556" s="19" t="str">
        <f t="shared" si="1494"/>
        <v/>
      </c>
      <c r="AI556" s="19" t="str">
        <f t="shared" si="1494"/>
        <v/>
      </c>
      <c r="AJ556" s="19" t="str">
        <f t="shared" si="1494"/>
        <v/>
      </c>
      <c r="AK556" s="19" t="str">
        <f t="shared" si="1494"/>
        <v/>
      </c>
      <c r="AL556" s="19" t="str">
        <f t="shared" si="1494"/>
        <v/>
      </c>
      <c r="AM556" s="19" t="str">
        <f t="shared" si="1495"/>
        <v/>
      </c>
      <c r="AN556" s="19" t="str">
        <f t="shared" si="1495"/>
        <v/>
      </c>
      <c r="AO556" s="19" t="str">
        <f t="shared" si="1495"/>
        <v/>
      </c>
      <c r="AP556" s="19" t="str">
        <f t="shared" si="1495"/>
        <v/>
      </c>
      <c r="AQ556" s="19" t="str">
        <f t="shared" si="1495"/>
        <v/>
      </c>
      <c r="AR556" s="19" t="str">
        <f t="shared" si="1495"/>
        <v/>
      </c>
      <c r="AS556" s="19" t="str">
        <f t="shared" si="1495"/>
        <v/>
      </c>
      <c r="AT556" s="19" t="str">
        <f t="shared" si="1495"/>
        <v/>
      </c>
      <c r="AU556" s="19" t="str">
        <f t="shared" si="1495"/>
        <v/>
      </c>
      <c r="AV556" s="19" t="str">
        <f t="shared" si="1495"/>
        <v/>
      </c>
      <c r="AW556" s="19" t="str">
        <f t="shared" si="1496"/>
        <v/>
      </c>
      <c r="AX556" s="19" t="str">
        <f t="shared" si="1496"/>
        <v/>
      </c>
      <c r="AY556" s="19" t="str">
        <f t="shared" si="1496"/>
        <v/>
      </c>
      <c r="AZ556" s="19" t="str">
        <f t="shared" si="1496"/>
        <v/>
      </c>
      <c r="BA556" s="19" t="str">
        <f t="shared" si="1496"/>
        <v/>
      </c>
      <c r="BB556" s="19" t="str">
        <f t="shared" si="1496"/>
        <v/>
      </c>
      <c r="BC556" s="19" t="str">
        <f t="shared" si="1496"/>
        <v/>
      </c>
      <c r="BD556" s="19" t="str">
        <f t="shared" si="1496"/>
        <v/>
      </c>
      <c r="BE556" s="19" t="str">
        <f t="shared" si="1496"/>
        <v/>
      </c>
      <c r="BF556" s="19" t="str">
        <f t="shared" si="1496"/>
        <v/>
      </c>
      <c r="BG556" s="19" t="str">
        <f t="shared" si="1497"/>
        <v/>
      </c>
      <c r="BH556" s="19" t="str">
        <f t="shared" si="1497"/>
        <v/>
      </c>
      <c r="BI556" s="19" t="str">
        <f t="shared" si="1497"/>
        <v/>
      </c>
      <c r="BJ556" s="19" t="str">
        <f t="shared" si="1497"/>
        <v/>
      </c>
      <c r="BK556" s="19" t="str">
        <f t="shared" si="1497"/>
        <v/>
      </c>
      <c r="BL556" s="19" t="str">
        <f t="shared" si="1497"/>
        <v/>
      </c>
      <c r="BM556" s="19" t="str">
        <f t="shared" si="1497"/>
        <v/>
      </c>
      <c r="BN556" s="19" t="str">
        <f t="shared" si="1497"/>
        <v/>
      </c>
      <c r="BO556" s="19" t="str">
        <f t="shared" si="1497"/>
        <v/>
      </c>
      <c r="BP556" s="19" t="str">
        <f t="shared" si="1497"/>
        <v/>
      </c>
      <c r="BQ556" s="19" t="str">
        <f t="shared" si="1498"/>
        <v/>
      </c>
      <c r="BR556" s="19" t="str">
        <f t="shared" si="1498"/>
        <v/>
      </c>
      <c r="BS556" s="19" t="str">
        <f t="shared" si="1498"/>
        <v/>
      </c>
      <c r="BT556" s="19" t="str">
        <f t="shared" si="1498"/>
        <v/>
      </c>
      <c r="BU556" s="19" t="str">
        <f t="shared" si="1498"/>
        <v/>
      </c>
      <c r="BV556" s="19" t="str">
        <f t="shared" si="1498"/>
        <v/>
      </c>
      <c r="BW556" s="19" t="str">
        <f t="shared" si="1498"/>
        <v/>
      </c>
      <c r="BX556" s="19" t="str">
        <f t="shared" si="1498"/>
        <v/>
      </c>
      <c r="BY556" s="19" t="str">
        <f t="shared" si="1498"/>
        <v/>
      </c>
      <c r="BZ556" s="19" t="str">
        <f t="shared" si="1498"/>
        <v/>
      </c>
      <c r="CA556" s="19" t="str">
        <f t="shared" si="1499"/>
        <v/>
      </c>
      <c r="CB556" s="19" t="str">
        <f t="shared" si="1499"/>
        <v/>
      </c>
      <c r="CC556" s="19" t="str">
        <f t="shared" si="1499"/>
        <v/>
      </c>
      <c r="CD556" s="19" t="str">
        <f t="shared" si="1499"/>
        <v/>
      </c>
      <c r="CE556" s="19" t="str">
        <f t="shared" si="1499"/>
        <v/>
      </c>
      <c r="CF556" s="19" t="str">
        <f t="shared" si="1499"/>
        <v/>
      </c>
      <c r="CG556" s="19" t="str">
        <f t="shared" si="1499"/>
        <v/>
      </c>
      <c r="CH556" s="19" t="str">
        <f t="shared" si="1499"/>
        <v/>
      </c>
      <c r="CI556" s="19" t="str">
        <f t="shared" si="1499"/>
        <v/>
      </c>
      <c r="CJ556" s="19" t="str">
        <f t="shared" si="1499"/>
        <v/>
      </c>
      <c r="CK556" s="19" t="str">
        <f t="shared" si="1500"/>
        <v/>
      </c>
      <c r="CL556" s="19" t="str">
        <f t="shared" si="1500"/>
        <v/>
      </c>
      <c r="CM556" s="19" t="str">
        <f t="shared" si="1500"/>
        <v/>
      </c>
      <c r="CN556" s="19" t="str">
        <f t="shared" si="1500"/>
        <v/>
      </c>
      <c r="CO556" s="19" t="str">
        <f t="shared" si="1500"/>
        <v/>
      </c>
      <c r="CP556" s="19" t="str">
        <f t="shared" si="1500"/>
        <v/>
      </c>
      <c r="CQ556" s="19" t="str">
        <f t="shared" si="1500"/>
        <v/>
      </c>
      <c r="CR556" s="19" t="str">
        <f t="shared" si="1500"/>
        <v/>
      </c>
      <c r="CS556" s="19" t="str">
        <f t="shared" si="1500"/>
        <v/>
      </c>
      <c r="CT556" s="19" t="str">
        <f t="shared" si="1500"/>
        <v/>
      </c>
      <c r="CU556" s="19" t="str">
        <f t="shared" si="1501"/>
        <v/>
      </c>
      <c r="CV556" s="19" t="str">
        <f t="shared" si="1501"/>
        <v/>
      </c>
      <c r="CW556" s="19" t="str">
        <f t="shared" si="1501"/>
        <v/>
      </c>
      <c r="CX556" s="19" t="str">
        <f t="shared" si="1501"/>
        <v/>
      </c>
      <c r="CY556" s="19" t="str">
        <f t="shared" si="1501"/>
        <v/>
      </c>
      <c r="CZ556" s="19" t="str">
        <f t="shared" si="1501"/>
        <v/>
      </c>
      <c r="DA556" s="19" t="str">
        <f t="shared" si="1501"/>
        <v/>
      </c>
      <c r="DB556" s="19" t="str">
        <f t="shared" si="1501"/>
        <v/>
      </c>
      <c r="DC556" s="19" t="str">
        <f t="shared" si="1501"/>
        <v/>
      </c>
      <c r="DD556" s="19" t="str">
        <f t="shared" si="1501"/>
        <v/>
      </c>
      <c r="DE556" s="19" t="str">
        <f t="shared" si="1502"/>
        <v/>
      </c>
      <c r="DF556" s="19" t="str">
        <f t="shared" si="1502"/>
        <v/>
      </c>
      <c r="DG556" s="19" t="str">
        <f t="shared" si="1502"/>
        <v/>
      </c>
      <c r="DH556" s="19" t="str">
        <f t="shared" si="1502"/>
        <v/>
      </c>
      <c r="DI556" s="19" t="str">
        <f t="shared" si="1502"/>
        <v/>
      </c>
      <c r="DJ556" s="19" t="str">
        <f t="shared" si="1502"/>
        <v/>
      </c>
      <c r="DK556" s="19" t="str">
        <f t="shared" si="1502"/>
        <v/>
      </c>
      <c r="DL556" s="19" t="str">
        <f t="shared" si="1502"/>
        <v/>
      </c>
      <c r="DM556" s="19" t="str">
        <f t="shared" si="1502"/>
        <v/>
      </c>
      <c r="DN556" s="19" t="str">
        <f t="shared" si="1502"/>
        <v/>
      </c>
      <c r="DO556" s="19" t="str">
        <f t="shared" si="1503"/>
        <v/>
      </c>
      <c r="DP556" s="19" t="str">
        <f t="shared" si="1503"/>
        <v/>
      </c>
      <c r="DQ556" s="19" t="str">
        <f t="shared" si="1503"/>
        <v/>
      </c>
      <c r="DR556" s="19" t="str">
        <f t="shared" si="1503"/>
        <v/>
      </c>
      <c r="DS556" s="19" t="str">
        <f t="shared" si="1503"/>
        <v/>
      </c>
      <c r="DT556" s="19" t="str">
        <f t="shared" si="1503"/>
        <v/>
      </c>
      <c r="DU556" s="19" t="str">
        <f t="shared" si="1503"/>
        <v/>
      </c>
      <c r="DV556" s="19" t="str">
        <f t="shared" si="1503"/>
        <v/>
      </c>
      <c r="DW556" s="19" t="str">
        <f t="shared" si="1503"/>
        <v/>
      </c>
      <c r="DX556" s="19" t="str">
        <f t="shared" si="1503"/>
        <v/>
      </c>
      <c r="DY556" s="19" t="str">
        <f t="shared" si="1504"/>
        <v/>
      </c>
      <c r="DZ556" s="19" t="str">
        <f t="shared" si="1504"/>
        <v/>
      </c>
      <c r="EA556" s="19" t="str">
        <f t="shared" si="1504"/>
        <v/>
      </c>
      <c r="EB556" s="19" t="str">
        <f t="shared" si="1504"/>
        <v/>
      </c>
      <c r="EC556" s="19" t="str">
        <f t="shared" si="1504"/>
        <v/>
      </c>
      <c r="ED556" s="19" t="str">
        <f t="shared" si="1504"/>
        <v/>
      </c>
      <c r="EE556" s="19" t="str">
        <f t="shared" si="1504"/>
        <v/>
      </c>
      <c r="EF556" s="19" t="str">
        <f t="shared" si="1504"/>
        <v/>
      </c>
      <c r="EG556" s="19" t="str">
        <f t="shared" si="1504"/>
        <v/>
      </c>
      <c r="EH556" s="19" t="str">
        <f t="shared" si="1504"/>
        <v/>
      </c>
      <c r="EI556" s="19" t="str">
        <f t="shared" si="1505"/>
        <v/>
      </c>
      <c r="EJ556" s="19" t="str">
        <f t="shared" si="1505"/>
        <v/>
      </c>
      <c r="EK556" s="19" t="str">
        <f t="shared" si="1505"/>
        <v/>
      </c>
      <c r="EL556" s="19" t="str">
        <f t="shared" si="1505"/>
        <v/>
      </c>
      <c r="EM556" s="19" t="str">
        <f t="shared" si="1505"/>
        <v/>
      </c>
      <c r="EN556" s="19" t="str">
        <f t="shared" si="1505"/>
        <v/>
      </c>
      <c r="EO556" s="19" t="str">
        <f t="shared" si="1505"/>
        <v/>
      </c>
      <c r="EP556" s="19" t="str">
        <f t="shared" si="1505"/>
        <v/>
      </c>
      <c r="EQ556" s="19" t="str">
        <f t="shared" si="1505"/>
        <v/>
      </c>
      <c r="ER556" s="19" t="str">
        <f t="shared" si="1505"/>
        <v/>
      </c>
      <c r="ES556" s="19" t="str">
        <f t="shared" si="1506"/>
        <v/>
      </c>
      <c r="ET556" s="19" t="str">
        <f t="shared" si="1506"/>
        <v/>
      </c>
      <c r="EU556" s="19" t="str">
        <f t="shared" si="1506"/>
        <v/>
      </c>
      <c r="EV556" s="19" t="str">
        <f t="shared" si="1506"/>
        <v/>
      </c>
      <c r="EW556" s="19" t="str">
        <f t="shared" si="1506"/>
        <v/>
      </c>
      <c r="EX556" s="19" t="str">
        <f t="shared" si="1506"/>
        <v/>
      </c>
      <c r="EY556" s="19" t="str">
        <f t="shared" si="1506"/>
        <v/>
      </c>
      <c r="EZ556" s="19" t="str">
        <f t="shared" si="1506"/>
        <v/>
      </c>
      <c r="FA556" s="19" t="str">
        <f t="shared" si="1506"/>
        <v/>
      </c>
      <c r="FB556" s="19" t="str">
        <f t="shared" si="1506"/>
        <v/>
      </c>
      <c r="FC556" s="19" t="str">
        <f t="shared" si="1507"/>
        <v/>
      </c>
      <c r="FD556" s="19" t="str">
        <f t="shared" si="1507"/>
        <v/>
      </c>
      <c r="FE556" s="19" t="str">
        <f t="shared" si="1507"/>
        <v/>
      </c>
      <c r="FF556" s="19" t="str">
        <f t="shared" si="1507"/>
        <v/>
      </c>
      <c r="FG556" s="19" t="str">
        <f t="shared" si="1507"/>
        <v/>
      </c>
      <c r="FH556" s="19" t="str">
        <f t="shared" si="1507"/>
        <v/>
      </c>
      <c r="FI556" s="19" t="str">
        <f t="shared" si="1507"/>
        <v/>
      </c>
      <c r="FJ556" s="19" t="str">
        <f t="shared" si="1507"/>
        <v/>
      </c>
      <c r="FK556" s="19" t="str">
        <f t="shared" si="1507"/>
        <v/>
      </c>
      <c r="FL556" s="19" t="str">
        <f t="shared" si="1507"/>
        <v/>
      </c>
      <c r="FM556" s="19" t="str">
        <f t="shared" si="1508"/>
        <v/>
      </c>
      <c r="FN556" s="19" t="str">
        <f t="shared" si="1508"/>
        <v/>
      </c>
      <c r="FO556" s="19" t="str">
        <f t="shared" si="1508"/>
        <v/>
      </c>
      <c r="FP556" s="19" t="str">
        <f t="shared" si="1508"/>
        <v/>
      </c>
      <c r="FQ556" s="19" t="str">
        <f t="shared" si="1508"/>
        <v/>
      </c>
      <c r="FR556" s="19" t="str">
        <f t="shared" si="1508"/>
        <v/>
      </c>
      <c r="FS556" s="19" t="str">
        <f t="shared" si="1508"/>
        <v/>
      </c>
      <c r="FT556" s="19" t="str">
        <f t="shared" si="1508"/>
        <v/>
      </c>
      <c r="FU556" s="19" t="str">
        <f t="shared" si="1508"/>
        <v/>
      </c>
      <c r="FV556" s="19" t="str">
        <f t="shared" si="1508"/>
        <v/>
      </c>
      <c r="FW556" s="19" t="str">
        <f t="shared" si="1509"/>
        <v/>
      </c>
      <c r="FX556" s="19" t="str">
        <f t="shared" si="1509"/>
        <v/>
      </c>
      <c r="FY556" s="19" t="str">
        <f t="shared" si="1509"/>
        <v/>
      </c>
      <c r="FZ556" s="19" t="str">
        <f t="shared" si="1509"/>
        <v/>
      </c>
      <c r="GA556" s="19" t="str">
        <f t="shared" si="1509"/>
        <v/>
      </c>
      <c r="GB556" s="19" t="str">
        <f t="shared" si="1509"/>
        <v/>
      </c>
      <c r="GC556" s="19" t="str">
        <f t="shared" si="1509"/>
        <v/>
      </c>
      <c r="GD556" s="19" t="str">
        <f t="shared" si="1509"/>
        <v/>
      </c>
      <c r="GE556" s="19" t="str">
        <f t="shared" si="1509"/>
        <v/>
      </c>
      <c r="GF556" s="19" t="str">
        <f t="shared" si="1509"/>
        <v/>
      </c>
      <c r="GG556" s="19" t="str">
        <f t="shared" si="1510"/>
        <v/>
      </c>
      <c r="GH556" s="19" t="str">
        <f t="shared" si="1510"/>
        <v/>
      </c>
      <c r="GI556" s="19" t="str">
        <f t="shared" si="1510"/>
        <v/>
      </c>
      <c r="GJ556" s="19" t="str">
        <f t="shared" si="1510"/>
        <v/>
      </c>
      <c r="GK556" s="19" t="str">
        <f t="shared" si="1510"/>
        <v/>
      </c>
      <c r="GL556" s="19" t="str">
        <f t="shared" si="1510"/>
        <v/>
      </c>
      <c r="GM556" s="19" t="str">
        <f t="shared" si="1510"/>
        <v/>
      </c>
      <c r="GN556" s="19" t="str">
        <f t="shared" si="1510"/>
        <v/>
      </c>
      <c r="GO556" s="19" t="str">
        <f t="shared" si="1510"/>
        <v/>
      </c>
      <c r="GP556" s="19" t="str">
        <f t="shared" si="1510"/>
        <v/>
      </c>
      <c r="GQ556" s="19" t="str">
        <f t="shared" si="1511"/>
        <v/>
      </c>
      <c r="GR556" s="19" t="str">
        <f t="shared" si="1511"/>
        <v/>
      </c>
      <c r="GS556" s="19" t="str">
        <f t="shared" si="1511"/>
        <v/>
      </c>
      <c r="GT556" s="19" t="str">
        <f t="shared" si="1511"/>
        <v/>
      </c>
      <c r="GU556" s="19" t="str">
        <f t="shared" si="1511"/>
        <v/>
      </c>
      <c r="GV556" s="19" t="str">
        <f t="shared" si="1511"/>
        <v/>
      </c>
      <c r="GW556" s="19" t="str">
        <f t="shared" si="1511"/>
        <v/>
      </c>
      <c r="GX556" s="19" t="str">
        <f t="shared" si="1511"/>
        <v/>
      </c>
      <c r="GY556" s="19" t="str">
        <f t="shared" si="1511"/>
        <v/>
      </c>
      <c r="GZ556" s="19" t="str">
        <f t="shared" si="1511"/>
        <v/>
      </c>
      <c r="HA556" s="19" t="str">
        <f t="shared" si="1512"/>
        <v/>
      </c>
      <c r="HB556" s="19" t="str">
        <f t="shared" si="1512"/>
        <v/>
      </c>
      <c r="HC556" s="19" t="str">
        <f t="shared" si="1512"/>
        <v/>
      </c>
      <c r="HD556" s="19" t="str">
        <f t="shared" si="1512"/>
        <v/>
      </c>
      <c r="HE556" s="19" t="str">
        <f t="shared" si="1512"/>
        <v/>
      </c>
      <c r="HF556" s="19" t="str">
        <f t="shared" si="1512"/>
        <v/>
      </c>
      <c r="HG556" s="19" t="str">
        <f t="shared" si="1512"/>
        <v/>
      </c>
      <c r="HH556" s="19" t="str">
        <f t="shared" si="1512"/>
        <v/>
      </c>
      <c r="HI556" s="19" t="str">
        <f t="shared" si="1512"/>
        <v/>
      </c>
      <c r="HJ556" s="19" t="str">
        <f t="shared" si="1512"/>
        <v/>
      </c>
      <c r="HK556" s="19" t="str">
        <f t="shared" si="1513"/>
        <v/>
      </c>
      <c r="HL556" s="19" t="str">
        <f t="shared" si="1513"/>
        <v/>
      </c>
      <c r="HM556" s="19" t="str">
        <f t="shared" si="1513"/>
        <v/>
      </c>
      <c r="HN556" s="19" t="str">
        <f t="shared" si="1513"/>
        <v/>
      </c>
      <c r="HO556" s="19" t="str">
        <f t="shared" si="1513"/>
        <v/>
      </c>
      <c r="HP556" s="19" t="str">
        <f t="shared" si="1513"/>
        <v/>
      </c>
      <c r="HQ556" s="19" t="str">
        <f t="shared" si="1513"/>
        <v/>
      </c>
      <c r="HR556" s="19" t="str">
        <f t="shared" si="1513"/>
        <v/>
      </c>
      <c r="HS556" s="19" t="str">
        <f t="shared" si="1513"/>
        <v/>
      </c>
      <c r="HT556" s="19" t="str">
        <f t="shared" si="1513"/>
        <v/>
      </c>
      <c r="HU556" s="19" t="str">
        <f t="shared" si="1514"/>
        <v/>
      </c>
      <c r="HV556" s="19" t="str">
        <f t="shared" si="1514"/>
        <v/>
      </c>
      <c r="HW556" s="19" t="str">
        <f t="shared" si="1514"/>
        <v/>
      </c>
      <c r="HX556" s="19" t="str">
        <f t="shared" si="1514"/>
        <v/>
      </c>
      <c r="HY556" s="19" t="str">
        <f t="shared" si="1514"/>
        <v/>
      </c>
      <c r="HZ556" s="19" t="str">
        <f t="shared" si="1514"/>
        <v/>
      </c>
      <c r="IA556" s="19" t="str">
        <f t="shared" si="1514"/>
        <v/>
      </c>
      <c r="IB556" s="19" t="str">
        <f t="shared" si="1514"/>
        <v/>
      </c>
      <c r="IC556" s="19" t="str">
        <f t="shared" si="1514"/>
        <v/>
      </c>
      <c r="ID556" s="19" t="str">
        <f t="shared" si="1514"/>
        <v/>
      </c>
      <c r="IE556" s="19" t="str">
        <f t="shared" si="1515"/>
        <v/>
      </c>
      <c r="IF556" s="19" t="str">
        <f t="shared" si="1515"/>
        <v/>
      </c>
      <c r="IG556" s="19" t="str">
        <f t="shared" si="1515"/>
        <v/>
      </c>
      <c r="IH556" s="19" t="str">
        <f t="shared" si="1515"/>
        <v/>
      </c>
      <c r="II556" s="19" t="str">
        <f t="shared" si="1515"/>
        <v/>
      </c>
      <c r="IJ556" s="19" t="str">
        <f t="shared" si="1515"/>
        <v/>
      </c>
      <c r="IK556" s="19" t="str">
        <f t="shared" si="1515"/>
        <v/>
      </c>
      <c r="IL556" s="19" t="str">
        <f t="shared" si="1515"/>
        <v/>
      </c>
      <c r="IM556" s="19" t="str">
        <f t="shared" si="1515"/>
        <v/>
      </c>
      <c r="IN556" s="19" t="str">
        <f t="shared" si="1515"/>
        <v/>
      </c>
      <c r="IO556" s="19" t="str">
        <f t="shared" si="1516"/>
        <v/>
      </c>
      <c r="IP556" s="19" t="str">
        <f t="shared" si="1516"/>
        <v/>
      </c>
      <c r="IQ556" s="19" t="str">
        <f t="shared" si="1516"/>
        <v/>
      </c>
      <c r="IR556" s="19" t="str">
        <f t="shared" si="1516"/>
        <v/>
      </c>
      <c r="IS556" s="19" t="str">
        <f t="shared" si="1516"/>
        <v/>
      </c>
      <c r="IT556" s="19" t="str">
        <f t="shared" si="1516"/>
        <v/>
      </c>
      <c r="IU556" s="19" t="str">
        <f t="shared" si="1516"/>
        <v/>
      </c>
      <c r="IV556" s="19" t="str">
        <f t="shared" si="1516"/>
        <v/>
      </c>
      <c r="IW556" s="19" t="str">
        <f t="shared" si="1516"/>
        <v/>
      </c>
      <c r="IX556" s="19" t="str">
        <f t="shared" si="1516"/>
        <v/>
      </c>
      <c r="IY556" s="19" t="str">
        <f t="shared" si="1517"/>
        <v/>
      </c>
      <c r="IZ556" s="19" t="str">
        <f t="shared" si="1517"/>
        <v/>
      </c>
      <c r="JA556" s="19" t="str">
        <f t="shared" si="1517"/>
        <v/>
      </c>
      <c r="JB556" s="19" t="str">
        <f t="shared" si="1517"/>
        <v/>
      </c>
      <c r="JC556" s="19" t="str">
        <f t="shared" si="1517"/>
        <v/>
      </c>
      <c r="JD556" s="19" t="str">
        <f t="shared" si="1517"/>
        <v/>
      </c>
      <c r="JE556" s="19" t="str">
        <f t="shared" si="1517"/>
        <v/>
      </c>
      <c r="JF556" s="19" t="str">
        <f t="shared" si="1517"/>
        <v/>
      </c>
      <c r="JG556" s="19" t="str">
        <f t="shared" si="1517"/>
        <v/>
      </c>
      <c r="JH556" s="19" t="str">
        <f t="shared" si="1517"/>
        <v/>
      </c>
      <c r="JI556" s="19" t="str">
        <f t="shared" si="1518"/>
        <v/>
      </c>
      <c r="JJ556" s="19" t="str">
        <f t="shared" si="1518"/>
        <v/>
      </c>
      <c r="JK556" s="19" t="str">
        <f t="shared" si="1518"/>
        <v/>
      </c>
      <c r="JL556" s="19" t="str">
        <f t="shared" si="1518"/>
        <v/>
      </c>
      <c r="JM556" s="19" t="str">
        <f t="shared" si="1518"/>
        <v/>
      </c>
      <c r="JN556" s="19" t="str">
        <f t="shared" si="1518"/>
        <v/>
      </c>
      <c r="JO556" s="19" t="str">
        <f t="shared" si="1518"/>
        <v/>
      </c>
      <c r="JP556" s="19" t="str">
        <f t="shared" si="1518"/>
        <v/>
      </c>
      <c r="JQ556" s="19" t="str">
        <f t="shared" si="1518"/>
        <v/>
      </c>
      <c r="JR556" s="19" t="str">
        <f t="shared" si="1518"/>
        <v/>
      </c>
      <c r="JS556" s="19" t="str">
        <f t="shared" si="1519"/>
        <v/>
      </c>
      <c r="JT556" s="19" t="str">
        <f t="shared" si="1519"/>
        <v/>
      </c>
      <c r="JU556" s="19" t="str">
        <f t="shared" si="1519"/>
        <v/>
      </c>
      <c r="JV556" s="19" t="str">
        <f t="shared" si="1519"/>
        <v/>
      </c>
      <c r="JW556" s="19" t="str">
        <f t="shared" si="1519"/>
        <v/>
      </c>
      <c r="JX556" s="19" t="str">
        <f t="shared" si="1519"/>
        <v/>
      </c>
      <c r="JY556" s="19" t="str">
        <f t="shared" si="1519"/>
        <v/>
      </c>
      <c r="JZ556" s="19" t="str">
        <f t="shared" si="1519"/>
        <v/>
      </c>
      <c r="KA556" s="19" t="str">
        <f t="shared" si="1519"/>
        <v/>
      </c>
      <c r="KB556" s="19" t="str">
        <f t="shared" si="1519"/>
        <v/>
      </c>
      <c r="KC556" s="19" t="str">
        <f t="shared" si="1520"/>
        <v/>
      </c>
      <c r="KD556" s="19" t="str">
        <f t="shared" si="1520"/>
        <v/>
      </c>
      <c r="KE556" s="19" t="str">
        <f t="shared" si="1520"/>
        <v/>
      </c>
      <c r="KF556" s="19" t="str">
        <f t="shared" si="1520"/>
        <v/>
      </c>
      <c r="KG556" s="19" t="str">
        <f t="shared" si="1520"/>
        <v/>
      </c>
      <c r="KH556" s="19" t="str">
        <f t="shared" si="1520"/>
        <v/>
      </c>
      <c r="KI556" s="19" t="str">
        <f t="shared" si="1520"/>
        <v/>
      </c>
      <c r="KJ556" s="19" t="str">
        <f t="shared" si="1520"/>
        <v/>
      </c>
      <c r="KK556" s="19" t="str">
        <f t="shared" si="1520"/>
        <v/>
      </c>
      <c r="KL556" s="19" t="str">
        <f t="shared" si="1520"/>
        <v/>
      </c>
      <c r="KM556" s="19" t="str">
        <f t="shared" si="1521"/>
        <v/>
      </c>
      <c r="KN556" s="19" t="str">
        <f t="shared" si="1521"/>
        <v/>
      </c>
      <c r="KO556" s="19" t="str">
        <f t="shared" si="1521"/>
        <v/>
      </c>
      <c r="KP556" s="19" t="str">
        <f t="shared" si="1521"/>
        <v/>
      </c>
      <c r="KQ556" s="19" t="str">
        <f t="shared" si="1521"/>
        <v/>
      </c>
      <c r="KR556" s="19" t="str">
        <f t="shared" si="1521"/>
        <v/>
      </c>
      <c r="KS556" s="19" t="str">
        <f t="shared" si="1521"/>
        <v/>
      </c>
      <c r="KT556" s="19" t="str">
        <f t="shared" si="1521"/>
        <v/>
      </c>
      <c r="KU556" s="19" t="str">
        <f t="shared" si="1521"/>
        <v/>
      </c>
      <c r="KV556" s="19" t="str">
        <f t="shared" si="1521"/>
        <v/>
      </c>
      <c r="KW556" s="19" t="str">
        <f t="shared" si="1522"/>
        <v/>
      </c>
      <c r="KX556" s="19" t="str">
        <f t="shared" si="1522"/>
        <v/>
      </c>
      <c r="KY556" s="19" t="str">
        <f t="shared" si="1522"/>
        <v/>
      </c>
      <c r="KZ556" s="19" t="str">
        <f t="shared" si="1522"/>
        <v/>
      </c>
      <c r="LA556" s="19" t="str">
        <f t="shared" si="1522"/>
        <v/>
      </c>
      <c r="LB556" s="19" t="str">
        <f t="shared" si="1522"/>
        <v/>
      </c>
      <c r="LC556" s="19" t="str">
        <f t="shared" si="1522"/>
        <v/>
      </c>
      <c r="LD556" s="19" t="str">
        <f t="shared" si="1522"/>
        <v/>
      </c>
      <c r="LE556" s="19" t="str">
        <f t="shared" si="1522"/>
        <v/>
      </c>
      <c r="LF556" s="19" t="str">
        <f t="shared" si="1522"/>
        <v/>
      </c>
      <c r="LG556" s="19" t="str">
        <f t="shared" si="1523"/>
        <v/>
      </c>
      <c r="LH556" s="19" t="str">
        <f t="shared" si="1523"/>
        <v/>
      </c>
      <c r="LI556" s="19" t="str">
        <f t="shared" si="1523"/>
        <v/>
      </c>
      <c r="LJ556" s="19" t="str">
        <f t="shared" si="1523"/>
        <v/>
      </c>
      <c r="LK556" s="19" t="str">
        <f t="shared" si="1523"/>
        <v/>
      </c>
      <c r="LL556" s="19" t="str">
        <f t="shared" si="1523"/>
        <v/>
      </c>
      <c r="LM556" s="19" t="str">
        <f t="shared" si="1523"/>
        <v/>
      </c>
      <c r="LN556" s="19" t="str">
        <f t="shared" si="1523"/>
        <v/>
      </c>
      <c r="LO556" s="19" t="str">
        <f t="shared" si="1523"/>
        <v/>
      </c>
      <c r="LP556" s="19" t="str">
        <f t="shared" si="1523"/>
        <v/>
      </c>
      <c r="LQ556" s="19" t="str">
        <f t="shared" si="1524"/>
        <v/>
      </c>
      <c r="LR556" s="19" t="str">
        <f t="shared" si="1524"/>
        <v/>
      </c>
      <c r="LS556" s="19" t="str">
        <f t="shared" si="1524"/>
        <v/>
      </c>
      <c r="LT556" s="19" t="str">
        <f t="shared" si="1524"/>
        <v/>
      </c>
      <c r="LU556" s="19" t="str">
        <f t="shared" si="1524"/>
        <v/>
      </c>
      <c r="LV556" s="19" t="str">
        <f t="shared" si="1524"/>
        <v/>
      </c>
      <c r="LW556" s="19" t="str">
        <f t="shared" si="1524"/>
        <v/>
      </c>
      <c r="LX556" s="19" t="str">
        <f t="shared" si="1524"/>
        <v/>
      </c>
      <c r="LY556" s="19" t="str">
        <f t="shared" si="1524"/>
        <v/>
      </c>
      <c r="LZ556" s="19" t="str">
        <f t="shared" si="1524"/>
        <v/>
      </c>
      <c r="MA556" s="19" t="str">
        <f t="shared" si="1525"/>
        <v/>
      </c>
      <c r="MB556" s="19" t="str">
        <f t="shared" si="1525"/>
        <v/>
      </c>
      <c r="MC556" s="19" t="str">
        <f t="shared" si="1525"/>
        <v/>
      </c>
      <c r="MD556" s="19" t="str">
        <f t="shared" si="1525"/>
        <v/>
      </c>
      <c r="ME556" s="19" t="str">
        <f t="shared" si="1525"/>
        <v/>
      </c>
      <c r="MF556" s="19" t="str">
        <f t="shared" si="1525"/>
        <v/>
      </c>
      <c r="MG556" s="19" t="str">
        <f t="shared" si="1525"/>
        <v/>
      </c>
      <c r="MH556" s="19" t="str">
        <f t="shared" si="1525"/>
        <v/>
      </c>
      <c r="MI556" s="19" t="str">
        <f t="shared" si="1525"/>
        <v/>
      </c>
      <c r="MJ556" s="19" t="str">
        <f t="shared" si="1525"/>
        <v/>
      </c>
      <c r="MK556" s="19" t="str">
        <f t="shared" si="1526"/>
        <v/>
      </c>
      <c r="ML556" s="19" t="str">
        <f t="shared" si="1526"/>
        <v/>
      </c>
      <c r="MM556" s="19" t="str">
        <f t="shared" si="1526"/>
        <v/>
      </c>
      <c r="MN556" s="19" t="str">
        <f t="shared" si="1526"/>
        <v/>
      </c>
      <c r="MO556" s="19" t="str">
        <f t="shared" si="1526"/>
        <v/>
      </c>
      <c r="MP556" s="19" t="str">
        <f t="shared" si="1526"/>
        <v/>
      </c>
      <c r="MQ556" s="19" t="str">
        <f t="shared" si="1526"/>
        <v/>
      </c>
      <c r="MR556" s="19" t="str">
        <f t="shared" si="1526"/>
        <v/>
      </c>
      <c r="MS556" s="19" t="str">
        <f t="shared" si="1526"/>
        <v/>
      </c>
      <c r="MT556" s="19" t="str">
        <f t="shared" si="1526"/>
        <v/>
      </c>
      <c r="MU556" s="19" t="str">
        <f t="shared" si="1527"/>
        <v/>
      </c>
      <c r="MV556" s="19" t="str">
        <f t="shared" si="1527"/>
        <v/>
      </c>
      <c r="MW556" s="19" t="str">
        <f t="shared" si="1527"/>
        <v/>
      </c>
      <c r="MX556" s="19" t="str">
        <f t="shared" si="1527"/>
        <v/>
      </c>
      <c r="MY556" s="19" t="str">
        <f t="shared" si="1527"/>
        <v/>
      </c>
      <c r="MZ556" s="19" t="str">
        <f t="shared" si="1527"/>
        <v/>
      </c>
      <c r="NA556" s="19" t="str">
        <f t="shared" si="1527"/>
        <v/>
      </c>
      <c r="NB556" s="19" t="str">
        <f t="shared" si="1527"/>
        <v/>
      </c>
      <c r="NC556" s="19" t="str">
        <f t="shared" si="1527"/>
        <v/>
      </c>
      <c r="ND556" s="19" t="str">
        <f t="shared" si="1527"/>
        <v/>
      </c>
      <c r="NE556" s="19" t="str">
        <f t="shared" si="1528"/>
        <v/>
      </c>
      <c r="NF556" s="19" t="str">
        <f t="shared" si="1528"/>
        <v/>
      </c>
      <c r="NG556" s="19" t="str">
        <f t="shared" si="1528"/>
        <v/>
      </c>
      <c r="NH556" s="19" t="str">
        <f t="shared" si="1528"/>
        <v/>
      </c>
      <c r="NI556" s="19" t="str">
        <f t="shared" si="1528"/>
        <v/>
      </c>
      <c r="NJ556" s="19" t="str">
        <f t="shared" si="1528"/>
        <v/>
      </c>
      <c r="NK556" s="19" t="str">
        <f t="shared" si="1528"/>
        <v/>
      </c>
      <c r="NL556" s="19" t="str">
        <f t="shared" si="1528"/>
        <v/>
      </c>
      <c r="NM556" s="19" t="str">
        <f t="shared" si="1528"/>
        <v/>
      </c>
      <c r="NN556" s="19" t="str">
        <f t="shared" si="1528"/>
        <v/>
      </c>
      <c r="NO556" s="19" t="str">
        <f t="shared" si="1529"/>
        <v/>
      </c>
      <c r="NP556" s="19" t="str">
        <f t="shared" si="1529"/>
        <v/>
      </c>
      <c r="NQ556" s="19" t="str">
        <f t="shared" si="1529"/>
        <v/>
      </c>
      <c r="NR556" s="19" t="str">
        <f t="shared" si="1529"/>
        <v/>
      </c>
      <c r="NS556" s="19" t="str">
        <f t="shared" si="1529"/>
        <v/>
      </c>
      <c r="NT556" s="19" t="str">
        <f t="shared" si="1529"/>
        <v/>
      </c>
      <c r="NU556" s="19" t="str">
        <f t="shared" si="1529"/>
        <v/>
      </c>
      <c r="NV556" s="19" t="str">
        <f t="shared" si="1529"/>
        <v/>
      </c>
      <c r="NW556" s="19" t="str">
        <f t="shared" si="1529"/>
        <v/>
      </c>
      <c r="NX556" s="19" t="str">
        <f t="shared" si="1529"/>
        <v/>
      </c>
      <c r="NY556" s="19" t="str">
        <f t="shared" si="1530"/>
        <v/>
      </c>
      <c r="NZ556" s="19" t="str">
        <f t="shared" si="1530"/>
        <v/>
      </c>
      <c r="OA556" s="19" t="str">
        <f t="shared" si="1530"/>
        <v/>
      </c>
      <c r="OB556" s="19" t="str">
        <f t="shared" si="1530"/>
        <v/>
      </c>
      <c r="OC556" s="19" t="str">
        <f t="shared" si="1530"/>
        <v/>
      </c>
      <c r="OD556" s="19" t="str">
        <f t="shared" si="1530"/>
        <v/>
      </c>
      <c r="OE556" s="19" t="str">
        <f t="shared" si="1530"/>
        <v/>
      </c>
      <c r="OF556" s="19" t="str">
        <f t="shared" si="1530"/>
        <v/>
      </c>
      <c r="OG556" s="19" t="str">
        <f t="shared" si="1530"/>
        <v/>
      </c>
      <c r="OH556" s="19" t="str">
        <f t="shared" si="1530"/>
        <v/>
      </c>
      <c r="OI556" s="19" t="str">
        <f t="shared" si="1531"/>
        <v/>
      </c>
      <c r="OJ556" s="19" t="str">
        <f t="shared" si="1531"/>
        <v/>
      </c>
      <c r="OK556" s="19" t="str">
        <f t="shared" si="1531"/>
        <v/>
      </c>
      <c r="OL556" s="19" t="str">
        <f t="shared" si="1531"/>
        <v/>
      </c>
      <c r="OM556" s="19" t="str">
        <f t="shared" si="1531"/>
        <v/>
      </c>
      <c r="ON556" s="19" t="str">
        <f t="shared" si="1531"/>
        <v/>
      </c>
      <c r="OO556" s="19" t="str">
        <f t="shared" si="1531"/>
        <v/>
      </c>
      <c r="OP556" s="19" t="str">
        <f t="shared" si="1531"/>
        <v/>
      </c>
      <c r="OQ556" s="19" t="str">
        <f t="shared" si="1531"/>
        <v/>
      </c>
      <c r="OR556" s="19" t="str">
        <f t="shared" si="1531"/>
        <v/>
      </c>
      <c r="OS556" s="19" t="str">
        <f t="shared" si="1532"/>
        <v/>
      </c>
      <c r="OT556" s="19" t="str">
        <f t="shared" si="1532"/>
        <v/>
      </c>
      <c r="OU556" s="19" t="str">
        <f t="shared" si="1532"/>
        <v/>
      </c>
      <c r="OV556" s="19" t="str">
        <f t="shared" si="1532"/>
        <v/>
      </c>
      <c r="OW556" s="19" t="str">
        <f t="shared" si="1532"/>
        <v/>
      </c>
      <c r="OX556" s="19" t="str">
        <f t="shared" si="1532"/>
        <v/>
      </c>
      <c r="OY556" s="19" t="str">
        <f t="shared" si="1532"/>
        <v/>
      </c>
      <c r="OZ556" s="19" t="str">
        <f t="shared" si="1532"/>
        <v/>
      </c>
      <c r="PA556" s="19" t="str">
        <f t="shared" si="1532"/>
        <v/>
      </c>
      <c r="PB556" s="19" t="str">
        <f t="shared" si="1532"/>
        <v/>
      </c>
      <c r="PC556" s="19" t="str">
        <f t="shared" si="1533"/>
        <v/>
      </c>
      <c r="PD556" s="19" t="str">
        <f t="shared" si="1533"/>
        <v/>
      </c>
      <c r="PE556" s="19" t="str">
        <f t="shared" si="1533"/>
        <v/>
      </c>
      <c r="PF556" s="19" t="str">
        <f t="shared" si="1533"/>
        <v/>
      </c>
      <c r="PG556" s="19" t="str">
        <f t="shared" si="1533"/>
        <v/>
      </c>
      <c r="PH556" s="19" t="str">
        <f t="shared" si="1533"/>
        <v/>
      </c>
      <c r="PI556" s="19" t="str">
        <f t="shared" si="1533"/>
        <v/>
      </c>
      <c r="PJ556" s="19" t="str">
        <f t="shared" si="1533"/>
        <v/>
      </c>
      <c r="PK556" s="19" t="str">
        <f t="shared" si="1533"/>
        <v/>
      </c>
      <c r="PL556" s="19" t="str">
        <f t="shared" si="1533"/>
        <v/>
      </c>
      <c r="PM556" s="19" t="str">
        <f t="shared" si="1534"/>
        <v/>
      </c>
      <c r="PN556" s="19" t="str">
        <f t="shared" si="1534"/>
        <v/>
      </c>
      <c r="PO556" s="19" t="str">
        <f t="shared" si="1534"/>
        <v/>
      </c>
      <c r="PP556" s="19" t="str">
        <f t="shared" si="1534"/>
        <v/>
      </c>
      <c r="PQ556" s="19" t="str">
        <f t="shared" si="1534"/>
        <v/>
      </c>
      <c r="PR556" s="19" t="str">
        <f t="shared" si="1534"/>
        <v/>
      </c>
      <c r="PS556" s="19" t="str">
        <f t="shared" si="1534"/>
        <v/>
      </c>
      <c r="PT556" s="19" t="str">
        <f t="shared" si="1534"/>
        <v/>
      </c>
      <c r="PU556" s="19" t="str">
        <f t="shared" si="1534"/>
        <v/>
      </c>
      <c r="PV556" s="19" t="str">
        <f t="shared" si="1534"/>
        <v/>
      </c>
      <c r="PW556" s="19" t="str">
        <f t="shared" si="1534"/>
        <v/>
      </c>
      <c r="PX556" s="19" t="str">
        <f t="shared" si="1534"/>
        <v/>
      </c>
      <c r="PY556" s="19" t="str">
        <f t="shared" si="1534"/>
        <v/>
      </c>
      <c r="PZ556" s="19" t="str">
        <f t="shared" si="1447"/>
        <v/>
      </c>
      <c r="QA556" s="19" t="str">
        <f t="shared" si="1448"/>
        <v/>
      </c>
    </row>
    <row r="557" spans="4:443" x14ac:dyDescent="0.25">
      <c r="D557"/>
      <c r="E557"/>
      <c r="G557" s="20" t="str">
        <f t="shared" si="1446"/>
        <v/>
      </c>
      <c r="H557" s="20"/>
      <c r="I557" s="19" t="str">
        <f t="shared" si="1492"/>
        <v/>
      </c>
      <c r="J557" s="19" t="str">
        <f t="shared" si="1492"/>
        <v/>
      </c>
      <c r="K557" s="19" t="str">
        <f t="shared" si="1492"/>
        <v/>
      </c>
      <c r="L557" s="19" t="str">
        <f t="shared" si="1492"/>
        <v/>
      </c>
      <c r="M557" s="19" t="str">
        <f t="shared" si="1492"/>
        <v/>
      </c>
      <c r="N557" s="19" t="str">
        <f t="shared" si="1492"/>
        <v/>
      </c>
      <c r="O557" s="19" t="str">
        <f t="shared" si="1492"/>
        <v/>
      </c>
      <c r="P557" s="19" t="str">
        <f t="shared" si="1492"/>
        <v/>
      </c>
      <c r="Q557" s="19" t="str">
        <f t="shared" si="1492"/>
        <v/>
      </c>
      <c r="R557" s="19" t="str">
        <f t="shared" si="1492"/>
        <v/>
      </c>
      <c r="S557" s="19" t="str">
        <f t="shared" si="1493"/>
        <v/>
      </c>
      <c r="T557" s="19" t="str">
        <f t="shared" si="1493"/>
        <v/>
      </c>
      <c r="U557" s="50" t="str">
        <f t="shared" si="1493"/>
        <v/>
      </c>
      <c r="V557" s="19" t="str">
        <f t="shared" si="1493"/>
        <v/>
      </c>
      <c r="W557" s="19" t="str">
        <f t="shared" si="1493"/>
        <v/>
      </c>
      <c r="X557" s="19" t="str">
        <f t="shared" si="1493"/>
        <v/>
      </c>
      <c r="Y557" s="19" t="str">
        <f t="shared" si="1493"/>
        <v/>
      </c>
      <c r="Z557" s="19" t="str">
        <f t="shared" si="1493"/>
        <v/>
      </c>
      <c r="AA557" s="19" t="str">
        <f t="shared" si="1493"/>
        <v/>
      </c>
      <c r="AB557" s="19" t="str">
        <f t="shared" si="1493"/>
        <v/>
      </c>
      <c r="AC557" s="19" t="str">
        <f t="shared" si="1494"/>
        <v/>
      </c>
      <c r="AD557" s="19" t="str">
        <f t="shared" si="1494"/>
        <v/>
      </c>
      <c r="AE557" s="19" t="str">
        <f t="shared" si="1494"/>
        <v/>
      </c>
      <c r="AF557" s="19" t="str">
        <f t="shared" si="1494"/>
        <v/>
      </c>
      <c r="AG557" s="19" t="str">
        <f t="shared" si="1494"/>
        <v/>
      </c>
      <c r="AH557" s="19" t="str">
        <f t="shared" si="1494"/>
        <v/>
      </c>
      <c r="AI557" s="19" t="str">
        <f t="shared" si="1494"/>
        <v/>
      </c>
      <c r="AJ557" s="19" t="str">
        <f t="shared" si="1494"/>
        <v/>
      </c>
      <c r="AK557" s="19" t="str">
        <f t="shared" si="1494"/>
        <v/>
      </c>
      <c r="AL557" s="19" t="str">
        <f t="shared" si="1494"/>
        <v/>
      </c>
      <c r="AM557" s="19" t="str">
        <f t="shared" si="1495"/>
        <v/>
      </c>
      <c r="AN557" s="19" t="str">
        <f t="shared" si="1495"/>
        <v/>
      </c>
      <c r="AO557" s="19" t="str">
        <f t="shared" si="1495"/>
        <v/>
      </c>
      <c r="AP557" s="19" t="str">
        <f t="shared" si="1495"/>
        <v/>
      </c>
      <c r="AQ557" s="19" t="str">
        <f t="shared" si="1495"/>
        <v/>
      </c>
      <c r="AR557" s="19" t="str">
        <f t="shared" si="1495"/>
        <v/>
      </c>
      <c r="AS557" s="19" t="str">
        <f t="shared" si="1495"/>
        <v/>
      </c>
      <c r="AT557" s="19" t="str">
        <f t="shared" si="1495"/>
        <v/>
      </c>
      <c r="AU557" s="19" t="str">
        <f t="shared" si="1495"/>
        <v/>
      </c>
      <c r="AV557" s="19" t="str">
        <f t="shared" si="1495"/>
        <v/>
      </c>
      <c r="AW557" s="19" t="str">
        <f t="shared" si="1496"/>
        <v/>
      </c>
      <c r="AX557" s="19" t="str">
        <f t="shared" si="1496"/>
        <v/>
      </c>
      <c r="AY557" s="19" t="str">
        <f t="shared" si="1496"/>
        <v/>
      </c>
      <c r="AZ557" s="19" t="str">
        <f t="shared" si="1496"/>
        <v/>
      </c>
      <c r="BA557" s="19" t="str">
        <f t="shared" si="1496"/>
        <v/>
      </c>
      <c r="BB557" s="19" t="str">
        <f t="shared" si="1496"/>
        <v/>
      </c>
      <c r="BC557" s="19" t="str">
        <f t="shared" si="1496"/>
        <v/>
      </c>
      <c r="BD557" s="19" t="str">
        <f t="shared" si="1496"/>
        <v/>
      </c>
      <c r="BE557" s="19" t="str">
        <f t="shared" si="1496"/>
        <v/>
      </c>
      <c r="BF557" s="19" t="str">
        <f t="shared" si="1496"/>
        <v/>
      </c>
      <c r="BG557" s="19" t="str">
        <f t="shared" si="1497"/>
        <v/>
      </c>
      <c r="BH557" s="19" t="str">
        <f t="shared" si="1497"/>
        <v/>
      </c>
      <c r="BI557" s="19" t="str">
        <f t="shared" si="1497"/>
        <v/>
      </c>
      <c r="BJ557" s="19" t="str">
        <f t="shared" si="1497"/>
        <v/>
      </c>
      <c r="BK557" s="19" t="str">
        <f t="shared" si="1497"/>
        <v/>
      </c>
      <c r="BL557" s="19" t="str">
        <f t="shared" si="1497"/>
        <v/>
      </c>
      <c r="BM557" s="19" t="str">
        <f t="shared" si="1497"/>
        <v/>
      </c>
      <c r="BN557" s="19" t="str">
        <f t="shared" si="1497"/>
        <v/>
      </c>
      <c r="BO557" s="19" t="str">
        <f t="shared" si="1497"/>
        <v/>
      </c>
      <c r="BP557" s="19" t="str">
        <f t="shared" si="1497"/>
        <v/>
      </c>
      <c r="BQ557" s="19" t="str">
        <f t="shared" si="1498"/>
        <v/>
      </c>
      <c r="BR557" s="19" t="str">
        <f t="shared" si="1498"/>
        <v/>
      </c>
      <c r="BS557" s="19" t="str">
        <f t="shared" si="1498"/>
        <v/>
      </c>
      <c r="BT557" s="19" t="str">
        <f t="shared" si="1498"/>
        <v/>
      </c>
      <c r="BU557" s="19" t="str">
        <f t="shared" si="1498"/>
        <v/>
      </c>
      <c r="BV557" s="19" t="str">
        <f t="shared" si="1498"/>
        <v/>
      </c>
      <c r="BW557" s="19" t="str">
        <f t="shared" si="1498"/>
        <v/>
      </c>
      <c r="BX557" s="19" t="str">
        <f t="shared" si="1498"/>
        <v/>
      </c>
      <c r="BY557" s="19" t="str">
        <f t="shared" si="1498"/>
        <v/>
      </c>
      <c r="BZ557" s="19" t="str">
        <f t="shared" si="1498"/>
        <v/>
      </c>
      <c r="CA557" s="19" t="str">
        <f t="shared" si="1499"/>
        <v/>
      </c>
      <c r="CB557" s="19" t="str">
        <f t="shared" si="1499"/>
        <v/>
      </c>
      <c r="CC557" s="19" t="str">
        <f t="shared" si="1499"/>
        <v/>
      </c>
      <c r="CD557" s="19" t="str">
        <f t="shared" si="1499"/>
        <v/>
      </c>
      <c r="CE557" s="19" t="str">
        <f t="shared" si="1499"/>
        <v/>
      </c>
      <c r="CF557" s="19" t="str">
        <f t="shared" si="1499"/>
        <v/>
      </c>
      <c r="CG557" s="19" t="str">
        <f t="shared" si="1499"/>
        <v/>
      </c>
      <c r="CH557" s="19" t="str">
        <f t="shared" si="1499"/>
        <v/>
      </c>
      <c r="CI557" s="19" t="str">
        <f t="shared" si="1499"/>
        <v/>
      </c>
      <c r="CJ557" s="19" t="str">
        <f t="shared" si="1499"/>
        <v/>
      </c>
      <c r="CK557" s="19" t="str">
        <f t="shared" si="1500"/>
        <v/>
      </c>
      <c r="CL557" s="19" t="str">
        <f t="shared" si="1500"/>
        <v/>
      </c>
      <c r="CM557" s="19" t="str">
        <f t="shared" si="1500"/>
        <v/>
      </c>
      <c r="CN557" s="19" t="str">
        <f t="shared" si="1500"/>
        <v/>
      </c>
      <c r="CO557" s="19" t="str">
        <f t="shared" si="1500"/>
        <v/>
      </c>
      <c r="CP557" s="19" t="str">
        <f t="shared" si="1500"/>
        <v/>
      </c>
      <c r="CQ557" s="19" t="str">
        <f t="shared" si="1500"/>
        <v/>
      </c>
      <c r="CR557" s="19" t="str">
        <f t="shared" si="1500"/>
        <v/>
      </c>
      <c r="CS557" s="19" t="str">
        <f t="shared" si="1500"/>
        <v/>
      </c>
      <c r="CT557" s="19" t="str">
        <f t="shared" si="1500"/>
        <v/>
      </c>
      <c r="CU557" s="19" t="str">
        <f t="shared" si="1501"/>
        <v/>
      </c>
      <c r="CV557" s="19" t="str">
        <f t="shared" si="1501"/>
        <v/>
      </c>
      <c r="CW557" s="19" t="str">
        <f t="shared" si="1501"/>
        <v/>
      </c>
      <c r="CX557" s="19" t="str">
        <f t="shared" si="1501"/>
        <v/>
      </c>
      <c r="CY557" s="19" t="str">
        <f t="shared" si="1501"/>
        <v/>
      </c>
      <c r="CZ557" s="19" t="str">
        <f t="shared" si="1501"/>
        <v/>
      </c>
      <c r="DA557" s="19" t="str">
        <f t="shared" si="1501"/>
        <v/>
      </c>
      <c r="DB557" s="19" t="str">
        <f t="shared" si="1501"/>
        <v/>
      </c>
      <c r="DC557" s="19" t="str">
        <f t="shared" si="1501"/>
        <v/>
      </c>
      <c r="DD557" s="19" t="str">
        <f t="shared" si="1501"/>
        <v/>
      </c>
      <c r="DE557" s="19" t="str">
        <f t="shared" si="1502"/>
        <v/>
      </c>
      <c r="DF557" s="19" t="str">
        <f t="shared" si="1502"/>
        <v/>
      </c>
      <c r="DG557" s="19" t="str">
        <f t="shared" si="1502"/>
        <v/>
      </c>
      <c r="DH557" s="19" t="str">
        <f t="shared" si="1502"/>
        <v/>
      </c>
      <c r="DI557" s="19" t="str">
        <f t="shared" si="1502"/>
        <v/>
      </c>
      <c r="DJ557" s="19" t="str">
        <f t="shared" si="1502"/>
        <v/>
      </c>
      <c r="DK557" s="19" t="str">
        <f t="shared" si="1502"/>
        <v/>
      </c>
      <c r="DL557" s="19" t="str">
        <f t="shared" si="1502"/>
        <v/>
      </c>
      <c r="DM557" s="19" t="str">
        <f t="shared" si="1502"/>
        <v/>
      </c>
      <c r="DN557" s="19" t="str">
        <f t="shared" si="1502"/>
        <v/>
      </c>
      <c r="DO557" s="19" t="str">
        <f t="shared" si="1503"/>
        <v/>
      </c>
      <c r="DP557" s="19" t="str">
        <f t="shared" si="1503"/>
        <v/>
      </c>
      <c r="DQ557" s="19" t="str">
        <f t="shared" si="1503"/>
        <v/>
      </c>
      <c r="DR557" s="19" t="str">
        <f t="shared" si="1503"/>
        <v/>
      </c>
      <c r="DS557" s="19" t="str">
        <f t="shared" si="1503"/>
        <v/>
      </c>
      <c r="DT557" s="19" t="str">
        <f t="shared" si="1503"/>
        <v/>
      </c>
      <c r="DU557" s="19" t="str">
        <f t="shared" si="1503"/>
        <v/>
      </c>
      <c r="DV557" s="19" t="str">
        <f t="shared" si="1503"/>
        <v/>
      </c>
      <c r="DW557" s="19" t="str">
        <f t="shared" si="1503"/>
        <v/>
      </c>
      <c r="DX557" s="19" t="str">
        <f t="shared" si="1503"/>
        <v/>
      </c>
      <c r="DY557" s="19" t="str">
        <f t="shared" si="1504"/>
        <v/>
      </c>
      <c r="DZ557" s="19" t="str">
        <f t="shared" si="1504"/>
        <v/>
      </c>
      <c r="EA557" s="19" t="str">
        <f t="shared" si="1504"/>
        <v/>
      </c>
      <c r="EB557" s="19" t="str">
        <f t="shared" si="1504"/>
        <v/>
      </c>
      <c r="EC557" s="19" t="str">
        <f t="shared" si="1504"/>
        <v/>
      </c>
      <c r="ED557" s="19" t="str">
        <f t="shared" si="1504"/>
        <v/>
      </c>
      <c r="EE557" s="19" t="str">
        <f t="shared" si="1504"/>
        <v/>
      </c>
      <c r="EF557" s="19" t="str">
        <f t="shared" si="1504"/>
        <v/>
      </c>
      <c r="EG557" s="19" t="str">
        <f t="shared" si="1504"/>
        <v/>
      </c>
      <c r="EH557" s="19" t="str">
        <f t="shared" si="1504"/>
        <v/>
      </c>
      <c r="EI557" s="19" t="str">
        <f t="shared" si="1505"/>
        <v/>
      </c>
      <c r="EJ557" s="19" t="str">
        <f t="shared" si="1505"/>
        <v/>
      </c>
      <c r="EK557" s="19" t="str">
        <f t="shared" si="1505"/>
        <v/>
      </c>
      <c r="EL557" s="19" t="str">
        <f t="shared" si="1505"/>
        <v/>
      </c>
      <c r="EM557" s="19" t="str">
        <f t="shared" si="1505"/>
        <v/>
      </c>
      <c r="EN557" s="19" t="str">
        <f t="shared" si="1505"/>
        <v/>
      </c>
      <c r="EO557" s="19" t="str">
        <f t="shared" si="1505"/>
        <v/>
      </c>
      <c r="EP557" s="19" t="str">
        <f t="shared" si="1505"/>
        <v/>
      </c>
      <c r="EQ557" s="19" t="str">
        <f t="shared" si="1505"/>
        <v/>
      </c>
      <c r="ER557" s="19" t="str">
        <f t="shared" si="1505"/>
        <v/>
      </c>
      <c r="ES557" s="19" t="str">
        <f t="shared" si="1506"/>
        <v/>
      </c>
      <c r="ET557" s="19" t="str">
        <f t="shared" si="1506"/>
        <v/>
      </c>
      <c r="EU557" s="19" t="str">
        <f t="shared" si="1506"/>
        <v/>
      </c>
      <c r="EV557" s="19" t="str">
        <f t="shared" si="1506"/>
        <v/>
      </c>
      <c r="EW557" s="19" t="str">
        <f t="shared" si="1506"/>
        <v/>
      </c>
      <c r="EX557" s="19" t="str">
        <f t="shared" si="1506"/>
        <v/>
      </c>
      <c r="EY557" s="19" t="str">
        <f t="shared" si="1506"/>
        <v/>
      </c>
      <c r="EZ557" s="19" t="str">
        <f t="shared" si="1506"/>
        <v/>
      </c>
      <c r="FA557" s="19" t="str">
        <f t="shared" si="1506"/>
        <v/>
      </c>
      <c r="FB557" s="19" t="str">
        <f t="shared" si="1506"/>
        <v/>
      </c>
      <c r="FC557" s="19" t="str">
        <f t="shared" si="1507"/>
        <v/>
      </c>
      <c r="FD557" s="19" t="str">
        <f t="shared" si="1507"/>
        <v/>
      </c>
      <c r="FE557" s="19" t="str">
        <f t="shared" si="1507"/>
        <v/>
      </c>
      <c r="FF557" s="19" t="str">
        <f t="shared" si="1507"/>
        <v/>
      </c>
      <c r="FG557" s="19" t="str">
        <f t="shared" si="1507"/>
        <v/>
      </c>
      <c r="FH557" s="19" t="str">
        <f t="shared" si="1507"/>
        <v/>
      </c>
      <c r="FI557" s="19" t="str">
        <f t="shared" si="1507"/>
        <v/>
      </c>
      <c r="FJ557" s="19" t="str">
        <f t="shared" si="1507"/>
        <v/>
      </c>
      <c r="FK557" s="19" t="str">
        <f t="shared" si="1507"/>
        <v/>
      </c>
      <c r="FL557" s="19" t="str">
        <f t="shared" si="1507"/>
        <v/>
      </c>
      <c r="FM557" s="19" t="str">
        <f t="shared" si="1508"/>
        <v/>
      </c>
      <c r="FN557" s="19" t="str">
        <f t="shared" si="1508"/>
        <v/>
      </c>
      <c r="FO557" s="19" t="str">
        <f t="shared" si="1508"/>
        <v/>
      </c>
      <c r="FP557" s="19" t="str">
        <f t="shared" si="1508"/>
        <v/>
      </c>
      <c r="FQ557" s="19" t="str">
        <f t="shared" si="1508"/>
        <v/>
      </c>
      <c r="FR557" s="19" t="str">
        <f t="shared" si="1508"/>
        <v/>
      </c>
      <c r="FS557" s="19" t="str">
        <f t="shared" si="1508"/>
        <v/>
      </c>
      <c r="FT557" s="19" t="str">
        <f t="shared" si="1508"/>
        <v/>
      </c>
      <c r="FU557" s="19" t="str">
        <f t="shared" si="1508"/>
        <v/>
      </c>
      <c r="FV557" s="19" t="str">
        <f t="shared" si="1508"/>
        <v/>
      </c>
      <c r="FW557" s="19" t="str">
        <f t="shared" si="1509"/>
        <v/>
      </c>
      <c r="FX557" s="19" t="str">
        <f t="shared" si="1509"/>
        <v/>
      </c>
      <c r="FY557" s="19" t="str">
        <f t="shared" si="1509"/>
        <v/>
      </c>
      <c r="FZ557" s="19" t="str">
        <f t="shared" si="1509"/>
        <v/>
      </c>
      <c r="GA557" s="19" t="str">
        <f t="shared" si="1509"/>
        <v/>
      </c>
      <c r="GB557" s="19" t="str">
        <f t="shared" si="1509"/>
        <v/>
      </c>
      <c r="GC557" s="19" t="str">
        <f t="shared" si="1509"/>
        <v/>
      </c>
      <c r="GD557" s="19" t="str">
        <f t="shared" si="1509"/>
        <v/>
      </c>
      <c r="GE557" s="19" t="str">
        <f t="shared" si="1509"/>
        <v/>
      </c>
      <c r="GF557" s="19" t="str">
        <f t="shared" si="1509"/>
        <v/>
      </c>
      <c r="GG557" s="19" t="str">
        <f t="shared" si="1510"/>
        <v/>
      </c>
      <c r="GH557" s="19" t="str">
        <f t="shared" si="1510"/>
        <v/>
      </c>
      <c r="GI557" s="19" t="str">
        <f t="shared" si="1510"/>
        <v/>
      </c>
      <c r="GJ557" s="19" t="str">
        <f t="shared" si="1510"/>
        <v/>
      </c>
      <c r="GK557" s="19" t="str">
        <f t="shared" si="1510"/>
        <v/>
      </c>
      <c r="GL557" s="19" t="str">
        <f t="shared" si="1510"/>
        <v/>
      </c>
      <c r="GM557" s="19" t="str">
        <f t="shared" si="1510"/>
        <v/>
      </c>
      <c r="GN557" s="19" t="str">
        <f t="shared" si="1510"/>
        <v/>
      </c>
      <c r="GO557" s="19" t="str">
        <f t="shared" si="1510"/>
        <v/>
      </c>
      <c r="GP557" s="19" t="str">
        <f t="shared" si="1510"/>
        <v/>
      </c>
      <c r="GQ557" s="19" t="str">
        <f t="shared" si="1511"/>
        <v/>
      </c>
      <c r="GR557" s="19" t="str">
        <f t="shared" si="1511"/>
        <v/>
      </c>
      <c r="GS557" s="19" t="str">
        <f t="shared" si="1511"/>
        <v/>
      </c>
      <c r="GT557" s="19" t="str">
        <f t="shared" si="1511"/>
        <v/>
      </c>
      <c r="GU557" s="19" t="str">
        <f t="shared" si="1511"/>
        <v/>
      </c>
      <c r="GV557" s="19" t="str">
        <f t="shared" si="1511"/>
        <v/>
      </c>
      <c r="GW557" s="19" t="str">
        <f t="shared" si="1511"/>
        <v/>
      </c>
      <c r="GX557" s="19" t="str">
        <f t="shared" si="1511"/>
        <v/>
      </c>
      <c r="GY557" s="19" t="str">
        <f t="shared" si="1511"/>
        <v/>
      </c>
      <c r="GZ557" s="19" t="str">
        <f t="shared" si="1511"/>
        <v/>
      </c>
      <c r="HA557" s="19" t="str">
        <f t="shared" si="1512"/>
        <v/>
      </c>
      <c r="HB557" s="19" t="str">
        <f t="shared" si="1512"/>
        <v/>
      </c>
      <c r="HC557" s="19" t="str">
        <f t="shared" si="1512"/>
        <v/>
      </c>
      <c r="HD557" s="19" t="str">
        <f t="shared" si="1512"/>
        <v/>
      </c>
      <c r="HE557" s="19" t="str">
        <f t="shared" si="1512"/>
        <v/>
      </c>
      <c r="HF557" s="19" t="str">
        <f t="shared" si="1512"/>
        <v/>
      </c>
      <c r="HG557" s="19" t="str">
        <f t="shared" si="1512"/>
        <v/>
      </c>
      <c r="HH557" s="19" t="str">
        <f t="shared" si="1512"/>
        <v/>
      </c>
      <c r="HI557" s="19" t="str">
        <f t="shared" si="1512"/>
        <v/>
      </c>
      <c r="HJ557" s="19" t="str">
        <f t="shared" si="1512"/>
        <v/>
      </c>
      <c r="HK557" s="19" t="str">
        <f t="shared" si="1513"/>
        <v/>
      </c>
      <c r="HL557" s="19" t="str">
        <f t="shared" si="1513"/>
        <v/>
      </c>
      <c r="HM557" s="19" t="str">
        <f t="shared" si="1513"/>
        <v/>
      </c>
      <c r="HN557" s="19" t="str">
        <f t="shared" si="1513"/>
        <v/>
      </c>
      <c r="HO557" s="19" t="str">
        <f t="shared" si="1513"/>
        <v/>
      </c>
      <c r="HP557" s="19" t="str">
        <f t="shared" si="1513"/>
        <v/>
      </c>
      <c r="HQ557" s="19" t="str">
        <f t="shared" si="1513"/>
        <v/>
      </c>
      <c r="HR557" s="19" t="str">
        <f t="shared" si="1513"/>
        <v/>
      </c>
      <c r="HS557" s="19" t="str">
        <f t="shared" si="1513"/>
        <v/>
      </c>
      <c r="HT557" s="19" t="str">
        <f t="shared" si="1513"/>
        <v/>
      </c>
      <c r="HU557" s="19" t="str">
        <f t="shared" si="1514"/>
        <v/>
      </c>
      <c r="HV557" s="19" t="str">
        <f t="shared" si="1514"/>
        <v/>
      </c>
      <c r="HW557" s="19" t="str">
        <f t="shared" si="1514"/>
        <v/>
      </c>
      <c r="HX557" s="19" t="str">
        <f t="shared" si="1514"/>
        <v/>
      </c>
      <c r="HY557" s="19" t="str">
        <f t="shared" si="1514"/>
        <v/>
      </c>
      <c r="HZ557" s="19" t="str">
        <f t="shared" si="1514"/>
        <v/>
      </c>
      <c r="IA557" s="19" t="str">
        <f t="shared" si="1514"/>
        <v/>
      </c>
      <c r="IB557" s="19" t="str">
        <f t="shared" si="1514"/>
        <v/>
      </c>
      <c r="IC557" s="19" t="str">
        <f t="shared" si="1514"/>
        <v/>
      </c>
      <c r="ID557" s="19" t="str">
        <f t="shared" si="1514"/>
        <v/>
      </c>
      <c r="IE557" s="19" t="str">
        <f t="shared" si="1515"/>
        <v/>
      </c>
      <c r="IF557" s="19" t="str">
        <f t="shared" si="1515"/>
        <v/>
      </c>
      <c r="IG557" s="19" t="str">
        <f t="shared" si="1515"/>
        <v/>
      </c>
      <c r="IH557" s="19" t="str">
        <f t="shared" si="1515"/>
        <v/>
      </c>
      <c r="II557" s="19" t="str">
        <f t="shared" si="1515"/>
        <v/>
      </c>
      <c r="IJ557" s="19" t="str">
        <f t="shared" si="1515"/>
        <v/>
      </c>
      <c r="IK557" s="19" t="str">
        <f t="shared" si="1515"/>
        <v/>
      </c>
      <c r="IL557" s="19" t="str">
        <f t="shared" si="1515"/>
        <v/>
      </c>
      <c r="IM557" s="19" t="str">
        <f t="shared" si="1515"/>
        <v/>
      </c>
      <c r="IN557" s="19" t="str">
        <f t="shared" si="1515"/>
        <v/>
      </c>
      <c r="IO557" s="19" t="str">
        <f t="shared" si="1516"/>
        <v/>
      </c>
      <c r="IP557" s="19" t="str">
        <f t="shared" si="1516"/>
        <v/>
      </c>
      <c r="IQ557" s="19" t="str">
        <f t="shared" si="1516"/>
        <v/>
      </c>
      <c r="IR557" s="19" t="str">
        <f t="shared" si="1516"/>
        <v/>
      </c>
      <c r="IS557" s="19" t="str">
        <f t="shared" si="1516"/>
        <v/>
      </c>
      <c r="IT557" s="19" t="str">
        <f t="shared" si="1516"/>
        <v/>
      </c>
      <c r="IU557" s="19" t="str">
        <f t="shared" si="1516"/>
        <v/>
      </c>
      <c r="IV557" s="19" t="str">
        <f t="shared" si="1516"/>
        <v/>
      </c>
      <c r="IW557" s="19" t="str">
        <f t="shared" si="1516"/>
        <v/>
      </c>
      <c r="IX557" s="19" t="str">
        <f t="shared" si="1516"/>
        <v/>
      </c>
      <c r="IY557" s="19" t="str">
        <f t="shared" si="1517"/>
        <v/>
      </c>
      <c r="IZ557" s="19" t="str">
        <f t="shared" si="1517"/>
        <v/>
      </c>
      <c r="JA557" s="19" t="str">
        <f t="shared" si="1517"/>
        <v/>
      </c>
      <c r="JB557" s="19" t="str">
        <f t="shared" si="1517"/>
        <v/>
      </c>
      <c r="JC557" s="19" t="str">
        <f t="shared" si="1517"/>
        <v/>
      </c>
      <c r="JD557" s="19" t="str">
        <f t="shared" si="1517"/>
        <v/>
      </c>
      <c r="JE557" s="19" t="str">
        <f t="shared" si="1517"/>
        <v/>
      </c>
      <c r="JF557" s="19" t="str">
        <f t="shared" si="1517"/>
        <v/>
      </c>
      <c r="JG557" s="19" t="str">
        <f t="shared" si="1517"/>
        <v/>
      </c>
      <c r="JH557" s="19" t="str">
        <f t="shared" si="1517"/>
        <v/>
      </c>
      <c r="JI557" s="19" t="str">
        <f t="shared" si="1518"/>
        <v/>
      </c>
      <c r="JJ557" s="19" t="str">
        <f t="shared" si="1518"/>
        <v/>
      </c>
      <c r="JK557" s="19" t="str">
        <f t="shared" si="1518"/>
        <v/>
      </c>
      <c r="JL557" s="19" t="str">
        <f t="shared" si="1518"/>
        <v/>
      </c>
      <c r="JM557" s="19" t="str">
        <f t="shared" si="1518"/>
        <v/>
      </c>
      <c r="JN557" s="19" t="str">
        <f t="shared" si="1518"/>
        <v/>
      </c>
      <c r="JO557" s="19" t="str">
        <f t="shared" si="1518"/>
        <v/>
      </c>
      <c r="JP557" s="19" t="str">
        <f t="shared" si="1518"/>
        <v/>
      </c>
      <c r="JQ557" s="19" t="str">
        <f t="shared" si="1518"/>
        <v/>
      </c>
      <c r="JR557" s="19" t="str">
        <f t="shared" si="1518"/>
        <v/>
      </c>
      <c r="JS557" s="19" t="str">
        <f t="shared" si="1519"/>
        <v/>
      </c>
      <c r="JT557" s="19" t="str">
        <f t="shared" si="1519"/>
        <v/>
      </c>
      <c r="JU557" s="19" t="str">
        <f t="shared" si="1519"/>
        <v/>
      </c>
      <c r="JV557" s="19" t="str">
        <f t="shared" si="1519"/>
        <v/>
      </c>
      <c r="JW557" s="19" t="str">
        <f t="shared" si="1519"/>
        <v/>
      </c>
      <c r="JX557" s="19" t="str">
        <f t="shared" si="1519"/>
        <v/>
      </c>
      <c r="JY557" s="19" t="str">
        <f t="shared" si="1519"/>
        <v/>
      </c>
      <c r="JZ557" s="19" t="str">
        <f t="shared" si="1519"/>
        <v/>
      </c>
      <c r="KA557" s="19" t="str">
        <f t="shared" si="1519"/>
        <v/>
      </c>
      <c r="KB557" s="19" t="str">
        <f t="shared" si="1519"/>
        <v/>
      </c>
      <c r="KC557" s="19" t="str">
        <f t="shared" si="1520"/>
        <v/>
      </c>
      <c r="KD557" s="19" t="str">
        <f t="shared" si="1520"/>
        <v/>
      </c>
      <c r="KE557" s="19" t="str">
        <f t="shared" si="1520"/>
        <v/>
      </c>
      <c r="KF557" s="19" t="str">
        <f t="shared" si="1520"/>
        <v/>
      </c>
      <c r="KG557" s="19" t="str">
        <f t="shared" si="1520"/>
        <v/>
      </c>
      <c r="KH557" s="19" t="str">
        <f t="shared" si="1520"/>
        <v/>
      </c>
      <c r="KI557" s="19" t="str">
        <f t="shared" si="1520"/>
        <v/>
      </c>
      <c r="KJ557" s="19" t="str">
        <f t="shared" si="1520"/>
        <v/>
      </c>
      <c r="KK557" s="19" t="str">
        <f t="shared" si="1520"/>
        <v/>
      </c>
      <c r="KL557" s="19" t="str">
        <f t="shared" si="1520"/>
        <v/>
      </c>
      <c r="KM557" s="19" t="str">
        <f t="shared" si="1521"/>
        <v/>
      </c>
      <c r="KN557" s="19" t="str">
        <f t="shared" si="1521"/>
        <v/>
      </c>
      <c r="KO557" s="19" t="str">
        <f t="shared" si="1521"/>
        <v/>
      </c>
      <c r="KP557" s="19" t="str">
        <f t="shared" si="1521"/>
        <v/>
      </c>
      <c r="KQ557" s="19" t="str">
        <f t="shared" si="1521"/>
        <v/>
      </c>
      <c r="KR557" s="19" t="str">
        <f t="shared" si="1521"/>
        <v/>
      </c>
      <c r="KS557" s="19" t="str">
        <f t="shared" si="1521"/>
        <v/>
      </c>
      <c r="KT557" s="19" t="str">
        <f t="shared" si="1521"/>
        <v/>
      </c>
      <c r="KU557" s="19" t="str">
        <f t="shared" si="1521"/>
        <v/>
      </c>
      <c r="KV557" s="19" t="str">
        <f t="shared" si="1521"/>
        <v/>
      </c>
      <c r="KW557" s="19" t="str">
        <f t="shared" si="1522"/>
        <v/>
      </c>
      <c r="KX557" s="19" t="str">
        <f t="shared" si="1522"/>
        <v/>
      </c>
      <c r="KY557" s="19" t="str">
        <f t="shared" si="1522"/>
        <v/>
      </c>
      <c r="KZ557" s="19" t="str">
        <f t="shared" si="1522"/>
        <v/>
      </c>
      <c r="LA557" s="19" t="str">
        <f t="shared" si="1522"/>
        <v/>
      </c>
      <c r="LB557" s="19" t="str">
        <f t="shared" si="1522"/>
        <v/>
      </c>
      <c r="LC557" s="19" t="str">
        <f t="shared" si="1522"/>
        <v/>
      </c>
      <c r="LD557" s="19" t="str">
        <f t="shared" si="1522"/>
        <v/>
      </c>
      <c r="LE557" s="19" t="str">
        <f t="shared" si="1522"/>
        <v/>
      </c>
      <c r="LF557" s="19" t="str">
        <f t="shared" si="1522"/>
        <v/>
      </c>
      <c r="LG557" s="19" t="str">
        <f t="shared" si="1523"/>
        <v/>
      </c>
      <c r="LH557" s="19" t="str">
        <f t="shared" si="1523"/>
        <v/>
      </c>
      <c r="LI557" s="19" t="str">
        <f t="shared" si="1523"/>
        <v/>
      </c>
      <c r="LJ557" s="19" t="str">
        <f t="shared" si="1523"/>
        <v/>
      </c>
      <c r="LK557" s="19" t="str">
        <f t="shared" si="1523"/>
        <v/>
      </c>
      <c r="LL557" s="19" t="str">
        <f t="shared" si="1523"/>
        <v/>
      </c>
      <c r="LM557" s="19" t="str">
        <f t="shared" si="1523"/>
        <v/>
      </c>
      <c r="LN557" s="19" t="str">
        <f t="shared" si="1523"/>
        <v/>
      </c>
      <c r="LO557" s="19" t="str">
        <f t="shared" si="1523"/>
        <v/>
      </c>
      <c r="LP557" s="19" t="str">
        <f t="shared" si="1523"/>
        <v/>
      </c>
      <c r="LQ557" s="19" t="str">
        <f t="shared" si="1524"/>
        <v/>
      </c>
      <c r="LR557" s="19" t="str">
        <f t="shared" si="1524"/>
        <v/>
      </c>
      <c r="LS557" s="19" t="str">
        <f t="shared" si="1524"/>
        <v/>
      </c>
      <c r="LT557" s="19" t="str">
        <f t="shared" si="1524"/>
        <v/>
      </c>
      <c r="LU557" s="19" t="str">
        <f t="shared" si="1524"/>
        <v/>
      </c>
      <c r="LV557" s="19" t="str">
        <f t="shared" si="1524"/>
        <v/>
      </c>
      <c r="LW557" s="19" t="str">
        <f t="shared" si="1524"/>
        <v/>
      </c>
      <c r="LX557" s="19" t="str">
        <f t="shared" si="1524"/>
        <v/>
      </c>
      <c r="LY557" s="19" t="str">
        <f t="shared" si="1524"/>
        <v/>
      </c>
      <c r="LZ557" s="19" t="str">
        <f t="shared" si="1524"/>
        <v/>
      </c>
      <c r="MA557" s="19" t="str">
        <f t="shared" si="1525"/>
        <v/>
      </c>
      <c r="MB557" s="19" t="str">
        <f t="shared" si="1525"/>
        <v/>
      </c>
      <c r="MC557" s="19" t="str">
        <f t="shared" si="1525"/>
        <v/>
      </c>
      <c r="MD557" s="19" t="str">
        <f t="shared" si="1525"/>
        <v/>
      </c>
      <c r="ME557" s="19" t="str">
        <f t="shared" si="1525"/>
        <v/>
      </c>
      <c r="MF557" s="19" t="str">
        <f t="shared" si="1525"/>
        <v/>
      </c>
      <c r="MG557" s="19" t="str">
        <f t="shared" si="1525"/>
        <v/>
      </c>
      <c r="MH557" s="19" t="str">
        <f t="shared" si="1525"/>
        <v/>
      </c>
      <c r="MI557" s="19" t="str">
        <f t="shared" si="1525"/>
        <v/>
      </c>
      <c r="MJ557" s="19" t="str">
        <f t="shared" si="1525"/>
        <v/>
      </c>
      <c r="MK557" s="19" t="str">
        <f t="shared" si="1526"/>
        <v/>
      </c>
      <c r="ML557" s="19" t="str">
        <f t="shared" si="1526"/>
        <v/>
      </c>
      <c r="MM557" s="19" t="str">
        <f t="shared" si="1526"/>
        <v/>
      </c>
      <c r="MN557" s="19" t="str">
        <f t="shared" si="1526"/>
        <v/>
      </c>
      <c r="MO557" s="19" t="str">
        <f t="shared" si="1526"/>
        <v/>
      </c>
      <c r="MP557" s="19" t="str">
        <f t="shared" si="1526"/>
        <v/>
      </c>
      <c r="MQ557" s="19" t="str">
        <f t="shared" si="1526"/>
        <v/>
      </c>
      <c r="MR557" s="19" t="str">
        <f t="shared" si="1526"/>
        <v/>
      </c>
      <c r="MS557" s="19" t="str">
        <f t="shared" si="1526"/>
        <v/>
      </c>
      <c r="MT557" s="19" t="str">
        <f t="shared" si="1526"/>
        <v/>
      </c>
      <c r="MU557" s="19" t="str">
        <f t="shared" si="1527"/>
        <v/>
      </c>
      <c r="MV557" s="19" t="str">
        <f t="shared" si="1527"/>
        <v/>
      </c>
      <c r="MW557" s="19" t="str">
        <f t="shared" si="1527"/>
        <v/>
      </c>
      <c r="MX557" s="19" t="str">
        <f t="shared" si="1527"/>
        <v/>
      </c>
      <c r="MY557" s="19" t="str">
        <f t="shared" si="1527"/>
        <v/>
      </c>
      <c r="MZ557" s="19" t="str">
        <f t="shared" si="1527"/>
        <v/>
      </c>
      <c r="NA557" s="19" t="str">
        <f t="shared" si="1527"/>
        <v/>
      </c>
      <c r="NB557" s="19" t="str">
        <f t="shared" si="1527"/>
        <v/>
      </c>
      <c r="NC557" s="19" t="str">
        <f t="shared" si="1527"/>
        <v/>
      </c>
      <c r="ND557" s="19" t="str">
        <f t="shared" si="1527"/>
        <v/>
      </c>
      <c r="NE557" s="19" t="str">
        <f t="shared" si="1528"/>
        <v/>
      </c>
      <c r="NF557" s="19" t="str">
        <f t="shared" si="1528"/>
        <v/>
      </c>
      <c r="NG557" s="19" t="str">
        <f t="shared" si="1528"/>
        <v/>
      </c>
      <c r="NH557" s="19" t="str">
        <f t="shared" si="1528"/>
        <v/>
      </c>
      <c r="NI557" s="19" t="str">
        <f t="shared" si="1528"/>
        <v/>
      </c>
      <c r="NJ557" s="19" t="str">
        <f t="shared" si="1528"/>
        <v/>
      </c>
      <c r="NK557" s="19" t="str">
        <f t="shared" si="1528"/>
        <v/>
      </c>
      <c r="NL557" s="19" t="str">
        <f t="shared" si="1528"/>
        <v/>
      </c>
      <c r="NM557" s="19" t="str">
        <f t="shared" si="1528"/>
        <v/>
      </c>
      <c r="NN557" s="19" t="str">
        <f t="shared" si="1528"/>
        <v/>
      </c>
      <c r="NO557" s="19" t="str">
        <f t="shared" si="1529"/>
        <v/>
      </c>
      <c r="NP557" s="19" t="str">
        <f t="shared" si="1529"/>
        <v/>
      </c>
      <c r="NQ557" s="19" t="str">
        <f t="shared" si="1529"/>
        <v/>
      </c>
      <c r="NR557" s="19" t="str">
        <f t="shared" si="1529"/>
        <v/>
      </c>
      <c r="NS557" s="19" t="str">
        <f t="shared" si="1529"/>
        <v/>
      </c>
      <c r="NT557" s="19" t="str">
        <f t="shared" si="1529"/>
        <v/>
      </c>
      <c r="NU557" s="19" t="str">
        <f t="shared" si="1529"/>
        <v/>
      </c>
      <c r="NV557" s="19" t="str">
        <f t="shared" si="1529"/>
        <v/>
      </c>
      <c r="NW557" s="19" t="str">
        <f t="shared" si="1529"/>
        <v/>
      </c>
      <c r="NX557" s="19" t="str">
        <f t="shared" si="1529"/>
        <v/>
      </c>
      <c r="NY557" s="19" t="str">
        <f t="shared" si="1530"/>
        <v/>
      </c>
      <c r="NZ557" s="19" t="str">
        <f t="shared" si="1530"/>
        <v/>
      </c>
      <c r="OA557" s="19" t="str">
        <f t="shared" si="1530"/>
        <v/>
      </c>
      <c r="OB557" s="19" t="str">
        <f t="shared" si="1530"/>
        <v/>
      </c>
      <c r="OC557" s="19" t="str">
        <f t="shared" si="1530"/>
        <v/>
      </c>
      <c r="OD557" s="19" t="str">
        <f t="shared" si="1530"/>
        <v/>
      </c>
      <c r="OE557" s="19" t="str">
        <f t="shared" si="1530"/>
        <v/>
      </c>
      <c r="OF557" s="19" t="str">
        <f t="shared" si="1530"/>
        <v/>
      </c>
      <c r="OG557" s="19" t="str">
        <f t="shared" si="1530"/>
        <v/>
      </c>
      <c r="OH557" s="19" t="str">
        <f t="shared" si="1530"/>
        <v/>
      </c>
      <c r="OI557" s="19" t="str">
        <f t="shared" si="1531"/>
        <v/>
      </c>
      <c r="OJ557" s="19" t="str">
        <f t="shared" si="1531"/>
        <v/>
      </c>
      <c r="OK557" s="19" t="str">
        <f t="shared" si="1531"/>
        <v/>
      </c>
      <c r="OL557" s="19" t="str">
        <f t="shared" si="1531"/>
        <v/>
      </c>
      <c r="OM557" s="19" t="str">
        <f t="shared" si="1531"/>
        <v/>
      </c>
      <c r="ON557" s="19" t="str">
        <f t="shared" si="1531"/>
        <v/>
      </c>
      <c r="OO557" s="19" t="str">
        <f t="shared" si="1531"/>
        <v/>
      </c>
      <c r="OP557" s="19" t="str">
        <f t="shared" si="1531"/>
        <v/>
      </c>
      <c r="OQ557" s="19" t="str">
        <f t="shared" si="1531"/>
        <v/>
      </c>
      <c r="OR557" s="19" t="str">
        <f t="shared" si="1531"/>
        <v/>
      </c>
      <c r="OS557" s="19" t="str">
        <f t="shared" si="1532"/>
        <v/>
      </c>
      <c r="OT557" s="19" t="str">
        <f t="shared" si="1532"/>
        <v/>
      </c>
      <c r="OU557" s="19" t="str">
        <f t="shared" si="1532"/>
        <v/>
      </c>
      <c r="OV557" s="19" t="str">
        <f t="shared" si="1532"/>
        <v/>
      </c>
      <c r="OW557" s="19" t="str">
        <f t="shared" si="1532"/>
        <v/>
      </c>
      <c r="OX557" s="19" t="str">
        <f t="shared" si="1532"/>
        <v/>
      </c>
      <c r="OY557" s="19" t="str">
        <f t="shared" si="1532"/>
        <v/>
      </c>
      <c r="OZ557" s="19" t="str">
        <f t="shared" si="1532"/>
        <v/>
      </c>
      <c r="PA557" s="19" t="str">
        <f t="shared" si="1532"/>
        <v/>
      </c>
      <c r="PB557" s="19" t="str">
        <f t="shared" si="1532"/>
        <v/>
      </c>
      <c r="PC557" s="19" t="str">
        <f t="shared" si="1533"/>
        <v/>
      </c>
      <c r="PD557" s="19" t="str">
        <f t="shared" si="1533"/>
        <v/>
      </c>
      <c r="PE557" s="19" t="str">
        <f t="shared" si="1533"/>
        <v/>
      </c>
      <c r="PF557" s="19" t="str">
        <f t="shared" si="1533"/>
        <v/>
      </c>
      <c r="PG557" s="19" t="str">
        <f t="shared" si="1533"/>
        <v/>
      </c>
      <c r="PH557" s="19" t="str">
        <f t="shared" si="1533"/>
        <v/>
      </c>
      <c r="PI557" s="19" t="str">
        <f t="shared" si="1533"/>
        <v/>
      </c>
      <c r="PJ557" s="19" t="str">
        <f t="shared" si="1533"/>
        <v/>
      </c>
      <c r="PK557" s="19" t="str">
        <f t="shared" si="1533"/>
        <v/>
      </c>
      <c r="PL557" s="19" t="str">
        <f t="shared" si="1533"/>
        <v/>
      </c>
      <c r="PM557" s="19" t="str">
        <f t="shared" si="1534"/>
        <v/>
      </c>
      <c r="PN557" s="19" t="str">
        <f t="shared" si="1534"/>
        <v/>
      </c>
      <c r="PO557" s="19" t="str">
        <f t="shared" si="1534"/>
        <v/>
      </c>
      <c r="PP557" s="19" t="str">
        <f t="shared" si="1534"/>
        <v/>
      </c>
      <c r="PQ557" s="19" t="str">
        <f t="shared" si="1534"/>
        <v/>
      </c>
      <c r="PR557" s="19" t="str">
        <f t="shared" si="1534"/>
        <v/>
      </c>
      <c r="PS557" s="19" t="str">
        <f t="shared" si="1534"/>
        <v/>
      </c>
      <c r="PT557" s="19" t="str">
        <f t="shared" si="1534"/>
        <v/>
      </c>
      <c r="PU557" s="19" t="str">
        <f t="shared" si="1534"/>
        <v/>
      </c>
      <c r="PV557" s="19" t="str">
        <f t="shared" si="1534"/>
        <v/>
      </c>
      <c r="PW557" s="19" t="str">
        <f t="shared" si="1534"/>
        <v/>
      </c>
      <c r="PX557" s="19" t="str">
        <f t="shared" si="1534"/>
        <v/>
      </c>
      <c r="PY557" s="19" t="str">
        <f t="shared" si="1534"/>
        <v/>
      </c>
      <c r="PZ557" s="19" t="str">
        <f t="shared" si="1447"/>
        <v/>
      </c>
      <c r="QA557" s="19" t="str">
        <f t="shared" si="1448"/>
        <v/>
      </c>
    </row>
    <row r="558" spans="4:443" x14ac:dyDescent="0.25">
      <c r="D558"/>
      <c r="E558"/>
      <c r="G558" s="20" t="str">
        <f t="shared" si="1446"/>
        <v/>
      </c>
      <c r="H558" s="20"/>
      <c r="I558" s="19" t="str">
        <f t="shared" si="1492"/>
        <v/>
      </c>
      <c r="J558" s="19" t="str">
        <f t="shared" si="1492"/>
        <v/>
      </c>
      <c r="K558" s="19" t="str">
        <f t="shared" si="1492"/>
        <v/>
      </c>
      <c r="L558" s="19" t="str">
        <f t="shared" si="1492"/>
        <v/>
      </c>
      <c r="M558" s="19" t="str">
        <f t="shared" si="1492"/>
        <v/>
      </c>
      <c r="N558" s="19" t="str">
        <f t="shared" si="1492"/>
        <v/>
      </c>
      <c r="O558" s="19" t="str">
        <f t="shared" si="1492"/>
        <v/>
      </c>
      <c r="P558" s="19" t="str">
        <f t="shared" si="1492"/>
        <v/>
      </c>
      <c r="Q558" s="19" t="str">
        <f t="shared" si="1492"/>
        <v/>
      </c>
      <c r="R558" s="19" t="str">
        <f t="shared" si="1492"/>
        <v/>
      </c>
      <c r="S558" s="19" t="str">
        <f t="shared" si="1493"/>
        <v/>
      </c>
      <c r="T558" s="19" t="str">
        <f t="shared" si="1493"/>
        <v/>
      </c>
      <c r="U558" s="50" t="str">
        <f t="shared" si="1493"/>
        <v/>
      </c>
      <c r="V558" s="19" t="str">
        <f t="shared" si="1493"/>
        <v/>
      </c>
      <c r="W558" s="19" t="str">
        <f t="shared" si="1493"/>
        <v/>
      </c>
      <c r="X558" s="19" t="str">
        <f t="shared" si="1493"/>
        <v/>
      </c>
      <c r="Y558" s="19" t="str">
        <f t="shared" si="1493"/>
        <v/>
      </c>
      <c r="Z558" s="19" t="str">
        <f t="shared" si="1493"/>
        <v/>
      </c>
      <c r="AA558" s="19" t="str">
        <f t="shared" si="1493"/>
        <v/>
      </c>
      <c r="AB558" s="19" t="str">
        <f t="shared" si="1493"/>
        <v/>
      </c>
      <c r="AC558" s="19" t="str">
        <f t="shared" si="1494"/>
        <v/>
      </c>
      <c r="AD558" s="19" t="str">
        <f t="shared" si="1494"/>
        <v/>
      </c>
      <c r="AE558" s="19" t="str">
        <f t="shared" si="1494"/>
        <v/>
      </c>
      <c r="AF558" s="19" t="str">
        <f t="shared" si="1494"/>
        <v/>
      </c>
      <c r="AG558" s="19" t="str">
        <f t="shared" si="1494"/>
        <v/>
      </c>
      <c r="AH558" s="19" t="str">
        <f t="shared" si="1494"/>
        <v/>
      </c>
      <c r="AI558" s="19" t="str">
        <f t="shared" si="1494"/>
        <v/>
      </c>
      <c r="AJ558" s="19" t="str">
        <f t="shared" si="1494"/>
        <v/>
      </c>
      <c r="AK558" s="19" t="str">
        <f t="shared" si="1494"/>
        <v/>
      </c>
      <c r="AL558" s="19" t="str">
        <f t="shared" si="1494"/>
        <v/>
      </c>
      <c r="AM558" s="19" t="str">
        <f t="shared" si="1495"/>
        <v/>
      </c>
      <c r="AN558" s="19" t="str">
        <f t="shared" si="1495"/>
        <v/>
      </c>
      <c r="AO558" s="19" t="str">
        <f t="shared" si="1495"/>
        <v/>
      </c>
      <c r="AP558" s="19" t="str">
        <f t="shared" si="1495"/>
        <v/>
      </c>
      <c r="AQ558" s="19" t="str">
        <f t="shared" si="1495"/>
        <v/>
      </c>
      <c r="AR558" s="19" t="str">
        <f t="shared" si="1495"/>
        <v/>
      </c>
      <c r="AS558" s="19" t="str">
        <f t="shared" si="1495"/>
        <v/>
      </c>
      <c r="AT558" s="19" t="str">
        <f t="shared" si="1495"/>
        <v/>
      </c>
      <c r="AU558" s="19" t="str">
        <f t="shared" si="1495"/>
        <v/>
      </c>
      <c r="AV558" s="19" t="str">
        <f t="shared" si="1495"/>
        <v/>
      </c>
      <c r="AW558" s="19" t="str">
        <f t="shared" si="1496"/>
        <v/>
      </c>
      <c r="AX558" s="19" t="str">
        <f t="shared" si="1496"/>
        <v/>
      </c>
      <c r="AY558" s="19" t="str">
        <f t="shared" si="1496"/>
        <v/>
      </c>
      <c r="AZ558" s="19" t="str">
        <f t="shared" si="1496"/>
        <v/>
      </c>
      <c r="BA558" s="19" t="str">
        <f t="shared" si="1496"/>
        <v/>
      </c>
      <c r="BB558" s="19" t="str">
        <f t="shared" si="1496"/>
        <v/>
      </c>
      <c r="BC558" s="19" t="str">
        <f t="shared" si="1496"/>
        <v/>
      </c>
      <c r="BD558" s="19" t="str">
        <f t="shared" si="1496"/>
        <v/>
      </c>
      <c r="BE558" s="19" t="str">
        <f t="shared" si="1496"/>
        <v/>
      </c>
      <c r="BF558" s="19" t="str">
        <f t="shared" si="1496"/>
        <v/>
      </c>
      <c r="BG558" s="19" t="str">
        <f t="shared" si="1497"/>
        <v/>
      </c>
      <c r="BH558" s="19" t="str">
        <f t="shared" si="1497"/>
        <v/>
      </c>
      <c r="BI558" s="19" t="str">
        <f t="shared" si="1497"/>
        <v/>
      </c>
      <c r="BJ558" s="19" t="str">
        <f t="shared" si="1497"/>
        <v/>
      </c>
      <c r="BK558" s="19" t="str">
        <f t="shared" si="1497"/>
        <v/>
      </c>
      <c r="BL558" s="19" t="str">
        <f t="shared" si="1497"/>
        <v/>
      </c>
      <c r="BM558" s="19" t="str">
        <f t="shared" si="1497"/>
        <v/>
      </c>
      <c r="BN558" s="19" t="str">
        <f t="shared" si="1497"/>
        <v/>
      </c>
      <c r="BO558" s="19" t="str">
        <f t="shared" si="1497"/>
        <v/>
      </c>
      <c r="BP558" s="19" t="str">
        <f t="shared" si="1497"/>
        <v/>
      </c>
      <c r="BQ558" s="19" t="str">
        <f t="shared" si="1498"/>
        <v/>
      </c>
      <c r="BR558" s="19" t="str">
        <f t="shared" si="1498"/>
        <v/>
      </c>
      <c r="BS558" s="19" t="str">
        <f t="shared" si="1498"/>
        <v/>
      </c>
      <c r="BT558" s="19" t="str">
        <f t="shared" si="1498"/>
        <v/>
      </c>
      <c r="BU558" s="19" t="str">
        <f t="shared" si="1498"/>
        <v/>
      </c>
      <c r="BV558" s="19" t="str">
        <f t="shared" si="1498"/>
        <v/>
      </c>
      <c r="BW558" s="19" t="str">
        <f t="shared" si="1498"/>
        <v/>
      </c>
      <c r="BX558" s="19" t="str">
        <f t="shared" si="1498"/>
        <v/>
      </c>
      <c r="BY558" s="19" t="str">
        <f t="shared" si="1498"/>
        <v/>
      </c>
      <c r="BZ558" s="19" t="str">
        <f t="shared" si="1498"/>
        <v/>
      </c>
      <c r="CA558" s="19" t="str">
        <f t="shared" si="1499"/>
        <v/>
      </c>
      <c r="CB558" s="19" t="str">
        <f t="shared" si="1499"/>
        <v/>
      </c>
      <c r="CC558" s="19" t="str">
        <f t="shared" si="1499"/>
        <v/>
      </c>
      <c r="CD558" s="19" t="str">
        <f t="shared" si="1499"/>
        <v/>
      </c>
      <c r="CE558" s="19" t="str">
        <f t="shared" si="1499"/>
        <v/>
      </c>
      <c r="CF558" s="19" t="str">
        <f t="shared" si="1499"/>
        <v/>
      </c>
      <c r="CG558" s="19" t="str">
        <f t="shared" si="1499"/>
        <v/>
      </c>
      <c r="CH558" s="19" t="str">
        <f t="shared" si="1499"/>
        <v/>
      </c>
      <c r="CI558" s="19" t="str">
        <f t="shared" si="1499"/>
        <v/>
      </c>
      <c r="CJ558" s="19" t="str">
        <f t="shared" si="1499"/>
        <v/>
      </c>
      <c r="CK558" s="19" t="str">
        <f t="shared" si="1500"/>
        <v/>
      </c>
      <c r="CL558" s="19" t="str">
        <f t="shared" si="1500"/>
        <v/>
      </c>
      <c r="CM558" s="19" t="str">
        <f t="shared" si="1500"/>
        <v/>
      </c>
      <c r="CN558" s="19" t="str">
        <f t="shared" si="1500"/>
        <v/>
      </c>
      <c r="CO558" s="19" t="str">
        <f t="shared" si="1500"/>
        <v/>
      </c>
      <c r="CP558" s="19" t="str">
        <f t="shared" si="1500"/>
        <v/>
      </c>
      <c r="CQ558" s="19" t="str">
        <f t="shared" si="1500"/>
        <v/>
      </c>
      <c r="CR558" s="19" t="str">
        <f t="shared" si="1500"/>
        <v/>
      </c>
      <c r="CS558" s="19" t="str">
        <f t="shared" si="1500"/>
        <v/>
      </c>
      <c r="CT558" s="19" t="str">
        <f t="shared" si="1500"/>
        <v/>
      </c>
      <c r="CU558" s="19" t="str">
        <f t="shared" si="1501"/>
        <v/>
      </c>
      <c r="CV558" s="19" t="str">
        <f t="shared" si="1501"/>
        <v/>
      </c>
      <c r="CW558" s="19" t="str">
        <f t="shared" si="1501"/>
        <v/>
      </c>
      <c r="CX558" s="19" t="str">
        <f t="shared" si="1501"/>
        <v/>
      </c>
      <c r="CY558" s="19" t="str">
        <f t="shared" si="1501"/>
        <v/>
      </c>
      <c r="CZ558" s="19" t="str">
        <f t="shared" si="1501"/>
        <v/>
      </c>
      <c r="DA558" s="19" t="str">
        <f t="shared" si="1501"/>
        <v/>
      </c>
      <c r="DB558" s="19" t="str">
        <f t="shared" si="1501"/>
        <v/>
      </c>
      <c r="DC558" s="19" t="str">
        <f t="shared" si="1501"/>
        <v/>
      </c>
      <c r="DD558" s="19" t="str">
        <f t="shared" si="1501"/>
        <v/>
      </c>
      <c r="DE558" s="19" t="str">
        <f t="shared" si="1502"/>
        <v/>
      </c>
      <c r="DF558" s="19" t="str">
        <f t="shared" si="1502"/>
        <v/>
      </c>
      <c r="DG558" s="19" t="str">
        <f t="shared" si="1502"/>
        <v/>
      </c>
      <c r="DH558" s="19" t="str">
        <f t="shared" si="1502"/>
        <v/>
      </c>
      <c r="DI558" s="19" t="str">
        <f t="shared" si="1502"/>
        <v/>
      </c>
      <c r="DJ558" s="19" t="str">
        <f t="shared" si="1502"/>
        <v/>
      </c>
      <c r="DK558" s="19" t="str">
        <f t="shared" si="1502"/>
        <v/>
      </c>
      <c r="DL558" s="19" t="str">
        <f t="shared" si="1502"/>
        <v/>
      </c>
      <c r="DM558" s="19" t="str">
        <f t="shared" si="1502"/>
        <v/>
      </c>
      <c r="DN558" s="19" t="str">
        <f t="shared" si="1502"/>
        <v/>
      </c>
      <c r="DO558" s="19" t="str">
        <f t="shared" si="1503"/>
        <v/>
      </c>
      <c r="DP558" s="19" t="str">
        <f t="shared" si="1503"/>
        <v/>
      </c>
      <c r="DQ558" s="19" t="str">
        <f t="shared" si="1503"/>
        <v/>
      </c>
      <c r="DR558" s="19" t="str">
        <f t="shared" si="1503"/>
        <v/>
      </c>
      <c r="DS558" s="19" t="str">
        <f t="shared" si="1503"/>
        <v/>
      </c>
      <c r="DT558" s="19" t="str">
        <f t="shared" si="1503"/>
        <v/>
      </c>
      <c r="DU558" s="19" t="str">
        <f t="shared" si="1503"/>
        <v/>
      </c>
      <c r="DV558" s="19" t="str">
        <f t="shared" si="1503"/>
        <v/>
      </c>
      <c r="DW558" s="19" t="str">
        <f t="shared" si="1503"/>
        <v/>
      </c>
      <c r="DX558" s="19" t="str">
        <f t="shared" si="1503"/>
        <v/>
      </c>
      <c r="DY558" s="19" t="str">
        <f t="shared" si="1504"/>
        <v/>
      </c>
      <c r="DZ558" s="19" t="str">
        <f t="shared" si="1504"/>
        <v/>
      </c>
      <c r="EA558" s="19" t="str">
        <f t="shared" si="1504"/>
        <v/>
      </c>
      <c r="EB558" s="19" t="str">
        <f t="shared" si="1504"/>
        <v/>
      </c>
      <c r="EC558" s="19" t="str">
        <f t="shared" si="1504"/>
        <v/>
      </c>
      <c r="ED558" s="19" t="str">
        <f t="shared" si="1504"/>
        <v/>
      </c>
      <c r="EE558" s="19" t="str">
        <f t="shared" si="1504"/>
        <v/>
      </c>
      <c r="EF558" s="19" t="str">
        <f t="shared" si="1504"/>
        <v/>
      </c>
      <c r="EG558" s="19" t="str">
        <f t="shared" si="1504"/>
        <v/>
      </c>
      <c r="EH558" s="19" t="str">
        <f t="shared" si="1504"/>
        <v/>
      </c>
      <c r="EI558" s="19" t="str">
        <f t="shared" si="1505"/>
        <v/>
      </c>
      <c r="EJ558" s="19" t="str">
        <f t="shared" si="1505"/>
        <v/>
      </c>
      <c r="EK558" s="19" t="str">
        <f t="shared" si="1505"/>
        <v/>
      </c>
      <c r="EL558" s="19" t="str">
        <f t="shared" si="1505"/>
        <v/>
      </c>
      <c r="EM558" s="19" t="str">
        <f t="shared" si="1505"/>
        <v/>
      </c>
      <c r="EN558" s="19" t="str">
        <f t="shared" si="1505"/>
        <v/>
      </c>
      <c r="EO558" s="19" t="str">
        <f t="shared" si="1505"/>
        <v/>
      </c>
      <c r="EP558" s="19" t="str">
        <f t="shared" si="1505"/>
        <v/>
      </c>
      <c r="EQ558" s="19" t="str">
        <f t="shared" si="1505"/>
        <v/>
      </c>
      <c r="ER558" s="19" t="str">
        <f t="shared" si="1505"/>
        <v/>
      </c>
      <c r="ES558" s="19" t="str">
        <f t="shared" si="1506"/>
        <v/>
      </c>
      <c r="ET558" s="19" t="str">
        <f t="shared" si="1506"/>
        <v/>
      </c>
      <c r="EU558" s="19" t="str">
        <f t="shared" si="1506"/>
        <v/>
      </c>
      <c r="EV558" s="19" t="str">
        <f t="shared" si="1506"/>
        <v/>
      </c>
      <c r="EW558" s="19" t="str">
        <f t="shared" si="1506"/>
        <v/>
      </c>
      <c r="EX558" s="19" t="str">
        <f t="shared" si="1506"/>
        <v/>
      </c>
      <c r="EY558" s="19" t="str">
        <f t="shared" si="1506"/>
        <v/>
      </c>
      <c r="EZ558" s="19" t="str">
        <f t="shared" si="1506"/>
        <v/>
      </c>
      <c r="FA558" s="19" t="str">
        <f t="shared" si="1506"/>
        <v/>
      </c>
      <c r="FB558" s="19" t="str">
        <f t="shared" si="1506"/>
        <v/>
      </c>
      <c r="FC558" s="19" t="str">
        <f t="shared" si="1507"/>
        <v/>
      </c>
      <c r="FD558" s="19" t="str">
        <f t="shared" si="1507"/>
        <v/>
      </c>
      <c r="FE558" s="19" t="str">
        <f t="shared" si="1507"/>
        <v/>
      </c>
      <c r="FF558" s="19" t="str">
        <f t="shared" si="1507"/>
        <v/>
      </c>
      <c r="FG558" s="19" t="str">
        <f t="shared" si="1507"/>
        <v/>
      </c>
      <c r="FH558" s="19" t="str">
        <f t="shared" si="1507"/>
        <v/>
      </c>
      <c r="FI558" s="19" t="str">
        <f t="shared" si="1507"/>
        <v/>
      </c>
      <c r="FJ558" s="19" t="str">
        <f t="shared" si="1507"/>
        <v/>
      </c>
      <c r="FK558" s="19" t="str">
        <f t="shared" si="1507"/>
        <v/>
      </c>
      <c r="FL558" s="19" t="str">
        <f t="shared" si="1507"/>
        <v/>
      </c>
      <c r="FM558" s="19" t="str">
        <f t="shared" si="1508"/>
        <v/>
      </c>
      <c r="FN558" s="19" t="str">
        <f t="shared" si="1508"/>
        <v/>
      </c>
      <c r="FO558" s="19" t="str">
        <f t="shared" si="1508"/>
        <v/>
      </c>
      <c r="FP558" s="19" t="str">
        <f t="shared" si="1508"/>
        <v/>
      </c>
      <c r="FQ558" s="19" t="str">
        <f t="shared" si="1508"/>
        <v/>
      </c>
      <c r="FR558" s="19" t="str">
        <f t="shared" si="1508"/>
        <v/>
      </c>
      <c r="FS558" s="19" t="str">
        <f t="shared" si="1508"/>
        <v/>
      </c>
      <c r="FT558" s="19" t="str">
        <f t="shared" si="1508"/>
        <v/>
      </c>
      <c r="FU558" s="19" t="str">
        <f t="shared" si="1508"/>
        <v/>
      </c>
      <c r="FV558" s="19" t="str">
        <f t="shared" si="1508"/>
        <v/>
      </c>
      <c r="FW558" s="19" t="str">
        <f t="shared" si="1509"/>
        <v/>
      </c>
      <c r="FX558" s="19" t="str">
        <f t="shared" si="1509"/>
        <v/>
      </c>
      <c r="FY558" s="19" t="str">
        <f t="shared" si="1509"/>
        <v/>
      </c>
      <c r="FZ558" s="19" t="str">
        <f t="shared" si="1509"/>
        <v/>
      </c>
      <c r="GA558" s="19" t="str">
        <f t="shared" si="1509"/>
        <v/>
      </c>
      <c r="GB558" s="19" t="str">
        <f t="shared" si="1509"/>
        <v/>
      </c>
      <c r="GC558" s="19" t="str">
        <f t="shared" si="1509"/>
        <v/>
      </c>
      <c r="GD558" s="19" t="str">
        <f t="shared" si="1509"/>
        <v/>
      </c>
      <c r="GE558" s="19" t="str">
        <f t="shared" si="1509"/>
        <v/>
      </c>
      <c r="GF558" s="19" t="str">
        <f t="shared" si="1509"/>
        <v/>
      </c>
      <c r="GG558" s="19" t="str">
        <f t="shared" si="1510"/>
        <v/>
      </c>
      <c r="GH558" s="19" t="str">
        <f t="shared" si="1510"/>
        <v/>
      </c>
      <c r="GI558" s="19" t="str">
        <f t="shared" si="1510"/>
        <v/>
      </c>
      <c r="GJ558" s="19" t="str">
        <f t="shared" si="1510"/>
        <v/>
      </c>
      <c r="GK558" s="19" t="str">
        <f t="shared" si="1510"/>
        <v/>
      </c>
      <c r="GL558" s="19" t="str">
        <f t="shared" si="1510"/>
        <v/>
      </c>
      <c r="GM558" s="19" t="str">
        <f t="shared" si="1510"/>
        <v/>
      </c>
      <c r="GN558" s="19" t="str">
        <f t="shared" si="1510"/>
        <v/>
      </c>
      <c r="GO558" s="19" t="str">
        <f t="shared" si="1510"/>
        <v/>
      </c>
      <c r="GP558" s="19" t="str">
        <f t="shared" si="1510"/>
        <v/>
      </c>
      <c r="GQ558" s="19" t="str">
        <f t="shared" si="1511"/>
        <v/>
      </c>
      <c r="GR558" s="19" t="str">
        <f t="shared" si="1511"/>
        <v/>
      </c>
      <c r="GS558" s="19" t="str">
        <f t="shared" si="1511"/>
        <v/>
      </c>
      <c r="GT558" s="19" t="str">
        <f t="shared" si="1511"/>
        <v/>
      </c>
      <c r="GU558" s="19" t="str">
        <f t="shared" si="1511"/>
        <v/>
      </c>
      <c r="GV558" s="19" t="str">
        <f t="shared" si="1511"/>
        <v/>
      </c>
      <c r="GW558" s="19" t="str">
        <f t="shared" si="1511"/>
        <v/>
      </c>
      <c r="GX558" s="19" t="str">
        <f t="shared" si="1511"/>
        <v/>
      </c>
      <c r="GY558" s="19" t="str">
        <f t="shared" si="1511"/>
        <v/>
      </c>
      <c r="GZ558" s="19" t="str">
        <f t="shared" si="1511"/>
        <v/>
      </c>
      <c r="HA558" s="19" t="str">
        <f t="shared" si="1512"/>
        <v/>
      </c>
      <c r="HB558" s="19" t="str">
        <f t="shared" si="1512"/>
        <v/>
      </c>
      <c r="HC558" s="19" t="str">
        <f t="shared" si="1512"/>
        <v/>
      </c>
      <c r="HD558" s="19" t="str">
        <f t="shared" si="1512"/>
        <v/>
      </c>
      <c r="HE558" s="19" t="str">
        <f t="shared" si="1512"/>
        <v/>
      </c>
      <c r="HF558" s="19" t="str">
        <f t="shared" si="1512"/>
        <v/>
      </c>
      <c r="HG558" s="19" t="str">
        <f t="shared" si="1512"/>
        <v/>
      </c>
      <c r="HH558" s="19" t="str">
        <f t="shared" si="1512"/>
        <v/>
      </c>
      <c r="HI558" s="19" t="str">
        <f t="shared" si="1512"/>
        <v/>
      </c>
      <c r="HJ558" s="19" t="str">
        <f t="shared" si="1512"/>
        <v/>
      </c>
      <c r="HK558" s="19" t="str">
        <f t="shared" si="1513"/>
        <v/>
      </c>
      <c r="HL558" s="19" t="str">
        <f t="shared" si="1513"/>
        <v/>
      </c>
      <c r="HM558" s="19" t="str">
        <f t="shared" si="1513"/>
        <v/>
      </c>
      <c r="HN558" s="19" t="str">
        <f t="shared" si="1513"/>
        <v/>
      </c>
      <c r="HO558" s="19" t="str">
        <f t="shared" si="1513"/>
        <v/>
      </c>
      <c r="HP558" s="19" t="str">
        <f t="shared" si="1513"/>
        <v/>
      </c>
      <c r="HQ558" s="19" t="str">
        <f t="shared" si="1513"/>
        <v/>
      </c>
      <c r="HR558" s="19" t="str">
        <f t="shared" si="1513"/>
        <v/>
      </c>
      <c r="HS558" s="19" t="str">
        <f t="shared" si="1513"/>
        <v/>
      </c>
      <c r="HT558" s="19" t="str">
        <f t="shared" si="1513"/>
        <v/>
      </c>
      <c r="HU558" s="19" t="str">
        <f t="shared" si="1514"/>
        <v/>
      </c>
      <c r="HV558" s="19" t="str">
        <f t="shared" si="1514"/>
        <v/>
      </c>
      <c r="HW558" s="19" t="str">
        <f t="shared" si="1514"/>
        <v/>
      </c>
      <c r="HX558" s="19" t="str">
        <f t="shared" si="1514"/>
        <v/>
      </c>
      <c r="HY558" s="19" t="str">
        <f t="shared" si="1514"/>
        <v/>
      </c>
      <c r="HZ558" s="19" t="str">
        <f t="shared" si="1514"/>
        <v/>
      </c>
      <c r="IA558" s="19" t="str">
        <f t="shared" si="1514"/>
        <v/>
      </c>
      <c r="IB558" s="19" t="str">
        <f t="shared" si="1514"/>
        <v/>
      </c>
      <c r="IC558" s="19" t="str">
        <f t="shared" si="1514"/>
        <v/>
      </c>
      <c r="ID558" s="19" t="str">
        <f t="shared" si="1514"/>
        <v/>
      </c>
      <c r="IE558" s="19" t="str">
        <f t="shared" si="1515"/>
        <v/>
      </c>
      <c r="IF558" s="19" t="str">
        <f t="shared" si="1515"/>
        <v/>
      </c>
      <c r="IG558" s="19" t="str">
        <f t="shared" si="1515"/>
        <v/>
      </c>
      <c r="IH558" s="19" t="str">
        <f t="shared" si="1515"/>
        <v/>
      </c>
      <c r="II558" s="19" t="str">
        <f t="shared" si="1515"/>
        <v/>
      </c>
      <c r="IJ558" s="19" t="str">
        <f t="shared" si="1515"/>
        <v/>
      </c>
      <c r="IK558" s="19" t="str">
        <f t="shared" si="1515"/>
        <v/>
      </c>
      <c r="IL558" s="19" t="str">
        <f t="shared" si="1515"/>
        <v/>
      </c>
      <c r="IM558" s="19" t="str">
        <f t="shared" si="1515"/>
        <v/>
      </c>
      <c r="IN558" s="19" t="str">
        <f t="shared" si="1515"/>
        <v/>
      </c>
      <c r="IO558" s="19" t="str">
        <f t="shared" si="1516"/>
        <v/>
      </c>
      <c r="IP558" s="19" t="str">
        <f t="shared" si="1516"/>
        <v/>
      </c>
      <c r="IQ558" s="19" t="str">
        <f t="shared" si="1516"/>
        <v/>
      </c>
      <c r="IR558" s="19" t="str">
        <f t="shared" si="1516"/>
        <v/>
      </c>
      <c r="IS558" s="19" t="str">
        <f t="shared" si="1516"/>
        <v/>
      </c>
      <c r="IT558" s="19" t="str">
        <f t="shared" si="1516"/>
        <v/>
      </c>
      <c r="IU558" s="19" t="str">
        <f t="shared" si="1516"/>
        <v/>
      </c>
      <c r="IV558" s="19" t="str">
        <f t="shared" si="1516"/>
        <v/>
      </c>
      <c r="IW558" s="19" t="str">
        <f t="shared" si="1516"/>
        <v/>
      </c>
      <c r="IX558" s="19" t="str">
        <f t="shared" si="1516"/>
        <v/>
      </c>
      <c r="IY558" s="19" t="str">
        <f t="shared" si="1517"/>
        <v/>
      </c>
      <c r="IZ558" s="19" t="str">
        <f t="shared" si="1517"/>
        <v/>
      </c>
      <c r="JA558" s="19" t="str">
        <f t="shared" si="1517"/>
        <v/>
      </c>
      <c r="JB558" s="19" t="str">
        <f t="shared" si="1517"/>
        <v/>
      </c>
      <c r="JC558" s="19" t="str">
        <f t="shared" si="1517"/>
        <v/>
      </c>
      <c r="JD558" s="19" t="str">
        <f t="shared" si="1517"/>
        <v/>
      </c>
      <c r="JE558" s="19" t="str">
        <f t="shared" si="1517"/>
        <v/>
      </c>
      <c r="JF558" s="19" t="str">
        <f t="shared" si="1517"/>
        <v/>
      </c>
      <c r="JG558" s="19" t="str">
        <f t="shared" si="1517"/>
        <v/>
      </c>
      <c r="JH558" s="19" t="str">
        <f t="shared" si="1517"/>
        <v/>
      </c>
      <c r="JI558" s="19" t="str">
        <f t="shared" si="1518"/>
        <v/>
      </c>
      <c r="JJ558" s="19" t="str">
        <f t="shared" si="1518"/>
        <v/>
      </c>
      <c r="JK558" s="19" t="str">
        <f t="shared" si="1518"/>
        <v/>
      </c>
      <c r="JL558" s="19" t="str">
        <f t="shared" si="1518"/>
        <v/>
      </c>
      <c r="JM558" s="19" t="str">
        <f t="shared" si="1518"/>
        <v/>
      </c>
      <c r="JN558" s="19" t="str">
        <f t="shared" si="1518"/>
        <v/>
      </c>
      <c r="JO558" s="19" t="str">
        <f t="shared" si="1518"/>
        <v/>
      </c>
      <c r="JP558" s="19" t="str">
        <f t="shared" si="1518"/>
        <v/>
      </c>
      <c r="JQ558" s="19" t="str">
        <f t="shared" si="1518"/>
        <v/>
      </c>
      <c r="JR558" s="19" t="str">
        <f t="shared" si="1518"/>
        <v/>
      </c>
      <c r="JS558" s="19" t="str">
        <f t="shared" si="1519"/>
        <v/>
      </c>
      <c r="JT558" s="19" t="str">
        <f t="shared" si="1519"/>
        <v/>
      </c>
      <c r="JU558" s="19" t="str">
        <f t="shared" si="1519"/>
        <v/>
      </c>
      <c r="JV558" s="19" t="str">
        <f t="shared" si="1519"/>
        <v/>
      </c>
      <c r="JW558" s="19" t="str">
        <f t="shared" si="1519"/>
        <v/>
      </c>
      <c r="JX558" s="19" t="str">
        <f t="shared" si="1519"/>
        <v/>
      </c>
      <c r="JY558" s="19" t="str">
        <f t="shared" si="1519"/>
        <v/>
      </c>
      <c r="JZ558" s="19" t="str">
        <f t="shared" si="1519"/>
        <v/>
      </c>
      <c r="KA558" s="19" t="str">
        <f t="shared" si="1519"/>
        <v/>
      </c>
      <c r="KB558" s="19" t="str">
        <f t="shared" si="1519"/>
        <v/>
      </c>
      <c r="KC558" s="19" t="str">
        <f t="shared" si="1520"/>
        <v/>
      </c>
      <c r="KD558" s="19" t="str">
        <f t="shared" si="1520"/>
        <v/>
      </c>
      <c r="KE558" s="19" t="str">
        <f t="shared" si="1520"/>
        <v/>
      </c>
      <c r="KF558" s="19" t="str">
        <f t="shared" si="1520"/>
        <v/>
      </c>
      <c r="KG558" s="19" t="str">
        <f t="shared" si="1520"/>
        <v/>
      </c>
      <c r="KH558" s="19" t="str">
        <f t="shared" si="1520"/>
        <v/>
      </c>
      <c r="KI558" s="19" t="str">
        <f t="shared" si="1520"/>
        <v/>
      </c>
      <c r="KJ558" s="19" t="str">
        <f t="shared" si="1520"/>
        <v/>
      </c>
      <c r="KK558" s="19" t="str">
        <f t="shared" si="1520"/>
        <v/>
      </c>
      <c r="KL558" s="19" t="str">
        <f t="shared" si="1520"/>
        <v/>
      </c>
      <c r="KM558" s="19" t="str">
        <f t="shared" si="1521"/>
        <v/>
      </c>
      <c r="KN558" s="19" t="str">
        <f t="shared" si="1521"/>
        <v/>
      </c>
      <c r="KO558" s="19" t="str">
        <f t="shared" si="1521"/>
        <v/>
      </c>
      <c r="KP558" s="19" t="str">
        <f t="shared" si="1521"/>
        <v/>
      </c>
      <c r="KQ558" s="19" t="str">
        <f t="shared" si="1521"/>
        <v/>
      </c>
      <c r="KR558" s="19" t="str">
        <f t="shared" si="1521"/>
        <v/>
      </c>
      <c r="KS558" s="19" t="str">
        <f t="shared" si="1521"/>
        <v/>
      </c>
      <c r="KT558" s="19" t="str">
        <f t="shared" si="1521"/>
        <v/>
      </c>
      <c r="KU558" s="19" t="str">
        <f t="shared" si="1521"/>
        <v/>
      </c>
      <c r="KV558" s="19" t="str">
        <f t="shared" si="1521"/>
        <v/>
      </c>
      <c r="KW558" s="19" t="str">
        <f t="shared" si="1522"/>
        <v/>
      </c>
      <c r="KX558" s="19" t="str">
        <f t="shared" si="1522"/>
        <v/>
      </c>
      <c r="KY558" s="19" t="str">
        <f t="shared" si="1522"/>
        <v/>
      </c>
      <c r="KZ558" s="19" t="str">
        <f t="shared" si="1522"/>
        <v/>
      </c>
      <c r="LA558" s="19" t="str">
        <f t="shared" si="1522"/>
        <v/>
      </c>
      <c r="LB558" s="19" t="str">
        <f t="shared" si="1522"/>
        <v/>
      </c>
      <c r="LC558" s="19" t="str">
        <f t="shared" si="1522"/>
        <v/>
      </c>
      <c r="LD558" s="19" t="str">
        <f t="shared" si="1522"/>
        <v/>
      </c>
      <c r="LE558" s="19" t="str">
        <f t="shared" si="1522"/>
        <v/>
      </c>
      <c r="LF558" s="19" t="str">
        <f t="shared" si="1522"/>
        <v/>
      </c>
      <c r="LG558" s="19" t="str">
        <f t="shared" si="1523"/>
        <v/>
      </c>
      <c r="LH558" s="19" t="str">
        <f t="shared" si="1523"/>
        <v/>
      </c>
      <c r="LI558" s="19" t="str">
        <f t="shared" si="1523"/>
        <v/>
      </c>
      <c r="LJ558" s="19" t="str">
        <f t="shared" si="1523"/>
        <v/>
      </c>
      <c r="LK558" s="19" t="str">
        <f t="shared" si="1523"/>
        <v/>
      </c>
      <c r="LL558" s="19" t="str">
        <f t="shared" si="1523"/>
        <v/>
      </c>
      <c r="LM558" s="19" t="str">
        <f t="shared" si="1523"/>
        <v/>
      </c>
      <c r="LN558" s="19" t="str">
        <f t="shared" si="1523"/>
        <v/>
      </c>
      <c r="LO558" s="19" t="str">
        <f t="shared" si="1523"/>
        <v/>
      </c>
      <c r="LP558" s="19" t="str">
        <f t="shared" si="1523"/>
        <v/>
      </c>
      <c r="LQ558" s="19" t="str">
        <f t="shared" si="1524"/>
        <v/>
      </c>
      <c r="LR558" s="19" t="str">
        <f t="shared" si="1524"/>
        <v/>
      </c>
      <c r="LS558" s="19" t="str">
        <f t="shared" si="1524"/>
        <v/>
      </c>
      <c r="LT558" s="19" t="str">
        <f t="shared" si="1524"/>
        <v/>
      </c>
      <c r="LU558" s="19" t="str">
        <f t="shared" si="1524"/>
        <v/>
      </c>
      <c r="LV558" s="19" t="str">
        <f t="shared" si="1524"/>
        <v/>
      </c>
      <c r="LW558" s="19" t="str">
        <f t="shared" si="1524"/>
        <v/>
      </c>
      <c r="LX558" s="19" t="str">
        <f t="shared" si="1524"/>
        <v/>
      </c>
      <c r="LY558" s="19" t="str">
        <f t="shared" si="1524"/>
        <v/>
      </c>
      <c r="LZ558" s="19" t="str">
        <f t="shared" si="1524"/>
        <v/>
      </c>
      <c r="MA558" s="19" t="str">
        <f t="shared" si="1525"/>
        <v/>
      </c>
      <c r="MB558" s="19" t="str">
        <f t="shared" si="1525"/>
        <v/>
      </c>
      <c r="MC558" s="19" t="str">
        <f t="shared" si="1525"/>
        <v/>
      </c>
      <c r="MD558" s="19" t="str">
        <f t="shared" si="1525"/>
        <v/>
      </c>
      <c r="ME558" s="19" t="str">
        <f t="shared" si="1525"/>
        <v/>
      </c>
      <c r="MF558" s="19" t="str">
        <f t="shared" si="1525"/>
        <v/>
      </c>
      <c r="MG558" s="19" t="str">
        <f t="shared" si="1525"/>
        <v/>
      </c>
      <c r="MH558" s="19" t="str">
        <f t="shared" si="1525"/>
        <v/>
      </c>
      <c r="MI558" s="19" t="str">
        <f t="shared" si="1525"/>
        <v/>
      </c>
      <c r="MJ558" s="19" t="str">
        <f t="shared" si="1525"/>
        <v/>
      </c>
      <c r="MK558" s="19" t="str">
        <f t="shared" si="1526"/>
        <v/>
      </c>
      <c r="ML558" s="19" t="str">
        <f t="shared" si="1526"/>
        <v/>
      </c>
      <c r="MM558" s="19" t="str">
        <f t="shared" si="1526"/>
        <v/>
      </c>
      <c r="MN558" s="19" t="str">
        <f t="shared" si="1526"/>
        <v/>
      </c>
      <c r="MO558" s="19" t="str">
        <f t="shared" si="1526"/>
        <v/>
      </c>
      <c r="MP558" s="19" t="str">
        <f t="shared" si="1526"/>
        <v/>
      </c>
      <c r="MQ558" s="19" t="str">
        <f t="shared" si="1526"/>
        <v/>
      </c>
      <c r="MR558" s="19" t="str">
        <f t="shared" si="1526"/>
        <v/>
      </c>
      <c r="MS558" s="19" t="str">
        <f t="shared" si="1526"/>
        <v/>
      </c>
      <c r="MT558" s="19" t="str">
        <f t="shared" si="1526"/>
        <v/>
      </c>
      <c r="MU558" s="19" t="str">
        <f t="shared" si="1527"/>
        <v/>
      </c>
      <c r="MV558" s="19" t="str">
        <f t="shared" si="1527"/>
        <v/>
      </c>
      <c r="MW558" s="19" t="str">
        <f t="shared" si="1527"/>
        <v/>
      </c>
      <c r="MX558" s="19" t="str">
        <f t="shared" si="1527"/>
        <v/>
      </c>
      <c r="MY558" s="19" t="str">
        <f t="shared" si="1527"/>
        <v/>
      </c>
      <c r="MZ558" s="19" t="str">
        <f t="shared" si="1527"/>
        <v/>
      </c>
      <c r="NA558" s="19" t="str">
        <f t="shared" si="1527"/>
        <v/>
      </c>
      <c r="NB558" s="19" t="str">
        <f t="shared" si="1527"/>
        <v/>
      </c>
      <c r="NC558" s="19" t="str">
        <f t="shared" si="1527"/>
        <v/>
      </c>
      <c r="ND558" s="19" t="str">
        <f t="shared" si="1527"/>
        <v/>
      </c>
      <c r="NE558" s="19" t="str">
        <f t="shared" si="1528"/>
        <v/>
      </c>
      <c r="NF558" s="19" t="str">
        <f t="shared" si="1528"/>
        <v/>
      </c>
      <c r="NG558" s="19" t="str">
        <f t="shared" si="1528"/>
        <v/>
      </c>
      <c r="NH558" s="19" t="str">
        <f t="shared" si="1528"/>
        <v/>
      </c>
      <c r="NI558" s="19" t="str">
        <f t="shared" si="1528"/>
        <v/>
      </c>
      <c r="NJ558" s="19" t="str">
        <f t="shared" si="1528"/>
        <v/>
      </c>
      <c r="NK558" s="19" t="str">
        <f t="shared" si="1528"/>
        <v/>
      </c>
      <c r="NL558" s="19" t="str">
        <f t="shared" si="1528"/>
        <v/>
      </c>
      <c r="NM558" s="19" t="str">
        <f t="shared" si="1528"/>
        <v/>
      </c>
      <c r="NN558" s="19" t="str">
        <f t="shared" si="1528"/>
        <v/>
      </c>
      <c r="NO558" s="19" t="str">
        <f t="shared" si="1529"/>
        <v/>
      </c>
      <c r="NP558" s="19" t="str">
        <f t="shared" si="1529"/>
        <v/>
      </c>
      <c r="NQ558" s="19" t="str">
        <f t="shared" si="1529"/>
        <v/>
      </c>
      <c r="NR558" s="19" t="str">
        <f t="shared" si="1529"/>
        <v/>
      </c>
      <c r="NS558" s="19" t="str">
        <f t="shared" si="1529"/>
        <v/>
      </c>
      <c r="NT558" s="19" t="str">
        <f t="shared" si="1529"/>
        <v/>
      </c>
      <c r="NU558" s="19" t="str">
        <f t="shared" si="1529"/>
        <v/>
      </c>
      <c r="NV558" s="19" t="str">
        <f t="shared" si="1529"/>
        <v/>
      </c>
      <c r="NW558" s="19" t="str">
        <f t="shared" si="1529"/>
        <v/>
      </c>
      <c r="NX558" s="19" t="str">
        <f t="shared" si="1529"/>
        <v/>
      </c>
      <c r="NY558" s="19" t="str">
        <f t="shared" si="1530"/>
        <v/>
      </c>
      <c r="NZ558" s="19" t="str">
        <f t="shared" si="1530"/>
        <v/>
      </c>
      <c r="OA558" s="19" t="str">
        <f t="shared" si="1530"/>
        <v/>
      </c>
      <c r="OB558" s="19" t="str">
        <f t="shared" si="1530"/>
        <v/>
      </c>
      <c r="OC558" s="19" t="str">
        <f t="shared" si="1530"/>
        <v/>
      </c>
      <c r="OD558" s="19" t="str">
        <f t="shared" si="1530"/>
        <v/>
      </c>
      <c r="OE558" s="19" t="str">
        <f t="shared" si="1530"/>
        <v/>
      </c>
      <c r="OF558" s="19" t="str">
        <f t="shared" si="1530"/>
        <v/>
      </c>
      <c r="OG558" s="19" t="str">
        <f t="shared" si="1530"/>
        <v/>
      </c>
      <c r="OH558" s="19" t="str">
        <f t="shared" si="1530"/>
        <v/>
      </c>
      <c r="OI558" s="19" t="str">
        <f t="shared" si="1531"/>
        <v/>
      </c>
      <c r="OJ558" s="19" t="str">
        <f t="shared" si="1531"/>
        <v/>
      </c>
      <c r="OK558" s="19" t="str">
        <f t="shared" si="1531"/>
        <v/>
      </c>
      <c r="OL558" s="19" t="str">
        <f t="shared" si="1531"/>
        <v/>
      </c>
      <c r="OM558" s="19" t="str">
        <f t="shared" si="1531"/>
        <v/>
      </c>
      <c r="ON558" s="19" t="str">
        <f t="shared" si="1531"/>
        <v/>
      </c>
      <c r="OO558" s="19" t="str">
        <f t="shared" si="1531"/>
        <v/>
      </c>
      <c r="OP558" s="19" t="str">
        <f t="shared" si="1531"/>
        <v/>
      </c>
      <c r="OQ558" s="19" t="str">
        <f t="shared" si="1531"/>
        <v/>
      </c>
      <c r="OR558" s="19" t="str">
        <f t="shared" si="1531"/>
        <v/>
      </c>
      <c r="OS558" s="19" t="str">
        <f t="shared" si="1532"/>
        <v/>
      </c>
      <c r="OT558" s="19" t="str">
        <f t="shared" si="1532"/>
        <v/>
      </c>
      <c r="OU558" s="19" t="str">
        <f t="shared" si="1532"/>
        <v/>
      </c>
      <c r="OV558" s="19" t="str">
        <f t="shared" si="1532"/>
        <v/>
      </c>
      <c r="OW558" s="19" t="str">
        <f t="shared" si="1532"/>
        <v/>
      </c>
      <c r="OX558" s="19" t="str">
        <f t="shared" si="1532"/>
        <v/>
      </c>
      <c r="OY558" s="19" t="str">
        <f t="shared" si="1532"/>
        <v/>
      </c>
      <c r="OZ558" s="19" t="str">
        <f t="shared" si="1532"/>
        <v/>
      </c>
      <c r="PA558" s="19" t="str">
        <f t="shared" si="1532"/>
        <v/>
      </c>
      <c r="PB558" s="19" t="str">
        <f t="shared" si="1532"/>
        <v/>
      </c>
      <c r="PC558" s="19" t="str">
        <f t="shared" si="1533"/>
        <v/>
      </c>
      <c r="PD558" s="19" t="str">
        <f t="shared" si="1533"/>
        <v/>
      </c>
      <c r="PE558" s="19" t="str">
        <f t="shared" si="1533"/>
        <v/>
      </c>
      <c r="PF558" s="19" t="str">
        <f t="shared" si="1533"/>
        <v/>
      </c>
      <c r="PG558" s="19" t="str">
        <f t="shared" si="1533"/>
        <v/>
      </c>
      <c r="PH558" s="19" t="str">
        <f t="shared" si="1533"/>
        <v/>
      </c>
      <c r="PI558" s="19" t="str">
        <f t="shared" si="1533"/>
        <v/>
      </c>
      <c r="PJ558" s="19" t="str">
        <f t="shared" si="1533"/>
        <v/>
      </c>
      <c r="PK558" s="19" t="str">
        <f t="shared" si="1533"/>
        <v/>
      </c>
      <c r="PL558" s="19" t="str">
        <f t="shared" si="1533"/>
        <v/>
      </c>
      <c r="PM558" s="19" t="str">
        <f t="shared" si="1534"/>
        <v/>
      </c>
      <c r="PN558" s="19" t="str">
        <f t="shared" si="1534"/>
        <v/>
      </c>
      <c r="PO558" s="19" t="str">
        <f t="shared" si="1534"/>
        <v/>
      </c>
      <c r="PP558" s="19" t="str">
        <f t="shared" si="1534"/>
        <v/>
      </c>
      <c r="PQ558" s="19" t="str">
        <f t="shared" si="1534"/>
        <v/>
      </c>
      <c r="PR558" s="19" t="str">
        <f t="shared" si="1534"/>
        <v/>
      </c>
      <c r="PS558" s="19" t="str">
        <f t="shared" si="1534"/>
        <v/>
      </c>
      <c r="PT558" s="19" t="str">
        <f t="shared" si="1534"/>
        <v/>
      </c>
      <c r="PU558" s="19" t="str">
        <f t="shared" si="1534"/>
        <v/>
      </c>
      <c r="PV558" s="19" t="str">
        <f t="shared" si="1534"/>
        <v/>
      </c>
      <c r="PW558" s="19" t="str">
        <f t="shared" si="1534"/>
        <v/>
      </c>
      <c r="PX558" s="19" t="str">
        <f t="shared" si="1534"/>
        <v/>
      </c>
      <c r="PY558" s="19" t="str">
        <f t="shared" si="1534"/>
        <v/>
      </c>
      <c r="PZ558" s="19" t="str">
        <f t="shared" si="1447"/>
        <v/>
      </c>
      <c r="QA558" s="19" t="str">
        <f t="shared" si="1448"/>
        <v/>
      </c>
    </row>
    <row r="559" spans="4:443" x14ac:dyDescent="0.25">
      <c r="D559"/>
      <c r="E559"/>
      <c r="G559" s="20" t="str">
        <f t="shared" si="1446"/>
        <v/>
      </c>
      <c r="H559" s="20"/>
      <c r="I559" s="19" t="str">
        <f t="shared" si="1492"/>
        <v/>
      </c>
      <c r="J559" s="19" t="str">
        <f t="shared" si="1492"/>
        <v/>
      </c>
      <c r="K559" s="19" t="str">
        <f t="shared" si="1492"/>
        <v/>
      </c>
      <c r="L559" s="19" t="str">
        <f t="shared" si="1492"/>
        <v/>
      </c>
      <c r="M559" s="19" t="str">
        <f t="shared" si="1492"/>
        <v/>
      </c>
      <c r="N559" s="19" t="str">
        <f t="shared" si="1492"/>
        <v/>
      </c>
      <c r="O559" s="19" t="str">
        <f t="shared" si="1492"/>
        <v/>
      </c>
      <c r="P559" s="19" t="str">
        <f t="shared" si="1492"/>
        <v/>
      </c>
      <c r="Q559" s="19" t="str">
        <f t="shared" si="1492"/>
        <v/>
      </c>
      <c r="R559" s="19" t="str">
        <f t="shared" si="1492"/>
        <v/>
      </c>
      <c r="S559" s="19" t="str">
        <f t="shared" si="1493"/>
        <v/>
      </c>
      <c r="T559" s="19" t="str">
        <f t="shared" si="1493"/>
        <v/>
      </c>
      <c r="U559" s="50" t="str">
        <f t="shared" si="1493"/>
        <v/>
      </c>
      <c r="V559" s="19" t="str">
        <f t="shared" si="1493"/>
        <v/>
      </c>
      <c r="W559" s="19" t="str">
        <f t="shared" si="1493"/>
        <v/>
      </c>
      <c r="X559" s="19" t="str">
        <f t="shared" si="1493"/>
        <v/>
      </c>
      <c r="Y559" s="19" t="str">
        <f t="shared" si="1493"/>
        <v/>
      </c>
      <c r="Z559" s="19" t="str">
        <f t="shared" si="1493"/>
        <v/>
      </c>
      <c r="AA559" s="19" t="str">
        <f t="shared" si="1493"/>
        <v/>
      </c>
      <c r="AB559" s="19" t="str">
        <f t="shared" si="1493"/>
        <v/>
      </c>
      <c r="AC559" s="19" t="str">
        <f t="shared" si="1494"/>
        <v/>
      </c>
      <c r="AD559" s="19" t="str">
        <f t="shared" si="1494"/>
        <v/>
      </c>
      <c r="AE559" s="19" t="str">
        <f t="shared" si="1494"/>
        <v/>
      </c>
      <c r="AF559" s="19" t="str">
        <f t="shared" si="1494"/>
        <v/>
      </c>
      <c r="AG559" s="19" t="str">
        <f t="shared" si="1494"/>
        <v/>
      </c>
      <c r="AH559" s="19" t="str">
        <f t="shared" si="1494"/>
        <v/>
      </c>
      <c r="AI559" s="19" t="str">
        <f t="shared" si="1494"/>
        <v/>
      </c>
      <c r="AJ559" s="19" t="str">
        <f t="shared" si="1494"/>
        <v/>
      </c>
      <c r="AK559" s="19" t="str">
        <f t="shared" si="1494"/>
        <v/>
      </c>
      <c r="AL559" s="19" t="str">
        <f t="shared" si="1494"/>
        <v/>
      </c>
      <c r="AM559" s="19" t="str">
        <f t="shared" si="1495"/>
        <v/>
      </c>
      <c r="AN559" s="19" t="str">
        <f t="shared" si="1495"/>
        <v/>
      </c>
      <c r="AO559" s="19" t="str">
        <f t="shared" si="1495"/>
        <v/>
      </c>
      <c r="AP559" s="19" t="str">
        <f t="shared" si="1495"/>
        <v/>
      </c>
      <c r="AQ559" s="19" t="str">
        <f t="shared" si="1495"/>
        <v/>
      </c>
      <c r="AR559" s="19" t="str">
        <f t="shared" si="1495"/>
        <v/>
      </c>
      <c r="AS559" s="19" t="str">
        <f t="shared" si="1495"/>
        <v/>
      </c>
      <c r="AT559" s="19" t="str">
        <f t="shared" si="1495"/>
        <v/>
      </c>
      <c r="AU559" s="19" t="str">
        <f t="shared" si="1495"/>
        <v/>
      </c>
      <c r="AV559" s="19" t="str">
        <f t="shared" si="1495"/>
        <v/>
      </c>
      <c r="AW559" s="19" t="str">
        <f t="shared" si="1496"/>
        <v/>
      </c>
      <c r="AX559" s="19" t="str">
        <f t="shared" si="1496"/>
        <v/>
      </c>
      <c r="AY559" s="19" t="str">
        <f t="shared" si="1496"/>
        <v/>
      </c>
      <c r="AZ559" s="19" t="str">
        <f t="shared" si="1496"/>
        <v/>
      </c>
      <c r="BA559" s="19" t="str">
        <f t="shared" si="1496"/>
        <v/>
      </c>
      <c r="BB559" s="19" t="str">
        <f t="shared" si="1496"/>
        <v/>
      </c>
      <c r="BC559" s="19" t="str">
        <f t="shared" si="1496"/>
        <v/>
      </c>
      <c r="BD559" s="19" t="str">
        <f t="shared" si="1496"/>
        <v/>
      </c>
      <c r="BE559" s="19" t="str">
        <f t="shared" si="1496"/>
        <v/>
      </c>
      <c r="BF559" s="19" t="str">
        <f t="shared" si="1496"/>
        <v/>
      </c>
      <c r="BG559" s="19" t="str">
        <f t="shared" si="1497"/>
        <v/>
      </c>
      <c r="BH559" s="19" t="str">
        <f t="shared" si="1497"/>
        <v/>
      </c>
      <c r="BI559" s="19" t="str">
        <f t="shared" si="1497"/>
        <v/>
      </c>
      <c r="BJ559" s="19" t="str">
        <f t="shared" si="1497"/>
        <v/>
      </c>
      <c r="BK559" s="19" t="str">
        <f t="shared" si="1497"/>
        <v/>
      </c>
      <c r="BL559" s="19" t="str">
        <f t="shared" si="1497"/>
        <v/>
      </c>
      <c r="BM559" s="19" t="str">
        <f t="shared" si="1497"/>
        <v/>
      </c>
      <c r="BN559" s="19" t="str">
        <f t="shared" si="1497"/>
        <v/>
      </c>
      <c r="BO559" s="19" t="str">
        <f t="shared" si="1497"/>
        <v/>
      </c>
      <c r="BP559" s="19" t="str">
        <f t="shared" si="1497"/>
        <v/>
      </c>
      <c r="BQ559" s="19" t="str">
        <f t="shared" si="1498"/>
        <v/>
      </c>
      <c r="BR559" s="19" t="str">
        <f t="shared" si="1498"/>
        <v/>
      </c>
      <c r="BS559" s="19" t="str">
        <f t="shared" si="1498"/>
        <v/>
      </c>
      <c r="BT559" s="19" t="str">
        <f t="shared" si="1498"/>
        <v/>
      </c>
      <c r="BU559" s="19" t="str">
        <f t="shared" si="1498"/>
        <v/>
      </c>
      <c r="BV559" s="19" t="str">
        <f t="shared" si="1498"/>
        <v/>
      </c>
      <c r="BW559" s="19" t="str">
        <f t="shared" si="1498"/>
        <v/>
      </c>
      <c r="BX559" s="19" t="str">
        <f t="shared" si="1498"/>
        <v/>
      </c>
      <c r="BY559" s="19" t="str">
        <f t="shared" si="1498"/>
        <v/>
      </c>
      <c r="BZ559" s="19" t="str">
        <f t="shared" si="1498"/>
        <v/>
      </c>
      <c r="CA559" s="19" t="str">
        <f t="shared" si="1499"/>
        <v/>
      </c>
      <c r="CB559" s="19" t="str">
        <f t="shared" si="1499"/>
        <v/>
      </c>
      <c r="CC559" s="19" t="str">
        <f t="shared" si="1499"/>
        <v/>
      </c>
      <c r="CD559" s="19" t="str">
        <f t="shared" si="1499"/>
        <v/>
      </c>
      <c r="CE559" s="19" t="str">
        <f t="shared" si="1499"/>
        <v/>
      </c>
      <c r="CF559" s="19" t="str">
        <f t="shared" si="1499"/>
        <v/>
      </c>
      <c r="CG559" s="19" t="str">
        <f t="shared" si="1499"/>
        <v/>
      </c>
      <c r="CH559" s="19" t="str">
        <f t="shared" si="1499"/>
        <v/>
      </c>
      <c r="CI559" s="19" t="str">
        <f t="shared" si="1499"/>
        <v/>
      </c>
      <c r="CJ559" s="19" t="str">
        <f t="shared" si="1499"/>
        <v/>
      </c>
      <c r="CK559" s="19" t="str">
        <f t="shared" si="1500"/>
        <v/>
      </c>
      <c r="CL559" s="19" t="str">
        <f t="shared" si="1500"/>
        <v/>
      </c>
      <c r="CM559" s="19" t="str">
        <f t="shared" si="1500"/>
        <v/>
      </c>
      <c r="CN559" s="19" t="str">
        <f t="shared" si="1500"/>
        <v/>
      </c>
      <c r="CO559" s="19" t="str">
        <f t="shared" si="1500"/>
        <v/>
      </c>
      <c r="CP559" s="19" t="str">
        <f t="shared" si="1500"/>
        <v/>
      </c>
      <c r="CQ559" s="19" t="str">
        <f t="shared" si="1500"/>
        <v/>
      </c>
      <c r="CR559" s="19" t="str">
        <f t="shared" si="1500"/>
        <v/>
      </c>
      <c r="CS559" s="19" t="str">
        <f t="shared" si="1500"/>
        <v/>
      </c>
      <c r="CT559" s="19" t="str">
        <f t="shared" si="1500"/>
        <v/>
      </c>
      <c r="CU559" s="19" t="str">
        <f t="shared" si="1501"/>
        <v/>
      </c>
      <c r="CV559" s="19" t="str">
        <f t="shared" si="1501"/>
        <v/>
      </c>
      <c r="CW559" s="19" t="str">
        <f t="shared" si="1501"/>
        <v/>
      </c>
      <c r="CX559" s="19" t="str">
        <f t="shared" si="1501"/>
        <v/>
      </c>
      <c r="CY559" s="19" t="str">
        <f t="shared" si="1501"/>
        <v/>
      </c>
      <c r="CZ559" s="19" t="str">
        <f t="shared" si="1501"/>
        <v/>
      </c>
      <c r="DA559" s="19" t="str">
        <f t="shared" si="1501"/>
        <v/>
      </c>
      <c r="DB559" s="19" t="str">
        <f t="shared" si="1501"/>
        <v/>
      </c>
      <c r="DC559" s="19" t="str">
        <f t="shared" si="1501"/>
        <v/>
      </c>
      <c r="DD559" s="19" t="str">
        <f t="shared" si="1501"/>
        <v/>
      </c>
      <c r="DE559" s="19" t="str">
        <f t="shared" si="1502"/>
        <v/>
      </c>
      <c r="DF559" s="19" t="str">
        <f t="shared" si="1502"/>
        <v/>
      </c>
      <c r="DG559" s="19" t="str">
        <f t="shared" si="1502"/>
        <v/>
      </c>
      <c r="DH559" s="19" t="str">
        <f t="shared" si="1502"/>
        <v/>
      </c>
      <c r="DI559" s="19" t="str">
        <f t="shared" si="1502"/>
        <v/>
      </c>
      <c r="DJ559" s="19" t="str">
        <f t="shared" si="1502"/>
        <v/>
      </c>
      <c r="DK559" s="19" t="str">
        <f t="shared" si="1502"/>
        <v/>
      </c>
      <c r="DL559" s="19" t="str">
        <f t="shared" si="1502"/>
        <v/>
      </c>
      <c r="DM559" s="19" t="str">
        <f t="shared" si="1502"/>
        <v/>
      </c>
      <c r="DN559" s="19" t="str">
        <f t="shared" si="1502"/>
        <v/>
      </c>
      <c r="DO559" s="19" t="str">
        <f t="shared" si="1503"/>
        <v/>
      </c>
      <c r="DP559" s="19" t="str">
        <f t="shared" si="1503"/>
        <v/>
      </c>
      <c r="DQ559" s="19" t="str">
        <f t="shared" si="1503"/>
        <v/>
      </c>
      <c r="DR559" s="19" t="str">
        <f t="shared" si="1503"/>
        <v/>
      </c>
      <c r="DS559" s="19" t="str">
        <f t="shared" si="1503"/>
        <v/>
      </c>
      <c r="DT559" s="19" t="str">
        <f t="shared" si="1503"/>
        <v/>
      </c>
      <c r="DU559" s="19" t="str">
        <f t="shared" si="1503"/>
        <v/>
      </c>
      <c r="DV559" s="19" t="str">
        <f t="shared" si="1503"/>
        <v/>
      </c>
      <c r="DW559" s="19" t="str">
        <f t="shared" si="1503"/>
        <v/>
      </c>
      <c r="DX559" s="19" t="str">
        <f t="shared" si="1503"/>
        <v/>
      </c>
      <c r="DY559" s="19" t="str">
        <f t="shared" si="1504"/>
        <v/>
      </c>
      <c r="DZ559" s="19" t="str">
        <f t="shared" si="1504"/>
        <v/>
      </c>
      <c r="EA559" s="19" t="str">
        <f t="shared" si="1504"/>
        <v/>
      </c>
      <c r="EB559" s="19" t="str">
        <f t="shared" si="1504"/>
        <v/>
      </c>
      <c r="EC559" s="19" t="str">
        <f t="shared" si="1504"/>
        <v/>
      </c>
      <c r="ED559" s="19" t="str">
        <f t="shared" si="1504"/>
        <v/>
      </c>
      <c r="EE559" s="19" t="str">
        <f t="shared" si="1504"/>
        <v/>
      </c>
      <c r="EF559" s="19" t="str">
        <f t="shared" si="1504"/>
        <v/>
      </c>
      <c r="EG559" s="19" t="str">
        <f t="shared" si="1504"/>
        <v/>
      </c>
      <c r="EH559" s="19" t="str">
        <f t="shared" si="1504"/>
        <v/>
      </c>
      <c r="EI559" s="19" t="str">
        <f t="shared" si="1505"/>
        <v/>
      </c>
      <c r="EJ559" s="19" t="str">
        <f t="shared" si="1505"/>
        <v/>
      </c>
      <c r="EK559" s="19" t="str">
        <f t="shared" si="1505"/>
        <v/>
      </c>
      <c r="EL559" s="19" t="str">
        <f t="shared" si="1505"/>
        <v/>
      </c>
      <c r="EM559" s="19" t="str">
        <f t="shared" si="1505"/>
        <v/>
      </c>
      <c r="EN559" s="19" t="str">
        <f t="shared" si="1505"/>
        <v/>
      </c>
      <c r="EO559" s="19" t="str">
        <f t="shared" si="1505"/>
        <v/>
      </c>
      <c r="EP559" s="19" t="str">
        <f t="shared" si="1505"/>
        <v/>
      </c>
      <c r="EQ559" s="19" t="str">
        <f t="shared" si="1505"/>
        <v/>
      </c>
      <c r="ER559" s="19" t="str">
        <f t="shared" si="1505"/>
        <v/>
      </c>
      <c r="ES559" s="19" t="str">
        <f t="shared" si="1506"/>
        <v/>
      </c>
      <c r="ET559" s="19" t="str">
        <f t="shared" si="1506"/>
        <v/>
      </c>
      <c r="EU559" s="19" t="str">
        <f t="shared" si="1506"/>
        <v/>
      </c>
      <c r="EV559" s="19" t="str">
        <f t="shared" si="1506"/>
        <v/>
      </c>
      <c r="EW559" s="19" t="str">
        <f t="shared" si="1506"/>
        <v/>
      </c>
      <c r="EX559" s="19" t="str">
        <f t="shared" si="1506"/>
        <v/>
      </c>
      <c r="EY559" s="19" t="str">
        <f t="shared" si="1506"/>
        <v/>
      </c>
      <c r="EZ559" s="19" t="str">
        <f t="shared" si="1506"/>
        <v/>
      </c>
      <c r="FA559" s="19" t="str">
        <f t="shared" si="1506"/>
        <v/>
      </c>
      <c r="FB559" s="19" t="str">
        <f t="shared" si="1506"/>
        <v/>
      </c>
      <c r="FC559" s="19" t="str">
        <f t="shared" si="1507"/>
        <v/>
      </c>
      <c r="FD559" s="19" t="str">
        <f t="shared" si="1507"/>
        <v/>
      </c>
      <c r="FE559" s="19" t="str">
        <f t="shared" si="1507"/>
        <v/>
      </c>
      <c r="FF559" s="19" t="str">
        <f t="shared" si="1507"/>
        <v/>
      </c>
      <c r="FG559" s="19" t="str">
        <f t="shared" si="1507"/>
        <v/>
      </c>
      <c r="FH559" s="19" t="str">
        <f t="shared" si="1507"/>
        <v/>
      </c>
      <c r="FI559" s="19" t="str">
        <f t="shared" si="1507"/>
        <v/>
      </c>
      <c r="FJ559" s="19" t="str">
        <f t="shared" si="1507"/>
        <v/>
      </c>
      <c r="FK559" s="19" t="str">
        <f t="shared" si="1507"/>
        <v/>
      </c>
      <c r="FL559" s="19" t="str">
        <f t="shared" si="1507"/>
        <v/>
      </c>
      <c r="FM559" s="19" t="str">
        <f t="shared" si="1508"/>
        <v/>
      </c>
      <c r="FN559" s="19" t="str">
        <f t="shared" si="1508"/>
        <v/>
      </c>
      <c r="FO559" s="19" t="str">
        <f t="shared" si="1508"/>
        <v/>
      </c>
      <c r="FP559" s="19" t="str">
        <f t="shared" si="1508"/>
        <v/>
      </c>
      <c r="FQ559" s="19" t="str">
        <f t="shared" si="1508"/>
        <v/>
      </c>
      <c r="FR559" s="19" t="str">
        <f t="shared" si="1508"/>
        <v/>
      </c>
      <c r="FS559" s="19" t="str">
        <f t="shared" si="1508"/>
        <v/>
      </c>
      <c r="FT559" s="19" t="str">
        <f t="shared" si="1508"/>
        <v/>
      </c>
      <c r="FU559" s="19" t="str">
        <f t="shared" si="1508"/>
        <v/>
      </c>
      <c r="FV559" s="19" t="str">
        <f t="shared" si="1508"/>
        <v/>
      </c>
      <c r="FW559" s="19" t="str">
        <f t="shared" si="1509"/>
        <v/>
      </c>
      <c r="FX559" s="19" t="str">
        <f t="shared" si="1509"/>
        <v/>
      </c>
      <c r="FY559" s="19" t="str">
        <f t="shared" si="1509"/>
        <v/>
      </c>
      <c r="FZ559" s="19" t="str">
        <f t="shared" si="1509"/>
        <v/>
      </c>
      <c r="GA559" s="19" t="str">
        <f t="shared" si="1509"/>
        <v/>
      </c>
      <c r="GB559" s="19" t="str">
        <f t="shared" si="1509"/>
        <v/>
      </c>
      <c r="GC559" s="19" t="str">
        <f t="shared" si="1509"/>
        <v/>
      </c>
      <c r="GD559" s="19" t="str">
        <f t="shared" si="1509"/>
        <v/>
      </c>
      <c r="GE559" s="19" t="str">
        <f t="shared" si="1509"/>
        <v/>
      </c>
      <c r="GF559" s="19" t="str">
        <f t="shared" si="1509"/>
        <v/>
      </c>
      <c r="GG559" s="19" t="str">
        <f t="shared" si="1510"/>
        <v/>
      </c>
      <c r="GH559" s="19" t="str">
        <f t="shared" si="1510"/>
        <v/>
      </c>
      <c r="GI559" s="19" t="str">
        <f t="shared" si="1510"/>
        <v/>
      </c>
      <c r="GJ559" s="19" t="str">
        <f t="shared" si="1510"/>
        <v/>
      </c>
      <c r="GK559" s="19" t="str">
        <f t="shared" si="1510"/>
        <v/>
      </c>
      <c r="GL559" s="19" t="str">
        <f t="shared" si="1510"/>
        <v/>
      </c>
      <c r="GM559" s="19" t="str">
        <f t="shared" si="1510"/>
        <v/>
      </c>
      <c r="GN559" s="19" t="str">
        <f t="shared" si="1510"/>
        <v/>
      </c>
      <c r="GO559" s="19" t="str">
        <f t="shared" si="1510"/>
        <v/>
      </c>
      <c r="GP559" s="19" t="str">
        <f t="shared" si="1510"/>
        <v/>
      </c>
      <c r="GQ559" s="19" t="str">
        <f t="shared" si="1511"/>
        <v/>
      </c>
      <c r="GR559" s="19" t="str">
        <f t="shared" si="1511"/>
        <v/>
      </c>
      <c r="GS559" s="19" t="str">
        <f t="shared" si="1511"/>
        <v/>
      </c>
      <c r="GT559" s="19" t="str">
        <f t="shared" si="1511"/>
        <v/>
      </c>
      <c r="GU559" s="19" t="str">
        <f t="shared" si="1511"/>
        <v/>
      </c>
      <c r="GV559" s="19" t="str">
        <f t="shared" si="1511"/>
        <v/>
      </c>
      <c r="GW559" s="19" t="str">
        <f t="shared" si="1511"/>
        <v/>
      </c>
      <c r="GX559" s="19" t="str">
        <f t="shared" si="1511"/>
        <v/>
      </c>
      <c r="GY559" s="19" t="str">
        <f t="shared" si="1511"/>
        <v/>
      </c>
      <c r="GZ559" s="19" t="str">
        <f t="shared" si="1511"/>
        <v/>
      </c>
      <c r="HA559" s="19" t="str">
        <f t="shared" si="1512"/>
        <v/>
      </c>
      <c r="HB559" s="19" t="str">
        <f t="shared" si="1512"/>
        <v/>
      </c>
      <c r="HC559" s="19" t="str">
        <f t="shared" si="1512"/>
        <v/>
      </c>
      <c r="HD559" s="19" t="str">
        <f t="shared" si="1512"/>
        <v/>
      </c>
      <c r="HE559" s="19" t="str">
        <f t="shared" si="1512"/>
        <v/>
      </c>
      <c r="HF559" s="19" t="str">
        <f t="shared" si="1512"/>
        <v/>
      </c>
      <c r="HG559" s="19" t="str">
        <f t="shared" si="1512"/>
        <v/>
      </c>
      <c r="HH559" s="19" t="str">
        <f t="shared" si="1512"/>
        <v/>
      </c>
      <c r="HI559" s="19" t="str">
        <f t="shared" si="1512"/>
        <v/>
      </c>
      <c r="HJ559" s="19" t="str">
        <f t="shared" si="1512"/>
        <v/>
      </c>
      <c r="HK559" s="19" t="str">
        <f t="shared" si="1513"/>
        <v/>
      </c>
      <c r="HL559" s="19" t="str">
        <f t="shared" si="1513"/>
        <v/>
      </c>
      <c r="HM559" s="19" t="str">
        <f t="shared" si="1513"/>
        <v/>
      </c>
      <c r="HN559" s="19" t="str">
        <f t="shared" si="1513"/>
        <v/>
      </c>
      <c r="HO559" s="19" t="str">
        <f t="shared" si="1513"/>
        <v/>
      </c>
      <c r="HP559" s="19" t="str">
        <f t="shared" si="1513"/>
        <v/>
      </c>
      <c r="HQ559" s="19" t="str">
        <f t="shared" si="1513"/>
        <v/>
      </c>
      <c r="HR559" s="19" t="str">
        <f t="shared" si="1513"/>
        <v/>
      </c>
      <c r="HS559" s="19" t="str">
        <f t="shared" si="1513"/>
        <v/>
      </c>
      <c r="HT559" s="19" t="str">
        <f t="shared" si="1513"/>
        <v/>
      </c>
      <c r="HU559" s="19" t="str">
        <f t="shared" si="1514"/>
        <v/>
      </c>
      <c r="HV559" s="19" t="str">
        <f t="shared" si="1514"/>
        <v/>
      </c>
      <c r="HW559" s="19" t="str">
        <f t="shared" si="1514"/>
        <v/>
      </c>
      <c r="HX559" s="19" t="str">
        <f t="shared" si="1514"/>
        <v/>
      </c>
      <c r="HY559" s="19" t="str">
        <f t="shared" si="1514"/>
        <v/>
      </c>
      <c r="HZ559" s="19" t="str">
        <f t="shared" si="1514"/>
        <v/>
      </c>
      <c r="IA559" s="19" t="str">
        <f t="shared" si="1514"/>
        <v/>
      </c>
      <c r="IB559" s="19" t="str">
        <f t="shared" si="1514"/>
        <v/>
      </c>
      <c r="IC559" s="19" t="str">
        <f t="shared" si="1514"/>
        <v/>
      </c>
      <c r="ID559" s="19" t="str">
        <f t="shared" si="1514"/>
        <v/>
      </c>
      <c r="IE559" s="19" t="str">
        <f t="shared" si="1515"/>
        <v/>
      </c>
      <c r="IF559" s="19" t="str">
        <f t="shared" si="1515"/>
        <v/>
      </c>
      <c r="IG559" s="19" t="str">
        <f t="shared" si="1515"/>
        <v/>
      </c>
      <c r="IH559" s="19" t="str">
        <f t="shared" si="1515"/>
        <v/>
      </c>
      <c r="II559" s="19" t="str">
        <f t="shared" si="1515"/>
        <v/>
      </c>
      <c r="IJ559" s="19" t="str">
        <f t="shared" si="1515"/>
        <v/>
      </c>
      <c r="IK559" s="19" t="str">
        <f t="shared" si="1515"/>
        <v/>
      </c>
      <c r="IL559" s="19" t="str">
        <f t="shared" si="1515"/>
        <v/>
      </c>
      <c r="IM559" s="19" t="str">
        <f t="shared" si="1515"/>
        <v/>
      </c>
      <c r="IN559" s="19" t="str">
        <f t="shared" si="1515"/>
        <v/>
      </c>
      <c r="IO559" s="19" t="str">
        <f t="shared" si="1516"/>
        <v/>
      </c>
      <c r="IP559" s="19" t="str">
        <f t="shared" si="1516"/>
        <v/>
      </c>
      <c r="IQ559" s="19" t="str">
        <f t="shared" si="1516"/>
        <v/>
      </c>
      <c r="IR559" s="19" t="str">
        <f t="shared" si="1516"/>
        <v/>
      </c>
      <c r="IS559" s="19" t="str">
        <f t="shared" si="1516"/>
        <v/>
      </c>
      <c r="IT559" s="19" t="str">
        <f t="shared" si="1516"/>
        <v/>
      </c>
      <c r="IU559" s="19" t="str">
        <f t="shared" si="1516"/>
        <v/>
      </c>
      <c r="IV559" s="19" t="str">
        <f t="shared" si="1516"/>
        <v/>
      </c>
      <c r="IW559" s="19" t="str">
        <f t="shared" si="1516"/>
        <v/>
      </c>
      <c r="IX559" s="19" t="str">
        <f t="shared" si="1516"/>
        <v/>
      </c>
      <c r="IY559" s="19" t="str">
        <f t="shared" si="1517"/>
        <v/>
      </c>
      <c r="IZ559" s="19" t="str">
        <f t="shared" si="1517"/>
        <v/>
      </c>
      <c r="JA559" s="19" t="str">
        <f t="shared" si="1517"/>
        <v/>
      </c>
      <c r="JB559" s="19" t="str">
        <f t="shared" si="1517"/>
        <v/>
      </c>
      <c r="JC559" s="19" t="str">
        <f t="shared" si="1517"/>
        <v/>
      </c>
      <c r="JD559" s="19" t="str">
        <f t="shared" si="1517"/>
        <v/>
      </c>
      <c r="JE559" s="19" t="str">
        <f t="shared" si="1517"/>
        <v/>
      </c>
      <c r="JF559" s="19" t="str">
        <f t="shared" si="1517"/>
        <v/>
      </c>
      <c r="JG559" s="19" t="str">
        <f t="shared" si="1517"/>
        <v/>
      </c>
      <c r="JH559" s="19" t="str">
        <f t="shared" si="1517"/>
        <v/>
      </c>
      <c r="JI559" s="19" t="str">
        <f t="shared" si="1518"/>
        <v/>
      </c>
      <c r="JJ559" s="19" t="str">
        <f t="shared" si="1518"/>
        <v/>
      </c>
      <c r="JK559" s="19" t="str">
        <f t="shared" si="1518"/>
        <v/>
      </c>
      <c r="JL559" s="19" t="str">
        <f t="shared" si="1518"/>
        <v/>
      </c>
      <c r="JM559" s="19" t="str">
        <f t="shared" si="1518"/>
        <v/>
      </c>
      <c r="JN559" s="19" t="str">
        <f t="shared" si="1518"/>
        <v/>
      </c>
      <c r="JO559" s="19" t="str">
        <f t="shared" si="1518"/>
        <v/>
      </c>
      <c r="JP559" s="19" t="str">
        <f t="shared" si="1518"/>
        <v/>
      </c>
      <c r="JQ559" s="19" t="str">
        <f t="shared" si="1518"/>
        <v/>
      </c>
      <c r="JR559" s="19" t="str">
        <f t="shared" si="1518"/>
        <v/>
      </c>
      <c r="JS559" s="19" t="str">
        <f t="shared" si="1519"/>
        <v/>
      </c>
      <c r="JT559" s="19" t="str">
        <f t="shared" si="1519"/>
        <v/>
      </c>
      <c r="JU559" s="19" t="str">
        <f t="shared" si="1519"/>
        <v/>
      </c>
      <c r="JV559" s="19" t="str">
        <f t="shared" si="1519"/>
        <v/>
      </c>
      <c r="JW559" s="19" t="str">
        <f t="shared" si="1519"/>
        <v/>
      </c>
      <c r="JX559" s="19" t="str">
        <f t="shared" si="1519"/>
        <v/>
      </c>
      <c r="JY559" s="19" t="str">
        <f t="shared" si="1519"/>
        <v/>
      </c>
      <c r="JZ559" s="19" t="str">
        <f t="shared" si="1519"/>
        <v/>
      </c>
      <c r="KA559" s="19" t="str">
        <f t="shared" si="1519"/>
        <v/>
      </c>
      <c r="KB559" s="19" t="str">
        <f t="shared" si="1519"/>
        <v/>
      </c>
      <c r="KC559" s="19" t="str">
        <f t="shared" si="1520"/>
        <v/>
      </c>
      <c r="KD559" s="19" t="str">
        <f t="shared" si="1520"/>
        <v/>
      </c>
      <c r="KE559" s="19" t="str">
        <f t="shared" si="1520"/>
        <v/>
      </c>
      <c r="KF559" s="19" t="str">
        <f t="shared" si="1520"/>
        <v/>
      </c>
      <c r="KG559" s="19" t="str">
        <f t="shared" si="1520"/>
        <v/>
      </c>
      <c r="KH559" s="19" t="str">
        <f t="shared" si="1520"/>
        <v/>
      </c>
      <c r="KI559" s="19" t="str">
        <f t="shared" si="1520"/>
        <v/>
      </c>
      <c r="KJ559" s="19" t="str">
        <f t="shared" si="1520"/>
        <v/>
      </c>
      <c r="KK559" s="19" t="str">
        <f t="shared" si="1520"/>
        <v/>
      </c>
      <c r="KL559" s="19" t="str">
        <f t="shared" si="1520"/>
        <v/>
      </c>
      <c r="KM559" s="19" t="str">
        <f t="shared" si="1521"/>
        <v/>
      </c>
      <c r="KN559" s="19" t="str">
        <f t="shared" si="1521"/>
        <v/>
      </c>
      <c r="KO559" s="19" t="str">
        <f t="shared" si="1521"/>
        <v/>
      </c>
      <c r="KP559" s="19" t="str">
        <f t="shared" si="1521"/>
        <v/>
      </c>
      <c r="KQ559" s="19" t="str">
        <f t="shared" si="1521"/>
        <v/>
      </c>
      <c r="KR559" s="19" t="str">
        <f t="shared" si="1521"/>
        <v/>
      </c>
      <c r="KS559" s="19" t="str">
        <f t="shared" si="1521"/>
        <v/>
      </c>
      <c r="KT559" s="19" t="str">
        <f t="shared" si="1521"/>
        <v/>
      </c>
      <c r="KU559" s="19" t="str">
        <f t="shared" si="1521"/>
        <v/>
      </c>
      <c r="KV559" s="19" t="str">
        <f t="shared" si="1521"/>
        <v/>
      </c>
      <c r="KW559" s="19" t="str">
        <f t="shared" si="1522"/>
        <v/>
      </c>
      <c r="KX559" s="19" t="str">
        <f t="shared" si="1522"/>
        <v/>
      </c>
      <c r="KY559" s="19" t="str">
        <f t="shared" si="1522"/>
        <v/>
      </c>
      <c r="KZ559" s="19" t="str">
        <f t="shared" si="1522"/>
        <v/>
      </c>
      <c r="LA559" s="19" t="str">
        <f t="shared" si="1522"/>
        <v/>
      </c>
      <c r="LB559" s="19" t="str">
        <f t="shared" si="1522"/>
        <v/>
      </c>
      <c r="LC559" s="19" t="str">
        <f t="shared" si="1522"/>
        <v/>
      </c>
      <c r="LD559" s="19" t="str">
        <f t="shared" si="1522"/>
        <v/>
      </c>
      <c r="LE559" s="19" t="str">
        <f t="shared" si="1522"/>
        <v/>
      </c>
      <c r="LF559" s="19" t="str">
        <f t="shared" si="1522"/>
        <v/>
      </c>
      <c r="LG559" s="19" t="str">
        <f t="shared" si="1523"/>
        <v/>
      </c>
      <c r="LH559" s="19" t="str">
        <f t="shared" si="1523"/>
        <v/>
      </c>
      <c r="LI559" s="19" t="str">
        <f t="shared" si="1523"/>
        <v/>
      </c>
      <c r="LJ559" s="19" t="str">
        <f t="shared" si="1523"/>
        <v/>
      </c>
      <c r="LK559" s="19" t="str">
        <f t="shared" si="1523"/>
        <v/>
      </c>
      <c r="LL559" s="19" t="str">
        <f t="shared" si="1523"/>
        <v/>
      </c>
      <c r="LM559" s="19" t="str">
        <f t="shared" si="1523"/>
        <v/>
      </c>
      <c r="LN559" s="19" t="str">
        <f t="shared" si="1523"/>
        <v/>
      </c>
      <c r="LO559" s="19" t="str">
        <f t="shared" si="1523"/>
        <v/>
      </c>
      <c r="LP559" s="19" t="str">
        <f t="shared" si="1523"/>
        <v/>
      </c>
      <c r="LQ559" s="19" t="str">
        <f t="shared" si="1524"/>
        <v/>
      </c>
      <c r="LR559" s="19" t="str">
        <f t="shared" si="1524"/>
        <v/>
      </c>
      <c r="LS559" s="19" t="str">
        <f t="shared" si="1524"/>
        <v/>
      </c>
      <c r="LT559" s="19" t="str">
        <f t="shared" si="1524"/>
        <v/>
      </c>
      <c r="LU559" s="19" t="str">
        <f t="shared" si="1524"/>
        <v/>
      </c>
      <c r="LV559" s="19" t="str">
        <f t="shared" si="1524"/>
        <v/>
      </c>
      <c r="LW559" s="19" t="str">
        <f t="shared" si="1524"/>
        <v/>
      </c>
      <c r="LX559" s="19" t="str">
        <f t="shared" si="1524"/>
        <v/>
      </c>
      <c r="LY559" s="19" t="str">
        <f t="shared" si="1524"/>
        <v/>
      </c>
      <c r="LZ559" s="19" t="str">
        <f t="shared" si="1524"/>
        <v/>
      </c>
      <c r="MA559" s="19" t="str">
        <f t="shared" si="1525"/>
        <v/>
      </c>
      <c r="MB559" s="19" t="str">
        <f t="shared" si="1525"/>
        <v/>
      </c>
      <c r="MC559" s="19" t="str">
        <f t="shared" si="1525"/>
        <v/>
      </c>
      <c r="MD559" s="19" t="str">
        <f t="shared" si="1525"/>
        <v/>
      </c>
      <c r="ME559" s="19" t="str">
        <f t="shared" si="1525"/>
        <v/>
      </c>
      <c r="MF559" s="19" t="str">
        <f t="shared" si="1525"/>
        <v/>
      </c>
      <c r="MG559" s="19" t="str">
        <f t="shared" si="1525"/>
        <v/>
      </c>
      <c r="MH559" s="19" t="str">
        <f t="shared" si="1525"/>
        <v/>
      </c>
      <c r="MI559" s="19" t="str">
        <f t="shared" si="1525"/>
        <v/>
      </c>
      <c r="MJ559" s="19" t="str">
        <f t="shared" si="1525"/>
        <v/>
      </c>
      <c r="MK559" s="19" t="str">
        <f t="shared" si="1526"/>
        <v/>
      </c>
      <c r="ML559" s="19" t="str">
        <f t="shared" si="1526"/>
        <v/>
      </c>
      <c r="MM559" s="19" t="str">
        <f t="shared" si="1526"/>
        <v/>
      </c>
      <c r="MN559" s="19" t="str">
        <f t="shared" si="1526"/>
        <v/>
      </c>
      <c r="MO559" s="19" t="str">
        <f t="shared" si="1526"/>
        <v/>
      </c>
      <c r="MP559" s="19" t="str">
        <f t="shared" si="1526"/>
        <v/>
      </c>
      <c r="MQ559" s="19" t="str">
        <f t="shared" si="1526"/>
        <v/>
      </c>
      <c r="MR559" s="19" t="str">
        <f t="shared" si="1526"/>
        <v/>
      </c>
      <c r="MS559" s="19" t="str">
        <f t="shared" si="1526"/>
        <v/>
      </c>
      <c r="MT559" s="19" t="str">
        <f t="shared" si="1526"/>
        <v/>
      </c>
      <c r="MU559" s="19" t="str">
        <f t="shared" si="1527"/>
        <v/>
      </c>
      <c r="MV559" s="19" t="str">
        <f t="shared" si="1527"/>
        <v/>
      </c>
      <c r="MW559" s="19" t="str">
        <f t="shared" si="1527"/>
        <v/>
      </c>
      <c r="MX559" s="19" t="str">
        <f t="shared" si="1527"/>
        <v/>
      </c>
      <c r="MY559" s="19" t="str">
        <f t="shared" si="1527"/>
        <v/>
      </c>
      <c r="MZ559" s="19" t="str">
        <f t="shared" si="1527"/>
        <v/>
      </c>
      <c r="NA559" s="19" t="str">
        <f t="shared" si="1527"/>
        <v/>
      </c>
      <c r="NB559" s="19" t="str">
        <f t="shared" si="1527"/>
        <v/>
      </c>
      <c r="NC559" s="19" t="str">
        <f t="shared" si="1527"/>
        <v/>
      </c>
      <c r="ND559" s="19" t="str">
        <f t="shared" si="1527"/>
        <v/>
      </c>
      <c r="NE559" s="19" t="str">
        <f t="shared" si="1528"/>
        <v/>
      </c>
      <c r="NF559" s="19" t="str">
        <f t="shared" si="1528"/>
        <v/>
      </c>
      <c r="NG559" s="19" t="str">
        <f t="shared" si="1528"/>
        <v/>
      </c>
      <c r="NH559" s="19" t="str">
        <f t="shared" si="1528"/>
        <v/>
      </c>
      <c r="NI559" s="19" t="str">
        <f t="shared" si="1528"/>
        <v/>
      </c>
      <c r="NJ559" s="19" t="str">
        <f t="shared" si="1528"/>
        <v/>
      </c>
      <c r="NK559" s="19" t="str">
        <f t="shared" si="1528"/>
        <v/>
      </c>
      <c r="NL559" s="19" t="str">
        <f t="shared" si="1528"/>
        <v/>
      </c>
      <c r="NM559" s="19" t="str">
        <f t="shared" si="1528"/>
        <v/>
      </c>
      <c r="NN559" s="19" t="str">
        <f t="shared" si="1528"/>
        <v/>
      </c>
      <c r="NO559" s="19" t="str">
        <f t="shared" si="1529"/>
        <v/>
      </c>
      <c r="NP559" s="19" t="str">
        <f t="shared" si="1529"/>
        <v/>
      </c>
      <c r="NQ559" s="19" t="str">
        <f t="shared" si="1529"/>
        <v/>
      </c>
      <c r="NR559" s="19" t="str">
        <f t="shared" si="1529"/>
        <v/>
      </c>
      <c r="NS559" s="19" t="str">
        <f t="shared" si="1529"/>
        <v/>
      </c>
      <c r="NT559" s="19" t="str">
        <f t="shared" si="1529"/>
        <v/>
      </c>
      <c r="NU559" s="19" t="str">
        <f t="shared" si="1529"/>
        <v/>
      </c>
      <c r="NV559" s="19" t="str">
        <f t="shared" si="1529"/>
        <v/>
      </c>
      <c r="NW559" s="19" t="str">
        <f t="shared" si="1529"/>
        <v/>
      </c>
      <c r="NX559" s="19" t="str">
        <f t="shared" si="1529"/>
        <v/>
      </c>
      <c r="NY559" s="19" t="str">
        <f t="shared" si="1530"/>
        <v/>
      </c>
      <c r="NZ559" s="19" t="str">
        <f t="shared" si="1530"/>
        <v/>
      </c>
      <c r="OA559" s="19" t="str">
        <f t="shared" si="1530"/>
        <v/>
      </c>
      <c r="OB559" s="19" t="str">
        <f t="shared" si="1530"/>
        <v/>
      </c>
      <c r="OC559" s="19" t="str">
        <f t="shared" si="1530"/>
        <v/>
      </c>
      <c r="OD559" s="19" t="str">
        <f t="shared" si="1530"/>
        <v/>
      </c>
      <c r="OE559" s="19" t="str">
        <f t="shared" si="1530"/>
        <v/>
      </c>
      <c r="OF559" s="19" t="str">
        <f t="shared" si="1530"/>
        <v/>
      </c>
      <c r="OG559" s="19" t="str">
        <f t="shared" si="1530"/>
        <v/>
      </c>
      <c r="OH559" s="19" t="str">
        <f t="shared" si="1530"/>
        <v/>
      </c>
      <c r="OI559" s="19" t="str">
        <f t="shared" si="1531"/>
        <v/>
      </c>
      <c r="OJ559" s="19" t="str">
        <f t="shared" si="1531"/>
        <v/>
      </c>
      <c r="OK559" s="19" t="str">
        <f t="shared" si="1531"/>
        <v/>
      </c>
      <c r="OL559" s="19" t="str">
        <f t="shared" si="1531"/>
        <v/>
      </c>
      <c r="OM559" s="19" t="str">
        <f t="shared" si="1531"/>
        <v/>
      </c>
      <c r="ON559" s="19" t="str">
        <f t="shared" si="1531"/>
        <v/>
      </c>
      <c r="OO559" s="19" t="str">
        <f t="shared" si="1531"/>
        <v/>
      </c>
      <c r="OP559" s="19" t="str">
        <f t="shared" si="1531"/>
        <v/>
      </c>
      <c r="OQ559" s="19" t="str">
        <f t="shared" si="1531"/>
        <v/>
      </c>
      <c r="OR559" s="19" t="str">
        <f t="shared" si="1531"/>
        <v/>
      </c>
      <c r="OS559" s="19" t="str">
        <f t="shared" si="1532"/>
        <v/>
      </c>
      <c r="OT559" s="19" t="str">
        <f t="shared" si="1532"/>
        <v/>
      </c>
      <c r="OU559" s="19" t="str">
        <f t="shared" si="1532"/>
        <v/>
      </c>
      <c r="OV559" s="19" t="str">
        <f t="shared" si="1532"/>
        <v/>
      </c>
      <c r="OW559" s="19" t="str">
        <f t="shared" si="1532"/>
        <v/>
      </c>
      <c r="OX559" s="19" t="str">
        <f t="shared" si="1532"/>
        <v/>
      </c>
      <c r="OY559" s="19" t="str">
        <f t="shared" si="1532"/>
        <v/>
      </c>
      <c r="OZ559" s="19" t="str">
        <f t="shared" si="1532"/>
        <v/>
      </c>
      <c r="PA559" s="19" t="str">
        <f t="shared" si="1532"/>
        <v/>
      </c>
      <c r="PB559" s="19" t="str">
        <f t="shared" si="1532"/>
        <v/>
      </c>
      <c r="PC559" s="19" t="str">
        <f t="shared" si="1533"/>
        <v/>
      </c>
      <c r="PD559" s="19" t="str">
        <f t="shared" si="1533"/>
        <v/>
      </c>
      <c r="PE559" s="19" t="str">
        <f t="shared" si="1533"/>
        <v/>
      </c>
      <c r="PF559" s="19" t="str">
        <f t="shared" si="1533"/>
        <v/>
      </c>
      <c r="PG559" s="19" t="str">
        <f t="shared" si="1533"/>
        <v/>
      </c>
      <c r="PH559" s="19" t="str">
        <f t="shared" si="1533"/>
        <v/>
      </c>
      <c r="PI559" s="19" t="str">
        <f t="shared" si="1533"/>
        <v/>
      </c>
      <c r="PJ559" s="19" t="str">
        <f t="shared" si="1533"/>
        <v/>
      </c>
      <c r="PK559" s="19" t="str">
        <f t="shared" si="1533"/>
        <v/>
      </c>
      <c r="PL559" s="19" t="str">
        <f t="shared" si="1533"/>
        <v/>
      </c>
      <c r="PM559" s="19" t="str">
        <f t="shared" si="1534"/>
        <v/>
      </c>
      <c r="PN559" s="19" t="str">
        <f t="shared" si="1534"/>
        <v/>
      </c>
      <c r="PO559" s="19" t="str">
        <f t="shared" si="1534"/>
        <v/>
      </c>
      <c r="PP559" s="19" t="str">
        <f t="shared" si="1534"/>
        <v/>
      </c>
      <c r="PQ559" s="19" t="str">
        <f t="shared" si="1534"/>
        <v/>
      </c>
      <c r="PR559" s="19" t="str">
        <f t="shared" si="1534"/>
        <v/>
      </c>
      <c r="PS559" s="19" t="str">
        <f t="shared" si="1534"/>
        <v/>
      </c>
      <c r="PT559" s="19" t="str">
        <f t="shared" si="1534"/>
        <v/>
      </c>
      <c r="PU559" s="19" t="str">
        <f t="shared" si="1534"/>
        <v/>
      </c>
      <c r="PV559" s="19" t="str">
        <f t="shared" si="1534"/>
        <v/>
      </c>
      <c r="PW559" s="19" t="str">
        <f t="shared" si="1534"/>
        <v/>
      </c>
      <c r="PX559" s="19" t="str">
        <f t="shared" si="1534"/>
        <v/>
      </c>
      <c r="PY559" s="19" t="str">
        <f t="shared" si="1534"/>
        <v/>
      </c>
      <c r="PZ559" s="19" t="str">
        <f t="shared" si="1447"/>
        <v/>
      </c>
      <c r="QA559" s="19" t="str">
        <f t="shared" si="1448"/>
        <v/>
      </c>
    </row>
    <row r="560" spans="4:443" x14ac:dyDescent="0.25">
      <c r="D560"/>
      <c r="E560"/>
      <c r="G560" s="20" t="str">
        <f t="shared" si="1446"/>
        <v/>
      </c>
      <c r="H560" s="20"/>
      <c r="I560" s="19" t="str">
        <f t="shared" si="1492"/>
        <v/>
      </c>
      <c r="J560" s="19" t="str">
        <f t="shared" si="1492"/>
        <v/>
      </c>
      <c r="K560" s="19" t="str">
        <f t="shared" si="1492"/>
        <v/>
      </c>
      <c r="L560" s="19" t="str">
        <f t="shared" si="1492"/>
        <v/>
      </c>
      <c r="M560" s="19" t="str">
        <f t="shared" si="1492"/>
        <v/>
      </c>
      <c r="N560" s="19" t="str">
        <f t="shared" si="1492"/>
        <v/>
      </c>
      <c r="O560" s="19" t="str">
        <f t="shared" si="1492"/>
        <v/>
      </c>
      <c r="P560" s="19" t="str">
        <f t="shared" si="1492"/>
        <v/>
      </c>
      <c r="Q560" s="19" t="str">
        <f t="shared" si="1492"/>
        <v/>
      </c>
      <c r="R560" s="19" t="str">
        <f t="shared" si="1492"/>
        <v/>
      </c>
      <c r="S560" s="19" t="str">
        <f t="shared" si="1493"/>
        <v/>
      </c>
      <c r="T560" s="19" t="str">
        <f t="shared" si="1493"/>
        <v/>
      </c>
      <c r="U560" s="50" t="str">
        <f t="shared" si="1493"/>
        <v/>
      </c>
      <c r="V560" s="19" t="str">
        <f t="shared" si="1493"/>
        <v/>
      </c>
      <c r="W560" s="19" t="str">
        <f t="shared" si="1493"/>
        <v/>
      </c>
      <c r="X560" s="19" t="str">
        <f t="shared" si="1493"/>
        <v/>
      </c>
      <c r="Y560" s="19" t="str">
        <f t="shared" si="1493"/>
        <v/>
      </c>
      <c r="Z560" s="19" t="str">
        <f t="shared" si="1493"/>
        <v/>
      </c>
      <c r="AA560" s="19" t="str">
        <f t="shared" si="1493"/>
        <v/>
      </c>
      <c r="AB560" s="19" t="str">
        <f t="shared" si="1493"/>
        <v/>
      </c>
      <c r="AC560" s="19" t="str">
        <f t="shared" si="1494"/>
        <v/>
      </c>
      <c r="AD560" s="19" t="str">
        <f t="shared" si="1494"/>
        <v/>
      </c>
      <c r="AE560" s="19" t="str">
        <f t="shared" si="1494"/>
        <v/>
      </c>
      <c r="AF560" s="19" t="str">
        <f t="shared" si="1494"/>
        <v/>
      </c>
      <c r="AG560" s="19" t="str">
        <f t="shared" si="1494"/>
        <v/>
      </c>
      <c r="AH560" s="19" t="str">
        <f t="shared" si="1494"/>
        <v/>
      </c>
      <c r="AI560" s="19" t="str">
        <f t="shared" si="1494"/>
        <v/>
      </c>
      <c r="AJ560" s="19" t="str">
        <f t="shared" si="1494"/>
        <v/>
      </c>
      <c r="AK560" s="19" t="str">
        <f t="shared" si="1494"/>
        <v/>
      </c>
      <c r="AL560" s="19" t="str">
        <f t="shared" si="1494"/>
        <v/>
      </c>
      <c r="AM560" s="19" t="str">
        <f t="shared" si="1495"/>
        <v/>
      </c>
      <c r="AN560" s="19" t="str">
        <f t="shared" si="1495"/>
        <v/>
      </c>
      <c r="AO560" s="19" t="str">
        <f t="shared" si="1495"/>
        <v/>
      </c>
      <c r="AP560" s="19" t="str">
        <f t="shared" si="1495"/>
        <v/>
      </c>
      <c r="AQ560" s="19" t="str">
        <f t="shared" si="1495"/>
        <v/>
      </c>
      <c r="AR560" s="19" t="str">
        <f t="shared" si="1495"/>
        <v/>
      </c>
      <c r="AS560" s="19" t="str">
        <f t="shared" si="1495"/>
        <v/>
      </c>
      <c r="AT560" s="19" t="str">
        <f t="shared" si="1495"/>
        <v/>
      </c>
      <c r="AU560" s="19" t="str">
        <f t="shared" si="1495"/>
        <v/>
      </c>
      <c r="AV560" s="19" t="str">
        <f t="shared" si="1495"/>
        <v/>
      </c>
      <c r="AW560" s="19" t="str">
        <f t="shared" si="1496"/>
        <v/>
      </c>
      <c r="AX560" s="19" t="str">
        <f t="shared" si="1496"/>
        <v/>
      </c>
      <c r="AY560" s="19" t="str">
        <f t="shared" si="1496"/>
        <v/>
      </c>
      <c r="AZ560" s="19" t="str">
        <f t="shared" si="1496"/>
        <v/>
      </c>
      <c r="BA560" s="19" t="str">
        <f t="shared" si="1496"/>
        <v/>
      </c>
      <c r="BB560" s="19" t="str">
        <f t="shared" si="1496"/>
        <v/>
      </c>
      <c r="BC560" s="19" t="str">
        <f t="shared" si="1496"/>
        <v/>
      </c>
      <c r="BD560" s="19" t="str">
        <f t="shared" si="1496"/>
        <v/>
      </c>
      <c r="BE560" s="19" t="str">
        <f t="shared" si="1496"/>
        <v/>
      </c>
      <c r="BF560" s="19" t="str">
        <f t="shared" si="1496"/>
        <v/>
      </c>
      <c r="BG560" s="19" t="str">
        <f t="shared" si="1497"/>
        <v/>
      </c>
      <c r="BH560" s="19" t="str">
        <f t="shared" si="1497"/>
        <v/>
      </c>
      <c r="BI560" s="19" t="str">
        <f t="shared" si="1497"/>
        <v/>
      </c>
      <c r="BJ560" s="19" t="str">
        <f t="shared" si="1497"/>
        <v/>
      </c>
      <c r="BK560" s="19" t="str">
        <f t="shared" si="1497"/>
        <v/>
      </c>
      <c r="BL560" s="19" t="str">
        <f t="shared" si="1497"/>
        <v/>
      </c>
      <c r="BM560" s="19" t="str">
        <f t="shared" si="1497"/>
        <v/>
      </c>
      <c r="BN560" s="19" t="str">
        <f t="shared" si="1497"/>
        <v/>
      </c>
      <c r="BO560" s="19" t="str">
        <f t="shared" si="1497"/>
        <v/>
      </c>
      <c r="BP560" s="19" t="str">
        <f t="shared" si="1497"/>
        <v/>
      </c>
      <c r="BQ560" s="19" t="str">
        <f t="shared" si="1498"/>
        <v/>
      </c>
      <c r="BR560" s="19" t="str">
        <f t="shared" si="1498"/>
        <v/>
      </c>
      <c r="BS560" s="19" t="str">
        <f t="shared" si="1498"/>
        <v/>
      </c>
      <c r="BT560" s="19" t="str">
        <f t="shared" si="1498"/>
        <v/>
      </c>
      <c r="BU560" s="19" t="str">
        <f t="shared" si="1498"/>
        <v/>
      </c>
      <c r="BV560" s="19" t="str">
        <f t="shared" si="1498"/>
        <v/>
      </c>
      <c r="BW560" s="19" t="str">
        <f t="shared" si="1498"/>
        <v/>
      </c>
      <c r="BX560" s="19" t="str">
        <f t="shared" si="1498"/>
        <v/>
      </c>
      <c r="BY560" s="19" t="str">
        <f t="shared" si="1498"/>
        <v/>
      </c>
      <c r="BZ560" s="19" t="str">
        <f t="shared" si="1498"/>
        <v/>
      </c>
      <c r="CA560" s="19" t="str">
        <f t="shared" si="1499"/>
        <v/>
      </c>
      <c r="CB560" s="19" t="str">
        <f t="shared" si="1499"/>
        <v/>
      </c>
      <c r="CC560" s="19" t="str">
        <f t="shared" si="1499"/>
        <v/>
      </c>
      <c r="CD560" s="19" t="str">
        <f t="shared" si="1499"/>
        <v/>
      </c>
      <c r="CE560" s="19" t="str">
        <f t="shared" si="1499"/>
        <v/>
      </c>
      <c r="CF560" s="19" t="str">
        <f t="shared" si="1499"/>
        <v/>
      </c>
      <c r="CG560" s="19" t="str">
        <f t="shared" si="1499"/>
        <v/>
      </c>
      <c r="CH560" s="19" t="str">
        <f t="shared" si="1499"/>
        <v/>
      </c>
      <c r="CI560" s="19" t="str">
        <f t="shared" si="1499"/>
        <v/>
      </c>
      <c r="CJ560" s="19" t="str">
        <f t="shared" si="1499"/>
        <v/>
      </c>
      <c r="CK560" s="19" t="str">
        <f t="shared" si="1500"/>
        <v/>
      </c>
      <c r="CL560" s="19" t="str">
        <f t="shared" si="1500"/>
        <v/>
      </c>
      <c r="CM560" s="19" t="str">
        <f t="shared" si="1500"/>
        <v/>
      </c>
      <c r="CN560" s="19" t="str">
        <f t="shared" si="1500"/>
        <v/>
      </c>
      <c r="CO560" s="19" t="str">
        <f t="shared" si="1500"/>
        <v/>
      </c>
      <c r="CP560" s="19" t="str">
        <f t="shared" si="1500"/>
        <v/>
      </c>
      <c r="CQ560" s="19" t="str">
        <f t="shared" si="1500"/>
        <v/>
      </c>
      <c r="CR560" s="19" t="str">
        <f t="shared" si="1500"/>
        <v/>
      </c>
      <c r="CS560" s="19" t="str">
        <f t="shared" si="1500"/>
        <v/>
      </c>
      <c r="CT560" s="19" t="str">
        <f t="shared" si="1500"/>
        <v/>
      </c>
      <c r="CU560" s="19" t="str">
        <f t="shared" si="1501"/>
        <v/>
      </c>
      <c r="CV560" s="19" t="str">
        <f t="shared" si="1501"/>
        <v/>
      </c>
      <c r="CW560" s="19" t="str">
        <f t="shared" si="1501"/>
        <v/>
      </c>
      <c r="CX560" s="19" t="str">
        <f t="shared" si="1501"/>
        <v/>
      </c>
      <c r="CY560" s="19" t="str">
        <f t="shared" si="1501"/>
        <v/>
      </c>
      <c r="CZ560" s="19" t="str">
        <f t="shared" si="1501"/>
        <v/>
      </c>
      <c r="DA560" s="19" t="str">
        <f t="shared" si="1501"/>
        <v/>
      </c>
      <c r="DB560" s="19" t="str">
        <f t="shared" si="1501"/>
        <v/>
      </c>
      <c r="DC560" s="19" t="str">
        <f t="shared" si="1501"/>
        <v/>
      </c>
      <c r="DD560" s="19" t="str">
        <f t="shared" si="1501"/>
        <v/>
      </c>
      <c r="DE560" s="19" t="str">
        <f t="shared" si="1502"/>
        <v/>
      </c>
      <c r="DF560" s="19" t="str">
        <f t="shared" si="1502"/>
        <v/>
      </c>
      <c r="DG560" s="19" t="str">
        <f t="shared" si="1502"/>
        <v/>
      </c>
      <c r="DH560" s="19" t="str">
        <f t="shared" si="1502"/>
        <v/>
      </c>
      <c r="DI560" s="19" t="str">
        <f t="shared" si="1502"/>
        <v/>
      </c>
      <c r="DJ560" s="19" t="str">
        <f t="shared" si="1502"/>
        <v/>
      </c>
      <c r="DK560" s="19" t="str">
        <f t="shared" si="1502"/>
        <v/>
      </c>
      <c r="DL560" s="19" t="str">
        <f t="shared" si="1502"/>
        <v/>
      </c>
      <c r="DM560" s="19" t="str">
        <f t="shared" si="1502"/>
        <v/>
      </c>
      <c r="DN560" s="19" t="str">
        <f t="shared" si="1502"/>
        <v/>
      </c>
      <c r="DO560" s="19" t="str">
        <f t="shared" si="1503"/>
        <v/>
      </c>
      <c r="DP560" s="19" t="str">
        <f t="shared" si="1503"/>
        <v/>
      </c>
      <c r="DQ560" s="19" t="str">
        <f t="shared" si="1503"/>
        <v/>
      </c>
      <c r="DR560" s="19" t="str">
        <f t="shared" si="1503"/>
        <v/>
      </c>
      <c r="DS560" s="19" t="str">
        <f t="shared" si="1503"/>
        <v/>
      </c>
      <c r="DT560" s="19" t="str">
        <f t="shared" si="1503"/>
        <v/>
      </c>
      <c r="DU560" s="19" t="str">
        <f t="shared" si="1503"/>
        <v/>
      </c>
      <c r="DV560" s="19" t="str">
        <f t="shared" si="1503"/>
        <v/>
      </c>
      <c r="DW560" s="19" t="str">
        <f t="shared" si="1503"/>
        <v/>
      </c>
      <c r="DX560" s="19" t="str">
        <f t="shared" si="1503"/>
        <v/>
      </c>
      <c r="DY560" s="19" t="str">
        <f t="shared" si="1504"/>
        <v/>
      </c>
      <c r="DZ560" s="19" t="str">
        <f t="shared" si="1504"/>
        <v/>
      </c>
      <c r="EA560" s="19" t="str">
        <f t="shared" si="1504"/>
        <v/>
      </c>
      <c r="EB560" s="19" t="str">
        <f t="shared" si="1504"/>
        <v/>
      </c>
      <c r="EC560" s="19" t="str">
        <f t="shared" si="1504"/>
        <v/>
      </c>
      <c r="ED560" s="19" t="str">
        <f t="shared" si="1504"/>
        <v/>
      </c>
      <c r="EE560" s="19" t="str">
        <f t="shared" si="1504"/>
        <v/>
      </c>
      <c r="EF560" s="19" t="str">
        <f t="shared" si="1504"/>
        <v/>
      </c>
      <c r="EG560" s="19" t="str">
        <f t="shared" si="1504"/>
        <v/>
      </c>
      <c r="EH560" s="19" t="str">
        <f t="shared" si="1504"/>
        <v/>
      </c>
      <c r="EI560" s="19" t="str">
        <f t="shared" si="1505"/>
        <v/>
      </c>
      <c r="EJ560" s="19" t="str">
        <f t="shared" si="1505"/>
        <v/>
      </c>
      <c r="EK560" s="19" t="str">
        <f t="shared" si="1505"/>
        <v/>
      </c>
      <c r="EL560" s="19" t="str">
        <f t="shared" si="1505"/>
        <v/>
      </c>
      <c r="EM560" s="19" t="str">
        <f t="shared" si="1505"/>
        <v/>
      </c>
      <c r="EN560" s="19" t="str">
        <f t="shared" si="1505"/>
        <v/>
      </c>
      <c r="EO560" s="19" t="str">
        <f t="shared" si="1505"/>
        <v/>
      </c>
      <c r="EP560" s="19" t="str">
        <f t="shared" si="1505"/>
        <v/>
      </c>
      <c r="EQ560" s="19" t="str">
        <f t="shared" si="1505"/>
        <v/>
      </c>
      <c r="ER560" s="19" t="str">
        <f t="shared" si="1505"/>
        <v/>
      </c>
      <c r="ES560" s="19" t="str">
        <f t="shared" si="1506"/>
        <v/>
      </c>
      <c r="ET560" s="19" t="str">
        <f t="shared" si="1506"/>
        <v/>
      </c>
      <c r="EU560" s="19" t="str">
        <f t="shared" si="1506"/>
        <v/>
      </c>
      <c r="EV560" s="19" t="str">
        <f t="shared" si="1506"/>
        <v/>
      </c>
      <c r="EW560" s="19" t="str">
        <f t="shared" si="1506"/>
        <v/>
      </c>
      <c r="EX560" s="19" t="str">
        <f t="shared" si="1506"/>
        <v/>
      </c>
      <c r="EY560" s="19" t="str">
        <f t="shared" si="1506"/>
        <v/>
      </c>
      <c r="EZ560" s="19" t="str">
        <f t="shared" si="1506"/>
        <v/>
      </c>
      <c r="FA560" s="19" t="str">
        <f t="shared" si="1506"/>
        <v/>
      </c>
      <c r="FB560" s="19" t="str">
        <f t="shared" si="1506"/>
        <v/>
      </c>
      <c r="FC560" s="19" t="str">
        <f t="shared" si="1507"/>
        <v/>
      </c>
      <c r="FD560" s="19" t="str">
        <f t="shared" si="1507"/>
        <v/>
      </c>
      <c r="FE560" s="19" t="str">
        <f t="shared" si="1507"/>
        <v/>
      </c>
      <c r="FF560" s="19" t="str">
        <f t="shared" si="1507"/>
        <v/>
      </c>
      <c r="FG560" s="19" t="str">
        <f t="shared" si="1507"/>
        <v/>
      </c>
      <c r="FH560" s="19" t="str">
        <f t="shared" si="1507"/>
        <v/>
      </c>
      <c r="FI560" s="19" t="str">
        <f t="shared" si="1507"/>
        <v/>
      </c>
      <c r="FJ560" s="19" t="str">
        <f t="shared" si="1507"/>
        <v/>
      </c>
      <c r="FK560" s="19" t="str">
        <f t="shared" si="1507"/>
        <v/>
      </c>
      <c r="FL560" s="19" t="str">
        <f t="shared" si="1507"/>
        <v/>
      </c>
      <c r="FM560" s="19" t="str">
        <f t="shared" si="1508"/>
        <v/>
      </c>
      <c r="FN560" s="19" t="str">
        <f t="shared" si="1508"/>
        <v/>
      </c>
      <c r="FO560" s="19" t="str">
        <f t="shared" si="1508"/>
        <v/>
      </c>
      <c r="FP560" s="19" t="str">
        <f t="shared" si="1508"/>
        <v/>
      </c>
      <c r="FQ560" s="19" t="str">
        <f t="shared" si="1508"/>
        <v/>
      </c>
      <c r="FR560" s="19" t="str">
        <f t="shared" si="1508"/>
        <v/>
      </c>
      <c r="FS560" s="19" t="str">
        <f t="shared" si="1508"/>
        <v/>
      </c>
      <c r="FT560" s="19" t="str">
        <f t="shared" si="1508"/>
        <v/>
      </c>
      <c r="FU560" s="19" t="str">
        <f t="shared" si="1508"/>
        <v/>
      </c>
      <c r="FV560" s="19" t="str">
        <f t="shared" si="1508"/>
        <v/>
      </c>
      <c r="FW560" s="19" t="str">
        <f t="shared" si="1509"/>
        <v/>
      </c>
      <c r="FX560" s="19" t="str">
        <f t="shared" si="1509"/>
        <v/>
      </c>
      <c r="FY560" s="19" t="str">
        <f t="shared" si="1509"/>
        <v/>
      </c>
      <c r="FZ560" s="19" t="str">
        <f t="shared" si="1509"/>
        <v/>
      </c>
      <c r="GA560" s="19" t="str">
        <f t="shared" si="1509"/>
        <v/>
      </c>
      <c r="GB560" s="19" t="str">
        <f t="shared" si="1509"/>
        <v/>
      </c>
      <c r="GC560" s="19" t="str">
        <f t="shared" si="1509"/>
        <v/>
      </c>
      <c r="GD560" s="19" t="str">
        <f t="shared" si="1509"/>
        <v/>
      </c>
      <c r="GE560" s="19" t="str">
        <f t="shared" si="1509"/>
        <v/>
      </c>
      <c r="GF560" s="19" t="str">
        <f t="shared" si="1509"/>
        <v/>
      </c>
      <c r="GG560" s="19" t="str">
        <f t="shared" si="1510"/>
        <v/>
      </c>
      <c r="GH560" s="19" t="str">
        <f t="shared" si="1510"/>
        <v/>
      </c>
      <c r="GI560" s="19" t="str">
        <f t="shared" si="1510"/>
        <v/>
      </c>
      <c r="GJ560" s="19" t="str">
        <f t="shared" si="1510"/>
        <v/>
      </c>
      <c r="GK560" s="19" t="str">
        <f t="shared" si="1510"/>
        <v/>
      </c>
      <c r="GL560" s="19" t="str">
        <f t="shared" si="1510"/>
        <v/>
      </c>
      <c r="GM560" s="19" t="str">
        <f t="shared" si="1510"/>
        <v/>
      </c>
      <c r="GN560" s="19" t="str">
        <f t="shared" si="1510"/>
        <v/>
      </c>
      <c r="GO560" s="19" t="str">
        <f t="shared" si="1510"/>
        <v/>
      </c>
      <c r="GP560" s="19" t="str">
        <f t="shared" si="1510"/>
        <v/>
      </c>
      <c r="GQ560" s="19" t="str">
        <f t="shared" si="1511"/>
        <v/>
      </c>
      <c r="GR560" s="19" t="str">
        <f t="shared" si="1511"/>
        <v/>
      </c>
      <c r="GS560" s="19" t="str">
        <f t="shared" si="1511"/>
        <v/>
      </c>
      <c r="GT560" s="19" t="str">
        <f t="shared" si="1511"/>
        <v/>
      </c>
      <c r="GU560" s="19" t="str">
        <f t="shared" si="1511"/>
        <v/>
      </c>
      <c r="GV560" s="19" t="str">
        <f t="shared" si="1511"/>
        <v/>
      </c>
      <c r="GW560" s="19" t="str">
        <f t="shared" si="1511"/>
        <v/>
      </c>
      <c r="GX560" s="19" t="str">
        <f t="shared" si="1511"/>
        <v/>
      </c>
      <c r="GY560" s="19" t="str">
        <f t="shared" si="1511"/>
        <v/>
      </c>
      <c r="GZ560" s="19" t="str">
        <f t="shared" si="1511"/>
        <v/>
      </c>
      <c r="HA560" s="19" t="str">
        <f t="shared" si="1512"/>
        <v/>
      </c>
      <c r="HB560" s="19" t="str">
        <f t="shared" si="1512"/>
        <v/>
      </c>
      <c r="HC560" s="19" t="str">
        <f t="shared" si="1512"/>
        <v/>
      </c>
      <c r="HD560" s="19" t="str">
        <f t="shared" si="1512"/>
        <v/>
      </c>
      <c r="HE560" s="19" t="str">
        <f t="shared" si="1512"/>
        <v/>
      </c>
      <c r="HF560" s="19" t="str">
        <f t="shared" si="1512"/>
        <v/>
      </c>
      <c r="HG560" s="19" t="str">
        <f t="shared" si="1512"/>
        <v/>
      </c>
      <c r="HH560" s="19" t="str">
        <f t="shared" si="1512"/>
        <v/>
      </c>
      <c r="HI560" s="19" t="str">
        <f t="shared" si="1512"/>
        <v/>
      </c>
      <c r="HJ560" s="19" t="str">
        <f t="shared" si="1512"/>
        <v/>
      </c>
      <c r="HK560" s="19" t="str">
        <f t="shared" si="1513"/>
        <v/>
      </c>
      <c r="HL560" s="19" t="str">
        <f t="shared" si="1513"/>
        <v/>
      </c>
      <c r="HM560" s="19" t="str">
        <f t="shared" si="1513"/>
        <v/>
      </c>
      <c r="HN560" s="19" t="str">
        <f t="shared" si="1513"/>
        <v/>
      </c>
      <c r="HO560" s="19" t="str">
        <f t="shared" si="1513"/>
        <v/>
      </c>
      <c r="HP560" s="19" t="str">
        <f t="shared" si="1513"/>
        <v/>
      </c>
      <c r="HQ560" s="19" t="str">
        <f t="shared" si="1513"/>
        <v/>
      </c>
      <c r="HR560" s="19" t="str">
        <f t="shared" si="1513"/>
        <v/>
      </c>
      <c r="HS560" s="19" t="str">
        <f t="shared" si="1513"/>
        <v/>
      </c>
      <c r="HT560" s="19" t="str">
        <f t="shared" si="1513"/>
        <v/>
      </c>
      <c r="HU560" s="19" t="str">
        <f t="shared" si="1514"/>
        <v/>
      </c>
      <c r="HV560" s="19" t="str">
        <f t="shared" si="1514"/>
        <v/>
      </c>
      <c r="HW560" s="19" t="str">
        <f t="shared" si="1514"/>
        <v/>
      </c>
      <c r="HX560" s="19" t="str">
        <f t="shared" si="1514"/>
        <v/>
      </c>
      <c r="HY560" s="19" t="str">
        <f t="shared" si="1514"/>
        <v/>
      </c>
      <c r="HZ560" s="19" t="str">
        <f t="shared" si="1514"/>
        <v/>
      </c>
      <c r="IA560" s="19" t="str">
        <f t="shared" si="1514"/>
        <v/>
      </c>
      <c r="IB560" s="19" t="str">
        <f t="shared" si="1514"/>
        <v/>
      </c>
      <c r="IC560" s="19" t="str">
        <f t="shared" si="1514"/>
        <v/>
      </c>
      <c r="ID560" s="19" t="str">
        <f t="shared" si="1514"/>
        <v/>
      </c>
      <c r="IE560" s="19" t="str">
        <f t="shared" si="1515"/>
        <v/>
      </c>
      <c r="IF560" s="19" t="str">
        <f t="shared" si="1515"/>
        <v/>
      </c>
      <c r="IG560" s="19" t="str">
        <f t="shared" si="1515"/>
        <v/>
      </c>
      <c r="IH560" s="19" t="str">
        <f t="shared" si="1515"/>
        <v/>
      </c>
      <c r="II560" s="19" t="str">
        <f t="shared" si="1515"/>
        <v/>
      </c>
      <c r="IJ560" s="19" t="str">
        <f t="shared" si="1515"/>
        <v/>
      </c>
      <c r="IK560" s="19" t="str">
        <f t="shared" si="1515"/>
        <v/>
      </c>
      <c r="IL560" s="19" t="str">
        <f t="shared" si="1515"/>
        <v/>
      </c>
      <c r="IM560" s="19" t="str">
        <f t="shared" si="1515"/>
        <v/>
      </c>
      <c r="IN560" s="19" t="str">
        <f t="shared" si="1515"/>
        <v/>
      </c>
      <c r="IO560" s="19" t="str">
        <f t="shared" si="1516"/>
        <v/>
      </c>
      <c r="IP560" s="19" t="str">
        <f t="shared" si="1516"/>
        <v/>
      </c>
      <c r="IQ560" s="19" t="str">
        <f t="shared" si="1516"/>
        <v/>
      </c>
      <c r="IR560" s="19" t="str">
        <f t="shared" si="1516"/>
        <v/>
      </c>
      <c r="IS560" s="19" t="str">
        <f t="shared" si="1516"/>
        <v/>
      </c>
      <c r="IT560" s="19" t="str">
        <f t="shared" si="1516"/>
        <v/>
      </c>
      <c r="IU560" s="19" t="str">
        <f t="shared" si="1516"/>
        <v/>
      </c>
      <c r="IV560" s="19" t="str">
        <f t="shared" si="1516"/>
        <v/>
      </c>
      <c r="IW560" s="19" t="str">
        <f t="shared" si="1516"/>
        <v/>
      </c>
      <c r="IX560" s="19" t="str">
        <f t="shared" si="1516"/>
        <v/>
      </c>
      <c r="IY560" s="19" t="str">
        <f t="shared" si="1517"/>
        <v/>
      </c>
      <c r="IZ560" s="19" t="str">
        <f t="shared" si="1517"/>
        <v/>
      </c>
      <c r="JA560" s="19" t="str">
        <f t="shared" si="1517"/>
        <v/>
      </c>
      <c r="JB560" s="19" t="str">
        <f t="shared" si="1517"/>
        <v/>
      </c>
      <c r="JC560" s="19" t="str">
        <f t="shared" si="1517"/>
        <v/>
      </c>
      <c r="JD560" s="19" t="str">
        <f t="shared" si="1517"/>
        <v/>
      </c>
      <c r="JE560" s="19" t="str">
        <f t="shared" si="1517"/>
        <v/>
      </c>
      <c r="JF560" s="19" t="str">
        <f t="shared" si="1517"/>
        <v/>
      </c>
      <c r="JG560" s="19" t="str">
        <f t="shared" si="1517"/>
        <v/>
      </c>
      <c r="JH560" s="19" t="str">
        <f t="shared" si="1517"/>
        <v/>
      </c>
      <c r="JI560" s="19" t="str">
        <f t="shared" si="1518"/>
        <v/>
      </c>
      <c r="JJ560" s="19" t="str">
        <f t="shared" si="1518"/>
        <v/>
      </c>
      <c r="JK560" s="19" t="str">
        <f t="shared" si="1518"/>
        <v/>
      </c>
      <c r="JL560" s="19" t="str">
        <f t="shared" si="1518"/>
        <v/>
      </c>
      <c r="JM560" s="19" t="str">
        <f t="shared" si="1518"/>
        <v/>
      </c>
      <c r="JN560" s="19" t="str">
        <f t="shared" si="1518"/>
        <v/>
      </c>
      <c r="JO560" s="19" t="str">
        <f t="shared" si="1518"/>
        <v/>
      </c>
      <c r="JP560" s="19" t="str">
        <f t="shared" si="1518"/>
        <v/>
      </c>
      <c r="JQ560" s="19" t="str">
        <f t="shared" si="1518"/>
        <v/>
      </c>
      <c r="JR560" s="19" t="str">
        <f t="shared" si="1518"/>
        <v/>
      </c>
      <c r="JS560" s="19" t="str">
        <f t="shared" si="1519"/>
        <v/>
      </c>
      <c r="JT560" s="19" t="str">
        <f t="shared" si="1519"/>
        <v/>
      </c>
      <c r="JU560" s="19" t="str">
        <f t="shared" si="1519"/>
        <v/>
      </c>
      <c r="JV560" s="19" t="str">
        <f t="shared" si="1519"/>
        <v/>
      </c>
      <c r="JW560" s="19" t="str">
        <f t="shared" si="1519"/>
        <v/>
      </c>
      <c r="JX560" s="19" t="str">
        <f t="shared" si="1519"/>
        <v/>
      </c>
      <c r="JY560" s="19" t="str">
        <f t="shared" si="1519"/>
        <v/>
      </c>
      <c r="JZ560" s="19" t="str">
        <f t="shared" si="1519"/>
        <v/>
      </c>
      <c r="KA560" s="19" t="str">
        <f t="shared" si="1519"/>
        <v/>
      </c>
      <c r="KB560" s="19" t="str">
        <f t="shared" si="1519"/>
        <v/>
      </c>
      <c r="KC560" s="19" t="str">
        <f t="shared" si="1520"/>
        <v/>
      </c>
      <c r="KD560" s="19" t="str">
        <f t="shared" si="1520"/>
        <v/>
      </c>
      <c r="KE560" s="19" t="str">
        <f t="shared" si="1520"/>
        <v/>
      </c>
      <c r="KF560" s="19" t="str">
        <f t="shared" si="1520"/>
        <v/>
      </c>
      <c r="KG560" s="19" t="str">
        <f t="shared" si="1520"/>
        <v/>
      </c>
      <c r="KH560" s="19" t="str">
        <f t="shared" si="1520"/>
        <v/>
      </c>
      <c r="KI560" s="19" t="str">
        <f t="shared" si="1520"/>
        <v/>
      </c>
      <c r="KJ560" s="19" t="str">
        <f t="shared" si="1520"/>
        <v/>
      </c>
      <c r="KK560" s="19" t="str">
        <f t="shared" si="1520"/>
        <v/>
      </c>
      <c r="KL560" s="19" t="str">
        <f t="shared" si="1520"/>
        <v/>
      </c>
      <c r="KM560" s="19" t="str">
        <f t="shared" si="1521"/>
        <v/>
      </c>
      <c r="KN560" s="19" t="str">
        <f t="shared" si="1521"/>
        <v/>
      </c>
      <c r="KO560" s="19" t="str">
        <f t="shared" si="1521"/>
        <v/>
      </c>
      <c r="KP560" s="19" t="str">
        <f t="shared" si="1521"/>
        <v/>
      </c>
      <c r="KQ560" s="19" t="str">
        <f t="shared" si="1521"/>
        <v/>
      </c>
      <c r="KR560" s="19" t="str">
        <f t="shared" si="1521"/>
        <v/>
      </c>
      <c r="KS560" s="19" t="str">
        <f t="shared" si="1521"/>
        <v/>
      </c>
      <c r="KT560" s="19" t="str">
        <f t="shared" si="1521"/>
        <v/>
      </c>
      <c r="KU560" s="19" t="str">
        <f t="shared" si="1521"/>
        <v/>
      </c>
      <c r="KV560" s="19" t="str">
        <f t="shared" si="1521"/>
        <v/>
      </c>
      <c r="KW560" s="19" t="str">
        <f t="shared" si="1522"/>
        <v/>
      </c>
      <c r="KX560" s="19" t="str">
        <f t="shared" si="1522"/>
        <v/>
      </c>
      <c r="KY560" s="19" t="str">
        <f t="shared" si="1522"/>
        <v/>
      </c>
      <c r="KZ560" s="19" t="str">
        <f t="shared" si="1522"/>
        <v/>
      </c>
      <c r="LA560" s="19" t="str">
        <f t="shared" si="1522"/>
        <v/>
      </c>
      <c r="LB560" s="19" t="str">
        <f t="shared" si="1522"/>
        <v/>
      </c>
      <c r="LC560" s="19" t="str">
        <f t="shared" si="1522"/>
        <v/>
      </c>
      <c r="LD560" s="19" t="str">
        <f t="shared" si="1522"/>
        <v/>
      </c>
      <c r="LE560" s="19" t="str">
        <f t="shared" si="1522"/>
        <v/>
      </c>
      <c r="LF560" s="19" t="str">
        <f t="shared" si="1522"/>
        <v/>
      </c>
      <c r="LG560" s="19" t="str">
        <f t="shared" si="1523"/>
        <v/>
      </c>
      <c r="LH560" s="19" t="str">
        <f t="shared" si="1523"/>
        <v/>
      </c>
      <c r="LI560" s="19" t="str">
        <f t="shared" si="1523"/>
        <v/>
      </c>
      <c r="LJ560" s="19" t="str">
        <f t="shared" si="1523"/>
        <v/>
      </c>
      <c r="LK560" s="19" t="str">
        <f t="shared" si="1523"/>
        <v/>
      </c>
      <c r="LL560" s="19" t="str">
        <f t="shared" si="1523"/>
        <v/>
      </c>
      <c r="LM560" s="19" t="str">
        <f t="shared" si="1523"/>
        <v/>
      </c>
      <c r="LN560" s="19" t="str">
        <f t="shared" si="1523"/>
        <v/>
      </c>
      <c r="LO560" s="19" t="str">
        <f t="shared" si="1523"/>
        <v/>
      </c>
      <c r="LP560" s="19" t="str">
        <f t="shared" si="1523"/>
        <v/>
      </c>
      <c r="LQ560" s="19" t="str">
        <f t="shared" si="1524"/>
        <v/>
      </c>
      <c r="LR560" s="19" t="str">
        <f t="shared" si="1524"/>
        <v/>
      </c>
      <c r="LS560" s="19" t="str">
        <f t="shared" si="1524"/>
        <v/>
      </c>
      <c r="LT560" s="19" t="str">
        <f t="shared" si="1524"/>
        <v/>
      </c>
      <c r="LU560" s="19" t="str">
        <f t="shared" si="1524"/>
        <v/>
      </c>
      <c r="LV560" s="19" t="str">
        <f t="shared" si="1524"/>
        <v/>
      </c>
      <c r="LW560" s="19" t="str">
        <f t="shared" si="1524"/>
        <v/>
      </c>
      <c r="LX560" s="19" t="str">
        <f t="shared" si="1524"/>
        <v/>
      </c>
      <c r="LY560" s="19" t="str">
        <f t="shared" si="1524"/>
        <v/>
      </c>
      <c r="LZ560" s="19" t="str">
        <f t="shared" si="1524"/>
        <v/>
      </c>
      <c r="MA560" s="19" t="str">
        <f t="shared" si="1525"/>
        <v/>
      </c>
      <c r="MB560" s="19" t="str">
        <f t="shared" si="1525"/>
        <v/>
      </c>
      <c r="MC560" s="19" t="str">
        <f t="shared" si="1525"/>
        <v/>
      </c>
      <c r="MD560" s="19" t="str">
        <f t="shared" si="1525"/>
        <v/>
      </c>
      <c r="ME560" s="19" t="str">
        <f t="shared" si="1525"/>
        <v/>
      </c>
      <c r="MF560" s="19" t="str">
        <f t="shared" si="1525"/>
        <v/>
      </c>
      <c r="MG560" s="19" t="str">
        <f t="shared" si="1525"/>
        <v/>
      </c>
      <c r="MH560" s="19" t="str">
        <f t="shared" si="1525"/>
        <v/>
      </c>
      <c r="MI560" s="19" t="str">
        <f t="shared" si="1525"/>
        <v/>
      </c>
      <c r="MJ560" s="19" t="str">
        <f t="shared" si="1525"/>
        <v/>
      </c>
      <c r="MK560" s="19" t="str">
        <f t="shared" si="1526"/>
        <v/>
      </c>
      <c r="ML560" s="19" t="str">
        <f t="shared" si="1526"/>
        <v/>
      </c>
      <c r="MM560" s="19" t="str">
        <f t="shared" si="1526"/>
        <v/>
      </c>
      <c r="MN560" s="19" t="str">
        <f t="shared" si="1526"/>
        <v/>
      </c>
      <c r="MO560" s="19" t="str">
        <f t="shared" si="1526"/>
        <v/>
      </c>
      <c r="MP560" s="19" t="str">
        <f t="shared" si="1526"/>
        <v/>
      </c>
      <c r="MQ560" s="19" t="str">
        <f t="shared" si="1526"/>
        <v/>
      </c>
      <c r="MR560" s="19" t="str">
        <f t="shared" si="1526"/>
        <v/>
      </c>
      <c r="MS560" s="19" t="str">
        <f t="shared" si="1526"/>
        <v/>
      </c>
      <c r="MT560" s="19" t="str">
        <f t="shared" si="1526"/>
        <v/>
      </c>
      <c r="MU560" s="19" t="str">
        <f t="shared" si="1527"/>
        <v/>
      </c>
      <c r="MV560" s="19" t="str">
        <f t="shared" si="1527"/>
        <v/>
      </c>
      <c r="MW560" s="19" t="str">
        <f t="shared" si="1527"/>
        <v/>
      </c>
      <c r="MX560" s="19" t="str">
        <f t="shared" si="1527"/>
        <v/>
      </c>
      <c r="MY560" s="19" t="str">
        <f t="shared" si="1527"/>
        <v/>
      </c>
      <c r="MZ560" s="19" t="str">
        <f t="shared" si="1527"/>
        <v/>
      </c>
      <c r="NA560" s="19" t="str">
        <f t="shared" si="1527"/>
        <v/>
      </c>
      <c r="NB560" s="19" t="str">
        <f t="shared" si="1527"/>
        <v/>
      </c>
      <c r="NC560" s="19" t="str">
        <f t="shared" si="1527"/>
        <v/>
      </c>
      <c r="ND560" s="19" t="str">
        <f t="shared" si="1527"/>
        <v/>
      </c>
      <c r="NE560" s="19" t="str">
        <f t="shared" si="1528"/>
        <v/>
      </c>
      <c r="NF560" s="19" t="str">
        <f t="shared" si="1528"/>
        <v/>
      </c>
      <c r="NG560" s="19" t="str">
        <f t="shared" si="1528"/>
        <v/>
      </c>
      <c r="NH560" s="19" t="str">
        <f t="shared" si="1528"/>
        <v/>
      </c>
      <c r="NI560" s="19" t="str">
        <f t="shared" si="1528"/>
        <v/>
      </c>
      <c r="NJ560" s="19" t="str">
        <f t="shared" si="1528"/>
        <v/>
      </c>
      <c r="NK560" s="19" t="str">
        <f t="shared" si="1528"/>
        <v/>
      </c>
      <c r="NL560" s="19" t="str">
        <f t="shared" si="1528"/>
        <v/>
      </c>
      <c r="NM560" s="19" t="str">
        <f t="shared" si="1528"/>
        <v/>
      </c>
      <c r="NN560" s="19" t="str">
        <f t="shared" si="1528"/>
        <v/>
      </c>
      <c r="NO560" s="19" t="str">
        <f t="shared" si="1529"/>
        <v/>
      </c>
      <c r="NP560" s="19" t="str">
        <f t="shared" si="1529"/>
        <v/>
      </c>
      <c r="NQ560" s="19" t="str">
        <f t="shared" si="1529"/>
        <v/>
      </c>
      <c r="NR560" s="19" t="str">
        <f t="shared" si="1529"/>
        <v/>
      </c>
      <c r="NS560" s="19" t="str">
        <f t="shared" si="1529"/>
        <v/>
      </c>
      <c r="NT560" s="19" t="str">
        <f t="shared" si="1529"/>
        <v/>
      </c>
      <c r="NU560" s="19" t="str">
        <f t="shared" si="1529"/>
        <v/>
      </c>
      <c r="NV560" s="19" t="str">
        <f t="shared" si="1529"/>
        <v/>
      </c>
      <c r="NW560" s="19" t="str">
        <f t="shared" si="1529"/>
        <v/>
      </c>
      <c r="NX560" s="19" t="str">
        <f t="shared" si="1529"/>
        <v/>
      </c>
      <c r="NY560" s="19" t="str">
        <f t="shared" si="1530"/>
        <v/>
      </c>
      <c r="NZ560" s="19" t="str">
        <f t="shared" si="1530"/>
        <v/>
      </c>
      <c r="OA560" s="19" t="str">
        <f t="shared" si="1530"/>
        <v/>
      </c>
      <c r="OB560" s="19" t="str">
        <f t="shared" si="1530"/>
        <v/>
      </c>
      <c r="OC560" s="19" t="str">
        <f t="shared" si="1530"/>
        <v/>
      </c>
      <c r="OD560" s="19" t="str">
        <f t="shared" si="1530"/>
        <v/>
      </c>
      <c r="OE560" s="19" t="str">
        <f t="shared" si="1530"/>
        <v/>
      </c>
      <c r="OF560" s="19" t="str">
        <f t="shared" si="1530"/>
        <v/>
      </c>
      <c r="OG560" s="19" t="str">
        <f t="shared" si="1530"/>
        <v/>
      </c>
      <c r="OH560" s="19" t="str">
        <f t="shared" si="1530"/>
        <v/>
      </c>
      <c r="OI560" s="19" t="str">
        <f t="shared" si="1531"/>
        <v/>
      </c>
      <c r="OJ560" s="19" t="str">
        <f t="shared" si="1531"/>
        <v/>
      </c>
      <c r="OK560" s="19" t="str">
        <f t="shared" si="1531"/>
        <v/>
      </c>
      <c r="OL560" s="19" t="str">
        <f t="shared" si="1531"/>
        <v/>
      </c>
      <c r="OM560" s="19" t="str">
        <f t="shared" si="1531"/>
        <v/>
      </c>
      <c r="ON560" s="19" t="str">
        <f t="shared" si="1531"/>
        <v/>
      </c>
      <c r="OO560" s="19" t="str">
        <f t="shared" si="1531"/>
        <v/>
      </c>
      <c r="OP560" s="19" t="str">
        <f t="shared" si="1531"/>
        <v/>
      </c>
      <c r="OQ560" s="19" t="str">
        <f t="shared" si="1531"/>
        <v/>
      </c>
      <c r="OR560" s="19" t="str">
        <f t="shared" si="1531"/>
        <v/>
      </c>
      <c r="OS560" s="19" t="str">
        <f t="shared" si="1532"/>
        <v/>
      </c>
      <c r="OT560" s="19" t="str">
        <f t="shared" si="1532"/>
        <v/>
      </c>
      <c r="OU560" s="19" t="str">
        <f t="shared" si="1532"/>
        <v/>
      </c>
      <c r="OV560" s="19" t="str">
        <f t="shared" si="1532"/>
        <v/>
      </c>
      <c r="OW560" s="19" t="str">
        <f t="shared" si="1532"/>
        <v/>
      </c>
      <c r="OX560" s="19" t="str">
        <f t="shared" si="1532"/>
        <v/>
      </c>
      <c r="OY560" s="19" t="str">
        <f t="shared" si="1532"/>
        <v/>
      </c>
      <c r="OZ560" s="19" t="str">
        <f t="shared" si="1532"/>
        <v/>
      </c>
      <c r="PA560" s="19" t="str">
        <f t="shared" si="1532"/>
        <v/>
      </c>
      <c r="PB560" s="19" t="str">
        <f t="shared" si="1532"/>
        <v/>
      </c>
      <c r="PC560" s="19" t="str">
        <f t="shared" si="1533"/>
        <v/>
      </c>
      <c r="PD560" s="19" t="str">
        <f t="shared" si="1533"/>
        <v/>
      </c>
      <c r="PE560" s="19" t="str">
        <f t="shared" si="1533"/>
        <v/>
      </c>
      <c r="PF560" s="19" t="str">
        <f t="shared" si="1533"/>
        <v/>
      </c>
      <c r="PG560" s="19" t="str">
        <f t="shared" si="1533"/>
        <v/>
      </c>
      <c r="PH560" s="19" t="str">
        <f t="shared" si="1533"/>
        <v/>
      </c>
      <c r="PI560" s="19" t="str">
        <f t="shared" si="1533"/>
        <v/>
      </c>
      <c r="PJ560" s="19" t="str">
        <f t="shared" si="1533"/>
        <v/>
      </c>
      <c r="PK560" s="19" t="str">
        <f t="shared" si="1533"/>
        <v/>
      </c>
      <c r="PL560" s="19" t="str">
        <f t="shared" si="1533"/>
        <v/>
      </c>
      <c r="PM560" s="19" t="str">
        <f t="shared" si="1534"/>
        <v/>
      </c>
      <c r="PN560" s="19" t="str">
        <f t="shared" si="1534"/>
        <v/>
      </c>
      <c r="PO560" s="19" t="str">
        <f t="shared" si="1534"/>
        <v/>
      </c>
      <c r="PP560" s="19" t="str">
        <f t="shared" si="1534"/>
        <v/>
      </c>
      <c r="PQ560" s="19" t="str">
        <f t="shared" si="1534"/>
        <v/>
      </c>
      <c r="PR560" s="19" t="str">
        <f t="shared" si="1534"/>
        <v/>
      </c>
      <c r="PS560" s="19" t="str">
        <f t="shared" si="1534"/>
        <v/>
      </c>
      <c r="PT560" s="19" t="str">
        <f t="shared" si="1534"/>
        <v/>
      </c>
      <c r="PU560" s="19" t="str">
        <f t="shared" si="1534"/>
        <v/>
      </c>
      <c r="PV560" s="19" t="str">
        <f t="shared" si="1534"/>
        <v/>
      </c>
      <c r="PW560" s="19" t="str">
        <f t="shared" si="1534"/>
        <v/>
      </c>
      <c r="PX560" s="19" t="str">
        <f t="shared" si="1534"/>
        <v/>
      </c>
      <c r="PY560" s="19" t="str">
        <f t="shared" si="1534"/>
        <v/>
      </c>
      <c r="PZ560" s="19" t="str">
        <f t="shared" si="1447"/>
        <v/>
      </c>
      <c r="QA560" s="19" t="str">
        <f t="shared" si="1448"/>
        <v/>
      </c>
    </row>
    <row r="561" spans="4:443" x14ac:dyDescent="0.25">
      <c r="D561"/>
      <c r="E561"/>
      <c r="G561" s="20" t="str">
        <f t="shared" si="1446"/>
        <v/>
      </c>
      <c r="H561" s="20"/>
      <c r="I561" s="19" t="str">
        <f t="shared" si="1492"/>
        <v/>
      </c>
      <c r="J561" s="19" t="str">
        <f t="shared" si="1492"/>
        <v/>
      </c>
      <c r="K561" s="19" t="str">
        <f t="shared" si="1492"/>
        <v/>
      </c>
      <c r="L561" s="19" t="str">
        <f t="shared" si="1492"/>
        <v/>
      </c>
      <c r="M561" s="19" t="str">
        <f t="shared" si="1492"/>
        <v/>
      </c>
      <c r="N561" s="19" t="str">
        <f t="shared" si="1492"/>
        <v/>
      </c>
      <c r="O561" s="19" t="str">
        <f t="shared" si="1492"/>
        <v/>
      </c>
      <c r="P561" s="19" t="str">
        <f t="shared" si="1492"/>
        <v/>
      </c>
      <c r="Q561" s="19" t="str">
        <f t="shared" si="1492"/>
        <v/>
      </c>
      <c r="R561" s="19" t="str">
        <f t="shared" si="1492"/>
        <v/>
      </c>
      <c r="S561" s="19" t="str">
        <f t="shared" si="1493"/>
        <v/>
      </c>
      <c r="T561" s="19" t="str">
        <f t="shared" si="1493"/>
        <v/>
      </c>
      <c r="U561" s="50" t="str">
        <f t="shared" si="1493"/>
        <v/>
      </c>
      <c r="V561" s="19" t="str">
        <f t="shared" si="1493"/>
        <v/>
      </c>
      <c r="W561" s="19" t="str">
        <f t="shared" si="1493"/>
        <v/>
      </c>
      <c r="X561" s="19" t="str">
        <f t="shared" si="1493"/>
        <v/>
      </c>
      <c r="Y561" s="19" t="str">
        <f t="shared" si="1493"/>
        <v/>
      </c>
      <c r="Z561" s="19" t="str">
        <f t="shared" si="1493"/>
        <v/>
      </c>
      <c r="AA561" s="19" t="str">
        <f t="shared" si="1493"/>
        <v/>
      </c>
      <c r="AB561" s="19" t="str">
        <f t="shared" si="1493"/>
        <v/>
      </c>
      <c r="AC561" s="19" t="str">
        <f t="shared" si="1494"/>
        <v/>
      </c>
      <c r="AD561" s="19" t="str">
        <f t="shared" si="1494"/>
        <v/>
      </c>
      <c r="AE561" s="19" t="str">
        <f t="shared" si="1494"/>
        <v/>
      </c>
      <c r="AF561" s="19" t="str">
        <f t="shared" si="1494"/>
        <v/>
      </c>
      <c r="AG561" s="19" t="str">
        <f t="shared" si="1494"/>
        <v/>
      </c>
      <c r="AH561" s="19" t="str">
        <f t="shared" si="1494"/>
        <v/>
      </c>
      <c r="AI561" s="19" t="str">
        <f t="shared" si="1494"/>
        <v/>
      </c>
      <c r="AJ561" s="19" t="str">
        <f t="shared" si="1494"/>
        <v/>
      </c>
      <c r="AK561" s="19" t="str">
        <f t="shared" si="1494"/>
        <v/>
      </c>
      <c r="AL561" s="19" t="str">
        <f t="shared" si="1494"/>
        <v/>
      </c>
      <c r="AM561" s="19" t="str">
        <f t="shared" si="1495"/>
        <v/>
      </c>
      <c r="AN561" s="19" t="str">
        <f t="shared" si="1495"/>
        <v/>
      </c>
      <c r="AO561" s="19" t="str">
        <f t="shared" si="1495"/>
        <v/>
      </c>
      <c r="AP561" s="19" t="str">
        <f t="shared" si="1495"/>
        <v/>
      </c>
      <c r="AQ561" s="19" t="str">
        <f t="shared" si="1495"/>
        <v/>
      </c>
      <c r="AR561" s="19" t="str">
        <f t="shared" si="1495"/>
        <v/>
      </c>
      <c r="AS561" s="19" t="str">
        <f t="shared" si="1495"/>
        <v/>
      </c>
      <c r="AT561" s="19" t="str">
        <f t="shared" si="1495"/>
        <v/>
      </c>
      <c r="AU561" s="19" t="str">
        <f t="shared" si="1495"/>
        <v/>
      </c>
      <c r="AV561" s="19" t="str">
        <f t="shared" si="1495"/>
        <v/>
      </c>
      <c r="AW561" s="19" t="str">
        <f t="shared" si="1496"/>
        <v/>
      </c>
      <c r="AX561" s="19" t="str">
        <f t="shared" si="1496"/>
        <v/>
      </c>
      <c r="AY561" s="19" t="str">
        <f t="shared" si="1496"/>
        <v/>
      </c>
      <c r="AZ561" s="19" t="str">
        <f t="shared" si="1496"/>
        <v/>
      </c>
      <c r="BA561" s="19" t="str">
        <f t="shared" si="1496"/>
        <v/>
      </c>
      <c r="BB561" s="19" t="str">
        <f t="shared" si="1496"/>
        <v/>
      </c>
      <c r="BC561" s="19" t="str">
        <f t="shared" si="1496"/>
        <v/>
      </c>
      <c r="BD561" s="19" t="str">
        <f t="shared" si="1496"/>
        <v/>
      </c>
      <c r="BE561" s="19" t="str">
        <f t="shared" si="1496"/>
        <v/>
      </c>
      <c r="BF561" s="19" t="str">
        <f t="shared" si="1496"/>
        <v/>
      </c>
      <c r="BG561" s="19" t="str">
        <f t="shared" si="1497"/>
        <v/>
      </c>
      <c r="BH561" s="19" t="str">
        <f t="shared" si="1497"/>
        <v/>
      </c>
      <c r="BI561" s="19" t="str">
        <f t="shared" si="1497"/>
        <v/>
      </c>
      <c r="BJ561" s="19" t="str">
        <f t="shared" si="1497"/>
        <v/>
      </c>
      <c r="BK561" s="19" t="str">
        <f t="shared" si="1497"/>
        <v/>
      </c>
      <c r="BL561" s="19" t="str">
        <f t="shared" si="1497"/>
        <v/>
      </c>
      <c r="BM561" s="19" t="str">
        <f t="shared" si="1497"/>
        <v/>
      </c>
      <c r="BN561" s="19" t="str">
        <f t="shared" si="1497"/>
        <v/>
      </c>
      <c r="BO561" s="19" t="str">
        <f t="shared" si="1497"/>
        <v/>
      </c>
      <c r="BP561" s="19" t="str">
        <f t="shared" si="1497"/>
        <v/>
      </c>
      <c r="BQ561" s="19" t="str">
        <f t="shared" si="1498"/>
        <v/>
      </c>
      <c r="BR561" s="19" t="str">
        <f t="shared" si="1498"/>
        <v/>
      </c>
      <c r="BS561" s="19" t="str">
        <f t="shared" si="1498"/>
        <v/>
      </c>
      <c r="BT561" s="19" t="str">
        <f t="shared" si="1498"/>
        <v/>
      </c>
      <c r="BU561" s="19" t="str">
        <f t="shared" si="1498"/>
        <v/>
      </c>
      <c r="BV561" s="19" t="str">
        <f t="shared" si="1498"/>
        <v/>
      </c>
      <c r="BW561" s="19" t="str">
        <f t="shared" si="1498"/>
        <v/>
      </c>
      <c r="BX561" s="19" t="str">
        <f t="shared" si="1498"/>
        <v/>
      </c>
      <c r="BY561" s="19" t="str">
        <f t="shared" si="1498"/>
        <v/>
      </c>
      <c r="BZ561" s="19" t="str">
        <f t="shared" si="1498"/>
        <v/>
      </c>
      <c r="CA561" s="19" t="str">
        <f t="shared" si="1499"/>
        <v/>
      </c>
      <c r="CB561" s="19" t="str">
        <f t="shared" si="1499"/>
        <v/>
      </c>
      <c r="CC561" s="19" t="str">
        <f t="shared" si="1499"/>
        <v/>
      </c>
      <c r="CD561" s="19" t="str">
        <f t="shared" si="1499"/>
        <v/>
      </c>
      <c r="CE561" s="19" t="str">
        <f t="shared" si="1499"/>
        <v/>
      </c>
      <c r="CF561" s="19" t="str">
        <f t="shared" si="1499"/>
        <v/>
      </c>
      <c r="CG561" s="19" t="str">
        <f t="shared" si="1499"/>
        <v/>
      </c>
      <c r="CH561" s="19" t="str">
        <f t="shared" si="1499"/>
        <v/>
      </c>
      <c r="CI561" s="19" t="str">
        <f t="shared" si="1499"/>
        <v/>
      </c>
      <c r="CJ561" s="19" t="str">
        <f t="shared" si="1499"/>
        <v/>
      </c>
      <c r="CK561" s="19" t="str">
        <f t="shared" si="1500"/>
        <v/>
      </c>
      <c r="CL561" s="19" t="str">
        <f t="shared" si="1500"/>
        <v/>
      </c>
      <c r="CM561" s="19" t="str">
        <f t="shared" si="1500"/>
        <v/>
      </c>
      <c r="CN561" s="19" t="str">
        <f t="shared" si="1500"/>
        <v/>
      </c>
      <c r="CO561" s="19" t="str">
        <f t="shared" si="1500"/>
        <v/>
      </c>
      <c r="CP561" s="19" t="str">
        <f t="shared" si="1500"/>
        <v/>
      </c>
      <c r="CQ561" s="19" t="str">
        <f t="shared" si="1500"/>
        <v/>
      </c>
      <c r="CR561" s="19" t="str">
        <f t="shared" si="1500"/>
        <v/>
      </c>
      <c r="CS561" s="19" t="str">
        <f t="shared" si="1500"/>
        <v/>
      </c>
      <c r="CT561" s="19" t="str">
        <f t="shared" si="1500"/>
        <v/>
      </c>
      <c r="CU561" s="19" t="str">
        <f t="shared" si="1501"/>
        <v/>
      </c>
      <c r="CV561" s="19" t="str">
        <f t="shared" si="1501"/>
        <v/>
      </c>
      <c r="CW561" s="19" t="str">
        <f t="shared" si="1501"/>
        <v/>
      </c>
      <c r="CX561" s="19" t="str">
        <f t="shared" si="1501"/>
        <v/>
      </c>
      <c r="CY561" s="19" t="str">
        <f t="shared" si="1501"/>
        <v/>
      </c>
      <c r="CZ561" s="19" t="str">
        <f t="shared" si="1501"/>
        <v/>
      </c>
      <c r="DA561" s="19" t="str">
        <f t="shared" si="1501"/>
        <v/>
      </c>
      <c r="DB561" s="19" t="str">
        <f t="shared" si="1501"/>
        <v/>
      </c>
      <c r="DC561" s="19" t="str">
        <f t="shared" si="1501"/>
        <v/>
      </c>
      <c r="DD561" s="19" t="str">
        <f t="shared" si="1501"/>
        <v/>
      </c>
      <c r="DE561" s="19" t="str">
        <f t="shared" si="1502"/>
        <v/>
      </c>
      <c r="DF561" s="19" t="str">
        <f t="shared" si="1502"/>
        <v/>
      </c>
      <c r="DG561" s="19" t="str">
        <f t="shared" si="1502"/>
        <v/>
      </c>
      <c r="DH561" s="19" t="str">
        <f t="shared" si="1502"/>
        <v/>
      </c>
      <c r="DI561" s="19" t="str">
        <f t="shared" si="1502"/>
        <v/>
      </c>
      <c r="DJ561" s="19" t="str">
        <f t="shared" si="1502"/>
        <v/>
      </c>
      <c r="DK561" s="19" t="str">
        <f t="shared" si="1502"/>
        <v/>
      </c>
      <c r="DL561" s="19" t="str">
        <f t="shared" si="1502"/>
        <v/>
      </c>
      <c r="DM561" s="19" t="str">
        <f t="shared" si="1502"/>
        <v/>
      </c>
      <c r="DN561" s="19" t="str">
        <f t="shared" si="1502"/>
        <v/>
      </c>
      <c r="DO561" s="19" t="str">
        <f t="shared" si="1503"/>
        <v/>
      </c>
      <c r="DP561" s="19" t="str">
        <f t="shared" si="1503"/>
        <v/>
      </c>
      <c r="DQ561" s="19" t="str">
        <f t="shared" si="1503"/>
        <v/>
      </c>
      <c r="DR561" s="19" t="str">
        <f t="shared" si="1503"/>
        <v/>
      </c>
      <c r="DS561" s="19" t="str">
        <f t="shared" si="1503"/>
        <v/>
      </c>
      <c r="DT561" s="19" t="str">
        <f t="shared" si="1503"/>
        <v/>
      </c>
      <c r="DU561" s="19" t="str">
        <f t="shared" si="1503"/>
        <v/>
      </c>
      <c r="DV561" s="19" t="str">
        <f t="shared" si="1503"/>
        <v/>
      </c>
      <c r="DW561" s="19" t="str">
        <f t="shared" si="1503"/>
        <v/>
      </c>
      <c r="DX561" s="19" t="str">
        <f t="shared" si="1503"/>
        <v/>
      </c>
      <c r="DY561" s="19" t="str">
        <f t="shared" si="1504"/>
        <v/>
      </c>
      <c r="DZ561" s="19" t="str">
        <f t="shared" si="1504"/>
        <v/>
      </c>
      <c r="EA561" s="19" t="str">
        <f t="shared" si="1504"/>
        <v/>
      </c>
      <c r="EB561" s="19" t="str">
        <f t="shared" si="1504"/>
        <v/>
      </c>
      <c r="EC561" s="19" t="str">
        <f t="shared" si="1504"/>
        <v/>
      </c>
      <c r="ED561" s="19" t="str">
        <f t="shared" si="1504"/>
        <v/>
      </c>
      <c r="EE561" s="19" t="str">
        <f t="shared" si="1504"/>
        <v/>
      </c>
      <c r="EF561" s="19" t="str">
        <f t="shared" si="1504"/>
        <v/>
      </c>
      <c r="EG561" s="19" t="str">
        <f t="shared" si="1504"/>
        <v/>
      </c>
      <c r="EH561" s="19" t="str">
        <f t="shared" si="1504"/>
        <v/>
      </c>
      <c r="EI561" s="19" t="str">
        <f t="shared" si="1505"/>
        <v/>
      </c>
      <c r="EJ561" s="19" t="str">
        <f t="shared" si="1505"/>
        <v/>
      </c>
      <c r="EK561" s="19" t="str">
        <f t="shared" si="1505"/>
        <v/>
      </c>
      <c r="EL561" s="19" t="str">
        <f t="shared" si="1505"/>
        <v/>
      </c>
      <c r="EM561" s="19" t="str">
        <f t="shared" si="1505"/>
        <v/>
      </c>
      <c r="EN561" s="19" t="str">
        <f t="shared" si="1505"/>
        <v/>
      </c>
      <c r="EO561" s="19" t="str">
        <f t="shared" si="1505"/>
        <v/>
      </c>
      <c r="EP561" s="19" t="str">
        <f t="shared" si="1505"/>
        <v/>
      </c>
      <c r="EQ561" s="19" t="str">
        <f t="shared" si="1505"/>
        <v/>
      </c>
      <c r="ER561" s="19" t="str">
        <f t="shared" si="1505"/>
        <v/>
      </c>
      <c r="ES561" s="19" t="str">
        <f t="shared" si="1506"/>
        <v/>
      </c>
      <c r="ET561" s="19" t="str">
        <f t="shared" si="1506"/>
        <v/>
      </c>
      <c r="EU561" s="19" t="str">
        <f t="shared" si="1506"/>
        <v/>
      </c>
      <c r="EV561" s="19" t="str">
        <f t="shared" si="1506"/>
        <v/>
      </c>
      <c r="EW561" s="19" t="str">
        <f t="shared" si="1506"/>
        <v/>
      </c>
      <c r="EX561" s="19" t="str">
        <f t="shared" si="1506"/>
        <v/>
      </c>
      <c r="EY561" s="19" t="str">
        <f t="shared" si="1506"/>
        <v/>
      </c>
      <c r="EZ561" s="19" t="str">
        <f t="shared" si="1506"/>
        <v/>
      </c>
      <c r="FA561" s="19" t="str">
        <f t="shared" si="1506"/>
        <v/>
      </c>
      <c r="FB561" s="19" t="str">
        <f t="shared" si="1506"/>
        <v/>
      </c>
      <c r="FC561" s="19" t="str">
        <f t="shared" si="1507"/>
        <v/>
      </c>
      <c r="FD561" s="19" t="str">
        <f t="shared" si="1507"/>
        <v/>
      </c>
      <c r="FE561" s="19" t="str">
        <f t="shared" si="1507"/>
        <v/>
      </c>
      <c r="FF561" s="19" t="str">
        <f t="shared" si="1507"/>
        <v/>
      </c>
      <c r="FG561" s="19" t="str">
        <f t="shared" si="1507"/>
        <v/>
      </c>
      <c r="FH561" s="19" t="str">
        <f t="shared" si="1507"/>
        <v/>
      </c>
      <c r="FI561" s="19" t="str">
        <f t="shared" si="1507"/>
        <v/>
      </c>
      <c r="FJ561" s="19" t="str">
        <f t="shared" si="1507"/>
        <v/>
      </c>
      <c r="FK561" s="19" t="str">
        <f t="shared" si="1507"/>
        <v/>
      </c>
      <c r="FL561" s="19" t="str">
        <f t="shared" si="1507"/>
        <v/>
      </c>
      <c r="FM561" s="19" t="str">
        <f t="shared" si="1508"/>
        <v/>
      </c>
      <c r="FN561" s="19" t="str">
        <f t="shared" si="1508"/>
        <v/>
      </c>
      <c r="FO561" s="19" t="str">
        <f t="shared" si="1508"/>
        <v/>
      </c>
      <c r="FP561" s="19" t="str">
        <f t="shared" si="1508"/>
        <v/>
      </c>
      <c r="FQ561" s="19" t="str">
        <f t="shared" si="1508"/>
        <v/>
      </c>
      <c r="FR561" s="19" t="str">
        <f t="shared" si="1508"/>
        <v/>
      </c>
      <c r="FS561" s="19" t="str">
        <f t="shared" si="1508"/>
        <v/>
      </c>
      <c r="FT561" s="19" t="str">
        <f t="shared" si="1508"/>
        <v/>
      </c>
      <c r="FU561" s="19" t="str">
        <f t="shared" si="1508"/>
        <v/>
      </c>
      <c r="FV561" s="19" t="str">
        <f t="shared" si="1508"/>
        <v/>
      </c>
      <c r="FW561" s="19" t="str">
        <f t="shared" si="1509"/>
        <v/>
      </c>
      <c r="FX561" s="19" t="str">
        <f t="shared" si="1509"/>
        <v/>
      </c>
      <c r="FY561" s="19" t="str">
        <f t="shared" si="1509"/>
        <v/>
      </c>
      <c r="FZ561" s="19" t="str">
        <f t="shared" si="1509"/>
        <v/>
      </c>
      <c r="GA561" s="19" t="str">
        <f t="shared" si="1509"/>
        <v/>
      </c>
      <c r="GB561" s="19" t="str">
        <f t="shared" si="1509"/>
        <v/>
      </c>
      <c r="GC561" s="19" t="str">
        <f t="shared" si="1509"/>
        <v/>
      </c>
      <c r="GD561" s="19" t="str">
        <f t="shared" si="1509"/>
        <v/>
      </c>
      <c r="GE561" s="19" t="str">
        <f t="shared" si="1509"/>
        <v/>
      </c>
      <c r="GF561" s="19" t="str">
        <f t="shared" si="1509"/>
        <v/>
      </c>
      <c r="GG561" s="19" t="str">
        <f t="shared" si="1510"/>
        <v/>
      </c>
      <c r="GH561" s="19" t="str">
        <f t="shared" si="1510"/>
        <v/>
      </c>
      <c r="GI561" s="19" t="str">
        <f t="shared" si="1510"/>
        <v/>
      </c>
      <c r="GJ561" s="19" t="str">
        <f t="shared" si="1510"/>
        <v/>
      </c>
      <c r="GK561" s="19" t="str">
        <f t="shared" si="1510"/>
        <v/>
      </c>
      <c r="GL561" s="19" t="str">
        <f t="shared" si="1510"/>
        <v/>
      </c>
      <c r="GM561" s="19" t="str">
        <f t="shared" si="1510"/>
        <v/>
      </c>
      <c r="GN561" s="19" t="str">
        <f t="shared" si="1510"/>
        <v/>
      </c>
      <c r="GO561" s="19" t="str">
        <f t="shared" si="1510"/>
        <v/>
      </c>
      <c r="GP561" s="19" t="str">
        <f t="shared" si="1510"/>
        <v/>
      </c>
      <c r="GQ561" s="19" t="str">
        <f t="shared" si="1511"/>
        <v/>
      </c>
      <c r="GR561" s="19" t="str">
        <f t="shared" si="1511"/>
        <v/>
      </c>
      <c r="GS561" s="19" t="str">
        <f t="shared" si="1511"/>
        <v/>
      </c>
      <c r="GT561" s="19" t="str">
        <f t="shared" si="1511"/>
        <v/>
      </c>
      <c r="GU561" s="19" t="str">
        <f t="shared" si="1511"/>
        <v/>
      </c>
      <c r="GV561" s="19" t="str">
        <f t="shared" si="1511"/>
        <v/>
      </c>
      <c r="GW561" s="19" t="str">
        <f t="shared" si="1511"/>
        <v/>
      </c>
      <c r="GX561" s="19" t="str">
        <f t="shared" si="1511"/>
        <v/>
      </c>
      <c r="GY561" s="19" t="str">
        <f t="shared" si="1511"/>
        <v/>
      </c>
      <c r="GZ561" s="19" t="str">
        <f t="shared" si="1511"/>
        <v/>
      </c>
      <c r="HA561" s="19" t="str">
        <f t="shared" si="1512"/>
        <v/>
      </c>
      <c r="HB561" s="19" t="str">
        <f t="shared" si="1512"/>
        <v/>
      </c>
      <c r="HC561" s="19" t="str">
        <f t="shared" si="1512"/>
        <v/>
      </c>
      <c r="HD561" s="19" t="str">
        <f t="shared" si="1512"/>
        <v/>
      </c>
      <c r="HE561" s="19" t="str">
        <f t="shared" si="1512"/>
        <v/>
      </c>
      <c r="HF561" s="19" t="str">
        <f t="shared" si="1512"/>
        <v/>
      </c>
      <c r="HG561" s="19" t="str">
        <f t="shared" si="1512"/>
        <v/>
      </c>
      <c r="HH561" s="19" t="str">
        <f t="shared" si="1512"/>
        <v/>
      </c>
      <c r="HI561" s="19" t="str">
        <f t="shared" si="1512"/>
        <v/>
      </c>
      <c r="HJ561" s="19" t="str">
        <f t="shared" si="1512"/>
        <v/>
      </c>
      <c r="HK561" s="19" t="str">
        <f t="shared" si="1513"/>
        <v/>
      </c>
      <c r="HL561" s="19" t="str">
        <f t="shared" si="1513"/>
        <v/>
      </c>
      <c r="HM561" s="19" t="str">
        <f t="shared" si="1513"/>
        <v/>
      </c>
      <c r="HN561" s="19" t="str">
        <f t="shared" si="1513"/>
        <v/>
      </c>
      <c r="HO561" s="19" t="str">
        <f t="shared" si="1513"/>
        <v/>
      </c>
      <c r="HP561" s="19" t="str">
        <f t="shared" si="1513"/>
        <v/>
      </c>
      <c r="HQ561" s="19" t="str">
        <f t="shared" si="1513"/>
        <v/>
      </c>
      <c r="HR561" s="19" t="str">
        <f t="shared" si="1513"/>
        <v/>
      </c>
      <c r="HS561" s="19" t="str">
        <f t="shared" si="1513"/>
        <v/>
      </c>
      <c r="HT561" s="19" t="str">
        <f t="shared" si="1513"/>
        <v/>
      </c>
      <c r="HU561" s="19" t="str">
        <f t="shared" si="1514"/>
        <v/>
      </c>
      <c r="HV561" s="19" t="str">
        <f t="shared" si="1514"/>
        <v/>
      </c>
      <c r="HW561" s="19" t="str">
        <f t="shared" si="1514"/>
        <v/>
      </c>
      <c r="HX561" s="19" t="str">
        <f t="shared" si="1514"/>
        <v/>
      </c>
      <c r="HY561" s="19" t="str">
        <f t="shared" si="1514"/>
        <v/>
      </c>
      <c r="HZ561" s="19" t="str">
        <f t="shared" si="1514"/>
        <v/>
      </c>
      <c r="IA561" s="19" t="str">
        <f t="shared" si="1514"/>
        <v/>
      </c>
      <c r="IB561" s="19" t="str">
        <f t="shared" si="1514"/>
        <v/>
      </c>
      <c r="IC561" s="19" t="str">
        <f t="shared" si="1514"/>
        <v/>
      </c>
      <c r="ID561" s="19" t="str">
        <f t="shared" si="1514"/>
        <v/>
      </c>
      <c r="IE561" s="19" t="str">
        <f t="shared" si="1515"/>
        <v/>
      </c>
      <c r="IF561" s="19" t="str">
        <f t="shared" si="1515"/>
        <v/>
      </c>
      <c r="IG561" s="19" t="str">
        <f t="shared" si="1515"/>
        <v/>
      </c>
      <c r="IH561" s="19" t="str">
        <f t="shared" si="1515"/>
        <v/>
      </c>
      <c r="II561" s="19" t="str">
        <f t="shared" si="1515"/>
        <v/>
      </c>
      <c r="IJ561" s="19" t="str">
        <f t="shared" si="1515"/>
        <v/>
      </c>
      <c r="IK561" s="19" t="str">
        <f t="shared" si="1515"/>
        <v/>
      </c>
      <c r="IL561" s="19" t="str">
        <f t="shared" si="1515"/>
        <v/>
      </c>
      <c r="IM561" s="19" t="str">
        <f t="shared" si="1515"/>
        <v/>
      </c>
      <c r="IN561" s="19" t="str">
        <f t="shared" si="1515"/>
        <v/>
      </c>
      <c r="IO561" s="19" t="str">
        <f t="shared" si="1516"/>
        <v/>
      </c>
      <c r="IP561" s="19" t="str">
        <f t="shared" si="1516"/>
        <v/>
      </c>
      <c r="IQ561" s="19" t="str">
        <f t="shared" si="1516"/>
        <v/>
      </c>
      <c r="IR561" s="19" t="str">
        <f t="shared" si="1516"/>
        <v/>
      </c>
      <c r="IS561" s="19" t="str">
        <f t="shared" si="1516"/>
        <v/>
      </c>
      <c r="IT561" s="19" t="str">
        <f t="shared" si="1516"/>
        <v/>
      </c>
      <c r="IU561" s="19" t="str">
        <f t="shared" si="1516"/>
        <v/>
      </c>
      <c r="IV561" s="19" t="str">
        <f t="shared" si="1516"/>
        <v/>
      </c>
      <c r="IW561" s="19" t="str">
        <f t="shared" si="1516"/>
        <v/>
      </c>
      <c r="IX561" s="19" t="str">
        <f t="shared" si="1516"/>
        <v/>
      </c>
      <c r="IY561" s="19" t="str">
        <f t="shared" si="1517"/>
        <v/>
      </c>
      <c r="IZ561" s="19" t="str">
        <f t="shared" si="1517"/>
        <v/>
      </c>
      <c r="JA561" s="19" t="str">
        <f t="shared" si="1517"/>
        <v/>
      </c>
      <c r="JB561" s="19" t="str">
        <f t="shared" si="1517"/>
        <v/>
      </c>
      <c r="JC561" s="19" t="str">
        <f t="shared" si="1517"/>
        <v/>
      </c>
      <c r="JD561" s="19" t="str">
        <f t="shared" si="1517"/>
        <v/>
      </c>
      <c r="JE561" s="19" t="str">
        <f t="shared" si="1517"/>
        <v/>
      </c>
      <c r="JF561" s="19" t="str">
        <f t="shared" si="1517"/>
        <v/>
      </c>
      <c r="JG561" s="19" t="str">
        <f t="shared" si="1517"/>
        <v/>
      </c>
      <c r="JH561" s="19" t="str">
        <f t="shared" si="1517"/>
        <v/>
      </c>
      <c r="JI561" s="19" t="str">
        <f t="shared" si="1518"/>
        <v/>
      </c>
      <c r="JJ561" s="19" t="str">
        <f t="shared" si="1518"/>
        <v/>
      </c>
      <c r="JK561" s="19" t="str">
        <f t="shared" si="1518"/>
        <v/>
      </c>
      <c r="JL561" s="19" t="str">
        <f t="shared" si="1518"/>
        <v/>
      </c>
      <c r="JM561" s="19" t="str">
        <f t="shared" si="1518"/>
        <v/>
      </c>
      <c r="JN561" s="19" t="str">
        <f t="shared" si="1518"/>
        <v/>
      </c>
      <c r="JO561" s="19" t="str">
        <f t="shared" si="1518"/>
        <v/>
      </c>
      <c r="JP561" s="19" t="str">
        <f t="shared" si="1518"/>
        <v/>
      </c>
      <c r="JQ561" s="19" t="str">
        <f t="shared" si="1518"/>
        <v/>
      </c>
      <c r="JR561" s="19" t="str">
        <f t="shared" si="1518"/>
        <v/>
      </c>
      <c r="JS561" s="19" t="str">
        <f t="shared" si="1519"/>
        <v/>
      </c>
      <c r="JT561" s="19" t="str">
        <f t="shared" si="1519"/>
        <v/>
      </c>
      <c r="JU561" s="19" t="str">
        <f t="shared" si="1519"/>
        <v/>
      </c>
      <c r="JV561" s="19" t="str">
        <f t="shared" si="1519"/>
        <v/>
      </c>
      <c r="JW561" s="19" t="str">
        <f t="shared" si="1519"/>
        <v/>
      </c>
      <c r="JX561" s="19" t="str">
        <f t="shared" si="1519"/>
        <v/>
      </c>
      <c r="JY561" s="19" t="str">
        <f t="shared" si="1519"/>
        <v/>
      </c>
      <c r="JZ561" s="19" t="str">
        <f t="shared" si="1519"/>
        <v/>
      </c>
      <c r="KA561" s="19" t="str">
        <f t="shared" si="1519"/>
        <v/>
      </c>
      <c r="KB561" s="19" t="str">
        <f t="shared" si="1519"/>
        <v/>
      </c>
      <c r="KC561" s="19" t="str">
        <f t="shared" si="1520"/>
        <v/>
      </c>
      <c r="KD561" s="19" t="str">
        <f t="shared" si="1520"/>
        <v/>
      </c>
      <c r="KE561" s="19" t="str">
        <f t="shared" si="1520"/>
        <v/>
      </c>
      <c r="KF561" s="19" t="str">
        <f t="shared" si="1520"/>
        <v/>
      </c>
      <c r="KG561" s="19" t="str">
        <f t="shared" si="1520"/>
        <v/>
      </c>
      <c r="KH561" s="19" t="str">
        <f t="shared" si="1520"/>
        <v/>
      </c>
      <c r="KI561" s="19" t="str">
        <f t="shared" si="1520"/>
        <v/>
      </c>
      <c r="KJ561" s="19" t="str">
        <f t="shared" si="1520"/>
        <v/>
      </c>
      <c r="KK561" s="19" t="str">
        <f t="shared" si="1520"/>
        <v/>
      </c>
      <c r="KL561" s="19" t="str">
        <f t="shared" si="1520"/>
        <v/>
      </c>
      <c r="KM561" s="19" t="str">
        <f t="shared" si="1521"/>
        <v/>
      </c>
      <c r="KN561" s="19" t="str">
        <f t="shared" si="1521"/>
        <v/>
      </c>
      <c r="KO561" s="19" t="str">
        <f t="shared" si="1521"/>
        <v/>
      </c>
      <c r="KP561" s="19" t="str">
        <f t="shared" si="1521"/>
        <v/>
      </c>
      <c r="KQ561" s="19" t="str">
        <f t="shared" si="1521"/>
        <v/>
      </c>
      <c r="KR561" s="19" t="str">
        <f t="shared" si="1521"/>
        <v/>
      </c>
      <c r="KS561" s="19" t="str">
        <f t="shared" si="1521"/>
        <v/>
      </c>
      <c r="KT561" s="19" t="str">
        <f t="shared" si="1521"/>
        <v/>
      </c>
      <c r="KU561" s="19" t="str">
        <f t="shared" si="1521"/>
        <v/>
      </c>
      <c r="KV561" s="19" t="str">
        <f t="shared" si="1521"/>
        <v/>
      </c>
      <c r="KW561" s="19" t="str">
        <f t="shared" si="1522"/>
        <v/>
      </c>
      <c r="KX561" s="19" t="str">
        <f t="shared" si="1522"/>
        <v/>
      </c>
      <c r="KY561" s="19" t="str">
        <f t="shared" si="1522"/>
        <v/>
      </c>
      <c r="KZ561" s="19" t="str">
        <f t="shared" si="1522"/>
        <v/>
      </c>
      <c r="LA561" s="19" t="str">
        <f t="shared" si="1522"/>
        <v/>
      </c>
      <c r="LB561" s="19" t="str">
        <f t="shared" si="1522"/>
        <v/>
      </c>
      <c r="LC561" s="19" t="str">
        <f t="shared" si="1522"/>
        <v/>
      </c>
      <c r="LD561" s="19" t="str">
        <f t="shared" si="1522"/>
        <v/>
      </c>
      <c r="LE561" s="19" t="str">
        <f t="shared" si="1522"/>
        <v/>
      </c>
      <c r="LF561" s="19" t="str">
        <f t="shared" si="1522"/>
        <v/>
      </c>
      <c r="LG561" s="19" t="str">
        <f t="shared" si="1523"/>
        <v/>
      </c>
      <c r="LH561" s="19" t="str">
        <f t="shared" si="1523"/>
        <v/>
      </c>
      <c r="LI561" s="19" t="str">
        <f t="shared" si="1523"/>
        <v/>
      </c>
      <c r="LJ561" s="19" t="str">
        <f t="shared" si="1523"/>
        <v/>
      </c>
      <c r="LK561" s="19" t="str">
        <f t="shared" si="1523"/>
        <v/>
      </c>
      <c r="LL561" s="19" t="str">
        <f t="shared" si="1523"/>
        <v/>
      </c>
      <c r="LM561" s="19" t="str">
        <f t="shared" si="1523"/>
        <v/>
      </c>
      <c r="LN561" s="19" t="str">
        <f t="shared" si="1523"/>
        <v/>
      </c>
      <c r="LO561" s="19" t="str">
        <f t="shared" si="1523"/>
        <v/>
      </c>
      <c r="LP561" s="19" t="str">
        <f t="shared" si="1523"/>
        <v/>
      </c>
      <c r="LQ561" s="19" t="str">
        <f t="shared" si="1524"/>
        <v/>
      </c>
      <c r="LR561" s="19" t="str">
        <f t="shared" si="1524"/>
        <v/>
      </c>
      <c r="LS561" s="19" t="str">
        <f t="shared" si="1524"/>
        <v/>
      </c>
      <c r="LT561" s="19" t="str">
        <f t="shared" si="1524"/>
        <v/>
      </c>
      <c r="LU561" s="19" t="str">
        <f t="shared" si="1524"/>
        <v/>
      </c>
      <c r="LV561" s="19" t="str">
        <f t="shared" si="1524"/>
        <v/>
      </c>
      <c r="LW561" s="19" t="str">
        <f t="shared" si="1524"/>
        <v/>
      </c>
      <c r="LX561" s="19" t="str">
        <f t="shared" si="1524"/>
        <v/>
      </c>
      <c r="LY561" s="19" t="str">
        <f t="shared" si="1524"/>
        <v/>
      </c>
      <c r="LZ561" s="19" t="str">
        <f t="shared" si="1524"/>
        <v/>
      </c>
      <c r="MA561" s="19" t="str">
        <f t="shared" si="1525"/>
        <v/>
      </c>
      <c r="MB561" s="19" t="str">
        <f t="shared" si="1525"/>
        <v/>
      </c>
      <c r="MC561" s="19" t="str">
        <f t="shared" si="1525"/>
        <v/>
      </c>
      <c r="MD561" s="19" t="str">
        <f t="shared" si="1525"/>
        <v/>
      </c>
      <c r="ME561" s="19" t="str">
        <f t="shared" si="1525"/>
        <v/>
      </c>
      <c r="MF561" s="19" t="str">
        <f t="shared" si="1525"/>
        <v/>
      </c>
      <c r="MG561" s="19" t="str">
        <f t="shared" si="1525"/>
        <v/>
      </c>
      <c r="MH561" s="19" t="str">
        <f t="shared" si="1525"/>
        <v/>
      </c>
      <c r="MI561" s="19" t="str">
        <f t="shared" si="1525"/>
        <v/>
      </c>
      <c r="MJ561" s="19" t="str">
        <f t="shared" si="1525"/>
        <v/>
      </c>
      <c r="MK561" s="19" t="str">
        <f t="shared" si="1526"/>
        <v/>
      </c>
      <c r="ML561" s="19" t="str">
        <f t="shared" si="1526"/>
        <v/>
      </c>
      <c r="MM561" s="19" t="str">
        <f t="shared" si="1526"/>
        <v/>
      </c>
      <c r="MN561" s="19" t="str">
        <f t="shared" si="1526"/>
        <v/>
      </c>
      <c r="MO561" s="19" t="str">
        <f t="shared" si="1526"/>
        <v/>
      </c>
      <c r="MP561" s="19" t="str">
        <f t="shared" si="1526"/>
        <v/>
      </c>
      <c r="MQ561" s="19" t="str">
        <f t="shared" si="1526"/>
        <v/>
      </c>
      <c r="MR561" s="19" t="str">
        <f t="shared" si="1526"/>
        <v/>
      </c>
      <c r="MS561" s="19" t="str">
        <f t="shared" si="1526"/>
        <v/>
      </c>
      <c r="MT561" s="19" t="str">
        <f t="shared" si="1526"/>
        <v/>
      </c>
      <c r="MU561" s="19" t="str">
        <f t="shared" si="1527"/>
        <v/>
      </c>
      <c r="MV561" s="19" t="str">
        <f t="shared" si="1527"/>
        <v/>
      </c>
      <c r="MW561" s="19" t="str">
        <f t="shared" si="1527"/>
        <v/>
      </c>
      <c r="MX561" s="19" t="str">
        <f t="shared" si="1527"/>
        <v/>
      </c>
      <c r="MY561" s="19" t="str">
        <f t="shared" si="1527"/>
        <v/>
      </c>
      <c r="MZ561" s="19" t="str">
        <f t="shared" si="1527"/>
        <v/>
      </c>
      <c r="NA561" s="19" t="str">
        <f t="shared" si="1527"/>
        <v/>
      </c>
      <c r="NB561" s="19" t="str">
        <f t="shared" si="1527"/>
        <v/>
      </c>
      <c r="NC561" s="19" t="str">
        <f t="shared" si="1527"/>
        <v/>
      </c>
      <c r="ND561" s="19" t="str">
        <f t="shared" si="1527"/>
        <v/>
      </c>
      <c r="NE561" s="19" t="str">
        <f t="shared" si="1528"/>
        <v/>
      </c>
      <c r="NF561" s="19" t="str">
        <f t="shared" si="1528"/>
        <v/>
      </c>
      <c r="NG561" s="19" t="str">
        <f t="shared" si="1528"/>
        <v/>
      </c>
      <c r="NH561" s="19" t="str">
        <f t="shared" si="1528"/>
        <v/>
      </c>
      <c r="NI561" s="19" t="str">
        <f t="shared" si="1528"/>
        <v/>
      </c>
      <c r="NJ561" s="19" t="str">
        <f t="shared" si="1528"/>
        <v/>
      </c>
      <c r="NK561" s="19" t="str">
        <f t="shared" si="1528"/>
        <v/>
      </c>
      <c r="NL561" s="19" t="str">
        <f t="shared" si="1528"/>
        <v/>
      </c>
      <c r="NM561" s="19" t="str">
        <f t="shared" si="1528"/>
        <v/>
      </c>
      <c r="NN561" s="19" t="str">
        <f t="shared" si="1528"/>
        <v/>
      </c>
      <c r="NO561" s="19" t="str">
        <f t="shared" si="1529"/>
        <v/>
      </c>
      <c r="NP561" s="19" t="str">
        <f t="shared" si="1529"/>
        <v/>
      </c>
      <c r="NQ561" s="19" t="str">
        <f t="shared" si="1529"/>
        <v/>
      </c>
      <c r="NR561" s="19" t="str">
        <f t="shared" si="1529"/>
        <v/>
      </c>
      <c r="NS561" s="19" t="str">
        <f t="shared" si="1529"/>
        <v/>
      </c>
      <c r="NT561" s="19" t="str">
        <f t="shared" si="1529"/>
        <v/>
      </c>
      <c r="NU561" s="19" t="str">
        <f t="shared" si="1529"/>
        <v/>
      </c>
      <c r="NV561" s="19" t="str">
        <f t="shared" si="1529"/>
        <v/>
      </c>
      <c r="NW561" s="19" t="str">
        <f t="shared" si="1529"/>
        <v/>
      </c>
      <c r="NX561" s="19" t="str">
        <f t="shared" si="1529"/>
        <v/>
      </c>
      <c r="NY561" s="19" t="str">
        <f t="shared" si="1530"/>
        <v/>
      </c>
      <c r="NZ561" s="19" t="str">
        <f t="shared" si="1530"/>
        <v/>
      </c>
      <c r="OA561" s="19" t="str">
        <f t="shared" si="1530"/>
        <v/>
      </c>
      <c r="OB561" s="19" t="str">
        <f t="shared" si="1530"/>
        <v/>
      </c>
      <c r="OC561" s="19" t="str">
        <f t="shared" si="1530"/>
        <v/>
      </c>
      <c r="OD561" s="19" t="str">
        <f t="shared" si="1530"/>
        <v/>
      </c>
      <c r="OE561" s="19" t="str">
        <f t="shared" si="1530"/>
        <v/>
      </c>
      <c r="OF561" s="19" t="str">
        <f t="shared" si="1530"/>
        <v/>
      </c>
      <c r="OG561" s="19" t="str">
        <f t="shared" si="1530"/>
        <v/>
      </c>
      <c r="OH561" s="19" t="str">
        <f t="shared" si="1530"/>
        <v/>
      </c>
      <c r="OI561" s="19" t="str">
        <f t="shared" si="1531"/>
        <v/>
      </c>
      <c r="OJ561" s="19" t="str">
        <f t="shared" si="1531"/>
        <v/>
      </c>
      <c r="OK561" s="19" t="str">
        <f t="shared" si="1531"/>
        <v/>
      </c>
      <c r="OL561" s="19" t="str">
        <f t="shared" si="1531"/>
        <v/>
      </c>
      <c r="OM561" s="19" t="str">
        <f t="shared" si="1531"/>
        <v/>
      </c>
      <c r="ON561" s="19" t="str">
        <f t="shared" si="1531"/>
        <v/>
      </c>
      <c r="OO561" s="19" t="str">
        <f t="shared" si="1531"/>
        <v/>
      </c>
      <c r="OP561" s="19" t="str">
        <f t="shared" si="1531"/>
        <v/>
      </c>
      <c r="OQ561" s="19" t="str">
        <f t="shared" si="1531"/>
        <v/>
      </c>
      <c r="OR561" s="19" t="str">
        <f t="shared" si="1531"/>
        <v/>
      </c>
      <c r="OS561" s="19" t="str">
        <f t="shared" si="1532"/>
        <v/>
      </c>
      <c r="OT561" s="19" t="str">
        <f t="shared" si="1532"/>
        <v/>
      </c>
      <c r="OU561" s="19" t="str">
        <f t="shared" si="1532"/>
        <v/>
      </c>
      <c r="OV561" s="19" t="str">
        <f t="shared" si="1532"/>
        <v/>
      </c>
      <c r="OW561" s="19" t="str">
        <f t="shared" si="1532"/>
        <v/>
      </c>
      <c r="OX561" s="19" t="str">
        <f t="shared" si="1532"/>
        <v/>
      </c>
      <c r="OY561" s="19" t="str">
        <f t="shared" si="1532"/>
        <v/>
      </c>
      <c r="OZ561" s="19" t="str">
        <f t="shared" si="1532"/>
        <v/>
      </c>
      <c r="PA561" s="19" t="str">
        <f t="shared" si="1532"/>
        <v/>
      </c>
      <c r="PB561" s="19" t="str">
        <f t="shared" si="1532"/>
        <v/>
      </c>
      <c r="PC561" s="19" t="str">
        <f t="shared" si="1533"/>
        <v/>
      </c>
      <c r="PD561" s="19" t="str">
        <f t="shared" si="1533"/>
        <v/>
      </c>
      <c r="PE561" s="19" t="str">
        <f t="shared" si="1533"/>
        <v/>
      </c>
      <c r="PF561" s="19" t="str">
        <f t="shared" si="1533"/>
        <v/>
      </c>
      <c r="PG561" s="19" t="str">
        <f t="shared" si="1533"/>
        <v/>
      </c>
      <c r="PH561" s="19" t="str">
        <f t="shared" si="1533"/>
        <v/>
      </c>
      <c r="PI561" s="19" t="str">
        <f t="shared" si="1533"/>
        <v/>
      </c>
      <c r="PJ561" s="19" t="str">
        <f t="shared" si="1533"/>
        <v/>
      </c>
      <c r="PK561" s="19" t="str">
        <f t="shared" si="1533"/>
        <v/>
      </c>
      <c r="PL561" s="19" t="str">
        <f t="shared" si="1533"/>
        <v/>
      </c>
      <c r="PM561" s="19" t="str">
        <f t="shared" si="1534"/>
        <v/>
      </c>
      <c r="PN561" s="19" t="str">
        <f t="shared" si="1534"/>
        <v/>
      </c>
      <c r="PO561" s="19" t="str">
        <f t="shared" si="1534"/>
        <v/>
      </c>
      <c r="PP561" s="19" t="str">
        <f t="shared" si="1534"/>
        <v/>
      </c>
      <c r="PQ561" s="19" t="str">
        <f t="shared" si="1534"/>
        <v/>
      </c>
      <c r="PR561" s="19" t="str">
        <f t="shared" si="1534"/>
        <v/>
      </c>
      <c r="PS561" s="19" t="str">
        <f t="shared" si="1534"/>
        <v/>
      </c>
      <c r="PT561" s="19" t="str">
        <f t="shared" si="1534"/>
        <v/>
      </c>
      <c r="PU561" s="19" t="str">
        <f t="shared" si="1534"/>
        <v/>
      </c>
      <c r="PV561" s="19" t="str">
        <f t="shared" si="1534"/>
        <v/>
      </c>
      <c r="PW561" s="19" t="str">
        <f t="shared" si="1534"/>
        <v/>
      </c>
      <c r="PX561" s="19" t="str">
        <f t="shared" si="1534"/>
        <v/>
      </c>
      <c r="PY561" s="19" t="str">
        <f t="shared" si="1534"/>
        <v/>
      </c>
      <c r="PZ561" s="19" t="str">
        <f t="shared" si="1447"/>
        <v/>
      </c>
      <c r="QA561" s="19" t="str">
        <f t="shared" si="1448"/>
        <v/>
      </c>
    </row>
    <row r="562" spans="4:443" x14ac:dyDescent="0.25">
      <c r="D562"/>
      <c r="E562"/>
      <c r="G562" s="20" t="str">
        <f t="shared" si="1446"/>
        <v/>
      </c>
      <c r="H562" s="20"/>
      <c r="I562" s="19" t="str">
        <f t="shared" si="1492"/>
        <v/>
      </c>
      <c r="J562" s="19" t="str">
        <f t="shared" si="1492"/>
        <v/>
      </c>
      <c r="K562" s="19" t="str">
        <f t="shared" si="1492"/>
        <v/>
      </c>
      <c r="L562" s="19" t="str">
        <f t="shared" si="1492"/>
        <v/>
      </c>
      <c r="M562" s="19" t="str">
        <f t="shared" si="1492"/>
        <v/>
      </c>
      <c r="N562" s="19" t="str">
        <f t="shared" si="1492"/>
        <v/>
      </c>
      <c r="O562" s="19" t="str">
        <f t="shared" si="1492"/>
        <v/>
      </c>
      <c r="P562" s="19" t="str">
        <f t="shared" si="1492"/>
        <v/>
      </c>
      <c r="Q562" s="19" t="str">
        <f t="shared" si="1492"/>
        <v/>
      </c>
      <c r="R562" s="19" t="str">
        <f t="shared" si="1492"/>
        <v/>
      </c>
      <c r="S562" s="19" t="str">
        <f t="shared" si="1493"/>
        <v/>
      </c>
      <c r="T562" s="19" t="str">
        <f t="shared" si="1493"/>
        <v/>
      </c>
      <c r="U562" s="50" t="str">
        <f t="shared" si="1493"/>
        <v/>
      </c>
      <c r="V562" s="19" t="str">
        <f t="shared" si="1493"/>
        <v/>
      </c>
      <c r="W562" s="19" t="str">
        <f t="shared" si="1493"/>
        <v/>
      </c>
      <c r="X562" s="19" t="str">
        <f t="shared" si="1493"/>
        <v/>
      </c>
      <c r="Y562" s="19" t="str">
        <f t="shared" si="1493"/>
        <v/>
      </c>
      <c r="Z562" s="19" t="str">
        <f t="shared" si="1493"/>
        <v/>
      </c>
      <c r="AA562" s="19" t="str">
        <f t="shared" si="1493"/>
        <v/>
      </c>
      <c r="AB562" s="19" t="str">
        <f t="shared" si="1493"/>
        <v/>
      </c>
      <c r="AC562" s="19" t="str">
        <f t="shared" si="1494"/>
        <v/>
      </c>
      <c r="AD562" s="19" t="str">
        <f t="shared" si="1494"/>
        <v/>
      </c>
      <c r="AE562" s="19" t="str">
        <f t="shared" si="1494"/>
        <v/>
      </c>
      <c r="AF562" s="19" t="str">
        <f t="shared" si="1494"/>
        <v/>
      </c>
      <c r="AG562" s="19" t="str">
        <f t="shared" si="1494"/>
        <v/>
      </c>
      <c r="AH562" s="19" t="str">
        <f t="shared" si="1494"/>
        <v/>
      </c>
      <c r="AI562" s="19" t="str">
        <f t="shared" si="1494"/>
        <v/>
      </c>
      <c r="AJ562" s="19" t="str">
        <f t="shared" si="1494"/>
        <v/>
      </c>
      <c r="AK562" s="19" t="str">
        <f t="shared" si="1494"/>
        <v/>
      </c>
      <c r="AL562" s="19" t="str">
        <f t="shared" si="1494"/>
        <v/>
      </c>
      <c r="AM562" s="19" t="str">
        <f t="shared" si="1495"/>
        <v/>
      </c>
      <c r="AN562" s="19" t="str">
        <f t="shared" si="1495"/>
        <v/>
      </c>
      <c r="AO562" s="19" t="str">
        <f t="shared" si="1495"/>
        <v/>
      </c>
      <c r="AP562" s="19" t="str">
        <f t="shared" si="1495"/>
        <v/>
      </c>
      <c r="AQ562" s="19" t="str">
        <f t="shared" si="1495"/>
        <v/>
      </c>
      <c r="AR562" s="19" t="str">
        <f t="shared" si="1495"/>
        <v/>
      </c>
      <c r="AS562" s="19" t="str">
        <f t="shared" si="1495"/>
        <v/>
      </c>
      <c r="AT562" s="19" t="str">
        <f t="shared" si="1495"/>
        <v/>
      </c>
      <c r="AU562" s="19" t="str">
        <f t="shared" si="1495"/>
        <v/>
      </c>
      <c r="AV562" s="19" t="str">
        <f t="shared" si="1495"/>
        <v/>
      </c>
      <c r="AW562" s="19" t="str">
        <f t="shared" si="1496"/>
        <v/>
      </c>
      <c r="AX562" s="19" t="str">
        <f t="shared" si="1496"/>
        <v/>
      </c>
      <c r="AY562" s="19" t="str">
        <f t="shared" si="1496"/>
        <v/>
      </c>
      <c r="AZ562" s="19" t="str">
        <f t="shared" si="1496"/>
        <v/>
      </c>
      <c r="BA562" s="19" t="str">
        <f t="shared" si="1496"/>
        <v/>
      </c>
      <c r="BB562" s="19" t="str">
        <f t="shared" si="1496"/>
        <v/>
      </c>
      <c r="BC562" s="19" t="str">
        <f t="shared" si="1496"/>
        <v/>
      </c>
      <c r="BD562" s="19" t="str">
        <f t="shared" si="1496"/>
        <v/>
      </c>
      <c r="BE562" s="19" t="str">
        <f t="shared" si="1496"/>
        <v/>
      </c>
      <c r="BF562" s="19" t="str">
        <f t="shared" si="1496"/>
        <v/>
      </c>
      <c r="BG562" s="19" t="str">
        <f t="shared" si="1497"/>
        <v/>
      </c>
      <c r="BH562" s="19" t="str">
        <f t="shared" si="1497"/>
        <v/>
      </c>
      <c r="BI562" s="19" t="str">
        <f t="shared" si="1497"/>
        <v/>
      </c>
      <c r="BJ562" s="19" t="str">
        <f t="shared" si="1497"/>
        <v/>
      </c>
      <c r="BK562" s="19" t="str">
        <f t="shared" si="1497"/>
        <v/>
      </c>
      <c r="BL562" s="19" t="str">
        <f t="shared" si="1497"/>
        <v/>
      </c>
      <c r="BM562" s="19" t="str">
        <f t="shared" si="1497"/>
        <v/>
      </c>
      <c r="BN562" s="19" t="str">
        <f t="shared" si="1497"/>
        <v/>
      </c>
      <c r="BO562" s="19" t="str">
        <f t="shared" si="1497"/>
        <v/>
      </c>
      <c r="BP562" s="19" t="str">
        <f t="shared" si="1497"/>
        <v/>
      </c>
      <c r="BQ562" s="19" t="str">
        <f t="shared" si="1498"/>
        <v/>
      </c>
      <c r="BR562" s="19" t="str">
        <f t="shared" si="1498"/>
        <v/>
      </c>
      <c r="BS562" s="19" t="str">
        <f t="shared" si="1498"/>
        <v/>
      </c>
      <c r="BT562" s="19" t="str">
        <f t="shared" si="1498"/>
        <v/>
      </c>
      <c r="BU562" s="19" t="str">
        <f t="shared" si="1498"/>
        <v/>
      </c>
      <c r="BV562" s="19" t="str">
        <f t="shared" si="1498"/>
        <v/>
      </c>
      <c r="BW562" s="19" t="str">
        <f t="shared" si="1498"/>
        <v/>
      </c>
      <c r="BX562" s="19" t="str">
        <f t="shared" si="1498"/>
        <v/>
      </c>
      <c r="BY562" s="19" t="str">
        <f t="shared" si="1498"/>
        <v/>
      </c>
      <c r="BZ562" s="19" t="str">
        <f t="shared" si="1498"/>
        <v/>
      </c>
      <c r="CA562" s="19" t="str">
        <f t="shared" si="1499"/>
        <v/>
      </c>
      <c r="CB562" s="19" t="str">
        <f t="shared" si="1499"/>
        <v/>
      </c>
      <c r="CC562" s="19" t="str">
        <f t="shared" si="1499"/>
        <v/>
      </c>
      <c r="CD562" s="19" t="str">
        <f t="shared" si="1499"/>
        <v/>
      </c>
      <c r="CE562" s="19" t="str">
        <f t="shared" si="1499"/>
        <v/>
      </c>
      <c r="CF562" s="19" t="str">
        <f t="shared" si="1499"/>
        <v/>
      </c>
      <c r="CG562" s="19" t="str">
        <f t="shared" si="1499"/>
        <v/>
      </c>
      <c r="CH562" s="19" t="str">
        <f t="shared" si="1499"/>
        <v/>
      </c>
      <c r="CI562" s="19" t="str">
        <f t="shared" si="1499"/>
        <v/>
      </c>
      <c r="CJ562" s="19" t="str">
        <f t="shared" si="1499"/>
        <v/>
      </c>
      <c r="CK562" s="19" t="str">
        <f t="shared" si="1500"/>
        <v/>
      </c>
      <c r="CL562" s="19" t="str">
        <f t="shared" si="1500"/>
        <v/>
      </c>
      <c r="CM562" s="19" t="str">
        <f t="shared" si="1500"/>
        <v/>
      </c>
      <c r="CN562" s="19" t="str">
        <f t="shared" si="1500"/>
        <v/>
      </c>
      <c r="CO562" s="19" t="str">
        <f t="shared" si="1500"/>
        <v/>
      </c>
      <c r="CP562" s="19" t="str">
        <f t="shared" si="1500"/>
        <v/>
      </c>
      <c r="CQ562" s="19" t="str">
        <f t="shared" si="1500"/>
        <v/>
      </c>
      <c r="CR562" s="19" t="str">
        <f t="shared" si="1500"/>
        <v/>
      </c>
      <c r="CS562" s="19" t="str">
        <f t="shared" si="1500"/>
        <v/>
      </c>
      <c r="CT562" s="19" t="str">
        <f t="shared" si="1500"/>
        <v/>
      </c>
      <c r="CU562" s="19" t="str">
        <f t="shared" si="1501"/>
        <v/>
      </c>
      <c r="CV562" s="19" t="str">
        <f t="shared" si="1501"/>
        <v/>
      </c>
      <c r="CW562" s="19" t="str">
        <f t="shared" si="1501"/>
        <v/>
      </c>
      <c r="CX562" s="19" t="str">
        <f t="shared" si="1501"/>
        <v/>
      </c>
      <c r="CY562" s="19" t="str">
        <f t="shared" si="1501"/>
        <v/>
      </c>
      <c r="CZ562" s="19" t="str">
        <f t="shared" si="1501"/>
        <v/>
      </c>
      <c r="DA562" s="19" t="str">
        <f t="shared" si="1501"/>
        <v/>
      </c>
      <c r="DB562" s="19" t="str">
        <f t="shared" si="1501"/>
        <v/>
      </c>
      <c r="DC562" s="19" t="str">
        <f t="shared" si="1501"/>
        <v/>
      </c>
      <c r="DD562" s="19" t="str">
        <f t="shared" si="1501"/>
        <v/>
      </c>
      <c r="DE562" s="19" t="str">
        <f t="shared" si="1502"/>
        <v/>
      </c>
      <c r="DF562" s="19" t="str">
        <f t="shared" si="1502"/>
        <v/>
      </c>
      <c r="DG562" s="19" t="str">
        <f t="shared" si="1502"/>
        <v/>
      </c>
      <c r="DH562" s="19" t="str">
        <f t="shared" si="1502"/>
        <v/>
      </c>
      <c r="DI562" s="19" t="str">
        <f t="shared" si="1502"/>
        <v/>
      </c>
      <c r="DJ562" s="19" t="str">
        <f t="shared" si="1502"/>
        <v/>
      </c>
      <c r="DK562" s="19" t="str">
        <f t="shared" si="1502"/>
        <v/>
      </c>
      <c r="DL562" s="19" t="str">
        <f t="shared" si="1502"/>
        <v/>
      </c>
      <c r="DM562" s="19" t="str">
        <f t="shared" si="1502"/>
        <v/>
      </c>
      <c r="DN562" s="19" t="str">
        <f t="shared" si="1502"/>
        <v/>
      </c>
      <c r="DO562" s="19" t="str">
        <f t="shared" si="1503"/>
        <v/>
      </c>
      <c r="DP562" s="19" t="str">
        <f t="shared" si="1503"/>
        <v/>
      </c>
      <c r="DQ562" s="19" t="str">
        <f t="shared" si="1503"/>
        <v/>
      </c>
      <c r="DR562" s="19" t="str">
        <f t="shared" si="1503"/>
        <v/>
      </c>
      <c r="DS562" s="19" t="str">
        <f t="shared" si="1503"/>
        <v/>
      </c>
      <c r="DT562" s="19" t="str">
        <f t="shared" si="1503"/>
        <v/>
      </c>
      <c r="DU562" s="19" t="str">
        <f t="shared" si="1503"/>
        <v/>
      </c>
      <c r="DV562" s="19" t="str">
        <f t="shared" si="1503"/>
        <v/>
      </c>
      <c r="DW562" s="19" t="str">
        <f t="shared" si="1503"/>
        <v/>
      </c>
      <c r="DX562" s="19" t="str">
        <f t="shared" si="1503"/>
        <v/>
      </c>
      <c r="DY562" s="19" t="str">
        <f t="shared" si="1504"/>
        <v/>
      </c>
      <c r="DZ562" s="19" t="str">
        <f t="shared" si="1504"/>
        <v/>
      </c>
      <c r="EA562" s="19" t="str">
        <f t="shared" si="1504"/>
        <v/>
      </c>
      <c r="EB562" s="19" t="str">
        <f t="shared" si="1504"/>
        <v/>
      </c>
      <c r="EC562" s="19" t="str">
        <f t="shared" si="1504"/>
        <v/>
      </c>
      <c r="ED562" s="19" t="str">
        <f t="shared" si="1504"/>
        <v/>
      </c>
      <c r="EE562" s="19" t="str">
        <f t="shared" si="1504"/>
        <v/>
      </c>
      <c r="EF562" s="19" t="str">
        <f t="shared" si="1504"/>
        <v/>
      </c>
      <c r="EG562" s="19" t="str">
        <f t="shared" si="1504"/>
        <v/>
      </c>
      <c r="EH562" s="19" t="str">
        <f t="shared" si="1504"/>
        <v/>
      </c>
      <c r="EI562" s="19" t="str">
        <f t="shared" si="1505"/>
        <v/>
      </c>
      <c r="EJ562" s="19" t="str">
        <f t="shared" si="1505"/>
        <v/>
      </c>
      <c r="EK562" s="19" t="str">
        <f t="shared" si="1505"/>
        <v/>
      </c>
      <c r="EL562" s="19" t="str">
        <f t="shared" si="1505"/>
        <v/>
      </c>
      <c r="EM562" s="19" t="str">
        <f t="shared" si="1505"/>
        <v/>
      </c>
      <c r="EN562" s="19" t="str">
        <f t="shared" si="1505"/>
        <v/>
      </c>
      <c r="EO562" s="19" t="str">
        <f t="shared" si="1505"/>
        <v/>
      </c>
      <c r="EP562" s="19" t="str">
        <f t="shared" si="1505"/>
        <v/>
      </c>
      <c r="EQ562" s="19" t="str">
        <f t="shared" si="1505"/>
        <v/>
      </c>
      <c r="ER562" s="19" t="str">
        <f t="shared" si="1505"/>
        <v/>
      </c>
      <c r="ES562" s="19" t="str">
        <f t="shared" si="1506"/>
        <v/>
      </c>
      <c r="ET562" s="19" t="str">
        <f t="shared" si="1506"/>
        <v/>
      </c>
      <c r="EU562" s="19" t="str">
        <f t="shared" si="1506"/>
        <v/>
      </c>
      <c r="EV562" s="19" t="str">
        <f t="shared" si="1506"/>
        <v/>
      </c>
      <c r="EW562" s="19" t="str">
        <f t="shared" si="1506"/>
        <v/>
      </c>
      <c r="EX562" s="19" t="str">
        <f t="shared" si="1506"/>
        <v/>
      </c>
      <c r="EY562" s="19" t="str">
        <f t="shared" si="1506"/>
        <v/>
      </c>
      <c r="EZ562" s="19" t="str">
        <f t="shared" si="1506"/>
        <v/>
      </c>
      <c r="FA562" s="19" t="str">
        <f t="shared" si="1506"/>
        <v/>
      </c>
      <c r="FB562" s="19" t="str">
        <f t="shared" si="1506"/>
        <v/>
      </c>
      <c r="FC562" s="19" t="str">
        <f t="shared" si="1507"/>
        <v/>
      </c>
      <c r="FD562" s="19" t="str">
        <f t="shared" si="1507"/>
        <v/>
      </c>
      <c r="FE562" s="19" t="str">
        <f t="shared" si="1507"/>
        <v/>
      </c>
      <c r="FF562" s="19" t="str">
        <f t="shared" si="1507"/>
        <v/>
      </c>
      <c r="FG562" s="19" t="str">
        <f t="shared" si="1507"/>
        <v/>
      </c>
      <c r="FH562" s="19" t="str">
        <f t="shared" si="1507"/>
        <v/>
      </c>
      <c r="FI562" s="19" t="str">
        <f t="shared" si="1507"/>
        <v/>
      </c>
      <c r="FJ562" s="19" t="str">
        <f t="shared" si="1507"/>
        <v/>
      </c>
      <c r="FK562" s="19" t="str">
        <f t="shared" si="1507"/>
        <v/>
      </c>
      <c r="FL562" s="19" t="str">
        <f t="shared" si="1507"/>
        <v/>
      </c>
      <c r="FM562" s="19" t="str">
        <f t="shared" si="1508"/>
        <v/>
      </c>
      <c r="FN562" s="19" t="str">
        <f t="shared" si="1508"/>
        <v/>
      </c>
      <c r="FO562" s="19" t="str">
        <f t="shared" si="1508"/>
        <v/>
      </c>
      <c r="FP562" s="19" t="str">
        <f t="shared" si="1508"/>
        <v/>
      </c>
      <c r="FQ562" s="19" t="str">
        <f t="shared" si="1508"/>
        <v/>
      </c>
      <c r="FR562" s="19" t="str">
        <f t="shared" si="1508"/>
        <v/>
      </c>
      <c r="FS562" s="19" t="str">
        <f t="shared" si="1508"/>
        <v/>
      </c>
      <c r="FT562" s="19" t="str">
        <f t="shared" si="1508"/>
        <v/>
      </c>
      <c r="FU562" s="19" t="str">
        <f t="shared" si="1508"/>
        <v/>
      </c>
      <c r="FV562" s="19" t="str">
        <f t="shared" si="1508"/>
        <v/>
      </c>
      <c r="FW562" s="19" t="str">
        <f t="shared" si="1509"/>
        <v/>
      </c>
      <c r="FX562" s="19" t="str">
        <f t="shared" si="1509"/>
        <v/>
      </c>
      <c r="FY562" s="19" t="str">
        <f t="shared" si="1509"/>
        <v/>
      </c>
      <c r="FZ562" s="19" t="str">
        <f t="shared" si="1509"/>
        <v/>
      </c>
      <c r="GA562" s="19" t="str">
        <f t="shared" si="1509"/>
        <v/>
      </c>
      <c r="GB562" s="19" t="str">
        <f t="shared" si="1509"/>
        <v/>
      </c>
      <c r="GC562" s="19" t="str">
        <f t="shared" si="1509"/>
        <v/>
      </c>
      <c r="GD562" s="19" t="str">
        <f t="shared" si="1509"/>
        <v/>
      </c>
      <c r="GE562" s="19" t="str">
        <f t="shared" si="1509"/>
        <v/>
      </c>
      <c r="GF562" s="19" t="str">
        <f t="shared" si="1509"/>
        <v/>
      </c>
      <c r="GG562" s="19" t="str">
        <f t="shared" si="1510"/>
        <v/>
      </c>
      <c r="GH562" s="19" t="str">
        <f t="shared" si="1510"/>
        <v/>
      </c>
      <c r="GI562" s="19" t="str">
        <f t="shared" si="1510"/>
        <v/>
      </c>
      <c r="GJ562" s="19" t="str">
        <f t="shared" si="1510"/>
        <v/>
      </c>
      <c r="GK562" s="19" t="str">
        <f t="shared" si="1510"/>
        <v/>
      </c>
      <c r="GL562" s="19" t="str">
        <f t="shared" si="1510"/>
        <v/>
      </c>
      <c r="GM562" s="19" t="str">
        <f t="shared" si="1510"/>
        <v/>
      </c>
      <c r="GN562" s="19" t="str">
        <f t="shared" si="1510"/>
        <v/>
      </c>
      <c r="GO562" s="19" t="str">
        <f t="shared" si="1510"/>
        <v/>
      </c>
      <c r="GP562" s="19" t="str">
        <f t="shared" si="1510"/>
        <v/>
      </c>
      <c r="GQ562" s="19" t="str">
        <f t="shared" si="1511"/>
        <v/>
      </c>
      <c r="GR562" s="19" t="str">
        <f t="shared" si="1511"/>
        <v/>
      </c>
      <c r="GS562" s="19" t="str">
        <f t="shared" si="1511"/>
        <v/>
      </c>
      <c r="GT562" s="19" t="str">
        <f t="shared" si="1511"/>
        <v/>
      </c>
      <c r="GU562" s="19" t="str">
        <f t="shared" si="1511"/>
        <v/>
      </c>
      <c r="GV562" s="19" t="str">
        <f t="shared" si="1511"/>
        <v/>
      </c>
      <c r="GW562" s="19" t="str">
        <f t="shared" si="1511"/>
        <v/>
      </c>
      <c r="GX562" s="19" t="str">
        <f t="shared" si="1511"/>
        <v/>
      </c>
      <c r="GY562" s="19" t="str">
        <f t="shared" si="1511"/>
        <v/>
      </c>
      <c r="GZ562" s="19" t="str">
        <f t="shared" si="1511"/>
        <v/>
      </c>
      <c r="HA562" s="19" t="str">
        <f t="shared" si="1512"/>
        <v/>
      </c>
      <c r="HB562" s="19" t="str">
        <f t="shared" si="1512"/>
        <v/>
      </c>
      <c r="HC562" s="19" t="str">
        <f t="shared" si="1512"/>
        <v/>
      </c>
      <c r="HD562" s="19" t="str">
        <f t="shared" si="1512"/>
        <v/>
      </c>
      <c r="HE562" s="19" t="str">
        <f t="shared" si="1512"/>
        <v/>
      </c>
      <c r="HF562" s="19" t="str">
        <f t="shared" si="1512"/>
        <v/>
      </c>
      <c r="HG562" s="19" t="str">
        <f t="shared" si="1512"/>
        <v/>
      </c>
      <c r="HH562" s="19" t="str">
        <f t="shared" si="1512"/>
        <v/>
      </c>
      <c r="HI562" s="19" t="str">
        <f t="shared" si="1512"/>
        <v/>
      </c>
      <c r="HJ562" s="19" t="str">
        <f t="shared" si="1512"/>
        <v/>
      </c>
      <c r="HK562" s="19" t="str">
        <f t="shared" si="1513"/>
        <v/>
      </c>
      <c r="HL562" s="19" t="str">
        <f t="shared" si="1513"/>
        <v/>
      </c>
      <c r="HM562" s="19" t="str">
        <f t="shared" si="1513"/>
        <v/>
      </c>
      <c r="HN562" s="19" t="str">
        <f t="shared" si="1513"/>
        <v/>
      </c>
      <c r="HO562" s="19" t="str">
        <f t="shared" si="1513"/>
        <v/>
      </c>
      <c r="HP562" s="19" t="str">
        <f t="shared" si="1513"/>
        <v/>
      </c>
      <c r="HQ562" s="19" t="str">
        <f t="shared" si="1513"/>
        <v/>
      </c>
      <c r="HR562" s="19" t="str">
        <f t="shared" si="1513"/>
        <v/>
      </c>
      <c r="HS562" s="19" t="str">
        <f t="shared" si="1513"/>
        <v/>
      </c>
      <c r="HT562" s="19" t="str">
        <f t="shared" si="1513"/>
        <v/>
      </c>
      <c r="HU562" s="19" t="str">
        <f t="shared" si="1514"/>
        <v/>
      </c>
      <c r="HV562" s="19" t="str">
        <f t="shared" si="1514"/>
        <v/>
      </c>
      <c r="HW562" s="19" t="str">
        <f t="shared" si="1514"/>
        <v/>
      </c>
      <c r="HX562" s="19" t="str">
        <f t="shared" si="1514"/>
        <v/>
      </c>
      <c r="HY562" s="19" t="str">
        <f t="shared" si="1514"/>
        <v/>
      </c>
      <c r="HZ562" s="19" t="str">
        <f t="shared" si="1514"/>
        <v/>
      </c>
      <c r="IA562" s="19" t="str">
        <f t="shared" si="1514"/>
        <v/>
      </c>
      <c r="IB562" s="19" t="str">
        <f t="shared" si="1514"/>
        <v/>
      </c>
      <c r="IC562" s="19" t="str">
        <f t="shared" si="1514"/>
        <v/>
      </c>
      <c r="ID562" s="19" t="str">
        <f t="shared" si="1514"/>
        <v/>
      </c>
      <c r="IE562" s="19" t="str">
        <f t="shared" si="1515"/>
        <v/>
      </c>
      <c r="IF562" s="19" t="str">
        <f t="shared" si="1515"/>
        <v/>
      </c>
      <c r="IG562" s="19" t="str">
        <f t="shared" si="1515"/>
        <v/>
      </c>
      <c r="IH562" s="19" t="str">
        <f t="shared" si="1515"/>
        <v/>
      </c>
      <c r="II562" s="19" t="str">
        <f t="shared" si="1515"/>
        <v/>
      </c>
      <c r="IJ562" s="19" t="str">
        <f t="shared" si="1515"/>
        <v/>
      </c>
      <c r="IK562" s="19" t="str">
        <f t="shared" si="1515"/>
        <v/>
      </c>
      <c r="IL562" s="19" t="str">
        <f t="shared" si="1515"/>
        <v/>
      </c>
      <c r="IM562" s="19" t="str">
        <f t="shared" si="1515"/>
        <v/>
      </c>
      <c r="IN562" s="19" t="str">
        <f t="shared" si="1515"/>
        <v/>
      </c>
      <c r="IO562" s="19" t="str">
        <f t="shared" si="1516"/>
        <v/>
      </c>
      <c r="IP562" s="19" t="str">
        <f t="shared" si="1516"/>
        <v/>
      </c>
      <c r="IQ562" s="19" t="str">
        <f t="shared" si="1516"/>
        <v/>
      </c>
      <c r="IR562" s="19" t="str">
        <f t="shared" si="1516"/>
        <v/>
      </c>
      <c r="IS562" s="19" t="str">
        <f t="shared" si="1516"/>
        <v/>
      </c>
      <c r="IT562" s="19" t="str">
        <f t="shared" si="1516"/>
        <v/>
      </c>
      <c r="IU562" s="19" t="str">
        <f t="shared" si="1516"/>
        <v/>
      </c>
      <c r="IV562" s="19" t="str">
        <f t="shared" si="1516"/>
        <v/>
      </c>
      <c r="IW562" s="19" t="str">
        <f t="shared" si="1516"/>
        <v/>
      </c>
      <c r="IX562" s="19" t="str">
        <f t="shared" si="1516"/>
        <v/>
      </c>
      <c r="IY562" s="19" t="str">
        <f t="shared" si="1517"/>
        <v/>
      </c>
      <c r="IZ562" s="19" t="str">
        <f t="shared" si="1517"/>
        <v/>
      </c>
      <c r="JA562" s="19" t="str">
        <f t="shared" si="1517"/>
        <v/>
      </c>
      <c r="JB562" s="19" t="str">
        <f t="shared" si="1517"/>
        <v/>
      </c>
      <c r="JC562" s="19" t="str">
        <f t="shared" si="1517"/>
        <v/>
      </c>
      <c r="JD562" s="19" t="str">
        <f t="shared" si="1517"/>
        <v/>
      </c>
      <c r="JE562" s="19" t="str">
        <f t="shared" si="1517"/>
        <v/>
      </c>
      <c r="JF562" s="19" t="str">
        <f t="shared" si="1517"/>
        <v/>
      </c>
      <c r="JG562" s="19" t="str">
        <f t="shared" si="1517"/>
        <v/>
      </c>
      <c r="JH562" s="19" t="str">
        <f t="shared" si="1517"/>
        <v/>
      </c>
      <c r="JI562" s="19" t="str">
        <f t="shared" si="1518"/>
        <v/>
      </c>
      <c r="JJ562" s="19" t="str">
        <f t="shared" si="1518"/>
        <v/>
      </c>
      <c r="JK562" s="19" t="str">
        <f t="shared" si="1518"/>
        <v/>
      </c>
      <c r="JL562" s="19" t="str">
        <f t="shared" si="1518"/>
        <v/>
      </c>
      <c r="JM562" s="19" t="str">
        <f t="shared" si="1518"/>
        <v/>
      </c>
      <c r="JN562" s="19" t="str">
        <f t="shared" si="1518"/>
        <v/>
      </c>
      <c r="JO562" s="19" t="str">
        <f t="shared" si="1518"/>
        <v/>
      </c>
      <c r="JP562" s="19" t="str">
        <f t="shared" si="1518"/>
        <v/>
      </c>
      <c r="JQ562" s="19" t="str">
        <f t="shared" si="1518"/>
        <v/>
      </c>
      <c r="JR562" s="19" t="str">
        <f t="shared" si="1518"/>
        <v/>
      </c>
      <c r="JS562" s="19" t="str">
        <f t="shared" si="1519"/>
        <v/>
      </c>
      <c r="JT562" s="19" t="str">
        <f t="shared" si="1519"/>
        <v/>
      </c>
      <c r="JU562" s="19" t="str">
        <f t="shared" si="1519"/>
        <v/>
      </c>
      <c r="JV562" s="19" t="str">
        <f t="shared" si="1519"/>
        <v/>
      </c>
      <c r="JW562" s="19" t="str">
        <f t="shared" si="1519"/>
        <v/>
      </c>
      <c r="JX562" s="19" t="str">
        <f t="shared" si="1519"/>
        <v/>
      </c>
      <c r="JY562" s="19" t="str">
        <f t="shared" si="1519"/>
        <v/>
      </c>
      <c r="JZ562" s="19" t="str">
        <f t="shared" si="1519"/>
        <v/>
      </c>
      <c r="KA562" s="19" t="str">
        <f t="shared" si="1519"/>
        <v/>
      </c>
      <c r="KB562" s="19" t="str">
        <f t="shared" si="1519"/>
        <v/>
      </c>
      <c r="KC562" s="19" t="str">
        <f t="shared" si="1520"/>
        <v/>
      </c>
      <c r="KD562" s="19" t="str">
        <f t="shared" si="1520"/>
        <v/>
      </c>
      <c r="KE562" s="19" t="str">
        <f t="shared" si="1520"/>
        <v/>
      </c>
      <c r="KF562" s="19" t="str">
        <f t="shared" si="1520"/>
        <v/>
      </c>
      <c r="KG562" s="19" t="str">
        <f t="shared" si="1520"/>
        <v/>
      </c>
      <c r="KH562" s="19" t="str">
        <f t="shared" si="1520"/>
        <v/>
      </c>
      <c r="KI562" s="19" t="str">
        <f t="shared" si="1520"/>
        <v/>
      </c>
      <c r="KJ562" s="19" t="str">
        <f t="shared" si="1520"/>
        <v/>
      </c>
      <c r="KK562" s="19" t="str">
        <f t="shared" si="1520"/>
        <v/>
      </c>
      <c r="KL562" s="19" t="str">
        <f t="shared" si="1520"/>
        <v/>
      </c>
      <c r="KM562" s="19" t="str">
        <f t="shared" si="1521"/>
        <v/>
      </c>
      <c r="KN562" s="19" t="str">
        <f t="shared" si="1521"/>
        <v/>
      </c>
      <c r="KO562" s="19" t="str">
        <f t="shared" si="1521"/>
        <v/>
      </c>
      <c r="KP562" s="19" t="str">
        <f t="shared" si="1521"/>
        <v/>
      </c>
      <c r="KQ562" s="19" t="str">
        <f t="shared" si="1521"/>
        <v/>
      </c>
      <c r="KR562" s="19" t="str">
        <f t="shared" si="1521"/>
        <v/>
      </c>
      <c r="KS562" s="19" t="str">
        <f t="shared" si="1521"/>
        <v/>
      </c>
      <c r="KT562" s="19" t="str">
        <f t="shared" si="1521"/>
        <v/>
      </c>
      <c r="KU562" s="19" t="str">
        <f t="shared" si="1521"/>
        <v/>
      </c>
      <c r="KV562" s="19" t="str">
        <f t="shared" si="1521"/>
        <v/>
      </c>
      <c r="KW562" s="19" t="str">
        <f t="shared" si="1522"/>
        <v/>
      </c>
      <c r="KX562" s="19" t="str">
        <f t="shared" si="1522"/>
        <v/>
      </c>
      <c r="KY562" s="19" t="str">
        <f t="shared" si="1522"/>
        <v/>
      </c>
      <c r="KZ562" s="19" t="str">
        <f t="shared" si="1522"/>
        <v/>
      </c>
      <c r="LA562" s="19" t="str">
        <f t="shared" si="1522"/>
        <v/>
      </c>
      <c r="LB562" s="19" t="str">
        <f t="shared" si="1522"/>
        <v/>
      </c>
      <c r="LC562" s="19" t="str">
        <f t="shared" si="1522"/>
        <v/>
      </c>
      <c r="LD562" s="19" t="str">
        <f t="shared" si="1522"/>
        <v/>
      </c>
      <c r="LE562" s="19" t="str">
        <f t="shared" si="1522"/>
        <v/>
      </c>
      <c r="LF562" s="19" t="str">
        <f t="shared" si="1522"/>
        <v/>
      </c>
      <c r="LG562" s="19" t="str">
        <f t="shared" si="1523"/>
        <v/>
      </c>
      <c r="LH562" s="19" t="str">
        <f t="shared" si="1523"/>
        <v/>
      </c>
      <c r="LI562" s="19" t="str">
        <f t="shared" si="1523"/>
        <v/>
      </c>
      <c r="LJ562" s="19" t="str">
        <f t="shared" si="1523"/>
        <v/>
      </c>
      <c r="LK562" s="19" t="str">
        <f t="shared" si="1523"/>
        <v/>
      </c>
      <c r="LL562" s="19" t="str">
        <f t="shared" si="1523"/>
        <v/>
      </c>
      <c r="LM562" s="19" t="str">
        <f t="shared" si="1523"/>
        <v/>
      </c>
      <c r="LN562" s="19" t="str">
        <f t="shared" si="1523"/>
        <v/>
      </c>
      <c r="LO562" s="19" t="str">
        <f t="shared" si="1523"/>
        <v/>
      </c>
      <c r="LP562" s="19" t="str">
        <f t="shared" si="1523"/>
        <v/>
      </c>
      <c r="LQ562" s="19" t="str">
        <f t="shared" si="1524"/>
        <v/>
      </c>
      <c r="LR562" s="19" t="str">
        <f t="shared" si="1524"/>
        <v/>
      </c>
      <c r="LS562" s="19" t="str">
        <f t="shared" si="1524"/>
        <v/>
      </c>
      <c r="LT562" s="19" t="str">
        <f t="shared" si="1524"/>
        <v/>
      </c>
      <c r="LU562" s="19" t="str">
        <f t="shared" si="1524"/>
        <v/>
      </c>
      <c r="LV562" s="19" t="str">
        <f t="shared" si="1524"/>
        <v/>
      </c>
      <c r="LW562" s="19" t="str">
        <f t="shared" si="1524"/>
        <v/>
      </c>
      <c r="LX562" s="19" t="str">
        <f t="shared" si="1524"/>
        <v/>
      </c>
      <c r="LY562" s="19" t="str">
        <f t="shared" si="1524"/>
        <v/>
      </c>
      <c r="LZ562" s="19" t="str">
        <f t="shared" si="1524"/>
        <v/>
      </c>
      <c r="MA562" s="19" t="str">
        <f t="shared" si="1525"/>
        <v/>
      </c>
      <c r="MB562" s="19" t="str">
        <f t="shared" si="1525"/>
        <v/>
      </c>
      <c r="MC562" s="19" t="str">
        <f t="shared" si="1525"/>
        <v/>
      </c>
      <c r="MD562" s="19" t="str">
        <f t="shared" si="1525"/>
        <v/>
      </c>
      <c r="ME562" s="19" t="str">
        <f t="shared" si="1525"/>
        <v/>
      </c>
      <c r="MF562" s="19" t="str">
        <f t="shared" si="1525"/>
        <v/>
      </c>
      <c r="MG562" s="19" t="str">
        <f t="shared" si="1525"/>
        <v/>
      </c>
      <c r="MH562" s="19" t="str">
        <f t="shared" si="1525"/>
        <v/>
      </c>
      <c r="MI562" s="19" t="str">
        <f t="shared" si="1525"/>
        <v/>
      </c>
      <c r="MJ562" s="19" t="str">
        <f t="shared" si="1525"/>
        <v/>
      </c>
      <c r="MK562" s="19" t="str">
        <f t="shared" si="1526"/>
        <v/>
      </c>
      <c r="ML562" s="19" t="str">
        <f t="shared" si="1526"/>
        <v/>
      </c>
      <c r="MM562" s="19" t="str">
        <f t="shared" si="1526"/>
        <v/>
      </c>
      <c r="MN562" s="19" t="str">
        <f t="shared" si="1526"/>
        <v/>
      </c>
      <c r="MO562" s="19" t="str">
        <f t="shared" si="1526"/>
        <v/>
      </c>
      <c r="MP562" s="19" t="str">
        <f t="shared" si="1526"/>
        <v/>
      </c>
      <c r="MQ562" s="19" t="str">
        <f t="shared" si="1526"/>
        <v/>
      </c>
      <c r="MR562" s="19" t="str">
        <f t="shared" si="1526"/>
        <v/>
      </c>
      <c r="MS562" s="19" t="str">
        <f t="shared" si="1526"/>
        <v/>
      </c>
      <c r="MT562" s="19" t="str">
        <f t="shared" si="1526"/>
        <v/>
      </c>
      <c r="MU562" s="19" t="str">
        <f t="shared" si="1527"/>
        <v/>
      </c>
      <c r="MV562" s="19" t="str">
        <f t="shared" si="1527"/>
        <v/>
      </c>
      <c r="MW562" s="19" t="str">
        <f t="shared" si="1527"/>
        <v/>
      </c>
      <c r="MX562" s="19" t="str">
        <f t="shared" si="1527"/>
        <v/>
      </c>
      <c r="MY562" s="19" t="str">
        <f t="shared" si="1527"/>
        <v/>
      </c>
      <c r="MZ562" s="19" t="str">
        <f t="shared" si="1527"/>
        <v/>
      </c>
      <c r="NA562" s="19" t="str">
        <f t="shared" si="1527"/>
        <v/>
      </c>
      <c r="NB562" s="19" t="str">
        <f t="shared" si="1527"/>
        <v/>
      </c>
      <c r="NC562" s="19" t="str">
        <f t="shared" si="1527"/>
        <v/>
      </c>
      <c r="ND562" s="19" t="str">
        <f t="shared" si="1527"/>
        <v/>
      </c>
      <c r="NE562" s="19" t="str">
        <f t="shared" si="1528"/>
        <v/>
      </c>
      <c r="NF562" s="19" t="str">
        <f t="shared" si="1528"/>
        <v/>
      </c>
      <c r="NG562" s="19" t="str">
        <f t="shared" si="1528"/>
        <v/>
      </c>
      <c r="NH562" s="19" t="str">
        <f t="shared" si="1528"/>
        <v/>
      </c>
      <c r="NI562" s="19" t="str">
        <f t="shared" si="1528"/>
        <v/>
      </c>
      <c r="NJ562" s="19" t="str">
        <f t="shared" si="1528"/>
        <v/>
      </c>
      <c r="NK562" s="19" t="str">
        <f t="shared" si="1528"/>
        <v/>
      </c>
      <c r="NL562" s="19" t="str">
        <f t="shared" si="1528"/>
        <v/>
      </c>
      <c r="NM562" s="19" t="str">
        <f t="shared" si="1528"/>
        <v/>
      </c>
      <c r="NN562" s="19" t="str">
        <f t="shared" si="1528"/>
        <v/>
      </c>
      <c r="NO562" s="19" t="str">
        <f t="shared" si="1529"/>
        <v/>
      </c>
      <c r="NP562" s="19" t="str">
        <f t="shared" si="1529"/>
        <v/>
      </c>
      <c r="NQ562" s="19" t="str">
        <f t="shared" si="1529"/>
        <v/>
      </c>
      <c r="NR562" s="19" t="str">
        <f t="shared" si="1529"/>
        <v/>
      </c>
      <c r="NS562" s="19" t="str">
        <f t="shared" si="1529"/>
        <v/>
      </c>
      <c r="NT562" s="19" t="str">
        <f t="shared" si="1529"/>
        <v/>
      </c>
      <c r="NU562" s="19" t="str">
        <f t="shared" si="1529"/>
        <v/>
      </c>
      <c r="NV562" s="19" t="str">
        <f t="shared" si="1529"/>
        <v/>
      </c>
      <c r="NW562" s="19" t="str">
        <f t="shared" si="1529"/>
        <v/>
      </c>
      <c r="NX562" s="19" t="str">
        <f t="shared" si="1529"/>
        <v/>
      </c>
      <c r="NY562" s="19" t="str">
        <f t="shared" si="1530"/>
        <v/>
      </c>
      <c r="NZ562" s="19" t="str">
        <f t="shared" si="1530"/>
        <v/>
      </c>
      <c r="OA562" s="19" t="str">
        <f t="shared" si="1530"/>
        <v/>
      </c>
      <c r="OB562" s="19" t="str">
        <f t="shared" si="1530"/>
        <v/>
      </c>
      <c r="OC562" s="19" t="str">
        <f t="shared" si="1530"/>
        <v/>
      </c>
      <c r="OD562" s="19" t="str">
        <f t="shared" si="1530"/>
        <v/>
      </c>
      <c r="OE562" s="19" t="str">
        <f t="shared" si="1530"/>
        <v/>
      </c>
      <c r="OF562" s="19" t="str">
        <f t="shared" si="1530"/>
        <v/>
      </c>
      <c r="OG562" s="19" t="str">
        <f t="shared" si="1530"/>
        <v/>
      </c>
      <c r="OH562" s="19" t="str">
        <f t="shared" si="1530"/>
        <v/>
      </c>
      <c r="OI562" s="19" t="str">
        <f t="shared" si="1531"/>
        <v/>
      </c>
      <c r="OJ562" s="19" t="str">
        <f t="shared" si="1531"/>
        <v/>
      </c>
      <c r="OK562" s="19" t="str">
        <f t="shared" si="1531"/>
        <v/>
      </c>
      <c r="OL562" s="19" t="str">
        <f t="shared" si="1531"/>
        <v/>
      </c>
      <c r="OM562" s="19" t="str">
        <f t="shared" si="1531"/>
        <v/>
      </c>
      <c r="ON562" s="19" t="str">
        <f t="shared" si="1531"/>
        <v/>
      </c>
      <c r="OO562" s="19" t="str">
        <f t="shared" si="1531"/>
        <v/>
      </c>
      <c r="OP562" s="19" t="str">
        <f t="shared" si="1531"/>
        <v/>
      </c>
      <c r="OQ562" s="19" t="str">
        <f t="shared" si="1531"/>
        <v/>
      </c>
      <c r="OR562" s="19" t="str">
        <f t="shared" si="1531"/>
        <v/>
      </c>
      <c r="OS562" s="19" t="str">
        <f t="shared" si="1532"/>
        <v/>
      </c>
      <c r="OT562" s="19" t="str">
        <f t="shared" si="1532"/>
        <v/>
      </c>
      <c r="OU562" s="19" t="str">
        <f t="shared" si="1532"/>
        <v/>
      </c>
      <c r="OV562" s="19" t="str">
        <f t="shared" si="1532"/>
        <v/>
      </c>
      <c r="OW562" s="19" t="str">
        <f t="shared" si="1532"/>
        <v/>
      </c>
      <c r="OX562" s="19" t="str">
        <f t="shared" si="1532"/>
        <v/>
      </c>
      <c r="OY562" s="19" t="str">
        <f t="shared" si="1532"/>
        <v/>
      </c>
      <c r="OZ562" s="19" t="str">
        <f t="shared" si="1532"/>
        <v/>
      </c>
      <c r="PA562" s="19" t="str">
        <f t="shared" si="1532"/>
        <v/>
      </c>
      <c r="PB562" s="19" t="str">
        <f t="shared" si="1532"/>
        <v/>
      </c>
      <c r="PC562" s="19" t="str">
        <f t="shared" si="1533"/>
        <v/>
      </c>
      <c r="PD562" s="19" t="str">
        <f t="shared" si="1533"/>
        <v/>
      </c>
      <c r="PE562" s="19" t="str">
        <f t="shared" si="1533"/>
        <v/>
      </c>
      <c r="PF562" s="19" t="str">
        <f t="shared" si="1533"/>
        <v/>
      </c>
      <c r="PG562" s="19" t="str">
        <f t="shared" si="1533"/>
        <v/>
      </c>
      <c r="PH562" s="19" t="str">
        <f t="shared" si="1533"/>
        <v/>
      </c>
      <c r="PI562" s="19" t="str">
        <f t="shared" si="1533"/>
        <v/>
      </c>
      <c r="PJ562" s="19" t="str">
        <f t="shared" si="1533"/>
        <v/>
      </c>
      <c r="PK562" s="19" t="str">
        <f t="shared" si="1533"/>
        <v/>
      </c>
      <c r="PL562" s="19" t="str">
        <f t="shared" si="1533"/>
        <v/>
      </c>
      <c r="PM562" s="19" t="str">
        <f t="shared" si="1534"/>
        <v/>
      </c>
      <c r="PN562" s="19" t="str">
        <f t="shared" si="1534"/>
        <v/>
      </c>
      <c r="PO562" s="19" t="str">
        <f t="shared" si="1534"/>
        <v/>
      </c>
      <c r="PP562" s="19" t="str">
        <f t="shared" si="1534"/>
        <v/>
      </c>
      <c r="PQ562" s="19" t="str">
        <f t="shared" si="1534"/>
        <v/>
      </c>
      <c r="PR562" s="19" t="str">
        <f t="shared" si="1534"/>
        <v/>
      </c>
      <c r="PS562" s="19" t="str">
        <f t="shared" si="1534"/>
        <v/>
      </c>
      <c r="PT562" s="19" t="str">
        <f t="shared" si="1534"/>
        <v/>
      </c>
      <c r="PU562" s="19" t="str">
        <f t="shared" si="1534"/>
        <v/>
      </c>
      <c r="PV562" s="19" t="str">
        <f t="shared" si="1534"/>
        <v/>
      </c>
      <c r="PW562" s="19" t="str">
        <f t="shared" si="1534"/>
        <v/>
      </c>
      <c r="PX562" s="19" t="str">
        <f t="shared" si="1534"/>
        <v/>
      </c>
      <c r="PY562" s="19" t="str">
        <f t="shared" si="1534"/>
        <v/>
      </c>
      <c r="PZ562" s="19" t="str">
        <f t="shared" si="1447"/>
        <v/>
      </c>
      <c r="QA562" s="19" t="str">
        <f t="shared" si="1448"/>
        <v/>
      </c>
    </row>
    <row r="563" spans="4:443" x14ac:dyDescent="0.25">
      <c r="D563"/>
      <c r="E563"/>
      <c r="G563" s="20" t="str">
        <f t="shared" si="1446"/>
        <v/>
      </c>
      <c r="H563" s="20"/>
      <c r="I563" s="19" t="str">
        <f t="shared" ref="I563:R573" si="1535">IFERROR(IF(OR(I$502="",$D563=""),"",ROUND(INDEX($J$103:$ADX$203,MATCH($D563,$I$103:$I$300,0),MATCH(I$3,$J$102:$ADX$102,0))*1000/INDEX($J$303:$ADX$403,MATCH($D563,$I$303:$I$403,0),MATCH(I$3,$J$302:$ADX$302,0)),2)),0)</f>
        <v/>
      </c>
      <c r="J563" s="19" t="str">
        <f t="shared" si="1535"/>
        <v/>
      </c>
      <c r="K563" s="19" t="str">
        <f t="shared" si="1535"/>
        <v/>
      </c>
      <c r="L563" s="19" t="str">
        <f t="shared" si="1535"/>
        <v/>
      </c>
      <c r="M563" s="19" t="str">
        <f t="shared" si="1535"/>
        <v/>
      </c>
      <c r="N563" s="19" t="str">
        <f t="shared" si="1535"/>
        <v/>
      </c>
      <c r="O563" s="19" t="str">
        <f t="shared" si="1535"/>
        <v/>
      </c>
      <c r="P563" s="19" t="str">
        <f t="shared" si="1535"/>
        <v/>
      </c>
      <c r="Q563" s="19" t="str">
        <f t="shared" si="1535"/>
        <v/>
      </c>
      <c r="R563" s="19" t="str">
        <f t="shared" si="1535"/>
        <v/>
      </c>
      <c r="S563" s="19" t="str">
        <f t="shared" ref="S563:AB573" si="1536">IFERROR(IF(OR(S$502="",$D563=""),"",ROUND(INDEX($J$103:$ADX$203,MATCH($D563,$I$103:$I$300,0),MATCH(S$3,$J$102:$ADX$102,0))*1000/INDEX($J$303:$ADX$403,MATCH($D563,$I$303:$I$403,0),MATCH(S$3,$J$302:$ADX$302,0)),2)),0)</f>
        <v/>
      </c>
      <c r="T563" s="19" t="str">
        <f t="shared" si="1536"/>
        <v/>
      </c>
      <c r="U563" s="50" t="str">
        <f t="shared" si="1536"/>
        <v/>
      </c>
      <c r="V563" s="19" t="str">
        <f t="shared" si="1536"/>
        <v/>
      </c>
      <c r="W563" s="19" t="str">
        <f t="shared" si="1536"/>
        <v/>
      </c>
      <c r="X563" s="19" t="str">
        <f t="shared" si="1536"/>
        <v/>
      </c>
      <c r="Y563" s="19" t="str">
        <f t="shared" si="1536"/>
        <v/>
      </c>
      <c r="Z563" s="19" t="str">
        <f t="shared" si="1536"/>
        <v/>
      </c>
      <c r="AA563" s="19" t="str">
        <f t="shared" si="1536"/>
        <v/>
      </c>
      <c r="AB563" s="19" t="str">
        <f t="shared" si="1536"/>
        <v/>
      </c>
      <c r="AC563" s="19" t="str">
        <f t="shared" ref="AC563:AL573" si="1537">IFERROR(IF(OR(AC$502="",$D563=""),"",ROUND(INDEX($J$103:$ADX$203,MATCH($D563,$I$103:$I$300,0),MATCH(AC$3,$J$102:$ADX$102,0))*1000/INDEX($J$303:$ADX$403,MATCH($D563,$I$303:$I$403,0),MATCH(AC$3,$J$302:$ADX$302,0)),2)),0)</f>
        <v/>
      </c>
      <c r="AD563" s="19" t="str">
        <f t="shared" si="1537"/>
        <v/>
      </c>
      <c r="AE563" s="19" t="str">
        <f t="shared" si="1537"/>
        <v/>
      </c>
      <c r="AF563" s="19" t="str">
        <f t="shared" si="1537"/>
        <v/>
      </c>
      <c r="AG563" s="19" t="str">
        <f t="shared" si="1537"/>
        <v/>
      </c>
      <c r="AH563" s="19" t="str">
        <f t="shared" si="1537"/>
        <v/>
      </c>
      <c r="AI563" s="19" t="str">
        <f t="shared" si="1537"/>
        <v/>
      </c>
      <c r="AJ563" s="19" t="str">
        <f t="shared" si="1537"/>
        <v/>
      </c>
      <c r="AK563" s="19" t="str">
        <f t="shared" si="1537"/>
        <v/>
      </c>
      <c r="AL563" s="19" t="str">
        <f t="shared" si="1537"/>
        <v/>
      </c>
      <c r="AM563" s="19" t="str">
        <f t="shared" ref="AM563:AV573" si="1538">IFERROR(IF(OR(AM$502="",$D563=""),"",ROUND(INDEX($J$103:$ADX$203,MATCH($D563,$I$103:$I$300,0),MATCH(AM$3,$J$102:$ADX$102,0))*1000/INDEX($J$303:$ADX$403,MATCH($D563,$I$303:$I$403,0),MATCH(AM$3,$J$302:$ADX$302,0)),2)),0)</f>
        <v/>
      </c>
      <c r="AN563" s="19" t="str">
        <f t="shared" si="1538"/>
        <v/>
      </c>
      <c r="AO563" s="19" t="str">
        <f t="shared" si="1538"/>
        <v/>
      </c>
      <c r="AP563" s="19" t="str">
        <f t="shared" si="1538"/>
        <v/>
      </c>
      <c r="AQ563" s="19" t="str">
        <f t="shared" si="1538"/>
        <v/>
      </c>
      <c r="AR563" s="19" t="str">
        <f t="shared" si="1538"/>
        <v/>
      </c>
      <c r="AS563" s="19" t="str">
        <f t="shared" si="1538"/>
        <v/>
      </c>
      <c r="AT563" s="19" t="str">
        <f t="shared" si="1538"/>
        <v/>
      </c>
      <c r="AU563" s="19" t="str">
        <f t="shared" si="1538"/>
        <v/>
      </c>
      <c r="AV563" s="19" t="str">
        <f t="shared" si="1538"/>
        <v/>
      </c>
      <c r="AW563" s="19" t="str">
        <f t="shared" ref="AW563:BF573" si="1539">IFERROR(IF(OR(AW$502="",$D563=""),"",ROUND(INDEX($J$103:$ADX$203,MATCH($D563,$I$103:$I$300,0),MATCH(AW$3,$J$102:$ADX$102,0))*1000/INDEX($J$303:$ADX$403,MATCH($D563,$I$303:$I$403,0),MATCH(AW$3,$J$302:$ADX$302,0)),2)),0)</f>
        <v/>
      </c>
      <c r="AX563" s="19" t="str">
        <f t="shared" si="1539"/>
        <v/>
      </c>
      <c r="AY563" s="19" t="str">
        <f t="shared" si="1539"/>
        <v/>
      </c>
      <c r="AZ563" s="19" t="str">
        <f t="shared" si="1539"/>
        <v/>
      </c>
      <c r="BA563" s="19" t="str">
        <f t="shared" si="1539"/>
        <v/>
      </c>
      <c r="BB563" s="19" t="str">
        <f t="shared" si="1539"/>
        <v/>
      </c>
      <c r="BC563" s="19" t="str">
        <f t="shared" si="1539"/>
        <v/>
      </c>
      <c r="BD563" s="19" t="str">
        <f t="shared" si="1539"/>
        <v/>
      </c>
      <c r="BE563" s="19" t="str">
        <f t="shared" si="1539"/>
        <v/>
      </c>
      <c r="BF563" s="19" t="str">
        <f t="shared" si="1539"/>
        <v/>
      </c>
      <c r="BG563" s="19" t="str">
        <f t="shared" ref="BG563:BP573" si="1540">IFERROR(IF(OR(BG$502="",$D563=""),"",ROUND(INDEX($J$103:$ADX$203,MATCH($D563,$I$103:$I$300,0),MATCH(BG$3,$J$102:$ADX$102,0))*1000/INDEX($J$303:$ADX$403,MATCH($D563,$I$303:$I$403,0),MATCH(BG$3,$J$302:$ADX$302,0)),2)),0)</f>
        <v/>
      </c>
      <c r="BH563" s="19" t="str">
        <f t="shared" si="1540"/>
        <v/>
      </c>
      <c r="BI563" s="19" t="str">
        <f t="shared" si="1540"/>
        <v/>
      </c>
      <c r="BJ563" s="19" t="str">
        <f t="shared" si="1540"/>
        <v/>
      </c>
      <c r="BK563" s="19" t="str">
        <f t="shared" si="1540"/>
        <v/>
      </c>
      <c r="BL563" s="19" t="str">
        <f t="shared" si="1540"/>
        <v/>
      </c>
      <c r="BM563" s="19" t="str">
        <f t="shared" si="1540"/>
        <v/>
      </c>
      <c r="BN563" s="19" t="str">
        <f t="shared" si="1540"/>
        <v/>
      </c>
      <c r="BO563" s="19" t="str">
        <f t="shared" si="1540"/>
        <v/>
      </c>
      <c r="BP563" s="19" t="str">
        <f t="shared" si="1540"/>
        <v/>
      </c>
      <c r="BQ563" s="19" t="str">
        <f t="shared" ref="BQ563:BZ573" si="1541">IFERROR(IF(OR(BQ$502="",$D563=""),"",ROUND(INDEX($J$103:$ADX$203,MATCH($D563,$I$103:$I$300,0),MATCH(BQ$3,$J$102:$ADX$102,0))*1000/INDEX($J$303:$ADX$403,MATCH($D563,$I$303:$I$403,0),MATCH(BQ$3,$J$302:$ADX$302,0)),2)),0)</f>
        <v/>
      </c>
      <c r="BR563" s="19" t="str">
        <f t="shared" si="1541"/>
        <v/>
      </c>
      <c r="BS563" s="19" t="str">
        <f t="shared" si="1541"/>
        <v/>
      </c>
      <c r="BT563" s="19" t="str">
        <f t="shared" si="1541"/>
        <v/>
      </c>
      <c r="BU563" s="19" t="str">
        <f t="shared" si="1541"/>
        <v/>
      </c>
      <c r="BV563" s="19" t="str">
        <f t="shared" si="1541"/>
        <v/>
      </c>
      <c r="BW563" s="19" t="str">
        <f t="shared" si="1541"/>
        <v/>
      </c>
      <c r="BX563" s="19" t="str">
        <f t="shared" si="1541"/>
        <v/>
      </c>
      <c r="BY563" s="19" t="str">
        <f t="shared" si="1541"/>
        <v/>
      </c>
      <c r="BZ563" s="19" t="str">
        <f t="shared" si="1541"/>
        <v/>
      </c>
      <c r="CA563" s="19" t="str">
        <f t="shared" ref="CA563:CJ573" si="1542">IFERROR(IF(OR(CA$502="",$D563=""),"",ROUND(INDEX($J$103:$ADX$203,MATCH($D563,$I$103:$I$300,0),MATCH(CA$3,$J$102:$ADX$102,0))*1000/INDEX($J$303:$ADX$403,MATCH($D563,$I$303:$I$403,0),MATCH(CA$3,$J$302:$ADX$302,0)),2)),0)</f>
        <v/>
      </c>
      <c r="CB563" s="19" t="str">
        <f t="shared" si="1542"/>
        <v/>
      </c>
      <c r="CC563" s="19" t="str">
        <f t="shared" si="1542"/>
        <v/>
      </c>
      <c r="CD563" s="19" t="str">
        <f t="shared" si="1542"/>
        <v/>
      </c>
      <c r="CE563" s="19" t="str">
        <f t="shared" si="1542"/>
        <v/>
      </c>
      <c r="CF563" s="19" t="str">
        <f t="shared" si="1542"/>
        <v/>
      </c>
      <c r="CG563" s="19" t="str">
        <f t="shared" si="1542"/>
        <v/>
      </c>
      <c r="CH563" s="19" t="str">
        <f t="shared" si="1542"/>
        <v/>
      </c>
      <c r="CI563" s="19" t="str">
        <f t="shared" si="1542"/>
        <v/>
      </c>
      <c r="CJ563" s="19" t="str">
        <f t="shared" si="1542"/>
        <v/>
      </c>
      <c r="CK563" s="19" t="str">
        <f t="shared" ref="CK563:CT573" si="1543">IFERROR(IF(OR(CK$502="",$D563=""),"",ROUND(INDEX($J$103:$ADX$203,MATCH($D563,$I$103:$I$300,0),MATCH(CK$3,$J$102:$ADX$102,0))*1000/INDEX($J$303:$ADX$403,MATCH($D563,$I$303:$I$403,0),MATCH(CK$3,$J$302:$ADX$302,0)),2)),0)</f>
        <v/>
      </c>
      <c r="CL563" s="19" t="str">
        <f t="shared" si="1543"/>
        <v/>
      </c>
      <c r="CM563" s="19" t="str">
        <f t="shared" si="1543"/>
        <v/>
      </c>
      <c r="CN563" s="19" t="str">
        <f t="shared" si="1543"/>
        <v/>
      </c>
      <c r="CO563" s="19" t="str">
        <f t="shared" si="1543"/>
        <v/>
      </c>
      <c r="CP563" s="19" t="str">
        <f t="shared" si="1543"/>
        <v/>
      </c>
      <c r="CQ563" s="19" t="str">
        <f t="shared" si="1543"/>
        <v/>
      </c>
      <c r="CR563" s="19" t="str">
        <f t="shared" si="1543"/>
        <v/>
      </c>
      <c r="CS563" s="19" t="str">
        <f t="shared" si="1543"/>
        <v/>
      </c>
      <c r="CT563" s="19" t="str">
        <f t="shared" si="1543"/>
        <v/>
      </c>
      <c r="CU563" s="19" t="str">
        <f t="shared" ref="CU563:DD573" si="1544">IFERROR(IF(OR(CU$502="",$D563=""),"",ROUND(INDEX($J$103:$ADX$203,MATCH($D563,$I$103:$I$300,0),MATCH(CU$3,$J$102:$ADX$102,0))*1000/INDEX($J$303:$ADX$403,MATCH($D563,$I$303:$I$403,0),MATCH(CU$3,$J$302:$ADX$302,0)),2)),0)</f>
        <v/>
      </c>
      <c r="CV563" s="19" t="str">
        <f t="shared" si="1544"/>
        <v/>
      </c>
      <c r="CW563" s="19" t="str">
        <f t="shared" si="1544"/>
        <v/>
      </c>
      <c r="CX563" s="19" t="str">
        <f t="shared" si="1544"/>
        <v/>
      </c>
      <c r="CY563" s="19" t="str">
        <f t="shared" si="1544"/>
        <v/>
      </c>
      <c r="CZ563" s="19" t="str">
        <f t="shared" si="1544"/>
        <v/>
      </c>
      <c r="DA563" s="19" t="str">
        <f t="shared" si="1544"/>
        <v/>
      </c>
      <c r="DB563" s="19" t="str">
        <f t="shared" si="1544"/>
        <v/>
      </c>
      <c r="DC563" s="19" t="str">
        <f t="shared" si="1544"/>
        <v/>
      </c>
      <c r="DD563" s="19" t="str">
        <f t="shared" si="1544"/>
        <v/>
      </c>
      <c r="DE563" s="19" t="str">
        <f t="shared" ref="DE563:DN573" si="1545">IFERROR(IF(OR(DE$502="",$D563=""),"",ROUND(INDEX($J$103:$ADX$203,MATCH($D563,$I$103:$I$300,0),MATCH(DE$3,$J$102:$ADX$102,0))*1000/INDEX($J$303:$ADX$403,MATCH($D563,$I$303:$I$403,0),MATCH(DE$3,$J$302:$ADX$302,0)),2)),0)</f>
        <v/>
      </c>
      <c r="DF563" s="19" t="str">
        <f t="shared" si="1545"/>
        <v/>
      </c>
      <c r="DG563" s="19" t="str">
        <f t="shared" si="1545"/>
        <v/>
      </c>
      <c r="DH563" s="19" t="str">
        <f t="shared" si="1545"/>
        <v/>
      </c>
      <c r="DI563" s="19" t="str">
        <f t="shared" si="1545"/>
        <v/>
      </c>
      <c r="DJ563" s="19" t="str">
        <f t="shared" si="1545"/>
        <v/>
      </c>
      <c r="DK563" s="19" t="str">
        <f t="shared" si="1545"/>
        <v/>
      </c>
      <c r="DL563" s="19" t="str">
        <f t="shared" si="1545"/>
        <v/>
      </c>
      <c r="DM563" s="19" t="str">
        <f t="shared" si="1545"/>
        <v/>
      </c>
      <c r="DN563" s="19" t="str">
        <f t="shared" si="1545"/>
        <v/>
      </c>
      <c r="DO563" s="19" t="str">
        <f t="shared" ref="DO563:DX573" si="1546">IFERROR(IF(OR(DO$502="",$D563=""),"",ROUND(INDEX($J$103:$ADX$203,MATCH($D563,$I$103:$I$300,0),MATCH(DO$3,$J$102:$ADX$102,0))*1000/INDEX($J$303:$ADX$403,MATCH($D563,$I$303:$I$403,0),MATCH(DO$3,$J$302:$ADX$302,0)),2)),0)</f>
        <v/>
      </c>
      <c r="DP563" s="19" t="str">
        <f t="shared" si="1546"/>
        <v/>
      </c>
      <c r="DQ563" s="19" t="str">
        <f t="shared" si="1546"/>
        <v/>
      </c>
      <c r="DR563" s="19" t="str">
        <f t="shared" si="1546"/>
        <v/>
      </c>
      <c r="DS563" s="19" t="str">
        <f t="shared" si="1546"/>
        <v/>
      </c>
      <c r="DT563" s="19" t="str">
        <f t="shared" si="1546"/>
        <v/>
      </c>
      <c r="DU563" s="19" t="str">
        <f t="shared" si="1546"/>
        <v/>
      </c>
      <c r="DV563" s="19" t="str">
        <f t="shared" si="1546"/>
        <v/>
      </c>
      <c r="DW563" s="19" t="str">
        <f t="shared" si="1546"/>
        <v/>
      </c>
      <c r="DX563" s="19" t="str">
        <f t="shared" si="1546"/>
        <v/>
      </c>
      <c r="DY563" s="19" t="str">
        <f t="shared" ref="DY563:EH573" si="1547">IFERROR(IF(OR(DY$502="",$D563=""),"",ROUND(INDEX($J$103:$ADX$203,MATCH($D563,$I$103:$I$300,0),MATCH(DY$3,$J$102:$ADX$102,0))*1000/INDEX($J$303:$ADX$403,MATCH($D563,$I$303:$I$403,0),MATCH(DY$3,$J$302:$ADX$302,0)),2)),0)</f>
        <v/>
      </c>
      <c r="DZ563" s="19" t="str">
        <f t="shared" si="1547"/>
        <v/>
      </c>
      <c r="EA563" s="19" t="str">
        <f t="shared" si="1547"/>
        <v/>
      </c>
      <c r="EB563" s="19" t="str">
        <f t="shared" si="1547"/>
        <v/>
      </c>
      <c r="EC563" s="19" t="str">
        <f t="shared" si="1547"/>
        <v/>
      </c>
      <c r="ED563" s="19" t="str">
        <f t="shared" si="1547"/>
        <v/>
      </c>
      <c r="EE563" s="19" t="str">
        <f t="shared" si="1547"/>
        <v/>
      </c>
      <c r="EF563" s="19" t="str">
        <f t="shared" si="1547"/>
        <v/>
      </c>
      <c r="EG563" s="19" t="str">
        <f t="shared" si="1547"/>
        <v/>
      </c>
      <c r="EH563" s="19" t="str">
        <f t="shared" si="1547"/>
        <v/>
      </c>
      <c r="EI563" s="19" t="str">
        <f t="shared" ref="EI563:ER573" si="1548">IFERROR(IF(OR(EI$502="",$D563=""),"",ROUND(INDEX($J$103:$ADX$203,MATCH($D563,$I$103:$I$300,0),MATCH(EI$3,$J$102:$ADX$102,0))*1000/INDEX($J$303:$ADX$403,MATCH($D563,$I$303:$I$403,0),MATCH(EI$3,$J$302:$ADX$302,0)),2)),0)</f>
        <v/>
      </c>
      <c r="EJ563" s="19" t="str">
        <f t="shared" si="1548"/>
        <v/>
      </c>
      <c r="EK563" s="19" t="str">
        <f t="shared" si="1548"/>
        <v/>
      </c>
      <c r="EL563" s="19" t="str">
        <f t="shared" si="1548"/>
        <v/>
      </c>
      <c r="EM563" s="19" t="str">
        <f t="shared" si="1548"/>
        <v/>
      </c>
      <c r="EN563" s="19" t="str">
        <f t="shared" si="1548"/>
        <v/>
      </c>
      <c r="EO563" s="19" t="str">
        <f t="shared" si="1548"/>
        <v/>
      </c>
      <c r="EP563" s="19" t="str">
        <f t="shared" si="1548"/>
        <v/>
      </c>
      <c r="EQ563" s="19" t="str">
        <f t="shared" si="1548"/>
        <v/>
      </c>
      <c r="ER563" s="19" t="str">
        <f t="shared" si="1548"/>
        <v/>
      </c>
      <c r="ES563" s="19" t="str">
        <f t="shared" ref="ES563:FB573" si="1549">IFERROR(IF(OR(ES$502="",$D563=""),"",ROUND(INDEX($J$103:$ADX$203,MATCH($D563,$I$103:$I$300,0),MATCH(ES$3,$J$102:$ADX$102,0))*1000/INDEX($J$303:$ADX$403,MATCH($D563,$I$303:$I$403,0),MATCH(ES$3,$J$302:$ADX$302,0)),2)),0)</f>
        <v/>
      </c>
      <c r="ET563" s="19" t="str">
        <f t="shared" si="1549"/>
        <v/>
      </c>
      <c r="EU563" s="19" t="str">
        <f t="shared" si="1549"/>
        <v/>
      </c>
      <c r="EV563" s="19" t="str">
        <f t="shared" si="1549"/>
        <v/>
      </c>
      <c r="EW563" s="19" t="str">
        <f t="shared" si="1549"/>
        <v/>
      </c>
      <c r="EX563" s="19" t="str">
        <f t="shared" si="1549"/>
        <v/>
      </c>
      <c r="EY563" s="19" t="str">
        <f t="shared" si="1549"/>
        <v/>
      </c>
      <c r="EZ563" s="19" t="str">
        <f t="shared" si="1549"/>
        <v/>
      </c>
      <c r="FA563" s="19" t="str">
        <f t="shared" si="1549"/>
        <v/>
      </c>
      <c r="FB563" s="19" t="str">
        <f t="shared" si="1549"/>
        <v/>
      </c>
      <c r="FC563" s="19" t="str">
        <f t="shared" ref="FC563:FL573" si="1550">IFERROR(IF(OR(FC$502="",$D563=""),"",ROUND(INDEX($J$103:$ADX$203,MATCH($D563,$I$103:$I$300,0),MATCH(FC$3,$J$102:$ADX$102,0))*1000/INDEX($J$303:$ADX$403,MATCH($D563,$I$303:$I$403,0),MATCH(FC$3,$J$302:$ADX$302,0)),2)),0)</f>
        <v/>
      </c>
      <c r="FD563" s="19" t="str">
        <f t="shared" si="1550"/>
        <v/>
      </c>
      <c r="FE563" s="19" t="str">
        <f t="shared" si="1550"/>
        <v/>
      </c>
      <c r="FF563" s="19" t="str">
        <f t="shared" si="1550"/>
        <v/>
      </c>
      <c r="FG563" s="19" t="str">
        <f t="shared" si="1550"/>
        <v/>
      </c>
      <c r="FH563" s="19" t="str">
        <f t="shared" si="1550"/>
        <v/>
      </c>
      <c r="FI563" s="19" t="str">
        <f t="shared" si="1550"/>
        <v/>
      </c>
      <c r="FJ563" s="19" t="str">
        <f t="shared" si="1550"/>
        <v/>
      </c>
      <c r="FK563" s="19" t="str">
        <f t="shared" si="1550"/>
        <v/>
      </c>
      <c r="FL563" s="19" t="str">
        <f t="shared" si="1550"/>
        <v/>
      </c>
      <c r="FM563" s="19" t="str">
        <f t="shared" ref="FM563:FV573" si="1551">IFERROR(IF(OR(FM$502="",$D563=""),"",ROUND(INDEX($J$103:$ADX$203,MATCH($D563,$I$103:$I$300,0),MATCH(FM$3,$J$102:$ADX$102,0))*1000/INDEX($J$303:$ADX$403,MATCH($D563,$I$303:$I$403,0),MATCH(FM$3,$J$302:$ADX$302,0)),2)),0)</f>
        <v/>
      </c>
      <c r="FN563" s="19" t="str">
        <f t="shared" si="1551"/>
        <v/>
      </c>
      <c r="FO563" s="19" t="str">
        <f t="shared" si="1551"/>
        <v/>
      </c>
      <c r="FP563" s="19" t="str">
        <f t="shared" si="1551"/>
        <v/>
      </c>
      <c r="FQ563" s="19" t="str">
        <f t="shared" si="1551"/>
        <v/>
      </c>
      <c r="FR563" s="19" t="str">
        <f t="shared" si="1551"/>
        <v/>
      </c>
      <c r="FS563" s="19" t="str">
        <f t="shared" si="1551"/>
        <v/>
      </c>
      <c r="FT563" s="19" t="str">
        <f t="shared" si="1551"/>
        <v/>
      </c>
      <c r="FU563" s="19" t="str">
        <f t="shared" si="1551"/>
        <v/>
      </c>
      <c r="FV563" s="19" t="str">
        <f t="shared" si="1551"/>
        <v/>
      </c>
      <c r="FW563" s="19" t="str">
        <f t="shared" ref="FW563:GF573" si="1552">IFERROR(IF(OR(FW$502="",$D563=""),"",ROUND(INDEX($J$103:$ADX$203,MATCH($D563,$I$103:$I$300,0),MATCH(FW$3,$J$102:$ADX$102,0))*1000/INDEX($J$303:$ADX$403,MATCH($D563,$I$303:$I$403,0),MATCH(FW$3,$J$302:$ADX$302,0)),2)),0)</f>
        <v/>
      </c>
      <c r="FX563" s="19" t="str">
        <f t="shared" si="1552"/>
        <v/>
      </c>
      <c r="FY563" s="19" t="str">
        <f t="shared" si="1552"/>
        <v/>
      </c>
      <c r="FZ563" s="19" t="str">
        <f t="shared" si="1552"/>
        <v/>
      </c>
      <c r="GA563" s="19" t="str">
        <f t="shared" si="1552"/>
        <v/>
      </c>
      <c r="GB563" s="19" t="str">
        <f t="shared" si="1552"/>
        <v/>
      </c>
      <c r="GC563" s="19" t="str">
        <f t="shared" si="1552"/>
        <v/>
      </c>
      <c r="GD563" s="19" t="str">
        <f t="shared" si="1552"/>
        <v/>
      </c>
      <c r="GE563" s="19" t="str">
        <f t="shared" si="1552"/>
        <v/>
      </c>
      <c r="GF563" s="19" t="str">
        <f t="shared" si="1552"/>
        <v/>
      </c>
      <c r="GG563" s="19" t="str">
        <f t="shared" ref="GG563:GP573" si="1553">IFERROR(IF(OR(GG$502="",$D563=""),"",ROUND(INDEX($J$103:$ADX$203,MATCH($D563,$I$103:$I$300,0),MATCH(GG$3,$J$102:$ADX$102,0))*1000/INDEX($J$303:$ADX$403,MATCH($D563,$I$303:$I$403,0),MATCH(GG$3,$J$302:$ADX$302,0)),2)),0)</f>
        <v/>
      </c>
      <c r="GH563" s="19" t="str">
        <f t="shared" si="1553"/>
        <v/>
      </c>
      <c r="GI563" s="19" t="str">
        <f t="shared" si="1553"/>
        <v/>
      </c>
      <c r="GJ563" s="19" t="str">
        <f t="shared" si="1553"/>
        <v/>
      </c>
      <c r="GK563" s="19" t="str">
        <f t="shared" si="1553"/>
        <v/>
      </c>
      <c r="GL563" s="19" t="str">
        <f t="shared" si="1553"/>
        <v/>
      </c>
      <c r="GM563" s="19" t="str">
        <f t="shared" si="1553"/>
        <v/>
      </c>
      <c r="GN563" s="19" t="str">
        <f t="shared" si="1553"/>
        <v/>
      </c>
      <c r="GO563" s="19" t="str">
        <f t="shared" si="1553"/>
        <v/>
      </c>
      <c r="GP563" s="19" t="str">
        <f t="shared" si="1553"/>
        <v/>
      </c>
      <c r="GQ563" s="19" t="str">
        <f t="shared" ref="GQ563:GZ573" si="1554">IFERROR(IF(OR(GQ$502="",$D563=""),"",ROUND(INDEX($J$103:$ADX$203,MATCH($D563,$I$103:$I$300,0),MATCH(GQ$3,$J$102:$ADX$102,0))*1000/INDEX($J$303:$ADX$403,MATCH($D563,$I$303:$I$403,0),MATCH(GQ$3,$J$302:$ADX$302,0)),2)),0)</f>
        <v/>
      </c>
      <c r="GR563" s="19" t="str">
        <f t="shared" si="1554"/>
        <v/>
      </c>
      <c r="GS563" s="19" t="str">
        <f t="shared" si="1554"/>
        <v/>
      </c>
      <c r="GT563" s="19" t="str">
        <f t="shared" si="1554"/>
        <v/>
      </c>
      <c r="GU563" s="19" t="str">
        <f t="shared" si="1554"/>
        <v/>
      </c>
      <c r="GV563" s="19" t="str">
        <f t="shared" si="1554"/>
        <v/>
      </c>
      <c r="GW563" s="19" t="str">
        <f t="shared" si="1554"/>
        <v/>
      </c>
      <c r="GX563" s="19" t="str">
        <f t="shared" si="1554"/>
        <v/>
      </c>
      <c r="GY563" s="19" t="str">
        <f t="shared" si="1554"/>
        <v/>
      </c>
      <c r="GZ563" s="19" t="str">
        <f t="shared" si="1554"/>
        <v/>
      </c>
      <c r="HA563" s="19" t="str">
        <f t="shared" ref="HA563:HJ573" si="1555">IFERROR(IF(OR(HA$502="",$D563=""),"",ROUND(INDEX($J$103:$ADX$203,MATCH($D563,$I$103:$I$300,0),MATCH(HA$3,$J$102:$ADX$102,0))*1000/INDEX($J$303:$ADX$403,MATCH($D563,$I$303:$I$403,0),MATCH(HA$3,$J$302:$ADX$302,0)),2)),0)</f>
        <v/>
      </c>
      <c r="HB563" s="19" t="str">
        <f t="shared" si="1555"/>
        <v/>
      </c>
      <c r="HC563" s="19" t="str">
        <f t="shared" si="1555"/>
        <v/>
      </c>
      <c r="HD563" s="19" t="str">
        <f t="shared" si="1555"/>
        <v/>
      </c>
      <c r="HE563" s="19" t="str">
        <f t="shared" si="1555"/>
        <v/>
      </c>
      <c r="HF563" s="19" t="str">
        <f t="shared" si="1555"/>
        <v/>
      </c>
      <c r="HG563" s="19" t="str">
        <f t="shared" si="1555"/>
        <v/>
      </c>
      <c r="HH563" s="19" t="str">
        <f t="shared" si="1555"/>
        <v/>
      </c>
      <c r="HI563" s="19" t="str">
        <f t="shared" si="1555"/>
        <v/>
      </c>
      <c r="HJ563" s="19" t="str">
        <f t="shared" si="1555"/>
        <v/>
      </c>
      <c r="HK563" s="19" t="str">
        <f t="shared" ref="HK563:HT573" si="1556">IFERROR(IF(OR(HK$502="",$D563=""),"",ROUND(INDEX($J$103:$ADX$203,MATCH($D563,$I$103:$I$300,0),MATCH(HK$3,$J$102:$ADX$102,0))*1000/INDEX($J$303:$ADX$403,MATCH($D563,$I$303:$I$403,0),MATCH(HK$3,$J$302:$ADX$302,0)),2)),0)</f>
        <v/>
      </c>
      <c r="HL563" s="19" t="str">
        <f t="shared" si="1556"/>
        <v/>
      </c>
      <c r="HM563" s="19" t="str">
        <f t="shared" si="1556"/>
        <v/>
      </c>
      <c r="HN563" s="19" t="str">
        <f t="shared" si="1556"/>
        <v/>
      </c>
      <c r="HO563" s="19" t="str">
        <f t="shared" si="1556"/>
        <v/>
      </c>
      <c r="HP563" s="19" t="str">
        <f t="shared" si="1556"/>
        <v/>
      </c>
      <c r="HQ563" s="19" t="str">
        <f t="shared" si="1556"/>
        <v/>
      </c>
      <c r="HR563" s="19" t="str">
        <f t="shared" si="1556"/>
        <v/>
      </c>
      <c r="HS563" s="19" t="str">
        <f t="shared" si="1556"/>
        <v/>
      </c>
      <c r="HT563" s="19" t="str">
        <f t="shared" si="1556"/>
        <v/>
      </c>
      <c r="HU563" s="19" t="str">
        <f t="shared" ref="HU563:ID573" si="1557">IFERROR(IF(OR(HU$502="",$D563=""),"",ROUND(INDEX($J$103:$ADX$203,MATCH($D563,$I$103:$I$300,0),MATCH(HU$3,$J$102:$ADX$102,0))*1000/INDEX($J$303:$ADX$403,MATCH($D563,$I$303:$I$403,0),MATCH(HU$3,$J$302:$ADX$302,0)),2)),0)</f>
        <v/>
      </c>
      <c r="HV563" s="19" t="str">
        <f t="shared" si="1557"/>
        <v/>
      </c>
      <c r="HW563" s="19" t="str">
        <f t="shared" si="1557"/>
        <v/>
      </c>
      <c r="HX563" s="19" t="str">
        <f t="shared" si="1557"/>
        <v/>
      </c>
      <c r="HY563" s="19" t="str">
        <f t="shared" si="1557"/>
        <v/>
      </c>
      <c r="HZ563" s="19" t="str">
        <f t="shared" si="1557"/>
        <v/>
      </c>
      <c r="IA563" s="19" t="str">
        <f t="shared" si="1557"/>
        <v/>
      </c>
      <c r="IB563" s="19" t="str">
        <f t="shared" si="1557"/>
        <v/>
      </c>
      <c r="IC563" s="19" t="str">
        <f t="shared" si="1557"/>
        <v/>
      </c>
      <c r="ID563" s="19" t="str">
        <f t="shared" si="1557"/>
        <v/>
      </c>
      <c r="IE563" s="19" t="str">
        <f t="shared" ref="IE563:IN573" si="1558">IFERROR(IF(OR(IE$502="",$D563=""),"",ROUND(INDEX($J$103:$ADX$203,MATCH($D563,$I$103:$I$300,0),MATCH(IE$3,$J$102:$ADX$102,0))*1000/INDEX($J$303:$ADX$403,MATCH($D563,$I$303:$I$403,0),MATCH(IE$3,$J$302:$ADX$302,0)),2)),0)</f>
        <v/>
      </c>
      <c r="IF563" s="19" t="str">
        <f t="shared" si="1558"/>
        <v/>
      </c>
      <c r="IG563" s="19" t="str">
        <f t="shared" si="1558"/>
        <v/>
      </c>
      <c r="IH563" s="19" t="str">
        <f t="shared" si="1558"/>
        <v/>
      </c>
      <c r="II563" s="19" t="str">
        <f t="shared" si="1558"/>
        <v/>
      </c>
      <c r="IJ563" s="19" t="str">
        <f t="shared" si="1558"/>
        <v/>
      </c>
      <c r="IK563" s="19" t="str">
        <f t="shared" si="1558"/>
        <v/>
      </c>
      <c r="IL563" s="19" t="str">
        <f t="shared" si="1558"/>
        <v/>
      </c>
      <c r="IM563" s="19" t="str">
        <f t="shared" si="1558"/>
        <v/>
      </c>
      <c r="IN563" s="19" t="str">
        <f t="shared" si="1558"/>
        <v/>
      </c>
      <c r="IO563" s="19" t="str">
        <f t="shared" ref="IO563:IX573" si="1559">IFERROR(IF(OR(IO$502="",$D563=""),"",ROUND(INDEX($J$103:$ADX$203,MATCH($D563,$I$103:$I$300,0),MATCH(IO$3,$J$102:$ADX$102,0))*1000/INDEX($J$303:$ADX$403,MATCH($D563,$I$303:$I$403,0),MATCH(IO$3,$J$302:$ADX$302,0)),2)),0)</f>
        <v/>
      </c>
      <c r="IP563" s="19" t="str">
        <f t="shared" si="1559"/>
        <v/>
      </c>
      <c r="IQ563" s="19" t="str">
        <f t="shared" si="1559"/>
        <v/>
      </c>
      <c r="IR563" s="19" t="str">
        <f t="shared" si="1559"/>
        <v/>
      </c>
      <c r="IS563" s="19" t="str">
        <f t="shared" si="1559"/>
        <v/>
      </c>
      <c r="IT563" s="19" t="str">
        <f t="shared" si="1559"/>
        <v/>
      </c>
      <c r="IU563" s="19" t="str">
        <f t="shared" si="1559"/>
        <v/>
      </c>
      <c r="IV563" s="19" t="str">
        <f t="shared" si="1559"/>
        <v/>
      </c>
      <c r="IW563" s="19" t="str">
        <f t="shared" si="1559"/>
        <v/>
      </c>
      <c r="IX563" s="19" t="str">
        <f t="shared" si="1559"/>
        <v/>
      </c>
      <c r="IY563" s="19" t="str">
        <f t="shared" ref="IY563:JH573" si="1560">IFERROR(IF(OR(IY$502="",$D563=""),"",ROUND(INDEX($J$103:$ADX$203,MATCH($D563,$I$103:$I$300,0),MATCH(IY$3,$J$102:$ADX$102,0))*1000/INDEX($J$303:$ADX$403,MATCH($D563,$I$303:$I$403,0),MATCH(IY$3,$J$302:$ADX$302,0)),2)),0)</f>
        <v/>
      </c>
      <c r="IZ563" s="19" t="str">
        <f t="shared" si="1560"/>
        <v/>
      </c>
      <c r="JA563" s="19" t="str">
        <f t="shared" si="1560"/>
        <v/>
      </c>
      <c r="JB563" s="19" t="str">
        <f t="shared" si="1560"/>
        <v/>
      </c>
      <c r="JC563" s="19" t="str">
        <f t="shared" si="1560"/>
        <v/>
      </c>
      <c r="JD563" s="19" t="str">
        <f t="shared" si="1560"/>
        <v/>
      </c>
      <c r="JE563" s="19" t="str">
        <f t="shared" si="1560"/>
        <v/>
      </c>
      <c r="JF563" s="19" t="str">
        <f t="shared" si="1560"/>
        <v/>
      </c>
      <c r="JG563" s="19" t="str">
        <f t="shared" si="1560"/>
        <v/>
      </c>
      <c r="JH563" s="19" t="str">
        <f t="shared" si="1560"/>
        <v/>
      </c>
      <c r="JI563" s="19" t="str">
        <f t="shared" ref="JI563:JR573" si="1561">IFERROR(IF(OR(JI$502="",$D563=""),"",ROUND(INDEX($J$103:$ADX$203,MATCH($D563,$I$103:$I$300,0),MATCH(JI$3,$J$102:$ADX$102,0))*1000/INDEX($J$303:$ADX$403,MATCH($D563,$I$303:$I$403,0),MATCH(JI$3,$J$302:$ADX$302,0)),2)),0)</f>
        <v/>
      </c>
      <c r="JJ563" s="19" t="str">
        <f t="shared" si="1561"/>
        <v/>
      </c>
      <c r="JK563" s="19" t="str">
        <f t="shared" si="1561"/>
        <v/>
      </c>
      <c r="JL563" s="19" t="str">
        <f t="shared" si="1561"/>
        <v/>
      </c>
      <c r="JM563" s="19" t="str">
        <f t="shared" si="1561"/>
        <v/>
      </c>
      <c r="JN563" s="19" t="str">
        <f t="shared" si="1561"/>
        <v/>
      </c>
      <c r="JO563" s="19" t="str">
        <f t="shared" si="1561"/>
        <v/>
      </c>
      <c r="JP563" s="19" t="str">
        <f t="shared" si="1561"/>
        <v/>
      </c>
      <c r="JQ563" s="19" t="str">
        <f t="shared" si="1561"/>
        <v/>
      </c>
      <c r="JR563" s="19" t="str">
        <f t="shared" si="1561"/>
        <v/>
      </c>
      <c r="JS563" s="19" t="str">
        <f t="shared" ref="JS563:KB573" si="1562">IFERROR(IF(OR(JS$502="",$D563=""),"",ROUND(INDEX($J$103:$ADX$203,MATCH($D563,$I$103:$I$300,0),MATCH(JS$3,$J$102:$ADX$102,0))*1000/INDEX($J$303:$ADX$403,MATCH($D563,$I$303:$I$403,0),MATCH(JS$3,$J$302:$ADX$302,0)),2)),0)</f>
        <v/>
      </c>
      <c r="JT563" s="19" t="str">
        <f t="shared" si="1562"/>
        <v/>
      </c>
      <c r="JU563" s="19" t="str">
        <f t="shared" si="1562"/>
        <v/>
      </c>
      <c r="JV563" s="19" t="str">
        <f t="shared" si="1562"/>
        <v/>
      </c>
      <c r="JW563" s="19" t="str">
        <f t="shared" si="1562"/>
        <v/>
      </c>
      <c r="JX563" s="19" t="str">
        <f t="shared" si="1562"/>
        <v/>
      </c>
      <c r="JY563" s="19" t="str">
        <f t="shared" si="1562"/>
        <v/>
      </c>
      <c r="JZ563" s="19" t="str">
        <f t="shared" si="1562"/>
        <v/>
      </c>
      <c r="KA563" s="19" t="str">
        <f t="shared" si="1562"/>
        <v/>
      </c>
      <c r="KB563" s="19" t="str">
        <f t="shared" si="1562"/>
        <v/>
      </c>
      <c r="KC563" s="19" t="str">
        <f t="shared" ref="KC563:KL573" si="1563">IFERROR(IF(OR(KC$502="",$D563=""),"",ROUND(INDEX($J$103:$ADX$203,MATCH($D563,$I$103:$I$300,0),MATCH(KC$3,$J$102:$ADX$102,0))*1000/INDEX($J$303:$ADX$403,MATCH($D563,$I$303:$I$403,0),MATCH(KC$3,$J$302:$ADX$302,0)),2)),0)</f>
        <v/>
      </c>
      <c r="KD563" s="19" t="str">
        <f t="shared" si="1563"/>
        <v/>
      </c>
      <c r="KE563" s="19" t="str">
        <f t="shared" si="1563"/>
        <v/>
      </c>
      <c r="KF563" s="19" t="str">
        <f t="shared" si="1563"/>
        <v/>
      </c>
      <c r="KG563" s="19" t="str">
        <f t="shared" si="1563"/>
        <v/>
      </c>
      <c r="KH563" s="19" t="str">
        <f t="shared" si="1563"/>
        <v/>
      </c>
      <c r="KI563" s="19" t="str">
        <f t="shared" si="1563"/>
        <v/>
      </c>
      <c r="KJ563" s="19" t="str">
        <f t="shared" si="1563"/>
        <v/>
      </c>
      <c r="KK563" s="19" t="str">
        <f t="shared" si="1563"/>
        <v/>
      </c>
      <c r="KL563" s="19" t="str">
        <f t="shared" si="1563"/>
        <v/>
      </c>
      <c r="KM563" s="19" t="str">
        <f t="shared" ref="KM563:KV573" si="1564">IFERROR(IF(OR(KM$502="",$D563=""),"",ROUND(INDEX($J$103:$ADX$203,MATCH($D563,$I$103:$I$300,0),MATCH(KM$3,$J$102:$ADX$102,0))*1000/INDEX($J$303:$ADX$403,MATCH($D563,$I$303:$I$403,0),MATCH(KM$3,$J$302:$ADX$302,0)),2)),0)</f>
        <v/>
      </c>
      <c r="KN563" s="19" t="str">
        <f t="shared" si="1564"/>
        <v/>
      </c>
      <c r="KO563" s="19" t="str">
        <f t="shared" si="1564"/>
        <v/>
      </c>
      <c r="KP563" s="19" t="str">
        <f t="shared" si="1564"/>
        <v/>
      </c>
      <c r="KQ563" s="19" t="str">
        <f t="shared" si="1564"/>
        <v/>
      </c>
      <c r="KR563" s="19" t="str">
        <f t="shared" si="1564"/>
        <v/>
      </c>
      <c r="KS563" s="19" t="str">
        <f t="shared" si="1564"/>
        <v/>
      </c>
      <c r="KT563" s="19" t="str">
        <f t="shared" si="1564"/>
        <v/>
      </c>
      <c r="KU563" s="19" t="str">
        <f t="shared" si="1564"/>
        <v/>
      </c>
      <c r="KV563" s="19" t="str">
        <f t="shared" si="1564"/>
        <v/>
      </c>
      <c r="KW563" s="19" t="str">
        <f t="shared" ref="KW563:LF573" si="1565">IFERROR(IF(OR(KW$502="",$D563=""),"",ROUND(INDEX($J$103:$ADX$203,MATCH($D563,$I$103:$I$300,0),MATCH(KW$3,$J$102:$ADX$102,0))*1000/INDEX($J$303:$ADX$403,MATCH($D563,$I$303:$I$403,0),MATCH(KW$3,$J$302:$ADX$302,0)),2)),0)</f>
        <v/>
      </c>
      <c r="KX563" s="19" t="str">
        <f t="shared" si="1565"/>
        <v/>
      </c>
      <c r="KY563" s="19" t="str">
        <f t="shared" si="1565"/>
        <v/>
      </c>
      <c r="KZ563" s="19" t="str">
        <f t="shared" si="1565"/>
        <v/>
      </c>
      <c r="LA563" s="19" t="str">
        <f t="shared" si="1565"/>
        <v/>
      </c>
      <c r="LB563" s="19" t="str">
        <f t="shared" si="1565"/>
        <v/>
      </c>
      <c r="LC563" s="19" t="str">
        <f t="shared" si="1565"/>
        <v/>
      </c>
      <c r="LD563" s="19" t="str">
        <f t="shared" si="1565"/>
        <v/>
      </c>
      <c r="LE563" s="19" t="str">
        <f t="shared" si="1565"/>
        <v/>
      </c>
      <c r="LF563" s="19" t="str">
        <f t="shared" si="1565"/>
        <v/>
      </c>
      <c r="LG563" s="19" t="str">
        <f t="shared" ref="LG563:LP573" si="1566">IFERROR(IF(OR(LG$502="",$D563=""),"",ROUND(INDEX($J$103:$ADX$203,MATCH($D563,$I$103:$I$300,0),MATCH(LG$3,$J$102:$ADX$102,0))*1000/INDEX($J$303:$ADX$403,MATCH($D563,$I$303:$I$403,0),MATCH(LG$3,$J$302:$ADX$302,0)),2)),0)</f>
        <v/>
      </c>
      <c r="LH563" s="19" t="str">
        <f t="shared" si="1566"/>
        <v/>
      </c>
      <c r="LI563" s="19" t="str">
        <f t="shared" si="1566"/>
        <v/>
      </c>
      <c r="LJ563" s="19" t="str">
        <f t="shared" si="1566"/>
        <v/>
      </c>
      <c r="LK563" s="19" t="str">
        <f t="shared" si="1566"/>
        <v/>
      </c>
      <c r="LL563" s="19" t="str">
        <f t="shared" si="1566"/>
        <v/>
      </c>
      <c r="LM563" s="19" t="str">
        <f t="shared" si="1566"/>
        <v/>
      </c>
      <c r="LN563" s="19" t="str">
        <f t="shared" si="1566"/>
        <v/>
      </c>
      <c r="LO563" s="19" t="str">
        <f t="shared" si="1566"/>
        <v/>
      </c>
      <c r="LP563" s="19" t="str">
        <f t="shared" si="1566"/>
        <v/>
      </c>
      <c r="LQ563" s="19" t="str">
        <f t="shared" ref="LQ563:LZ573" si="1567">IFERROR(IF(OR(LQ$502="",$D563=""),"",ROUND(INDEX($J$103:$ADX$203,MATCH($D563,$I$103:$I$300,0),MATCH(LQ$3,$J$102:$ADX$102,0))*1000/INDEX($J$303:$ADX$403,MATCH($D563,$I$303:$I$403,0),MATCH(LQ$3,$J$302:$ADX$302,0)),2)),0)</f>
        <v/>
      </c>
      <c r="LR563" s="19" t="str">
        <f t="shared" si="1567"/>
        <v/>
      </c>
      <c r="LS563" s="19" t="str">
        <f t="shared" si="1567"/>
        <v/>
      </c>
      <c r="LT563" s="19" t="str">
        <f t="shared" si="1567"/>
        <v/>
      </c>
      <c r="LU563" s="19" t="str">
        <f t="shared" si="1567"/>
        <v/>
      </c>
      <c r="LV563" s="19" t="str">
        <f t="shared" si="1567"/>
        <v/>
      </c>
      <c r="LW563" s="19" t="str">
        <f t="shared" si="1567"/>
        <v/>
      </c>
      <c r="LX563" s="19" t="str">
        <f t="shared" si="1567"/>
        <v/>
      </c>
      <c r="LY563" s="19" t="str">
        <f t="shared" si="1567"/>
        <v/>
      </c>
      <c r="LZ563" s="19" t="str">
        <f t="shared" si="1567"/>
        <v/>
      </c>
      <c r="MA563" s="19" t="str">
        <f t="shared" ref="MA563:MJ573" si="1568">IFERROR(IF(OR(MA$502="",$D563=""),"",ROUND(INDEX($J$103:$ADX$203,MATCH($D563,$I$103:$I$300,0),MATCH(MA$3,$J$102:$ADX$102,0))*1000/INDEX($J$303:$ADX$403,MATCH($D563,$I$303:$I$403,0),MATCH(MA$3,$J$302:$ADX$302,0)),2)),0)</f>
        <v/>
      </c>
      <c r="MB563" s="19" t="str">
        <f t="shared" si="1568"/>
        <v/>
      </c>
      <c r="MC563" s="19" t="str">
        <f t="shared" si="1568"/>
        <v/>
      </c>
      <c r="MD563" s="19" t="str">
        <f t="shared" si="1568"/>
        <v/>
      </c>
      <c r="ME563" s="19" t="str">
        <f t="shared" si="1568"/>
        <v/>
      </c>
      <c r="MF563" s="19" t="str">
        <f t="shared" si="1568"/>
        <v/>
      </c>
      <c r="MG563" s="19" t="str">
        <f t="shared" si="1568"/>
        <v/>
      </c>
      <c r="MH563" s="19" t="str">
        <f t="shared" si="1568"/>
        <v/>
      </c>
      <c r="MI563" s="19" t="str">
        <f t="shared" si="1568"/>
        <v/>
      </c>
      <c r="MJ563" s="19" t="str">
        <f t="shared" si="1568"/>
        <v/>
      </c>
      <c r="MK563" s="19" t="str">
        <f t="shared" ref="MK563:MT573" si="1569">IFERROR(IF(OR(MK$502="",$D563=""),"",ROUND(INDEX($J$103:$ADX$203,MATCH($D563,$I$103:$I$300,0),MATCH(MK$3,$J$102:$ADX$102,0))*1000/INDEX($J$303:$ADX$403,MATCH($D563,$I$303:$I$403,0),MATCH(MK$3,$J$302:$ADX$302,0)),2)),0)</f>
        <v/>
      </c>
      <c r="ML563" s="19" t="str">
        <f t="shared" si="1569"/>
        <v/>
      </c>
      <c r="MM563" s="19" t="str">
        <f t="shared" si="1569"/>
        <v/>
      </c>
      <c r="MN563" s="19" t="str">
        <f t="shared" si="1569"/>
        <v/>
      </c>
      <c r="MO563" s="19" t="str">
        <f t="shared" si="1569"/>
        <v/>
      </c>
      <c r="MP563" s="19" t="str">
        <f t="shared" si="1569"/>
        <v/>
      </c>
      <c r="MQ563" s="19" t="str">
        <f t="shared" si="1569"/>
        <v/>
      </c>
      <c r="MR563" s="19" t="str">
        <f t="shared" si="1569"/>
        <v/>
      </c>
      <c r="MS563" s="19" t="str">
        <f t="shared" si="1569"/>
        <v/>
      </c>
      <c r="MT563" s="19" t="str">
        <f t="shared" si="1569"/>
        <v/>
      </c>
      <c r="MU563" s="19" t="str">
        <f t="shared" ref="MU563:ND573" si="1570">IFERROR(IF(OR(MU$502="",$D563=""),"",ROUND(INDEX($J$103:$ADX$203,MATCH($D563,$I$103:$I$300,0),MATCH(MU$3,$J$102:$ADX$102,0))*1000/INDEX($J$303:$ADX$403,MATCH($D563,$I$303:$I$403,0),MATCH(MU$3,$J$302:$ADX$302,0)),2)),0)</f>
        <v/>
      </c>
      <c r="MV563" s="19" t="str">
        <f t="shared" si="1570"/>
        <v/>
      </c>
      <c r="MW563" s="19" t="str">
        <f t="shared" si="1570"/>
        <v/>
      </c>
      <c r="MX563" s="19" t="str">
        <f t="shared" si="1570"/>
        <v/>
      </c>
      <c r="MY563" s="19" t="str">
        <f t="shared" si="1570"/>
        <v/>
      </c>
      <c r="MZ563" s="19" t="str">
        <f t="shared" si="1570"/>
        <v/>
      </c>
      <c r="NA563" s="19" t="str">
        <f t="shared" si="1570"/>
        <v/>
      </c>
      <c r="NB563" s="19" t="str">
        <f t="shared" si="1570"/>
        <v/>
      </c>
      <c r="NC563" s="19" t="str">
        <f t="shared" si="1570"/>
        <v/>
      </c>
      <c r="ND563" s="19" t="str">
        <f t="shared" si="1570"/>
        <v/>
      </c>
      <c r="NE563" s="19" t="str">
        <f t="shared" ref="NE563:NN573" si="1571">IFERROR(IF(OR(NE$502="",$D563=""),"",ROUND(INDEX($J$103:$ADX$203,MATCH($D563,$I$103:$I$300,0),MATCH(NE$3,$J$102:$ADX$102,0))*1000/INDEX($J$303:$ADX$403,MATCH($D563,$I$303:$I$403,0),MATCH(NE$3,$J$302:$ADX$302,0)),2)),0)</f>
        <v/>
      </c>
      <c r="NF563" s="19" t="str">
        <f t="shared" si="1571"/>
        <v/>
      </c>
      <c r="NG563" s="19" t="str">
        <f t="shared" si="1571"/>
        <v/>
      </c>
      <c r="NH563" s="19" t="str">
        <f t="shared" si="1571"/>
        <v/>
      </c>
      <c r="NI563" s="19" t="str">
        <f t="shared" si="1571"/>
        <v/>
      </c>
      <c r="NJ563" s="19" t="str">
        <f t="shared" si="1571"/>
        <v/>
      </c>
      <c r="NK563" s="19" t="str">
        <f t="shared" si="1571"/>
        <v/>
      </c>
      <c r="NL563" s="19" t="str">
        <f t="shared" si="1571"/>
        <v/>
      </c>
      <c r="NM563" s="19" t="str">
        <f t="shared" si="1571"/>
        <v/>
      </c>
      <c r="NN563" s="19" t="str">
        <f t="shared" si="1571"/>
        <v/>
      </c>
      <c r="NO563" s="19" t="str">
        <f t="shared" ref="NO563:NX573" si="1572">IFERROR(IF(OR(NO$502="",$D563=""),"",ROUND(INDEX($J$103:$ADX$203,MATCH($D563,$I$103:$I$300,0),MATCH(NO$3,$J$102:$ADX$102,0))*1000/INDEX($J$303:$ADX$403,MATCH($D563,$I$303:$I$403,0),MATCH(NO$3,$J$302:$ADX$302,0)),2)),0)</f>
        <v/>
      </c>
      <c r="NP563" s="19" t="str">
        <f t="shared" si="1572"/>
        <v/>
      </c>
      <c r="NQ563" s="19" t="str">
        <f t="shared" si="1572"/>
        <v/>
      </c>
      <c r="NR563" s="19" t="str">
        <f t="shared" si="1572"/>
        <v/>
      </c>
      <c r="NS563" s="19" t="str">
        <f t="shared" si="1572"/>
        <v/>
      </c>
      <c r="NT563" s="19" t="str">
        <f t="shared" si="1572"/>
        <v/>
      </c>
      <c r="NU563" s="19" t="str">
        <f t="shared" si="1572"/>
        <v/>
      </c>
      <c r="NV563" s="19" t="str">
        <f t="shared" si="1572"/>
        <v/>
      </c>
      <c r="NW563" s="19" t="str">
        <f t="shared" si="1572"/>
        <v/>
      </c>
      <c r="NX563" s="19" t="str">
        <f t="shared" si="1572"/>
        <v/>
      </c>
      <c r="NY563" s="19" t="str">
        <f t="shared" ref="NY563:OH573" si="1573">IFERROR(IF(OR(NY$502="",$D563=""),"",ROUND(INDEX($J$103:$ADX$203,MATCH($D563,$I$103:$I$300,0),MATCH(NY$3,$J$102:$ADX$102,0))*1000/INDEX($J$303:$ADX$403,MATCH($D563,$I$303:$I$403,0),MATCH(NY$3,$J$302:$ADX$302,0)),2)),0)</f>
        <v/>
      </c>
      <c r="NZ563" s="19" t="str">
        <f t="shared" si="1573"/>
        <v/>
      </c>
      <c r="OA563" s="19" t="str">
        <f t="shared" si="1573"/>
        <v/>
      </c>
      <c r="OB563" s="19" t="str">
        <f t="shared" si="1573"/>
        <v/>
      </c>
      <c r="OC563" s="19" t="str">
        <f t="shared" si="1573"/>
        <v/>
      </c>
      <c r="OD563" s="19" t="str">
        <f t="shared" si="1573"/>
        <v/>
      </c>
      <c r="OE563" s="19" t="str">
        <f t="shared" si="1573"/>
        <v/>
      </c>
      <c r="OF563" s="19" t="str">
        <f t="shared" si="1573"/>
        <v/>
      </c>
      <c r="OG563" s="19" t="str">
        <f t="shared" si="1573"/>
        <v/>
      </c>
      <c r="OH563" s="19" t="str">
        <f t="shared" si="1573"/>
        <v/>
      </c>
      <c r="OI563" s="19" t="str">
        <f t="shared" ref="OI563:OR573" si="1574">IFERROR(IF(OR(OI$502="",$D563=""),"",ROUND(INDEX($J$103:$ADX$203,MATCH($D563,$I$103:$I$300,0),MATCH(OI$3,$J$102:$ADX$102,0))*1000/INDEX($J$303:$ADX$403,MATCH($D563,$I$303:$I$403,0),MATCH(OI$3,$J$302:$ADX$302,0)),2)),0)</f>
        <v/>
      </c>
      <c r="OJ563" s="19" t="str">
        <f t="shared" si="1574"/>
        <v/>
      </c>
      <c r="OK563" s="19" t="str">
        <f t="shared" si="1574"/>
        <v/>
      </c>
      <c r="OL563" s="19" t="str">
        <f t="shared" si="1574"/>
        <v/>
      </c>
      <c r="OM563" s="19" t="str">
        <f t="shared" si="1574"/>
        <v/>
      </c>
      <c r="ON563" s="19" t="str">
        <f t="shared" si="1574"/>
        <v/>
      </c>
      <c r="OO563" s="19" t="str">
        <f t="shared" si="1574"/>
        <v/>
      </c>
      <c r="OP563" s="19" t="str">
        <f t="shared" si="1574"/>
        <v/>
      </c>
      <c r="OQ563" s="19" t="str">
        <f t="shared" si="1574"/>
        <v/>
      </c>
      <c r="OR563" s="19" t="str">
        <f t="shared" si="1574"/>
        <v/>
      </c>
      <c r="OS563" s="19" t="str">
        <f t="shared" ref="OS563:PB573" si="1575">IFERROR(IF(OR(OS$502="",$D563=""),"",ROUND(INDEX($J$103:$ADX$203,MATCH($D563,$I$103:$I$300,0),MATCH(OS$3,$J$102:$ADX$102,0))*1000/INDEX($J$303:$ADX$403,MATCH($D563,$I$303:$I$403,0),MATCH(OS$3,$J$302:$ADX$302,0)),2)),0)</f>
        <v/>
      </c>
      <c r="OT563" s="19" t="str">
        <f t="shared" si="1575"/>
        <v/>
      </c>
      <c r="OU563" s="19" t="str">
        <f t="shared" si="1575"/>
        <v/>
      </c>
      <c r="OV563" s="19" t="str">
        <f t="shared" si="1575"/>
        <v/>
      </c>
      <c r="OW563" s="19" t="str">
        <f t="shared" si="1575"/>
        <v/>
      </c>
      <c r="OX563" s="19" t="str">
        <f t="shared" si="1575"/>
        <v/>
      </c>
      <c r="OY563" s="19" t="str">
        <f t="shared" si="1575"/>
        <v/>
      </c>
      <c r="OZ563" s="19" t="str">
        <f t="shared" si="1575"/>
        <v/>
      </c>
      <c r="PA563" s="19" t="str">
        <f t="shared" si="1575"/>
        <v/>
      </c>
      <c r="PB563" s="19" t="str">
        <f t="shared" si="1575"/>
        <v/>
      </c>
      <c r="PC563" s="19" t="str">
        <f t="shared" ref="PC563:PL573" si="1576">IFERROR(IF(OR(PC$502="",$D563=""),"",ROUND(INDEX($J$103:$ADX$203,MATCH($D563,$I$103:$I$300,0),MATCH(PC$3,$J$102:$ADX$102,0))*1000/INDEX($J$303:$ADX$403,MATCH($D563,$I$303:$I$403,0),MATCH(PC$3,$J$302:$ADX$302,0)),2)),0)</f>
        <v/>
      </c>
      <c r="PD563" s="19" t="str">
        <f t="shared" si="1576"/>
        <v/>
      </c>
      <c r="PE563" s="19" t="str">
        <f t="shared" si="1576"/>
        <v/>
      </c>
      <c r="PF563" s="19" t="str">
        <f t="shared" si="1576"/>
        <v/>
      </c>
      <c r="PG563" s="19" t="str">
        <f t="shared" si="1576"/>
        <v/>
      </c>
      <c r="PH563" s="19" t="str">
        <f t="shared" si="1576"/>
        <v/>
      </c>
      <c r="PI563" s="19" t="str">
        <f t="shared" si="1576"/>
        <v/>
      </c>
      <c r="PJ563" s="19" t="str">
        <f t="shared" si="1576"/>
        <v/>
      </c>
      <c r="PK563" s="19" t="str">
        <f t="shared" si="1576"/>
        <v/>
      </c>
      <c r="PL563" s="19" t="str">
        <f t="shared" si="1576"/>
        <v/>
      </c>
      <c r="PM563" s="19" t="str">
        <f t="shared" ref="PM563:PY573" si="1577">IFERROR(IF(OR(PM$502="",$D563=""),"",ROUND(INDEX($J$103:$ADX$203,MATCH($D563,$I$103:$I$300,0),MATCH(PM$3,$J$102:$ADX$102,0))*1000/INDEX($J$303:$ADX$403,MATCH($D563,$I$303:$I$403,0),MATCH(PM$3,$J$302:$ADX$302,0)),2)),0)</f>
        <v/>
      </c>
      <c r="PN563" s="19" t="str">
        <f t="shared" si="1577"/>
        <v/>
      </c>
      <c r="PO563" s="19" t="str">
        <f t="shared" si="1577"/>
        <v/>
      </c>
      <c r="PP563" s="19" t="str">
        <f t="shared" si="1577"/>
        <v/>
      </c>
      <c r="PQ563" s="19" t="str">
        <f t="shared" si="1577"/>
        <v/>
      </c>
      <c r="PR563" s="19" t="str">
        <f t="shared" si="1577"/>
        <v/>
      </c>
      <c r="PS563" s="19" t="str">
        <f t="shared" si="1577"/>
        <v/>
      </c>
      <c r="PT563" s="19" t="str">
        <f t="shared" si="1577"/>
        <v/>
      </c>
      <c r="PU563" s="19" t="str">
        <f t="shared" si="1577"/>
        <v/>
      </c>
      <c r="PV563" s="19" t="str">
        <f t="shared" si="1577"/>
        <v/>
      </c>
      <c r="PW563" s="19" t="str">
        <f t="shared" si="1577"/>
        <v/>
      </c>
      <c r="PX563" s="19" t="str">
        <f t="shared" si="1577"/>
        <v/>
      </c>
      <c r="PY563" s="19" t="str">
        <f t="shared" si="1577"/>
        <v/>
      </c>
      <c r="PZ563" s="19" t="str">
        <f t="shared" si="1447"/>
        <v/>
      </c>
      <c r="QA563" s="19" t="str">
        <f t="shared" si="1448"/>
        <v/>
      </c>
    </row>
    <row r="564" spans="4:443" x14ac:dyDescent="0.25">
      <c r="D564"/>
      <c r="E564"/>
      <c r="G564" s="20" t="str">
        <f t="shared" si="1446"/>
        <v/>
      </c>
      <c r="H564" s="20"/>
      <c r="I564" s="19" t="str">
        <f t="shared" si="1535"/>
        <v/>
      </c>
      <c r="J564" s="19" t="str">
        <f t="shared" si="1535"/>
        <v/>
      </c>
      <c r="K564" s="19" t="str">
        <f t="shared" si="1535"/>
        <v/>
      </c>
      <c r="L564" s="19" t="str">
        <f t="shared" si="1535"/>
        <v/>
      </c>
      <c r="M564" s="19" t="str">
        <f t="shared" si="1535"/>
        <v/>
      </c>
      <c r="N564" s="19" t="str">
        <f t="shared" si="1535"/>
        <v/>
      </c>
      <c r="O564" s="19" t="str">
        <f t="shared" si="1535"/>
        <v/>
      </c>
      <c r="P564" s="19" t="str">
        <f t="shared" si="1535"/>
        <v/>
      </c>
      <c r="Q564" s="19" t="str">
        <f t="shared" si="1535"/>
        <v/>
      </c>
      <c r="R564" s="19" t="str">
        <f t="shared" si="1535"/>
        <v/>
      </c>
      <c r="S564" s="19" t="str">
        <f t="shared" si="1536"/>
        <v/>
      </c>
      <c r="T564" s="19" t="str">
        <f t="shared" si="1536"/>
        <v/>
      </c>
      <c r="U564" s="50" t="str">
        <f t="shared" si="1536"/>
        <v/>
      </c>
      <c r="V564" s="19" t="str">
        <f t="shared" si="1536"/>
        <v/>
      </c>
      <c r="W564" s="19" t="str">
        <f t="shared" si="1536"/>
        <v/>
      </c>
      <c r="X564" s="19" t="str">
        <f t="shared" si="1536"/>
        <v/>
      </c>
      <c r="Y564" s="19" t="str">
        <f t="shared" si="1536"/>
        <v/>
      </c>
      <c r="Z564" s="19" t="str">
        <f t="shared" si="1536"/>
        <v/>
      </c>
      <c r="AA564" s="19" t="str">
        <f t="shared" si="1536"/>
        <v/>
      </c>
      <c r="AB564" s="19" t="str">
        <f t="shared" si="1536"/>
        <v/>
      </c>
      <c r="AC564" s="19" t="str">
        <f t="shared" si="1537"/>
        <v/>
      </c>
      <c r="AD564" s="19" t="str">
        <f t="shared" si="1537"/>
        <v/>
      </c>
      <c r="AE564" s="19" t="str">
        <f t="shared" si="1537"/>
        <v/>
      </c>
      <c r="AF564" s="19" t="str">
        <f t="shared" si="1537"/>
        <v/>
      </c>
      <c r="AG564" s="19" t="str">
        <f t="shared" si="1537"/>
        <v/>
      </c>
      <c r="AH564" s="19" t="str">
        <f t="shared" si="1537"/>
        <v/>
      </c>
      <c r="AI564" s="19" t="str">
        <f t="shared" si="1537"/>
        <v/>
      </c>
      <c r="AJ564" s="19" t="str">
        <f t="shared" si="1537"/>
        <v/>
      </c>
      <c r="AK564" s="19" t="str">
        <f t="shared" si="1537"/>
        <v/>
      </c>
      <c r="AL564" s="19" t="str">
        <f t="shared" si="1537"/>
        <v/>
      </c>
      <c r="AM564" s="19" t="str">
        <f t="shared" si="1538"/>
        <v/>
      </c>
      <c r="AN564" s="19" t="str">
        <f t="shared" si="1538"/>
        <v/>
      </c>
      <c r="AO564" s="19" t="str">
        <f t="shared" si="1538"/>
        <v/>
      </c>
      <c r="AP564" s="19" t="str">
        <f t="shared" si="1538"/>
        <v/>
      </c>
      <c r="AQ564" s="19" t="str">
        <f t="shared" si="1538"/>
        <v/>
      </c>
      <c r="AR564" s="19" t="str">
        <f t="shared" si="1538"/>
        <v/>
      </c>
      <c r="AS564" s="19" t="str">
        <f t="shared" si="1538"/>
        <v/>
      </c>
      <c r="AT564" s="19" t="str">
        <f t="shared" si="1538"/>
        <v/>
      </c>
      <c r="AU564" s="19" t="str">
        <f t="shared" si="1538"/>
        <v/>
      </c>
      <c r="AV564" s="19" t="str">
        <f t="shared" si="1538"/>
        <v/>
      </c>
      <c r="AW564" s="19" t="str">
        <f t="shared" si="1539"/>
        <v/>
      </c>
      <c r="AX564" s="19" t="str">
        <f t="shared" si="1539"/>
        <v/>
      </c>
      <c r="AY564" s="19" t="str">
        <f t="shared" si="1539"/>
        <v/>
      </c>
      <c r="AZ564" s="19" t="str">
        <f t="shared" si="1539"/>
        <v/>
      </c>
      <c r="BA564" s="19" t="str">
        <f t="shared" si="1539"/>
        <v/>
      </c>
      <c r="BB564" s="19" t="str">
        <f t="shared" si="1539"/>
        <v/>
      </c>
      <c r="BC564" s="19" t="str">
        <f t="shared" si="1539"/>
        <v/>
      </c>
      <c r="BD564" s="19" t="str">
        <f t="shared" si="1539"/>
        <v/>
      </c>
      <c r="BE564" s="19" t="str">
        <f t="shared" si="1539"/>
        <v/>
      </c>
      <c r="BF564" s="19" t="str">
        <f t="shared" si="1539"/>
        <v/>
      </c>
      <c r="BG564" s="19" t="str">
        <f t="shared" si="1540"/>
        <v/>
      </c>
      <c r="BH564" s="19" t="str">
        <f t="shared" si="1540"/>
        <v/>
      </c>
      <c r="BI564" s="19" t="str">
        <f t="shared" si="1540"/>
        <v/>
      </c>
      <c r="BJ564" s="19" t="str">
        <f t="shared" si="1540"/>
        <v/>
      </c>
      <c r="BK564" s="19" t="str">
        <f t="shared" si="1540"/>
        <v/>
      </c>
      <c r="BL564" s="19" t="str">
        <f t="shared" si="1540"/>
        <v/>
      </c>
      <c r="BM564" s="19" t="str">
        <f t="shared" si="1540"/>
        <v/>
      </c>
      <c r="BN564" s="19" t="str">
        <f t="shared" si="1540"/>
        <v/>
      </c>
      <c r="BO564" s="19" t="str">
        <f t="shared" si="1540"/>
        <v/>
      </c>
      <c r="BP564" s="19" t="str">
        <f t="shared" si="1540"/>
        <v/>
      </c>
      <c r="BQ564" s="19" t="str">
        <f t="shared" si="1541"/>
        <v/>
      </c>
      <c r="BR564" s="19" t="str">
        <f t="shared" si="1541"/>
        <v/>
      </c>
      <c r="BS564" s="19" t="str">
        <f t="shared" si="1541"/>
        <v/>
      </c>
      <c r="BT564" s="19" t="str">
        <f t="shared" si="1541"/>
        <v/>
      </c>
      <c r="BU564" s="19" t="str">
        <f t="shared" si="1541"/>
        <v/>
      </c>
      <c r="BV564" s="19" t="str">
        <f t="shared" si="1541"/>
        <v/>
      </c>
      <c r="BW564" s="19" t="str">
        <f t="shared" si="1541"/>
        <v/>
      </c>
      <c r="BX564" s="19" t="str">
        <f t="shared" si="1541"/>
        <v/>
      </c>
      <c r="BY564" s="19" t="str">
        <f t="shared" si="1541"/>
        <v/>
      </c>
      <c r="BZ564" s="19" t="str">
        <f t="shared" si="1541"/>
        <v/>
      </c>
      <c r="CA564" s="19" t="str">
        <f t="shared" si="1542"/>
        <v/>
      </c>
      <c r="CB564" s="19" t="str">
        <f t="shared" si="1542"/>
        <v/>
      </c>
      <c r="CC564" s="19" t="str">
        <f t="shared" si="1542"/>
        <v/>
      </c>
      <c r="CD564" s="19" t="str">
        <f t="shared" si="1542"/>
        <v/>
      </c>
      <c r="CE564" s="19" t="str">
        <f t="shared" si="1542"/>
        <v/>
      </c>
      <c r="CF564" s="19" t="str">
        <f t="shared" si="1542"/>
        <v/>
      </c>
      <c r="CG564" s="19" t="str">
        <f t="shared" si="1542"/>
        <v/>
      </c>
      <c r="CH564" s="19" t="str">
        <f t="shared" si="1542"/>
        <v/>
      </c>
      <c r="CI564" s="19" t="str">
        <f t="shared" si="1542"/>
        <v/>
      </c>
      <c r="CJ564" s="19" t="str">
        <f t="shared" si="1542"/>
        <v/>
      </c>
      <c r="CK564" s="19" t="str">
        <f t="shared" si="1543"/>
        <v/>
      </c>
      <c r="CL564" s="19" t="str">
        <f t="shared" si="1543"/>
        <v/>
      </c>
      <c r="CM564" s="19" t="str">
        <f t="shared" si="1543"/>
        <v/>
      </c>
      <c r="CN564" s="19" t="str">
        <f t="shared" si="1543"/>
        <v/>
      </c>
      <c r="CO564" s="19" t="str">
        <f t="shared" si="1543"/>
        <v/>
      </c>
      <c r="CP564" s="19" t="str">
        <f t="shared" si="1543"/>
        <v/>
      </c>
      <c r="CQ564" s="19" t="str">
        <f t="shared" si="1543"/>
        <v/>
      </c>
      <c r="CR564" s="19" t="str">
        <f t="shared" si="1543"/>
        <v/>
      </c>
      <c r="CS564" s="19" t="str">
        <f t="shared" si="1543"/>
        <v/>
      </c>
      <c r="CT564" s="19" t="str">
        <f t="shared" si="1543"/>
        <v/>
      </c>
      <c r="CU564" s="19" t="str">
        <f t="shared" si="1544"/>
        <v/>
      </c>
      <c r="CV564" s="19" t="str">
        <f t="shared" si="1544"/>
        <v/>
      </c>
      <c r="CW564" s="19" t="str">
        <f t="shared" si="1544"/>
        <v/>
      </c>
      <c r="CX564" s="19" t="str">
        <f t="shared" si="1544"/>
        <v/>
      </c>
      <c r="CY564" s="19" t="str">
        <f t="shared" si="1544"/>
        <v/>
      </c>
      <c r="CZ564" s="19" t="str">
        <f t="shared" si="1544"/>
        <v/>
      </c>
      <c r="DA564" s="19" t="str">
        <f t="shared" si="1544"/>
        <v/>
      </c>
      <c r="DB564" s="19" t="str">
        <f t="shared" si="1544"/>
        <v/>
      </c>
      <c r="DC564" s="19" t="str">
        <f t="shared" si="1544"/>
        <v/>
      </c>
      <c r="DD564" s="19" t="str">
        <f t="shared" si="1544"/>
        <v/>
      </c>
      <c r="DE564" s="19" t="str">
        <f t="shared" si="1545"/>
        <v/>
      </c>
      <c r="DF564" s="19" t="str">
        <f t="shared" si="1545"/>
        <v/>
      </c>
      <c r="DG564" s="19" t="str">
        <f t="shared" si="1545"/>
        <v/>
      </c>
      <c r="DH564" s="19" t="str">
        <f t="shared" si="1545"/>
        <v/>
      </c>
      <c r="DI564" s="19" t="str">
        <f t="shared" si="1545"/>
        <v/>
      </c>
      <c r="DJ564" s="19" t="str">
        <f t="shared" si="1545"/>
        <v/>
      </c>
      <c r="DK564" s="19" t="str">
        <f t="shared" si="1545"/>
        <v/>
      </c>
      <c r="DL564" s="19" t="str">
        <f t="shared" si="1545"/>
        <v/>
      </c>
      <c r="DM564" s="19" t="str">
        <f t="shared" si="1545"/>
        <v/>
      </c>
      <c r="DN564" s="19" t="str">
        <f t="shared" si="1545"/>
        <v/>
      </c>
      <c r="DO564" s="19" t="str">
        <f t="shared" si="1546"/>
        <v/>
      </c>
      <c r="DP564" s="19" t="str">
        <f t="shared" si="1546"/>
        <v/>
      </c>
      <c r="DQ564" s="19" t="str">
        <f t="shared" si="1546"/>
        <v/>
      </c>
      <c r="DR564" s="19" t="str">
        <f t="shared" si="1546"/>
        <v/>
      </c>
      <c r="DS564" s="19" t="str">
        <f t="shared" si="1546"/>
        <v/>
      </c>
      <c r="DT564" s="19" t="str">
        <f t="shared" si="1546"/>
        <v/>
      </c>
      <c r="DU564" s="19" t="str">
        <f t="shared" si="1546"/>
        <v/>
      </c>
      <c r="DV564" s="19" t="str">
        <f t="shared" si="1546"/>
        <v/>
      </c>
      <c r="DW564" s="19" t="str">
        <f t="shared" si="1546"/>
        <v/>
      </c>
      <c r="DX564" s="19" t="str">
        <f t="shared" si="1546"/>
        <v/>
      </c>
      <c r="DY564" s="19" t="str">
        <f t="shared" si="1547"/>
        <v/>
      </c>
      <c r="DZ564" s="19" t="str">
        <f t="shared" si="1547"/>
        <v/>
      </c>
      <c r="EA564" s="19" t="str">
        <f t="shared" si="1547"/>
        <v/>
      </c>
      <c r="EB564" s="19" t="str">
        <f t="shared" si="1547"/>
        <v/>
      </c>
      <c r="EC564" s="19" t="str">
        <f t="shared" si="1547"/>
        <v/>
      </c>
      <c r="ED564" s="19" t="str">
        <f t="shared" si="1547"/>
        <v/>
      </c>
      <c r="EE564" s="19" t="str">
        <f t="shared" si="1547"/>
        <v/>
      </c>
      <c r="EF564" s="19" t="str">
        <f t="shared" si="1547"/>
        <v/>
      </c>
      <c r="EG564" s="19" t="str">
        <f t="shared" si="1547"/>
        <v/>
      </c>
      <c r="EH564" s="19" t="str">
        <f t="shared" si="1547"/>
        <v/>
      </c>
      <c r="EI564" s="19" t="str">
        <f t="shared" si="1548"/>
        <v/>
      </c>
      <c r="EJ564" s="19" t="str">
        <f t="shared" si="1548"/>
        <v/>
      </c>
      <c r="EK564" s="19" t="str">
        <f t="shared" si="1548"/>
        <v/>
      </c>
      <c r="EL564" s="19" t="str">
        <f t="shared" si="1548"/>
        <v/>
      </c>
      <c r="EM564" s="19" t="str">
        <f t="shared" si="1548"/>
        <v/>
      </c>
      <c r="EN564" s="19" t="str">
        <f t="shared" si="1548"/>
        <v/>
      </c>
      <c r="EO564" s="19" t="str">
        <f t="shared" si="1548"/>
        <v/>
      </c>
      <c r="EP564" s="19" t="str">
        <f t="shared" si="1548"/>
        <v/>
      </c>
      <c r="EQ564" s="19" t="str">
        <f t="shared" si="1548"/>
        <v/>
      </c>
      <c r="ER564" s="19" t="str">
        <f t="shared" si="1548"/>
        <v/>
      </c>
      <c r="ES564" s="19" t="str">
        <f t="shared" si="1549"/>
        <v/>
      </c>
      <c r="ET564" s="19" t="str">
        <f t="shared" si="1549"/>
        <v/>
      </c>
      <c r="EU564" s="19" t="str">
        <f t="shared" si="1549"/>
        <v/>
      </c>
      <c r="EV564" s="19" t="str">
        <f t="shared" si="1549"/>
        <v/>
      </c>
      <c r="EW564" s="19" t="str">
        <f t="shared" si="1549"/>
        <v/>
      </c>
      <c r="EX564" s="19" t="str">
        <f t="shared" si="1549"/>
        <v/>
      </c>
      <c r="EY564" s="19" t="str">
        <f t="shared" si="1549"/>
        <v/>
      </c>
      <c r="EZ564" s="19" t="str">
        <f t="shared" si="1549"/>
        <v/>
      </c>
      <c r="FA564" s="19" t="str">
        <f t="shared" si="1549"/>
        <v/>
      </c>
      <c r="FB564" s="19" t="str">
        <f t="shared" si="1549"/>
        <v/>
      </c>
      <c r="FC564" s="19" t="str">
        <f t="shared" si="1550"/>
        <v/>
      </c>
      <c r="FD564" s="19" t="str">
        <f t="shared" si="1550"/>
        <v/>
      </c>
      <c r="FE564" s="19" t="str">
        <f t="shared" si="1550"/>
        <v/>
      </c>
      <c r="FF564" s="19" t="str">
        <f t="shared" si="1550"/>
        <v/>
      </c>
      <c r="FG564" s="19" t="str">
        <f t="shared" si="1550"/>
        <v/>
      </c>
      <c r="FH564" s="19" t="str">
        <f t="shared" si="1550"/>
        <v/>
      </c>
      <c r="FI564" s="19" t="str">
        <f t="shared" si="1550"/>
        <v/>
      </c>
      <c r="FJ564" s="19" t="str">
        <f t="shared" si="1550"/>
        <v/>
      </c>
      <c r="FK564" s="19" t="str">
        <f t="shared" si="1550"/>
        <v/>
      </c>
      <c r="FL564" s="19" t="str">
        <f t="shared" si="1550"/>
        <v/>
      </c>
      <c r="FM564" s="19" t="str">
        <f t="shared" si="1551"/>
        <v/>
      </c>
      <c r="FN564" s="19" t="str">
        <f t="shared" si="1551"/>
        <v/>
      </c>
      <c r="FO564" s="19" t="str">
        <f t="shared" si="1551"/>
        <v/>
      </c>
      <c r="FP564" s="19" t="str">
        <f t="shared" si="1551"/>
        <v/>
      </c>
      <c r="FQ564" s="19" t="str">
        <f t="shared" si="1551"/>
        <v/>
      </c>
      <c r="FR564" s="19" t="str">
        <f t="shared" si="1551"/>
        <v/>
      </c>
      <c r="FS564" s="19" t="str">
        <f t="shared" si="1551"/>
        <v/>
      </c>
      <c r="FT564" s="19" t="str">
        <f t="shared" si="1551"/>
        <v/>
      </c>
      <c r="FU564" s="19" t="str">
        <f t="shared" si="1551"/>
        <v/>
      </c>
      <c r="FV564" s="19" t="str">
        <f t="shared" si="1551"/>
        <v/>
      </c>
      <c r="FW564" s="19" t="str">
        <f t="shared" si="1552"/>
        <v/>
      </c>
      <c r="FX564" s="19" t="str">
        <f t="shared" si="1552"/>
        <v/>
      </c>
      <c r="FY564" s="19" t="str">
        <f t="shared" si="1552"/>
        <v/>
      </c>
      <c r="FZ564" s="19" t="str">
        <f t="shared" si="1552"/>
        <v/>
      </c>
      <c r="GA564" s="19" t="str">
        <f t="shared" si="1552"/>
        <v/>
      </c>
      <c r="GB564" s="19" t="str">
        <f t="shared" si="1552"/>
        <v/>
      </c>
      <c r="GC564" s="19" t="str">
        <f t="shared" si="1552"/>
        <v/>
      </c>
      <c r="GD564" s="19" t="str">
        <f t="shared" si="1552"/>
        <v/>
      </c>
      <c r="GE564" s="19" t="str">
        <f t="shared" si="1552"/>
        <v/>
      </c>
      <c r="GF564" s="19" t="str">
        <f t="shared" si="1552"/>
        <v/>
      </c>
      <c r="GG564" s="19" t="str">
        <f t="shared" si="1553"/>
        <v/>
      </c>
      <c r="GH564" s="19" t="str">
        <f t="shared" si="1553"/>
        <v/>
      </c>
      <c r="GI564" s="19" t="str">
        <f t="shared" si="1553"/>
        <v/>
      </c>
      <c r="GJ564" s="19" t="str">
        <f t="shared" si="1553"/>
        <v/>
      </c>
      <c r="GK564" s="19" t="str">
        <f t="shared" si="1553"/>
        <v/>
      </c>
      <c r="GL564" s="19" t="str">
        <f t="shared" si="1553"/>
        <v/>
      </c>
      <c r="GM564" s="19" t="str">
        <f t="shared" si="1553"/>
        <v/>
      </c>
      <c r="GN564" s="19" t="str">
        <f t="shared" si="1553"/>
        <v/>
      </c>
      <c r="GO564" s="19" t="str">
        <f t="shared" si="1553"/>
        <v/>
      </c>
      <c r="GP564" s="19" t="str">
        <f t="shared" si="1553"/>
        <v/>
      </c>
      <c r="GQ564" s="19" t="str">
        <f t="shared" si="1554"/>
        <v/>
      </c>
      <c r="GR564" s="19" t="str">
        <f t="shared" si="1554"/>
        <v/>
      </c>
      <c r="GS564" s="19" t="str">
        <f t="shared" si="1554"/>
        <v/>
      </c>
      <c r="GT564" s="19" t="str">
        <f t="shared" si="1554"/>
        <v/>
      </c>
      <c r="GU564" s="19" t="str">
        <f t="shared" si="1554"/>
        <v/>
      </c>
      <c r="GV564" s="19" t="str">
        <f t="shared" si="1554"/>
        <v/>
      </c>
      <c r="GW564" s="19" t="str">
        <f t="shared" si="1554"/>
        <v/>
      </c>
      <c r="GX564" s="19" t="str">
        <f t="shared" si="1554"/>
        <v/>
      </c>
      <c r="GY564" s="19" t="str">
        <f t="shared" si="1554"/>
        <v/>
      </c>
      <c r="GZ564" s="19" t="str">
        <f t="shared" si="1554"/>
        <v/>
      </c>
      <c r="HA564" s="19" t="str">
        <f t="shared" si="1555"/>
        <v/>
      </c>
      <c r="HB564" s="19" t="str">
        <f t="shared" si="1555"/>
        <v/>
      </c>
      <c r="HC564" s="19" t="str">
        <f t="shared" si="1555"/>
        <v/>
      </c>
      <c r="HD564" s="19" t="str">
        <f t="shared" si="1555"/>
        <v/>
      </c>
      <c r="HE564" s="19" t="str">
        <f t="shared" si="1555"/>
        <v/>
      </c>
      <c r="HF564" s="19" t="str">
        <f t="shared" si="1555"/>
        <v/>
      </c>
      <c r="HG564" s="19" t="str">
        <f t="shared" si="1555"/>
        <v/>
      </c>
      <c r="HH564" s="19" t="str">
        <f t="shared" si="1555"/>
        <v/>
      </c>
      <c r="HI564" s="19" t="str">
        <f t="shared" si="1555"/>
        <v/>
      </c>
      <c r="HJ564" s="19" t="str">
        <f t="shared" si="1555"/>
        <v/>
      </c>
      <c r="HK564" s="19" t="str">
        <f t="shared" si="1556"/>
        <v/>
      </c>
      <c r="HL564" s="19" t="str">
        <f t="shared" si="1556"/>
        <v/>
      </c>
      <c r="HM564" s="19" t="str">
        <f t="shared" si="1556"/>
        <v/>
      </c>
      <c r="HN564" s="19" t="str">
        <f t="shared" si="1556"/>
        <v/>
      </c>
      <c r="HO564" s="19" t="str">
        <f t="shared" si="1556"/>
        <v/>
      </c>
      <c r="HP564" s="19" t="str">
        <f t="shared" si="1556"/>
        <v/>
      </c>
      <c r="HQ564" s="19" t="str">
        <f t="shared" si="1556"/>
        <v/>
      </c>
      <c r="HR564" s="19" t="str">
        <f t="shared" si="1556"/>
        <v/>
      </c>
      <c r="HS564" s="19" t="str">
        <f t="shared" si="1556"/>
        <v/>
      </c>
      <c r="HT564" s="19" t="str">
        <f t="shared" si="1556"/>
        <v/>
      </c>
      <c r="HU564" s="19" t="str">
        <f t="shared" si="1557"/>
        <v/>
      </c>
      <c r="HV564" s="19" t="str">
        <f t="shared" si="1557"/>
        <v/>
      </c>
      <c r="HW564" s="19" t="str">
        <f t="shared" si="1557"/>
        <v/>
      </c>
      <c r="HX564" s="19" t="str">
        <f t="shared" si="1557"/>
        <v/>
      </c>
      <c r="HY564" s="19" t="str">
        <f t="shared" si="1557"/>
        <v/>
      </c>
      <c r="HZ564" s="19" t="str">
        <f t="shared" si="1557"/>
        <v/>
      </c>
      <c r="IA564" s="19" t="str">
        <f t="shared" si="1557"/>
        <v/>
      </c>
      <c r="IB564" s="19" t="str">
        <f t="shared" si="1557"/>
        <v/>
      </c>
      <c r="IC564" s="19" t="str">
        <f t="shared" si="1557"/>
        <v/>
      </c>
      <c r="ID564" s="19" t="str">
        <f t="shared" si="1557"/>
        <v/>
      </c>
      <c r="IE564" s="19" t="str">
        <f t="shared" si="1558"/>
        <v/>
      </c>
      <c r="IF564" s="19" t="str">
        <f t="shared" si="1558"/>
        <v/>
      </c>
      <c r="IG564" s="19" t="str">
        <f t="shared" si="1558"/>
        <v/>
      </c>
      <c r="IH564" s="19" t="str">
        <f t="shared" si="1558"/>
        <v/>
      </c>
      <c r="II564" s="19" t="str">
        <f t="shared" si="1558"/>
        <v/>
      </c>
      <c r="IJ564" s="19" t="str">
        <f t="shared" si="1558"/>
        <v/>
      </c>
      <c r="IK564" s="19" t="str">
        <f t="shared" si="1558"/>
        <v/>
      </c>
      <c r="IL564" s="19" t="str">
        <f t="shared" si="1558"/>
        <v/>
      </c>
      <c r="IM564" s="19" t="str">
        <f t="shared" si="1558"/>
        <v/>
      </c>
      <c r="IN564" s="19" t="str">
        <f t="shared" si="1558"/>
        <v/>
      </c>
      <c r="IO564" s="19" t="str">
        <f t="shared" si="1559"/>
        <v/>
      </c>
      <c r="IP564" s="19" t="str">
        <f t="shared" si="1559"/>
        <v/>
      </c>
      <c r="IQ564" s="19" t="str">
        <f t="shared" si="1559"/>
        <v/>
      </c>
      <c r="IR564" s="19" t="str">
        <f t="shared" si="1559"/>
        <v/>
      </c>
      <c r="IS564" s="19" t="str">
        <f t="shared" si="1559"/>
        <v/>
      </c>
      <c r="IT564" s="19" t="str">
        <f t="shared" si="1559"/>
        <v/>
      </c>
      <c r="IU564" s="19" t="str">
        <f t="shared" si="1559"/>
        <v/>
      </c>
      <c r="IV564" s="19" t="str">
        <f t="shared" si="1559"/>
        <v/>
      </c>
      <c r="IW564" s="19" t="str">
        <f t="shared" si="1559"/>
        <v/>
      </c>
      <c r="IX564" s="19" t="str">
        <f t="shared" si="1559"/>
        <v/>
      </c>
      <c r="IY564" s="19" t="str">
        <f t="shared" si="1560"/>
        <v/>
      </c>
      <c r="IZ564" s="19" t="str">
        <f t="shared" si="1560"/>
        <v/>
      </c>
      <c r="JA564" s="19" t="str">
        <f t="shared" si="1560"/>
        <v/>
      </c>
      <c r="JB564" s="19" t="str">
        <f t="shared" si="1560"/>
        <v/>
      </c>
      <c r="JC564" s="19" t="str">
        <f t="shared" si="1560"/>
        <v/>
      </c>
      <c r="JD564" s="19" t="str">
        <f t="shared" si="1560"/>
        <v/>
      </c>
      <c r="JE564" s="19" t="str">
        <f t="shared" si="1560"/>
        <v/>
      </c>
      <c r="JF564" s="19" t="str">
        <f t="shared" si="1560"/>
        <v/>
      </c>
      <c r="JG564" s="19" t="str">
        <f t="shared" si="1560"/>
        <v/>
      </c>
      <c r="JH564" s="19" t="str">
        <f t="shared" si="1560"/>
        <v/>
      </c>
      <c r="JI564" s="19" t="str">
        <f t="shared" si="1561"/>
        <v/>
      </c>
      <c r="JJ564" s="19" t="str">
        <f t="shared" si="1561"/>
        <v/>
      </c>
      <c r="JK564" s="19" t="str">
        <f t="shared" si="1561"/>
        <v/>
      </c>
      <c r="JL564" s="19" t="str">
        <f t="shared" si="1561"/>
        <v/>
      </c>
      <c r="JM564" s="19" t="str">
        <f t="shared" si="1561"/>
        <v/>
      </c>
      <c r="JN564" s="19" t="str">
        <f t="shared" si="1561"/>
        <v/>
      </c>
      <c r="JO564" s="19" t="str">
        <f t="shared" si="1561"/>
        <v/>
      </c>
      <c r="JP564" s="19" t="str">
        <f t="shared" si="1561"/>
        <v/>
      </c>
      <c r="JQ564" s="19" t="str">
        <f t="shared" si="1561"/>
        <v/>
      </c>
      <c r="JR564" s="19" t="str">
        <f t="shared" si="1561"/>
        <v/>
      </c>
      <c r="JS564" s="19" t="str">
        <f t="shared" si="1562"/>
        <v/>
      </c>
      <c r="JT564" s="19" t="str">
        <f t="shared" si="1562"/>
        <v/>
      </c>
      <c r="JU564" s="19" t="str">
        <f t="shared" si="1562"/>
        <v/>
      </c>
      <c r="JV564" s="19" t="str">
        <f t="shared" si="1562"/>
        <v/>
      </c>
      <c r="JW564" s="19" t="str">
        <f t="shared" si="1562"/>
        <v/>
      </c>
      <c r="JX564" s="19" t="str">
        <f t="shared" si="1562"/>
        <v/>
      </c>
      <c r="JY564" s="19" t="str">
        <f t="shared" si="1562"/>
        <v/>
      </c>
      <c r="JZ564" s="19" t="str">
        <f t="shared" si="1562"/>
        <v/>
      </c>
      <c r="KA564" s="19" t="str">
        <f t="shared" si="1562"/>
        <v/>
      </c>
      <c r="KB564" s="19" t="str">
        <f t="shared" si="1562"/>
        <v/>
      </c>
      <c r="KC564" s="19" t="str">
        <f t="shared" si="1563"/>
        <v/>
      </c>
      <c r="KD564" s="19" t="str">
        <f t="shared" si="1563"/>
        <v/>
      </c>
      <c r="KE564" s="19" t="str">
        <f t="shared" si="1563"/>
        <v/>
      </c>
      <c r="KF564" s="19" t="str">
        <f t="shared" si="1563"/>
        <v/>
      </c>
      <c r="KG564" s="19" t="str">
        <f t="shared" si="1563"/>
        <v/>
      </c>
      <c r="KH564" s="19" t="str">
        <f t="shared" si="1563"/>
        <v/>
      </c>
      <c r="KI564" s="19" t="str">
        <f t="shared" si="1563"/>
        <v/>
      </c>
      <c r="KJ564" s="19" t="str">
        <f t="shared" si="1563"/>
        <v/>
      </c>
      <c r="KK564" s="19" t="str">
        <f t="shared" si="1563"/>
        <v/>
      </c>
      <c r="KL564" s="19" t="str">
        <f t="shared" si="1563"/>
        <v/>
      </c>
      <c r="KM564" s="19" t="str">
        <f t="shared" si="1564"/>
        <v/>
      </c>
      <c r="KN564" s="19" t="str">
        <f t="shared" si="1564"/>
        <v/>
      </c>
      <c r="KO564" s="19" t="str">
        <f t="shared" si="1564"/>
        <v/>
      </c>
      <c r="KP564" s="19" t="str">
        <f t="shared" si="1564"/>
        <v/>
      </c>
      <c r="KQ564" s="19" t="str">
        <f t="shared" si="1564"/>
        <v/>
      </c>
      <c r="KR564" s="19" t="str">
        <f t="shared" si="1564"/>
        <v/>
      </c>
      <c r="KS564" s="19" t="str">
        <f t="shared" si="1564"/>
        <v/>
      </c>
      <c r="KT564" s="19" t="str">
        <f t="shared" si="1564"/>
        <v/>
      </c>
      <c r="KU564" s="19" t="str">
        <f t="shared" si="1564"/>
        <v/>
      </c>
      <c r="KV564" s="19" t="str">
        <f t="shared" si="1564"/>
        <v/>
      </c>
      <c r="KW564" s="19" t="str">
        <f t="shared" si="1565"/>
        <v/>
      </c>
      <c r="KX564" s="19" t="str">
        <f t="shared" si="1565"/>
        <v/>
      </c>
      <c r="KY564" s="19" t="str">
        <f t="shared" si="1565"/>
        <v/>
      </c>
      <c r="KZ564" s="19" t="str">
        <f t="shared" si="1565"/>
        <v/>
      </c>
      <c r="LA564" s="19" t="str">
        <f t="shared" si="1565"/>
        <v/>
      </c>
      <c r="LB564" s="19" t="str">
        <f t="shared" si="1565"/>
        <v/>
      </c>
      <c r="LC564" s="19" t="str">
        <f t="shared" si="1565"/>
        <v/>
      </c>
      <c r="LD564" s="19" t="str">
        <f t="shared" si="1565"/>
        <v/>
      </c>
      <c r="LE564" s="19" t="str">
        <f t="shared" si="1565"/>
        <v/>
      </c>
      <c r="LF564" s="19" t="str">
        <f t="shared" si="1565"/>
        <v/>
      </c>
      <c r="LG564" s="19" t="str">
        <f t="shared" si="1566"/>
        <v/>
      </c>
      <c r="LH564" s="19" t="str">
        <f t="shared" si="1566"/>
        <v/>
      </c>
      <c r="LI564" s="19" t="str">
        <f t="shared" si="1566"/>
        <v/>
      </c>
      <c r="LJ564" s="19" t="str">
        <f t="shared" si="1566"/>
        <v/>
      </c>
      <c r="LK564" s="19" t="str">
        <f t="shared" si="1566"/>
        <v/>
      </c>
      <c r="LL564" s="19" t="str">
        <f t="shared" si="1566"/>
        <v/>
      </c>
      <c r="LM564" s="19" t="str">
        <f t="shared" si="1566"/>
        <v/>
      </c>
      <c r="LN564" s="19" t="str">
        <f t="shared" si="1566"/>
        <v/>
      </c>
      <c r="LO564" s="19" t="str">
        <f t="shared" si="1566"/>
        <v/>
      </c>
      <c r="LP564" s="19" t="str">
        <f t="shared" si="1566"/>
        <v/>
      </c>
      <c r="LQ564" s="19" t="str">
        <f t="shared" si="1567"/>
        <v/>
      </c>
      <c r="LR564" s="19" t="str">
        <f t="shared" si="1567"/>
        <v/>
      </c>
      <c r="LS564" s="19" t="str">
        <f t="shared" si="1567"/>
        <v/>
      </c>
      <c r="LT564" s="19" t="str">
        <f t="shared" si="1567"/>
        <v/>
      </c>
      <c r="LU564" s="19" t="str">
        <f t="shared" si="1567"/>
        <v/>
      </c>
      <c r="LV564" s="19" t="str">
        <f t="shared" si="1567"/>
        <v/>
      </c>
      <c r="LW564" s="19" t="str">
        <f t="shared" si="1567"/>
        <v/>
      </c>
      <c r="LX564" s="19" t="str">
        <f t="shared" si="1567"/>
        <v/>
      </c>
      <c r="LY564" s="19" t="str">
        <f t="shared" si="1567"/>
        <v/>
      </c>
      <c r="LZ564" s="19" t="str">
        <f t="shared" si="1567"/>
        <v/>
      </c>
      <c r="MA564" s="19" t="str">
        <f t="shared" si="1568"/>
        <v/>
      </c>
      <c r="MB564" s="19" t="str">
        <f t="shared" si="1568"/>
        <v/>
      </c>
      <c r="MC564" s="19" t="str">
        <f t="shared" si="1568"/>
        <v/>
      </c>
      <c r="MD564" s="19" t="str">
        <f t="shared" si="1568"/>
        <v/>
      </c>
      <c r="ME564" s="19" t="str">
        <f t="shared" si="1568"/>
        <v/>
      </c>
      <c r="MF564" s="19" t="str">
        <f t="shared" si="1568"/>
        <v/>
      </c>
      <c r="MG564" s="19" t="str">
        <f t="shared" si="1568"/>
        <v/>
      </c>
      <c r="MH564" s="19" t="str">
        <f t="shared" si="1568"/>
        <v/>
      </c>
      <c r="MI564" s="19" t="str">
        <f t="shared" si="1568"/>
        <v/>
      </c>
      <c r="MJ564" s="19" t="str">
        <f t="shared" si="1568"/>
        <v/>
      </c>
      <c r="MK564" s="19" t="str">
        <f t="shared" si="1569"/>
        <v/>
      </c>
      <c r="ML564" s="19" t="str">
        <f t="shared" si="1569"/>
        <v/>
      </c>
      <c r="MM564" s="19" t="str">
        <f t="shared" si="1569"/>
        <v/>
      </c>
      <c r="MN564" s="19" t="str">
        <f t="shared" si="1569"/>
        <v/>
      </c>
      <c r="MO564" s="19" t="str">
        <f t="shared" si="1569"/>
        <v/>
      </c>
      <c r="MP564" s="19" t="str">
        <f t="shared" si="1569"/>
        <v/>
      </c>
      <c r="MQ564" s="19" t="str">
        <f t="shared" si="1569"/>
        <v/>
      </c>
      <c r="MR564" s="19" t="str">
        <f t="shared" si="1569"/>
        <v/>
      </c>
      <c r="MS564" s="19" t="str">
        <f t="shared" si="1569"/>
        <v/>
      </c>
      <c r="MT564" s="19" t="str">
        <f t="shared" si="1569"/>
        <v/>
      </c>
      <c r="MU564" s="19" t="str">
        <f t="shared" si="1570"/>
        <v/>
      </c>
      <c r="MV564" s="19" t="str">
        <f t="shared" si="1570"/>
        <v/>
      </c>
      <c r="MW564" s="19" t="str">
        <f t="shared" si="1570"/>
        <v/>
      </c>
      <c r="MX564" s="19" t="str">
        <f t="shared" si="1570"/>
        <v/>
      </c>
      <c r="MY564" s="19" t="str">
        <f t="shared" si="1570"/>
        <v/>
      </c>
      <c r="MZ564" s="19" t="str">
        <f t="shared" si="1570"/>
        <v/>
      </c>
      <c r="NA564" s="19" t="str">
        <f t="shared" si="1570"/>
        <v/>
      </c>
      <c r="NB564" s="19" t="str">
        <f t="shared" si="1570"/>
        <v/>
      </c>
      <c r="NC564" s="19" t="str">
        <f t="shared" si="1570"/>
        <v/>
      </c>
      <c r="ND564" s="19" t="str">
        <f t="shared" si="1570"/>
        <v/>
      </c>
      <c r="NE564" s="19" t="str">
        <f t="shared" si="1571"/>
        <v/>
      </c>
      <c r="NF564" s="19" t="str">
        <f t="shared" si="1571"/>
        <v/>
      </c>
      <c r="NG564" s="19" t="str">
        <f t="shared" si="1571"/>
        <v/>
      </c>
      <c r="NH564" s="19" t="str">
        <f t="shared" si="1571"/>
        <v/>
      </c>
      <c r="NI564" s="19" t="str">
        <f t="shared" si="1571"/>
        <v/>
      </c>
      <c r="NJ564" s="19" t="str">
        <f t="shared" si="1571"/>
        <v/>
      </c>
      <c r="NK564" s="19" t="str">
        <f t="shared" si="1571"/>
        <v/>
      </c>
      <c r="NL564" s="19" t="str">
        <f t="shared" si="1571"/>
        <v/>
      </c>
      <c r="NM564" s="19" t="str">
        <f t="shared" si="1571"/>
        <v/>
      </c>
      <c r="NN564" s="19" t="str">
        <f t="shared" si="1571"/>
        <v/>
      </c>
      <c r="NO564" s="19" t="str">
        <f t="shared" si="1572"/>
        <v/>
      </c>
      <c r="NP564" s="19" t="str">
        <f t="shared" si="1572"/>
        <v/>
      </c>
      <c r="NQ564" s="19" t="str">
        <f t="shared" si="1572"/>
        <v/>
      </c>
      <c r="NR564" s="19" t="str">
        <f t="shared" si="1572"/>
        <v/>
      </c>
      <c r="NS564" s="19" t="str">
        <f t="shared" si="1572"/>
        <v/>
      </c>
      <c r="NT564" s="19" t="str">
        <f t="shared" si="1572"/>
        <v/>
      </c>
      <c r="NU564" s="19" t="str">
        <f t="shared" si="1572"/>
        <v/>
      </c>
      <c r="NV564" s="19" t="str">
        <f t="shared" si="1572"/>
        <v/>
      </c>
      <c r="NW564" s="19" t="str">
        <f t="shared" si="1572"/>
        <v/>
      </c>
      <c r="NX564" s="19" t="str">
        <f t="shared" si="1572"/>
        <v/>
      </c>
      <c r="NY564" s="19" t="str">
        <f t="shared" si="1573"/>
        <v/>
      </c>
      <c r="NZ564" s="19" t="str">
        <f t="shared" si="1573"/>
        <v/>
      </c>
      <c r="OA564" s="19" t="str">
        <f t="shared" si="1573"/>
        <v/>
      </c>
      <c r="OB564" s="19" t="str">
        <f t="shared" si="1573"/>
        <v/>
      </c>
      <c r="OC564" s="19" t="str">
        <f t="shared" si="1573"/>
        <v/>
      </c>
      <c r="OD564" s="19" t="str">
        <f t="shared" si="1573"/>
        <v/>
      </c>
      <c r="OE564" s="19" t="str">
        <f t="shared" si="1573"/>
        <v/>
      </c>
      <c r="OF564" s="19" t="str">
        <f t="shared" si="1573"/>
        <v/>
      </c>
      <c r="OG564" s="19" t="str">
        <f t="shared" si="1573"/>
        <v/>
      </c>
      <c r="OH564" s="19" t="str">
        <f t="shared" si="1573"/>
        <v/>
      </c>
      <c r="OI564" s="19" t="str">
        <f t="shared" si="1574"/>
        <v/>
      </c>
      <c r="OJ564" s="19" t="str">
        <f t="shared" si="1574"/>
        <v/>
      </c>
      <c r="OK564" s="19" t="str">
        <f t="shared" si="1574"/>
        <v/>
      </c>
      <c r="OL564" s="19" t="str">
        <f t="shared" si="1574"/>
        <v/>
      </c>
      <c r="OM564" s="19" t="str">
        <f t="shared" si="1574"/>
        <v/>
      </c>
      <c r="ON564" s="19" t="str">
        <f t="shared" si="1574"/>
        <v/>
      </c>
      <c r="OO564" s="19" t="str">
        <f t="shared" si="1574"/>
        <v/>
      </c>
      <c r="OP564" s="19" t="str">
        <f t="shared" si="1574"/>
        <v/>
      </c>
      <c r="OQ564" s="19" t="str">
        <f t="shared" si="1574"/>
        <v/>
      </c>
      <c r="OR564" s="19" t="str">
        <f t="shared" si="1574"/>
        <v/>
      </c>
      <c r="OS564" s="19" t="str">
        <f t="shared" si="1575"/>
        <v/>
      </c>
      <c r="OT564" s="19" t="str">
        <f t="shared" si="1575"/>
        <v/>
      </c>
      <c r="OU564" s="19" t="str">
        <f t="shared" si="1575"/>
        <v/>
      </c>
      <c r="OV564" s="19" t="str">
        <f t="shared" si="1575"/>
        <v/>
      </c>
      <c r="OW564" s="19" t="str">
        <f t="shared" si="1575"/>
        <v/>
      </c>
      <c r="OX564" s="19" t="str">
        <f t="shared" si="1575"/>
        <v/>
      </c>
      <c r="OY564" s="19" t="str">
        <f t="shared" si="1575"/>
        <v/>
      </c>
      <c r="OZ564" s="19" t="str">
        <f t="shared" si="1575"/>
        <v/>
      </c>
      <c r="PA564" s="19" t="str">
        <f t="shared" si="1575"/>
        <v/>
      </c>
      <c r="PB564" s="19" t="str">
        <f t="shared" si="1575"/>
        <v/>
      </c>
      <c r="PC564" s="19" t="str">
        <f t="shared" si="1576"/>
        <v/>
      </c>
      <c r="PD564" s="19" t="str">
        <f t="shared" si="1576"/>
        <v/>
      </c>
      <c r="PE564" s="19" t="str">
        <f t="shared" si="1576"/>
        <v/>
      </c>
      <c r="PF564" s="19" t="str">
        <f t="shared" si="1576"/>
        <v/>
      </c>
      <c r="PG564" s="19" t="str">
        <f t="shared" si="1576"/>
        <v/>
      </c>
      <c r="PH564" s="19" t="str">
        <f t="shared" si="1576"/>
        <v/>
      </c>
      <c r="PI564" s="19" t="str">
        <f t="shared" si="1576"/>
        <v/>
      </c>
      <c r="PJ564" s="19" t="str">
        <f t="shared" si="1576"/>
        <v/>
      </c>
      <c r="PK564" s="19" t="str">
        <f t="shared" si="1576"/>
        <v/>
      </c>
      <c r="PL564" s="19" t="str">
        <f t="shared" si="1576"/>
        <v/>
      </c>
      <c r="PM564" s="19" t="str">
        <f t="shared" si="1577"/>
        <v/>
      </c>
      <c r="PN564" s="19" t="str">
        <f t="shared" si="1577"/>
        <v/>
      </c>
      <c r="PO564" s="19" t="str">
        <f t="shared" si="1577"/>
        <v/>
      </c>
      <c r="PP564" s="19" t="str">
        <f t="shared" si="1577"/>
        <v/>
      </c>
      <c r="PQ564" s="19" t="str">
        <f t="shared" si="1577"/>
        <v/>
      </c>
      <c r="PR564" s="19" t="str">
        <f t="shared" si="1577"/>
        <v/>
      </c>
      <c r="PS564" s="19" t="str">
        <f t="shared" si="1577"/>
        <v/>
      </c>
      <c r="PT564" s="19" t="str">
        <f t="shared" si="1577"/>
        <v/>
      </c>
      <c r="PU564" s="19" t="str">
        <f t="shared" si="1577"/>
        <v/>
      </c>
      <c r="PV564" s="19" t="str">
        <f t="shared" si="1577"/>
        <v/>
      </c>
      <c r="PW564" s="19" t="str">
        <f t="shared" si="1577"/>
        <v/>
      </c>
      <c r="PX564" s="19" t="str">
        <f t="shared" si="1577"/>
        <v/>
      </c>
      <c r="PY564" s="19" t="str">
        <f t="shared" si="1577"/>
        <v/>
      </c>
      <c r="PZ564" s="19" t="str">
        <f t="shared" si="1447"/>
        <v/>
      </c>
      <c r="QA564" s="19" t="str">
        <f t="shared" si="1448"/>
        <v/>
      </c>
    </row>
    <row r="565" spans="4:443" x14ac:dyDescent="0.25">
      <c r="D565"/>
      <c r="E565"/>
      <c r="G565" s="20" t="str">
        <f t="shared" si="1446"/>
        <v/>
      </c>
      <c r="H565" s="20"/>
      <c r="I565" s="19" t="str">
        <f t="shared" si="1535"/>
        <v/>
      </c>
      <c r="J565" s="19" t="str">
        <f t="shared" si="1535"/>
        <v/>
      </c>
      <c r="K565" s="19" t="str">
        <f t="shared" si="1535"/>
        <v/>
      </c>
      <c r="L565" s="19" t="str">
        <f t="shared" si="1535"/>
        <v/>
      </c>
      <c r="M565" s="19" t="str">
        <f t="shared" si="1535"/>
        <v/>
      </c>
      <c r="N565" s="19" t="str">
        <f t="shared" si="1535"/>
        <v/>
      </c>
      <c r="O565" s="19" t="str">
        <f t="shared" si="1535"/>
        <v/>
      </c>
      <c r="P565" s="19" t="str">
        <f t="shared" si="1535"/>
        <v/>
      </c>
      <c r="Q565" s="19" t="str">
        <f t="shared" si="1535"/>
        <v/>
      </c>
      <c r="R565" s="19" t="str">
        <f t="shared" si="1535"/>
        <v/>
      </c>
      <c r="S565" s="19" t="str">
        <f t="shared" si="1536"/>
        <v/>
      </c>
      <c r="T565" s="19" t="str">
        <f t="shared" si="1536"/>
        <v/>
      </c>
      <c r="U565" s="50" t="str">
        <f t="shared" si="1536"/>
        <v/>
      </c>
      <c r="V565" s="19" t="str">
        <f t="shared" si="1536"/>
        <v/>
      </c>
      <c r="W565" s="19" t="str">
        <f t="shared" si="1536"/>
        <v/>
      </c>
      <c r="X565" s="19" t="str">
        <f t="shared" si="1536"/>
        <v/>
      </c>
      <c r="Y565" s="19" t="str">
        <f t="shared" si="1536"/>
        <v/>
      </c>
      <c r="Z565" s="19" t="str">
        <f t="shared" si="1536"/>
        <v/>
      </c>
      <c r="AA565" s="19" t="str">
        <f t="shared" si="1536"/>
        <v/>
      </c>
      <c r="AB565" s="19" t="str">
        <f t="shared" si="1536"/>
        <v/>
      </c>
      <c r="AC565" s="19" t="str">
        <f t="shared" si="1537"/>
        <v/>
      </c>
      <c r="AD565" s="19" t="str">
        <f t="shared" si="1537"/>
        <v/>
      </c>
      <c r="AE565" s="19" t="str">
        <f t="shared" si="1537"/>
        <v/>
      </c>
      <c r="AF565" s="19" t="str">
        <f t="shared" si="1537"/>
        <v/>
      </c>
      <c r="AG565" s="19" t="str">
        <f t="shared" si="1537"/>
        <v/>
      </c>
      <c r="AH565" s="19" t="str">
        <f t="shared" si="1537"/>
        <v/>
      </c>
      <c r="AI565" s="19" t="str">
        <f t="shared" si="1537"/>
        <v/>
      </c>
      <c r="AJ565" s="19" t="str">
        <f t="shared" si="1537"/>
        <v/>
      </c>
      <c r="AK565" s="19" t="str">
        <f t="shared" si="1537"/>
        <v/>
      </c>
      <c r="AL565" s="19" t="str">
        <f t="shared" si="1537"/>
        <v/>
      </c>
      <c r="AM565" s="19" t="str">
        <f t="shared" si="1538"/>
        <v/>
      </c>
      <c r="AN565" s="19" t="str">
        <f t="shared" si="1538"/>
        <v/>
      </c>
      <c r="AO565" s="19" t="str">
        <f t="shared" si="1538"/>
        <v/>
      </c>
      <c r="AP565" s="19" t="str">
        <f t="shared" si="1538"/>
        <v/>
      </c>
      <c r="AQ565" s="19" t="str">
        <f t="shared" si="1538"/>
        <v/>
      </c>
      <c r="AR565" s="19" t="str">
        <f t="shared" si="1538"/>
        <v/>
      </c>
      <c r="AS565" s="19" t="str">
        <f t="shared" si="1538"/>
        <v/>
      </c>
      <c r="AT565" s="19" t="str">
        <f t="shared" si="1538"/>
        <v/>
      </c>
      <c r="AU565" s="19" t="str">
        <f t="shared" si="1538"/>
        <v/>
      </c>
      <c r="AV565" s="19" t="str">
        <f t="shared" si="1538"/>
        <v/>
      </c>
      <c r="AW565" s="19" t="str">
        <f t="shared" si="1539"/>
        <v/>
      </c>
      <c r="AX565" s="19" t="str">
        <f t="shared" si="1539"/>
        <v/>
      </c>
      <c r="AY565" s="19" t="str">
        <f t="shared" si="1539"/>
        <v/>
      </c>
      <c r="AZ565" s="19" t="str">
        <f t="shared" si="1539"/>
        <v/>
      </c>
      <c r="BA565" s="19" t="str">
        <f t="shared" si="1539"/>
        <v/>
      </c>
      <c r="BB565" s="19" t="str">
        <f t="shared" si="1539"/>
        <v/>
      </c>
      <c r="BC565" s="19" t="str">
        <f t="shared" si="1539"/>
        <v/>
      </c>
      <c r="BD565" s="19" t="str">
        <f t="shared" si="1539"/>
        <v/>
      </c>
      <c r="BE565" s="19" t="str">
        <f t="shared" si="1539"/>
        <v/>
      </c>
      <c r="BF565" s="19" t="str">
        <f t="shared" si="1539"/>
        <v/>
      </c>
      <c r="BG565" s="19" t="str">
        <f t="shared" si="1540"/>
        <v/>
      </c>
      <c r="BH565" s="19" t="str">
        <f t="shared" si="1540"/>
        <v/>
      </c>
      <c r="BI565" s="19" t="str">
        <f t="shared" si="1540"/>
        <v/>
      </c>
      <c r="BJ565" s="19" t="str">
        <f t="shared" si="1540"/>
        <v/>
      </c>
      <c r="BK565" s="19" t="str">
        <f t="shared" si="1540"/>
        <v/>
      </c>
      <c r="BL565" s="19" t="str">
        <f t="shared" si="1540"/>
        <v/>
      </c>
      <c r="BM565" s="19" t="str">
        <f t="shared" si="1540"/>
        <v/>
      </c>
      <c r="BN565" s="19" t="str">
        <f t="shared" si="1540"/>
        <v/>
      </c>
      <c r="BO565" s="19" t="str">
        <f t="shared" si="1540"/>
        <v/>
      </c>
      <c r="BP565" s="19" t="str">
        <f t="shared" si="1540"/>
        <v/>
      </c>
      <c r="BQ565" s="19" t="str">
        <f t="shared" si="1541"/>
        <v/>
      </c>
      <c r="BR565" s="19" t="str">
        <f t="shared" si="1541"/>
        <v/>
      </c>
      <c r="BS565" s="19" t="str">
        <f t="shared" si="1541"/>
        <v/>
      </c>
      <c r="BT565" s="19" t="str">
        <f t="shared" si="1541"/>
        <v/>
      </c>
      <c r="BU565" s="19" t="str">
        <f t="shared" si="1541"/>
        <v/>
      </c>
      <c r="BV565" s="19" t="str">
        <f t="shared" si="1541"/>
        <v/>
      </c>
      <c r="BW565" s="19" t="str">
        <f t="shared" si="1541"/>
        <v/>
      </c>
      <c r="BX565" s="19" t="str">
        <f t="shared" si="1541"/>
        <v/>
      </c>
      <c r="BY565" s="19" t="str">
        <f t="shared" si="1541"/>
        <v/>
      </c>
      <c r="BZ565" s="19" t="str">
        <f t="shared" si="1541"/>
        <v/>
      </c>
      <c r="CA565" s="19" t="str">
        <f t="shared" si="1542"/>
        <v/>
      </c>
      <c r="CB565" s="19" t="str">
        <f t="shared" si="1542"/>
        <v/>
      </c>
      <c r="CC565" s="19" t="str">
        <f t="shared" si="1542"/>
        <v/>
      </c>
      <c r="CD565" s="19" t="str">
        <f t="shared" si="1542"/>
        <v/>
      </c>
      <c r="CE565" s="19" t="str">
        <f t="shared" si="1542"/>
        <v/>
      </c>
      <c r="CF565" s="19" t="str">
        <f t="shared" si="1542"/>
        <v/>
      </c>
      <c r="CG565" s="19" t="str">
        <f t="shared" si="1542"/>
        <v/>
      </c>
      <c r="CH565" s="19" t="str">
        <f t="shared" si="1542"/>
        <v/>
      </c>
      <c r="CI565" s="19" t="str">
        <f t="shared" si="1542"/>
        <v/>
      </c>
      <c r="CJ565" s="19" t="str">
        <f t="shared" si="1542"/>
        <v/>
      </c>
      <c r="CK565" s="19" t="str">
        <f t="shared" si="1543"/>
        <v/>
      </c>
      <c r="CL565" s="19" t="str">
        <f t="shared" si="1543"/>
        <v/>
      </c>
      <c r="CM565" s="19" t="str">
        <f t="shared" si="1543"/>
        <v/>
      </c>
      <c r="CN565" s="19" t="str">
        <f t="shared" si="1543"/>
        <v/>
      </c>
      <c r="CO565" s="19" t="str">
        <f t="shared" si="1543"/>
        <v/>
      </c>
      <c r="CP565" s="19" t="str">
        <f t="shared" si="1543"/>
        <v/>
      </c>
      <c r="CQ565" s="19" t="str">
        <f t="shared" si="1543"/>
        <v/>
      </c>
      <c r="CR565" s="19" t="str">
        <f t="shared" si="1543"/>
        <v/>
      </c>
      <c r="CS565" s="19" t="str">
        <f t="shared" si="1543"/>
        <v/>
      </c>
      <c r="CT565" s="19" t="str">
        <f t="shared" si="1543"/>
        <v/>
      </c>
      <c r="CU565" s="19" t="str">
        <f t="shared" si="1544"/>
        <v/>
      </c>
      <c r="CV565" s="19" t="str">
        <f t="shared" si="1544"/>
        <v/>
      </c>
      <c r="CW565" s="19" t="str">
        <f t="shared" si="1544"/>
        <v/>
      </c>
      <c r="CX565" s="19" t="str">
        <f t="shared" si="1544"/>
        <v/>
      </c>
      <c r="CY565" s="19" t="str">
        <f t="shared" si="1544"/>
        <v/>
      </c>
      <c r="CZ565" s="19" t="str">
        <f t="shared" si="1544"/>
        <v/>
      </c>
      <c r="DA565" s="19" t="str">
        <f t="shared" si="1544"/>
        <v/>
      </c>
      <c r="DB565" s="19" t="str">
        <f t="shared" si="1544"/>
        <v/>
      </c>
      <c r="DC565" s="19" t="str">
        <f t="shared" si="1544"/>
        <v/>
      </c>
      <c r="DD565" s="19" t="str">
        <f t="shared" si="1544"/>
        <v/>
      </c>
      <c r="DE565" s="19" t="str">
        <f t="shared" si="1545"/>
        <v/>
      </c>
      <c r="DF565" s="19" t="str">
        <f t="shared" si="1545"/>
        <v/>
      </c>
      <c r="DG565" s="19" t="str">
        <f t="shared" si="1545"/>
        <v/>
      </c>
      <c r="DH565" s="19" t="str">
        <f t="shared" si="1545"/>
        <v/>
      </c>
      <c r="DI565" s="19" t="str">
        <f t="shared" si="1545"/>
        <v/>
      </c>
      <c r="DJ565" s="19" t="str">
        <f t="shared" si="1545"/>
        <v/>
      </c>
      <c r="DK565" s="19" t="str">
        <f t="shared" si="1545"/>
        <v/>
      </c>
      <c r="DL565" s="19" t="str">
        <f t="shared" si="1545"/>
        <v/>
      </c>
      <c r="DM565" s="19" t="str">
        <f t="shared" si="1545"/>
        <v/>
      </c>
      <c r="DN565" s="19" t="str">
        <f t="shared" si="1545"/>
        <v/>
      </c>
      <c r="DO565" s="19" t="str">
        <f t="shared" si="1546"/>
        <v/>
      </c>
      <c r="DP565" s="19" t="str">
        <f t="shared" si="1546"/>
        <v/>
      </c>
      <c r="DQ565" s="19" t="str">
        <f t="shared" si="1546"/>
        <v/>
      </c>
      <c r="DR565" s="19" t="str">
        <f t="shared" si="1546"/>
        <v/>
      </c>
      <c r="DS565" s="19" t="str">
        <f t="shared" si="1546"/>
        <v/>
      </c>
      <c r="DT565" s="19" t="str">
        <f t="shared" si="1546"/>
        <v/>
      </c>
      <c r="DU565" s="19" t="str">
        <f t="shared" si="1546"/>
        <v/>
      </c>
      <c r="DV565" s="19" t="str">
        <f t="shared" si="1546"/>
        <v/>
      </c>
      <c r="DW565" s="19" t="str">
        <f t="shared" si="1546"/>
        <v/>
      </c>
      <c r="DX565" s="19" t="str">
        <f t="shared" si="1546"/>
        <v/>
      </c>
      <c r="DY565" s="19" t="str">
        <f t="shared" si="1547"/>
        <v/>
      </c>
      <c r="DZ565" s="19" t="str">
        <f t="shared" si="1547"/>
        <v/>
      </c>
      <c r="EA565" s="19" t="str">
        <f t="shared" si="1547"/>
        <v/>
      </c>
      <c r="EB565" s="19" t="str">
        <f t="shared" si="1547"/>
        <v/>
      </c>
      <c r="EC565" s="19" t="str">
        <f t="shared" si="1547"/>
        <v/>
      </c>
      <c r="ED565" s="19" t="str">
        <f t="shared" si="1547"/>
        <v/>
      </c>
      <c r="EE565" s="19" t="str">
        <f t="shared" si="1547"/>
        <v/>
      </c>
      <c r="EF565" s="19" t="str">
        <f t="shared" si="1547"/>
        <v/>
      </c>
      <c r="EG565" s="19" t="str">
        <f t="shared" si="1547"/>
        <v/>
      </c>
      <c r="EH565" s="19" t="str">
        <f t="shared" si="1547"/>
        <v/>
      </c>
      <c r="EI565" s="19" t="str">
        <f t="shared" si="1548"/>
        <v/>
      </c>
      <c r="EJ565" s="19" t="str">
        <f t="shared" si="1548"/>
        <v/>
      </c>
      <c r="EK565" s="19" t="str">
        <f t="shared" si="1548"/>
        <v/>
      </c>
      <c r="EL565" s="19" t="str">
        <f t="shared" si="1548"/>
        <v/>
      </c>
      <c r="EM565" s="19" t="str">
        <f t="shared" si="1548"/>
        <v/>
      </c>
      <c r="EN565" s="19" t="str">
        <f t="shared" si="1548"/>
        <v/>
      </c>
      <c r="EO565" s="19" t="str">
        <f t="shared" si="1548"/>
        <v/>
      </c>
      <c r="EP565" s="19" t="str">
        <f t="shared" si="1548"/>
        <v/>
      </c>
      <c r="EQ565" s="19" t="str">
        <f t="shared" si="1548"/>
        <v/>
      </c>
      <c r="ER565" s="19" t="str">
        <f t="shared" si="1548"/>
        <v/>
      </c>
      <c r="ES565" s="19" t="str">
        <f t="shared" si="1549"/>
        <v/>
      </c>
      <c r="ET565" s="19" t="str">
        <f t="shared" si="1549"/>
        <v/>
      </c>
      <c r="EU565" s="19" t="str">
        <f t="shared" si="1549"/>
        <v/>
      </c>
      <c r="EV565" s="19" t="str">
        <f t="shared" si="1549"/>
        <v/>
      </c>
      <c r="EW565" s="19" t="str">
        <f t="shared" si="1549"/>
        <v/>
      </c>
      <c r="EX565" s="19" t="str">
        <f t="shared" si="1549"/>
        <v/>
      </c>
      <c r="EY565" s="19" t="str">
        <f t="shared" si="1549"/>
        <v/>
      </c>
      <c r="EZ565" s="19" t="str">
        <f t="shared" si="1549"/>
        <v/>
      </c>
      <c r="FA565" s="19" t="str">
        <f t="shared" si="1549"/>
        <v/>
      </c>
      <c r="FB565" s="19" t="str">
        <f t="shared" si="1549"/>
        <v/>
      </c>
      <c r="FC565" s="19" t="str">
        <f t="shared" si="1550"/>
        <v/>
      </c>
      <c r="FD565" s="19" t="str">
        <f t="shared" si="1550"/>
        <v/>
      </c>
      <c r="FE565" s="19" t="str">
        <f t="shared" si="1550"/>
        <v/>
      </c>
      <c r="FF565" s="19" t="str">
        <f t="shared" si="1550"/>
        <v/>
      </c>
      <c r="FG565" s="19" t="str">
        <f t="shared" si="1550"/>
        <v/>
      </c>
      <c r="FH565" s="19" t="str">
        <f t="shared" si="1550"/>
        <v/>
      </c>
      <c r="FI565" s="19" t="str">
        <f t="shared" si="1550"/>
        <v/>
      </c>
      <c r="FJ565" s="19" t="str">
        <f t="shared" si="1550"/>
        <v/>
      </c>
      <c r="FK565" s="19" t="str">
        <f t="shared" si="1550"/>
        <v/>
      </c>
      <c r="FL565" s="19" t="str">
        <f t="shared" si="1550"/>
        <v/>
      </c>
      <c r="FM565" s="19" t="str">
        <f t="shared" si="1551"/>
        <v/>
      </c>
      <c r="FN565" s="19" t="str">
        <f t="shared" si="1551"/>
        <v/>
      </c>
      <c r="FO565" s="19" t="str">
        <f t="shared" si="1551"/>
        <v/>
      </c>
      <c r="FP565" s="19" t="str">
        <f t="shared" si="1551"/>
        <v/>
      </c>
      <c r="FQ565" s="19" t="str">
        <f t="shared" si="1551"/>
        <v/>
      </c>
      <c r="FR565" s="19" t="str">
        <f t="shared" si="1551"/>
        <v/>
      </c>
      <c r="FS565" s="19" t="str">
        <f t="shared" si="1551"/>
        <v/>
      </c>
      <c r="FT565" s="19" t="str">
        <f t="shared" si="1551"/>
        <v/>
      </c>
      <c r="FU565" s="19" t="str">
        <f t="shared" si="1551"/>
        <v/>
      </c>
      <c r="FV565" s="19" t="str">
        <f t="shared" si="1551"/>
        <v/>
      </c>
      <c r="FW565" s="19" t="str">
        <f t="shared" si="1552"/>
        <v/>
      </c>
      <c r="FX565" s="19" t="str">
        <f t="shared" si="1552"/>
        <v/>
      </c>
      <c r="FY565" s="19" t="str">
        <f t="shared" si="1552"/>
        <v/>
      </c>
      <c r="FZ565" s="19" t="str">
        <f t="shared" si="1552"/>
        <v/>
      </c>
      <c r="GA565" s="19" t="str">
        <f t="shared" si="1552"/>
        <v/>
      </c>
      <c r="GB565" s="19" t="str">
        <f t="shared" si="1552"/>
        <v/>
      </c>
      <c r="GC565" s="19" t="str">
        <f t="shared" si="1552"/>
        <v/>
      </c>
      <c r="GD565" s="19" t="str">
        <f t="shared" si="1552"/>
        <v/>
      </c>
      <c r="GE565" s="19" t="str">
        <f t="shared" si="1552"/>
        <v/>
      </c>
      <c r="GF565" s="19" t="str">
        <f t="shared" si="1552"/>
        <v/>
      </c>
      <c r="GG565" s="19" t="str">
        <f t="shared" si="1553"/>
        <v/>
      </c>
      <c r="GH565" s="19" t="str">
        <f t="shared" si="1553"/>
        <v/>
      </c>
      <c r="GI565" s="19" t="str">
        <f t="shared" si="1553"/>
        <v/>
      </c>
      <c r="GJ565" s="19" t="str">
        <f t="shared" si="1553"/>
        <v/>
      </c>
      <c r="GK565" s="19" t="str">
        <f t="shared" si="1553"/>
        <v/>
      </c>
      <c r="GL565" s="19" t="str">
        <f t="shared" si="1553"/>
        <v/>
      </c>
      <c r="GM565" s="19" t="str">
        <f t="shared" si="1553"/>
        <v/>
      </c>
      <c r="GN565" s="19" t="str">
        <f t="shared" si="1553"/>
        <v/>
      </c>
      <c r="GO565" s="19" t="str">
        <f t="shared" si="1553"/>
        <v/>
      </c>
      <c r="GP565" s="19" t="str">
        <f t="shared" si="1553"/>
        <v/>
      </c>
      <c r="GQ565" s="19" t="str">
        <f t="shared" si="1554"/>
        <v/>
      </c>
      <c r="GR565" s="19" t="str">
        <f t="shared" si="1554"/>
        <v/>
      </c>
      <c r="GS565" s="19" t="str">
        <f t="shared" si="1554"/>
        <v/>
      </c>
      <c r="GT565" s="19" t="str">
        <f t="shared" si="1554"/>
        <v/>
      </c>
      <c r="GU565" s="19" t="str">
        <f t="shared" si="1554"/>
        <v/>
      </c>
      <c r="GV565" s="19" t="str">
        <f t="shared" si="1554"/>
        <v/>
      </c>
      <c r="GW565" s="19" t="str">
        <f t="shared" si="1554"/>
        <v/>
      </c>
      <c r="GX565" s="19" t="str">
        <f t="shared" si="1554"/>
        <v/>
      </c>
      <c r="GY565" s="19" t="str">
        <f t="shared" si="1554"/>
        <v/>
      </c>
      <c r="GZ565" s="19" t="str">
        <f t="shared" si="1554"/>
        <v/>
      </c>
      <c r="HA565" s="19" t="str">
        <f t="shared" si="1555"/>
        <v/>
      </c>
      <c r="HB565" s="19" t="str">
        <f t="shared" si="1555"/>
        <v/>
      </c>
      <c r="HC565" s="19" t="str">
        <f t="shared" si="1555"/>
        <v/>
      </c>
      <c r="HD565" s="19" t="str">
        <f t="shared" si="1555"/>
        <v/>
      </c>
      <c r="HE565" s="19" t="str">
        <f t="shared" si="1555"/>
        <v/>
      </c>
      <c r="HF565" s="19" t="str">
        <f t="shared" si="1555"/>
        <v/>
      </c>
      <c r="HG565" s="19" t="str">
        <f t="shared" si="1555"/>
        <v/>
      </c>
      <c r="HH565" s="19" t="str">
        <f t="shared" si="1555"/>
        <v/>
      </c>
      <c r="HI565" s="19" t="str">
        <f t="shared" si="1555"/>
        <v/>
      </c>
      <c r="HJ565" s="19" t="str">
        <f t="shared" si="1555"/>
        <v/>
      </c>
      <c r="HK565" s="19" t="str">
        <f t="shared" si="1556"/>
        <v/>
      </c>
      <c r="HL565" s="19" t="str">
        <f t="shared" si="1556"/>
        <v/>
      </c>
      <c r="HM565" s="19" t="str">
        <f t="shared" si="1556"/>
        <v/>
      </c>
      <c r="HN565" s="19" t="str">
        <f t="shared" si="1556"/>
        <v/>
      </c>
      <c r="HO565" s="19" t="str">
        <f t="shared" si="1556"/>
        <v/>
      </c>
      <c r="HP565" s="19" t="str">
        <f t="shared" si="1556"/>
        <v/>
      </c>
      <c r="HQ565" s="19" t="str">
        <f t="shared" si="1556"/>
        <v/>
      </c>
      <c r="HR565" s="19" t="str">
        <f t="shared" si="1556"/>
        <v/>
      </c>
      <c r="HS565" s="19" t="str">
        <f t="shared" si="1556"/>
        <v/>
      </c>
      <c r="HT565" s="19" t="str">
        <f t="shared" si="1556"/>
        <v/>
      </c>
      <c r="HU565" s="19" t="str">
        <f t="shared" si="1557"/>
        <v/>
      </c>
      <c r="HV565" s="19" t="str">
        <f t="shared" si="1557"/>
        <v/>
      </c>
      <c r="HW565" s="19" t="str">
        <f t="shared" si="1557"/>
        <v/>
      </c>
      <c r="HX565" s="19" t="str">
        <f t="shared" si="1557"/>
        <v/>
      </c>
      <c r="HY565" s="19" t="str">
        <f t="shared" si="1557"/>
        <v/>
      </c>
      <c r="HZ565" s="19" t="str">
        <f t="shared" si="1557"/>
        <v/>
      </c>
      <c r="IA565" s="19" t="str">
        <f t="shared" si="1557"/>
        <v/>
      </c>
      <c r="IB565" s="19" t="str">
        <f t="shared" si="1557"/>
        <v/>
      </c>
      <c r="IC565" s="19" t="str">
        <f t="shared" si="1557"/>
        <v/>
      </c>
      <c r="ID565" s="19" t="str">
        <f t="shared" si="1557"/>
        <v/>
      </c>
      <c r="IE565" s="19" t="str">
        <f t="shared" si="1558"/>
        <v/>
      </c>
      <c r="IF565" s="19" t="str">
        <f t="shared" si="1558"/>
        <v/>
      </c>
      <c r="IG565" s="19" t="str">
        <f t="shared" si="1558"/>
        <v/>
      </c>
      <c r="IH565" s="19" t="str">
        <f t="shared" si="1558"/>
        <v/>
      </c>
      <c r="II565" s="19" t="str">
        <f t="shared" si="1558"/>
        <v/>
      </c>
      <c r="IJ565" s="19" t="str">
        <f t="shared" si="1558"/>
        <v/>
      </c>
      <c r="IK565" s="19" t="str">
        <f t="shared" si="1558"/>
        <v/>
      </c>
      <c r="IL565" s="19" t="str">
        <f t="shared" si="1558"/>
        <v/>
      </c>
      <c r="IM565" s="19" t="str">
        <f t="shared" si="1558"/>
        <v/>
      </c>
      <c r="IN565" s="19" t="str">
        <f t="shared" si="1558"/>
        <v/>
      </c>
      <c r="IO565" s="19" t="str">
        <f t="shared" si="1559"/>
        <v/>
      </c>
      <c r="IP565" s="19" t="str">
        <f t="shared" si="1559"/>
        <v/>
      </c>
      <c r="IQ565" s="19" t="str">
        <f t="shared" si="1559"/>
        <v/>
      </c>
      <c r="IR565" s="19" t="str">
        <f t="shared" si="1559"/>
        <v/>
      </c>
      <c r="IS565" s="19" t="str">
        <f t="shared" si="1559"/>
        <v/>
      </c>
      <c r="IT565" s="19" t="str">
        <f t="shared" si="1559"/>
        <v/>
      </c>
      <c r="IU565" s="19" t="str">
        <f t="shared" si="1559"/>
        <v/>
      </c>
      <c r="IV565" s="19" t="str">
        <f t="shared" si="1559"/>
        <v/>
      </c>
      <c r="IW565" s="19" t="str">
        <f t="shared" si="1559"/>
        <v/>
      </c>
      <c r="IX565" s="19" t="str">
        <f t="shared" si="1559"/>
        <v/>
      </c>
      <c r="IY565" s="19" t="str">
        <f t="shared" si="1560"/>
        <v/>
      </c>
      <c r="IZ565" s="19" t="str">
        <f t="shared" si="1560"/>
        <v/>
      </c>
      <c r="JA565" s="19" t="str">
        <f t="shared" si="1560"/>
        <v/>
      </c>
      <c r="JB565" s="19" t="str">
        <f t="shared" si="1560"/>
        <v/>
      </c>
      <c r="JC565" s="19" t="str">
        <f t="shared" si="1560"/>
        <v/>
      </c>
      <c r="JD565" s="19" t="str">
        <f t="shared" si="1560"/>
        <v/>
      </c>
      <c r="JE565" s="19" t="str">
        <f t="shared" si="1560"/>
        <v/>
      </c>
      <c r="JF565" s="19" t="str">
        <f t="shared" si="1560"/>
        <v/>
      </c>
      <c r="JG565" s="19" t="str">
        <f t="shared" si="1560"/>
        <v/>
      </c>
      <c r="JH565" s="19" t="str">
        <f t="shared" si="1560"/>
        <v/>
      </c>
      <c r="JI565" s="19" t="str">
        <f t="shared" si="1561"/>
        <v/>
      </c>
      <c r="JJ565" s="19" t="str">
        <f t="shared" si="1561"/>
        <v/>
      </c>
      <c r="JK565" s="19" t="str">
        <f t="shared" si="1561"/>
        <v/>
      </c>
      <c r="JL565" s="19" t="str">
        <f t="shared" si="1561"/>
        <v/>
      </c>
      <c r="JM565" s="19" t="str">
        <f t="shared" si="1561"/>
        <v/>
      </c>
      <c r="JN565" s="19" t="str">
        <f t="shared" si="1561"/>
        <v/>
      </c>
      <c r="JO565" s="19" t="str">
        <f t="shared" si="1561"/>
        <v/>
      </c>
      <c r="JP565" s="19" t="str">
        <f t="shared" si="1561"/>
        <v/>
      </c>
      <c r="JQ565" s="19" t="str">
        <f t="shared" si="1561"/>
        <v/>
      </c>
      <c r="JR565" s="19" t="str">
        <f t="shared" si="1561"/>
        <v/>
      </c>
      <c r="JS565" s="19" t="str">
        <f t="shared" si="1562"/>
        <v/>
      </c>
      <c r="JT565" s="19" t="str">
        <f t="shared" si="1562"/>
        <v/>
      </c>
      <c r="JU565" s="19" t="str">
        <f t="shared" si="1562"/>
        <v/>
      </c>
      <c r="JV565" s="19" t="str">
        <f t="shared" si="1562"/>
        <v/>
      </c>
      <c r="JW565" s="19" t="str">
        <f t="shared" si="1562"/>
        <v/>
      </c>
      <c r="JX565" s="19" t="str">
        <f t="shared" si="1562"/>
        <v/>
      </c>
      <c r="JY565" s="19" t="str">
        <f t="shared" si="1562"/>
        <v/>
      </c>
      <c r="JZ565" s="19" t="str">
        <f t="shared" si="1562"/>
        <v/>
      </c>
      <c r="KA565" s="19" t="str">
        <f t="shared" si="1562"/>
        <v/>
      </c>
      <c r="KB565" s="19" t="str">
        <f t="shared" si="1562"/>
        <v/>
      </c>
      <c r="KC565" s="19" t="str">
        <f t="shared" si="1563"/>
        <v/>
      </c>
      <c r="KD565" s="19" t="str">
        <f t="shared" si="1563"/>
        <v/>
      </c>
      <c r="KE565" s="19" t="str">
        <f t="shared" si="1563"/>
        <v/>
      </c>
      <c r="KF565" s="19" t="str">
        <f t="shared" si="1563"/>
        <v/>
      </c>
      <c r="KG565" s="19" t="str">
        <f t="shared" si="1563"/>
        <v/>
      </c>
      <c r="KH565" s="19" t="str">
        <f t="shared" si="1563"/>
        <v/>
      </c>
      <c r="KI565" s="19" t="str">
        <f t="shared" si="1563"/>
        <v/>
      </c>
      <c r="KJ565" s="19" t="str">
        <f t="shared" si="1563"/>
        <v/>
      </c>
      <c r="KK565" s="19" t="str">
        <f t="shared" si="1563"/>
        <v/>
      </c>
      <c r="KL565" s="19" t="str">
        <f t="shared" si="1563"/>
        <v/>
      </c>
      <c r="KM565" s="19" t="str">
        <f t="shared" si="1564"/>
        <v/>
      </c>
      <c r="KN565" s="19" t="str">
        <f t="shared" si="1564"/>
        <v/>
      </c>
      <c r="KO565" s="19" t="str">
        <f t="shared" si="1564"/>
        <v/>
      </c>
      <c r="KP565" s="19" t="str">
        <f t="shared" si="1564"/>
        <v/>
      </c>
      <c r="KQ565" s="19" t="str">
        <f t="shared" si="1564"/>
        <v/>
      </c>
      <c r="KR565" s="19" t="str">
        <f t="shared" si="1564"/>
        <v/>
      </c>
      <c r="KS565" s="19" t="str">
        <f t="shared" si="1564"/>
        <v/>
      </c>
      <c r="KT565" s="19" t="str">
        <f t="shared" si="1564"/>
        <v/>
      </c>
      <c r="KU565" s="19" t="str">
        <f t="shared" si="1564"/>
        <v/>
      </c>
      <c r="KV565" s="19" t="str">
        <f t="shared" si="1564"/>
        <v/>
      </c>
      <c r="KW565" s="19" t="str">
        <f t="shared" si="1565"/>
        <v/>
      </c>
      <c r="KX565" s="19" t="str">
        <f t="shared" si="1565"/>
        <v/>
      </c>
      <c r="KY565" s="19" t="str">
        <f t="shared" si="1565"/>
        <v/>
      </c>
      <c r="KZ565" s="19" t="str">
        <f t="shared" si="1565"/>
        <v/>
      </c>
      <c r="LA565" s="19" t="str">
        <f t="shared" si="1565"/>
        <v/>
      </c>
      <c r="LB565" s="19" t="str">
        <f t="shared" si="1565"/>
        <v/>
      </c>
      <c r="LC565" s="19" t="str">
        <f t="shared" si="1565"/>
        <v/>
      </c>
      <c r="LD565" s="19" t="str">
        <f t="shared" si="1565"/>
        <v/>
      </c>
      <c r="LE565" s="19" t="str">
        <f t="shared" si="1565"/>
        <v/>
      </c>
      <c r="LF565" s="19" t="str">
        <f t="shared" si="1565"/>
        <v/>
      </c>
      <c r="LG565" s="19" t="str">
        <f t="shared" si="1566"/>
        <v/>
      </c>
      <c r="LH565" s="19" t="str">
        <f t="shared" si="1566"/>
        <v/>
      </c>
      <c r="LI565" s="19" t="str">
        <f t="shared" si="1566"/>
        <v/>
      </c>
      <c r="LJ565" s="19" t="str">
        <f t="shared" si="1566"/>
        <v/>
      </c>
      <c r="LK565" s="19" t="str">
        <f t="shared" si="1566"/>
        <v/>
      </c>
      <c r="LL565" s="19" t="str">
        <f t="shared" si="1566"/>
        <v/>
      </c>
      <c r="LM565" s="19" t="str">
        <f t="shared" si="1566"/>
        <v/>
      </c>
      <c r="LN565" s="19" t="str">
        <f t="shared" si="1566"/>
        <v/>
      </c>
      <c r="LO565" s="19" t="str">
        <f t="shared" si="1566"/>
        <v/>
      </c>
      <c r="LP565" s="19" t="str">
        <f t="shared" si="1566"/>
        <v/>
      </c>
      <c r="LQ565" s="19" t="str">
        <f t="shared" si="1567"/>
        <v/>
      </c>
      <c r="LR565" s="19" t="str">
        <f t="shared" si="1567"/>
        <v/>
      </c>
      <c r="LS565" s="19" t="str">
        <f t="shared" si="1567"/>
        <v/>
      </c>
      <c r="LT565" s="19" t="str">
        <f t="shared" si="1567"/>
        <v/>
      </c>
      <c r="LU565" s="19" t="str">
        <f t="shared" si="1567"/>
        <v/>
      </c>
      <c r="LV565" s="19" t="str">
        <f t="shared" si="1567"/>
        <v/>
      </c>
      <c r="LW565" s="19" t="str">
        <f t="shared" si="1567"/>
        <v/>
      </c>
      <c r="LX565" s="19" t="str">
        <f t="shared" si="1567"/>
        <v/>
      </c>
      <c r="LY565" s="19" t="str">
        <f t="shared" si="1567"/>
        <v/>
      </c>
      <c r="LZ565" s="19" t="str">
        <f t="shared" si="1567"/>
        <v/>
      </c>
      <c r="MA565" s="19" t="str">
        <f t="shared" si="1568"/>
        <v/>
      </c>
      <c r="MB565" s="19" t="str">
        <f t="shared" si="1568"/>
        <v/>
      </c>
      <c r="MC565" s="19" t="str">
        <f t="shared" si="1568"/>
        <v/>
      </c>
      <c r="MD565" s="19" t="str">
        <f t="shared" si="1568"/>
        <v/>
      </c>
      <c r="ME565" s="19" t="str">
        <f t="shared" si="1568"/>
        <v/>
      </c>
      <c r="MF565" s="19" t="str">
        <f t="shared" si="1568"/>
        <v/>
      </c>
      <c r="MG565" s="19" t="str">
        <f t="shared" si="1568"/>
        <v/>
      </c>
      <c r="MH565" s="19" t="str">
        <f t="shared" si="1568"/>
        <v/>
      </c>
      <c r="MI565" s="19" t="str">
        <f t="shared" si="1568"/>
        <v/>
      </c>
      <c r="MJ565" s="19" t="str">
        <f t="shared" si="1568"/>
        <v/>
      </c>
      <c r="MK565" s="19" t="str">
        <f t="shared" si="1569"/>
        <v/>
      </c>
      <c r="ML565" s="19" t="str">
        <f t="shared" si="1569"/>
        <v/>
      </c>
      <c r="MM565" s="19" t="str">
        <f t="shared" si="1569"/>
        <v/>
      </c>
      <c r="MN565" s="19" t="str">
        <f t="shared" si="1569"/>
        <v/>
      </c>
      <c r="MO565" s="19" t="str">
        <f t="shared" si="1569"/>
        <v/>
      </c>
      <c r="MP565" s="19" t="str">
        <f t="shared" si="1569"/>
        <v/>
      </c>
      <c r="MQ565" s="19" t="str">
        <f t="shared" si="1569"/>
        <v/>
      </c>
      <c r="MR565" s="19" t="str">
        <f t="shared" si="1569"/>
        <v/>
      </c>
      <c r="MS565" s="19" t="str">
        <f t="shared" si="1569"/>
        <v/>
      </c>
      <c r="MT565" s="19" t="str">
        <f t="shared" si="1569"/>
        <v/>
      </c>
      <c r="MU565" s="19" t="str">
        <f t="shared" si="1570"/>
        <v/>
      </c>
      <c r="MV565" s="19" t="str">
        <f t="shared" si="1570"/>
        <v/>
      </c>
      <c r="MW565" s="19" t="str">
        <f t="shared" si="1570"/>
        <v/>
      </c>
      <c r="MX565" s="19" t="str">
        <f t="shared" si="1570"/>
        <v/>
      </c>
      <c r="MY565" s="19" t="str">
        <f t="shared" si="1570"/>
        <v/>
      </c>
      <c r="MZ565" s="19" t="str">
        <f t="shared" si="1570"/>
        <v/>
      </c>
      <c r="NA565" s="19" t="str">
        <f t="shared" si="1570"/>
        <v/>
      </c>
      <c r="NB565" s="19" t="str">
        <f t="shared" si="1570"/>
        <v/>
      </c>
      <c r="NC565" s="19" t="str">
        <f t="shared" si="1570"/>
        <v/>
      </c>
      <c r="ND565" s="19" t="str">
        <f t="shared" si="1570"/>
        <v/>
      </c>
      <c r="NE565" s="19" t="str">
        <f t="shared" si="1571"/>
        <v/>
      </c>
      <c r="NF565" s="19" t="str">
        <f t="shared" si="1571"/>
        <v/>
      </c>
      <c r="NG565" s="19" t="str">
        <f t="shared" si="1571"/>
        <v/>
      </c>
      <c r="NH565" s="19" t="str">
        <f t="shared" si="1571"/>
        <v/>
      </c>
      <c r="NI565" s="19" t="str">
        <f t="shared" si="1571"/>
        <v/>
      </c>
      <c r="NJ565" s="19" t="str">
        <f t="shared" si="1571"/>
        <v/>
      </c>
      <c r="NK565" s="19" t="str">
        <f t="shared" si="1571"/>
        <v/>
      </c>
      <c r="NL565" s="19" t="str">
        <f t="shared" si="1571"/>
        <v/>
      </c>
      <c r="NM565" s="19" t="str">
        <f t="shared" si="1571"/>
        <v/>
      </c>
      <c r="NN565" s="19" t="str">
        <f t="shared" si="1571"/>
        <v/>
      </c>
      <c r="NO565" s="19" t="str">
        <f t="shared" si="1572"/>
        <v/>
      </c>
      <c r="NP565" s="19" t="str">
        <f t="shared" si="1572"/>
        <v/>
      </c>
      <c r="NQ565" s="19" t="str">
        <f t="shared" si="1572"/>
        <v/>
      </c>
      <c r="NR565" s="19" t="str">
        <f t="shared" si="1572"/>
        <v/>
      </c>
      <c r="NS565" s="19" t="str">
        <f t="shared" si="1572"/>
        <v/>
      </c>
      <c r="NT565" s="19" t="str">
        <f t="shared" si="1572"/>
        <v/>
      </c>
      <c r="NU565" s="19" t="str">
        <f t="shared" si="1572"/>
        <v/>
      </c>
      <c r="NV565" s="19" t="str">
        <f t="shared" si="1572"/>
        <v/>
      </c>
      <c r="NW565" s="19" t="str">
        <f t="shared" si="1572"/>
        <v/>
      </c>
      <c r="NX565" s="19" t="str">
        <f t="shared" si="1572"/>
        <v/>
      </c>
      <c r="NY565" s="19" t="str">
        <f t="shared" si="1573"/>
        <v/>
      </c>
      <c r="NZ565" s="19" t="str">
        <f t="shared" si="1573"/>
        <v/>
      </c>
      <c r="OA565" s="19" t="str">
        <f t="shared" si="1573"/>
        <v/>
      </c>
      <c r="OB565" s="19" t="str">
        <f t="shared" si="1573"/>
        <v/>
      </c>
      <c r="OC565" s="19" t="str">
        <f t="shared" si="1573"/>
        <v/>
      </c>
      <c r="OD565" s="19" t="str">
        <f t="shared" si="1573"/>
        <v/>
      </c>
      <c r="OE565" s="19" t="str">
        <f t="shared" si="1573"/>
        <v/>
      </c>
      <c r="OF565" s="19" t="str">
        <f t="shared" si="1573"/>
        <v/>
      </c>
      <c r="OG565" s="19" t="str">
        <f t="shared" si="1573"/>
        <v/>
      </c>
      <c r="OH565" s="19" t="str">
        <f t="shared" si="1573"/>
        <v/>
      </c>
      <c r="OI565" s="19" t="str">
        <f t="shared" si="1574"/>
        <v/>
      </c>
      <c r="OJ565" s="19" t="str">
        <f t="shared" si="1574"/>
        <v/>
      </c>
      <c r="OK565" s="19" t="str">
        <f t="shared" si="1574"/>
        <v/>
      </c>
      <c r="OL565" s="19" t="str">
        <f t="shared" si="1574"/>
        <v/>
      </c>
      <c r="OM565" s="19" t="str">
        <f t="shared" si="1574"/>
        <v/>
      </c>
      <c r="ON565" s="19" t="str">
        <f t="shared" si="1574"/>
        <v/>
      </c>
      <c r="OO565" s="19" t="str">
        <f t="shared" si="1574"/>
        <v/>
      </c>
      <c r="OP565" s="19" t="str">
        <f t="shared" si="1574"/>
        <v/>
      </c>
      <c r="OQ565" s="19" t="str">
        <f t="shared" si="1574"/>
        <v/>
      </c>
      <c r="OR565" s="19" t="str">
        <f t="shared" si="1574"/>
        <v/>
      </c>
      <c r="OS565" s="19" t="str">
        <f t="shared" si="1575"/>
        <v/>
      </c>
      <c r="OT565" s="19" t="str">
        <f t="shared" si="1575"/>
        <v/>
      </c>
      <c r="OU565" s="19" t="str">
        <f t="shared" si="1575"/>
        <v/>
      </c>
      <c r="OV565" s="19" t="str">
        <f t="shared" si="1575"/>
        <v/>
      </c>
      <c r="OW565" s="19" t="str">
        <f t="shared" si="1575"/>
        <v/>
      </c>
      <c r="OX565" s="19" t="str">
        <f t="shared" si="1575"/>
        <v/>
      </c>
      <c r="OY565" s="19" t="str">
        <f t="shared" si="1575"/>
        <v/>
      </c>
      <c r="OZ565" s="19" t="str">
        <f t="shared" si="1575"/>
        <v/>
      </c>
      <c r="PA565" s="19" t="str">
        <f t="shared" si="1575"/>
        <v/>
      </c>
      <c r="PB565" s="19" t="str">
        <f t="shared" si="1575"/>
        <v/>
      </c>
      <c r="PC565" s="19" t="str">
        <f t="shared" si="1576"/>
        <v/>
      </c>
      <c r="PD565" s="19" t="str">
        <f t="shared" si="1576"/>
        <v/>
      </c>
      <c r="PE565" s="19" t="str">
        <f t="shared" si="1576"/>
        <v/>
      </c>
      <c r="PF565" s="19" t="str">
        <f t="shared" si="1576"/>
        <v/>
      </c>
      <c r="PG565" s="19" t="str">
        <f t="shared" si="1576"/>
        <v/>
      </c>
      <c r="PH565" s="19" t="str">
        <f t="shared" si="1576"/>
        <v/>
      </c>
      <c r="PI565" s="19" t="str">
        <f t="shared" si="1576"/>
        <v/>
      </c>
      <c r="PJ565" s="19" t="str">
        <f t="shared" si="1576"/>
        <v/>
      </c>
      <c r="PK565" s="19" t="str">
        <f t="shared" si="1576"/>
        <v/>
      </c>
      <c r="PL565" s="19" t="str">
        <f t="shared" si="1576"/>
        <v/>
      </c>
      <c r="PM565" s="19" t="str">
        <f t="shared" si="1577"/>
        <v/>
      </c>
      <c r="PN565" s="19" t="str">
        <f t="shared" si="1577"/>
        <v/>
      </c>
      <c r="PO565" s="19" t="str">
        <f t="shared" si="1577"/>
        <v/>
      </c>
      <c r="PP565" s="19" t="str">
        <f t="shared" si="1577"/>
        <v/>
      </c>
      <c r="PQ565" s="19" t="str">
        <f t="shared" si="1577"/>
        <v/>
      </c>
      <c r="PR565" s="19" t="str">
        <f t="shared" si="1577"/>
        <v/>
      </c>
      <c r="PS565" s="19" t="str">
        <f t="shared" si="1577"/>
        <v/>
      </c>
      <c r="PT565" s="19" t="str">
        <f t="shared" si="1577"/>
        <v/>
      </c>
      <c r="PU565" s="19" t="str">
        <f t="shared" si="1577"/>
        <v/>
      </c>
      <c r="PV565" s="19" t="str">
        <f t="shared" si="1577"/>
        <v/>
      </c>
      <c r="PW565" s="19" t="str">
        <f t="shared" si="1577"/>
        <v/>
      </c>
      <c r="PX565" s="19" t="str">
        <f t="shared" si="1577"/>
        <v/>
      </c>
      <c r="PY565" s="19" t="str">
        <f t="shared" si="1577"/>
        <v/>
      </c>
      <c r="PZ565" s="19" t="str">
        <f t="shared" si="1447"/>
        <v/>
      </c>
      <c r="QA565" s="19" t="str">
        <f t="shared" si="1448"/>
        <v/>
      </c>
    </row>
    <row r="566" spans="4:443" x14ac:dyDescent="0.25">
      <c r="D566"/>
      <c r="E566"/>
      <c r="G566" s="20" t="str">
        <f t="shared" si="1446"/>
        <v/>
      </c>
      <c r="H566" s="20"/>
      <c r="I566" s="19" t="str">
        <f t="shared" si="1535"/>
        <v/>
      </c>
      <c r="J566" s="19" t="str">
        <f t="shared" si="1535"/>
        <v/>
      </c>
      <c r="K566" s="19" t="str">
        <f t="shared" si="1535"/>
        <v/>
      </c>
      <c r="L566" s="19" t="str">
        <f t="shared" si="1535"/>
        <v/>
      </c>
      <c r="M566" s="19" t="str">
        <f t="shared" si="1535"/>
        <v/>
      </c>
      <c r="N566" s="19" t="str">
        <f t="shared" si="1535"/>
        <v/>
      </c>
      <c r="O566" s="19" t="str">
        <f t="shared" si="1535"/>
        <v/>
      </c>
      <c r="P566" s="19" t="str">
        <f t="shared" si="1535"/>
        <v/>
      </c>
      <c r="Q566" s="19" t="str">
        <f t="shared" si="1535"/>
        <v/>
      </c>
      <c r="R566" s="19" t="str">
        <f t="shared" si="1535"/>
        <v/>
      </c>
      <c r="S566" s="19" t="str">
        <f t="shared" si="1536"/>
        <v/>
      </c>
      <c r="T566" s="19" t="str">
        <f t="shared" si="1536"/>
        <v/>
      </c>
      <c r="U566" s="50" t="str">
        <f t="shared" si="1536"/>
        <v/>
      </c>
      <c r="V566" s="19" t="str">
        <f t="shared" si="1536"/>
        <v/>
      </c>
      <c r="W566" s="19" t="str">
        <f t="shared" si="1536"/>
        <v/>
      </c>
      <c r="X566" s="19" t="str">
        <f t="shared" si="1536"/>
        <v/>
      </c>
      <c r="Y566" s="19" t="str">
        <f t="shared" si="1536"/>
        <v/>
      </c>
      <c r="Z566" s="19" t="str">
        <f t="shared" si="1536"/>
        <v/>
      </c>
      <c r="AA566" s="19" t="str">
        <f t="shared" si="1536"/>
        <v/>
      </c>
      <c r="AB566" s="19" t="str">
        <f t="shared" si="1536"/>
        <v/>
      </c>
      <c r="AC566" s="19" t="str">
        <f t="shared" si="1537"/>
        <v/>
      </c>
      <c r="AD566" s="19" t="str">
        <f t="shared" si="1537"/>
        <v/>
      </c>
      <c r="AE566" s="19" t="str">
        <f t="shared" si="1537"/>
        <v/>
      </c>
      <c r="AF566" s="19" t="str">
        <f t="shared" si="1537"/>
        <v/>
      </c>
      <c r="AG566" s="19" t="str">
        <f t="shared" si="1537"/>
        <v/>
      </c>
      <c r="AH566" s="19" t="str">
        <f t="shared" si="1537"/>
        <v/>
      </c>
      <c r="AI566" s="19" t="str">
        <f t="shared" si="1537"/>
        <v/>
      </c>
      <c r="AJ566" s="19" t="str">
        <f t="shared" si="1537"/>
        <v/>
      </c>
      <c r="AK566" s="19" t="str">
        <f t="shared" si="1537"/>
        <v/>
      </c>
      <c r="AL566" s="19" t="str">
        <f t="shared" si="1537"/>
        <v/>
      </c>
      <c r="AM566" s="19" t="str">
        <f t="shared" si="1538"/>
        <v/>
      </c>
      <c r="AN566" s="19" t="str">
        <f t="shared" si="1538"/>
        <v/>
      </c>
      <c r="AO566" s="19" t="str">
        <f t="shared" si="1538"/>
        <v/>
      </c>
      <c r="AP566" s="19" t="str">
        <f t="shared" si="1538"/>
        <v/>
      </c>
      <c r="AQ566" s="19" t="str">
        <f t="shared" si="1538"/>
        <v/>
      </c>
      <c r="AR566" s="19" t="str">
        <f t="shared" si="1538"/>
        <v/>
      </c>
      <c r="AS566" s="19" t="str">
        <f t="shared" si="1538"/>
        <v/>
      </c>
      <c r="AT566" s="19" t="str">
        <f t="shared" si="1538"/>
        <v/>
      </c>
      <c r="AU566" s="19" t="str">
        <f t="shared" si="1538"/>
        <v/>
      </c>
      <c r="AV566" s="19" t="str">
        <f t="shared" si="1538"/>
        <v/>
      </c>
      <c r="AW566" s="19" t="str">
        <f t="shared" si="1539"/>
        <v/>
      </c>
      <c r="AX566" s="19" t="str">
        <f t="shared" si="1539"/>
        <v/>
      </c>
      <c r="AY566" s="19" t="str">
        <f t="shared" si="1539"/>
        <v/>
      </c>
      <c r="AZ566" s="19" t="str">
        <f t="shared" si="1539"/>
        <v/>
      </c>
      <c r="BA566" s="19" t="str">
        <f t="shared" si="1539"/>
        <v/>
      </c>
      <c r="BB566" s="19" t="str">
        <f t="shared" si="1539"/>
        <v/>
      </c>
      <c r="BC566" s="19" t="str">
        <f t="shared" si="1539"/>
        <v/>
      </c>
      <c r="BD566" s="19" t="str">
        <f t="shared" si="1539"/>
        <v/>
      </c>
      <c r="BE566" s="19" t="str">
        <f t="shared" si="1539"/>
        <v/>
      </c>
      <c r="BF566" s="19" t="str">
        <f t="shared" si="1539"/>
        <v/>
      </c>
      <c r="BG566" s="19" t="str">
        <f t="shared" si="1540"/>
        <v/>
      </c>
      <c r="BH566" s="19" t="str">
        <f t="shared" si="1540"/>
        <v/>
      </c>
      <c r="BI566" s="19" t="str">
        <f t="shared" si="1540"/>
        <v/>
      </c>
      <c r="BJ566" s="19" t="str">
        <f t="shared" si="1540"/>
        <v/>
      </c>
      <c r="BK566" s="19" t="str">
        <f t="shared" si="1540"/>
        <v/>
      </c>
      <c r="BL566" s="19" t="str">
        <f t="shared" si="1540"/>
        <v/>
      </c>
      <c r="BM566" s="19" t="str">
        <f t="shared" si="1540"/>
        <v/>
      </c>
      <c r="BN566" s="19" t="str">
        <f t="shared" si="1540"/>
        <v/>
      </c>
      <c r="BO566" s="19" t="str">
        <f t="shared" si="1540"/>
        <v/>
      </c>
      <c r="BP566" s="19" t="str">
        <f t="shared" si="1540"/>
        <v/>
      </c>
      <c r="BQ566" s="19" t="str">
        <f t="shared" si="1541"/>
        <v/>
      </c>
      <c r="BR566" s="19" t="str">
        <f t="shared" si="1541"/>
        <v/>
      </c>
      <c r="BS566" s="19" t="str">
        <f t="shared" si="1541"/>
        <v/>
      </c>
      <c r="BT566" s="19" t="str">
        <f t="shared" si="1541"/>
        <v/>
      </c>
      <c r="BU566" s="19" t="str">
        <f t="shared" si="1541"/>
        <v/>
      </c>
      <c r="BV566" s="19" t="str">
        <f t="shared" si="1541"/>
        <v/>
      </c>
      <c r="BW566" s="19" t="str">
        <f t="shared" si="1541"/>
        <v/>
      </c>
      <c r="BX566" s="19" t="str">
        <f t="shared" si="1541"/>
        <v/>
      </c>
      <c r="BY566" s="19" t="str">
        <f t="shared" si="1541"/>
        <v/>
      </c>
      <c r="BZ566" s="19" t="str">
        <f t="shared" si="1541"/>
        <v/>
      </c>
      <c r="CA566" s="19" t="str">
        <f t="shared" si="1542"/>
        <v/>
      </c>
      <c r="CB566" s="19" t="str">
        <f t="shared" si="1542"/>
        <v/>
      </c>
      <c r="CC566" s="19" t="str">
        <f t="shared" si="1542"/>
        <v/>
      </c>
      <c r="CD566" s="19" t="str">
        <f t="shared" si="1542"/>
        <v/>
      </c>
      <c r="CE566" s="19" t="str">
        <f t="shared" si="1542"/>
        <v/>
      </c>
      <c r="CF566" s="19" t="str">
        <f t="shared" si="1542"/>
        <v/>
      </c>
      <c r="CG566" s="19" t="str">
        <f t="shared" si="1542"/>
        <v/>
      </c>
      <c r="CH566" s="19" t="str">
        <f t="shared" si="1542"/>
        <v/>
      </c>
      <c r="CI566" s="19" t="str">
        <f t="shared" si="1542"/>
        <v/>
      </c>
      <c r="CJ566" s="19" t="str">
        <f t="shared" si="1542"/>
        <v/>
      </c>
      <c r="CK566" s="19" t="str">
        <f t="shared" si="1543"/>
        <v/>
      </c>
      <c r="CL566" s="19" t="str">
        <f t="shared" si="1543"/>
        <v/>
      </c>
      <c r="CM566" s="19" t="str">
        <f t="shared" si="1543"/>
        <v/>
      </c>
      <c r="CN566" s="19" t="str">
        <f t="shared" si="1543"/>
        <v/>
      </c>
      <c r="CO566" s="19" t="str">
        <f t="shared" si="1543"/>
        <v/>
      </c>
      <c r="CP566" s="19" t="str">
        <f t="shared" si="1543"/>
        <v/>
      </c>
      <c r="CQ566" s="19" t="str">
        <f t="shared" si="1543"/>
        <v/>
      </c>
      <c r="CR566" s="19" t="str">
        <f t="shared" si="1543"/>
        <v/>
      </c>
      <c r="CS566" s="19" t="str">
        <f t="shared" si="1543"/>
        <v/>
      </c>
      <c r="CT566" s="19" t="str">
        <f t="shared" si="1543"/>
        <v/>
      </c>
      <c r="CU566" s="19" t="str">
        <f t="shared" si="1544"/>
        <v/>
      </c>
      <c r="CV566" s="19" t="str">
        <f t="shared" si="1544"/>
        <v/>
      </c>
      <c r="CW566" s="19" t="str">
        <f t="shared" si="1544"/>
        <v/>
      </c>
      <c r="CX566" s="19" t="str">
        <f t="shared" si="1544"/>
        <v/>
      </c>
      <c r="CY566" s="19" t="str">
        <f t="shared" si="1544"/>
        <v/>
      </c>
      <c r="CZ566" s="19" t="str">
        <f t="shared" si="1544"/>
        <v/>
      </c>
      <c r="DA566" s="19" t="str">
        <f t="shared" si="1544"/>
        <v/>
      </c>
      <c r="DB566" s="19" t="str">
        <f t="shared" si="1544"/>
        <v/>
      </c>
      <c r="DC566" s="19" t="str">
        <f t="shared" si="1544"/>
        <v/>
      </c>
      <c r="DD566" s="19" t="str">
        <f t="shared" si="1544"/>
        <v/>
      </c>
      <c r="DE566" s="19" t="str">
        <f t="shared" si="1545"/>
        <v/>
      </c>
      <c r="DF566" s="19" t="str">
        <f t="shared" si="1545"/>
        <v/>
      </c>
      <c r="DG566" s="19" t="str">
        <f t="shared" si="1545"/>
        <v/>
      </c>
      <c r="DH566" s="19" t="str">
        <f t="shared" si="1545"/>
        <v/>
      </c>
      <c r="DI566" s="19" t="str">
        <f t="shared" si="1545"/>
        <v/>
      </c>
      <c r="DJ566" s="19" t="str">
        <f t="shared" si="1545"/>
        <v/>
      </c>
      <c r="DK566" s="19" t="str">
        <f t="shared" si="1545"/>
        <v/>
      </c>
      <c r="DL566" s="19" t="str">
        <f t="shared" si="1545"/>
        <v/>
      </c>
      <c r="DM566" s="19" t="str">
        <f t="shared" si="1545"/>
        <v/>
      </c>
      <c r="DN566" s="19" t="str">
        <f t="shared" si="1545"/>
        <v/>
      </c>
      <c r="DO566" s="19" t="str">
        <f t="shared" si="1546"/>
        <v/>
      </c>
      <c r="DP566" s="19" t="str">
        <f t="shared" si="1546"/>
        <v/>
      </c>
      <c r="DQ566" s="19" t="str">
        <f t="shared" si="1546"/>
        <v/>
      </c>
      <c r="DR566" s="19" t="str">
        <f t="shared" si="1546"/>
        <v/>
      </c>
      <c r="DS566" s="19" t="str">
        <f t="shared" si="1546"/>
        <v/>
      </c>
      <c r="DT566" s="19" t="str">
        <f t="shared" si="1546"/>
        <v/>
      </c>
      <c r="DU566" s="19" t="str">
        <f t="shared" si="1546"/>
        <v/>
      </c>
      <c r="DV566" s="19" t="str">
        <f t="shared" si="1546"/>
        <v/>
      </c>
      <c r="DW566" s="19" t="str">
        <f t="shared" si="1546"/>
        <v/>
      </c>
      <c r="DX566" s="19" t="str">
        <f t="shared" si="1546"/>
        <v/>
      </c>
      <c r="DY566" s="19" t="str">
        <f t="shared" si="1547"/>
        <v/>
      </c>
      <c r="DZ566" s="19" t="str">
        <f t="shared" si="1547"/>
        <v/>
      </c>
      <c r="EA566" s="19" t="str">
        <f t="shared" si="1547"/>
        <v/>
      </c>
      <c r="EB566" s="19" t="str">
        <f t="shared" si="1547"/>
        <v/>
      </c>
      <c r="EC566" s="19" t="str">
        <f t="shared" si="1547"/>
        <v/>
      </c>
      <c r="ED566" s="19" t="str">
        <f t="shared" si="1547"/>
        <v/>
      </c>
      <c r="EE566" s="19" t="str">
        <f t="shared" si="1547"/>
        <v/>
      </c>
      <c r="EF566" s="19" t="str">
        <f t="shared" si="1547"/>
        <v/>
      </c>
      <c r="EG566" s="19" t="str">
        <f t="shared" si="1547"/>
        <v/>
      </c>
      <c r="EH566" s="19" t="str">
        <f t="shared" si="1547"/>
        <v/>
      </c>
      <c r="EI566" s="19" t="str">
        <f t="shared" si="1548"/>
        <v/>
      </c>
      <c r="EJ566" s="19" t="str">
        <f t="shared" si="1548"/>
        <v/>
      </c>
      <c r="EK566" s="19" t="str">
        <f t="shared" si="1548"/>
        <v/>
      </c>
      <c r="EL566" s="19" t="str">
        <f t="shared" si="1548"/>
        <v/>
      </c>
      <c r="EM566" s="19" t="str">
        <f t="shared" si="1548"/>
        <v/>
      </c>
      <c r="EN566" s="19" t="str">
        <f t="shared" si="1548"/>
        <v/>
      </c>
      <c r="EO566" s="19" t="str">
        <f t="shared" si="1548"/>
        <v/>
      </c>
      <c r="EP566" s="19" t="str">
        <f t="shared" si="1548"/>
        <v/>
      </c>
      <c r="EQ566" s="19" t="str">
        <f t="shared" si="1548"/>
        <v/>
      </c>
      <c r="ER566" s="19" t="str">
        <f t="shared" si="1548"/>
        <v/>
      </c>
      <c r="ES566" s="19" t="str">
        <f t="shared" si="1549"/>
        <v/>
      </c>
      <c r="ET566" s="19" t="str">
        <f t="shared" si="1549"/>
        <v/>
      </c>
      <c r="EU566" s="19" t="str">
        <f t="shared" si="1549"/>
        <v/>
      </c>
      <c r="EV566" s="19" t="str">
        <f t="shared" si="1549"/>
        <v/>
      </c>
      <c r="EW566" s="19" t="str">
        <f t="shared" si="1549"/>
        <v/>
      </c>
      <c r="EX566" s="19" t="str">
        <f t="shared" si="1549"/>
        <v/>
      </c>
      <c r="EY566" s="19" t="str">
        <f t="shared" si="1549"/>
        <v/>
      </c>
      <c r="EZ566" s="19" t="str">
        <f t="shared" si="1549"/>
        <v/>
      </c>
      <c r="FA566" s="19" t="str">
        <f t="shared" si="1549"/>
        <v/>
      </c>
      <c r="FB566" s="19" t="str">
        <f t="shared" si="1549"/>
        <v/>
      </c>
      <c r="FC566" s="19" t="str">
        <f t="shared" si="1550"/>
        <v/>
      </c>
      <c r="FD566" s="19" t="str">
        <f t="shared" si="1550"/>
        <v/>
      </c>
      <c r="FE566" s="19" t="str">
        <f t="shared" si="1550"/>
        <v/>
      </c>
      <c r="FF566" s="19" t="str">
        <f t="shared" si="1550"/>
        <v/>
      </c>
      <c r="FG566" s="19" t="str">
        <f t="shared" si="1550"/>
        <v/>
      </c>
      <c r="FH566" s="19" t="str">
        <f t="shared" si="1550"/>
        <v/>
      </c>
      <c r="FI566" s="19" t="str">
        <f t="shared" si="1550"/>
        <v/>
      </c>
      <c r="FJ566" s="19" t="str">
        <f t="shared" si="1550"/>
        <v/>
      </c>
      <c r="FK566" s="19" t="str">
        <f t="shared" si="1550"/>
        <v/>
      </c>
      <c r="FL566" s="19" t="str">
        <f t="shared" si="1550"/>
        <v/>
      </c>
      <c r="FM566" s="19" t="str">
        <f t="shared" si="1551"/>
        <v/>
      </c>
      <c r="FN566" s="19" t="str">
        <f t="shared" si="1551"/>
        <v/>
      </c>
      <c r="FO566" s="19" t="str">
        <f t="shared" si="1551"/>
        <v/>
      </c>
      <c r="FP566" s="19" t="str">
        <f t="shared" si="1551"/>
        <v/>
      </c>
      <c r="FQ566" s="19" t="str">
        <f t="shared" si="1551"/>
        <v/>
      </c>
      <c r="FR566" s="19" t="str">
        <f t="shared" si="1551"/>
        <v/>
      </c>
      <c r="FS566" s="19" t="str">
        <f t="shared" si="1551"/>
        <v/>
      </c>
      <c r="FT566" s="19" t="str">
        <f t="shared" si="1551"/>
        <v/>
      </c>
      <c r="FU566" s="19" t="str">
        <f t="shared" si="1551"/>
        <v/>
      </c>
      <c r="FV566" s="19" t="str">
        <f t="shared" si="1551"/>
        <v/>
      </c>
      <c r="FW566" s="19" t="str">
        <f t="shared" si="1552"/>
        <v/>
      </c>
      <c r="FX566" s="19" t="str">
        <f t="shared" si="1552"/>
        <v/>
      </c>
      <c r="FY566" s="19" t="str">
        <f t="shared" si="1552"/>
        <v/>
      </c>
      <c r="FZ566" s="19" t="str">
        <f t="shared" si="1552"/>
        <v/>
      </c>
      <c r="GA566" s="19" t="str">
        <f t="shared" si="1552"/>
        <v/>
      </c>
      <c r="GB566" s="19" t="str">
        <f t="shared" si="1552"/>
        <v/>
      </c>
      <c r="GC566" s="19" t="str">
        <f t="shared" si="1552"/>
        <v/>
      </c>
      <c r="GD566" s="19" t="str">
        <f t="shared" si="1552"/>
        <v/>
      </c>
      <c r="GE566" s="19" t="str">
        <f t="shared" si="1552"/>
        <v/>
      </c>
      <c r="GF566" s="19" t="str">
        <f t="shared" si="1552"/>
        <v/>
      </c>
      <c r="GG566" s="19" t="str">
        <f t="shared" si="1553"/>
        <v/>
      </c>
      <c r="GH566" s="19" t="str">
        <f t="shared" si="1553"/>
        <v/>
      </c>
      <c r="GI566" s="19" t="str">
        <f t="shared" si="1553"/>
        <v/>
      </c>
      <c r="GJ566" s="19" t="str">
        <f t="shared" si="1553"/>
        <v/>
      </c>
      <c r="GK566" s="19" t="str">
        <f t="shared" si="1553"/>
        <v/>
      </c>
      <c r="GL566" s="19" t="str">
        <f t="shared" si="1553"/>
        <v/>
      </c>
      <c r="GM566" s="19" t="str">
        <f t="shared" si="1553"/>
        <v/>
      </c>
      <c r="GN566" s="19" t="str">
        <f t="shared" si="1553"/>
        <v/>
      </c>
      <c r="GO566" s="19" t="str">
        <f t="shared" si="1553"/>
        <v/>
      </c>
      <c r="GP566" s="19" t="str">
        <f t="shared" si="1553"/>
        <v/>
      </c>
      <c r="GQ566" s="19" t="str">
        <f t="shared" si="1554"/>
        <v/>
      </c>
      <c r="GR566" s="19" t="str">
        <f t="shared" si="1554"/>
        <v/>
      </c>
      <c r="GS566" s="19" t="str">
        <f t="shared" si="1554"/>
        <v/>
      </c>
      <c r="GT566" s="19" t="str">
        <f t="shared" si="1554"/>
        <v/>
      </c>
      <c r="GU566" s="19" t="str">
        <f t="shared" si="1554"/>
        <v/>
      </c>
      <c r="GV566" s="19" t="str">
        <f t="shared" si="1554"/>
        <v/>
      </c>
      <c r="GW566" s="19" t="str">
        <f t="shared" si="1554"/>
        <v/>
      </c>
      <c r="GX566" s="19" t="str">
        <f t="shared" si="1554"/>
        <v/>
      </c>
      <c r="GY566" s="19" t="str">
        <f t="shared" si="1554"/>
        <v/>
      </c>
      <c r="GZ566" s="19" t="str">
        <f t="shared" si="1554"/>
        <v/>
      </c>
      <c r="HA566" s="19" t="str">
        <f t="shared" si="1555"/>
        <v/>
      </c>
      <c r="HB566" s="19" t="str">
        <f t="shared" si="1555"/>
        <v/>
      </c>
      <c r="HC566" s="19" t="str">
        <f t="shared" si="1555"/>
        <v/>
      </c>
      <c r="HD566" s="19" t="str">
        <f t="shared" si="1555"/>
        <v/>
      </c>
      <c r="HE566" s="19" t="str">
        <f t="shared" si="1555"/>
        <v/>
      </c>
      <c r="HF566" s="19" t="str">
        <f t="shared" si="1555"/>
        <v/>
      </c>
      <c r="HG566" s="19" t="str">
        <f t="shared" si="1555"/>
        <v/>
      </c>
      <c r="HH566" s="19" t="str">
        <f t="shared" si="1555"/>
        <v/>
      </c>
      <c r="HI566" s="19" t="str">
        <f t="shared" si="1555"/>
        <v/>
      </c>
      <c r="HJ566" s="19" t="str">
        <f t="shared" si="1555"/>
        <v/>
      </c>
      <c r="HK566" s="19" t="str">
        <f t="shared" si="1556"/>
        <v/>
      </c>
      <c r="HL566" s="19" t="str">
        <f t="shared" si="1556"/>
        <v/>
      </c>
      <c r="HM566" s="19" t="str">
        <f t="shared" si="1556"/>
        <v/>
      </c>
      <c r="HN566" s="19" t="str">
        <f t="shared" si="1556"/>
        <v/>
      </c>
      <c r="HO566" s="19" t="str">
        <f t="shared" si="1556"/>
        <v/>
      </c>
      <c r="HP566" s="19" t="str">
        <f t="shared" si="1556"/>
        <v/>
      </c>
      <c r="HQ566" s="19" t="str">
        <f t="shared" si="1556"/>
        <v/>
      </c>
      <c r="HR566" s="19" t="str">
        <f t="shared" si="1556"/>
        <v/>
      </c>
      <c r="HS566" s="19" t="str">
        <f t="shared" si="1556"/>
        <v/>
      </c>
      <c r="HT566" s="19" t="str">
        <f t="shared" si="1556"/>
        <v/>
      </c>
      <c r="HU566" s="19" t="str">
        <f t="shared" si="1557"/>
        <v/>
      </c>
      <c r="HV566" s="19" t="str">
        <f t="shared" si="1557"/>
        <v/>
      </c>
      <c r="HW566" s="19" t="str">
        <f t="shared" si="1557"/>
        <v/>
      </c>
      <c r="HX566" s="19" t="str">
        <f t="shared" si="1557"/>
        <v/>
      </c>
      <c r="HY566" s="19" t="str">
        <f t="shared" si="1557"/>
        <v/>
      </c>
      <c r="HZ566" s="19" t="str">
        <f t="shared" si="1557"/>
        <v/>
      </c>
      <c r="IA566" s="19" t="str">
        <f t="shared" si="1557"/>
        <v/>
      </c>
      <c r="IB566" s="19" t="str">
        <f t="shared" si="1557"/>
        <v/>
      </c>
      <c r="IC566" s="19" t="str">
        <f t="shared" si="1557"/>
        <v/>
      </c>
      <c r="ID566" s="19" t="str">
        <f t="shared" si="1557"/>
        <v/>
      </c>
      <c r="IE566" s="19" t="str">
        <f t="shared" si="1558"/>
        <v/>
      </c>
      <c r="IF566" s="19" t="str">
        <f t="shared" si="1558"/>
        <v/>
      </c>
      <c r="IG566" s="19" t="str">
        <f t="shared" si="1558"/>
        <v/>
      </c>
      <c r="IH566" s="19" t="str">
        <f t="shared" si="1558"/>
        <v/>
      </c>
      <c r="II566" s="19" t="str">
        <f t="shared" si="1558"/>
        <v/>
      </c>
      <c r="IJ566" s="19" t="str">
        <f t="shared" si="1558"/>
        <v/>
      </c>
      <c r="IK566" s="19" t="str">
        <f t="shared" si="1558"/>
        <v/>
      </c>
      <c r="IL566" s="19" t="str">
        <f t="shared" si="1558"/>
        <v/>
      </c>
      <c r="IM566" s="19" t="str">
        <f t="shared" si="1558"/>
        <v/>
      </c>
      <c r="IN566" s="19" t="str">
        <f t="shared" si="1558"/>
        <v/>
      </c>
      <c r="IO566" s="19" t="str">
        <f t="shared" si="1559"/>
        <v/>
      </c>
      <c r="IP566" s="19" t="str">
        <f t="shared" si="1559"/>
        <v/>
      </c>
      <c r="IQ566" s="19" t="str">
        <f t="shared" si="1559"/>
        <v/>
      </c>
      <c r="IR566" s="19" t="str">
        <f t="shared" si="1559"/>
        <v/>
      </c>
      <c r="IS566" s="19" t="str">
        <f t="shared" si="1559"/>
        <v/>
      </c>
      <c r="IT566" s="19" t="str">
        <f t="shared" si="1559"/>
        <v/>
      </c>
      <c r="IU566" s="19" t="str">
        <f t="shared" si="1559"/>
        <v/>
      </c>
      <c r="IV566" s="19" t="str">
        <f t="shared" si="1559"/>
        <v/>
      </c>
      <c r="IW566" s="19" t="str">
        <f t="shared" si="1559"/>
        <v/>
      </c>
      <c r="IX566" s="19" t="str">
        <f t="shared" si="1559"/>
        <v/>
      </c>
      <c r="IY566" s="19" t="str">
        <f t="shared" si="1560"/>
        <v/>
      </c>
      <c r="IZ566" s="19" t="str">
        <f t="shared" si="1560"/>
        <v/>
      </c>
      <c r="JA566" s="19" t="str">
        <f t="shared" si="1560"/>
        <v/>
      </c>
      <c r="JB566" s="19" t="str">
        <f t="shared" si="1560"/>
        <v/>
      </c>
      <c r="JC566" s="19" t="str">
        <f t="shared" si="1560"/>
        <v/>
      </c>
      <c r="JD566" s="19" t="str">
        <f t="shared" si="1560"/>
        <v/>
      </c>
      <c r="JE566" s="19" t="str">
        <f t="shared" si="1560"/>
        <v/>
      </c>
      <c r="JF566" s="19" t="str">
        <f t="shared" si="1560"/>
        <v/>
      </c>
      <c r="JG566" s="19" t="str">
        <f t="shared" si="1560"/>
        <v/>
      </c>
      <c r="JH566" s="19" t="str">
        <f t="shared" si="1560"/>
        <v/>
      </c>
      <c r="JI566" s="19" t="str">
        <f t="shared" si="1561"/>
        <v/>
      </c>
      <c r="JJ566" s="19" t="str">
        <f t="shared" si="1561"/>
        <v/>
      </c>
      <c r="JK566" s="19" t="str">
        <f t="shared" si="1561"/>
        <v/>
      </c>
      <c r="JL566" s="19" t="str">
        <f t="shared" si="1561"/>
        <v/>
      </c>
      <c r="JM566" s="19" t="str">
        <f t="shared" si="1561"/>
        <v/>
      </c>
      <c r="JN566" s="19" t="str">
        <f t="shared" si="1561"/>
        <v/>
      </c>
      <c r="JO566" s="19" t="str">
        <f t="shared" si="1561"/>
        <v/>
      </c>
      <c r="JP566" s="19" t="str">
        <f t="shared" si="1561"/>
        <v/>
      </c>
      <c r="JQ566" s="19" t="str">
        <f t="shared" si="1561"/>
        <v/>
      </c>
      <c r="JR566" s="19" t="str">
        <f t="shared" si="1561"/>
        <v/>
      </c>
      <c r="JS566" s="19" t="str">
        <f t="shared" si="1562"/>
        <v/>
      </c>
      <c r="JT566" s="19" t="str">
        <f t="shared" si="1562"/>
        <v/>
      </c>
      <c r="JU566" s="19" t="str">
        <f t="shared" si="1562"/>
        <v/>
      </c>
      <c r="JV566" s="19" t="str">
        <f t="shared" si="1562"/>
        <v/>
      </c>
      <c r="JW566" s="19" t="str">
        <f t="shared" si="1562"/>
        <v/>
      </c>
      <c r="JX566" s="19" t="str">
        <f t="shared" si="1562"/>
        <v/>
      </c>
      <c r="JY566" s="19" t="str">
        <f t="shared" si="1562"/>
        <v/>
      </c>
      <c r="JZ566" s="19" t="str">
        <f t="shared" si="1562"/>
        <v/>
      </c>
      <c r="KA566" s="19" t="str">
        <f t="shared" si="1562"/>
        <v/>
      </c>
      <c r="KB566" s="19" t="str">
        <f t="shared" si="1562"/>
        <v/>
      </c>
      <c r="KC566" s="19" t="str">
        <f t="shared" si="1563"/>
        <v/>
      </c>
      <c r="KD566" s="19" t="str">
        <f t="shared" si="1563"/>
        <v/>
      </c>
      <c r="KE566" s="19" t="str">
        <f t="shared" si="1563"/>
        <v/>
      </c>
      <c r="KF566" s="19" t="str">
        <f t="shared" si="1563"/>
        <v/>
      </c>
      <c r="KG566" s="19" t="str">
        <f t="shared" si="1563"/>
        <v/>
      </c>
      <c r="KH566" s="19" t="str">
        <f t="shared" si="1563"/>
        <v/>
      </c>
      <c r="KI566" s="19" t="str">
        <f t="shared" si="1563"/>
        <v/>
      </c>
      <c r="KJ566" s="19" t="str">
        <f t="shared" si="1563"/>
        <v/>
      </c>
      <c r="KK566" s="19" t="str">
        <f t="shared" si="1563"/>
        <v/>
      </c>
      <c r="KL566" s="19" t="str">
        <f t="shared" si="1563"/>
        <v/>
      </c>
      <c r="KM566" s="19" t="str">
        <f t="shared" si="1564"/>
        <v/>
      </c>
      <c r="KN566" s="19" t="str">
        <f t="shared" si="1564"/>
        <v/>
      </c>
      <c r="KO566" s="19" t="str">
        <f t="shared" si="1564"/>
        <v/>
      </c>
      <c r="KP566" s="19" t="str">
        <f t="shared" si="1564"/>
        <v/>
      </c>
      <c r="KQ566" s="19" t="str">
        <f t="shared" si="1564"/>
        <v/>
      </c>
      <c r="KR566" s="19" t="str">
        <f t="shared" si="1564"/>
        <v/>
      </c>
      <c r="KS566" s="19" t="str">
        <f t="shared" si="1564"/>
        <v/>
      </c>
      <c r="KT566" s="19" t="str">
        <f t="shared" si="1564"/>
        <v/>
      </c>
      <c r="KU566" s="19" t="str">
        <f t="shared" si="1564"/>
        <v/>
      </c>
      <c r="KV566" s="19" t="str">
        <f t="shared" si="1564"/>
        <v/>
      </c>
      <c r="KW566" s="19" t="str">
        <f t="shared" si="1565"/>
        <v/>
      </c>
      <c r="KX566" s="19" t="str">
        <f t="shared" si="1565"/>
        <v/>
      </c>
      <c r="KY566" s="19" t="str">
        <f t="shared" si="1565"/>
        <v/>
      </c>
      <c r="KZ566" s="19" t="str">
        <f t="shared" si="1565"/>
        <v/>
      </c>
      <c r="LA566" s="19" t="str">
        <f t="shared" si="1565"/>
        <v/>
      </c>
      <c r="LB566" s="19" t="str">
        <f t="shared" si="1565"/>
        <v/>
      </c>
      <c r="LC566" s="19" t="str">
        <f t="shared" si="1565"/>
        <v/>
      </c>
      <c r="LD566" s="19" t="str">
        <f t="shared" si="1565"/>
        <v/>
      </c>
      <c r="LE566" s="19" t="str">
        <f t="shared" si="1565"/>
        <v/>
      </c>
      <c r="LF566" s="19" t="str">
        <f t="shared" si="1565"/>
        <v/>
      </c>
      <c r="LG566" s="19" t="str">
        <f t="shared" si="1566"/>
        <v/>
      </c>
      <c r="LH566" s="19" t="str">
        <f t="shared" si="1566"/>
        <v/>
      </c>
      <c r="LI566" s="19" t="str">
        <f t="shared" si="1566"/>
        <v/>
      </c>
      <c r="LJ566" s="19" t="str">
        <f t="shared" si="1566"/>
        <v/>
      </c>
      <c r="LK566" s="19" t="str">
        <f t="shared" si="1566"/>
        <v/>
      </c>
      <c r="LL566" s="19" t="str">
        <f t="shared" si="1566"/>
        <v/>
      </c>
      <c r="LM566" s="19" t="str">
        <f t="shared" si="1566"/>
        <v/>
      </c>
      <c r="LN566" s="19" t="str">
        <f t="shared" si="1566"/>
        <v/>
      </c>
      <c r="LO566" s="19" t="str">
        <f t="shared" si="1566"/>
        <v/>
      </c>
      <c r="LP566" s="19" t="str">
        <f t="shared" si="1566"/>
        <v/>
      </c>
      <c r="LQ566" s="19" t="str">
        <f t="shared" si="1567"/>
        <v/>
      </c>
      <c r="LR566" s="19" t="str">
        <f t="shared" si="1567"/>
        <v/>
      </c>
      <c r="LS566" s="19" t="str">
        <f t="shared" si="1567"/>
        <v/>
      </c>
      <c r="LT566" s="19" t="str">
        <f t="shared" si="1567"/>
        <v/>
      </c>
      <c r="LU566" s="19" t="str">
        <f t="shared" si="1567"/>
        <v/>
      </c>
      <c r="LV566" s="19" t="str">
        <f t="shared" si="1567"/>
        <v/>
      </c>
      <c r="LW566" s="19" t="str">
        <f t="shared" si="1567"/>
        <v/>
      </c>
      <c r="LX566" s="19" t="str">
        <f t="shared" si="1567"/>
        <v/>
      </c>
      <c r="LY566" s="19" t="str">
        <f t="shared" si="1567"/>
        <v/>
      </c>
      <c r="LZ566" s="19" t="str">
        <f t="shared" si="1567"/>
        <v/>
      </c>
      <c r="MA566" s="19" t="str">
        <f t="shared" si="1568"/>
        <v/>
      </c>
      <c r="MB566" s="19" t="str">
        <f t="shared" si="1568"/>
        <v/>
      </c>
      <c r="MC566" s="19" t="str">
        <f t="shared" si="1568"/>
        <v/>
      </c>
      <c r="MD566" s="19" t="str">
        <f t="shared" si="1568"/>
        <v/>
      </c>
      <c r="ME566" s="19" t="str">
        <f t="shared" si="1568"/>
        <v/>
      </c>
      <c r="MF566" s="19" t="str">
        <f t="shared" si="1568"/>
        <v/>
      </c>
      <c r="MG566" s="19" t="str">
        <f t="shared" si="1568"/>
        <v/>
      </c>
      <c r="MH566" s="19" t="str">
        <f t="shared" si="1568"/>
        <v/>
      </c>
      <c r="MI566" s="19" t="str">
        <f t="shared" si="1568"/>
        <v/>
      </c>
      <c r="MJ566" s="19" t="str">
        <f t="shared" si="1568"/>
        <v/>
      </c>
      <c r="MK566" s="19" t="str">
        <f t="shared" si="1569"/>
        <v/>
      </c>
      <c r="ML566" s="19" t="str">
        <f t="shared" si="1569"/>
        <v/>
      </c>
      <c r="MM566" s="19" t="str">
        <f t="shared" si="1569"/>
        <v/>
      </c>
      <c r="MN566" s="19" t="str">
        <f t="shared" si="1569"/>
        <v/>
      </c>
      <c r="MO566" s="19" t="str">
        <f t="shared" si="1569"/>
        <v/>
      </c>
      <c r="MP566" s="19" t="str">
        <f t="shared" si="1569"/>
        <v/>
      </c>
      <c r="MQ566" s="19" t="str">
        <f t="shared" si="1569"/>
        <v/>
      </c>
      <c r="MR566" s="19" t="str">
        <f t="shared" si="1569"/>
        <v/>
      </c>
      <c r="MS566" s="19" t="str">
        <f t="shared" si="1569"/>
        <v/>
      </c>
      <c r="MT566" s="19" t="str">
        <f t="shared" si="1569"/>
        <v/>
      </c>
      <c r="MU566" s="19" t="str">
        <f t="shared" si="1570"/>
        <v/>
      </c>
      <c r="MV566" s="19" t="str">
        <f t="shared" si="1570"/>
        <v/>
      </c>
      <c r="MW566" s="19" t="str">
        <f t="shared" si="1570"/>
        <v/>
      </c>
      <c r="MX566" s="19" t="str">
        <f t="shared" si="1570"/>
        <v/>
      </c>
      <c r="MY566" s="19" t="str">
        <f t="shared" si="1570"/>
        <v/>
      </c>
      <c r="MZ566" s="19" t="str">
        <f t="shared" si="1570"/>
        <v/>
      </c>
      <c r="NA566" s="19" t="str">
        <f t="shared" si="1570"/>
        <v/>
      </c>
      <c r="NB566" s="19" t="str">
        <f t="shared" si="1570"/>
        <v/>
      </c>
      <c r="NC566" s="19" t="str">
        <f t="shared" si="1570"/>
        <v/>
      </c>
      <c r="ND566" s="19" t="str">
        <f t="shared" si="1570"/>
        <v/>
      </c>
      <c r="NE566" s="19" t="str">
        <f t="shared" si="1571"/>
        <v/>
      </c>
      <c r="NF566" s="19" t="str">
        <f t="shared" si="1571"/>
        <v/>
      </c>
      <c r="NG566" s="19" t="str">
        <f t="shared" si="1571"/>
        <v/>
      </c>
      <c r="NH566" s="19" t="str">
        <f t="shared" si="1571"/>
        <v/>
      </c>
      <c r="NI566" s="19" t="str">
        <f t="shared" si="1571"/>
        <v/>
      </c>
      <c r="NJ566" s="19" t="str">
        <f t="shared" si="1571"/>
        <v/>
      </c>
      <c r="NK566" s="19" t="str">
        <f t="shared" si="1571"/>
        <v/>
      </c>
      <c r="NL566" s="19" t="str">
        <f t="shared" si="1571"/>
        <v/>
      </c>
      <c r="NM566" s="19" t="str">
        <f t="shared" si="1571"/>
        <v/>
      </c>
      <c r="NN566" s="19" t="str">
        <f t="shared" si="1571"/>
        <v/>
      </c>
      <c r="NO566" s="19" t="str">
        <f t="shared" si="1572"/>
        <v/>
      </c>
      <c r="NP566" s="19" t="str">
        <f t="shared" si="1572"/>
        <v/>
      </c>
      <c r="NQ566" s="19" t="str">
        <f t="shared" si="1572"/>
        <v/>
      </c>
      <c r="NR566" s="19" t="str">
        <f t="shared" si="1572"/>
        <v/>
      </c>
      <c r="NS566" s="19" t="str">
        <f t="shared" si="1572"/>
        <v/>
      </c>
      <c r="NT566" s="19" t="str">
        <f t="shared" si="1572"/>
        <v/>
      </c>
      <c r="NU566" s="19" t="str">
        <f t="shared" si="1572"/>
        <v/>
      </c>
      <c r="NV566" s="19" t="str">
        <f t="shared" si="1572"/>
        <v/>
      </c>
      <c r="NW566" s="19" t="str">
        <f t="shared" si="1572"/>
        <v/>
      </c>
      <c r="NX566" s="19" t="str">
        <f t="shared" si="1572"/>
        <v/>
      </c>
      <c r="NY566" s="19" t="str">
        <f t="shared" si="1573"/>
        <v/>
      </c>
      <c r="NZ566" s="19" t="str">
        <f t="shared" si="1573"/>
        <v/>
      </c>
      <c r="OA566" s="19" t="str">
        <f t="shared" si="1573"/>
        <v/>
      </c>
      <c r="OB566" s="19" t="str">
        <f t="shared" si="1573"/>
        <v/>
      </c>
      <c r="OC566" s="19" t="str">
        <f t="shared" si="1573"/>
        <v/>
      </c>
      <c r="OD566" s="19" t="str">
        <f t="shared" si="1573"/>
        <v/>
      </c>
      <c r="OE566" s="19" t="str">
        <f t="shared" si="1573"/>
        <v/>
      </c>
      <c r="OF566" s="19" t="str">
        <f t="shared" si="1573"/>
        <v/>
      </c>
      <c r="OG566" s="19" t="str">
        <f t="shared" si="1573"/>
        <v/>
      </c>
      <c r="OH566" s="19" t="str">
        <f t="shared" si="1573"/>
        <v/>
      </c>
      <c r="OI566" s="19" t="str">
        <f t="shared" si="1574"/>
        <v/>
      </c>
      <c r="OJ566" s="19" t="str">
        <f t="shared" si="1574"/>
        <v/>
      </c>
      <c r="OK566" s="19" t="str">
        <f t="shared" si="1574"/>
        <v/>
      </c>
      <c r="OL566" s="19" t="str">
        <f t="shared" si="1574"/>
        <v/>
      </c>
      <c r="OM566" s="19" t="str">
        <f t="shared" si="1574"/>
        <v/>
      </c>
      <c r="ON566" s="19" t="str">
        <f t="shared" si="1574"/>
        <v/>
      </c>
      <c r="OO566" s="19" t="str">
        <f t="shared" si="1574"/>
        <v/>
      </c>
      <c r="OP566" s="19" t="str">
        <f t="shared" si="1574"/>
        <v/>
      </c>
      <c r="OQ566" s="19" t="str">
        <f t="shared" si="1574"/>
        <v/>
      </c>
      <c r="OR566" s="19" t="str">
        <f t="shared" si="1574"/>
        <v/>
      </c>
      <c r="OS566" s="19" t="str">
        <f t="shared" si="1575"/>
        <v/>
      </c>
      <c r="OT566" s="19" t="str">
        <f t="shared" si="1575"/>
        <v/>
      </c>
      <c r="OU566" s="19" t="str">
        <f t="shared" si="1575"/>
        <v/>
      </c>
      <c r="OV566" s="19" t="str">
        <f t="shared" si="1575"/>
        <v/>
      </c>
      <c r="OW566" s="19" t="str">
        <f t="shared" si="1575"/>
        <v/>
      </c>
      <c r="OX566" s="19" t="str">
        <f t="shared" si="1575"/>
        <v/>
      </c>
      <c r="OY566" s="19" t="str">
        <f t="shared" si="1575"/>
        <v/>
      </c>
      <c r="OZ566" s="19" t="str">
        <f t="shared" si="1575"/>
        <v/>
      </c>
      <c r="PA566" s="19" t="str">
        <f t="shared" si="1575"/>
        <v/>
      </c>
      <c r="PB566" s="19" t="str">
        <f t="shared" si="1575"/>
        <v/>
      </c>
      <c r="PC566" s="19" t="str">
        <f t="shared" si="1576"/>
        <v/>
      </c>
      <c r="PD566" s="19" t="str">
        <f t="shared" si="1576"/>
        <v/>
      </c>
      <c r="PE566" s="19" t="str">
        <f t="shared" si="1576"/>
        <v/>
      </c>
      <c r="PF566" s="19" t="str">
        <f t="shared" si="1576"/>
        <v/>
      </c>
      <c r="PG566" s="19" t="str">
        <f t="shared" si="1576"/>
        <v/>
      </c>
      <c r="PH566" s="19" t="str">
        <f t="shared" si="1576"/>
        <v/>
      </c>
      <c r="PI566" s="19" t="str">
        <f t="shared" si="1576"/>
        <v/>
      </c>
      <c r="PJ566" s="19" t="str">
        <f t="shared" si="1576"/>
        <v/>
      </c>
      <c r="PK566" s="19" t="str">
        <f t="shared" si="1576"/>
        <v/>
      </c>
      <c r="PL566" s="19" t="str">
        <f t="shared" si="1576"/>
        <v/>
      </c>
      <c r="PM566" s="19" t="str">
        <f t="shared" si="1577"/>
        <v/>
      </c>
      <c r="PN566" s="19" t="str">
        <f t="shared" si="1577"/>
        <v/>
      </c>
      <c r="PO566" s="19" t="str">
        <f t="shared" si="1577"/>
        <v/>
      </c>
      <c r="PP566" s="19" t="str">
        <f t="shared" si="1577"/>
        <v/>
      </c>
      <c r="PQ566" s="19" t="str">
        <f t="shared" si="1577"/>
        <v/>
      </c>
      <c r="PR566" s="19" t="str">
        <f t="shared" si="1577"/>
        <v/>
      </c>
      <c r="PS566" s="19" t="str">
        <f t="shared" si="1577"/>
        <v/>
      </c>
      <c r="PT566" s="19" t="str">
        <f t="shared" si="1577"/>
        <v/>
      </c>
      <c r="PU566" s="19" t="str">
        <f t="shared" si="1577"/>
        <v/>
      </c>
      <c r="PV566" s="19" t="str">
        <f t="shared" si="1577"/>
        <v/>
      </c>
      <c r="PW566" s="19" t="str">
        <f t="shared" si="1577"/>
        <v/>
      </c>
      <c r="PX566" s="19" t="str">
        <f t="shared" si="1577"/>
        <v/>
      </c>
      <c r="PY566" s="19" t="str">
        <f t="shared" si="1577"/>
        <v/>
      </c>
      <c r="PZ566" s="19" t="str">
        <f t="shared" si="1447"/>
        <v/>
      </c>
      <c r="QA566" s="19" t="str">
        <f t="shared" si="1448"/>
        <v/>
      </c>
    </row>
    <row r="567" spans="4:443" x14ac:dyDescent="0.25">
      <c r="D567"/>
      <c r="E567"/>
      <c r="G567" s="20" t="str">
        <f t="shared" ref="G567:G600" si="1578">IF(I567="","",AVERAGE(I567:XFD567))</f>
        <v/>
      </c>
      <c r="H567" s="20"/>
      <c r="I567" s="19" t="str">
        <f t="shared" si="1535"/>
        <v/>
      </c>
      <c r="J567" s="19" t="str">
        <f t="shared" si="1535"/>
        <v/>
      </c>
      <c r="K567" s="19" t="str">
        <f t="shared" si="1535"/>
        <v/>
      </c>
      <c r="L567" s="19" t="str">
        <f t="shared" si="1535"/>
        <v/>
      </c>
      <c r="M567" s="19" t="str">
        <f t="shared" si="1535"/>
        <v/>
      </c>
      <c r="N567" s="19" t="str">
        <f t="shared" si="1535"/>
        <v/>
      </c>
      <c r="O567" s="19" t="str">
        <f t="shared" si="1535"/>
        <v/>
      </c>
      <c r="P567" s="19" t="str">
        <f t="shared" si="1535"/>
        <v/>
      </c>
      <c r="Q567" s="19" t="str">
        <f t="shared" si="1535"/>
        <v/>
      </c>
      <c r="R567" s="19" t="str">
        <f t="shared" si="1535"/>
        <v/>
      </c>
      <c r="S567" s="19" t="str">
        <f t="shared" si="1536"/>
        <v/>
      </c>
      <c r="T567" s="19" t="str">
        <f t="shared" si="1536"/>
        <v/>
      </c>
      <c r="U567" s="50" t="str">
        <f t="shared" si="1536"/>
        <v/>
      </c>
      <c r="V567" s="19" t="str">
        <f t="shared" si="1536"/>
        <v/>
      </c>
      <c r="W567" s="19" t="str">
        <f t="shared" si="1536"/>
        <v/>
      </c>
      <c r="X567" s="19" t="str">
        <f t="shared" si="1536"/>
        <v/>
      </c>
      <c r="Y567" s="19" t="str">
        <f t="shared" si="1536"/>
        <v/>
      </c>
      <c r="Z567" s="19" t="str">
        <f t="shared" si="1536"/>
        <v/>
      </c>
      <c r="AA567" s="19" t="str">
        <f t="shared" si="1536"/>
        <v/>
      </c>
      <c r="AB567" s="19" t="str">
        <f t="shared" si="1536"/>
        <v/>
      </c>
      <c r="AC567" s="19" t="str">
        <f t="shared" si="1537"/>
        <v/>
      </c>
      <c r="AD567" s="19" t="str">
        <f t="shared" si="1537"/>
        <v/>
      </c>
      <c r="AE567" s="19" t="str">
        <f t="shared" si="1537"/>
        <v/>
      </c>
      <c r="AF567" s="19" t="str">
        <f t="shared" si="1537"/>
        <v/>
      </c>
      <c r="AG567" s="19" t="str">
        <f t="shared" si="1537"/>
        <v/>
      </c>
      <c r="AH567" s="19" t="str">
        <f t="shared" si="1537"/>
        <v/>
      </c>
      <c r="AI567" s="19" t="str">
        <f t="shared" si="1537"/>
        <v/>
      </c>
      <c r="AJ567" s="19" t="str">
        <f t="shared" si="1537"/>
        <v/>
      </c>
      <c r="AK567" s="19" t="str">
        <f t="shared" si="1537"/>
        <v/>
      </c>
      <c r="AL567" s="19" t="str">
        <f t="shared" si="1537"/>
        <v/>
      </c>
      <c r="AM567" s="19" t="str">
        <f t="shared" si="1538"/>
        <v/>
      </c>
      <c r="AN567" s="19" t="str">
        <f t="shared" si="1538"/>
        <v/>
      </c>
      <c r="AO567" s="19" t="str">
        <f t="shared" si="1538"/>
        <v/>
      </c>
      <c r="AP567" s="19" t="str">
        <f t="shared" si="1538"/>
        <v/>
      </c>
      <c r="AQ567" s="19" t="str">
        <f t="shared" si="1538"/>
        <v/>
      </c>
      <c r="AR567" s="19" t="str">
        <f t="shared" si="1538"/>
        <v/>
      </c>
      <c r="AS567" s="19" t="str">
        <f t="shared" si="1538"/>
        <v/>
      </c>
      <c r="AT567" s="19" t="str">
        <f t="shared" si="1538"/>
        <v/>
      </c>
      <c r="AU567" s="19" t="str">
        <f t="shared" si="1538"/>
        <v/>
      </c>
      <c r="AV567" s="19" t="str">
        <f t="shared" si="1538"/>
        <v/>
      </c>
      <c r="AW567" s="19" t="str">
        <f t="shared" si="1539"/>
        <v/>
      </c>
      <c r="AX567" s="19" t="str">
        <f t="shared" si="1539"/>
        <v/>
      </c>
      <c r="AY567" s="19" t="str">
        <f t="shared" si="1539"/>
        <v/>
      </c>
      <c r="AZ567" s="19" t="str">
        <f t="shared" si="1539"/>
        <v/>
      </c>
      <c r="BA567" s="19" t="str">
        <f t="shared" si="1539"/>
        <v/>
      </c>
      <c r="BB567" s="19" t="str">
        <f t="shared" si="1539"/>
        <v/>
      </c>
      <c r="BC567" s="19" t="str">
        <f t="shared" si="1539"/>
        <v/>
      </c>
      <c r="BD567" s="19" t="str">
        <f t="shared" si="1539"/>
        <v/>
      </c>
      <c r="BE567" s="19" t="str">
        <f t="shared" si="1539"/>
        <v/>
      </c>
      <c r="BF567" s="19" t="str">
        <f t="shared" si="1539"/>
        <v/>
      </c>
      <c r="BG567" s="19" t="str">
        <f t="shared" si="1540"/>
        <v/>
      </c>
      <c r="BH567" s="19" t="str">
        <f t="shared" si="1540"/>
        <v/>
      </c>
      <c r="BI567" s="19" t="str">
        <f t="shared" si="1540"/>
        <v/>
      </c>
      <c r="BJ567" s="19" t="str">
        <f t="shared" si="1540"/>
        <v/>
      </c>
      <c r="BK567" s="19" t="str">
        <f t="shared" si="1540"/>
        <v/>
      </c>
      <c r="BL567" s="19" t="str">
        <f t="shared" si="1540"/>
        <v/>
      </c>
      <c r="BM567" s="19" t="str">
        <f t="shared" si="1540"/>
        <v/>
      </c>
      <c r="BN567" s="19" t="str">
        <f t="shared" si="1540"/>
        <v/>
      </c>
      <c r="BO567" s="19" t="str">
        <f t="shared" si="1540"/>
        <v/>
      </c>
      <c r="BP567" s="19" t="str">
        <f t="shared" si="1540"/>
        <v/>
      </c>
      <c r="BQ567" s="19" t="str">
        <f t="shared" si="1541"/>
        <v/>
      </c>
      <c r="BR567" s="19" t="str">
        <f t="shared" si="1541"/>
        <v/>
      </c>
      <c r="BS567" s="19" t="str">
        <f t="shared" si="1541"/>
        <v/>
      </c>
      <c r="BT567" s="19" t="str">
        <f t="shared" si="1541"/>
        <v/>
      </c>
      <c r="BU567" s="19" t="str">
        <f t="shared" si="1541"/>
        <v/>
      </c>
      <c r="BV567" s="19" t="str">
        <f t="shared" si="1541"/>
        <v/>
      </c>
      <c r="BW567" s="19" t="str">
        <f t="shared" si="1541"/>
        <v/>
      </c>
      <c r="BX567" s="19" t="str">
        <f t="shared" si="1541"/>
        <v/>
      </c>
      <c r="BY567" s="19" t="str">
        <f t="shared" si="1541"/>
        <v/>
      </c>
      <c r="BZ567" s="19" t="str">
        <f t="shared" si="1541"/>
        <v/>
      </c>
      <c r="CA567" s="19" t="str">
        <f t="shared" si="1542"/>
        <v/>
      </c>
      <c r="CB567" s="19" t="str">
        <f t="shared" si="1542"/>
        <v/>
      </c>
      <c r="CC567" s="19" t="str">
        <f t="shared" si="1542"/>
        <v/>
      </c>
      <c r="CD567" s="19" t="str">
        <f t="shared" si="1542"/>
        <v/>
      </c>
      <c r="CE567" s="19" t="str">
        <f t="shared" si="1542"/>
        <v/>
      </c>
      <c r="CF567" s="19" t="str">
        <f t="shared" si="1542"/>
        <v/>
      </c>
      <c r="CG567" s="19" t="str">
        <f t="shared" si="1542"/>
        <v/>
      </c>
      <c r="CH567" s="19" t="str">
        <f t="shared" si="1542"/>
        <v/>
      </c>
      <c r="CI567" s="19" t="str">
        <f t="shared" si="1542"/>
        <v/>
      </c>
      <c r="CJ567" s="19" t="str">
        <f t="shared" si="1542"/>
        <v/>
      </c>
      <c r="CK567" s="19" t="str">
        <f t="shared" si="1543"/>
        <v/>
      </c>
      <c r="CL567" s="19" t="str">
        <f t="shared" si="1543"/>
        <v/>
      </c>
      <c r="CM567" s="19" t="str">
        <f t="shared" si="1543"/>
        <v/>
      </c>
      <c r="CN567" s="19" t="str">
        <f t="shared" si="1543"/>
        <v/>
      </c>
      <c r="CO567" s="19" t="str">
        <f t="shared" si="1543"/>
        <v/>
      </c>
      <c r="CP567" s="19" t="str">
        <f t="shared" si="1543"/>
        <v/>
      </c>
      <c r="CQ567" s="19" t="str">
        <f t="shared" si="1543"/>
        <v/>
      </c>
      <c r="CR567" s="19" t="str">
        <f t="shared" si="1543"/>
        <v/>
      </c>
      <c r="CS567" s="19" t="str">
        <f t="shared" si="1543"/>
        <v/>
      </c>
      <c r="CT567" s="19" t="str">
        <f t="shared" si="1543"/>
        <v/>
      </c>
      <c r="CU567" s="19" t="str">
        <f t="shared" si="1544"/>
        <v/>
      </c>
      <c r="CV567" s="19" t="str">
        <f t="shared" si="1544"/>
        <v/>
      </c>
      <c r="CW567" s="19" t="str">
        <f t="shared" si="1544"/>
        <v/>
      </c>
      <c r="CX567" s="19" t="str">
        <f t="shared" si="1544"/>
        <v/>
      </c>
      <c r="CY567" s="19" t="str">
        <f t="shared" si="1544"/>
        <v/>
      </c>
      <c r="CZ567" s="19" t="str">
        <f t="shared" si="1544"/>
        <v/>
      </c>
      <c r="DA567" s="19" t="str">
        <f t="shared" si="1544"/>
        <v/>
      </c>
      <c r="DB567" s="19" t="str">
        <f t="shared" si="1544"/>
        <v/>
      </c>
      <c r="DC567" s="19" t="str">
        <f t="shared" si="1544"/>
        <v/>
      </c>
      <c r="DD567" s="19" t="str">
        <f t="shared" si="1544"/>
        <v/>
      </c>
      <c r="DE567" s="19" t="str">
        <f t="shared" si="1545"/>
        <v/>
      </c>
      <c r="DF567" s="19" t="str">
        <f t="shared" si="1545"/>
        <v/>
      </c>
      <c r="DG567" s="19" t="str">
        <f t="shared" si="1545"/>
        <v/>
      </c>
      <c r="DH567" s="19" t="str">
        <f t="shared" si="1545"/>
        <v/>
      </c>
      <c r="DI567" s="19" t="str">
        <f t="shared" si="1545"/>
        <v/>
      </c>
      <c r="DJ567" s="19" t="str">
        <f t="shared" si="1545"/>
        <v/>
      </c>
      <c r="DK567" s="19" t="str">
        <f t="shared" si="1545"/>
        <v/>
      </c>
      <c r="DL567" s="19" t="str">
        <f t="shared" si="1545"/>
        <v/>
      </c>
      <c r="DM567" s="19" t="str">
        <f t="shared" si="1545"/>
        <v/>
      </c>
      <c r="DN567" s="19" t="str">
        <f t="shared" si="1545"/>
        <v/>
      </c>
      <c r="DO567" s="19" t="str">
        <f t="shared" si="1546"/>
        <v/>
      </c>
      <c r="DP567" s="19" t="str">
        <f t="shared" si="1546"/>
        <v/>
      </c>
      <c r="DQ567" s="19" t="str">
        <f t="shared" si="1546"/>
        <v/>
      </c>
      <c r="DR567" s="19" t="str">
        <f t="shared" si="1546"/>
        <v/>
      </c>
      <c r="DS567" s="19" t="str">
        <f t="shared" si="1546"/>
        <v/>
      </c>
      <c r="DT567" s="19" t="str">
        <f t="shared" si="1546"/>
        <v/>
      </c>
      <c r="DU567" s="19" t="str">
        <f t="shared" si="1546"/>
        <v/>
      </c>
      <c r="DV567" s="19" t="str">
        <f t="shared" si="1546"/>
        <v/>
      </c>
      <c r="DW567" s="19" t="str">
        <f t="shared" si="1546"/>
        <v/>
      </c>
      <c r="DX567" s="19" t="str">
        <f t="shared" si="1546"/>
        <v/>
      </c>
      <c r="DY567" s="19" t="str">
        <f t="shared" si="1547"/>
        <v/>
      </c>
      <c r="DZ567" s="19" t="str">
        <f t="shared" si="1547"/>
        <v/>
      </c>
      <c r="EA567" s="19" t="str">
        <f t="shared" si="1547"/>
        <v/>
      </c>
      <c r="EB567" s="19" t="str">
        <f t="shared" si="1547"/>
        <v/>
      </c>
      <c r="EC567" s="19" t="str">
        <f t="shared" si="1547"/>
        <v/>
      </c>
      <c r="ED567" s="19" t="str">
        <f t="shared" si="1547"/>
        <v/>
      </c>
      <c r="EE567" s="19" t="str">
        <f t="shared" si="1547"/>
        <v/>
      </c>
      <c r="EF567" s="19" t="str">
        <f t="shared" si="1547"/>
        <v/>
      </c>
      <c r="EG567" s="19" t="str">
        <f t="shared" si="1547"/>
        <v/>
      </c>
      <c r="EH567" s="19" t="str">
        <f t="shared" si="1547"/>
        <v/>
      </c>
      <c r="EI567" s="19" t="str">
        <f t="shared" si="1548"/>
        <v/>
      </c>
      <c r="EJ567" s="19" t="str">
        <f t="shared" si="1548"/>
        <v/>
      </c>
      <c r="EK567" s="19" t="str">
        <f t="shared" si="1548"/>
        <v/>
      </c>
      <c r="EL567" s="19" t="str">
        <f t="shared" si="1548"/>
        <v/>
      </c>
      <c r="EM567" s="19" t="str">
        <f t="shared" si="1548"/>
        <v/>
      </c>
      <c r="EN567" s="19" t="str">
        <f t="shared" si="1548"/>
        <v/>
      </c>
      <c r="EO567" s="19" t="str">
        <f t="shared" si="1548"/>
        <v/>
      </c>
      <c r="EP567" s="19" t="str">
        <f t="shared" si="1548"/>
        <v/>
      </c>
      <c r="EQ567" s="19" t="str">
        <f t="shared" si="1548"/>
        <v/>
      </c>
      <c r="ER567" s="19" t="str">
        <f t="shared" si="1548"/>
        <v/>
      </c>
      <c r="ES567" s="19" t="str">
        <f t="shared" si="1549"/>
        <v/>
      </c>
      <c r="ET567" s="19" t="str">
        <f t="shared" si="1549"/>
        <v/>
      </c>
      <c r="EU567" s="19" t="str">
        <f t="shared" si="1549"/>
        <v/>
      </c>
      <c r="EV567" s="19" t="str">
        <f t="shared" si="1549"/>
        <v/>
      </c>
      <c r="EW567" s="19" t="str">
        <f t="shared" si="1549"/>
        <v/>
      </c>
      <c r="EX567" s="19" t="str">
        <f t="shared" si="1549"/>
        <v/>
      </c>
      <c r="EY567" s="19" t="str">
        <f t="shared" si="1549"/>
        <v/>
      </c>
      <c r="EZ567" s="19" t="str">
        <f t="shared" si="1549"/>
        <v/>
      </c>
      <c r="FA567" s="19" t="str">
        <f t="shared" si="1549"/>
        <v/>
      </c>
      <c r="FB567" s="19" t="str">
        <f t="shared" si="1549"/>
        <v/>
      </c>
      <c r="FC567" s="19" t="str">
        <f t="shared" si="1550"/>
        <v/>
      </c>
      <c r="FD567" s="19" t="str">
        <f t="shared" si="1550"/>
        <v/>
      </c>
      <c r="FE567" s="19" t="str">
        <f t="shared" si="1550"/>
        <v/>
      </c>
      <c r="FF567" s="19" t="str">
        <f t="shared" si="1550"/>
        <v/>
      </c>
      <c r="FG567" s="19" t="str">
        <f t="shared" si="1550"/>
        <v/>
      </c>
      <c r="FH567" s="19" t="str">
        <f t="shared" si="1550"/>
        <v/>
      </c>
      <c r="FI567" s="19" t="str">
        <f t="shared" si="1550"/>
        <v/>
      </c>
      <c r="FJ567" s="19" t="str">
        <f t="shared" si="1550"/>
        <v/>
      </c>
      <c r="FK567" s="19" t="str">
        <f t="shared" si="1550"/>
        <v/>
      </c>
      <c r="FL567" s="19" t="str">
        <f t="shared" si="1550"/>
        <v/>
      </c>
      <c r="FM567" s="19" t="str">
        <f t="shared" si="1551"/>
        <v/>
      </c>
      <c r="FN567" s="19" t="str">
        <f t="shared" si="1551"/>
        <v/>
      </c>
      <c r="FO567" s="19" t="str">
        <f t="shared" si="1551"/>
        <v/>
      </c>
      <c r="FP567" s="19" t="str">
        <f t="shared" si="1551"/>
        <v/>
      </c>
      <c r="FQ567" s="19" t="str">
        <f t="shared" si="1551"/>
        <v/>
      </c>
      <c r="FR567" s="19" t="str">
        <f t="shared" si="1551"/>
        <v/>
      </c>
      <c r="FS567" s="19" t="str">
        <f t="shared" si="1551"/>
        <v/>
      </c>
      <c r="FT567" s="19" t="str">
        <f t="shared" si="1551"/>
        <v/>
      </c>
      <c r="FU567" s="19" t="str">
        <f t="shared" si="1551"/>
        <v/>
      </c>
      <c r="FV567" s="19" t="str">
        <f t="shared" si="1551"/>
        <v/>
      </c>
      <c r="FW567" s="19" t="str">
        <f t="shared" si="1552"/>
        <v/>
      </c>
      <c r="FX567" s="19" t="str">
        <f t="shared" si="1552"/>
        <v/>
      </c>
      <c r="FY567" s="19" t="str">
        <f t="shared" si="1552"/>
        <v/>
      </c>
      <c r="FZ567" s="19" t="str">
        <f t="shared" si="1552"/>
        <v/>
      </c>
      <c r="GA567" s="19" t="str">
        <f t="shared" si="1552"/>
        <v/>
      </c>
      <c r="GB567" s="19" t="str">
        <f t="shared" si="1552"/>
        <v/>
      </c>
      <c r="GC567" s="19" t="str">
        <f t="shared" si="1552"/>
        <v/>
      </c>
      <c r="GD567" s="19" t="str">
        <f t="shared" si="1552"/>
        <v/>
      </c>
      <c r="GE567" s="19" t="str">
        <f t="shared" si="1552"/>
        <v/>
      </c>
      <c r="GF567" s="19" t="str">
        <f t="shared" si="1552"/>
        <v/>
      </c>
      <c r="GG567" s="19" t="str">
        <f t="shared" si="1553"/>
        <v/>
      </c>
      <c r="GH567" s="19" t="str">
        <f t="shared" si="1553"/>
        <v/>
      </c>
      <c r="GI567" s="19" t="str">
        <f t="shared" si="1553"/>
        <v/>
      </c>
      <c r="GJ567" s="19" t="str">
        <f t="shared" si="1553"/>
        <v/>
      </c>
      <c r="GK567" s="19" t="str">
        <f t="shared" si="1553"/>
        <v/>
      </c>
      <c r="GL567" s="19" t="str">
        <f t="shared" si="1553"/>
        <v/>
      </c>
      <c r="GM567" s="19" t="str">
        <f t="shared" si="1553"/>
        <v/>
      </c>
      <c r="GN567" s="19" t="str">
        <f t="shared" si="1553"/>
        <v/>
      </c>
      <c r="GO567" s="19" t="str">
        <f t="shared" si="1553"/>
        <v/>
      </c>
      <c r="GP567" s="19" t="str">
        <f t="shared" si="1553"/>
        <v/>
      </c>
      <c r="GQ567" s="19" t="str">
        <f t="shared" si="1554"/>
        <v/>
      </c>
      <c r="GR567" s="19" t="str">
        <f t="shared" si="1554"/>
        <v/>
      </c>
      <c r="GS567" s="19" t="str">
        <f t="shared" si="1554"/>
        <v/>
      </c>
      <c r="GT567" s="19" t="str">
        <f t="shared" si="1554"/>
        <v/>
      </c>
      <c r="GU567" s="19" t="str">
        <f t="shared" si="1554"/>
        <v/>
      </c>
      <c r="GV567" s="19" t="str">
        <f t="shared" si="1554"/>
        <v/>
      </c>
      <c r="GW567" s="19" t="str">
        <f t="shared" si="1554"/>
        <v/>
      </c>
      <c r="GX567" s="19" t="str">
        <f t="shared" si="1554"/>
        <v/>
      </c>
      <c r="GY567" s="19" t="str">
        <f t="shared" si="1554"/>
        <v/>
      </c>
      <c r="GZ567" s="19" t="str">
        <f t="shared" si="1554"/>
        <v/>
      </c>
      <c r="HA567" s="19" t="str">
        <f t="shared" si="1555"/>
        <v/>
      </c>
      <c r="HB567" s="19" t="str">
        <f t="shared" si="1555"/>
        <v/>
      </c>
      <c r="HC567" s="19" t="str">
        <f t="shared" si="1555"/>
        <v/>
      </c>
      <c r="HD567" s="19" t="str">
        <f t="shared" si="1555"/>
        <v/>
      </c>
      <c r="HE567" s="19" t="str">
        <f t="shared" si="1555"/>
        <v/>
      </c>
      <c r="HF567" s="19" t="str">
        <f t="shared" si="1555"/>
        <v/>
      </c>
      <c r="HG567" s="19" t="str">
        <f t="shared" si="1555"/>
        <v/>
      </c>
      <c r="HH567" s="19" t="str">
        <f t="shared" si="1555"/>
        <v/>
      </c>
      <c r="HI567" s="19" t="str">
        <f t="shared" si="1555"/>
        <v/>
      </c>
      <c r="HJ567" s="19" t="str">
        <f t="shared" si="1555"/>
        <v/>
      </c>
      <c r="HK567" s="19" t="str">
        <f t="shared" si="1556"/>
        <v/>
      </c>
      <c r="HL567" s="19" t="str">
        <f t="shared" si="1556"/>
        <v/>
      </c>
      <c r="HM567" s="19" t="str">
        <f t="shared" si="1556"/>
        <v/>
      </c>
      <c r="HN567" s="19" t="str">
        <f t="shared" si="1556"/>
        <v/>
      </c>
      <c r="HO567" s="19" t="str">
        <f t="shared" si="1556"/>
        <v/>
      </c>
      <c r="HP567" s="19" t="str">
        <f t="shared" si="1556"/>
        <v/>
      </c>
      <c r="HQ567" s="19" t="str">
        <f t="shared" si="1556"/>
        <v/>
      </c>
      <c r="HR567" s="19" t="str">
        <f t="shared" si="1556"/>
        <v/>
      </c>
      <c r="HS567" s="19" t="str">
        <f t="shared" si="1556"/>
        <v/>
      </c>
      <c r="HT567" s="19" t="str">
        <f t="shared" si="1556"/>
        <v/>
      </c>
      <c r="HU567" s="19" t="str">
        <f t="shared" si="1557"/>
        <v/>
      </c>
      <c r="HV567" s="19" t="str">
        <f t="shared" si="1557"/>
        <v/>
      </c>
      <c r="HW567" s="19" t="str">
        <f t="shared" si="1557"/>
        <v/>
      </c>
      <c r="HX567" s="19" t="str">
        <f t="shared" si="1557"/>
        <v/>
      </c>
      <c r="HY567" s="19" t="str">
        <f t="shared" si="1557"/>
        <v/>
      </c>
      <c r="HZ567" s="19" t="str">
        <f t="shared" si="1557"/>
        <v/>
      </c>
      <c r="IA567" s="19" t="str">
        <f t="shared" si="1557"/>
        <v/>
      </c>
      <c r="IB567" s="19" t="str">
        <f t="shared" si="1557"/>
        <v/>
      </c>
      <c r="IC567" s="19" t="str">
        <f t="shared" si="1557"/>
        <v/>
      </c>
      <c r="ID567" s="19" t="str">
        <f t="shared" si="1557"/>
        <v/>
      </c>
      <c r="IE567" s="19" t="str">
        <f t="shared" si="1558"/>
        <v/>
      </c>
      <c r="IF567" s="19" t="str">
        <f t="shared" si="1558"/>
        <v/>
      </c>
      <c r="IG567" s="19" t="str">
        <f t="shared" si="1558"/>
        <v/>
      </c>
      <c r="IH567" s="19" t="str">
        <f t="shared" si="1558"/>
        <v/>
      </c>
      <c r="II567" s="19" t="str">
        <f t="shared" si="1558"/>
        <v/>
      </c>
      <c r="IJ567" s="19" t="str">
        <f t="shared" si="1558"/>
        <v/>
      </c>
      <c r="IK567" s="19" t="str">
        <f t="shared" si="1558"/>
        <v/>
      </c>
      <c r="IL567" s="19" t="str">
        <f t="shared" si="1558"/>
        <v/>
      </c>
      <c r="IM567" s="19" t="str">
        <f t="shared" si="1558"/>
        <v/>
      </c>
      <c r="IN567" s="19" t="str">
        <f t="shared" si="1558"/>
        <v/>
      </c>
      <c r="IO567" s="19" t="str">
        <f t="shared" si="1559"/>
        <v/>
      </c>
      <c r="IP567" s="19" t="str">
        <f t="shared" si="1559"/>
        <v/>
      </c>
      <c r="IQ567" s="19" t="str">
        <f t="shared" si="1559"/>
        <v/>
      </c>
      <c r="IR567" s="19" t="str">
        <f t="shared" si="1559"/>
        <v/>
      </c>
      <c r="IS567" s="19" t="str">
        <f t="shared" si="1559"/>
        <v/>
      </c>
      <c r="IT567" s="19" t="str">
        <f t="shared" si="1559"/>
        <v/>
      </c>
      <c r="IU567" s="19" t="str">
        <f t="shared" si="1559"/>
        <v/>
      </c>
      <c r="IV567" s="19" t="str">
        <f t="shared" si="1559"/>
        <v/>
      </c>
      <c r="IW567" s="19" t="str">
        <f t="shared" si="1559"/>
        <v/>
      </c>
      <c r="IX567" s="19" t="str">
        <f t="shared" si="1559"/>
        <v/>
      </c>
      <c r="IY567" s="19" t="str">
        <f t="shared" si="1560"/>
        <v/>
      </c>
      <c r="IZ567" s="19" t="str">
        <f t="shared" si="1560"/>
        <v/>
      </c>
      <c r="JA567" s="19" t="str">
        <f t="shared" si="1560"/>
        <v/>
      </c>
      <c r="JB567" s="19" t="str">
        <f t="shared" si="1560"/>
        <v/>
      </c>
      <c r="JC567" s="19" t="str">
        <f t="shared" si="1560"/>
        <v/>
      </c>
      <c r="JD567" s="19" t="str">
        <f t="shared" si="1560"/>
        <v/>
      </c>
      <c r="JE567" s="19" t="str">
        <f t="shared" si="1560"/>
        <v/>
      </c>
      <c r="JF567" s="19" t="str">
        <f t="shared" si="1560"/>
        <v/>
      </c>
      <c r="JG567" s="19" t="str">
        <f t="shared" si="1560"/>
        <v/>
      </c>
      <c r="JH567" s="19" t="str">
        <f t="shared" si="1560"/>
        <v/>
      </c>
      <c r="JI567" s="19" t="str">
        <f t="shared" si="1561"/>
        <v/>
      </c>
      <c r="JJ567" s="19" t="str">
        <f t="shared" si="1561"/>
        <v/>
      </c>
      <c r="JK567" s="19" t="str">
        <f t="shared" si="1561"/>
        <v/>
      </c>
      <c r="JL567" s="19" t="str">
        <f t="shared" si="1561"/>
        <v/>
      </c>
      <c r="JM567" s="19" t="str">
        <f t="shared" si="1561"/>
        <v/>
      </c>
      <c r="JN567" s="19" t="str">
        <f t="shared" si="1561"/>
        <v/>
      </c>
      <c r="JO567" s="19" t="str">
        <f t="shared" si="1561"/>
        <v/>
      </c>
      <c r="JP567" s="19" t="str">
        <f t="shared" si="1561"/>
        <v/>
      </c>
      <c r="JQ567" s="19" t="str">
        <f t="shared" si="1561"/>
        <v/>
      </c>
      <c r="JR567" s="19" t="str">
        <f t="shared" si="1561"/>
        <v/>
      </c>
      <c r="JS567" s="19" t="str">
        <f t="shared" si="1562"/>
        <v/>
      </c>
      <c r="JT567" s="19" t="str">
        <f t="shared" si="1562"/>
        <v/>
      </c>
      <c r="JU567" s="19" t="str">
        <f t="shared" si="1562"/>
        <v/>
      </c>
      <c r="JV567" s="19" t="str">
        <f t="shared" si="1562"/>
        <v/>
      </c>
      <c r="JW567" s="19" t="str">
        <f t="shared" si="1562"/>
        <v/>
      </c>
      <c r="JX567" s="19" t="str">
        <f t="shared" si="1562"/>
        <v/>
      </c>
      <c r="JY567" s="19" t="str">
        <f t="shared" si="1562"/>
        <v/>
      </c>
      <c r="JZ567" s="19" t="str">
        <f t="shared" si="1562"/>
        <v/>
      </c>
      <c r="KA567" s="19" t="str">
        <f t="shared" si="1562"/>
        <v/>
      </c>
      <c r="KB567" s="19" t="str">
        <f t="shared" si="1562"/>
        <v/>
      </c>
      <c r="KC567" s="19" t="str">
        <f t="shared" si="1563"/>
        <v/>
      </c>
      <c r="KD567" s="19" t="str">
        <f t="shared" si="1563"/>
        <v/>
      </c>
      <c r="KE567" s="19" t="str">
        <f t="shared" si="1563"/>
        <v/>
      </c>
      <c r="KF567" s="19" t="str">
        <f t="shared" si="1563"/>
        <v/>
      </c>
      <c r="KG567" s="19" t="str">
        <f t="shared" si="1563"/>
        <v/>
      </c>
      <c r="KH567" s="19" t="str">
        <f t="shared" si="1563"/>
        <v/>
      </c>
      <c r="KI567" s="19" t="str">
        <f t="shared" si="1563"/>
        <v/>
      </c>
      <c r="KJ567" s="19" t="str">
        <f t="shared" si="1563"/>
        <v/>
      </c>
      <c r="KK567" s="19" t="str">
        <f t="shared" si="1563"/>
        <v/>
      </c>
      <c r="KL567" s="19" t="str">
        <f t="shared" si="1563"/>
        <v/>
      </c>
      <c r="KM567" s="19" t="str">
        <f t="shared" si="1564"/>
        <v/>
      </c>
      <c r="KN567" s="19" t="str">
        <f t="shared" si="1564"/>
        <v/>
      </c>
      <c r="KO567" s="19" t="str">
        <f t="shared" si="1564"/>
        <v/>
      </c>
      <c r="KP567" s="19" t="str">
        <f t="shared" si="1564"/>
        <v/>
      </c>
      <c r="KQ567" s="19" t="str">
        <f t="shared" si="1564"/>
        <v/>
      </c>
      <c r="KR567" s="19" t="str">
        <f t="shared" si="1564"/>
        <v/>
      </c>
      <c r="KS567" s="19" t="str">
        <f t="shared" si="1564"/>
        <v/>
      </c>
      <c r="KT567" s="19" t="str">
        <f t="shared" si="1564"/>
        <v/>
      </c>
      <c r="KU567" s="19" t="str">
        <f t="shared" si="1564"/>
        <v/>
      </c>
      <c r="KV567" s="19" t="str">
        <f t="shared" si="1564"/>
        <v/>
      </c>
      <c r="KW567" s="19" t="str">
        <f t="shared" si="1565"/>
        <v/>
      </c>
      <c r="KX567" s="19" t="str">
        <f t="shared" si="1565"/>
        <v/>
      </c>
      <c r="KY567" s="19" t="str">
        <f t="shared" si="1565"/>
        <v/>
      </c>
      <c r="KZ567" s="19" t="str">
        <f t="shared" si="1565"/>
        <v/>
      </c>
      <c r="LA567" s="19" t="str">
        <f t="shared" si="1565"/>
        <v/>
      </c>
      <c r="LB567" s="19" t="str">
        <f t="shared" si="1565"/>
        <v/>
      </c>
      <c r="LC567" s="19" t="str">
        <f t="shared" si="1565"/>
        <v/>
      </c>
      <c r="LD567" s="19" t="str">
        <f t="shared" si="1565"/>
        <v/>
      </c>
      <c r="LE567" s="19" t="str">
        <f t="shared" si="1565"/>
        <v/>
      </c>
      <c r="LF567" s="19" t="str">
        <f t="shared" si="1565"/>
        <v/>
      </c>
      <c r="LG567" s="19" t="str">
        <f t="shared" si="1566"/>
        <v/>
      </c>
      <c r="LH567" s="19" t="str">
        <f t="shared" si="1566"/>
        <v/>
      </c>
      <c r="LI567" s="19" t="str">
        <f t="shared" si="1566"/>
        <v/>
      </c>
      <c r="LJ567" s="19" t="str">
        <f t="shared" si="1566"/>
        <v/>
      </c>
      <c r="LK567" s="19" t="str">
        <f t="shared" si="1566"/>
        <v/>
      </c>
      <c r="LL567" s="19" t="str">
        <f t="shared" si="1566"/>
        <v/>
      </c>
      <c r="LM567" s="19" t="str">
        <f t="shared" si="1566"/>
        <v/>
      </c>
      <c r="LN567" s="19" t="str">
        <f t="shared" si="1566"/>
        <v/>
      </c>
      <c r="LO567" s="19" t="str">
        <f t="shared" si="1566"/>
        <v/>
      </c>
      <c r="LP567" s="19" t="str">
        <f t="shared" si="1566"/>
        <v/>
      </c>
      <c r="LQ567" s="19" t="str">
        <f t="shared" si="1567"/>
        <v/>
      </c>
      <c r="LR567" s="19" t="str">
        <f t="shared" si="1567"/>
        <v/>
      </c>
      <c r="LS567" s="19" t="str">
        <f t="shared" si="1567"/>
        <v/>
      </c>
      <c r="LT567" s="19" t="str">
        <f t="shared" si="1567"/>
        <v/>
      </c>
      <c r="LU567" s="19" t="str">
        <f t="shared" si="1567"/>
        <v/>
      </c>
      <c r="LV567" s="19" t="str">
        <f t="shared" si="1567"/>
        <v/>
      </c>
      <c r="LW567" s="19" t="str">
        <f t="shared" si="1567"/>
        <v/>
      </c>
      <c r="LX567" s="19" t="str">
        <f t="shared" si="1567"/>
        <v/>
      </c>
      <c r="LY567" s="19" t="str">
        <f t="shared" si="1567"/>
        <v/>
      </c>
      <c r="LZ567" s="19" t="str">
        <f t="shared" si="1567"/>
        <v/>
      </c>
      <c r="MA567" s="19" t="str">
        <f t="shared" si="1568"/>
        <v/>
      </c>
      <c r="MB567" s="19" t="str">
        <f t="shared" si="1568"/>
        <v/>
      </c>
      <c r="MC567" s="19" t="str">
        <f t="shared" si="1568"/>
        <v/>
      </c>
      <c r="MD567" s="19" t="str">
        <f t="shared" si="1568"/>
        <v/>
      </c>
      <c r="ME567" s="19" t="str">
        <f t="shared" si="1568"/>
        <v/>
      </c>
      <c r="MF567" s="19" t="str">
        <f t="shared" si="1568"/>
        <v/>
      </c>
      <c r="MG567" s="19" t="str">
        <f t="shared" si="1568"/>
        <v/>
      </c>
      <c r="MH567" s="19" t="str">
        <f t="shared" si="1568"/>
        <v/>
      </c>
      <c r="MI567" s="19" t="str">
        <f t="shared" si="1568"/>
        <v/>
      </c>
      <c r="MJ567" s="19" t="str">
        <f t="shared" si="1568"/>
        <v/>
      </c>
      <c r="MK567" s="19" t="str">
        <f t="shared" si="1569"/>
        <v/>
      </c>
      <c r="ML567" s="19" t="str">
        <f t="shared" si="1569"/>
        <v/>
      </c>
      <c r="MM567" s="19" t="str">
        <f t="shared" si="1569"/>
        <v/>
      </c>
      <c r="MN567" s="19" t="str">
        <f t="shared" si="1569"/>
        <v/>
      </c>
      <c r="MO567" s="19" t="str">
        <f t="shared" si="1569"/>
        <v/>
      </c>
      <c r="MP567" s="19" t="str">
        <f t="shared" si="1569"/>
        <v/>
      </c>
      <c r="MQ567" s="19" t="str">
        <f t="shared" si="1569"/>
        <v/>
      </c>
      <c r="MR567" s="19" t="str">
        <f t="shared" si="1569"/>
        <v/>
      </c>
      <c r="MS567" s="19" t="str">
        <f t="shared" si="1569"/>
        <v/>
      </c>
      <c r="MT567" s="19" t="str">
        <f t="shared" si="1569"/>
        <v/>
      </c>
      <c r="MU567" s="19" t="str">
        <f t="shared" si="1570"/>
        <v/>
      </c>
      <c r="MV567" s="19" t="str">
        <f t="shared" si="1570"/>
        <v/>
      </c>
      <c r="MW567" s="19" t="str">
        <f t="shared" si="1570"/>
        <v/>
      </c>
      <c r="MX567" s="19" t="str">
        <f t="shared" si="1570"/>
        <v/>
      </c>
      <c r="MY567" s="19" t="str">
        <f t="shared" si="1570"/>
        <v/>
      </c>
      <c r="MZ567" s="19" t="str">
        <f t="shared" si="1570"/>
        <v/>
      </c>
      <c r="NA567" s="19" t="str">
        <f t="shared" si="1570"/>
        <v/>
      </c>
      <c r="NB567" s="19" t="str">
        <f t="shared" si="1570"/>
        <v/>
      </c>
      <c r="NC567" s="19" t="str">
        <f t="shared" si="1570"/>
        <v/>
      </c>
      <c r="ND567" s="19" t="str">
        <f t="shared" si="1570"/>
        <v/>
      </c>
      <c r="NE567" s="19" t="str">
        <f t="shared" si="1571"/>
        <v/>
      </c>
      <c r="NF567" s="19" t="str">
        <f t="shared" si="1571"/>
        <v/>
      </c>
      <c r="NG567" s="19" t="str">
        <f t="shared" si="1571"/>
        <v/>
      </c>
      <c r="NH567" s="19" t="str">
        <f t="shared" si="1571"/>
        <v/>
      </c>
      <c r="NI567" s="19" t="str">
        <f t="shared" si="1571"/>
        <v/>
      </c>
      <c r="NJ567" s="19" t="str">
        <f t="shared" si="1571"/>
        <v/>
      </c>
      <c r="NK567" s="19" t="str">
        <f t="shared" si="1571"/>
        <v/>
      </c>
      <c r="NL567" s="19" t="str">
        <f t="shared" si="1571"/>
        <v/>
      </c>
      <c r="NM567" s="19" t="str">
        <f t="shared" si="1571"/>
        <v/>
      </c>
      <c r="NN567" s="19" t="str">
        <f t="shared" si="1571"/>
        <v/>
      </c>
      <c r="NO567" s="19" t="str">
        <f t="shared" si="1572"/>
        <v/>
      </c>
      <c r="NP567" s="19" t="str">
        <f t="shared" si="1572"/>
        <v/>
      </c>
      <c r="NQ567" s="19" t="str">
        <f t="shared" si="1572"/>
        <v/>
      </c>
      <c r="NR567" s="19" t="str">
        <f t="shared" si="1572"/>
        <v/>
      </c>
      <c r="NS567" s="19" t="str">
        <f t="shared" si="1572"/>
        <v/>
      </c>
      <c r="NT567" s="19" t="str">
        <f t="shared" si="1572"/>
        <v/>
      </c>
      <c r="NU567" s="19" t="str">
        <f t="shared" si="1572"/>
        <v/>
      </c>
      <c r="NV567" s="19" t="str">
        <f t="shared" si="1572"/>
        <v/>
      </c>
      <c r="NW567" s="19" t="str">
        <f t="shared" si="1572"/>
        <v/>
      </c>
      <c r="NX567" s="19" t="str">
        <f t="shared" si="1572"/>
        <v/>
      </c>
      <c r="NY567" s="19" t="str">
        <f t="shared" si="1573"/>
        <v/>
      </c>
      <c r="NZ567" s="19" t="str">
        <f t="shared" si="1573"/>
        <v/>
      </c>
      <c r="OA567" s="19" t="str">
        <f t="shared" si="1573"/>
        <v/>
      </c>
      <c r="OB567" s="19" t="str">
        <f t="shared" si="1573"/>
        <v/>
      </c>
      <c r="OC567" s="19" t="str">
        <f t="shared" si="1573"/>
        <v/>
      </c>
      <c r="OD567" s="19" t="str">
        <f t="shared" si="1573"/>
        <v/>
      </c>
      <c r="OE567" s="19" t="str">
        <f t="shared" si="1573"/>
        <v/>
      </c>
      <c r="OF567" s="19" t="str">
        <f t="shared" si="1573"/>
        <v/>
      </c>
      <c r="OG567" s="19" t="str">
        <f t="shared" si="1573"/>
        <v/>
      </c>
      <c r="OH567" s="19" t="str">
        <f t="shared" si="1573"/>
        <v/>
      </c>
      <c r="OI567" s="19" t="str">
        <f t="shared" si="1574"/>
        <v/>
      </c>
      <c r="OJ567" s="19" t="str">
        <f t="shared" si="1574"/>
        <v/>
      </c>
      <c r="OK567" s="19" t="str">
        <f t="shared" si="1574"/>
        <v/>
      </c>
      <c r="OL567" s="19" t="str">
        <f t="shared" si="1574"/>
        <v/>
      </c>
      <c r="OM567" s="19" t="str">
        <f t="shared" si="1574"/>
        <v/>
      </c>
      <c r="ON567" s="19" t="str">
        <f t="shared" si="1574"/>
        <v/>
      </c>
      <c r="OO567" s="19" t="str">
        <f t="shared" si="1574"/>
        <v/>
      </c>
      <c r="OP567" s="19" t="str">
        <f t="shared" si="1574"/>
        <v/>
      </c>
      <c r="OQ567" s="19" t="str">
        <f t="shared" si="1574"/>
        <v/>
      </c>
      <c r="OR567" s="19" t="str">
        <f t="shared" si="1574"/>
        <v/>
      </c>
      <c r="OS567" s="19" t="str">
        <f t="shared" si="1575"/>
        <v/>
      </c>
      <c r="OT567" s="19" t="str">
        <f t="shared" si="1575"/>
        <v/>
      </c>
      <c r="OU567" s="19" t="str">
        <f t="shared" si="1575"/>
        <v/>
      </c>
      <c r="OV567" s="19" t="str">
        <f t="shared" si="1575"/>
        <v/>
      </c>
      <c r="OW567" s="19" t="str">
        <f t="shared" si="1575"/>
        <v/>
      </c>
      <c r="OX567" s="19" t="str">
        <f t="shared" si="1575"/>
        <v/>
      </c>
      <c r="OY567" s="19" t="str">
        <f t="shared" si="1575"/>
        <v/>
      </c>
      <c r="OZ567" s="19" t="str">
        <f t="shared" si="1575"/>
        <v/>
      </c>
      <c r="PA567" s="19" t="str">
        <f t="shared" si="1575"/>
        <v/>
      </c>
      <c r="PB567" s="19" t="str">
        <f t="shared" si="1575"/>
        <v/>
      </c>
      <c r="PC567" s="19" t="str">
        <f t="shared" si="1576"/>
        <v/>
      </c>
      <c r="PD567" s="19" t="str">
        <f t="shared" si="1576"/>
        <v/>
      </c>
      <c r="PE567" s="19" t="str">
        <f t="shared" si="1576"/>
        <v/>
      </c>
      <c r="PF567" s="19" t="str">
        <f t="shared" si="1576"/>
        <v/>
      </c>
      <c r="PG567" s="19" t="str">
        <f t="shared" si="1576"/>
        <v/>
      </c>
      <c r="PH567" s="19" t="str">
        <f t="shared" si="1576"/>
        <v/>
      </c>
      <c r="PI567" s="19" t="str">
        <f t="shared" si="1576"/>
        <v/>
      </c>
      <c r="PJ567" s="19" t="str">
        <f t="shared" si="1576"/>
        <v/>
      </c>
      <c r="PK567" s="19" t="str">
        <f t="shared" si="1576"/>
        <v/>
      </c>
      <c r="PL567" s="19" t="str">
        <f t="shared" si="1576"/>
        <v/>
      </c>
      <c r="PM567" s="19" t="str">
        <f t="shared" si="1577"/>
        <v/>
      </c>
      <c r="PN567" s="19" t="str">
        <f t="shared" si="1577"/>
        <v/>
      </c>
      <c r="PO567" s="19" t="str">
        <f t="shared" si="1577"/>
        <v/>
      </c>
      <c r="PP567" s="19" t="str">
        <f t="shared" si="1577"/>
        <v/>
      </c>
      <c r="PQ567" s="19" t="str">
        <f t="shared" si="1577"/>
        <v/>
      </c>
      <c r="PR567" s="19" t="str">
        <f t="shared" si="1577"/>
        <v/>
      </c>
      <c r="PS567" s="19" t="str">
        <f t="shared" si="1577"/>
        <v/>
      </c>
      <c r="PT567" s="19" t="str">
        <f t="shared" si="1577"/>
        <v/>
      </c>
      <c r="PU567" s="19" t="str">
        <f t="shared" si="1577"/>
        <v/>
      </c>
      <c r="PV567" s="19" t="str">
        <f t="shared" si="1577"/>
        <v/>
      </c>
      <c r="PW567" s="19" t="str">
        <f t="shared" si="1577"/>
        <v/>
      </c>
      <c r="PX567" s="19" t="str">
        <f t="shared" si="1577"/>
        <v/>
      </c>
      <c r="PY567" s="19" t="str">
        <f t="shared" si="1577"/>
        <v/>
      </c>
      <c r="PZ567" s="19" t="str">
        <f t="shared" ref="PZ567" si="1579">IF(PZ566="","",IFERROR(_xlfn.IFNA(ROUND(INDEX($J$103:$ADX$203,MATCH($D567,$I$103:$I$300,0),MATCH(PZ$3,$I$102:$ADW$102,0))*1000/INDEX($J$303:$ADX$403,MATCH($D68,$I$303:$I$403,0),MATCH(PZ$3,$J$302:$ADX$302,0)),2),0),0))</f>
        <v/>
      </c>
      <c r="QA567" s="19" t="str">
        <f t="shared" ref="QA567" si="1580">IF(QA566="","",IFERROR(_xlfn.IFNA(ROUND(INDEX($J$103:$ADX$203,MATCH($D567,$I$103:$I$300,0),MATCH(QA$3,$I$102:$ADW$102,0))*1000/INDEX($J$303:$ADX$403,MATCH($D68,$I$303:$I$403,0),MATCH(QA$3,$J$302:$ADX$302,0)),2),0),0))</f>
        <v/>
      </c>
    </row>
    <row r="568" spans="4:443" x14ac:dyDescent="0.25">
      <c r="D568"/>
      <c r="E568"/>
      <c r="G568" s="20" t="str">
        <f t="shared" si="1578"/>
        <v/>
      </c>
      <c r="H568" s="20"/>
      <c r="I568" s="19" t="str">
        <f t="shared" si="1535"/>
        <v/>
      </c>
      <c r="J568" s="19" t="str">
        <f t="shared" si="1535"/>
        <v/>
      </c>
      <c r="K568" s="19" t="str">
        <f t="shared" si="1535"/>
        <v/>
      </c>
      <c r="L568" s="19" t="str">
        <f t="shared" si="1535"/>
        <v/>
      </c>
      <c r="M568" s="19" t="str">
        <f t="shared" si="1535"/>
        <v/>
      </c>
      <c r="N568" s="19" t="str">
        <f t="shared" si="1535"/>
        <v/>
      </c>
      <c r="O568" s="19" t="str">
        <f t="shared" si="1535"/>
        <v/>
      </c>
      <c r="P568" s="19" t="str">
        <f t="shared" si="1535"/>
        <v/>
      </c>
      <c r="Q568" s="19" t="str">
        <f t="shared" si="1535"/>
        <v/>
      </c>
      <c r="R568" s="19" t="str">
        <f t="shared" si="1535"/>
        <v/>
      </c>
      <c r="S568" s="19" t="str">
        <f t="shared" si="1536"/>
        <v/>
      </c>
      <c r="T568" s="19" t="str">
        <f t="shared" si="1536"/>
        <v/>
      </c>
      <c r="U568" s="50" t="str">
        <f t="shared" si="1536"/>
        <v/>
      </c>
      <c r="V568" s="19" t="str">
        <f t="shared" si="1536"/>
        <v/>
      </c>
      <c r="W568" s="19" t="str">
        <f t="shared" si="1536"/>
        <v/>
      </c>
      <c r="X568" s="19" t="str">
        <f t="shared" si="1536"/>
        <v/>
      </c>
      <c r="Y568" s="19" t="str">
        <f t="shared" si="1536"/>
        <v/>
      </c>
      <c r="Z568" s="19" t="str">
        <f t="shared" si="1536"/>
        <v/>
      </c>
      <c r="AA568" s="19" t="str">
        <f t="shared" si="1536"/>
        <v/>
      </c>
      <c r="AB568" s="19" t="str">
        <f t="shared" si="1536"/>
        <v/>
      </c>
      <c r="AC568" s="19" t="str">
        <f t="shared" si="1537"/>
        <v/>
      </c>
      <c r="AD568" s="19" t="str">
        <f t="shared" si="1537"/>
        <v/>
      </c>
      <c r="AE568" s="19" t="str">
        <f t="shared" si="1537"/>
        <v/>
      </c>
      <c r="AF568" s="19" t="str">
        <f t="shared" si="1537"/>
        <v/>
      </c>
      <c r="AG568" s="19" t="str">
        <f t="shared" si="1537"/>
        <v/>
      </c>
      <c r="AH568" s="19" t="str">
        <f t="shared" si="1537"/>
        <v/>
      </c>
      <c r="AI568" s="19" t="str">
        <f t="shared" si="1537"/>
        <v/>
      </c>
      <c r="AJ568" s="19" t="str">
        <f t="shared" si="1537"/>
        <v/>
      </c>
      <c r="AK568" s="19" t="str">
        <f t="shared" si="1537"/>
        <v/>
      </c>
      <c r="AL568" s="19" t="str">
        <f t="shared" si="1537"/>
        <v/>
      </c>
      <c r="AM568" s="19" t="str">
        <f t="shared" si="1538"/>
        <v/>
      </c>
      <c r="AN568" s="19" t="str">
        <f t="shared" si="1538"/>
        <v/>
      </c>
      <c r="AO568" s="19" t="str">
        <f t="shared" si="1538"/>
        <v/>
      </c>
      <c r="AP568" s="19" t="str">
        <f t="shared" si="1538"/>
        <v/>
      </c>
      <c r="AQ568" s="19" t="str">
        <f t="shared" si="1538"/>
        <v/>
      </c>
      <c r="AR568" s="19" t="str">
        <f t="shared" si="1538"/>
        <v/>
      </c>
      <c r="AS568" s="19" t="str">
        <f t="shared" si="1538"/>
        <v/>
      </c>
      <c r="AT568" s="19" t="str">
        <f t="shared" si="1538"/>
        <v/>
      </c>
      <c r="AU568" s="19" t="str">
        <f t="shared" si="1538"/>
        <v/>
      </c>
      <c r="AV568" s="19" t="str">
        <f t="shared" si="1538"/>
        <v/>
      </c>
      <c r="AW568" s="19" t="str">
        <f t="shared" si="1539"/>
        <v/>
      </c>
      <c r="AX568" s="19" t="str">
        <f t="shared" si="1539"/>
        <v/>
      </c>
      <c r="AY568" s="19" t="str">
        <f t="shared" si="1539"/>
        <v/>
      </c>
      <c r="AZ568" s="19" t="str">
        <f t="shared" si="1539"/>
        <v/>
      </c>
      <c r="BA568" s="19" t="str">
        <f t="shared" si="1539"/>
        <v/>
      </c>
      <c r="BB568" s="19" t="str">
        <f t="shared" si="1539"/>
        <v/>
      </c>
      <c r="BC568" s="19" t="str">
        <f t="shared" si="1539"/>
        <v/>
      </c>
      <c r="BD568" s="19" t="str">
        <f t="shared" si="1539"/>
        <v/>
      </c>
      <c r="BE568" s="19" t="str">
        <f t="shared" si="1539"/>
        <v/>
      </c>
      <c r="BF568" s="19" t="str">
        <f t="shared" si="1539"/>
        <v/>
      </c>
      <c r="BG568" s="19" t="str">
        <f t="shared" si="1540"/>
        <v/>
      </c>
      <c r="BH568" s="19" t="str">
        <f t="shared" si="1540"/>
        <v/>
      </c>
      <c r="BI568" s="19" t="str">
        <f t="shared" si="1540"/>
        <v/>
      </c>
      <c r="BJ568" s="19" t="str">
        <f t="shared" si="1540"/>
        <v/>
      </c>
      <c r="BK568" s="19" t="str">
        <f t="shared" si="1540"/>
        <v/>
      </c>
      <c r="BL568" s="19" t="str">
        <f t="shared" si="1540"/>
        <v/>
      </c>
      <c r="BM568" s="19" t="str">
        <f t="shared" si="1540"/>
        <v/>
      </c>
      <c r="BN568" s="19" t="str">
        <f t="shared" si="1540"/>
        <v/>
      </c>
      <c r="BO568" s="19" t="str">
        <f t="shared" si="1540"/>
        <v/>
      </c>
      <c r="BP568" s="19" t="str">
        <f t="shared" si="1540"/>
        <v/>
      </c>
      <c r="BQ568" s="19" t="str">
        <f t="shared" si="1541"/>
        <v/>
      </c>
      <c r="BR568" s="19" t="str">
        <f t="shared" si="1541"/>
        <v/>
      </c>
      <c r="BS568" s="19" t="str">
        <f t="shared" si="1541"/>
        <v/>
      </c>
      <c r="BT568" s="19" t="str">
        <f t="shared" si="1541"/>
        <v/>
      </c>
      <c r="BU568" s="19" t="str">
        <f t="shared" si="1541"/>
        <v/>
      </c>
      <c r="BV568" s="19" t="str">
        <f t="shared" si="1541"/>
        <v/>
      </c>
      <c r="BW568" s="19" t="str">
        <f t="shared" si="1541"/>
        <v/>
      </c>
      <c r="BX568" s="19" t="str">
        <f t="shared" si="1541"/>
        <v/>
      </c>
      <c r="BY568" s="19" t="str">
        <f t="shared" si="1541"/>
        <v/>
      </c>
      <c r="BZ568" s="19" t="str">
        <f t="shared" si="1541"/>
        <v/>
      </c>
      <c r="CA568" s="19" t="str">
        <f t="shared" si="1542"/>
        <v/>
      </c>
      <c r="CB568" s="19" t="str">
        <f t="shared" si="1542"/>
        <v/>
      </c>
      <c r="CC568" s="19" t="str">
        <f t="shared" si="1542"/>
        <v/>
      </c>
      <c r="CD568" s="19" t="str">
        <f t="shared" si="1542"/>
        <v/>
      </c>
      <c r="CE568" s="19" t="str">
        <f t="shared" si="1542"/>
        <v/>
      </c>
      <c r="CF568" s="19" t="str">
        <f t="shared" si="1542"/>
        <v/>
      </c>
      <c r="CG568" s="19" t="str">
        <f t="shared" si="1542"/>
        <v/>
      </c>
      <c r="CH568" s="19" t="str">
        <f t="shared" si="1542"/>
        <v/>
      </c>
      <c r="CI568" s="19" t="str">
        <f t="shared" si="1542"/>
        <v/>
      </c>
      <c r="CJ568" s="19" t="str">
        <f t="shared" si="1542"/>
        <v/>
      </c>
      <c r="CK568" s="19" t="str">
        <f t="shared" si="1543"/>
        <v/>
      </c>
      <c r="CL568" s="19" t="str">
        <f t="shared" si="1543"/>
        <v/>
      </c>
      <c r="CM568" s="19" t="str">
        <f t="shared" si="1543"/>
        <v/>
      </c>
      <c r="CN568" s="19" t="str">
        <f t="shared" si="1543"/>
        <v/>
      </c>
      <c r="CO568" s="19" t="str">
        <f t="shared" si="1543"/>
        <v/>
      </c>
      <c r="CP568" s="19" t="str">
        <f t="shared" si="1543"/>
        <v/>
      </c>
      <c r="CQ568" s="19" t="str">
        <f t="shared" si="1543"/>
        <v/>
      </c>
      <c r="CR568" s="19" t="str">
        <f t="shared" si="1543"/>
        <v/>
      </c>
      <c r="CS568" s="19" t="str">
        <f t="shared" si="1543"/>
        <v/>
      </c>
      <c r="CT568" s="19" t="str">
        <f t="shared" si="1543"/>
        <v/>
      </c>
      <c r="CU568" s="19" t="str">
        <f t="shared" si="1544"/>
        <v/>
      </c>
      <c r="CV568" s="19" t="str">
        <f t="shared" si="1544"/>
        <v/>
      </c>
      <c r="CW568" s="19" t="str">
        <f t="shared" si="1544"/>
        <v/>
      </c>
      <c r="CX568" s="19" t="str">
        <f t="shared" si="1544"/>
        <v/>
      </c>
      <c r="CY568" s="19" t="str">
        <f t="shared" si="1544"/>
        <v/>
      </c>
      <c r="CZ568" s="19" t="str">
        <f t="shared" si="1544"/>
        <v/>
      </c>
      <c r="DA568" s="19" t="str">
        <f t="shared" si="1544"/>
        <v/>
      </c>
      <c r="DB568" s="19" t="str">
        <f t="shared" si="1544"/>
        <v/>
      </c>
      <c r="DC568" s="19" t="str">
        <f t="shared" si="1544"/>
        <v/>
      </c>
      <c r="DD568" s="19" t="str">
        <f t="shared" si="1544"/>
        <v/>
      </c>
      <c r="DE568" s="19" t="str">
        <f t="shared" si="1545"/>
        <v/>
      </c>
      <c r="DF568" s="19" t="str">
        <f t="shared" si="1545"/>
        <v/>
      </c>
      <c r="DG568" s="19" t="str">
        <f t="shared" si="1545"/>
        <v/>
      </c>
      <c r="DH568" s="19" t="str">
        <f t="shared" si="1545"/>
        <v/>
      </c>
      <c r="DI568" s="19" t="str">
        <f t="shared" si="1545"/>
        <v/>
      </c>
      <c r="DJ568" s="19" t="str">
        <f t="shared" si="1545"/>
        <v/>
      </c>
      <c r="DK568" s="19" t="str">
        <f t="shared" si="1545"/>
        <v/>
      </c>
      <c r="DL568" s="19" t="str">
        <f t="shared" si="1545"/>
        <v/>
      </c>
      <c r="DM568" s="19" t="str">
        <f t="shared" si="1545"/>
        <v/>
      </c>
      <c r="DN568" s="19" t="str">
        <f t="shared" si="1545"/>
        <v/>
      </c>
      <c r="DO568" s="19" t="str">
        <f t="shared" si="1546"/>
        <v/>
      </c>
      <c r="DP568" s="19" t="str">
        <f t="shared" si="1546"/>
        <v/>
      </c>
      <c r="DQ568" s="19" t="str">
        <f t="shared" si="1546"/>
        <v/>
      </c>
      <c r="DR568" s="19" t="str">
        <f t="shared" si="1546"/>
        <v/>
      </c>
      <c r="DS568" s="19" t="str">
        <f t="shared" si="1546"/>
        <v/>
      </c>
      <c r="DT568" s="19" t="str">
        <f t="shared" si="1546"/>
        <v/>
      </c>
      <c r="DU568" s="19" t="str">
        <f t="shared" si="1546"/>
        <v/>
      </c>
      <c r="DV568" s="19" t="str">
        <f t="shared" si="1546"/>
        <v/>
      </c>
      <c r="DW568" s="19" t="str">
        <f t="shared" si="1546"/>
        <v/>
      </c>
      <c r="DX568" s="19" t="str">
        <f t="shared" si="1546"/>
        <v/>
      </c>
      <c r="DY568" s="19" t="str">
        <f t="shared" si="1547"/>
        <v/>
      </c>
      <c r="DZ568" s="19" t="str">
        <f t="shared" si="1547"/>
        <v/>
      </c>
      <c r="EA568" s="19" t="str">
        <f t="shared" si="1547"/>
        <v/>
      </c>
      <c r="EB568" s="19" t="str">
        <f t="shared" si="1547"/>
        <v/>
      </c>
      <c r="EC568" s="19" t="str">
        <f t="shared" si="1547"/>
        <v/>
      </c>
      <c r="ED568" s="19" t="str">
        <f t="shared" si="1547"/>
        <v/>
      </c>
      <c r="EE568" s="19" t="str">
        <f t="shared" si="1547"/>
        <v/>
      </c>
      <c r="EF568" s="19" t="str">
        <f t="shared" si="1547"/>
        <v/>
      </c>
      <c r="EG568" s="19" t="str">
        <f t="shared" si="1547"/>
        <v/>
      </c>
      <c r="EH568" s="19" t="str">
        <f t="shared" si="1547"/>
        <v/>
      </c>
      <c r="EI568" s="19" t="str">
        <f t="shared" si="1548"/>
        <v/>
      </c>
      <c r="EJ568" s="19" t="str">
        <f t="shared" si="1548"/>
        <v/>
      </c>
      <c r="EK568" s="19" t="str">
        <f t="shared" si="1548"/>
        <v/>
      </c>
      <c r="EL568" s="19" t="str">
        <f t="shared" si="1548"/>
        <v/>
      </c>
      <c r="EM568" s="19" t="str">
        <f t="shared" si="1548"/>
        <v/>
      </c>
      <c r="EN568" s="19" t="str">
        <f t="shared" si="1548"/>
        <v/>
      </c>
      <c r="EO568" s="19" t="str">
        <f t="shared" si="1548"/>
        <v/>
      </c>
      <c r="EP568" s="19" t="str">
        <f t="shared" si="1548"/>
        <v/>
      </c>
      <c r="EQ568" s="19" t="str">
        <f t="shared" si="1548"/>
        <v/>
      </c>
      <c r="ER568" s="19" t="str">
        <f t="shared" si="1548"/>
        <v/>
      </c>
      <c r="ES568" s="19" t="str">
        <f t="shared" si="1549"/>
        <v/>
      </c>
      <c r="ET568" s="19" t="str">
        <f t="shared" si="1549"/>
        <v/>
      </c>
      <c r="EU568" s="19" t="str">
        <f t="shared" si="1549"/>
        <v/>
      </c>
      <c r="EV568" s="19" t="str">
        <f t="shared" si="1549"/>
        <v/>
      </c>
      <c r="EW568" s="19" t="str">
        <f t="shared" si="1549"/>
        <v/>
      </c>
      <c r="EX568" s="19" t="str">
        <f t="shared" si="1549"/>
        <v/>
      </c>
      <c r="EY568" s="19" t="str">
        <f t="shared" si="1549"/>
        <v/>
      </c>
      <c r="EZ568" s="19" t="str">
        <f t="shared" si="1549"/>
        <v/>
      </c>
      <c r="FA568" s="19" t="str">
        <f t="shared" si="1549"/>
        <v/>
      </c>
      <c r="FB568" s="19" t="str">
        <f t="shared" si="1549"/>
        <v/>
      </c>
      <c r="FC568" s="19" t="str">
        <f t="shared" si="1550"/>
        <v/>
      </c>
      <c r="FD568" s="19" t="str">
        <f t="shared" si="1550"/>
        <v/>
      </c>
      <c r="FE568" s="19" t="str">
        <f t="shared" si="1550"/>
        <v/>
      </c>
      <c r="FF568" s="19" t="str">
        <f t="shared" si="1550"/>
        <v/>
      </c>
      <c r="FG568" s="19" t="str">
        <f t="shared" si="1550"/>
        <v/>
      </c>
      <c r="FH568" s="19" t="str">
        <f t="shared" si="1550"/>
        <v/>
      </c>
      <c r="FI568" s="19" t="str">
        <f t="shared" si="1550"/>
        <v/>
      </c>
      <c r="FJ568" s="19" t="str">
        <f t="shared" si="1550"/>
        <v/>
      </c>
      <c r="FK568" s="19" t="str">
        <f t="shared" si="1550"/>
        <v/>
      </c>
      <c r="FL568" s="19" t="str">
        <f t="shared" si="1550"/>
        <v/>
      </c>
      <c r="FM568" s="19" t="str">
        <f t="shared" si="1551"/>
        <v/>
      </c>
      <c r="FN568" s="19" t="str">
        <f t="shared" si="1551"/>
        <v/>
      </c>
      <c r="FO568" s="19" t="str">
        <f t="shared" si="1551"/>
        <v/>
      </c>
      <c r="FP568" s="19" t="str">
        <f t="shared" si="1551"/>
        <v/>
      </c>
      <c r="FQ568" s="19" t="str">
        <f t="shared" si="1551"/>
        <v/>
      </c>
      <c r="FR568" s="19" t="str">
        <f t="shared" si="1551"/>
        <v/>
      </c>
      <c r="FS568" s="19" t="str">
        <f t="shared" si="1551"/>
        <v/>
      </c>
      <c r="FT568" s="19" t="str">
        <f t="shared" si="1551"/>
        <v/>
      </c>
      <c r="FU568" s="19" t="str">
        <f t="shared" si="1551"/>
        <v/>
      </c>
      <c r="FV568" s="19" t="str">
        <f t="shared" si="1551"/>
        <v/>
      </c>
      <c r="FW568" s="19" t="str">
        <f t="shared" si="1552"/>
        <v/>
      </c>
      <c r="FX568" s="19" t="str">
        <f t="shared" si="1552"/>
        <v/>
      </c>
      <c r="FY568" s="19" t="str">
        <f t="shared" si="1552"/>
        <v/>
      </c>
      <c r="FZ568" s="19" t="str">
        <f t="shared" si="1552"/>
        <v/>
      </c>
      <c r="GA568" s="19" t="str">
        <f t="shared" si="1552"/>
        <v/>
      </c>
      <c r="GB568" s="19" t="str">
        <f t="shared" si="1552"/>
        <v/>
      </c>
      <c r="GC568" s="19" t="str">
        <f t="shared" si="1552"/>
        <v/>
      </c>
      <c r="GD568" s="19" t="str">
        <f t="shared" si="1552"/>
        <v/>
      </c>
      <c r="GE568" s="19" t="str">
        <f t="shared" si="1552"/>
        <v/>
      </c>
      <c r="GF568" s="19" t="str">
        <f t="shared" si="1552"/>
        <v/>
      </c>
      <c r="GG568" s="19" t="str">
        <f t="shared" si="1553"/>
        <v/>
      </c>
      <c r="GH568" s="19" t="str">
        <f t="shared" si="1553"/>
        <v/>
      </c>
      <c r="GI568" s="19" t="str">
        <f t="shared" si="1553"/>
        <v/>
      </c>
      <c r="GJ568" s="19" t="str">
        <f t="shared" si="1553"/>
        <v/>
      </c>
      <c r="GK568" s="19" t="str">
        <f t="shared" si="1553"/>
        <v/>
      </c>
      <c r="GL568" s="19" t="str">
        <f t="shared" si="1553"/>
        <v/>
      </c>
      <c r="GM568" s="19" t="str">
        <f t="shared" si="1553"/>
        <v/>
      </c>
      <c r="GN568" s="19" t="str">
        <f t="shared" si="1553"/>
        <v/>
      </c>
      <c r="GO568" s="19" t="str">
        <f t="shared" si="1553"/>
        <v/>
      </c>
      <c r="GP568" s="19" t="str">
        <f t="shared" si="1553"/>
        <v/>
      </c>
      <c r="GQ568" s="19" t="str">
        <f t="shared" si="1554"/>
        <v/>
      </c>
      <c r="GR568" s="19" t="str">
        <f t="shared" si="1554"/>
        <v/>
      </c>
      <c r="GS568" s="19" t="str">
        <f t="shared" si="1554"/>
        <v/>
      </c>
      <c r="GT568" s="19" t="str">
        <f t="shared" si="1554"/>
        <v/>
      </c>
      <c r="GU568" s="19" t="str">
        <f t="shared" si="1554"/>
        <v/>
      </c>
      <c r="GV568" s="19" t="str">
        <f t="shared" si="1554"/>
        <v/>
      </c>
      <c r="GW568" s="19" t="str">
        <f t="shared" si="1554"/>
        <v/>
      </c>
      <c r="GX568" s="19" t="str">
        <f t="shared" si="1554"/>
        <v/>
      </c>
      <c r="GY568" s="19" t="str">
        <f t="shared" si="1554"/>
        <v/>
      </c>
      <c r="GZ568" s="19" t="str">
        <f t="shared" si="1554"/>
        <v/>
      </c>
      <c r="HA568" s="19" t="str">
        <f t="shared" si="1555"/>
        <v/>
      </c>
      <c r="HB568" s="19" t="str">
        <f t="shared" si="1555"/>
        <v/>
      </c>
      <c r="HC568" s="19" t="str">
        <f t="shared" si="1555"/>
        <v/>
      </c>
      <c r="HD568" s="19" t="str">
        <f t="shared" si="1555"/>
        <v/>
      </c>
      <c r="HE568" s="19" t="str">
        <f t="shared" si="1555"/>
        <v/>
      </c>
      <c r="HF568" s="19" t="str">
        <f t="shared" si="1555"/>
        <v/>
      </c>
      <c r="HG568" s="19" t="str">
        <f t="shared" si="1555"/>
        <v/>
      </c>
      <c r="HH568" s="19" t="str">
        <f t="shared" si="1555"/>
        <v/>
      </c>
      <c r="HI568" s="19" t="str">
        <f t="shared" si="1555"/>
        <v/>
      </c>
      <c r="HJ568" s="19" t="str">
        <f t="shared" si="1555"/>
        <v/>
      </c>
      <c r="HK568" s="19" t="str">
        <f t="shared" si="1556"/>
        <v/>
      </c>
      <c r="HL568" s="19" t="str">
        <f t="shared" si="1556"/>
        <v/>
      </c>
      <c r="HM568" s="19" t="str">
        <f t="shared" si="1556"/>
        <v/>
      </c>
      <c r="HN568" s="19" t="str">
        <f t="shared" si="1556"/>
        <v/>
      </c>
      <c r="HO568" s="19" t="str">
        <f t="shared" si="1556"/>
        <v/>
      </c>
      <c r="HP568" s="19" t="str">
        <f t="shared" si="1556"/>
        <v/>
      </c>
      <c r="HQ568" s="19" t="str">
        <f t="shared" si="1556"/>
        <v/>
      </c>
      <c r="HR568" s="19" t="str">
        <f t="shared" si="1556"/>
        <v/>
      </c>
      <c r="HS568" s="19" t="str">
        <f t="shared" si="1556"/>
        <v/>
      </c>
      <c r="HT568" s="19" t="str">
        <f t="shared" si="1556"/>
        <v/>
      </c>
      <c r="HU568" s="19" t="str">
        <f t="shared" si="1557"/>
        <v/>
      </c>
      <c r="HV568" s="19" t="str">
        <f t="shared" si="1557"/>
        <v/>
      </c>
      <c r="HW568" s="19" t="str">
        <f t="shared" si="1557"/>
        <v/>
      </c>
      <c r="HX568" s="19" t="str">
        <f t="shared" si="1557"/>
        <v/>
      </c>
      <c r="HY568" s="19" t="str">
        <f t="shared" si="1557"/>
        <v/>
      </c>
      <c r="HZ568" s="19" t="str">
        <f t="shared" si="1557"/>
        <v/>
      </c>
      <c r="IA568" s="19" t="str">
        <f t="shared" si="1557"/>
        <v/>
      </c>
      <c r="IB568" s="19" t="str">
        <f t="shared" si="1557"/>
        <v/>
      </c>
      <c r="IC568" s="19" t="str">
        <f t="shared" si="1557"/>
        <v/>
      </c>
      <c r="ID568" s="19" t="str">
        <f t="shared" si="1557"/>
        <v/>
      </c>
      <c r="IE568" s="19" t="str">
        <f t="shared" si="1558"/>
        <v/>
      </c>
      <c r="IF568" s="19" t="str">
        <f t="shared" si="1558"/>
        <v/>
      </c>
      <c r="IG568" s="19" t="str">
        <f t="shared" si="1558"/>
        <v/>
      </c>
      <c r="IH568" s="19" t="str">
        <f t="shared" si="1558"/>
        <v/>
      </c>
      <c r="II568" s="19" t="str">
        <f t="shared" si="1558"/>
        <v/>
      </c>
      <c r="IJ568" s="19" t="str">
        <f t="shared" si="1558"/>
        <v/>
      </c>
      <c r="IK568" s="19" t="str">
        <f t="shared" si="1558"/>
        <v/>
      </c>
      <c r="IL568" s="19" t="str">
        <f t="shared" si="1558"/>
        <v/>
      </c>
      <c r="IM568" s="19" t="str">
        <f t="shared" si="1558"/>
        <v/>
      </c>
      <c r="IN568" s="19" t="str">
        <f t="shared" si="1558"/>
        <v/>
      </c>
      <c r="IO568" s="19" t="str">
        <f t="shared" si="1559"/>
        <v/>
      </c>
      <c r="IP568" s="19" t="str">
        <f t="shared" si="1559"/>
        <v/>
      </c>
      <c r="IQ568" s="19" t="str">
        <f t="shared" si="1559"/>
        <v/>
      </c>
      <c r="IR568" s="19" t="str">
        <f t="shared" si="1559"/>
        <v/>
      </c>
      <c r="IS568" s="19" t="str">
        <f t="shared" si="1559"/>
        <v/>
      </c>
      <c r="IT568" s="19" t="str">
        <f t="shared" si="1559"/>
        <v/>
      </c>
      <c r="IU568" s="19" t="str">
        <f t="shared" si="1559"/>
        <v/>
      </c>
      <c r="IV568" s="19" t="str">
        <f t="shared" si="1559"/>
        <v/>
      </c>
      <c r="IW568" s="19" t="str">
        <f t="shared" si="1559"/>
        <v/>
      </c>
      <c r="IX568" s="19" t="str">
        <f t="shared" si="1559"/>
        <v/>
      </c>
      <c r="IY568" s="19" t="str">
        <f t="shared" si="1560"/>
        <v/>
      </c>
      <c r="IZ568" s="19" t="str">
        <f t="shared" si="1560"/>
        <v/>
      </c>
      <c r="JA568" s="19" t="str">
        <f t="shared" si="1560"/>
        <v/>
      </c>
      <c r="JB568" s="19" t="str">
        <f t="shared" si="1560"/>
        <v/>
      </c>
      <c r="JC568" s="19" t="str">
        <f t="shared" si="1560"/>
        <v/>
      </c>
      <c r="JD568" s="19" t="str">
        <f t="shared" si="1560"/>
        <v/>
      </c>
      <c r="JE568" s="19" t="str">
        <f t="shared" si="1560"/>
        <v/>
      </c>
      <c r="JF568" s="19" t="str">
        <f t="shared" si="1560"/>
        <v/>
      </c>
      <c r="JG568" s="19" t="str">
        <f t="shared" si="1560"/>
        <v/>
      </c>
      <c r="JH568" s="19" t="str">
        <f t="shared" si="1560"/>
        <v/>
      </c>
      <c r="JI568" s="19" t="str">
        <f t="shared" si="1561"/>
        <v/>
      </c>
      <c r="JJ568" s="19" t="str">
        <f t="shared" si="1561"/>
        <v/>
      </c>
      <c r="JK568" s="19" t="str">
        <f t="shared" si="1561"/>
        <v/>
      </c>
      <c r="JL568" s="19" t="str">
        <f t="shared" si="1561"/>
        <v/>
      </c>
      <c r="JM568" s="19" t="str">
        <f t="shared" si="1561"/>
        <v/>
      </c>
      <c r="JN568" s="19" t="str">
        <f t="shared" si="1561"/>
        <v/>
      </c>
      <c r="JO568" s="19" t="str">
        <f t="shared" si="1561"/>
        <v/>
      </c>
      <c r="JP568" s="19" t="str">
        <f t="shared" si="1561"/>
        <v/>
      </c>
      <c r="JQ568" s="19" t="str">
        <f t="shared" si="1561"/>
        <v/>
      </c>
      <c r="JR568" s="19" t="str">
        <f t="shared" si="1561"/>
        <v/>
      </c>
      <c r="JS568" s="19" t="str">
        <f t="shared" si="1562"/>
        <v/>
      </c>
      <c r="JT568" s="19" t="str">
        <f t="shared" si="1562"/>
        <v/>
      </c>
      <c r="JU568" s="19" t="str">
        <f t="shared" si="1562"/>
        <v/>
      </c>
      <c r="JV568" s="19" t="str">
        <f t="shared" si="1562"/>
        <v/>
      </c>
      <c r="JW568" s="19" t="str">
        <f t="shared" si="1562"/>
        <v/>
      </c>
      <c r="JX568" s="19" t="str">
        <f t="shared" si="1562"/>
        <v/>
      </c>
      <c r="JY568" s="19" t="str">
        <f t="shared" si="1562"/>
        <v/>
      </c>
      <c r="JZ568" s="19" t="str">
        <f t="shared" si="1562"/>
        <v/>
      </c>
      <c r="KA568" s="19" t="str">
        <f t="shared" si="1562"/>
        <v/>
      </c>
      <c r="KB568" s="19" t="str">
        <f t="shared" si="1562"/>
        <v/>
      </c>
      <c r="KC568" s="19" t="str">
        <f t="shared" si="1563"/>
        <v/>
      </c>
      <c r="KD568" s="19" t="str">
        <f t="shared" si="1563"/>
        <v/>
      </c>
      <c r="KE568" s="19" t="str">
        <f t="shared" si="1563"/>
        <v/>
      </c>
      <c r="KF568" s="19" t="str">
        <f t="shared" si="1563"/>
        <v/>
      </c>
      <c r="KG568" s="19" t="str">
        <f t="shared" si="1563"/>
        <v/>
      </c>
      <c r="KH568" s="19" t="str">
        <f t="shared" si="1563"/>
        <v/>
      </c>
      <c r="KI568" s="19" t="str">
        <f t="shared" si="1563"/>
        <v/>
      </c>
      <c r="KJ568" s="19" t="str">
        <f t="shared" si="1563"/>
        <v/>
      </c>
      <c r="KK568" s="19" t="str">
        <f t="shared" si="1563"/>
        <v/>
      </c>
      <c r="KL568" s="19" t="str">
        <f t="shared" si="1563"/>
        <v/>
      </c>
      <c r="KM568" s="19" t="str">
        <f t="shared" si="1564"/>
        <v/>
      </c>
      <c r="KN568" s="19" t="str">
        <f t="shared" si="1564"/>
        <v/>
      </c>
      <c r="KO568" s="19" t="str">
        <f t="shared" si="1564"/>
        <v/>
      </c>
      <c r="KP568" s="19" t="str">
        <f t="shared" si="1564"/>
        <v/>
      </c>
      <c r="KQ568" s="19" t="str">
        <f t="shared" si="1564"/>
        <v/>
      </c>
      <c r="KR568" s="19" t="str">
        <f t="shared" si="1564"/>
        <v/>
      </c>
      <c r="KS568" s="19" t="str">
        <f t="shared" si="1564"/>
        <v/>
      </c>
      <c r="KT568" s="19" t="str">
        <f t="shared" si="1564"/>
        <v/>
      </c>
      <c r="KU568" s="19" t="str">
        <f t="shared" si="1564"/>
        <v/>
      </c>
      <c r="KV568" s="19" t="str">
        <f t="shared" si="1564"/>
        <v/>
      </c>
      <c r="KW568" s="19" t="str">
        <f t="shared" si="1565"/>
        <v/>
      </c>
      <c r="KX568" s="19" t="str">
        <f t="shared" si="1565"/>
        <v/>
      </c>
      <c r="KY568" s="19" t="str">
        <f t="shared" si="1565"/>
        <v/>
      </c>
      <c r="KZ568" s="19" t="str">
        <f t="shared" si="1565"/>
        <v/>
      </c>
      <c r="LA568" s="19" t="str">
        <f t="shared" si="1565"/>
        <v/>
      </c>
      <c r="LB568" s="19" t="str">
        <f t="shared" si="1565"/>
        <v/>
      </c>
      <c r="LC568" s="19" t="str">
        <f t="shared" si="1565"/>
        <v/>
      </c>
      <c r="LD568" s="19" t="str">
        <f t="shared" si="1565"/>
        <v/>
      </c>
      <c r="LE568" s="19" t="str">
        <f t="shared" si="1565"/>
        <v/>
      </c>
      <c r="LF568" s="19" t="str">
        <f t="shared" si="1565"/>
        <v/>
      </c>
      <c r="LG568" s="19" t="str">
        <f t="shared" si="1566"/>
        <v/>
      </c>
      <c r="LH568" s="19" t="str">
        <f t="shared" si="1566"/>
        <v/>
      </c>
      <c r="LI568" s="19" t="str">
        <f t="shared" si="1566"/>
        <v/>
      </c>
      <c r="LJ568" s="19" t="str">
        <f t="shared" si="1566"/>
        <v/>
      </c>
      <c r="LK568" s="19" t="str">
        <f t="shared" si="1566"/>
        <v/>
      </c>
      <c r="LL568" s="19" t="str">
        <f t="shared" si="1566"/>
        <v/>
      </c>
      <c r="LM568" s="19" t="str">
        <f t="shared" si="1566"/>
        <v/>
      </c>
      <c r="LN568" s="19" t="str">
        <f t="shared" si="1566"/>
        <v/>
      </c>
      <c r="LO568" s="19" t="str">
        <f t="shared" si="1566"/>
        <v/>
      </c>
      <c r="LP568" s="19" t="str">
        <f t="shared" si="1566"/>
        <v/>
      </c>
      <c r="LQ568" s="19" t="str">
        <f t="shared" si="1567"/>
        <v/>
      </c>
      <c r="LR568" s="19" t="str">
        <f t="shared" si="1567"/>
        <v/>
      </c>
      <c r="LS568" s="19" t="str">
        <f t="shared" si="1567"/>
        <v/>
      </c>
      <c r="LT568" s="19" t="str">
        <f t="shared" si="1567"/>
        <v/>
      </c>
      <c r="LU568" s="19" t="str">
        <f t="shared" si="1567"/>
        <v/>
      </c>
      <c r="LV568" s="19" t="str">
        <f t="shared" si="1567"/>
        <v/>
      </c>
      <c r="LW568" s="19" t="str">
        <f t="shared" si="1567"/>
        <v/>
      </c>
      <c r="LX568" s="19" t="str">
        <f t="shared" si="1567"/>
        <v/>
      </c>
      <c r="LY568" s="19" t="str">
        <f t="shared" si="1567"/>
        <v/>
      </c>
      <c r="LZ568" s="19" t="str">
        <f t="shared" si="1567"/>
        <v/>
      </c>
      <c r="MA568" s="19" t="str">
        <f t="shared" si="1568"/>
        <v/>
      </c>
      <c r="MB568" s="19" t="str">
        <f t="shared" si="1568"/>
        <v/>
      </c>
      <c r="MC568" s="19" t="str">
        <f t="shared" si="1568"/>
        <v/>
      </c>
      <c r="MD568" s="19" t="str">
        <f t="shared" si="1568"/>
        <v/>
      </c>
      <c r="ME568" s="19" t="str">
        <f t="shared" si="1568"/>
        <v/>
      </c>
      <c r="MF568" s="19" t="str">
        <f t="shared" si="1568"/>
        <v/>
      </c>
      <c r="MG568" s="19" t="str">
        <f t="shared" si="1568"/>
        <v/>
      </c>
      <c r="MH568" s="19" t="str">
        <f t="shared" si="1568"/>
        <v/>
      </c>
      <c r="MI568" s="19" t="str">
        <f t="shared" si="1568"/>
        <v/>
      </c>
      <c r="MJ568" s="19" t="str">
        <f t="shared" si="1568"/>
        <v/>
      </c>
      <c r="MK568" s="19" t="str">
        <f t="shared" si="1569"/>
        <v/>
      </c>
      <c r="ML568" s="19" t="str">
        <f t="shared" si="1569"/>
        <v/>
      </c>
      <c r="MM568" s="19" t="str">
        <f t="shared" si="1569"/>
        <v/>
      </c>
      <c r="MN568" s="19" t="str">
        <f t="shared" si="1569"/>
        <v/>
      </c>
      <c r="MO568" s="19" t="str">
        <f t="shared" si="1569"/>
        <v/>
      </c>
      <c r="MP568" s="19" t="str">
        <f t="shared" si="1569"/>
        <v/>
      </c>
      <c r="MQ568" s="19" t="str">
        <f t="shared" si="1569"/>
        <v/>
      </c>
      <c r="MR568" s="19" t="str">
        <f t="shared" si="1569"/>
        <v/>
      </c>
      <c r="MS568" s="19" t="str">
        <f t="shared" si="1569"/>
        <v/>
      </c>
      <c r="MT568" s="19" t="str">
        <f t="shared" si="1569"/>
        <v/>
      </c>
      <c r="MU568" s="19" t="str">
        <f t="shared" si="1570"/>
        <v/>
      </c>
      <c r="MV568" s="19" t="str">
        <f t="shared" si="1570"/>
        <v/>
      </c>
      <c r="MW568" s="19" t="str">
        <f t="shared" si="1570"/>
        <v/>
      </c>
      <c r="MX568" s="19" t="str">
        <f t="shared" si="1570"/>
        <v/>
      </c>
      <c r="MY568" s="19" t="str">
        <f t="shared" si="1570"/>
        <v/>
      </c>
      <c r="MZ568" s="19" t="str">
        <f t="shared" si="1570"/>
        <v/>
      </c>
      <c r="NA568" s="19" t="str">
        <f t="shared" si="1570"/>
        <v/>
      </c>
      <c r="NB568" s="19" t="str">
        <f t="shared" si="1570"/>
        <v/>
      </c>
      <c r="NC568" s="19" t="str">
        <f t="shared" si="1570"/>
        <v/>
      </c>
      <c r="ND568" s="19" t="str">
        <f t="shared" si="1570"/>
        <v/>
      </c>
      <c r="NE568" s="19" t="str">
        <f t="shared" si="1571"/>
        <v/>
      </c>
      <c r="NF568" s="19" t="str">
        <f t="shared" si="1571"/>
        <v/>
      </c>
      <c r="NG568" s="19" t="str">
        <f t="shared" si="1571"/>
        <v/>
      </c>
      <c r="NH568" s="19" t="str">
        <f t="shared" si="1571"/>
        <v/>
      </c>
      <c r="NI568" s="19" t="str">
        <f t="shared" si="1571"/>
        <v/>
      </c>
      <c r="NJ568" s="19" t="str">
        <f t="shared" si="1571"/>
        <v/>
      </c>
      <c r="NK568" s="19" t="str">
        <f t="shared" si="1571"/>
        <v/>
      </c>
      <c r="NL568" s="19" t="str">
        <f t="shared" si="1571"/>
        <v/>
      </c>
      <c r="NM568" s="19" t="str">
        <f t="shared" si="1571"/>
        <v/>
      </c>
      <c r="NN568" s="19" t="str">
        <f t="shared" si="1571"/>
        <v/>
      </c>
      <c r="NO568" s="19" t="str">
        <f t="shared" si="1572"/>
        <v/>
      </c>
      <c r="NP568" s="19" t="str">
        <f t="shared" si="1572"/>
        <v/>
      </c>
      <c r="NQ568" s="19" t="str">
        <f t="shared" si="1572"/>
        <v/>
      </c>
      <c r="NR568" s="19" t="str">
        <f t="shared" si="1572"/>
        <v/>
      </c>
      <c r="NS568" s="19" t="str">
        <f t="shared" si="1572"/>
        <v/>
      </c>
      <c r="NT568" s="19" t="str">
        <f t="shared" si="1572"/>
        <v/>
      </c>
      <c r="NU568" s="19" t="str">
        <f t="shared" si="1572"/>
        <v/>
      </c>
      <c r="NV568" s="19" t="str">
        <f t="shared" si="1572"/>
        <v/>
      </c>
      <c r="NW568" s="19" t="str">
        <f t="shared" si="1572"/>
        <v/>
      </c>
      <c r="NX568" s="19" t="str">
        <f t="shared" si="1572"/>
        <v/>
      </c>
      <c r="NY568" s="19" t="str">
        <f t="shared" si="1573"/>
        <v/>
      </c>
      <c r="NZ568" s="19" t="str">
        <f t="shared" si="1573"/>
        <v/>
      </c>
      <c r="OA568" s="19" t="str">
        <f t="shared" si="1573"/>
        <v/>
      </c>
      <c r="OB568" s="19" t="str">
        <f t="shared" si="1573"/>
        <v/>
      </c>
      <c r="OC568" s="19" t="str">
        <f t="shared" si="1573"/>
        <v/>
      </c>
      <c r="OD568" s="19" t="str">
        <f t="shared" si="1573"/>
        <v/>
      </c>
      <c r="OE568" s="19" t="str">
        <f t="shared" si="1573"/>
        <v/>
      </c>
      <c r="OF568" s="19" t="str">
        <f t="shared" si="1573"/>
        <v/>
      </c>
      <c r="OG568" s="19" t="str">
        <f t="shared" si="1573"/>
        <v/>
      </c>
      <c r="OH568" s="19" t="str">
        <f t="shared" si="1573"/>
        <v/>
      </c>
      <c r="OI568" s="19" t="str">
        <f t="shared" si="1574"/>
        <v/>
      </c>
      <c r="OJ568" s="19" t="str">
        <f t="shared" si="1574"/>
        <v/>
      </c>
      <c r="OK568" s="19" t="str">
        <f t="shared" si="1574"/>
        <v/>
      </c>
      <c r="OL568" s="19" t="str">
        <f t="shared" si="1574"/>
        <v/>
      </c>
      <c r="OM568" s="19" t="str">
        <f t="shared" si="1574"/>
        <v/>
      </c>
      <c r="ON568" s="19" t="str">
        <f t="shared" si="1574"/>
        <v/>
      </c>
      <c r="OO568" s="19" t="str">
        <f t="shared" si="1574"/>
        <v/>
      </c>
      <c r="OP568" s="19" t="str">
        <f t="shared" si="1574"/>
        <v/>
      </c>
      <c r="OQ568" s="19" t="str">
        <f t="shared" si="1574"/>
        <v/>
      </c>
      <c r="OR568" s="19" t="str">
        <f t="shared" si="1574"/>
        <v/>
      </c>
      <c r="OS568" s="19" t="str">
        <f t="shared" si="1575"/>
        <v/>
      </c>
      <c r="OT568" s="19" t="str">
        <f t="shared" si="1575"/>
        <v/>
      </c>
      <c r="OU568" s="19" t="str">
        <f t="shared" si="1575"/>
        <v/>
      </c>
      <c r="OV568" s="19" t="str">
        <f t="shared" si="1575"/>
        <v/>
      </c>
      <c r="OW568" s="19" t="str">
        <f t="shared" si="1575"/>
        <v/>
      </c>
      <c r="OX568" s="19" t="str">
        <f t="shared" si="1575"/>
        <v/>
      </c>
      <c r="OY568" s="19" t="str">
        <f t="shared" si="1575"/>
        <v/>
      </c>
      <c r="OZ568" s="19" t="str">
        <f t="shared" si="1575"/>
        <v/>
      </c>
      <c r="PA568" s="19" t="str">
        <f t="shared" si="1575"/>
        <v/>
      </c>
      <c r="PB568" s="19" t="str">
        <f t="shared" si="1575"/>
        <v/>
      </c>
      <c r="PC568" s="19" t="str">
        <f t="shared" si="1576"/>
        <v/>
      </c>
      <c r="PD568" s="19" t="str">
        <f t="shared" si="1576"/>
        <v/>
      </c>
      <c r="PE568" s="19" t="str">
        <f t="shared" si="1576"/>
        <v/>
      </c>
      <c r="PF568" s="19" t="str">
        <f t="shared" si="1576"/>
        <v/>
      </c>
      <c r="PG568" s="19" t="str">
        <f t="shared" si="1576"/>
        <v/>
      </c>
      <c r="PH568" s="19" t="str">
        <f t="shared" si="1576"/>
        <v/>
      </c>
      <c r="PI568" s="19" t="str">
        <f t="shared" si="1576"/>
        <v/>
      </c>
      <c r="PJ568" s="19" t="str">
        <f t="shared" si="1576"/>
        <v/>
      </c>
      <c r="PK568" s="19" t="str">
        <f t="shared" si="1576"/>
        <v/>
      </c>
      <c r="PL568" s="19" t="str">
        <f t="shared" si="1576"/>
        <v/>
      </c>
      <c r="PM568" s="19" t="str">
        <f t="shared" si="1577"/>
        <v/>
      </c>
      <c r="PN568" s="19" t="str">
        <f t="shared" si="1577"/>
        <v/>
      </c>
      <c r="PO568" s="19" t="str">
        <f t="shared" si="1577"/>
        <v/>
      </c>
      <c r="PP568" s="19" t="str">
        <f t="shared" si="1577"/>
        <v/>
      </c>
      <c r="PQ568" s="19" t="str">
        <f t="shared" si="1577"/>
        <v/>
      </c>
      <c r="PR568" s="19" t="str">
        <f t="shared" si="1577"/>
        <v/>
      </c>
      <c r="PS568" s="19" t="str">
        <f t="shared" si="1577"/>
        <v/>
      </c>
      <c r="PT568" s="19" t="str">
        <f t="shared" si="1577"/>
        <v/>
      </c>
      <c r="PU568" s="19" t="str">
        <f t="shared" si="1577"/>
        <v/>
      </c>
      <c r="PV568" s="19" t="str">
        <f t="shared" si="1577"/>
        <v/>
      </c>
      <c r="PW568" s="19" t="str">
        <f t="shared" si="1577"/>
        <v/>
      </c>
      <c r="PX568" s="19" t="str">
        <f t="shared" si="1577"/>
        <v/>
      </c>
      <c r="PY568" s="19" t="str">
        <f t="shared" si="1577"/>
        <v/>
      </c>
      <c r="PZ568" s="19" t="str">
        <f t="shared" ref="PZ568:PZ600" si="1581">IF(PZ567="","",IFERROR(_xlfn.IFNA(ROUND(INDEX($J$103:$ADX$203,MATCH($D568,$I$103:$I$300,0),MATCH(PZ$3,$I$102:$ADW$102,0))*1000/INDEX($J$303:$ADX$403,MATCH($D69,$I$303:$I$403,0),MATCH(PZ$3,$J$302:$ADX$302,0)),2),0),0))</f>
        <v/>
      </c>
      <c r="QA568" s="19" t="str">
        <f t="shared" ref="QA568:QA600" si="1582">IF(QA567="","",IFERROR(_xlfn.IFNA(ROUND(INDEX($J$103:$ADX$203,MATCH($D568,$I$103:$I$300,0),MATCH(QA$3,$I$102:$ADW$102,0))*1000/INDEX($J$303:$ADX$403,MATCH($D69,$I$303:$I$403,0),MATCH(QA$3,$J$302:$ADX$302,0)),2),0),0))</f>
        <v/>
      </c>
    </row>
    <row r="569" spans="4:443" x14ac:dyDescent="0.25">
      <c r="D569"/>
      <c r="E569"/>
      <c r="G569" s="20" t="str">
        <f t="shared" si="1578"/>
        <v/>
      </c>
      <c r="H569" s="20"/>
      <c r="I569" s="19" t="str">
        <f t="shared" si="1535"/>
        <v/>
      </c>
      <c r="J569" s="19" t="str">
        <f t="shared" si="1535"/>
        <v/>
      </c>
      <c r="K569" s="19" t="str">
        <f t="shared" si="1535"/>
        <v/>
      </c>
      <c r="L569" s="19" t="str">
        <f t="shared" si="1535"/>
        <v/>
      </c>
      <c r="M569" s="19" t="str">
        <f t="shared" si="1535"/>
        <v/>
      </c>
      <c r="N569" s="19" t="str">
        <f t="shared" si="1535"/>
        <v/>
      </c>
      <c r="O569" s="19" t="str">
        <f t="shared" si="1535"/>
        <v/>
      </c>
      <c r="P569" s="19" t="str">
        <f t="shared" si="1535"/>
        <v/>
      </c>
      <c r="Q569" s="19" t="str">
        <f t="shared" si="1535"/>
        <v/>
      </c>
      <c r="R569" s="19" t="str">
        <f t="shared" si="1535"/>
        <v/>
      </c>
      <c r="S569" s="19" t="str">
        <f t="shared" si="1536"/>
        <v/>
      </c>
      <c r="T569" s="19" t="str">
        <f t="shared" si="1536"/>
        <v/>
      </c>
      <c r="U569" s="50" t="str">
        <f t="shared" si="1536"/>
        <v/>
      </c>
      <c r="V569" s="19" t="str">
        <f t="shared" si="1536"/>
        <v/>
      </c>
      <c r="W569" s="19" t="str">
        <f t="shared" si="1536"/>
        <v/>
      </c>
      <c r="X569" s="19" t="str">
        <f t="shared" si="1536"/>
        <v/>
      </c>
      <c r="Y569" s="19" t="str">
        <f t="shared" si="1536"/>
        <v/>
      </c>
      <c r="Z569" s="19" t="str">
        <f t="shared" si="1536"/>
        <v/>
      </c>
      <c r="AA569" s="19" t="str">
        <f t="shared" si="1536"/>
        <v/>
      </c>
      <c r="AB569" s="19" t="str">
        <f t="shared" si="1536"/>
        <v/>
      </c>
      <c r="AC569" s="19" t="str">
        <f t="shared" si="1537"/>
        <v/>
      </c>
      <c r="AD569" s="19" t="str">
        <f t="shared" si="1537"/>
        <v/>
      </c>
      <c r="AE569" s="19" t="str">
        <f t="shared" si="1537"/>
        <v/>
      </c>
      <c r="AF569" s="19" t="str">
        <f t="shared" si="1537"/>
        <v/>
      </c>
      <c r="AG569" s="19" t="str">
        <f t="shared" si="1537"/>
        <v/>
      </c>
      <c r="AH569" s="19" t="str">
        <f t="shared" si="1537"/>
        <v/>
      </c>
      <c r="AI569" s="19" t="str">
        <f t="shared" si="1537"/>
        <v/>
      </c>
      <c r="AJ569" s="19" t="str">
        <f t="shared" si="1537"/>
        <v/>
      </c>
      <c r="AK569" s="19" t="str">
        <f t="shared" si="1537"/>
        <v/>
      </c>
      <c r="AL569" s="19" t="str">
        <f t="shared" si="1537"/>
        <v/>
      </c>
      <c r="AM569" s="19" t="str">
        <f t="shared" si="1538"/>
        <v/>
      </c>
      <c r="AN569" s="19" t="str">
        <f t="shared" si="1538"/>
        <v/>
      </c>
      <c r="AO569" s="19" t="str">
        <f t="shared" si="1538"/>
        <v/>
      </c>
      <c r="AP569" s="19" t="str">
        <f t="shared" si="1538"/>
        <v/>
      </c>
      <c r="AQ569" s="19" t="str">
        <f t="shared" si="1538"/>
        <v/>
      </c>
      <c r="AR569" s="19" t="str">
        <f t="shared" si="1538"/>
        <v/>
      </c>
      <c r="AS569" s="19" t="str">
        <f t="shared" si="1538"/>
        <v/>
      </c>
      <c r="AT569" s="19" t="str">
        <f t="shared" si="1538"/>
        <v/>
      </c>
      <c r="AU569" s="19" t="str">
        <f t="shared" si="1538"/>
        <v/>
      </c>
      <c r="AV569" s="19" t="str">
        <f t="shared" si="1538"/>
        <v/>
      </c>
      <c r="AW569" s="19" t="str">
        <f t="shared" si="1539"/>
        <v/>
      </c>
      <c r="AX569" s="19" t="str">
        <f t="shared" si="1539"/>
        <v/>
      </c>
      <c r="AY569" s="19" t="str">
        <f t="shared" si="1539"/>
        <v/>
      </c>
      <c r="AZ569" s="19" t="str">
        <f t="shared" si="1539"/>
        <v/>
      </c>
      <c r="BA569" s="19" t="str">
        <f t="shared" si="1539"/>
        <v/>
      </c>
      <c r="BB569" s="19" t="str">
        <f t="shared" si="1539"/>
        <v/>
      </c>
      <c r="BC569" s="19" t="str">
        <f t="shared" si="1539"/>
        <v/>
      </c>
      <c r="BD569" s="19" t="str">
        <f t="shared" si="1539"/>
        <v/>
      </c>
      <c r="BE569" s="19" t="str">
        <f t="shared" si="1539"/>
        <v/>
      </c>
      <c r="BF569" s="19" t="str">
        <f t="shared" si="1539"/>
        <v/>
      </c>
      <c r="BG569" s="19" t="str">
        <f t="shared" si="1540"/>
        <v/>
      </c>
      <c r="BH569" s="19" t="str">
        <f t="shared" si="1540"/>
        <v/>
      </c>
      <c r="BI569" s="19" t="str">
        <f t="shared" si="1540"/>
        <v/>
      </c>
      <c r="BJ569" s="19" t="str">
        <f t="shared" si="1540"/>
        <v/>
      </c>
      <c r="BK569" s="19" t="str">
        <f t="shared" si="1540"/>
        <v/>
      </c>
      <c r="BL569" s="19" t="str">
        <f t="shared" si="1540"/>
        <v/>
      </c>
      <c r="BM569" s="19" t="str">
        <f t="shared" si="1540"/>
        <v/>
      </c>
      <c r="BN569" s="19" t="str">
        <f t="shared" si="1540"/>
        <v/>
      </c>
      <c r="BO569" s="19" t="str">
        <f t="shared" si="1540"/>
        <v/>
      </c>
      <c r="BP569" s="19" t="str">
        <f t="shared" si="1540"/>
        <v/>
      </c>
      <c r="BQ569" s="19" t="str">
        <f t="shared" si="1541"/>
        <v/>
      </c>
      <c r="BR569" s="19" t="str">
        <f t="shared" si="1541"/>
        <v/>
      </c>
      <c r="BS569" s="19" t="str">
        <f t="shared" si="1541"/>
        <v/>
      </c>
      <c r="BT569" s="19" t="str">
        <f t="shared" si="1541"/>
        <v/>
      </c>
      <c r="BU569" s="19" t="str">
        <f t="shared" si="1541"/>
        <v/>
      </c>
      <c r="BV569" s="19" t="str">
        <f t="shared" si="1541"/>
        <v/>
      </c>
      <c r="BW569" s="19" t="str">
        <f t="shared" si="1541"/>
        <v/>
      </c>
      <c r="BX569" s="19" t="str">
        <f t="shared" si="1541"/>
        <v/>
      </c>
      <c r="BY569" s="19" t="str">
        <f t="shared" si="1541"/>
        <v/>
      </c>
      <c r="BZ569" s="19" t="str">
        <f t="shared" si="1541"/>
        <v/>
      </c>
      <c r="CA569" s="19" t="str">
        <f t="shared" si="1542"/>
        <v/>
      </c>
      <c r="CB569" s="19" t="str">
        <f t="shared" si="1542"/>
        <v/>
      </c>
      <c r="CC569" s="19" t="str">
        <f t="shared" si="1542"/>
        <v/>
      </c>
      <c r="CD569" s="19" t="str">
        <f t="shared" si="1542"/>
        <v/>
      </c>
      <c r="CE569" s="19" t="str">
        <f t="shared" si="1542"/>
        <v/>
      </c>
      <c r="CF569" s="19" t="str">
        <f t="shared" si="1542"/>
        <v/>
      </c>
      <c r="CG569" s="19" t="str">
        <f t="shared" si="1542"/>
        <v/>
      </c>
      <c r="CH569" s="19" t="str">
        <f t="shared" si="1542"/>
        <v/>
      </c>
      <c r="CI569" s="19" t="str">
        <f t="shared" si="1542"/>
        <v/>
      </c>
      <c r="CJ569" s="19" t="str">
        <f t="shared" si="1542"/>
        <v/>
      </c>
      <c r="CK569" s="19" t="str">
        <f t="shared" si="1543"/>
        <v/>
      </c>
      <c r="CL569" s="19" t="str">
        <f t="shared" si="1543"/>
        <v/>
      </c>
      <c r="CM569" s="19" t="str">
        <f t="shared" si="1543"/>
        <v/>
      </c>
      <c r="CN569" s="19" t="str">
        <f t="shared" si="1543"/>
        <v/>
      </c>
      <c r="CO569" s="19" t="str">
        <f t="shared" si="1543"/>
        <v/>
      </c>
      <c r="CP569" s="19" t="str">
        <f t="shared" si="1543"/>
        <v/>
      </c>
      <c r="CQ569" s="19" t="str">
        <f t="shared" si="1543"/>
        <v/>
      </c>
      <c r="CR569" s="19" t="str">
        <f t="shared" si="1543"/>
        <v/>
      </c>
      <c r="CS569" s="19" t="str">
        <f t="shared" si="1543"/>
        <v/>
      </c>
      <c r="CT569" s="19" t="str">
        <f t="shared" si="1543"/>
        <v/>
      </c>
      <c r="CU569" s="19" t="str">
        <f t="shared" si="1544"/>
        <v/>
      </c>
      <c r="CV569" s="19" t="str">
        <f t="shared" si="1544"/>
        <v/>
      </c>
      <c r="CW569" s="19" t="str">
        <f t="shared" si="1544"/>
        <v/>
      </c>
      <c r="CX569" s="19" t="str">
        <f t="shared" si="1544"/>
        <v/>
      </c>
      <c r="CY569" s="19" t="str">
        <f t="shared" si="1544"/>
        <v/>
      </c>
      <c r="CZ569" s="19" t="str">
        <f t="shared" si="1544"/>
        <v/>
      </c>
      <c r="DA569" s="19" t="str">
        <f t="shared" si="1544"/>
        <v/>
      </c>
      <c r="DB569" s="19" t="str">
        <f t="shared" si="1544"/>
        <v/>
      </c>
      <c r="DC569" s="19" t="str">
        <f t="shared" si="1544"/>
        <v/>
      </c>
      <c r="DD569" s="19" t="str">
        <f t="shared" si="1544"/>
        <v/>
      </c>
      <c r="DE569" s="19" t="str">
        <f t="shared" si="1545"/>
        <v/>
      </c>
      <c r="DF569" s="19" t="str">
        <f t="shared" si="1545"/>
        <v/>
      </c>
      <c r="DG569" s="19" t="str">
        <f t="shared" si="1545"/>
        <v/>
      </c>
      <c r="DH569" s="19" t="str">
        <f t="shared" si="1545"/>
        <v/>
      </c>
      <c r="DI569" s="19" t="str">
        <f t="shared" si="1545"/>
        <v/>
      </c>
      <c r="DJ569" s="19" t="str">
        <f t="shared" si="1545"/>
        <v/>
      </c>
      <c r="DK569" s="19" t="str">
        <f t="shared" si="1545"/>
        <v/>
      </c>
      <c r="DL569" s="19" t="str">
        <f t="shared" si="1545"/>
        <v/>
      </c>
      <c r="DM569" s="19" t="str">
        <f t="shared" si="1545"/>
        <v/>
      </c>
      <c r="DN569" s="19" t="str">
        <f t="shared" si="1545"/>
        <v/>
      </c>
      <c r="DO569" s="19" t="str">
        <f t="shared" si="1546"/>
        <v/>
      </c>
      <c r="DP569" s="19" t="str">
        <f t="shared" si="1546"/>
        <v/>
      </c>
      <c r="DQ569" s="19" t="str">
        <f t="shared" si="1546"/>
        <v/>
      </c>
      <c r="DR569" s="19" t="str">
        <f t="shared" si="1546"/>
        <v/>
      </c>
      <c r="DS569" s="19" t="str">
        <f t="shared" si="1546"/>
        <v/>
      </c>
      <c r="DT569" s="19" t="str">
        <f t="shared" si="1546"/>
        <v/>
      </c>
      <c r="DU569" s="19" t="str">
        <f t="shared" si="1546"/>
        <v/>
      </c>
      <c r="DV569" s="19" t="str">
        <f t="shared" si="1546"/>
        <v/>
      </c>
      <c r="DW569" s="19" t="str">
        <f t="shared" si="1546"/>
        <v/>
      </c>
      <c r="DX569" s="19" t="str">
        <f t="shared" si="1546"/>
        <v/>
      </c>
      <c r="DY569" s="19" t="str">
        <f t="shared" si="1547"/>
        <v/>
      </c>
      <c r="DZ569" s="19" t="str">
        <f t="shared" si="1547"/>
        <v/>
      </c>
      <c r="EA569" s="19" t="str">
        <f t="shared" si="1547"/>
        <v/>
      </c>
      <c r="EB569" s="19" t="str">
        <f t="shared" si="1547"/>
        <v/>
      </c>
      <c r="EC569" s="19" t="str">
        <f t="shared" si="1547"/>
        <v/>
      </c>
      <c r="ED569" s="19" t="str">
        <f t="shared" si="1547"/>
        <v/>
      </c>
      <c r="EE569" s="19" t="str">
        <f t="shared" si="1547"/>
        <v/>
      </c>
      <c r="EF569" s="19" t="str">
        <f t="shared" si="1547"/>
        <v/>
      </c>
      <c r="EG569" s="19" t="str">
        <f t="shared" si="1547"/>
        <v/>
      </c>
      <c r="EH569" s="19" t="str">
        <f t="shared" si="1547"/>
        <v/>
      </c>
      <c r="EI569" s="19" t="str">
        <f t="shared" si="1548"/>
        <v/>
      </c>
      <c r="EJ569" s="19" t="str">
        <f t="shared" si="1548"/>
        <v/>
      </c>
      <c r="EK569" s="19" t="str">
        <f t="shared" si="1548"/>
        <v/>
      </c>
      <c r="EL569" s="19" t="str">
        <f t="shared" si="1548"/>
        <v/>
      </c>
      <c r="EM569" s="19" t="str">
        <f t="shared" si="1548"/>
        <v/>
      </c>
      <c r="EN569" s="19" t="str">
        <f t="shared" si="1548"/>
        <v/>
      </c>
      <c r="EO569" s="19" t="str">
        <f t="shared" si="1548"/>
        <v/>
      </c>
      <c r="EP569" s="19" t="str">
        <f t="shared" si="1548"/>
        <v/>
      </c>
      <c r="EQ569" s="19" t="str">
        <f t="shared" si="1548"/>
        <v/>
      </c>
      <c r="ER569" s="19" t="str">
        <f t="shared" si="1548"/>
        <v/>
      </c>
      <c r="ES569" s="19" t="str">
        <f t="shared" si="1549"/>
        <v/>
      </c>
      <c r="ET569" s="19" t="str">
        <f t="shared" si="1549"/>
        <v/>
      </c>
      <c r="EU569" s="19" t="str">
        <f t="shared" si="1549"/>
        <v/>
      </c>
      <c r="EV569" s="19" t="str">
        <f t="shared" si="1549"/>
        <v/>
      </c>
      <c r="EW569" s="19" t="str">
        <f t="shared" si="1549"/>
        <v/>
      </c>
      <c r="EX569" s="19" t="str">
        <f t="shared" si="1549"/>
        <v/>
      </c>
      <c r="EY569" s="19" t="str">
        <f t="shared" si="1549"/>
        <v/>
      </c>
      <c r="EZ569" s="19" t="str">
        <f t="shared" si="1549"/>
        <v/>
      </c>
      <c r="FA569" s="19" t="str">
        <f t="shared" si="1549"/>
        <v/>
      </c>
      <c r="FB569" s="19" t="str">
        <f t="shared" si="1549"/>
        <v/>
      </c>
      <c r="FC569" s="19" t="str">
        <f t="shared" si="1550"/>
        <v/>
      </c>
      <c r="FD569" s="19" t="str">
        <f t="shared" si="1550"/>
        <v/>
      </c>
      <c r="FE569" s="19" t="str">
        <f t="shared" si="1550"/>
        <v/>
      </c>
      <c r="FF569" s="19" t="str">
        <f t="shared" si="1550"/>
        <v/>
      </c>
      <c r="FG569" s="19" t="str">
        <f t="shared" si="1550"/>
        <v/>
      </c>
      <c r="FH569" s="19" t="str">
        <f t="shared" si="1550"/>
        <v/>
      </c>
      <c r="FI569" s="19" t="str">
        <f t="shared" si="1550"/>
        <v/>
      </c>
      <c r="FJ569" s="19" t="str">
        <f t="shared" si="1550"/>
        <v/>
      </c>
      <c r="FK569" s="19" t="str">
        <f t="shared" si="1550"/>
        <v/>
      </c>
      <c r="FL569" s="19" t="str">
        <f t="shared" si="1550"/>
        <v/>
      </c>
      <c r="FM569" s="19" t="str">
        <f t="shared" si="1551"/>
        <v/>
      </c>
      <c r="FN569" s="19" t="str">
        <f t="shared" si="1551"/>
        <v/>
      </c>
      <c r="FO569" s="19" t="str">
        <f t="shared" si="1551"/>
        <v/>
      </c>
      <c r="FP569" s="19" t="str">
        <f t="shared" si="1551"/>
        <v/>
      </c>
      <c r="FQ569" s="19" t="str">
        <f t="shared" si="1551"/>
        <v/>
      </c>
      <c r="FR569" s="19" t="str">
        <f t="shared" si="1551"/>
        <v/>
      </c>
      <c r="FS569" s="19" t="str">
        <f t="shared" si="1551"/>
        <v/>
      </c>
      <c r="FT569" s="19" t="str">
        <f t="shared" si="1551"/>
        <v/>
      </c>
      <c r="FU569" s="19" t="str">
        <f t="shared" si="1551"/>
        <v/>
      </c>
      <c r="FV569" s="19" t="str">
        <f t="shared" si="1551"/>
        <v/>
      </c>
      <c r="FW569" s="19" t="str">
        <f t="shared" si="1552"/>
        <v/>
      </c>
      <c r="FX569" s="19" t="str">
        <f t="shared" si="1552"/>
        <v/>
      </c>
      <c r="FY569" s="19" t="str">
        <f t="shared" si="1552"/>
        <v/>
      </c>
      <c r="FZ569" s="19" t="str">
        <f t="shared" si="1552"/>
        <v/>
      </c>
      <c r="GA569" s="19" t="str">
        <f t="shared" si="1552"/>
        <v/>
      </c>
      <c r="GB569" s="19" t="str">
        <f t="shared" si="1552"/>
        <v/>
      </c>
      <c r="GC569" s="19" t="str">
        <f t="shared" si="1552"/>
        <v/>
      </c>
      <c r="GD569" s="19" t="str">
        <f t="shared" si="1552"/>
        <v/>
      </c>
      <c r="GE569" s="19" t="str">
        <f t="shared" si="1552"/>
        <v/>
      </c>
      <c r="GF569" s="19" t="str">
        <f t="shared" si="1552"/>
        <v/>
      </c>
      <c r="GG569" s="19" t="str">
        <f t="shared" si="1553"/>
        <v/>
      </c>
      <c r="GH569" s="19" t="str">
        <f t="shared" si="1553"/>
        <v/>
      </c>
      <c r="GI569" s="19" t="str">
        <f t="shared" si="1553"/>
        <v/>
      </c>
      <c r="GJ569" s="19" t="str">
        <f t="shared" si="1553"/>
        <v/>
      </c>
      <c r="GK569" s="19" t="str">
        <f t="shared" si="1553"/>
        <v/>
      </c>
      <c r="GL569" s="19" t="str">
        <f t="shared" si="1553"/>
        <v/>
      </c>
      <c r="GM569" s="19" t="str">
        <f t="shared" si="1553"/>
        <v/>
      </c>
      <c r="GN569" s="19" t="str">
        <f t="shared" si="1553"/>
        <v/>
      </c>
      <c r="GO569" s="19" t="str">
        <f t="shared" si="1553"/>
        <v/>
      </c>
      <c r="GP569" s="19" t="str">
        <f t="shared" si="1553"/>
        <v/>
      </c>
      <c r="GQ569" s="19" t="str">
        <f t="shared" si="1554"/>
        <v/>
      </c>
      <c r="GR569" s="19" t="str">
        <f t="shared" si="1554"/>
        <v/>
      </c>
      <c r="GS569" s="19" t="str">
        <f t="shared" si="1554"/>
        <v/>
      </c>
      <c r="GT569" s="19" t="str">
        <f t="shared" si="1554"/>
        <v/>
      </c>
      <c r="GU569" s="19" t="str">
        <f t="shared" si="1554"/>
        <v/>
      </c>
      <c r="GV569" s="19" t="str">
        <f t="shared" si="1554"/>
        <v/>
      </c>
      <c r="GW569" s="19" t="str">
        <f t="shared" si="1554"/>
        <v/>
      </c>
      <c r="GX569" s="19" t="str">
        <f t="shared" si="1554"/>
        <v/>
      </c>
      <c r="GY569" s="19" t="str">
        <f t="shared" si="1554"/>
        <v/>
      </c>
      <c r="GZ569" s="19" t="str">
        <f t="shared" si="1554"/>
        <v/>
      </c>
      <c r="HA569" s="19" t="str">
        <f t="shared" si="1555"/>
        <v/>
      </c>
      <c r="HB569" s="19" t="str">
        <f t="shared" si="1555"/>
        <v/>
      </c>
      <c r="HC569" s="19" t="str">
        <f t="shared" si="1555"/>
        <v/>
      </c>
      <c r="HD569" s="19" t="str">
        <f t="shared" si="1555"/>
        <v/>
      </c>
      <c r="HE569" s="19" t="str">
        <f t="shared" si="1555"/>
        <v/>
      </c>
      <c r="HF569" s="19" t="str">
        <f t="shared" si="1555"/>
        <v/>
      </c>
      <c r="HG569" s="19" t="str">
        <f t="shared" si="1555"/>
        <v/>
      </c>
      <c r="HH569" s="19" t="str">
        <f t="shared" si="1555"/>
        <v/>
      </c>
      <c r="HI569" s="19" t="str">
        <f t="shared" si="1555"/>
        <v/>
      </c>
      <c r="HJ569" s="19" t="str">
        <f t="shared" si="1555"/>
        <v/>
      </c>
      <c r="HK569" s="19" t="str">
        <f t="shared" si="1556"/>
        <v/>
      </c>
      <c r="HL569" s="19" t="str">
        <f t="shared" si="1556"/>
        <v/>
      </c>
      <c r="HM569" s="19" t="str">
        <f t="shared" si="1556"/>
        <v/>
      </c>
      <c r="HN569" s="19" t="str">
        <f t="shared" si="1556"/>
        <v/>
      </c>
      <c r="HO569" s="19" t="str">
        <f t="shared" si="1556"/>
        <v/>
      </c>
      <c r="HP569" s="19" t="str">
        <f t="shared" si="1556"/>
        <v/>
      </c>
      <c r="HQ569" s="19" t="str">
        <f t="shared" si="1556"/>
        <v/>
      </c>
      <c r="HR569" s="19" t="str">
        <f t="shared" si="1556"/>
        <v/>
      </c>
      <c r="HS569" s="19" t="str">
        <f t="shared" si="1556"/>
        <v/>
      </c>
      <c r="HT569" s="19" t="str">
        <f t="shared" si="1556"/>
        <v/>
      </c>
      <c r="HU569" s="19" t="str">
        <f t="shared" si="1557"/>
        <v/>
      </c>
      <c r="HV569" s="19" t="str">
        <f t="shared" si="1557"/>
        <v/>
      </c>
      <c r="HW569" s="19" t="str">
        <f t="shared" si="1557"/>
        <v/>
      </c>
      <c r="HX569" s="19" t="str">
        <f t="shared" si="1557"/>
        <v/>
      </c>
      <c r="HY569" s="19" t="str">
        <f t="shared" si="1557"/>
        <v/>
      </c>
      <c r="HZ569" s="19" t="str">
        <f t="shared" si="1557"/>
        <v/>
      </c>
      <c r="IA569" s="19" t="str">
        <f t="shared" si="1557"/>
        <v/>
      </c>
      <c r="IB569" s="19" t="str">
        <f t="shared" si="1557"/>
        <v/>
      </c>
      <c r="IC569" s="19" t="str">
        <f t="shared" si="1557"/>
        <v/>
      </c>
      <c r="ID569" s="19" t="str">
        <f t="shared" si="1557"/>
        <v/>
      </c>
      <c r="IE569" s="19" t="str">
        <f t="shared" si="1558"/>
        <v/>
      </c>
      <c r="IF569" s="19" t="str">
        <f t="shared" si="1558"/>
        <v/>
      </c>
      <c r="IG569" s="19" t="str">
        <f t="shared" si="1558"/>
        <v/>
      </c>
      <c r="IH569" s="19" t="str">
        <f t="shared" si="1558"/>
        <v/>
      </c>
      <c r="II569" s="19" t="str">
        <f t="shared" si="1558"/>
        <v/>
      </c>
      <c r="IJ569" s="19" t="str">
        <f t="shared" si="1558"/>
        <v/>
      </c>
      <c r="IK569" s="19" t="str">
        <f t="shared" si="1558"/>
        <v/>
      </c>
      <c r="IL569" s="19" t="str">
        <f t="shared" si="1558"/>
        <v/>
      </c>
      <c r="IM569" s="19" t="str">
        <f t="shared" si="1558"/>
        <v/>
      </c>
      <c r="IN569" s="19" t="str">
        <f t="shared" si="1558"/>
        <v/>
      </c>
      <c r="IO569" s="19" t="str">
        <f t="shared" si="1559"/>
        <v/>
      </c>
      <c r="IP569" s="19" t="str">
        <f t="shared" si="1559"/>
        <v/>
      </c>
      <c r="IQ569" s="19" t="str">
        <f t="shared" si="1559"/>
        <v/>
      </c>
      <c r="IR569" s="19" t="str">
        <f t="shared" si="1559"/>
        <v/>
      </c>
      <c r="IS569" s="19" t="str">
        <f t="shared" si="1559"/>
        <v/>
      </c>
      <c r="IT569" s="19" t="str">
        <f t="shared" si="1559"/>
        <v/>
      </c>
      <c r="IU569" s="19" t="str">
        <f t="shared" si="1559"/>
        <v/>
      </c>
      <c r="IV569" s="19" t="str">
        <f t="shared" si="1559"/>
        <v/>
      </c>
      <c r="IW569" s="19" t="str">
        <f t="shared" si="1559"/>
        <v/>
      </c>
      <c r="IX569" s="19" t="str">
        <f t="shared" si="1559"/>
        <v/>
      </c>
      <c r="IY569" s="19" t="str">
        <f t="shared" si="1560"/>
        <v/>
      </c>
      <c r="IZ569" s="19" t="str">
        <f t="shared" si="1560"/>
        <v/>
      </c>
      <c r="JA569" s="19" t="str">
        <f t="shared" si="1560"/>
        <v/>
      </c>
      <c r="JB569" s="19" t="str">
        <f t="shared" si="1560"/>
        <v/>
      </c>
      <c r="JC569" s="19" t="str">
        <f t="shared" si="1560"/>
        <v/>
      </c>
      <c r="JD569" s="19" t="str">
        <f t="shared" si="1560"/>
        <v/>
      </c>
      <c r="JE569" s="19" t="str">
        <f t="shared" si="1560"/>
        <v/>
      </c>
      <c r="JF569" s="19" t="str">
        <f t="shared" si="1560"/>
        <v/>
      </c>
      <c r="JG569" s="19" t="str">
        <f t="shared" si="1560"/>
        <v/>
      </c>
      <c r="JH569" s="19" t="str">
        <f t="shared" si="1560"/>
        <v/>
      </c>
      <c r="JI569" s="19" t="str">
        <f t="shared" si="1561"/>
        <v/>
      </c>
      <c r="JJ569" s="19" t="str">
        <f t="shared" si="1561"/>
        <v/>
      </c>
      <c r="JK569" s="19" t="str">
        <f t="shared" si="1561"/>
        <v/>
      </c>
      <c r="JL569" s="19" t="str">
        <f t="shared" si="1561"/>
        <v/>
      </c>
      <c r="JM569" s="19" t="str">
        <f t="shared" si="1561"/>
        <v/>
      </c>
      <c r="JN569" s="19" t="str">
        <f t="shared" si="1561"/>
        <v/>
      </c>
      <c r="JO569" s="19" t="str">
        <f t="shared" si="1561"/>
        <v/>
      </c>
      <c r="JP569" s="19" t="str">
        <f t="shared" si="1561"/>
        <v/>
      </c>
      <c r="JQ569" s="19" t="str">
        <f t="shared" si="1561"/>
        <v/>
      </c>
      <c r="JR569" s="19" t="str">
        <f t="shared" si="1561"/>
        <v/>
      </c>
      <c r="JS569" s="19" t="str">
        <f t="shared" si="1562"/>
        <v/>
      </c>
      <c r="JT569" s="19" t="str">
        <f t="shared" si="1562"/>
        <v/>
      </c>
      <c r="JU569" s="19" t="str">
        <f t="shared" si="1562"/>
        <v/>
      </c>
      <c r="JV569" s="19" t="str">
        <f t="shared" si="1562"/>
        <v/>
      </c>
      <c r="JW569" s="19" t="str">
        <f t="shared" si="1562"/>
        <v/>
      </c>
      <c r="JX569" s="19" t="str">
        <f t="shared" si="1562"/>
        <v/>
      </c>
      <c r="JY569" s="19" t="str">
        <f t="shared" si="1562"/>
        <v/>
      </c>
      <c r="JZ569" s="19" t="str">
        <f t="shared" si="1562"/>
        <v/>
      </c>
      <c r="KA569" s="19" t="str">
        <f t="shared" si="1562"/>
        <v/>
      </c>
      <c r="KB569" s="19" t="str">
        <f t="shared" si="1562"/>
        <v/>
      </c>
      <c r="KC569" s="19" t="str">
        <f t="shared" si="1563"/>
        <v/>
      </c>
      <c r="KD569" s="19" t="str">
        <f t="shared" si="1563"/>
        <v/>
      </c>
      <c r="KE569" s="19" t="str">
        <f t="shared" si="1563"/>
        <v/>
      </c>
      <c r="KF569" s="19" t="str">
        <f t="shared" si="1563"/>
        <v/>
      </c>
      <c r="KG569" s="19" t="str">
        <f t="shared" si="1563"/>
        <v/>
      </c>
      <c r="KH569" s="19" t="str">
        <f t="shared" si="1563"/>
        <v/>
      </c>
      <c r="KI569" s="19" t="str">
        <f t="shared" si="1563"/>
        <v/>
      </c>
      <c r="KJ569" s="19" t="str">
        <f t="shared" si="1563"/>
        <v/>
      </c>
      <c r="KK569" s="19" t="str">
        <f t="shared" si="1563"/>
        <v/>
      </c>
      <c r="KL569" s="19" t="str">
        <f t="shared" si="1563"/>
        <v/>
      </c>
      <c r="KM569" s="19" t="str">
        <f t="shared" si="1564"/>
        <v/>
      </c>
      <c r="KN569" s="19" t="str">
        <f t="shared" si="1564"/>
        <v/>
      </c>
      <c r="KO569" s="19" t="str">
        <f t="shared" si="1564"/>
        <v/>
      </c>
      <c r="KP569" s="19" t="str">
        <f t="shared" si="1564"/>
        <v/>
      </c>
      <c r="KQ569" s="19" t="str">
        <f t="shared" si="1564"/>
        <v/>
      </c>
      <c r="KR569" s="19" t="str">
        <f t="shared" si="1564"/>
        <v/>
      </c>
      <c r="KS569" s="19" t="str">
        <f t="shared" si="1564"/>
        <v/>
      </c>
      <c r="KT569" s="19" t="str">
        <f t="shared" si="1564"/>
        <v/>
      </c>
      <c r="KU569" s="19" t="str">
        <f t="shared" si="1564"/>
        <v/>
      </c>
      <c r="KV569" s="19" t="str">
        <f t="shared" si="1564"/>
        <v/>
      </c>
      <c r="KW569" s="19" t="str">
        <f t="shared" si="1565"/>
        <v/>
      </c>
      <c r="KX569" s="19" t="str">
        <f t="shared" si="1565"/>
        <v/>
      </c>
      <c r="KY569" s="19" t="str">
        <f t="shared" si="1565"/>
        <v/>
      </c>
      <c r="KZ569" s="19" t="str">
        <f t="shared" si="1565"/>
        <v/>
      </c>
      <c r="LA569" s="19" t="str">
        <f t="shared" si="1565"/>
        <v/>
      </c>
      <c r="LB569" s="19" t="str">
        <f t="shared" si="1565"/>
        <v/>
      </c>
      <c r="LC569" s="19" t="str">
        <f t="shared" si="1565"/>
        <v/>
      </c>
      <c r="LD569" s="19" t="str">
        <f t="shared" si="1565"/>
        <v/>
      </c>
      <c r="LE569" s="19" t="str">
        <f t="shared" si="1565"/>
        <v/>
      </c>
      <c r="LF569" s="19" t="str">
        <f t="shared" si="1565"/>
        <v/>
      </c>
      <c r="LG569" s="19" t="str">
        <f t="shared" si="1566"/>
        <v/>
      </c>
      <c r="LH569" s="19" t="str">
        <f t="shared" si="1566"/>
        <v/>
      </c>
      <c r="LI569" s="19" t="str">
        <f t="shared" si="1566"/>
        <v/>
      </c>
      <c r="LJ569" s="19" t="str">
        <f t="shared" si="1566"/>
        <v/>
      </c>
      <c r="LK569" s="19" t="str">
        <f t="shared" si="1566"/>
        <v/>
      </c>
      <c r="LL569" s="19" t="str">
        <f t="shared" si="1566"/>
        <v/>
      </c>
      <c r="LM569" s="19" t="str">
        <f t="shared" si="1566"/>
        <v/>
      </c>
      <c r="LN569" s="19" t="str">
        <f t="shared" si="1566"/>
        <v/>
      </c>
      <c r="LO569" s="19" t="str">
        <f t="shared" si="1566"/>
        <v/>
      </c>
      <c r="LP569" s="19" t="str">
        <f t="shared" si="1566"/>
        <v/>
      </c>
      <c r="LQ569" s="19" t="str">
        <f t="shared" si="1567"/>
        <v/>
      </c>
      <c r="LR569" s="19" t="str">
        <f t="shared" si="1567"/>
        <v/>
      </c>
      <c r="LS569" s="19" t="str">
        <f t="shared" si="1567"/>
        <v/>
      </c>
      <c r="LT569" s="19" t="str">
        <f t="shared" si="1567"/>
        <v/>
      </c>
      <c r="LU569" s="19" t="str">
        <f t="shared" si="1567"/>
        <v/>
      </c>
      <c r="LV569" s="19" t="str">
        <f t="shared" si="1567"/>
        <v/>
      </c>
      <c r="LW569" s="19" t="str">
        <f t="shared" si="1567"/>
        <v/>
      </c>
      <c r="LX569" s="19" t="str">
        <f t="shared" si="1567"/>
        <v/>
      </c>
      <c r="LY569" s="19" t="str">
        <f t="shared" si="1567"/>
        <v/>
      </c>
      <c r="LZ569" s="19" t="str">
        <f t="shared" si="1567"/>
        <v/>
      </c>
      <c r="MA569" s="19" t="str">
        <f t="shared" si="1568"/>
        <v/>
      </c>
      <c r="MB569" s="19" t="str">
        <f t="shared" si="1568"/>
        <v/>
      </c>
      <c r="MC569" s="19" t="str">
        <f t="shared" si="1568"/>
        <v/>
      </c>
      <c r="MD569" s="19" t="str">
        <f t="shared" si="1568"/>
        <v/>
      </c>
      <c r="ME569" s="19" t="str">
        <f t="shared" si="1568"/>
        <v/>
      </c>
      <c r="MF569" s="19" t="str">
        <f t="shared" si="1568"/>
        <v/>
      </c>
      <c r="MG569" s="19" t="str">
        <f t="shared" si="1568"/>
        <v/>
      </c>
      <c r="MH569" s="19" t="str">
        <f t="shared" si="1568"/>
        <v/>
      </c>
      <c r="MI569" s="19" t="str">
        <f t="shared" si="1568"/>
        <v/>
      </c>
      <c r="MJ569" s="19" t="str">
        <f t="shared" si="1568"/>
        <v/>
      </c>
      <c r="MK569" s="19" t="str">
        <f t="shared" si="1569"/>
        <v/>
      </c>
      <c r="ML569" s="19" t="str">
        <f t="shared" si="1569"/>
        <v/>
      </c>
      <c r="MM569" s="19" t="str">
        <f t="shared" si="1569"/>
        <v/>
      </c>
      <c r="MN569" s="19" t="str">
        <f t="shared" si="1569"/>
        <v/>
      </c>
      <c r="MO569" s="19" t="str">
        <f t="shared" si="1569"/>
        <v/>
      </c>
      <c r="MP569" s="19" t="str">
        <f t="shared" si="1569"/>
        <v/>
      </c>
      <c r="MQ569" s="19" t="str">
        <f t="shared" si="1569"/>
        <v/>
      </c>
      <c r="MR569" s="19" t="str">
        <f t="shared" si="1569"/>
        <v/>
      </c>
      <c r="MS569" s="19" t="str">
        <f t="shared" si="1569"/>
        <v/>
      </c>
      <c r="MT569" s="19" t="str">
        <f t="shared" si="1569"/>
        <v/>
      </c>
      <c r="MU569" s="19" t="str">
        <f t="shared" si="1570"/>
        <v/>
      </c>
      <c r="MV569" s="19" t="str">
        <f t="shared" si="1570"/>
        <v/>
      </c>
      <c r="MW569" s="19" t="str">
        <f t="shared" si="1570"/>
        <v/>
      </c>
      <c r="MX569" s="19" t="str">
        <f t="shared" si="1570"/>
        <v/>
      </c>
      <c r="MY569" s="19" t="str">
        <f t="shared" si="1570"/>
        <v/>
      </c>
      <c r="MZ569" s="19" t="str">
        <f t="shared" si="1570"/>
        <v/>
      </c>
      <c r="NA569" s="19" t="str">
        <f t="shared" si="1570"/>
        <v/>
      </c>
      <c r="NB569" s="19" t="str">
        <f t="shared" si="1570"/>
        <v/>
      </c>
      <c r="NC569" s="19" t="str">
        <f t="shared" si="1570"/>
        <v/>
      </c>
      <c r="ND569" s="19" t="str">
        <f t="shared" si="1570"/>
        <v/>
      </c>
      <c r="NE569" s="19" t="str">
        <f t="shared" si="1571"/>
        <v/>
      </c>
      <c r="NF569" s="19" t="str">
        <f t="shared" si="1571"/>
        <v/>
      </c>
      <c r="NG569" s="19" t="str">
        <f t="shared" si="1571"/>
        <v/>
      </c>
      <c r="NH569" s="19" t="str">
        <f t="shared" si="1571"/>
        <v/>
      </c>
      <c r="NI569" s="19" t="str">
        <f t="shared" si="1571"/>
        <v/>
      </c>
      <c r="NJ569" s="19" t="str">
        <f t="shared" si="1571"/>
        <v/>
      </c>
      <c r="NK569" s="19" t="str">
        <f t="shared" si="1571"/>
        <v/>
      </c>
      <c r="NL569" s="19" t="str">
        <f t="shared" si="1571"/>
        <v/>
      </c>
      <c r="NM569" s="19" t="str">
        <f t="shared" si="1571"/>
        <v/>
      </c>
      <c r="NN569" s="19" t="str">
        <f t="shared" si="1571"/>
        <v/>
      </c>
      <c r="NO569" s="19" t="str">
        <f t="shared" si="1572"/>
        <v/>
      </c>
      <c r="NP569" s="19" t="str">
        <f t="shared" si="1572"/>
        <v/>
      </c>
      <c r="NQ569" s="19" t="str">
        <f t="shared" si="1572"/>
        <v/>
      </c>
      <c r="NR569" s="19" t="str">
        <f t="shared" si="1572"/>
        <v/>
      </c>
      <c r="NS569" s="19" t="str">
        <f t="shared" si="1572"/>
        <v/>
      </c>
      <c r="NT569" s="19" t="str">
        <f t="shared" si="1572"/>
        <v/>
      </c>
      <c r="NU569" s="19" t="str">
        <f t="shared" si="1572"/>
        <v/>
      </c>
      <c r="NV569" s="19" t="str">
        <f t="shared" si="1572"/>
        <v/>
      </c>
      <c r="NW569" s="19" t="str">
        <f t="shared" si="1572"/>
        <v/>
      </c>
      <c r="NX569" s="19" t="str">
        <f t="shared" si="1572"/>
        <v/>
      </c>
      <c r="NY569" s="19" t="str">
        <f t="shared" si="1573"/>
        <v/>
      </c>
      <c r="NZ569" s="19" t="str">
        <f t="shared" si="1573"/>
        <v/>
      </c>
      <c r="OA569" s="19" t="str">
        <f t="shared" si="1573"/>
        <v/>
      </c>
      <c r="OB569" s="19" t="str">
        <f t="shared" si="1573"/>
        <v/>
      </c>
      <c r="OC569" s="19" t="str">
        <f t="shared" si="1573"/>
        <v/>
      </c>
      <c r="OD569" s="19" t="str">
        <f t="shared" si="1573"/>
        <v/>
      </c>
      <c r="OE569" s="19" t="str">
        <f t="shared" si="1573"/>
        <v/>
      </c>
      <c r="OF569" s="19" t="str">
        <f t="shared" si="1573"/>
        <v/>
      </c>
      <c r="OG569" s="19" t="str">
        <f t="shared" si="1573"/>
        <v/>
      </c>
      <c r="OH569" s="19" t="str">
        <f t="shared" si="1573"/>
        <v/>
      </c>
      <c r="OI569" s="19" t="str">
        <f t="shared" si="1574"/>
        <v/>
      </c>
      <c r="OJ569" s="19" t="str">
        <f t="shared" si="1574"/>
        <v/>
      </c>
      <c r="OK569" s="19" t="str">
        <f t="shared" si="1574"/>
        <v/>
      </c>
      <c r="OL569" s="19" t="str">
        <f t="shared" si="1574"/>
        <v/>
      </c>
      <c r="OM569" s="19" t="str">
        <f t="shared" si="1574"/>
        <v/>
      </c>
      <c r="ON569" s="19" t="str">
        <f t="shared" si="1574"/>
        <v/>
      </c>
      <c r="OO569" s="19" t="str">
        <f t="shared" si="1574"/>
        <v/>
      </c>
      <c r="OP569" s="19" t="str">
        <f t="shared" si="1574"/>
        <v/>
      </c>
      <c r="OQ569" s="19" t="str">
        <f t="shared" si="1574"/>
        <v/>
      </c>
      <c r="OR569" s="19" t="str">
        <f t="shared" si="1574"/>
        <v/>
      </c>
      <c r="OS569" s="19" t="str">
        <f t="shared" si="1575"/>
        <v/>
      </c>
      <c r="OT569" s="19" t="str">
        <f t="shared" si="1575"/>
        <v/>
      </c>
      <c r="OU569" s="19" t="str">
        <f t="shared" si="1575"/>
        <v/>
      </c>
      <c r="OV569" s="19" t="str">
        <f t="shared" si="1575"/>
        <v/>
      </c>
      <c r="OW569" s="19" t="str">
        <f t="shared" si="1575"/>
        <v/>
      </c>
      <c r="OX569" s="19" t="str">
        <f t="shared" si="1575"/>
        <v/>
      </c>
      <c r="OY569" s="19" t="str">
        <f t="shared" si="1575"/>
        <v/>
      </c>
      <c r="OZ569" s="19" t="str">
        <f t="shared" si="1575"/>
        <v/>
      </c>
      <c r="PA569" s="19" t="str">
        <f t="shared" si="1575"/>
        <v/>
      </c>
      <c r="PB569" s="19" t="str">
        <f t="shared" si="1575"/>
        <v/>
      </c>
      <c r="PC569" s="19" t="str">
        <f t="shared" si="1576"/>
        <v/>
      </c>
      <c r="PD569" s="19" t="str">
        <f t="shared" si="1576"/>
        <v/>
      </c>
      <c r="PE569" s="19" t="str">
        <f t="shared" si="1576"/>
        <v/>
      </c>
      <c r="PF569" s="19" t="str">
        <f t="shared" si="1576"/>
        <v/>
      </c>
      <c r="PG569" s="19" t="str">
        <f t="shared" si="1576"/>
        <v/>
      </c>
      <c r="PH569" s="19" t="str">
        <f t="shared" si="1576"/>
        <v/>
      </c>
      <c r="PI569" s="19" t="str">
        <f t="shared" si="1576"/>
        <v/>
      </c>
      <c r="PJ569" s="19" t="str">
        <f t="shared" si="1576"/>
        <v/>
      </c>
      <c r="PK569" s="19" t="str">
        <f t="shared" si="1576"/>
        <v/>
      </c>
      <c r="PL569" s="19" t="str">
        <f t="shared" si="1576"/>
        <v/>
      </c>
      <c r="PM569" s="19" t="str">
        <f t="shared" si="1577"/>
        <v/>
      </c>
      <c r="PN569" s="19" t="str">
        <f t="shared" si="1577"/>
        <v/>
      </c>
      <c r="PO569" s="19" t="str">
        <f t="shared" si="1577"/>
        <v/>
      </c>
      <c r="PP569" s="19" t="str">
        <f t="shared" si="1577"/>
        <v/>
      </c>
      <c r="PQ569" s="19" t="str">
        <f t="shared" si="1577"/>
        <v/>
      </c>
      <c r="PR569" s="19" t="str">
        <f t="shared" si="1577"/>
        <v/>
      </c>
      <c r="PS569" s="19" t="str">
        <f t="shared" si="1577"/>
        <v/>
      </c>
      <c r="PT569" s="19" t="str">
        <f t="shared" si="1577"/>
        <v/>
      </c>
      <c r="PU569" s="19" t="str">
        <f t="shared" si="1577"/>
        <v/>
      </c>
      <c r="PV569" s="19" t="str">
        <f t="shared" si="1577"/>
        <v/>
      </c>
      <c r="PW569" s="19" t="str">
        <f t="shared" si="1577"/>
        <v/>
      </c>
      <c r="PX569" s="19" t="str">
        <f t="shared" si="1577"/>
        <v/>
      </c>
      <c r="PY569" s="19" t="str">
        <f t="shared" si="1577"/>
        <v/>
      </c>
      <c r="PZ569" s="19" t="str">
        <f t="shared" si="1581"/>
        <v/>
      </c>
      <c r="QA569" s="19" t="str">
        <f t="shared" si="1582"/>
        <v/>
      </c>
    </row>
    <row r="570" spans="4:443" x14ac:dyDescent="0.25">
      <c r="D570"/>
      <c r="E570"/>
      <c r="G570" s="20" t="str">
        <f t="shared" si="1578"/>
        <v/>
      </c>
      <c r="H570" s="20"/>
      <c r="I570" s="19" t="str">
        <f t="shared" si="1535"/>
        <v/>
      </c>
      <c r="J570" s="19" t="str">
        <f t="shared" si="1535"/>
        <v/>
      </c>
      <c r="K570" s="19" t="str">
        <f t="shared" si="1535"/>
        <v/>
      </c>
      <c r="L570" s="19" t="str">
        <f t="shared" si="1535"/>
        <v/>
      </c>
      <c r="M570" s="19" t="str">
        <f t="shared" si="1535"/>
        <v/>
      </c>
      <c r="N570" s="19" t="str">
        <f t="shared" si="1535"/>
        <v/>
      </c>
      <c r="O570" s="19" t="str">
        <f t="shared" si="1535"/>
        <v/>
      </c>
      <c r="P570" s="19" t="str">
        <f t="shared" si="1535"/>
        <v/>
      </c>
      <c r="Q570" s="19" t="str">
        <f t="shared" si="1535"/>
        <v/>
      </c>
      <c r="R570" s="19" t="str">
        <f t="shared" si="1535"/>
        <v/>
      </c>
      <c r="S570" s="19" t="str">
        <f t="shared" si="1536"/>
        <v/>
      </c>
      <c r="T570" s="19" t="str">
        <f t="shared" si="1536"/>
        <v/>
      </c>
      <c r="U570" s="50" t="str">
        <f t="shared" si="1536"/>
        <v/>
      </c>
      <c r="V570" s="19" t="str">
        <f t="shared" si="1536"/>
        <v/>
      </c>
      <c r="W570" s="19" t="str">
        <f t="shared" si="1536"/>
        <v/>
      </c>
      <c r="X570" s="19" t="str">
        <f t="shared" si="1536"/>
        <v/>
      </c>
      <c r="Y570" s="19" t="str">
        <f t="shared" si="1536"/>
        <v/>
      </c>
      <c r="Z570" s="19" t="str">
        <f t="shared" si="1536"/>
        <v/>
      </c>
      <c r="AA570" s="19" t="str">
        <f t="shared" si="1536"/>
        <v/>
      </c>
      <c r="AB570" s="19" t="str">
        <f t="shared" si="1536"/>
        <v/>
      </c>
      <c r="AC570" s="19" t="str">
        <f t="shared" si="1537"/>
        <v/>
      </c>
      <c r="AD570" s="19" t="str">
        <f t="shared" si="1537"/>
        <v/>
      </c>
      <c r="AE570" s="19" t="str">
        <f t="shared" si="1537"/>
        <v/>
      </c>
      <c r="AF570" s="19" t="str">
        <f t="shared" si="1537"/>
        <v/>
      </c>
      <c r="AG570" s="19" t="str">
        <f t="shared" si="1537"/>
        <v/>
      </c>
      <c r="AH570" s="19" t="str">
        <f t="shared" si="1537"/>
        <v/>
      </c>
      <c r="AI570" s="19" t="str">
        <f t="shared" si="1537"/>
        <v/>
      </c>
      <c r="AJ570" s="19" t="str">
        <f t="shared" si="1537"/>
        <v/>
      </c>
      <c r="AK570" s="19" t="str">
        <f t="shared" si="1537"/>
        <v/>
      </c>
      <c r="AL570" s="19" t="str">
        <f t="shared" si="1537"/>
        <v/>
      </c>
      <c r="AM570" s="19" t="str">
        <f t="shared" si="1538"/>
        <v/>
      </c>
      <c r="AN570" s="19" t="str">
        <f t="shared" si="1538"/>
        <v/>
      </c>
      <c r="AO570" s="19" t="str">
        <f t="shared" si="1538"/>
        <v/>
      </c>
      <c r="AP570" s="19" t="str">
        <f t="shared" si="1538"/>
        <v/>
      </c>
      <c r="AQ570" s="19" t="str">
        <f t="shared" si="1538"/>
        <v/>
      </c>
      <c r="AR570" s="19" t="str">
        <f t="shared" si="1538"/>
        <v/>
      </c>
      <c r="AS570" s="19" t="str">
        <f t="shared" si="1538"/>
        <v/>
      </c>
      <c r="AT570" s="19" t="str">
        <f t="shared" si="1538"/>
        <v/>
      </c>
      <c r="AU570" s="19" t="str">
        <f t="shared" si="1538"/>
        <v/>
      </c>
      <c r="AV570" s="19" t="str">
        <f t="shared" si="1538"/>
        <v/>
      </c>
      <c r="AW570" s="19" t="str">
        <f t="shared" si="1539"/>
        <v/>
      </c>
      <c r="AX570" s="19" t="str">
        <f t="shared" si="1539"/>
        <v/>
      </c>
      <c r="AY570" s="19" t="str">
        <f t="shared" si="1539"/>
        <v/>
      </c>
      <c r="AZ570" s="19" t="str">
        <f t="shared" si="1539"/>
        <v/>
      </c>
      <c r="BA570" s="19" t="str">
        <f t="shared" si="1539"/>
        <v/>
      </c>
      <c r="BB570" s="19" t="str">
        <f t="shared" si="1539"/>
        <v/>
      </c>
      <c r="BC570" s="19" t="str">
        <f t="shared" si="1539"/>
        <v/>
      </c>
      <c r="BD570" s="19" t="str">
        <f t="shared" si="1539"/>
        <v/>
      </c>
      <c r="BE570" s="19" t="str">
        <f t="shared" si="1539"/>
        <v/>
      </c>
      <c r="BF570" s="19" t="str">
        <f t="shared" si="1539"/>
        <v/>
      </c>
      <c r="BG570" s="19" t="str">
        <f t="shared" si="1540"/>
        <v/>
      </c>
      <c r="BH570" s="19" t="str">
        <f t="shared" si="1540"/>
        <v/>
      </c>
      <c r="BI570" s="19" t="str">
        <f t="shared" si="1540"/>
        <v/>
      </c>
      <c r="BJ570" s="19" t="str">
        <f t="shared" si="1540"/>
        <v/>
      </c>
      <c r="BK570" s="19" t="str">
        <f t="shared" si="1540"/>
        <v/>
      </c>
      <c r="BL570" s="19" t="str">
        <f t="shared" si="1540"/>
        <v/>
      </c>
      <c r="BM570" s="19" t="str">
        <f t="shared" si="1540"/>
        <v/>
      </c>
      <c r="BN570" s="19" t="str">
        <f t="shared" si="1540"/>
        <v/>
      </c>
      <c r="BO570" s="19" t="str">
        <f t="shared" si="1540"/>
        <v/>
      </c>
      <c r="BP570" s="19" t="str">
        <f t="shared" si="1540"/>
        <v/>
      </c>
      <c r="BQ570" s="19" t="str">
        <f t="shared" si="1541"/>
        <v/>
      </c>
      <c r="BR570" s="19" t="str">
        <f t="shared" si="1541"/>
        <v/>
      </c>
      <c r="BS570" s="19" t="str">
        <f t="shared" si="1541"/>
        <v/>
      </c>
      <c r="BT570" s="19" t="str">
        <f t="shared" si="1541"/>
        <v/>
      </c>
      <c r="BU570" s="19" t="str">
        <f t="shared" si="1541"/>
        <v/>
      </c>
      <c r="BV570" s="19" t="str">
        <f t="shared" si="1541"/>
        <v/>
      </c>
      <c r="BW570" s="19" t="str">
        <f t="shared" si="1541"/>
        <v/>
      </c>
      <c r="BX570" s="19" t="str">
        <f t="shared" si="1541"/>
        <v/>
      </c>
      <c r="BY570" s="19" t="str">
        <f t="shared" si="1541"/>
        <v/>
      </c>
      <c r="BZ570" s="19" t="str">
        <f t="shared" si="1541"/>
        <v/>
      </c>
      <c r="CA570" s="19" t="str">
        <f t="shared" si="1542"/>
        <v/>
      </c>
      <c r="CB570" s="19" t="str">
        <f t="shared" si="1542"/>
        <v/>
      </c>
      <c r="CC570" s="19" t="str">
        <f t="shared" si="1542"/>
        <v/>
      </c>
      <c r="CD570" s="19" t="str">
        <f t="shared" si="1542"/>
        <v/>
      </c>
      <c r="CE570" s="19" t="str">
        <f t="shared" si="1542"/>
        <v/>
      </c>
      <c r="CF570" s="19" t="str">
        <f t="shared" si="1542"/>
        <v/>
      </c>
      <c r="CG570" s="19" t="str">
        <f t="shared" si="1542"/>
        <v/>
      </c>
      <c r="CH570" s="19" t="str">
        <f t="shared" si="1542"/>
        <v/>
      </c>
      <c r="CI570" s="19" t="str">
        <f t="shared" si="1542"/>
        <v/>
      </c>
      <c r="CJ570" s="19" t="str">
        <f t="shared" si="1542"/>
        <v/>
      </c>
      <c r="CK570" s="19" t="str">
        <f t="shared" si="1543"/>
        <v/>
      </c>
      <c r="CL570" s="19" t="str">
        <f t="shared" si="1543"/>
        <v/>
      </c>
      <c r="CM570" s="19" t="str">
        <f t="shared" si="1543"/>
        <v/>
      </c>
      <c r="CN570" s="19" t="str">
        <f t="shared" si="1543"/>
        <v/>
      </c>
      <c r="CO570" s="19" t="str">
        <f t="shared" si="1543"/>
        <v/>
      </c>
      <c r="CP570" s="19" t="str">
        <f t="shared" si="1543"/>
        <v/>
      </c>
      <c r="CQ570" s="19" t="str">
        <f t="shared" si="1543"/>
        <v/>
      </c>
      <c r="CR570" s="19" t="str">
        <f t="shared" si="1543"/>
        <v/>
      </c>
      <c r="CS570" s="19" t="str">
        <f t="shared" si="1543"/>
        <v/>
      </c>
      <c r="CT570" s="19" t="str">
        <f t="shared" si="1543"/>
        <v/>
      </c>
      <c r="CU570" s="19" t="str">
        <f t="shared" si="1544"/>
        <v/>
      </c>
      <c r="CV570" s="19" t="str">
        <f t="shared" si="1544"/>
        <v/>
      </c>
      <c r="CW570" s="19" t="str">
        <f t="shared" si="1544"/>
        <v/>
      </c>
      <c r="CX570" s="19" t="str">
        <f t="shared" si="1544"/>
        <v/>
      </c>
      <c r="CY570" s="19" t="str">
        <f t="shared" si="1544"/>
        <v/>
      </c>
      <c r="CZ570" s="19" t="str">
        <f t="shared" si="1544"/>
        <v/>
      </c>
      <c r="DA570" s="19" t="str">
        <f t="shared" si="1544"/>
        <v/>
      </c>
      <c r="DB570" s="19" t="str">
        <f t="shared" si="1544"/>
        <v/>
      </c>
      <c r="DC570" s="19" t="str">
        <f t="shared" si="1544"/>
        <v/>
      </c>
      <c r="DD570" s="19" t="str">
        <f t="shared" si="1544"/>
        <v/>
      </c>
      <c r="DE570" s="19" t="str">
        <f t="shared" si="1545"/>
        <v/>
      </c>
      <c r="DF570" s="19" t="str">
        <f t="shared" si="1545"/>
        <v/>
      </c>
      <c r="DG570" s="19" t="str">
        <f t="shared" si="1545"/>
        <v/>
      </c>
      <c r="DH570" s="19" t="str">
        <f t="shared" si="1545"/>
        <v/>
      </c>
      <c r="DI570" s="19" t="str">
        <f t="shared" si="1545"/>
        <v/>
      </c>
      <c r="DJ570" s="19" t="str">
        <f t="shared" si="1545"/>
        <v/>
      </c>
      <c r="DK570" s="19" t="str">
        <f t="shared" si="1545"/>
        <v/>
      </c>
      <c r="DL570" s="19" t="str">
        <f t="shared" si="1545"/>
        <v/>
      </c>
      <c r="DM570" s="19" t="str">
        <f t="shared" si="1545"/>
        <v/>
      </c>
      <c r="DN570" s="19" t="str">
        <f t="shared" si="1545"/>
        <v/>
      </c>
      <c r="DO570" s="19" t="str">
        <f t="shared" si="1546"/>
        <v/>
      </c>
      <c r="DP570" s="19" t="str">
        <f t="shared" si="1546"/>
        <v/>
      </c>
      <c r="DQ570" s="19" t="str">
        <f t="shared" si="1546"/>
        <v/>
      </c>
      <c r="DR570" s="19" t="str">
        <f t="shared" si="1546"/>
        <v/>
      </c>
      <c r="DS570" s="19" t="str">
        <f t="shared" si="1546"/>
        <v/>
      </c>
      <c r="DT570" s="19" t="str">
        <f t="shared" si="1546"/>
        <v/>
      </c>
      <c r="DU570" s="19" t="str">
        <f t="shared" si="1546"/>
        <v/>
      </c>
      <c r="DV570" s="19" t="str">
        <f t="shared" si="1546"/>
        <v/>
      </c>
      <c r="DW570" s="19" t="str">
        <f t="shared" si="1546"/>
        <v/>
      </c>
      <c r="DX570" s="19" t="str">
        <f t="shared" si="1546"/>
        <v/>
      </c>
      <c r="DY570" s="19" t="str">
        <f t="shared" si="1547"/>
        <v/>
      </c>
      <c r="DZ570" s="19" t="str">
        <f t="shared" si="1547"/>
        <v/>
      </c>
      <c r="EA570" s="19" t="str">
        <f t="shared" si="1547"/>
        <v/>
      </c>
      <c r="EB570" s="19" t="str">
        <f t="shared" si="1547"/>
        <v/>
      </c>
      <c r="EC570" s="19" t="str">
        <f t="shared" si="1547"/>
        <v/>
      </c>
      <c r="ED570" s="19" t="str">
        <f t="shared" si="1547"/>
        <v/>
      </c>
      <c r="EE570" s="19" t="str">
        <f t="shared" si="1547"/>
        <v/>
      </c>
      <c r="EF570" s="19" t="str">
        <f t="shared" si="1547"/>
        <v/>
      </c>
      <c r="EG570" s="19" t="str">
        <f t="shared" si="1547"/>
        <v/>
      </c>
      <c r="EH570" s="19" t="str">
        <f t="shared" si="1547"/>
        <v/>
      </c>
      <c r="EI570" s="19" t="str">
        <f t="shared" si="1548"/>
        <v/>
      </c>
      <c r="EJ570" s="19" t="str">
        <f t="shared" si="1548"/>
        <v/>
      </c>
      <c r="EK570" s="19" t="str">
        <f t="shared" si="1548"/>
        <v/>
      </c>
      <c r="EL570" s="19" t="str">
        <f t="shared" si="1548"/>
        <v/>
      </c>
      <c r="EM570" s="19" t="str">
        <f t="shared" si="1548"/>
        <v/>
      </c>
      <c r="EN570" s="19" t="str">
        <f t="shared" si="1548"/>
        <v/>
      </c>
      <c r="EO570" s="19" t="str">
        <f t="shared" si="1548"/>
        <v/>
      </c>
      <c r="EP570" s="19" t="str">
        <f t="shared" si="1548"/>
        <v/>
      </c>
      <c r="EQ570" s="19" t="str">
        <f t="shared" si="1548"/>
        <v/>
      </c>
      <c r="ER570" s="19" t="str">
        <f t="shared" si="1548"/>
        <v/>
      </c>
      <c r="ES570" s="19" t="str">
        <f t="shared" si="1549"/>
        <v/>
      </c>
      <c r="ET570" s="19" t="str">
        <f t="shared" si="1549"/>
        <v/>
      </c>
      <c r="EU570" s="19" t="str">
        <f t="shared" si="1549"/>
        <v/>
      </c>
      <c r="EV570" s="19" t="str">
        <f t="shared" si="1549"/>
        <v/>
      </c>
      <c r="EW570" s="19" t="str">
        <f t="shared" si="1549"/>
        <v/>
      </c>
      <c r="EX570" s="19" t="str">
        <f t="shared" si="1549"/>
        <v/>
      </c>
      <c r="EY570" s="19" t="str">
        <f t="shared" si="1549"/>
        <v/>
      </c>
      <c r="EZ570" s="19" t="str">
        <f t="shared" si="1549"/>
        <v/>
      </c>
      <c r="FA570" s="19" t="str">
        <f t="shared" si="1549"/>
        <v/>
      </c>
      <c r="FB570" s="19" t="str">
        <f t="shared" si="1549"/>
        <v/>
      </c>
      <c r="FC570" s="19" t="str">
        <f t="shared" si="1550"/>
        <v/>
      </c>
      <c r="FD570" s="19" t="str">
        <f t="shared" si="1550"/>
        <v/>
      </c>
      <c r="FE570" s="19" t="str">
        <f t="shared" si="1550"/>
        <v/>
      </c>
      <c r="FF570" s="19" t="str">
        <f t="shared" si="1550"/>
        <v/>
      </c>
      <c r="FG570" s="19" t="str">
        <f t="shared" si="1550"/>
        <v/>
      </c>
      <c r="FH570" s="19" t="str">
        <f t="shared" si="1550"/>
        <v/>
      </c>
      <c r="FI570" s="19" t="str">
        <f t="shared" si="1550"/>
        <v/>
      </c>
      <c r="FJ570" s="19" t="str">
        <f t="shared" si="1550"/>
        <v/>
      </c>
      <c r="FK570" s="19" t="str">
        <f t="shared" si="1550"/>
        <v/>
      </c>
      <c r="FL570" s="19" t="str">
        <f t="shared" si="1550"/>
        <v/>
      </c>
      <c r="FM570" s="19" t="str">
        <f t="shared" si="1551"/>
        <v/>
      </c>
      <c r="FN570" s="19" t="str">
        <f t="shared" si="1551"/>
        <v/>
      </c>
      <c r="FO570" s="19" t="str">
        <f t="shared" si="1551"/>
        <v/>
      </c>
      <c r="FP570" s="19" t="str">
        <f t="shared" si="1551"/>
        <v/>
      </c>
      <c r="FQ570" s="19" t="str">
        <f t="shared" si="1551"/>
        <v/>
      </c>
      <c r="FR570" s="19" t="str">
        <f t="shared" si="1551"/>
        <v/>
      </c>
      <c r="FS570" s="19" t="str">
        <f t="shared" si="1551"/>
        <v/>
      </c>
      <c r="FT570" s="19" t="str">
        <f t="shared" si="1551"/>
        <v/>
      </c>
      <c r="FU570" s="19" t="str">
        <f t="shared" si="1551"/>
        <v/>
      </c>
      <c r="FV570" s="19" t="str">
        <f t="shared" si="1551"/>
        <v/>
      </c>
      <c r="FW570" s="19" t="str">
        <f t="shared" si="1552"/>
        <v/>
      </c>
      <c r="FX570" s="19" t="str">
        <f t="shared" si="1552"/>
        <v/>
      </c>
      <c r="FY570" s="19" t="str">
        <f t="shared" si="1552"/>
        <v/>
      </c>
      <c r="FZ570" s="19" t="str">
        <f t="shared" si="1552"/>
        <v/>
      </c>
      <c r="GA570" s="19" t="str">
        <f t="shared" si="1552"/>
        <v/>
      </c>
      <c r="GB570" s="19" t="str">
        <f t="shared" si="1552"/>
        <v/>
      </c>
      <c r="GC570" s="19" t="str">
        <f t="shared" si="1552"/>
        <v/>
      </c>
      <c r="GD570" s="19" t="str">
        <f t="shared" si="1552"/>
        <v/>
      </c>
      <c r="GE570" s="19" t="str">
        <f t="shared" si="1552"/>
        <v/>
      </c>
      <c r="GF570" s="19" t="str">
        <f t="shared" si="1552"/>
        <v/>
      </c>
      <c r="GG570" s="19" t="str">
        <f t="shared" si="1553"/>
        <v/>
      </c>
      <c r="GH570" s="19" t="str">
        <f t="shared" si="1553"/>
        <v/>
      </c>
      <c r="GI570" s="19" t="str">
        <f t="shared" si="1553"/>
        <v/>
      </c>
      <c r="GJ570" s="19" t="str">
        <f t="shared" si="1553"/>
        <v/>
      </c>
      <c r="GK570" s="19" t="str">
        <f t="shared" si="1553"/>
        <v/>
      </c>
      <c r="GL570" s="19" t="str">
        <f t="shared" si="1553"/>
        <v/>
      </c>
      <c r="GM570" s="19" t="str">
        <f t="shared" si="1553"/>
        <v/>
      </c>
      <c r="GN570" s="19" t="str">
        <f t="shared" si="1553"/>
        <v/>
      </c>
      <c r="GO570" s="19" t="str">
        <f t="shared" si="1553"/>
        <v/>
      </c>
      <c r="GP570" s="19" t="str">
        <f t="shared" si="1553"/>
        <v/>
      </c>
      <c r="GQ570" s="19" t="str">
        <f t="shared" si="1554"/>
        <v/>
      </c>
      <c r="GR570" s="19" t="str">
        <f t="shared" si="1554"/>
        <v/>
      </c>
      <c r="GS570" s="19" t="str">
        <f t="shared" si="1554"/>
        <v/>
      </c>
      <c r="GT570" s="19" t="str">
        <f t="shared" si="1554"/>
        <v/>
      </c>
      <c r="GU570" s="19" t="str">
        <f t="shared" si="1554"/>
        <v/>
      </c>
      <c r="GV570" s="19" t="str">
        <f t="shared" si="1554"/>
        <v/>
      </c>
      <c r="GW570" s="19" t="str">
        <f t="shared" si="1554"/>
        <v/>
      </c>
      <c r="GX570" s="19" t="str">
        <f t="shared" si="1554"/>
        <v/>
      </c>
      <c r="GY570" s="19" t="str">
        <f t="shared" si="1554"/>
        <v/>
      </c>
      <c r="GZ570" s="19" t="str">
        <f t="shared" si="1554"/>
        <v/>
      </c>
      <c r="HA570" s="19" t="str">
        <f t="shared" si="1555"/>
        <v/>
      </c>
      <c r="HB570" s="19" t="str">
        <f t="shared" si="1555"/>
        <v/>
      </c>
      <c r="HC570" s="19" t="str">
        <f t="shared" si="1555"/>
        <v/>
      </c>
      <c r="HD570" s="19" t="str">
        <f t="shared" si="1555"/>
        <v/>
      </c>
      <c r="HE570" s="19" t="str">
        <f t="shared" si="1555"/>
        <v/>
      </c>
      <c r="HF570" s="19" t="str">
        <f t="shared" si="1555"/>
        <v/>
      </c>
      <c r="HG570" s="19" t="str">
        <f t="shared" si="1555"/>
        <v/>
      </c>
      <c r="HH570" s="19" t="str">
        <f t="shared" si="1555"/>
        <v/>
      </c>
      <c r="HI570" s="19" t="str">
        <f t="shared" si="1555"/>
        <v/>
      </c>
      <c r="HJ570" s="19" t="str">
        <f t="shared" si="1555"/>
        <v/>
      </c>
      <c r="HK570" s="19" t="str">
        <f t="shared" si="1556"/>
        <v/>
      </c>
      <c r="HL570" s="19" t="str">
        <f t="shared" si="1556"/>
        <v/>
      </c>
      <c r="HM570" s="19" t="str">
        <f t="shared" si="1556"/>
        <v/>
      </c>
      <c r="HN570" s="19" t="str">
        <f t="shared" si="1556"/>
        <v/>
      </c>
      <c r="HO570" s="19" t="str">
        <f t="shared" si="1556"/>
        <v/>
      </c>
      <c r="HP570" s="19" t="str">
        <f t="shared" si="1556"/>
        <v/>
      </c>
      <c r="HQ570" s="19" t="str">
        <f t="shared" si="1556"/>
        <v/>
      </c>
      <c r="HR570" s="19" t="str">
        <f t="shared" si="1556"/>
        <v/>
      </c>
      <c r="HS570" s="19" t="str">
        <f t="shared" si="1556"/>
        <v/>
      </c>
      <c r="HT570" s="19" t="str">
        <f t="shared" si="1556"/>
        <v/>
      </c>
      <c r="HU570" s="19" t="str">
        <f t="shared" si="1557"/>
        <v/>
      </c>
      <c r="HV570" s="19" t="str">
        <f t="shared" si="1557"/>
        <v/>
      </c>
      <c r="HW570" s="19" t="str">
        <f t="shared" si="1557"/>
        <v/>
      </c>
      <c r="HX570" s="19" t="str">
        <f t="shared" si="1557"/>
        <v/>
      </c>
      <c r="HY570" s="19" t="str">
        <f t="shared" si="1557"/>
        <v/>
      </c>
      <c r="HZ570" s="19" t="str">
        <f t="shared" si="1557"/>
        <v/>
      </c>
      <c r="IA570" s="19" t="str">
        <f t="shared" si="1557"/>
        <v/>
      </c>
      <c r="IB570" s="19" t="str">
        <f t="shared" si="1557"/>
        <v/>
      </c>
      <c r="IC570" s="19" t="str">
        <f t="shared" si="1557"/>
        <v/>
      </c>
      <c r="ID570" s="19" t="str">
        <f t="shared" si="1557"/>
        <v/>
      </c>
      <c r="IE570" s="19" t="str">
        <f t="shared" si="1558"/>
        <v/>
      </c>
      <c r="IF570" s="19" t="str">
        <f t="shared" si="1558"/>
        <v/>
      </c>
      <c r="IG570" s="19" t="str">
        <f t="shared" si="1558"/>
        <v/>
      </c>
      <c r="IH570" s="19" t="str">
        <f t="shared" si="1558"/>
        <v/>
      </c>
      <c r="II570" s="19" t="str">
        <f t="shared" si="1558"/>
        <v/>
      </c>
      <c r="IJ570" s="19" t="str">
        <f t="shared" si="1558"/>
        <v/>
      </c>
      <c r="IK570" s="19" t="str">
        <f t="shared" si="1558"/>
        <v/>
      </c>
      <c r="IL570" s="19" t="str">
        <f t="shared" si="1558"/>
        <v/>
      </c>
      <c r="IM570" s="19" t="str">
        <f t="shared" si="1558"/>
        <v/>
      </c>
      <c r="IN570" s="19" t="str">
        <f t="shared" si="1558"/>
        <v/>
      </c>
      <c r="IO570" s="19" t="str">
        <f t="shared" si="1559"/>
        <v/>
      </c>
      <c r="IP570" s="19" t="str">
        <f t="shared" si="1559"/>
        <v/>
      </c>
      <c r="IQ570" s="19" t="str">
        <f t="shared" si="1559"/>
        <v/>
      </c>
      <c r="IR570" s="19" t="str">
        <f t="shared" si="1559"/>
        <v/>
      </c>
      <c r="IS570" s="19" t="str">
        <f t="shared" si="1559"/>
        <v/>
      </c>
      <c r="IT570" s="19" t="str">
        <f t="shared" si="1559"/>
        <v/>
      </c>
      <c r="IU570" s="19" t="str">
        <f t="shared" si="1559"/>
        <v/>
      </c>
      <c r="IV570" s="19" t="str">
        <f t="shared" si="1559"/>
        <v/>
      </c>
      <c r="IW570" s="19" t="str">
        <f t="shared" si="1559"/>
        <v/>
      </c>
      <c r="IX570" s="19" t="str">
        <f t="shared" si="1559"/>
        <v/>
      </c>
      <c r="IY570" s="19" t="str">
        <f t="shared" si="1560"/>
        <v/>
      </c>
      <c r="IZ570" s="19" t="str">
        <f t="shared" si="1560"/>
        <v/>
      </c>
      <c r="JA570" s="19" t="str">
        <f t="shared" si="1560"/>
        <v/>
      </c>
      <c r="JB570" s="19" t="str">
        <f t="shared" si="1560"/>
        <v/>
      </c>
      <c r="JC570" s="19" t="str">
        <f t="shared" si="1560"/>
        <v/>
      </c>
      <c r="JD570" s="19" t="str">
        <f t="shared" si="1560"/>
        <v/>
      </c>
      <c r="JE570" s="19" t="str">
        <f t="shared" si="1560"/>
        <v/>
      </c>
      <c r="JF570" s="19" t="str">
        <f t="shared" si="1560"/>
        <v/>
      </c>
      <c r="JG570" s="19" t="str">
        <f t="shared" si="1560"/>
        <v/>
      </c>
      <c r="JH570" s="19" t="str">
        <f t="shared" si="1560"/>
        <v/>
      </c>
      <c r="JI570" s="19" t="str">
        <f t="shared" si="1561"/>
        <v/>
      </c>
      <c r="JJ570" s="19" t="str">
        <f t="shared" si="1561"/>
        <v/>
      </c>
      <c r="JK570" s="19" t="str">
        <f t="shared" si="1561"/>
        <v/>
      </c>
      <c r="JL570" s="19" t="str">
        <f t="shared" si="1561"/>
        <v/>
      </c>
      <c r="JM570" s="19" t="str">
        <f t="shared" si="1561"/>
        <v/>
      </c>
      <c r="JN570" s="19" t="str">
        <f t="shared" si="1561"/>
        <v/>
      </c>
      <c r="JO570" s="19" t="str">
        <f t="shared" si="1561"/>
        <v/>
      </c>
      <c r="JP570" s="19" t="str">
        <f t="shared" si="1561"/>
        <v/>
      </c>
      <c r="JQ570" s="19" t="str">
        <f t="shared" si="1561"/>
        <v/>
      </c>
      <c r="JR570" s="19" t="str">
        <f t="shared" si="1561"/>
        <v/>
      </c>
      <c r="JS570" s="19" t="str">
        <f t="shared" si="1562"/>
        <v/>
      </c>
      <c r="JT570" s="19" t="str">
        <f t="shared" si="1562"/>
        <v/>
      </c>
      <c r="JU570" s="19" t="str">
        <f t="shared" si="1562"/>
        <v/>
      </c>
      <c r="JV570" s="19" t="str">
        <f t="shared" si="1562"/>
        <v/>
      </c>
      <c r="JW570" s="19" t="str">
        <f t="shared" si="1562"/>
        <v/>
      </c>
      <c r="JX570" s="19" t="str">
        <f t="shared" si="1562"/>
        <v/>
      </c>
      <c r="JY570" s="19" t="str">
        <f t="shared" si="1562"/>
        <v/>
      </c>
      <c r="JZ570" s="19" t="str">
        <f t="shared" si="1562"/>
        <v/>
      </c>
      <c r="KA570" s="19" t="str">
        <f t="shared" si="1562"/>
        <v/>
      </c>
      <c r="KB570" s="19" t="str">
        <f t="shared" si="1562"/>
        <v/>
      </c>
      <c r="KC570" s="19" t="str">
        <f t="shared" si="1563"/>
        <v/>
      </c>
      <c r="KD570" s="19" t="str">
        <f t="shared" si="1563"/>
        <v/>
      </c>
      <c r="KE570" s="19" t="str">
        <f t="shared" si="1563"/>
        <v/>
      </c>
      <c r="KF570" s="19" t="str">
        <f t="shared" si="1563"/>
        <v/>
      </c>
      <c r="KG570" s="19" t="str">
        <f t="shared" si="1563"/>
        <v/>
      </c>
      <c r="KH570" s="19" t="str">
        <f t="shared" si="1563"/>
        <v/>
      </c>
      <c r="KI570" s="19" t="str">
        <f t="shared" si="1563"/>
        <v/>
      </c>
      <c r="KJ570" s="19" t="str">
        <f t="shared" si="1563"/>
        <v/>
      </c>
      <c r="KK570" s="19" t="str">
        <f t="shared" si="1563"/>
        <v/>
      </c>
      <c r="KL570" s="19" t="str">
        <f t="shared" si="1563"/>
        <v/>
      </c>
      <c r="KM570" s="19" t="str">
        <f t="shared" si="1564"/>
        <v/>
      </c>
      <c r="KN570" s="19" t="str">
        <f t="shared" si="1564"/>
        <v/>
      </c>
      <c r="KO570" s="19" t="str">
        <f t="shared" si="1564"/>
        <v/>
      </c>
      <c r="KP570" s="19" t="str">
        <f t="shared" si="1564"/>
        <v/>
      </c>
      <c r="KQ570" s="19" t="str">
        <f t="shared" si="1564"/>
        <v/>
      </c>
      <c r="KR570" s="19" t="str">
        <f t="shared" si="1564"/>
        <v/>
      </c>
      <c r="KS570" s="19" t="str">
        <f t="shared" si="1564"/>
        <v/>
      </c>
      <c r="KT570" s="19" t="str">
        <f t="shared" si="1564"/>
        <v/>
      </c>
      <c r="KU570" s="19" t="str">
        <f t="shared" si="1564"/>
        <v/>
      </c>
      <c r="KV570" s="19" t="str">
        <f t="shared" si="1564"/>
        <v/>
      </c>
      <c r="KW570" s="19" t="str">
        <f t="shared" si="1565"/>
        <v/>
      </c>
      <c r="KX570" s="19" t="str">
        <f t="shared" si="1565"/>
        <v/>
      </c>
      <c r="KY570" s="19" t="str">
        <f t="shared" si="1565"/>
        <v/>
      </c>
      <c r="KZ570" s="19" t="str">
        <f t="shared" si="1565"/>
        <v/>
      </c>
      <c r="LA570" s="19" t="str">
        <f t="shared" si="1565"/>
        <v/>
      </c>
      <c r="LB570" s="19" t="str">
        <f t="shared" si="1565"/>
        <v/>
      </c>
      <c r="LC570" s="19" t="str">
        <f t="shared" si="1565"/>
        <v/>
      </c>
      <c r="LD570" s="19" t="str">
        <f t="shared" si="1565"/>
        <v/>
      </c>
      <c r="LE570" s="19" t="str">
        <f t="shared" si="1565"/>
        <v/>
      </c>
      <c r="LF570" s="19" t="str">
        <f t="shared" si="1565"/>
        <v/>
      </c>
      <c r="LG570" s="19" t="str">
        <f t="shared" si="1566"/>
        <v/>
      </c>
      <c r="LH570" s="19" t="str">
        <f t="shared" si="1566"/>
        <v/>
      </c>
      <c r="LI570" s="19" t="str">
        <f t="shared" si="1566"/>
        <v/>
      </c>
      <c r="LJ570" s="19" t="str">
        <f t="shared" si="1566"/>
        <v/>
      </c>
      <c r="LK570" s="19" t="str">
        <f t="shared" si="1566"/>
        <v/>
      </c>
      <c r="LL570" s="19" t="str">
        <f t="shared" si="1566"/>
        <v/>
      </c>
      <c r="LM570" s="19" t="str">
        <f t="shared" si="1566"/>
        <v/>
      </c>
      <c r="LN570" s="19" t="str">
        <f t="shared" si="1566"/>
        <v/>
      </c>
      <c r="LO570" s="19" t="str">
        <f t="shared" si="1566"/>
        <v/>
      </c>
      <c r="LP570" s="19" t="str">
        <f t="shared" si="1566"/>
        <v/>
      </c>
      <c r="LQ570" s="19" t="str">
        <f t="shared" si="1567"/>
        <v/>
      </c>
      <c r="LR570" s="19" t="str">
        <f t="shared" si="1567"/>
        <v/>
      </c>
      <c r="LS570" s="19" t="str">
        <f t="shared" si="1567"/>
        <v/>
      </c>
      <c r="LT570" s="19" t="str">
        <f t="shared" si="1567"/>
        <v/>
      </c>
      <c r="LU570" s="19" t="str">
        <f t="shared" si="1567"/>
        <v/>
      </c>
      <c r="LV570" s="19" t="str">
        <f t="shared" si="1567"/>
        <v/>
      </c>
      <c r="LW570" s="19" t="str">
        <f t="shared" si="1567"/>
        <v/>
      </c>
      <c r="LX570" s="19" t="str">
        <f t="shared" si="1567"/>
        <v/>
      </c>
      <c r="LY570" s="19" t="str">
        <f t="shared" si="1567"/>
        <v/>
      </c>
      <c r="LZ570" s="19" t="str">
        <f t="shared" si="1567"/>
        <v/>
      </c>
      <c r="MA570" s="19" t="str">
        <f t="shared" si="1568"/>
        <v/>
      </c>
      <c r="MB570" s="19" t="str">
        <f t="shared" si="1568"/>
        <v/>
      </c>
      <c r="MC570" s="19" t="str">
        <f t="shared" si="1568"/>
        <v/>
      </c>
      <c r="MD570" s="19" t="str">
        <f t="shared" si="1568"/>
        <v/>
      </c>
      <c r="ME570" s="19" t="str">
        <f t="shared" si="1568"/>
        <v/>
      </c>
      <c r="MF570" s="19" t="str">
        <f t="shared" si="1568"/>
        <v/>
      </c>
      <c r="MG570" s="19" t="str">
        <f t="shared" si="1568"/>
        <v/>
      </c>
      <c r="MH570" s="19" t="str">
        <f t="shared" si="1568"/>
        <v/>
      </c>
      <c r="MI570" s="19" t="str">
        <f t="shared" si="1568"/>
        <v/>
      </c>
      <c r="MJ570" s="19" t="str">
        <f t="shared" si="1568"/>
        <v/>
      </c>
      <c r="MK570" s="19" t="str">
        <f t="shared" si="1569"/>
        <v/>
      </c>
      <c r="ML570" s="19" t="str">
        <f t="shared" si="1569"/>
        <v/>
      </c>
      <c r="MM570" s="19" t="str">
        <f t="shared" si="1569"/>
        <v/>
      </c>
      <c r="MN570" s="19" t="str">
        <f t="shared" si="1569"/>
        <v/>
      </c>
      <c r="MO570" s="19" t="str">
        <f t="shared" si="1569"/>
        <v/>
      </c>
      <c r="MP570" s="19" t="str">
        <f t="shared" si="1569"/>
        <v/>
      </c>
      <c r="MQ570" s="19" t="str">
        <f t="shared" si="1569"/>
        <v/>
      </c>
      <c r="MR570" s="19" t="str">
        <f t="shared" si="1569"/>
        <v/>
      </c>
      <c r="MS570" s="19" t="str">
        <f t="shared" si="1569"/>
        <v/>
      </c>
      <c r="MT570" s="19" t="str">
        <f t="shared" si="1569"/>
        <v/>
      </c>
      <c r="MU570" s="19" t="str">
        <f t="shared" si="1570"/>
        <v/>
      </c>
      <c r="MV570" s="19" t="str">
        <f t="shared" si="1570"/>
        <v/>
      </c>
      <c r="MW570" s="19" t="str">
        <f t="shared" si="1570"/>
        <v/>
      </c>
      <c r="MX570" s="19" t="str">
        <f t="shared" si="1570"/>
        <v/>
      </c>
      <c r="MY570" s="19" t="str">
        <f t="shared" si="1570"/>
        <v/>
      </c>
      <c r="MZ570" s="19" t="str">
        <f t="shared" si="1570"/>
        <v/>
      </c>
      <c r="NA570" s="19" t="str">
        <f t="shared" si="1570"/>
        <v/>
      </c>
      <c r="NB570" s="19" t="str">
        <f t="shared" si="1570"/>
        <v/>
      </c>
      <c r="NC570" s="19" t="str">
        <f t="shared" si="1570"/>
        <v/>
      </c>
      <c r="ND570" s="19" t="str">
        <f t="shared" si="1570"/>
        <v/>
      </c>
      <c r="NE570" s="19" t="str">
        <f t="shared" si="1571"/>
        <v/>
      </c>
      <c r="NF570" s="19" t="str">
        <f t="shared" si="1571"/>
        <v/>
      </c>
      <c r="NG570" s="19" t="str">
        <f t="shared" si="1571"/>
        <v/>
      </c>
      <c r="NH570" s="19" t="str">
        <f t="shared" si="1571"/>
        <v/>
      </c>
      <c r="NI570" s="19" t="str">
        <f t="shared" si="1571"/>
        <v/>
      </c>
      <c r="NJ570" s="19" t="str">
        <f t="shared" si="1571"/>
        <v/>
      </c>
      <c r="NK570" s="19" t="str">
        <f t="shared" si="1571"/>
        <v/>
      </c>
      <c r="NL570" s="19" t="str">
        <f t="shared" si="1571"/>
        <v/>
      </c>
      <c r="NM570" s="19" t="str">
        <f t="shared" si="1571"/>
        <v/>
      </c>
      <c r="NN570" s="19" t="str">
        <f t="shared" si="1571"/>
        <v/>
      </c>
      <c r="NO570" s="19" t="str">
        <f t="shared" si="1572"/>
        <v/>
      </c>
      <c r="NP570" s="19" t="str">
        <f t="shared" si="1572"/>
        <v/>
      </c>
      <c r="NQ570" s="19" t="str">
        <f t="shared" si="1572"/>
        <v/>
      </c>
      <c r="NR570" s="19" t="str">
        <f t="shared" si="1572"/>
        <v/>
      </c>
      <c r="NS570" s="19" t="str">
        <f t="shared" si="1572"/>
        <v/>
      </c>
      <c r="NT570" s="19" t="str">
        <f t="shared" si="1572"/>
        <v/>
      </c>
      <c r="NU570" s="19" t="str">
        <f t="shared" si="1572"/>
        <v/>
      </c>
      <c r="NV570" s="19" t="str">
        <f t="shared" si="1572"/>
        <v/>
      </c>
      <c r="NW570" s="19" t="str">
        <f t="shared" si="1572"/>
        <v/>
      </c>
      <c r="NX570" s="19" t="str">
        <f t="shared" si="1572"/>
        <v/>
      </c>
      <c r="NY570" s="19" t="str">
        <f t="shared" si="1573"/>
        <v/>
      </c>
      <c r="NZ570" s="19" t="str">
        <f t="shared" si="1573"/>
        <v/>
      </c>
      <c r="OA570" s="19" t="str">
        <f t="shared" si="1573"/>
        <v/>
      </c>
      <c r="OB570" s="19" t="str">
        <f t="shared" si="1573"/>
        <v/>
      </c>
      <c r="OC570" s="19" t="str">
        <f t="shared" si="1573"/>
        <v/>
      </c>
      <c r="OD570" s="19" t="str">
        <f t="shared" si="1573"/>
        <v/>
      </c>
      <c r="OE570" s="19" t="str">
        <f t="shared" si="1573"/>
        <v/>
      </c>
      <c r="OF570" s="19" t="str">
        <f t="shared" si="1573"/>
        <v/>
      </c>
      <c r="OG570" s="19" t="str">
        <f t="shared" si="1573"/>
        <v/>
      </c>
      <c r="OH570" s="19" t="str">
        <f t="shared" si="1573"/>
        <v/>
      </c>
      <c r="OI570" s="19" t="str">
        <f t="shared" si="1574"/>
        <v/>
      </c>
      <c r="OJ570" s="19" t="str">
        <f t="shared" si="1574"/>
        <v/>
      </c>
      <c r="OK570" s="19" t="str">
        <f t="shared" si="1574"/>
        <v/>
      </c>
      <c r="OL570" s="19" t="str">
        <f t="shared" si="1574"/>
        <v/>
      </c>
      <c r="OM570" s="19" t="str">
        <f t="shared" si="1574"/>
        <v/>
      </c>
      <c r="ON570" s="19" t="str">
        <f t="shared" si="1574"/>
        <v/>
      </c>
      <c r="OO570" s="19" t="str">
        <f t="shared" si="1574"/>
        <v/>
      </c>
      <c r="OP570" s="19" t="str">
        <f t="shared" si="1574"/>
        <v/>
      </c>
      <c r="OQ570" s="19" t="str">
        <f t="shared" si="1574"/>
        <v/>
      </c>
      <c r="OR570" s="19" t="str">
        <f t="shared" si="1574"/>
        <v/>
      </c>
      <c r="OS570" s="19" t="str">
        <f t="shared" si="1575"/>
        <v/>
      </c>
      <c r="OT570" s="19" t="str">
        <f t="shared" si="1575"/>
        <v/>
      </c>
      <c r="OU570" s="19" t="str">
        <f t="shared" si="1575"/>
        <v/>
      </c>
      <c r="OV570" s="19" t="str">
        <f t="shared" si="1575"/>
        <v/>
      </c>
      <c r="OW570" s="19" t="str">
        <f t="shared" si="1575"/>
        <v/>
      </c>
      <c r="OX570" s="19" t="str">
        <f t="shared" si="1575"/>
        <v/>
      </c>
      <c r="OY570" s="19" t="str">
        <f t="shared" si="1575"/>
        <v/>
      </c>
      <c r="OZ570" s="19" t="str">
        <f t="shared" si="1575"/>
        <v/>
      </c>
      <c r="PA570" s="19" t="str">
        <f t="shared" si="1575"/>
        <v/>
      </c>
      <c r="PB570" s="19" t="str">
        <f t="shared" si="1575"/>
        <v/>
      </c>
      <c r="PC570" s="19" t="str">
        <f t="shared" si="1576"/>
        <v/>
      </c>
      <c r="PD570" s="19" t="str">
        <f t="shared" si="1576"/>
        <v/>
      </c>
      <c r="PE570" s="19" t="str">
        <f t="shared" si="1576"/>
        <v/>
      </c>
      <c r="PF570" s="19" t="str">
        <f t="shared" si="1576"/>
        <v/>
      </c>
      <c r="PG570" s="19" t="str">
        <f t="shared" si="1576"/>
        <v/>
      </c>
      <c r="PH570" s="19" t="str">
        <f t="shared" si="1576"/>
        <v/>
      </c>
      <c r="PI570" s="19" t="str">
        <f t="shared" si="1576"/>
        <v/>
      </c>
      <c r="PJ570" s="19" t="str">
        <f t="shared" si="1576"/>
        <v/>
      </c>
      <c r="PK570" s="19" t="str">
        <f t="shared" si="1576"/>
        <v/>
      </c>
      <c r="PL570" s="19" t="str">
        <f t="shared" si="1576"/>
        <v/>
      </c>
      <c r="PM570" s="19" t="str">
        <f t="shared" si="1577"/>
        <v/>
      </c>
      <c r="PN570" s="19" t="str">
        <f t="shared" si="1577"/>
        <v/>
      </c>
      <c r="PO570" s="19" t="str">
        <f t="shared" si="1577"/>
        <v/>
      </c>
      <c r="PP570" s="19" t="str">
        <f t="shared" si="1577"/>
        <v/>
      </c>
      <c r="PQ570" s="19" t="str">
        <f t="shared" si="1577"/>
        <v/>
      </c>
      <c r="PR570" s="19" t="str">
        <f t="shared" si="1577"/>
        <v/>
      </c>
      <c r="PS570" s="19" t="str">
        <f t="shared" si="1577"/>
        <v/>
      </c>
      <c r="PT570" s="19" t="str">
        <f t="shared" si="1577"/>
        <v/>
      </c>
      <c r="PU570" s="19" t="str">
        <f t="shared" si="1577"/>
        <v/>
      </c>
      <c r="PV570" s="19" t="str">
        <f t="shared" si="1577"/>
        <v/>
      </c>
      <c r="PW570" s="19" t="str">
        <f t="shared" si="1577"/>
        <v/>
      </c>
      <c r="PX570" s="19" t="str">
        <f t="shared" si="1577"/>
        <v/>
      </c>
      <c r="PY570" s="19" t="str">
        <f t="shared" si="1577"/>
        <v/>
      </c>
      <c r="PZ570" s="19" t="str">
        <f t="shared" si="1581"/>
        <v/>
      </c>
      <c r="QA570" s="19" t="str">
        <f t="shared" si="1582"/>
        <v/>
      </c>
    </row>
    <row r="571" spans="4:443" x14ac:dyDescent="0.25">
      <c r="D571"/>
      <c r="E571"/>
      <c r="G571" s="20" t="str">
        <f t="shared" si="1578"/>
        <v/>
      </c>
      <c r="H571" s="20"/>
      <c r="I571" s="19" t="str">
        <f t="shared" si="1535"/>
        <v/>
      </c>
      <c r="J571" s="19" t="str">
        <f t="shared" si="1535"/>
        <v/>
      </c>
      <c r="K571" s="19" t="str">
        <f t="shared" si="1535"/>
        <v/>
      </c>
      <c r="L571" s="19" t="str">
        <f t="shared" si="1535"/>
        <v/>
      </c>
      <c r="M571" s="19" t="str">
        <f t="shared" si="1535"/>
        <v/>
      </c>
      <c r="N571" s="19" t="str">
        <f t="shared" si="1535"/>
        <v/>
      </c>
      <c r="O571" s="19" t="str">
        <f t="shared" si="1535"/>
        <v/>
      </c>
      <c r="P571" s="19" t="str">
        <f t="shared" si="1535"/>
        <v/>
      </c>
      <c r="Q571" s="19" t="str">
        <f t="shared" si="1535"/>
        <v/>
      </c>
      <c r="R571" s="19" t="str">
        <f t="shared" si="1535"/>
        <v/>
      </c>
      <c r="S571" s="19" t="str">
        <f t="shared" si="1536"/>
        <v/>
      </c>
      <c r="T571" s="19" t="str">
        <f t="shared" si="1536"/>
        <v/>
      </c>
      <c r="U571" s="50" t="str">
        <f t="shared" si="1536"/>
        <v/>
      </c>
      <c r="V571" s="19" t="str">
        <f t="shared" si="1536"/>
        <v/>
      </c>
      <c r="W571" s="19" t="str">
        <f t="shared" si="1536"/>
        <v/>
      </c>
      <c r="X571" s="19" t="str">
        <f t="shared" si="1536"/>
        <v/>
      </c>
      <c r="Y571" s="19" t="str">
        <f t="shared" si="1536"/>
        <v/>
      </c>
      <c r="Z571" s="19" t="str">
        <f t="shared" si="1536"/>
        <v/>
      </c>
      <c r="AA571" s="19" t="str">
        <f t="shared" si="1536"/>
        <v/>
      </c>
      <c r="AB571" s="19" t="str">
        <f t="shared" si="1536"/>
        <v/>
      </c>
      <c r="AC571" s="19" t="str">
        <f t="shared" si="1537"/>
        <v/>
      </c>
      <c r="AD571" s="19" t="str">
        <f t="shared" si="1537"/>
        <v/>
      </c>
      <c r="AE571" s="19" t="str">
        <f t="shared" si="1537"/>
        <v/>
      </c>
      <c r="AF571" s="19" t="str">
        <f t="shared" si="1537"/>
        <v/>
      </c>
      <c r="AG571" s="19" t="str">
        <f t="shared" si="1537"/>
        <v/>
      </c>
      <c r="AH571" s="19" t="str">
        <f t="shared" si="1537"/>
        <v/>
      </c>
      <c r="AI571" s="19" t="str">
        <f t="shared" si="1537"/>
        <v/>
      </c>
      <c r="AJ571" s="19" t="str">
        <f t="shared" si="1537"/>
        <v/>
      </c>
      <c r="AK571" s="19" t="str">
        <f t="shared" si="1537"/>
        <v/>
      </c>
      <c r="AL571" s="19" t="str">
        <f t="shared" si="1537"/>
        <v/>
      </c>
      <c r="AM571" s="19" t="str">
        <f t="shared" si="1538"/>
        <v/>
      </c>
      <c r="AN571" s="19" t="str">
        <f t="shared" si="1538"/>
        <v/>
      </c>
      <c r="AO571" s="19" t="str">
        <f t="shared" si="1538"/>
        <v/>
      </c>
      <c r="AP571" s="19" t="str">
        <f t="shared" si="1538"/>
        <v/>
      </c>
      <c r="AQ571" s="19" t="str">
        <f t="shared" si="1538"/>
        <v/>
      </c>
      <c r="AR571" s="19" t="str">
        <f t="shared" si="1538"/>
        <v/>
      </c>
      <c r="AS571" s="19" t="str">
        <f t="shared" si="1538"/>
        <v/>
      </c>
      <c r="AT571" s="19" t="str">
        <f t="shared" si="1538"/>
        <v/>
      </c>
      <c r="AU571" s="19" t="str">
        <f t="shared" si="1538"/>
        <v/>
      </c>
      <c r="AV571" s="19" t="str">
        <f t="shared" si="1538"/>
        <v/>
      </c>
      <c r="AW571" s="19" t="str">
        <f t="shared" si="1539"/>
        <v/>
      </c>
      <c r="AX571" s="19" t="str">
        <f t="shared" si="1539"/>
        <v/>
      </c>
      <c r="AY571" s="19" t="str">
        <f t="shared" si="1539"/>
        <v/>
      </c>
      <c r="AZ571" s="19" t="str">
        <f t="shared" si="1539"/>
        <v/>
      </c>
      <c r="BA571" s="19" t="str">
        <f t="shared" si="1539"/>
        <v/>
      </c>
      <c r="BB571" s="19" t="str">
        <f t="shared" si="1539"/>
        <v/>
      </c>
      <c r="BC571" s="19" t="str">
        <f t="shared" si="1539"/>
        <v/>
      </c>
      <c r="BD571" s="19" t="str">
        <f t="shared" si="1539"/>
        <v/>
      </c>
      <c r="BE571" s="19" t="str">
        <f t="shared" si="1539"/>
        <v/>
      </c>
      <c r="BF571" s="19" t="str">
        <f t="shared" si="1539"/>
        <v/>
      </c>
      <c r="BG571" s="19" t="str">
        <f t="shared" si="1540"/>
        <v/>
      </c>
      <c r="BH571" s="19" t="str">
        <f t="shared" si="1540"/>
        <v/>
      </c>
      <c r="BI571" s="19" t="str">
        <f t="shared" si="1540"/>
        <v/>
      </c>
      <c r="BJ571" s="19" t="str">
        <f t="shared" si="1540"/>
        <v/>
      </c>
      <c r="BK571" s="19" t="str">
        <f t="shared" si="1540"/>
        <v/>
      </c>
      <c r="BL571" s="19" t="str">
        <f t="shared" si="1540"/>
        <v/>
      </c>
      <c r="BM571" s="19" t="str">
        <f t="shared" si="1540"/>
        <v/>
      </c>
      <c r="BN571" s="19" t="str">
        <f t="shared" si="1540"/>
        <v/>
      </c>
      <c r="BO571" s="19" t="str">
        <f t="shared" si="1540"/>
        <v/>
      </c>
      <c r="BP571" s="19" t="str">
        <f t="shared" si="1540"/>
        <v/>
      </c>
      <c r="BQ571" s="19" t="str">
        <f t="shared" si="1541"/>
        <v/>
      </c>
      <c r="BR571" s="19" t="str">
        <f t="shared" si="1541"/>
        <v/>
      </c>
      <c r="BS571" s="19" t="str">
        <f t="shared" si="1541"/>
        <v/>
      </c>
      <c r="BT571" s="19" t="str">
        <f t="shared" si="1541"/>
        <v/>
      </c>
      <c r="BU571" s="19" t="str">
        <f t="shared" si="1541"/>
        <v/>
      </c>
      <c r="BV571" s="19" t="str">
        <f t="shared" si="1541"/>
        <v/>
      </c>
      <c r="BW571" s="19" t="str">
        <f t="shared" si="1541"/>
        <v/>
      </c>
      <c r="BX571" s="19" t="str">
        <f t="shared" si="1541"/>
        <v/>
      </c>
      <c r="BY571" s="19" t="str">
        <f t="shared" si="1541"/>
        <v/>
      </c>
      <c r="BZ571" s="19" t="str">
        <f t="shared" si="1541"/>
        <v/>
      </c>
      <c r="CA571" s="19" t="str">
        <f t="shared" si="1542"/>
        <v/>
      </c>
      <c r="CB571" s="19" t="str">
        <f t="shared" si="1542"/>
        <v/>
      </c>
      <c r="CC571" s="19" t="str">
        <f t="shared" si="1542"/>
        <v/>
      </c>
      <c r="CD571" s="19" t="str">
        <f t="shared" si="1542"/>
        <v/>
      </c>
      <c r="CE571" s="19" t="str">
        <f t="shared" si="1542"/>
        <v/>
      </c>
      <c r="CF571" s="19" t="str">
        <f t="shared" si="1542"/>
        <v/>
      </c>
      <c r="CG571" s="19" t="str">
        <f t="shared" si="1542"/>
        <v/>
      </c>
      <c r="CH571" s="19" t="str">
        <f t="shared" si="1542"/>
        <v/>
      </c>
      <c r="CI571" s="19" t="str">
        <f t="shared" si="1542"/>
        <v/>
      </c>
      <c r="CJ571" s="19" t="str">
        <f t="shared" si="1542"/>
        <v/>
      </c>
      <c r="CK571" s="19" t="str">
        <f t="shared" si="1543"/>
        <v/>
      </c>
      <c r="CL571" s="19" t="str">
        <f t="shared" si="1543"/>
        <v/>
      </c>
      <c r="CM571" s="19" t="str">
        <f t="shared" si="1543"/>
        <v/>
      </c>
      <c r="CN571" s="19" t="str">
        <f t="shared" si="1543"/>
        <v/>
      </c>
      <c r="CO571" s="19" t="str">
        <f t="shared" si="1543"/>
        <v/>
      </c>
      <c r="CP571" s="19" t="str">
        <f t="shared" si="1543"/>
        <v/>
      </c>
      <c r="CQ571" s="19" t="str">
        <f t="shared" si="1543"/>
        <v/>
      </c>
      <c r="CR571" s="19" t="str">
        <f t="shared" si="1543"/>
        <v/>
      </c>
      <c r="CS571" s="19" t="str">
        <f t="shared" si="1543"/>
        <v/>
      </c>
      <c r="CT571" s="19" t="str">
        <f t="shared" si="1543"/>
        <v/>
      </c>
      <c r="CU571" s="19" t="str">
        <f t="shared" si="1544"/>
        <v/>
      </c>
      <c r="CV571" s="19" t="str">
        <f t="shared" si="1544"/>
        <v/>
      </c>
      <c r="CW571" s="19" t="str">
        <f t="shared" si="1544"/>
        <v/>
      </c>
      <c r="CX571" s="19" t="str">
        <f t="shared" si="1544"/>
        <v/>
      </c>
      <c r="CY571" s="19" t="str">
        <f t="shared" si="1544"/>
        <v/>
      </c>
      <c r="CZ571" s="19" t="str">
        <f t="shared" si="1544"/>
        <v/>
      </c>
      <c r="DA571" s="19" t="str">
        <f t="shared" si="1544"/>
        <v/>
      </c>
      <c r="DB571" s="19" t="str">
        <f t="shared" si="1544"/>
        <v/>
      </c>
      <c r="DC571" s="19" t="str">
        <f t="shared" si="1544"/>
        <v/>
      </c>
      <c r="DD571" s="19" t="str">
        <f t="shared" si="1544"/>
        <v/>
      </c>
      <c r="DE571" s="19" t="str">
        <f t="shared" si="1545"/>
        <v/>
      </c>
      <c r="DF571" s="19" t="str">
        <f t="shared" si="1545"/>
        <v/>
      </c>
      <c r="DG571" s="19" t="str">
        <f t="shared" si="1545"/>
        <v/>
      </c>
      <c r="DH571" s="19" t="str">
        <f t="shared" si="1545"/>
        <v/>
      </c>
      <c r="DI571" s="19" t="str">
        <f t="shared" si="1545"/>
        <v/>
      </c>
      <c r="DJ571" s="19" t="str">
        <f t="shared" si="1545"/>
        <v/>
      </c>
      <c r="DK571" s="19" t="str">
        <f t="shared" si="1545"/>
        <v/>
      </c>
      <c r="DL571" s="19" t="str">
        <f t="shared" si="1545"/>
        <v/>
      </c>
      <c r="DM571" s="19" t="str">
        <f t="shared" si="1545"/>
        <v/>
      </c>
      <c r="DN571" s="19" t="str">
        <f t="shared" si="1545"/>
        <v/>
      </c>
      <c r="DO571" s="19" t="str">
        <f t="shared" si="1546"/>
        <v/>
      </c>
      <c r="DP571" s="19" t="str">
        <f t="shared" si="1546"/>
        <v/>
      </c>
      <c r="DQ571" s="19" t="str">
        <f t="shared" si="1546"/>
        <v/>
      </c>
      <c r="DR571" s="19" t="str">
        <f t="shared" si="1546"/>
        <v/>
      </c>
      <c r="DS571" s="19" t="str">
        <f t="shared" si="1546"/>
        <v/>
      </c>
      <c r="DT571" s="19" t="str">
        <f t="shared" si="1546"/>
        <v/>
      </c>
      <c r="DU571" s="19" t="str">
        <f t="shared" si="1546"/>
        <v/>
      </c>
      <c r="DV571" s="19" t="str">
        <f t="shared" si="1546"/>
        <v/>
      </c>
      <c r="DW571" s="19" t="str">
        <f t="shared" si="1546"/>
        <v/>
      </c>
      <c r="DX571" s="19" t="str">
        <f t="shared" si="1546"/>
        <v/>
      </c>
      <c r="DY571" s="19" t="str">
        <f t="shared" si="1547"/>
        <v/>
      </c>
      <c r="DZ571" s="19" t="str">
        <f t="shared" si="1547"/>
        <v/>
      </c>
      <c r="EA571" s="19" t="str">
        <f t="shared" si="1547"/>
        <v/>
      </c>
      <c r="EB571" s="19" t="str">
        <f t="shared" si="1547"/>
        <v/>
      </c>
      <c r="EC571" s="19" t="str">
        <f t="shared" si="1547"/>
        <v/>
      </c>
      <c r="ED571" s="19" t="str">
        <f t="shared" si="1547"/>
        <v/>
      </c>
      <c r="EE571" s="19" t="str">
        <f t="shared" si="1547"/>
        <v/>
      </c>
      <c r="EF571" s="19" t="str">
        <f t="shared" si="1547"/>
        <v/>
      </c>
      <c r="EG571" s="19" t="str">
        <f t="shared" si="1547"/>
        <v/>
      </c>
      <c r="EH571" s="19" t="str">
        <f t="shared" si="1547"/>
        <v/>
      </c>
      <c r="EI571" s="19" t="str">
        <f t="shared" si="1548"/>
        <v/>
      </c>
      <c r="EJ571" s="19" t="str">
        <f t="shared" si="1548"/>
        <v/>
      </c>
      <c r="EK571" s="19" t="str">
        <f t="shared" si="1548"/>
        <v/>
      </c>
      <c r="EL571" s="19" t="str">
        <f t="shared" si="1548"/>
        <v/>
      </c>
      <c r="EM571" s="19" t="str">
        <f t="shared" si="1548"/>
        <v/>
      </c>
      <c r="EN571" s="19" t="str">
        <f t="shared" si="1548"/>
        <v/>
      </c>
      <c r="EO571" s="19" t="str">
        <f t="shared" si="1548"/>
        <v/>
      </c>
      <c r="EP571" s="19" t="str">
        <f t="shared" si="1548"/>
        <v/>
      </c>
      <c r="EQ571" s="19" t="str">
        <f t="shared" si="1548"/>
        <v/>
      </c>
      <c r="ER571" s="19" t="str">
        <f t="shared" si="1548"/>
        <v/>
      </c>
      <c r="ES571" s="19" t="str">
        <f t="shared" si="1549"/>
        <v/>
      </c>
      <c r="ET571" s="19" t="str">
        <f t="shared" si="1549"/>
        <v/>
      </c>
      <c r="EU571" s="19" t="str">
        <f t="shared" si="1549"/>
        <v/>
      </c>
      <c r="EV571" s="19" t="str">
        <f t="shared" si="1549"/>
        <v/>
      </c>
      <c r="EW571" s="19" t="str">
        <f t="shared" si="1549"/>
        <v/>
      </c>
      <c r="EX571" s="19" t="str">
        <f t="shared" si="1549"/>
        <v/>
      </c>
      <c r="EY571" s="19" t="str">
        <f t="shared" si="1549"/>
        <v/>
      </c>
      <c r="EZ571" s="19" t="str">
        <f t="shared" si="1549"/>
        <v/>
      </c>
      <c r="FA571" s="19" t="str">
        <f t="shared" si="1549"/>
        <v/>
      </c>
      <c r="FB571" s="19" t="str">
        <f t="shared" si="1549"/>
        <v/>
      </c>
      <c r="FC571" s="19" t="str">
        <f t="shared" si="1550"/>
        <v/>
      </c>
      <c r="FD571" s="19" t="str">
        <f t="shared" si="1550"/>
        <v/>
      </c>
      <c r="FE571" s="19" t="str">
        <f t="shared" si="1550"/>
        <v/>
      </c>
      <c r="FF571" s="19" t="str">
        <f t="shared" si="1550"/>
        <v/>
      </c>
      <c r="FG571" s="19" t="str">
        <f t="shared" si="1550"/>
        <v/>
      </c>
      <c r="FH571" s="19" t="str">
        <f t="shared" si="1550"/>
        <v/>
      </c>
      <c r="FI571" s="19" t="str">
        <f t="shared" si="1550"/>
        <v/>
      </c>
      <c r="FJ571" s="19" t="str">
        <f t="shared" si="1550"/>
        <v/>
      </c>
      <c r="FK571" s="19" t="str">
        <f t="shared" si="1550"/>
        <v/>
      </c>
      <c r="FL571" s="19" t="str">
        <f t="shared" si="1550"/>
        <v/>
      </c>
      <c r="FM571" s="19" t="str">
        <f t="shared" si="1551"/>
        <v/>
      </c>
      <c r="FN571" s="19" t="str">
        <f t="shared" si="1551"/>
        <v/>
      </c>
      <c r="FO571" s="19" t="str">
        <f t="shared" si="1551"/>
        <v/>
      </c>
      <c r="FP571" s="19" t="str">
        <f t="shared" si="1551"/>
        <v/>
      </c>
      <c r="FQ571" s="19" t="str">
        <f t="shared" si="1551"/>
        <v/>
      </c>
      <c r="FR571" s="19" t="str">
        <f t="shared" si="1551"/>
        <v/>
      </c>
      <c r="FS571" s="19" t="str">
        <f t="shared" si="1551"/>
        <v/>
      </c>
      <c r="FT571" s="19" t="str">
        <f t="shared" si="1551"/>
        <v/>
      </c>
      <c r="FU571" s="19" t="str">
        <f t="shared" si="1551"/>
        <v/>
      </c>
      <c r="FV571" s="19" t="str">
        <f t="shared" si="1551"/>
        <v/>
      </c>
      <c r="FW571" s="19" t="str">
        <f t="shared" si="1552"/>
        <v/>
      </c>
      <c r="FX571" s="19" t="str">
        <f t="shared" si="1552"/>
        <v/>
      </c>
      <c r="FY571" s="19" t="str">
        <f t="shared" si="1552"/>
        <v/>
      </c>
      <c r="FZ571" s="19" t="str">
        <f t="shared" si="1552"/>
        <v/>
      </c>
      <c r="GA571" s="19" t="str">
        <f t="shared" si="1552"/>
        <v/>
      </c>
      <c r="GB571" s="19" t="str">
        <f t="shared" si="1552"/>
        <v/>
      </c>
      <c r="GC571" s="19" t="str">
        <f t="shared" si="1552"/>
        <v/>
      </c>
      <c r="GD571" s="19" t="str">
        <f t="shared" si="1552"/>
        <v/>
      </c>
      <c r="GE571" s="19" t="str">
        <f t="shared" si="1552"/>
        <v/>
      </c>
      <c r="GF571" s="19" t="str">
        <f t="shared" si="1552"/>
        <v/>
      </c>
      <c r="GG571" s="19" t="str">
        <f t="shared" si="1553"/>
        <v/>
      </c>
      <c r="GH571" s="19" t="str">
        <f t="shared" si="1553"/>
        <v/>
      </c>
      <c r="GI571" s="19" t="str">
        <f t="shared" si="1553"/>
        <v/>
      </c>
      <c r="GJ571" s="19" t="str">
        <f t="shared" si="1553"/>
        <v/>
      </c>
      <c r="GK571" s="19" t="str">
        <f t="shared" si="1553"/>
        <v/>
      </c>
      <c r="GL571" s="19" t="str">
        <f t="shared" si="1553"/>
        <v/>
      </c>
      <c r="GM571" s="19" t="str">
        <f t="shared" si="1553"/>
        <v/>
      </c>
      <c r="GN571" s="19" t="str">
        <f t="shared" si="1553"/>
        <v/>
      </c>
      <c r="GO571" s="19" t="str">
        <f t="shared" si="1553"/>
        <v/>
      </c>
      <c r="GP571" s="19" t="str">
        <f t="shared" si="1553"/>
        <v/>
      </c>
      <c r="GQ571" s="19" t="str">
        <f t="shared" si="1554"/>
        <v/>
      </c>
      <c r="GR571" s="19" t="str">
        <f t="shared" si="1554"/>
        <v/>
      </c>
      <c r="GS571" s="19" t="str">
        <f t="shared" si="1554"/>
        <v/>
      </c>
      <c r="GT571" s="19" t="str">
        <f t="shared" si="1554"/>
        <v/>
      </c>
      <c r="GU571" s="19" t="str">
        <f t="shared" si="1554"/>
        <v/>
      </c>
      <c r="GV571" s="19" t="str">
        <f t="shared" si="1554"/>
        <v/>
      </c>
      <c r="GW571" s="19" t="str">
        <f t="shared" si="1554"/>
        <v/>
      </c>
      <c r="GX571" s="19" t="str">
        <f t="shared" si="1554"/>
        <v/>
      </c>
      <c r="GY571" s="19" t="str">
        <f t="shared" si="1554"/>
        <v/>
      </c>
      <c r="GZ571" s="19" t="str">
        <f t="shared" si="1554"/>
        <v/>
      </c>
      <c r="HA571" s="19" t="str">
        <f t="shared" si="1555"/>
        <v/>
      </c>
      <c r="HB571" s="19" t="str">
        <f t="shared" si="1555"/>
        <v/>
      </c>
      <c r="HC571" s="19" t="str">
        <f t="shared" si="1555"/>
        <v/>
      </c>
      <c r="HD571" s="19" t="str">
        <f t="shared" si="1555"/>
        <v/>
      </c>
      <c r="HE571" s="19" t="str">
        <f t="shared" si="1555"/>
        <v/>
      </c>
      <c r="HF571" s="19" t="str">
        <f t="shared" si="1555"/>
        <v/>
      </c>
      <c r="HG571" s="19" t="str">
        <f t="shared" si="1555"/>
        <v/>
      </c>
      <c r="HH571" s="19" t="str">
        <f t="shared" si="1555"/>
        <v/>
      </c>
      <c r="HI571" s="19" t="str">
        <f t="shared" si="1555"/>
        <v/>
      </c>
      <c r="HJ571" s="19" t="str">
        <f t="shared" si="1555"/>
        <v/>
      </c>
      <c r="HK571" s="19" t="str">
        <f t="shared" si="1556"/>
        <v/>
      </c>
      <c r="HL571" s="19" t="str">
        <f t="shared" si="1556"/>
        <v/>
      </c>
      <c r="HM571" s="19" t="str">
        <f t="shared" si="1556"/>
        <v/>
      </c>
      <c r="HN571" s="19" t="str">
        <f t="shared" si="1556"/>
        <v/>
      </c>
      <c r="HO571" s="19" t="str">
        <f t="shared" si="1556"/>
        <v/>
      </c>
      <c r="HP571" s="19" t="str">
        <f t="shared" si="1556"/>
        <v/>
      </c>
      <c r="HQ571" s="19" t="str">
        <f t="shared" si="1556"/>
        <v/>
      </c>
      <c r="HR571" s="19" t="str">
        <f t="shared" si="1556"/>
        <v/>
      </c>
      <c r="HS571" s="19" t="str">
        <f t="shared" si="1556"/>
        <v/>
      </c>
      <c r="HT571" s="19" t="str">
        <f t="shared" si="1556"/>
        <v/>
      </c>
      <c r="HU571" s="19" t="str">
        <f t="shared" si="1557"/>
        <v/>
      </c>
      <c r="HV571" s="19" t="str">
        <f t="shared" si="1557"/>
        <v/>
      </c>
      <c r="HW571" s="19" t="str">
        <f t="shared" si="1557"/>
        <v/>
      </c>
      <c r="HX571" s="19" t="str">
        <f t="shared" si="1557"/>
        <v/>
      </c>
      <c r="HY571" s="19" t="str">
        <f t="shared" si="1557"/>
        <v/>
      </c>
      <c r="HZ571" s="19" t="str">
        <f t="shared" si="1557"/>
        <v/>
      </c>
      <c r="IA571" s="19" t="str">
        <f t="shared" si="1557"/>
        <v/>
      </c>
      <c r="IB571" s="19" t="str">
        <f t="shared" si="1557"/>
        <v/>
      </c>
      <c r="IC571" s="19" t="str">
        <f t="shared" si="1557"/>
        <v/>
      </c>
      <c r="ID571" s="19" t="str">
        <f t="shared" si="1557"/>
        <v/>
      </c>
      <c r="IE571" s="19" t="str">
        <f t="shared" si="1558"/>
        <v/>
      </c>
      <c r="IF571" s="19" t="str">
        <f t="shared" si="1558"/>
        <v/>
      </c>
      <c r="IG571" s="19" t="str">
        <f t="shared" si="1558"/>
        <v/>
      </c>
      <c r="IH571" s="19" t="str">
        <f t="shared" si="1558"/>
        <v/>
      </c>
      <c r="II571" s="19" t="str">
        <f t="shared" si="1558"/>
        <v/>
      </c>
      <c r="IJ571" s="19" t="str">
        <f t="shared" si="1558"/>
        <v/>
      </c>
      <c r="IK571" s="19" t="str">
        <f t="shared" si="1558"/>
        <v/>
      </c>
      <c r="IL571" s="19" t="str">
        <f t="shared" si="1558"/>
        <v/>
      </c>
      <c r="IM571" s="19" t="str">
        <f t="shared" si="1558"/>
        <v/>
      </c>
      <c r="IN571" s="19" t="str">
        <f t="shared" si="1558"/>
        <v/>
      </c>
      <c r="IO571" s="19" t="str">
        <f t="shared" si="1559"/>
        <v/>
      </c>
      <c r="IP571" s="19" t="str">
        <f t="shared" si="1559"/>
        <v/>
      </c>
      <c r="IQ571" s="19" t="str">
        <f t="shared" si="1559"/>
        <v/>
      </c>
      <c r="IR571" s="19" t="str">
        <f t="shared" si="1559"/>
        <v/>
      </c>
      <c r="IS571" s="19" t="str">
        <f t="shared" si="1559"/>
        <v/>
      </c>
      <c r="IT571" s="19" t="str">
        <f t="shared" si="1559"/>
        <v/>
      </c>
      <c r="IU571" s="19" t="str">
        <f t="shared" si="1559"/>
        <v/>
      </c>
      <c r="IV571" s="19" t="str">
        <f t="shared" si="1559"/>
        <v/>
      </c>
      <c r="IW571" s="19" t="str">
        <f t="shared" si="1559"/>
        <v/>
      </c>
      <c r="IX571" s="19" t="str">
        <f t="shared" si="1559"/>
        <v/>
      </c>
      <c r="IY571" s="19" t="str">
        <f t="shared" si="1560"/>
        <v/>
      </c>
      <c r="IZ571" s="19" t="str">
        <f t="shared" si="1560"/>
        <v/>
      </c>
      <c r="JA571" s="19" t="str">
        <f t="shared" si="1560"/>
        <v/>
      </c>
      <c r="JB571" s="19" t="str">
        <f t="shared" si="1560"/>
        <v/>
      </c>
      <c r="JC571" s="19" t="str">
        <f t="shared" si="1560"/>
        <v/>
      </c>
      <c r="JD571" s="19" t="str">
        <f t="shared" si="1560"/>
        <v/>
      </c>
      <c r="JE571" s="19" t="str">
        <f t="shared" si="1560"/>
        <v/>
      </c>
      <c r="JF571" s="19" t="str">
        <f t="shared" si="1560"/>
        <v/>
      </c>
      <c r="JG571" s="19" t="str">
        <f t="shared" si="1560"/>
        <v/>
      </c>
      <c r="JH571" s="19" t="str">
        <f t="shared" si="1560"/>
        <v/>
      </c>
      <c r="JI571" s="19" t="str">
        <f t="shared" si="1561"/>
        <v/>
      </c>
      <c r="JJ571" s="19" t="str">
        <f t="shared" si="1561"/>
        <v/>
      </c>
      <c r="JK571" s="19" t="str">
        <f t="shared" si="1561"/>
        <v/>
      </c>
      <c r="JL571" s="19" t="str">
        <f t="shared" si="1561"/>
        <v/>
      </c>
      <c r="JM571" s="19" t="str">
        <f t="shared" si="1561"/>
        <v/>
      </c>
      <c r="JN571" s="19" t="str">
        <f t="shared" si="1561"/>
        <v/>
      </c>
      <c r="JO571" s="19" t="str">
        <f t="shared" si="1561"/>
        <v/>
      </c>
      <c r="JP571" s="19" t="str">
        <f t="shared" si="1561"/>
        <v/>
      </c>
      <c r="JQ571" s="19" t="str">
        <f t="shared" si="1561"/>
        <v/>
      </c>
      <c r="JR571" s="19" t="str">
        <f t="shared" si="1561"/>
        <v/>
      </c>
      <c r="JS571" s="19" t="str">
        <f t="shared" si="1562"/>
        <v/>
      </c>
      <c r="JT571" s="19" t="str">
        <f t="shared" si="1562"/>
        <v/>
      </c>
      <c r="JU571" s="19" t="str">
        <f t="shared" si="1562"/>
        <v/>
      </c>
      <c r="JV571" s="19" t="str">
        <f t="shared" si="1562"/>
        <v/>
      </c>
      <c r="JW571" s="19" t="str">
        <f t="shared" si="1562"/>
        <v/>
      </c>
      <c r="JX571" s="19" t="str">
        <f t="shared" si="1562"/>
        <v/>
      </c>
      <c r="JY571" s="19" t="str">
        <f t="shared" si="1562"/>
        <v/>
      </c>
      <c r="JZ571" s="19" t="str">
        <f t="shared" si="1562"/>
        <v/>
      </c>
      <c r="KA571" s="19" t="str">
        <f t="shared" si="1562"/>
        <v/>
      </c>
      <c r="KB571" s="19" t="str">
        <f t="shared" si="1562"/>
        <v/>
      </c>
      <c r="KC571" s="19" t="str">
        <f t="shared" si="1563"/>
        <v/>
      </c>
      <c r="KD571" s="19" t="str">
        <f t="shared" si="1563"/>
        <v/>
      </c>
      <c r="KE571" s="19" t="str">
        <f t="shared" si="1563"/>
        <v/>
      </c>
      <c r="KF571" s="19" t="str">
        <f t="shared" si="1563"/>
        <v/>
      </c>
      <c r="KG571" s="19" t="str">
        <f t="shared" si="1563"/>
        <v/>
      </c>
      <c r="KH571" s="19" t="str">
        <f t="shared" si="1563"/>
        <v/>
      </c>
      <c r="KI571" s="19" t="str">
        <f t="shared" si="1563"/>
        <v/>
      </c>
      <c r="KJ571" s="19" t="str">
        <f t="shared" si="1563"/>
        <v/>
      </c>
      <c r="KK571" s="19" t="str">
        <f t="shared" si="1563"/>
        <v/>
      </c>
      <c r="KL571" s="19" t="str">
        <f t="shared" si="1563"/>
        <v/>
      </c>
      <c r="KM571" s="19" t="str">
        <f t="shared" si="1564"/>
        <v/>
      </c>
      <c r="KN571" s="19" t="str">
        <f t="shared" si="1564"/>
        <v/>
      </c>
      <c r="KO571" s="19" t="str">
        <f t="shared" si="1564"/>
        <v/>
      </c>
      <c r="KP571" s="19" t="str">
        <f t="shared" si="1564"/>
        <v/>
      </c>
      <c r="KQ571" s="19" t="str">
        <f t="shared" si="1564"/>
        <v/>
      </c>
      <c r="KR571" s="19" t="str">
        <f t="shared" si="1564"/>
        <v/>
      </c>
      <c r="KS571" s="19" t="str">
        <f t="shared" si="1564"/>
        <v/>
      </c>
      <c r="KT571" s="19" t="str">
        <f t="shared" si="1564"/>
        <v/>
      </c>
      <c r="KU571" s="19" t="str">
        <f t="shared" si="1564"/>
        <v/>
      </c>
      <c r="KV571" s="19" t="str">
        <f t="shared" si="1564"/>
        <v/>
      </c>
      <c r="KW571" s="19" t="str">
        <f t="shared" si="1565"/>
        <v/>
      </c>
      <c r="KX571" s="19" t="str">
        <f t="shared" si="1565"/>
        <v/>
      </c>
      <c r="KY571" s="19" t="str">
        <f t="shared" si="1565"/>
        <v/>
      </c>
      <c r="KZ571" s="19" t="str">
        <f t="shared" si="1565"/>
        <v/>
      </c>
      <c r="LA571" s="19" t="str">
        <f t="shared" si="1565"/>
        <v/>
      </c>
      <c r="LB571" s="19" t="str">
        <f t="shared" si="1565"/>
        <v/>
      </c>
      <c r="LC571" s="19" t="str">
        <f t="shared" si="1565"/>
        <v/>
      </c>
      <c r="LD571" s="19" t="str">
        <f t="shared" si="1565"/>
        <v/>
      </c>
      <c r="LE571" s="19" t="str">
        <f t="shared" si="1565"/>
        <v/>
      </c>
      <c r="LF571" s="19" t="str">
        <f t="shared" si="1565"/>
        <v/>
      </c>
      <c r="LG571" s="19" t="str">
        <f t="shared" si="1566"/>
        <v/>
      </c>
      <c r="LH571" s="19" t="str">
        <f t="shared" si="1566"/>
        <v/>
      </c>
      <c r="LI571" s="19" t="str">
        <f t="shared" si="1566"/>
        <v/>
      </c>
      <c r="LJ571" s="19" t="str">
        <f t="shared" si="1566"/>
        <v/>
      </c>
      <c r="LK571" s="19" t="str">
        <f t="shared" si="1566"/>
        <v/>
      </c>
      <c r="LL571" s="19" t="str">
        <f t="shared" si="1566"/>
        <v/>
      </c>
      <c r="LM571" s="19" t="str">
        <f t="shared" si="1566"/>
        <v/>
      </c>
      <c r="LN571" s="19" t="str">
        <f t="shared" si="1566"/>
        <v/>
      </c>
      <c r="LO571" s="19" t="str">
        <f t="shared" si="1566"/>
        <v/>
      </c>
      <c r="LP571" s="19" t="str">
        <f t="shared" si="1566"/>
        <v/>
      </c>
      <c r="LQ571" s="19" t="str">
        <f t="shared" si="1567"/>
        <v/>
      </c>
      <c r="LR571" s="19" t="str">
        <f t="shared" si="1567"/>
        <v/>
      </c>
      <c r="LS571" s="19" t="str">
        <f t="shared" si="1567"/>
        <v/>
      </c>
      <c r="LT571" s="19" t="str">
        <f t="shared" si="1567"/>
        <v/>
      </c>
      <c r="LU571" s="19" t="str">
        <f t="shared" si="1567"/>
        <v/>
      </c>
      <c r="LV571" s="19" t="str">
        <f t="shared" si="1567"/>
        <v/>
      </c>
      <c r="LW571" s="19" t="str">
        <f t="shared" si="1567"/>
        <v/>
      </c>
      <c r="LX571" s="19" t="str">
        <f t="shared" si="1567"/>
        <v/>
      </c>
      <c r="LY571" s="19" t="str">
        <f t="shared" si="1567"/>
        <v/>
      </c>
      <c r="LZ571" s="19" t="str">
        <f t="shared" si="1567"/>
        <v/>
      </c>
      <c r="MA571" s="19" t="str">
        <f t="shared" si="1568"/>
        <v/>
      </c>
      <c r="MB571" s="19" t="str">
        <f t="shared" si="1568"/>
        <v/>
      </c>
      <c r="MC571" s="19" t="str">
        <f t="shared" si="1568"/>
        <v/>
      </c>
      <c r="MD571" s="19" t="str">
        <f t="shared" si="1568"/>
        <v/>
      </c>
      <c r="ME571" s="19" t="str">
        <f t="shared" si="1568"/>
        <v/>
      </c>
      <c r="MF571" s="19" t="str">
        <f t="shared" si="1568"/>
        <v/>
      </c>
      <c r="MG571" s="19" t="str">
        <f t="shared" si="1568"/>
        <v/>
      </c>
      <c r="MH571" s="19" t="str">
        <f t="shared" si="1568"/>
        <v/>
      </c>
      <c r="MI571" s="19" t="str">
        <f t="shared" si="1568"/>
        <v/>
      </c>
      <c r="MJ571" s="19" t="str">
        <f t="shared" si="1568"/>
        <v/>
      </c>
      <c r="MK571" s="19" t="str">
        <f t="shared" si="1569"/>
        <v/>
      </c>
      <c r="ML571" s="19" t="str">
        <f t="shared" si="1569"/>
        <v/>
      </c>
      <c r="MM571" s="19" t="str">
        <f t="shared" si="1569"/>
        <v/>
      </c>
      <c r="MN571" s="19" t="str">
        <f t="shared" si="1569"/>
        <v/>
      </c>
      <c r="MO571" s="19" t="str">
        <f t="shared" si="1569"/>
        <v/>
      </c>
      <c r="MP571" s="19" t="str">
        <f t="shared" si="1569"/>
        <v/>
      </c>
      <c r="MQ571" s="19" t="str">
        <f t="shared" si="1569"/>
        <v/>
      </c>
      <c r="MR571" s="19" t="str">
        <f t="shared" si="1569"/>
        <v/>
      </c>
      <c r="MS571" s="19" t="str">
        <f t="shared" si="1569"/>
        <v/>
      </c>
      <c r="MT571" s="19" t="str">
        <f t="shared" si="1569"/>
        <v/>
      </c>
      <c r="MU571" s="19" t="str">
        <f t="shared" si="1570"/>
        <v/>
      </c>
      <c r="MV571" s="19" t="str">
        <f t="shared" si="1570"/>
        <v/>
      </c>
      <c r="MW571" s="19" t="str">
        <f t="shared" si="1570"/>
        <v/>
      </c>
      <c r="MX571" s="19" t="str">
        <f t="shared" si="1570"/>
        <v/>
      </c>
      <c r="MY571" s="19" t="str">
        <f t="shared" si="1570"/>
        <v/>
      </c>
      <c r="MZ571" s="19" t="str">
        <f t="shared" si="1570"/>
        <v/>
      </c>
      <c r="NA571" s="19" t="str">
        <f t="shared" si="1570"/>
        <v/>
      </c>
      <c r="NB571" s="19" t="str">
        <f t="shared" si="1570"/>
        <v/>
      </c>
      <c r="NC571" s="19" t="str">
        <f t="shared" si="1570"/>
        <v/>
      </c>
      <c r="ND571" s="19" t="str">
        <f t="shared" si="1570"/>
        <v/>
      </c>
      <c r="NE571" s="19" t="str">
        <f t="shared" si="1571"/>
        <v/>
      </c>
      <c r="NF571" s="19" t="str">
        <f t="shared" si="1571"/>
        <v/>
      </c>
      <c r="NG571" s="19" t="str">
        <f t="shared" si="1571"/>
        <v/>
      </c>
      <c r="NH571" s="19" t="str">
        <f t="shared" si="1571"/>
        <v/>
      </c>
      <c r="NI571" s="19" t="str">
        <f t="shared" si="1571"/>
        <v/>
      </c>
      <c r="NJ571" s="19" t="str">
        <f t="shared" si="1571"/>
        <v/>
      </c>
      <c r="NK571" s="19" t="str">
        <f t="shared" si="1571"/>
        <v/>
      </c>
      <c r="NL571" s="19" t="str">
        <f t="shared" si="1571"/>
        <v/>
      </c>
      <c r="NM571" s="19" t="str">
        <f t="shared" si="1571"/>
        <v/>
      </c>
      <c r="NN571" s="19" t="str">
        <f t="shared" si="1571"/>
        <v/>
      </c>
      <c r="NO571" s="19" t="str">
        <f t="shared" si="1572"/>
        <v/>
      </c>
      <c r="NP571" s="19" t="str">
        <f t="shared" si="1572"/>
        <v/>
      </c>
      <c r="NQ571" s="19" t="str">
        <f t="shared" si="1572"/>
        <v/>
      </c>
      <c r="NR571" s="19" t="str">
        <f t="shared" si="1572"/>
        <v/>
      </c>
      <c r="NS571" s="19" t="str">
        <f t="shared" si="1572"/>
        <v/>
      </c>
      <c r="NT571" s="19" t="str">
        <f t="shared" si="1572"/>
        <v/>
      </c>
      <c r="NU571" s="19" t="str">
        <f t="shared" si="1572"/>
        <v/>
      </c>
      <c r="NV571" s="19" t="str">
        <f t="shared" si="1572"/>
        <v/>
      </c>
      <c r="NW571" s="19" t="str">
        <f t="shared" si="1572"/>
        <v/>
      </c>
      <c r="NX571" s="19" t="str">
        <f t="shared" si="1572"/>
        <v/>
      </c>
      <c r="NY571" s="19" t="str">
        <f t="shared" si="1573"/>
        <v/>
      </c>
      <c r="NZ571" s="19" t="str">
        <f t="shared" si="1573"/>
        <v/>
      </c>
      <c r="OA571" s="19" t="str">
        <f t="shared" si="1573"/>
        <v/>
      </c>
      <c r="OB571" s="19" t="str">
        <f t="shared" si="1573"/>
        <v/>
      </c>
      <c r="OC571" s="19" t="str">
        <f t="shared" si="1573"/>
        <v/>
      </c>
      <c r="OD571" s="19" t="str">
        <f t="shared" si="1573"/>
        <v/>
      </c>
      <c r="OE571" s="19" t="str">
        <f t="shared" si="1573"/>
        <v/>
      </c>
      <c r="OF571" s="19" t="str">
        <f t="shared" si="1573"/>
        <v/>
      </c>
      <c r="OG571" s="19" t="str">
        <f t="shared" si="1573"/>
        <v/>
      </c>
      <c r="OH571" s="19" t="str">
        <f t="shared" si="1573"/>
        <v/>
      </c>
      <c r="OI571" s="19" t="str">
        <f t="shared" si="1574"/>
        <v/>
      </c>
      <c r="OJ571" s="19" t="str">
        <f t="shared" si="1574"/>
        <v/>
      </c>
      <c r="OK571" s="19" t="str">
        <f t="shared" si="1574"/>
        <v/>
      </c>
      <c r="OL571" s="19" t="str">
        <f t="shared" si="1574"/>
        <v/>
      </c>
      <c r="OM571" s="19" t="str">
        <f t="shared" si="1574"/>
        <v/>
      </c>
      <c r="ON571" s="19" t="str">
        <f t="shared" si="1574"/>
        <v/>
      </c>
      <c r="OO571" s="19" t="str">
        <f t="shared" si="1574"/>
        <v/>
      </c>
      <c r="OP571" s="19" t="str">
        <f t="shared" si="1574"/>
        <v/>
      </c>
      <c r="OQ571" s="19" t="str">
        <f t="shared" si="1574"/>
        <v/>
      </c>
      <c r="OR571" s="19" t="str">
        <f t="shared" si="1574"/>
        <v/>
      </c>
      <c r="OS571" s="19" t="str">
        <f t="shared" si="1575"/>
        <v/>
      </c>
      <c r="OT571" s="19" t="str">
        <f t="shared" si="1575"/>
        <v/>
      </c>
      <c r="OU571" s="19" t="str">
        <f t="shared" si="1575"/>
        <v/>
      </c>
      <c r="OV571" s="19" t="str">
        <f t="shared" si="1575"/>
        <v/>
      </c>
      <c r="OW571" s="19" t="str">
        <f t="shared" si="1575"/>
        <v/>
      </c>
      <c r="OX571" s="19" t="str">
        <f t="shared" si="1575"/>
        <v/>
      </c>
      <c r="OY571" s="19" t="str">
        <f t="shared" si="1575"/>
        <v/>
      </c>
      <c r="OZ571" s="19" t="str">
        <f t="shared" si="1575"/>
        <v/>
      </c>
      <c r="PA571" s="19" t="str">
        <f t="shared" si="1575"/>
        <v/>
      </c>
      <c r="PB571" s="19" t="str">
        <f t="shared" si="1575"/>
        <v/>
      </c>
      <c r="PC571" s="19" t="str">
        <f t="shared" si="1576"/>
        <v/>
      </c>
      <c r="PD571" s="19" t="str">
        <f t="shared" si="1576"/>
        <v/>
      </c>
      <c r="PE571" s="19" t="str">
        <f t="shared" si="1576"/>
        <v/>
      </c>
      <c r="PF571" s="19" t="str">
        <f t="shared" si="1576"/>
        <v/>
      </c>
      <c r="PG571" s="19" t="str">
        <f t="shared" si="1576"/>
        <v/>
      </c>
      <c r="PH571" s="19" t="str">
        <f t="shared" si="1576"/>
        <v/>
      </c>
      <c r="PI571" s="19" t="str">
        <f t="shared" si="1576"/>
        <v/>
      </c>
      <c r="PJ571" s="19" t="str">
        <f t="shared" si="1576"/>
        <v/>
      </c>
      <c r="PK571" s="19" t="str">
        <f t="shared" si="1576"/>
        <v/>
      </c>
      <c r="PL571" s="19" t="str">
        <f t="shared" si="1576"/>
        <v/>
      </c>
      <c r="PM571" s="19" t="str">
        <f t="shared" si="1577"/>
        <v/>
      </c>
      <c r="PN571" s="19" t="str">
        <f t="shared" si="1577"/>
        <v/>
      </c>
      <c r="PO571" s="19" t="str">
        <f t="shared" si="1577"/>
        <v/>
      </c>
      <c r="PP571" s="19" t="str">
        <f t="shared" si="1577"/>
        <v/>
      </c>
      <c r="PQ571" s="19" t="str">
        <f t="shared" si="1577"/>
        <v/>
      </c>
      <c r="PR571" s="19" t="str">
        <f t="shared" si="1577"/>
        <v/>
      </c>
      <c r="PS571" s="19" t="str">
        <f t="shared" si="1577"/>
        <v/>
      </c>
      <c r="PT571" s="19" t="str">
        <f t="shared" si="1577"/>
        <v/>
      </c>
      <c r="PU571" s="19" t="str">
        <f t="shared" si="1577"/>
        <v/>
      </c>
      <c r="PV571" s="19" t="str">
        <f t="shared" si="1577"/>
        <v/>
      </c>
      <c r="PW571" s="19" t="str">
        <f t="shared" si="1577"/>
        <v/>
      </c>
      <c r="PX571" s="19" t="str">
        <f t="shared" si="1577"/>
        <v/>
      </c>
      <c r="PY571" s="19" t="str">
        <f t="shared" si="1577"/>
        <v/>
      </c>
      <c r="PZ571" s="19" t="str">
        <f t="shared" si="1581"/>
        <v/>
      </c>
      <c r="QA571" s="19" t="str">
        <f t="shared" si="1582"/>
        <v/>
      </c>
    </row>
    <row r="572" spans="4:443" x14ac:dyDescent="0.25">
      <c r="D572"/>
      <c r="E572"/>
      <c r="G572" s="20" t="str">
        <f t="shared" si="1578"/>
        <v/>
      </c>
      <c r="H572" s="20"/>
      <c r="I572" s="19" t="str">
        <f t="shared" si="1535"/>
        <v/>
      </c>
      <c r="J572" s="19" t="str">
        <f t="shared" si="1535"/>
        <v/>
      </c>
      <c r="K572" s="19" t="str">
        <f t="shared" si="1535"/>
        <v/>
      </c>
      <c r="L572" s="19" t="str">
        <f t="shared" si="1535"/>
        <v/>
      </c>
      <c r="M572" s="19" t="str">
        <f t="shared" si="1535"/>
        <v/>
      </c>
      <c r="N572" s="19" t="str">
        <f t="shared" si="1535"/>
        <v/>
      </c>
      <c r="O572" s="19" t="str">
        <f t="shared" si="1535"/>
        <v/>
      </c>
      <c r="P572" s="19" t="str">
        <f t="shared" si="1535"/>
        <v/>
      </c>
      <c r="Q572" s="19" t="str">
        <f t="shared" si="1535"/>
        <v/>
      </c>
      <c r="R572" s="19" t="str">
        <f t="shared" si="1535"/>
        <v/>
      </c>
      <c r="S572" s="19" t="str">
        <f t="shared" si="1536"/>
        <v/>
      </c>
      <c r="T572" s="19" t="str">
        <f t="shared" si="1536"/>
        <v/>
      </c>
      <c r="U572" s="50" t="str">
        <f t="shared" si="1536"/>
        <v/>
      </c>
      <c r="V572" s="19" t="str">
        <f t="shared" si="1536"/>
        <v/>
      </c>
      <c r="W572" s="19" t="str">
        <f t="shared" si="1536"/>
        <v/>
      </c>
      <c r="X572" s="19" t="str">
        <f t="shared" si="1536"/>
        <v/>
      </c>
      <c r="Y572" s="19" t="str">
        <f t="shared" si="1536"/>
        <v/>
      </c>
      <c r="Z572" s="19" t="str">
        <f t="shared" si="1536"/>
        <v/>
      </c>
      <c r="AA572" s="19" t="str">
        <f t="shared" si="1536"/>
        <v/>
      </c>
      <c r="AB572" s="19" t="str">
        <f t="shared" si="1536"/>
        <v/>
      </c>
      <c r="AC572" s="19" t="str">
        <f t="shared" si="1537"/>
        <v/>
      </c>
      <c r="AD572" s="19" t="str">
        <f t="shared" si="1537"/>
        <v/>
      </c>
      <c r="AE572" s="19" t="str">
        <f t="shared" si="1537"/>
        <v/>
      </c>
      <c r="AF572" s="19" t="str">
        <f t="shared" si="1537"/>
        <v/>
      </c>
      <c r="AG572" s="19" t="str">
        <f t="shared" si="1537"/>
        <v/>
      </c>
      <c r="AH572" s="19" t="str">
        <f t="shared" si="1537"/>
        <v/>
      </c>
      <c r="AI572" s="19" t="str">
        <f t="shared" si="1537"/>
        <v/>
      </c>
      <c r="AJ572" s="19" t="str">
        <f t="shared" si="1537"/>
        <v/>
      </c>
      <c r="AK572" s="19" t="str">
        <f t="shared" si="1537"/>
        <v/>
      </c>
      <c r="AL572" s="19" t="str">
        <f t="shared" si="1537"/>
        <v/>
      </c>
      <c r="AM572" s="19" t="str">
        <f t="shared" si="1538"/>
        <v/>
      </c>
      <c r="AN572" s="19" t="str">
        <f t="shared" si="1538"/>
        <v/>
      </c>
      <c r="AO572" s="19" t="str">
        <f t="shared" si="1538"/>
        <v/>
      </c>
      <c r="AP572" s="19" t="str">
        <f t="shared" si="1538"/>
        <v/>
      </c>
      <c r="AQ572" s="19" t="str">
        <f t="shared" si="1538"/>
        <v/>
      </c>
      <c r="AR572" s="19" t="str">
        <f t="shared" si="1538"/>
        <v/>
      </c>
      <c r="AS572" s="19" t="str">
        <f t="shared" si="1538"/>
        <v/>
      </c>
      <c r="AT572" s="19" t="str">
        <f t="shared" si="1538"/>
        <v/>
      </c>
      <c r="AU572" s="19" t="str">
        <f t="shared" si="1538"/>
        <v/>
      </c>
      <c r="AV572" s="19" t="str">
        <f t="shared" si="1538"/>
        <v/>
      </c>
      <c r="AW572" s="19" t="str">
        <f t="shared" si="1539"/>
        <v/>
      </c>
      <c r="AX572" s="19" t="str">
        <f t="shared" si="1539"/>
        <v/>
      </c>
      <c r="AY572" s="19" t="str">
        <f t="shared" si="1539"/>
        <v/>
      </c>
      <c r="AZ572" s="19" t="str">
        <f t="shared" si="1539"/>
        <v/>
      </c>
      <c r="BA572" s="19" t="str">
        <f t="shared" si="1539"/>
        <v/>
      </c>
      <c r="BB572" s="19" t="str">
        <f t="shared" si="1539"/>
        <v/>
      </c>
      <c r="BC572" s="19" t="str">
        <f t="shared" si="1539"/>
        <v/>
      </c>
      <c r="BD572" s="19" t="str">
        <f t="shared" si="1539"/>
        <v/>
      </c>
      <c r="BE572" s="19" t="str">
        <f t="shared" si="1539"/>
        <v/>
      </c>
      <c r="BF572" s="19" t="str">
        <f t="shared" si="1539"/>
        <v/>
      </c>
      <c r="BG572" s="19" t="str">
        <f t="shared" si="1540"/>
        <v/>
      </c>
      <c r="BH572" s="19" t="str">
        <f t="shared" si="1540"/>
        <v/>
      </c>
      <c r="BI572" s="19" t="str">
        <f t="shared" si="1540"/>
        <v/>
      </c>
      <c r="BJ572" s="19" t="str">
        <f t="shared" si="1540"/>
        <v/>
      </c>
      <c r="BK572" s="19" t="str">
        <f t="shared" si="1540"/>
        <v/>
      </c>
      <c r="BL572" s="19" t="str">
        <f t="shared" si="1540"/>
        <v/>
      </c>
      <c r="BM572" s="19" t="str">
        <f t="shared" si="1540"/>
        <v/>
      </c>
      <c r="BN572" s="19" t="str">
        <f t="shared" si="1540"/>
        <v/>
      </c>
      <c r="BO572" s="19" t="str">
        <f t="shared" si="1540"/>
        <v/>
      </c>
      <c r="BP572" s="19" t="str">
        <f t="shared" si="1540"/>
        <v/>
      </c>
      <c r="BQ572" s="19" t="str">
        <f t="shared" si="1541"/>
        <v/>
      </c>
      <c r="BR572" s="19" t="str">
        <f t="shared" si="1541"/>
        <v/>
      </c>
      <c r="BS572" s="19" t="str">
        <f t="shared" si="1541"/>
        <v/>
      </c>
      <c r="BT572" s="19" t="str">
        <f t="shared" si="1541"/>
        <v/>
      </c>
      <c r="BU572" s="19" t="str">
        <f t="shared" si="1541"/>
        <v/>
      </c>
      <c r="BV572" s="19" t="str">
        <f t="shared" si="1541"/>
        <v/>
      </c>
      <c r="BW572" s="19" t="str">
        <f t="shared" si="1541"/>
        <v/>
      </c>
      <c r="BX572" s="19" t="str">
        <f t="shared" si="1541"/>
        <v/>
      </c>
      <c r="BY572" s="19" t="str">
        <f t="shared" si="1541"/>
        <v/>
      </c>
      <c r="BZ572" s="19" t="str">
        <f t="shared" si="1541"/>
        <v/>
      </c>
      <c r="CA572" s="19" t="str">
        <f t="shared" si="1542"/>
        <v/>
      </c>
      <c r="CB572" s="19" t="str">
        <f t="shared" si="1542"/>
        <v/>
      </c>
      <c r="CC572" s="19" t="str">
        <f t="shared" si="1542"/>
        <v/>
      </c>
      <c r="CD572" s="19" t="str">
        <f t="shared" si="1542"/>
        <v/>
      </c>
      <c r="CE572" s="19" t="str">
        <f t="shared" si="1542"/>
        <v/>
      </c>
      <c r="CF572" s="19" t="str">
        <f t="shared" si="1542"/>
        <v/>
      </c>
      <c r="CG572" s="19" t="str">
        <f t="shared" si="1542"/>
        <v/>
      </c>
      <c r="CH572" s="19" t="str">
        <f t="shared" si="1542"/>
        <v/>
      </c>
      <c r="CI572" s="19" t="str">
        <f t="shared" si="1542"/>
        <v/>
      </c>
      <c r="CJ572" s="19" t="str">
        <f t="shared" si="1542"/>
        <v/>
      </c>
      <c r="CK572" s="19" t="str">
        <f t="shared" si="1543"/>
        <v/>
      </c>
      <c r="CL572" s="19" t="str">
        <f t="shared" si="1543"/>
        <v/>
      </c>
      <c r="CM572" s="19" t="str">
        <f t="shared" si="1543"/>
        <v/>
      </c>
      <c r="CN572" s="19" t="str">
        <f t="shared" si="1543"/>
        <v/>
      </c>
      <c r="CO572" s="19" t="str">
        <f t="shared" si="1543"/>
        <v/>
      </c>
      <c r="CP572" s="19" t="str">
        <f t="shared" si="1543"/>
        <v/>
      </c>
      <c r="CQ572" s="19" t="str">
        <f t="shared" si="1543"/>
        <v/>
      </c>
      <c r="CR572" s="19" t="str">
        <f t="shared" si="1543"/>
        <v/>
      </c>
      <c r="CS572" s="19" t="str">
        <f t="shared" si="1543"/>
        <v/>
      </c>
      <c r="CT572" s="19" t="str">
        <f t="shared" si="1543"/>
        <v/>
      </c>
      <c r="CU572" s="19" t="str">
        <f t="shared" si="1544"/>
        <v/>
      </c>
      <c r="CV572" s="19" t="str">
        <f t="shared" si="1544"/>
        <v/>
      </c>
      <c r="CW572" s="19" t="str">
        <f t="shared" si="1544"/>
        <v/>
      </c>
      <c r="CX572" s="19" t="str">
        <f t="shared" si="1544"/>
        <v/>
      </c>
      <c r="CY572" s="19" t="str">
        <f t="shared" si="1544"/>
        <v/>
      </c>
      <c r="CZ572" s="19" t="str">
        <f t="shared" si="1544"/>
        <v/>
      </c>
      <c r="DA572" s="19" t="str">
        <f t="shared" si="1544"/>
        <v/>
      </c>
      <c r="DB572" s="19" t="str">
        <f t="shared" si="1544"/>
        <v/>
      </c>
      <c r="DC572" s="19" t="str">
        <f t="shared" si="1544"/>
        <v/>
      </c>
      <c r="DD572" s="19" t="str">
        <f t="shared" si="1544"/>
        <v/>
      </c>
      <c r="DE572" s="19" t="str">
        <f t="shared" si="1545"/>
        <v/>
      </c>
      <c r="DF572" s="19" t="str">
        <f t="shared" si="1545"/>
        <v/>
      </c>
      <c r="DG572" s="19" t="str">
        <f t="shared" si="1545"/>
        <v/>
      </c>
      <c r="DH572" s="19" t="str">
        <f t="shared" si="1545"/>
        <v/>
      </c>
      <c r="DI572" s="19" t="str">
        <f t="shared" si="1545"/>
        <v/>
      </c>
      <c r="DJ572" s="19" t="str">
        <f t="shared" si="1545"/>
        <v/>
      </c>
      <c r="DK572" s="19" t="str">
        <f t="shared" si="1545"/>
        <v/>
      </c>
      <c r="DL572" s="19" t="str">
        <f t="shared" si="1545"/>
        <v/>
      </c>
      <c r="DM572" s="19" t="str">
        <f t="shared" si="1545"/>
        <v/>
      </c>
      <c r="DN572" s="19" t="str">
        <f t="shared" si="1545"/>
        <v/>
      </c>
      <c r="DO572" s="19" t="str">
        <f t="shared" si="1546"/>
        <v/>
      </c>
      <c r="DP572" s="19" t="str">
        <f t="shared" si="1546"/>
        <v/>
      </c>
      <c r="DQ572" s="19" t="str">
        <f t="shared" si="1546"/>
        <v/>
      </c>
      <c r="DR572" s="19" t="str">
        <f t="shared" si="1546"/>
        <v/>
      </c>
      <c r="DS572" s="19" t="str">
        <f t="shared" si="1546"/>
        <v/>
      </c>
      <c r="DT572" s="19" t="str">
        <f t="shared" si="1546"/>
        <v/>
      </c>
      <c r="DU572" s="19" t="str">
        <f t="shared" si="1546"/>
        <v/>
      </c>
      <c r="DV572" s="19" t="str">
        <f t="shared" si="1546"/>
        <v/>
      </c>
      <c r="DW572" s="19" t="str">
        <f t="shared" si="1546"/>
        <v/>
      </c>
      <c r="DX572" s="19" t="str">
        <f t="shared" si="1546"/>
        <v/>
      </c>
      <c r="DY572" s="19" t="str">
        <f t="shared" si="1547"/>
        <v/>
      </c>
      <c r="DZ572" s="19" t="str">
        <f t="shared" si="1547"/>
        <v/>
      </c>
      <c r="EA572" s="19" t="str">
        <f t="shared" si="1547"/>
        <v/>
      </c>
      <c r="EB572" s="19" t="str">
        <f t="shared" si="1547"/>
        <v/>
      </c>
      <c r="EC572" s="19" t="str">
        <f t="shared" si="1547"/>
        <v/>
      </c>
      <c r="ED572" s="19" t="str">
        <f t="shared" si="1547"/>
        <v/>
      </c>
      <c r="EE572" s="19" t="str">
        <f t="shared" si="1547"/>
        <v/>
      </c>
      <c r="EF572" s="19" t="str">
        <f t="shared" si="1547"/>
        <v/>
      </c>
      <c r="EG572" s="19" t="str">
        <f t="shared" si="1547"/>
        <v/>
      </c>
      <c r="EH572" s="19" t="str">
        <f t="shared" si="1547"/>
        <v/>
      </c>
      <c r="EI572" s="19" t="str">
        <f t="shared" si="1548"/>
        <v/>
      </c>
      <c r="EJ572" s="19" t="str">
        <f t="shared" si="1548"/>
        <v/>
      </c>
      <c r="EK572" s="19" t="str">
        <f t="shared" si="1548"/>
        <v/>
      </c>
      <c r="EL572" s="19" t="str">
        <f t="shared" si="1548"/>
        <v/>
      </c>
      <c r="EM572" s="19" t="str">
        <f t="shared" si="1548"/>
        <v/>
      </c>
      <c r="EN572" s="19" t="str">
        <f t="shared" si="1548"/>
        <v/>
      </c>
      <c r="EO572" s="19" t="str">
        <f t="shared" si="1548"/>
        <v/>
      </c>
      <c r="EP572" s="19" t="str">
        <f t="shared" si="1548"/>
        <v/>
      </c>
      <c r="EQ572" s="19" t="str">
        <f t="shared" si="1548"/>
        <v/>
      </c>
      <c r="ER572" s="19" t="str">
        <f t="shared" si="1548"/>
        <v/>
      </c>
      <c r="ES572" s="19" t="str">
        <f t="shared" si="1549"/>
        <v/>
      </c>
      <c r="ET572" s="19" t="str">
        <f t="shared" si="1549"/>
        <v/>
      </c>
      <c r="EU572" s="19" t="str">
        <f t="shared" si="1549"/>
        <v/>
      </c>
      <c r="EV572" s="19" t="str">
        <f t="shared" si="1549"/>
        <v/>
      </c>
      <c r="EW572" s="19" t="str">
        <f t="shared" si="1549"/>
        <v/>
      </c>
      <c r="EX572" s="19" t="str">
        <f t="shared" si="1549"/>
        <v/>
      </c>
      <c r="EY572" s="19" t="str">
        <f t="shared" si="1549"/>
        <v/>
      </c>
      <c r="EZ572" s="19" t="str">
        <f t="shared" si="1549"/>
        <v/>
      </c>
      <c r="FA572" s="19" t="str">
        <f t="shared" si="1549"/>
        <v/>
      </c>
      <c r="FB572" s="19" t="str">
        <f t="shared" si="1549"/>
        <v/>
      </c>
      <c r="FC572" s="19" t="str">
        <f t="shared" si="1550"/>
        <v/>
      </c>
      <c r="FD572" s="19" t="str">
        <f t="shared" si="1550"/>
        <v/>
      </c>
      <c r="FE572" s="19" t="str">
        <f t="shared" si="1550"/>
        <v/>
      </c>
      <c r="FF572" s="19" t="str">
        <f t="shared" si="1550"/>
        <v/>
      </c>
      <c r="FG572" s="19" t="str">
        <f t="shared" si="1550"/>
        <v/>
      </c>
      <c r="FH572" s="19" t="str">
        <f t="shared" si="1550"/>
        <v/>
      </c>
      <c r="FI572" s="19" t="str">
        <f t="shared" si="1550"/>
        <v/>
      </c>
      <c r="FJ572" s="19" t="str">
        <f t="shared" si="1550"/>
        <v/>
      </c>
      <c r="FK572" s="19" t="str">
        <f t="shared" si="1550"/>
        <v/>
      </c>
      <c r="FL572" s="19" t="str">
        <f t="shared" si="1550"/>
        <v/>
      </c>
      <c r="FM572" s="19" t="str">
        <f t="shared" si="1551"/>
        <v/>
      </c>
      <c r="FN572" s="19" t="str">
        <f t="shared" si="1551"/>
        <v/>
      </c>
      <c r="FO572" s="19" t="str">
        <f t="shared" si="1551"/>
        <v/>
      </c>
      <c r="FP572" s="19" t="str">
        <f t="shared" si="1551"/>
        <v/>
      </c>
      <c r="FQ572" s="19" t="str">
        <f t="shared" si="1551"/>
        <v/>
      </c>
      <c r="FR572" s="19" t="str">
        <f t="shared" si="1551"/>
        <v/>
      </c>
      <c r="FS572" s="19" t="str">
        <f t="shared" si="1551"/>
        <v/>
      </c>
      <c r="FT572" s="19" t="str">
        <f t="shared" si="1551"/>
        <v/>
      </c>
      <c r="FU572" s="19" t="str">
        <f t="shared" si="1551"/>
        <v/>
      </c>
      <c r="FV572" s="19" t="str">
        <f t="shared" si="1551"/>
        <v/>
      </c>
      <c r="FW572" s="19" t="str">
        <f t="shared" si="1552"/>
        <v/>
      </c>
      <c r="FX572" s="19" t="str">
        <f t="shared" si="1552"/>
        <v/>
      </c>
      <c r="FY572" s="19" t="str">
        <f t="shared" si="1552"/>
        <v/>
      </c>
      <c r="FZ572" s="19" t="str">
        <f t="shared" si="1552"/>
        <v/>
      </c>
      <c r="GA572" s="19" t="str">
        <f t="shared" si="1552"/>
        <v/>
      </c>
      <c r="GB572" s="19" t="str">
        <f t="shared" si="1552"/>
        <v/>
      </c>
      <c r="GC572" s="19" t="str">
        <f t="shared" si="1552"/>
        <v/>
      </c>
      <c r="GD572" s="19" t="str">
        <f t="shared" si="1552"/>
        <v/>
      </c>
      <c r="GE572" s="19" t="str">
        <f t="shared" si="1552"/>
        <v/>
      </c>
      <c r="GF572" s="19" t="str">
        <f t="shared" si="1552"/>
        <v/>
      </c>
      <c r="GG572" s="19" t="str">
        <f t="shared" si="1553"/>
        <v/>
      </c>
      <c r="GH572" s="19" t="str">
        <f t="shared" si="1553"/>
        <v/>
      </c>
      <c r="GI572" s="19" t="str">
        <f t="shared" si="1553"/>
        <v/>
      </c>
      <c r="GJ572" s="19" t="str">
        <f t="shared" si="1553"/>
        <v/>
      </c>
      <c r="GK572" s="19" t="str">
        <f t="shared" si="1553"/>
        <v/>
      </c>
      <c r="GL572" s="19" t="str">
        <f t="shared" si="1553"/>
        <v/>
      </c>
      <c r="GM572" s="19" t="str">
        <f t="shared" si="1553"/>
        <v/>
      </c>
      <c r="GN572" s="19" t="str">
        <f t="shared" si="1553"/>
        <v/>
      </c>
      <c r="GO572" s="19" t="str">
        <f t="shared" si="1553"/>
        <v/>
      </c>
      <c r="GP572" s="19" t="str">
        <f t="shared" si="1553"/>
        <v/>
      </c>
      <c r="GQ572" s="19" t="str">
        <f t="shared" si="1554"/>
        <v/>
      </c>
      <c r="GR572" s="19" t="str">
        <f t="shared" si="1554"/>
        <v/>
      </c>
      <c r="GS572" s="19" t="str">
        <f t="shared" si="1554"/>
        <v/>
      </c>
      <c r="GT572" s="19" t="str">
        <f t="shared" si="1554"/>
        <v/>
      </c>
      <c r="GU572" s="19" t="str">
        <f t="shared" si="1554"/>
        <v/>
      </c>
      <c r="GV572" s="19" t="str">
        <f t="shared" si="1554"/>
        <v/>
      </c>
      <c r="GW572" s="19" t="str">
        <f t="shared" si="1554"/>
        <v/>
      </c>
      <c r="GX572" s="19" t="str">
        <f t="shared" si="1554"/>
        <v/>
      </c>
      <c r="GY572" s="19" t="str">
        <f t="shared" si="1554"/>
        <v/>
      </c>
      <c r="GZ572" s="19" t="str">
        <f t="shared" si="1554"/>
        <v/>
      </c>
      <c r="HA572" s="19" t="str">
        <f t="shared" si="1555"/>
        <v/>
      </c>
      <c r="HB572" s="19" t="str">
        <f t="shared" si="1555"/>
        <v/>
      </c>
      <c r="HC572" s="19" t="str">
        <f t="shared" si="1555"/>
        <v/>
      </c>
      <c r="HD572" s="19" t="str">
        <f t="shared" si="1555"/>
        <v/>
      </c>
      <c r="HE572" s="19" t="str">
        <f t="shared" si="1555"/>
        <v/>
      </c>
      <c r="HF572" s="19" t="str">
        <f t="shared" si="1555"/>
        <v/>
      </c>
      <c r="HG572" s="19" t="str">
        <f t="shared" si="1555"/>
        <v/>
      </c>
      <c r="HH572" s="19" t="str">
        <f t="shared" si="1555"/>
        <v/>
      </c>
      <c r="HI572" s="19" t="str">
        <f t="shared" si="1555"/>
        <v/>
      </c>
      <c r="HJ572" s="19" t="str">
        <f t="shared" si="1555"/>
        <v/>
      </c>
      <c r="HK572" s="19" t="str">
        <f t="shared" si="1556"/>
        <v/>
      </c>
      <c r="HL572" s="19" t="str">
        <f t="shared" si="1556"/>
        <v/>
      </c>
      <c r="HM572" s="19" t="str">
        <f t="shared" si="1556"/>
        <v/>
      </c>
      <c r="HN572" s="19" t="str">
        <f t="shared" si="1556"/>
        <v/>
      </c>
      <c r="HO572" s="19" t="str">
        <f t="shared" si="1556"/>
        <v/>
      </c>
      <c r="HP572" s="19" t="str">
        <f t="shared" si="1556"/>
        <v/>
      </c>
      <c r="HQ572" s="19" t="str">
        <f t="shared" si="1556"/>
        <v/>
      </c>
      <c r="HR572" s="19" t="str">
        <f t="shared" si="1556"/>
        <v/>
      </c>
      <c r="HS572" s="19" t="str">
        <f t="shared" si="1556"/>
        <v/>
      </c>
      <c r="HT572" s="19" t="str">
        <f t="shared" si="1556"/>
        <v/>
      </c>
      <c r="HU572" s="19" t="str">
        <f t="shared" si="1557"/>
        <v/>
      </c>
      <c r="HV572" s="19" t="str">
        <f t="shared" si="1557"/>
        <v/>
      </c>
      <c r="HW572" s="19" t="str">
        <f t="shared" si="1557"/>
        <v/>
      </c>
      <c r="HX572" s="19" t="str">
        <f t="shared" si="1557"/>
        <v/>
      </c>
      <c r="HY572" s="19" t="str">
        <f t="shared" si="1557"/>
        <v/>
      </c>
      <c r="HZ572" s="19" t="str">
        <f t="shared" si="1557"/>
        <v/>
      </c>
      <c r="IA572" s="19" t="str">
        <f t="shared" si="1557"/>
        <v/>
      </c>
      <c r="IB572" s="19" t="str">
        <f t="shared" si="1557"/>
        <v/>
      </c>
      <c r="IC572" s="19" t="str">
        <f t="shared" si="1557"/>
        <v/>
      </c>
      <c r="ID572" s="19" t="str">
        <f t="shared" si="1557"/>
        <v/>
      </c>
      <c r="IE572" s="19" t="str">
        <f t="shared" si="1558"/>
        <v/>
      </c>
      <c r="IF572" s="19" t="str">
        <f t="shared" si="1558"/>
        <v/>
      </c>
      <c r="IG572" s="19" t="str">
        <f t="shared" si="1558"/>
        <v/>
      </c>
      <c r="IH572" s="19" t="str">
        <f t="shared" si="1558"/>
        <v/>
      </c>
      <c r="II572" s="19" t="str">
        <f t="shared" si="1558"/>
        <v/>
      </c>
      <c r="IJ572" s="19" t="str">
        <f t="shared" si="1558"/>
        <v/>
      </c>
      <c r="IK572" s="19" t="str">
        <f t="shared" si="1558"/>
        <v/>
      </c>
      <c r="IL572" s="19" t="str">
        <f t="shared" si="1558"/>
        <v/>
      </c>
      <c r="IM572" s="19" t="str">
        <f t="shared" si="1558"/>
        <v/>
      </c>
      <c r="IN572" s="19" t="str">
        <f t="shared" si="1558"/>
        <v/>
      </c>
      <c r="IO572" s="19" t="str">
        <f t="shared" si="1559"/>
        <v/>
      </c>
      <c r="IP572" s="19" t="str">
        <f t="shared" si="1559"/>
        <v/>
      </c>
      <c r="IQ572" s="19" t="str">
        <f t="shared" si="1559"/>
        <v/>
      </c>
      <c r="IR572" s="19" t="str">
        <f t="shared" si="1559"/>
        <v/>
      </c>
      <c r="IS572" s="19" t="str">
        <f t="shared" si="1559"/>
        <v/>
      </c>
      <c r="IT572" s="19" t="str">
        <f t="shared" si="1559"/>
        <v/>
      </c>
      <c r="IU572" s="19" t="str">
        <f t="shared" si="1559"/>
        <v/>
      </c>
      <c r="IV572" s="19" t="str">
        <f t="shared" si="1559"/>
        <v/>
      </c>
      <c r="IW572" s="19" t="str">
        <f t="shared" si="1559"/>
        <v/>
      </c>
      <c r="IX572" s="19" t="str">
        <f t="shared" si="1559"/>
        <v/>
      </c>
      <c r="IY572" s="19" t="str">
        <f t="shared" si="1560"/>
        <v/>
      </c>
      <c r="IZ572" s="19" t="str">
        <f t="shared" si="1560"/>
        <v/>
      </c>
      <c r="JA572" s="19" t="str">
        <f t="shared" si="1560"/>
        <v/>
      </c>
      <c r="JB572" s="19" t="str">
        <f t="shared" si="1560"/>
        <v/>
      </c>
      <c r="JC572" s="19" t="str">
        <f t="shared" si="1560"/>
        <v/>
      </c>
      <c r="JD572" s="19" t="str">
        <f t="shared" si="1560"/>
        <v/>
      </c>
      <c r="JE572" s="19" t="str">
        <f t="shared" si="1560"/>
        <v/>
      </c>
      <c r="JF572" s="19" t="str">
        <f t="shared" si="1560"/>
        <v/>
      </c>
      <c r="JG572" s="19" t="str">
        <f t="shared" si="1560"/>
        <v/>
      </c>
      <c r="JH572" s="19" t="str">
        <f t="shared" si="1560"/>
        <v/>
      </c>
      <c r="JI572" s="19" t="str">
        <f t="shared" si="1561"/>
        <v/>
      </c>
      <c r="JJ572" s="19" t="str">
        <f t="shared" si="1561"/>
        <v/>
      </c>
      <c r="JK572" s="19" t="str">
        <f t="shared" si="1561"/>
        <v/>
      </c>
      <c r="JL572" s="19" t="str">
        <f t="shared" si="1561"/>
        <v/>
      </c>
      <c r="JM572" s="19" t="str">
        <f t="shared" si="1561"/>
        <v/>
      </c>
      <c r="JN572" s="19" t="str">
        <f t="shared" si="1561"/>
        <v/>
      </c>
      <c r="JO572" s="19" t="str">
        <f t="shared" si="1561"/>
        <v/>
      </c>
      <c r="JP572" s="19" t="str">
        <f t="shared" si="1561"/>
        <v/>
      </c>
      <c r="JQ572" s="19" t="str">
        <f t="shared" si="1561"/>
        <v/>
      </c>
      <c r="JR572" s="19" t="str">
        <f t="shared" si="1561"/>
        <v/>
      </c>
      <c r="JS572" s="19" t="str">
        <f t="shared" si="1562"/>
        <v/>
      </c>
      <c r="JT572" s="19" t="str">
        <f t="shared" si="1562"/>
        <v/>
      </c>
      <c r="JU572" s="19" t="str">
        <f t="shared" si="1562"/>
        <v/>
      </c>
      <c r="JV572" s="19" t="str">
        <f t="shared" si="1562"/>
        <v/>
      </c>
      <c r="JW572" s="19" t="str">
        <f t="shared" si="1562"/>
        <v/>
      </c>
      <c r="JX572" s="19" t="str">
        <f t="shared" si="1562"/>
        <v/>
      </c>
      <c r="JY572" s="19" t="str">
        <f t="shared" si="1562"/>
        <v/>
      </c>
      <c r="JZ572" s="19" t="str">
        <f t="shared" si="1562"/>
        <v/>
      </c>
      <c r="KA572" s="19" t="str">
        <f t="shared" si="1562"/>
        <v/>
      </c>
      <c r="KB572" s="19" t="str">
        <f t="shared" si="1562"/>
        <v/>
      </c>
      <c r="KC572" s="19" t="str">
        <f t="shared" si="1563"/>
        <v/>
      </c>
      <c r="KD572" s="19" t="str">
        <f t="shared" si="1563"/>
        <v/>
      </c>
      <c r="KE572" s="19" t="str">
        <f t="shared" si="1563"/>
        <v/>
      </c>
      <c r="KF572" s="19" t="str">
        <f t="shared" si="1563"/>
        <v/>
      </c>
      <c r="KG572" s="19" t="str">
        <f t="shared" si="1563"/>
        <v/>
      </c>
      <c r="KH572" s="19" t="str">
        <f t="shared" si="1563"/>
        <v/>
      </c>
      <c r="KI572" s="19" t="str">
        <f t="shared" si="1563"/>
        <v/>
      </c>
      <c r="KJ572" s="19" t="str">
        <f t="shared" si="1563"/>
        <v/>
      </c>
      <c r="KK572" s="19" t="str">
        <f t="shared" si="1563"/>
        <v/>
      </c>
      <c r="KL572" s="19" t="str">
        <f t="shared" si="1563"/>
        <v/>
      </c>
      <c r="KM572" s="19" t="str">
        <f t="shared" si="1564"/>
        <v/>
      </c>
      <c r="KN572" s="19" t="str">
        <f t="shared" si="1564"/>
        <v/>
      </c>
      <c r="KO572" s="19" t="str">
        <f t="shared" si="1564"/>
        <v/>
      </c>
      <c r="KP572" s="19" t="str">
        <f t="shared" si="1564"/>
        <v/>
      </c>
      <c r="KQ572" s="19" t="str">
        <f t="shared" si="1564"/>
        <v/>
      </c>
      <c r="KR572" s="19" t="str">
        <f t="shared" si="1564"/>
        <v/>
      </c>
      <c r="KS572" s="19" t="str">
        <f t="shared" si="1564"/>
        <v/>
      </c>
      <c r="KT572" s="19" t="str">
        <f t="shared" si="1564"/>
        <v/>
      </c>
      <c r="KU572" s="19" t="str">
        <f t="shared" si="1564"/>
        <v/>
      </c>
      <c r="KV572" s="19" t="str">
        <f t="shared" si="1564"/>
        <v/>
      </c>
      <c r="KW572" s="19" t="str">
        <f t="shared" si="1565"/>
        <v/>
      </c>
      <c r="KX572" s="19" t="str">
        <f t="shared" si="1565"/>
        <v/>
      </c>
      <c r="KY572" s="19" t="str">
        <f t="shared" si="1565"/>
        <v/>
      </c>
      <c r="KZ572" s="19" t="str">
        <f t="shared" si="1565"/>
        <v/>
      </c>
      <c r="LA572" s="19" t="str">
        <f t="shared" si="1565"/>
        <v/>
      </c>
      <c r="LB572" s="19" t="str">
        <f t="shared" si="1565"/>
        <v/>
      </c>
      <c r="LC572" s="19" t="str">
        <f t="shared" si="1565"/>
        <v/>
      </c>
      <c r="LD572" s="19" t="str">
        <f t="shared" si="1565"/>
        <v/>
      </c>
      <c r="LE572" s="19" t="str">
        <f t="shared" si="1565"/>
        <v/>
      </c>
      <c r="LF572" s="19" t="str">
        <f t="shared" si="1565"/>
        <v/>
      </c>
      <c r="LG572" s="19" t="str">
        <f t="shared" si="1566"/>
        <v/>
      </c>
      <c r="LH572" s="19" t="str">
        <f t="shared" si="1566"/>
        <v/>
      </c>
      <c r="LI572" s="19" t="str">
        <f t="shared" si="1566"/>
        <v/>
      </c>
      <c r="LJ572" s="19" t="str">
        <f t="shared" si="1566"/>
        <v/>
      </c>
      <c r="LK572" s="19" t="str">
        <f t="shared" si="1566"/>
        <v/>
      </c>
      <c r="LL572" s="19" t="str">
        <f t="shared" si="1566"/>
        <v/>
      </c>
      <c r="LM572" s="19" t="str">
        <f t="shared" si="1566"/>
        <v/>
      </c>
      <c r="LN572" s="19" t="str">
        <f t="shared" si="1566"/>
        <v/>
      </c>
      <c r="LO572" s="19" t="str">
        <f t="shared" si="1566"/>
        <v/>
      </c>
      <c r="LP572" s="19" t="str">
        <f t="shared" si="1566"/>
        <v/>
      </c>
      <c r="LQ572" s="19" t="str">
        <f t="shared" si="1567"/>
        <v/>
      </c>
      <c r="LR572" s="19" t="str">
        <f t="shared" si="1567"/>
        <v/>
      </c>
      <c r="LS572" s="19" t="str">
        <f t="shared" si="1567"/>
        <v/>
      </c>
      <c r="LT572" s="19" t="str">
        <f t="shared" si="1567"/>
        <v/>
      </c>
      <c r="LU572" s="19" t="str">
        <f t="shared" si="1567"/>
        <v/>
      </c>
      <c r="LV572" s="19" t="str">
        <f t="shared" si="1567"/>
        <v/>
      </c>
      <c r="LW572" s="19" t="str">
        <f t="shared" si="1567"/>
        <v/>
      </c>
      <c r="LX572" s="19" t="str">
        <f t="shared" si="1567"/>
        <v/>
      </c>
      <c r="LY572" s="19" t="str">
        <f t="shared" si="1567"/>
        <v/>
      </c>
      <c r="LZ572" s="19" t="str">
        <f t="shared" si="1567"/>
        <v/>
      </c>
      <c r="MA572" s="19" t="str">
        <f t="shared" si="1568"/>
        <v/>
      </c>
      <c r="MB572" s="19" t="str">
        <f t="shared" si="1568"/>
        <v/>
      </c>
      <c r="MC572" s="19" t="str">
        <f t="shared" si="1568"/>
        <v/>
      </c>
      <c r="MD572" s="19" t="str">
        <f t="shared" si="1568"/>
        <v/>
      </c>
      <c r="ME572" s="19" t="str">
        <f t="shared" si="1568"/>
        <v/>
      </c>
      <c r="MF572" s="19" t="str">
        <f t="shared" si="1568"/>
        <v/>
      </c>
      <c r="MG572" s="19" t="str">
        <f t="shared" si="1568"/>
        <v/>
      </c>
      <c r="MH572" s="19" t="str">
        <f t="shared" si="1568"/>
        <v/>
      </c>
      <c r="MI572" s="19" t="str">
        <f t="shared" si="1568"/>
        <v/>
      </c>
      <c r="MJ572" s="19" t="str">
        <f t="shared" si="1568"/>
        <v/>
      </c>
      <c r="MK572" s="19" t="str">
        <f t="shared" si="1569"/>
        <v/>
      </c>
      <c r="ML572" s="19" t="str">
        <f t="shared" si="1569"/>
        <v/>
      </c>
      <c r="MM572" s="19" t="str">
        <f t="shared" si="1569"/>
        <v/>
      </c>
      <c r="MN572" s="19" t="str">
        <f t="shared" si="1569"/>
        <v/>
      </c>
      <c r="MO572" s="19" t="str">
        <f t="shared" si="1569"/>
        <v/>
      </c>
      <c r="MP572" s="19" t="str">
        <f t="shared" si="1569"/>
        <v/>
      </c>
      <c r="MQ572" s="19" t="str">
        <f t="shared" si="1569"/>
        <v/>
      </c>
      <c r="MR572" s="19" t="str">
        <f t="shared" si="1569"/>
        <v/>
      </c>
      <c r="MS572" s="19" t="str">
        <f t="shared" si="1569"/>
        <v/>
      </c>
      <c r="MT572" s="19" t="str">
        <f t="shared" si="1569"/>
        <v/>
      </c>
      <c r="MU572" s="19" t="str">
        <f t="shared" si="1570"/>
        <v/>
      </c>
      <c r="MV572" s="19" t="str">
        <f t="shared" si="1570"/>
        <v/>
      </c>
      <c r="MW572" s="19" t="str">
        <f t="shared" si="1570"/>
        <v/>
      </c>
      <c r="MX572" s="19" t="str">
        <f t="shared" si="1570"/>
        <v/>
      </c>
      <c r="MY572" s="19" t="str">
        <f t="shared" si="1570"/>
        <v/>
      </c>
      <c r="MZ572" s="19" t="str">
        <f t="shared" si="1570"/>
        <v/>
      </c>
      <c r="NA572" s="19" t="str">
        <f t="shared" si="1570"/>
        <v/>
      </c>
      <c r="NB572" s="19" t="str">
        <f t="shared" si="1570"/>
        <v/>
      </c>
      <c r="NC572" s="19" t="str">
        <f t="shared" si="1570"/>
        <v/>
      </c>
      <c r="ND572" s="19" t="str">
        <f t="shared" si="1570"/>
        <v/>
      </c>
      <c r="NE572" s="19" t="str">
        <f t="shared" si="1571"/>
        <v/>
      </c>
      <c r="NF572" s="19" t="str">
        <f t="shared" si="1571"/>
        <v/>
      </c>
      <c r="NG572" s="19" t="str">
        <f t="shared" si="1571"/>
        <v/>
      </c>
      <c r="NH572" s="19" t="str">
        <f t="shared" si="1571"/>
        <v/>
      </c>
      <c r="NI572" s="19" t="str">
        <f t="shared" si="1571"/>
        <v/>
      </c>
      <c r="NJ572" s="19" t="str">
        <f t="shared" si="1571"/>
        <v/>
      </c>
      <c r="NK572" s="19" t="str">
        <f t="shared" si="1571"/>
        <v/>
      </c>
      <c r="NL572" s="19" t="str">
        <f t="shared" si="1571"/>
        <v/>
      </c>
      <c r="NM572" s="19" t="str">
        <f t="shared" si="1571"/>
        <v/>
      </c>
      <c r="NN572" s="19" t="str">
        <f t="shared" si="1571"/>
        <v/>
      </c>
      <c r="NO572" s="19" t="str">
        <f t="shared" si="1572"/>
        <v/>
      </c>
      <c r="NP572" s="19" t="str">
        <f t="shared" si="1572"/>
        <v/>
      </c>
      <c r="NQ572" s="19" t="str">
        <f t="shared" si="1572"/>
        <v/>
      </c>
      <c r="NR572" s="19" t="str">
        <f t="shared" si="1572"/>
        <v/>
      </c>
      <c r="NS572" s="19" t="str">
        <f t="shared" si="1572"/>
        <v/>
      </c>
      <c r="NT572" s="19" t="str">
        <f t="shared" si="1572"/>
        <v/>
      </c>
      <c r="NU572" s="19" t="str">
        <f t="shared" si="1572"/>
        <v/>
      </c>
      <c r="NV572" s="19" t="str">
        <f t="shared" si="1572"/>
        <v/>
      </c>
      <c r="NW572" s="19" t="str">
        <f t="shared" si="1572"/>
        <v/>
      </c>
      <c r="NX572" s="19" t="str">
        <f t="shared" si="1572"/>
        <v/>
      </c>
      <c r="NY572" s="19" t="str">
        <f t="shared" si="1573"/>
        <v/>
      </c>
      <c r="NZ572" s="19" t="str">
        <f t="shared" si="1573"/>
        <v/>
      </c>
      <c r="OA572" s="19" t="str">
        <f t="shared" si="1573"/>
        <v/>
      </c>
      <c r="OB572" s="19" t="str">
        <f t="shared" si="1573"/>
        <v/>
      </c>
      <c r="OC572" s="19" t="str">
        <f t="shared" si="1573"/>
        <v/>
      </c>
      <c r="OD572" s="19" t="str">
        <f t="shared" si="1573"/>
        <v/>
      </c>
      <c r="OE572" s="19" t="str">
        <f t="shared" si="1573"/>
        <v/>
      </c>
      <c r="OF572" s="19" t="str">
        <f t="shared" si="1573"/>
        <v/>
      </c>
      <c r="OG572" s="19" t="str">
        <f t="shared" si="1573"/>
        <v/>
      </c>
      <c r="OH572" s="19" t="str">
        <f t="shared" si="1573"/>
        <v/>
      </c>
      <c r="OI572" s="19" t="str">
        <f t="shared" si="1574"/>
        <v/>
      </c>
      <c r="OJ572" s="19" t="str">
        <f t="shared" si="1574"/>
        <v/>
      </c>
      <c r="OK572" s="19" t="str">
        <f t="shared" si="1574"/>
        <v/>
      </c>
      <c r="OL572" s="19" t="str">
        <f t="shared" si="1574"/>
        <v/>
      </c>
      <c r="OM572" s="19" t="str">
        <f t="shared" si="1574"/>
        <v/>
      </c>
      <c r="ON572" s="19" t="str">
        <f t="shared" si="1574"/>
        <v/>
      </c>
      <c r="OO572" s="19" t="str">
        <f t="shared" si="1574"/>
        <v/>
      </c>
      <c r="OP572" s="19" t="str">
        <f t="shared" si="1574"/>
        <v/>
      </c>
      <c r="OQ572" s="19" t="str">
        <f t="shared" si="1574"/>
        <v/>
      </c>
      <c r="OR572" s="19" t="str">
        <f t="shared" si="1574"/>
        <v/>
      </c>
      <c r="OS572" s="19" t="str">
        <f t="shared" si="1575"/>
        <v/>
      </c>
      <c r="OT572" s="19" t="str">
        <f t="shared" si="1575"/>
        <v/>
      </c>
      <c r="OU572" s="19" t="str">
        <f t="shared" si="1575"/>
        <v/>
      </c>
      <c r="OV572" s="19" t="str">
        <f t="shared" si="1575"/>
        <v/>
      </c>
      <c r="OW572" s="19" t="str">
        <f t="shared" si="1575"/>
        <v/>
      </c>
      <c r="OX572" s="19" t="str">
        <f t="shared" si="1575"/>
        <v/>
      </c>
      <c r="OY572" s="19" t="str">
        <f t="shared" si="1575"/>
        <v/>
      </c>
      <c r="OZ572" s="19" t="str">
        <f t="shared" si="1575"/>
        <v/>
      </c>
      <c r="PA572" s="19" t="str">
        <f t="shared" si="1575"/>
        <v/>
      </c>
      <c r="PB572" s="19" t="str">
        <f t="shared" si="1575"/>
        <v/>
      </c>
      <c r="PC572" s="19" t="str">
        <f t="shared" si="1576"/>
        <v/>
      </c>
      <c r="PD572" s="19" t="str">
        <f t="shared" si="1576"/>
        <v/>
      </c>
      <c r="PE572" s="19" t="str">
        <f t="shared" si="1576"/>
        <v/>
      </c>
      <c r="PF572" s="19" t="str">
        <f t="shared" si="1576"/>
        <v/>
      </c>
      <c r="PG572" s="19" t="str">
        <f t="shared" si="1576"/>
        <v/>
      </c>
      <c r="PH572" s="19" t="str">
        <f t="shared" si="1576"/>
        <v/>
      </c>
      <c r="PI572" s="19" t="str">
        <f t="shared" si="1576"/>
        <v/>
      </c>
      <c r="PJ572" s="19" t="str">
        <f t="shared" si="1576"/>
        <v/>
      </c>
      <c r="PK572" s="19" t="str">
        <f t="shared" si="1576"/>
        <v/>
      </c>
      <c r="PL572" s="19" t="str">
        <f t="shared" si="1576"/>
        <v/>
      </c>
      <c r="PM572" s="19" t="str">
        <f t="shared" si="1577"/>
        <v/>
      </c>
      <c r="PN572" s="19" t="str">
        <f t="shared" si="1577"/>
        <v/>
      </c>
      <c r="PO572" s="19" t="str">
        <f t="shared" si="1577"/>
        <v/>
      </c>
      <c r="PP572" s="19" t="str">
        <f t="shared" si="1577"/>
        <v/>
      </c>
      <c r="PQ572" s="19" t="str">
        <f t="shared" si="1577"/>
        <v/>
      </c>
      <c r="PR572" s="19" t="str">
        <f t="shared" si="1577"/>
        <v/>
      </c>
      <c r="PS572" s="19" t="str">
        <f t="shared" si="1577"/>
        <v/>
      </c>
      <c r="PT572" s="19" t="str">
        <f t="shared" si="1577"/>
        <v/>
      </c>
      <c r="PU572" s="19" t="str">
        <f t="shared" si="1577"/>
        <v/>
      </c>
      <c r="PV572" s="19" t="str">
        <f t="shared" si="1577"/>
        <v/>
      </c>
      <c r="PW572" s="19" t="str">
        <f t="shared" si="1577"/>
        <v/>
      </c>
      <c r="PX572" s="19" t="str">
        <f t="shared" si="1577"/>
        <v/>
      </c>
      <c r="PY572" s="19" t="str">
        <f t="shared" si="1577"/>
        <v/>
      </c>
      <c r="PZ572" s="19" t="str">
        <f t="shared" si="1581"/>
        <v/>
      </c>
      <c r="QA572" s="19" t="str">
        <f t="shared" si="1582"/>
        <v/>
      </c>
    </row>
    <row r="573" spans="4:443" x14ac:dyDescent="0.25">
      <c r="D573"/>
      <c r="E573"/>
      <c r="G573" s="20" t="str">
        <f t="shared" si="1578"/>
        <v/>
      </c>
      <c r="H573" s="20"/>
      <c r="I573" s="19" t="str">
        <f t="shared" si="1535"/>
        <v/>
      </c>
      <c r="J573" s="19" t="str">
        <f t="shared" si="1535"/>
        <v/>
      </c>
      <c r="K573" s="19" t="str">
        <f t="shared" si="1535"/>
        <v/>
      </c>
      <c r="L573" s="19" t="str">
        <f t="shared" si="1535"/>
        <v/>
      </c>
      <c r="M573" s="19" t="str">
        <f t="shared" si="1535"/>
        <v/>
      </c>
      <c r="N573" s="19" t="str">
        <f t="shared" si="1535"/>
        <v/>
      </c>
      <c r="O573" s="19" t="str">
        <f t="shared" si="1535"/>
        <v/>
      </c>
      <c r="P573" s="19" t="str">
        <f t="shared" si="1535"/>
        <v/>
      </c>
      <c r="Q573" s="19" t="str">
        <f t="shared" si="1535"/>
        <v/>
      </c>
      <c r="R573" s="19" t="str">
        <f t="shared" si="1535"/>
        <v/>
      </c>
      <c r="S573" s="19" t="str">
        <f t="shared" si="1536"/>
        <v/>
      </c>
      <c r="T573" s="19" t="str">
        <f t="shared" si="1536"/>
        <v/>
      </c>
      <c r="U573" s="50" t="str">
        <f t="shared" si="1536"/>
        <v/>
      </c>
      <c r="V573" s="19" t="str">
        <f t="shared" si="1536"/>
        <v/>
      </c>
      <c r="W573" s="19" t="str">
        <f t="shared" si="1536"/>
        <v/>
      </c>
      <c r="X573" s="19" t="str">
        <f t="shared" si="1536"/>
        <v/>
      </c>
      <c r="Y573" s="19" t="str">
        <f t="shared" si="1536"/>
        <v/>
      </c>
      <c r="Z573" s="19" t="str">
        <f t="shared" si="1536"/>
        <v/>
      </c>
      <c r="AA573" s="19" t="str">
        <f t="shared" si="1536"/>
        <v/>
      </c>
      <c r="AB573" s="19" t="str">
        <f t="shared" si="1536"/>
        <v/>
      </c>
      <c r="AC573" s="19" t="str">
        <f t="shared" si="1537"/>
        <v/>
      </c>
      <c r="AD573" s="19" t="str">
        <f t="shared" si="1537"/>
        <v/>
      </c>
      <c r="AE573" s="19" t="str">
        <f t="shared" si="1537"/>
        <v/>
      </c>
      <c r="AF573" s="19" t="str">
        <f t="shared" si="1537"/>
        <v/>
      </c>
      <c r="AG573" s="19" t="str">
        <f t="shared" si="1537"/>
        <v/>
      </c>
      <c r="AH573" s="19" t="str">
        <f t="shared" si="1537"/>
        <v/>
      </c>
      <c r="AI573" s="19" t="str">
        <f t="shared" si="1537"/>
        <v/>
      </c>
      <c r="AJ573" s="19" t="str">
        <f t="shared" si="1537"/>
        <v/>
      </c>
      <c r="AK573" s="19" t="str">
        <f t="shared" si="1537"/>
        <v/>
      </c>
      <c r="AL573" s="19" t="str">
        <f t="shared" si="1537"/>
        <v/>
      </c>
      <c r="AM573" s="19" t="str">
        <f t="shared" si="1538"/>
        <v/>
      </c>
      <c r="AN573" s="19" t="str">
        <f t="shared" si="1538"/>
        <v/>
      </c>
      <c r="AO573" s="19" t="str">
        <f t="shared" si="1538"/>
        <v/>
      </c>
      <c r="AP573" s="19" t="str">
        <f t="shared" si="1538"/>
        <v/>
      </c>
      <c r="AQ573" s="19" t="str">
        <f t="shared" si="1538"/>
        <v/>
      </c>
      <c r="AR573" s="19" t="str">
        <f t="shared" si="1538"/>
        <v/>
      </c>
      <c r="AS573" s="19" t="str">
        <f t="shared" si="1538"/>
        <v/>
      </c>
      <c r="AT573" s="19" t="str">
        <f t="shared" si="1538"/>
        <v/>
      </c>
      <c r="AU573" s="19" t="str">
        <f t="shared" si="1538"/>
        <v/>
      </c>
      <c r="AV573" s="19" t="str">
        <f t="shared" si="1538"/>
        <v/>
      </c>
      <c r="AW573" s="19" t="str">
        <f t="shared" si="1539"/>
        <v/>
      </c>
      <c r="AX573" s="19" t="str">
        <f t="shared" si="1539"/>
        <v/>
      </c>
      <c r="AY573" s="19" t="str">
        <f t="shared" si="1539"/>
        <v/>
      </c>
      <c r="AZ573" s="19" t="str">
        <f t="shared" si="1539"/>
        <v/>
      </c>
      <c r="BA573" s="19" t="str">
        <f t="shared" si="1539"/>
        <v/>
      </c>
      <c r="BB573" s="19" t="str">
        <f t="shared" si="1539"/>
        <v/>
      </c>
      <c r="BC573" s="19" t="str">
        <f t="shared" si="1539"/>
        <v/>
      </c>
      <c r="BD573" s="19" t="str">
        <f t="shared" si="1539"/>
        <v/>
      </c>
      <c r="BE573" s="19" t="str">
        <f t="shared" si="1539"/>
        <v/>
      </c>
      <c r="BF573" s="19" t="str">
        <f t="shared" si="1539"/>
        <v/>
      </c>
      <c r="BG573" s="19" t="str">
        <f t="shared" si="1540"/>
        <v/>
      </c>
      <c r="BH573" s="19" t="str">
        <f t="shared" si="1540"/>
        <v/>
      </c>
      <c r="BI573" s="19" t="str">
        <f t="shared" si="1540"/>
        <v/>
      </c>
      <c r="BJ573" s="19" t="str">
        <f t="shared" si="1540"/>
        <v/>
      </c>
      <c r="BK573" s="19" t="str">
        <f t="shared" si="1540"/>
        <v/>
      </c>
      <c r="BL573" s="19" t="str">
        <f t="shared" si="1540"/>
        <v/>
      </c>
      <c r="BM573" s="19" t="str">
        <f t="shared" si="1540"/>
        <v/>
      </c>
      <c r="BN573" s="19" t="str">
        <f t="shared" si="1540"/>
        <v/>
      </c>
      <c r="BO573" s="19" t="str">
        <f t="shared" si="1540"/>
        <v/>
      </c>
      <c r="BP573" s="19" t="str">
        <f t="shared" si="1540"/>
        <v/>
      </c>
      <c r="BQ573" s="19" t="str">
        <f t="shared" si="1541"/>
        <v/>
      </c>
      <c r="BR573" s="19" t="str">
        <f t="shared" si="1541"/>
        <v/>
      </c>
      <c r="BS573" s="19" t="str">
        <f t="shared" si="1541"/>
        <v/>
      </c>
      <c r="BT573" s="19" t="str">
        <f t="shared" si="1541"/>
        <v/>
      </c>
      <c r="BU573" s="19" t="str">
        <f t="shared" si="1541"/>
        <v/>
      </c>
      <c r="BV573" s="19" t="str">
        <f t="shared" si="1541"/>
        <v/>
      </c>
      <c r="BW573" s="19" t="str">
        <f t="shared" si="1541"/>
        <v/>
      </c>
      <c r="BX573" s="19" t="str">
        <f t="shared" si="1541"/>
        <v/>
      </c>
      <c r="BY573" s="19" t="str">
        <f t="shared" si="1541"/>
        <v/>
      </c>
      <c r="BZ573" s="19" t="str">
        <f t="shared" si="1541"/>
        <v/>
      </c>
      <c r="CA573" s="19" t="str">
        <f t="shared" si="1542"/>
        <v/>
      </c>
      <c r="CB573" s="19" t="str">
        <f t="shared" si="1542"/>
        <v/>
      </c>
      <c r="CC573" s="19" t="str">
        <f t="shared" si="1542"/>
        <v/>
      </c>
      <c r="CD573" s="19" t="str">
        <f t="shared" si="1542"/>
        <v/>
      </c>
      <c r="CE573" s="19" t="str">
        <f t="shared" si="1542"/>
        <v/>
      </c>
      <c r="CF573" s="19" t="str">
        <f t="shared" si="1542"/>
        <v/>
      </c>
      <c r="CG573" s="19" t="str">
        <f t="shared" si="1542"/>
        <v/>
      </c>
      <c r="CH573" s="19" t="str">
        <f t="shared" si="1542"/>
        <v/>
      </c>
      <c r="CI573" s="19" t="str">
        <f t="shared" si="1542"/>
        <v/>
      </c>
      <c r="CJ573" s="19" t="str">
        <f t="shared" si="1542"/>
        <v/>
      </c>
      <c r="CK573" s="19" t="str">
        <f t="shared" si="1543"/>
        <v/>
      </c>
      <c r="CL573" s="19" t="str">
        <f t="shared" si="1543"/>
        <v/>
      </c>
      <c r="CM573" s="19" t="str">
        <f t="shared" si="1543"/>
        <v/>
      </c>
      <c r="CN573" s="19" t="str">
        <f t="shared" si="1543"/>
        <v/>
      </c>
      <c r="CO573" s="19" t="str">
        <f t="shared" si="1543"/>
        <v/>
      </c>
      <c r="CP573" s="19" t="str">
        <f t="shared" si="1543"/>
        <v/>
      </c>
      <c r="CQ573" s="19" t="str">
        <f t="shared" si="1543"/>
        <v/>
      </c>
      <c r="CR573" s="19" t="str">
        <f t="shared" si="1543"/>
        <v/>
      </c>
      <c r="CS573" s="19" t="str">
        <f t="shared" si="1543"/>
        <v/>
      </c>
      <c r="CT573" s="19" t="str">
        <f t="shared" si="1543"/>
        <v/>
      </c>
      <c r="CU573" s="19" t="str">
        <f t="shared" si="1544"/>
        <v/>
      </c>
      <c r="CV573" s="19" t="str">
        <f t="shared" si="1544"/>
        <v/>
      </c>
      <c r="CW573" s="19" t="str">
        <f t="shared" si="1544"/>
        <v/>
      </c>
      <c r="CX573" s="19" t="str">
        <f t="shared" si="1544"/>
        <v/>
      </c>
      <c r="CY573" s="19" t="str">
        <f t="shared" si="1544"/>
        <v/>
      </c>
      <c r="CZ573" s="19" t="str">
        <f t="shared" si="1544"/>
        <v/>
      </c>
      <c r="DA573" s="19" t="str">
        <f t="shared" si="1544"/>
        <v/>
      </c>
      <c r="DB573" s="19" t="str">
        <f t="shared" si="1544"/>
        <v/>
      </c>
      <c r="DC573" s="19" t="str">
        <f t="shared" si="1544"/>
        <v/>
      </c>
      <c r="DD573" s="19" t="str">
        <f t="shared" si="1544"/>
        <v/>
      </c>
      <c r="DE573" s="19" t="str">
        <f t="shared" si="1545"/>
        <v/>
      </c>
      <c r="DF573" s="19" t="str">
        <f t="shared" si="1545"/>
        <v/>
      </c>
      <c r="DG573" s="19" t="str">
        <f t="shared" si="1545"/>
        <v/>
      </c>
      <c r="DH573" s="19" t="str">
        <f t="shared" si="1545"/>
        <v/>
      </c>
      <c r="DI573" s="19" t="str">
        <f t="shared" si="1545"/>
        <v/>
      </c>
      <c r="DJ573" s="19" t="str">
        <f t="shared" si="1545"/>
        <v/>
      </c>
      <c r="DK573" s="19" t="str">
        <f t="shared" si="1545"/>
        <v/>
      </c>
      <c r="DL573" s="19" t="str">
        <f t="shared" si="1545"/>
        <v/>
      </c>
      <c r="DM573" s="19" t="str">
        <f t="shared" si="1545"/>
        <v/>
      </c>
      <c r="DN573" s="19" t="str">
        <f t="shared" si="1545"/>
        <v/>
      </c>
      <c r="DO573" s="19" t="str">
        <f t="shared" si="1546"/>
        <v/>
      </c>
      <c r="DP573" s="19" t="str">
        <f t="shared" si="1546"/>
        <v/>
      </c>
      <c r="DQ573" s="19" t="str">
        <f t="shared" si="1546"/>
        <v/>
      </c>
      <c r="DR573" s="19" t="str">
        <f t="shared" si="1546"/>
        <v/>
      </c>
      <c r="DS573" s="19" t="str">
        <f t="shared" si="1546"/>
        <v/>
      </c>
      <c r="DT573" s="19" t="str">
        <f t="shared" si="1546"/>
        <v/>
      </c>
      <c r="DU573" s="19" t="str">
        <f t="shared" si="1546"/>
        <v/>
      </c>
      <c r="DV573" s="19" t="str">
        <f t="shared" si="1546"/>
        <v/>
      </c>
      <c r="DW573" s="19" t="str">
        <f t="shared" si="1546"/>
        <v/>
      </c>
      <c r="DX573" s="19" t="str">
        <f t="shared" si="1546"/>
        <v/>
      </c>
      <c r="DY573" s="19" t="str">
        <f t="shared" si="1547"/>
        <v/>
      </c>
      <c r="DZ573" s="19" t="str">
        <f t="shared" si="1547"/>
        <v/>
      </c>
      <c r="EA573" s="19" t="str">
        <f t="shared" si="1547"/>
        <v/>
      </c>
      <c r="EB573" s="19" t="str">
        <f t="shared" si="1547"/>
        <v/>
      </c>
      <c r="EC573" s="19" t="str">
        <f t="shared" si="1547"/>
        <v/>
      </c>
      <c r="ED573" s="19" t="str">
        <f t="shared" si="1547"/>
        <v/>
      </c>
      <c r="EE573" s="19" t="str">
        <f t="shared" si="1547"/>
        <v/>
      </c>
      <c r="EF573" s="19" t="str">
        <f t="shared" si="1547"/>
        <v/>
      </c>
      <c r="EG573" s="19" t="str">
        <f t="shared" si="1547"/>
        <v/>
      </c>
      <c r="EH573" s="19" t="str">
        <f t="shared" si="1547"/>
        <v/>
      </c>
      <c r="EI573" s="19" t="str">
        <f t="shared" si="1548"/>
        <v/>
      </c>
      <c r="EJ573" s="19" t="str">
        <f t="shared" si="1548"/>
        <v/>
      </c>
      <c r="EK573" s="19" t="str">
        <f t="shared" si="1548"/>
        <v/>
      </c>
      <c r="EL573" s="19" t="str">
        <f t="shared" si="1548"/>
        <v/>
      </c>
      <c r="EM573" s="19" t="str">
        <f t="shared" si="1548"/>
        <v/>
      </c>
      <c r="EN573" s="19" t="str">
        <f t="shared" si="1548"/>
        <v/>
      </c>
      <c r="EO573" s="19" t="str">
        <f t="shared" si="1548"/>
        <v/>
      </c>
      <c r="EP573" s="19" t="str">
        <f t="shared" si="1548"/>
        <v/>
      </c>
      <c r="EQ573" s="19" t="str">
        <f t="shared" si="1548"/>
        <v/>
      </c>
      <c r="ER573" s="19" t="str">
        <f t="shared" si="1548"/>
        <v/>
      </c>
      <c r="ES573" s="19" t="str">
        <f t="shared" si="1549"/>
        <v/>
      </c>
      <c r="ET573" s="19" t="str">
        <f t="shared" si="1549"/>
        <v/>
      </c>
      <c r="EU573" s="19" t="str">
        <f t="shared" si="1549"/>
        <v/>
      </c>
      <c r="EV573" s="19" t="str">
        <f t="shared" si="1549"/>
        <v/>
      </c>
      <c r="EW573" s="19" t="str">
        <f t="shared" si="1549"/>
        <v/>
      </c>
      <c r="EX573" s="19" t="str">
        <f t="shared" si="1549"/>
        <v/>
      </c>
      <c r="EY573" s="19" t="str">
        <f t="shared" si="1549"/>
        <v/>
      </c>
      <c r="EZ573" s="19" t="str">
        <f t="shared" si="1549"/>
        <v/>
      </c>
      <c r="FA573" s="19" t="str">
        <f t="shared" si="1549"/>
        <v/>
      </c>
      <c r="FB573" s="19" t="str">
        <f t="shared" si="1549"/>
        <v/>
      </c>
      <c r="FC573" s="19" t="str">
        <f t="shared" si="1550"/>
        <v/>
      </c>
      <c r="FD573" s="19" t="str">
        <f t="shared" si="1550"/>
        <v/>
      </c>
      <c r="FE573" s="19" t="str">
        <f t="shared" si="1550"/>
        <v/>
      </c>
      <c r="FF573" s="19" t="str">
        <f t="shared" si="1550"/>
        <v/>
      </c>
      <c r="FG573" s="19" t="str">
        <f t="shared" si="1550"/>
        <v/>
      </c>
      <c r="FH573" s="19" t="str">
        <f t="shared" si="1550"/>
        <v/>
      </c>
      <c r="FI573" s="19" t="str">
        <f t="shared" si="1550"/>
        <v/>
      </c>
      <c r="FJ573" s="19" t="str">
        <f t="shared" si="1550"/>
        <v/>
      </c>
      <c r="FK573" s="19" t="str">
        <f t="shared" si="1550"/>
        <v/>
      </c>
      <c r="FL573" s="19" t="str">
        <f t="shared" si="1550"/>
        <v/>
      </c>
      <c r="FM573" s="19" t="str">
        <f t="shared" si="1551"/>
        <v/>
      </c>
      <c r="FN573" s="19" t="str">
        <f t="shared" si="1551"/>
        <v/>
      </c>
      <c r="FO573" s="19" t="str">
        <f t="shared" si="1551"/>
        <v/>
      </c>
      <c r="FP573" s="19" t="str">
        <f t="shared" si="1551"/>
        <v/>
      </c>
      <c r="FQ573" s="19" t="str">
        <f t="shared" si="1551"/>
        <v/>
      </c>
      <c r="FR573" s="19" t="str">
        <f t="shared" si="1551"/>
        <v/>
      </c>
      <c r="FS573" s="19" t="str">
        <f t="shared" si="1551"/>
        <v/>
      </c>
      <c r="FT573" s="19" t="str">
        <f t="shared" si="1551"/>
        <v/>
      </c>
      <c r="FU573" s="19" t="str">
        <f t="shared" si="1551"/>
        <v/>
      </c>
      <c r="FV573" s="19" t="str">
        <f t="shared" si="1551"/>
        <v/>
      </c>
      <c r="FW573" s="19" t="str">
        <f t="shared" si="1552"/>
        <v/>
      </c>
      <c r="FX573" s="19" t="str">
        <f t="shared" si="1552"/>
        <v/>
      </c>
      <c r="FY573" s="19" t="str">
        <f t="shared" si="1552"/>
        <v/>
      </c>
      <c r="FZ573" s="19" t="str">
        <f t="shared" si="1552"/>
        <v/>
      </c>
      <c r="GA573" s="19" t="str">
        <f t="shared" si="1552"/>
        <v/>
      </c>
      <c r="GB573" s="19" t="str">
        <f t="shared" si="1552"/>
        <v/>
      </c>
      <c r="GC573" s="19" t="str">
        <f t="shared" si="1552"/>
        <v/>
      </c>
      <c r="GD573" s="19" t="str">
        <f t="shared" si="1552"/>
        <v/>
      </c>
      <c r="GE573" s="19" t="str">
        <f t="shared" si="1552"/>
        <v/>
      </c>
      <c r="GF573" s="19" t="str">
        <f t="shared" si="1552"/>
        <v/>
      </c>
      <c r="GG573" s="19" t="str">
        <f t="shared" si="1553"/>
        <v/>
      </c>
      <c r="GH573" s="19" t="str">
        <f t="shared" si="1553"/>
        <v/>
      </c>
      <c r="GI573" s="19" t="str">
        <f t="shared" si="1553"/>
        <v/>
      </c>
      <c r="GJ573" s="19" t="str">
        <f t="shared" si="1553"/>
        <v/>
      </c>
      <c r="GK573" s="19" t="str">
        <f t="shared" si="1553"/>
        <v/>
      </c>
      <c r="GL573" s="19" t="str">
        <f t="shared" si="1553"/>
        <v/>
      </c>
      <c r="GM573" s="19" t="str">
        <f t="shared" si="1553"/>
        <v/>
      </c>
      <c r="GN573" s="19" t="str">
        <f t="shared" si="1553"/>
        <v/>
      </c>
      <c r="GO573" s="19" t="str">
        <f t="shared" si="1553"/>
        <v/>
      </c>
      <c r="GP573" s="19" t="str">
        <f t="shared" si="1553"/>
        <v/>
      </c>
      <c r="GQ573" s="19" t="str">
        <f t="shared" si="1554"/>
        <v/>
      </c>
      <c r="GR573" s="19" t="str">
        <f t="shared" si="1554"/>
        <v/>
      </c>
      <c r="GS573" s="19" t="str">
        <f t="shared" si="1554"/>
        <v/>
      </c>
      <c r="GT573" s="19" t="str">
        <f t="shared" si="1554"/>
        <v/>
      </c>
      <c r="GU573" s="19" t="str">
        <f t="shared" si="1554"/>
        <v/>
      </c>
      <c r="GV573" s="19" t="str">
        <f t="shared" si="1554"/>
        <v/>
      </c>
      <c r="GW573" s="19" t="str">
        <f t="shared" si="1554"/>
        <v/>
      </c>
      <c r="GX573" s="19" t="str">
        <f t="shared" si="1554"/>
        <v/>
      </c>
      <c r="GY573" s="19" t="str">
        <f t="shared" si="1554"/>
        <v/>
      </c>
      <c r="GZ573" s="19" t="str">
        <f t="shared" si="1554"/>
        <v/>
      </c>
      <c r="HA573" s="19" t="str">
        <f t="shared" si="1555"/>
        <v/>
      </c>
      <c r="HB573" s="19" t="str">
        <f t="shared" si="1555"/>
        <v/>
      </c>
      <c r="HC573" s="19" t="str">
        <f t="shared" si="1555"/>
        <v/>
      </c>
      <c r="HD573" s="19" t="str">
        <f t="shared" si="1555"/>
        <v/>
      </c>
      <c r="HE573" s="19" t="str">
        <f t="shared" si="1555"/>
        <v/>
      </c>
      <c r="HF573" s="19" t="str">
        <f t="shared" si="1555"/>
        <v/>
      </c>
      <c r="HG573" s="19" t="str">
        <f t="shared" si="1555"/>
        <v/>
      </c>
      <c r="HH573" s="19" t="str">
        <f t="shared" si="1555"/>
        <v/>
      </c>
      <c r="HI573" s="19" t="str">
        <f t="shared" si="1555"/>
        <v/>
      </c>
      <c r="HJ573" s="19" t="str">
        <f t="shared" si="1555"/>
        <v/>
      </c>
      <c r="HK573" s="19" t="str">
        <f t="shared" si="1556"/>
        <v/>
      </c>
      <c r="HL573" s="19" t="str">
        <f t="shared" si="1556"/>
        <v/>
      </c>
      <c r="HM573" s="19" t="str">
        <f t="shared" si="1556"/>
        <v/>
      </c>
      <c r="HN573" s="19" t="str">
        <f t="shared" si="1556"/>
        <v/>
      </c>
      <c r="HO573" s="19" t="str">
        <f t="shared" si="1556"/>
        <v/>
      </c>
      <c r="HP573" s="19" t="str">
        <f t="shared" si="1556"/>
        <v/>
      </c>
      <c r="HQ573" s="19" t="str">
        <f t="shared" si="1556"/>
        <v/>
      </c>
      <c r="HR573" s="19" t="str">
        <f t="shared" si="1556"/>
        <v/>
      </c>
      <c r="HS573" s="19" t="str">
        <f t="shared" si="1556"/>
        <v/>
      </c>
      <c r="HT573" s="19" t="str">
        <f t="shared" si="1556"/>
        <v/>
      </c>
      <c r="HU573" s="19" t="str">
        <f t="shared" si="1557"/>
        <v/>
      </c>
      <c r="HV573" s="19" t="str">
        <f t="shared" si="1557"/>
        <v/>
      </c>
      <c r="HW573" s="19" t="str">
        <f t="shared" si="1557"/>
        <v/>
      </c>
      <c r="HX573" s="19" t="str">
        <f t="shared" si="1557"/>
        <v/>
      </c>
      <c r="HY573" s="19" t="str">
        <f t="shared" si="1557"/>
        <v/>
      </c>
      <c r="HZ573" s="19" t="str">
        <f t="shared" si="1557"/>
        <v/>
      </c>
      <c r="IA573" s="19" t="str">
        <f t="shared" si="1557"/>
        <v/>
      </c>
      <c r="IB573" s="19" t="str">
        <f t="shared" si="1557"/>
        <v/>
      </c>
      <c r="IC573" s="19" t="str">
        <f t="shared" si="1557"/>
        <v/>
      </c>
      <c r="ID573" s="19" t="str">
        <f t="shared" si="1557"/>
        <v/>
      </c>
      <c r="IE573" s="19" t="str">
        <f t="shared" si="1558"/>
        <v/>
      </c>
      <c r="IF573" s="19" t="str">
        <f t="shared" si="1558"/>
        <v/>
      </c>
      <c r="IG573" s="19" t="str">
        <f t="shared" si="1558"/>
        <v/>
      </c>
      <c r="IH573" s="19" t="str">
        <f t="shared" si="1558"/>
        <v/>
      </c>
      <c r="II573" s="19" t="str">
        <f t="shared" si="1558"/>
        <v/>
      </c>
      <c r="IJ573" s="19" t="str">
        <f t="shared" si="1558"/>
        <v/>
      </c>
      <c r="IK573" s="19" t="str">
        <f t="shared" si="1558"/>
        <v/>
      </c>
      <c r="IL573" s="19" t="str">
        <f t="shared" si="1558"/>
        <v/>
      </c>
      <c r="IM573" s="19" t="str">
        <f t="shared" si="1558"/>
        <v/>
      </c>
      <c r="IN573" s="19" t="str">
        <f t="shared" si="1558"/>
        <v/>
      </c>
      <c r="IO573" s="19" t="str">
        <f t="shared" si="1559"/>
        <v/>
      </c>
      <c r="IP573" s="19" t="str">
        <f t="shared" si="1559"/>
        <v/>
      </c>
      <c r="IQ573" s="19" t="str">
        <f t="shared" si="1559"/>
        <v/>
      </c>
      <c r="IR573" s="19" t="str">
        <f t="shared" si="1559"/>
        <v/>
      </c>
      <c r="IS573" s="19" t="str">
        <f t="shared" si="1559"/>
        <v/>
      </c>
      <c r="IT573" s="19" t="str">
        <f t="shared" si="1559"/>
        <v/>
      </c>
      <c r="IU573" s="19" t="str">
        <f t="shared" si="1559"/>
        <v/>
      </c>
      <c r="IV573" s="19" t="str">
        <f t="shared" si="1559"/>
        <v/>
      </c>
      <c r="IW573" s="19" t="str">
        <f t="shared" si="1559"/>
        <v/>
      </c>
      <c r="IX573" s="19" t="str">
        <f t="shared" si="1559"/>
        <v/>
      </c>
      <c r="IY573" s="19" t="str">
        <f t="shared" si="1560"/>
        <v/>
      </c>
      <c r="IZ573" s="19" t="str">
        <f t="shared" si="1560"/>
        <v/>
      </c>
      <c r="JA573" s="19" t="str">
        <f t="shared" si="1560"/>
        <v/>
      </c>
      <c r="JB573" s="19" t="str">
        <f t="shared" si="1560"/>
        <v/>
      </c>
      <c r="JC573" s="19" t="str">
        <f t="shared" si="1560"/>
        <v/>
      </c>
      <c r="JD573" s="19" t="str">
        <f t="shared" si="1560"/>
        <v/>
      </c>
      <c r="JE573" s="19" t="str">
        <f t="shared" si="1560"/>
        <v/>
      </c>
      <c r="JF573" s="19" t="str">
        <f t="shared" si="1560"/>
        <v/>
      </c>
      <c r="JG573" s="19" t="str">
        <f t="shared" si="1560"/>
        <v/>
      </c>
      <c r="JH573" s="19" t="str">
        <f t="shared" si="1560"/>
        <v/>
      </c>
      <c r="JI573" s="19" t="str">
        <f t="shared" si="1561"/>
        <v/>
      </c>
      <c r="JJ573" s="19" t="str">
        <f t="shared" si="1561"/>
        <v/>
      </c>
      <c r="JK573" s="19" t="str">
        <f t="shared" si="1561"/>
        <v/>
      </c>
      <c r="JL573" s="19" t="str">
        <f t="shared" si="1561"/>
        <v/>
      </c>
      <c r="JM573" s="19" t="str">
        <f t="shared" si="1561"/>
        <v/>
      </c>
      <c r="JN573" s="19" t="str">
        <f t="shared" si="1561"/>
        <v/>
      </c>
      <c r="JO573" s="19" t="str">
        <f t="shared" si="1561"/>
        <v/>
      </c>
      <c r="JP573" s="19" t="str">
        <f t="shared" si="1561"/>
        <v/>
      </c>
      <c r="JQ573" s="19" t="str">
        <f t="shared" si="1561"/>
        <v/>
      </c>
      <c r="JR573" s="19" t="str">
        <f t="shared" si="1561"/>
        <v/>
      </c>
      <c r="JS573" s="19" t="str">
        <f t="shared" si="1562"/>
        <v/>
      </c>
      <c r="JT573" s="19" t="str">
        <f t="shared" si="1562"/>
        <v/>
      </c>
      <c r="JU573" s="19" t="str">
        <f t="shared" si="1562"/>
        <v/>
      </c>
      <c r="JV573" s="19" t="str">
        <f t="shared" si="1562"/>
        <v/>
      </c>
      <c r="JW573" s="19" t="str">
        <f t="shared" si="1562"/>
        <v/>
      </c>
      <c r="JX573" s="19" t="str">
        <f t="shared" si="1562"/>
        <v/>
      </c>
      <c r="JY573" s="19" t="str">
        <f t="shared" si="1562"/>
        <v/>
      </c>
      <c r="JZ573" s="19" t="str">
        <f t="shared" si="1562"/>
        <v/>
      </c>
      <c r="KA573" s="19" t="str">
        <f t="shared" si="1562"/>
        <v/>
      </c>
      <c r="KB573" s="19" t="str">
        <f t="shared" si="1562"/>
        <v/>
      </c>
      <c r="KC573" s="19" t="str">
        <f t="shared" si="1563"/>
        <v/>
      </c>
      <c r="KD573" s="19" t="str">
        <f t="shared" si="1563"/>
        <v/>
      </c>
      <c r="KE573" s="19" t="str">
        <f t="shared" si="1563"/>
        <v/>
      </c>
      <c r="KF573" s="19" t="str">
        <f t="shared" si="1563"/>
        <v/>
      </c>
      <c r="KG573" s="19" t="str">
        <f t="shared" si="1563"/>
        <v/>
      </c>
      <c r="KH573" s="19" t="str">
        <f t="shared" si="1563"/>
        <v/>
      </c>
      <c r="KI573" s="19" t="str">
        <f t="shared" si="1563"/>
        <v/>
      </c>
      <c r="KJ573" s="19" t="str">
        <f t="shared" si="1563"/>
        <v/>
      </c>
      <c r="KK573" s="19" t="str">
        <f t="shared" si="1563"/>
        <v/>
      </c>
      <c r="KL573" s="19" t="str">
        <f t="shared" si="1563"/>
        <v/>
      </c>
      <c r="KM573" s="19" t="str">
        <f t="shared" si="1564"/>
        <v/>
      </c>
      <c r="KN573" s="19" t="str">
        <f t="shared" si="1564"/>
        <v/>
      </c>
      <c r="KO573" s="19" t="str">
        <f t="shared" si="1564"/>
        <v/>
      </c>
      <c r="KP573" s="19" t="str">
        <f t="shared" si="1564"/>
        <v/>
      </c>
      <c r="KQ573" s="19" t="str">
        <f t="shared" si="1564"/>
        <v/>
      </c>
      <c r="KR573" s="19" t="str">
        <f t="shared" si="1564"/>
        <v/>
      </c>
      <c r="KS573" s="19" t="str">
        <f t="shared" si="1564"/>
        <v/>
      </c>
      <c r="KT573" s="19" t="str">
        <f t="shared" si="1564"/>
        <v/>
      </c>
      <c r="KU573" s="19" t="str">
        <f t="shared" si="1564"/>
        <v/>
      </c>
      <c r="KV573" s="19" t="str">
        <f t="shared" si="1564"/>
        <v/>
      </c>
      <c r="KW573" s="19" t="str">
        <f t="shared" si="1565"/>
        <v/>
      </c>
      <c r="KX573" s="19" t="str">
        <f t="shared" si="1565"/>
        <v/>
      </c>
      <c r="KY573" s="19" t="str">
        <f t="shared" si="1565"/>
        <v/>
      </c>
      <c r="KZ573" s="19" t="str">
        <f t="shared" si="1565"/>
        <v/>
      </c>
      <c r="LA573" s="19" t="str">
        <f t="shared" si="1565"/>
        <v/>
      </c>
      <c r="LB573" s="19" t="str">
        <f t="shared" si="1565"/>
        <v/>
      </c>
      <c r="LC573" s="19" t="str">
        <f t="shared" si="1565"/>
        <v/>
      </c>
      <c r="LD573" s="19" t="str">
        <f t="shared" si="1565"/>
        <v/>
      </c>
      <c r="LE573" s="19" t="str">
        <f t="shared" si="1565"/>
        <v/>
      </c>
      <c r="LF573" s="19" t="str">
        <f t="shared" si="1565"/>
        <v/>
      </c>
      <c r="LG573" s="19" t="str">
        <f t="shared" si="1566"/>
        <v/>
      </c>
      <c r="LH573" s="19" t="str">
        <f t="shared" si="1566"/>
        <v/>
      </c>
      <c r="LI573" s="19" t="str">
        <f t="shared" si="1566"/>
        <v/>
      </c>
      <c r="LJ573" s="19" t="str">
        <f t="shared" si="1566"/>
        <v/>
      </c>
      <c r="LK573" s="19" t="str">
        <f t="shared" si="1566"/>
        <v/>
      </c>
      <c r="LL573" s="19" t="str">
        <f t="shared" si="1566"/>
        <v/>
      </c>
      <c r="LM573" s="19" t="str">
        <f t="shared" si="1566"/>
        <v/>
      </c>
      <c r="LN573" s="19" t="str">
        <f t="shared" si="1566"/>
        <v/>
      </c>
      <c r="LO573" s="19" t="str">
        <f t="shared" si="1566"/>
        <v/>
      </c>
      <c r="LP573" s="19" t="str">
        <f t="shared" si="1566"/>
        <v/>
      </c>
      <c r="LQ573" s="19" t="str">
        <f t="shared" si="1567"/>
        <v/>
      </c>
      <c r="LR573" s="19" t="str">
        <f t="shared" si="1567"/>
        <v/>
      </c>
      <c r="LS573" s="19" t="str">
        <f t="shared" si="1567"/>
        <v/>
      </c>
      <c r="LT573" s="19" t="str">
        <f t="shared" si="1567"/>
        <v/>
      </c>
      <c r="LU573" s="19" t="str">
        <f t="shared" si="1567"/>
        <v/>
      </c>
      <c r="LV573" s="19" t="str">
        <f t="shared" si="1567"/>
        <v/>
      </c>
      <c r="LW573" s="19" t="str">
        <f t="shared" si="1567"/>
        <v/>
      </c>
      <c r="LX573" s="19" t="str">
        <f t="shared" si="1567"/>
        <v/>
      </c>
      <c r="LY573" s="19" t="str">
        <f t="shared" si="1567"/>
        <v/>
      </c>
      <c r="LZ573" s="19" t="str">
        <f t="shared" si="1567"/>
        <v/>
      </c>
      <c r="MA573" s="19" t="str">
        <f t="shared" si="1568"/>
        <v/>
      </c>
      <c r="MB573" s="19" t="str">
        <f t="shared" si="1568"/>
        <v/>
      </c>
      <c r="MC573" s="19" t="str">
        <f t="shared" si="1568"/>
        <v/>
      </c>
      <c r="MD573" s="19" t="str">
        <f t="shared" si="1568"/>
        <v/>
      </c>
      <c r="ME573" s="19" t="str">
        <f t="shared" si="1568"/>
        <v/>
      </c>
      <c r="MF573" s="19" t="str">
        <f t="shared" si="1568"/>
        <v/>
      </c>
      <c r="MG573" s="19" t="str">
        <f t="shared" si="1568"/>
        <v/>
      </c>
      <c r="MH573" s="19" t="str">
        <f t="shared" si="1568"/>
        <v/>
      </c>
      <c r="MI573" s="19" t="str">
        <f t="shared" si="1568"/>
        <v/>
      </c>
      <c r="MJ573" s="19" t="str">
        <f t="shared" si="1568"/>
        <v/>
      </c>
      <c r="MK573" s="19" t="str">
        <f t="shared" si="1569"/>
        <v/>
      </c>
      <c r="ML573" s="19" t="str">
        <f t="shared" si="1569"/>
        <v/>
      </c>
      <c r="MM573" s="19" t="str">
        <f t="shared" si="1569"/>
        <v/>
      </c>
      <c r="MN573" s="19" t="str">
        <f t="shared" si="1569"/>
        <v/>
      </c>
      <c r="MO573" s="19" t="str">
        <f t="shared" si="1569"/>
        <v/>
      </c>
      <c r="MP573" s="19" t="str">
        <f t="shared" si="1569"/>
        <v/>
      </c>
      <c r="MQ573" s="19" t="str">
        <f t="shared" si="1569"/>
        <v/>
      </c>
      <c r="MR573" s="19" t="str">
        <f t="shared" si="1569"/>
        <v/>
      </c>
      <c r="MS573" s="19" t="str">
        <f t="shared" si="1569"/>
        <v/>
      </c>
      <c r="MT573" s="19" t="str">
        <f t="shared" si="1569"/>
        <v/>
      </c>
      <c r="MU573" s="19" t="str">
        <f t="shared" si="1570"/>
        <v/>
      </c>
      <c r="MV573" s="19" t="str">
        <f t="shared" si="1570"/>
        <v/>
      </c>
      <c r="MW573" s="19" t="str">
        <f t="shared" si="1570"/>
        <v/>
      </c>
      <c r="MX573" s="19" t="str">
        <f t="shared" si="1570"/>
        <v/>
      </c>
      <c r="MY573" s="19" t="str">
        <f t="shared" si="1570"/>
        <v/>
      </c>
      <c r="MZ573" s="19" t="str">
        <f t="shared" si="1570"/>
        <v/>
      </c>
      <c r="NA573" s="19" t="str">
        <f t="shared" si="1570"/>
        <v/>
      </c>
      <c r="NB573" s="19" t="str">
        <f t="shared" si="1570"/>
        <v/>
      </c>
      <c r="NC573" s="19" t="str">
        <f t="shared" si="1570"/>
        <v/>
      </c>
      <c r="ND573" s="19" t="str">
        <f t="shared" si="1570"/>
        <v/>
      </c>
      <c r="NE573" s="19" t="str">
        <f t="shared" si="1571"/>
        <v/>
      </c>
      <c r="NF573" s="19" t="str">
        <f t="shared" si="1571"/>
        <v/>
      </c>
      <c r="NG573" s="19" t="str">
        <f t="shared" si="1571"/>
        <v/>
      </c>
      <c r="NH573" s="19" t="str">
        <f t="shared" si="1571"/>
        <v/>
      </c>
      <c r="NI573" s="19" t="str">
        <f t="shared" si="1571"/>
        <v/>
      </c>
      <c r="NJ573" s="19" t="str">
        <f t="shared" si="1571"/>
        <v/>
      </c>
      <c r="NK573" s="19" t="str">
        <f t="shared" si="1571"/>
        <v/>
      </c>
      <c r="NL573" s="19" t="str">
        <f t="shared" si="1571"/>
        <v/>
      </c>
      <c r="NM573" s="19" t="str">
        <f t="shared" si="1571"/>
        <v/>
      </c>
      <c r="NN573" s="19" t="str">
        <f t="shared" si="1571"/>
        <v/>
      </c>
      <c r="NO573" s="19" t="str">
        <f t="shared" si="1572"/>
        <v/>
      </c>
      <c r="NP573" s="19" t="str">
        <f t="shared" si="1572"/>
        <v/>
      </c>
      <c r="NQ573" s="19" t="str">
        <f t="shared" si="1572"/>
        <v/>
      </c>
      <c r="NR573" s="19" t="str">
        <f t="shared" si="1572"/>
        <v/>
      </c>
      <c r="NS573" s="19" t="str">
        <f t="shared" si="1572"/>
        <v/>
      </c>
      <c r="NT573" s="19" t="str">
        <f t="shared" si="1572"/>
        <v/>
      </c>
      <c r="NU573" s="19" t="str">
        <f t="shared" si="1572"/>
        <v/>
      </c>
      <c r="NV573" s="19" t="str">
        <f t="shared" si="1572"/>
        <v/>
      </c>
      <c r="NW573" s="19" t="str">
        <f t="shared" si="1572"/>
        <v/>
      </c>
      <c r="NX573" s="19" t="str">
        <f t="shared" si="1572"/>
        <v/>
      </c>
      <c r="NY573" s="19" t="str">
        <f t="shared" si="1573"/>
        <v/>
      </c>
      <c r="NZ573" s="19" t="str">
        <f t="shared" si="1573"/>
        <v/>
      </c>
      <c r="OA573" s="19" t="str">
        <f t="shared" si="1573"/>
        <v/>
      </c>
      <c r="OB573" s="19" t="str">
        <f t="shared" si="1573"/>
        <v/>
      </c>
      <c r="OC573" s="19" t="str">
        <f t="shared" si="1573"/>
        <v/>
      </c>
      <c r="OD573" s="19" t="str">
        <f t="shared" si="1573"/>
        <v/>
      </c>
      <c r="OE573" s="19" t="str">
        <f t="shared" si="1573"/>
        <v/>
      </c>
      <c r="OF573" s="19" t="str">
        <f t="shared" si="1573"/>
        <v/>
      </c>
      <c r="OG573" s="19" t="str">
        <f t="shared" si="1573"/>
        <v/>
      </c>
      <c r="OH573" s="19" t="str">
        <f t="shared" si="1573"/>
        <v/>
      </c>
      <c r="OI573" s="19" t="str">
        <f t="shared" si="1574"/>
        <v/>
      </c>
      <c r="OJ573" s="19" t="str">
        <f t="shared" si="1574"/>
        <v/>
      </c>
      <c r="OK573" s="19" t="str">
        <f t="shared" si="1574"/>
        <v/>
      </c>
      <c r="OL573" s="19" t="str">
        <f t="shared" si="1574"/>
        <v/>
      </c>
      <c r="OM573" s="19" t="str">
        <f t="shared" si="1574"/>
        <v/>
      </c>
      <c r="ON573" s="19" t="str">
        <f t="shared" si="1574"/>
        <v/>
      </c>
      <c r="OO573" s="19" t="str">
        <f t="shared" si="1574"/>
        <v/>
      </c>
      <c r="OP573" s="19" t="str">
        <f t="shared" si="1574"/>
        <v/>
      </c>
      <c r="OQ573" s="19" t="str">
        <f t="shared" si="1574"/>
        <v/>
      </c>
      <c r="OR573" s="19" t="str">
        <f t="shared" si="1574"/>
        <v/>
      </c>
      <c r="OS573" s="19" t="str">
        <f t="shared" si="1575"/>
        <v/>
      </c>
      <c r="OT573" s="19" t="str">
        <f t="shared" si="1575"/>
        <v/>
      </c>
      <c r="OU573" s="19" t="str">
        <f t="shared" si="1575"/>
        <v/>
      </c>
      <c r="OV573" s="19" t="str">
        <f t="shared" si="1575"/>
        <v/>
      </c>
      <c r="OW573" s="19" t="str">
        <f t="shared" si="1575"/>
        <v/>
      </c>
      <c r="OX573" s="19" t="str">
        <f t="shared" si="1575"/>
        <v/>
      </c>
      <c r="OY573" s="19" t="str">
        <f t="shared" si="1575"/>
        <v/>
      </c>
      <c r="OZ573" s="19" t="str">
        <f t="shared" si="1575"/>
        <v/>
      </c>
      <c r="PA573" s="19" t="str">
        <f t="shared" si="1575"/>
        <v/>
      </c>
      <c r="PB573" s="19" t="str">
        <f t="shared" si="1575"/>
        <v/>
      </c>
      <c r="PC573" s="19" t="str">
        <f t="shared" si="1576"/>
        <v/>
      </c>
      <c r="PD573" s="19" t="str">
        <f t="shared" si="1576"/>
        <v/>
      </c>
      <c r="PE573" s="19" t="str">
        <f t="shared" si="1576"/>
        <v/>
      </c>
      <c r="PF573" s="19" t="str">
        <f t="shared" si="1576"/>
        <v/>
      </c>
      <c r="PG573" s="19" t="str">
        <f t="shared" si="1576"/>
        <v/>
      </c>
      <c r="PH573" s="19" t="str">
        <f t="shared" si="1576"/>
        <v/>
      </c>
      <c r="PI573" s="19" t="str">
        <f t="shared" si="1576"/>
        <v/>
      </c>
      <c r="PJ573" s="19" t="str">
        <f t="shared" si="1576"/>
        <v/>
      </c>
      <c r="PK573" s="19" t="str">
        <f t="shared" si="1576"/>
        <v/>
      </c>
      <c r="PL573" s="19" t="str">
        <f t="shared" si="1576"/>
        <v/>
      </c>
      <c r="PM573" s="19" t="str">
        <f t="shared" si="1577"/>
        <v/>
      </c>
      <c r="PN573" s="19" t="str">
        <f t="shared" si="1577"/>
        <v/>
      </c>
      <c r="PO573" s="19" t="str">
        <f t="shared" si="1577"/>
        <v/>
      </c>
      <c r="PP573" s="19" t="str">
        <f t="shared" si="1577"/>
        <v/>
      </c>
      <c r="PQ573" s="19" t="str">
        <f t="shared" si="1577"/>
        <v/>
      </c>
      <c r="PR573" s="19" t="str">
        <f t="shared" si="1577"/>
        <v/>
      </c>
      <c r="PS573" s="19" t="str">
        <f t="shared" si="1577"/>
        <v/>
      </c>
      <c r="PT573" s="19" t="str">
        <f t="shared" si="1577"/>
        <v/>
      </c>
      <c r="PU573" s="19" t="str">
        <f t="shared" si="1577"/>
        <v/>
      </c>
      <c r="PV573" s="19" t="str">
        <f t="shared" si="1577"/>
        <v/>
      </c>
      <c r="PW573" s="19" t="str">
        <f t="shared" si="1577"/>
        <v/>
      </c>
      <c r="PX573" s="19" t="str">
        <f t="shared" si="1577"/>
        <v/>
      </c>
      <c r="PY573" s="19" t="str">
        <f t="shared" si="1577"/>
        <v/>
      </c>
      <c r="PZ573" s="19" t="str">
        <f t="shared" si="1581"/>
        <v/>
      </c>
      <c r="QA573" s="19" t="str">
        <f t="shared" si="1582"/>
        <v/>
      </c>
    </row>
    <row r="574" spans="4:443" x14ac:dyDescent="0.25">
      <c r="D574"/>
      <c r="E574"/>
      <c r="G574" s="20" t="str">
        <f t="shared" si="1578"/>
        <v/>
      </c>
      <c r="H574" s="20"/>
      <c r="I574" s="19" t="str">
        <f t="shared" ref="I574:W574" si="1583">IFERROR(IF(OR(I$502="",$D574=""),"",ROUND(INDEX($J$103:$ADX$203,MATCH($D574,$I$103:$I$300,0),MATCH(I$3,$J$102:$ADX$102,0))*1000/INDEX($J$303:$ADX$403,MATCH($D574,$I$303:$I$403,0),MATCH(I$3,$J$302:$ADX$302,0)),2)),0)</f>
        <v/>
      </c>
      <c r="J574" s="19" t="str">
        <f t="shared" si="1583"/>
        <v/>
      </c>
      <c r="K574" s="19" t="str">
        <f t="shared" si="1583"/>
        <v/>
      </c>
      <c r="L574" s="19" t="str">
        <f t="shared" si="1583"/>
        <v/>
      </c>
      <c r="M574" s="19" t="str">
        <f t="shared" si="1583"/>
        <v/>
      </c>
      <c r="N574" s="19" t="str">
        <f t="shared" si="1583"/>
        <v/>
      </c>
      <c r="O574" s="19" t="str">
        <f t="shared" si="1583"/>
        <v/>
      </c>
      <c r="P574" s="19" t="str">
        <f t="shared" si="1583"/>
        <v/>
      </c>
      <c r="Q574" s="19" t="str">
        <f t="shared" si="1583"/>
        <v/>
      </c>
      <c r="R574" s="19" t="str">
        <f t="shared" si="1583"/>
        <v/>
      </c>
      <c r="S574" s="19" t="str">
        <f t="shared" si="1583"/>
        <v/>
      </c>
      <c r="T574" s="19" t="str">
        <f t="shared" si="1583"/>
        <v/>
      </c>
      <c r="U574" s="50" t="str">
        <f t="shared" si="1583"/>
        <v/>
      </c>
      <c r="V574" s="19" t="str">
        <f t="shared" si="1583"/>
        <v/>
      </c>
      <c r="W574" s="19" t="str">
        <f t="shared" si="1583"/>
        <v/>
      </c>
      <c r="X574" s="19" t="str">
        <f t="shared" ref="X574:AM589" si="1584">IFERROR(IF(OR(X$502="",$D574=""),"",ROUND(INDEX($J$103:$ADX$203,MATCH($D574,$I$103:$I$300,0),MATCH(X$3,$J$102:$ADX$102,0))*1000/INDEX($J$303:$ADX$403,MATCH($D574,$I$303:$I$403,0),MATCH(X$3,$J$302:$ADX$302,0)),2)),0)</f>
        <v/>
      </c>
      <c r="Y574" s="19" t="str">
        <f t="shared" si="1584"/>
        <v/>
      </c>
      <c r="Z574" s="19" t="str">
        <f t="shared" si="1584"/>
        <v/>
      </c>
      <c r="AA574" s="19" t="str">
        <f t="shared" si="1584"/>
        <v/>
      </c>
      <c r="AB574" s="19" t="str">
        <f t="shared" si="1584"/>
        <v/>
      </c>
      <c r="AC574" s="19" t="str">
        <f t="shared" si="1584"/>
        <v/>
      </c>
      <c r="AD574" s="19" t="str">
        <f t="shared" si="1584"/>
        <v/>
      </c>
      <c r="AE574" s="19" t="str">
        <f t="shared" si="1584"/>
        <v/>
      </c>
      <c r="AF574" s="19" t="str">
        <f t="shared" si="1584"/>
        <v/>
      </c>
      <c r="AG574" s="19" t="str">
        <f t="shared" si="1584"/>
        <v/>
      </c>
      <c r="AH574" s="19" t="str">
        <f t="shared" si="1584"/>
        <v/>
      </c>
      <c r="AI574" s="19" t="str">
        <f t="shared" si="1584"/>
        <v/>
      </c>
      <c r="AJ574" s="19" t="str">
        <f t="shared" si="1584"/>
        <v/>
      </c>
      <c r="AK574" s="19" t="str">
        <f t="shared" si="1584"/>
        <v/>
      </c>
      <c r="AL574" s="19" t="str">
        <f t="shared" si="1584"/>
        <v/>
      </c>
      <c r="AM574" s="19" t="str">
        <f t="shared" si="1584"/>
        <v/>
      </c>
      <c r="AN574" s="19" t="str">
        <f t="shared" ref="AN574:BS574" si="1585">IFERROR(IF(OR(AN$502="",$D574=""),"",ROUND(INDEX($J$103:$ADX$203,MATCH($D574,$I$103:$I$300,0),MATCH(AN$3,$J$102:$ADX$102,0))*1000/INDEX($J$303:$ADX$403,MATCH($D574,$I$303:$I$403,0),MATCH(AN$3,$J$302:$ADX$302,0)),2)),0)</f>
        <v/>
      </c>
      <c r="AO574" s="19" t="str">
        <f t="shared" si="1585"/>
        <v/>
      </c>
      <c r="AP574" s="19" t="str">
        <f t="shared" si="1585"/>
        <v/>
      </c>
      <c r="AQ574" s="19" t="str">
        <f t="shared" si="1585"/>
        <v/>
      </c>
      <c r="AR574" s="19" t="str">
        <f t="shared" si="1585"/>
        <v/>
      </c>
      <c r="AS574" s="19" t="str">
        <f t="shared" si="1585"/>
        <v/>
      </c>
      <c r="AT574" s="19" t="str">
        <f t="shared" si="1585"/>
        <v/>
      </c>
      <c r="AU574" s="19" t="str">
        <f t="shared" si="1585"/>
        <v/>
      </c>
      <c r="AV574" s="19" t="str">
        <f t="shared" si="1585"/>
        <v/>
      </c>
      <c r="AW574" s="19" t="str">
        <f t="shared" si="1585"/>
        <v/>
      </c>
      <c r="AX574" s="19" t="str">
        <f t="shared" si="1585"/>
        <v/>
      </c>
      <c r="AY574" s="19" t="str">
        <f t="shared" si="1585"/>
        <v/>
      </c>
      <c r="AZ574" s="19" t="str">
        <f t="shared" si="1585"/>
        <v/>
      </c>
      <c r="BA574" s="19" t="str">
        <f t="shared" si="1585"/>
        <v/>
      </c>
      <c r="BB574" s="19" t="str">
        <f t="shared" si="1585"/>
        <v/>
      </c>
      <c r="BC574" s="19" t="str">
        <f t="shared" si="1585"/>
        <v/>
      </c>
      <c r="BD574" s="19" t="str">
        <f t="shared" si="1585"/>
        <v/>
      </c>
      <c r="BE574" s="19" t="str">
        <f t="shared" si="1585"/>
        <v/>
      </c>
      <c r="BF574" s="19" t="str">
        <f t="shared" si="1585"/>
        <v/>
      </c>
      <c r="BG574" s="19" t="str">
        <f t="shared" si="1585"/>
        <v/>
      </c>
      <c r="BH574" s="19" t="str">
        <f t="shared" si="1585"/>
        <v/>
      </c>
      <c r="BI574" s="19" t="str">
        <f t="shared" si="1585"/>
        <v/>
      </c>
      <c r="BJ574" s="19" t="str">
        <f t="shared" si="1585"/>
        <v/>
      </c>
      <c r="BK574" s="19" t="str">
        <f t="shared" si="1585"/>
        <v/>
      </c>
      <c r="BL574" s="19" t="str">
        <f t="shared" si="1585"/>
        <v/>
      </c>
      <c r="BM574" s="19" t="str">
        <f t="shared" si="1585"/>
        <v/>
      </c>
      <c r="BN574" s="19" t="str">
        <f t="shared" si="1585"/>
        <v/>
      </c>
      <c r="BO574" s="19" t="str">
        <f t="shared" si="1585"/>
        <v/>
      </c>
      <c r="BP574" s="19" t="str">
        <f t="shared" si="1585"/>
        <v/>
      </c>
      <c r="BQ574" s="19" t="str">
        <f t="shared" si="1585"/>
        <v/>
      </c>
      <c r="BR574" s="19" t="str">
        <f t="shared" si="1585"/>
        <v/>
      </c>
      <c r="BS574" s="19" t="str">
        <f t="shared" si="1585"/>
        <v/>
      </c>
      <c r="BT574" s="19" t="str">
        <f t="shared" ref="BT574:CY574" si="1586">IFERROR(IF(OR(BT$502="",$D574=""),"",ROUND(INDEX($J$103:$ADX$203,MATCH($D574,$I$103:$I$300,0),MATCH(BT$3,$J$102:$ADX$102,0))*1000/INDEX($J$303:$ADX$403,MATCH($D574,$I$303:$I$403,0),MATCH(BT$3,$J$302:$ADX$302,0)),2)),0)</f>
        <v/>
      </c>
      <c r="BU574" s="19" t="str">
        <f t="shared" si="1586"/>
        <v/>
      </c>
      <c r="BV574" s="19" t="str">
        <f t="shared" si="1586"/>
        <v/>
      </c>
      <c r="BW574" s="19" t="str">
        <f t="shared" si="1586"/>
        <v/>
      </c>
      <c r="BX574" s="19" t="str">
        <f t="shared" si="1586"/>
        <v/>
      </c>
      <c r="BY574" s="19" t="str">
        <f t="shared" si="1586"/>
        <v/>
      </c>
      <c r="BZ574" s="19" t="str">
        <f t="shared" si="1586"/>
        <v/>
      </c>
      <c r="CA574" s="19" t="str">
        <f t="shared" si="1586"/>
        <v/>
      </c>
      <c r="CB574" s="19" t="str">
        <f t="shared" si="1586"/>
        <v/>
      </c>
      <c r="CC574" s="19" t="str">
        <f t="shared" si="1586"/>
        <v/>
      </c>
      <c r="CD574" s="19" t="str">
        <f t="shared" si="1586"/>
        <v/>
      </c>
      <c r="CE574" s="19" t="str">
        <f t="shared" si="1586"/>
        <v/>
      </c>
      <c r="CF574" s="19" t="str">
        <f t="shared" si="1586"/>
        <v/>
      </c>
      <c r="CG574" s="19" t="str">
        <f t="shared" si="1586"/>
        <v/>
      </c>
      <c r="CH574" s="19" t="str">
        <f t="shared" si="1586"/>
        <v/>
      </c>
      <c r="CI574" s="19" t="str">
        <f t="shared" si="1586"/>
        <v/>
      </c>
      <c r="CJ574" s="19" t="str">
        <f t="shared" si="1586"/>
        <v/>
      </c>
      <c r="CK574" s="19" t="str">
        <f t="shared" si="1586"/>
        <v/>
      </c>
      <c r="CL574" s="19" t="str">
        <f t="shared" si="1586"/>
        <v/>
      </c>
      <c r="CM574" s="19" t="str">
        <f t="shared" si="1586"/>
        <v/>
      </c>
      <c r="CN574" s="19" t="str">
        <f t="shared" si="1586"/>
        <v/>
      </c>
      <c r="CO574" s="19" t="str">
        <f t="shared" si="1586"/>
        <v/>
      </c>
      <c r="CP574" s="19" t="str">
        <f t="shared" si="1586"/>
        <v/>
      </c>
      <c r="CQ574" s="19" t="str">
        <f t="shared" si="1586"/>
        <v/>
      </c>
      <c r="CR574" s="19" t="str">
        <f t="shared" si="1586"/>
        <v/>
      </c>
      <c r="CS574" s="19" t="str">
        <f t="shared" si="1586"/>
        <v/>
      </c>
      <c r="CT574" s="19" t="str">
        <f t="shared" si="1586"/>
        <v/>
      </c>
      <c r="CU574" s="19" t="str">
        <f t="shared" si="1586"/>
        <v/>
      </c>
      <c r="CV574" s="19" t="str">
        <f t="shared" si="1586"/>
        <v/>
      </c>
      <c r="CW574" s="19" t="str">
        <f t="shared" si="1586"/>
        <v/>
      </c>
      <c r="CX574" s="19" t="str">
        <f t="shared" si="1586"/>
        <v/>
      </c>
      <c r="CY574" s="19" t="str">
        <f t="shared" si="1586"/>
        <v/>
      </c>
      <c r="CZ574" s="19" t="str">
        <f t="shared" ref="CZ574:EB574" si="1587">IFERROR(IF(OR(CZ$502="",$D574=""),"",ROUND(INDEX($J$103:$ADX$203,MATCH($D574,$I$103:$I$300,0),MATCH(CZ$3,$J$102:$ADX$102,0))*1000/INDEX($J$303:$ADX$403,MATCH($D574,$I$303:$I$403,0),MATCH(CZ$3,$J$302:$ADX$302,0)),2)),0)</f>
        <v/>
      </c>
      <c r="DA574" s="19" t="str">
        <f t="shared" si="1587"/>
        <v/>
      </c>
      <c r="DB574" s="19" t="str">
        <f t="shared" si="1587"/>
        <v/>
      </c>
      <c r="DC574" s="19" t="str">
        <f t="shared" si="1587"/>
        <v/>
      </c>
      <c r="DD574" s="19" t="str">
        <f t="shared" si="1587"/>
        <v/>
      </c>
      <c r="DE574" s="19" t="str">
        <f t="shared" si="1587"/>
        <v/>
      </c>
      <c r="DF574" s="19" t="str">
        <f t="shared" si="1587"/>
        <v/>
      </c>
      <c r="DG574" s="19" t="str">
        <f t="shared" si="1587"/>
        <v/>
      </c>
      <c r="DH574" s="19" t="str">
        <f t="shared" si="1587"/>
        <v/>
      </c>
      <c r="DI574" s="19" t="str">
        <f t="shared" si="1587"/>
        <v/>
      </c>
      <c r="DJ574" s="19" t="str">
        <f t="shared" si="1587"/>
        <v/>
      </c>
      <c r="DK574" s="19" t="str">
        <f t="shared" si="1587"/>
        <v/>
      </c>
      <c r="DL574" s="19" t="str">
        <f t="shared" si="1587"/>
        <v/>
      </c>
      <c r="DM574" s="19" t="str">
        <f t="shared" si="1587"/>
        <v/>
      </c>
      <c r="DN574" s="19" t="str">
        <f t="shared" si="1587"/>
        <v/>
      </c>
      <c r="DO574" s="19" t="str">
        <f t="shared" si="1587"/>
        <v/>
      </c>
      <c r="DP574" s="19" t="str">
        <f t="shared" si="1587"/>
        <v/>
      </c>
      <c r="DQ574" s="19" t="str">
        <f t="shared" si="1587"/>
        <v/>
      </c>
      <c r="DR574" s="19" t="str">
        <f t="shared" si="1587"/>
        <v/>
      </c>
      <c r="DS574" s="19" t="str">
        <f t="shared" si="1587"/>
        <v/>
      </c>
      <c r="DT574" s="19" t="str">
        <f t="shared" si="1587"/>
        <v/>
      </c>
      <c r="DU574" s="19" t="str">
        <f t="shared" si="1587"/>
        <v/>
      </c>
      <c r="DV574" s="19" t="str">
        <f t="shared" si="1587"/>
        <v/>
      </c>
      <c r="DW574" s="19" t="str">
        <f t="shared" si="1587"/>
        <v/>
      </c>
      <c r="DX574" s="19" t="str">
        <f t="shared" si="1587"/>
        <v/>
      </c>
      <c r="DY574" s="19" t="str">
        <f t="shared" si="1587"/>
        <v/>
      </c>
      <c r="DZ574" s="19" t="str">
        <f t="shared" si="1587"/>
        <v/>
      </c>
      <c r="EA574" s="19" t="str">
        <f t="shared" si="1587"/>
        <v/>
      </c>
      <c r="EB574" s="19" t="str">
        <f t="shared" si="1587"/>
        <v/>
      </c>
      <c r="EC574" s="19" t="str">
        <f t="shared" ref="EC574:ER595" si="1588">IFERROR(IF(OR(EC$502="",$D574=""),"",ROUND(INDEX($J$103:$ADX$203,MATCH($D574,$I$103:$I$300,0),MATCH(EC$3,$J$102:$ADX$102,0))*1000/INDEX($J$303:$ADX$403,MATCH($D574,$I$303:$I$403,0),MATCH(EC$3,$J$302:$ADX$302,0)),2)),0)</f>
        <v/>
      </c>
      <c r="ED574" s="19" t="str">
        <f t="shared" si="1588"/>
        <v/>
      </c>
      <c r="EE574" s="19" t="str">
        <f t="shared" si="1588"/>
        <v/>
      </c>
      <c r="EF574" s="19" t="str">
        <f t="shared" si="1588"/>
        <v/>
      </c>
      <c r="EG574" s="19" t="str">
        <f t="shared" si="1588"/>
        <v/>
      </c>
      <c r="EH574" s="19" t="str">
        <f t="shared" ref="EH574:GS574" si="1589">IFERROR(IF(OR(EH$502="",$D574=""),"",ROUND(INDEX($J$103:$ADX$203,MATCH($D574,$I$103:$I$300,0),MATCH(EH$3,$J$102:$ADX$102,0))*1000/INDEX($J$303:$ADX$403,MATCH($D574,$I$303:$I$403,0),MATCH(EH$3,$J$302:$ADX$302,0)),2)),0)</f>
        <v/>
      </c>
      <c r="EI574" s="19" t="str">
        <f t="shared" si="1589"/>
        <v/>
      </c>
      <c r="EJ574" s="19" t="str">
        <f t="shared" si="1589"/>
        <v/>
      </c>
      <c r="EK574" s="19" t="str">
        <f t="shared" si="1589"/>
        <v/>
      </c>
      <c r="EL574" s="19" t="str">
        <f t="shared" si="1589"/>
        <v/>
      </c>
      <c r="EM574" s="19" t="str">
        <f t="shared" si="1589"/>
        <v/>
      </c>
      <c r="EN574" s="19" t="str">
        <f t="shared" si="1589"/>
        <v/>
      </c>
      <c r="EO574" s="19" t="str">
        <f t="shared" si="1589"/>
        <v/>
      </c>
      <c r="EP574" s="19" t="str">
        <f t="shared" si="1589"/>
        <v/>
      </c>
      <c r="EQ574" s="19" t="str">
        <f t="shared" si="1589"/>
        <v/>
      </c>
      <c r="ER574" s="19" t="str">
        <f t="shared" si="1589"/>
        <v/>
      </c>
      <c r="ES574" s="19" t="str">
        <f t="shared" si="1589"/>
        <v/>
      </c>
      <c r="ET574" s="19" t="str">
        <f t="shared" si="1589"/>
        <v/>
      </c>
      <c r="EU574" s="19" t="str">
        <f t="shared" si="1589"/>
        <v/>
      </c>
      <c r="EV574" s="19" t="str">
        <f t="shared" si="1589"/>
        <v/>
      </c>
      <c r="EW574" s="19" t="str">
        <f t="shared" si="1589"/>
        <v/>
      </c>
      <c r="EX574" s="19" t="str">
        <f t="shared" si="1589"/>
        <v/>
      </c>
      <c r="EY574" s="19" t="str">
        <f t="shared" si="1589"/>
        <v/>
      </c>
      <c r="EZ574" s="19" t="str">
        <f t="shared" si="1589"/>
        <v/>
      </c>
      <c r="FA574" s="19" t="str">
        <f t="shared" si="1589"/>
        <v/>
      </c>
      <c r="FB574" s="19" t="str">
        <f t="shared" si="1589"/>
        <v/>
      </c>
      <c r="FC574" s="19" t="str">
        <f t="shared" si="1589"/>
        <v/>
      </c>
      <c r="FD574" s="19" t="str">
        <f t="shared" si="1589"/>
        <v/>
      </c>
      <c r="FE574" s="19" t="str">
        <f t="shared" si="1589"/>
        <v/>
      </c>
      <c r="FF574" s="19" t="str">
        <f t="shared" si="1589"/>
        <v/>
      </c>
      <c r="FG574" s="19" t="str">
        <f t="shared" si="1589"/>
        <v/>
      </c>
      <c r="FH574" s="19" t="str">
        <f t="shared" si="1589"/>
        <v/>
      </c>
      <c r="FI574" s="19" t="str">
        <f t="shared" si="1589"/>
        <v/>
      </c>
      <c r="FJ574" s="19" t="str">
        <f t="shared" si="1589"/>
        <v/>
      </c>
      <c r="FK574" s="19" t="str">
        <f t="shared" si="1589"/>
        <v/>
      </c>
      <c r="FL574" s="19" t="str">
        <f t="shared" si="1589"/>
        <v/>
      </c>
      <c r="FM574" s="19" t="str">
        <f t="shared" si="1589"/>
        <v/>
      </c>
      <c r="FN574" s="19" t="str">
        <f t="shared" si="1589"/>
        <v/>
      </c>
      <c r="FO574" s="19" t="str">
        <f t="shared" si="1589"/>
        <v/>
      </c>
      <c r="FP574" s="19" t="str">
        <f t="shared" si="1589"/>
        <v/>
      </c>
      <c r="FQ574" s="19" t="str">
        <f t="shared" si="1589"/>
        <v/>
      </c>
      <c r="FR574" s="19" t="str">
        <f t="shared" si="1589"/>
        <v/>
      </c>
      <c r="FS574" s="19" t="str">
        <f t="shared" si="1589"/>
        <v/>
      </c>
      <c r="FT574" s="19" t="str">
        <f t="shared" si="1589"/>
        <v/>
      </c>
      <c r="FU574" s="19" t="str">
        <f t="shared" si="1589"/>
        <v/>
      </c>
      <c r="FV574" s="19" t="str">
        <f t="shared" si="1589"/>
        <v/>
      </c>
      <c r="FW574" s="19" t="str">
        <f t="shared" si="1589"/>
        <v/>
      </c>
      <c r="FX574" s="19" t="str">
        <f t="shared" si="1589"/>
        <v/>
      </c>
      <c r="FY574" s="19" t="str">
        <f t="shared" si="1589"/>
        <v/>
      </c>
      <c r="FZ574" s="19" t="str">
        <f t="shared" si="1589"/>
        <v/>
      </c>
      <c r="GA574" s="19" t="str">
        <f t="shared" si="1589"/>
        <v/>
      </c>
      <c r="GB574" s="19" t="str">
        <f t="shared" si="1589"/>
        <v/>
      </c>
      <c r="GC574" s="19" t="str">
        <f t="shared" si="1589"/>
        <v/>
      </c>
      <c r="GD574" s="19" t="str">
        <f t="shared" si="1589"/>
        <v/>
      </c>
      <c r="GE574" s="19" t="str">
        <f t="shared" si="1589"/>
        <v/>
      </c>
      <c r="GF574" s="19" t="str">
        <f t="shared" si="1589"/>
        <v/>
      </c>
      <c r="GG574" s="19" t="str">
        <f t="shared" si="1589"/>
        <v/>
      </c>
      <c r="GH574" s="19" t="str">
        <f t="shared" si="1589"/>
        <v/>
      </c>
      <c r="GI574" s="19" t="str">
        <f t="shared" si="1589"/>
        <v/>
      </c>
      <c r="GJ574" s="19" t="str">
        <f t="shared" si="1589"/>
        <v/>
      </c>
      <c r="GK574" s="19" t="str">
        <f t="shared" si="1589"/>
        <v/>
      </c>
      <c r="GL574" s="19" t="str">
        <f t="shared" si="1589"/>
        <v/>
      </c>
      <c r="GM574" s="19" t="str">
        <f t="shared" si="1589"/>
        <v/>
      </c>
      <c r="GN574" s="19" t="str">
        <f t="shared" si="1589"/>
        <v/>
      </c>
      <c r="GO574" s="19" t="str">
        <f t="shared" si="1589"/>
        <v/>
      </c>
      <c r="GP574" s="19" t="str">
        <f t="shared" si="1589"/>
        <v/>
      </c>
      <c r="GQ574" s="19" t="str">
        <f t="shared" si="1589"/>
        <v/>
      </c>
      <c r="GR574" s="19" t="str">
        <f t="shared" si="1589"/>
        <v/>
      </c>
      <c r="GS574" s="19" t="str">
        <f t="shared" si="1589"/>
        <v/>
      </c>
      <c r="GT574" s="19" t="str">
        <f t="shared" ref="GT574:JE574" si="1590">IFERROR(IF(OR(GT$502="",$D574=""),"",ROUND(INDEX($J$103:$ADX$203,MATCH($D574,$I$103:$I$300,0),MATCH(GT$3,$J$102:$ADX$102,0))*1000/INDEX($J$303:$ADX$403,MATCH($D574,$I$303:$I$403,0),MATCH(GT$3,$J$302:$ADX$302,0)),2)),0)</f>
        <v/>
      </c>
      <c r="GU574" s="19" t="str">
        <f t="shared" si="1590"/>
        <v/>
      </c>
      <c r="GV574" s="19" t="str">
        <f t="shared" si="1590"/>
        <v/>
      </c>
      <c r="GW574" s="19" t="str">
        <f t="shared" si="1590"/>
        <v/>
      </c>
      <c r="GX574" s="19" t="str">
        <f t="shared" si="1590"/>
        <v/>
      </c>
      <c r="GY574" s="19" t="str">
        <f t="shared" si="1590"/>
        <v/>
      </c>
      <c r="GZ574" s="19" t="str">
        <f t="shared" si="1590"/>
        <v/>
      </c>
      <c r="HA574" s="19" t="str">
        <f t="shared" si="1590"/>
        <v/>
      </c>
      <c r="HB574" s="19" t="str">
        <f t="shared" si="1590"/>
        <v/>
      </c>
      <c r="HC574" s="19" t="str">
        <f t="shared" si="1590"/>
        <v/>
      </c>
      <c r="HD574" s="19" t="str">
        <f t="shared" si="1590"/>
        <v/>
      </c>
      <c r="HE574" s="19" t="str">
        <f t="shared" si="1590"/>
        <v/>
      </c>
      <c r="HF574" s="19" t="str">
        <f t="shared" si="1590"/>
        <v/>
      </c>
      <c r="HG574" s="19" t="str">
        <f t="shared" si="1590"/>
        <v/>
      </c>
      <c r="HH574" s="19" t="str">
        <f t="shared" si="1590"/>
        <v/>
      </c>
      <c r="HI574" s="19" t="str">
        <f t="shared" si="1590"/>
        <v/>
      </c>
      <c r="HJ574" s="19" t="str">
        <f t="shared" si="1590"/>
        <v/>
      </c>
      <c r="HK574" s="19" t="str">
        <f t="shared" si="1590"/>
        <v/>
      </c>
      <c r="HL574" s="19" t="str">
        <f t="shared" si="1590"/>
        <v/>
      </c>
      <c r="HM574" s="19" t="str">
        <f t="shared" si="1590"/>
        <v/>
      </c>
      <c r="HN574" s="19" t="str">
        <f t="shared" si="1590"/>
        <v/>
      </c>
      <c r="HO574" s="19" t="str">
        <f t="shared" si="1590"/>
        <v/>
      </c>
      <c r="HP574" s="19" t="str">
        <f t="shared" si="1590"/>
        <v/>
      </c>
      <c r="HQ574" s="19" t="str">
        <f t="shared" si="1590"/>
        <v/>
      </c>
      <c r="HR574" s="19" t="str">
        <f t="shared" si="1590"/>
        <v/>
      </c>
      <c r="HS574" s="19" t="str">
        <f t="shared" si="1590"/>
        <v/>
      </c>
      <c r="HT574" s="19" t="str">
        <f t="shared" si="1590"/>
        <v/>
      </c>
      <c r="HU574" s="19" t="str">
        <f t="shared" si="1590"/>
        <v/>
      </c>
      <c r="HV574" s="19" t="str">
        <f t="shared" si="1590"/>
        <v/>
      </c>
      <c r="HW574" s="19" t="str">
        <f t="shared" si="1590"/>
        <v/>
      </c>
      <c r="HX574" s="19" t="str">
        <f t="shared" si="1590"/>
        <v/>
      </c>
      <c r="HY574" s="19" t="str">
        <f t="shared" si="1590"/>
        <v/>
      </c>
      <c r="HZ574" s="19" t="str">
        <f t="shared" si="1590"/>
        <v/>
      </c>
      <c r="IA574" s="19" t="str">
        <f t="shared" si="1590"/>
        <v/>
      </c>
      <c r="IB574" s="19" t="str">
        <f t="shared" si="1590"/>
        <v/>
      </c>
      <c r="IC574" s="19" t="str">
        <f t="shared" si="1590"/>
        <v/>
      </c>
      <c r="ID574" s="19" t="str">
        <f t="shared" si="1590"/>
        <v/>
      </c>
      <c r="IE574" s="19" t="str">
        <f t="shared" si="1590"/>
        <v/>
      </c>
      <c r="IF574" s="19" t="str">
        <f t="shared" si="1590"/>
        <v/>
      </c>
      <c r="IG574" s="19" t="str">
        <f t="shared" si="1590"/>
        <v/>
      </c>
      <c r="IH574" s="19" t="str">
        <f t="shared" si="1590"/>
        <v/>
      </c>
      <c r="II574" s="19" t="str">
        <f t="shared" si="1590"/>
        <v/>
      </c>
      <c r="IJ574" s="19" t="str">
        <f t="shared" si="1590"/>
        <v/>
      </c>
      <c r="IK574" s="19" t="str">
        <f t="shared" si="1590"/>
        <v/>
      </c>
      <c r="IL574" s="19" t="str">
        <f t="shared" si="1590"/>
        <v/>
      </c>
      <c r="IM574" s="19" t="str">
        <f t="shared" si="1590"/>
        <v/>
      </c>
      <c r="IN574" s="19" t="str">
        <f t="shared" si="1590"/>
        <v/>
      </c>
      <c r="IO574" s="19" t="str">
        <f t="shared" si="1590"/>
        <v/>
      </c>
      <c r="IP574" s="19" t="str">
        <f t="shared" si="1590"/>
        <v/>
      </c>
      <c r="IQ574" s="19" t="str">
        <f t="shared" si="1590"/>
        <v/>
      </c>
      <c r="IR574" s="19" t="str">
        <f t="shared" si="1590"/>
        <v/>
      </c>
      <c r="IS574" s="19" t="str">
        <f t="shared" si="1590"/>
        <v/>
      </c>
      <c r="IT574" s="19" t="str">
        <f t="shared" si="1590"/>
        <v/>
      </c>
      <c r="IU574" s="19" t="str">
        <f t="shared" si="1590"/>
        <v/>
      </c>
      <c r="IV574" s="19" t="str">
        <f t="shared" si="1590"/>
        <v/>
      </c>
      <c r="IW574" s="19" t="str">
        <f t="shared" si="1590"/>
        <v/>
      </c>
      <c r="IX574" s="19" t="str">
        <f t="shared" si="1590"/>
        <v/>
      </c>
      <c r="IY574" s="19" t="str">
        <f t="shared" si="1590"/>
        <v/>
      </c>
      <c r="IZ574" s="19" t="str">
        <f t="shared" si="1590"/>
        <v/>
      </c>
      <c r="JA574" s="19" t="str">
        <f t="shared" si="1590"/>
        <v/>
      </c>
      <c r="JB574" s="19" t="str">
        <f t="shared" si="1590"/>
        <v/>
      </c>
      <c r="JC574" s="19" t="str">
        <f t="shared" si="1590"/>
        <v/>
      </c>
      <c r="JD574" s="19" t="str">
        <f t="shared" si="1590"/>
        <v/>
      </c>
      <c r="JE574" s="19" t="str">
        <f t="shared" si="1590"/>
        <v/>
      </c>
      <c r="JF574" s="19" t="str">
        <f t="shared" ref="JF574:LQ574" si="1591">IFERROR(IF(OR(JF$502="",$D574=""),"",ROUND(INDEX($J$103:$ADX$203,MATCH($D574,$I$103:$I$300,0),MATCH(JF$3,$J$102:$ADX$102,0))*1000/INDEX($J$303:$ADX$403,MATCH($D574,$I$303:$I$403,0),MATCH(JF$3,$J$302:$ADX$302,0)),2)),0)</f>
        <v/>
      </c>
      <c r="JG574" s="19" t="str">
        <f t="shared" si="1591"/>
        <v/>
      </c>
      <c r="JH574" s="19" t="str">
        <f t="shared" si="1591"/>
        <v/>
      </c>
      <c r="JI574" s="19" t="str">
        <f t="shared" si="1591"/>
        <v/>
      </c>
      <c r="JJ574" s="19" t="str">
        <f t="shared" si="1591"/>
        <v/>
      </c>
      <c r="JK574" s="19" t="str">
        <f t="shared" si="1591"/>
        <v/>
      </c>
      <c r="JL574" s="19" t="str">
        <f t="shared" si="1591"/>
        <v/>
      </c>
      <c r="JM574" s="19" t="str">
        <f t="shared" si="1591"/>
        <v/>
      </c>
      <c r="JN574" s="19" t="str">
        <f t="shared" si="1591"/>
        <v/>
      </c>
      <c r="JO574" s="19" t="str">
        <f t="shared" si="1591"/>
        <v/>
      </c>
      <c r="JP574" s="19" t="str">
        <f t="shared" si="1591"/>
        <v/>
      </c>
      <c r="JQ574" s="19" t="str">
        <f t="shared" si="1591"/>
        <v/>
      </c>
      <c r="JR574" s="19" t="str">
        <f t="shared" si="1591"/>
        <v/>
      </c>
      <c r="JS574" s="19" t="str">
        <f t="shared" si="1591"/>
        <v/>
      </c>
      <c r="JT574" s="19" t="str">
        <f t="shared" si="1591"/>
        <v/>
      </c>
      <c r="JU574" s="19" t="str">
        <f t="shared" si="1591"/>
        <v/>
      </c>
      <c r="JV574" s="19" t="str">
        <f t="shared" si="1591"/>
        <v/>
      </c>
      <c r="JW574" s="19" t="str">
        <f t="shared" si="1591"/>
        <v/>
      </c>
      <c r="JX574" s="19" t="str">
        <f t="shared" si="1591"/>
        <v/>
      </c>
      <c r="JY574" s="19" t="str">
        <f t="shared" si="1591"/>
        <v/>
      </c>
      <c r="JZ574" s="19" t="str">
        <f t="shared" si="1591"/>
        <v/>
      </c>
      <c r="KA574" s="19" t="str">
        <f t="shared" si="1591"/>
        <v/>
      </c>
      <c r="KB574" s="19" t="str">
        <f t="shared" si="1591"/>
        <v/>
      </c>
      <c r="KC574" s="19" t="str">
        <f t="shared" si="1591"/>
        <v/>
      </c>
      <c r="KD574" s="19" t="str">
        <f t="shared" si="1591"/>
        <v/>
      </c>
      <c r="KE574" s="19" t="str">
        <f t="shared" si="1591"/>
        <v/>
      </c>
      <c r="KF574" s="19" t="str">
        <f t="shared" si="1591"/>
        <v/>
      </c>
      <c r="KG574" s="19" t="str">
        <f t="shared" si="1591"/>
        <v/>
      </c>
      <c r="KH574" s="19" t="str">
        <f t="shared" si="1591"/>
        <v/>
      </c>
      <c r="KI574" s="19" t="str">
        <f t="shared" si="1591"/>
        <v/>
      </c>
      <c r="KJ574" s="19" t="str">
        <f t="shared" si="1591"/>
        <v/>
      </c>
      <c r="KK574" s="19" t="str">
        <f t="shared" si="1591"/>
        <v/>
      </c>
      <c r="KL574" s="19" t="str">
        <f t="shared" si="1591"/>
        <v/>
      </c>
      <c r="KM574" s="19" t="str">
        <f t="shared" si="1591"/>
        <v/>
      </c>
      <c r="KN574" s="19" t="str">
        <f t="shared" si="1591"/>
        <v/>
      </c>
      <c r="KO574" s="19" t="str">
        <f t="shared" si="1591"/>
        <v/>
      </c>
      <c r="KP574" s="19" t="str">
        <f t="shared" si="1591"/>
        <v/>
      </c>
      <c r="KQ574" s="19" t="str">
        <f t="shared" si="1591"/>
        <v/>
      </c>
      <c r="KR574" s="19" t="str">
        <f t="shared" si="1591"/>
        <v/>
      </c>
      <c r="KS574" s="19" t="str">
        <f t="shared" si="1591"/>
        <v/>
      </c>
      <c r="KT574" s="19" t="str">
        <f t="shared" si="1591"/>
        <v/>
      </c>
      <c r="KU574" s="19" t="str">
        <f t="shared" si="1591"/>
        <v/>
      </c>
      <c r="KV574" s="19" t="str">
        <f t="shared" si="1591"/>
        <v/>
      </c>
      <c r="KW574" s="19" t="str">
        <f t="shared" si="1591"/>
        <v/>
      </c>
      <c r="KX574" s="19" t="str">
        <f t="shared" si="1591"/>
        <v/>
      </c>
      <c r="KY574" s="19" t="str">
        <f t="shared" si="1591"/>
        <v/>
      </c>
      <c r="KZ574" s="19" t="str">
        <f t="shared" si="1591"/>
        <v/>
      </c>
      <c r="LA574" s="19" t="str">
        <f t="shared" si="1591"/>
        <v/>
      </c>
      <c r="LB574" s="19" t="str">
        <f t="shared" si="1591"/>
        <v/>
      </c>
      <c r="LC574" s="19" t="str">
        <f t="shared" si="1591"/>
        <v/>
      </c>
      <c r="LD574" s="19" t="str">
        <f t="shared" si="1591"/>
        <v/>
      </c>
      <c r="LE574" s="19" t="str">
        <f t="shared" si="1591"/>
        <v/>
      </c>
      <c r="LF574" s="19" t="str">
        <f t="shared" si="1591"/>
        <v/>
      </c>
      <c r="LG574" s="19" t="str">
        <f t="shared" si="1591"/>
        <v/>
      </c>
      <c r="LH574" s="19" t="str">
        <f t="shared" si="1591"/>
        <v/>
      </c>
      <c r="LI574" s="19" t="str">
        <f t="shared" si="1591"/>
        <v/>
      </c>
      <c r="LJ574" s="19" t="str">
        <f t="shared" si="1591"/>
        <v/>
      </c>
      <c r="LK574" s="19" t="str">
        <f t="shared" si="1591"/>
        <v/>
      </c>
      <c r="LL574" s="19" t="str">
        <f t="shared" si="1591"/>
        <v/>
      </c>
      <c r="LM574" s="19" t="str">
        <f t="shared" si="1591"/>
        <v/>
      </c>
      <c r="LN574" s="19" t="str">
        <f t="shared" si="1591"/>
        <v/>
      </c>
      <c r="LO574" s="19" t="str">
        <f t="shared" si="1591"/>
        <v/>
      </c>
      <c r="LP574" s="19" t="str">
        <f t="shared" si="1591"/>
        <v/>
      </c>
      <c r="LQ574" s="19" t="str">
        <f t="shared" si="1591"/>
        <v/>
      </c>
      <c r="LR574" s="19" t="str">
        <f t="shared" ref="LR574:OC574" si="1592">IFERROR(IF(OR(LR$502="",$D574=""),"",ROUND(INDEX($J$103:$ADX$203,MATCH($D574,$I$103:$I$300,0),MATCH(LR$3,$J$102:$ADX$102,0))*1000/INDEX($J$303:$ADX$403,MATCH($D574,$I$303:$I$403,0),MATCH(LR$3,$J$302:$ADX$302,0)),2)),0)</f>
        <v/>
      </c>
      <c r="LS574" s="19" t="str">
        <f t="shared" si="1592"/>
        <v/>
      </c>
      <c r="LT574" s="19" t="str">
        <f t="shared" si="1592"/>
        <v/>
      </c>
      <c r="LU574" s="19" t="str">
        <f t="shared" si="1592"/>
        <v/>
      </c>
      <c r="LV574" s="19" t="str">
        <f t="shared" si="1592"/>
        <v/>
      </c>
      <c r="LW574" s="19" t="str">
        <f t="shared" si="1592"/>
        <v/>
      </c>
      <c r="LX574" s="19" t="str">
        <f t="shared" si="1592"/>
        <v/>
      </c>
      <c r="LY574" s="19" t="str">
        <f t="shared" si="1592"/>
        <v/>
      </c>
      <c r="LZ574" s="19" t="str">
        <f t="shared" si="1592"/>
        <v/>
      </c>
      <c r="MA574" s="19" t="str">
        <f t="shared" si="1592"/>
        <v/>
      </c>
      <c r="MB574" s="19" t="str">
        <f t="shared" si="1592"/>
        <v/>
      </c>
      <c r="MC574" s="19" t="str">
        <f t="shared" si="1592"/>
        <v/>
      </c>
      <c r="MD574" s="19" t="str">
        <f t="shared" si="1592"/>
        <v/>
      </c>
      <c r="ME574" s="19" t="str">
        <f t="shared" si="1592"/>
        <v/>
      </c>
      <c r="MF574" s="19" t="str">
        <f t="shared" si="1592"/>
        <v/>
      </c>
      <c r="MG574" s="19" t="str">
        <f t="shared" si="1592"/>
        <v/>
      </c>
      <c r="MH574" s="19" t="str">
        <f t="shared" si="1592"/>
        <v/>
      </c>
      <c r="MI574" s="19" t="str">
        <f t="shared" si="1592"/>
        <v/>
      </c>
      <c r="MJ574" s="19" t="str">
        <f t="shared" si="1592"/>
        <v/>
      </c>
      <c r="MK574" s="19" t="str">
        <f t="shared" si="1592"/>
        <v/>
      </c>
      <c r="ML574" s="19" t="str">
        <f t="shared" si="1592"/>
        <v/>
      </c>
      <c r="MM574" s="19" t="str">
        <f t="shared" si="1592"/>
        <v/>
      </c>
      <c r="MN574" s="19" t="str">
        <f t="shared" si="1592"/>
        <v/>
      </c>
      <c r="MO574" s="19" t="str">
        <f t="shared" si="1592"/>
        <v/>
      </c>
      <c r="MP574" s="19" t="str">
        <f t="shared" si="1592"/>
        <v/>
      </c>
      <c r="MQ574" s="19" t="str">
        <f t="shared" si="1592"/>
        <v/>
      </c>
      <c r="MR574" s="19" t="str">
        <f t="shared" si="1592"/>
        <v/>
      </c>
      <c r="MS574" s="19" t="str">
        <f t="shared" si="1592"/>
        <v/>
      </c>
      <c r="MT574" s="19" t="str">
        <f t="shared" si="1592"/>
        <v/>
      </c>
      <c r="MU574" s="19" t="str">
        <f t="shared" si="1592"/>
        <v/>
      </c>
      <c r="MV574" s="19" t="str">
        <f t="shared" si="1592"/>
        <v/>
      </c>
      <c r="MW574" s="19" t="str">
        <f t="shared" si="1592"/>
        <v/>
      </c>
      <c r="MX574" s="19" t="str">
        <f t="shared" si="1592"/>
        <v/>
      </c>
      <c r="MY574" s="19" t="str">
        <f t="shared" si="1592"/>
        <v/>
      </c>
      <c r="MZ574" s="19" t="str">
        <f t="shared" si="1592"/>
        <v/>
      </c>
      <c r="NA574" s="19" t="str">
        <f t="shared" si="1592"/>
        <v/>
      </c>
      <c r="NB574" s="19" t="str">
        <f t="shared" si="1592"/>
        <v/>
      </c>
      <c r="NC574" s="19" t="str">
        <f t="shared" si="1592"/>
        <v/>
      </c>
      <c r="ND574" s="19" t="str">
        <f t="shared" si="1592"/>
        <v/>
      </c>
      <c r="NE574" s="19" t="str">
        <f t="shared" si="1592"/>
        <v/>
      </c>
      <c r="NF574" s="19" t="str">
        <f t="shared" si="1592"/>
        <v/>
      </c>
      <c r="NG574" s="19" t="str">
        <f t="shared" si="1592"/>
        <v/>
      </c>
      <c r="NH574" s="19" t="str">
        <f t="shared" si="1592"/>
        <v/>
      </c>
      <c r="NI574" s="19" t="str">
        <f t="shared" si="1592"/>
        <v/>
      </c>
      <c r="NJ574" s="19" t="str">
        <f t="shared" si="1592"/>
        <v/>
      </c>
      <c r="NK574" s="19" t="str">
        <f t="shared" si="1592"/>
        <v/>
      </c>
      <c r="NL574" s="19" t="str">
        <f t="shared" si="1592"/>
        <v/>
      </c>
      <c r="NM574" s="19" t="str">
        <f t="shared" si="1592"/>
        <v/>
      </c>
      <c r="NN574" s="19" t="str">
        <f t="shared" si="1592"/>
        <v/>
      </c>
      <c r="NO574" s="19" t="str">
        <f t="shared" si="1592"/>
        <v/>
      </c>
      <c r="NP574" s="19" t="str">
        <f t="shared" si="1592"/>
        <v/>
      </c>
      <c r="NQ574" s="19" t="str">
        <f t="shared" si="1592"/>
        <v/>
      </c>
      <c r="NR574" s="19" t="str">
        <f t="shared" si="1592"/>
        <v/>
      </c>
      <c r="NS574" s="19" t="str">
        <f t="shared" si="1592"/>
        <v/>
      </c>
      <c r="NT574" s="19" t="str">
        <f t="shared" si="1592"/>
        <v/>
      </c>
      <c r="NU574" s="19" t="str">
        <f t="shared" si="1592"/>
        <v/>
      </c>
      <c r="NV574" s="19" t="str">
        <f t="shared" si="1592"/>
        <v/>
      </c>
      <c r="NW574" s="19" t="str">
        <f t="shared" si="1592"/>
        <v/>
      </c>
      <c r="NX574" s="19" t="str">
        <f t="shared" si="1592"/>
        <v/>
      </c>
      <c r="NY574" s="19" t="str">
        <f t="shared" si="1592"/>
        <v/>
      </c>
      <c r="NZ574" s="19" t="str">
        <f t="shared" si="1592"/>
        <v/>
      </c>
      <c r="OA574" s="19" t="str">
        <f t="shared" si="1592"/>
        <v/>
      </c>
      <c r="OB574" s="19" t="str">
        <f t="shared" si="1592"/>
        <v/>
      </c>
      <c r="OC574" s="19" t="str">
        <f t="shared" si="1592"/>
        <v/>
      </c>
      <c r="OD574" s="19" t="str">
        <f t="shared" ref="OD574:PY574" si="1593">IFERROR(IF(OR(OD$502="",$D574=""),"",ROUND(INDEX($J$103:$ADX$203,MATCH($D574,$I$103:$I$300,0),MATCH(OD$3,$J$102:$ADX$102,0))*1000/INDEX($J$303:$ADX$403,MATCH($D574,$I$303:$I$403,0),MATCH(OD$3,$J$302:$ADX$302,0)),2)),0)</f>
        <v/>
      </c>
      <c r="OE574" s="19" t="str">
        <f t="shared" si="1593"/>
        <v/>
      </c>
      <c r="OF574" s="19" t="str">
        <f t="shared" si="1593"/>
        <v/>
      </c>
      <c r="OG574" s="19" t="str">
        <f t="shared" si="1593"/>
        <v/>
      </c>
      <c r="OH574" s="19" t="str">
        <f t="shared" si="1593"/>
        <v/>
      </c>
      <c r="OI574" s="19" t="str">
        <f t="shared" si="1593"/>
        <v/>
      </c>
      <c r="OJ574" s="19" t="str">
        <f t="shared" si="1593"/>
        <v/>
      </c>
      <c r="OK574" s="19" t="str">
        <f t="shared" si="1593"/>
        <v/>
      </c>
      <c r="OL574" s="19" t="str">
        <f t="shared" si="1593"/>
        <v/>
      </c>
      <c r="OM574" s="19" t="str">
        <f t="shared" si="1593"/>
        <v/>
      </c>
      <c r="ON574" s="19" t="str">
        <f t="shared" si="1593"/>
        <v/>
      </c>
      <c r="OO574" s="19" t="str">
        <f t="shared" si="1593"/>
        <v/>
      </c>
      <c r="OP574" s="19" t="str">
        <f t="shared" si="1593"/>
        <v/>
      </c>
      <c r="OQ574" s="19" t="str">
        <f t="shared" si="1593"/>
        <v/>
      </c>
      <c r="OR574" s="19" t="str">
        <f t="shared" si="1593"/>
        <v/>
      </c>
      <c r="OS574" s="19" t="str">
        <f t="shared" si="1593"/>
        <v/>
      </c>
      <c r="OT574" s="19" t="str">
        <f t="shared" si="1593"/>
        <v/>
      </c>
      <c r="OU574" s="19" t="str">
        <f t="shared" si="1593"/>
        <v/>
      </c>
      <c r="OV574" s="19" t="str">
        <f t="shared" si="1593"/>
        <v/>
      </c>
      <c r="OW574" s="19" t="str">
        <f t="shared" si="1593"/>
        <v/>
      </c>
      <c r="OX574" s="19" t="str">
        <f t="shared" si="1593"/>
        <v/>
      </c>
      <c r="OY574" s="19" t="str">
        <f t="shared" si="1593"/>
        <v/>
      </c>
      <c r="OZ574" s="19" t="str">
        <f t="shared" si="1593"/>
        <v/>
      </c>
      <c r="PA574" s="19" t="str">
        <f t="shared" si="1593"/>
        <v/>
      </c>
      <c r="PB574" s="19" t="str">
        <f t="shared" si="1593"/>
        <v/>
      </c>
      <c r="PC574" s="19" t="str">
        <f t="shared" si="1593"/>
        <v/>
      </c>
      <c r="PD574" s="19" t="str">
        <f t="shared" si="1593"/>
        <v/>
      </c>
      <c r="PE574" s="19" t="str">
        <f t="shared" si="1593"/>
        <v/>
      </c>
      <c r="PF574" s="19" t="str">
        <f t="shared" si="1593"/>
        <v/>
      </c>
      <c r="PG574" s="19" t="str">
        <f t="shared" si="1593"/>
        <v/>
      </c>
      <c r="PH574" s="19" t="str">
        <f t="shared" si="1593"/>
        <v/>
      </c>
      <c r="PI574" s="19" t="str">
        <f t="shared" si="1593"/>
        <v/>
      </c>
      <c r="PJ574" s="19" t="str">
        <f t="shared" si="1593"/>
        <v/>
      </c>
      <c r="PK574" s="19" t="str">
        <f t="shared" si="1593"/>
        <v/>
      </c>
      <c r="PL574" s="19" t="str">
        <f t="shared" si="1593"/>
        <v/>
      </c>
      <c r="PM574" s="19" t="str">
        <f t="shared" si="1593"/>
        <v/>
      </c>
      <c r="PN574" s="19" t="str">
        <f t="shared" si="1593"/>
        <v/>
      </c>
      <c r="PO574" s="19" t="str">
        <f t="shared" si="1593"/>
        <v/>
      </c>
      <c r="PP574" s="19" t="str">
        <f t="shared" si="1593"/>
        <v/>
      </c>
      <c r="PQ574" s="19" t="str">
        <f t="shared" si="1593"/>
        <v/>
      </c>
      <c r="PR574" s="19" t="str">
        <f t="shared" si="1593"/>
        <v/>
      </c>
      <c r="PS574" s="19" t="str">
        <f t="shared" si="1593"/>
        <v/>
      </c>
      <c r="PT574" s="19" t="str">
        <f t="shared" si="1593"/>
        <v/>
      </c>
      <c r="PU574" s="19" t="str">
        <f t="shared" si="1593"/>
        <v/>
      </c>
      <c r="PV574" s="19" t="str">
        <f t="shared" si="1593"/>
        <v/>
      </c>
      <c r="PW574" s="19" t="str">
        <f t="shared" si="1593"/>
        <v/>
      </c>
      <c r="PX574" s="19" t="str">
        <f t="shared" si="1593"/>
        <v/>
      </c>
      <c r="PY574" s="19" t="str">
        <f t="shared" si="1593"/>
        <v/>
      </c>
      <c r="PZ574" s="19" t="str">
        <f t="shared" si="1581"/>
        <v/>
      </c>
      <c r="QA574" s="19" t="str">
        <f t="shared" si="1582"/>
        <v/>
      </c>
    </row>
    <row r="575" spans="4:443" x14ac:dyDescent="0.25">
      <c r="D575"/>
      <c r="E575"/>
      <c r="G575" s="20" t="str">
        <f t="shared" si="1578"/>
        <v/>
      </c>
      <c r="H575" s="20"/>
      <c r="I575" s="19" t="str">
        <f t="shared" ref="I575:X590" si="1594">IFERROR(IF(OR(I$502="",$D575=""),"",ROUND(INDEX($J$103:$ADX$203,MATCH($D575,$I$103:$I$300,0),MATCH(I$3,$J$102:$ADX$102,0))*1000/INDEX($J$303:$ADX$403,MATCH($D575,$I$303:$I$403,0),MATCH(I$3,$J$302:$ADX$302,0)),2)),0)</f>
        <v/>
      </c>
      <c r="J575" s="19" t="str">
        <f t="shared" si="1594"/>
        <v/>
      </c>
      <c r="K575" s="19" t="str">
        <f t="shared" si="1594"/>
        <v/>
      </c>
      <c r="L575" s="19" t="str">
        <f t="shared" si="1594"/>
        <v/>
      </c>
      <c r="M575" s="19" t="str">
        <f t="shared" si="1594"/>
        <v/>
      </c>
      <c r="N575" s="19" t="str">
        <f t="shared" si="1594"/>
        <v/>
      </c>
      <c r="O575" s="19" t="str">
        <f t="shared" si="1594"/>
        <v/>
      </c>
      <c r="P575" s="19" t="str">
        <f t="shared" si="1594"/>
        <v/>
      </c>
      <c r="Q575" s="19" t="str">
        <f t="shared" si="1594"/>
        <v/>
      </c>
      <c r="R575" s="19" t="str">
        <f t="shared" si="1594"/>
        <v/>
      </c>
      <c r="S575" s="19" t="str">
        <f t="shared" si="1594"/>
        <v/>
      </c>
      <c r="T575" s="19" t="str">
        <f t="shared" si="1594"/>
        <v/>
      </c>
      <c r="U575" s="50" t="str">
        <f t="shared" si="1594"/>
        <v/>
      </c>
      <c r="V575" s="19" t="str">
        <f t="shared" si="1594"/>
        <v/>
      </c>
      <c r="W575" s="19" t="str">
        <f t="shared" si="1594"/>
        <v/>
      </c>
      <c r="X575" s="19" t="str">
        <f t="shared" si="1594"/>
        <v/>
      </c>
      <c r="Y575" s="19" t="str">
        <f t="shared" si="1584"/>
        <v/>
      </c>
      <c r="Z575" s="19" t="str">
        <f t="shared" si="1584"/>
        <v/>
      </c>
      <c r="AA575" s="19" t="str">
        <f t="shared" si="1584"/>
        <v/>
      </c>
      <c r="AB575" s="19" t="str">
        <f t="shared" si="1584"/>
        <v/>
      </c>
      <c r="AC575" s="19" t="str">
        <f t="shared" si="1584"/>
        <v/>
      </c>
      <c r="AD575" s="19" t="str">
        <f t="shared" si="1584"/>
        <v/>
      </c>
      <c r="AE575" s="19" t="str">
        <f t="shared" si="1584"/>
        <v/>
      </c>
      <c r="AF575" s="19" t="str">
        <f t="shared" si="1584"/>
        <v/>
      </c>
      <c r="AG575" s="19" t="str">
        <f t="shared" si="1584"/>
        <v/>
      </c>
      <c r="AH575" s="19" t="str">
        <f t="shared" si="1584"/>
        <v/>
      </c>
      <c r="AI575" s="19" t="str">
        <f t="shared" si="1584"/>
        <v/>
      </c>
      <c r="AJ575" s="19" t="str">
        <f t="shared" si="1584"/>
        <v/>
      </c>
      <c r="AK575" s="19" t="str">
        <f t="shared" si="1584"/>
        <v/>
      </c>
      <c r="AL575" s="19" t="str">
        <f t="shared" si="1584"/>
        <v/>
      </c>
      <c r="AM575" s="19" t="str">
        <f t="shared" si="1584"/>
        <v/>
      </c>
      <c r="AN575" s="19" t="str">
        <f t="shared" ref="AN575:BS575" si="1595">IFERROR(IF(OR(AN$502="",$D575=""),"",ROUND(INDEX($J$103:$ADX$203,MATCH($D575,$I$103:$I$300,0),MATCH(AN$3,$J$102:$ADX$102,0))*1000/INDEX($J$303:$ADX$403,MATCH($D575,$I$303:$I$403,0),MATCH(AN$3,$J$302:$ADX$302,0)),2)),0)</f>
        <v/>
      </c>
      <c r="AO575" s="19" t="str">
        <f t="shared" si="1595"/>
        <v/>
      </c>
      <c r="AP575" s="19" t="str">
        <f t="shared" si="1595"/>
        <v/>
      </c>
      <c r="AQ575" s="19" t="str">
        <f t="shared" si="1595"/>
        <v/>
      </c>
      <c r="AR575" s="19" t="str">
        <f t="shared" si="1595"/>
        <v/>
      </c>
      <c r="AS575" s="19" t="str">
        <f t="shared" si="1595"/>
        <v/>
      </c>
      <c r="AT575" s="19" t="str">
        <f t="shared" si="1595"/>
        <v/>
      </c>
      <c r="AU575" s="19" t="str">
        <f t="shared" si="1595"/>
        <v/>
      </c>
      <c r="AV575" s="19" t="str">
        <f t="shared" si="1595"/>
        <v/>
      </c>
      <c r="AW575" s="19" t="str">
        <f t="shared" si="1595"/>
        <v/>
      </c>
      <c r="AX575" s="19" t="str">
        <f t="shared" si="1595"/>
        <v/>
      </c>
      <c r="AY575" s="19" t="str">
        <f t="shared" si="1595"/>
        <v/>
      </c>
      <c r="AZ575" s="19" t="str">
        <f t="shared" si="1595"/>
        <v/>
      </c>
      <c r="BA575" s="19" t="str">
        <f t="shared" si="1595"/>
        <v/>
      </c>
      <c r="BB575" s="19" t="str">
        <f t="shared" si="1595"/>
        <v/>
      </c>
      <c r="BC575" s="19" t="str">
        <f t="shared" si="1595"/>
        <v/>
      </c>
      <c r="BD575" s="19" t="str">
        <f t="shared" si="1595"/>
        <v/>
      </c>
      <c r="BE575" s="19" t="str">
        <f t="shared" si="1595"/>
        <v/>
      </c>
      <c r="BF575" s="19" t="str">
        <f t="shared" si="1595"/>
        <v/>
      </c>
      <c r="BG575" s="19" t="str">
        <f t="shared" si="1595"/>
        <v/>
      </c>
      <c r="BH575" s="19" t="str">
        <f t="shared" si="1595"/>
        <v/>
      </c>
      <c r="BI575" s="19" t="str">
        <f t="shared" si="1595"/>
        <v/>
      </c>
      <c r="BJ575" s="19" t="str">
        <f t="shared" si="1595"/>
        <v/>
      </c>
      <c r="BK575" s="19" t="str">
        <f t="shared" si="1595"/>
        <v/>
      </c>
      <c r="BL575" s="19" t="str">
        <f t="shared" si="1595"/>
        <v/>
      </c>
      <c r="BM575" s="19" t="str">
        <f t="shared" si="1595"/>
        <v/>
      </c>
      <c r="BN575" s="19" t="str">
        <f t="shared" si="1595"/>
        <v/>
      </c>
      <c r="BO575" s="19" t="str">
        <f t="shared" si="1595"/>
        <v/>
      </c>
      <c r="BP575" s="19" t="str">
        <f t="shared" si="1595"/>
        <v/>
      </c>
      <c r="BQ575" s="19" t="str">
        <f t="shared" si="1595"/>
        <v/>
      </c>
      <c r="BR575" s="19" t="str">
        <f t="shared" si="1595"/>
        <v/>
      </c>
      <c r="BS575" s="19" t="str">
        <f t="shared" si="1595"/>
        <v/>
      </c>
      <c r="BT575" s="19" t="str">
        <f t="shared" ref="BT575:CY575" si="1596">IFERROR(IF(OR(BT$502="",$D575=""),"",ROUND(INDEX($J$103:$ADX$203,MATCH($D575,$I$103:$I$300,0),MATCH(BT$3,$J$102:$ADX$102,0))*1000/INDEX($J$303:$ADX$403,MATCH($D575,$I$303:$I$403,0),MATCH(BT$3,$J$302:$ADX$302,0)),2)),0)</f>
        <v/>
      </c>
      <c r="BU575" s="19" t="str">
        <f t="shared" si="1596"/>
        <v/>
      </c>
      <c r="BV575" s="19" t="str">
        <f t="shared" si="1596"/>
        <v/>
      </c>
      <c r="BW575" s="19" t="str">
        <f t="shared" si="1596"/>
        <v/>
      </c>
      <c r="BX575" s="19" t="str">
        <f t="shared" si="1596"/>
        <v/>
      </c>
      <c r="BY575" s="19" t="str">
        <f t="shared" si="1596"/>
        <v/>
      </c>
      <c r="BZ575" s="19" t="str">
        <f t="shared" si="1596"/>
        <v/>
      </c>
      <c r="CA575" s="19" t="str">
        <f t="shared" si="1596"/>
        <v/>
      </c>
      <c r="CB575" s="19" t="str">
        <f t="shared" si="1596"/>
        <v/>
      </c>
      <c r="CC575" s="19" t="str">
        <f t="shared" si="1596"/>
        <v/>
      </c>
      <c r="CD575" s="19" t="str">
        <f t="shared" si="1596"/>
        <v/>
      </c>
      <c r="CE575" s="19" t="str">
        <f t="shared" si="1596"/>
        <v/>
      </c>
      <c r="CF575" s="19" t="str">
        <f t="shared" si="1596"/>
        <v/>
      </c>
      <c r="CG575" s="19" t="str">
        <f t="shared" si="1596"/>
        <v/>
      </c>
      <c r="CH575" s="19" t="str">
        <f t="shared" si="1596"/>
        <v/>
      </c>
      <c r="CI575" s="19" t="str">
        <f t="shared" si="1596"/>
        <v/>
      </c>
      <c r="CJ575" s="19" t="str">
        <f t="shared" si="1596"/>
        <v/>
      </c>
      <c r="CK575" s="19" t="str">
        <f t="shared" si="1596"/>
        <v/>
      </c>
      <c r="CL575" s="19" t="str">
        <f t="shared" si="1596"/>
        <v/>
      </c>
      <c r="CM575" s="19" t="str">
        <f t="shared" si="1596"/>
        <v/>
      </c>
      <c r="CN575" s="19" t="str">
        <f t="shared" si="1596"/>
        <v/>
      </c>
      <c r="CO575" s="19" t="str">
        <f t="shared" si="1596"/>
        <v/>
      </c>
      <c r="CP575" s="19" t="str">
        <f t="shared" si="1596"/>
        <v/>
      </c>
      <c r="CQ575" s="19" t="str">
        <f t="shared" si="1596"/>
        <v/>
      </c>
      <c r="CR575" s="19" t="str">
        <f t="shared" si="1596"/>
        <v/>
      </c>
      <c r="CS575" s="19" t="str">
        <f t="shared" si="1596"/>
        <v/>
      </c>
      <c r="CT575" s="19" t="str">
        <f t="shared" si="1596"/>
        <v/>
      </c>
      <c r="CU575" s="19" t="str">
        <f t="shared" si="1596"/>
        <v/>
      </c>
      <c r="CV575" s="19" t="str">
        <f t="shared" si="1596"/>
        <v/>
      </c>
      <c r="CW575" s="19" t="str">
        <f t="shared" si="1596"/>
        <v/>
      </c>
      <c r="CX575" s="19" t="str">
        <f t="shared" si="1596"/>
        <v/>
      </c>
      <c r="CY575" s="19" t="str">
        <f t="shared" si="1596"/>
        <v/>
      </c>
      <c r="CZ575" s="19" t="str">
        <f t="shared" ref="CZ575:DM575" si="1597">IFERROR(IF(OR(CZ$502="",$D575=""),"",ROUND(INDEX($J$103:$ADX$203,MATCH($D575,$I$103:$I$300,0),MATCH(CZ$3,$J$102:$ADX$102,0))*1000/INDEX($J$303:$ADX$403,MATCH($D575,$I$303:$I$403,0),MATCH(CZ$3,$J$302:$ADX$302,0)),2)),0)</f>
        <v/>
      </c>
      <c r="DA575" s="19" t="str">
        <f t="shared" si="1597"/>
        <v/>
      </c>
      <c r="DB575" s="19" t="str">
        <f t="shared" si="1597"/>
        <v/>
      </c>
      <c r="DC575" s="19" t="str">
        <f t="shared" si="1597"/>
        <v/>
      </c>
      <c r="DD575" s="19" t="str">
        <f t="shared" si="1597"/>
        <v/>
      </c>
      <c r="DE575" s="19" t="str">
        <f t="shared" si="1597"/>
        <v/>
      </c>
      <c r="DF575" s="19" t="str">
        <f t="shared" si="1597"/>
        <v/>
      </c>
      <c r="DG575" s="19" t="str">
        <f t="shared" si="1597"/>
        <v/>
      </c>
      <c r="DH575" s="19" t="str">
        <f t="shared" si="1597"/>
        <v/>
      </c>
      <c r="DI575" s="19" t="str">
        <f t="shared" si="1597"/>
        <v/>
      </c>
      <c r="DJ575" s="19" t="str">
        <f t="shared" si="1597"/>
        <v/>
      </c>
      <c r="DK575" s="19" t="str">
        <f t="shared" si="1597"/>
        <v/>
      </c>
      <c r="DL575" s="19" t="str">
        <f t="shared" si="1597"/>
        <v/>
      </c>
      <c r="DM575" s="19" t="str">
        <f t="shared" si="1597"/>
        <v/>
      </c>
      <c r="DN575" s="19" t="str">
        <f t="shared" ref="DN575:EC600" si="1598">IFERROR(IF(OR(DN$502="",$D575=""),"",ROUND(INDEX($J$103:$ADX$203,MATCH($D575,$I$103:$I$300,0),MATCH(DN$3,$J$102:$ADX$102,0))*1000/INDEX($J$303:$ADX$403,MATCH($D575,$I$303:$I$403,0),MATCH(DN$3,$J$302:$ADX$302,0)),2)),0)</f>
        <v/>
      </c>
      <c r="DO575" s="19" t="str">
        <f t="shared" si="1598"/>
        <v/>
      </c>
      <c r="DP575" s="19" t="str">
        <f t="shared" si="1598"/>
        <v/>
      </c>
      <c r="DQ575" s="19" t="str">
        <f t="shared" si="1598"/>
        <v/>
      </c>
      <c r="DR575" s="19" t="str">
        <f t="shared" si="1598"/>
        <v/>
      </c>
      <c r="DS575" s="19" t="str">
        <f t="shared" si="1598"/>
        <v/>
      </c>
      <c r="DT575" s="19" t="str">
        <f t="shared" si="1598"/>
        <v/>
      </c>
      <c r="DU575" s="19" t="str">
        <f t="shared" si="1598"/>
        <v/>
      </c>
      <c r="DV575" s="19" t="str">
        <f t="shared" si="1598"/>
        <v/>
      </c>
      <c r="DW575" s="19" t="str">
        <f t="shared" si="1598"/>
        <v/>
      </c>
      <c r="DX575" s="19" t="str">
        <f t="shared" si="1598"/>
        <v/>
      </c>
      <c r="DY575" s="19" t="str">
        <f t="shared" si="1598"/>
        <v/>
      </c>
      <c r="DZ575" s="19" t="str">
        <f t="shared" si="1598"/>
        <v/>
      </c>
      <c r="EA575" s="19" t="str">
        <f t="shared" si="1598"/>
        <v/>
      </c>
      <c r="EB575" s="19" t="str">
        <f t="shared" si="1598"/>
        <v/>
      </c>
      <c r="EC575" s="19" t="str">
        <f t="shared" si="1598"/>
        <v/>
      </c>
      <c r="ED575" s="19" t="str">
        <f t="shared" si="1588"/>
        <v/>
      </c>
      <c r="EE575" s="19" t="str">
        <f t="shared" si="1588"/>
        <v/>
      </c>
      <c r="EF575" s="19" t="str">
        <f t="shared" si="1588"/>
        <v/>
      </c>
      <c r="EG575" s="19" t="str">
        <f t="shared" si="1588"/>
        <v/>
      </c>
      <c r="EH575" s="19" t="str">
        <f t="shared" ref="EH575:GA575" si="1599">IFERROR(IF(OR(EH$502="",$D575=""),"",ROUND(INDEX($J$103:$ADX$203,MATCH($D575,$I$103:$I$300,0),MATCH(EH$3,$J$102:$ADX$102,0))*1000/INDEX($J$303:$ADX$403,MATCH($D575,$I$303:$I$403,0),MATCH(EH$3,$J$302:$ADX$302,0)),2)),0)</f>
        <v/>
      </c>
      <c r="EI575" s="19" t="str">
        <f t="shared" si="1599"/>
        <v/>
      </c>
      <c r="EJ575" s="19" t="str">
        <f t="shared" si="1599"/>
        <v/>
      </c>
      <c r="EK575" s="19" t="str">
        <f t="shared" si="1599"/>
        <v/>
      </c>
      <c r="EL575" s="19" t="str">
        <f t="shared" si="1599"/>
        <v/>
      </c>
      <c r="EM575" s="19" t="str">
        <f t="shared" si="1599"/>
        <v/>
      </c>
      <c r="EN575" s="19" t="str">
        <f t="shared" si="1599"/>
        <v/>
      </c>
      <c r="EO575" s="19" t="str">
        <f t="shared" si="1599"/>
        <v/>
      </c>
      <c r="EP575" s="19" t="str">
        <f t="shared" si="1599"/>
        <v/>
      </c>
      <c r="EQ575" s="19" t="str">
        <f t="shared" si="1599"/>
        <v/>
      </c>
      <c r="ER575" s="19" t="str">
        <f t="shared" si="1599"/>
        <v/>
      </c>
      <c r="ES575" s="19" t="str">
        <f t="shared" si="1599"/>
        <v/>
      </c>
      <c r="ET575" s="19" t="str">
        <f t="shared" si="1599"/>
        <v/>
      </c>
      <c r="EU575" s="19" t="str">
        <f t="shared" si="1599"/>
        <v/>
      </c>
      <c r="EV575" s="19" t="str">
        <f t="shared" si="1599"/>
        <v/>
      </c>
      <c r="EW575" s="19" t="str">
        <f t="shared" si="1599"/>
        <v/>
      </c>
      <c r="EX575" s="19" t="str">
        <f t="shared" si="1599"/>
        <v/>
      </c>
      <c r="EY575" s="19" t="str">
        <f t="shared" si="1599"/>
        <v/>
      </c>
      <c r="EZ575" s="19" t="str">
        <f t="shared" si="1599"/>
        <v/>
      </c>
      <c r="FA575" s="19" t="str">
        <f t="shared" si="1599"/>
        <v/>
      </c>
      <c r="FB575" s="19" t="str">
        <f t="shared" si="1599"/>
        <v/>
      </c>
      <c r="FC575" s="19" t="str">
        <f t="shared" si="1599"/>
        <v/>
      </c>
      <c r="FD575" s="19" t="str">
        <f t="shared" si="1599"/>
        <v/>
      </c>
      <c r="FE575" s="19" t="str">
        <f t="shared" si="1599"/>
        <v/>
      </c>
      <c r="FF575" s="19" t="str">
        <f t="shared" si="1599"/>
        <v/>
      </c>
      <c r="FG575" s="19" t="str">
        <f t="shared" si="1599"/>
        <v/>
      </c>
      <c r="FH575" s="19" t="str">
        <f t="shared" si="1599"/>
        <v/>
      </c>
      <c r="FI575" s="19" t="str">
        <f t="shared" si="1599"/>
        <v/>
      </c>
      <c r="FJ575" s="19" t="str">
        <f t="shared" si="1599"/>
        <v/>
      </c>
      <c r="FK575" s="19" t="str">
        <f t="shared" si="1599"/>
        <v/>
      </c>
      <c r="FL575" s="19" t="str">
        <f t="shared" si="1599"/>
        <v/>
      </c>
      <c r="FM575" s="19" t="str">
        <f t="shared" si="1599"/>
        <v/>
      </c>
      <c r="FN575" s="19" t="str">
        <f t="shared" si="1599"/>
        <v/>
      </c>
      <c r="FO575" s="19" t="str">
        <f t="shared" si="1599"/>
        <v/>
      </c>
      <c r="FP575" s="19" t="str">
        <f t="shared" si="1599"/>
        <v/>
      </c>
      <c r="FQ575" s="19" t="str">
        <f t="shared" si="1599"/>
        <v/>
      </c>
      <c r="FR575" s="19" t="str">
        <f t="shared" si="1599"/>
        <v/>
      </c>
      <c r="FS575" s="19" t="str">
        <f t="shared" si="1599"/>
        <v/>
      </c>
      <c r="FT575" s="19" t="str">
        <f t="shared" si="1599"/>
        <v/>
      </c>
      <c r="FU575" s="19" t="str">
        <f t="shared" si="1599"/>
        <v/>
      </c>
      <c r="FV575" s="19" t="str">
        <f t="shared" si="1599"/>
        <v/>
      </c>
      <c r="FW575" s="19" t="str">
        <f t="shared" si="1599"/>
        <v/>
      </c>
      <c r="FX575" s="19" t="str">
        <f t="shared" si="1599"/>
        <v/>
      </c>
      <c r="FY575" s="19" t="str">
        <f t="shared" si="1599"/>
        <v/>
      </c>
      <c r="FZ575" s="19" t="str">
        <f t="shared" si="1599"/>
        <v/>
      </c>
      <c r="GA575" s="19" t="str">
        <f t="shared" si="1599"/>
        <v/>
      </c>
      <c r="GB575" s="19" t="str">
        <f t="shared" ref="GB575:GQ590" si="1600">IFERROR(IF(OR(GB$502="",$D575=""),"",ROUND(INDEX($J$103:$ADX$203,MATCH($D575,$I$103:$I$300,0),MATCH(GB$3,$J$102:$ADX$102,0))*1000/INDEX($J$303:$ADX$403,MATCH($D575,$I$303:$I$403,0),MATCH(GB$3,$J$302:$ADX$302,0)),2)),0)</f>
        <v/>
      </c>
      <c r="GC575" s="19" t="str">
        <f t="shared" si="1600"/>
        <v/>
      </c>
      <c r="GD575" s="19" t="str">
        <f t="shared" si="1600"/>
        <v/>
      </c>
      <c r="GE575" s="19" t="str">
        <f t="shared" si="1600"/>
        <v/>
      </c>
      <c r="GF575" s="19" t="str">
        <f t="shared" si="1600"/>
        <v/>
      </c>
      <c r="GG575" s="19" t="str">
        <f t="shared" si="1600"/>
        <v/>
      </c>
      <c r="GH575" s="19" t="str">
        <f t="shared" si="1600"/>
        <v/>
      </c>
      <c r="GI575" s="19" t="str">
        <f t="shared" si="1600"/>
        <v/>
      </c>
      <c r="GJ575" s="19" t="str">
        <f t="shared" si="1600"/>
        <v/>
      </c>
      <c r="GK575" s="19" t="str">
        <f t="shared" si="1600"/>
        <v/>
      </c>
      <c r="GL575" s="19" t="str">
        <f t="shared" si="1600"/>
        <v/>
      </c>
      <c r="GM575" s="19" t="str">
        <f t="shared" si="1600"/>
        <v/>
      </c>
      <c r="GN575" s="19" t="str">
        <f t="shared" si="1600"/>
        <v/>
      </c>
      <c r="GO575" s="19" t="str">
        <f t="shared" si="1600"/>
        <v/>
      </c>
      <c r="GP575" s="19" t="str">
        <f t="shared" si="1600"/>
        <v/>
      </c>
      <c r="GQ575" s="19" t="str">
        <f t="shared" si="1600"/>
        <v/>
      </c>
      <c r="GR575" s="19" t="str">
        <f t="shared" ref="GR575:JC575" si="1601">IFERROR(IF(OR(GR$502="",$D575=""),"",ROUND(INDEX($J$103:$ADX$203,MATCH($D575,$I$103:$I$300,0),MATCH(GR$3,$J$102:$ADX$102,0))*1000/INDEX($J$303:$ADX$403,MATCH($D575,$I$303:$I$403,0),MATCH(GR$3,$J$302:$ADX$302,0)),2)),0)</f>
        <v/>
      </c>
      <c r="GS575" s="19" t="str">
        <f t="shared" si="1601"/>
        <v/>
      </c>
      <c r="GT575" s="19" t="str">
        <f t="shared" si="1601"/>
        <v/>
      </c>
      <c r="GU575" s="19" t="str">
        <f t="shared" si="1601"/>
        <v/>
      </c>
      <c r="GV575" s="19" t="str">
        <f t="shared" si="1601"/>
        <v/>
      </c>
      <c r="GW575" s="19" t="str">
        <f t="shared" si="1601"/>
        <v/>
      </c>
      <c r="GX575" s="19" t="str">
        <f t="shared" si="1601"/>
        <v/>
      </c>
      <c r="GY575" s="19" t="str">
        <f t="shared" si="1601"/>
        <v/>
      </c>
      <c r="GZ575" s="19" t="str">
        <f t="shared" si="1601"/>
        <v/>
      </c>
      <c r="HA575" s="19" t="str">
        <f t="shared" si="1601"/>
        <v/>
      </c>
      <c r="HB575" s="19" t="str">
        <f t="shared" si="1601"/>
        <v/>
      </c>
      <c r="HC575" s="19" t="str">
        <f t="shared" si="1601"/>
        <v/>
      </c>
      <c r="HD575" s="19" t="str">
        <f t="shared" si="1601"/>
        <v/>
      </c>
      <c r="HE575" s="19" t="str">
        <f t="shared" si="1601"/>
        <v/>
      </c>
      <c r="HF575" s="19" t="str">
        <f t="shared" si="1601"/>
        <v/>
      </c>
      <c r="HG575" s="19" t="str">
        <f t="shared" si="1601"/>
        <v/>
      </c>
      <c r="HH575" s="19" t="str">
        <f t="shared" si="1601"/>
        <v/>
      </c>
      <c r="HI575" s="19" t="str">
        <f t="shared" si="1601"/>
        <v/>
      </c>
      <c r="HJ575" s="19" t="str">
        <f t="shared" si="1601"/>
        <v/>
      </c>
      <c r="HK575" s="19" t="str">
        <f t="shared" si="1601"/>
        <v/>
      </c>
      <c r="HL575" s="19" t="str">
        <f t="shared" si="1601"/>
        <v/>
      </c>
      <c r="HM575" s="19" t="str">
        <f t="shared" si="1601"/>
        <v/>
      </c>
      <c r="HN575" s="19" t="str">
        <f t="shared" si="1601"/>
        <v/>
      </c>
      <c r="HO575" s="19" t="str">
        <f t="shared" si="1601"/>
        <v/>
      </c>
      <c r="HP575" s="19" t="str">
        <f t="shared" si="1601"/>
        <v/>
      </c>
      <c r="HQ575" s="19" t="str">
        <f t="shared" si="1601"/>
        <v/>
      </c>
      <c r="HR575" s="19" t="str">
        <f t="shared" si="1601"/>
        <v/>
      </c>
      <c r="HS575" s="19" t="str">
        <f t="shared" si="1601"/>
        <v/>
      </c>
      <c r="HT575" s="19" t="str">
        <f t="shared" si="1601"/>
        <v/>
      </c>
      <c r="HU575" s="19" t="str">
        <f t="shared" si="1601"/>
        <v/>
      </c>
      <c r="HV575" s="19" t="str">
        <f t="shared" si="1601"/>
        <v/>
      </c>
      <c r="HW575" s="19" t="str">
        <f t="shared" si="1601"/>
        <v/>
      </c>
      <c r="HX575" s="19" t="str">
        <f t="shared" si="1601"/>
        <v/>
      </c>
      <c r="HY575" s="19" t="str">
        <f t="shared" si="1601"/>
        <v/>
      </c>
      <c r="HZ575" s="19" t="str">
        <f t="shared" si="1601"/>
        <v/>
      </c>
      <c r="IA575" s="19" t="str">
        <f t="shared" si="1601"/>
        <v/>
      </c>
      <c r="IB575" s="19" t="str">
        <f t="shared" si="1601"/>
        <v/>
      </c>
      <c r="IC575" s="19" t="str">
        <f t="shared" si="1601"/>
        <v/>
      </c>
      <c r="ID575" s="19" t="str">
        <f t="shared" si="1601"/>
        <v/>
      </c>
      <c r="IE575" s="19" t="str">
        <f t="shared" si="1601"/>
        <v/>
      </c>
      <c r="IF575" s="19" t="str">
        <f t="shared" si="1601"/>
        <v/>
      </c>
      <c r="IG575" s="19" t="str">
        <f t="shared" si="1601"/>
        <v/>
      </c>
      <c r="IH575" s="19" t="str">
        <f t="shared" si="1601"/>
        <v/>
      </c>
      <c r="II575" s="19" t="str">
        <f t="shared" si="1601"/>
        <v/>
      </c>
      <c r="IJ575" s="19" t="str">
        <f t="shared" si="1601"/>
        <v/>
      </c>
      <c r="IK575" s="19" t="str">
        <f t="shared" si="1601"/>
        <v/>
      </c>
      <c r="IL575" s="19" t="str">
        <f t="shared" si="1601"/>
        <v/>
      </c>
      <c r="IM575" s="19" t="str">
        <f t="shared" si="1601"/>
        <v/>
      </c>
      <c r="IN575" s="19" t="str">
        <f t="shared" si="1601"/>
        <v/>
      </c>
      <c r="IO575" s="19" t="str">
        <f t="shared" si="1601"/>
        <v/>
      </c>
      <c r="IP575" s="19" t="str">
        <f t="shared" si="1601"/>
        <v/>
      </c>
      <c r="IQ575" s="19" t="str">
        <f t="shared" si="1601"/>
        <v/>
      </c>
      <c r="IR575" s="19" t="str">
        <f t="shared" si="1601"/>
        <v/>
      </c>
      <c r="IS575" s="19" t="str">
        <f t="shared" si="1601"/>
        <v/>
      </c>
      <c r="IT575" s="19" t="str">
        <f t="shared" si="1601"/>
        <v/>
      </c>
      <c r="IU575" s="19" t="str">
        <f t="shared" si="1601"/>
        <v/>
      </c>
      <c r="IV575" s="19" t="str">
        <f t="shared" si="1601"/>
        <v/>
      </c>
      <c r="IW575" s="19" t="str">
        <f t="shared" si="1601"/>
        <v/>
      </c>
      <c r="IX575" s="19" t="str">
        <f t="shared" si="1601"/>
        <v/>
      </c>
      <c r="IY575" s="19" t="str">
        <f t="shared" si="1601"/>
        <v/>
      </c>
      <c r="IZ575" s="19" t="str">
        <f t="shared" si="1601"/>
        <v/>
      </c>
      <c r="JA575" s="19" t="str">
        <f t="shared" si="1601"/>
        <v/>
      </c>
      <c r="JB575" s="19" t="str">
        <f t="shared" si="1601"/>
        <v/>
      </c>
      <c r="JC575" s="19" t="str">
        <f t="shared" si="1601"/>
        <v/>
      </c>
      <c r="JD575" s="19" t="str">
        <f t="shared" ref="JD575:LO575" si="1602">IFERROR(IF(OR(JD$502="",$D575=""),"",ROUND(INDEX($J$103:$ADX$203,MATCH($D575,$I$103:$I$300,0),MATCH(JD$3,$J$102:$ADX$102,0))*1000/INDEX($J$303:$ADX$403,MATCH($D575,$I$303:$I$403,0),MATCH(JD$3,$J$302:$ADX$302,0)),2)),0)</f>
        <v/>
      </c>
      <c r="JE575" s="19" t="str">
        <f t="shared" si="1602"/>
        <v/>
      </c>
      <c r="JF575" s="19" t="str">
        <f t="shared" si="1602"/>
        <v/>
      </c>
      <c r="JG575" s="19" t="str">
        <f t="shared" si="1602"/>
        <v/>
      </c>
      <c r="JH575" s="19" t="str">
        <f t="shared" si="1602"/>
        <v/>
      </c>
      <c r="JI575" s="19" t="str">
        <f t="shared" si="1602"/>
        <v/>
      </c>
      <c r="JJ575" s="19" t="str">
        <f t="shared" si="1602"/>
        <v/>
      </c>
      <c r="JK575" s="19" t="str">
        <f t="shared" si="1602"/>
        <v/>
      </c>
      <c r="JL575" s="19" t="str">
        <f t="shared" si="1602"/>
        <v/>
      </c>
      <c r="JM575" s="19" t="str">
        <f t="shared" si="1602"/>
        <v/>
      </c>
      <c r="JN575" s="19" t="str">
        <f t="shared" si="1602"/>
        <v/>
      </c>
      <c r="JO575" s="19" t="str">
        <f t="shared" si="1602"/>
        <v/>
      </c>
      <c r="JP575" s="19" t="str">
        <f t="shared" si="1602"/>
        <v/>
      </c>
      <c r="JQ575" s="19" t="str">
        <f t="shared" si="1602"/>
        <v/>
      </c>
      <c r="JR575" s="19" t="str">
        <f t="shared" si="1602"/>
        <v/>
      </c>
      <c r="JS575" s="19" t="str">
        <f t="shared" si="1602"/>
        <v/>
      </c>
      <c r="JT575" s="19" t="str">
        <f t="shared" si="1602"/>
        <v/>
      </c>
      <c r="JU575" s="19" t="str">
        <f t="shared" si="1602"/>
        <v/>
      </c>
      <c r="JV575" s="19" t="str">
        <f t="shared" si="1602"/>
        <v/>
      </c>
      <c r="JW575" s="19" t="str">
        <f t="shared" si="1602"/>
        <v/>
      </c>
      <c r="JX575" s="19" t="str">
        <f t="shared" si="1602"/>
        <v/>
      </c>
      <c r="JY575" s="19" t="str">
        <f t="shared" si="1602"/>
        <v/>
      </c>
      <c r="JZ575" s="19" t="str">
        <f t="shared" si="1602"/>
        <v/>
      </c>
      <c r="KA575" s="19" t="str">
        <f t="shared" si="1602"/>
        <v/>
      </c>
      <c r="KB575" s="19" t="str">
        <f t="shared" si="1602"/>
        <v/>
      </c>
      <c r="KC575" s="19" t="str">
        <f t="shared" si="1602"/>
        <v/>
      </c>
      <c r="KD575" s="19" t="str">
        <f t="shared" si="1602"/>
        <v/>
      </c>
      <c r="KE575" s="19" t="str">
        <f t="shared" si="1602"/>
        <v/>
      </c>
      <c r="KF575" s="19" t="str">
        <f t="shared" si="1602"/>
        <v/>
      </c>
      <c r="KG575" s="19" t="str">
        <f t="shared" si="1602"/>
        <v/>
      </c>
      <c r="KH575" s="19" t="str">
        <f t="shared" si="1602"/>
        <v/>
      </c>
      <c r="KI575" s="19" t="str">
        <f t="shared" si="1602"/>
        <v/>
      </c>
      <c r="KJ575" s="19" t="str">
        <f t="shared" si="1602"/>
        <v/>
      </c>
      <c r="KK575" s="19" t="str">
        <f t="shared" si="1602"/>
        <v/>
      </c>
      <c r="KL575" s="19" t="str">
        <f t="shared" si="1602"/>
        <v/>
      </c>
      <c r="KM575" s="19" t="str">
        <f t="shared" si="1602"/>
        <v/>
      </c>
      <c r="KN575" s="19" t="str">
        <f t="shared" si="1602"/>
        <v/>
      </c>
      <c r="KO575" s="19" t="str">
        <f t="shared" si="1602"/>
        <v/>
      </c>
      <c r="KP575" s="19" t="str">
        <f t="shared" si="1602"/>
        <v/>
      </c>
      <c r="KQ575" s="19" t="str">
        <f t="shared" si="1602"/>
        <v/>
      </c>
      <c r="KR575" s="19" t="str">
        <f t="shared" si="1602"/>
        <v/>
      </c>
      <c r="KS575" s="19" t="str">
        <f t="shared" si="1602"/>
        <v/>
      </c>
      <c r="KT575" s="19" t="str">
        <f t="shared" si="1602"/>
        <v/>
      </c>
      <c r="KU575" s="19" t="str">
        <f t="shared" si="1602"/>
        <v/>
      </c>
      <c r="KV575" s="19" t="str">
        <f t="shared" si="1602"/>
        <v/>
      </c>
      <c r="KW575" s="19" t="str">
        <f t="shared" si="1602"/>
        <v/>
      </c>
      <c r="KX575" s="19" t="str">
        <f t="shared" si="1602"/>
        <v/>
      </c>
      <c r="KY575" s="19" t="str">
        <f t="shared" si="1602"/>
        <v/>
      </c>
      <c r="KZ575" s="19" t="str">
        <f t="shared" si="1602"/>
        <v/>
      </c>
      <c r="LA575" s="19" t="str">
        <f t="shared" si="1602"/>
        <v/>
      </c>
      <c r="LB575" s="19" t="str">
        <f t="shared" si="1602"/>
        <v/>
      </c>
      <c r="LC575" s="19" t="str">
        <f t="shared" si="1602"/>
        <v/>
      </c>
      <c r="LD575" s="19" t="str">
        <f t="shared" si="1602"/>
        <v/>
      </c>
      <c r="LE575" s="19" t="str">
        <f t="shared" si="1602"/>
        <v/>
      </c>
      <c r="LF575" s="19" t="str">
        <f t="shared" si="1602"/>
        <v/>
      </c>
      <c r="LG575" s="19" t="str">
        <f t="shared" si="1602"/>
        <v/>
      </c>
      <c r="LH575" s="19" t="str">
        <f t="shared" si="1602"/>
        <v/>
      </c>
      <c r="LI575" s="19" t="str">
        <f t="shared" si="1602"/>
        <v/>
      </c>
      <c r="LJ575" s="19" t="str">
        <f t="shared" si="1602"/>
        <v/>
      </c>
      <c r="LK575" s="19" t="str">
        <f t="shared" si="1602"/>
        <v/>
      </c>
      <c r="LL575" s="19" t="str">
        <f t="shared" si="1602"/>
        <v/>
      </c>
      <c r="LM575" s="19" t="str">
        <f t="shared" si="1602"/>
        <v/>
      </c>
      <c r="LN575" s="19" t="str">
        <f t="shared" si="1602"/>
        <v/>
      </c>
      <c r="LO575" s="19" t="str">
        <f t="shared" si="1602"/>
        <v/>
      </c>
      <c r="LP575" s="19" t="str">
        <f t="shared" ref="LP575:OA575" si="1603">IFERROR(IF(OR(LP$502="",$D575=""),"",ROUND(INDEX($J$103:$ADX$203,MATCH($D575,$I$103:$I$300,0),MATCH(LP$3,$J$102:$ADX$102,0))*1000/INDEX($J$303:$ADX$403,MATCH($D575,$I$303:$I$403,0),MATCH(LP$3,$J$302:$ADX$302,0)),2)),0)</f>
        <v/>
      </c>
      <c r="LQ575" s="19" t="str">
        <f t="shared" si="1603"/>
        <v/>
      </c>
      <c r="LR575" s="19" t="str">
        <f t="shared" si="1603"/>
        <v/>
      </c>
      <c r="LS575" s="19" t="str">
        <f t="shared" si="1603"/>
        <v/>
      </c>
      <c r="LT575" s="19" t="str">
        <f t="shared" si="1603"/>
        <v/>
      </c>
      <c r="LU575" s="19" t="str">
        <f t="shared" si="1603"/>
        <v/>
      </c>
      <c r="LV575" s="19" t="str">
        <f t="shared" si="1603"/>
        <v/>
      </c>
      <c r="LW575" s="19" t="str">
        <f t="shared" si="1603"/>
        <v/>
      </c>
      <c r="LX575" s="19" t="str">
        <f t="shared" si="1603"/>
        <v/>
      </c>
      <c r="LY575" s="19" t="str">
        <f t="shared" si="1603"/>
        <v/>
      </c>
      <c r="LZ575" s="19" t="str">
        <f t="shared" si="1603"/>
        <v/>
      </c>
      <c r="MA575" s="19" t="str">
        <f t="shared" si="1603"/>
        <v/>
      </c>
      <c r="MB575" s="19" t="str">
        <f t="shared" si="1603"/>
        <v/>
      </c>
      <c r="MC575" s="19" t="str">
        <f t="shared" si="1603"/>
        <v/>
      </c>
      <c r="MD575" s="19" t="str">
        <f t="shared" si="1603"/>
        <v/>
      </c>
      <c r="ME575" s="19" t="str">
        <f t="shared" si="1603"/>
        <v/>
      </c>
      <c r="MF575" s="19" t="str">
        <f t="shared" si="1603"/>
        <v/>
      </c>
      <c r="MG575" s="19" t="str">
        <f t="shared" si="1603"/>
        <v/>
      </c>
      <c r="MH575" s="19" t="str">
        <f t="shared" si="1603"/>
        <v/>
      </c>
      <c r="MI575" s="19" t="str">
        <f t="shared" si="1603"/>
        <v/>
      </c>
      <c r="MJ575" s="19" t="str">
        <f t="shared" si="1603"/>
        <v/>
      </c>
      <c r="MK575" s="19" t="str">
        <f t="shared" si="1603"/>
        <v/>
      </c>
      <c r="ML575" s="19" t="str">
        <f t="shared" si="1603"/>
        <v/>
      </c>
      <c r="MM575" s="19" t="str">
        <f t="shared" si="1603"/>
        <v/>
      </c>
      <c r="MN575" s="19" t="str">
        <f t="shared" si="1603"/>
        <v/>
      </c>
      <c r="MO575" s="19" t="str">
        <f t="shared" si="1603"/>
        <v/>
      </c>
      <c r="MP575" s="19" t="str">
        <f t="shared" si="1603"/>
        <v/>
      </c>
      <c r="MQ575" s="19" t="str">
        <f t="shared" si="1603"/>
        <v/>
      </c>
      <c r="MR575" s="19" t="str">
        <f t="shared" si="1603"/>
        <v/>
      </c>
      <c r="MS575" s="19" t="str">
        <f t="shared" si="1603"/>
        <v/>
      </c>
      <c r="MT575" s="19" t="str">
        <f t="shared" si="1603"/>
        <v/>
      </c>
      <c r="MU575" s="19" t="str">
        <f t="shared" si="1603"/>
        <v/>
      </c>
      <c r="MV575" s="19" t="str">
        <f t="shared" si="1603"/>
        <v/>
      </c>
      <c r="MW575" s="19" t="str">
        <f t="shared" si="1603"/>
        <v/>
      </c>
      <c r="MX575" s="19" t="str">
        <f t="shared" si="1603"/>
        <v/>
      </c>
      <c r="MY575" s="19" t="str">
        <f t="shared" si="1603"/>
        <v/>
      </c>
      <c r="MZ575" s="19" t="str">
        <f t="shared" si="1603"/>
        <v/>
      </c>
      <c r="NA575" s="19" t="str">
        <f t="shared" si="1603"/>
        <v/>
      </c>
      <c r="NB575" s="19" t="str">
        <f t="shared" si="1603"/>
        <v/>
      </c>
      <c r="NC575" s="19" t="str">
        <f t="shared" si="1603"/>
        <v/>
      </c>
      <c r="ND575" s="19" t="str">
        <f t="shared" si="1603"/>
        <v/>
      </c>
      <c r="NE575" s="19" t="str">
        <f t="shared" si="1603"/>
        <v/>
      </c>
      <c r="NF575" s="19" t="str">
        <f t="shared" si="1603"/>
        <v/>
      </c>
      <c r="NG575" s="19" t="str">
        <f t="shared" si="1603"/>
        <v/>
      </c>
      <c r="NH575" s="19" t="str">
        <f t="shared" si="1603"/>
        <v/>
      </c>
      <c r="NI575" s="19" t="str">
        <f t="shared" si="1603"/>
        <v/>
      </c>
      <c r="NJ575" s="19" t="str">
        <f t="shared" si="1603"/>
        <v/>
      </c>
      <c r="NK575" s="19" t="str">
        <f t="shared" si="1603"/>
        <v/>
      </c>
      <c r="NL575" s="19" t="str">
        <f t="shared" si="1603"/>
        <v/>
      </c>
      <c r="NM575" s="19" t="str">
        <f t="shared" si="1603"/>
        <v/>
      </c>
      <c r="NN575" s="19" t="str">
        <f t="shared" si="1603"/>
        <v/>
      </c>
      <c r="NO575" s="19" t="str">
        <f t="shared" si="1603"/>
        <v/>
      </c>
      <c r="NP575" s="19" t="str">
        <f t="shared" si="1603"/>
        <v/>
      </c>
      <c r="NQ575" s="19" t="str">
        <f t="shared" si="1603"/>
        <v/>
      </c>
      <c r="NR575" s="19" t="str">
        <f t="shared" si="1603"/>
        <v/>
      </c>
      <c r="NS575" s="19" t="str">
        <f t="shared" si="1603"/>
        <v/>
      </c>
      <c r="NT575" s="19" t="str">
        <f t="shared" si="1603"/>
        <v/>
      </c>
      <c r="NU575" s="19" t="str">
        <f t="shared" si="1603"/>
        <v/>
      </c>
      <c r="NV575" s="19" t="str">
        <f t="shared" si="1603"/>
        <v/>
      </c>
      <c r="NW575" s="19" t="str">
        <f t="shared" si="1603"/>
        <v/>
      </c>
      <c r="NX575" s="19" t="str">
        <f t="shared" si="1603"/>
        <v/>
      </c>
      <c r="NY575" s="19" t="str">
        <f t="shared" si="1603"/>
        <v/>
      </c>
      <c r="NZ575" s="19" t="str">
        <f t="shared" si="1603"/>
        <v/>
      </c>
      <c r="OA575" s="19" t="str">
        <f t="shared" si="1603"/>
        <v/>
      </c>
      <c r="OB575" s="19" t="str">
        <f t="shared" ref="OB575:PY575" si="1604">IFERROR(IF(OR(OB$502="",$D575=""),"",ROUND(INDEX($J$103:$ADX$203,MATCH($D575,$I$103:$I$300,0),MATCH(OB$3,$J$102:$ADX$102,0))*1000/INDEX($J$303:$ADX$403,MATCH($D575,$I$303:$I$403,0),MATCH(OB$3,$J$302:$ADX$302,0)),2)),0)</f>
        <v/>
      </c>
      <c r="OC575" s="19" t="str">
        <f t="shared" si="1604"/>
        <v/>
      </c>
      <c r="OD575" s="19" t="str">
        <f t="shared" si="1604"/>
        <v/>
      </c>
      <c r="OE575" s="19" t="str">
        <f t="shared" si="1604"/>
        <v/>
      </c>
      <c r="OF575" s="19" t="str">
        <f t="shared" si="1604"/>
        <v/>
      </c>
      <c r="OG575" s="19" t="str">
        <f t="shared" si="1604"/>
        <v/>
      </c>
      <c r="OH575" s="19" t="str">
        <f t="shared" si="1604"/>
        <v/>
      </c>
      <c r="OI575" s="19" t="str">
        <f t="shared" si="1604"/>
        <v/>
      </c>
      <c r="OJ575" s="19" t="str">
        <f t="shared" si="1604"/>
        <v/>
      </c>
      <c r="OK575" s="19" t="str">
        <f t="shared" si="1604"/>
        <v/>
      </c>
      <c r="OL575" s="19" t="str">
        <f t="shared" si="1604"/>
        <v/>
      </c>
      <c r="OM575" s="19" t="str">
        <f t="shared" si="1604"/>
        <v/>
      </c>
      <c r="ON575" s="19" t="str">
        <f t="shared" si="1604"/>
        <v/>
      </c>
      <c r="OO575" s="19" t="str">
        <f t="shared" si="1604"/>
        <v/>
      </c>
      <c r="OP575" s="19" t="str">
        <f t="shared" si="1604"/>
        <v/>
      </c>
      <c r="OQ575" s="19" t="str">
        <f t="shared" si="1604"/>
        <v/>
      </c>
      <c r="OR575" s="19" t="str">
        <f t="shared" si="1604"/>
        <v/>
      </c>
      <c r="OS575" s="19" t="str">
        <f t="shared" si="1604"/>
        <v/>
      </c>
      <c r="OT575" s="19" t="str">
        <f t="shared" si="1604"/>
        <v/>
      </c>
      <c r="OU575" s="19" t="str">
        <f t="shared" si="1604"/>
        <v/>
      </c>
      <c r="OV575" s="19" t="str">
        <f t="shared" si="1604"/>
        <v/>
      </c>
      <c r="OW575" s="19" t="str">
        <f t="shared" si="1604"/>
        <v/>
      </c>
      <c r="OX575" s="19" t="str">
        <f t="shared" si="1604"/>
        <v/>
      </c>
      <c r="OY575" s="19" t="str">
        <f t="shared" si="1604"/>
        <v/>
      </c>
      <c r="OZ575" s="19" t="str">
        <f t="shared" si="1604"/>
        <v/>
      </c>
      <c r="PA575" s="19" t="str">
        <f t="shared" si="1604"/>
        <v/>
      </c>
      <c r="PB575" s="19" t="str">
        <f t="shared" si="1604"/>
        <v/>
      </c>
      <c r="PC575" s="19" t="str">
        <f t="shared" si="1604"/>
        <v/>
      </c>
      <c r="PD575" s="19" t="str">
        <f t="shared" si="1604"/>
        <v/>
      </c>
      <c r="PE575" s="19" t="str">
        <f t="shared" si="1604"/>
        <v/>
      </c>
      <c r="PF575" s="19" t="str">
        <f t="shared" si="1604"/>
        <v/>
      </c>
      <c r="PG575" s="19" t="str">
        <f t="shared" si="1604"/>
        <v/>
      </c>
      <c r="PH575" s="19" t="str">
        <f t="shared" si="1604"/>
        <v/>
      </c>
      <c r="PI575" s="19" t="str">
        <f t="shared" si="1604"/>
        <v/>
      </c>
      <c r="PJ575" s="19" t="str">
        <f t="shared" si="1604"/>
        <v/>
      </c>
      <c r="PK575" s="19" t="str">
        <f t="shared" si="1604"/>
        <v/>
      </c>
      <c r="PL575" s="19" t="str">
        <f t="shared" si="1604"/>
        <v/>
      </c>
      <c r="PM575" s="19" t="str">
        <f t="shared" si="1604"/>
        <v/>
      </c>
      <c r="PN575" s="19" t="str">
        <f t="shared" si="1604"/>
        <v/>
      </c>
      <c r="PO575" s="19" t="str">
        <f t="shared" si="1604"/>
        <v/>
      </c>
      <c r="PP575" s="19" t="str">
        <f t="shared" si="1604"/>
        <v/>
      </c>
      <c r="PQ575" s="19" t="str">
        <f t="shared" si="1604"/>
        <v/>
      </c>
      <c r="PR575" s="19" t="str">
        <f t="shared" si="1604"/>
        <v/>
      </c>
      <c r="PS575" s="19" t="str">
        <f t="shared" si="1604"/>
        <v/>
      </c>
      <c r="PT575" s="19" t="str">
        <f t="shared" si="1604"/>
        <v/>
      </c>
      <c r="PU575" s="19" t="str">
        <f t="shared" si="1604"/>
        <v/>
      </c>
      <c r="PV575" s="19" t="str">
        <f t="shared" si="1604"/>
        <v/>
      </c>
      <c r="PW575" s="19" t="str">
        <f t="shared" si="1604"/>
        <v/>
      </c>
      <c r="PX575" s="19" t="str">
        <f t="shared" si="1604"/>
        <v/>
      </c>
      <c r="PY575" s="19" t="str">
        <f t="shared" si="1604"/>
        <v/>
      </c>
      <c r="PZ575" s="19" t="str">
        <f t="shared" si="1581"/>
        <v/>
      </c>
      <c r="QA575" s="19" t="str">
        <f t="shared" si="1582"/>
        <v/>
      </c>
    </row>
    <row r="576" spans="4:443" x14ac:dyDescent="0.25">
      <c r="D576"/>
      <c r="E576"/>
      <c r="G576" s="20" t="str">
        <f t="shared" si="1578"/>
        <v/>
      </c>
      <c r="H576" s="20"/>
      <c r="I576" s="19" t="str">
        <f t="shared" si="1594"/>
        <v/>
      </c>
      <c r="J576" s="19" t="str">
        <f t="shared" si="1594"/>
        <v/>
      </c>
      <c r="K576" s="19" t="str">
        <f t="shared" si="1594"/>
        <v/>
      </c>
      <c r="L576" s="19" t="str">
        <f t="shared" si="1594"/>
        <v/>
      </c>
      <c r="M576" s="19" t="str">
        <f t="shared" si="1594"/>
        <v/>
      </c>
      <c r="N576" s="19" t="str">
        <f t="shared" si="1594"/>
        <v/>
      </c>
      <c r="O576" s="19" t="str">
        <f t="shared" si="1594"/>
        <v/>
      </c>
      <c r="P576" s="19" t="str">
        <f t="shared" si="1594"/>
        <v/>
      </c>
      <c r="Q576" s="19" t="str">
        <f t="shared" si="1594"/>
        <v/>
      </c>
      <c r="R576" s="19" t="str">
        <f t="shared" si="1594"/>
        <v/>
      </c>
      <c r="S576" s="19" t="str">
        <f t="shared" si="1594"/>
        <v/>
      </c>
      <c r="T576" s="19" t="str">
        <f t="shared" si="1594"/>
        <v/>
      </c>
      <c r="U576" s="50" t="str">
        <f t="shared" si="1594"/>
        <v/>
      </c>
      <c r="V576" s="19" t="str">
        <f t="shared" si="1594"/>
        <v/>
      </c>
      <c r="W576" s="19" t="str">
        <f t="shared" si="1594"/>
        <v/>
      </c>
      <c r="X576" s="19" t="str">
        <f t="shared" si="1594"/>
        <v/>
      </c>
      <c r="Y576" s="19" t="str">
        <f t="shared" si="1584"/>
        <v/>
      </c>
      <c r="Z576" s="19" t="str">
        <f t="shared" si="1584"/>
        <v/>
      </c>
      <c r="AA576" s="19" t="str">
        <f t="shared" si="1584"/>
        <v/>
      </c>
      <c r="AB576" s="19" t="str">
        <f t="shared" si="1584"/>
        <v/>
      </c>
      <c r="AC576" s="19" t="str">
        <f t="shared" si="1584"/>
        <v/>
      </c>
      <c r="AD576" s="19" t="str">
        <f t="shared" si="1584"/>
        <v/>
      </c>
      <c r="AE576" s="19" t="str">
        <f t="shared" si="1584"/>
        <v/>
      </c>
      <c r="AF576" s="19" t="str">
        <f t="shared" si="1584"/>
        <v/>
      </c>
      <c r="AG576" s="19" t="str">
        <f t="shared" si="1584"/>
        <v/>
      </c>
      <c r="AH576" s="19" t="str">
        <f t="shared" si="1584"/>
        <v/>
      </c>
      <c r="AI576" s="19" t="str">
        <f t="shared" si="1584"/>
        <v/>
      </c>
      <c r="AJ576" s="19" t="str">
        <f t="shared" si="1584"/>
        <v/>
      </c>
      <c r="AK576" s="19" t="str">
        <f t="shared" si="1584"/>
        <v/>
      </c>
      <c r="AL576" s="19" t="str">
        <f t="shared" si="1584"/>
        <v/>
      </c>
      <c r="AM576" s="19" t="str">
        <f t="shared" si="1584"/>
        <v/>
      </c>
      <c r="AN576" s="19" t="str">
        <f t="shared" ref="AN576:BR576" si="1605">IFERROR(IF(OR(AN$502="",$D576=""),"",ROUND(INDEX($J$103:$ADX$203,MATCH($D576,$I$103:$I$300,0),MATCH(AN$3,$J$102:$ADX$102,0))*1000/INDEX($J$303:$ADX$403,MATCH($D576,$I$303:$I$403,0),MATCH(AN$3,$J$302:$ADX$302,0)),2)),0)</f>
        <v/>
      </c>
      <c r="AO576" s="19" t="str">
        <f t="shared" si="1605"/>
        <v/>
      </c>
      <c r="AP576" s="19" t="str">
        <f t="shared" si="1605"/>
        <v/>
      </c>
      <c r="AQ576" s="19" t="str">
        <f t="shared" si="1605"/>
        <v/>
      </c>
      <c r="AR576" s="19" t="str">
        <f t="shared" si="1605"/>
        <v/>
      </c>
      <c r="AS576" s="19" t="str">
        <f t="shared" si="1605"/>
        <v/>
      </c>
      <c r="AT576" s="19" t="str">
        <f t="shared" si="1605"/>
        <v/>
      </c>
      <c r="AU576" s="19" t="str">
        <f t="shared" si="1605"/>
        <v/>
      </c>
      <c r="AV576" s="19" t="str">
        <f t="shared" si="1605"/>
        <v/>
      </c>
      <c r="AW576" s="19" t="str">
        <f t="shared" si="1605"/>
        <v/>
      </c>
      <c r="AX576" s="19" t="str">
        <f t="shared" si="1605"/>
        <v/>
      </c>
      <c r="AY576" s="19" t="str">
        <f t="shared" si="1605"/>
        <v/>
      </c>
      <c r="AZ576" s="19" t="str">
        <f t="shared" si="1605"/>
        <v/>
      </c>
      <c r="BA576" s="19" t="str">
        <f t="shared" si="1605"/>
        <v/>
      </c>
      <c r="BB576" s="19" t="str">
        <f t="shared" si="1605"/>
        <v/>
      </c>
      <c r="BC576" s="19" t="str">
        <f t="shared" si="1605"/>
        <v/>
      </c>
      <c r="BD576" s="19" t="str">
        <f t="shared" si="1605"/>
        <v/>
      </c>
      <c r="BE576" s="19" t="str">
        <f t="shared" si="1605"/>
        <v/>
      </c>
      <c r="BF576" s="19" t="str">
        <f t="shared" si="1605"/>
        <v/>
      </c>
      <c r="BG576" s="19" t="str">
        <f t="shared" si="1605"/>
        <v/>
      </c>
      <c r="BH576" s="19" t="str">
        <f t="shared" si="1605"/>
        <v/>
      </c>
      <c r="BI576" s="19" t="str">
        <f t="shared" si="1605"/>
        <v/>
      </c>
      <c r="BJ576" s="19" t="str">
        <f t="shared" si="1605"/>
        <v/>
      </c>
      <c r="BK576" s="19" t="str">
        <f t="shared" si="1605"/>
        <v/>
      </c>
      <c r="BL576" s="19" t="str">
        <f t="shared" si="1605"/>
        <v/>
      </c>
      <c r="BM576" s="19" t="str">
        <f t="shared" si="1605"/>
        <v/>
      </c>
      <c r="BN576" s="19" t="str">
        <f t="shared" si="1605"/>
        <v/>
      </c>
      <c r="BO576" s="19" t="str">
        <f t="shared" si="1605"/>
        <v/>
      </c>
      <c r="BP576" s="19" t="str">
        <f t="shared" si="1605"/>
        <v/>
      </c>
      <c r="BQ576" s="19" t="str">
        <f t="shared" si="1605"/>
        <v/>
      </c>
      <c r="BR576" s="19" t="str">
        <f t="shared" si="1605"/>
        <v/>
      </c>
      <c r="BS576" s="19" t="str">
        <f t="shared" ref="BS576:CH594" si="1606">IFERROR(IF(OR(BS$502="",$D576=""),"",ROUND(INDEX($J$103:$ADX$203,MATCH($D576,$I$103:$I$300,0),MATCH(BS$3,$J$102:$ADX$102,0))*1000/INDEX($J$303:$ADX$403,MATCH($D576,$I$303:$I$403,0),MATCH(BS$3,$J$302:$ADX$302,0)),2)),0)</f>
        <v/>
      </c>
      <c r="BT576" s="19" t="str">
        <f t="shared" si="1606"/>
        <v/>
      </c>
      <c r="BU576" s="19" t="str">
        <f t="shared" si="1606"/>
        <v/>
      </c>
      <c r="BV576" s="19" t="str">
        <f t="shared" ref="BV576:DL576" si="1607">IFERROR(IF(OR(BV$502="",$D576=""),"",ROUND(INDEX($J$103:$ADX$203,MATCH($D576,$I$103:$I$300,0),MATCH(BV$3,$J$102:$ADX$102,0))*1000/INDEX($J$303:$ADX$403,MATCH($D576,$I$303:$I$403,0),MATCH(BV$3,$J$302:$ADX$302,0)),2)),0)</f>
        <v/>
      </c>
      <c r="BW576" s="19" t="str">
        <f t="shared" si="1607"/>
        <v/>
      </c>
      <c r="BX576" s="19" t="str">
        <f t="shared" si="1607"/>
        <v/>
      </c>
      <c r="BY576" s="19" t="str">
        <f t="shared" si="1607"/>
        <v/>
      </c>
      <c r="BZ576" s="19" t="str">
        <f t="shared" si="1607"/>
        <v/>
      </c>
      <c r="CA576" s="19" t="str">
        <f t="shared" si="1607"/>
        <v/>
      </c>
      <c r="CB576" s="19" t="str">
        <f t="shared" si="1607"/>
        <v/>
      </c>
      <c r="CC576" s="19" t="str">
        <f t="shared" si="1607"/>
        <v/>
      </c>
      <c r="CD576" s="19" t="str">
        <f t="shared" si="1607"/>
        <v/>
      </c>
      <c r="CE576" s="19" t="str">
        <f t="shared" si="1607"/>
        <v/>
      </c>
      <c r="CF576" s="19" t="str">
        <f t="shared" si="1607"/>
        <v/>
      </c>
      <c r="CG576" s="19" t="str">
        <f t="shared" si="1607"/>
        <v/>
      </c>
      <c r="CH576" s="19" t="str">
        <f t="shared" si="1607"/>
        <v/>
      </c>
      <c r="CI576" s="19" t="str">
        <f t="shared" si="1607"/>
        <v/>
      </c>
      <c r="CJ576" s="19" t="str">
        <f t="shared" si="1607"/>
        <v/>
      </c>
      <c r="CK576" s="19" t="str">
        <f t="shared" si="1607"/>
        <v/>
      </c>
      <c r="CL576" s="19" t="str">
        <f t="shared" si="1607"/>
        <v/>
      </c>
      <c r="CM576" s="19" t="str">
        <f t="shared" si="1607"/>
        <v/>
      </c>
      <c r="CN576" s="19" t="str">
        <f t="shared" si="1607"/>
        <v/>
      </c>
      <c r="CO576" s="19" t="str">
        <f t="shared" si="1607"/>
        <v/>
      </c>
      <c r="CP576" s="19" t="str">
        <f t="shared" si="1607"/>
        <v/>
      </c>
      <c r="CQ576" s="19" t="str">
        <f t="shared" si="1607"/>
        <v/>
      </c>
      <c r="CR576" s="19" t="str">
        <f t="shared" si="1607"/>
        <v/>
      </c>
      <c r="CS576" s="19" t="str">
        <f t="shared" si="1607"/>
        <v/>
      </c>
      <c r="CT576" s="19" t="str">
        <f t="shared" si="1607"/>
        <v/>
      </c>
      <c r="CU576" s="19" t="str">
        <f t="shared" si="1607"/>
        <v/>
      </c>
      <c r="CV576" s="19" t="str">
        <f t="shared" si="1607"/>
        <v/>
      </c>
      <c r="CW576" s="19" t="str">
        <f t="shared" si="1607"/>
        <v/>
      </c>
      <c r="CX576" s="19" t="str">
        <f t="shared" si="1607"/>
        <v/>
      </c>
      <c r="CY576" s="19" t="str">
        <f t="shared" si="1607"/>
        <v/>
      </c>
      <c r="CZ576" s="19" t="str">
        <f t="shared" si="1607"/>
        <v/>
      </c>
      <c r="DA576" s="19" t="str">
        <f t="shared" si="1607"/>
        <v/>
      </c>
      <c r="DB576" s="19" t="str">
        <f t="shared" si="1607"/>
        <v/>
      </c>
      <c r="DC576" s="19" t="str">
        <f t="shared" si="1607"/>
        <v/>
      </c>
      <c r="DD576" s="19" t="str">
        <f t="shared" si="1607"/>
        <v/>
      </c>
      <c r="DE576" s="19" t="str">
        <f t="shared" si="1607"/>
        <v/>
      </c>
      <c r="DF576" s="19" t="str">
        <f t="shared" si="1607"/>
        <v/>
      </c>
      <c r="DG576" s="19" t="str">
        <f t="shared" si="1607"/>
        <v/>
      </c>
      <c r="DH576" s="19" t="str">
        <f t="shared" si="1607"/>
        <v/>
      </c>
      <c r="DI576" s="19" t="str">
        <f t="shared" si="1607"/>
        <v/>
      </c>
      <c r="DJ576" s="19" t="str">
        <f t="shared" si="1607"/>
        <v/>
      </c>
      <c r="DK576" s="19" t="str">
        <f t="shared" si="1607"/>
        <v/>
      </c>
      <c r="DL576" s="19" t="str">
        <f t="shared" si="1607"/>
        <v/>
      </c>
      <c r="DM576" s="19" t="str">
        <f t="shared" ref="DM576:EB600" si="1608">IFERROR(IF(OR(DM$502="",$D576=""),"",ROUND(INDEX($J$103:$ADX$203,MATCH($D576,$I$103:$I$300,0),MATCH(DM$3,$J$102:$ADX$102,0))*1000/INDEX($J$303:$ADX$403,MATCH($D576,$I$303:$I$403,0),MATCH(DM$3,$J$302:$ADX$302,0)),2)),0)</f>
        <v/>
      </c>
      <c r="DN576" s="19" t="str">
        <f t="shared" si="1608"/>
        <v/>
      </c>
      <c r="DO576" s="19" t="str">
        <f t="shared" si="1608"/>
        <v/>
      </c>
      <c r="DP576" s="19" t="str">
        <f t="shared" si="1608"/>
        <v/>
      </c>
      <c r="DQ576" s="19" t="str">
        <f t="shared" si="1608"/>
        <v/>
      </c>
      <c r="DR576" s="19" t="str">
        <f t="shared" si="1608"/>
        <v/>
      </c>
      <c r="DS576" s="19" t="str">
        <f t="shared" si="1608"/>
        <v/>
      </c>
      <c r="DT576" s="19" t="str">
        <f t="shared" si="1608"/>
        <v/>
      </c>
      <c r="DU576" s="19" t="str">
        <f t="shared" si="1608"/>
        <v/>
      </c>
      <c r="DV576" s="19" t="str">
        <f t="shared" si="1608"/>
        <v/>
      </c>
      <c r="DW576" s="19" t="str">
        <f t="shared" si="1608"/>
        <v/>
      </c>
      <c r="DX576" s="19" t="str">
        <f t="shared" si="1608"/>
        <v/>
      </c>
      <c r="DY576" s="19" t="str">
        <f t="shared" si="1608"/>
        <v/>
      </c>
      <c r="DZ576" s="19" t="str">
        <f t="shared" si="1608"/>
        <v/>
      </c>
      <c r="EA576" s="19" t="str">
        <f t="shared" si="1608"/>
        <v/>
      </c>
      <c r="EB576" s="19" t="str">
        <f t="shared" si="1608"/>
        <v/>
      </c>
      <c r="EC576" s="19" t="str">
        <f t="shared" si="1598"/>
        <v/>
      </c>
      <c r="ED576" s="19" t="str">
        <f t="shared" si="1588"/>
        <v/>
      </c>
      <c r="EE576" s="19" t="str">
        <f t="shared" si="1588"/>
        <v/>
      </c>
      <c r="EF576" s="19" t="str">
        <f t="shared" si="1588"/>
        <v/>
      </c>
      <c r="EG576" s="19" t="str">
        <f t="shared" si="1588"/>
        <v/>
      </c>
      <c r="EH576" s="19" t="str">
        <f t="shared" ref="EH576:EQ578" si="1609">IFERROR(IF(OR(EH$502="",$D576=""),"",ROUND(INDEX($J$103:$ADX$203,MATCH($D576,$I$103:$I$300,0),MATCH(EH$3,$J$102:$ADX$102,0))*1000/INDEX($J$303:$ADX$403,MATCH($D576,$I$303:$I$403,0),MATCH(EH$3,$J$302:$ADX$302,0)),2)),0)</f>
        <v/>
      </c>
      <c r="EI576" s="19" t="str">
        <f t="shared" si="1609"/>
        <v/>
      </c>
      <c r="EJ576" s="19" t="str">
        <f t="shared" si="1609"/>
        <v/>
      </c>
      <c r="EK576" s="19" t="str">
        <f t="shared" si="1609"/>
        <v/>
      </c>
      <c r="EL576" s="19" t="str">
        <f t="shared" si="1609"/>
        <v/>
      </c>
      <c r="EM576" s="19" t="str">
        <f t="shared" si="1609"/>
        <v/>
      </c>
      <c r="EN576" s="19" t="str">
        <f t="shared" si="1609"/>
        <v/>
      </c>
      <c r="EO576" s="19" t="str">
        <f t="shared" si="1609"/>
        <v/>
      </c>
      <c r="EP576" s="19" t="str">
        <f t="shared" si="1609"/>
        <v/>
      </c>
      <c r="EQ576" s="19" t="str">
        <f t="shared" si="1609"/>
        <v/>
      </c>
      <c r="ER576" s="19" t="str">
        <f t="shared" ref="ER576:FA578" si="1610">IFERROR(IF(OR(ER$502="",$D576=""),"",ROUND(INDEX($J$103:$ADX$203,MATCH($D576,$I$103:$I$300,0),MATCH(ER$3,$J$102:$ADX$102,0))*1000/INDEX($J$303:$ADX$403,MATCH($D576,$I$303:$I$403,0),MATCH(ER$3,$J$302:$ADX$302,0)),2)),0)</f>
        <v/>
      </c>
      <c r="ES576" s="19" t="str">
        <f t="shared" si="1610"/>
        <v/>
      </c>
      <c r="ET576" s="19" t="str">
        <f t="shared" si="1610"/>
        <v/>
      </c>
      <c r="EU576" s="19" t="str">
        <f t="shared" si="1610"/>
        <v/>
      </c>
      <c r="EV576" s="19" t="str">
        <f t="shared" si="1610"/>
        <v/>
      </c>
      <c r="EW576" s="19" t="str">
        <f t="shared" si="1610"/>
        <v/>
      </c>
      <c r="EX576" s="19" t="str">
        <f t="shared" si="1610"/>
        <v/>
      </c>
      <c r="EY576" s="19" t="str">
        <f t="shared" si="1610"/>
        <v/>
      </c>
      <c r="EZ576" s="19" t="str">
        <f t="shared" si="1610"/>
        <v/>
      </c>
      <c r="FA576" s="19" t="str">
        <f t="shared" si="1610"/>
        <v/>
      </c>
      <c r="FB576" s="19" t="str">
        <f t="shared" ref="FB576:FK578" si="1611">IFERROR(IF(OR(FB$502="",$D576=""),"",ROUND(INDEX($J$103:$ADX$203,MATCH($D576,$I$103:$I$300,0),MATCH(FB$3,$J$102:$ADX$102,0))*1000/INDEX($J$303:$ADX$403,MATCH($D576,$I$303:$I$403,0),MATCH(FB$3,$J$302:$ADX$302,0)),2)),0)</f>
        <v/>
      </c>
      <c r="FC576" s="19" t="str">
        <f t="shared" si="1611"/>
        <v/>
      </c>
      <c r="FD576" s="19" t="str">
        <f t="shared" si="1611"/>
        <v/>
      </c>
      <c r="FE576" s="19" t="str">
        <f t="shared" si="1611"/>
        <v/>
      </c>
      <c r="FF576" s="19" t="str">
        <f t="shared" si="1611"/>
        <v/>
      </c>
      <c r="FG576" s="19" t="str">
        <f t="shared" si="1611"/>
        <v/>
      </c>
      <c r="FH576" s="19" t="str">
        <f t="shared" si="1611"/>
        <v/>
      </c>
      <c r="FI576" s="19" t="str">
        <f t="shared" si="1611"/>
        <v/>
      </c>
      <c r="FJ576" s="19" t="str">
        <f t="shared" si="1611"/>
        <v/>
      </c>
      <c r="FK576" s="19" t="str">
        <f t="shared" si="1611"/>
        <v/>
      </c>
      <c r="FL576" s="19" t="str">
        <f t="shared" ref="FL576:FZ578" si="1612">IFERROR(IF(OR(FL$502="",$D576=""),"",ROUND(INDEX($J$103:$ADX$203,MATCH($D576,$I$103:$I$300,0),MATCH(FL$3,$J$102:$ADX$102,0))*1000/INDEX($J$303:$ADX$403,MATCH($D576,$I$303:$I$403,0),MATCH(FL$3,$J$302:$ADX$302,0)),2)),0)</f>
        <v/>
      </c>
      <c r="FM576" s="19" t="str">
        <f t="shared" si="1612"/>
        <v/>
      </c>
      <c r="FN576" s="19" t="str">
        <f t="shared" si="1612"/>
        <v/>
      </c>
      <c r="FO576" s="19" t="str">
        <f t="shared" si="1612"/>
        <v/>
      </c>
      <c r="FP576" s="19" t="str">
        <f t="shared" si="1612"/>
        <v/>
      </c>
      <c r="FQ576" s="19" t="str">
        <f t="shared" si="1612"/>
        <v/>
      </c>
      <c r="FR576" s="19" t="str">
        <f t="shared" si="1612"/>
        <v/>
      </c>
      <c r="FS576" s="19" t="str">
        <f t="shared" si="1612"/>
        <v/>
      </c>
      <c r="FT576" s="19" t="str">
        <f t="shared" si="1612"/>
        <v/>
      </c>
      <c r="FU576" s="19" t="str">
        <f t="shared" si="1612"/>
        <v/>
      </c>
      <c r="FV576" s="19" t="str">
        <f t="shared" si="1612"/>
        <v/>
      </c>
      <c r="FW576" s="19" t="str">
        <f t="shared" si="1612"/>
        <v/>
      </c>
      <c r="FX576" s="19" t="str">
        <f t="shared" si="1612"/>
        <v/>
      </c>
      <c r="FY576" s="19" t="str">
        <f t="shared" si="1612"/>
        <v/>
      </c>
      <c r="FZ576" s="19" t="str">
        <f t="shared" si="1612"/>
        <v/>
      </c>
      <c r="GA576" s="19" t="str">
        <f t="shared" ref="GA576:GP591" si="1613">IFERROR(IF(OR(GA$502="",$D576=""),"",ROUND(INDEX($J$103:$ADX$203,MATCH($D576,$I$103:$I$300,0),MATCH(GA$3,$J$102:$ADX$102,0))*1000/INDEX($J$303:$ADX$403,MATCH($D576,$I$303:$I$403,0),MATCH(GA$3,$J$302:$ADX$302,0)),2)),0)</f>
        <v/>
      </c>
      <c r="GB576" s="19" t="str">
        <f t="shared" si="1613"/>
        <v/>
      </c>
      <c r="GC576" s="19" t="str">
        <f t="shared" si="1613"/>
        <v/>
      </c>
      <c r="GD576" s="19" t="str">
        <f t="shared" si="1613"/>
        <v/>
      </c>
      <c r="GE576" s="19" t="str">
        <f t="shared" si="1613"/>
        <v/>
      </c>
      <c r="GF576" s="19" t="str">
        <f t="shared" si="1613"/>
        <v/>
      </c>
      <c r="GG576" s="19" t="str">
        <f t="shared" si="1613"/>
        <v/>
      </c>
      <c r="GH576" s="19" t="str">
        <f t="shared" si="1613"/>
        <v/>
      </c>
      <c r="GI576" s="19" t="str">
        <f t="shared" si="1613"/>
        <v/>
      </c>
      <c r="GJ576" s="19" t="str">
        <f t="shared" si="1613"/>
        <v/>
      </c>
      <c r="GK576" s="19" t="str">
        <f t="shared" si="1613"/>
        <v/>
      </c>
      <c r="GL576" s="19" t="str">
        <f t="shared" si="1613"/>
        <v/>
      </c>
      <c r="GM576" s="19" t="str">
        <f t="shared" si="1613"/>
        <v/>
      </c>
      <c r="GN576" s="19" t="str">
        <f t="shared" si="1613"/>
        <v/>
      </c>
      <c r="GO576" s="19" t="str">
        <f t="shared" si="1613"/>
        <v/>
      </c>
      <c r="GP576" s="19" t="str">
        <f t="shared" si="1613"/>
        <v/>
      </c>
      <c r="GQ576" s="19" t="str">
        <f t="shared" si="1600"/>
        <v/>
      </c>
      <c r="GR576" s="19" t="str">
        <f t="shared" ref="GR576:HW576" si="1614">IFERROR(IF(OR(GR$502="",$D576=""),"",ROUND(INDEX($J$103:$ADX$203,MATCH($D576,$I$103:$I$300,0),MATCH(GR$3,$J$102:$ADX$102,0))*1000/INDEX($J$303:$ADX$403,MATCH($D576,$I$303:$I$403,0),MATCH(GR$3,$J$302:$ADX$302,0)),2)),0)</f>
        <v/>
      </c>
      <c r="GS576" s="19" t="str">
        <f t="shared" si="1614"/>
        <v/>
      </c>
      <c r="GT576" s="19" t="str">
        <f t="shared" si="1614"/>
        <v/>
      </c>
      <c r="GU576" s="19" t="str">
        <f t="shared" si="1614"/>
        <v/>
      </c>
      <c r="GV576" s="19" t="str">
        <f t="shared" si="1614"/>
        <v/>
      </c>
      <c r="GW576" s="19" t="str">
        <f t="shared" si="1614"/>
        <v/>
      </c>
      <c r="GX576" s="19" t="str">
        <f t="shared" si="1614"/>
        <v/>
      </c>
      <c r="GY576" s="19" t="str">
        <f t="shared" si="1614"/>
        <v/>
      </c>
      <c r="GZ576" s="19" t="str">
        <f t="shared" si="1614"/>
        <v/>
      </c>
      <c r="HA576" s="19" t="str">
        <f t="shared" si="1614"/>
        <v/>
      </c>
      <c r="HB576" s="19" t="str">
        <f t="shared" si="1614"/>
        <v/>
      </c>
      <c r="HC576" s="19" t="str">
        <f t="shared" si="1614"/>
        <v/>
      </c>
      <c r="HD576" s="19" t="str">
        <f t="shared" si="1614"/>
        <v/>
      </c>
      <c r="HE576" s="19" t="str">
        <f t="shared" si="1614"/>
        <v/>
      </c>
      <c r="HF576" s="19" t="str">
        <f t="shared" si="1614"/>
        <v/>
      </c>
      <c r="HG576" s="19" t="str">
        <f t="shared" si="1614"/>
        <v/>
      </c>
      <c r="HH576" s="19" t="str">
        <f t="shared" si="1614"/>
        <v/>
      </c>
      <c r="HI576" s="19" t="str">
        <f t="shared" si="1614"/>
        <v/>
      </c>
      <c r="HJ576" s="19" t="str">
        <f t="shared" si="1614"/>
        <v/>
      </c>
      <c r="HK576" s="19" t="str">
        <f t="shared" si="1614"/>
        <v/>
      </c>
      <c r="HL576" s="19" t="str">
        <f t="shared" si="1614"/>
        <v/>
      </c>
      <c r="HM576" s="19" t="str">
        <f t="shared" si="1614"/>
        <v/>
      </c>
      <c r="HN576" s="19" t="str">
        <f t="shared" si="1614"/>
        <v/>
      </c>
      <c r="HO576" s="19" t="str">
        <f t="shared" si="1614"/>
        <v/>
      </c>
      <c r="HP576" s="19" t="str">
        <f t="shared" si="1614"/>
        <v/>
      </c>
      <c r="HQ576" s="19" t="str">
        <f t="shared" si="1614"/>
        <v/>
      </c>
      <c r="HR576" s="19" t="str">
        <f t="shared" si="1614"/>
        <v/>
      </c>
      <c r="HS576" s="19" t="str">
        <f t="shared" si="1614"/>
        <v/>
      </c>
      <c r="HT576" s="19" t="str">
        <f t="shared" si="1614"/>
        <v/>
      </c>
      <c r="HU576" s="19" t="str">
        <f t="shared" si="1614"/>
        <v/>
      </c>
      <c r="HV576" s="19" t="str">
        <f t="shared" si="1614"/>
        <v/>
      </c>
      <c r="HW576" s="19" t="str">
        <f t="shared" si="1614"/>
        <v/>
      </c>
      <c r="HX576" s="19" t="str">
        <f t="shared" ref="HX576:IX576" si="1615">IFERROR(IF(OR(HX$502="",$D576=""),"",ROUND(INDEX($J$103:$ADX$203,MATCH($D576,$I$103:$I$300,0),MATCH(HX$3,$J$102:$ADX$102,0))*1000/INDEX($J$303:$ADX$403,MATCH($D576,$I$303:$I$403,0),MATCH(HX$3,$J$302:$ADX$302,0)),2)),0)</f>
        <v/>
      </c>
      <c r="HY576" s="19" t="str">
        <f t="shared" si="1615"/>
        <v/>
      </c>
      <c r="HZ576" s="19" t="str">
        <f t="shared" si="1615"/>
        <v/>
      </c>
      <c r="IA576" s="19" t="str">
        <f t="shared" si="1615"/>
        <v/>
      </c>
      <c r="IB576" s="19" t="str">
        <f t="shared" si="1615"/>
        <v/>
      </c>
      <c r="IC576" s="19" t="str">
        <f t="shared" si="1615"/>
        <v/>
      </c>
      <c r="ID576" s="19" t="str">
        <f t="shared" si="1615"/>
        <v/>
      </c>
      <c r="IE576" s="19" t="str">
        <f t="shared" si="1615"/>
        <v/>
      </c>
      <c r="IF576" s="19" t="str">
        <f t="shared" si="1615"/>
        <v/>
      </c>
      <c r="IG576" s="19" t="str">
        <f t="shared" si="1615"/>
        <v/>
      </c>
      <c r="IH576" s="19" t="str">
        <f t="shared" si="1615"/>
        <v/>
      </c>
      <c r="II576" s="19" t="str">
        <f t="shared" si="1615"/>
        <v/>
      </c>
      <c r="IJ576" s="19" t="str">
        <f t="shared" si="1615"/>
        <v/>
      </c>
      <c r="IK576" s="19" t="str">
        <f t="shared" si="1615"/>
        <v/>
      </c>
      <c r="IL576" s="19" t="str">
        <f t="shared" si="1615"/>
        <v/>
      </c>
      <c r="IM576" s="19" t="str">
        <f t="shared" si="1615"/>
        <v/>
      </c>
      <c r="IN576" s="19" t="str">
        <f t="shared" si="1615"/>
        <v/>
      </c>
      <c r="IO576" s="19" t="str">
        <f t="shared" si="1615"/>
        <v/>
      </c>
      <c r="IP576" s="19" t="str">
        <f t="shared" si="1615"/>
        <v/>
      </c>
      <c r="IQ576" s="19" t="str">
        <f t="shared" si="1615"/>
        <v/>
      </c>
      <c r="IR576" s="19" t="str">
        <f t="shared" si="1615"/>
        <v/>
      </c>
      <c r="IS576" s="19" t="str">
        <f t="shared" si="1615"/>
        <v/>
      </c>
      <c r="IT576" s="19" t="str">
        <f t="shared" si="1615"/>
        <v/>
      </c>
      <c r="IU576" s="19" t="str">
        <f t="shared" si="1615"/>
        <v/>
      </c>
      <c r="IV576" s="19" t="str">
        <f t="shared" si="1615"/>
        <v/>
      </c>
      <c r="IW576" s="19" t="str">
        <f t="shared" si="1615"/>
        <v/>
      </c>
      <c r="IX576" s="19" t="str">
        <f t="shared" si="1615"/>
        <v/>
      </c>
      <c r="IY576" s="19" t="str">
        <f t="shared" ref="IY576:JN595" si="1616">IFERROR(IF(OR(IY$502="",$D576=""),"",ROUND(INDEX($J$103:$ADX$203,MATCH($D576,$I$103:$I$300,0),MATCH(IY$3,$J$102:$ADX$102,0))*1000/INDEX($J$303:$ADX$403,MATCH($D576,$I$303:$I$403,0),MATCH(IY$3,$J$302:$ADX$302,0)),2)),0)</f>
        <v/>
      </c>
      <c r="IZ576" s="19" t="str">
        <f t="shared" si="1616"/>
        <v/>
      </c>
      <c r="JA576" s="19" t="str">
        <f t="shared" si="1616"/>
        <v/>
      </c>
      <c r="JB576" s="19" t="str">
        <f t="shared" si="1616"/>
        <v/>
      </c>
      <c r="JC576" s="19" t="str">
        <f t="shared" si="1616"/>
        <v/>
      </c>
      <c r="JD576" s="19" t="str">
        <f t="shared" si="1616"/>
        <v/>
      </c>
      <c r="JE576" s="19" t="str">
        <f t="shared" si="1616"/>
        <v/>
      </c>
      <c r="JF576" s="19" t="str">
        <f t="shared" ref="JF576:KK576" si="1617">IFERROR(IF(OR(JF$502="",$D576=""),"",ROUND(INDEX($J$103:$ADX$203,MATCH($D576,$I$103:$I$300,0),MATCH(JF$3,$J$102:$ADX$102,0))*1000/INDEX($J$303:$ADX$403,MATCH($D576,$I$303:$I$403,0),MATCH(JF$3,$J$302:$ADX$302,0)),2)),0)</f>
        <v/>
      </c>
      <c r="JG576" s="19" t="str">
        <f t="shared" si="1617"/>
        <v/>
      </c>
      <c r="JH576" s="19" t="str">
        <f t="shared" si="1617"/>
        <v/>
      </c>
      <c r="JI576" s="19" t="str">
        <f t="shared" si="1617"/>
        <v/>
      </c>
      <c r="JJ576" s="19" t="str">
        <f t="shared" si="1617"/>
        <v/>
      </c>
      <c r="JK576" s="19" t="str">
        <f t="shared" si="1617"/>
        <v/>
      </c>
      <c r="JL576" s="19" t="str">
        <f t="shared" si="1617"/>
        <v/>
      </c>
      <c r="JM576" s="19" t="str">
        <f t="shared" si="1617"/>
        <v/>
      </c>
      <c r="JN576" s="19" t="str">
        <f t="shared" si="1617"/>
        <v/>
      </c>
      <c r="JO576" s="19" t="str">
        <f t="shared" si="1617"/>
        <v/>
      </c>
      <c r="JP576" s="19" t="str">
        <f t="shared" si="1617"/>
        <v/>
      </c>
      <c r="JQ576" s="19" t="str">
        <f t="shared" si="1617"/>
        <v/>
      </c>
      <c r="JR576" s="19" t="str">
        <f t="shared" si="1617"/>
        <v/>
      </c>
      <c r="JS576" s="19" t="str">
        <f t="shared" si="1617"/>
        <v/>
      </c>
      <c r="JT576" s="19" t="str">
        <f t="shared" si="1617"/>
        <v/>
      </c>
      <c r="JU576" s="19" t="str">
        <f t="shared" si="1617"/>
        <v/>
      </c>
      <c r="JV576" s="19" t="str">
        <f t="shared" si="1617"/>
        <v/>
      </c>
      <c r="JW576" s="19" t="str">
        <f t="shared" si="1617"/>
        <v/>
      </c>
      <c r="JX576" s="19" t="str">
        <f t="shared" si="1617"/>
        <v/>
      </c>
      <c r="JY576" s="19" t="str">
        <f t="shared" si="1617"/>
        <v/>
      </c>
      <c r="JZ576" s="19" t="str">
        <f t="shared" si="1617"/>
        <v/>
      </c>
      <c r="KA576" s="19" t="str">
        <f t="shared" si="1617"/>
        <v/>
      </c>
      <c r="KB576" s="19" t="str">
        <f t="shared" si="1617"/>
        <v/>
      </c>
      <c r="KC576" s="19" t="str">
        <f t="shared" si="1617"/>
        <v/>
      </c>
      <c r="KD576" s="19" t="str">
        <f t="shared" si="1617"/>
        <v/>
      </c>
      <c r="KE576" s="19" t="str">
        <f t="shared" si="1617"/>
        <v/>
      </c>
      <c r="KF576" s="19" t="str">
        <f t="shared" si="1617"/>
        <v/>
      </c>
      <c r="KG576" s="19" t="str">
        <f t="shared" si="1617"/>
        <v/>
      </c>
      <c r="KH576" s="19" t="str">
        <f t="shared" si="1617"/>
        <v/>
      </c>
      <c r="KI576" s="19" t="str">
        <f t="shared" si="1617"/>
        <v/>
      </c>
      <c r="KJ576" s="19" t="str">
        <f t="shared" si="1617"/>
        <v/>
      </c>
      <c r="KK576" s="19" t="str">
        <f t="shared" si="1617"/>
        <v/>
      </c>
      <c r="KL576" s="19" t="str">
        <f t="shared" ref="KL576:LJ576" si="1618">IFERROR(IF(OR(KL$502="",$D576=""),"",ROUND(INDEX($J$103:$ADX$203,MATCH($D576,$I$103:$I$300,0),MATCH(KL$3,$J$102:$ADX$102,0))*1000/INDEX($J$303:$ADX$403,MATCH($D576,$I$303:$I$403,0),MATCH(KL$3,$J$302:$ADX$302,0)),2)),0)</f>
        <v/>
      </c>
      <c r="KM576" s="19" t="str">
        <f t="shared" si="1618"/>
        <v/>
      </c>
      <c r="KN576" s="19" t="str">
        <f t="shared" si="1618"/>
        <v/>
      </c>
      <c r="KO576" s="19" t="str">
        <f t="shared" si="1618"/>
        <v/>
      </c>
      <c r="KP576" s="19" t="str">
        <f t="shared" si="1618"/>
        <v/>
      </c>
      <c r="KQ576" s="19" t="str">
        <f t="shared" si="1618"/>
        <v/>
      </c>
      <c r="KR576" s="19" t="str">
        <f t="shared" si="1618"/>
        <v/>
      </c>
      <c r="KS576" s="19" t="str">
        <f t="shared" si="1618"/>
        <v/>
      </c>
      <c r="KT576" s="19" t="str">
        <f t="shared" si="1618"/>
        <v/>
      </c>
      <c r="KU576" s="19" t="str">
        <f t="shared" si="1618"/>
        <v/>
      </c>
      <c r="KV576" s="19" t="str">
        <f t="shared" si="1618"/>
        <v/>
      </c>
      <c r="KW576" s="19" t="str">
        <f t="shared" si="1618"/>
        <v/>
      </c>
      <c r="KX576" s="19" t="str">
        <f t="shared" si="1618"/>
        <v/>
      </c>
      <c r="KY576" s="19" t="str">
        <f t="shared" si="1618"/>
        <v/>
      </c>
      <c r="KZ576" s="19" t="str">
        <f t="shared" si="1618"/>
        <v/>
      </c>
      <c r="LA576" s="19" t="str">
        <f t="shared" si="1618"/>
        <v/>
      </c>
      <c r="LB576" s="19" t="str">
        <f t="shared" si="1618"/>
        <v/>
      </c>
      <c r="LC576" s="19" t="str">
        <f t="shared" si="1618"/>
        <v/>
      </c>
      <c r="LD576" s="19" t="str">
        <f t="shared" si="1618"/>
        <v/>
      </c>
      <c r="LE576" s="19" t="str">
        <f t="shared" si="1618"/>
        <v/>
      </c>
      <c r="LF576" s="19" t="str">
        <f t="shared" si="1618"/>
        <v/>
      </c>
      <c r="LG576" s="19" t="str">
        <f t="shared" si="1618"/>
        <v/>
      </c>
      <c r="LH576" s="19" t="str">
        <f t="shared" si="1618"/>
        <v/>
      </c>
      <c r="LI576" s="19" t="str">
        <f t="shared" si="1618"/>
        <v/>
      </c>
      <c r="LJ576" s="19" t="str">
        <f t="shared" si="1618"/>
        <v/>
      </c>
      <c r="LK576" s="19" t="str">
        <f t="shared" ref="LK576:LZ595" si="1619">IFERROR(IF(OR(LK$502="",$D576=""),"",ROUND(INDEX($J$103:$ADX$203,MATCH($D576,$I$103:$I$300,0),MATCH(LK$3,$J$102:$ADX$102,0))*1000/INDEX($J$303:$ADX$403,MATCH($D576,$I$303:$I$403,0),MATCH(LK$3,$J$302:$ADX$302,0)),2)),0)</f>
        <v/>
      </c>
      <c r="LL576" s="19" t="str">
        <f t="shared" si="1619"/>
        <v/>
      </c>
      <c r="LM576" s="19" t="str">
        <f t="shared" si="1619"/>
        <v/>
      </c>
      <c r="LN576" s="19" t="str">
        <f t="shared" si="1619"/>
        <v/>
      </c>
      <c r="LO576" s="19" t="str">
        <f t="shared" si="1619"/>
        <v/>
      </c>
      <c r="LP576" s="19" t="str">
        <f t="shared" si="1619"/>
        <v/>
      </c>
      <c r="LQ576" s="19" t="str">
        <f t="shared" si="1619"/>
        <v/>
      </c>
      <c r="LR576" s="19" t="str">
        <f t="shared" ref="LR576:MW576" si="1620">IFERROR(IF(OR(LR$502="",$D576=""),"",ROUND(INDEX($J$103:$ADX$203,MATCH($D576,$I$103:$I$300,0),MATCH(LR$3,$J$102:$ADX$102,0))*1000/INDEX($J$303:$ADX$403,MATCH($D576,$I$303:$I$403,0),MATCH(LR$3,$J$302:$ADX$302,0)),2)),0)</f>
        <v/>
      </c>
      <c r="LS576" s="19" t="str">
        <f t="shared" si="1620"/>
        <v/>
      </c>
      <c r="LT576" s="19" t="str">
        <f t="shared" si="1620"/>
        <v/>
      </c>
      <c r="LU576" s="19" t="str">
        <f t="shared" si="1620"/>
        <v/>
      </c>
      <c r="LV576" s="19" t="str">
        <f t="shared" si="1620"/>
        <v/>
      </c>
      <c r="LW576" s="19" t="str">
        <f t="shared" si="1620"/>
        <v/>
      </c>
      <c r="LX576" s="19" t="str">
        <f t="shared" si="1620"/>
        <v/>
      </c>
      <c r="LY576" s="19" t="str">
        <f t="shared" si="1620"/>
        <v/>
      </c>
      <c r="LZ576" s="19" t="str">
        <f t="shared" si="1620"/>
        <v/>
      </c>
      <c r="MA576" s="19" t="str">
        <f t="shared" si="1620"/>
        <v/>
      </c>
      <c r="MB576" s="19" t="str">
        <f t="shared" si="1620"/>
        <v/>
      </c>
      <c r="MC576" s="19" t="str">
        <f t="shared" si="1620"/>
        <v/>
      </c>
      <c r="MD576" s="19" t="str">
        <f t="shared" si="1620"/>
        <v/>
      </c>
      <c r="ME576" s="19" t="str">
        <f t="shared" si="1620"/>
        <v/>
      </c>
      <c r="MF576" s="19" t="str">
        <f t="shared" si="1620"/>
        <v/>
      </c>
      <c r="MG576" s="19" t="str">
        <f t="shared" si="1620"/>
        <v/>
      </c>
      <c r="MH576" s="19" t="str">
        <f t="shared" si="1620"/>
        <v/>
      </c>
      <c r="MI576" s="19" t="str">
        <f t="shared" si="1620"/>
        <v/>
      </c>
      <c r="MJ576" s="19" t="str">
        <f t="shared" si="1620"/>
        <v/>
      </c>
      <c r="MK576" s="19" t="str">
        <f t="shared" si="1620"/>
        <v/>
      </c>
      <c r="ML576" s="19" t="str">
        <f t="shared" si="1620"/>
        <v/>
      </c>
      <c r="MM576" s="19" t="str">
        <f t="shared" si="1620"/>
        <v/>
      </c>
      <c r="MN576" s="19" t="str">
        <f t="shared" si="1620"/>
        <v/>
      </c>
      <c r="MO576" s="19" t="str">
        <f t="shared" si="1620"/>
        <v/>
      </c>
      <c r="MP576" s="19" t="str">
        <f t="shared" si="1620"/>
        <v/>
      </c>
      <c r="MQ576" s="19" t="str">
        <f t="shared" si="1620"/>
        <v/>
      </c>
      <c r="MR576" s="19" t="str">
        <f t="shared" si="1620"/>
        <v/>
      </c>
      <c r="MS576" s="19" t="str">
        <f t="shared" si="1620"/>
        <v/>
      </c>
      <c r="MT576" s="19" t="str">
        <f t="shared" si="1620"/>
        <v/>
      </c>
      <c r="MU576" s="19" t="str">
        <f t="shared" si="1620"/>
        <v/>
      </c>
      <c r="MV576" s="19" t="str">
        <f t="shared" si="1620"/>
        <v/>
      </c>
      <c r="MW576" s="19" t="str">
        <f t="shared" si="1620"/>
        <v/>
      </c>
      <c r="MX576" s="19" t="str">
        <f t="shared" ref="MX576:NV576" si="1621">IFERROR(IF(OR(MX$502="",$D576=""),"",ROUND(INDEX($J$103:$ADX$203,MATCH($D576,$I$103:$I$300,0),MATCH(MX$3,$J$102:$ADX$102,0))*1000/INDEX($J$303:$ADX$403,MATCH($D576,$I$303:$I$403,0),MATCH(MX$3,$J$302:$ADX$302,0)),2)),0)</f>
        <v/>
      </c>
      <c r="MY576" s="19" t="str">
        <f t="shared" si="1621"/>
        <v/>
      </c>
      <c r="MZ576" s="19" t="str">
        <f t="shared" si="1621"/>
        <v/>
      </c>
      <c r="NA576" s="19" t="str">
        <f t="shared" si="1621"/>
        <v/>
      </c>
      <c r="NB576" s="19" t="str">
        <f t="shared" si="1621"/>
        <v/>
      </c>
      <c r="NC576" s="19" t="str">
        <f t="shared" si="1621"/>
        <v/>
      </c>
      <c r="ND576" s="19" t="str">
        <f t="shared" si="1621"/>
        <v/>
      </c>
      <c r="NE576" s="19" t="str">
        <f t="shared" si="1621"/>
        <v/>
      </c>
      <c r="NF576" s="19" t="str">
        <f t="shared" si="1621"/>
        <v/>
      </c>
      <c r="NG576" s="19" t="str">
        <f t="shared" si="1621"/>
        <v/>
      </c>
      <c r="NH576" s="19" t="str">
        <f t="shared" si="1621"/>
        <v/>
      </c>
      <c r="NI576" s="19" t="str">
        <f t="shared" si="1621"/>
        <v/>
      </c>
      <c r="NJ576" s="19" t="str">
        <f t="shared" si="1621"/>
        <v/>
      </c>
      <c r="NK576" s="19" t="str">
        <f t="shared" si="1621"/>
        <v/>
      </c>
      <c r="NL576" s="19" t="str">
        <f t="shared" si="1621"/>
        <v/>
      </c>
      <c r="NM576" s="19" t="str">
        <f t="shared" si="1621"/>
        <v/>
      </c>
      <c r="NN576" s="19" t="str">
        <f t="shared" si="1621"/>
        <v/>
      </c>
      <c r="NO576" s="19" t="str">
        <f t="shared" si="1621"/>
        <v/>
      </c>
      <c r="NP576" s="19" t="str">
        <f t="shared" si="1621"/>
        <v/>
      </c>
      <c r="NQ576" s="19" t="str">
        <f t="shared" si="1621"/>
        <v/>
      </c>
      <c r="NR576" s="19" t="str">
        <f t="shared" si="1621"/>
        <v/>
      </c>
      <c r="NS576" s="19" t="str">
        <f t="shared" si="1621"/>
        <v/>
      </c>
      <c r="NT576" s="19" t="str">
        <f t="shared" si="1621"/>
        <v/>
      </c>
      <c r="NU576" s="19" t="str">
        <f t="shared" si="1621"/>
        <v/>
      </c>
      <c r="NV576" s="19" t="str">
        <f t="shared" si="1621"/>
        <v/>
      </c>
      <c r="NW576" s="19" t="str">
        <f t="shared" ref="NW576:OL598" si="1622">IFERROR(IF(OR(NW$502="",$D576=""),"",ROUND(INDEX($J$103:$ADX$203,MATCH($D576,$I$103:$I$300,0),MATCH(NW$3,$J$102:$ADX$102,0))*1000/INDEX($J$303:$ADX$403,MATCH($D576,$I$303:$I$403,0),MATCH(NW$3,$J$302:$ADX$302,0)),2)),0)</f>
        <v/>
      </c>
      <c r="NX576" s="19" t="str">
        <f t="shared" si="1622"/>
        <v/>
      </c>
      <c r="NY576" s="19" t="str">
        <f t="shared" si="1622"/>
        <v/>
      </c>
      <c r="NZ576" s="19" t="str">
        <f t="shared" si="1622"/>
        <v/>
      </c>
      <c r="OA576" s="19" t="str">
        <f t="shared" si="1622"/>
        <v/>
      </c>
      <c r="OB576" s="19" t="str">
        <f t="shared" si="1622"/>
        <v/>
      </c>
      <c r="OC576" s="19" t="str">
        <f t="shared" si="1622"/>
        <v/>
      </c>
      <c r="OD576" s="19" t="str">
        <f t="shared" ref="OD576:OM580" si="1623">IFERROR(IF(OR(OD$502="",$D576=""),"",ROUND(INDEX($J$103:$ADX$203,MATCH($D576,$I$103:$I$300,0),MATCH(OD$3,$J$102:$ADX$102,0))*1000/INDEX($J$303:$ADX$403,MATCH($D576,$I$303:$I$403,0),MATCH(OD$3,$J$302:$ADX$302,0)),2)),0)</f>
        <v/>
      </c>
      <c r="OE576" s="19" t="str">
        <f t="shared" si="1623"/>
        <v/>
      </c>
      <c r="OF576" s="19" t="str">
        <f t="shared" si="1623"/>
        <v/>
      </c>
      <c r="OG576" s="19" t="str">
        <f t="shared" si="1623"/>
        <v/>
      </c>
      <c r="OH576" s="19" t="str">
        <f t="shared" si="1623"/>
        <v/>
      </c>
      <c r="OI576" s="19" t="str">
        <f t="shared" si="1623"/>
        <v/>
      </c>
      <c r="OJ576" s="19" t="str">
        <f t="shared" si="1623"/>
        <v/>
      </c>
      <c r="OK576" s="19" t="str">
        <f t="shared" si="1623"/>
        <v/>
      </c>
      <c r="OL576" s="19" t="str">
        <f t="shared" si="1623"/>
        <v/>
      </c>
      <c r="OM576" s="19" t="str">
        <f t="shared" si="1623"/>
        <v/>
      </c>
      <c r="ON576" s="19" t="str">
        <f t="shared" ref="ON576:OW580" si="1624">IFERROR(IF(OR(ON$502="",$D576=""),"",ROUND(INDEX($J$103:$ADX$203,MATCH($D576,$I$103:$I$300,0),MATCH(ON$3,$J$102:$ADX$102,0))*1000/INDEX($J$303:$ADX$403,MATCH($D576,$I$303:$I$403,0),MATCH(ON$3,$J$302:$ADX$302,0)),2)),0)</f>
        <v/>
      </c>
      <c r="OO576" s="19" t="str">
        <f t="shared" si="1624"/>
        <v/>
      </c>
      <c r="OP576" s="19" t="str">
        <f t="shared" si="1624"/>
        <v/>
      </c>
      <c r="OQ576" s="19" t="str">
        <f t="shared" si="1624"/>
        <v/>
      </c>
      <c r="OR576" s="19" t="str">
        <f t="shared" si="1624"/>
        <v/>
      </c>
      <c r="OS576" s="19" t="str">
        <f t="shared" si="1624"/>
        <v/>
      </c>
      <c r="OT576" s="19" t="str">
        <f t="shared" si="1624"/>
        <v/>
      </c>
      <c r="OU576" s="19" t="str">
        <f t="shared" si="1624"/>
        <v/>
      </c>
      <c r="OV576" s="19" t="str">
        <f t="shared" si="1624"/>
        <v/>
      </c>
      <c r="OW576" s="19" t="str">
        <f t="shared" si="1624"/>
        <v/>
      </c>
      <c r="OX576" s="19" t="str">
        <f t="shared" ref="OX576:PG580" si="1625">IFERROR(IF(OR(OX$502="",$D576=""),"",ROUND(INDEX($J$103:$ADX$203,MATCH($D576,$I$103:$I$300,0),MATCH(OX$3,$J$102:$ADX$102,0))*1000/INDEX($J$303:$ADX$403,MATCH($D576,$I$303:$I$403,0),MATCH(OX$3,$J$302:$ADX$302,0)),2)),0)</f>
        <v/>
      </c>
      <c r="OY576" s="19" t="str">
        <f t="shared" si="1625"/>
        <v/>
      </c>
      <c r="OZ576" s="19" t="str">
        <f t="shared" si="1625"/>
        <v/>
      </c>
      <c r="PA576" s="19" t="str">
        <f t="shared" si="1625"/>
        <v/>
      </c>
      <c r="PB576" s="19" t="str">
        <f t="shared" si="1625"/>
        <v/>
      </c>
      <c r="PC576" s="19" t="str">
        <f t="shared" si="1625"/>
        <v/>
      </c>
      <c r="PD576" s="19" t="str">
        <f t="shared" si="1625"/>
        <v/>
      </c>
      <c r="PE576" s="19" t="str">
        <f t="shared" si="1625"/>
        <v/>
      </c>
      <c r="PF576" s="19" t="str">
        <f t="shared" si="1625"/>
        <v/>
      </c>
      <c r="PG576" s="19" t="str">
        <f t="shared" si="1625"/>
        <v/>
      </c>
      <c r="PH576" s="19" t="str">
        <f t="shared" ref="PH576:PQ580" si="1626">IFERROR(IF(OR(PH$502="",$D576=""),"",ROUND(INDEX($J$103:$ADX$203,MATCH($D576,$I$103:$I$300,0),MATCH(PH$3,$J$102:$ADX$102,0))*1000/INDEX($J$303:$ADX$403,MATCH($D576,$I$303:$I$403,0),MATCH(PH$3,$J$302:$ADX$302,0)),2)),0)</f>
        <v/>
      </c>
      <c r="PI576" s="19" t="str">
        <f t="shared" si="1626"/>
        <v/>
      </c>
      <c r="PJ576" s="19" t="str">
        <f t="shared" si="1626"/>
        <v/>
      </c>
      <c r="PK576" s="19" t="str">
        <f t="shared" si="1626"/>
        <v/>
      </c>
      <c r="PL576" s="19" t="str">
        <f t="shared" si="1626"/>
        <v/>
      </c>
      <c r="PM576" s="19" t="str">
        <f t="shared" si="1626"/>
        <v/>
      </c>
      <c r="PN576" s="19" t="str">
        <f t="shared" si="1626"/>
        <v/>
      </c>
      <c r="PO576" s="19" t="str">
        <f t="shared" si="1626"/>
        <v/>
      </c>
      <c r="PP576" s="19" t="str">
        <f t="shared" si="1626"/>
        <v/>
      </c>
      <c r="PQ576" s="19" t="str">
        <f t="shared" si="1626"/>
        <v/>
      </c>
      <c r="PR576" s="19" t="str">
        <f t="shared" ref="PR576:PY580" si="1627">IFERROR(IF(OR(PR$502="",$D576=""),"",ROUND(INDEX($J$103:$ADX$203,MATCH($D576,$I$103:$I$300,0),MATCH(PR$3,$J$102:$ADX$102,0))*1000/INDEX($J$303:$ADX$403,MATCH($D576,$I$303:$I$403,0),MATCH(PR$3,$J$302:$ADX$302,0)),2)),0)</f>
        <v/>
      </c>
      <c r="PS576" s="19" t="str">
        <f t="shared" si="1627"/>
        <v/>
      </c>
      <c r="PT576" s="19" t="str">
        <f t="shared" si="1627"/>
        <v/>
      </c>
      <c r="PU576" s="19" t="str">
        <f t="shared" si="1627"/>
        <v/>
      </c>
      <c r="PV576" s="19" t="str">
        <f t="shared" si="1627"/>
        <v/>
      </c>
      <c r="PW576" s="19" t="str">
        <f t="shared" si="1627"/>
        <v/>
      </c>
      <c r="PX576" s="19" t="str">
        <f t="shared" si="1627"/>
        <v/>
      </c>
      <c r="PY576" s="19" t="str">
        <f t="shared" si="1627"/>
        <v/>
      </c>
      <c r="PZ576" s="19" t="str">
        <f t="shared" si="1581"/>
        <v/>
      </c>
      <c r="QA576" s="19" t="str">
        <f t="shared" si="1582"/>
        <v/>
      </c>
    </row>
    <row r="577" spans="4:443" x14ac:dyDescent="0.25">
      <c r="D577"/>
      <c r="E577"/>
      <c r="G577" s="20" t="str">
        <f t="shared" si="1578"/>
        <v/>
      </c>
      <c r="H577" s="20"/>
      <c r="I577" s="19" t="str">
        <f t="shared" si="1594"/>
        <v/>
      </c>
      <c r="J577" s="19" t="str">
        <f t="shared" si="1594"/>
        <v/>
      </c>
      <c r="K577" s="19" t="str">
        <f t="shared" si="1594"/>
        <v/>
      </c>
      <c r="L577" s="19" t="str">
        <f t="shared" si="1594"/>
        <v/>
      </c>
      <c r="M577" s="19" t="str">
        <f t="shared" si="1594"/>
        <v/>
      </c>
      <c r="N577" s="19" t="str">
        <f t="shared" si="1594"/>
        <v/>
      </c>
      <c r="O577" s="19" t="str">
        <f t="shared" si="1594"/>
        <v/>
      </c>
      <c r="P577" s="19" t="str">
        <f t="shared" si="1594"/>
        <v/>
      </c>
      <c r="Q577" s="19" t="str">
        <f t="shared" si="1594"/>
        <v/>
      </c>
      <c r="R577" s="19" t="str">
        <f t="shared" si="1594"/>
        <v/>
      </c>
      <c r="S577" s="19" t="str">
        <f t="shared" si="1594"/>
        <v/>
      </c>
      <c r="T577" s="19" t="str">
        <f t="shared" si="1594"/>
        <v/>
      </c>
      <c r="U577" s="50" t="str">
        <f t="shared" si="1594"/>
        <v/>
      </c>
      <c r="V577" s="19" t="str">
        <f t="shared" si="1594"/>
        <v/>
      </c>
      <c r="W577" s="19" t="str">
        <f t="shared" si="1594"/>
        <v/>
      </c>
      <c r="X577" s="19" t="str">
        <f t="shared" si="1594"/>
        <v/>
      </c>
      <c r="Y577" s="19" t="str">
        <f t="shared" si="1584"/>
        <v/>
      </c>
      <c r="Z577" s="19" t="str">
        <f t="shared" si="1584"/>
        <v/>
      </c>
      <c r="AA577" s="19" t="str">
        <f t="shared" si="1584"/>
        <v/>
      </c>
      <c r="AB577" s="19" t="str">
        <f t="shared" si="1584"/>
        <v/>
      </c>
      <c r="AC577" s="19" t="str">
        <f t="shared" si="1584"/>
        <v/>
      </c>
      <c r="AD577" s="19" t="str">
        <f t="shared" si="1584"/>
        <v/>
      </c>
      <c r="AE577" s="19" t="str">
        <f t="shared" si="1584"/>
        <v/>
      </c>
      <c r="AF577" s="19" t="str">
        <f t="shared" si="1584"/>
        <v/>
      </c>
      <c r="AG577" s="19" t="str">
        <f t="shared" si="1584"/>
        <v/>
      </c>
      <c r="AH577" s="19" t="str">
        <f t="shared" si="1584"/>
        <v/>
      </c>
      <c r="AI577" s="19" t="str">
        <f t="shared" si="1584"/>
        <v/>
      </c>
      <c r="AJ577" s="19" t="str">
        <f t="shared" si="1584"/>
        <v/>
      </c>
      <c r="AK577" s="19" t="str">
        <f t="shared" si="1584"/>
        <v/>
      </c>
      <c r="AL577" s="19" t="str">
        <f t="shared" si="1584"/>
        <v/>
      </c>
      <c r="AM577" s="19" t="str">
        <f t="shared" si="1584"/>
        <v/>
      </c>
      <c r="AN577" s="19" t="str">
        <f t="shared" ref="AN577:BB577" si="1628">IFERROR(IF(OR(AN$502="",$D577=""),"",ROUND(INDEX($J$103:$ADX$203,MATCH($D577,$I$103:$I$300,0),MATCH(AN$3,$J$102:$ADX$102,0))*1000/INDEX($J$303:$ADX$403,MATCH($D577,$I$303:$I$403,0),MATCH(AN$3,$J$302:$ADX$302,0)),2)),0)</f>
        <v/>
      </c>
      <c r="AO577" s="19" t="str">
        <f t="shared" si="1628"/>
        <v/>
      </c>
      <c r="AP577" s="19" t="str">
        <f t="shared" si="1628"/>
        <v/>
      </c>
      <c r="AQ577" s="19" t="str">
        <f t="shared" si="1628"/>
        <v/>
      </c>
      <c r="AR577" s="19" t="str">
        <f t="shared" si="1628"/>
        <v/>
      </c>
      <c r="AS577" s="19" t="str">
        <f t="shared" si="1628"/>
        <v/>
      </c>
      <c r="AT577" s="19" t="str">
        <f t="shared" si="1628"/>
        <v/>
      </c>
      <c r="AU577" s="19" t="str">
        <f t="shared" si="1628"/>
        <v/>
      </c>
      <c r="AV577" s="19" t="str">
        <f t="shared" si="1628"/>
        <v/>
      </c>
      <c r="AW577" s="19" t="str">
        <f t="shared" si="1628"/>
        <v/>
      </c>
      <c r="AX577" s="19" t="str">
        <f t="shared" si="1628"/>
        <v/>
      </c>
      <c r="AY577" s="19" t="str">
        <f t="shared" si="1628"/>
        <v/>
      </c>
      <c r="AZ577" s="19" t="str">
        <f t="shared" si="1628"/>
        <v/>
      </c>
      <c r="BA577" s="19" t="str">
        <f t="shared" si="1628"/>
        <v/>
      </c>
      <c r="BB577" s="19" t="str">
        <f t="shared" si="1628"/>
        <v/>
      </c>
      <c r="BC577" s="19" t="str">
        <f t="shared" ref="BC577:BR592" si="1629">IFERROR(IF(OR(BC$502="",$D577=""),"",ROUND(INDEX($J$103:$ADX$203,MATCH($D577,$I$103:$I$300,0),MATCH(BC$3,$J$102:$ADX$102,0))*1000/INDEX($J$303:$ADX$403,MATCH($D577,$I$303:$I$403,0),MATCH(BC$3,$J$302:$ADX$302,0)),2)),0)</f>
        <v/>
      </c>
      <c r="BD577" s="19" t="str">
        <f t="shared" si="1629"/>
        <v/>
      </c>
      <c r="BE577" s="19" t="str">
        <f t="shared" si="1629"/>
        <v/>
      </c>
      <c r="BF577" s="19" t="str">
        <f t="shared" si="1629"/>
        <v/>
      </c>
      <c r="BG577" s="19" t="str">
        <f t="shared" si="1629"/>
        <v/>
      </c>
      <c r="BH577" s="19" t="str">
        <f t="shared" si="1629"/>
        <v/>
      </c>
      <c r="BI577" s="19" t="str">
        <f t="shared" si="1629"/>
        <v/>
      </c>
      <c r="BJ577" s="19" t="str">
        <f t="shared" si="1629"/>
        <v/>
      </c>
      <c r="BK577" s="19" t="str">
        <f t="shared" si="1629"/>
        <v/>
      </c>
      <c r="BL577" s="19" t="str">
        <f t="shared" si="1629"/>
        <v/>
      </c>
      <c r="BM577" s="19" t="str">
        <f t="shared" si="1629"/>
        <v/>
      </c>
      <c r="BN577" s="19" t="str">
        <f t="shared" si="1629"/>
        <v/>
      </c>
      <c r="BO577" s="19" t="str">
        <f t="shared" si="1629"/>
        <v/>
      </c>
      <c r="BP577" s="19" t="str">
        <f t="shared" si="1629"/>
        <v/>
      </c>
      <c r="BQ577" s="19" t="str">
        <f t="shared" si="1629"/>
        <v/>
      </c>
      <c r="BR577" s="19" t="str">
        <f t="shared" si="1629"/>
        <v/>
      </c>
      <c r="BS577" s="19" t="str">
        <f t="shared" si="1606"/>
        <v/>
      </c>
      <c r="BT577" s="19" t="str">
        <f t="shared" si="1606"/>
        <v/>
      </c>
      <c r="BU577" s="19" t="str">
        <f t="shared" si="1606"/>
        <v/>
      </c>
      <c r="BV577" s="19" t="str">
        <f t="shared" ref="BV577:DJ577" si="1630">IFERROR(IF(OR(BV$502="",$D577=""),"",ROUND(INDEX($J$103:$ADX$203,MATCH($D577,$I$103:$I$300,0),MATCH(BV$3,$J$102:$ADX$102,0))*1000/INDEX($J$303:$ADX$403,MATCH($D577,$I$303:$I$403,0),MATCH(BV$3,$J$302:$ADX$302,0)),2)),0)</f>
        <v/>
      </c>
      <c r="BW577" s="19" t="str">
        <f t="shared" si="1630"/>
        <v/>
      </c>
      <c r="BX577" s="19" t="str">
        <f t="shared" si="1630"/>
        <v/>
      </c>
      <c r="BY577" s="19" t="str">
        <f t="shared" si="1630"/>
        <v/>
      </c>
      <c r="BZ577" s="19" t="str">
        <f t="shared" si="1630"/>
        <v/>
      </c>
      <c r="CA577" s="19" t="str">
        <f t="shared" si="1630"/>
        <v/>
      </c>
      <c r="CB577" s="19" t="str">
        <f t="shared" si="1630"/>
        <v/>
      </c>
      <c r="CC577" s="19" t="str">
        <f t="shared" si="1630"/>
        <v/>
      </c>
      <c r="CD577" s="19" t="str">
        <f t="shared" si="1630"/>
        <v/>
      </c>
      <c r="CE577" s="19" t="str">
        <f t="shared" si="1630"/>
        <v/>
      </c>
      <c r="CF577" s="19" t="str">
        <f t="shared" si="1630"/>
        <v/>
      </c>
      <c r="CG577" s="19" t="str">
        <f t="shared" si="1630"/>
        <v/>
      </c>
      <c r="CH577" s="19" t="str">
        <f t="shared" si="1630"/>
        <v/>
      </c>
      <c r="CI577" s="19" t="str">
        <f t="shared" si="1630"/>
        <v/>
      </c>
      <c r="CJ577" s="19" t="str">
        <f t="shared" si="1630"/>
        <v/>
      </c>
      <c r="CK577" s="19" t="str">
        <f t="shared" si="1630"/>
        <v/>
      </c>
      <c r="CL577" s="19" t="str">
        <f t="shared" si="1630"/>
        <v/>
      </c>
      <c r="CM577" s="19" t="str">
        <f t="shared" si="1630"/>
        <v/>
      </c>
      <c r="CN577" s="19" t="str">
        <f t="shared" si="1630"/>
        <v/>
      </c>
      <c r="CO577" s="19" t="str">
        <f t="shared" si="1630"/>
        <v/>
      </c>
      <c r="CP577" s="19" t="str">
        <f t="shared" si="1630"/>
        <v/>
      </c>
      <c r="CQ577" s="19" t="str">
        <f t="shared" si="1630"/>
        <v/>
      </c>
      <c r="CR577" s="19" t="str">
        <f t="shared" si="1630"/>
        <v/>
      </c>
      <c r="CS577" s="19" t="str">
        <f t="shared" si="1630"/>
        <v/>
      </c>
      <c r="CT577" s="19" t="str">
        <f t="shared" si="1630"/>
        <v/>
      </c>
      <c r="CU577" s="19" t="str">
        <f t="shared" si="1630"/>
        <v/>
      </c>
      <c r="CV577" s="19" t="str">
        <f t="shared" si="1630"/>
        <v/>
      </c>
      <c r="CW577" s="19" t="str">
        <f t="shared" si="1630"/>
        <v/>
      </c>
      <c r="CX577" s="19" t="str">
        <f t="shared" si="1630"/>
        <v/>
      </c>
      <c r="CY577" s="19" t="str">
        <f t="shared" si="1630"/>
        <v/>
      </c>
      <c r="CZ577" s="19" t="str">
        <f t="shared" si="1630"/>
        <v/>
      </c>
      <c r="DA577" s="19" t="str">
        <f t="shared" si="1630"/>
        <v/>
      </c>
      <c r="DB577" s="19" t="str">
        <f t="shared" si="1630"/>
        <v/>
      </c>
      <c r="DC577" s="19" t="str">
        <f t="shared" si="1630"/>
        <v/>
      </c>
      <c r="DD577" s="19" t="str">
        <f t="shared" si="1630"/>
        <v/>
      </c>
      <c r="DE577" s="19" t="str">
        <f t="shared" si="1630"/>
        <v/>
      </c>
      <c r="DF577" s="19" t="str">
        <f t="shared" si="1630"/>
        <v/>
      </c>
      <c r="DG577" s="19" t="str">
        <f t="shared" si="1630"/>
        <v/>
      </c>
      <c r="DH577" s="19" t="str">
        <f t="shared" si="1630"/>
        <v/>
      </c>
      <c r="DI577" s="19" t="str">
        <f t="shared" si="1630"/>
        <v/>
      </c>
      <c r="DJ577" s="19" t="str">
        <f t="shared" si="1630"/>
        <v/>
      </c>
      <c r="DK577" s="19" t="str">
        <f t="shared" ref="DK577:DZ600" si="1631">IFERROR(IF(OR(DK$502="",$D577=""),"",ROUND(INDEX($J$103:$ADX$203,MATCH($D577,$I$103:$I$300,0),MATCH(DK$3,$J$102:$ADX$102,0))*1000/INDEX($J$303:$ADX$403,MATCH($D577,$I$303:$I$403,0),MATCH(DK$3,$J$302:$ADX$302,0)),2)),0)</f>
        <v/>
      </c>
      <c r="DL577" s="19" t="str">
        <f t="shared" si="1631"/>
        <v/>
      </c>
      <c r="DM577" s="19" t="str">
        <f t="shared" si="1631"/>
        <v/>
      </c>
      <c r="DN577" s="19" t="str">
        <f t="shared" si="1631"/>
        <v/>
      </c>
      <c r="DO577" s="19" t="str">
        <f t="shared" si="1631"/>
        <v/>
      </c>
      <c r="DP577" s="19" t="str">
        <f t="shared" si="1631"/>
        <v/>
      </c>
      <c r="DQ577" s="19" t="str">
        <f t="shared" si="1631"/>
        <v/>
      </c>
      <c r="DR577" s="19" t="str">
        <f t="shared" si="1631"/>
        <v/>
      </c>
      <c r="DS577" s="19" t="str">
        <f t="shared" si="1631"/>
        <v/>
      </c>
      <c r="DT577" s="19" t="str">
        <f t="shared" si="1631"/>
        <v/>
      </c>
      <c r="DU577" s="19" t="str">
        <f t="shared" si="1631"/>
        <v/>
      </c>
      <c r="DV577" s="19" t="str">
        <f t="shared" si="1631"/>
        <v/>
      </c>
      <c r="DW577" s="19" t="str">
        <f t="shared" si="1631"/>
        <v/>
      </c>
      <c r="DX577" s="19" t="str">
        <f t="shared" si="1631"/>
        <v/>
      </c>
      <c r="DY577" s="19" t="str">
        <f t="shared" si="1631"/>
        <v/>
      </c>
      <c r="DZ577" s="19" t="str">
        <f t="shared" si="1631"/>
        <v/>
      </c>
      <c r="EA577" s="19" t="str">
        <f t="shared" si="1608"/>
        <v/>
      </c>
      <c r="EB577" s="19" t="str">
        <f t="shared" si="1608"/>
        <v/>
      </c>
      <c r="EC577" s="19" t="str">
        <f t="shared" si="1598"/>
        <v/>
      </c>
      <c r="ED577" s="19" t="str">
        <f t="shared" si="1588"/>
        <v/>
      </c>
      <c r="EE577" s="19" t="str">
        <f t="shared" si="1588"/>
        <v/>
      </c>
      <c r="EF577" s="19" t="str">
        <f t="shared" si="1588"/>
        <v/>
      </c>
      <c r="EG577" s="19" t="str">
        <f t="shared" si="1588"/>
        <v/>
      </c>
      <c r="EH577" s="19" t="str">
        <f t="shared" si="1609"/>
        <v/>
      </c>
      <c r="EI577" s="19" t="str">
        <f t="shared" si="1609"/>
        <v/>
      </c>
      <c r="EJ577" s="19" t="str">
        <f t="shared" si="1609"/>
        <v/>
      </c>
      <c r="EK577" s="19" t="str">
        <f t="shared" si="1609"/>
        <v/>
      </c>
      <c r="EL577" s="19" t="str">
        <f t="shared" si="1609"/>
        <v/>
      </c>
      <c r="EM577" s="19" t="str">
        <f t="shared" si="1609"/>
        <v/>
      </c>
      <c r="EN577" s="19" t="str">
        <f t="shared" si="1609"/>
        <v/>
      </c>
      <c r="EO577" s="19" t="str">
        <f t="shared" si="1609"/>
        <v/>
      </c>
      <c r="EP577" s="19" t="str">
        <f t="shared" si="1609"/>
        <v/>
      </c>
      <c r="EQ577" s="19" t="str">
        <f t="shared" si="1609"/>
        <v/>
      </c>
      <c r="ER577" s="19" t="str">
        <f t="shared" si="1610"/>
        <v/>
      </c>
      <c r="ES577" s="19" t="str">
        <f t="shared" si="1610"/>
        <v/>
      </c>
      <c r="ET577" s="19" t="str">
        <f t="shared" si="1610"/>
        <v/>
      </c>
      <c r="EU577" s="19" t="str">
        <f t="shared" si="1610"/>
        <v/>
      </c>
      <c r="EV577" s="19" t="str">
        <f t="shared" si="1610"/>
        <v/>
      </c>
      <c r="EW577" s="19" t="str">
        <f t="shared" si="1610"/>
        <v/>
      </c>
      <c r="EX577" s="19" t="str">
        <f t="shared" si="1610"/>
        <v/>
      </c>
      <c r="EY577" s="19" t="str">
        <f t="shared" si="1610"/>
        <v/>
      </c>
      <c r="EZ577" s="19" t="str">
        <f t="shared" si="1610"/>
        <v/>
      </c>
      <c r="FA577" s="19" t="str">
        <f t="shared" si="1610"/>
        <v/>
      </c>
      <c r="FB577" s="19" t="str">
        <f t="shared" si="1611"/>
        <v/>
      </c>
      <c r="FC577" s="19" t="str">
        <f t="shared" si="1611"/>
        <v/>
      </c>
      <c r="FD577" s="19" t="str">
        <f t="shared" si="1611"/>
        <v/>
      </c>
      <c r="FE577" s="19" t="str">
        <f t="shared" si="1611"/>
        <v/>
      </c>
      <c r="FF577" s="19" t="str">
        <f t="shared" si="1611"/>
        <v/>
      </c>
      <c r="FG577" s="19" t="str">
        <f t="shared" si="1611"/>
        <v/>
      </c>
      <c r="FH577" s="19" t="str">
        <f t="shared" si="1611"/>
        <v/>
      </c>
      <c r="FI577" s="19" t="str">
        <f t="shared" si="1611"/>
        <v/>
      </c>
      <c r="FJ577" s="19" t="str">
        <f t="shared" si="1611"/>
        <v/>
      </c>
      <c r="FK577" s="19" t="str">
        <f t="shared" si="1611"/>
        <v/>
      </c>
      <c r="FL577" s="19" t="str">
        <f t="shared" si="1612"/>
        <v/>
      </c>
      <c r="FM577" s="19" t="str">
        <f t="shared" si="1612"/>
        <v/>
      </c>
      <c r="FN577" s="19" t="str">
        <f t="shared" si="1612"/>
        <v/>
      </c>
      <c r="FO577" s="19" t="str">
        <f t="shared" si="1612"/>
        <v/>
      </c>
      <c r="FP577" s="19" t="str">
        <f t="shared" si="1612"/>
        <v/>
      </c>
      <c r="FQ577" s="19" t="str">
        <f t="shared" si="1612"/>
        <v/>
      </c>
      <c r="FR577" s="19" t="str">
        <f t="shared" si="1612"/>
        <v/>
      </c>
      <c r="FS577" s="19" t="str">
        <f t="shared" si="1612"/>
        <v/>
      </c>
      <c r="FT577" s="19" t="str">
        <f t="shared" si="1612"/>
        <v/>
      </c>
      <c r="FU577" s="19" t="str">
        <f t="shared" si="1612"/>
        <v/>
      </c>
      <c r="FV577" s="19" t="str">
        <f t="shared" si="1612"/>
        <v/>
      </c>
      <c r="FW577" s="19" t="str">
        <f t="shared" si="1612"/>
        <v/>
      </c>
      <c r="FX577" s="19" t="str">
        <f t="shared" si="1612"/>
        <v/>
      </c>
      <c r="FY577" s="19" t="str">
        <f t="shared" si="1612"/>
        <v/>
      </c>
      <c r="FZ577" s="19" t="str">
        <f t="shared" si="1612"/>
        <v/>
      </c>
      <c r="GA577" s="19" t="str">
        <f t="shared" si="1613"/>
        <v/>
      </c>
      <c r="GB577" s="19" t="str">
        <f t="shared" si="1613"/>
        <v/>
      </c>
      <c r="GC577" s="19" t="str">
        <f t="shared" si="1613"/>
        <v/>
      </c>
      <c r="GD577" s="19" t="str">
        <f t="shared" si="1613"/>
        <v/>
      </c>
      <c r="GE577" s="19" t="str">
        <f t="shared" si="1613"/>
        <v/>
      </c>
      <c r="GF577" s="19" t="str">
        <f t="shared" si="1613"/>
        <v/>
      </c>
      <c r="GG577" s="19" t="str">
        <f t="shared" si="1613"/>
        <v/>
      </c>
      <c r="GH577" s="19" t="str">
        <f t="shared" si="1613"/>
        <v/>
      </c>
      <c r="GI577" s="19" t="str">
        <f t="shared" si="1613"/>
        <v/>
      </c>
      <c r="GJ577" s="19" t="str">
        <f t="shared" si="1613"/>
        <v/>
      </c>
      <c r="GK577" s="19" t="str">
        <f t="shared" si="1613"/>
        <v/>
      </c>
      <c r="GL577" s="19" t="str">
        <f t="shared" si="1613"/>
        <v/>
      </c>
      <c r="GM577" s="19" t="str">
        <f t="shared" si="1613"/>
        <v/>
      </c>
      <c r="GN577" s="19" t="str">
        <f t="shared" si="1613"/>
        <v/>
      </c>
      <c r="GO577" s="19" t="str">
        <f t="shared" si="1613"/>
        <v/>
      </c>
      <c r="GP577" s="19" t="str">
        <f t="shared" si="1613"/>
        <v/>
      </c>
      <c r="GQ577" s="19" t="str">
        <f t="shared" si="1600"/>
        <v/>
      </c>
      <c r="GR577" s="19" t="str">
        <f t="shared" ref="GR577:HF577" si="1632">IFERROR(IF(OR(GR$502="",$D577=""),"",ROUND(INDEX($J$103:$ADX$203,MATCH($D577,$I$103:$I$300,0),MATCH(GR$3,$J$102:$ADX$102,0))*1000/INDEX($J$303:$ADX$403,MATCH($D577,$I$303:$I$403,0),MATCH(GR$3,$J$302:$ADX$302,0)),2)),0)</f>
        <v/>
      </c>
      <c r="GS577" s="19" t="str">
        <f t="shared" si="1632"/>
        <v/>
      </c>
      <c r="GT577" s="19" t="str">
        <f t="shared" si="1632"/>
        <v/>
      </c>
      <c r="GU577" s="19" t="str">
        <f t="shared" si="1632"/>
        <v/>
      </c>
      <c r="GV577" s="19" t="str">
        <f t="shared" si="1632"/>
        <v/>
      </c>
      <c r="GW577" s="19" t="str">
        <f t="shared" si="1632"/>
        <v/>
      </c>
      <c r="GX577" s="19" t="str">
        <f t="shared" si="1632"/>
        <v/>
      </c>
      <c r="GY577" s="19" t="str">
        <f t="shared" si="1632"/>
        <v/>
      </c>
      <c r="GZ577" s="19" t="str">
        <f t="shared" si="1632"/>
        <v/>
      </c>
      <c r="HA577" s="19" t="str">
        <f t="shared" si="1632"/>
        <v/>
      </c>
      <c r="HB577" s="19" t="str">
        <f t="shared" si="1632"/>
        <v/>
      </c>
      <c r="HC577" s="19" t="str">
        <f t="shared" si="1632"/>
        <v/>
      </c>
      <c r="HD577" s="19" t="str">
        <f t="shared" si="1632"/>
        <v/>
      </c>
      <c r="HE577" s="19" t="str">
        <f t="shared" si="1632"/>
        <v/>
      </c>
      <c r="HF577" s="19" t="str">
        <f t="shared" si="1632"/>
        <v/>
      </c>
      <c r="HG577" s="19" t="str">
        <f t="shared" ref="HG577:HV593" si="1633">IFERROR(IF(OR(HG$502="",$D577=""),"",ROUND(INDEX($J$103:$ADX$203,MATCH($D577,$I$103:$I$300,0),MATCH(HG$3,$J$102:$ADX$102,0))*1000/INDEX($J$303:$ADX$403,MATCH($D577,$I$303:$I$403,0),MATCH(HG$3,$J$302:$ADX$302,0)),2)),0)</f>
        <v/>
      </c>
      <c r="HH577" s="19" t="str">
        <f t="shared" si="1633"/>
        <v/>
      </c>
      <c r="HI577" s="19" t="str">
        <f t="shared" si="1633"/>
        <v/>
      </c>
      <c r="HJ577" s="19" t="str">
        <f t="shared" si="1633"/>
        <v/>
      </c>
      <c r="HK577" s="19" t="str">
        <f t="shared" si="1633"/>
        <v/>
      </c>
      <c r="HL577" s="19" t="str">
        <f t="shared" si="1633"/>
        <v/>
      </c>
      <c r="HM577" s="19" t="str">
        <f t="shared" si="1633"/>
        <v/>
      </c>
      <c r="HN577" s="19" t="str">
        <f t="shared" si="1633"/>
        <v/>
      </c>
      <c r="HO577" s="19" t="str">
        <f t="shared" si="1633"/>
        <v/>
      </c>
      <c r="HP577" s="19" t="str">
        <f t="shared" si="1633"/>
        <v/>
      </c>
      <c r="HQ577" s="19" t="str">
        <f t="shared" si="1633"/>
        <v/>
      </c>
      <c r="HR577" s="19" t="str">
        <f t="shared" si="1633"/>
        <v/>
      </c>
      <c r="HS577" s="19" t="str">
        <f t="shared" si="1633"/>
        <v/>
      </c>
      <c r="HT577" s="19" t="str">
        <f t="shared" si="1633"/>
        <v/>
      </c>
      <c r="HU577" s="19" t="str">
        <f t="shared" si="1633"/>
        <v/>
      </c>
      <c r="HV577" s="19" t="str">
        <f t="shared" si="1633"/>
        <v/>
      </c>
      <c r="HW577" s="19" t="str">
        <f t="shared" ref="HW577:II581" si="1634">IFERROR(IF(OR(HW$502="",$D577=""),"",ROUND(INDEX($J$103:$ADX$203,MATCH($D577,$I$103:$I$300,0),MATCH(HW$3,$J$102:$ADX$102,0))*1000/INDEX($J$303:$ADX$403,MATCH($D577,$I$303:$I$403,0),MATCH(HW$3,$J$302:$ADX$302,0)),2)),0)</f>
        <v/>
      </c>
      <c r="HX577" s="19" t="str">
        <f t="shared" si="1634"/>
        <v/>
      </c>
      <c r="HY577" s="19" t="str">
        <f t="shared" si="1634"/>
        <v/>
      </c>
      <c r="HZ577" s="19" t="str">
        <f t="shared" si="1634"/>
        <v/>
      </c>
      <c r="IA577" s="19" t="str">
        <f t="shared" si="1634"/>
        <v/>
      </c>
      <c r="IB577" s="19" t="str">
        <f t="shared" si="1634"/>
        <v/>
      </c>
      <c r="IC577" s="19" t="str">
        <f t="shared" si="1634"/>
        <v/>
      </c>
      <c r="ID577" s="19" t="str">
        <f t="shared" si="1634"/>
        <v/>
      </c>
      <c r="IE577" s="19" t="str">
        <f t="shared" si="1634"/>
        <v/>
      </c>
      <c r="IF577" s="19" t="str">
        <f t="shared" si="1634"/>
        <v/>
      </c>
      <c r="IG577" s="19" t="str">
        <f t="shared" si="1634"/>
        <v/>
      </c>
      <c r="IH577" s="19" t="str">
        <f t="shared" si="1634"/>
        <v/>
      </c>
      <c r="II577" s="19" t="str">
        <f t="shared" si="1634"/>
        <v/>
      </c>
      <c r="IJ577" s="19" t="str">
        <f t="shared" ref="IJ577:IY599" si="1635">IFERROR(IF(OR(IJ$502="",$D577=""),"",ROUND(INDEX($J$103:$ADX$203,MATCH($D577,$I$103:$I$300,0),MATCH(IJ$3,$J$102:$ADX$102,0))*1000/INDEX($J$303:$ADX$403,MATCH($D577,$I$303:$I$403,0),MATCH(IJ$3,$J$302:$ADX$302,0)),2)),0)</f>
        <v/>
      </c>
      <c r="IK577" s="19" t="str">
        <f t="shared" si="1635"/>
        <v/>
      </c>
      <c r="IL577" s="19" t="str">
        <f t="shared" si="1635"/>
        <v/>
      </c>
      <c r="IM577" s="19" t="str">
        <f t="shared" si="1635"/>
        <v/>
      </c>
      <c r="IN577" s="19" t="str">
        <f t="shared" si="1635"/>
        <v/>
      </c>
      <c r="IO577" s="19" t="str">
        <f t="shared" si="1635"/>
        <v/>
      </c>
      <c r="IP577" s="19" t="str">
        <f t="shared" si="1635"/>
        <v/>
      </c>
      <c r="IQ577" s="19" t="str">
        <f t="shared" si="1635"/>
        <v/>
      </c>
      <c r="IR577" s="19" t="str">
        <f t="shared" si="1635"/>
        <v/>
      </c>
      <c r="IS577" s="19" t="str">
        <f t="shared" si="1635"/>
        <v/>
      </c>
      <c r="IT577" s="19" t="str">
        <f t="shared" si="1635"/>
        <v/>
      </c>
      <c r="IU577" s="19" t="str">
        <f t="shared" si="1635"/>
        <v/>
      </c>
      <c r="IV577" s="19" t="str">
        <f t="shared" si="1635"/>
        <v/>
      </c>
      <c r="IW577" s="19" t="str">
        <f t="shared" si="1635"/>
        <v/>
      </c>
      <c r="IX577" s="19" t="str">
        <f t="shared" si="1635"/>
        <v/>
      </c>
      <c r="IY577" s="19" t="str">
        <f t="shared" si="1635"/>
        <v/>
      </c>
      <c r="IZ577" s="19" t="str">
        <f t="shared" si="1616"/>
        <v/>
      </c>
      <c r="JA577" s="19" t="str">
        <f t="shared" si="1616"/>
        <v/>
      </c>
      <c r="JB577" s="19" t="str">
        <f t="shared" si="1616"/>
        <v/>
      </c>
      <c r="JC577" s="19" t="str">
        <f t="shared" si="1616"/>
        <v/>
      </c>
      <c r="JD577" s="19" t="str">
        <f t="shared" si="1616"/>
        <v/>
      </c>
      <c r="JE577" s="19" t="str">
        <f t="shared" si="1616"/>
        <v/>
      </c>
      <c r="JF577" s="19" t="str">
        <f t="shared" ref="JF577:JO578" si="1636">IFERROR(IF(OR(JF$502="",$D577=""),"",ROUND(INDEX($J$103:$ADX$203,MATCH($D577,$I$103:$I$300,0),MATCH(JF$3,$J$102:$ADX$102,0))*1000/INDEX($J$303:$ADX$403,MATCH($D577,$I$303:$I$403,0),MATCH(JF$3,$J$302:$ADX$302,0)),2)),0)</f>
        <v/>
      </c>
      <c r="JG577" s="19" t="str">
        <f t="shared" si="1636"/>
        <v/>
      </c>
      <c r="JH577" s="19" t="str">
        <f t="shared" si="1636"/>
        <v/>
      </c>
      <c r="JI577" s="19" t="str">
        <f t="shared" si="1636"/>
        <v/>
      </c>
      <c r="JJ577" s="19" t="str">
        <f t="shared" si="1636"/>
        <v/>
      </c>
      <c r="JK577" s="19" t="str">
        <f t="shared" si="1636"/>
        <v/>
      </c>
      <c r="JL577" s="19" t="str">
        <f t="shared" si="1636"/>
        <v/>
      </c>
      <c r="JM577" s="19" t="str">
        <f t="shared" si="1636"/>
        <v/>
      </c>
      <c r="JN577" s="19" t="str">
        <f t="shared" si="1636"/>
        <v/>
      </c>
      <c r="JO577" s="19" t="str">
        <f t="shared" si="1636"/>
        <v/>
      </c>
      <c r="JP577" s="19" t="str">
        <f t="shared" ref="JP577:JY578" si="1637">IFERROR(IF(OR(JP$502="",$D577=""),"",ROUND(INDEX($J$103:$ADX$203,MATCH($D577,$I$103:$I$300,0),MATCH(JP$3,$J$102:$ADX$102,0))*1000/INDEX($J$303:$ADX$403,MATCH($D577,$I$303:$I$403,0),MATCH(JP$3,$J$302:$ADX$302,0)),2)),0)</f>
        <v/>
      </c>
      <c r="JQ577" s="19" t="str">
        <f t="shared" si="1637"/>
        <v/>
      </c>
      <c r="JR577" s="19" t="str">
        <f t="shared" si="1637"/>
        <v/>
      </c>
      <c r="JS577" s="19" t="str">
        <f t="shared" si="1637"/>
        <v/>
      </c>
      <c r="JT577" s="19" t="str">
        <f t="shared" si="1637"/>
        <v/>
      </c>
      <c r="JU577" s="19" t="str">
        <f t="shared" si="1637"/>
        <v/>
      </c>
      <c r="JV577" s="19" t="str">
        <f t="shared" si="1637"/>
        <v/>
      </c>
      <c r="JW577" s="19" t="str">
        <f t="shared" si="1637"/>
        <v/>
      </c>
      <c r="JX577" s="19" t="str">
        <f t="shared" si="1637"/>
        <v/>
      </c>
      <c r="JY577" s="19" t="str">
        <f t="shared" si="1637"/>
        <v/>
      </c>
      <c r="JZ577" s="19" t="str">
        <f t="shared" ref="JZ577:KI578" si="1638">IFERROR(IF(OR(JZ$502="",$D577=""),"",ROUND(INDEX($J$103:$ADX$203,MATCH($D577,$I$103:$I$300,0),MATCH(JZ$3,$J$102:$ADX$102,0))*1000/INDEX($J$303:$ADX$403,MATCH($D577,$I$303:$I$403,0),MATCH(JZ$3,$J$302:$ADX$302,0)),2)),0)</f>
        <v/>
      </c>
      <c r="KA577" s="19" t="str">
        <f t="shared" si="1638"/>
        <v/>
      </c>
      <c r="KB577" s="19" t="str">
        <f t="shared" si="1638"/>
        <v/>
      </c>
      <c r="KC577" s="19" t="str">
        <f t="shared" si="1638"/>
        <v/>
      </c>
      <c r="KD577" s="19" t="str">
        <f t="shared" si="1638"/>
        <v/>
      </c>
      <c r="KE577" s="19" t="str">
        <f t="shared" si="1638"/>
        <v/>
      </c>
      <c r="KF577" s="19" t="str">
        <f t="shared" si="1638"/>
        <v/>
      </c>
      <c r="KG577" s="19" t="str">
        <f t="shared" si="1638"/>
        <v/>
      </c>
      <c r="KH577" s="19" t="str">
        <f t="shared" si="1638"/>
        <v/>
      </c>
      <c r="KI577" s="19" t="str">
        <f t="shared" si="1638"/>
        <v/>
      </c>
      <c r="KJ577" s="19" t="str">
        <f t="shared" ref="KJ577:KU578" si="1639">IFERROR(IF(OR(KJ$502="",$D577=""),"",ROUND(INDEX($J$103:$ADX$203,MATCH($D577,$I$103:$I$300,0),MATCH(KJ$3,$J$102:$ADX$102,0))*1000/INDEX($J$303:$ADX$403,MATCH($D577,$I$303:$I$403,0),MATCH(KJ$3,$J$302:$ADX$302,0)),2)),0)</f>
        <v/>
      </c>
      <c r="KK577" s="19" t="str">
        <f t="shared" si="1639"/>
        <v/>
      </c>
      <c r="KL577" s="19" t="str">
        <f t="shared" si="1639"/>
        <v/>
      </c>
      <c r="KM577" s="19" t="str">
        <f t="shared" si="1639"/>
        <v/>
      </c>
      <c r="KN577" s="19" t="str">
        <f t="shared" si="1639"/>
        <v/>
      </c>
      <c r="KO577" s="19" t="str">
        <f t="shared" si="1639"/>
        <v/>
      </c>
      <c r="KP577" s="19" t="str">
        <f t="shared" si="1639"/>
        <v/>
      </c>
      <c r="KQ577" s="19" t="str">
        <f t="shared" si="1639"/>
        <v/>
      </c>
      <c r="KR577" s="19" t="str">
        <f t="shared" si="1639"/>
        <v/>
      </c>
      <c r="KS577" s="19" t="str">
        <f t="shared" si="1639"/>
        <v/>
      </c>
      <c r="KT577" s="19" t="str">
        <f t="shared" si="1639"/>
        <v/>
      </c>
      <c r="KU577" s="19" t="str">
        <f t="shared" si="1639"/>
        <v/>
      </c>
      <c r="KV577" s="19" t="str">
        <f t="shared" ref="KV577:LK597" si="1640">IFERROR(IF(OR(KV$502="",$D577=""),"",ROUND(INDEX($J$103:$ADX$203,MATCH($D577,$I$103:$I$300,0),MATCH(KV$3,$J$102:$ADX$102,0))*1000/INDEX($J$303:$ADX$403,MATCH($D577,$I$303:$I$403,0),MATCH(KV$3,$J$302:$ADX$302,0)),2)),0)</f>
        <v/>
      </c>
      <c r="KW577" s="19" t="str">
        <f t="shared" si="1640"/>
        <v/>
      </c>
      <c r="KX577" s="19" t="str">
        <f t="shared" si="1640"/>
        <v/>
      </c>
      <c r="KY577" s="19" t="str">
        <f t="shared" si="1640"/>
        <v/>
      </c>
      <c r="KZ577" s="19" t="str">
        <f t="shared" si="1640"/>
        <v/>
      </c>
      <c r="LA577" s="19" t="str">
        <f t="shared" si="1640"/>
        <v/>
      </c>
      <c r="LB577" s="19" t="str">
        <f t="shared" si="1640"/>
        <v/>
      </c>
      <c r="LC577" s="19" t="str">
        <f t="shared" si="1640"/>
        <v/>
      </c>
      <c r="LD577" s="19" t="str">
        <f t="shared" si="1640"/>
        <v/>
      </c>
      <c r="LE577" s="19" t="str">
        <f t="shared" si="1640"/>
        <v/>
      </c>
      <c r="LF577" s="19" t="str">
        <f t="shared" si="1640"/>
        <v/>
      </c>
      <c r="LG577" s="19" t="str">
        <f t="shared" si="1640"/>
        <v/>
      </c>
      <c r="LH577" s="19" t="str">
        <f t="shared" si="1640"/>
        <v/>
      </c>
      <c r="LI577" s="19" t="str">
        <f t="shared" si="1640"/>
        <v/>
      </c>
      <c r="LJ577" s="19" t="str">
        <f t="shared" si="1640"/>
        <v/>
      </c>
      <c r="LK577" s="19" t="str">
        <f t="shared" si="1640"/>
        <v/>
      </c>
      <c r="LL577" s="19" t="str">
        <f t="shared" si="1619"/>
        <v/>
      </c>
      <c r="LM577" s="19" t="str">
        <f t="shared" si="1619"/>
        <v/>
      </c>
      <c r="LN577" s="19" t="str">
        <f t="shared" si="1619"/>
        <v/>
      </c>
      <c r="LO577" s="19" t="str">
        <f t="shared" si="1619"/>
        <v/>
      </c>
      <c r="LP577" s="19" t="str">
        <f t="shared" si="1619"/>
        <v/>
      </c>
      <c r="LQ577" s="19" t="str">
        <f t="shared" si="1619"/>
        <v/>
      </c>
      <c r="LR577" s="19" t="str">
        <f t="shared" ref="LR577:MA578" si="1641">IFERROR(IF(OR(LR$502="",$D577=""),"",ROUND(INDEX($J$103:$ADX$203,MATCH($D577,$I$103:$I$300,0),MATCH(LR$3,$J$102:$ADX$102,0))*1000/INDEX($J$303:$ADX$403,MATCH($D577,$I$303:$I$403,0),MATCH(LR$3,$J$302:$ADX$302,0)),2)),0)</f>
        <v/>
      </c>
      <c r="LS577" s="19" t="str">
        <f t="shared" si="1641"/>
        <v/>
      </c>
      <c r="LT577" s="19" t="str">
        <f t="shared" si="1641"/>
        <v/>
      </c>
      <c r="LU577" s="19" t="str">
        <f t="shared" si="1641"/>
        <v/>
      </c>
      <c r="LV577" s="19" t="str">
        <f t="shared" si="1641"/>
        <v/>
      </c>
      <c r="LW577" s="19" t="str">
        <f t="shared" si="1641"/>
        <v/>
      </c>
      <c r="LX577" s="19" t="str">
        <f t="shared" si="1641"/>
        <v/>
      </c>
      <c r="LY577" s="19" t="str">
        <f t="shared" si="1641"/>
        <v/>
      </c>
      <c r="LZ577" s="19" t="str">
        <f t="shared" si="1641"/>
        <v/>
      </c>
      <c r="MA577" s="19" t="str">
        <f t="shared" si="1641"/>
        <v/>
      </c>
      <c r="MB577" s="19" t="str">
        <f t="shared" ref="MB577:MK578" si="1642">IFERROR(IF(OR(MB$502="",$D577=""),"",ROUND(INDEX($J$103:$ADX$203,MATCH($D577,$I$103:$I$300,0),MATCH(MB$3,$J$102:$ADX$102,0))*1000/INDEX($J$303:$ADX$403,MATCH($D577,$I$303:$I$403,0),MATCH(MB$3,$J$302:$ADX$302,0)),2)),0)</f>
        <v/>
      </c>
      <c r="MC577" s="19" t="str">
        <f t="shared" si="1642"/>
        <v/>
      </c>
      <c r="MD577" s="19" t="str">
        <f t="shared" si="1642"/>
        <v/>
      </c>
      <c r="ME577" s="19" t="str">
        <f t="shared" si="1642"/>
        <v/>
      </c>
      <c r="MF577" s="19" t="str">
        <f t="shared" si="1642"/>
        <v/>
      </c>
      <c r="MG577" s="19" t="str">
        <f t="shared" si="1642"/>
        <v/>
      </c>
      <c r="MH577" s="19" t="str">
        <f t="shared" si="1642"/>
        <v/>
      </c>
      <c r="MI577" s="19" t="str">
        <f t="shared" si="1642"/>
        <v/>
      </c>
      <c r="MJ577" s="19" t="str">
        <f t="shared" si="1642"/>
        <v/>
      </c>
      <c r="MK577" s="19" t="str">
        <f t="shared" si="1642"/>
        <v/>
      </c>
      <c r="ML577" s="19" t="str">
        <f t="shared" ref="ML577:MU578" si="1643">IFERROR(IF(OR(ML$502="",$D577=""),"",ROUND(INDEX($J$103:$ADX$203,MATCH($D577,$I$103:$I$300,0),MATCH(ML$3,$J$102:$ADX$102,0))*1000/INDEX($J$303:$ADX$403,MATCH($D577,$I$303:$I$403,0),MATCH(ML$3,$J$302:$ADX$302,0)),2)),0)</f>
        <v/>
      </c>
      <c r="MM577" s="19" t="str">
        <f t="shared" si="1643"/>
        <v/>
      </c>
      <c r="MN577" s="19" t="str">
        <f t="shared" si="1643"/>
        <v/>
      </c>
      <c r="MO577" s="19" t="str">
        <f t="shared" si="1643"/>
        <v/>
      </c>
      <c r="MP577" s="19" t="str">
        <f t="shared" si="1643"/>
        <v/>
      </c>
      <c r="MQ577" s="19" t="str">
        <f t="shared" si="1643"/>
        <v/>
      </c>
      <c r="MR577" s="19" t="str">
        <f t="shared" si="1643"/>
        <v/>
      </c>
      <c r="MS577" s="19" t="str">
        <f t="shared" si="1643"/>
        <v/>
      </c>
      <c r="MT577" s="19" t="str">
        <f t="shared" si="1643"/>
        <v/>
      </c>
      <c r="MU577" s="19" t="str">
        <f t="shared" si="1643"/>
        <v/>
      </c>
      <c r="MV577" s="19" t="str">
        <f t="shared" ref="MV577:NG578" si="1644">IFERROR(IF(OR(MV$502="",$D577=""),"",ROUND(INDEX($J$103:$ADX$203,MATCH($D577,$I$103:$I$300,0),MATCH(MV$3,$J$102:$ADX$102,0))*1000/INDEX($J$303:$ADX$403,MATCH($D577,$I$303:$I$403,0),MATCH(MV$3,$J$302:$ADX$302,0)),2)),0)</f>
        <v/>
      </c>
      <c r="MW577" s="19" t="str">
        <f t="shared" si="1644"/>
        <v/>
      </c>
      <c r="MX577" s="19" t="str">
        <f t="shared" si="1644"/>
        <v/>
      </c>
      <c r="MY577" s="19" t="str">
        <f t="shared" si="1644"/>
        <v/>
      </c>
      <c r="MZ577" s="19" t="str">
        <f t="shared" si="1644"/>
        <v/>
      </c>
      <c r="NA577" s="19" t="str">
        <f t="shared" si="1644"/>
        <v/>
      </c>
      <c r="NB577" s="19" t="str">
        <f t="shared" si="1644"/>
        <v/>
      </c>
      <c r="NC577" s="19" t="str">
        <f t="shared" si="1644"/>
        <v/>
      </c>
      <c r="ND577" s="19" t="str">
        <f t="shared" si="1644"/>
        <v/>
      </c>
      <c r="NE577" s="19" t="str">
        <f t="shared" si="1644"/>
        <v/>
      </c>
      <c r="NF577" s="19" t="str">
        <f t="shared" si="1644"/>
        <v/>
      </c>
      <c r="NG577" s="19" t="str">
        <f t="shared" si="1644"/>
        <v/>
      </c>
      <c r="NH577" s="19" t="str">
        <f t="shared" ref="NH577:NW597" si="1645">IFERROR(IF(OR(NH$502="",$D577=""),"",ROUND(INDEX($J$103:$ADX$203,MATCH($D577,$I$103:$I$300,0),MATCH(NH$3,$J$102:$ADX$102,0))*1000/INDEX($J$303:$ADX$403,MATCH($D577,$I$303:$I$403,0),MATCH(NH$3,$J$302:$ADX$302,0)),2)),0)</f>
        <v/>
      </c>
      <c r="NI577" s="19" t="str">
        <f t="shared" si="1645"/>
        <v/>
      </c>
      <c r="NJ577" s="19" t="str">
        <f t="shared" si="1645"/>
        <v/>
      </c>
      <c r="NK577" s="19" t="str">
        <f t="shared" si="1645"/>
        <v/>
      </c>
      <c r="NL577" s="19" t="str">
        <f t="shared" si="1645"/>
        <v/>
      </c>
      <c r="NM577" s="19" t="str">
        <f t="shared" si="1645"/>
        <v/>
      </c>
      <c r="NN577" s="19" t="str">
        <f t="shared" si="1645"/>
        <v/>
      </c>
      <c r="NO577" s="19" t="str">
        <f t="shared" si="1645"/>
        <v/>
      </c>
      <c r="NP577" s="19" t="str">
        <f t="shared" si="1645"/>
        <v/>
      </c>
      <c r="NQ577" s="19" t="str">
        <f t="shared" si="1645"/>
        <v/>
      </c>
      <c r="NR577" s="19" t="str">
        <f t="shared" si="1645"/>
        <v/>
      </c>
      <c r="NS577" s="19" t="str">
        <f t="shared" si="1645"/>
        <v/>
      </c>
      <c r="NT577" s="19" t="str">
        <f t="shared" si="1645"/>
        <v/>
      </c>
      <c r="NU577" s="19" t="str">
        <f t="shared" si="1645"/>
        <v/>
      </c>
      <c r="NV577" s="19" t="str">
        <f t="shared" si="1645"/>
        <v/>
      </c>
      <c r="NW577" s="19" t="str">
        <f t="shared" si="1645"/>
        <v/>
      </c>
      <c r="NX577" s="19" t="str">
        <f t="shared" si="1622"/>
        <v/>
      </c>
      <c r="NY577" s="19" t="str">
        <f t="shared" si="1622"/>
        <v/>
      </c>
      <c r="NZ577" s="19" t="str">
        <f t="shared" si="1622"/>
        <v/>
      </c>
      <c r="OA577" s="19" t="str">
        <f t="shared" si="1622"/>
        <v/>
      </c>
      <c r="OB577" s="19" t="str">
        <f t="shared" si="1622"/>
        <v/>
      </c>
      <c r="OC577" s="19" t="str">
        <f t="shared" si="1622"/>
        <v/>
      </c>
      <c r="OD577" s="19" t="str">
        <f t="shared" si="1623"/>
        <v/>
      </c>
      <c r="OE577" s="19" t="str">
        <f t="shared" si="1623"/>
        <v/>
      </c>
      <c r="OF577" s="19" t="str">
        <f t="shared" si="1623"/>
        <v/>
      </c>
      <c r="OG577" s="19" t="str">
        <f t="shared" si="1623"/>
        <v/>
      </c>
      <c r="OH577" s="19" t="str">
        <f t="shared" si="1623"/>
        <v/>
      </c>
      <c r="OI577" s="19" t="str">
        <f t="shared" si="1623"/>
        <v/>
      </c>
      <c r="OJ577" s="19" t="str">
        <f t="shared" si="1623"/>
        <v/>
      </c>
      <c r="OK577" s="19" t="str">
        <f t="shared" si="1623"/>
        <v/>
      </c>
      <c r="OL577" s="19" t="str">
        <f t="shared" si="1623"/>
        <v/>
      </c>
      <c r="OM577" s="19" t="str">
        <f t="shared" si="1623"/>
        <v/>
      </c>
      <c r="ON577" s="19" t="str">
        <f t="shared" si="1624"/>
        <v/>
      </c>
      <c r="OO577" s="19" t="str">
        <f t="shared" si="1624"/>
        <v/>
      </c>
      <c r="OP577" s="19" t="str">
        <f t="shared" si="1624"/>
        <v/>
      </c>
      <c r="OQ577" s="19" t="str">
        <f t="shared" si="1624"/>
        <v/>
      </c>
      <c r="OR577" s="19" t="str">
        <f t="shared" si="1624"/>
        <v/>
      </c>
      <c r="OS577" s="19" t="str">
        <f t="shared" si="1624"/>
        <v/>
      </c>
      <c r="OT577" s="19" t="str">
        <f t="shared" si="1624"/>
        <v/>
      </c>
      <c r="OU577" s="19" t="str">
        <f t="shared" si="1624"/>
        <v/>
      </c>
      <c r="OV577" s="19" t="str">
        <f t="shared" si="1624"/>
        <v/>
      </c>
      <c r="OW577" s="19" t="str">
        <f t="shared" si="1624"/>
        <v/>
      </c>
      <c r="OX577" s="19" t="str">
        <f t="shared" si="1625"/>
        <v/>
      </c>
      <c r="OY577" s="19" t="str">
        <f t="shared" si="1625"/>
        <v/>
      </c>
      <c r="OZ577" s="19" t="str">
        <f t="shared" si="1625"/>
        <v/>
      </c>
      <c r="PA577" s="19" t="str">
        <f t="shared" si="1625"/>
        <v/>
      </c>
      <c r="PB577" s="19" t="str">
        <f t="shared" si="1625"/>
        <v/>
      </c>
      <c r="PC577" s="19" t="str">
        <f t="shared" si="1625"/>
        <v/>
      </c>
      <c r="PD577" s="19" t="str">
        <f t="shared" si="1625"/>
        <v/>
      </c>
      <c r="PE577" s="19" t="str">
        <f t="shared" si="1625"/>
        <v/>
      </c>
      <c r="PF577" s="19" t="str">
        <f t="shared" si="1625"/>
        <v/>
      </c>
      <c r="PG577" s="19" t="str">
        <f t="shared" si="1625"/>
        <v/>
      </c>
      <c r="PH577" s="19" t="str">
        <f t="shared" si="1626"/>
        <v/>
      </c>
      <c r="PI577" s="19" t="str">
        <f t="shared" si="1626"/>
        <v/>
      </c>
      <c r="PJ577" s="19" t="str">
        <f t="shared" si="1626"/>
        <v/>
      </c>
      <c r="PK577" s="19" t="str">
        <f t="shared" si="1626"/>
        <v/>
      </c>
      <c r="PL577" s="19" t="str">
        <f t="shared" si="1626"/>
        <v/>
      </c>
      <c r="PM577" s="19" t="str">
        <f t="shared" si="1626"/>
        <v/>
      </c>
      <c r="PN577" s="19" t="str">
        <f t="shared" si="1626"/>
        <v/>
      </c>
      <c r="PO577" s="19" t="str">
        <f t="shared" si="1626"/>
        <v/>
      </c>
      <c r="PP577" s="19" t="str">
        <f t="shared" si="1626"/>
        <v/>
      </c>
      <c r="PQ577" s="19" t="str">
        <f t="shared" si="1626"/>
        <v/>
      </c>
      <c r="PR577" s="19" t="str">
        <f t="shared" si="1627"/>
        <v/>
      </c>
      <c r="PS577" s="19" t="str">
        <f t="shared" si="1627"/>
        <v/>
      </c>
      <c r="PT577" s="19" t="str">
        <f t="shared" si="1627"/>
        <v/>
      </c>
      <c r="PU577" s="19" t="str">
        <f t="shared" si="1627"/>
        <v/>
      </c>
      <c r="PV577" s="19" t="str">
        <f t="shared" si="1627"/>
        <v/>
      </c>
      <c r="PW577" s="19" t="str">
        <f t="shared" si="1627"/>
        <v/>
      </c>
      <c r="PX577" s="19" t="str">
        <f t="shared" si="1627"/>
        <v/>
      </c>
      <c r="PY577" s="19" t="str">
        <f t="shared" si="1627"/>
        <v/>
      </c>
      <c r="PZ577" s="19" t="str">
        <f t="shared" si="1581"/>
        <v/>
      </c>
      <c r="QA577" s="19" t="str">
        <f t="shared" si="1582"/>
        <v/>
      </c>
    </row>
    <row r="578" spans="4:443" x14ac:dyDescent="0.25">
      <c r="D578"/>
      <c r="E578"/>
      <c r="G578" s="20" t="str">
        <f t="shared" si="1578"/>
        <v/>
      </c>
      <c r="H578" s="20"/>
      <c r="I578" s="19" t="str">
        <f t="shared" si="1594"/>
        <v/>
      </c>
      <c r="J578" s="19" t="str">
        <f t="shared" si="1594"/>
        <v/>
      </c>
      <c r="K578" s="19" t="str">
        <f t="shared" si="1594"/>
        <v/>
      </c>
      <c r="L578" s="19" t="str">
        <f t="shared" si="1594"/>
        <v/>
      </c>
      <c r="M578" s="19" t="str">
        <f t="shared" si="1594"/>
        <v/>
      </c>
      <c r="N578" s="19" t="str">
        <f t="shared" si="1594"/>
        <v/>
      </c>
      <c r="O578" s="19" t="str">
        <f t="shared" si="1594"/>
        <v/>
      </c>
      <c r="P578" s="19" t="str">
        <f t="shared" si="1594"/>
        <v/>
      </c>
      <c r="Q578" s="19" t="str">
        <f t="shared" si="1594"/>
        <v/>
      </c>
      <c r="R578" s="19" t="str">
        <f t="shared" si="1594"/>
        <v/>
      </c>
      <c r="S578" s="19" t="str">
        <f t="shared" si="1594"/>
        <v/>
      </c>
      <c r="T578" s="19" t="str">
        <f t="shared" si="1594"/>
        <v/>
      </c>
      <c r="U578" s="50" t="str">
        <f t="shared" si="1594"/>
        <v/>
      </c>
      <c r="V578" s="19" t="str">
        <f t="shared" si="1594"/>
        <v/>
      </c>
      <c r="W578" s="19" t="str">
        <f t="shared" si="1594"/>
        <v/>
      </c>
      <c r="X578" s="19" t="str">
        <f t="shared" si="1594"/>
        <v/>
      </c>
      <c r="Y578" s="19" t="str">
        <f t="shared" si="1584"/>
        <v/>
      </c>
      <c r="Z578" s="19" t="str">
        <f t="shared" si="1584"/>
        <v/>
      </c>
      <c r="AA578" s="19" t="str">
        <f t="shared" si="1584"/>
        <v/>
      </c>
      <c r="AB578" s="19" t="str">
        <f t="shared" si="1584"/>
        <v/>
      </c>
      <c r="AC578" s="19" t="str">
        <f t="shared" si="1584"/>
        <v/>
      </c>
      <c r="AD578" s="19" t="str">
        <f t="shared" si="1584"/>
        <v/>
      </c>
      <c r="AE578" s="19" t="str">
        <f t="shared" si="1584"/>
        <v/>
      </c>
      <c r="AF578" s="19" t="str">
        <f t="shared" si="1584"/>
        <v/>
      </c>
      <c r="AG578" s="19" t="str">
        <f t="shared" si="1584"/>
        <v/>
      </c>
      <c r="AH578" s="19" t="str">
        <f t="shared" si="1584"/>
        <v/>
      </c>
      <c r="AI578" s="19" t="str">
        <f t="shared" si="1584"/>
        <v/>
      </c>
      <c r="AJ578" s="19" t="str">
        <f t="shared" si="1584"/>
        <v/>
      </c>
      <c r="AK578" s="19" t="str">
        <f t="shared" si="1584"/>
        <v/>
      </c>
      <c r="AL578" s="19" t="str">
        <f t="shared" si="1584"/>
        <v/>
      </c>
      <c r="AM578" s="19" t="str">
        <f t="shared" si="1584"/>
        <v/>
      </c>
      <c r="AN578" s="19" t="str">
        <f t="shared" ref="AN578:BC593" si="1646">IFERROR(IF(OR(AN$502="",$D578=""),"",ROUND(INDEX($J$103:$ADX$203,MATCH($D578,$I$103:$I$300,0),MATCH(AN$3,$J$102:$ADX$102,0))*1000/INDEX($J$303:$ADX$403,MATCH($D578,$I$303:$I$403,0),MATCH(AN$3,$J$302:$ADX$302,0)),2)),0)</f>
        <v/>
      </c>
      <c r="AO578" s="19" t="str">
        <f t="shared" si="1646"/>
        <v/>
      </c>
      <c r="AP578" s="19" t="str">
        <f t="shared" si="1646"/>
        <v/>
      </c>
      <c r="AQ578" s="19" t="str">
        <f t="shared" si="1646"/>
        <v/>
      </c>
      <c r="AR578" s="19" t="str">
        <f t="shared" si="1646"/>
        <v/>
      </c>
      <c r="AS578" s="19" t="str">
        <f t="shared" si="1646"/>
        <v/>
      </c>
      <c r="AT578" s="19" t="str">
        <f t="shared" si="1646"/>
        <v/>
      </c>
      <c r="AU578" s="19" t="str">
        <f t="shared" si="1646"/>
        <v/>
      </c>
      <c r="AV578" s="19" t="str">
        <f t="shared" si="1646"/>
        <v/>
      </c>
      <c r="AW578" s="19" t="str">
        <f t="shared" si="1646"/>
        <v/>
      </c>
      <c r="AX578" s="19" t="str">
        <f t="shared" si="1646"/>
        <v/>
      </c>
      <c r="AY578" s="19" t="str">
        <f t="shared" si="1646"/>
        <v/>
      </c>
      <c r="AZ578" s="19" t="str">
        <f t="shared" si="1646"/>
        <v/>
      </c>
      <c r="BA578" s="19" t="str">
        <f t="shared" si="1646"/>
        <v/>
      </c>
      <c r="BB578" s="19" t="str">
        <f t="shared" si="1646"/>
        <v/>
      </c>
      <c r="BC578" s="19" t="str">
        <f t="shared" si="1646"/>
        <v/>
      </c>
      <c r="BD578" s="19" t="str">
        <f t="shared" si="1629"/>
        <v/>
      </c>
      <c r="BE578" s="19" t="str">
        <f t="shared" si="1629"/>
        <v/>
      </c>
      <c r="BF578" s="19" t="str">
        <f t="shared" si="1629"/>
        <v/>
      </c>
      <c r="BG578" s="19" t="str">
        <f t="shared" si="1629"/>
        <v/>
      </c>
      <c r="BH578" s="19" t="str">
        <f t="shared" si="1629"/>
        <v/>
      </c>
      <c r="BI578" s="19" t="str">
        <f t="shared" si="1629"/>
        <v/>
      </c>
      <c r="BJ578" s="19" t="str">
        <f t="shared" si="1629"/>
        <v/>
      </c>
      <c r="BK578" s="19" t="str">
        <f t="shared" si="1629"/>
        <v/>
      </c>
      <c r="BL578" s="19" t="str">
        <f t="shared" si="1629"/>
        <v/>
      </c>
      <c r="BM578" s="19" t="str">
        <f t="shared" si="1629"/>
        <v/>
      </c>
      <c r="BN578" s="19" t="str">
        <f t="shared" si="1629"/>
        <v/>
      </c>
      <c r="BO578" s="19" t="str">
        <f t="shared" si="1629"/>
        <v/>
      </c>
      <c r="BP578" s="19" t="str">
        <f t="shared" si="1629"/>
        <v/>
      </c>
      <c r="BQ578" s="19" t="str">
        <f t="shared" si="1629"/>
        <v/>
      </c>
      <c r="BR578" s="19" t="str">
        <f t="shared" si="1629"/>
        <v/>
      </c>
      <c r="BS578" s="19" t="str">
        <f t="shared" si="1606"/>
        <v/>
      </c>
      <c r="BT578" s="19" t="str">
        <f t="shared" si="1606"/>
        <v/>
      </c>
      <c r="BU578" s="19" t="str">
        <f t="shared" si="1606"/>
        <v/>
      </c>
      <c r="BV578" s="19" t="str">
        <f>IFERROR(IF(OR(BV$502="",$D578=""),"",ROUND(INDEX($J$103:$ADX$203,MATCH($D578,$I$103:$I$300,0),MATCH(BV$3,$J$102:$ADX$102,0))*1000/INDEX($J$303:$ADX$403,MATCH($D578,$I$303:$I$403,0),MATCH(BV$3,$J$302:$ADX$302,0)),2)),0)</f>
        <v/>
      </c>
      <c r="BW578" s="19" t="str">
        <f>IFERROR(IF(OR(BW$502="",$D578=""),"",ROUND(INDEX($J$103:$ADX$203,MATCH($D578,$I$103:$I$300,0),MATCH(BW$3,$J$102:$ADX$102,0))*1000/INDEX($J$303:$ADX$403,MATCH($D578,$I$303:$I$403,0),MATCH(BW$3,$J$302:$ADX$302,0)),2)),0)</f>
        <v/>
      </c>
      <c r="BX578" s="19" t="str">
        <f>IFERROR(IF(OR(BX$502="",$D578=""),"",ROUND(INDEX($J$103:$ADX$203,MATCH($D578,$I$103:$I$300,0),MATCH(BX$3,$J$102:$ADX$102,0))*1000/INDEX($J$303:$ADX$403,MATCH($D578,$I$303:$I$403,0),MATCH(BX$3,$J$302:$ADX$302,0)),2)),0)</f>
        <v/>
      </c>
      <c r="BY578" s="19" t="str">
        <f t="shared" ref="BY578:CN593" si="1647">IFERROR(IF(OR(BY$502="",$D578=""),"",ROUND(INDEX($J$103:$ADX$203,MATCH($D578,$I$103:$I$300,0),MATCH(BY$3,$J$102:$ADX$102,0))*1000/INDEX($J$303:$ADX$403,MATCH($D578,$I$303:$I$403,0),MATCH(BY$3,$J$302:$ADX$302,0)),2)),0)</f>
        <v/>
      </c>
      <c r="BZ578" s="19" t="str">
        <f t="shared" si="1647"/>
        <v/>
      </c>
      <c r="CA578" s="19" t="str">
        <f t="shared" si="1647"/>
        <v/>
      </c>
      <c r="CB578" s="19" t="str">
        <f t="shared" si="1647"/>
        <v/>
      </c>
      <c r="CC578" s="19" t="str">
        <f t="shared" si="1647"/>
        <v/>
      </c>
      <c r="CD578" s="19" t="str">
        <f t="shared" si="1647"/>
        <v/>
      </c>
      <c r="CE578" s="19" t="str">
        <f t="shared" si="1647"/>
        <v/>
      </c>
      <c r="CF578" s="19" t="str">
        <f t="shared" si="1647"/>
        <v/>
      </c>
      <c r="CG578" s="19" t="str">
        <f t="shared" si="1647"/>
        <v/>
      </c>
      <c r="CH578" s="19" t="str">
        <f t="shared" si="1647"/>
        <v/>
      </c>
      <c r="CI578" s="19" t="str">
        <f t="shared" si="1647"/>
        <v/>
      </c>
      <c r="CJ578" s="19" t="str">
        <f t="shared" si="1647"/>
        <v/>
      </c>
      <c r="CK578" s="19" t="str">
        <f t="shared" si="1647"/>
        <v/>
      </c>
      <c r="CL578" s="19" t="str">
        <f t="shared" si="1647"/>
        <v/>
      </c>
      <c r="CM578" s="19" t="str">
        <f t="shared" si="1647"/>
        <v/>
      </c>
      <c r="CN578" s="19" t="str">
        <f t="shared" si="1647"/>
        <v/>
      </c>
      <c r="CO578" s="19" t="str">
        <f t="shared" ref="CO578:CX579" si="1648">IFERROR(IF(OR(CO$502="",$D578=""),"",ROUND(INDEX($J$103:$ADX$203,MATCH($D578,$I$103:$I$300,0),MATCH(CO$3,$J$102:$ADX$102,0))*1000/INDEX($J$303:$ADX$403,MATCH($D578,$I$303:$I$403,0),MATCH(CO$3,$J$302:$ADX$302,0)),2)),0)</f>
        <v/>
      </c>
      <c r="CP578" s="19" t="str">
        <f t="shared" si="1648"/>
        <v/>
      </c>
      <c r="CQ578" s="19" t="str">
        <f t="shared" si="1648"/>
        <v/>
      </c>
      <c r="CR578" s="19" t="str">
        <f t="shared" si="1648"/>
        <v/>
      </c>
      <c r="CS578" s="19" t="str">
        <f t="shared" si="1648"/>
        <v/>
      </c>
      <c r="CT578" s="19" t="str">
        <f t="shared" si="1648"/>
        <v/>
      </c>
      <c r="CU578" s="19" t="str">
        <f t="shared" si="1648"/>
        <v/>
      </c>
      <c r="CV578" s="19" t="str">
        <f t="shared" si="1648"/>
        <v/>
      </c>
      <c r="CW578" s="19" t="str">
        <f t="shared" si="1648"/>
        <v/>
      </c>
      <c r="CX578" s="19" t="str">
        <f t="shared" si="1648"/>
        <v/>
      </c>
      <c r="CY578" s="19" t="str">
        <f t="shared" ref="CY578:DJ579" si="1649">IFERROR(IF(OR(CY$502="",$D578=""),"",ROUND(INDEX($J$103:$ADX$203,MATCH($D578,$I$103:$I$300,0),MATCH(CY$3,$J$102:$ADX$102,0))*1000/INDEX($J$303:$ADX$403,MATCH($D578,$I$303:$I$403,0),MATCH(CY$3,$J$302:$ADX$302,0)),2)),0)</f>
        <v/>
      </c>
      <c r="CZ578" s="19" t="str">
        <f t="shared" si="1649"/>
        <v/>
      </c>
      <c r="DA578" s="19" t="str">
        <f t="shared" si="1649"/>
        <v/>
      </c>
      <c r="DB578" s="19" t="str">
        <f t="shared" si="1649"/>
        <v/>
      </c>
      <c r="DC578" s="19" t="str">
        <f t="shared" si="1649"/>
        <v/>
      </c>
      <c r="DD578" s="19" t="str">
        <f t="shared" si="1649"/>
        <v/>
      </c>
      <c r="DE578" s="19" t="str">
        <f t="shared" si="1649"/>
        <v/>
      </c>
      <c r="DF578" s="19" t="str">
        <f t="shared" si="1649"/>
        <v/>
      </c>
      <c r="DG578" s="19" t="str">
        <f t="shared" si="1649"/>
        <v/>
      </c>
      <c r="DH578" s="19" t="str">
        <f t="shared" si="1649"/>
        <v/>
      </c>
      <c r="DI578" s="19" t="str">
        <f t="shared" si="1649"/>
        <v/>
      </c>
      <c r="DJ578" s="19" t="str">
        <f t="shared" si="1649"/>
        <v/>
      </c>
      <c r="DK578" s="19" t="str">
        <f t="shared" si="1631"/>
        <v/>
      </c>
      <c r="DL578" s="19" t="str">
        <f t="shared" si="1631"/>
        <v/>
      </c>
      <c r="DM578" s="19" t="str">
        <f t="shared" si="1631"/>
        <v/>
      </c>
      <c r="DN578" s="19" t="str">
        <f t="shared" si="1631"/>
        <v/>
      </c>
      <c r="DO578" s="19" t="str">
        <f t="shared" si="1631"/>
        <v/>
      </c>
      <c r="DP578" s="19" t="str">
        <f t="shared" si="1631"/>
        <v/>
      </c>
      <c r="DQ578" s="19" t="str">
        <f t="shared" si="1631"/>
        <v/>
      </c>
      <c r="DR578" s="19" t="str">
        <f t="shared" si="1631"/>
        <v/>
      </c>
      <c r="DS578" s="19" t="str">
        <f t="shared" si="1631"/>
        <v/>
      </c>
      <c r="DT578" s="19" t="str">
        <f t="shared" si="1631"/>
        <v/>
      </c>
      <c r="DU578" s="19" t="str">
        <f t="shared" si="1631"/>
        <v/>
      </c>
      <c r="DV578" s="19" t="str">
        <f t="shared" si="1631"/>
        <v/>
      </c>
      <c r="DW578" s="19" t="str">
        <f t="shared" si="1631"/>
        <v/>
      </c>
      <c r="DX578" s="19" t="str">
        <f t="shared" si="1631"/>
        <v/>
      </c>
      <c r="DY578" s="19" t="str">
        <f t="shared" si="1631"/>
        <v/>
      </c>
      <c r="DZ578" s="19" t="str">
        <f t="shared" si="1631"/>
        <v/>
      </c>
      <c r="EA578" s="19" t="str">
        <f t="shared" si="1608"/>
        <v/>
      </c>
      <c r="EB578" s="19" t="str">
        <f t="shared" si="1608"/>
        <v/>
      </c>
      <c r="EC578" s="19" t="str">
        <f t="shared" si="1598"/>
        <v/>
      </c>
      <c r="ED578" s="19" t="str">
        <f t="shared" si="1588"/>
        <v/>
      </c>
      <c r="EE578" s="19" t="str">
        <f t="shared" si="1588"/>
        <v/>
      </c>
      <c r="EF578" s="19" t="str">
        <f t="shared" si="1588"/>
        <v/>
      </c>
      <c r="EG578" s="19" t="str">
        <f t="shared" si="1588"/>
        <v/>
      </c>
      <c r="EH578" s="19" t="str">
        <f t="shared" si="1609"/>
        <v/>
      </c>
      <c r="EI578" s="19" t="str">
        <f t="shared" si="1609"/>
        <v/>
      </c>
      <c r="EJ578" s="19" t="str">
        <f t="shared" si="1609"/>
        <v/>
      </c>
      <c r="EK578" s="19" t="str">
        <f t="shared" si="1609"/>
        <v/>
      </c>
      <c r="EL578" s="19" t="str">
        <f t="shared" si="1609"/>
        <v/>
      </c>
      <c r="EM578" s="19" t="str">
        <f t="shared" si="1609"/>
        <v/>
      </c>
      <c r="EN578" s="19" t="str">
        <f t="shared" si="1609"/>
        <v/>
      </c>
      <c r="EO578" s="19" t="str">
        <f t="shared" si="1609"/>
        <v/>
      </c>
      <c r="EP578" s="19" t="str">
        <f t="shared" si="1609"/>
        <v/>
      </c>
      <c r="EQ578" s="19" t="str">
        <f t="shared" si="1609"/>
        <v/>
      </c>
      <c r="ER578" s="19" t="str">
        <f t="shared" si="1610"/>
        <v/>
      </c>
      <c r="ES578" s="19" t="str">
        <f t="shared" si="1610"/>
        <v/>
      </c>
      <c r="ET578" s="19" t="str">
        <f t="shared" si="1610"/>
        <v/>
      </c>
      <c r="EU578" s="19" t="str">
        <f t="shared" si="1610"/>
        <v/>
      </c>
      <c r="EV578" s="19" t="str">
        <f t="shared" si="1610"/>
        <v/>
      </c>
      <c r="EW578" s="19" t="str">
        <f t="shared" si="1610"/>
        <v/>
      </c>
      <c r="EX578" s="19" t="str">
        <f t="shared" si="1610"/>
        <v/>
      </c>
      <c r="EY578" s="19" t="str">
        <f t="shared" si="1610"/>
        <v/>
      </c>
      <c r="EZ578" s="19" t="str">
        <f t="shared" si="1610"/>
        <v/>
      </c>
      <c r="FA578" s="19" t="str">
        <f t="shared" si="1610"/>
        <v/>
      </c>
      <c r="FB578" s="19" t="str">
        <f t="shared" si="1611"/>
        <v/>
      </c>
      <c r="FC578" s="19" t="str">
        <f t="shared" si="1611"/>
        <v/>
      </c>
      <c r="FD578" s="19" t="str">
        <f t="shared" si="1611"/>
        <v/>
      </c>
      <c r="FE578" s="19" t="str">
        <f t="shared" si="1611"/>
        <v/>
      </c>
      <c r="FF578" s="19" t="str">
        <f t="shared" si="1611"/>
        <v/>
      </c>
      <c r="FG578" s="19" t="str">
        <f t="shared" si="1611"/>
        <v/>
      </c>
      <c r="FH578" s="19" t="str">
        <f t="shared" si="1611"/>
        <v/>
      </c>
      <c r="FI578" s="19" t="str">
        <f t="shared" si="1611"/>
        <v/>
      </c>
      <c r="FJ578" s="19" t="str">
        <f t="shared" si="1611"/>
        <v/>
      </c>
      <c r="FK578" s="19" t="str">
        <f t="shared" si="1611"/>
        <v/>
      </c>
      <c r="FL578" s="19" t="str">
        <f t="shared" si="1612"/>
        <v/>
      </c>
      <c r="FM578" s="19" t="str">
        <f t="shared" si="1612"/>
        <v/>
      </c>
      <c r="FN578" s="19" t="str">
        <f t="shared" si="1612"/>
        <v/>
      </c>
      <c r="FO578" s="19" t="str">
        <f t="shared" si="1612"/>
        <v/>
      </c>
      <c r="FP578" s="19" t="str">
        <f t="shared" si="1612"/>
        <v/>
      </c>
      <c r="FQ578" s="19" t="str">
        <f t="shared" si="1612"/>
        <v/>
      </c>
      <c r="FR578" s="19" t="str">
        <f t="shared" si="1612"/>
        <v/>
      </c>
      <c r="FS578" s="19" t="str">
        <f t="shared" si="1612"/>
        <v/>
      </c>
      <c r="FT578" s="19" t="str">
        <f t="shared" si="1612"/>
        <v/>
      </c>
      <c r="FU578" s="19" t="str">
        <f t="shared" si="1612"/>
        <v/>
      </c>
      <c r="FV578" s="19" t="str">
        <f t="shared" si="1612"/>
        <v/>
      </c>
      <c r="FW578" s="19" t="str">
        <f t="shared" si="1612"/>
        <v/>
      </c>
      <c r="FX578" s="19" t="str">
        <f t="shared" si="1612"/>
        <v/>
      </c>
      <c r="FY578" s="19" t="str">
        <f t="shared" si="1612"/>
        <v/>
      </c>
      <c r="FZ578" s="19" t="str">
        <f t="shared" si="1612"/>
        <v/>
      </c>
      <c r="GA578" s="19" t="str">
        <f t="shared" si="1613"/>
        <v/>
      </c>
      <c r="GB578" s="19" t="str">
        <f t="shared" si="1613"/>
        <v/>
      </c>
      <c r="GC578" s="19" t="str">
        <f t="shared" si="1613"/>
        <v/>
      </c>
      <c r="GD578" s="19" t="str">
        <f t="shared" si="1613"/>
        <v/>
      </c>
      <c r="GE578" s="19" t="str">
        <f t="shared" si="1613"/>
        <v/>
      </c>
      <c r="GF578" s="19" t="str">
        <f t="shared" si="1613"/>
        <v/>
      </c>
      <c r="GG578" s="19" t="str">
        <f t="shared" si="1613"/>
        <v/>
      </c>
      <c r="GH578" s="19" t="str">
        <f t="shared" si="1613"/>
        <v/>
      </c>
      <c r="GI578" s="19" t="str">
        <f t="shared" si="1613"/>
        <v/>
      </c>
      <c r="GJ578" s="19" t="str">
        <f t="shared" si="1613"/>
        <v/>
      </c>
      <c r="GK578" s="19" t="str">
        <f t="shared" si="1613"/>
        <v/>
      </c>
      <c r="GL578" s="19" t="str">
        <f t="shared" si="1613"/>
        <v/>
      </c>
      <c r="GM578" s="19" t="str">
        <f t="shared" si="1613"/>
        <v/>
      </c>
      <c r="GN578" s="19" t="str">
        <f t="shared" si="1613"/>
        <v/>
      </c>
      <c r="GO578" s="19" t="str">
        <f t="shared" si="1613"/>
        <v/>
      </c>
      <c r="GP578" s="19" t="str">
        <f t="shared" si="1613"/>
        <v/>
      </c>
      <c r="GQ578" s="19" t="str">
        <f t="shared" si="1600"/>
        <v/>
      </c>
      <c r="GR578" s="19" t="str">
        <f t="shared" ref="GR578:HG594" si="1650">IFERROR(IF(OR(GR$502="",$D578=""),"",ROUND(INDEX($J$103:$ADX$203,MATCH($D578,$I$103:$I$300,0),MATCH(GR$3,$J$102:$ADX$102,0))*1000/INDEX($J$303:$ADX$403,MATCH($D578,$I$303:$I$403,0),MATCH(GR$3,$J$302:$ADX$302,0)),2)),0)</f>
        <v/>
      </c>
      <c r="GS578" s="19" t="str">
        <f t="shared" si="1650"/>
        <v/>
      </c>
      <c r="GT578" s="19" t="str">
        <f t="shared" si="1650"/>
        <v/>
      </c>
      <c r="GU578" s="19" t="str">
        <f t="shared" si="1650"/>
        <v/>
      </c>
      <c r="GV578" s="19" t="str">
        <f t="shared" si="1650"/>
        <v/>
      </c>
      <c r="GW578" s="19" t="str">
        <f t="shared" si="1650"/>
        <v/>
      </c>
      <c r="GX578" s="19" t="str">
        <f t="shared" si="1650"/>
        <v/>
      </c>
      <c r="GY578" s="19" t="str">
        <f t="shared" si="1650"/>
        <v/>
      </c>
      <c r="GZ578" s="19" t="str">
        <f t="shared" si="1650"/>
        <v/>
      </c>
      <c r="HA578" s="19" t="str">
        <f t="shared" si="1650"/>
        <v/>
      </c>
      <c r="HB578" s="19" t="str">
        <f t="shared" si="1650"/>
        <v/>
      </c>
      <c r="HC578" s="19" t="str">
        <f t="shared" si="1650"/>
        <v/>
      </c>
      <c r="HD578" s="19" t="str">
        <f t="shared" si="1650"/>
        <v/>
      </c>
      <c r="HE578" s="19" t="str">
        <f t="shared" si="1650"/>
        <v/>
      </c>
      <c r="HF578" s="19" t="str">
        <f t="shared" si="1650"/>
        <v/>
      </c>
      <c r="HG578" s="19" t="str">
        <f t="shared" si="1650"/>
        <v/>
      </c>
      <c r="HH578" s="19" t="str">
        <f t="shared" si="1633"/>
        <v/>
      </c>
      <c r="HI578" s="19" t="str">
        <f t="shared" si="1633"/>
        <v/>
      </c>
      <c r="HJ578" s="19" t="str">
        <f t="shared" si="1633"/>
        <v/>
      </c>
      <c r="HK578" s="19" t="str">
        <f t="shared" si="1633"/>
        <v/>
      </c>
      <c r="HL578" s="19" t="str">
        <f t="shared" si="1633"/>
        <v/>
      </c>
      <c r="HM578" s="19" t="str">
        <f t="shared" si="1633"/>
        <v/>
      </c>
      <c r="HN578" s="19" t="str">
        <f t="shared" si="1633"/>
        <v/>
      </c>
      <c r="HO578" s="19" t="str">
        <f t="shared" si="1633"/>
        <v/>
      </c>
      <c r="HP578" s="19" t="str">
        <f t="shared" si="1633"/>
        <v/>
      </c>
      <c r="HQ578" s="19" t="str">
        <f t="shared" si="1633"/>
        <v/>
      </c>
      <c r="HR578" s="19" t="str">
        <f t="shared" si="1633"/>
        <v/>
      </c>
      <c r="HS578" s="19" t="str">
        <f t="shared" si="1633"/>
        <v/>
      </c>
      <c r="HT578" s="19" t="str">
        <f t="shared" si="1633"/>
        <v/>
      </c>
      <c r="HU578" s="19" t="str">
        <f t="shared" si="1633"/>
        <v/>
      </c>
      <c r="HV578" s="19" t="str">
        <f t="shared" si="1633"/>
        <v/>
      </c>
      <c r="HW578" s="19" t="str">
        <f t="shared" si="1634"/>
        <v/>
      </c>
      <c r="HX578" s="19" t="str">
        <f t="shared" si="1634"/>
        <v/>
      </c>
      <c r="HY578" s="19" t="str">
        <f t="shared" si="1634"/>
        <v/>
      </c>
      <c r="HZ578" s="19" t="str">
        <f t="shared" si="1634"/>
        <v/>
      </c>
      <c r="IA578" s="19" t="str">
        <f t="shared" si="1634"/>
        <v/>
      </c>
      <c r="IB578" s="19" t="str">
        <f t="shared" si="1634"/>
        <v/>
      </c>
      <c r="IC578" s="19" t="str">
        <f t="shared" si="1634"/>
        <v/>
      </c>
      <c r="ID578" s="19" t="str">
        <f t="shared" si="1634"/>
        <v/>
      </c>
      <c r="IE578" s="19" t="str">
        <f t="shared" si="1634"/>
        <v/>
      </c>
      <c r="IF578" s="19" t="str">
        <f t="shared" si="1634"/>
        <v/>
      </c>
      <c r="IG578" s="19" t="str">
        <f t="shared" si="1634"/>
        <v/>
      </c>
      <c r="IH578" s="19" t="str">
        <f t="shared" si="1634"/>
        <v/>
      </c>
      <c r="II578" s="19" t="str">
        <f t="shared" si="1634"/>
        <v/>
      </c>
      <c r="IJ578" s="19" t="str">
        <f t="shared" si="1635"/>
        <v/>
      </c>
      <c r="IK578" s="19" t="str">
        <f t="shared" si="1635"/>
        <v/>
      </c>
      <c r="IL578" s="19" t="str">
        <f t="shared" si="1635"/>
        <v/>
      </c>
      <c r="IM578" s="19" t="str">
        <f t="shared" si="1635"/>
        <v/>
      </c>
      <c r="IN578" s="19" t="str">
        <f t="shared" si="1635"/>
        <v/>
      </c>
      <c r="IO578" s="19" t="str">
        <f t="shared" si="1635"/>
        <v/>
      </c>
      <c r="IP578" s="19" t="str">
        <f t="shared" si="1635"/>
        <v/>
      </c>
      <c r="IQ578" s="19" t="str">
        <f t="shared" si="1635"/>
        <v/>
      </c>
      <c r="IR578" s="19" t="str">
        <f t="shared" si="1635"/>
        <v/>
      </c>
      <c r="IS578" s="19" t="str">
        <f t="shared" si="1635"/>
        <v/>
      </c>
      <c r="IT578" s="19" t="str">
        <f t="shared" si="1635"/>
        <v/>
      </c>
      <c r="IU578" s="19" t="str">
        <f t="shared" si="1635"/>
        <v/>
      </c>
      <c r="IV578" s="19" t="str">
        <f t="shared" si="1635"/>
        <v/>
      </c>
      <c r="IW578" s="19" t="str">
        <f t="shared" si="1635"/>
        <v/>
      </c>
      <c r="IX578" s="19" t="str">
        <f t="shared" si="1635"/>
        <v/>
      </c>
      <c r="IY578" s="19" t="str">
        <f t="shared" si="1635"/>
        <v/>
      </c>
      <c r="IZ578" s="19" t="str">
        <f t="shared" si="1616"/>
        <v/>
      </c>
      <c r="JA578" s="19" t="str">
        <f t="shared" si="1616"/>
        <v/>
      </c>
      <c r="JB578" s="19" t="str">
        <f t="shared" si="1616"/>
        <v/>
      </c>
      <c r="JC578" s="19" t="str">
        <f t="shared" si="1616"/>
        <v/>
      </c>
      <c r="JD578" s="19" t="str">
        <f t="shared" si="1616"/>
        <v/>
      </c>
      <c r="JE578" s="19" t="str">
        <f t="shared" si="1616"/>
        <v/>
      </c>
      <c r="JF578" s="19" t="str">
        <f t="shared" si="1636"/>
        <v/>
      </c>
      <c r="JG578" s="19" t="str">
        <f t="shared" si="1636"/>
        <v/>
      </c>
      <c r="JH578" s="19" t="str">
        <f t="shared" si="1636"/>
        <v/>
      </c>
      <c r="JI578" s="19" t="str">
        <f t="shared" si="1636"/>
        <v/>
      </c>
      <c r="JJ578" s="19" t="str">
        <f t="shared" si="1636"/>
        <v/>
      </c>
      <c r="JK578" s="19" t="str">
        <f t="shared" si="1636"/>
        <v/>
      </c>
      <c r="JL578" s="19" t="str">
        <f t="shared" si="1636"/>
        <v/>
      </c>
      <c r="JM578" s="19" t="str">
        <f t="shared" si="1636"/>
        <v/>
      </c>
      <c r="JN578" s="19" t="str">
        <f t="shared" si="1636"/>
        <v/>
      </c>
      <c r="JO578" s="19" t="str">
        <f t="shared" si="1636"/>
        <v/>
      </c>
      <c r="JP578" s="19" t="str">
        <f t="shared" si="1637"/>
        <v/>
      </c>
      <c r="JQ578" s="19" t="str">
        <f t="shared" si="1637"/>
        <v/>
      </c>
      <c r="JR578" s="19" t="str">
        <f t="shared" si="1637"/>
        <v/>
      </c>
      <c r="JS578" s="19" t="str">
        <f t="shared" si="1637"/>
        <v/>
      </c>
      <c r="JT578" s="19" t="str">
        <f t="shared" si="1637"/>
        <v/>
      </c>
      <c r="JU578" s="19" t="str">
        <f t="shared" si="1637"/>
        <v/>
      </c>
      <c r="JV578" s="19" t="str">
        <f t="shared" si="1637"/>
        <v/>
      </c>
      <c r="JW578" s="19" t="str">
        <f t="shared" si="1637"/>
        <v/>
      </c>
      <c r="JX578" s="19" t="str">
        <f t="shared" si="1637"/>
        <v/>
      </c>
      <c r="JY578" s="19" t="str">
        <f t="shared" si="1637"/>
        <v/>
      </c>
      <c r="JZ578" s="19" t="str">
        <f t="shared" si="1638"/>
        <v/>
      </c>
      <c r="KA578" s="19" t="str">
        <f t="shared" si="1638"/>
        <v/>
      </c>
      <c r="KB578" s="19" t="str">
        <f t="shared" si="1638"/>
        <v/>
      </c>
      <c r="KC578" s="19" t="str">
        <f t="shared" si="1638"/>
        <v/>
      </c>
      <c r="KD578" s="19" t="str">
        <f t="shared" si="1638"/>
        <v/>
      </c>
      <c r="KE578" s="19" t="str">
        <f t="shared" si="1638"/>
        <v/>
      </c>
      <c r="KF578" s="19" t="str">
        <f t="shared" si="1638"/>
        <v/>
      </c>
      <c r="KG578" s="19" t="str">
        <f t="shared" si="1638"/>
        <v/>
      </c>
      <c r="KH578" s="19" t="str">
        <f t="shared" si="1638"/>
        <v/>
      </c>
      <c r="KI578" s="19" t="str">
        <f t="shared" si="1638"/>
        <v/>
      </c>
      <c r="KJ578" s="19" t="str">
        <f t="shared" si="1639"/>
        <v/>
      </c>
      <c r="KK578" s="19" t="str">
        <f t="shared" si="1639"/>
        <v/>
      </c>
      <c r="KL578" s="19" t="str">
        <f t="shared" si="1639"/>
        <v/>
      </c>
      <c r="KM578" s="19" t="str">
        <f t="shared" si="1639"/>
        <v/>
      </c>
      <c r="KN578" s="19" t="str">
        <f t="shared" si="1639"/>
        <v/>
      </c>
      <c r="KO578" s="19" t="str">
        <f t="shared" si="1639"/>
        <v/>
      </c>
      <c r="KP578" s="19" t="str">
        <f t="shared" si="1639"/>
        <v/>
      </c>
      <c r="KQ578" s="19" t="str">
        <f t="shared" si="1639"/>
        <v/>
      </c>
      <c r="KR578" s="19" t="str">
        <f t="shared" si="1639"/>
        <v/>
      </c>
      <c r="KS578" s="19" t="str">
        <f t="shared" si="1639"/>
        <v/>
      </c>
      <c r="KT578" s="19" t="str">
        <f t="shared" si="1639"/>
        <v/>
      </c>
      <c r="KU578" s="19" t="str">
        <f t="shared" si="1639"/>
        <v/>
      </c>
      <c r="KV578" s="19" t="str">
        <f t="shared" si="1640"/>
        <v/>
      </c>
      <c r="KW578" s="19" t="str">
        <f t="shared" si="1640"/>
        <v/>
      </c>
      <c r="KX578" s="19" t="str">
        <f t="shared" si="1640"/>
        <v/>
      </c>
      <c r="KY578" s="19" t="str">
        <f t="shared" si="1640"/>
        <v/>
      </c>
      <c r="KZ578" s="19" t="str">
        <f t="shared" si="1640"/>
        <v/>
      </c>
      <c r="LA578" s="19" t="str">
        <f t="shared" si="1640"/>
        <v/>
      </c>
      <c r="LB578" s="19" t="str">
        <f t="shared" si="1640"/>
        <v/>
      </c>
      <c r="LC578" s="19" t="str">
        <f t="shared" si="1640"/>
        <v/>
      </c>
      <c r="LD578" s="19" t="str">
        <f t="shared" si="1640"/>
        <v/>
      </c>
      <c r="LE578" s="19" t="str">
        <f t="shared" si="1640"/>
        <v/>
      </c>
      <c r="LF578" s="19" t="str">
        <f t="shared" si="1640"/>
        <v/>
      </c>
      <c r="LG578" s="19" t="str">
        <f t="shared" si="1640"/>
        <v/>
      </c>
      <c r="LH578" s="19" t="str">
        <f t="shared" si="1640"/>
        <v/>
      </c>
      <c r="LI578" s="19" t="str">
        <f t="shared" si="1640"/>
        <v/>
      </c>
      <c r="LJ578" s="19" t="str">
        <f t="shared" si="1640"/>
        <v/>
      </c>
      <c r="LK578" s="19" t="str">
        <f t="shared" si="1640"/>
        <v/>
      </c>
      <c r="LL578" s="19" t="str">
        <f t="shared" si="1619"/>
        <v/>
      </c>
      <c r="LM578" s="19" t="str">
        <f t="shared" si="1619"/>
        <v/>
      </c>
      <c r="LN578" s="19" t="str">
        <f t="shared" si="1619"/>
        <v/>
      </c>
      <c r="LO578" s="19" t="str">
        <f t="shared" si="1619"/>
        <v/>
      </c>
      <c r="LP578" s="19" t="str">
        <f t="shared" si="1619"/>
        <v/>
      </c>
      <c r="LQ578" s="19" t="str">
        <f t="shared" si="1619"/>
        <v/>
      </c>
      <c r="LR578" s="19" t="str">
        <f t="shared" si="1641"/>
        <v/>
      </c>
      <c r="LS578" s="19" t="str">
        <f t="shared" si="1641"/>
        <v/>
      </c>
      <c r="LT578" s="19" t="str">
        <f t="shared" si="1641"/>
        <v/>
      </c>
      <c r="LU578" s="19" t="str">
        <f t="shared" si="1641"/>
        <v/>
      </c>
      <c r="LV578" s="19" t="str">
        <f t="shared" si="1641"/>
        <v/>
      </c>
      <c r="LW578" s="19" t="str">
        <f t="shared" si="1641"/>
        <v/>
      </c>
      <c r="LX578" s="19" t="str">
        <f t="shared" si="1641"/>
        <v/>
      </c>
      <c r="LY578" s="19" t="str">
        <f t="shared" si="1641"/>
        <v/>
      </c>
      <c r="LZ578" s="19" t="str">
        <f t="shared" si="1641"/>
        <v/>
      </c>
      <c r="MA578" s="19" t="str">
        <f t="shared" si="1641"/>
        <v/>
      </c>
      <c r="MB578" s="19" t="str">
        <f t="shared" si="1642"/>
        <v/>
      </c>
      <c r="MC578" s="19" t="str">
        <f t="shared" si="1642"/>
        <v/>
      </c>
      <c r="MD578" s="19" t="str">
        <f t="shared" si="1642"/>
        <v/>
      </c>
      <c r="ME578" s="19" t="str">
        <f t="shared" si="1642"/>
        <v/>
      </c>
      <c r="MF578" s="19" t="str">
        <f t="shared" si="1642"/>
        <v/>
      </c>
      <c r="MG578" s="19" t="str">
        <f t="shared" si="1642"/>
        <v/>
      </c>
      <c r="MH578" s="19" t="str">
        <f t="shared" si="1642"/>
        <v/>
      </c>
      <c r="MI578" s="19" t="str">
        <f t="shared" si="1642"/>
        <v/>
      </c>
      <c r="MJ578" s="19" t="str">
        <f t="shared" si="1642"/>
        <v/>
      </c>
      <c r="MK578" s="19" t="str">
        <f t="shared" si="1642"/>
        <v/>
      </c>
      <c r="ML578" s="19" t="str">
        <f t="shared" si="1643"/>
        <v/>
      </c>
      <c r="MM578" s="19" t="str">
        <f t="shared" si="1643"/>
        <v/>
      </c>
      <c r="MN578" s="19" t="str">
        <f t="shared" si="1643"/>
        <v/>
      </c>
      <c r="MO578" s="19" t="str">
        <f t="shared" si="1643"/>
        <v/>
      </c>
      <c r="MP578" s="19" t="str">
        <f t="shared" si="1643"/>
        <v/>
      </c>
      <c r="MQ578" s="19" t="str">
        <f t="shared" si="1643"/>
        <v/>
      </c>
      <c r="MR578" s="19" t="str">
        <f t="shared" si="1643"/>
        <v/>
      </c>
      <c r="MS578" s="19" t="str">
        <f t="shared" si="1643"/>
        <v/>
      </c>
      <c r="MT578" s="19" t="str">
        <f t="shared" si="1643"/>
        <v/>
      </c>
      <c r="MU578" s="19" t="str">
        <f t="shared" si="1643"/>
        <v/>
      </c>
      <c r="MV578" s="19" t="str">
        <f t="shared" si="1644"/>
        <v/>
      </c>
      <c r="MW578" s="19" t="str">
        <f t="shared" si="1644"/>
        <v/>
      </c>
      <c r="MX578" s="19" t="str">
        <f t="shared" si="1644"/>
        <v/>
      </c>
      <c r="MY578" s="19" t="str">
        <f t="shared" si="1644"/>
        <v/>
      </c>
      <c r="MZ578" s="19" t="str">
        <f t="shared" si="1644"/>
        <v/>
      </c>
      <c r="NA578" s="19" t="str">
        <f t="shared" si="1644"/>
        <v/>
      </c>
      <c r="NB578" s="19" t="str">
        <f t="shared" si="1644"/>
        <v/>
      </c>
      <c r="NC578" s="19" t="str">
        <f t="shared" si="1644"/>
        <v/>
      </c>
      <c r="ND578" s="19" t="str">
        <f t="shared" si="1644"/>
        <v/>
      </c>
      <c r="NE578" s="19" t="str">
        <f t="shared" si="1644"/>
        <v/>
      </c>
      <c r="NF578" s="19" t="str">
        <f t="shared" si="1644"/>
        <v/>
      </c>
      <c r="NG578" s="19" t="str">
        <f t="shared" si="1644"/>
        <v/>
      </c>
      <c r="NH578" s="19" t="str">
        <f t="shared" si="1645"/>
        <v/>
      </c>
      <c r="NI578" s="19" t="str">
        <f t="shared" si="1645"/>
        <v/>
      </c>
      <c r="NJ578" s="19" t="str">
        <f t="shared" si="1645"/>
        <v/>
      </c>
      <c r="NK578" s="19" t="str">
        <f t="shared" si="1645"/>
        <v/>
      </c>
      <c r="NL578" s="19" t="str">
        <f t="shared" si="1645"/>
        <v/>
      </c>
      <c r="NM578" s="19" t="str">
        <f t="shared" si="1645"/>
        <v/>
      </c>
      <c r="NN578" s="19" t="str">
        <f t="shared" si="1645"/>
        <v/>
      </c>
      <c r="NO578" s="19" t="str">
        <f t="shared" si="1645"/>
        <v/>
      </c>
      <c r="NP578" s="19" t="str">
        <f t="shared" si="1645"/>
        <v/>
      </c>
      <c r="NQ578" s="19" t="str">
        <f t="shared" si="1645"/>
        <v/>
      </c>
      <c r="NR578" s="19" t="str">
        <f t="shared" si="1645"/>
        <v/>
      </c>
      <c r="NS578" s="19" t="str">
        <f t="shared" si="1645"/>
        <v/>
      </c>
      <c r="NT578" s="19" t="str">
        <f t="shared" si="1645"/>
        <v/>
      </c>
      <c r="NU578" s="19" t="str">
        <f t="shared" si="1645"/>
        <v/>
      </c>
      <c r="NV578" s="19" t="str">
        <f t="shared" si="1645"/>
        <v/>
      </c>
      <c r="NW578" s="19" t="str">
        <f t="shared" si="1645"/>
        <v/>
      </c>
      <c r="NX578" s="19" t="str">
        <f t="shared" si="1622"/>
        <v/>
      </c>
      <c r="NY578" s="19" t="str">
        <f t="shared" si="1622"/>
        <v/>
      </c>
      <c r="NZ578" s="19" t="str">
        <f t="shared" si="1622"/>
        <v/>
      </c>
      <c r="OA578" s="19" t="str">
        <f t="shared" si="1622"/>
        <v/>
      </c>
      <c r="OB578" s="19" t="str">
        <f t="shared" si="1622"/>
        <v/>
      </c>
      <c r="OC578" s="19" t="str">
        <f t="shared" si="1622"/>
        <v/>
      </c>
      <c r="OD578" s="19" t="str">
        <f t="shared" si="1623"/>
        <v/>
      </c>
      <c r="OE578" s="19" t="str">
        <f t="shared" si="1623"/>
        <v/>
      </c>
      <c r="OF578" s="19" t="str">
        <f t="shared" si="1623"/>
        <v/>
      </c>
      <c r="OG578" s="19" t="str">
        <f t="shared" si="1623"/>
        <v/>
      </c>
      <c r="OH578" s="19" t="str">
        <f t="shared" si="1623"/>
        <v/>
      </c>
      <c r="OI578" s="19" t="str">
        <f t="shared" si="1623"/>
        <v/>
      </c>
      <c r="OJ578" s="19" t="str">
        <f t="shared" si="1623"/>
        <v/>
      </c>
      <c r="OK578" s="19" t="str">
        <f t="shared" si="1623"/>
        <v/>
      </c>
      <c r="OL578" s="19" t="str">
        <f t="shared" si="1623"/>
        <v/>
      </c>
      <c r="OM578" s="19" t="str">
        <f t="shared" si="1623"/>
        <v/>
      </c>
      <c r="ON578" s="19" t="str">
        <f t="shared" si="1624"/>
        <v/>
      </c>
      <c r="OO578" s="19" t="str">
        <f t="shared" si="1624"/>
        <v/>
      </c>
      <c r="OP578" s="19" t="str">
        <f t="shared" si="1624"/>
        <v/>
      </c>
      <c r="OQ578" s="19" t="str">
        <f t="shared" si="1624"/>
        <v/>
      </c>
      <c r="OR578" s="19" t="str">
        <f t="shared" si="1624"/>
        <v/>
      </c>
      <c r="OS578" s="19" t="str">
        <f t="shared" si="1624"/>
        <v/>
      </c>
      <c r="OT578" s="19" t="str">
        <f t="shared" si="1624"/>
        <v/>
      </c>
      <c r="OU578" s="19" t="str">
        <f t="shared" si="1624"/>
        <v/>
      </c>
      <c r="OV578" s="19" t="str">
        <f t="shared" si="1624"/>
        <v/>
      </c>
      <c r="OW578" s="19" t="str">
        <f t="shared" si="1624"/>
        <v/>
      </c>
      <c r="OX578" s="19" t="str">
        <f t="shared" si="1625"/>
        <v/>
      </c>
      <c r="OY578" s="19" t="str">
        <f t="shared" si="1625"/>
        <v/>
      </c>
      <c r="OZ578" s="19" t="str">
        <f t="shared" si="1625"/>
        <v/>
      </c>
      <c r="PA578" s="19" t="str">
        <f t="shared" si="1625"/>
        <v/>
      </c>
      <c r="PB578" s="19" t="str">
        <f t="shared" si="1625"/>
        <v/>
      </c>
      <c r="PC578" s="19" t="str">
        <f t="shared" si="1625"/>
        <v/>
      </c>
      <c r="PD578" s="19" t="str">
        <f t="shared" si="1625"/>
        <v/>
      </c>
      <c r="PE578" s="19" t="str">
        <f t="shared" si="1625"/>
        <v/>
      </c>
      <c r="PF578" s="19" t="str">
        <f t="shared" si="1625"/>
        <v/>
      </c>
      <c r="PG578" s="19" t="str">
        <f t="shared" si="1625"/>
        <v/>
      </c>
      <c r="PH578" s="19" t="str">
        <f t="shared" si="1626"/>
        <v/>
      </c>
      <c r="PI578" s="19" t="str">
        <f t="shared" si="1626"/>
        <v/>
      </c>
      <c r="PJ578" s="19" t="str">
        <f t="shared" si="1626"/>
        <v/>
      </c>
      <c r="PK578" s="19" t="str">
        <f t="shared" si="1626"/>
        <v/>
      </c>
      <c r="PL578" s="19" t="str">
        <f t="shared" si="1626"/>
        <v/>
      </c>
      <c r="PM578" s="19" t="str">
        <f t="shared" si="1626"/>
        <v/>
      </c>
      <c r="PN578" s="19" t="str">
        <f t="shared" si="1626"/>
        <v/>
      </c>
      <c r="PO578" s="19" t="str">
        <f t="shared" si="1626"/>
        <v/>
      </c>
      <c r="PP578" s="19" t="str">
        <f t="shared" si="1626"/>
        <v/>
      </c>
      <c r="PQ578" s="19" t="str">
        <f t="shared" si="1626"/>
        <v/>
      </c>
      <c r="PR578" s="19" t="str">
        <f t="shared" si="1627"/>
        <v/>
      </c>
      <c r="PS578" s="19" t="str">
        <f t="shared" si="1627"/>
        <v/>
      </c>
      <c r="PT578" s="19" t="str">
        <f t="shared" si="1627"/>
        <v/>
      </c>
      <c r="PU578" s="19" t="str">
        <f t="shared" si="1627"/>
        <v/>
      </c>
      <c r="PV578" s="19" t="str">
        <f t="shared" si="1627"/>
        <v/>
      </c>
      <c r="PW578" s="19" t="str">
        <f t="shared" si="1627"/>
        <v/>
      </c>
      <c r="PX578" s="19" t="str">
        <f t="shared" si="1627"/>
        <v/>
      </c>
      <c r="PY578" s="19" t="str">
        <f t="shared" si="1627"/>
        <v/>
      </c>
      <c r="PZ578" s="19" t="str">
        <f t="shared" si="1581"/>
        <v/>
      </c>
      <c r="QA578" s="19" t="str">
        <f t="shared" si="1582"/>
        <v/>
      </c>
    </row>
    <row r="579" spans="4:443" x14ac:dyDescent="0.25">
      <c r="D579"/>
      <c r="E579"/>
      <c r="G579" s="20" t="str">
        <f t="shared" si="1578"/>
        <v/>
      </c>
      <c r="H579" s="20"/>
      <c r="I579" s="19" t="str">
        <f t="shared" si="1594"/>
        <v/>
      </c>
      <c r="J579" s="19" t="str">
        <f t="shared" si="1594"/>
        <v/>
      </c>
      <c r="K579" s="19" t="str">
        <f t="shared" si="1594"/>
        <v/>
      </c>
      <c r="L579" s="19" t="str">
        <f t="shared" si="1594"/>
        <v/>
      </c>
      <c r="M579" s="19" t="str">
        <f t="shared" si="1594"/>
        <v/>
      </c>
      <c r="N579" s="19" t="str">
        <f t="shared" si="1594"/>
        <v/>
      </c>
      <c r="O579" s="19" t="str">
        <f t="shared" si="1594"/>
        <v/>
      </c>
      <c r="P579" s="19" t="str">
        <f t="shared" si="1594"/>
        <v/>
      </c>
      <c r="Q579" s="19" t="str">
        <f t="shared" si="1594"/>
        <v/>
      </c>
      <c r="R579" s="19" t="str">
        <f t="shared" si="1594"/>
        <v/>
      </c>
      <c r="S579" s="19" t="str">
        <f t="shared" si="1594"/>
        <v/>
      </c>
      <c r="T579" s="19" t="str">
        <f t="shared" si="1594"/>
        <v/>
      </c>
      <c r="U579" s="50" t="str">
        <f t="shared" si="1594"/>
        <v/>
      </c>
      <c r="V579" s="19" t="str">
        <f t="shared" si="1594"/>
        <v/>
      </c>
      <c r="W579" s="19" t="str">
        <f t="shared" si="1594"/>
        <v/>
      </c>
      <c r="X579" s="19" t="str">
        <f t="shared" si="1594"/>
        <v/>
      </c>
      <c r="Y579" s="19" t="str">
        <f t="shared" si="1584"/>
        <v/>
      </c>
      <c r="Z579" s="19" t="str">
        <f t="shared" si="1584"/>
        <v/>
      </c>
      <c r="AA579" s="19" t="str">
        <f t="shared" si="1584"/>
        <v/>
      </c>
      <c r="AB579" s="19" t="str">
        <f t="shared" si="1584"/>
        <v/>
      </c>
      <c r="AC579" s="19" t="str">
        <f t="shared" si="1584"/>
        <v/>
      </c>
      <c r="AD579" s="19" t="str">
        <f t="shared" si="1584"/>
        <v/>
      </c>
      <c r="AE579" s="19" t="str">
        <f t="shared" si="1584"/>
        <v/>
      </c>
      <c r="AF579" s="19" t="str">
        <f t="shared" si="1584"/>
        <v/>
      </c>
      <c r="AG579" s="19" t="str">
        <f t="shared" si="1584"/>
        <v/>
      </c>
      <c r="AH579" s="19" t="str">
        <f t="shared" si="1584"/>
        <v/>
      </c>
      <c r="AI579" s="19" t="str">
        <f t="shared" si="1584"/>
        <v/>
      </c>
      <c r="AJ579" s="19" t="str">
        <f t="shared" si="1584"/>
        <v/>
      </c>
      <c r="AK579" s="19" t="str">
        <f t="shared" si="1584"/>
        <v/>
      </c>
      <c r="AL579" s="19" t="str">
        <f t="shared" si="1584"/>
        <v/>
      </c>
      <c r="AM579" s="19" t="str">
        <f t="shared" si="1584"/>
        <v/>
      </c>
      <c r="AN579" s="19" t="str">
        <f t="shared" si="1646"/>
        <v/>
      </c>
      <c r="AO579" s="19" t="str">
        <f t="shared" si="1646"/>
        <v/>
      </c>
      <c r="AP579" s="19" t="str">
        <f t="shared" si="1646"/>
        <v/>
      </c>
      <c r="AQ579" s="19" t="str">
        <f t="shared" si="1646"/>
        <v/>
      </c>
      <c r="AR579" s="19" t="str">
        <f t="shared" si="1646"/>
        <v/>
      </c>
      <c r="AS579" s="19" t="str">
        <f t="shared" si="1646"/>
        <v/>
      </c>
      <c r="AT579" s="19" t="str">
        <f t="shared" si="1646"/>
        <v/>
      </c>
      <c r="AU579" s="19" t="str">
        <f t="shared" si="1646"/>
        <v/>
      </c>
      <c r="AV579" s="19" t="str">
        <f t="shared" si="1646"/>
        <v/>
      </c>
      <c r="AW579" s="19" t="str">
        <f t="shared" si="1646"/>
        <v/>
      </c>
      <c r="AX579" s="19" t="str">
        <f t="shared" si="1646"/>
        <v/>
      </c>
      <c r="AY579" s="19" t="str">
        <f t="shared" si="1646"/>
        <v/>
      </c>
      <c r="AZ579" s="19" t="str">
        <f t="shared" si="1646"/>
        <v/>
      </c>
      <c r="BA579" s="19" t="str">
        <f t="shared" si="1646"/>
        <v/>
      </c>
      <c r="BB579" s="19" t="str">
        <f t="shared" si="1646"/>
        <v/>
      </c>
      <c r="BC579" s="19" t="str">
        <f t="shared" si="1646"/>
        <v/>
      </c>
      <c r="BD579" s="19" t="str">
        <f t="shared" si="1629"/>
        <v/>
      </c>
      <c r="BE579" s="19" t="str">
        <f t="shared" si="1629"/>
        <v/>
      </c>
      <c r="BF579" s="19" t="str">
        <f t="shared" si="1629"/>
        <v/>
      </c>
      <c r="BG579" s="19" t="str">
        <f t="shared" si="1629"/>
        <v/>
      </c>
      <c r="BH579" s="19" t="str">
        <f t="shared" si="1629"/>
        <v/>
      </c>
      <c r="BI579" s="19" t="str">
        <f t="shared" si="1629"/>
        <v/>
      </c>
      <c r="BJ579" s="19" t="str">
        <f t="shared" si="1629"/>
        <v/>
      </c>
      <c r="BK579" s="19" t="str">
        <f t="shared" si="1629"/>
        <v/>
      </c>
      <c r="BL579" s="19" t="str">
        <f t="shared" si="1629"/>
        <v/>
      </c>
      <c r="BM579" s="19" t="str">
        <f t="shared" si="1629"/>
        <v/>
      </c>
      <c r="BN579" s="19" t="str">
        <f t="shared" si="1629"/>
        <v/>
      </c>
      <c r="BO579" s="19" t="str">
        <f t="shared" si="1629"/>
        <v/>
      </c>
      <c r="BP579" s="19" t="str">
        <f t="shared" si="1629"/>
        <v/>
      </c>
      <c r="BQ579" s="19" t="str">
        <f t="shared" si="1629"/>
        <v/>
      </c>
      <c r="BR579" s="19" t="str">
        <f t="shared" si="1629"/>
        <v/>
      </c>
      <c r="BS579" s="19" t="str">
        <f t="shared" si="1606"/>
        <v/>
      </c>
      <c r="BT579" s="19" t="str">
        <f t="shared" si="1606"/>
        <v/>
      </c>
      <c r="BU579" s="19" t="str">
        <f t="shared" si="1606"/>
        <v/>
      </c>
      <c r="BV579" s="19" t="str">
        <f t="shared" si="1606"/>
        <v/>
      </c>
      <c r="BW579" s="19" t="str">
        <f t="shared" si="1606"/>
        <v/>
      </c>
      <c r="BX579" s="19" t="str">
        <f t="shared" si="1606"/>
        <v/>
      </c>
      <c r="BY579" s="19" t="str">
        <f t="shared" si="1606"/>
        <v/>
      </c>
      <c r="BZ579" s="19" t="str">
        <f t="shared" si="1606"/>
        <v/>
      </c>
      <c r="CA579" s="19" t="str">
        <f t="shared" si="1606"/>
        <v/>
      </c>
      <c r="CB579" s="19" t="str">
        <f t="shared" si="1606"/>
        <v/>
      </c>
      <c r="CC579" s="19" t="str">
        <f t="shared" si="1606"/>
        <v/>
      </c>
      <c r="CD579" s="19" t="str">
        <f t="shared" si="1606"/>
        <v/>
      </c>
      <c r="CE579" s="19" t="str">
        <f t="shared" si="1606"/>
        <v/>
      </c>
      <c r="CF579" s="19" t="str">
        <f t="shared" si="1606"/>
        <v/>
      </c>
      <c r="CG579" s="19" t="str">
        <f t="shared" si="1606"/>
        <v/>
      </c>
      <c r="CH579" s="19" t="str">
        <f t="shared" si="1606"/>
        <v/>
      </c>
      <c r="CI579" s="19" t="str">
        <f t="shared" si="1647"/>
        <v/>
      </c>
      <c r="CJ579" s="19" t="str">
        <f t="shared" si="1647"/>
        <v/>
      </c>
      <c r="CK579" s="19" t="str">
        <f t="shared" si="1647"/>
        <v/>
      </c>
      <c r="CL579" s="19" t="str">
        <f t="shared" si="1647"/>
        <v/>
      </c>
      <c r="CM579" s="19" t="str">
        <f t="shared" si="1647"/>
        <v/>
      </c>
      <c r="CN579" s="19" t="str">
        <f t="shared" si="1647"/>
        <v/>
      </c>
      <c r="CO579" s="19" t="str">
        <f t="shared" si="1648"/>
        <v/>
      </c>
      <c r="CP579" s="19" t="str">
        <f t="shared" si="1648"/>
        <v/>
      </c>
      <c r="CQ579" s="19" t="str">
        <f t="shared" si="1648"/>
        <v/>
      </c>
      <c r="CR579" s="19" t="str">
        <f t="shared" si="1648"/>
        <v/>
      </c>
      <c r="CS579" s="19" t="str">
        <f t="shared" si="1648"/>
        <v/>
      </c>
      <c r="CT579" s="19" t="str">
        <f t="shared" si="1648"/>
        <v/>
      </c>
      <c r="CU579" s="19" t="str">
        <f t="shared" si="1648"/>
        <v/>
      </c>
      <c r="CV579" s="19" t="str">
        <f t="shared" si="1648"/>
        <v/>
      </c>
      <c r="CW579" s="19" t="str">
        <f t="shared" si="1648"/>
        <v/>
      </c>
      <c r="CX579" s="19" t="str">
        <f t="shared" si="1648"/>
        <v/>
      </c>
      <c r="CY579" s="19" t="str">
        <f t="shared" si="1649"/>
        <v/>
      </c>
      <c r="CZ579" s="19" t="str">
        <f t="shared" si="1649"/>
        <v/>
      </c>
      <c r="DA579" s="19" t="str">
        <f t="shared" si="1649"/>
        <v/>
      </c>
      <c r="DB579" s="19" t="str">
        <f t="shared" si="1649"/>
        <v/>
      </c>
      <c r="DC579" s="19" t="str">
        <f t="shared" si="1649"/>
        <v/>
      </c>
      <c r="DD579" s="19" t="str">
        <f t="shared" si="1649"/>
        <v/>
      </c>
      <c r="DE579" s="19" t="str">
        <f t="shared" si="1649"/>
        <v/>
      </c>
      <c r="DF579" s="19" t="str">
        <f t="shared" si="1649"/>
        <v/>
      </c>
      <c r="DG579" s="19" t="str">
        <f t="shared" si="1649"/>
        <v/>
      </c>
      <c r="DH579" s="19" t="str">
        <f t="shared" si="1649"/>
        <v/>
      </c>
      <c r="DI579" s="19" t="str">
        <f t="shared" si="1649"/>
        <v/>
      </c>
      <c r="DJ579" s="19" t="str">
        <f t="shared" si="1649"/>
        <v/>
      </c>
      <c r="DK579" s="19" t="str">
        <f t="shared" si="1631"/>
        <v/>
      </c>
      <c r="DL579" s="19" t="str">
        <f t="shared" si="1631"/>
        <v/>
      </c>
      <c r="DM579" s="19" t="str">
        <f t="shared" si="1631"/>
        <v/>
      </c>
      <c r="DN579" s="19" t="str">
        <f t="shared" si="1631"/>
        <v/>
      </c>
      <c r="DO579" s="19" t="str">
        <f t="shared" si="1631"/>
        <v/>
      </c>
      <c r="DP579" s="19" t="str">
        <f t="shared" si="1631"/>
        <v/>
      </c>
      <c r="DQ579" s="19" t="str">
        <f t="shared" si="1631"/>
        <v/>
      </c>
      <c r="DR579" s="19" t="str">
        <f t="shared" si="1631"/>
        <v/>
      </c>
      <c r="DS579" s="19" t="str">
        <f t="shared" si="1631"/>
        <v/>
      </c>
      <c r="DT579" s="19" t="str">
        <f t="shared" si="1631"/>
        <v/>
      </c>
      <c r="DU579" s="19" t="str">
        <f t="shared" si="1631"/>
        <v/>
      </c>
      <c r="DV579" s="19" t="str">
        <f t="shared" si="1631"/>
        <v/>
      </c>
      <c r="DW579" s="19" t="str">
        <f t="shared" si="1631"/>
        <v/>
      </c>
      <c r="DX579" s="19" t="str">
        <f t="shared" si="1631"/>
        <v/>
      </c>
      <c r="DY579" s="19" t="str">
        <f t="shared" si="1631"/>
        <v/>
      </c>
      <c r="DZ579" s="19" t="str">
        <f t="shared" si="1631"/>
        <v/>
      </c>
      <c r="EA579" s="19" t="str">
        <f t="shared" si="1608"/>
        <v/>
      </c>
      <c r="EB579" s="19" t="str">
        <f t="shared" si="1608"/>
        <v/>
      </c>
      <c r="EC579" s="19" t="str">
        <f t="shared" si="1598"/>
        <v/>
      </c>
      <c r="ED579" s="19" t="str">
        <f t="shared" si="1588"/>
        <v/>
      </c>
      <c r="EE579" s="19" t="str">
        <f t="shared" si="1588"/>
        <v/>
      </c>
      <c r="EF579" s="19" t="str">
        <f t="shared" si="1588"/>
        <v/>
      </c>
      <c r="EG579" s="19" t="str">
        <f t="shared" si="1588"/>
        <v/>
      </c>
      <c r="EH579" s="19" t="str">
        <f t="shared" ref="EH579:EP579" si="1651">IFERROR(IF(OR(EH$502="",$D579=""),"",ROUND(INDEX($J$103:$ADX$203,MATCH($D579,$I$103:$I$300,0),MATCH(EH$3,$J$102:$ADX$102,0))*1000/INDEX($J$303:$ADX$403,MATCH($D579,$I$303:$I$403,0),MATCH(EH$3,$J$302:$ADX$302,0)),2)),0)</f>
        <v/>
      </c>
      <c r="EI579" s="19" t="str">
        <f t="shared" si="1651"/>
        <v/>
      </c>
      <c r="EJ579" s="19" t="str">
        <f t="shared" si="1651"/>
        <v/>
      </c>
      <c r="EK579" s="19" t="str">
        <f t="shared" si="1651"/>
        <v/>
      </c>
      <c r="EL579" s="19" t="str">
        <f t="shared" si="1651"/>
        <v/>
      </c>
      <c r="EM579" s="19" t="str">
        <f t="shared" si="1651"/>
        <v/>
      </c>
      <c r="EN579" s="19" t="str">
        <f t="shared" si="1651"/>
        <v/>
      </c>
      <c r="EO579" s="19" t="str">
        <f t="shared" si="1651"/>
        <v/>
      </c>
      <c r="EP579" s="19" t="str">
        <f t="shared" si="1651"/>
        <v/>
      </c>
      <c r="EQ579" s="19" t="str">
        <f t="shared" ref="EQ579:FF598" si="1652">IFERROR(IF(OR(EQ$502="",$D579=""),"",ROUND(INDEX($J$103:$ADX$203,MATCH($D579,$I$103:$I$300,0),MATCH(EQ$3,$J$102:$ADX$102,0))*1000/INDEX($J$303:$ADX$403,MATCH($D579,$I$303:$I$403,0),MATCH(EQ$3,$J$302:$ADX$302,0)),2)),0)</f>
        <v/>
      </c>
      <c r="ER579" s="19" t="str">
        <f t="shared" si="1652"/>
        <v/>
      </c>
      <c r="ES579" s="19" t="str">
        <f t="shared" si="1652"/>
        <v/>
      </c>
      <c r="ET579" s="19" t="str">
        <f t="shared" si="1652"/>
        <v/>
      </c>
      <c r="EU579" s="19" t="str">
        <f t="shared" si="1652"/>
        <v/>
      </c>
      <c r="EV579" s="19" t="str">
        <f t="shared" si="1652"/>
        <v/>
      </c>
      <c r="EW579" s="19" t="str">
        <f t="shared" si="1652"/>
        <v/>
      </c>
      <c r="EX579" s="19" t="str">
        <f t="shared" si="1652"/>
        <v/>
      </c>
      <c r="EY579" s="19" t="str">
        <f t="shared" si="1652"/>
        <v/>
      </c>
      <c r="EZ579" s="19" t="str">
        <f t="shared" si="1652"/>
        <v/>
      </c>
      <c r="FA579" s="19" t="str">
        <f t="shared" si="1652"/>
        <v/>
      </c>
      <c r="FB579" s="19" t="str">
        <f t="shared" si="1652"/>
        <v/>
      </c>
      <c r="FC579" s="19" t="str">
        <f t="shared" si="1652"/>
        <v/>
      </c>
      <c r="FD579" s="19" t="str">
        <f t="shared" si="1652"/>
        <v/>
      </c>
      <c r="FE579" s="19" t="str">
        <f t="shared" si="1652"/>
        <v/>
      </c>
      <c r="FF579" s="19" t="str">
        <f t="shared" si="1652"/>
        <v/>
      </c>
      <c r="FG579" s="19" t="str">
        <f t="shared" ref="FG579:FP584" si="1653">IFERROR(IF(OR(FG$502="",$D579=""),"",ROUND(INDEX($J$103:$ADX$203,MATCH($D579,$I$103:$I$300,0),MATCH(FG$3,$J$102:$ADX$102,0))*1000/INDEX($J$303:$ADX$403,MATCH($D579,$I$303:$I$403,0),MATCH(FG$3,$J$302:$ADX$302,0)),2)),0)</f>
        <v/>
      </c>
      <c r="FH579" s="19" t="str">
        <f t="shared" si="1653"/>
        <v/>
      </c>
      <c r="FI579" s="19" t="str">
        <f t="shared" si="1653"/>
        <v/>
      </c>
      <c r="FJ579" s="19" t="str">
        <f t="shared" si="1653"/>
        <v/>
      </c>
      <c r="FK579" s="19" t="str">
        <f t="shared" si="1653"/>
        <v/>
      </c>
      <c r="FL579" s="19" t="str">
        <f t="shared" si="1653"/>
        <v/>
      </c>
      <c r="FM579" s="19" t="str">
        <f t="shared" si="1653"/>
        <v/>
      </c>
      <c r="FN579" s="19" t="str">
        <f t="shared" si="1653"/>
        <v/>
      </c>
      <c r="FO579" s="19" t="str">
        <f t="shared" si="1653"/>
        <v/>
      </c>
      <c r="FP579" s="19" t="str">
        <f t="shared" si="1653"/>
        <v/>
      </c>
      <c r="FQ579" s="19" t="str">
        <f t="shared" ref="FQ579:FZ584" si="1654">IFERROR(IF(OR(FQ$502="",$D579=""),"",ROUND(INDEX($J$103:$ADX$203,MATCH($D579,$I$103:$I$300,0),MATCH(FQ$3,$J$102:$ADX$102,0))*1000/INDEX($J$303:$ADX$403,MATCH($D579,$I$303:$I$403,0),MATCH(FQ$3,$J$302:$ADX$302,0)),2)),0)</f>
        <v/>
      </c>
      <c r="FR579" s="19" t="str">
        <f t="shared" si="1654"/>
        <v/>
      </c>
      <c r="FS579" s="19" t="str">
        <f t="shared" si="1654"/>
        <v/>
      </c>
      <c r="FT579" s="19" t="str">
        <f t="shared" si="1654"/>
        <v/>
      </c>
      <c r="FU579" s="19" t="str">
        <f t="shared" si="1654"/>
        <v/>
      </c>
      <c r="FV579" s="19" t="str">
        <f t="shared" si="1654"/>
        <v/>
      </c>
      <c r="FW579" s="19" t="str">
        <f t="shared" si="1654"/>
        <v/>
      </c>
      <c r="FX579" s="19" t="str">
        <f t="shared" si="1654"/>
        <v/>
      </c>
      <c r="FY579" s="19" t="str">
        <f t="shared" si="1654"/>
        <v/>
      </c>
      <c r="FZ579" s="19" t="str">
        <f t="shared" si="1654"/>
        <v/>
      </c>
      <c r="GA579" s="19" t="str">
        <f t="shared" si="1613"/>
        <v/>
      </c>
      <c r="GB579" s="19" t="str">
        <f t="shared" si="1613"/>
        <v/>
      </c>
      <c r="GC579" s="19" t="str">
        <f t="shared" si="1613"/>
        <v/>
      </c>
      <c r="GD579" s="19" t="str">
        <f t="shared" si="1613"/>
        <v/>
      </c>
      <c r="GE579" s="19" t="str">
        <f t="shared" si="1613"/>
        <v/>
      </c>
      <c r="GF579" s="19" t="str">
        <f t="shared" si="1613"/>
        <v/>
      </c>
      <c r="GG579" s="19" t="str">
        <f t="shared" si="1613"/>
        <v/>
      </c>
      <c r="GH579" s="19" t="str">
        <f t="shared" si="1613"/>
        <v/>
      </c>
      <c r="GI579" s="19" t="str">
        <f t="shared" si="1613"/>
        <v/>
      </c>
      <c r="GJ579" s="19" t="str">
        <f t="shared" si="1613"/>
        <v/>
      </c>
      <c r="GK579" s="19" t="str">
        <f t="shared" si="1613"/>
        <v/>
      </c>
      <c r="GL579" s="19" t="str">
        <f t="shared" si="1613"/>
        <v/>
      </c>
      <c r="GM579" s="19" t="str">
        <f t="shared" si="1613"/>
        <v/>
      </c>
      <c r="GN579" s="19" t="str">
        <f t="shared" si="1613"/>
        <v/>
      </c>
      <c r="GO579" s="19" t="str">
        <f t="shared" si="1613"/>
        <v/>
      </c>
      <c r="GP579" s="19" t="str">
        <f t="shared" si="1613"/>
        <v/>
      </c>
      <c r="GQ579" s="19" t="str">
        <f t="shared" si="1600"/>
        <v/>
      </c>
      <c r="GR579" s="19" t="str">
        <f t="shared" si="1650"/>
        <v/>
      </c>
      <c r="GS579" s="19" t="str">
        <f t="shared" si="1650"/>
        <v/>
      </c>
      <c r="GT579" s="19" t="str">
        <f t="shared" si="1650"/>
        <v/>
      </c>
      <c r="GU579" s="19" t="str">
        <f t="shared" si="1650"/>
        <v/>
      </c>
      <c r="GV579" s="19" t="str">
        <f t="shared" si="1650"/>
        <v/>
      </c>
      <c r="GW579" s="19" t="str">
        <f t="shared" si="1650"/>
        <v/>
      </c>
      <c r="GX579" s="19" t="str">
        <f t="shared" si="1650"/>
        <v/>
      </c>
      <c r="GY579" s="19" t="str">
        <f t="shared" si="1650"/>
        <v/>
      </c>
      <c r="GZ579" s="19" t="str">
        <f t="shared" si="1650"/>
        <v/>
      </c>
      <c r="HA579" s="19" t="str">
        <f t="shared" si="1650"/>
        <v/>
      </c>
      <c r="HB579" s="19" t="str">
        <f t="shared" si="1650"/>
        <v/>
      </c>
      <c r="HC579" s="19" t="str">
        <f t="shared" si="1650"/>
        <v/>
      </c>
      <c r="HD579" s="19" t="str">
        <f t="shared" si="1650"/>
        <v/>
      </c>
      <c r="HE579" s="19" t="str">
        <f t="shared" si="1650"/>
        <v/>
      </c>
      <c r="HF579" s="19" t="str">
        <f t="shared" si="1650"/>
        <v/>
      </c>
      <c r="HG579" s="19" t="str">
        <f t="shared" si="1650"/>
        <v/>
      </c>
      <c r="HH579" s="19" t="str">
        <f t="shared" si="1633"/>
        <v/>
      </c>
      <c r="HI579" s="19" t="str">
        <f t="shared" si="1633"/>
        <v/>
      </c>
      <c r="HJ579" s="19" t="str">
        <f t="shared" si="1633"/>
        <v/>
      </c>
      <c r="HK579" s="19" t="str">
        <f t="shared" si="1633"/>
        <v/>
      </c>
      <c r="HL579" s="19" t="str">
        <f t="shared" si="1633"/>
        <v/>
      </c>
      <c r="HM579" s="19" t="str">
        <f t="shared" si="1633"/>
        <v/>
      </c>
      <c r="HN579" s="19" t="str">
        <f t="shared" si="1633"/>
        <v/>
      </c>
      <c r="HO579" s="19" t="str">
        <f t="shared" si="1633"/>
        <v/>
      </c>
      <c r="HP579" s="19" t="str">
        <f t="shared" si="1633"/>
        <v/>
      </c>
      <c r="HQ579" s="19" t="str">
        <f t="shared" si="1633"/>
        <v/>
      </c>
      <c r="HR579" s="19" t="str">
        <f t="shared" si="1633"/>
        <v/>
      </c>
      <c r="HS579" s="19" t="str">
        <f t="shared" si="1633"/>
        <v/>
      </c>
      <c r="HT579" s="19" t="str">
        <f t="shared" si="1633"/>
        <v/>
      </c>
      <c r="HU579" s="19" t="str">
        <f t="shared" si="1633"/>
        <v/>
      </c>
      <c r="HV579" s="19" t="str">
        <f t="shared" si="1633"/>
        <v/>
      </c>
      <c r="HW579" s="19" t="str">
        <f t="shared" si="1634"/>
        <v/>
      </c>
      <c r="HX579" s="19" t="str">
        <f t="shared" si="1634"/>
        <v/>
      </c>
      <c r="HY579" s="19" t="str">
        <f t="shared" si="1634"/>
        <v/>
      </c>
      <c r="HZ579" s="19" t="str">
        <f t="shared" si="1634"/>
        <v/>
      </c>
      <c r="IA579" s="19" t="str">
        <f t="shared" si="1634"/>
        <v/>
      </c>
      <c r="IB579" s="19" t="str">
        <f t="shared" si="1634"/>
        <v/>
      </c>
      <c r="IC579" s="19" t="str">
        <f t="shared" si="1634"/>
        <v/>
      </c>
      <c r="ID579" s="19" t="str">
        <f t="shared" si="1634"/>
        <v/>
      </c>
      <c r="IE579" s="19" t="str">
        <f t="shared" si="1634"/>
        <v/>
      </c>
      <c r="IF579" s="19" t="str">
        <f t="shared" si="1634"/>
        <v/>
      </c>
      <c r="IG579" s="19" t="str">
        <f t="shared" si="1634"/>
        <v/>
      </c>
      <c r="IH579" s="19" t="str">
        <f t="shared" si="1634"/>
        <v/>
      </c>
      <c r="II579" s="19" t="str">
        <f t="shared" si="1634"/>
        <v/>
      </c>
      <c r="IJ579" s="19" t="str">
        <f t="shared" si="1635"/>
        <v/>
      </c>
      <c r="IK579" s="19" t="str">
        <f t="shared" si="1635"/>
        <v/>
      </c>
      <c r="IL579" s="19" t="str">
        <f t="shared" si="1635"/>
        <v/>
      </c>
      <c r="IM579" s="19" t="str">
        <f t="shared" si="1635"/>
        <v/>
      </c>
      <c r="IN579" s="19" t="str">
        <f t="shared" si="1635"/>
        <v/>
      </c>
      <c r="IO579" s="19" t="str">
        <f t="shared" si="1635"/>
        <v/>
      </c>
      <c r="IP579" s="19" t="str">
        <f t="shared" si="1635"/>
        <v/>
      </c>
      <c r="IQ579" s="19" t="str">
        <f t="shared" si="1635"/>
        <v/>
      </c>
      <c r="IR579" s="19" t="str">
        <f t="shared" si="1635"/>
        <v/>
      </c>
      <c r="IS579" s="19" t="str">
        <f t="shared" si="1635"/>
        <v/>
      </c>
      <c r="IT579" s="19" t="str">
        <f t="shared" si="1635"/>
        <v/>
      </c>
      <c r="IU579" s="19" t="str">
        <f t="shared" si="1635"/>
        <v/>
      </c>
      <c r="IV579" s="19" t="str">
        <f t="shared" si="1635"/>
        <v/>
      </c>
      <c r="IW579" s="19" t="str">
        <f t="shared" si="1635"/>
        <v/>
      </c>
      <c r="IX579" s="19" t="str">
        <f t="shared" si="1635"/>
        <v/>
      </c>
      <c r="IY579" s="19" t="str">
        <f t="shared" si="1635"/>
        <v/>
      </c>
      <c r="IZ579" s="19" t="str">
        <f t="shared" si="1616"/>
        <v/>
      </c>
      <c r="JA579" s="19" t="str">
        <f t="shared" si="1616"/>
        <v/>
      </c>
      <c r="JB579" s="19" t="str">
        <f t="shared" si="1616"/>
        <v/>
      </c>
      <c r="JC579" s="19" t="str">
        <f t="shared" si="1616"/>
        <v/>
      </c>
      <c r="JD579" s="19" t="str">
        <f t="shared" si="1616"/>
        <v/>
      </c>
      <c r="JE579" s="19" t="str">
        <f t="shared" si="1616"/>
        <v/>
      </c>
      <c r="JF579" s="19" t="str">
        <f t="shared" ref="JF579:JO579" si="1655">IFERROR(IF(OR(JF$502="",$D579=""),"",ROUND(INDEX($J$103:$ADX$203,MATCH($D579,$I$103:$I$300,0),MATCH(JF$3,$J$102:$ADX$102,0))*1000/INDEX($J$303:$ADX$403,MATCH($D579,$I$303:$I$403,0),MATCH(JF$3,$J$302:$ADX$302,0)),2)),0)</f>
        <v/>
      </c>
      <c r="JG579" s="19" t="str">
        <f t="shared" si="1655"/>
        <v/>
      </c>
      <c r="JH579" s="19" t="str">
        <f t="shared" si="1655"/>
        <v/>
      </c>
      <c r="JI579" s="19" t="str">
        <f t="shared" si="1655"/>
        <v/>
      </c>
      <c r="JJ579" s="19" t="str">
        <f t="shared" si="1655"/>
        <v/>
      </c>
      <c r="JK579" s="19" t="str">
        <f t="shared" si="1655"/>
        <v/>
      </c>
      <c r="JL579" s="19" t="str">
        <f t="shared" si="1655"/>
        <v/>
      </c>
      <c r="JM579" s="19" t="str">
        <f t="shared" si="1655"/>
        <v/>
      </c>
      <c r="JN579" s="19" t="str">
        <f t="shared" si="1655"/>
        <v/>
      </c>
      <c r="JO579" s="19" t="str">
        <f t="shared" si="1655"/>
        <v/>
      </c>
      <c r="JP579" s="19" t="str">
        <f t="shared" ref="JP579:KE595" si="1656">IFERROR(IF(OR(JP$502="",$D579=""),"",ROUND(INDEX($J$103:$ADX$203,MATCH($D579,$I$103:$I$300,0),MATCH(JP$3,$J$102:$ADX$102,0))*1000/INDEX($J$303:$ADX$403,MATCH($D579,$I$303:$I$403,0),MATCH(JP$3,$J$302:$ADX$302,0)),2)),0)</f>
        <v/>
      </c>
      <c r="JQ579" s="19" t="str">
        <f t="shared" si="1656"/>
        <v/>
      </c>
      <c r="JR579" s="19" t="str">
        <f t="shared" si="1656"/>
        <v/>
      </c>
      <c r="JS579" s="19" t="str">
        <f t="shared" si="1656"/>
        <v/>
      </c>
      <c r="JT579" s="19" t="str">
        <f t="shared" si="1656"/>
        <v/>
      </c>
      <c r="JU579" s="19" t="str">
        <f t="shared" si="1656"/>
        <v/>
      </c>
      <c r="JV579" s="19" t="str">
        <f t="shared" si="1656"/>
        <v/>
      </c>
      <c r="JW579" s="19" t="str">
        <f t="shared" si="1656"/>
        <v/>
      </c>
      <c r="JX579" s="19" t="str">
        <f t="shared" si="1656"/>
        <v/>
      </c>
      <c r="JY579" s="19" t="str">
        <f t="shared" si="1656"/>
        <v/>
      </c>
      <c r="JZ579" s="19" t="str">
        <f t="shared" si="1656"/>
        <v/>
      </c>
      <c r="KA579" s="19" t="str">
        <f t="shared" si="1656"/>
        <v/>
      </c>
      <c r="KB579" s="19" t="str">
        <f t="shared" si="1656"/>
        <v/>
      </c>
      <c r="KC579" s="19" t="str">
        <f t="shared" si="1656"/>
        <v/>
      </c>
      <c r="KD579" s="19" t="str">
        <f t="shared" si="1656"/>
        <v/>
      </c>
      <c r="KE579" s="19" t="str">
        <f t="shared" si="1656"/>
        <v/>
      </c>
      <c r="KF579" s="19" t="str">
        <f t="shared" ref="KF579:KU579" si="1657">IFERROR(IF(OR(KF$502="",$D579=""),"",ROUND(INDEX($J$103:$ADX$203,MATCH($D579,$I$103:$I$300,0),MATCH(KF$3,$J$102:$ADX$102,0))*1000/INDEX($J$303:$ADX$403,MATCH($D579,$I$303:$I$403,0),MATCH(KF$3,$J$302:$ADX$302,0)),2)),0)</f>
        <v/>
      </c>
      <c r="KG579" s="19" t="str">
        <f t="shared" si="1657"/>
        <v/>
      </c>
      <c r="KH579" s="19" t="str">
        <f t="shared" si="1657"/>
        <v/>
      </c>
      <c r="KI579" s="19" t="str">
        <f t="shared" si="1657"/>
        <v/>
      </c>
      <c r="KJ579" s="19" t="str">
        <f t="shared" si="1657"/>
        <v/>
      </c>
      <c r="KK579" s="19" t="str">
        <f t="shared" si="1657"/>
        <v/>
      </c>
      <c r="KL579" s="19" t="str">
        <f t="shared" si="1657"/>
        <v/>
      </c>
      <c r="KM579" s="19" t="str">
        <f t="shared" si="1657"/>
        <v/>
      </c>
      <c r="KN579" s="19" t="str">
        <f t="shared" si="1657"/>
        <v/>
      </c>
      <c r="KO579" s="19" t="str">
        <f t="shared" si="1657"/>
        <v/>
      </c>
      <c r="KP579" s="19" t="str">
        <f t="shared" si="1657"/>
        <v/>
      </c>
      <c r="KQ579" s="19" t="str">
        <f t="shared" si="1657"/>
        <v/>
      </c>
      <c r="KR579" s="19" t="str">
        <f t="shared" si="1657"/>
        <v/>
      </c>
      <c r="KS579" s="19" t="str">
        <f t="shared" si="1657"/>
        <v/>
      </c>
      <c r="KT579" s="19" t="str">
        <f t="shared" si="1657"/>
        <v/>
      </c>
      <c r="KU579" s="19" t="str">
        <f t="shared" si="1657"/>
        <v/>
      </c>
      <c r="KV579" s="19" t="str">
        <f t="shared" si="1640"/>
        <v/>
      </c>
      <c r="KW579" s="19" t="str">
        <f t="shared" si="1640"/>
        <v/>
      </c>
      <c r="KX579" s="19" t="str">
        <f t="shared" si="1640"/>
        <v/>
      </c>
      <c r="KY579" s="19" t="str">
        <f t="shared" si="1640"/>
        <v/>
      </c>
      <c r="KZ579" s="19" t="str">
        <f t="shared" si="1640"/>
        <v/>
      </c>
      <c r="LA579" s="19" t="str">
        <f t="shared" si="1640"/>
        <v/>
      </c>
      <c r="LB579" s="19" t="str">
        <f t="shared" si="1640"/>
        <v/>
      </c>
      <c r="LC579" s="19" t="str">
        <f t="shared" si="1640"/>
        <v/>
      </c>
      <c r="LD579" s="19" t="str">
        <f t="shared" si="1640"/>
        <v/>
      </c>
      <c r="LE579" s="19" t="str">
        <f t="shared" si="1640"/>
        <v/>
      </c>
      <c r="LF579" s="19" t="str">
        <f t="shared" si="1640"/>
        <v/>
      </c>
      <c r="LG579" s="19" t="str">
        <f t="shared" si="1640"/>
        <v/>
      </c>
      <c r="LH579" s="19" t="str">
        <f t="shared" si="1640"/>
        <v/>
      </c>
      <c r="LI579" s="19" t="str">
        <f t="shared" si="1640"/>
        <v/>
      </c>
      <c r="LJ579" s="19" t="str">
        <f t="shared" si="1640"/>
        <v/>
      </c>
      <c r="LK579" s="19" t="str">
        <f t="shared" si="1640"/>
        <v/>
      </c>
      <c r="LL579" s="19" t="str">
        <f t="shared" si="1619"/>
        <v/>
      </c>
      <c r="LM579" s="19" t="str">
        <f t="shared" si="1619"/>
        <v/>
      </c>
      <c r="LN579" s="19" t="str">
        <f t="shared" si="1619"/>
        <v/>
      </c>
      <c r="LO579" s="19" t="str">
        <f t="shared" si="1619"/>
        <v/>
      </c>
      <c r="LP579" s="19" t="str">
        <f t="shared" si="1619"/>
        <v/>
      </c>
      <c r="LQ579" s="19" t="str">
        <f t="shared" si="1619"/>
        <v/>
      </c>
      <c r="LR579" s="19" t="str">
        <f t="shared" ref="LR579:MA579" si="1658">IFERROR(IF(OR(LR$502="",$D579=""),"",ROUND(INDEX($J$103:$ADX$203,MATCH($D579,$I$103:$I$300,0),MATCH(LR$3,$J$102:$ADX$102,0))*1000/INDEX($J$303:$ADX$403,MATCH($D579,$I$303:$I$403,0),MATCH(LR$3,$J$302:$ADX$302,0)),2)),0)</f>
        <v/>
      </c>
      <c r="LS579" s="19" t="str">
        <f t="shared" si="1658"/>
        <v/>
      </c>
      <c r="LT579" s="19" t="str">
        <f t="shared" si="1658"/>
        <v/>
      </c>
      <c r="LU579" s="19" t="str">
        <f t="shared" si="1658"/>
        <v/>
      </c>
      <c r="LV579" s="19" t="str">
        <f t="shared" si="1658"/>
        <v/>
      </c>
      <c r="LW579" s="19" t="str">
        <f t="shared" si="1658"/>
        <v/>
      </c>
      <c r="LX579" s="19" t="str">
        <f t="shared" si="1658"/>
        <v/>
      </c>
      <c r="LY579" s="19" t="str">
        <f t="shared" si="1658"/>
        <v/>
      </c>
      <c r="LZ579" s="19" t="str">
        <f t="shared" si="1658"/>
        <v/>
      </c>
      <c r="MA579" s="19" t="str">
        <f t="shared" si="1658"/>
        <v/>
      </c>
      <c r="MB579" s="19" t="str">
        <f t="shared" ref="MB579:MQ595" si="1659">IFERROR(IF(OR(MB$502="",$D579=""),"",ROUND(INDEX($J$103:$ADX$203,MATCH($D579,$I$103:$I$300,0),MATCH(MB$3,$J$102:$ADX$102,0))*1000/INDEX($J$303:$ADX$403,MATCH($D579,$I$303:$I$403,0),MATCH(MB$3,$J$302:$ADX$302,0)),2)),0)</f>
        <v/>
      </c>
      <c r="MC579" s="19" t="str">
        <f t="shared" si="1659"/>
        <v/>
      </c>
      <c r="MD579" s="19" t="str">
        <f t="shared" si="1659"/>
        <v/>
      </c>
      <c r="ME579" s="19" t="str">
        <f t="shared" si="1659"/>
        <v/>
      </c>
      <c r="MF579" s="19" t="str">
        <f t="shared" si="1659"/>
        <v/>
      </c>
      <c r="MG579" s="19" t="str">
        <f t="shared" si="1659"/>
        <v/>
      </c>
      <c r="MH579" s="19" t="str">
        <f t="shared" si="1659"/>
        <v/>
      </c>
      <c r="MI579" s="19" t="str">
        <f t="shared" si="1659"/>
        <v/>
      </c>
      <c r="MJ579" s="19" t="str">
        <f t="shared" si="1659"/>
        <v/>
      </c>
      <c r="MK579" s="19" t="str">
        <f t="shared" si="1659"/>
        <v/>
      </c>
      <c r="ML579" s="19" t="str">
        <f t="shared" si="1659"/>
        <v/>
      </c>
      <c r="MM579" s="19" t="str">
        <f t="shared" si="1659"/>
        <v/>
      </c>
      <c r="MN579" s="19" t="str">
        <f t="shared" si="1659"/>
        <v/>
      </c>
      <c r="MO579" s="19" t="str">
        <f t="shared" si="1659"/>
        <v/>
      </c>
      <c r="MP579" s="19" t="str">
        <f t="shared" si="1659"/>
        <v/>
      </c>
      <c r="MQ579" s="19" t="str">
        <f t="shared" si="1659"/>
        <v/>
      </c>
      <c r="MR579" s="19" t="str">
        <f t="shared" ref="MR579:NG579" si="1660">IFERROR(IF(OR(MR$502="",$D579=""),"",ROUND(INDEX($J$103:$ADX$203,MATCH($D579,$I$103:$I$300,0),MATCH(MR$3,$J$102:$ADX$102,0))*1000/INDEX($J$303:$ADX$403,MATCH($D579,$I$303:$I$403,0),MATCH(MR$3,$J$302:$ADX$302,0)),2)),0)</f>
        <v/>
      </c>
      <c r="MS579" s="19" t="str">
        <f t="shared" si="1660"/>
        <v/>
      </c>
      <c r="MT579" s="19" t="str">
        <f t="shared" si="1660"/>
        <v/>
      </c>
      <c r="MU579" s="19" t="str">
        <f t="shared" si="1660"/>
        <v/>
      </c>
      <c r="MV579" s="19" t="str">
        <f t="shared" si="1660"/>
        <v/>
      </c>
      <c r="MW579" s="19" t="str">
        <f t="shared" si="1660"/>
        <v/>
      </c>
      <c r="MX579" s="19" t="str">
        <f t="shared" si="1660"/>
        <v/>
      </c>
      <c r="MY579" s="19" t="str">
        <f t="shared" si="1660"/>
        <v/>
      </c>
      <c r="MZ579" s="19" t="str">
        <f t="shared" si="1660"/>
        <v/>
      </c>
      <c r="NA579" s="19" t="str">
        <f t="shared" si="1660"/>
        <v/>
      </c>
      <c r="NB579" s="19" t="str">
        <f t="shared" si="1660"/>
        <v/>
      </c>
      <c r="NC579" s="19" t="str">
        <f t="shared" si="1660"/>
        <v/>
      </c>
      <c r="ND579" s="19" t="str">
        <f t="shared" si="1660"/>
        <v/>
      </c>
      <c r="NE579" s="19" t="str">
        <f t="shared" si="1660"/>
        <v/>
      </c>
      <c r="NF579" s="19" t="str">
        <f t="shared" si="1660"/>
        <v/>
      </c>
      <c r="NG579" s="19" t="str">
        <f t="shared" si="1660"/>
        <v/>
      </c>
      <c r="NH579" s="19" t="str">
        <f t="shared" si="1645"/>
        <v/>
      </c>
      <c r="NI579" s="19" t="str">
        <f t="shared" si="1645"/>
        <v/>
      </c>
      <c r="NJ579" s="19" t="str">
        <f t="shared" si="1645"/>
        <v/>
      </c>
      <c r="NK579" s="19" t="str">
        <f t="shared" si="1645"/>
        <v/>
      </c>
      <c r="NL579" s="19" t="str">
        <f t="shared" si="1645"/>
        <v/>
      </c>
      <c r="NM579" s="19" t="str">
        <f t="shared" si="1645"/>
        <v/>
      </c>
      <c r="NN579" s="19" t="str">
        <f t="shared" si="1645"/>
        <v/>
      </c>
      <c r="NO579" s="19" t="str">
        <f t="shared" si="1645"/>
        <v/>
      </c>
      <c r="NP579" s="19" t="str">
        <f t="shared" si="1645"/>
        <v/>
      </c>
      <c r="NQ579" s="19" t="str">
        <f t="shared" si="1645"/>
        <v/>
      </c>
      <c r="NR579" s="19" t="str">
        <f t="shared" si="1645"/>
        <v/>
      </c>
      <c r="NS579" s="19" t="str">
        <f t="shared" si="1645"/>
        <v/>
      </c>
      <c r="NT579" s="19" t="str">
        <f t="shared" si="1645"/>
        <v/>
      </c>
      <c r="NU579" s="19" t="str">
        <f t="shared" si="1645"/>
        <v/>
      </c>
      <c r="NV579" s="19" t="str">
        <f t="shared" si="1645"/>
        <v/>
      </c>
      <c r="NW579" s="19" t="str">
        <f t="shared" si="1645"/>
        <v/>
      </c>
      <c r="NX579" s="19" t="str">
        <f t="shared" si="1622"/>
        <v/>
      </c>
      <c r="NY579" s="19" t="str">
        <f t="shared" si="1622"/>
        <v/>
      </c>
      <c r="NZ579" s="19" t="str">
        <f t="shared" si="1622"/>
        <v/>
      </c>
      <c r="OA579" s="19" t="str">
        <f t="shared" si="1622"/>
        <v/>
      </c>
      <c r="OB579" s="19" t="str">
        <f t="shared" si="1622"/>
        <v/>
      </c>
      <c r="OC579" s="19" t="str">
        <f t="shared" si="1622"/>
        <v/>
      </c>
      <c r="OD579" s="19" t="str">
        <f t="shared" si="1623"/>
        <v/>
      </c>
      <c r="OE579" s="19" t="str">
        <f t="shared" si="1623"/>
        <v/>
      </c>
      <c r="OF579" s="19" t="str">
        <f t="shared" si="1623"/>
        <v/>
      </c>
      <c r="OG579" s="19" t="str">
        <f t="shared" si="1623"/>
        <v/>
      </c>
      <c r="OH579" s="19" t="str">
        <f t="shared" si="1623"/>
        <v/>
      </c>
      <c r="OI579" s="19" t="str">
        <f t="shared" si="1623"/>
        <v/>
      </c>
      <c r="OJ579" s="19" t="str">
        <f t="shared" si="1623"/>
        <v/>
      </c>
      <c r="OK579" s="19" t="str">
        <f t="shared" si="1623"/>
        <v/>
      </c>
      <c r="OL579" s="19" t="str">
        <f t="shared" si="1623"/>
        <v/>
      </c>
      <c r="OM579" s="19" t="str">
        <f t="shared" si="1623"/>
        <v/>
      </c>
      <c r="ON579" s="19" t="str">
        <f t="shared" si="1624"/>
        <v/>
      </c>
      <c r="OO579" s="19" t="str">
        <f t="shared" si="1624"/>
        <v/>
      </c>
      <c r="OP579" s="19" t="str">
        <f t="shared" si="1624"/>
        <v/>
      </c>
      <c r="OQ579" s="19" t="str">
        <f t="shared" si="1624"/>
        <v/>
      </c>
      <c r="OR579" s="19" t="str">
        <f t="shared" si="1624"/>
        <v/>
      </c>
      <c r="OS579" s="19" t="str">
        <f t="shared" si="1624"/>
        <v/>
      </c>
      <c r="OT579" s="19" t="str">
        <f t="shared" si="1624"/>
        <v/>
      </c>
      <c r="OU579" s="19" t="str">
        <f t="shared" si="1624"/>
        <v/>
      </c>
      <c r="OV579" s="19" t="str">
        <f t="shared" si="1624"/>
        <v/>
      </c>
      <c r="OW579" s="19" t="str">
        <f t="shared" si="1624"/>
        <v/>
      </c>
      <c r="OX579" s="19" t="str">
        <f t="shared" si="1625"/>
        <v/>
      </c>
      <c r="OY579" s="19" t="str">
        <f t="shared" si="1625"/>
        <v/>
      </c>
      <c r="OZ579" s="19" t="str">
        <f t="shared" si="1625"/>
        <v/>
      </c>
      <c r="PA579" s="19" t="str">
        <f t="shared" si="1625"/>
        <v/>
      </c>
      <c r="PB579" s="19" t="str">
        <f t="shared" si="1625"/>
        <v/>
      </c>
      <c r="PC579" s="19" t="str">
        <f t="shared" si="1625"/>
        <v/>
      </c>
      <c r="PD579" s="19" t="str">
        <f t="shared" si="1625"/>
        <v/>
      </c>
      <c r="PE579" s="19" t="str">
        <f t="shared" si="1625"/>
        <v/>
      </c>
      <c r="PF579" s="19" t="str">
        <f t="shared" si="1625"/>
        <v/>
      </c>
      <c r="PG579" s="19" t="str">
        <f t="shared" si="1625"/>
        <v/>
      </c>
      <c r="PH579" s="19" t="str">
        <f t="shared" si="1626"/>
        <v/>
      </c>
      <c r="PI579" s="19" t="str">
        <f t="shared" si="1626"/>
        <v/>
      </c>
      <c r="PJ579" s="19" t="str">
        <f t="shared" si="1626"/>
        <v/>
      </c>
      <c r="PK579" s="19" t="str">
        <f t="shared" si="1626"/>
        <v/>
      </c>
      <c r="PL579" s="19" t="str">
        <f t="shared" si="1626"/>
        <v/>
      </c>
      <c r="PM579" s="19" t="str">
        <f t="shared" si="1626"/>
        <v/>
      </c>
      <c r="PN579" s="19" t="str">
        <f t="shared" si="1626"/>
        <v/>
      </c>
      <c r="PO579" s="19" t="str">
        <f t="shared" si="1626"/>
        <v/>
      </c>
      <c r="PP579" s="19" t="str">
        <f t="shared" si="1626"/>
        <v/>
      </c>
      <c r="PQ579" s="19" t="str">
        <f t="shared" si="1626"/>
        <v/>
      </c>
      <c r="PR579" s="19" t="str">
        <f t="shared" si="1627"/>
        <v/>
      </c>
      <c r="PS579" s="19" t="str">
        <f t="shared" si="1627"/>
        <v/>
      </c>
      <c r="PT579" s="19" t="str">
        <f t="shared" si="1627"/>
        <v/>
      </c>
      <c r="PU579" s="19" t="str">
        <f t="shared" si="1627"/>
        <v/>
      </c>
      <c r="PV579" s="19" t="str">
        <f t="shared" si="1627"/>
        <v/>
      </c>
      <c r="PW579" s="19" t="str">
        <f t="shared" si="1627"/>
        <v/>
      </c>
      <c r="PX579" s="19" t="str">
        <f t="shared" si="1627"/>
        <v/>
      </c>
      <c r="PY579" s="19" t="str">
        <f t="shared" si="1627"/>
        <v/>
      </c>
      <c r="PZ579" s="19" t="str">
        <f t="shared" si="1581"/>
        <v/>
      </c>
      <c r="QA579" s="19" t="str">
        <f t="shared" si="1582"/>
        <v/>
      </c>
    </row>
    <row r="580" spans="4:443" x14ac:dyDescent="0.25">
      <c r="D580"/>
      <c r="E580"/>
      <c r="G580" s="20" t="str">
        <f t="shared" si="1578"/>
        <v/>
      </c>
      <c r="H580" s="20"/>
      <c r="I580" s="19" t="str">
        <f t="shared" si="1594"/>
        <v/>
      </c>
      <c r="J580" s="19" t="str">
        <f t="shared" si="1594"/>
        <v/>
      </c>
      <c r="K580" s="19" t="str">
        <f t="shared" si="1594"/>
        <v/>
      </c>
      <c r="L580" s="19" t="str">
        <f t="shared" si="1594"/>
        <v/>
      </c>
      <c r="M580" s="19" t="str">
        <f t="shared" si="1594"/>
        <v/>
      </c>
      <c r="N580" s="19" t="str">
        <f t="shared" si="1594"/>
        <v/>
      </c>
      <c r="O580" s="19" t="str">
        <f t="shared" si="1594"/>
        <v/>
      </c>
      <c r="P580" s="19" t="str">
        <f t="shared" si="1594"/>
        <v/>
      </c>
      <c r="Q580" s="19" t="str">
        <f t="shared" si="1594"/>
        <v/>
      </c>
      <c r="R580" s="19" t="str">
        <f t="shared" si="1594"/>
        <v/>
      </c>
      <c r="S580" s="19" t="str">
        <f t="shared" si="1594"/>
        <v/>
      </c>
      <c r="T580" s="19" t="str">
        <f t="shared" si="1594"/>
        <v/>
      </c>
      <c r="U580" s="50" t="str">
        <f t="shared" si="1594"/>
        <v/>
      </c>
      <c r="V580" s="19" t="str">
        <f t="shared" si="1594"/>
        <v/>
      </c>
      <c r="W580" s="19" t="str">
        <f t="shared" si="1594"/>
        <v/>
      </c>
      <c r="X580" s="19" t="str">
        <f t="shared" si="1594"/>
        <v/>
      </c>
      <c r="Y580" s="19" t="str">
        <f t="shared" si="1584"/>
        <v/>
      </c>
      <c r="Z580" s="19" t="str">
        <f t="shared" si="1584"/>
        <v/>
      </c>
      <c r="AA580" s="19" t="str">
        <f t="shared" si="1584"/>
        <v/>
      </c>
      <c r="AB580" s="19" t="str">
        <f t="shared" si="1584"/>
        <v/>
      </c>
      <c r="AC580" s="19" t="str">
        <f t="shared" si="1584"/>
        <v/>
      </c>
      <c r="AD580" s="19" t="str">
        <f t="shared" si="1584"/>
        <v/>
      </c>
      <c r="AE580" s="19" t="str">
        <f t="shared" si="1584"/>
        <v/>
      </c>
      <c r="AF580" s="19" t="str">
        <f t="shared" si="1584"/>
        <v/>
      </c>
      <c r="AG580" s="19" t="str">
        <f t="shared" si="1584"/>
        <v/>
      </c>
      <c r="AH580" s="19" t="str">
        <f t="shared" si="1584"/>
        <v/>
      </c>
      <c r="AI580" s="19" t="str">
        <f t="shared" si="1584"/>
        <v/>
      </c>
      <c r="AJ580" s="19" t="str">
        <f t="shared" si="1584"/>
        <v/>
      </c>
      <c r="AK580" s="19" t="str">
        <f t="shared" si="1584"/>
        <v/>
      </c>
      <c r="AL580" s="19" t="str">
        <f t="shared" si="1584"/>
        <v/>
      </c>
      <c r="AM580" s="19" t="str">
        <f t="shared" si="1584"/>
        <v/>
      </c>
      <c r="AN580" s="19" t="str">
        <f t="shared" si="1646"/>
        <v/>
      </c>
      <c r="AO580" s="19" t="str">
        <f t="shared" si="1646"/>
        <v/>
      </c>
      <c r="AP580" s="19" t="str">
        <f t="shared" si="1646"/>
        <v/>
      </c>
      <c r="AQ580" s="19" t="str">
        <f t="shared" si="1646"/>
        <v/>
      </c>
      <c r="AR580" s="19" t="str">
        <f t="shared" si="1646"/>
        <v/>
      </c>
      <c r="AS580" s="19" t="str">
        <f t="shared" si="1646"/>
        <v/>
      </c>
      <c r="AT580" s="19" t="str">
        <f t="shared" si="1646"/>
        <v/>
      </c>
      <c r="AU580" s="19" t="str">
        <f t="shared" si="1646"/>
        <v/>
      </c>
      <c r="AV580" s="19" t="str">
        <f t="shared" si="1646"/>
        <v/>
      </c>
      <c r="AW580" s="19" t="str">
        <f t="shared" si="1646"/>
        <v/>
      </c>
      <c r="AX580" s="19" t="str">
        <f t="shared" si="1646"/>
        <v/>
      </c>
      <c r="AY580" s="19" t="str">
        <f t="shared" si="1646"/>
        <v/>
      </c>
      <c r="AZ580" s="19" t="str">
        <f t="shared" si="1646"/>
        <v/>
      </c>
      <c r="BA580" s="19" t="str">
        <f t="shared" si="1646"/>
        <v/>
      </c>
      <c r="BB580" s="19" t="str">
        <f t="shared" si="1646"/>
        <v/>
      </c>
      <c r="BC580" s="19" t="str">
        <f t="shared" si="1646"/>
        <v/>
      </c>
      <c r="BD580" s="19" t="str">
        <f t="shared" si="1629"/>
        <v/>
      </c>
      <c r="BE580" s="19" t="str">
        <f t="shared" si="1629"/>
        <v/>
      </c>
      <c r="BF580" s="19" t="str">
        <f t="shared" si="1629"/>
        <v/>
      </c>
      <c r="BG580" s="19" t="str">
        <f t="shared" si="1629"/>
        <v/>
      </c>
      <c r="BH580" s="19" t="str">
        <f t="shared" si="1629"/>
        <v/>
      </c>
      <c r="BI580" s="19" t="str">
        <f t="shared" si="1629"/>
        <v/>
      </c>
      <c r="BJ580" s="19" t="str">
        <f t="shared" si="1629"/>
        <v/>
      </c>
      <c r="BK580" s="19" t="str">
        <f t="shared" si="1629"/>
        <v/>
      </c>
      <c r="BL580" s="19" t="str">
        <f t="shared" si="1629"/>
        <v/>
      </c>
      <c r="BM580" s="19" t="str">
        <f t="shared" si="1629"/>
        <v/>
      </c>
      <c r="BN580" s="19" t="str">
        <f t="shared" si="1629"/>
        <v/>
      </c>
      <c r="BO580" s="19" t="str">
        <f t="shared" si="1629"/>
        <v/>
      </c>
      <c r="BP580" s="19" t="str">
        <f t="shared" si="1629"/>
        <v/>
      </c>
      <c r="BQ580" s="19" t="str">
        <f t="shared" si="1629"/>
        <v/>
      </c>
      <c r="BR580" s="19" t="str">
        <f t="shared" si="1629"/>
        <v/>
      </c>
      <c r="BS580" s="19" t="str">
        <f t="shared" si="1606"/>
        <v/>
      </c>
      <c r="BT580" s="19" t="str">
        <f t="shared" si="1606"/>
        <v/>
      </c>
      <c r="BU580" s="19" t="str">
        <f t="shared" si="1606"/>
        <v/>
      </c>
      <c r="BV580" s="19" t="str">
        <f t="shared" si="1606"/>
        <v/>
      </c>
      <c r="BW580" s="19" t="str">
        <f t="shared" si="1606"/>
        <v/>
      </c>
      <c r="BX580" s="19" t="str">
        <f t="shared" si="1606"/>
        <v/>
      </c>
      <c r="BY580" s="19" t="str">
        <f t="shared" si="1606"/>
        <v/>
      </c>
      <c r="BZ580" s="19" t="str">
        <f t="shared" si="1606"/>
        <v/>
      </c>
      <c r="CA580" s="19" t="str">
        <f t="shared" si="1606"/>
        <v/>
      </c>
      <c r="CB580" s="19" t="str">
        <f t="shared" si="1606"/>
        <v/>
      </c>
      <c r="CC580" s="19" t="str">
        <f t="shared" si="1606"/>
        <v/>
      </c>
      <c r="CD580" s="19" t="str">
        <f t="shared" si="1606"/>
        <v/>
      </c>
      <c r="CE580" s="19" t="str">
        <f t="shared" si="1606"/>
        <v/>
      </c>
      <c r="CF580" s="19" t="str">
        <f t="shared" si="1606"/>
        <v/>
      </c>
      <c r="CG580" s="19" t="str">
        <f t="shared" si="1606"/>
        <v/>
      </c>
      <c r="CH580" s="19" t="str">
        <f t="shared" si="1606"/>
        <v/>
      </c>
      <c r="CI580" s="19" t="str">
        <f t="shared" si="1647"/>
        <v/>
      </c>
      <c r="CJ580" s="19" t="str">
        <f t="shared" si="1647"/>
        <v/>
      </c>
      <c r="CK580" s="19" t="str">
        <f t="shared" si="1647"/>
        <v/>
      </c>
      <c r="CL580" s="19" t="str">
        <f t="shared" si="1647"/>
        <v/>
      </c>
      <c r="CM580" s="19" t="str">
        <f t="shared" si="1647"/>
        <v/>
      </c>
      <c r="CN580" s="19" t="str">
        <f t="shared" si="1647"/>
        <v/>
      </c>
      <c r="CO580" s="19" t="str">
        <f t="shared" ref="CO580:DD580" si="1661">IFERROR(IF(OR(CO$502="",$D580=""),"",ROUND(INDEX($J$103:$ADX$203,MATCH($D580,$I$103:$I$300,0),MATCH(CO$3,$J$102:$ADX$102,0))*1000/INDEX($J$303:$ADX$403,MATCH($D580,$I$303:$I$403,0),MATCH(CO$3,$J$302:$ADX$302,0)),2)),0)</f>
        <v/>
      </c>
      <c r="CP580" s="19" t="str">
        <f t="shared" si="1661"/>
        <v/>
      </c>
      <c r="CQ580" s="19" t="str">
        <f t="shared" si="1661"/>
        <v/>
      </c>
      <c r="CR580" s="19" t="str">
        <f t="shared" si="1661"/>
        <v/>
      </c>
      <c r="CS580" s="19" t="str">
        <f t="shared" si="1661"/>
        <v/>
      </c>
      <c r="CT580" s="19" t="str">
        <f t="shared" si="1661"/>
        <v/>
      </c>
      <c r="CU580" s="19" t="str">
        <f t="shared" si="1661"/>
        <v/>
      </c>
      <c r="CV580" s="19" t="str">
        <f t="shared" si="1661"/>
        <v/>
      </c>
      <c r="CW580" s="19" t="str">
        <f t="shared" si="1661"/>
        <v/>
      </c>
      <c r="CX580" s="19" t="str">
        <f t="shared" si="1661"/>
        <v/>
      </c>
      <c r="CY580" s="19" t="str">
        <f t="shared" si="1661"/>
        <v/>
      </c>
      <c r="CZ580" s="19" t="str">
        <f t="shared" si="1661"/>
        <v/>
      </c>
      <c r="DA580" s="19" t="str">
        <f t="shared" si="1661"/>
        <v/>
      </c>
      <c r="DB580" s="19" t="str">
        <f t="shared" si="1661"/>
        <v/>
      </c>
      <c r="DC580" s="19" t="str">
        <f t="shared" si="1661"/>
        <v/>
      </c>
      <c r="DD580" s="19" t="str">
        <f t="shared" si="1661"/>
        <v/>
      </c>
      <c r="DE580" s="19" t="str">
        <f t="shared" ref="DE580:DT595" si="1662">IFERROR(IF(OR(DE$502="",$D580=""),"",ROUND(INDEX($J$103:$ADX$203,MATCH($D580,$I$103:$I$300,0),MATCH(DE$3,$J$102:$ADX$102,0))*1000/INDEX($J$303:$ADX$403,MATCH($D580,$I$303:$I$403,0),MATCH(DE$3,$J$302:$ADX$302,0)),2)),0)</f>
        <v/>
      </c>
      <c r="DF580" s="19" t="str">
        <f t="shared" si="1662"/>
        <v/>
      </c>
      <c r="DG580" s="19" t="str">
        <f t="shared" si="1662"/>
        <v/>
      </c>
      <c r="DH580" s="19" t="str">
        <f t="shared" si="1662"/>
        <v/>
      </c>
      <c r="DI580" s="19" t="str">
        <f t="shared" si="1662"/>
        <v/>
      </c>
      <c r="DJ580" s="19" t="str">
        <f t="shared" si="1662"/>
        <v/>
      </c>
      <c r="DK580" s="19" t="str">
        <f t="shared" si="1662"/>
        <v/>
      </c>
      <c r="DL580" s="19" t="str">
        <f t="shared" si="1662"/>
        <v/>
      </c>
      <c r="DM580" s="19" t="str">
        <f t="shared" si="1662"/>
        <v/>
      </c>
      <c r="DN580" s="19" t="str">
        <f t="shared" si="1662"/>
        <v/>
      </c>
      <c r="DO580" s="19" t="str">
        <f t="shared" si="1662"/>
        <v/>
      </c>
      <c r="DP580" s="19" t="str">
        <f t="shared" si="1662"/>
        <v/>
      </c>
      <c r="DQ580" s="19" t="str">
        <f t="shared" si="1662"/>
        <v/>
      </c>
      <c r="DR580" s="19" t="str">
        <f t="shared" si="1662"/>
        <v/>
      </c>
      <c r="DS580" s="19" t="str">
        <f t="shared" si="1662"/>
        <v/>
      </c>
      <c r="DT580" s="19" t="str">
        <f t="shared" si="1662"/>
        <v/>
      </c>
      <c r="DU580" s="19" t="str">
        <f t="shared" si="1631"/>
        <v/>
      </c>
      <c r="DV580" s="19" t="str">
        <f t="shared" si="1631"/>
        <v/>
      </c>
      <c r="DW580" s="19" t="str">
        <f t="shared" si="1631"/>
        <v/>
      </c>
      <c r="DX580" s="19" t="str">
        <f t="shared" si="1631"/>
        <v/>
      </c>
      <c r="DY580" s="19" t="str">
        <f t="shared" si="1631"/>
        <v/>
      </c>
      <c r="DZ580" s="19" t="str">
        <f t="shared" si="1631"/>
        <v/>
      </c>
      <c r="EA580" s="19" t="str">
        <f t="shared" si="1608"/>
        <v/>
      </c>
      <c r="EB580" s="19" t="str">
        <f t="shared" si="1608"/>
        <v/>
      </c>
      <c r="EC580" s="19" t="str">
        <f t="shared" si="1598"/>
        <v/>
      </c>
      <c r="ED580" s="19" t="str">
        <f t="shared" si="1588"/>
        <v/>
      </c>
      <c r="EE580" s="19" t="str">
        <f t="shared" si="1588"/>
        <v/>
      </c>
      <c r="EF580" s="19" t="str">
        <f t="shared" si="1588"/>
        <v/>
      </c>
      <c r="EG580" s="19" t="str">
        <f t="shared" si="1588"/>
        <v/>
      </c>
      <c r="EH580" s="19" t="str">
        <f t="shared" si="1588"/>
        <v/>
      </c>
      <c r="EI580" s="19" t="str">
        <f t="shared" si="1588"/>
        <v/>
      </c>
      <c r="EJ580" s="19" t="str">
        <f t="shared" si="1588"/>
        <v/>
      </c>
      <c r="EK580" s="19" t="str">
        <f t="shared" si="1588"/>
        <v/>
      </c>
      <c r="EL580" s="19" t="str">
        <f t="shared" si="1588"/>
        <v/>
      </c>
      <c r="EM580" s="19" t="str">
        <f t="shared" si="1588"/>
        <v/>
      </c>
      <c r="EN580" s="19" t="str">
        <f t="shared" si="1588"/>
        <v/>
      </c>
      <c r="EO580" s="19" t="str">
        <f t="shared" si="1588"/>
        <v/>
      </c>
      <c r="EP580" s="19" t="str">
        <f t="shared" si="1588"/>
        <v/>
      </c>
      <c r="EQ580" s="19" t="str">
        <f t="shared" si="1588"/>
        <v/>
      </c>
      <c r="ER580" s="19" t="str">
        <f t="shared" si="1588"/>
        <v/>
      </c>
      <c r="ES580" s="19" t="str">
        <f t="shared" si="1652"/>
        <v/>
      </c>
      <c r="ET580" s="19" t="str">
        <f t="shared" si="1652"/>
        <v/>
      </c>
      <c r="EU580" s="19" t="str">
        <f t="shared" si="1652"/>
        <v/>
      </c>
      <c r="EV580" s="19" t="str">
        <f t="shared" si="1652"/>
        <v/>
      </c>
      <c r="EW580" s="19" t="str">
        <f t="shared" si="1652"/>
        <v/>
      </c>
      <c r="EX580" s="19" t="str">
        <f t="shared" si="1652"/>
        <v/>
      </c>
      <c r="EY580" s="19" t="str">
        <f t="shared" si="1652"/>
        <v/>
      </c>
      <c r="EZ580" s="19" t="str">
        <f t="shared" si="1652"/>
        <v/>
      </c>
      <c r="FA580" s="19" t="str">
        <f t="shared" si="1652"/>
        <v/>
      </c>
      <c r="FB580" s="19" t="str">
        <f t="shared" si="1652"/>
        <v/>
      </c>
      <c r="FC580" s="19" t="str">
        <f t="shared" si="1652"/>
        <v/>
      </c>
      <c r="FD580" s="19" t="str">
        <f t="shared" si="1652"/>
        <v/>
      </c>
      <c r="FE580" s="19" t="str">
        <f t="shared" si="1652"/>
        <v/>
      </c>
      <c r="FF580" s="19" t="str">
        <f t="shared" si="1652"/>
        <v/>
      </c>
      <c r="FG580" s="19" t="str">
        <f t="shared" si="1653"/>
        <v/>
      </c>
      <c r="FH580" s="19" t="str">
        <f t="shared" si="1653"/>
        <v/>
      </c>
      <c r="FI580" s="19" t="str">
        <f t="shared" si="1653"/>
        <v/>
      </c>
      <c r="FJ580" s="19" t="str">
        <f t="shared" si="1653"/>
        <v/>
      </c>
      <c r="FK580" s="19" t="str">
        <f t="shared" si="1653"/>
        <v/>
      </c>
      <c r="FL580" s="19" t="str">
        <f t="shared" si="1653"/>
        <v/>
      </c>
      <c r="FM580" s="19" t="str">
        <f t="shared" si="1653"/>
        <v/>
      </c>
      <c r="FN580" s="19" t="str">
        <f t="shared" si="1653"/>
        <v/>
      </c>
      <c r="FO580" s="19" t="str">
        <f t="shared" si="1653"/>
        <v/>
      </c>
      <c r="FP580" s="19" t="str">
        <f t="shared" si="1653"/>
        <v/>
      </c>
      <c r="FQ580" s="19" t="str">
        <f t="shared" si="1654"/>
        <v/>
      </c>
      <c r="FR580" s="19" t="str">
        <f t="shared" si="1654"/>
        <v/>
      </c>
      <c r="FS580" s="19" t="str">
        <f t="shared" si="1654"/>
        <v/>
      </c>
      <c r="FT580" s="19" t="str">
        <f t="shared" si="1654"/>
        <v/>
      </c>
      <c r="FU580" s="19" t="str">
        <f t="shared" si="1654"/>
        <v/>
      </c>
      <c r="FV580" s="19" t="str">
        <f t="shared" si="1654"/>
        <v/>
      </c>
      <c r="FW580" s="19" t="str">
        <f t="shared" si="1654"/>
        <v/>
      </c>
      <c r="FX580" s="19" t="str">
        <f t="shared" si="1654"/>
        <v/>
      </c>
      <c r="FY580" s="19" t="str">
        <f t="shared" si="1654"/>
        <v/>
      </c>
      <c r="FZ580" s="19" t="str">
        <f t="shared" si="1654"/>
        <v/>
      </c>
      <c r="GA580" s="19" t="str">
        <f t="shared" si="1613"/>
        <v/>
      </c>
      <c r="GB580" s="19" t="str">
        <f t="shared" si="1613"/>
        <v/>
      </c>
      <c r="GC580" s="19" t="str">
        <f t="shared" si="1613"/>
        <v/>
      </c>
      <c r="GD580" s="19" t="str">
        <f t="shared" si="1613"/>
        <v/>
      </c>
      <c r="GE580" s="19" t="str">
        <f t="shared" si="1613"/>
        <v/>
      </c>
      <c r="GF580" s="19" t="str">
        <f t="shared" si="1613"/>
        <v/>
      </c>
      <c r="GG580" s="19" t="str">
        <f t="shared" si="1613"/>
        <v/>
      </c>
      <c r="GH580" s="19" t="str">
        <f t="shared" si="1613"/>
        <v/>
      </c>
      <c r="GI580" s="19" t="str">
        <f t="shared" si="1613"/>
        <v/>
      </c>
      <c r="GJ580" s="19" t="str">
        <f t="shared" si="1613"/>
        <v/>
      </c>
      <c r="GK580" s="19" t="str">
        <f t="shared" si="1613"/>
        <v/>
      </c>
      <c r="GL580" s="19" t="str">
        <f t="shared" si="1613"/>
        <v/>
      </c>
      <c r="GM580" s="19" t="str">
        <f t="shared" si="1613"/>
        <v/>
      </c>
      <c r="GN580" s="19" t="str">
        <f t="shared" si="1613"/>
        <v/>
      </c>
      <c r="GO580" s="19" t="str">
        <f t="shared" si="1613"/>
        <v/>
      </c>
      <c r="GP580" s="19" t="str">
        <f t="shared" si="1613"/>
        <v/>
      </c>
      <c r="GQ580" s="19" t="str">
        <f t="shared" si="1600"/>
        <v/>
      </c>
      <c r="GR580" s="19" t="str">
        <f t="shared" si="1650"/>
        <v/>
      </c>
      <c r="GS580" s="19" t="str">
        <f t="shared" si="1650"/>
        <v/>
      </c>
      <c r="GT580" s="19" t="str">
        <f t="shared" si="1650"/>
        <v/>
      </c>
      <c r="GU580" s="19" t="str">
        <f t="shared" si="1650"/>
        <v/>
      </c>
      <c r="GV580" s="19" t="str">
        <f t="shared" si="1650"/>
        <v/>
      </c>
      <c r="GW580" s="19" t="str">
        <f t="shared" si="1650"/>
        <v/>
      </c>
      <c r="GX580" s="19" t="str">
        <f t="shared" si="1650"/>
        <v/>
      </c>
      <c r="GY580" s="19" t="str">
        <f t="shared" si="1650"/>
        <v/>
      </c>
      <c r="GZ580" s="19" t="str">
        <f t="shared" si="1650"/>
        <v/>
      </c>
      <c r="HA580" s="19" t="str">
        <f t="shared" si="1650"/>
        <v/>
      </c>
      <c r="HB580" s="19" t="str">
        <f t="shared" si="1650"/>
        <v/>
      </c>
      <c r="HC580" s="19" t="str">
        <f t="shared" si="1650"/>
        <v/>
      </c>
      <c r="HD580" s="19" t="str">
        <f t="shared" si="1650"/>
        <v/>
      </c>
      <c r="HE580" s="19" t="str">
        <f t="shared" si="1650"/>
        <v/>
      </c>
      <c r="HF580" s="19" t="str">
        <f t="shared" si="1650"/>
        <v/>
      </c>
      <c r="HG580" s="19" t="str">
        <f t="shared" si="1650"/>
        <v/>
      </c>
      <c r="HH580" s="19" t="str">
        <f t="shared" si="1633"/>
        <v/>
      </c>
      <c r="HI580" s="19" t="str">
        <f t="shared" si="1633"/>
        <v/>
      </c>
      <c r="HJ580" s="19" t="str">
        <f t="shared" si="1633"/>
        <v/>
      </c>
      <c r="HK580" s="19" t="str">
        <f t="shared" si="1633"/>
        <v/>
      </c>
      <c r="HL580" s="19" t="str">
        <f t="shared" si="1633"/>
        <v/>
      </c>
      <c r="HM580" s="19" t="str">
        <f t="shared" si="1633"/>
        <v/>
      </c>
      <c r="HN580" s="19" t="str">
        <f t="shared" si="1633"/>
        <v/>
      </c>
      <c r="HO580" s="19" t="str">
        <f t="shared" si="1633"/>
        <v/>
      </c>
      <c r="HP580" s="19" t="str">
        <f t="shared" si="1633"/>
        <v/>
      </c>
      <c r="HQ580" s="19" t="str">
        <f t="shared" si="1633"/>
        <v/>
      </c>
      <c r="HR580" s="19" t="str">
        <f t="shared" si="1633"/>
        <v/>
      </c>
      <c r="HS580" s="19" t="str">
        <f t="shared" si="1633"/>
        <v/>
      </c>
      <c r="HT580" s="19" t="str">
        <f t="shared" si="1633"/>
        <v/>
      </c>
      <c r="HU580" s="19" t="str">
        <f t="shared" si="1633"/>
        <v/>
      </c>
      <c r="HV580" s="19" t="str">
        <f t="shared" si="1633"/>
        <v/>
      </c>
      <c r="HW580" s="19" t="str">
        <f t="shared" si="1634"/>
        <v/>
      </c>
      <c r="HX580" s="19" t="str">
        <f t="shared" si="1634"/>
        <v/>
      </c>
      <c r="HY580" s="19" t="str">
        <f t="shared" si="1634"/>
        <v/>
      </c>
      <c r="HZ580" s="19" t="str">
        <f t="shared" si="1634"/>
        <v/>
      </c>
      <c r="IA580" s="19" t="str">
        <f t="shared" si="1634"/>
        <v/>
      </c>
      <c r="IB580" s="19" t="str">
        <f t="shared" si="1634"/>
        <v/>
      </c>
      <c r="IC580" s="19" t="str">
        <f t="shared" si="1634"/>
        <v/>
      </c>
      <c r="ID580" s="19" t="str">
        <f t="shared" si="1634"/>
        <v/>
      </c>
      <c r="IE580" s="19" t="str">
        <f t="shared" si="1634"/>
        <v/>
      </c>
      <c r="IF580" s="19" t="str">
        <f t="shared" si="1634"/>
        <v/>
      </c>
      <c r="IG580" s="19" t="str">
        <f t="shared" si="1634"/>
        <v/>
      </c>
      <c r="IH580" s="19" t="str">
        <f t="shared" si="1634"/>
        <v/>
      </c>
      <c r="II580" s="19" t="str">
        <f t="shared" si="1634"/>
        <v/>
      </c>
      <c r="IJ580" s="19" t="str">
        <f t="shared" si="1635"/>
        <v/>
      </c>
      <c r="IK580" s="19" t="str">
        <f t="shared" si="1635"/>
        <v/>
      </c>
      <c r="IL580" s="19" t="str">
        <f t="shared" si="1635"/>
        <v/>
      </c>
      <c r="IM580" s="19" t="str">
        <f t="shared" si="1635"/>
        <v/>
      </c>
      <c r="IN580" s="19" t="str">
        <f t="shared" si="1635"/>
        <v/>
      </c>
      <c r="IO580" s="19" t="str">
        <f t="shared" si="1635"/>
        <v/>
      </c>
      <c r="IP580" s="19" t="str">
        <f t="shared" si="1635"/>
        <v/>
      </c>
      <c r="IQ580" s="19" t="str">
        <f t="shared" si="1635"/>
        <v/>
      </c>
      <c r="IR580" s="19" t="str">
        <f t="shared" si="1635"/>
        <v/>
      </c>
      <c r="IS580" s="19" t="str">
        <f t="shared" si="1635"/>
        <v/>
      </c>
      <c r="IT580" s="19" t="str">
        <f t="shared" si="1635"/>
        <v/>
      </c>
      <c r="IU580" s="19" t="str">
        <f t="shared" si="1635"/>
        <v/>
      </c>
      <c r="IV580" s="19" t="str">
        <f t="shared" si="1635"/>
        <v/>
      </c>
      <c r="IW580" s="19" t="str">
        <f t="shared" si="1635"/>
        <v/>
      </c>
      <c r="IX580" s="19" t="str">
        <f t="shared" si="1635"/>
        <v/>
      </c>
      <c r="IY580" s="19" t="str">
        <f t="shared" si="1635"/>
        <v/>
      </c>
      <c r="IZ580" s="19" t="str">
        <f t="shared" si="1616"/>
        <v/>
      </c>
      <c r="JA580" s="19" t="str">
        <f t="shared" si="1616"/>
        <v/>
      </c>
      <c r="JB580" s="19" t="str">
        <f t="shared" si="1616"/>
        <v/>
      </c>
      <c r="JC580" s="19" t="str">
        <f t="shared" si="1616"/>
        <v/>
      </c>
      <c r="JD580" s="19" t="str">
        <f t="shared" si="1616"/>
        <v/>
      </c>
      <c r="JE580" s="19" t="str">
        <f t="shared" si="1616"/>
        <v/>
      </c>
      <c r="JF580" s="19" t="str">
        <f t="shared" si="1616"/>
        <v/>
      </c>
      <c r="JG580" s="19" t="str">
        <f t="shared" si="1616"/>
        <v/>
      </c>
      <c r="JH580" s="19" t="str">
        <f t="shared" si="1616"/>
        <v/>
      </c>
      <c r="JI580" s="19" t="str">
        <f t="shared" si="1616"/>
        <v/>
      </c>
      <c r="JJ580" s="19" t="str">
        <f t="shared" si="1616"/>
        <v/>
      </c>
      <c r="JK580" s="19" t="str">
        <f t="shared" si="1616"/>
        <v/>
      </c>
      <c r="JL580" s="19" t="str">
        <f t="shared" si="1616"/>
        <v/>
      </c>
      <c r="JM580" s="19" t="str">
        <f t="shared" si="1616"/>
        <v/>
      </c>
      <c r="JN580" s="19" t="str">
        <f t="shared" si="1616"/>
        <v/>
      </c>
      <c r="JO580" s="19" t="str">
        <f t="shared" ref="JO580:KD596" si="1663">IFERROR(IF(OR(JO$502="",$D580=""),"",ROUND(INDEX($J$103:$ADX$203,MATCH($D580,$I$103:$I$300,0),MATCH(JO$3,$J$102:$ADX$102,0))*1000/INDEX($J$303:$ADX$403,MATCH($D580,$I$303:$I$403,0),MATCH(JO$3,$J$302:$ADX$302,0)),2)),0)</f>
        <v/>
      </c>
      <c r="JP580" s="19" t="str">
        <f t="shared" si="1663"/>
        <v/>
      </c>
      <c r="JQ580" s="19" t="str">
        <f t="shared" si="1663"/>
        <v/>
      </c>
      <c r="JR580" s="19" t="str">
        <f t="shared" si="1663"/>
        <v/>
      </c>
      <c r="JS580" s="19" t="str">
        <f t="shared" si="1663"/>
        <v/>
      </c>
      <c r="JT580" s="19" t="str">
        <f t="shared" si="1663"/>
        <v/>
      </c>
      <c r="JU580" s="19" t="str">
        <f t="shared" si="1663"/>
        <v/>
      </c>
      <c r="JV580" s="19" t="str">
        <f t="shared" si="1663"/>
        <v/>
      </c>
      <c r="JW580" s="19" t="str">
        <f t="shared" si="1663"/>
        <v/>
      </c>
      <c r="JX580" s="19" t="str">
        <f t="shared" si="1663"/>
        <v/>
      </c>
      <c r="JY580" s="19" t="str">
        <f t="shared" si="1663"/>
        <v/>
      </c>
      <c r="JZ580" s="19" t="str">
        <f t="shared" si="1663"/>
        <v/>
      </c>
      <c r="KA580" s="19" t="str">
        <f t="shared" si="1663"/>
        <v/>
      </c>
      <c r="KB580" s="19" t="str">
        <f t="shared" si="1663"/>
        <v/>
      </c>
      <c r="KC580" s="19" t="str">
        <f t="shared" si="1663"/>
        <v/>
      </c>
      <c r="KD580" s="19" t="str">
        <f t="shared" si="1663"/>
        <v/>
      </c>
      <c r="KE580" s="19" t="str">
        <f t="shared" si="1656"/>
        <v/>
      </c>
      <c r="KF580" s="19" t="str">
        <f>IFERROR(IF(OR(KF$502="",$D580=""),"",ROUND(INDEX($J$103:$ADX$203,MATCH($D580,$I$103:$I$300,0),MATCH(KF$3,$J$102:$ADX$102,0))*1000/INDEX($J$303:$ADX$403,MATCH($D580,$I$303:$I$403,0),MATCH(KF$3,$J$302:$ADX$302,0)),2)),0)</f>
        <v/>
      </c>
      <c r="KG580" s="19" t="str">
        <f>IFERROR(IF(OR(KG$502="",$D580=""),"",ROUND(INDEX($J$103:$ADX$203,MATCH($D580,$I$103:$I$300,0),MATCH(KG$3,$J$102:$ADX$102,0))*1000/INDEX($J$303:$ADX$403,MATCH($D580,$I$303:$I$403,0),MATCH(KG$3,$J$302:$ADX$302,0)),2)),0)</f>
        <v/>
      </c>
      <c r="KH580" s="19" t="str">
        <f>IFERROR(IF(OR(KH$502="",$D580=""),"",ROUND(INDEX($J$103:$ADX$203,MATCH($D580,$I$103:$I$300,0),MATCH(KH$3,$J$102:$ADX$102,0))*1000/INDEX($J$303:$ADX$403,MATCH($D580,$I$303:$I$403,0),MATCH(KH$3,$J$302:$ADX$302,0)),2)),0)</f>
        <v/>
      </c>
      <c r="KI580" s="19" t="str">
        <f>IFERROR(IF(OR(KI$502="",$D580=""),"",ROUND(INDEX($J$103:$ADX$203,MATCH($D580,$I$103:$I$300,0),MATCH(KI$3,$J$102:$ADX$102,0))*1000/INDEX($J$303:$ADX$403,MATCH($D580,$I$303:$I$403,0),MATCH(KI$3,$J$302:$ADX$302,0)),2)),0)</f>
        <v/>
      </c>
      <c r="KJ580" s="19" t="str">
        <f t="shared" ref="KJ580:KY597" si="1664">IFERROR(IF(OR(KJ$502="",$D580=""),"",ROUND(INDEX($J$103:$ADX$203,MATCH($D580,$I$103:$I$300,0),MATCH(KJ$3,$J$102:$ADX$102,0))*1000/INDEX($J$303:$ADX$403,MATCH($D580,$I$303:$I$403,0),MATCH(KJ$3,$J$302:$ADX$302,0)),2)),0)</f>
        <v/>
      </c>
      <c r="KK580" s="19" t="str">
        <f t="shared" si="1664"/>
        <v/>
      </c>
      <c r="KL580" s="19" t="str">
        <f t="shared" si="1664"/>
        <v/>
      </c>
      <c r="KM580" s="19" t="str">
        <f t="shared" si="1664"/>
        <v/>
      </c>
      <c r="KN580" s="19" t="str">
        <f t="shared" si="1664"/>
        <v/>
      </c>
      <c r="KO580" s="19" t="str">
        <f t="shared" si="1664"/>
        <v/>
      </c>
      <c r="KP580" s="19" t="str">
        <f t="shared" si="1664"/>
        <v/>
      </c>
      <c r="KQ580" s="19" t="str">
        <f t="shared" si="1664"/>
        <v/>
      </c>
      <c r="KR580" s="19" t="str">
        <f t="shared" si="1664"/>
        <v/>
      </c>
      <c r="KS580" s="19" t="str">
        <f t="shared" si="1664"/>
        <v/>
      </c>
      <c r="KT580" s="19" t="str">
        <f t="shared" si="1664"/>
        <v/>
      </c>
      <c r="KU580" s="19" t="str">
        <f t="shared" si="1664"/>
        <v/>
      </c>
      <c r="KV580" s="19" t="str">
        <f t="shared" si="1664"/>
        <v/>
      </c>
      <c r="KW580" s="19" t="str">
        <f t="shared" si="1664"/>
        <v/>
      </c>
      <c r="KX580" s="19" t="str">
        <f t="shared" si="1664"/>
        <v/>
      </c>
      <c r="KY580" s="19" t="str">
        <f t="shared" si="1664"/>
        <v/>
      </c>
      <c r="KZ580" s="19" t="str">
        <f t="shared" si="1640"/>
        <v/>
      </c>
      <c r="LA580" s="19" t="str">
        <f t="shared" si="1640"/>
        <v/>
      </c>
      <c r="LB580" s="19" t="str">
        <f t="shared" si="1640"/>
        <v/>
      </c>
      <c r="LC580" s="19" t="str">
        <f t="shared" si="1640"/>
        <v/>
      </c>
      <c r="LD580" s="19" t="str">
        <f t="shared" si="1640"/>
        <v/>
      </c>
      <c r="LE580" s="19" t="str">
        <f t="shared" si="1640"/>
        <v/>
      </c>
      <c r="LF580" s="19" t="str">
        <f t="shared" si="1640"/>
        <v/>
      </c>
      <c r="LG580" s="19" t="str">
        <f t="shared" si="1640"/>
        <v/>
      </c>
      <c r="LH580" s="19" t="str">
        <f t="shared" si="1640"/>
        <v/>
      </c>
      <c r="LI580" s="19" t="str">
        <f t="shared" si="1640"/>
        <v/>
      </c>
      <c r="LJ580" s="19" t="str">
        <f t="shared" si="1640"/>
        <v/>
      </c>
      <c r="LK580" s="19" t="str">
        <f t="shared" si="1640"/>
        <v/>
      </c>
      <c r="LL580" s="19" t="str">
        <f t="shared" si="1619"/>
        <v/>
      </c>
      <c r="LM580" s="19" t="str">
        <f t="shared" si="1619"/>
        <v/>
      </c>
      <c r="LN580" s="19" t="str">
        <f t="shared" si="1619"/>
        <v/>
      </c>
      <c r="LO580" s="19" t="str">
        <f t="shared" si="1619"/>
        <v/>
      </c>
      <c r="LP580" s="19" t="str">
        <f t="shared" si="1619"/>
        <v/>
      </c>
      <c r="LQ580" s="19" t="str">
        <f t="shared" si="1619"/>
        <v/>
      </c>
      <c r="LR580" s="19" t="str">
        <f t="shared" si="1619"/>
        <v/>
      </c>
      <c r="LS580" s="19" t="str">
        <f t="shared" si="1619"/>
        <v/>
      </c>
      <c r="LT580" s="19" t="str">
        <f t="shared" si="1619"/>
        <v/>
      </c>
      <c r="LU580" s="19" t="str">
        <f t="shared" si="1619"/>
        <v/>
      </c>
      <c r="LV580" s="19" t="str">
        <f t="shared" si="1619"/>
        <v/>
      </c>
      <c r="LW580" s="19" t="str">
        <f t="shared" si="1619"/>
        <v/>
      </c>
      <c r="LX580" s="19" t="str">
        <f t="shared" si="1619"/>
        <v/>
      </c>
      <c r="LY580" s="19" t="str">
        <f t="shared" si="1619"/>
        <v/>
      </c>
      <c r="LZ580" s="19" t="str">
        <f t="shared" si="1619"/>
        <v/>
      </c>
      <c r="MA580" s="19" t="str">
        <f t="shared" ref="MA580:MP596" si="1665">IFERROR(IF(OR(MA$502="",$D580=""),"",ROUND(INDEX($J$103:$ADX$203,MATCH($D580,$I$103:$I$300,0),MATCH(MA$3,$J$102:$ADX$102,0))*1000/INDEX($J$303:$ADX$403,MATCH($D580,$I$303:$I$403,0),MATCH(MA$3,$J$302:$ADX$302,0)),2)),0)</f>
        <v/>
      </c>
      <c r="MB580" s="19" t="str">
        <f t="shared" si="1665"/>
        <v/>
      </c>
      <c r="MC580" s="19" t="str">
        <f t="shared" si="1665"/>
        <v/>
      </c>
      <c r="MD580" s="19" t="str">
        <f t="shared" si="1665"/>
        <v/>
      </c>
      <c r="ME580" s="19" t="str">
        <f t="shared" si="1665"/>
        <v/>
      </c>
      <c r="MF580" s="19" t="str">
        <f t="shared" si="1665"/>
        <v/>
      </c>
      <c r="MG580" s="19" t="str">
        <f t="shared" si="1665"/>
        <v/>
      </c>
      <c r="MH580" s="19" t="str">
        <f t="shared" si="1665"/>
        <v/>
      </c>
      <c r="MI580" s="19" t="str">
        <f t="shared" si="1665"/>
        <v/>
      </c>
      <c r="MJ580" s="19" t="str">
        <f t="shared" si="1665"/>
        <v/>
      </c>
      <c r="MK580" s="19" t="str">
        <f t="shared" si="1665"/>
        <v/>
      </c>
      <c r="ML580" s="19" t="str">
        <f t="shared" si="1665"/>
        <v/>
      </c>
      <c r="MM580" s="19" t="str">
        <f t="shared" si="1665"/>
        <v/>
      </c>
      <c r="MN580" s="19" t="str">
        <f t="shared" si="1665"/>
        <v/>
      </c>
      <c r="MO580" s="19" t="str">
        <f t="shared" si="1665"/>
        <v/>
      </c>
      <c r="MP580" s="19" t="str">
        <f t="shared" si="1665"/>
        <v/>
      </c>
      <c r="MQ580" s="19" t="str">
        <f t="shared" si="1659"/>
        <v/>
      </c>
      <c r="MR580" s="19" t="str">
        <f>IFERROR(IF(OR(MR$502="",$D580=""),"",ROUND(INDEX($J$103:$ADX$203,MATCH($D580,$I$103:$I$300,0),MATCH(MR$3,$J$102:$ADX$102,0))*1000/INDEX($J$303:$ADX$403,MATCH($D580,$I$303:$I$403,0),MATCH(MR$3,$J$302:$ADX$302,0)),2)),0)</f>
        <v/>
      </c>
      <c r="MS580" s="19" t="str">
        <f>IFERROR(IF(OR(MS$502="",$D580=""),"",ROUND(INDEX($J$103:$ADX$203,MATCH($D580,$I$103:$I$300,0),MATCH(MS$3,$J$102:$ADX$102,0))*1000/INDEX($J$303:$ADX$403,MATCH($D580,$I$303:$I$403,0),MATCH(MS$3,$J$302:$ADX$302,0)),2)),0)</f>
        <v/>
      </c>
      <c r="MT580" s="19" t="str">
        <f>IFERROR(IF(OR(MT$502="",$D580=""),"",ROUND(INDEX($J$103:$ADX$203,MATCH($D580,$I$103:$I$300,0),MATCH(MT$3,$J$102:$ADX$102,0))*1000/INDEX($J$303:$ADX$403,MATCH($D580,$I$303:$I$403,0),MATCH(MT$3,$J$302:$ADX$302,0)),2)),0)</f>
        <v/>
      </c>
      <c r="MU580" s="19" t="str">
        <f>IFERROR(IF(OR(MU$502="",$D580=""),"",ROUND(INDEX($J$103:$ADX$203,MATCH($D580,$I$103:$I$300,0),MATCH(MU$3,$J$102:$ADX$102,0))*1000/INDEX($J$303:$ADX$403,MATCH($D580,$I$303:$I$403,0),MATCH(MU$3,$J$302:$ADX$302,0)),2)),0)</f>
        <v/>
      </c>
      <c r="MV580" s="19" t="str">
        <f t="shared" ref="MV580:NK597" si="1666">IFERROR(IF(OR(MV$502="",$D580=""),"",ROUND(INDEX($J$103:$ADX$203,MATCH($D580,$I$103:$I$300,0),MATCH(MV$3,$J$102:$ADX$102,0))*1000/INDEX($J$303:$ADX$403,MATCH($D580,$I$303:$I$403,0),MATCH(MV$3,$J$302:$ADX$302,0)),2)),0)</f>
        <v/>
      </c>
      <c r="MW580" s="19" t="str">
        <f t="shared" si="1666"/>
        <v/>
      </c>
      <c r="MX580" s="19" t="str">
        <f t="shared" si="1666"/>
        <v/>
      </c>
      <c r="MY580" s="19" t="str">
        <f t="shared" si="1666"/>
        <v/>
      </c>
      <c r="MZ580" s="19" t="str">
        <f t="shared" si="1666"/>
        <v/>
      </c>
      <c r="NA580" s="19" t="str">
        <f t="shared" si="1666"/>
        <v/>
      </c>
      <c r="NB580" s="19" t="str">
        <f t="shared" si="1666"/>
        <v/>
      </c>
      <c r="NC580" s="19" t="str">
        <f t="shared" si="1666"/>
        <v/>
      </c>
      <c r="ND580" s="19" t="str">
        <f t="shared" si="1666"/>
        <v/>
      </c>
      <c r="NE580" s="19" t="str">
        <f t="shared" si="1666"/>
        <v/>
      </c>
      <c r="NF580" s="19" t="str">
        <f t="shared" si="1666"/>
        <v/>
      </c>
      <c r="NG580" s="19" t="str">
        <f t="shared" si="1666"/>
        <v/>
      </c>
      <c r="NH580" s="19" t="str">
        <f t="shared" si="1666"/>
        <v/>
      </c>
      <c r="NI580" s="19" t="str">
        <f t="shared" si="1666"/>
        <v/>
      </c>
      <c r="NJ580" s="19" t="str">
        <f t="shared" si="1666"/>
        <v/>
      </c>
      <c r="NK580" s="19" t="str">
        <f t="shared" si="1666"/>
        <v/>
      </c>
      <c r="NL580" s="19" t="str">
        <f t="shared" si="1645"/>
        <v/>
      </c>
      <c r="NM580" s="19" t="str">
        <f t="shared" si="1645"/>
        <v/>
      </c>
      <c r="NN580" s="19" t="str">
        <f t="shared" si="1645"/>
        <v/>
      </c>
      <c r="NO580" s="19" t="str">
        <f t="shared" si="1645"/>
        <v/>
      </c>
      <c r="NP580" s="19" t="str">
        <f t="shared" si="1645"/>
        <v/>
      </c>
      <c r="NQ580" s="19" t="str">
        <f t="shared" si="1645"/>
        <v/>
      </c>
      <c r="NR580" s="19" t="str">
        <f t="shared" si="1645"/>
        <v/>
      </c>
      <c r="NS580" s="19" t="str">
        <f t="shared" si="1645"/>
        <v/>
      </c>
      <c r="NT580" s="19" t="str">
        <f t="shared" si="1645"/>
        <v/>
      </c>
      <c r="NU580" s="19" t="str">
        <f t="shared" si="1645"/>
        <v/>
      </c>
      <c r="NV580" s="19" t="str">
        <f t="shared" si="1645"/>
        <v/>
      </c>
      <c r="NW580" s="19" t="str">
        <f t="shared" si="1645"/>
        <v/>
      </c>
      <c r="NX580" s="19" t="str">
        <f t="shared" si="1622"/>
        <v/>
      </c>
      <c r="NY580" s="19" t="str">
        <f t="shared" si="1622"/>
        <v/>
      </c>
      <c r="NZ580" s="19" t="str">
        <f t="shared" si="1622"/>
        <v/>
      </c>
      <c r="OA580" s="19" t="str">
        <f t="shared" si="1622"/>
        <v/>
      </c>
      <c r="OB580" s="19" t="str">
        <f t="shared" si="1622"/>
        <v/>
      </c>
      <c r="OC580" s="19" t="str">
        <f t="shared" si="1622"/>
        <v/>
      </c>
      <c r="OD580" s="19" t="str">
        <f t="shared" si="1623"/>
        <v/>
      </c>
      <c r="OE580" s="19" t="str">
        <f t="shared" si="1623"/>
        <v/>
      </c>
      <c r="OF580" s="19" t="str">
        <f t="shared" si="1623"/>
        <v/>
      </c>
      <c r="OG580" s="19" t="str">
        <f t="shared" si="1623"/>
        <v/>
      </c>
      <c r="OH580" s="19" t="str">
        <f t="shared" si="1623"/>
        <v/>
      </c>
      <c r="OI580" s="19" t="str">
        <f t="shared" si="1623"/>
        <v/>
      </c>
      <c r="OJ580" s="19" t="str">
        <f t="shared" si="1623"/>
        <v/>
      </c>
      <c r="OK580" s="19" t="str">
        <f t="shared" si="1623"/>
        <v/>
      </c>
      <c r="OL580" s="19" t="str">
        <f t="shared" si="1623"/>
        <v/>
      </c>
      <c r="OM580" s="19" t="str">
        <f t="shared" si="1623"/>
        <v/>
      </c>
      <c r="ON580" s="19" t="str">
        <f t="shared" si="1624"/>
        <v/>
      </c>
      <c r="OO580" s="19" t="str">
        <f t="shared" si="1624"/>
        <v/>
      </c>
      <c r="OP580" s="19" t="str">
        <f t="shared" si="1624"/>
        <v/>
      </c>
      <c r="OQ580" s="19" t="str">
        <f t="shared" si="1624"/>
        <v/>
      </c>
      <c r="OR580" s="19" t="str">
        <f t="shared" si="1624"/>
        <v/>
      </c>
      <c r="OS580" s="19" t="str">
        <f t="shared" si="1624"/>
        <v/>
      </c>
      <c r="OT580" s="19" t="str">
        <f t="shared" si="1624"/>
        <v/>
      </c>
      <c r="OU580" s="19" t="str">
        <f t="shared" si="1624"/>
        <v/>
      </c>
      <c r="OV580" s="19" t="str">
        <f t="shared" si="1624"/>
        <v/>
      </c>
      <c r="OW580" s="19" t="str">
        <f t="shared" si="1624"/>
        <v/>
      </c>
      <c r="OX580" s="19" t="str">
        <f t="shared" si="1625"/>
        <v/>
      </c>
      <c r="OY580" s="19" t="str">
        <f t="shared" si="1625"/>
        <v/>
      </c>
      <c r="OZ580" s="19" t="str">
        <f t="shared" si="1625"/>
        <v/>
      </c>
      <c r="PA580" s="19" t="str">
        <f t="shared" si="1625"/>
        <v/>
      </c>
      <c r="PB580" s="19" t="str">
        <f t="shared" si="1625"/>
        <v/>
      </c>
      <c r="PC580" s="19" t="str">
        <f t="shared" si="1625"/>
        <v/>
      </c>
      <c r="PD580" s="19" t="str">
        <f t="shared" si="1625"/>
        <v/>
      </c>
      <c r="PE580" s="19" t="str">
        <f t="shared" si="1625"/>
        <v/>
      </c>
      <c r="PF580" s="19" t="str">
        <f t="shared" si="1625"/>
        <v/>
      </c>
      <c r="PG580" s="19" t="str">
        <f t="shared" si="1625"/>
        <v/>
      </c>
      <c r="PH580" s="19" t="str">
        <f t="shared" si="1626"/>
        <v/>
      </c>
      <c r="PI580" s="19" t="str">
        <f t="shared" si="1626"/>
        <v/>
      </c>
      <c r="PJ580" s="19" t="str">
        <f t="shared" si="1626"/>
        <v/>
      </c>
      <c r="PK580" s="19" t="str">
        <f t="shared" si="1626"/>
        <v/>
      </c>
      <c r="PL580" s="19" t="str">
        <f t="shared" si="1626"/>
        <v/>
      </c>
      <c r="PM580" s="19" t="str">
        <f t="shared" si="1626"/>
        <v/>
      </c>
      <c r="PN580" s="19" t="str">
        <f t="shared" si="1626"/>
        <v/>
      </c>
      <c r="PO580" s="19" t="str">
        <f t="shared" si="1626"/>
        <v/>
      </c>
      <c r="PP580" s="19" t="str">
        <f t="shared" si="1626"/>
        <v/>
      </c>
      <c r="PQ580" s="19" t="str">
        <f t="shared" si="1626"/>
        <v/>
      </c>
      <c r="PR580" s="19" t="str">
        <f t="shared" si="1627"/>
        <v/>
      </c>
      <c r="PS580" s="19" t="str">
        <f t="shared" si="1627"/>
        <v/>
      </c>
      <c r="PT580" s="19" t="str">
        <f t="shared" si="1627"/>
        <v/>
      </c>
      <c r="PU580" s="19" t="str">
        <f t="shared" si="1627"/>
        <v/>
      </c>
      <c r="PV580" s="19" t="str">
        <f t="shared" si="1627"/>
        <v/>
      </c>
      <c r="PW580" s="19" t="str">
        <f t="shared" si="1627"/>
        <v/>
      </c>
      <c r="PX580" s="19" t="str">
        <f t="shared" si="1627"/>
        <v/>
      </c>
      <c r="PY580" s="19" t="str">
        <f t="shared" si="1627"/>
        <v/>
      </c>
      <c r="PZ580" s="19" t="str">
        <f t="shared" si="1581"/>
        <v/>
      </c>
      <c r="QA580" s="19" t="str">
        <f t="shared" si="1582"/>
        <v/>
      </c>
    </row>
    <row r="581" spans="4:443" x14ac:dyDescent="0.25">
      <c r="D581"/>
      <c r="E581"/>
      <c r="G581" s="20" t="str">
        <f t="shared" si="1578"/>
        <v/>
      </c>
      <c r="H581" s="20"/>
      <c r="I581" s="19" t="str">
        <f t="shared" si="1594"/>
        <v/>
      </c>
      <c r="J581" s="19" t="str">
        <f t="shared" si="1594"/>
        <v/>
      </c>
      <c r="K581" s="19" t="str">
        <f t="shared" si="1594"/>
        <v/>
      </c>
      <c r="L581" s="19" t="str">
        <f t="shared" si="1594"/>
        <v/>
      </c>
      <c r="M581" s="19" t="str">
        <f t="shared" si="1594"/>
        <v/>
      </c>
      <c r="N581" s="19" t="str">
        <f t="shared" si="1594"/>
        <v/>
      </c>
      <c r="O581" s="19" t="str">
        <f t="shared" si="1594"/>
        <v/>
      </c>
      <c r="P581" s="19" t="str">
        <f t="shared" si="1594"/>
        <v/>
      </c>
      <c r="Q581" s="19" t="str">
        <f t="shared" si="1594"/>
        <v/>
      </c>
      <c r="R581" s="19" t="str">
        <f t="shared" si="1594"/>
        <v/>
      </c>
      <c r="S581" s="19" t="str">
        <f t="shared" si="1594"/>
        <v/>
      </c>
      <c r="T581" s="19" t="str">
        <f t="shared" si="1594"/>
        <v/>
      </c>
      <c r="U581" s="50" t="str">
        <f t="shared" si="1594"/>
        <v/>
      </c>
      <c r="V581" s="19" t="str">
        <f t="shared" si="1594"/>
        <v/>
      </c>
      <c r="W581" s="19" t="str">
        <f t="shared" si="1594"/>
        <v/>
      </c>
      <c r="X581" s="19" t="str">
        <f t="shared" si="1594"/>
        <v/>
      </c>
      <c r="Y581" s="19" t="str">
        <f t="shared" si="1584"/>
        <v/>
      </c>
      <c r="Z581" s="19" t="str">
        <f t="shared" si="1584"/>
        <v/>
      </c>
      <c r="AA581" s="19" t="str">
        <f t="shared" si="1584"/>
        <v/>
      </c>
      <c r="AB581" s="19" t="str">
        <f t="shared" si="1584"/>
        <v/>
      </c>
      <c r="AC581" s="19" t="str">
        <f t="shared" si="1584"/>
        <v/>
      </c>
      <c r="AD581" s="19" t="str">
        <f t="shared" si="1584"/>
        <v/>
      </c>
      <c r="AE581" s="19" t="str">
        <f t="shared" si="1584"/>
        <v/>
      </c>
      <c r="AF581" s="19" t="str">
        <f t="shared" si="1584"/>
        <v/>
      </c>
      <c r="AG581" s="19" t="str">
        <f t="shared" si="1584"/>
        <v/>
      </c>
      <c r="AH581" s="19" t="str">
        <f t="shared" si="1584"/>
        <v/>
      </c>
      <c r="AI581" s="19" t="str">
        <f t="shared" si="1584"/>
        <v/>
      </c>
      <c r="AJ581" s="19" t="str">
        <f t="shared" si="1584"/>
        <v/>
      </c>
      <c r="AK581" s="19" t="str">
        <f t="shared" si="1584"/>
        <v/>
      </c>
      <c r="AL581" s="19" t="str">
        <f t="shared" si="1584"/>
        <v/>
      </c>
      <c r="AM581" s="19" t="str">
        <f t="shared" si="1584"/>
        <v/>
      </c>
      <c r="AN581" s="19" t="str">
        <f t="shared" si="1646"/>
        <v/>
      </c>
      <c r="AO581" s="19" t="str">
        <f t="shared" si="1646"/>
        <v/>
      </c>
      <c r="AP581" s="19" t="str">
        <f t="shared" si="1646"/>
        <v/>
      </c>
      <c r="AQ581" s="19" t="str">
        <f t="shared" si="1646"/>
        <v/>
      </c>
      <c r="AR581" s="19" t="str">
        <f t="shared" si="1646"/>
        <v/>
      </c>
      <c r="AS581" s="19" t="str">
        <f t="shared" si="1646"/>
        <v/>
      </c>
      <c r="AT581" s="19" t="str">
        <f t="shared" si="1646"/>
        <v/>
      </c>
      <c r="AU581" s="19" t="str">
        <f t="shared" si="1646"/>
        <v/>
      </c>
      <c r="AV581" s="19" t="str">
        <f t="shared" si="1646"/>
        <v/>
      </c>
      <c r="AW581" s="19" t="str">
        <f t="shared" si="1646"/>
        <v/>
      </c>
      <c r="AX581" s="19" t="str">
        <f t="shared" si="1646"/>
        <v/>
      </c>
      <c r="AY581" s="19" t="str">
        <f t="shared" si="1646"/>
        <v/>
      </c>
      <c r="AZ581" s="19" t="str">
        <f t="shared" si="1646"/>
        <v/>
      </c>
      <c r="BA581" s="19" t="str">
        <f t="shared" si="1646"/>
        <v/>
      </c>
      <c r="BB581" s="19" t="str">
        <f t="shared" si="1646"/>
        <v/>
      </c>
      <c r="BC581" s="19" t="str">
        <f t="shared" si="1646"/>
        <v/>
      </c>
      <c r="BD581" s="19" t="str">
        <f t="shared" si="1629"/>
        <v/>
      </c>
      <c r="BE581" s="19" t="str">
        <f t="shared" si="1629"/>
        <v/>
      </c>
      <c r="BF581" s="19" t="str">
        <f t="shared" si="1629"/>
        <v/>
      </c>
      <c r="BG581" s="19" t="str">
        <f t="shared" si="1629"/>
        <v/>
      </c>
      <c r="BH581" s="19" t="str">
        <f t="shared" si="1629"/>
        <v/>
      </c>
      <c r="BI581" s="19" t="str">
        <f t="shared" si="1629"/>
        <v/>
      </c>
      <c r="BJ581" s="19" t="str">
        <f t="shared" si="1629"/>
        <v/>
      </c>
      <c r="BK581" s="19" t="str">
        <f t="shared" si="1629"/>
        <v/>
      </c>
      <c r="BL581" s="19" t="str">
        <f t="shared" si="1629"/>
        <v/>
      </c>
      <c r="BM581" s="19" t="str">
        <f t="shared" si="1629"/>
        <v/>
      </c>
      <c r="BN581" s="19" t="str">
        <f t="shared" si="1629"/>
        <v/>
      </c>
      <c r="BO581" s="19" t="str">
        <f t="shared" si="1629"/>
        <v/>
      </c>
      <c r="BP581" s="19" t="str">
        <f t="shared" si="1629"/>
        <v/>
      </c>
      <c r="BQ581" s="19" t="str">
        <f t="shared" si="1629"/>
        <v/>
      </c>
      <c r="BR581" s="19" t="str">
        <f t="shared" si="1629"/>
        <v/>
      </c>
      <c r="BS581" s="19" t="str">
        <f t="shared" si="1606"/>
        <v/>
      </c>
      <c r="BT581" s="19" t="str">
        <f t="shared" si="1606"/>
        <v/>
      </c>
      <c r="BU581" s="19" t="str">
        <f t="shared" si="1606"/>
        <v/>
      </c>
      <c r="BV581" s="19" t="str">
        <f t="shared" si="1606"/>
        <v/>
      </c>
      <c r="BW581" s="19" t="str">
        <f t="shared" si="1606"/>
        <v/>
      </c>
      <c r="BX581" s="19" t="str">
        <f t="shared" si="1606"/>
        <v/>
      </c>
      <c r="BY581" s="19" t="str">
        <f t="shared" si="1606"/>
        <v/>
      </c>
      <c r="BZ581" s="19" t="str">
        <f t="shared" si="1606"/>
        <v/>
      </c>
      <c r="CA581" s="19" t="str">
        <f t="shared" si="1606"/>
        <v/>
      </c>
      <c r="CB581" s="19" t="str">
        <f t="shared" si="1606"/>
        <v/>
      </c>
      <c r="CC581" s="19" t="str">
        <f t="shared" si="1606"/>
        <v/>
      </c>
      <c r="CD581" s="19" t="str">
        <f t="shared" si="1606"/>
        <v/>
      </c>
      <c r="CE581" s="19" t="str">
        <f t="shared" si="1606"/>
        <v/>
      </c>
      <c r="CF581" s="19" t="str">
        <f t="shared" si="1606"/>
        <v/>
      </c>
      <c r="CG581" s="19" t="str">
        <f t="shared" si="1606"/>
        <v/>
      </c>
      <c r="CH581" s="19" t="str">
        <f t="shared" si="1606"/>
        <v/>
      </c>
      <c r="CI581" s="19" t="str">
        <f t="shared" si="1647"/>
        <v/>
      </c>
      <c r="CJ581" s="19" t="str">
        <f t="shared" si="1647"/>
        <v/>
      </c>
      <c r="CK581" s="19" t="str">
        <f t="shared" si="1647"/>
        <v/>
      </c>
      <c r="CL581" s="19" t="str">
        <f t="shared" si="1647"/>
        <v/>
      </c>
      <c r="CM581" s="19" t="str">
        <f t="shared" si="1647"/>
        <v/>
      </c>
      <c r="CN581" s="19" t="str">
        <f t="shared" si="1647"/>
        <v/>
      </c>
      <c r="CO581" s="19" t="str">
        <f t="shared" ref="CO581:CO600" si="1667">IFERROR(IF(OR(CO$502="",$D581=""),"",ROUND(INDEX($J$103:$ADX$203,MATCH($D581,$I$103:$I$300,0),MATCH(CO$3,$J$102:$ADX$102,0))*1000/INDEX($J$303:$ADX$403,MATCH($D581,$I$303:$I$403,0),MATCH(CO$3,$J$302:$ADX$302,0)),2)),0)</f>
        <v/>
      </c>
      <c r="CP581" s="19" t="str">
        <f t="shared" ref="CP581:DE596" si="1668">IFERROR(IF(OR(CP$502="",$D581=""),"",ROUND(INDEX($J$103:$ADX$203,MATCH($D581,$I$103:$I$300,0),MATCH(CP$3,$J$102:$ADX$102,0))*1000/INDEX($J$303:$ADX$403,MATCH($D581,$I$303:$I$403,0),MATCH(CP$3,$J$302:$ADX$302,0)),2)),0)</f>
        <v/>
      </c>
      <c r="CQ581" s="19" t="str">
        <f t="shared" si="1668"/>
        <v/>
      </c>
      <c r="CR581" s="19" t="str">
        <f t="shared" si="1668"/>
        <v/>
      </c>
      <c r="CS581" s="19" t="str">
        <f t="shared" si="1668"/>
        <v/>
      </c>
      <c r="CT581" s="19" t="str">
        <f t="shared" si="1668"/>
        <v/>
      </c>
      <c r="CU581" s="19" t="str">
        <f t="shared" si="1668"/>
        <v/>
      </c>
      <c r="CV581" s="19" t="str">
        <f t="shared" si="1668"/>
        <v/>
      </c>
      <c r="CW581" s="19" t="str">
        <f t="shared" si="1668"/>
        <v/>
      </c>
      <c r="CX581" s="19" t="str">
        <f t="shared" si="1668"/>
        <v/>
      </c>
      <c r="CY581" s="19" t="str">
        <f t="shared" si="1668"/>
        <v/>
      </c>
      <c r="CZ581" s="19" t="str">
        <f t="shared" si="1668"/>
        <v/>
      </c>
      <c r="DA581" s="19" t="str">
        <f t="shared" si="1668"/>
        <v/>
      </c>
      <c r="DB581" s="19" t="str">
        <f t="shared" si="1668"/>
        <v/>
      </c>
      <c r="DC581" s="19" t="str">
        <f t="shared" si="1668"/>
        <v/>
      </c>
      <c r="DD581" s="19" t="str">
        <f t="shared" si="1668"/>
        <v/>
      </c>
      <c r="DE581" s="19" t="str">
        <f t="shared" si="1668"/>
        <v/>
      </c>
      <c r="DF581" s="19" t="str">
        <f t="shared" si="1662"/>
        <v/>
      </c>
      <c r="DG581" s="19" t="str">
        <f t="shared" si="1662"/>
        <v/>
      </c>
      <c r="DH581" s="19" t="str">
        <f t="shared" si="1662"/>
        <v/>
      </c>
      <c r="DI581" s="19" t="str">
        <f t="shared" si="1662"/>
        <v/>
      </c>
      <c r="DJ581" s="19" t="str">
        <f t="shared" si="1662"/>
        <v/>
      </c>
      <c r="DK581" s="19" t="str">
        <f t="shared" si="1662"/>
        <v/>
      </c>
      <c r="DL581" s="19" t="str">
        <f t="shared" si="1662"/>
        <v/>
      </c>
      <c r="DM581" s="19" t="str">
        <f t="shared" si="1662"/>
        <v/>
      </c>
      <c r="DN581" s="19" t="str">
        <f t="shared" si="1662"/>
        <v/>
      </c>
      <c r="DO581" s="19" t="str">
        <f t="shared" si="1662"/>
        <v/>
      </c>
      <c r="DP581" s="19" t="str">
        <f t="shared" si="1662"/>
        <v/>
      </c>
      <c r="DQ581" s="19" t="str">
        <f t="shared" si="1662"/>
        <v/>
      </c>
      <c r="DR581" s="19" t="str">
        <f t="shared" si="1662"/>
        <v/>
      </c>
      <c r="DS581" s="19" t="str">
        <f t="shared" si="1662"/>
        <v/>
      </c>
      <c r="DT581" s="19" t="str">
        <f t="shared" si="1662"/>
        <v/>
      </c>
      <c r="DU581" s="19" t="str">
        <f t="shared" si="1631"/>
        <v/>
      </c>
      <c r="DV581" s="19" t="str">
        <f t="shared" si="1631"/>
        <v/>
      </c>
      <c r="DW581" s="19" t="str">
        <f t="shared" si="1631"/>
        <v/>
      </c>
      <c r="DX581" s="19" t="str">
        <f t="shared" si="1631"/>
        <v/>
      </c>
      <c r="DY581" s="19" t="str">
        <f t="shared" si="1631"/>
        <v/>
      </c>
      <c r="DZ581" s="19" t="str">
        <f t="shared" si="1631"/>
        <v/>
      </c>
      <c r="EA581" s="19" t="str">
        <f t="shared" si="1608"/>
        <v/>
      </c>
      <c r="EB581" s="19" t="str">
        <f t="shared" si="1608"/>
        <v/>
      </c>
      <c r="EC581" s="19" t="str">
        <f t="shared" si="1598"/>
        <v/>
      </c>
      <c r="ED581" s="19" t="str">
        <f t="shared" si="1588"/>
        <v/>
      </c>
      <c r="EE581" s="19" t="str">
        <f t="shared" si="1588"/>
        <v/>
      </c>
      <c r="EF581" s="19" t="str">
        <f t="shared" si="1588"/>
        <v/>
      </c>
      <c r="EG581" s="19" t="str">
        <f t="shared" si="1588"/>
        <v/>
      </c>
      <c r="EH581" s="19" t="str">
        <f t="shared" si="1588"/>
        <v/>
      </c>
      <c r="EI581" s="19" t="str">
        <f t="shared" si="1588"/>
        <v/>
      </c>
      <c r="EJ581" s="19" t="str">
        <f t="shared" si="1588"/>
        <v/>
      </c>
      <c r="EK581" s="19" t="str">
        <f t="shared" si="1588"/>
        <v/>
      </c>
      <c r="EL581" s="19" t="str">
        <f t="shared" si="1588"/>
        <v/>
      </c>
      <c r="EM581" s="19" t="str">
        <f t="shared" si="1588"/>
        <v/>
      </c>
      <c r="EN581" s="19" t="str">
        <f t="shared" si="1588"/>
        <v/>
      </c>
      <c r="EO581" s="19" t="str">
        <f t="shared" si="1588"/>
        <v/>
      </c>
      <c r="EP581" s="19" t="str">
        <f t="shared" si="1588"/>
        <v/>
      </c>
      <c r="EQ581" s="19" t="str">
        <f t="shared" si="1588"/>
        <v/>
      </c>
      <c r="ER581" s="19" t="str">
        <f t="shared" si="1588"/>
        <v/>
      </c>
      <c r="ES581" s="19" t="str">
        <f t="shared" si="1652"/>
        <v/>
      </c>
      <c r="ET581" s="19" t="str">
        <f t="shared" si="1652"/>
        <v/>
      </c>
      <c r="EU581" s="19" t="str">
        <f t="shared" si="1652"/>
        <v/>
      </c>
      <c r="EV581" s="19" t="str">
        <f t="shared" si="1652"/>
        <v/>
      </c>
      <c r="EW581" s="19" t="str">
        <f t="shared" si="1652"/>
        <v/>
      </c>
      <c r="EX581" s="19" t="str">
        <f t="shared" si="1652"/>
        <v/>
      </c>
      <c r="EY581" s="19" t="str">
        <f t="shared" si="1652"/>
        <v/>
      </c>
      <c r="EZ581" s="19" t="str">
        <f t="shared" si="1652"/>
        <v/>
      </c>
      <c r="FA581" s="19" t="str">
        <f t="shared" si="1652"/>
        <v/>
      </c>
      <c r="FB581" s="19" t="str">
        <f t="shared" si="1652"/>
        <v/>
      </c>
      <c r="FC581" s="19" t="str">
        <f t="shared" si="1652"/>
        <v/>
      </c>
      <c r="FD581" s="19" t="str">
        <f t="shared" si="1652"/>
        <v/>
      </c>
      <c r="FE581" s="19" t="str">
        <f t="shared" si="1652"/>
        <v/>
      </c>
      <c r="FF581" s="19" t="str">
        <f t="shared" si="1652"/>
        <v/>
      </c>
      <c r="FG581" s="19" t="str">
        <f t="shared" si="1653"/>
        <v/>
      </c>
      <c r="FH581" s="19" t="str">
        <f t="shared" si="1653"/>
        <v/>
      </c>
      <c r="FI581" s="19" t="str">
        <f t="shared" si="1653"/>
        <v/>
      </c>
      <c r="FJ581" s="19" t="str">
        <f t="shared" si="1653"/>
        <v/>
      </c>
      <c r="FK581" s="19" t="str">
        <f t="shared" si="1653"/>
        <v/>
      </c>
      <c r="FL581" s="19" t="str">
        <f t="shared" si="1653"/>
        <v/>
      </c>
      <c r="FM581" s="19" t="str">
        <f t="shared" si="1653"/>
        <v/>
      </c>
      <c r="FN581" s="19" t="str">
        <f t="shared" si="1653"/>
        <v/>
      </c>
      <c r="FO581" s="19" t="str">
        <f t="shared" si="1653"/>
        <v/>
      </c>
      <c r="FP581" s="19" t="str">
        <f t="shared" si="1653"/>
        <v/>
      </c>
      <c r="FQ581" s="19" t="str">
        <f t="shared" si="1654"/>
        <v/>
      </c>
      <c r="FR581" s="19" t="str">
        <f t="shared" si="1654"/>
        <v/>
      </c>
      <c r="FS581" s="19" t="str">
        <f t="shared" si="1654"/>
        <v/>
      </c>
      <c r="FT581" s="19" t="str">
        <f t="shared" si="1654"/>
        <v/>
      </c>
      <c r="FU581" s="19" t="str">
        <f t="shared" si="1654"/>
        <v/>
      </c>
      <c r="FV581" s="19" t="str">
        <f t="shared" si="1654"/>
        <v/>
      </c>
      <c r="FW581" s="19" t="str">
        <f t="shared" si="1654"/>
        <v/>
      </c>
      <c r="FX581" s="19" t="str">
        <f t="shared" si="1654"/>
        <v/>
      </c>
      <c r="FY581" s="19" t="str">
        <f t="shared" si="1654"/>
        <v/>
      </c>
      <c r="FZ581" s="19" t="str">
        <f t="shared" si="1654"/>
        <v/>
      </c>
      <c r="GA581" s="19" t="str">
        <f t="shared" si="1613"/>
        <v/>
      </c>
      <c r="GB581" s="19" t="str">
        <f t="shared" si="1613"/>
        <v/>
      </c>
      <c r="GC581" s="19" t="str">
        <f t="shared" si="1613"/>
        <v/>
      </c>
      <c r="GD581" s="19" t="str">
        <f t="shared" si="1613"/>
        <v/>
      </c>
      <c r="GE581" s="19" t="str">
        <f t="shared" si="1613"/>
        <v/>
      </c>
      <c r="GF581" s="19" t="str">
        <f t="shared" si="1613"/>
        <v/>
      </c>
      <c r="GG581" s="19" t="str">
        <f t="shared" si="1613"/>
        <v/>
      </c>
      <c r="GH581" s="19" t="str">
        <f t="shared" si="1613"/>
        <v/>
      </c>
      <c r="GI581" s="19" t="str">
        <f t="shared" si="1613"/>
        <v/>
      </c>
      <c r="GJ581" s="19" t="str">
        <f t="shared" si="1613"/>
        <v/>
      </c>
      <c r="GK581" s="19" t="str">
        <f t="shared" si="1613"/>
        <v/>
      </c>
      <c r="GL581" s="19" t="str">
        <f t="shared" si="1613"/>
        <v/>
      </c>
      <c r="GM581" s="19" t="str">
        <f t="shared" si="1613"/>
        <v/>
      </c>
      <c r="GN581" s="19" t="str">
        <f t="shared" si="1613"/>
        <v/>
      </c>
      <c r="GO581" s="19" t="str">
        <f t="shared" si="1613"/>
        <v/>
      </c>
      <c r="GP581" s="19" t="str">
        <f t="shared" si="1613"/>
        <v/>
      </c>
      <c r="GQ581" s="19" t="str">
        <f t="shared" si="1600"/>
        <v/>
      </c>
      <c r="GR581" s="19" t="str">
        <f t="shared" si="1650"/>
        <v/>
      </c>
      <c r="GS581" s="19" t="str">
        <f t="shared" si="1650"/>
        <v/>
      </c>
      <c r="GT581" s="19" t="str">
        <f t="shared" si="1650"/>
        <v/>
      </c>
      <c r="GU581" s="19" t="str">
        <f t="shared" si="1650"/>
        <v/>
      </c>
      <c r="GV581" s="19" t="str">
        <f t="shared" si="1650"/>
        <v/>
      </c>
      <c r="GW581" s="19" t="str">
        <f t="shared" si="1650"/>
        <v/>
      </c>
      <c r="GX581" s="19" t="str">
        <f t="shared" si="1650"/>
        <v/>
      </c>
      <c r="GY581" s="19" t="str">
        <f t="shared" si="1650"/>
        <v/>
      </c>
      <c r="GZ581" s="19" t="str">
        <f t="shared" si="1650"/>
        <v/>
      </c>
      <c r="HA581" s="19" t="str">
        <f t="shared" si="1650"/>
        <v/>
      </c>
      <c r="HB581" s="19" t="str">
        <f t="shared" si="1650"/>
        <v/>
      </c>
      <c r="HC581" s="19" t="str">
        <f t="shared" si="1650"/>
        <v/>
      </c>
      <c r="HD581" s="19" t="str">
        <f t="shared" si="1650"/>
        <v/>
      </c>
      <c r="HE581" s="19" t="str">
        <f t="shared" si="1650"/>
        <v/>
      </c>
      <c r="HF581" s="19" t="str">
        <f t="shared" si="1650"/>
        <v/>
      </c>
      <c r="HG581" s="19" t="str">
        <f t="shared" si="1650"/>
        <v/>
      </c>
      <c r="HH581" s="19" t="str">
        <f t="shared" si="1633"/>
        <v/>
      </c>
      <c r="HI581" s="19" t="str">
        <f t="shared" si="1633"/>
        <v/>
      </c>
      <c r="HJ581" s="19" t="str">
        <f t="shared" si="1633"/>
        <v/>
      </c>
      <c r="HK581" s="19" t="str">
        <f t="shared" si="1633"/>
        <v/>
      </c>
      <c r="HL581" s="19" t="str">
        <f t="shared" si="1633"/>
        <v/>
      </c>
      <c r="HM581" s="19" t="str">
        <f t="shared" si="1633"/>
        <v/>
      </c>
      <c r="HN581" s="19" t="str">
        <f t="shared" si="1633"/>
        <v/>
      </c>
      <c r="HO581" s="19" t="str">
        <f t="shared" si="1633"/>
        <v/>
      </c>
      <c r="HP581" s="19" t="str">
        <f t="shared" si="1633"/>
        <v/>
      </c>
      <c r="HQ581" s="19" t="str">
        <f t="shared" si="1633"/>
        <v/>
      </c>
      <c r="HR581" s="19" t="str">
        <f t="shared" si="1633"/>
        <v/>
      </c>
      <c r="HS581" s="19" t="str">
        <f t="shared" si="1633"/>
        <v/>
      </c>
      <c r="HT581" s="19" t="str">
        <f t="shared" si="1633"/>
        <v/>
      </c>
      <c r="HU581" s="19" t="str">
        <f t="shared" si="1633"/>
        <v/>
      </c>
      <c r="HV581" s="19" t="str">
        <f t="shared" si="1633"/>
        <v/>
      </c>
      <c r="HW581" s="19" t="str">
        <f t="shared" si="1634"/>
        <v/>
      </c>
      <c r="HX581" s="19" t="str">
        <f t="shared" si="1634"/>
        <v/>
      </c>
      <c r="HY581" s="19" t="str">
        <f t="shared" si="1634"/>
        <v/>
      </c>
      <c r="HZ581" s="19" t="str">
        <f t="shared" si="1634"/>
        <v/>
      </c>
      <c r="IA581" s="19" t="str">
        <f t="shared" si="1634"/>
        <v/>
      </c>
      <c r="IB581" s="19" t="str">
        <f t="shared" si="1634"/>
        <v/>
      </c>
      <c r="IC581" s="19" t="str">
        <f t="shared" si="1634"/>
        <v/>
      </c>
      <c r="ID581" s="19" t="str">
        <f t="shared" si="1634"/>
        <v/>
      </c>
      <c r="IE581" s="19" t="str">
        <f t="shared" si="1634"/>
        <v/>
      </c>
      <c r="IF581" s="19" t="str">
        <f t="shared" si="1634"/>
        <v/>
      </c>
      <c r="IG581" s="19" t="str">
        <f t="shared" si="1634"/>
        <v/>
      </c>
      <c r="IH581" s="19" t="str">
        <f t="shared" si="1634"/>
        <v/>
      </c>
      <c r="II581" s="19" t="str">
        <f t="shared" si="1634"/>
        <v/>
      </c>
      <c r="IJ581" s="19" t="str">
        <f t="shared" si="1635"/>
        <v/>
      </c>
      <c r="IK581" s="19" t="str">
        <f t="shared" si="1635"/>
        <v/>
      </c>
      <c r="IL581" s="19" t="str">
        <f t="shared" si="1635"/>
        <v/>
      </c>
      <c r="IM581" s="19" t="str">
        <f t="shared" si="1635"/>
        <v/>
      </c>
      <c r="IN581" s="19" t="str">
        <f t="shared" si="1635"/>
        <v/>
      </c>
      <c r="IO581" s="19" t="str">
        <f t="shared" si="1635"/>
        <v/>
      </c>
      <c r="IP581" s="19" t="str">
        <f t="shared" si="1635"/>
        <v/>
      </c>
      <c r="IQ581" s="19" t="str">
        <f t="shared" si="1635"/>
        <v/>
      </c>
      <c r="IR581" s="19" t="str">
        <f t="shared" si="1635"/>
        <v/>
      </c>
      <c r="IS581" s="19" t="str">
        <f t="shared" si="1635"/>
        <v/>
      </c>
      <c r="IT581" s="19" t="str">
        <f t="shared" si="1635"/>
        <v/>
      </c>
      <c r="IU581" s="19" t="str">
        <f t="shared" si="1635"/>
        <v/>
      </c>
      <c r="IV581" s="19" t="str">
        <f t="shared" si="1635"/>
        <v/>
      </c>
      <c r="IW581" s="19" t="str">
        <f t="shared" si="1635"/>
        <v/>
      </c>
      <c r="IX581" s="19" t="str">
        <f t="shared" si="1635"/>
        <v/>
      </c>
      <c r="IY581" s="19" t="str">
        <f t="shared" si="1635"/>
        <v/>
      </c>
      <c r="IZ581" s="19" t="str">
        <f t="shared" si="1616"/>
        <v/>
      </c>
      <c r="JA581" s="19" t="str">
        <f t="shared" si="1616"/>
        <v/>
      </c>
      <c r="JB581" s="19" t="str">
        <f t="shared" si="1616"/>
        <v/>
      </c>
      <c r="JC581" s="19" t="str">
        <f t="shared" si="1616"/>
        <v/>
      </c>
      <c r="JD581" s="19" t="str">
        <f t="shared" si="1616"/>
        <v/>
      </c>
      <c r="JE581" s="19" t="str">
        <f t="shared" si="1616"/>
        <v/>
      </c>
      <c r="JF581" s="19" t="str">
        <f t="shared" si="1616"/>
        <v/>
      </c>
      <c r="JG581" s="19" t="str">
        <f t="shared" si="1616"/>
        <v/>
      </c>
      <c r="JH581" s="19" t="str">
        <f t="shared" si="1616"/>
        <v/>
      </c>
      <c r="JI581" s="19" t="str">
        <f t="shared" si="1616"/>
        <v/>
      </c>
      <c r="JJ581" s="19" t="str">
        <f t="shared" si="1616"/>
        <v/>
      </c>
      <c r="JK581" s="19" t="str">
        <f t="shared" si="1616"/>
        <v/>
      </c>
      <c r="JL581" s="19" t="str">
        <f t="shared" si="1616"/>
        <v/>
      </c>
      <c r="JM581" s="19" t="str">
        <f t="shared" si="1616"/>
        <v/>
      </c>
      <c r="JN581" s="19" t="str">
        <f t="shared" si="1616"/>
        <v/>
      </c>
      <c r="JO581" s="19" t="str">
        <f t="shared" si="1663"/>
        <v/>
      </c>
      <c r="JP581" s="19" t="str">
        <f t="shared" si="1663"/>
        <v/>
      </c>
      <c r="JQ581" s="19" t="str">
        <f t="shared" si="1663"/>
        <v/>
      </c>
      <c r="JR581" s="19" t="str">
        <f t="shared" si="1663"/>
        <v/>
      </c>
      <c r="JS581" s="19" t="str">
        <f t="shared" si="1663"/>
        <v/>
      </c>
      <c r="JT581" s="19" t="str">
        <f t="shared" si="1663"/>
        <v/>
      </c>
      <c r="JU581" s="19" t="str">
        <f t="shared" si="1663"/>
        <v/>
      </c>
      <c r="JV581" s="19" t="str">
        <f t="shared" si="1663"/>
        <v/>
      </c>
      <c r="JW581" s="19" t="str">
        <f t="shared" si="1663"/>
        <v/>
      </c>
      <c r="JX581" s="19" t="str">
        <f t="shared" si="1663"/>
        <v/>
      </c>
      <c r="JY581" s="19" t="str">
        <f t="shared" si="1663"/>
        <v/>
      </c>
      <c r="JZ581" s="19" t="str">
        <f t="shared" si="1663"/>
        <v/>
      </c>
      <c r="KA581" s="19" t="str">
        <f t="shared" si="1663"/>
        <v/>
      </c>
      <c r="KB581" s="19" t="str">
        <f t="shared" si="1663"/>
        <v/>
      </c>
      <c r="KC581" s="19" t="str">
        <f t="shared" si="1663"/>
        <v/>
      </c>
      <c r="KD581" s="19" t="str">
        <f t="shared" si="1663"/>
        <v/>
      </c>
      <c r="KE581" s="19" t="str">
        <f t="shared" si="1656"/>
        <v/>
      </c>
      <c r="KF581" s="19" t="str">
        <f t="shared" ref="KF581:KU598" si="1669">IFERROR(IF(OR(KF$502="",$D581=""),"",ROUND(INDEX($J$103:$ADX$203,MATCH($D581,$I$103:$I$300,0),MATCH(KF$3,$J$102:$ADX$102,0))*1000/INDEX($J$303:$ADX$403,MATCH($D581,$I$303:$I$403,0),MATCH(KF$3,$J$302:$ADX$302,0)),2)),0)</f>
        <v/>
      </c>
      <c r="KG581" s="19" t="str">
        <f t="shared" si="1669"/>
        <v/>
      </c>
      <c r="KH581" s="19" t="str">
        <f t="shared" si="1669"/>
        <v/>
      </c>
      <c r="KI581" s="19" t="str">
        <f t="shared" si="1669"/>
        <v/>
      </c>
      <c r="KJ581" s="19" t="str">
        <f t="shared" si="1669"/>
        <v/>
      </c>
      <c r="KK581" s="19" t="str">
        <f t="shared" si="1669"/>
        <v/>
      </c>
      <c r="KL581" s="19" t="str">
        <f t="shared" si="1669"/>
        <v/>
      </c>
      <c r="KM581" s="19" t="str">
        <f t="shared" si="1669"/>
        <v/>
      </c>
      <c r="KN581" s="19" t="str">
        <f t="shared" si="1669"/>
        <v/>
      </c>
      <c r="KO581" s="19" t="str">
        <f t="shared" si="1669"/>
        <v/>
      </c>
      <c r="KP581" s="19" t="str">
        <f t="shared" si="1669"/>
        <v/>
      </c>
      <c r="KQ581" s="19" t="str">
        <f t="shared" si="1669"/>
        <v/>
      </c>
      <c r="KR581" s="19" t="str">
        <f t="shared" si="1669"/>
        <v/>
      </c>
      <c r="KS581" s="19" t="str">
        <f t="shared" si="1669"/>
        <v/>
      </c>
      <c r="KT581" s="19" t="str">
        <f t="shared" si="1669"/>
        <v/>
      </c>
      <c r="KU581" s="19" t="str">
        <f t="shared" si="1669"/>
        <v/>
      </c>
      <c r="KV581" s="19" t="str">
        <f t="shared" si="1664"/>
        <v/>
      </c>
      <c r="KW581" s="19" t="str">
        <f t="shared" si="1664"/>
        <v/>
      </c>
      <c r="KX581" s="19" t="str">
        <f t="shared" si="1664"/>
        <v/>
      </c>
      <c r="KY581" s="19" t="str">
        <f t="shared" si="1664"/>
        <v/>
      </c>
      <c r="KZ581" s="19" t="str">
        <f t="shared" si="1640"/>
        <v/>
      </c>
      <c r="LA581" s="19" t="str">
        <f t="shared" si="1640"/>
        <v/>
      </c>
      <c r="LB581" s="19" t="str">
        <f t="shared" si="1640"/>
        <v/>
      </c>
      <c r="LC581" s="19" t="str">
        <f t="shared" si="1640"/>
        <v/>
      </c>
      <c r="LD581" s="19" t="str">
        <f t="shared" si="1640"/>
        <v/>
      </c>
      <c r="LE581" s="19" t="str">
        <f t="shared" si="1640"/>
        <v/>
      </c>
      <c r="LF581" s="19" t="str">
        <f t="shared" si="1640"/>
        <v/>
      </c>
      <c r="LG581" s="19" t="str">
        <f t="shared" si="1640"/>
        <v/>
      </c>
      <c r="LH581" s="19" t="str">
        <f t="shared" si="1640"/>
        <v/>
      </c>
      <c r="LI581" s="19" t="str">
        <f t="shared" si="1640"/>
        <v/>
      </c>
      <c r="LJ581" s="19" t="str">
        <f t="shared" si="1640"/>
        <v/>
      </c>
      <c r="LK581" s="19" t="str">
        <f t="shared" si="1640"/>
        <v/>
      </c>
      <c r="LL581" s="19" t="str">
        <f t="shared" si="1619"/>
        <v/>
      </c>
      <c r="LM581" s="19" t="str">
        <f t="shared" si="1619"/>
        <v/>
      </c>
      <c r="LN581" s="19" t="str">
        <f t="shared" si="1619"/>
        <v/>
      </c>
      <c r="LO581" s="19" t="str">
        <f t="shared" si="1619"/>
        <v/>
      </c>
      <c r="LP581" s="19" t="str">
        <f t="shared" si="1619"/>
        <v/>
      </c>
      <c r="LQ581" s="19" t="str">
        <f t="shared" si="1619"/>
        <v/>
      </c>
      <c r="LR581" s="19" t="str">
        <f t="shared" si="1619"/>
        <v/>
      </c>
      <c r="LS581" s="19" t="str">
        <f t="shared" si="1619"/>
        <v/>
      </c>
      <c r="LT581" s="19" t="str">
        <f t="shared" si="1619"/>
        <v/>
      </c>
      <c r="LU581" s="19" t="str">
        <f t="shared" si="1619"/>
        <v/>
      </c>
      <c r="LV581" s="19" t="str">
        <f t="shared" si="1619"/>
        <v/>
      </c>
      <c r="LW581" s="19" t="str">
        <f t="shared" si="1619"/>
        <v/>
      </c>
      <c r="LX581" s="19" t="str">
        <f t="shared" si="1619"/>
        <v/>
      </c>
      <c r="LY581" s="19" t="str">
        <f t="shared" si="1619"/>
        <v/>
      </c>
      <c r="LZ581" s="19" t="str">
        <f t="shared" si="1619"/>
        <v/>
      </c>
      <c r="MA581" s="19" t="str">
        <f t="shared" si="1665"/>
        <v/>
      </c>
      <c r="MB581" s="19" t="str">
        <f t="shared" si="1665"/>
        <v/>
      </c>
      <c r="MC581" s="19" t="str">
        <f t="shared" si="1665"/>
        <v/>
      </c>
      <c r="MD581" s="19" t="str">
        <f t="shared" si="1665"/>
        <v/>
      </c>
      <c r="ME581" s="19" t="str">
        <f t="shared" si="1665"/>
        <v/>
      </c>
      <c r="MF581" s="19" t="str">
        <f t="shared" si="1665"/>
        <v/>
      </c>
      <c r="MG581" s="19" t="str">
        <f t="shared" si="1665"/>
        <v/>
      </c>
      <c r="MH581" s="19" t="str">
        <f t="shared" si="1665"/>
        <v/>
      </c>
      <c r="MI581" s="19" t="str">
        <f t="shared" si="1665"/>
        <v/>
      </c>
      <c r="MJ581" s="19" t="str">
        <f t="shared" si="1665"/>
        <v/>
      </c>
      <c r="MK581" s="19" t="str">
        <f t="shared" si="1665"/>
        <v/>
      </c>
      <c r="ML581" s="19" t="str">
        <f t="shared" si="1665"/>
        <v/>
      </c>
      <c r="MM581" s="19" t="str">
        <f t="shared" si="1665"/>
        <v/>
      </c>
      <c r="MN581" s="19" t="str">
        <f t="shared" si="1665"/>
        <v/>
      </c>
      <c r="MO581" s="19" t="str">
        <f t="shared" si="1665"/>
        <v/>
      </c>
      <c r="MP581" s="19" t="str">
        <f t="shared" si="1665"/>
        <v/>
      </c>
      <c r="MQ581" s="19" t="str">
        <f t="shared" si="1659"/>
        <v/>
      </c>
      <c r="MR581" s="19" t="str">
        <f t="shared" ref="MR581:NG598" si="1670">IFERROR(IF(OR(MR$502="",$D581=""),"",ROUND(INDEX($J$103:$ADX$203,MATCH($D581,$I$103:$I$300,0),MATCH(MR$3,$J$102:$ADX$102,0))*1000/INDEX($J$303:$ADX$403,MATCH($D581,$I$303:$I$403,0),MATCH(MR$3,$J$302:$ADX$302,0)),2)),0)</f>
        <v/>
      </c>
      <c r="MS581" s="19" t="str">
        <f t="shared" si="1670"/>
        <v/>
      </c>
      <c r="MT581" s="19" t="str">
        <f t="shared" si="1670"/>
        <v/>
      </c>
      <c r="MU581" s="19" t="str">
        <f t="shared" si="1670"/>
        <v/>
      </c>
      <c r="MV581" s="19" t="str">
        <f t="shared" si="1670"/>
        <v/>
      </c>
      <c r="MW581" s="19" t="str">
        <f t="shared" si="1670"/>
        <v/>
      </c>
      <c r="MX581" s="19" t="str">
        <f t="shared" si="1670"/>
        <v/>
      </c>
      <c r="MY581" s="19" t="str">
        <f t="shared" si="1670"/>
        <v/>
      </c>
      <c r="MZ581" s="19" t="str">
        <f t="shared" si="1670"/>
        <v/>
      </c>
      <c r="NA581" s="19" t="str">
        <f t="shared" si="1670"/>
        <v/>
      </c>
      <c r="NB581" s="19" t="str">
        <f t="shared" si="1670"/>
        <v/>
      </c>
      <c r="NC581" s="19" t="str">
        <f t="shared" si="1670"/>
        <v/>
      </c>
      <c r="ND581" s="19" t="str">
        <f t="shared" si="1670"/>
        <v/>
      </c>
      <c r="NE581" s="19" t="str">
        <f t="shared" si="1670"/>
        <v/>
      </c>
      <c r="NF581" s="19" t="str">
        <f t="shared" si="1670"/>
        <v/>
      </c>
      <c r="NG581" s="19" t="str">
        <f t="shared" si="1670"/>
        <v/>
      </c>
      <c r="NH581" s="19" t="str">
        <f t="shared" si="1666"/>
        <v/>
      </c>
      <c r="NI581" s="19" t="str">
        <f t="shared" si="1666"/>
        <v/>
      </c>
      <c r="NJ581" s="19" t="str">
        <f t="shared" si="1666"/>
        <v/>
      </c>
      <c r="NK581" s="19" t="str">
        <f t="shared" si="1666"/>
        <v/>
      </c>
      <c r="NL581" s="19" t="str">
        <f t="shared" si="1645"/>
        <v/>
      </c>
      <c r="NM581" s="19" t="str">
        <f t="shared" si="1645"/>
        <v/>
      </c>
      <c r="NN581" s="19" t="str">
        <f t="shared" si="1645"/>
        <v/>
      </c>
      <c r="NO581" s="19" t="str">
        <f t="shared" si="1645"/>
        <v/>
      </c>
      <c r="NP581" s="19" t="str">
        <f t="shared" si="1645"/>
        <v/>
      </c>
      <c r="NQ581" s="19" t="str">
        <f t="shared" si="1645"/>
        <v/>
      </c>
      <c r="NR581" s="19" t="str">
        <f t="shared" si="1645"/>
        <v/>
      </c>
      <c r="NS581" s="19" t="str">
        <f t="shared" si="1645"/>
        <v/>
      </c>
      <c r="NT581" s="19" t="str">
        <f t="shared" si="1645"/>
        <v/>
      </c>
      <c r="NU581" s="19" t="str">
        <f t="shared" si="1645"/>
        <v/>
      </c>
      <c r="NV581" s="19" t="str">
        <f t="shared" si="1645"/>
        <v/>
      </c>
      <c r="NW581" s="19" t="str">
        <f t="shared" si="1645"/>
        <v/>
      </c>
      <c r="NX581" s="19" t="str">
        <f t="shared" si="1622"/>
        <v/>
      </c>
      <c r="NY581" s="19" t="str">
        <f t="shared" si="1622"/>
        <v/>
      </c>
      <c r="NZ581" s="19" t="str">
        <f t="shared" si="1622"/>
        <v/>
      </c>
      <c r="OA581" s="19" t="str">
        <f t="shared" si="1622"/>
        <v/>
      </c>
      <c r="OB581" s="19" t="str">
        <f t="shared" si="1622"/>
        <v/>
      </c>
      <c r="OC581" s="19" t="str">
        <f t="shared" si="1622"/>
        <v/>
      </c>
      <c r="OD581" s="19" t="str">
        <f t="shared" ref="OD581:PF581" si="1671">IFERROR(IF(OR(OD$502="",$D581=""),"",ROUND(INDEX($J$103:$ADX$203,MATCH($D581,$I$103:$I$300,0),MATCH(OD$3,$J$102:$ADX$102,0))*1000/INDEX($J$303:$ADX$403,MATCH($D581,$I$303:$I$403,0),MATCH(OD$3,$J$302:$ADX$302,0)),2)),0)</f>
        <v/>
      </c>
      <c r="OE581" s="19" t="str">
        <f t="shared" si="1671"/>
        <v/>
      </c>
      <c r="OF581" s="19" t="str">
        <f t="shared" si="1671"/>
        <v/>
      </c>
      <c r="OG581" s="19" t="str">
        <f t="shared" si="1671"/>
        <v/>
      </c>
      <c r="OH581" s="19" t="str">
        <f t="shared" si="1671"/>
        <v/>
      </c>
      <c r="OI581" s="19" t="str">
        <f t="shared" si="1671"/>
        <v/>
      </c>
      <c r="OJ581" s="19" t="str">
        <f t="shared" si="1671"/>
        <v/>
      </c>
      <c r="OK581" s="19" t="str">
        <f t="shared" si="1671"/>
        <v/>
      </c>
      <c r="OL581" s="19" t="str">
        <f t="shared" si="1671"/>
        <v/>
      </c>
      <c r="OM581" s="19" t="str">
        <f t="shared" si="1671"/>
        <v/>
      </c>
      <c r="ON581" s="19" t="str">
        <f t="shared" si="1671"/>
        <v/>
      </c>
      <c r="OO581" s="19" t="str">
        <f t="shared" si="1671"/>
        <v/>
      </c>
      <c r="OP581" s="19" t="str">
        <f t="shared" si="1671"/>
        <v/>
      </c>
      <c r="OQ581" s="19" t="str">
        <f t="shared" si="1671"/>
        <v/>
      </c>
      <c r="OR581" s="19" t="str">
        <f t="shared" si="1671"/>
        <v/>
      </c>
      <c r="OS581" s="19" t="str">
        <f t="shared" si="1671"/>
        <v/>
      </c>
      <c r="OT581" s="19" t="str">
        <f t="shared" si="1671"/>
        <v/>
      </c>
      <c r="OU581" s="19" t="str">
        <f t="shared" si="1671"/>
        <v/>
      </c>
      <c r="OV581" s="19" t="str">
        <f t="shared" si="1671"/>
        <v/>
      </c>
      <c r="OW581" s="19" t="str">
        <f t="shared" si="1671"/>
        <v/>
      </c>
      <c r="OX581" s="19" t="str">
        <f t="shared" si="1671"/>
        <v/>
      </c>
      <c r="OY581" s="19" t="str">
        <f t="shared" si="1671"/>
        <v/>
      </c>
      <c r="OZ581" s="19" t="str">
        <f t="shared" si="1671"/>
        <v/>
      </c>
      <c r="PA581" s="19" t="str">
        <f t="shared" si="1671"/>
        <v/>
      </c>
      <c r="PB581" s="19" t="str">
        <f t="shared" si="1671"/>
        <v/>
      </c>
      <c r="PC581" s="19" t="str">
        <f t="shared" si="1671"/>
        <v/>
      </c>
      <c r="PD581" s="19" t="str">
        <f t="shared" si="1671"/>
        <v/>
      </c>
      <c r="PE581" s="19" t="str">
        <f t="shared" si="1671"/>
        <v/>
      </c>
      <c r="PF581" s="19" t="str">
        <f t="shared" si="1671"/>
        <v/>
      </c>
      <c r="PG581" s="19" t="str">
        <f t="shared" ref="PG581:PV596" si="1672">IFERROR(IF(OR(PG$502="",$D581=""),"",ROUND(INDEX($J$103:$ADX$203,MATCH($D581,$I$103:$I$300,0),MATCH(PG$3,$J$102:$ADX$102,0))*1000/INDEX($J$303:$ADX$403,MATCH($D581,$I$303:$I$403,0),MATCH(PG$3,$J$302:$ADX$302,0)),2)),0)</f>
        <v/>
      </c>
      <c r="PH581" s="19" t="str">
        <f t="shared" si="1672"/>
        <v/>
      </c>
      <c r="PI581" s="19" t="str">
        <f t="shared" si="1672"/>
        <v/>
      </c>
      <c r="PJ581" s="19" t="str">
        <f t="shared" si="1672"/>
        <v/>
      </c>
      <c r="PK581" s="19" t="str">
        <f t="shared" si="1672"/>
        <v/>
      </c>
      <c r="PL581" s="19" t="str">
        <f t="shared" si="1672"/>
        <v/>
      </c>
      <c r="PM581" s="19" t="str">
        <f t="shared" si="1672"/>
        <v/>
      </c>
      <c r="PN581" s="19" t="str">
        <f t="shared" si="1672"/>
        <v/>
      </c>
      <c r="PO581" s="19" t="str">
        <f t="shared" si="1672"/>
        <v/>
      </c>
      <c r="PP581" s="19" t="str">
        <f t="shared" si="1672"/>
        <v/>
      </c>
      <c r="PQ581" s="19" t="str">
        <f t="shared" si="1672"/>
        <v/>
      </c>
      <c r="PR581" s="19" t="str">
        <f t="shared" si="1672"/>
        <v/>
      </c>
      <c r="PS581" s="19" t="str">
        <f t="shared" si="1672"/>
        <v/>
      </c>
      <c r="PT581" s="19" t="str">
        <f t="shared" si="1672"/>
        <v/>
      </c>
      <c r="PU581" s="19" t="str">
        <f t="shared" si="1672"/>
        <v/>
      </c>
      <c r="PV581" s="19" t="str">
        <f t="shared" si="1672"/>
        <v/>
      </c>
      <c r="PW581" s="19" t="str">
        <f t="shared" ref="PW581:PY596" si="1673">IFERROR(IF(OR(PW$502="",$D581=""),"",ROUND(INDEX($J$103:$ADX$203,MATCH($D581,$I$103:$I$300,0),MATCH(PW$3,$J$102:$ADX$102,0))*1000/INDEX($J$303:$ADX$403,MATCH($D581,$I$303:$I$403,0),MATCH(PW$3,$J$302:$ADX$302,0)),2)),0)</f>
        <v/>
      </c>
      <c r="PX581" s="19" t="str">
        <f t="shared" si="1673"/>
        <v/>
      </c>
      <c r="PY581" s="19" t="str">
        <f t="shared" si="1673"/>
        <v/>
      </c>
      <c r="PZ581" s="19" t="str">
        <f t="shared" si="1581"/>
        <v/>
      </c>
      <c r="QA581" s="19" t="str">
        <f t="shared" si="1582"/>
        <v/>
      </c>
    </row>
    <row r="582" spans="4:443" x14ac:dyDescent="0.25">
      <c r="D582"/>
      <c r="E582"/>
      <c r="G582" s="20" t="str">
        <f t="shared" si="1578"/>
        <v/>
      </c>
      <c r="H582" s="20"/>
      <c r="I582" s="19" t="str">
        <f t="shared" si="1594"/>
        <v/>
      </c>
      <c r="J582" s="19" t="str">
        <f t="shared" si="1594"/>
        <v/>
      </c>
      <c r="K582" s="19" t="str">
        <f t="shared" si="1594"/>
        <v/>
      </c>
      <c r="L582" s="19" t="str">
        <f t="shared" si="1594"/>
        <v/>
      </c>
      <c r="M582" s="19" t="str">
        <f t="shared" si="1594"/>
        <v/>
      </c>
      <c r="N582" s="19" t="str">
        <f t="shared" si="1594"/>
        <v/>
      </c>
      <c r="O582" s="19" t="str">
        <f t="shared" si="1594"/>
        <v/>
      </c>
      <c r="P582" s="19" t="str">
        <f t="shared" si="1594"/>
        <v/>
      </c>
      <c r="Q582" s="19" t="str">
        <f t="shared" si="1594"/>
        <v/>
      </c>
      <c r="R582" s="19" t="str">
        <f t="shared" si="1594"/>
        <v/>
      </c>
      <c r="S582" s="19" t="str">
        <f t="shared" si="1594"/>
        <v/>
      </c>
      <c r="T582" s="19" t="str">
        <f t="shared" si="1594"/>
        <v/>
      </c>
      <c r="U582" s="50" t="str">
        <f t="shared" si="1594"/>
        <v/>
      </c>
      <c r="V582" s="19" t="str">
        <f t="shared" si="1594"/>
        <v/>
      </c>
      <c r="W582" s="19" t="str">
        <f t="shared" si="1594"/>
        <v/>
      </c>
      <c r="X582" s="19" t="str">
        <f t="shared" si="1594"/>
        <v/>
      </c>
      <c r="Y582" s="19" t="str">
        <f t="shared" si="1584"/>
        <v/>
      </c>
      <c r="Z582" s="19" t="str">
        <f t="shared" si="1584"/>
        <v/>
      </c>
      <c r="AA582" s="19" t="str">
        <f t="shared" si="1584"/>
        <v/>
      </c>
      <c r="AB582" s="19" t="str">
        <f t="shared" si="1584"/>
        <v/>
      </c>
      <c r="AC582" s="19" t="str">
        <f t="shared" si="1584"/>
        <v/>
      </c>
      <c r="AD582" s="19" t="str">
        <f t="shared" si="1584"/>
        <v/>
      </c>
      <c r="AE582" s="19" t="str">
        <f t="shared" si="1584"/>
        <v/>
      </c>
      <c r="AF582" s="19" t="str">
        <f t="shared" si="1584"/>
        <v/>
      </c>
      <c r="AG582" s="19" t="str">
        <f t="shared" si="1584"/>
        <v/>
      </c>
      <c r="AH582" s="19" t="str">
        <f t="shared" si="1584"/>
        <v/>
      </c>
      <c r="AI582" s="19" t="str">
        <f t="shared" si="1584"/>
        <v/>
      </c>
      <c r="AJ582" s="19" t="str">
        <f t="shared" si="1584"/>
        <v/>
      </c>
      <c r="AK582" s="19" t="str">
        <f t="shared" si="1584"/>
        <v/>
      </c>
      <c r="AL582" s="19" t="str">
        <f t="shared" si="1584"/>
        <v/>
      </c>
      <c r="AM582" s="19" t="str">
        <f t="shared" si="1584"/>
        <v/>
      </c>
      <c r="AN582" s="19" t="str">
        <f t="shared" si="1646"/>
        <v/>
      </c>
      <c r="AO582" s="19" t="str">
        <f t="shared" si="1646"/>
        <v/>
      </c>
      <c r="AP582" s="19" t="str">
        <f t="shared" si="1646"/>
        <v/>
      </c>
      <c r="AQ582" s="19" t="str">
        <f t="shared" si="1646"/>
        <v/>
      </c>
      <c r="AR582" s="19" t="str">
        <f t="shared" si="1646"/>
        <v/>
      </c>
      <c r="AS582" s="19" t="str">
        <f t="shared" si="1646"/>
        <v/>
      </c>
      <c r="AT582" s="19" t="str">
        <f t="shared" si="1646"/>
        <v/>
      </c>
      <c r="AU582" s="19" t="str">
        <f t="shared" si="1646"/>
        <v/>
      </c>
      <c r="AV582" s="19" t="str">
        <f t="shared" si="1646"/>
        <v/>
      </c>
      <c r="AW582" s="19" t="str">
        <f t="shared" si="1646"/>
        <v/>
      </c>
      <c r="AX582" s="19" t="str">
        <f t="shared" si="1646"/>
        <v/>
      </c>
      <c r="AY582" s="19" t="str">
        <f t="shared" si="1646"/>
        <v/>
      </c>
      <c r="AZ582" s="19" t="str">
        <f t="shared" si="1646"/>
        <v/>
      </c>
      <c r="BA582" s="19" t="str">
        <f t="shared" si="1646"/>
        <v/>
      </c>
      <c r="BB582" s="19" t="str">
        <f t="shared" si="1646"/>
        <v/>
      </c>
      <c r="BC582" s="19" t="str">
        <f t="shared" si="1646"/>
        <v/>
      </c>
      <c r="BD582" s="19" t="str">
        <f t="shared" si="1629"/>
        <v/>
      </c>
      <c r="BE582" s="19" t="str">
        <f t="shared" si="1629"/>
        <v/>
      </c>
      <c r="BF582" s="19" t="str">
        <f t="shared" si="1629"/>
        <v/>
      </c>
      <c r="BG582" s="19" t="str">
        <f t="shared" si="1629"/>
        <v/>
      </c>
      <c r="BH582" s="19" t="str">
        <f t="shared" si="1629"/>
        <v/>
      </c>
      <c r="BI582" s="19" t="str">
        <f t="shared" si="1629"/>
        <v/>
      </c>
      <c r="BJ582" s="19" t="str">
        <f t="shared" si="1629"/>
        <v/>
      </c>
      <c r="BK582" s="19" t="str">
        <f t="shared" si="1629"/>
        <v/>
      </c>
      <c r="BL582" s="19" t="str">
        <f t="shared" si="1629"/>
        <v/>
      </c>
      <c r="BM582" s="19" t="str">
        <f t="shared" si="1629"/>
        <v/>
      </c>
      <c r="BN582" s="19" t="str">
        <f t="shared" si="1629"/>
        <v/>
      </c>
      <c r="BO582" s="19" t="str">
        <f t="shared" si="1629"/>
        <v/>
      </c>
      <c r="BP582" s="19" t="str">
        <f t="shared" si="1629"/>
        <v/>
      </c>
      <c r="BQ582" s="19" t="str">
        <f t="shared" si="1629"/>
        <v/>
      </c>
      <c r="BR582" s="19" t="str">
        <f t="shared" si="1629"/>
        <v/>
      </c>
      <c r="BS582" s="19" t="str">
        <f t="shared" si="1606"/>
        <v/>
      </c>
      <c r="BT582" s="19" t="str">
        <f t="shared" si="1606"/>
        <v/>
      </c>
      <c r="BU582" s="19" t="str">
        <f t="shared" si="1606"/>
        <v/>
      </c>
      <c r="BV582" s="19" t="str">
        <f t="shared" si="1606"/>
        <v/>
      </c>
      <c r="BW582" s="19" t="str">
        <f t="shared" si="1606"/>
        <v/>
      </c>
      <c r="BX582" s="19" t="str">
        <f t="shared" si="1606"/>
        <v/>
      </c>
      <c r="BY582" s="19" t="str">
        <f t="shared" si="1606"/>
        <v/>
      </c>
      <c r="BZ582" s="19" t="str">
        <f t="shared" si="1606"/>
        <v/>
      </c>
      <c r="CA582" s="19" t="str">
        <f t="shared" si="1606"/>
        <v/>
      </c>
      <c r="CB582" s="19" t="str">
        <f t="shared" si="1606"/>
        <v/>
      </c>
      <c r="CC582" s="19" t="str">
        <f t="shared" si="1606"/>
        <v/>
      </c>
      <c r="CD582" s="19" t="str">
        <f t="shared" si="1606"/>
        <v/>
      </c>
      <c r="CE582" s="19" t="str">
        <f t="shared" si="1606"/>
        <v/>
      </c>
      <c r="CF582" s="19" t="str">
        <f t="shared" si="1606"/>
        <v/>
      </c>
      <c r="CG582" s="19" t="str">
        <f t="shared" si="1606"/>
        <v/>
      </c>
      <c r="CH582" s="19" t="str">
        <f t="shared" si="1606"/>
        <v/>
      </c>
      <c r="CI582" s="19" t="str">
        <f t="shared" si="1647"/>
        <v/>
      </c>
      <c r="CJ582" s="19" t="str">
        <f t="shared" si="1647"/>
        <v/>
      </c>
      <c r="CK582" s="19" t="str">
        <f t="shared" si="1647"/>
        <v/>
      </c>
      <c r="CL582" s="19" t="str">
        <f t="shared" si="1647"/>
        <v/>
      </c>
      <c r="CM582" s="19" t="str">
        <f t="shared" si="1647"/>
        <v/>
      </c>
      <c r="CN582" s="19" t="str">
        <f t="shared" si="1647"/>
        <v/>
      </c>
      <c r="CO582" s="19" t="str">
        <f t="shared" si="1667"/>
        <v/>
      </c>
      <c r="CP582" s="19" t="str">
        <f t="shared" si="1668"/>
        <v/>
      </c>
      <c r="CQ582" s="19" t="str">
        <f t="shared" si="1668"/>
        <v/>
      </c>
      <c r="CR582" s="19" t="str">
        <f t="shared" si="1668"/>
        <v/>
      </c>
      <c r="CS582" s="19" t="str">
        <f t="shared" si="1668"/>
        <v/>
      </c>
      <c r="CT582" s="19" t="str">
        <f t="shared" si="1668"/>
        <v/>
      </c>
      <c r="CU582" s="19" t="str">
        <f t="shared" si="1668"/>
        <v/>
      </c>
      <c r="CV582" s="19" t="str">
        <f t="shared" si="1668"/>
        <v/>
      </c>
      <c r="CW582" s="19" t="str">
        <f t="shared" si="1668"/>
        <v/>
      </c>
      <c r="CX582" s="19" t="str">
        <f t="shared" si="1668"/>
        <v/>
      </c>
      <c r="CY582" s="19" t="str">
        <f t="shared" si="1668"/>
        <v/>
      </c>
      <c r="CZ582" s="19" t="str">
        <f t="shared" si="1668"/>
        <v/>
      </c>
      <c r="DA582" s="19" t="str">
        <f t="shared" si="1668"/>
        <v/>
      </c>
      <c r="DB582" s="19" t="str">
        <f t="shared" si="1668"/>
        <v/>
      </c>
      <c r="DC582" s="19" t="str">
        <f t="shared" si="1668"/>
        <v/>
      </c>
      <c r="DD582" s="19" t="str">
        <f t="shared" si="1668"/>
        <v/>
      </c>
      <c r="DE582" s="19" t="str">
        <f t="shared" si="1668"/>
        <v/>
      </c>
      <c r="DF582" s="19" t="str">
        <f t="shared" si="1662"/>
        <v/>
      </c>
      <c r="DG582" s="19" t="str">
        <f t="shared" si="1662"/>
        <v/>
      </c>
      <c r="DH582" s="19" t="str">
        <f t="shared" si="1662"/>
        <v/>
      </c>
      <c r="DI582" s="19" t="str">
        <f t="shared" si="1662"/>
        <v/>
      </c>
      <c r="DJ582" s="19" t="str">
        <f t="shared" si="1662"/>
        <v/>
      </c>
      <c r="DK582" s="19" t="str">
        <f t="shared" si="1662"/>
        <v/>
      </c>
      <c r="DL582" s="19" t="str">
        <f t="shared" si="1662"/>
        <v/>
      </c>
      <c r="DM582" s="19" t="str">
        <f t="shared" si="1662"/>
        <v/>
      </c>
      <c r="DN582" s="19" t="str">
        <f t="shared" si="1662"/>
        <v/>
      </c>
      <c r="DO582" s="19" t="str">
        <f t="shared" si="1662"/>
        <v/>
      </c>
      <c r="DP582" s="19" t="str">
        <f t="shared" si="1662"/>
        <v/>
      </c>
      <c r="DQ582" s="19" t="str">
        <f t="shared" si="1662"/>
        <v/>
      </c>
      <c r="DR582" s="19" t="str">
        <f t="shared" si="1662"/>
        <v/>
      </c>
      <c r="DS582" s="19" t="str">
        <f t="shared" si="1662"/>
        <v/>
      </c>
      <c r="DT582" s="19" t="str">
        <f t="shared" si="1662"/>
        <v/>
      </c>
      <c r="DU582" s="19" t="str">
        <f t="shared" si="1631"/>
        <v/>
      </c>
      <c r="DV582" s="19" t="str">
        <f t="shared" si="1631"/>
        <v/>
      </c>
      <c r="DW582" s="19" t="str">
        <f t="shared" si="1631"/>
        <v/>
      </c>
      <c r="DX582" s="19" t="str">
        <f t="shared" si="1631"/>
        <v/>
      </c>
      <c r="DY582" s="19" t="str">
        <f t="shared" si="1631"/>
        <v/>
      </c>
      <c r="DZ582" s="19" t="str">
        <f t="shared" si="1631"/>
        <v/>
      </c>
      <c r="EA582" s="19" t="str">
        <f t="shared" si="1608"/>
        <v/>
      </c>
      <c r="EB582" s="19" t="str">
        <f t="shared" si="1608"/>
        <v/>
      </c>
      <c r="EC582" s="19" t="str">
        <f t="shared" si="1598"/>
        <v/>
      </c>
      <c r="ED582" s="19" t="str">
        <f t="shared" si="1588"/>
        <v/>
      </c>
      <c r="EE582" s="19" t="str">
        <f t="shared" si="1588"/>
        <v/>
      </c>
      <c r="EF582" s="19" t="str">
        <f t="shared" si="1588"/>
        <v/>
      </c>
      <c r="EG582" s="19" t="str">
        <f t="shared" si="1588"/>
        <v/>
      </c>
      <c r="EH582" s="19" t="str">
        <f t="shared" si="1588"/>
        <v/>
      </c>
      <c r="EI582" s="19" t="str">
        <f t="shared" si="1588"/>
        <v/>
      </c>
      <c r="EJ582" s="19" t="str">
        <f t="shared" si="1588"/>
        <v/>
      </c>
      <c r="EK582" s="19" t="str">
        <f t="shared" si="1588"/>
        <v/>
      </c>
      <c r="EL582" s="19" t="str">
        <f t="shared" si="1588"/>
        <v/>
      </c>
      <c r="EM582" s="19" t="str">
        <f t="shared" si="1588"/>
        <v/>
      </c>
      <c r="EN582" s="19" t="str">
        <f t="shared" si="1588"/>
        <v/>
      </c>
      <c r="EO582" s="19" t="str">
        <f t="shared" si="1588"/>
        <v/>
      </c>
      <c r="EP582" s="19" t="str">
        <f t="shared" si="1588"/>
        <v/>
      </c>
      <c r="EQ582" s="19" t="str">
        <f t="shared" si="1588"/>
        <v/>
      </c>
      <c r="ER582" s="19" t="str">
        <f t="shared" si="1588"/>
        <v/>
      </c>
      <c r="ES582" s="19" t="str">
        <f t="shared" si="1652"/>
        <v/>
      </c>
      <c r="ET582" s="19" t="str">
        <f t="shared" si="1652"/>
        <v/>
      </c>
      <c r="EU582" s="19" t="str">
        <f t="shared" si="1652"/>
        <v/>
      </c>
      <c r="EV582" s="19" t="str">
        <f t="shared" si="1652"/>
        <v/>
      </c>
      <c r="EW582" s="19" t="str">
        <f t="shared" si="1652"/>
        <v/>
      </c>
      <c r="EX582" s="19" t="str">
        <f t="shared" si="1652"/>
        <v/>
      </c>
      <c r="EY582" s="19" t="str">
        <f t="shared" si="1652"/>
        <v/>
      </c>
      <c r="EZ582" s="19" t="str">
        <f t="shared" si="1652"/>
        <v/>
      </c>
      <c r="FA582" s="19" t="str">
        <f t="shared" si="1652"/>
        <v/>
      </c>
      <c r="FB582" s="19" t="str">
        <f t="shared" si="1652"/>
        <v/>
      </c>
      <c r="FC582" s="19" t="str">
        <f t="shared" si="1652"/>
        <v/>
      </c>
      <c r="FD582" s="19" t="str">
        <f t="shared" si="1652"/>
        <v/>
      </c>
      <c r="FE582" s="19" t="str">
        <f t="shared" si="1652"/>
        <v/>
      </c>
      <c r="FF582" s="19" t="str">
        <f t="shared" si="1652"/>
        <v/>
      </c>
      <c r="FG582" s="19" t="str">
        <f t="shared" si="1653"/>
        <v/>
      </c>
      <c r="FH582" s="19" t="str">
        <f t="shared" si="1653"/>
        <v/>
      </c>
      <c r="FI582" s="19" t="str">
        <f t="shared" si="1653"/>
        <v/>
      </c>
      <c r="FJ582" s="19" t="str">
        <f t="shared" si="1653"/>
        <v/>
      </c>
      <c r="FK582" s="19" t="str">
        <f t="shared" si="1653"/>
        <v/>
      </c>
      <c r="FL582" s="19" t="str">
        <f t="shared" si="1653"/>
        <v/>
      </c>
      <c r="FM582" s="19" t="str">
        <f t="shared" si="1653"/>
        <v/>
      </c>
      <c r="FN582" s="19" t="str">
        <f t="shared" si="1653"/>
        <v/>
      </c>
      <c r="FO582" s="19" t="str">
        <f t="shared" si="1653"/>
        <v/>
      </c>
      <c r="FP582" s="19" t="str">
        <f t="shared" si="1653"/>
        <v/>
      </c>
      <c r="FQ582" s="19" t="str">
        <f t="shared" si="1654"/>
        <v/>
      </c>
      <c r="FR582" s="19" t="str">
        <f t="shared" si="1654"/>
        <v/>
      </c>
      <c r="FS582" s="19" t="str">
        <f t="shared" si="1654"/>
        <v/>
      </c>
      <c r="FT582" s="19" t="str">
        <f t="shared" si="1654"/>
        <v/>
      </c>
      <c r="FU582" s="19" t="str">
        <f t="shared" si="1654"/>
        <v/>
      </c>
      <c r="FV582" s="19" t="str">
        <f t="shared" si="1654"/>
        <v/>
      </c>
      <c r="FW582" s="19" t="str">
        <f t="shared" si="1654"/>
        <v/>
      </c>
      <c r="FX582" s="19" t="str">
        <f t="shared" si="1654"/>
        <v/>
      </c>
      <c r="FY582" s="19" t="str">
        <f t="shared" si="1654"/>
        <v/>
      </c>
      <c r="FZ582" s="19" t="str">
        <f t="shared" si="1654"/>
        <v/>
      </c>
      <c r="GA582" s="19" t="str">
        <f t="shared" si="1613"/>
        <v/>
      </c>
      <c r="GB582" s="19" t="str">
        <f t="shared" si="1613"/>
        <v/>
      </c>
      <c r="GC582" s="19" t="str">
        <f t="shared" si="1613"/>
        <v/>
      </c>
      <c r="GD582" s="19" t="str">
        <f t="shared" si="1613"/>
        <v/>
      </c>
      <c r="GE582" s="19" t="str">
        <f t="shared" si="1613"/>
        <v/>
      </c>
      <c r="GF582" s="19" t="str">
        <f t="shared" si="1613"/>
        <v/>
      </c>
      <c r="GG582" s="19" t="str">
        <f t="shared" si="1613"/>
        <v/>
      </c>
      <c r="GH582" s="19" t="str">
        <f t="shared" si="1613"/>
        <v/>
      </c>
      <c r="GI582" s="19" t="str">
        <f t="shared" si="1613"/>
        <v/>
      </c>
      <c r="GJ582" s="19" t="str">
        <f t="shared" si="1613"/>
        <v/>
      </c>
      <c r="GK582" s="19" t="str">
        <f t="shared" si="1613"/>
        <v/>
      </c>
      <c r="GL582" s="19" t="str">
        <f t="shared" si="1613"/>
        <v/>
      </c>
      <c r="GM582" s="19" t="str">
        <f t="shared" si="1613"/>
        <v/>
      </c>
      <c r="GN582" s="19" t="str">
        <f t="shared" si="1613"/>
        <v/>
      </c>
      <c r="GO582" s="19" t="str">
        <f t="shared" si="1613"/>
        <v/>
      </c>
      <c r="GP582" s="19" t="str">
        <f t="shared" si="1613"/>
        <v/>
      </c>
      <c r="GQ582" s="19" t="str">
        <f t="shared" si="1600"/>
        <v/>
      </c>
      <c r="GR582" s="19" t="str">
        <f t="shared" si="1650"/>
        <v/>
      </c>
      <c r="GS582" s="19" t="str">
        <f t="shared" si="1650"/>
        <v/>
      </c>
      <c r="GT582" s="19" t="str">
        <f t="shared" si="1650"/>
        <v/>
      </c>
      <c r="GU582" s="19" t="str">
        <f t="shared" si="1650"/>
        <v/>
      </c>
      <c r="GV582" s="19" t="str">
        <f t="shared" si="1650"/>
        <v/>
      </c>
      <c r="GW582" s="19" t="str">
        <f t="shared" si="1650"/>
        <v/>
      </c>
      <c r="GX582" s="19" t="str">
        <f t="shared" si="1650"/>
        <v/>
      </c>
      <c r="GY582" s="19" t="str">
        <f t="shared" si="1650"/>
        <v/>
      </c>
      <c r="GZ582" s="19" t="str">
        <f t="shared" si="1650"/>
        <v/>
      </c>
      <c r="HA582" s="19" t="str">
        <f t="shared" si="1650"/>
        <v/>
      </c>
      <c r="HB582" s="19" t="str">
        <f t="shared" si="1650"/>
        <v/>
      </c>
      <c r="HC582" s="19" t="str">
        <f t="shared" si="1650"/>
        <v/>
      </c>
      <c r="HD582" s="19" t="str">
        <f t="shared" si="1650"/>
        <v/>
      </c>
      <c r="HE582" s="19" t="str">
        <f t="shared" si="1650"/>
        <v/>
      </c>
      <c r="HF582" s="19" t="str">
        <f t="shared" si="1650"/>
        <v/>
      </c>
      <c r="HG582" s="19" t="str">
        <f t="shared" si="1650"/>
        <v/>
      </c>
      <c r="HH582" s="19" t="str">
        <f t="shared" si="1633"/>
        <v/>
      </c>
      <c r="HI582" s="19" t="str">
        <f t="shared" si="1633"/>
        <v/>
      </c>
      <c r="HJ582" s="19" t="str">
        <f t="shared" si="1633"/>
        <v/>
      </c>
      <c r="HK582" s="19" t="str">
        <f t="shared" si="1633"/>
        <v/>
      </c>
      <c r="HL582" s="19" t="str">
        <f t="shared" si="1633"/>
        <v/>
      </c>
      <c r="HM582" s="19" t="str">
        <f t="shared" si="1633"/>
        <v/>
      </c>
      <c r="HN582" s="19" t="str">
        <f t="shared" si="1633"/>
        <v/>
      </c>
      <c r="HO582" s="19" t="str">
        <f t="shared" si="1633"/>
        <v/>
      </c>
      <c r="HP582" s="19" t="str">
        <f t="shared" si="1633"/>
        <v/>
      </c>
      <c r="HQ582" s="19" t="str">
        <f t="shared" si="1633"/>
        <v/>
      </c>
      <c r="HR582" s="19" t="str">
        <f t="shared" si="1633"/>
        <v/>
      </c>
      <c r="HS582" s="19" t="str">
        <f t="shared" si="1633"/>
        <v/>
      </c>
      <c r="HT582" s="19" t="str">
        <f t="shared" si="1633"/>
        <v/>
      </c>
      <c r="HU582" s="19" t="str">
        <f t="shared" si="1633"/>
        <v/>
      </c>
      <c r="HV582" s="19" t="str">
        <f t="shared" si="1633"/>
        <v/>
      </c>
      <c r="HW582" s="19" t="str">
        <f>IFERROR(IF(OR(HW$502="",$D582=""),"",ROUND(INDEX($J$103:$ADX$203,MATCH($D582,$I$103:$I$300,0),MATCH(HW$3,$J$102:$ADX$102,0))*1000/INDEX($J$303:$ADX$403,MATCH($D582,$I$303:$I$403,0),MATCH(HW$3,$J$302:$ADX$302,0)),2)),0)</f>
        <v/>
      </c>
      <c r="HX582" s="19" t="str">
        <f>IFERROR(IF(OR(HX$502="",$D582=""),"",ROUND(INDEX($J$103:$ADX$203,MATCH($D582,$I$103:$I$300,0),MATCH(HX$3,$J$102:$ADX$102,0))*1000/INDEX($J$303:$ADX$403,MATCH($D582,$I$303:$I$403,0),MATCH(HX$3,$J$302:$ADX$302,0)),2)),0)</f>
        <v/>
      </c>
      <c r="HY582" s="19" t="str">
        <f>IFERROR(IF(OR(HY$502="",$D582=""),"",ROUND(INDEX($J$103:$ADX$203,MATCH($D582,$I$103:$I$300,0),MATCH(HY$3,$J$102:$ADX$102,0))*1000/INDEX($J$303:$ADX$403,MATCH($D582,$I$303:$I$403,0),MATCH(HY$3,$J$302:$ADX$302,0)),2)),0)</f>
        <v/>
      </c>
      <c r="HZ582" s="19" t="str">
        <f t="shared" ref="HZ582:IO600" si="1674">IFERROR(IF(OR(HZ$502="",$D582=""),"",ROUND(INDEX($J$103:$ADX$203,MATCH($D582,$I$103:$I$300,0),MATCH(HZ$3,$J$102:$ADX$102,0))*1000/INDEX($J$303:$ADX$403,MATCH($D582,$I$303:$I$403,0),MATCH(HZ$3,$J$302:$ADX$302,0)),2)),0)</f>
        <v/>
      </c>
      <c r="IA582" s="19" t="str">
        <f t="shared" si="1674"/>
        <v/>
      </c>
      <c r="IB582" s="19" t="str">
        <f t="shared" si="1674"/>
        <v/>
      </c>
      <c r="IC582" s="19" t="str">
        <f t="shared" si="1674"/>
        <v/>
      </c>
      <c r="ID582" s="19" t="str">
        <f t="shared" si="1674"/>
        <v/>
      </c>
      <c r="IE582" s="19" t="str">
        <f t="shared" si="1674"/>
        <v/>
      </c>
      <c r="IF582" s="19" t="str">
        <f t="shared" si="1674"/>
        <v/>
      </c>
      <c r="IG582" s="19" t="str">
        <f t="shared" si="1674"/>
        <v/>
      </c>
      <c r="IH582" s="19" t="str">
        <f t="shared" si="1674"/>
        <v/>
      </c>
      <c r="II582" s="19" t="str">
        <f t="shared" si="1674"/>
        <v/>
      </c>
      <c r="IJ582" s="19" t="str">
        <f t="shared" si="1674"/>
        <v/>
      </c>
      <c r="IK582" s="19" t="str">
        <f t="shared" si="1674"/>
        <v/>
      </c>
      <c r="IL582" s="19" t="str">
        <f t="shared" si="1674"/>
        <v/>
      </c>
      <c r="IM582" s="19" t="str">
        <f t="shared" si="1674"/>
        <v/>
      </c>
      <c r="IN582" s="19" t="str">
        <f t="shared" si="1674"/>
        <v/>
      </c>
      <c r="IO582" s="19" t="str">
        <f t="shared" si="1674"/>
        <v/>
      </c>
      <c r="IP582" s="19" t="str">
        <f t="shared" si="1635"/>
        <v/>
      </c>
      <c r="IQ582" s="19" t="str">
        <f t="shared" si="1635"/>
        <v/>
      </c>
      <c r="IR582" s="19" t="str">
        <f t="shared" si="1635"/>
        <v/>
      </c>
      <c r="IS582" s="19" t="str">
        <f t="shared" si="1635"/>
        <v/>
      </c>
      <c r="IT582" s="19" t="str">
        <f t="shared" si="1635"/>
        <v/>
      </c>
      <c r="IU582" s="19" t="str">
        <f t="shared" si="1635"/>
        <v/>
      </c>
      <c r="IV582" s="19" t="str">
        <f t="shared" si="1635"/>
        <v/>
      </c>
      <c r="IW582" s="19" t="str">
        <f t="shared" si="1635"/>
        <v/>
      </c>
      <c r="IX582" s="19" t="str">
        <f t="shared" si="1635"/>
        <v/>
      </c>
      <c r="IY582" s="19" t="str">
        <f t="shared" si="1635"/>
        <v/>
      </c>
      <c r="IZ582" s="19" t="str">
        <f t="shared" si="1616"/>
        <v/>
      </c>
      <c r="JA582" s="19" t="str">
        <f t="shared" si="1616"/>
        <v/>
      </c>
      <c r="JB582" s="19" t="str">
        <f t="shared" si="1616"/>
        <v/>
      </c>
      <c r="JC582" s="19" t="str">
        <f t="shared" si="1616"/>
        <v/>
      </c>
      <c r="JD582" s="19" t="str">
        <f t="shared" si="1616"/>
        <v/>
      </c>
      <c r="JE582" s="19" t="str">
        <f t="shared" si="1616"/>
        <v/>
      </c>
      <c r="JF582" s="19" t="str">
        <f t="shared" si="1616"/>
        <v/>
      </c>
      <c r="JG582" s="19" t="str">
        <f t="shared" si="1616"/>
        <v/>
      </c>
      <c r="JH582" s="19" t="str">
        <f t="shared" si="1616"/>
        <v/>
      </c>
      <c r="JI582" s="19" t="str">
        <f t="shared" si="1616"/>
        <v/>
      </c>
      <c r="JJ582" s="19" t="str">
        <f t="shared" si="1616"/>
        <v/>
      </c>
      <c r="JK582" s="19" t="str">
        <f t="shared" si="1616"/>
        <v/>
      </c>
      <c r="JL582" s="19" t="str">
        <f t="shared" si="1616"/>
        <v/>
      </c>
      <c r="JM582" s="19" t="str">
        <f t="shared" si="1616"/>
        <v/>
      </c>
      <c r="JN582" s="19" t="str">
        <f t="shared" si="1616"/>
        <v/>
      </c>
      <c r="JO582" s="19" t="str">
        <f t="shared" si="1663"/>
        <v/>
      </c>
      <c r="JP582" s="19" t="str">
        <f t="shared" si="1663"/>
        <v/>
      </c>
      <c r="JQ582" s="19" t="str">
        <f t="shared" si="1663"/>
        <v/>
      </c>
      <c r="JR582" s="19" t="str">
        <f t="shared" si="1663"/>
        <v/>
      </c>
      <c r="JS582" s="19" t="str">
        <f t="shared" si="1663"/>
        <v/>
      </c>
      <c r="JT582" s="19" t="str">
        <f t="shared" si="1663"/>
        <v/>
      </c>
      <c r="JU582" s="19" t="str">
        <f t="shared" si="1663"/>
        <v/>
      </c>
      <c r="JV582" s="19" t="str">
        <f t="shared" si="1663"/>
        <v/>
      </c>
      <c r="JW582" s="19" t="str">
        <f t="shared" si="1663"/>
        <v/>
      </c>
      <c r="JX582" s="19" t="str">
        <f t="shared" si="1663"/>
        <v/>
      </c>
      <c r="JY582" s="19" t="str">
        <f t="shared" si="1663"/>
        <v/>
      </c>
      <c r="JZ582" s="19" t="str">
        <f t="shared" si="1663"/>
        <v/>
      </c>
      <c r="KA582" s="19" t="str">
        <f t="shared" si="1663"/>
        <v/>
      </c>
      <c r="KB582" s="19" t="str">
        <f t="shared" si="1663"/>
        <v/>
      </c>
      <c r="KC582" s="19" t="str">
        <f t="shared" si="1663"/>
        <v/>
      </c>
      <c r="KD582" s="19" t="str">
        <f t="shared" si="1663"/>
        <v/>
      </c>
      <c r="KE582" s="19" t="str">
        <f t="shared" si="1656"/>
        <v/>
      </c>
      <c r="KF582" s="19" t="str">
        <f t="shared" si="1669"/>
        <v/>
      </c>
      <c r="KG582" s="19" t="str">
        <f t="shared" si="1669"/>
        <v/>
      </c>
      <c r="KH582" s="19" t="str">
        <f t="shared" si="1669"/>
        <v/>
      </c>
      <c r="KI582" s="19" t="str">
        <f t="shared" si="1669"/>
        <v/>
      </c>
      <c r="KJ582" s="19" t="str">
        <f t="shared" si="1669"/>
        <v/>
      </c>
      <c r="KK582" s="19" t="str">
        <f t="shared" si="1669"/>
        <v/>
      </c>
      <c r="KL582" s="19" t="str">
        <f t="shared" si="1669"/>
        <v/>
      </c>
      <c r="KM582" s="19" t="str">
        <f t="shared" si="1669"/>
        <v/>
      </c>
      <c r="KN582" s="19" t="str">
        <f t="shared" si="1669"/>
        <v/>
      </c>
      <c r="KO582" s="19" t="str">
        <f t="shared" si="1669"/>
        <v/>
      </c>
      <c r="KP582" s="19" t="str">
        <f t="shared" si="1669"/>
        <v/>
      </c>
      <c r="KQ582" s="19" t="str">
        <f t="shared" si="1669"/>
        <v/>
      </c>
      <c r="KR582" s="19" t="str">
        <f t="shared" si="1669"/>
        <v/>
      </c>
      <c r="KS582" s="19" t="str">
        <f t="shared" si="1669"/>
        <v/>
      </c>
      <c r="KT582" s="19" t="str">
        <f t="shared" si="1669"/>
        <v/>
      </c>
      <c r="KU582" s="19" t="str">
        <f t="shared" si="1669"/>
        <v/>
      </c>
      <c r="KV582" s="19" t="str">
        <f t="shared" si="1664"/>
        <v/>
      </c>
      <c r="KW582" s="19" t="str">
        <f t="shared" si="1664"/>
        <v/>
      </c>
      <c r="KX582" s="19" t="str">
        <f t="shared" si="1664"/>
        <v/>
      </c>
      <c r="KY582" s="19" t="str">
        <f t="shared" si="1664"/>
        <v/>
      </c>
      <c r="KZ582" s="19" t="str">
        <f t="shared" si="1640"/>
        <v/>
      </c>
      <c r="LA582" s="19" t="str">
        <f t="shared" si="1640"/>
        <v/>
      </c>
      <c r="LB582" s="19" t="str">
        <f t="shared" si="1640"/>
        <v/>
      </c>
      <c r="LC582" s="19" t="str">
        <f t="shared" si="1640"/>
        <v/>
      </c>
      <c r="LD582" s="19" t="str">
        <f t="shared" si="1640"/>
        <v/>
      </c>
      <c r="LE582" s="19" t="str">
        <f t="shared" si="1640"/>
        <v/>
      </c>
      <c r="LF582" s="19" t="str">
        <f t="shared" si="1640"/>
        <v/>
      </c>
      <c r="LG582" s="19" t="str">
        <f t="shared" si="1640"/>
        <v/>
      </c>
      <c r="LH582" s="19" t="str">
        <f t="shared" si="1640"/>
        <v/>
      </c>
      <c r="LI582" s="19" t="str">
        <f t="shared" si="1640"/>
        <v/>
      </c>
      <c r="LJ582" s="19" t="str">
        <f t="shared" si="1640"/>
        <v/>
      </c>
      <c r="LK582" s="19" t="str">
        <f t="shared" si="1640"/>
        <v/>
      </c>
      <c r="LL582" s="19" t="str">
        <f t="shared" si="1619"/>
        <v/>
      </c>
      <c r="LM582" s="19" t="str">
        <f t="shared" si="1619"/>
        <v/>
      </c>
      <c r="LN582" s="19" t="str">
        <f t="shared" si="1619"/>
        <v/>
      </c>
      <c r="LO582" s="19" t="str">
        <f t="shared" si="1619"/>
        <v/>
      </c>
      <c r="LP582" s="19" t="str">
        <f t="shared" si="1619"/>
        <v/>
      </c>
      <c r="LQ582" s="19" t="str">
        <f t="shared" si="1619"/>
        <v/>
      </c>
      <c r="LR582" s="19" t="str">
        <f t="shared" si="1619"/>
        <v/>
      </c>
      <c r="LS582" s="19" t="str">
        <f t="shared" si="1619"/>
        <v/>
      </c>
      <c r="LT582" s="19" t="str">
        <f t="shared" si="1619"/>
        <v/>
      </c>
      <c r="LU582" s="19" t="str">
        <f t="shared" si="1619"/>
        <v/>
      </c>
      <c r="LV582" s="19" t="str">
        <f t="shared" si="1619"/>
        <v/>
      </c>
      <c r="LW582" s="19" t="str">
        <f t="shared" si="1619"/>
        <v/>
      </c>
      <c r="LX582" s="19" t="str">
        <f t="shared" si="1619"/>
        <v/>
      </c>
      <c r="LY582" s="19" t="str">
        <f t="shared" si="1619"/>
        <v/>
      </c>
      <c r="LZ582" s="19" t="str">
        <f t="shared" si="1619"/>
        <v/>
      </c>
      <c r="MA582" s="19" t="str">
        <f t="shared" si="1665"/>
        <v/>
      </c>
      <c r="MB582" s="19" t="str">
        <f t="shared" si="1665"/>
        <v/>
      </c>
      <c r="MC582" s="19" t="str">
        <f t="shared" si="1665"/>
        <v/>
      </c>
      <c r="MD582" s="19" t="str">
        <f t="shared" si="1665"/>
        <v/>
      </c>
      <c r="ME582" s="19" t="str">
        <f t="shared" si="1665"/>
        <v/>
      </c>
      <c r="MF582" s="19" t="str">
        <f t="shared" si="1665"/>
        <v/>
      </c>
      <c r="MG582" s="19" t="str">
        <f t="shared" si="1665"/>
        <v/>
      </c>
      <c r="MH582" s="19" t="str">
        <f t="shared" si="1665"/>
        <v/>
      </c>
      <c r="MI582" s="19" t="str">
        <f t="shared" si="1665"/>
        <v/>
      </c>
      <c r="MJ582" s="19" t="str">
        <f t="shared" si="1665"/>
        <v/>
      </c>
      <c r="MK582" s="19" t="str">
        <f t="shared" si="1665"/>
        <v/>
      </c>
      <c r="ML582" s="19" t="str">
        <f t="shared" si="1665"/>
        <v/>
      </c>
      <c r="MM582" s="19" t="str">
        <f t="shared" si="1665"/>
        <v/>
      </c>
      <c r="MN582" s="19" t="str">
        <f t="shared" si="1665"/>
        <v/>
      </c>
      <c r="MO582" s="19" t="str">
        <f t="shared" si="1665"/>
        <v/>
      </c>
      <c r="MP582" s="19" t="str">
        <f t="shared" si="1665"/>
        <v/>
      </c>
      <c r="MQ582" s="19" t="str">
        <f t="shared" si="1659"/>
        <v/>
      </c>
      <c r="MR582" s="19" t="str">
        <f t="shared" si="1670"/>
        <v/>
      </c>
      <c r="MS582" s="19" t="str">
        <f t="shared" si="1670"/>
        <v/>
      </c>
      <c r="MT582" s="19" t="str">
        <f t="shared" si="1670"/>
        <v/>
      </c>
      <c r="MU582" s="19" t="str">
        <f t="shared" si="1670"/>
        <v/>
      </c>
      <c r="MV582" s="19" t="str">
        <f t="shared" si="1670"/>
        <v/>
      </c>
      <c r="MW582" s="19" t="str">
        <f t="shared" si="1670"/>
        <v/>
      </c>
      <c r="MX582" s="19" t="str">
        <f t="shared" si="1670"/>
        <v/>
      </c>
      <c r="MY582" s="19" t="str">
        <f t="shared" si="1670"/>
        <v/>
      </c>
      <c r="MZ582" s="19" t="str">
        <f t="shared" si="1670"/>
        <v/>
      </c>
      <c r="NA582" s="19" t="str">
        <f t="shared" si="1670"/>
        <v/>
      </c>
      <c r="NB582" s="19" t="str">
        <f t="shared" si="1670"/>
        <v/>
      </c>
      <c r="NC582" s="19" t="str">
        <f t="shared" si="1670"/>
        <v/>
      </c>
      <c r="ND582" s="19" t="str">
        <f t="shared" si="1670"/>
        <v/>
      </c>
      <c r="NE582" s="19" t="str">
        <f t="shared" si="1670"/>
        <v/>
      </c>
      <c r="NF582" s="19" t="str">
        <f t="shared" si="1670"/>
        <v/>
      </c>
      <c r="NG582" s="19" t="str">
        <f t="shared" si="1670"/>
        <v/>
      </c>
      <c r="NH582" s="19" t="str">
        <f t="shared" si="1666"/>
        <v/>
      </c>
      <c r="NI582" s="19" t="str">
        <f t="shared" si="1666"/>
        <v/>
      </c>
      <c r="NJ582" s="19" t="str">
        <f t="shared" si="1666"/>
        <v/>
      </c>
      <c r="NK582" s="19" t="str">
        <f t="shared" si="1666"/>
        <v/>
      </c>
      <c r="NL582" s="19" t="str">
        <f t="shared" si="1645"/>
        <v/>
      </c>
      <c r="NM582" s="19" t="str">
        <f t="shared" si="1645"/>
        <v/>
      </c>
      <c r="NN582" s="19" t="str">
        <f t="shared" si="1645"/>
        <v/>
      </c>
      <c r="NO582" s="19" t="str">
        <f t="shared" si="1645"/>
        <v/>
      </c>
      <c r="NP582" s="19" t="str">
        <f t="shared" si="1645"/>
        <v/>
      </c>
      <c r="NQ582" s="19" t="str">
        <f t="shared" si="1645"/>
        <v/>
      </c>
      <c r="NR582" s="19" t="str">
        <f t="shared" si="1645"/>
        <v/>
      </c>
      <c r="NS582" s="19" t="str">
        <f t="shared" si="1645"/>
        <v/>
      </c>
      <c r="NT582" s="19" t="str">
        <f t="shared" si="1645"/>
        <v/>
      </c>
      <c r="NU582" s="19" t="str">
        <f t="shared" si="1645"/>
        <v/>
      </c>
      <c r="NV582" s="19" t="str">
        <f t="shared" si="1645"/>
        <v/>
      </c>
      <c r="NW582" s="19" t="str">
        <f t="shared" si="1645"/>
        <v/>
      </c>
      <c r="NX582" s="19" t="str">
        <f t="shared" si="1622"/>
        <v/>
      </c>
      <c r="NY582" s="19" t="str">
        <f t="shared" si="1622"/>
        <v/>
      </c>
      <c r="NZ582" s="19" t="str">
        <f t="shared" si="1622"/>
        <v/>
      </c>
      <c r="OA582" s="19" t="str">
        <f t="shared" si="1622"/>
        <v/>
      </c>
      <c r="OB582" s="19" t="str">
        <f t="shared" si="1622"/>
        <v/>
      </c>
      <c r="OC582" s="19" t="str">
        <f t="shared" si="1622"/>
        <v/>
      </c>
      <c r="OD582" s="19" t="str">
        <f t="shared" ref="OD582:PE582" si="1675">IFERROR(IF(OR(OD$502="",$D582=""),"",ROUND(INDEX($J$103:$ADX$203,MATCH($D582,$I$103:$I$300,0),MATCH(OD$3,$J$102:$ADX$102,0))*1000/INDEX($J$303:$ADX$403,MATCH($D582,$I$303:$I$403,0),MATCH(OD$3,$J$302:$ADX$302,0)),2)),0)</f>
        <v/>
      </c>
      <c r="OE582" s="19" t="str">
        <f t="shared" si="1675"/>
        <v/>
      </c>
      <c r="OF582" s="19" t="str">
        <f t="shared" si="1675"/>
        <v/>
      </c>
      <c r="OG582" s="19" t="str">
        <f t="shared" si="1675"/>
        <v/>
      </c>
      <c r="OH582" s="19" t="str">
        <f t="shared" si="1675"/>
        <v/>
      </c>
      <c r="OI582" s="19" t="str">
        <f t="shared" si="1675"/>
        <v/>
      </c>
      <c r="OJ582" s="19" t="str">
        <f t="shared" si="1675"/>
        <v/>
      </c>
      <c r="OK582" s="19" t="str">
        <f t="shared" si="1675"/>
        <v/>
      </c>
      <c r="OL582" s="19" t="str">
        <f t="shared" si="1675"/>
        <v/>
      </c>
      <c r="OM582" s="19" t="str">
        <f t="shared" si="1675"/>
        <v/>
      </c>
      <c r="ON582" s="19" t="str">
        <f t="shared" si="1675"/>
        <v/>
      </c>
      <c r="OO582" s="19" t="str">
        <f t="shared" si="1675"/>
        <v/>
      </c>
      <c r="OP582" s="19" t="str">
        <f t="shared" si="1675"/>
        <v/>
      </c>
      <c r="OQ582" s="19" t="str">
        <f t="shared" si="1675"/>
        <v/>
      </c>
      <c r="OR582" s="19" t="str">
        <f t="shared" si="1675"/>
        <v/>
      </c>
      <c r="OS582" s="19" t="str">
        <f t="shared" si="1675"/>
        <v/>
      </c>
      <c r="OT582" s="19" t="str">
        <f t="shared" si="1675"/>
        <v/>
      </c>
      <c r="OU582" s="19" t="str">
        <f t="shared" si="1675"/>
        <v/>
      </c>
      <c r="OV582" s="19" t="str">
        <f t="shared" si="1675"/>
        <v/>
      </c>
      <c r="OW582" s="19" t="str">
        <f t="shared" si="1675"/>
        <v/>
      </c>
      <c r="OX582" s="19" t="str">
        <f t="shared" si="1675"/>
        <v/>
      </c>
      <c r="OY582" s="19" t="str">
        <f t="shared" si="1675"/>
        <v/>
      </c>
      <c r="OZ582" s="19" t="str">
        <f t="shared" si="1675"/>
        <v/>
      </c>
      <c r="PA582" s="19" t="str">
        <f t="shared" si="1675"/>
        <v/>
      </c>
      <c r="PB582" s="19" t="str">
        <f t="shared" si="1675"/>
        <v/>
      </c>
      <c r="PC582" s="19" t="str">
        <f t="shared" si="1675"/>
        <v/>
      </c>
      <c r="PD582" s="19" t="str">
        <f t="shared" si="1675"/>
        <v/>
      </c>
      <c r="PE582" s="19" t="str">
        <f t="shared" si="1675"/>
        <v/>
      </c>
      <c r="PF582" s="19" t="str">
        <f t="shared" ref="PF582:PU597" si="1676">IFERROR(IF(OR(PF$502="",$D582=""),"",ROUND(INDEX($J$103:$ADX$203,MATCH($D582,$I$103:$I$300,0),MATCH(PF$3,$J$102:$ADX$102,0))*1000/INDEX($J$303:$ADX$403,MATCH($D582,$I$303:$I$403,0),MATCH(PF$3,$J$302:$ADX$302,0)),2)),0)</f>
        <v/>
      </c>
      <c r="PG582" s="19" t="str">
        <f t="shared" si="1676"/>
        <v/>
      </c>
      <c r="PH582" s="19" t="str">
        <f t="shared" si="1676"/>
        <v/>
      </c>
      <c r="PI582" s="19" t="str">
        <f t="shared" si="1676"/>
        <v/>
      </c>
      <c r="PJ582" s="19" t="str">
        <f t="shared" si="1676"/>
        <v/>
      </c>
      <c r="PK582" s="19" t="str">
        <f t="shared" si="1676"/>
        <v/>
      </c>
      <c r="PL582" s="19" t="str">
        <f t="shared" si="1676"/>
        <v/>
      </c>
      <c r="PM582" s="19" t="str">
        <f t="shared" si="1676"/>
        <v/>
      </c>
      <c r="PN582" s="19" t="str">
        <f t="shared" si="1676"/>
        <v/>
      </c>
      <c r="PO582" s="19" t="str">
        <f t="shared" si="1676"/>
        <v/>
      </c>
      <c r="PP582" s="19" t="str">
        <f t="shared" si="1676"/>
        <v/>
      </c>
      <c r="PQ582" s="19" t="str">
        <f t="shared" si="1676"/>
        <v/>
      </c>
      <c r="PR582" s="19" t="str">
        <f t="shared" si="1676"/>
        <v/>
      </c>
      <c r="PS582" s="19" t="str">
        <f t="shared" si="1676"/>
        <v/>
      </c>
      <c r="PT582" s="19" t="str">
        <f t="shared" si="1676"/>
        <v/>
      </c>
      <c r="PU582" s="19" t="str">
        <f t="shared" si="1676"/>
        <v/>
      </c>
      <c r="PV582" s="19" t="str">
        <f t="shared" si="1672"/>
        <v/>
      </c>
      <c r="PW582" s="19" t="str">
        <f t="shared" si="1673"/>
        <v/>
      </c>
      <c r="PX582" s="19" t="str">
        <f t="shared" si="1673"/>
        <v/>
      </c>
      <c r="PY582" s="19" t="str">
        <f t="shared" si="1673"/>
        <v/>
      </c>
      <c r="PZ582" s="19" t="str">
        <f t="shared" si="1581"/>
        <v/>
      </c>
      <c r="QA582" s="19" t="str">
        <f t="shared" si="1582"/>
        <v/>
      </c>
    </row>
    <row r="583" spans="4:443" x14ac:dyDescent="0.25">
      <c r="D583"/>
      <c r="E583"/>
      <c r="G583" s="20" t="str">
        <f t="shared" si="1578"/>
        <v/>
      </c>
      <c r="H583" s="20"/>
      <c r="I583" s="19" t="str">
        <f t="shared" si="1594"/>
        <v/>
      </c>
      <c r="J583" s="19" t="str">
        <f t="shared" si="1594"/>
        <v/>
      </c>
      <c r="K583" s="19" t="str">
        <f t="shared" si="1594"/>
        <v/>
      </c>
      <c r="L583" s="19" t="str">
        <f t="shared" si="1594"/>
        <v/>
      </c>
      <c r="M583" s="19" t="str">
        <f t="shared" si="1594"/>
        <v/>
      </c>
      <c r="N583" s="19" t="str">
        <f t="shared" si="1594"/>
        <v/>
      </c>
      <c r="O583" s="19" t="str">
        <f t="shared" si="1594"/>
        <v/>
      </c>
      <c r="P583" s="19" t="str">
        <f t="shared" si="1594"/>
        <v/>
      </c>
      <c r="Q583" s="19" t="str">
        <f t="shared" si="1594"/>
        <v/>
      </c>
      <c r="R583" s="19" t="str">
        <f t="shared" si="1594"/>
        <v/>
      </c>
      <c r="S583" s="19" t="str">
        <f t="shared" si="1594"/>
        <v/>
      </c>
      <c r="T583" s="19" t="str">
        <f t="shared" si="1594"/>
        <v/>
      </c>
      <c r="U583" s="50" t="str">
        <f t="shared" si="1594"/>
        <v/>
      </c>
      <c r="V583" s="19" t="str">
        <f t="shared" si="1594"/>
        <v/>
      </c>
      <c r="W583" s="19" t="str">
        <f t="shared" si="1594"/>
        <v/>
      </c>
      <c r="X583" s="19" t="str">
        <f t="shared" si="1594"/>
        <v/>
      </c>
      <c r="Y583" s="19" t="str">
        <f t="shared" si="1584"/>
        <v/>
      </c>
      <c r="Z583" s="19" t="str">
        <f t="shared" si="1584"/>
        <v/>
      </c>
      <c r="AA583" s="19" t="str">
        <f t="shared" si="1584"/>
        <v/>
      </c>
      <c r="AB583" s="19" t="str">
        <f t="shared" si="1584"/>
        <v/>
      </c>
      <c r="AC583" s="19" t="str">
        <f t="shared" si="1584"/>
        <v/>
      </c>
      <c r="AD583" s="19" t="str">
        <f t="shared" si="1584"/>
        <v/>
      </c>
      <c r="AE583" s="19" t="str">
        <f t="shared" si="1584"/>
        <v/>
      </c>
      <c r="AF583" s="19" t="str">
        <f t="shared" si="1584"/>
        <v/>
      </c>
      <c r="AG583" s="19" t="str">
        <f t="shared" si="1584"/>
        <v/>
      </c>
      <c r="AH583" s="19" t="str">
        <f t="shared" si="1584"/>
        <v/>
      </c>
      <c r="AI583" s="19" t="str">
        <f t="shared" si="1584"/>
        <v/>
      </c>
      <c r="AJ583" s="19" t="str">
        <f t="shared" si="1584"/>
        <v/>
      </c>
      <c r="AK583" s="19" t="str">
        <f t="shared" si="1584"/>
        <v/>
      </c>
      <c r="AL583" s="19" t="str">
        <f t="shared" si="1584"/>
        <v/>
      </c>
      <c r="AM583" s="19" t="str">
        <f t="shared" si="1584"/>
        <v/>
      </c>
      <c r="AN583" s="19" t="str">
        <f t="shared" si="1646"/>
        <v/>
      </c>
      <c r="AO583" s="19" t="str">
        <f t="shared" si="1646"/>
        <v/>
      </c>
      <c r="AP583" s="19" t="str">
        <f t="shared" si="1646"/>
        <v/>
      </c>
      <c r="AQ583" s="19" t="str">
        <f t="shared" si="1646"/>
        <v/>
      </c>
      <c r="AR583" s="19" t="str">
        <f t="shared" si="1646"/>
        <v/>
      </c>
      <c r="AS583" s="19" t="str">
        <f t="shared" si="1646"/>
        <v/>
      </c>
      <c r="AT583" s="19" t="str">
        <f t="shared" si="1646"/>
        <v/>
      </c>
      <c r="AU583" s="19" t="str">
        <f t="shared" si="1646"/>
        <v/>
      </c>
      <c r="AV583" s="19" t="str">
        <f t="shared" si="1646"/>
        <v/>
      </c>
      <c r="AW583" s="19" t="str">
        <f t="shared" si="1646"/>
        <v/>
      </c>
      <c r="AX583" s="19" t="str">
        <f t="shared" si="1646"/>
        <v/>
      </c>
      <c r="AY583" s="19" t="str">
        <f t="shared" si="1646"/>
        <v/>
      </c>
      <c r="AZ583" s="19" t="str">
        <f t="shared" si="1646"/>
        <v/>
      </c>
      <c r="BA583" s="19" t="str">
        <f t="shared" si="1646"/>
        <v/>
      </c>
      <c r="BB583" s="19" t="str">
        <f t="shared" si="1646"/>
        <v/>
      </c>
      <c r="BC583" s="19" t="str">
        <f t="shared" si="1646"/>
        <v/>
      </c>
      <c r="BD583" s="19" t="str">
        <f t="shared" si="1629"/>
        <v/>
      </c>
      <c r="BE583" s="19" t="str">
        <f t="shared" si="1629"/>
        <v/>
      </c>
      <c r="BF583" s="19" t="str">
        <f t="shared" si="1629"/>
        <v/>
      </c>
      <c r="BG583" s="19" t="str">
        <f t="shared" si="1629"/>
        <v/>
      </c>
      <c r="BH583" s="19" t="str">
        <f t="shared" si="1629"/>
        <v/>
      </c>
      <c r="BI583" s="19" t="str">
        <f t="shared" si="1629"/>
        <v/>
      </c>
      <c r="BJ583" s="19" t="str">
        <f t="shared" si="1629"/>
        <v/>
      </c>
      <c r="BK583" s="19" t="str">
        <f t="shared" si="1629"/>
        <v/>
      </c>
      <c r="BL583" s="19" t="str">
        <f t="shared" si="1629"/>
        <v/>
      </c>
      <c r="BM583" s="19" t="str">
        <f t="shared" si="1629"/>
        <v/>
      </c>
      <c r="BN583" s="19" t="str">
        <f t="shared" si="1629"/>
        <v/>
      </c>
      <c r="BO583" s="19" t="str">
        <f t="shared" si="1629"/>
        <v/>
      </c>
      <c r="BP583" s="19" t="str">
        <f t="shared" si="1629"/>
        <v/>
      </c>
      <c r="BQ583" s="19" t="str">
        <f t="shared" si="1629"/>
        <v/>
      </c>
      <c r="BR583" s="19" t="str">
        <f t="shared" si="1629"/>
        <v/>
      </c>
      <c r="BS583" s="19" t="str">
        <f t="shared" si="1606"/>
        <v/>
      </c>
      <c r="BT583" s="19" t="str">
        <f t="shared" si="1606"/>
        <v/>
      </c>
      <c r="BU583" s="19" t="str">
        <f t="shared" si="1606"/>
        <v/>
      </c>
      <c r="BV583" s="19" t="str">
        <f t="shared" si="1606"/>
        <v/>
      </c>
      <c r="BW583" s="19" t="str">
        <f t="shared" si="1606"/>
        <v/>
      </c>
      <c r="BX583" s="19" t="str">
        <f t="shared" si="1606"/>
        <v/>
      </c>
      <c r="BY583" s="19" t="str">
        <f t="shared" si="1606"/>
        <v/>
      </c>
      <c r="BZ583" s="19" t="str">
        <f t="shared" si="1606"/>
        <v/>
      </c>
      <c r="CA583" s="19" t="str">
        <f t="shared" si="1606"/>
        <v/>
      </c>
      <c r="CB583" s="19" t="str">
        <f t="shared" si="1606"/>
        <v/>
      </c>
      <c r="CC583" s="19" t="str">
        <f t="shared" si="1606"/>
        <v/>
      </c>
      <c r="CD583" s="19" t="str">
        <f t="shared" si="1606"/>
        <v/>
      </c>
      <c r="CE583" s="19" t="str">
        <f t="shared" si="1606"/>
        <v/>
      </c>
      <c r="CF583" s="19" t="str">
        <f t="shared" si="1606"/>
        <v/>
      </c>
      <c r="CG583" s="19" t="str">
        <f t="shared" si="1606"/>
        <v/>
      </c>
      <c r="CH583" s="19" t="str">
        <f t="shared" si="1606"/>
        <v/>
      </c>
      <c r="CI583" s="19" t="str">
        <f t="shared" si="1647"/>
        <v/>
      </c>
      <c r="CJ583" s="19" t="str">
        <f t="shared" si="1647"/>
        <v/>
      </c>
      <c r="CK583" s="19" t="str">
        <f t="shared" si="1647"/>
        <v/>
      </c>
      <c r="CL583" s="19" t="str">
        <f t="shared" si="1647"/>
        <v/>
      </c>
      <c r="CM583" s="19" t="str">
        <f t="shared" si="1647"/>
        <v/>
      </c>
      <c r="CN583" s="19" t="str">
        <f t="shared" si="1647"/>
        <v/>
      </c>
      <c r="CO583" s="19" t="str">
        <f t="shared" si="1667"/>
        <v/>
      </c>
      <c r="CP583" s="19" t="str">
        <f t="shared" si="1668"/>
        <v/>
      </c>
      <c r="CQ583" s="19" t="str">
        <f t="shared" si="1668"/>
        <v/>
      </c>
      <c r="CR583" s="19" t="str">
        <f t="shared" si="1668"/>
        <v/>
      </c>
      <c r="CS583" s="19" t="str">
        <f t="shared" si="1668"/>
        <v/>
      </c>
      <c r="CT583" s="19" t="str">
        <f t="shared" si="1668"/>
        <v/>
      </c>
      <c r="CU583" s="19" t="str">
        <f t="shared" si="1668"/>
        <v/>
      </c>
      <c r="CV583" s="19" t="str">
        <f t="shared" si="1668"/>
        <v/>
      </c>
      <c r="CW583" s="19" t="str">
        <f t="shared" si="1668"/>
        <v/>
      </c>
      <c r="CX583" s="19" t="str">
        <f t="shared" si="1668"/>
        <v/>
      </c>
      <c r="CY583" s="19" t="str">
        <f t="shared" si="1668"/>
        <v/>
      </c>
      <c r="CZ583" s="19" t="str">
        <f t="shared" si="1668"/>
        <v/>
      </c>
      <c r="DA583" s="19" t="str">
        <f t="shared" si="1668"/>
        <v/>
      </c>
      <c r="DB583" s="19" t="str">
        <f t="shared" si="1668"/>
        <v/>
      </c>
      <c r="DC583" s="19" t="str">
        <f t="shared" si="1668"/>
        <v/>
      </c>
      <c r="DD583" s="19" t="str">
        <f t="shared" si="1668"/>
        <v/>
      </c>
      <c r="DE583" s="19" t="str">
        <f t="shared" si="1668"/>
        <v/>
      </c>
      <c r="DF583" s="19" t="str">
        <f t="shared" si="1662"/>
        <v/>
      </c>
      <c r="DG583" s="19" t="str">
        <f t="shared" si="1662"/>
        <v/>
      </c>
      <c r="DH583" s="19" t="str">
        <f t="shared" si="1662"/>
        <v/>
      </c>
      <c r="DI583" s="19" t="str">
        <f t="shared" si="1662"/>
        <v/>
      </c>
      <c r="DJ583" s="19" t="str">
        <f t="shared" si="1662"/>
        <v/>
      </c>
      <c r="DK583" s="19" t="str">
        <f t="shared" si="1662"/>
        <v/>
      </c>
      <c r="DL583" s="19" t="str">
        <f t="shared" si="1662"/>
        <v/>
      </c>
      <c r="DM583" s="19" t="str">
        <f t="shared" si="1662"/>
        <v/>
      </c>
      <c r="DN583" s="19" t="str">
        <f t="shared" si="1662"/>
        <v/>
      </c>
      <c r="DO583" s="19" t="str">
        <f t="shared" si="1662"/>
        <v/>
      </c>
      <c r="DP583" s="19" t="str">
        <f t="shared" si="1662"/>
        <v/>
      </c>
      <c r="DQ583" s="19" t="str">
        <f t="shared" si="1662"/>
        <v/>
      </c>
      <c r="DR583" s="19" t="str">
        <f t="shared" si="1662"/>
        <v/>
      </c>
      <c r="DS583" s="19" t="str">
        <f t="shared" si="1662"/>
        <v/>
      </c>
      <c r="DT583" s="19" t="str">
        <f t="shared" si="1662"/>
        <v/>
      </c>
      <c r="DU583" s="19" t="str">
        <f t="shared" si="1631"/>
        <v/>
      </c>
      <c r="DV583" s="19" t="str">
        <f t="shared" si="1631"/>
        <v/>
      </c>
      <c r="DW583" s="19" t="str">
        <f t="shared" si="1631"/>
        <v/>
      </c>
      <c r="DX583" s="19" t="str">
        <f t="shared" si="1631"/>
        <v/>
      </c>
      <c r="DY583" s="19" t="str">
        <f t="shared" si="1631"/>
        <v/>
      </c>
      <c r="DZ583" s="19" t="str">
        <f t="shared" si="1631"/>
        <v/>
      </c>
      <c r="EA583" s="19" t="str">
        <f t="shared" si="1608"/>
        <v/>
      </c>
      <c r="EB583" s="19" t="str">
        <f t="shared" si="1608"/>
        <v/>
      </c>
      <c r="EC583" s="19" t="str">
        <f t="shared" si="1598"/>
        <v/>
      </c>
      <c r="ED583" s="19" t="str">
        <f t="shared" si="1588"/>
        <v/>
      </c>
      <c r="EE583" s="19" t="str">
        <f t="shared" si="1588"/>
        <v/>
      </c>
      <c r="EF583" s="19" t="str">
        <f t="shared" si="1588"/>
        <v/>
      </c>
      <c r="EG583" s="19" t="str">
        <f t="shared" si="1588"/>
        <v/>
      </c>
      <c r="EH583" s="19" t="str">
        <f t="shared" si="1588"/>
        <v/>
      </c>
      <c r="EI583" s="19" t="str">
        <f t="shared" si="1588"/>
        <v/>
      </c>
      <c r="EJ583" s="19" t="str">
        <f t="shared" si="1588"/>
        <v/>
      </c>
      <c r="EK583" s="19" t="str">
        <f t="shared" si="1588"/>
        <v/>
      </c>
      <c r="EL583" s="19" t="str">
        <f t="shared" si="1588"/>
        <v/>
      </c>
      <c r="EM583" s="19" t="str">
        <f t="shared" si="1588"/>
        <v/>
      </c>
      <c r="EN583" s="19" t="str">
        <f t="shared" si="1588"/>
        <v/>
      </c>
      <c r="EO583" s="19" t="str">
        <f t="shared" si="1588"/>
        <v/>
      </c>
      <c r="EP583" s="19" t="str">
        <f t="shared" si="1588"/>
        <v/>
      </c>
      <c r="EQ583" s="19" t="str">
        <f t="shared" si="1588"/>
        <v/>
      </c>
      <c r="ER583" s="19" t="str">
        <f t="shared" si="1588"/>
        <v/>
      </c>
      <c r="ES583" s="19" t="str">
        <f t="shared" si="1652"/>
        <v/>
      </c>
      <c r="ET583" s="19" t="str">
        <f t="shared" si="1652"/>
        <v/>
      </c>
      <c r="EU583" s="19" t="str">
        <f t="shared" si="1652"/>
        <v/>
      </c>
      <c r="EV583" s="19" t="str">
        <f t="shared" si="1652"/>
        <v/>
      </c>
      <c r="EW583" s="19" t="str">
        <f t="shared" si="1652"/>
        <v/>
      </c>
      <c r="EX583" s="19" t="str">
        <f t="shared" si="1652"/>
        <v/>
      </c>
      <c r="EY583" s="19" t="str">
        <f t="shared" si="1652"/>
        <v/>
      </c>
      <c r="EZ583" s="19" t="str">
        <f t="shared" si="1652"/>
        <v/>
      </c>
      <c r="FA583" s="19" t="str">
        <f t="shared" si="1652"/>
        <v/>
      </c>
      <c r="FB583" s="19" t="str">
        <f t="shared" si="1652"/>
        <v/>
      </c>
      <c r="FC583" s="19" t="str">
        <f t="shared" si="1652"/>
        <v/>
      </c>
      <c r="FD583" s="19" t="str">
        <f t="shared" si="1652"/>
        <v/>
      </c>
      <c r="FE583" s="19" t="str">
        <f t="shared" si="1652"/>
        <v/>
      </c>
      <c r="FF583" s="19" t="str">
        <f t="shared" si="1652"/>
        <v/>
      </c>
      <c r="FG583" s="19" t="str">
        <f t="shared" si="1653"/>
        <v/>
      </c>
      <c r="FH583" s="19" t="str">
        <f t="shared" si="1653"/>
        <v/>
      </c>
      <c r="FI583" s="19" t="str">
        <f t="shared" si="1653"/>
        <v/>
      </c>
      <c r="FJ583" s="19" t="str">
        <f t="shared" si="1653"/>
        <v/>
      </c>
      <c r="FK583" s="19" t="str">
        <f t="shared" si="1653"/>
        <v/>
      </c>
      <c r="FL583" s="19" t="str">
        <f t="shared" si="1653"/>
        <v/>
      </c>
      <c r="FM583" s="19" t="str">
        <f t="shared" si="1653"/>
        <v/>
      </c>
      <c r="FN583" s="19" t="str">
        <f t="shared" si="1653"/>
        <v/>
      </c>
      <c r="FO583" s="19" t="str">
        <f t="shared" si="1653"/>
        <v/>
      </c>
      <c r="FP583" s="19" t="str">
        <f t="shared" si="1653"/>
        <v/>
      </c>
      <c r="FQ583" s="19" t="str">
        <f t="shared" si="1654"/>
        <v/>
      </c>
      <c r="FR583" s="19" t="str">
        <f t="shared" si="1654"/>
        <v/>
      </c>
      <c r="FS583" s="19" t="str">
        <f t="shared" si="1654"/>
        <v/>
      </c>
      <c r="FT583" s="19" t="str">
        <f t="shared" si="1654"/>
        <v/>
      </c>
      <c r="FU583" s="19" t="str">
        <f t="shared" si="1654"/>
        <v/>
      </c>
      <c r="FV583" s="19" t="str">
        <f t="shared" si="1654"/>
        <v/>
      </c>
      <c r="FW583" s="19" t="str">
        <f t="shared" si="1654"/>
        <v/>
      </c>
      <c r="FX583" s="19" t="str">
        <f t="shared" si="1654"/>
        <v/>
      </c>
      <c r="FY583" s="19" t="str">
        <f t="shared" si="1654"/>
        <v/>
      </c>
      <c r="FZ583" s="19" t="str">
        <f t="shared" si="1654"/>
        <v/>
      </c>
      <c r="GA583" s="19" t="str">
        <f t="shared" si="1613"/>
        <v/>
      </c>
      <c r="GB583" s="19" t="str">
        <f t="shared" si="1613"/>
        <v/>
      </c>
      <c r="GC583" s="19" t="str">
        <f t="shared" si="1613"/>
        <v/>
      </c>
      <c r="GD583" s="19" t="str">
        <f t="shared" si="1613"/>
        <v/>
      </c>
      <c r="GE583" s="19" t="str">
        <f t="shared" si="1613"/>
        <v/>
      </c>
      <c r="GF583" s="19" t="str">
        <f t="shared" si="1613"/>
        <v/>
      </c>
      <c r="GG583" s="19" t="str">
        <f t="shared" si="1613"/>
        <v/>
      </c>
      <c r="GH583" s="19" t="str">
        <f t="shared" si="1613"/>
        <v/>
      </c>
      <c r="GI583" s="19" t="str">
        <f t="shared" si="1613"/>
        <v/>
      </c>
      <c r="GJ583" s="19" t="str">
        <f t="shared" si="1613"/>
        <v/>
      </c>
      <c r="GK583" s="19" t="str">
        <f t="shared" si="1613"/>
        <v/>
      </c>
      <c r="GL583" s="19" t="str">
        <f t="shared" si="1613"/>
        <v/>
      </c>
      <c r="GM583" s="19" t="str">
        <f t="shared" si="1613"/>
        <v/>
      </c>
      <c r="GN583" s="19" t="str">
        <f t="shared" si="1613"/>
        <v/>
      </c>
      <c r="GO583" s="19" t="str">
        <f t="shared" si="1613"/>
        <v/>
      </c>
      <c r="GP583" s="19" t="str">
        <f t="shared" si="1613"/>
        <v/>
      </c>
      <c r="GQ583" s="19" t="str">
        <f t="shared" si="1600"/>
        <v/>
      </c>
      <c r="GR583" s="19" t="str">
        <f t="shared" si="1650"/>
        <v/>
      </c>
      <c r="GS583" s="19" t="str">
        <f t="shared" si="1650"/>
        <v/>
      </c>
      <c r="GT583" s="19" t="str">
        <f t="shared" si="1650"/>
        <v/>
      </c>
      <c r="GU583" s="19" t="str">
        <f t="shared" si="1650"/>
        <v/>
      </c>
      <c r="GV583" s="19" t="str">
        <f t="shared" si="1650"/>
        <v/>
      </c>
      <c r="GW583" s="19" t="str">
        <f t="shared" si="1650"/>
        <v/>
      </c>
      <c r="GX583" s="19" t="str">
        <f t="shared" si="1650"/>
        <v/>
      </c>
      <c r="GY583" s="19" t="str">
        <f t="shared" si="1650"/>
        <v/>
      </c>
      <c r="GZ583" s="19" t="str">
        <f t="shared" si="1650"/>
        <v/>
      </c>
      <c r="HA583" s="19" t="str">
        <f t="shared" si="1650"/>
        <v/>
      </c>
      <c r="HB583" s="19" t="str">
        <f t="shared" si="1650"/>
        <v/>
      </c>
      <c r="HC583" s="19" t="str">
        <f t="shared" si="1650"/>
        <v/>
      </c>
      <c r="HD583" s="19" t="str">
        <f t="shared" si="1650"/>
        <v/>
      </c>
      <c r="HE583" s="19" t="str">
        <f t="shared" si="1650"/>
        <v/>
      </c>
      <c r="HF583" s="19" t="str">
        <f t="shared" si="1650"/>
        <v/>
      </c>
      <c r="HG583" s="19" t="str">
        <f t="shared" si="1650"/>
        <v/>
      </c>
      <c r="HH583" s="19" t="str">
        <f t="shared" si="1633"/>
        <v/>
      </c>
      <c r="HI583" s="19" t="str">
        <f t="shared" si="1633"/>
        <v/>
      </c>
      <c r="HJ583" s="19" t="str">
        <f t="shared" si="1633"/>
        <v/>
      </c>
      <c r="HK583" s="19" t="str">
        <f t="shared" si="1633"/>
        <v/>
      </c>
      <c r="HL583" s="19" t="str">
        <f t="shared" si="1633"/>
        <v/>
      </c>
      <c r="HM583" s="19" t="str">
        <f t="shared" si="1633"/>
        <v/>
      </c>
      <c r="HN583" s="19" t="str">
        <f t="shared" si="1633"/>
        <v/>
      </c>
      <c r="HO583" s="19" t="str">
        <f t="shared" si="1633"/>
        <v/>
      </c>
      <c r="HP583" s="19" t="str">
        <f t="shared" si="1633"/>
        <v/>
      </c>
      <c r="HQ583" s="19" t="str">
        <f t="shared" si="1633"/>
        <v/>
      </c>
      <c r="HR583" s="19" t="str">
        <f t="shared" si="1633"/>
        <v/>
      </c>
      <c r="HS583" s="19" t="str">
        <f t="shared" si="1633"/>
        <v/>
      </c>
      <c r="HT583" s="19" t="str">
        <f t="shared" si="1633"/>
        <v/>
      </c>
      <c r="HU583" s="19" t="str">
        <f t="shared" si="1633"/>
        <v/>
      </c>
      <c r="HV583" s="19" t="str">
        <f t="shared" si="1633"/>
        <v/>
      </c>
      <c r="HW583" s="19" t="str">
        <f t="shared" ref="HW583:IL600" si="1677">IFERROR(IF(OR(HW$502="",$D583=""),"",ROUND(INDEX($J$103:$ADX$203,MATCH($D583,$I$103:$I$300,0),MATCH(HW$3,$J$102:$ADX$102,0))*1000/INDEX($J$303:$ADX$403,MATCH($D583,$I$303:$I$403,0),MATCH(HW$3,$J$302:$ADX$302,0)),2)),0)</f>
        <v/>
      </c>
      <c r="HX583" s="19" t="str">
        <f t="shared" si="1677"/>
        <v/>
      </c>
      <c r="HY583" s="19" t="str">
        <f t="shared" si="1677"/>
        <v/>
      </c>
      <c r="HZ583" s="19" t="str">
        <f t="shared" si="1677"/>
        <v/>
      </c>
      <c r="IA583" s="19" t="str">
        <f t="shared" si="1677"/>
        <v/>
      </c>
      <c r="IB583" s="19" t="str">
        <f t="shared" si="1677"/>
        <v/>
      </c>
      <c r="IC583" s="19" t="str">
        <f t="shared" si="1677"/>
        <v/>
      </c>
      <c r="ID583" s="19" t="str">
        <f t="shared" si="1677"/>
        <v/>
      </c>
      <c r="IE583" s="19" t="str">
        <f t="shared" si="1677"/>
        <v/>
      </c>
      <c r="IF583" s="19" t="str">
        <f t="shared" si="1677"/>
        <v/>
      </c>
      <c r="IG583" s="19" t="str">
        <f t="shared" si="1677"/>
        <v/>
      </c>
      <c r="IH583" s="19" t="str">
        <f t="shared" si="1677"/>
        <v/>
      </c>
      <c r="II583" s="19" t="str">
        <f t="shared" si="1677"/>
        <v/>
      </c>
      <c r="IJ583" s="19" t="str">
        <f t="shared" si="1677"/>
        <v/>
      </c>
      <c r="IK583" s="19" t="str">
        <f t="shared" si="1677"/>
        <v/>
      </c>
      <c r="IL583" s="19" t="str">
        <f t="shared" si="1677"/>
        <v/>
      </c>
      <c r="IM583" s="19" t="str">
        <f t="shared" si="1674"/>
        <v/>
      </c>
      <c r="IN583" s="19" t="str">
        <f t="shared" si="1674"/>
        <v/>
      </c>
      <c r="IO583" s="19" t="str">
        <f t="shared" si="1674"/>
        <v/>
      </c>
      <c r="IP583" s="19" t="str">
        <f t="shared" si="1635"/>
        <v/>
      </c>
      <c r="IQ583" s="19" t="str">
        <f t="shared" si="1635"/>
        <v/>
      </c>
      <c r="IR583" s="19" t="str">
        <f t="shared" si="1635"/>
        <v/>
      </c>
      <c r="IS583" s="19" t="str">
        <f t="shared" si="1635"/>
        <v/>
      </c>
      <c r="IT583" s="19" t="str">
        <f t="shared" si="1635"/>
        <v/>
      </c>
      <c r="IU583" s="19" t="str">
        <f t="shared" si="1635"/>
        <v/>
      </c>
      <c r="IV583" s="19" t="str">
        <f t="shared" si="1635"/>
        <v/>
      </c>
      <c r="IW583" s="19" t="str">
        <f t="shared" si="1635"/>
        <v/>
      </c>
      <c r="IX583" s="19" t="str">
        <f t="shared" si="1635"/>
        <v/>
      </c>
      <c r="IY583" s="19" t="str">
        <f t="shared" si="1635"/>
        <v/>
      </c>
      <c r="IZ583" s="19" t="str">
        <f t="shared" si="1616"/>
        <v/>
      </c>
      <c r="JA583" s="19" t="str">
        <f t="shared" si="1616"/>
        <v/>
      </c>
      <c r="JB583" s="19" t="str">
        <f t="shared" si="1616"/>
        <v/>
      </c>
      <c r="JC583" s="19" t="str">
        <f t="shared" si="1616"/>
        <v/>
      </c>
      <c r="JD583" s="19" t="str">
        <f t="shared" si="1616"/>
        <v/>
      </c>
      <c r="JE583" s="19" t="str">
        <f t="shared" si="1616"/>
        <v/>
      </c>
      <c r="JF583" s="19" t="str">
        <f t="shared" si="1616"/>
        <v/>
      </c>
      <c r="JG583" s="19" t="str">
        <f t="shared" si="1616"/>
        <v/>
      </c>
      <c r="JH583" s="19" t="str">
        <f t="shared" si="1616"/>
        <v/>
      </c>
      <c r="JI583" s="19" t="str">
        <f t="shared" si="1616"/>
        <v/>
      </c>
      <c r="JJ583" s="19" t="str">
        <f t="shared" si="1616"/>
        <v/>
      </c>
      <c r="JK583" s="19" t="str">
        <f t="shared" si="1616"/>
        <v/>
      </c>
      <c r="JL583" s="19" t="str">
        <f t="shared" si="1616"/>
        <v/>
      </c>
      <c r="JM583" s="19" t="str">
        <f t="shared" si="1616"/>
        <v/>
      </c>
      <c r="JN583" s="19" t="str">
        <f t="shared" si="1616"/>
        <v/>
      </c>
      <c r="JO583" s="19" t="str">
        <f t="shared" si="1663"/>
        <v/>
      </c>
      <c r="JP583" s="19" t="str">
        <f t="shared" si="1663"/>
        <v/>
      </c>
      <c r="JQ583" s="19" t="str">
        <f t="shared" si="1663"/>
        <v/>
      </c>
      <c r="JR583" s="19" t="str">
        <f t="shared" si="1663"/>
        <v/>
      </c>
      <c r="JS583" s="19" t="str">
        <f t="shared" si="1663"/>
        <v/>
      </c>
      <c r="JT583" s="19" t="str">
        <f t="shared" si="1663"/>
        <v/>
      </c>
      <c r="JU583" s="19" t="str">
        <f t="shared" si="1663"/>
        <v/>
      </c>
      <c r="JV583" s="19" t="str">
        <f t="shared" si="1663"/>
        <v/>
      </c>
      <c r="JW583" s="19" t="str">
        <f t="shared" si="1663"/>
        <v/>
      </c>
      <c r="JX583" s="19" t="str">
        <f t="shared" si="1663"/>
        <v/>
      </c>
      <c r="JY583" s="19" t="str">
        <f t="shared" si="1663"/>
        <v/>
      </c>
      <c r="JZ583" s="19" t="str">
        <f t="shared" si="1663"/>
        <v/>
      </c>
      <c r="KA583" s="19" t="str">
        <f t="shared" si="1663"/>
        <v/>
      </c>
      <c r="KB583" s="19" t="str">
        <f t="shared" si="1663"/>
        <v/>
      </c>
      <c r="KC583" s="19" t="str">
        <f t="shared" si="1663"/>
        <v/>
      </c>
      <c r="KD583" s="19" t="str">
        <f t="shared" si="1663"/>
        <v/>
      </c>
      <c r="KE583" s="19" t="str">
        <f t="shared" si="1656"/>
        <v/>
      </c>
      <c r="KF583" s="19" t="str">
        <f t="shared" si="1669"/>
        <v/>
      </c>
      <c r="KG583" s="19" t="str">
        <f t="shared" si="1669"/>
        <v/>
      </c>
      <c r="KH583" s="19" t="str">
        <f t="shared" si="1669"/>
        <v/>
      </c>
      <c r="KI583" s="19" t="str">
        <f t="shared" si="1669"/>
        <v/>
      </c>
      <c r="KJ583" s="19" t="str">
        <f t="shared" si="1669"/>
        <v/>
      </c>
      <c r="KK583" s="19" t="str">
        <f t="shared" si="1669"/>
        <v/>
      </c>
      <c r="KL583" s="19" t="str">
        <f t="shared" si="1669"/>
        <v/>
      </c>
      <c r="KM583" s="19" t="str">
        <f t="shared" si="1669"/>
        <v/>
      </c>
      <c r="KN583" s="19" t="str">
        <f t="shared" si="1669"/>
        <v/>
      </c>
      <c r="KO583" s="19" t="str">
        <f t="shared" si="1669"/>
        <v/>
      </c>
      <c r="KP583" s="19" t="str">
        <f t="shared" si="1669"/>
        <v/>
      </c>
      <c r="KQ583" s="19" t="str">
        <f t="shared" si="1669"/>
        <v/>
      </c>
      <c r="KR583" s="19" t="str">
        <f t="shared" si="1669"/>
        <v/>
      </c>
      <c r="KS583" s="19" t="str">
        <f t="shared" si="1669"/>
        <v/>
      </c>
      <c r="KT583" s="19" t="str">
        <f t="shared" si="1669"/>
        <v/>
      </c>
      <c r="KU583" s="19" t="str">
        <f t="shared" si="1669"/>
        <v/>
      </c>
      <c r="KV583" s="19" t="str">
        <f t="shared" si="1664"/>
        <v/>
      </c>
      <c r="KW583" s="19" t="str">
        <f t="shared" si="1664"/>
        <v/>
      </c>
      <c r="KX583" s="19" t="str">
        <f t="shared" si="1664"/>
        <v/>
      </c>
      <c r="KY583" s="19" t="str">
        <f t="shared" si="1664"/>
        <v/>
      </c>
      <c r="KZ583" s="19" t="str">
        <f t="shared" si="1640"/>
        <v/>
      </c>
      <c r="LA583" s="19" t="str">
        <f t="shared" si="1640"/>
        <v/>
      </c>
      <c r="LB583" s="19" t="str">
        <f t="shared" si="1640"/>
        <v/>
      </c>
      <c r="LC583" s="19" t="str">
        <f t="shared" si="1640"/>
        <v/>
      </c>
      <c r="LD583" s="19" t="str">
        <f t="shared" si="1640"/>
        <v/>
      </c>
      <c r="LE583" s="19" t="str">
        <f t="shared" si="1640"/>
        <v/>
      </c>
      <c r="LF583" s="19" t="str">
        <f t="shared" si="1640"/>
        <v/>
      </c>
      <c r="LG583" s="19" t="str">
        <f t="shared" si="1640"/>
        <v/>
      </c>
      <c r="LH583" s="19" t="str">
        <f t="shared" si="1640"/>
        <v/>
      </c>
      <c r="LI583" s="19" t="str">
        <f t="shared" si="1640"/>
        <v/>
      </c>
      <c r="LJ583" s="19" t="str">
        <f t="shared" si="1640"/>
        <v/>
      </c>
      <c r="LK583" s="19" t="str">
        <f t="shared" si="1640"/>
        <v/>
      </c>
      <c r="LL583" s="19" t="str">
        <f t="shared" si="1619"/>
        <v/>
      </c>
      <c r="LM583" s="19" t="str">
        <f t="shared" si="1619"/>
        <v/>
      </c>
      <c r="LN583" s="19" t="str">
        <f t="shared" si="1619"/>
        <v/>
      </c>
      <c r="LO583" s="19" t="str">
        <f t="shared" si="1619"/>
        <v/>
      </c>
      <c r="LP583" s="19" t="str">
        <f t="shared" si="1619"/>
        <v/>
      </c>
      <c r="LQ583" s="19" t="str">
        <f t="shared" si="1619"/>
        <v/>
      </c>
      <c r="LR583" s="19" t="str">
        <f t="shared" si="1619"/>
        <v/>
      </c>
      <c r="LS583" s="19" t="str">
        <f t="shared" si="1619"/>
        <v/>
      </c>
      <c r="LT583" s="19" t="str">
        <f t="shared" si="1619"/>
        <v/>
      </c>
      <c r="LU583" s="19" t="str">
        <f t="shared" si="1619"/>
        <v/>
      </c>
      <c r="LV583" s="19" t="str">
        <f t="shared" si="1619"/>
        <v/>
      </c>
      <c r="LW583" s="19" t="str">
        <f t="shared" si="1619"/>
        <v/>
      </c>
      <c r="LX583" s="19" t="str">
        <f t="shared" si="1619"/>
        <v/>
      </c>
      <c r="LY583" s="19" t="str">
        <f t="shared" si="1619"/>
        <v/>
      </c>
      <c r="LZ583" s="19" t="str">
        <f t="shared" si="1619"/>
        <v/>
      </c>
      <c r="MA583" s="19" t="str">
        <f t="shared" si="1665"/>
        <v/>
      </c>
      <c r="MB583" s="19" t="str">
        <f t="shared" si="1665"/>
        <v/>
      </c>
      <c r="MC583" s="19" t="str">
        <f t="shared" si="1665"/>
        <v/>
      </c>
      <c r="MD583" s="19" t="str">
        <f t="shared" si="1665"/>
        <v/>
      </c>
      <c r="ME583" s="19" t="str">
        <f t="shared" si="1665"/>
        <v/>
      </c>
      <c r="MF583" s="19" t="str">
        <f t="shared" si="1665"/>
        <v/>
      </c>
      <c r="MG583" s="19" t="str">
        <f t="shared" si="1665"/>
        <v/>
      </c>
      <c r="MH583" s="19" t="str">
        <f t="shared" si="1665"/>
        <v/>
      </c>
      <c r="MI583" s="19" t="str">
        <f t="shared" si="1665"/>
        <v/>
      </c>
      <c r="MJ583" s="19" t="str">
        <f t="shared" si="1665"/>
        <v/>
      </c>
      <c r="MK583" s="19" t="str">
        <f t="shared" si="1665"/>
        <v/>
      </c>
      <c r="ML583" s="19" t="str">
        <f t="shared" si="1665"/>
        <v/>
      </c>
      <c r="MM583" s="19" t="str">
        <f t="shared" si="1665"/>
        <v/>
      </c>
      <c r="MN583" s="19" t="str">
        <f t="shared" si="1665"/>
        <v/>
      </c>
      <c r="MO583" s="19" t="str">
        <f t="shared" si="1665"/>
        <v/>
      </c>
      <c r="MP583" s="19" t="str">
        <f t="shared" si="1665"/>
        <v/>
      </c>
      <c r="MQ583" s="19" t="str">
        <f t="shared" si="1659"/>
        <v/>
      </c>
      <c r="MR583" s="19" t="str">
        <f t="shared" si="1670"/>
        <v/>
      </c>
      <c r="MS583" s="19" t="str">
        <f t="shared" si="1670"/>
        <v/>
      </c>
      <c r="MT583" s="19" t="str">
        <f t="shared" si="1670"/>
        <v/>
      </c>
      <c r="MU583" s="19" t="str">
        <f t="shared" si="1670"/>
        <v/>
      </c>
      <c r="MV583" s="19" t="str">
        <f t="shared" si="1670"/>
        <v/>
      </c>
      <c r="MW583" s="19" t="str">
        <f t="shared" si="1670"/>
        <v/>
      </c>
      <c r="MX583" s="19" t="str">
        <f t="shared" si="1670"/>
        <v/>
      </c>
      <c r="MY583" s="19" t="str">
        <f t="shared" si="1670"/>
        <v/>
      </c>
      <c r="MZ583" s="19" t="str">
        <f t="shared" si="1670"/>
        <v/>
      </c>
      <c r="NA583" s="19" t="str">
        <f t="shared" si="1670"/>
        <v/>
      </c>
      <c r="NB583" s="19" t="str">
        <f t="shared" si="1670"/>
        <v/>
      </c>
      <c r="NC583" s="19" t="str">
        <f t="shared" si="1670"/>
        <v/>
      </c>
      <c r="ND583" s="19" t="str">
        <f t="shared" si="1670"/>
        <v/>
      </c>
      <c r="NE583" s="19" t="str">
        <f t="shared" si="1670"/>
        <v/>
      </c>
      <c r="NF583" s="19" t="str">
        <f t="shared" si="1670"/>
        <v/>
      </c>
      <c r="NG583" s="19" t="str">
        <f t="shared" si="1670"/>
        <v/>
      </c>
      <c r="NH583" s="19" t="str">
        <f t="shared" si="1666"/>
        <v/>
      </c>
      <c r="NI583" s="19" t="str">
        <f t="shared" si="1666"/>
        <v/>
      </c>
      <c r="NJ583" s="19" t="str">
        <f t="shared" si="1666"/>
        <v/>
      </c>
      <c r="NK583" s="19" t="str">
        <f t="shared" si="1666"/>
        <v/>
      </c>
      <c r="NL583" s="19" t="str">
        <f t="shared" si="1645"/>
        <v/>
      </c>
      <c r="NM583" s="19" t="str">
        <f t="shared" si="1645"/>
        <v/>
      </c>
      <c r="NN583" s="19" t="str">
        <f t="shared" si="1645"/>
        <v/>
      </c>
      <c r="NO583" s="19" t="str">
        <f t="shared" si="1645"/>
        <v/>
      </c>
      <c r="NP583" s="19" t="str">
        <f t="shared" si="1645"/>
        <v/>
      </c>
      <c r="NQ583" s="19" t="str">
        <f t="shared" si="1645"/>
        <v/>
      </c>
      <c r="NR583" s="19" t="str">
        <f t="shared" si="1645"/>
        <v/>
      </c>
      <c r="NS583" s="19" t="str">
        <f t="shared" si="1645"/>
        <v/>
      </c>
      <c r="NT583" s="19" t="str">
        <f t="shared" si="1645"/>
        <v/>
      </c>
      <c r="NU583" s="19" t="str">
        <f t="shared" si="1645"/>
        <v/>
      </c>
      <c r="NV583" s="19" t="str">
        <f t="shared" si="1645"/>
        <v/>
      </c>
      <c r="NW583" s="19" t="str">
        <f t="shared" si="1645"/>
        <v/>
      </c>
      <c r="NX583" s="19" t="str">
        <f t="shared" si="1622"/>
        <v/>
      </c>
      <c r="NY583" s="19" t="str">
        <f t="shared" si="1622"/>
        <v/>
      </c>
      <c r="NZ583" s="19" t="str">
        <f t="shared" si="1622"/>
        <v/>
      </c>
      <c r="OA583" s="19" t="str">
        <f t="shared" si="1622"/>
        <v/>
      </c>
      <c r="OB583" s="19" t="str">
        <f t="shared" si="1622"/>
        <v/>
      </c>
      <c r="OC583" s="19" t="str">
        <f t="shared" si="1622"/>
        <v/>
      </c>
      <c r="OD583" s="19" t="str">
        <f t="shared" ref="OD583:OM583" si="1678">IFERROR(IF(OR(OD$502="",$D583=""),"",ROUND(INDEX($J$103:$ADX$203,MATCH($D583,$I$103:$I$300,0),MATCH(OD$3,$J$102:$ADX$102,0))*1000/INDEX($J$303:$ADX$403,MATCH($D583,$I$303:$I$403,0),MATCH(OD$3,$J$302:$ADX$302,0)),2)),0)</f>
        <v/>
      </c>
      <c r="OE583" s="19" t="str">
        <f t="shared" si="1678"/>
        <v/>
      </c>
      <c r="OF583" s="19" t="str">
        <f t="shared" si="1678"/>
        <v/>
      </c>
      <c r="OG583" s="19" t="str">
        <f t="shared" si="1678"/>
        <v/>
      </c>
      <c r="OH583" s="19" t="str">
        <f t="shared" si="1678"/>
        <v/>
      </c>
      <c r="OI583" s="19" t="str">
        <f t="shared" si="1678"/>
        <v/>
      </c>
      <c r="OJ583" s="19" t="str">
        <f t="shared" si="1678"/>
        <v/>
      </c>
      <c r="OK583" s="19" t="str">
        <f t="shared" si="1678"/>
        <v/>
      </c>
      <c r="OL583" s="19" t="str">
        <f t="shared" si="1678"/>
        <v/>
      </c>
      <c r="OM583" s="19" t="str">
        <f t="shared" si="1678"/>
        <v/>
      </c>
      <c r="ON583" s="19" t="str">
        <f t="shared" ref="ON583:PC600" si="1679">IFERROR(IF(OR(ON$502="",$D583=""),"",ROUND(INDEX($J$103:$ADX$203,MATCH($D583,$I$103:$I$300,0),MATCH(ON$3,$J$102:$ADX$102,0))*1000/INDEX($J$303:$ADX$403,MATCH($D583,$I$303:$I$403,0),MATCH(ON$3,$J$302:$ADX$302,0)),2)),0)</f>
        <v/>
      </c>
      <c r="OO583" s="19" t="str">
        <f t="shared" si="1679"/>
        <v/>
      </c>
      <c r="OP583" s="19" t="str">
        <f t="shared" si="1679"/>
        <v/>
      </c>
      <c r="OQ583" s="19" t="str">
        <f t="shared" si="1679"/>
        <v/>
      </c>
      <c r="OR583" s="19" t="str">
        <f t="shared" si="1679"/>
        <v/>
      </c>
      <c r="OS583" s="19" t="str">
        <f t="shared" si="1679"/>
        <v/>
      </c>
      <c r="OT583" s="19" t="str">
        <f t="shared" si="1679"/>
        <v/>
      </c>
      <c r="OU583" s="19" t="str">
        <f t="shared" si="1679"/>
        <v/>
      </c>
      <c r="OV583" s="19" t="str">
        <f t="shared" si="1679"/>
        <v/>
      </c>
      <c r="OW583" s="19" t="str">
        <f t="shared" si="1679"/>
        <v/>
      </c>
      <c r="OX583" s="19" t="str">
        <f t="shared" si="1679"/>
        <v/>
      </c>
      <c r="OY583" s="19" t="str">
        <f t="shared" si="1679"/>
        <v/>
      </c>
      <c r="OZ583" s="19" t="str">
        <f t="shared" si="1679"/>
        <v/>
      </c>
      <c r="PA583" s="19" t="str">
        <f t="shared" si="1679"/>
        <v/>
      </c>
      <c r="PB583" s="19" t="str">
        <f t="shared" si="1679"/>
        <v/>
      </c>
      <c r="PC583" s="19" t="str">
        <f t="shared" si="1679"/>
        <v/>
      </c>
      <c r="PD583" s="19" t="str">
        <f t="shared" ref="PD583:PE600" si="1680">IFERROR(IF(OR(PD$502="",$D583=""),"",ROUND(INDEX($J$103:$ADX$203,MATCH($D583,$I$103:$I$300,0),MATCH(PD$3,$J$102:$ADX$102,0))*1000/INDEX($J$303:$ADX$403,MATCH($D583,$I$303:$I$403,0),MATCH(PD$3,$J$302:$ADX$302,0)),2)),0)</f>
        <v/>
      </c>
      <c r="PE583" s="19" t="str">
        <f t="shared" si="1680"/>
        <v/>
      </c>
      <c r="PF583" s="19" t="str">
        <f t="shared" si="1676"/>
        <v/>
      </c>
      <c r="PG583" s="19" t="str">
        <f t="shared" si="1676"/>
        <v/>
      </c>
      <c r="PH583" s="19" t="str">
        <f t="shared" si="1676"/>
        <v/>
      </c>
      <c r="PI583" s="19" t="str">
        <f t="shared" si="1676"/>
        <v/>
      </c>
      <c r="PJ583" s="19" t="str">
        <f t="shared" si="1676"/>
        <v/>
      </c>
      <c r="PK583" s="19" t="str">
        <f t="shared" si="1676"/>
        <v/>
      </c>
      <c r="PL583" s="19" t="str">
        <f t="shared" si="1676"/>
        <v/>
      </c>
      <c r="PM583" s="19" t="str">
        <f t="shared" si="1676"/>
        <v/>
      </c>
      <c r="PN583" s="19" t="str">
        <f t="shared" si="1676"/>
        <v/>
      </c>
      <c r="PO583" s="19" t="str">
        <f t="shared" si="1676"/>
        <v/>
      </c>
      <c r="PP583" s="19" t="str">
        <f t="shared" si="1676"/>
        <v/>
      </c>
      <c r="PQ583" s="19" t="str">
        <f t="shared" si="1676"/>
        <v/>
      </c>
      <c r="PR583" s="19" t="str">
        <f t="shared" si="1676"/>
        <v/>
      </c>
      <c r="PS583" s="19" t="str">
        <f t="shared" si="1676"/>
        <v/>
      </c>
      <c r="PT583" s="19" t="str">
        <f t="shared" si="1676"/>
        <v/>
      </c>
      <c r="PU583" s="19" t="str">
        <f t="shared" si="1676"/>
        <v/>
      </c>
      <c r="PV583" s="19" t="str">
        <f t="shared" si="1672"/>
        <v/>
      </c>
      <c r="PW583" s="19" t="str">
        <f t="shared" si="1673"/>
        <v/>
      </c>
      <c r="PX583" s="19" t="str">
        <f t="shared" si="1673"/>
        <v/>
      </c>
      <c r="PY583" s="19" t="str">
        <f t="shared" si="1673"/>
        <v/>
      </c>
      <c r="PZ583" s="19" t="str">
        <f t="shared" si="1581"/>
        <v/>
      </c>
      <c r="QA583" s="19" t="str">
        <f t="shared" si="1582"/>
        <v/>
      </c>
    </row>
    <row r="584" spans="4:443" x14ac:dyDescent="0.25">
      <c r="D584"/>
      <c r="E584"/>
      <c r="G584" s="20" t="str">
        <f t="shared" si="1578"/>
        <v/>
      </c>
      <c r="H584" s="20"/>
      <c r="I584" s="19" t="str">
        <f t="shared" si="1594"/>
        <v/>
      </c>
      <c r="J584" s="19" t="str">
        <f t="shared" si="1594"/>
        <v/>
      </c>
      <c r="K584" s="19" t="str">
        <f t="shared" si="1594"/>
        <v/>
      </c>
      <c r="L584" s="19" t="str">
        <f t="shared" si="1594"/>
        <v/>
      </c>
      <c r="M584" s="19" t="str">
        <f t="shared" si="1594"/>
        <v/>
      </c>
      <c r="N584" s="19" t="str">
        <f t="shared" si="1594"/>
        <v/>
      </c>
      <c r="O584" s="19" t="str">
        <f t="shared" si="1594"/>
        <v/>
      </c>
      <c r="P584" s="19" t="str">
        <f t="shared" si="1594"/>
        <v/>
      </c>
      <c r="Q584" s="19" t="str">
        <f t="shared" si="1594"/>
        <v/>
      </c>
      <c r="R584" s="19" t="str">
        <f t="shared" si="1594"/>
        <v/>
      </c>
      <c r="S584" s="19" t="str">
        <f t="shared" si="1594"/>
        <v/>
      </c>
      <c r="T584" s="19" t="str">
        <f t="shared" si="1594"/>
        <v/>
      </c>
      <c r="U584" s="50" t="str">
        <f t="shared" si="1594"/>
        <v/>
      </c>
      <c r="V584" s="19" t="str">
        <f t="shared" si="1594"/>
        <v/>
      </c>
      <c r="W584" s="19" t="str">
        <f t="shared" si="1594"/>
        <v/>
      </c>
      <c r="X584" s="19" t="str">
        <f t="shared" si="1594"/>
        <v/>
      </c>
      <c r="Y584" s="19" t="str">
        <f t="shared" si="1584"/>
        <v/>
      </c>
      <c r="Z584" s="19" t="str">
        <f t="shared" si="1584"/>
        <v/>
      </c>
      <c r="AA584" s="19" t="str">
        <f t="shared" si="1584"/>
        <v/>
      </c>
      <c r="AB584" s="19" t="str">
        <f t="shared" si="1584"/>
        <v/>
      </c>
      <c r="AC584" s="19" t="str">
        <f t="shared" si="1584"/>
        <v/>
      </c>
      <c r="AD584" s="19" t="str">
        <f t="shared" si="1584"/>
        <v/>
      </c>
      <c r="AE584" s="19" t="str">
        <f t="shared" si="1584"/>
        <v/>
      </c>
      <c r="AF584" s="19" t="str">
        <f t="shared" si="1584"/>
        <v/>
      </c>
      <c r="AG584" s="19" t="str">
        <f t="shared" si="1584"/>
        <v/>
      </c>
      <c r="AH584" s="19" t="str">
        <f t="shared" si="1584"/>
        <v/>
      </c>
      <c r="AI584" s="19" t="str">
        <f t="shared" si="1584"/>
        <v/>
      </c>
      <c r="AJ584" s="19" t="str">
        <f t="shared" si="1584"/>
        <v/>
      </c>
      <c r="AK584" s="19" t="str">
        <f t="shared" si="1584"/>
        <v/>
      </c>
      <c r="AL584" s="19" t="str">
        <f t="shared" si="1584"/>
        <v/>
      </c>
      <c r="AM584" s="19" t="str">
        <f t="shared" si="1584"/>
        <v/>
      </c>
      <c r="AN584" s="19" t="str">
        <f t="shared" si="1646"/>
        <v/>
      </c>
      <c r="AO584" s="19" t="str">
        <f t="shared" si="1646"/>
        <v/>
      </c>
      <c r="AP584" s="19" t="str">
        <f t="shared" si="1646"/>
        <v/>
      </c>
      <c r="AQ584" s="19" t="str">
        <f t="shared" si="1646"/>
        <v/>
      </c>
      <c r="AR584" s="19" t="str">
        <f t="shared" si="1646"/>
        <v/>
      </c>
      <c r="AS584" s="19" t="str">
        <f t="shared" si="1646"/>
        <v/>
      </c>
      <c r="AT584" s="19" t="str">
        <f t="shared" si="1646"/>
        <v/>
      </c>
      <c r="AU584" s="19" t="str">
        <f t="shared" si="1646"/>
        <v/>
      </c>
      <c r="AV584" s="19" t="str">
        <f t="shared" si="1646"/>
        <v/>
      </c>
      <c r="AW584" s="19" t="str">
        <f t="shared" si="1646"/>
        <v/>
      </c>
      <c r="AX584" s="19" t="str">
        <f t="shared" si="1646"/>
        <v/>
      </c>
      <c r="AY584" s="19" t="str">
        <f t="shared" si="1646"/>
        <v/>
      </c>
      <c r="AZ584" s="19" t="str">
        <f t="shared" si="1646"/>
        <v/>
      </c>
      <c r="BA584" s="19" t="str">
        <f t="shared" si="1646"/>
        <v/>
      </c>
      <c r="BB584" s="19" t="str">
        <f t="shared" si="1646"/>
        <v/>
      </c>
      <c r="BC584" s="19" t="str">
        <f t="shared" si="1646"/>
        <v/>
      </c>
      <c r="BD584" s="19" t="str">
        <f t="shared" si="1629"/>
        <v/>
      </c>
      <c r="BE584" s="19" t="str">
        <f t="shared" si="1629"/>
        <v/>
      </c>
      <c r="BF584" s="19" t="str">
        <f t="shared" si="1629"/>
        <v/>
      </c>
      <c r="BG584" s="19" t="str">
        <f t="shared" si="1629"/>
        <v/>
      </c>
      <c r="BH584" s="19" t="str">
        <f t="shared" si="1629"/>
        <v/>
      </c>
      <c r="BI584" s="19" t="str">
        <f t="shared" si="1629"/>
        <v/>
      </c>
      <c r="BJ584" s="19" t="str">
        <f t="shared" si="1629"/>
        <v/>
      </c>
      <c r="BK584" s="19" t="str">
        <f t="shared" si="1629"/>
        <v/>
      </c>
      <c r="BL584" s="19" t="str">
        <f t="shared" si="1629"/>
        <v/>
      </c>
      <c r="BM584" s="19" t="str">
        <f t="shared" si="1629"/>
        <v/>
      </c>
      <c r="BN584" s="19" t="str">
        <f t="shared" si="1629"/>
        <v/>
      </c>
      <c r="BO584" s="19" t="str">
        <f t="shared" si="1629"/>
        <v/>
      </c>
      <c r="BP584" s="19" t="str">
        <f t="shared" si="1629"/>
        <v/>
      </c>
      <c r="BQ584" s="19" t="str">
        <f t="shared" si="1629"/>
        <v/>
      </c>
      <c r="BR584" s="19" t="str">
        <f t="shared" si="1629"/>
        <v/>
      </c>
      <c r="BS584" s="19" t="str">
        <f t="shared" si="1606"/>
        <v/>
      </c>
      <c r="BT584" s="19" t="str">
        <f t="shared" si="1606"/>
        <v/>
      </c>
      <c r="BU584" s="19" t="str">
        <f t="shared" si="1606"/>
        <v/>
      </c>
      <c r="BV584" s="19" t="str">
        <f t="shared" si="1606"/>
        <v/>
      </c>
      <c r="BW584" s="19" t="str">
        <f t="shared" si="1606"/>
        <v/>
      </c>
      <c r="BX584" s="19" t="str">
        <f t="shared" si="1606"/>
        <v/>
      </c>
      <c r="BY584" s="19" t="str">
        <f t="shared" si="1606"/>
        <v/>
      </c>
      <c r="BZ584" s="19" t="str">
        <f t="shared" si="1606"/>
        <v/>
      </c>
      <c r="CA584" s="19" t="str">
        <f t="shared" si="1606"/>
        <v/>
      </c>
      <c r="CB584" s="19" t="str">
        <f t="shared" si="1606"/>
        <v/>
      </c>
      <c r="CC584" s="19" t="str">
        <f t="shared" si="1606"/>
        <v/>
      </c>
      <c r="CD584" s="19" t="str">
        <f t="shared" si="1606"/>
        <v/>
      </c>
      <c r="CE584" s="19" t="str">
        <f t="shared" si="1606"/>
        <v/>
      </c>
      <c r="CF584" s="19" t="str">
        <f t="shared" si="1606"/>
        <v/>
      </c>
      <c r="CG584" s="19" t="str">
        <f t="shared" si="1606"/>
        <v/>
      </c>
      <c r="CH584" s="19" t="str">
        <f t="shared" si="1606"/>
        <v/>
      </c>
      <c r="CI584" s="19" t="str">
        <f t="shared" si="1647"/>
        <v/>
      </c>
      <c r="CJ584" s="19" t="str">
        <f t="shared" si="1647"/>
        <v/>
      </c>
      <c r="CK584" s="19" t="str">
        <f t="shared" si="1647"/>
        <v/>
      </c>
      <c r="CL584" s="19" t="str">
        <f t="shared" si="1647"/>
        <v/>
      </c>
      <c r="CM584" s="19" t="str">
        <f t="shared" si="1647"/>
        <v/>
      </c>
      <c r="CN584" s="19" t="str">
        <f t="shared" si="1647"/>
        <v/>
      </c>
      <c r="CO584" s="19" t="str">
        <f t="shared" si="1667"/>
        <v/>
      </c>
      <c r="CP584" s="19" t="str">
        <f t="shared" si="1668"/>
        <v/>
      </c>
      <c r="CQ584" s="19" t="str">
        <f t="shared" si="1668"/>
        <v/>
      </c>
      <c r="CR584" s="19" t="str">
        <f t="shared" si="1668"/>
        <v/>
      </c>
      <c r="CS584" s="19" t="str">
        <f t="shared" si="1668"/>
        <v/>
      </c>
      <c r="CT584" s="19" t="str">
        <f t="shared" si="1668"/>
        <v/>
      </c>
      <c r="CU584" s="19" t="str">
        <f t="shared" si="1668"/>
        <v/>
      </c>
      <c r="CV584" s="19" t="str">
        <f t="shared" si="1668"/>
        <v/>
      </c>
      <c r="CW584" s="19" t="str">
        <f t="shared" si="1668"/>
        <v/>
      </c>
      <c r="CX584" s="19" t="str">
        <f t="shared" si="1668"/>
        <v/>
      </c>
      <c r="CY584" s="19" t="str">
        <f t="shared" si="1668"/>
        <v/>
      </c>
      <c r="CZ584" s="19" t="str">
        <f t="shared" si="1668"/>
        <v/>
      </c>
      <c r="DA584" s="19" t="str">
        <f t="shared" si="1668"/>
        <v/>
      </c>
      <c r="DB584" s="19" t="str">
        <f t="shared" si="1668"/>
        <v/>
      </c>
      <c r="DC584" s="19" t="str">
        <f t="shared" si="1668"/>
        <v/>
      </c>
      <c r="DD584" s="19" t="str">
        <f t="shared" si="1668"/>
        <v/>
      </c>
      <c r="DE584" s="19" t="str">
        <f t="shared" si="1668"/>
        <v/>
      </c>
      <c r="DF584" s="19" t="str">
        <f t="shared" si="1662"/>
        <v/>
      </c>
      <c r="DG584" s="19" t="str">
        <f t="shared" si="1662"/>
        <v/>
      </c>
      <c r="DH584" s="19" t="str">
        <f t="shared" si="1662"/>
        <v/>
      </c>
      <c r="DI584" s="19" t="str">
        <f t="shared" si="1662"/>
        <v/>
      </c>
      <c r="DJ584" s="19" t="str">
        <f t="shared" si="1662"/>
        <v/>
      </c>
      <c r="DK584" s="19" t="str">
        <f t="shared" si="1662"/>
        <v/>
      </c>
      <c r="DL584" s="19" t="str">
        <f t="shared" si="1662"/>
        <v/>
      </c>
      <c r="DM584" s="19" t="str">
        <f t="shared" si="1662"/>
        <v/>
      </c>
      <c r="DN584" s="19" t="str">
        <f t="shared" si="1662"/>
        <v/>
      </c>
      <c r="DO584" s="19" t="str">
        <f t="shared" si="1662"/>
        <v/>
      </c>
      <c r="DP584" s="19" t="str">
        <f t="shared" si="1662"/>
        <v/>
      </c>
      <c r="DQ584" s="19" t="str">
        <f t="shared" si="1662"/>
        <v/>
      </c>
      <c r="DR584" s="19" t="str">
        <f t="shared" si="1662"/>
        <v/>
      </c>
      <c r="DS584" s="19" t="str">
        <f t="shared" si="1662"/>
        <v/>
      </c>
      <c r="DT584" s="19" t="str">
        <f t="shared" si="1662"/>
        <v/>
      </c>
      <c r="DU584" s="19" t="str">
        <f t="shared" si="1631"/>
        <v/>
      </c>
      <c r="DV584" s="19" t="str">
        <f t="shared" si="1631"/>
        <v/>
      </c>
      <c r="DW584" s="19" t="str">
        <f t="shared" si="1631"/>
        <v/>
      </c>
      <c r="DX584" s="19" t="str">
        <f t="shared" si="1631"/>
        <v/>
      </c>
      <c r="DY584" s="19" t="str">
        <f t="shared" si="1631"/>
        <v/>
      </c>
      <c r="DZ584" s="19" t="str">
        <f t="shared" si="1631"/>
        <v/>
      </c>
      <c r="EA584" s="19" t="str">
        <f t="shared" si="1608"/>
        <v/>
      </c>
      <c r="EB584" s="19" t="str">
        <f t="shared" si="1608"/>
        <v/>
      </c>
      <c r="EC584" s="19" t="str">
        <f t="shared" si="1598"/>
        <v/>
      </c>
      <c r="ED584" s="19" t="str">
        <f t="shared" si="1588"/>
        <v/>
      </c>
      <c r="EE584" s="19" t="str">
        <f t="shared" si="1588"/>
        <v/>
      </c>
      <c r="EF584" s="19" t="str">
        <f t="shared" si="1588"/>
        <v/>
      </c>
      <c r="EG584" s="19" t="str">
        <f t="shared" si="1588"/>
        <v/>
      </c>
      <c r="EH584" s="19" t="str">
        <f t="shared" si="1588"/>
        <v/>
      </c>
      <c r="EI584" s="19" t="str">
        <f t="shared" si="1588"/>
        <v/>
      </c>
      <c r="EJ584" s="19" t="str">
        <f t="shared" si="1588"/>
        <v/>
      </c>
      <c r="EK584" s="19" t="str">
        <f t="shared" si="1588"/>
        <v/>
      </c>
      <c r="EL584" s="19" t="str">
        <f t="shared" si="1588"/>
        <v/>
      </c>
      <c r="EM584" s="19" t="str">
        <f t="shared" si="1588"/>
        <v/>
      </c>
      <c r="EN584" s="19" t="str">
        <f t="shared" si="1588"/>
        <v/>
      </c>
      <c r="EO584" s="19" t="str">
        <f t="shared" si="1588"/>
        <v/>
      </c>
      <c r="EP584" s="19" t="str">
        <f t="shared" si="1588"/>
        <v/>
      </c>
      <c r="EQ584" s="19" t="str">
        <f t="shared" si="1588"/>
        <v/>
      </c>
      <c r="ER584" s="19" t="str">
        <f t="shared" si="1588"/>
        <v/>
      </c>
      <c r="ES584" s="19" t="str">
        <f t="shared" si="1652"/>
        <v/>
      </c>
      <c r="ET584" s="19" t="str">
        <f t="shared" si="1652"/>
        <v/>
      </c>
      <c r="EU584" s="19" t="str">
        <f t="shared" si="1652"/>
        <v/>
      </c>
      <c r="EV584" s="19" t="str">
        <f t="shared" si="1652"/>
        <v/>
      </c>
      <c r="EW584" s="19" t="str">
        <f t="shared" si="1652"/>
        <v/>
      </c>
      <c r="EX584" s="19" t="str">
        <f t="shared" si="1652"/>
        <v/>
      </c>
      <c r="EY584" s="19" t="str">
        <f t="shared" si="1652"/>
        <v/>
      </c>
      <c r="EZ584" s="19" t="str">
        <f t="shared" si="1652"/>
        <v/>
      </c>
      <c r="FA584" s="19" t="str">
        <f t="shared" si="1652"/>
        <v/>
      </c>
      <c r="FB584" s="19" t="str">
        <f t="shared" si="1652"/>
        <v/>
      </c>
      <c r="FC584" s="19" t="str">
        <f t="shared" si="1652"/>
        <v/>
      </c>
      <c r="FD584" s="19" t="str">
        <f t="shared" si="1652"/>
        <v/>
      </c>
      <c r="FE584" s="19" t="str">
        <f t="shared" si="1652"/>
        <v/>
      </c>
      <c r="FF584" s="19" t="str">
        <f t="shared" si="1652"/>
        <v/>
      </c>
      <c r="FG584" s="19" t="str">
        <f t="shared" si="1653"/>
        <v/>
      </c>
      <c r="FH584" s="19" t="str">
        <f t="shared" si="1653"/>
        <v/>
      </c>
      <c r="FI584" s="19" t="str">
        <f t="shared" si="1653"/>
        <v/>
      </c>
      <c r="FJ584" s="19" t="str">
        <f t="shared" si="1653"/>
        <v/>
      </c>
      <c r="FK584" s="19" t="str">
        <f t="shared" si="1653"/>
        <v/>
      </c>
      <c r="FL584" s="19" t="str">
        <f t="shared" si="1653"/>
        <v/>
      </c>
      <c r="FM584" s="19" t="str">
        <f t="shared" si="1653"/>
        <v/>
      </c>
      <c r="FN584" s="19" t="str">
        <f t="shared" si="1653"/>
        <v/>
      </c>
      <c r="FO584" s="19" t="str">
        <f t="shared" si="1653"/>
        <v/>
      </c>
      <c r="FP584" s="19" t="str">
        <f t="shared" si="1653"/>
        <v/>
      </c>
      <c r="FQ584" s="19" t="str">
        <f t="shared" si="1654"/>
        <v/>
      </c>
      <c r="FR584" s="19" t="str">
        <f t="shared" si="1654"/>
        <v/>
      </c>
      <c r="FS584" s="19" t="str">
        <f t="shared" si="1654"/>
        <v/>
      </c>
      <c r="FT584" s="19" t="str">
        <f t="shared" si="1654"/>
        <v/>
      </c>
      <c r="FU584" s="19" t="str">
        <f t="shared" si="1654"/>
        <v/>
      </c>
      <c r="FV584" s="19" t="str">
        <f t="shared" si="1654"/>
        <v/>
      </c>
      <c r="FW584" s="19" t="str">
        <f t="shared" si="1654"/>
        <v/>
      </c>
      <c r="FX584" s="19" t="str">
        <f t="shared" si="1654"/>
        <v/>
      </c>
      <c r="FY584" s="19" t="str">
        <f t="shared" si="1654"/>
        <v/>
      </c>
      <c r="FZ584" s="19" t="str">
        <f t="shared" si="1654"/>
        <v/>
      </c>
      <c r="GA584" s="19" t="str">
        <f t="shared" si="1613"/>
        <v/>
      </c>
      <c r="GB584" s="19" t="str">
        <f t="shared" si="1613"/>
        <v/>
      </c>
      <c r="GC584" s="19" t="str">
        <f t="shared" si="1613"/>
        <v/>
      </c>
      <c r="GD584" s="19" t="str">
        <f t="shared" si="1613"/>
        <v/>
      </c>
      <c r="GE584" s="19" t="str">
        <f t="shared" si="1613"/>
        <v/>
      </c>
      <c r="GF584" s="19" t="str">
        <f t="shared" si="1613"/>
        <v/>
      </c>
      <c r="GG584" s="19" t="str">
        <f t="shared" si="1613"/>
        <v/>
      </c>
      <c r="GH584" s="19" t="str">
        <f t="shared" si="1613"/>
        <v/>
      </c>
      <c r="GI584" s="19" t="str">
        <f t="shared" si="1613"/>
        <v/>
      </c>
      <c r="GJ584" s="19" t="str">
        <f t="shared" si="1613"/>
        <v/>
      </c>
      <c r="GK584" s="19" t="str">
        <f t="shared" si="1613"/>
        <v/>
      </c>
      <c r="GL584" s="19" t="str">
        <f t="shared" si="1613"/>
        <v/>
      </c>
      <c r="GM584" s="19" t="str">
        <f t="shared" si="1613"/>
        <v/>
      </c>
      <c r="GN584" s="19" t="str">
        <f t="shared" si="1613"/>
        <v/>
      </c>
      <c r="GO584" s="19" t="str">
        <f t="shared" si="1613"/>
        <v/>
      </c>
      <c r="GP584" s="19" t="str">
        <f t="shared" si="1613"/>
        <v/>
      </c>
      <c r="GQ584" s="19" t="str">
        <f t="shared" si="1600"/>
        <v/>
      </c>
      <c r="GR584" s="19" t="str">
        <f t="shared" si="1650"/>
        <v/>
      </c>
      <c r="GS584" s="19" t="str">
        <f t="shared" si="1650"/>
        <v/>
      </c>
      <c r="GT584" s="19" t="str">
        <f t="shared" si="1650"/>
        <v/>
      </c>
      <c r="GU584" s="19" t="str">
        <f t="shared" si="1650"/>
        <v/>
      </c>
      <c r="GV584" s="19" t="str">
        <f t="shared" si="1650"/>
        <v/>
      </c>
      <c r="GW584" s="19" t="str">
        <f t="shared" si="1650"/>
        <v/>
      </c>
      <c r="GX584" s="19" t="str">
        <f t="shared" si="1650"/>
        <v/>
      </c>
      <c r="GY584" s="19" t="str">
        <f t="shared" si="1650"/>
        <v/>
      </c>
      <c r="GZ584" s="19" t="str">
        <f t="shared" si="1650"/>
        <v/>
      </c>
      <c r="HA584" s="19" t="str">
        <f t="shared" si="1650"/>
        <v/>
      </c>
      <c r="HB584" s="19" t="str">
        <f t="shared" si="1650"/>
        <v/>
      </c>
      <c r="HC584" s="19" t="str">
        <f t="shared" si="1650"/>
        <v/>
      </c>
      <c r="HD584" s="19" t="str">
        <f t="shared" si="1650"/>
        <v/>
      </c>
      <c r="HE584" s="19" t="str">
        <f t="shared" si="1650"/>
        <v/>
      </c>
      <c r="HF584" s="19" t="str">
        <f t="shared" si="1650"/>
        <v/>
      </c>
      <c r="HG584" s="19" t="str">
        <f t="shared" si="1650"/>
        <v/>
      </c>
      <c r="HH584" s="19" t="str">
        <f t="shared" si="1633"/>
        <v/>
      </c>
      <c r="HI584" s="19" t="str">
        <f t="shared" si="1633"/>
        <v/>
      </c>
      <c r="HJ584" s="19" t="str">
        <f t="shared" si="1633"/>
        <v/>
      </c>
      <c r="HK584" s="19" t="str">
        <f t="shared" si="1633"/>
        <v/>
      </c>
      <c r="HL584" s="19" t="str">
        <f t="shared" si="1633"/>
        <v/>
      </c>
      <c r="HM584" s="19" t="str">
        <f t="shared" si="1633"/>
        <v/>
      </c>
      <c r="HN584" s="19" t="str">
        <f t="shared" si="1633"/>
        <v/>
      </c>
      <c r="HO584" s="19" t="str">
        <f t="shared" si="1633"/>
        <v/>
      </c>
      <c r="HP584" s="19" t="str">
        <f t="shared" si="1633"/>
        <v/>
      </c>
      <c r="HQ584" s="19" t="str">
        <f t="shared" si="1633"/>
        <v/>
      </c>
      <c r="HR584" s="19" t="str">
        <f t="shared" si="1633"/>
        <v/>
      </c>
      <c r="HS584" s="19" t="str">
        <f t="shared" si="1633"/>
        <v/>
      </c>
      <c r="HT584" s="19" t="str">
        <f t="shared" si="1633"/>
        <v/>
      </c>
      <c r="HU584" s="19" t="str">
        <f t="shared" si="1633"/>
        <v/>
      </c>
      <c r="HV584" s="19" t="str">
        <f t="shared" si="1633"/>
        <v/>
      </c>
      <c r="HW584" s="19" t="str">
        <f t="shared" si="1677"/>
        <v/>
      </c>
      <c r="HX584" s="19" t="str">
        <f t="shared" si="1677"/>
        <v/>
      </c>
      <c r="HY584" s="19" t="str">
        <f t="shared" si="1677"/>
        <v/>
      </c>
      <c r="HZ584" s="19" t="str">
        <f t="shared" si="1677"/>
        <v/>
      </c>
      <c r="IA584" s="19" t="str">
        <f t="shared" si="1677"/>
        <v/>
      </c>
      <c r="IB584" s="19" t="str">
        <f t="shared" si="1677"/>
        <v/>
      </c>
      <c r="IC584" s="19" t="str">
        <f t="shared" si="1677"/>
        <v/>
      </c>
      <c r="ID584" s="19" t="str">
        <f t="shared" si="1677"/>
        <v/>
      </c>
      <c r="IE584" s="19" t="str">
        <f t="shared" si="1677"/>
        <v/>
      </c>
      <c r="IF584" s="19" t="str">
        <f t="shared" si="1677"/>
        <v/>
      </c>
      <c r="IG584" s="19" t="str">
        <f t="shared" si="1677"/>
        <v/>
      </c>
      <c r="IH584" s="19" t="str">
        <f t="shared" si="1677"/>
        <v/>
      </c>
      <c r="II584" s="19" t="str">
        <f t="shared" si="1677"/>
        <v/>
      </c>
      <c r="IJ584" s="19" t="str">
        <f t="shared" si="1677"/>
        <v/>
      </c>
      <c r="IK584" s="19" t="str">
        <f t="shared" si="1677"/>
        <v/>
      </c>
      <c r="IL584" s="19" t="str">
        <f t="shared" si="1677"/>
        <v/>
      </c>
      <c r="IM584" s="19" t="str">
        <f t="shared" si="1674"/>
        <v/>
      </c>
      <c r="IN584" s="19" t="str">
        <f t="shared" si="1674"/>
        <v/>
      </c>
      <c r="IO584" s="19" t="str">
        <f t="shared" si="1674"/>
        <v/>
      </c>
      <c r="IP584" s="19" t="str">
        <f t="shared" si="1635"/>
        <v/>
      </c>
      <c r="IQ584" s="19" t="str">
        <f t="shared" si="1635"/>
        <v/>
      </c>
      <c r="IR584" s="19" t="str">
        <f t="shared" si="1635"/>
        <v/>
      </c>
      <c r="IS584" s="19" t="str">
        <f t="shared" si="1635"/>
        <v/>
      </c>
      <c r="IT584" s="19" t="str">
        <f t="shared" si="1635"/>
        <v/>
      </c>
      <c r="IU584" s="19" t="str">
        <f t="shared" si="1635"/>
        <v/>
      </c>
      <c r="IV584" s="19" t="str">
        <f t="shared" si="1635"/>
        <v/>
      </c>
      <c r="IW584" s="19" t="str">
        <f t="shared" si="1635"/>
        <v/>
      </c>
      <c r="IX584" s="19" t="str">
        <f t="shared" si="1635"/>
        <v/>
      </c>
      <c r="IY584" s="19" t="str">
        <f t="shared" si="1635"/>
        <v/>
      </c>
      <c r="IZ584" s="19" t="str">
        <f t="shared" si="1616"/>
        <v/>
      </c>
      <c r="JA584" s="19" t="str">
        <f t="shared" si="1616"/>
        <v/>
      </c>
      <c r="JB584" s="19" t="str">
        <f t="shared" si="1616"/>
        <v/>
      </c>
      <c r="JC584" s="19" t="str">
        <f t="shared" si="1616"/>
        <v/>
      </c>
      <c r="JD584" s="19" t="str">
        <f t="shared" si="1616"/>
        <v/>
      </c>
      <c r="JE584" s="19" t="str">
        <f t="shared" si="1616"/>
        <v/>
      </c>
      <c r="JF584" s="19" t="str">
        <f t="shared" si="1616"/>
        <v/>
      </c>
      <c r="JG584" s="19" t="str">
        <f t="shared" si="1616"/>
        <v/>
      </c>
      <c r="JH584" s="19" t="str">
        <f t="shared" si="1616"/>
        <v/>
      </c>
      <c r="JI584" s="19" t="str">
        <f t="shared" si="1616"/>
        <v/>
      </c>
      <c r="JJ584" s="19" t="str">
        <f t="shared" si="1616"/>
        <v/>
      </c>
      <c r="JK584" s="19" t="str">
        <f t="shared" si="1616"/>
        <v/>
      </c>
      <c r="JL584" s="19" t="str">
        <f t="shared" si="1616"/>
        <v/>
      </c>
      <c r="JM584" s="19" t="str">
        <f t="shared" si="1616"/>
        <v/>
      </c>
      <c r="JN584" s="19" t="str">
        <f t="shared" si="1616"/>
        <v/>
      </c>
      <c r="JO584" s="19" t="str">
        <f t="shared" si="1663"/>
        <v/>
      </c>
      <c r="JP584" s="19" t="str">
        <f t="shared" si="1663"/>
        <v/>
      </c>
      <c r="JQ584" s="19" t="str">
        <f t="shared" si="1663"/>
        <v/>
      </c>
      <c r="JR584" s="19" t="str">
        <f t="shared" si="1663"/>
        <v/>
      </c>
      <c r="JS584" s="19" t="str">
        <f t="shared" si="1663"/>
        <v/>
      </c>
      <c r="JT584" s="19" t="str">
        <f t="shared" si="1663"/>
        <v/>
      </c>
      <c r="JU584" s="19" t="str">
        <f t="shared" si="1663"/>
        <v/>
      </c>
      <c r="JV584" s="19" t="str">
        <f t="shared" si="1663"/>
        <v/>
      </c>
      <c r="JW584" s="19" t="str">
        <f t="shared" si="1663"/>
        <v/>
      </c>
      <c r="JX584" s="19" t="str">
        <f t="shared" si="1663"/>
        <v/>
      </c>
      <c r="JY584" s="19" t="str">
        <f t="shared" si="1663"/>
        <v/>
      </c>
      <c r="JZ584" s="19" t="str">
        <f t="shared" si="1663"/>
        <v/>
      </c>
      <c r="KA584" s="19" t="str">
        <f t="shared" si="1663"/>
        <v/>
      </c>
      <c r="KB584" s="19" t="str">
        <f t="shared" si="1663"/>
        <v/>
      </c>
      <c r="KC584" s="19" t="str">
        <f t="shared" si="1663"/>
        <v/>
      </c>
      <c r="KD584" s="19" t="str">
        <f t="shared" si="1663"/>
        <v/>
      </c>
      <c r="KE584" s="19" t="str">
        <f t="shared" si="1656"/>
        <v/>
      </c>
      <c r="KF584" s="19" t="str">
        <f t="shared" si="1669"/>
        <v/>
      </c>
      <c r="KG584" s="19" t="str">
        <f t="shared" si="1669"/>
        <v/>
      </c>
      <c r="KH584" s="19" t="str">
        <f t="shared" si="1669"/>
        <v/>
      </c>
      <c r="KI584" s="19" t="str">
        <f t="shared" si="1669"/>
        <v/>
      </c>
      <c r="KJ584" s="19" t="str">
        <f t="shared" si="1669"/>
        <v/>
      </c>
      <c r="KK584" s="19" t="str">
        <f t="shared" si="1669"/>
        <v/>
      </c>
      <c r="KL584" s="19" t="str">
        <f t="shared" si="1669"/>
        <v/>
      </c>
      <c r="KM584" s="19" t="str">
        <f t="shared" si="1669"/>
        <v/>
      </c>
      <c r="KN584" s="19" t="str">
        <f t="shared" si="1669"/>
        <v/>
      </c>
      <c r="KO584" s="19" t="str">
        <f t="shared" si="1669"/>
        <v/>
      </c>
      <c r="KP584" s="19" t="str">
        <f t="shared" si="1669"/>
        <v/>
      </c>
      <c r="KQ584" s="19" t="str">
        <f t="shared" si="1669"/>
        <v/>
      </c>
      <c r="KR584" s="19" t="str">
        <f t="shared" si="1669"/>
        <v/>
      </c>
      <c r="KS584" s="19" t="str">
        <f t="shared" si="1669"/>
        <v/>
      </c>
      <c r="KT584" s="19" t="str">
        <f t="shared" si="1669"/>
        <v/>
      </c>
      <c r="KU584" s="19" t="str">
        <f t="shared" si="1669"/>
        <v/>
      </c>
      <c r="KV584" s="19" t="str">
        <f t="shared" si="1664"/>
        <v/>
      </c>
      <c r="KW584" s="19" t="str">
        <f t="shared" si="1664"/>
        <v/>
      </c>
      <c r="KX584" s="19" t="str">
        <f t="shared" si="1664"/>
        <v/>
      </c>
      <c r="KY584" s="19" t="str">
        <f t="shared" si="1664"/>
        <v/>
      </c>
      <c r="KZ584" s="19" t="str">
        <f t="shared" si="1640"/>
        <v/>
      </c>
      <c r="LA584" s="19" t="str">
        <f t="shared" si="1640"/>
        <v/>
      </c>
      <c r="LB584" s="19" t="str">
        <f t="shared" si="1640"/>
        <v/>
      </c>
      <c r="LC584" s="19" t="str">
        <f t="shared" si="1640"/>
        <v/>
      </c>
      <c r="LD584" s="19" t="str">
        <f t="shared" si="1640"/>
        <v/>
      </c>
      <c r="LE584" s="19" t="str">
        <f t="shared" si="1640"/>
        <v/>
      </c>
      <c r="LF584" s="19" t="str">
        <f t="shared" si="1640"/>
        <v/>
      </c>
      <c r="LG584" s="19" t="str">
        <f t="shared" si="1640"/>
        <v/>
      </c>
      <c r="LH584" s="19" t="str">
        <f t="shared" si="1640"/>
        <v/>
      </c>
      <c r="LI584" s="19" t="str">
        <f t="shared" si="1640"/>
        <v/>
      </c>
      <c r="LJ584" s="19" t="str">
        <f t="shared" si="1640"/>
        <v/>
      </c>
      <c r="LK584" s="19" t="str">
        <f t="shared" si="1640"/>
        <v/>
      </c>
      <c r="LL584" s="19" t="str">
        <f t="shared" si="1619"/>
        <v/>
      </c>
      <c r="LM584" s="19" t="str">
        <f t="shared" si="1619"/>
        <v/>
      </c>
      <c r="LN584" s="19" t="str">
        <f t="shared" si="1619"/>
        <v/>
      </c>
      <c r="LO584" s="19" t="str">
        <f t="shared" si="1619"/>
        <v/>
      </c>
      <c r="LP584" s="19" t="str">
        <f t="shared" si="1619"/>
        <v/>
      </c>
      <c r="LQ584" s="19" t="str">
        <f t="shared" si="1619"/>
        <v/>
      </c>
      <c r="LR584" s="19" t="str">
        <f t="shared" si="1619"/>
        <v/>
      </c>
      <c r="LS584" s="19" t="str">
        <f t="shared" si="1619"/>
        <v/>
      </c>
      <c r="LT584" s="19" t="str">
        <f t="shared" si="1619"/>
        <v/>
      </c>
      <c r="LU584" s="19" t="str">
        <f t="shared" si="1619"/>
        <v/>
      </c>
      <c r="LV584" s="19" t="str">
        <f t="shared" si="1619"/>
        <v/>
      </c>
      <c r="LW584" s="19" t="str">
        <f t="shared" si="1619"/>
        <v/>
      </c>
      <c r="LX584" s="19" t="str">
        <f t="shared" si="1619"/>
        <v/>
      </c>
      <c r="LY584" s="19" t="str">
        <f t="shared" si="1619"/>
        <v/>
      </c>
      <c r="LZ584" s="19" t="str">
        <f t="shared" si="1619"/>
        <v/>
      </c>
      <c r="MA584" s="19" t="str">
        <f t="shared" si="1665"/>
        <v/>
      </c>
      <c r="MB584" s="19" t="str">
        <f t="shared" si="1665"/>
        <v/>
      </c>
      <c r="MC584" s="19" t="str">
        <f t="shared" si="1665"/>
        <v/>
      </c>
      <c r="MD584" s="19" t="str">
        <f t="shared" si="1665"/>
        <v/>
      </c>
      <c r="ME584" s="19" t="str">
        <f t="shared" si="1665"/>
        <v/>
      </c>
      <c r="MF584" s="19" t="str">
        <f t="shared" si="1665"/>
        <v/>
      </c>
      <c r="MG584" s="19" t="str">
        <f t="shared" si="1665"/>
        <v/>
      </c>
      <c r="MH584" s="19" t="str">
        <f t="shared" si="1665"/>
        <v/>
      </c>
      <c r="MI584" s="19" t="str">
        <f t="shared" si="1665"/>
        <v/>
      </c>
      <c r="MJ584" s="19" t="str">
        <f t="shared" si="1665"/>
        <v/>
      </c>
      <c r="MK584" s="19" t="str">
        <f t="shared" si="1665"/>
        <v/>
      </c>
      <c r="ML584" s="19" t="str">
        <f t="shared" si="1665"/>
        <v/>
      </c>
      <c r="MM584" s="19" t="str">
        <f t="shared" si="1665"/>
        <v/>
      </c>
      <c r="MN584" s="19" t="str">
        <f t="shared" si="1665"/>
        <v/>
      </c>
      <c r="MO584" s="19" t="str">
        <f t="shared" si="1665"/>
        <v/>
      </c>
      <c r="MP584" s="19" t="str">
        <f t="shared" si="1665"/>
        <v/>
      </c>
      <c r="MQ584" s="19" t="str">
        <f t="shared" si="1659"/>
        <v/>
      </c>
      <c r="MR584" s="19" t="str">
        <f t="shared" si="1670"/>
        <v/>
      </c>
      <c r="MS584" s="19" t="str">
        <f t="shared" si="1670"/>
        <v/>
      </c>
      <c r="MT584" s="19" t="str">
        <f t="shared" si="1670"/>
        <v/>
      </c>
      <c r="MU584" s="19" t="str">
        <f t="shared" si="1670"/>
        <v/>
      </c>
      <c r="MV584" s="19" t="str">
        <f t="shared" si="1670"/>
        <v/>
      </c>
      <c r="MW584" s="19" t="str">
        <f t="shared" si="1670"/>
        <v/>
      </c>
      <c r="MX584" s="19" t="str">
        <f t="shared" si="1670"/>
        <v/>
      </c>
      <c r="MY584" s="19" t="str">
        <f t="shared" si="1670"/>
        <v/>
      </c>
      <c r="MZ584" s="19" t="str">
        <f t="shared" si="1670"/>
        <v/>
      </c>
      <c r="NA584" s="19" t="str">
        <f t="shared" si="1670"/>
        <v/>
      </c>
      <c r="NB584" s="19" t="str">
        <f t="shared" si="1670"/>
        <v/>
      </c>
      <c r="NC584" s="19" t="str">
        <f t="shared" si="1670"/>
        <v/>
      </c>
      <c r="ND584" s="19" t="str">
        <f t="shared" si="1670"/>
        <v/>
      </c>
      <c r="NE584" s="19" t="str">
        <f t="shared" si="1670"/>
        <v/>
      </c>
      <c r="NF584" s="19" t="str">
        <f t="shared" si="1670"/>
        <v/>
      </c>
      <c r="NG584" s="19" t="str">
        <f t="shared" si="1670"/>
        <v/>
      </c>
      <c r="NH584" s="19" t="str">
        <f t="shared" si="1666"/>
        <v/>
      </c>
      <c r="NI584" s="19" t="str">
        <f t="shared" si="1666"/>
        <v/>
      </c>
      <c r="NJ584" s="19" t="str">
        <f t="shared" si="1666"/>
        <v/>
      </c>
      <c r="NK584" s="19" t="str">
        <f t="shared" si="1666"/>
        <v/>
      </c>
      <c r="NL584" s="19" t="str">
        <f t="shared" si="1645"/>
        <v/>
      </c>
      <c r="NM584" s="19" t="str">
        <f t="shared" si="1645"/>
        <v/>
      </c>
      <c r="NN584" s="19" t="str">
        <f t="shared" si="1645"/>
        <v/>
      </c>
      <c r="NO584" s="19" t="str">
        <f t="shared" si="1645"/>
        <v/>
      </c>
      <c r="NP584" s="19" t="str">
        <f t="shared" si="1645"/>
        <v/>
      </c>
      <c r="NQ584" s="19" t="str">
        <f t="shared" si="1645"/>
        <v/>
      </c>
      <c r="NR584" s="19" t="str">
        <f t="shared" si="1645"/>
        <v/>
      </c>
      <c r="NS584" s="19" t="str">
        <f t="shared" si="1645"/>
        <v/>
      </c>
      <c r="NT584" s="19" t="str">
        <f t="shared" si="1645"/>
        <v/>
      </c>
      <c r="NU584" s="19" t="str">
        <f t="shared" si="1645"/>
        <v/>
      </c>
      <c r="NV584" s="19" t="str">
        <f t="shared" si="1645"/>
        <v/>
      </c>
      <c r="NW584" s="19" t="str">
        <f t="shared" si="1645"/>
        <v/>
      </c>
      <c r="NX584" s="19" t="str">
        <f t="shared" si="1622"/>
        <v/>
      </c>
      <c r="NY584" s="19" t="str">
        <f t="shared" si="1622"/>
        <v/>
      </c>
      <c r="NZ584" s="19" t="str">
        <f t="shared" si="1622"/>
        <v/>
      </c>
      <c r="OA584" s="19" t="str">
        <f t="shared" si="1622"/>
        <v/>
      </c>
      <c r="OB584" s="19" t="str">
        <f t="shared" si="1622"/>
        <v/>
      </c>
      <c r="OC584" s="19" t="str">
        <f t="shared" si="1622"/>
        <v/>
      </c>
      <c r="OD584" s="19" t="str">
        <f t="shared" si="1622"/>
        <v/>
      </c>
      <c r="OE584" s="19" t="str">
        <f t="shared" si="1622"/>
        <v/>
      </c>
      <c r="OF584" s="19" t="str">
        <f t="shared" si="1622"/>
        <v/>
      </c>
      <c r="OG584" s="19" t="str">
        <f t="shared" si="1622"/>
        <v/>
      </c>
      <c r="OH584" s="19" t="str">
        <f t="shared" si="1622"/>
        <v/>
      </c>
      <c r="OI584" s="19" t="str">
        <f t="shared" si="1622"/>
        <v/>
      </c>
      <c r="OJ584" s="19" t="str">
        <f t="shared" si="1622"/>
        <v/>
      </c>
      <c r="OK584" s="19" t="str">
        <f t="shared" si="1622"/>
        <v/>
      </c>
      <c r="OL584" s="19" t="str">
        <f t="shared" si="1622"/>
        <v/>
      </c>
      <c r="OM584" s="19" t="str">
        <f t="shared" ref="OM584:PB600" si="1681">IFERROR(IF(OR(OM$502="",$D584=""),"",ROUND(INDEX($J$103:$ADX$203,MATCH($D584,$I$103:$I$300,0),MATCH(OM$3,$J$102:$ADX$102,0))*1000/INDEX($J$303:$ADX$403,MATCH($D584,$I$303:$I$403,0),MATCH(OM$3,$J$302:$ADX$302,0)),2)),0)</f>
        <v/>
      </c>
      <c r="ON584" s="19" t="str">
        <f t="shared" si="1681"/>
        <v/>
      </c>
      <c r="OO584" s="19" t="str">
        <f t="shared" si="1681"/>
        <v/>
      </c>
      <c r="OP584" s="19" t="str">
        <f t="shared" si="1681"/>
        <v/>
      </c>
      <c r="OQ584" s="19" t="str">
        <f t="shared" si="1681"/>
        <v/>
      </c>
      <c r="OR584" s="19" t="str">
        <f t="shared" si="1681"/>
        <v/>
      </c>
      <c r="OS584" s="19" t="str">
        <f t="shared" si="1681"/>
        <v/>
      </c>
      <c r="OT584" s="19" t="str">
        <f t="shared" si="1681"/>
        <v/>
      </c>
      <c r="OU584" s="19" t="str">
        <f t="shared" si="1681"/>
        <v/>
      </c>
      <c r="OV584" s="19" t="str">
        <f t="shared" si="1681"/>
        <v/>
      </c>
      <c r="OW584" s="19" t="str">
        <f t="shared" si="1681"/>
        <v/>
      </c>
      <c r="OX584" s="19" t="str">
        <f t="shared" si="1681"/>
        <v/>
      </c>
      <c r="OY584" s="19" t="str">
        <f t="shared" si="1681"/>
        <v/>
      </c>
      <c r="OZ584" s="19" t="str">
        <f t="shared" si="1681"/>
        <v/>
      </c>
      <c r="PA584" s="19" t="str">
        <f t="shared" si="1681"/>
        <v/>
      </c>
      <c r="PB584" s="19" t="str">
        <f t="shared" si="1681"/>
        <v/>
      </c>
      <c r="PC584" s="19" t="str">
        <f t="shared" si="1679"/>
        <v/>
      </c>
      <c r="PD584" s="19" t="str">
        <f t="shared" si="1680"/>
        <v/>
      </c>
      <c r="PE584" s="19" t="str">
        <f t="shared" si="1680"/>
        <v/>
      </c>
      <c r="PF584" s="19" t="str">
        <f t="shared" si="1676"/>
        <v/>
      </c>
      <c r="PG584" s="19" t="str">
        <f t="shared" si="1676"/>
        <v/>
      </c>
      <c r="PH584" s="19" t="str">
        <f t="shared" si="1676"/>
        <v/>
      </c>
      <c r="PI584" s="19" t="str">
        <f t="shared" si="1676"/>
        <v/>
      </c>
      <c r="PJ584" s="19" t="str">
        <f t="shared" si="1676"/>
        <v/>
      </c>
      <c r="PK584" s="19" t="str">
        <f t="shared" si="1676"/>
        <v/>
      </c>
      <c r="PL584" s="19" t="str">
        <f t="shared" si="1676"/>
        <v/>
      </c>
      <c r="PM584" s="19" t="str">
        <f t="shared" si="1676"/>
        <v/>
      </c>
      <c r="PN584" s="19" t="str">
        <f t="shared" si="1676"/>
        <v/>
      </c>
      <c r="PO584" s="19" t="str">
        <f t="shared" si="1676"/>
        <v/>
      </c>
      <c r="PP584" s="19" t="str">
        <f t="shared" si="1676"/>
        <v/>
      </c>
      <c r="PQ584" s="19" t="str">
        <f t="shared" si="1676"/>
        <v/>
      </c>
      <c r="PR584" s="19" t="str">
        <f t="shared" si="1676"/>
        <v/>
      </c>
      <c r="PS584" s="19" t="str">
        <f t="shared" si="1676"/>
        <v/>
      </c>
      <c r="PT584" s="19" t="str">
        <f t="shared" si="1676"/>
        <v/>
      </c>
      <c r="PU584" s="19" t="str">
        <f t="shared" si="1676"/>
        <v/>
      </c>
      <c r="PV584" s="19" t="str">
        <f t="shared" si="1672"/>
        <v/>
      </c>
      <c r="PW584" s="19" t="str">
        <f t="shared" si="1673"/>
        <v/>
      </c>
      <c r="PX584" s="19" t="str">
        <f t="shared" si="1673"/>
        <v/>
      </c>
      <c r="PY584" s="19" t="str">
        <f t="shared" si="1673"/>
        <v/>
      </c>
      <c r="PZ584" s="19" t="str">
        <f t="shared" si="1581"/>
        <v/>
      </c>
      <c r="QA584" s="19" t="str">
        <f t="shared" si="1582"/>
        <v/>
      </c>
    </row>
    <row r="585" spans="4:443" x14ac:dyDescent="0.25">
      <c r="G585" s="20" t="str">
        <f t="shared" si="1578"/>
        <v/>
      </c>
      <c r="H585" s="20"/>
      <c r="I585" s="19" t="str">
        <f t="shared" si="1594"/>
        <v/>
      </c>
      <c r="J585" s="19" t="str">
        <f t="shared" si="1594"/>
        <v/>
      </c>
      <c r="K585" s="19" t="str">
        <f t="shared" si="1594"/>
        <v/>
      </c>
      <c r="L585" s="19" t="str">
        <f t="shared" si="1594"/>
        <v/>
      </c>
      <c r="M585" s="19" t="str">
        <f t="shared" si="1594"/>
        <v/>
      </c>
      <c r="N585" s="19" t="str">
        <f t="shared" si="1594"/>
        <v/>
      </c>
      <c r="O585" s="19" t="str">
        <f t="shared" si="1594"/>
        <v/>
      </c>
      <c r="P585" s="19" t="str">
        <f t="shared" si="1594"/>
        <v/>
      </c>
      <c r="Q585" s="19" t="str">
        <f t="shared" si="1594"/>
        <v/>
      </c>
      <c r="R585" s="19" t="str">
        <f t="shared" si="1594"/>
        <v/>
      </c>
      <c r="S585" s="19" t="str">
        <f t="shared" si="1594"/>
        <v/>
      </c>
      <c r="T585" s="19" t="str">
        <f t="shared" si="1594"/>
        <v/>
      </c>
      <c r="U585" s="50" t="str">
        <f t="shared" si="1594"/>
        <v/>
      </c>
      <c r="V585" s="19" t="str">
        <f t="shared" si="1594"/>
        <v/>
      </c>
      <c r="W585" s="19" t="str">
        <f t="shared" si="1594"/>
        <v/>
      </c>
      <c r="X585" s="19" t="str">
        <f t="shared" si="1594"/>
        <v/>
      </c>
      <c r="Y585" s="19" t="str">
        <f t="shared" si="1584"/>
        <v/>
      </c>
      <c r="Z585" s="19" t="str">
        <f t="shared" si="1584"/>
        <v/>
      </c>
      <c r="AA585" s="19" t="str">
        <f t="shared" si="1584"/>
        <v/>
      </c>
      <c r="AB585" s="19" t="str">
        <f t="shared" si="1584"/>
        <v/>
      </c>
      <c r="AC585" s="19" t="str">
        <f t="shared" si="1584"/>
        <v/>
      </c>
      <c r="AD585" s="19" t="str">
        <f t="shared" si="1584"/>
        <v/>
      </c>
      <c r="AE585" s="19" t="str">
        <f t="shared" si="1584"/>
        <v/>
      </c>
      <c r="AF585" s="19" t="str">
        <f t="shared" si="1584"/>
        <v/>
      </c>
      <c r="AG585" s="19" t="str">
        <f t="shared" si="1584"/>
        <v/>
      </c>
      <c r="AH585" s="19" t="str">
        <f t="shared" si="1584"/>
        <v/>
      </c>
      <c r="AI585" s="19" t="str">
        <f t="shared" si="1584"/>
        <v/>
      </c>
      <c r="AJ585" s="19" t="str">
        <f t="shared" si="1584"/>
        <v/>
      </c>
      <c r="AK585" s="19" t="str">
        <f t="shared" si="1584"/>
        <v/>
      </c>
      <c r="AL585" s="19" t="str">
        <f t="shared" si="1584"/>
        <v/>
      </c>
      <c r="AM585" s="19" t="str">
        <f t="shared" si="1584"/>
        <v/>
      </c>
      <c r="AN585" s="19" t="str">
        <f t="shared" si="1646"/>
        <v/>
      </c>
      <c r="AO585" s="19" t="str">
        <f t="shared" si="1646"/>
        <v/>
      </c>
      <c r="AP585" s="19" t="str">
        <f t="shared" si="1646"/>
        <v/>
      </c>
      <c r="AQ585" s="19" t="str">
        <f t="shared" si="1646"/>
        <v/>
      </c>
      <c r="AR585" s="19" t="str">
        <f t="shared" si="1646"/>
        <v/>
      </c>
      <c r="AS585" s="19" t="str">
        <f t="shared" si="1646"/>
        <v/>
      </c>
      <c r="AT585" s="19" t="str">
        <f t="shared" si="1646"/>
        <v/>
      </c>
      <c r="AU585" s="19" t="str">
        <f t="shared" si="1646"/>
        <v/>
      </c>
      <c r="AV585" s="19" t="str">
        <f t="shared" si="1646"/>
        <v/>
      </c>
      <c r="AW585" s="19" t="str">
        <f t="shared" si="1646"/>
        <v/>
      </c>
      <c r="AX585" s="19" t="str">
        <f t="shared" si="1646"/>
        <v/>
      </c>
      <c r="AY585" s="19" t="str">
        <f t="shared" si="1646"/>
        <v/>
      </c>
      <c r="AZ585" s="19" t="str">
        <f t="shared" si="1646"/>
        <v/>
      </c>
      <c r="BA585" s="19" t="str">
        <f t="shared" si="1646"/>
        <v/>
      </c>
      <c r="BB585" s="19" t="str">
        <f t="shared" si="1646"/>
        <v/>
      </c>
      <c r="BC585" s="19" t="str">
        <f t="shared" si="1646"/>
        <v/>
      </c>
      <c r="BD585" s="19" t="str">
        <f t="shared" si="1629"/>
        <v/>
      </c>
      <c r="BE585" s="19" t="str">
        <f t="shared" si="1629"/>
        <v/>
      </c>
      <c r="BF585" s="19" t="str">
        <f t="shared" si="1629"/>
        <v/>
      </c>
      <c r="BG585" s="19" t="str">
        <f t="shared" si="1629"/>
        <v/>
      </c>
      <c r="BH585" s="19" t="str">
        <f t="shared" si="1629"/>
        <v/>
      </c>
      <c r="BI585" s="19" t="str">
        <f t="shared" si="1629"/>
        <v/>
      </c>
      <c r="BJ585" s="19" t="str">
        <f t="shared" si="1629"/>
        <v/>
      </c>
      <c r="BK585" s="19" t="str">
        <f t="shared" si="1629"/>
        <v/>
      </c>
      <c r="BL585" s="19" t="str">
        <f t="shared" si="1629"/>
        <v/>
      </c>
      <c r="BM585" s="19" t="str">
        <f t="shared" si="1629"/>
        <v/>
      </c>
      <c r="BN585" s="19" t="str">
        <f t="shared" si="1629"/>
        <v/>
      </c>
      <c r="BO585" s="19" t="str">
        <f t="shared" si="1629"/>
        <v/>
      </c>
      <c r="BP585" s="19" t="str">
        <f t="shared" si="1629"/>
        <v/>
      </c>
      <c r="BQ585" s="19" t="str">
        <f t="shared" si="1629"/>
        <v/>
      </c>
      <c r="BR585" s="19" t="str">
        <f t="shared" si="1629"/>
        <v/>
      </c>
      <c r="BS585" s="19" t="str">
        <f t="shared" si="1606"/>
        <v/>
      </c>
      <c r="BT585" s="19" t="str">
        <f t="shared" si="1606"/>
        <v/>
      </c>
      <c r="BU585" s="19" t="str">
        <f t="shared" si="1606"/>
        <v/>
      </c>
      <c r="BV585" s="19" t="str">
        <f t="shared" si="1606"/>
        <v/>
      </c>
      <c r="BW585" s="19" t="str">
        <f t="shared" si="1606"/>
        <v/>
      </c>
      <c r="BX585" s="19" t="str">
        <f t="shared" si="1606"/>
        <v/>
      </c>
      <c r="BY585" s="19" t="str">
        <f t="shared" si="1606"/>
        <v/>
      </c>
      <c r="BZ585" s="19" t="str">
        <f t="shared" si="1606"/>
        <v/>
      </c>
      <c r="CA585" s="19" t="str">
        <f t="shared" si="1606"/>
        <v/>
      </c>
      <c r="CB585" s="19" t="str">
        <f t="shared" si="1606"/>
        <v/>
      </c>
      <c r="CC585" s="19" t="str">
        <f t="shared" si="1606"/>
        <v/>
      </c>
      <c r="CD585" s="19" t="str">
        <f t="shared" si="1606"/>
        <v/>
      </c>
      <c r="CE585" s="19" t="str">
        <f t="shared" si="1606"/>
        <v/>
      </c>
      <c r="CF585" s="19" t="str">
        <f t="shared" si="1606"/>
        <v/>
      </c>
      <c r="CG585" s="19" t="str">
        <f t="shared" si="1606"/>
        <v/>
      </c>
      <c r="CH585" s="19" t="str">
        <f t="shared" si="1606"/>
        <v/>
      </c>
      <c r="CI585" s="19" t="str">
        <f t="shared" si="1647"/>
        <v/>
      </c>
      <c r="CJ585" s="19" t="str">
        <f t="shared" si="1647"/>
        <v/>
      </c>
      <c r="CK585" s="19" t="str">
        <f t="shared" si="1647"/>
        <v/>
      </c>
      <c r="CL585" s="19" t="str">
        <f t="shared" si="1647"/>
        <v/>
      </c>
      <c r="CM585" s="19" t="str">
        <f t="shared" si="1647"/>
        <v/>
      </c>
      <c r="CN585" s="19" t="str">
        <f t="shared" si="1647"/>
        <v/>
      </c>
      <c r="CO585" s="19" t="str">
        <f t="shared" si="1667"/>
        <v/>
      </c>
      <c r="CP585" s="19" t="str">
        <f t="shared" si="1668"/>
        <v/>
      </c>
      <c r="CQ585" s="19" t="str">
        <f t="shared" si="1668"/>
        <v/>
      </c>
      <c r="CR585" s="19" t="str">
        <f t="shared" si="1668"/>
        <v/>
      </c>
      <c r="CS585" s="19" t="str">
        <f t="shared" si="1668"/>
        <v/>
      </c>
      <c r="CT585" s="19" t="str">
        <f t="shared" si="1668"/>
        <v/>
      </c>
      <c r="CU585" s="19" t="str">
        <f t="shared" si="1668"/>
        <v/>
      </c>
      <c r="CV585" s="19" t="str">
        <f t="shared" si="1668"/>
        <v/>
      </c>
      <c r="CW585" s="19" t="str">
        <f t="shared" si="1668"/>
        <v/>
      </c>
      <c r="CX585" s="19" t="str">
        <f t="shared" si="1668"/>
        <v/>
      </c>
      <c r="CY585" s="19" t="str">
        <f t="shared" si="1668"/>
        <v/>
      </c>
      <c r="CZ585" s="19" t="str">
        <f t="shared" si="1668"/>
        <v/>
      </c>
      <c r="DA585" s="19" t="str">
        <f t="shared" si="1668"/>
        <v/>
      </c>
      <c r="DB585" s="19" t="str">
        <f t="shared" si="1668"/>
        <v/>
      </c>
      <c r="DC585" s="19" t="str">
        <f t="shared" si="1668"/>
        <v/>
      </c>
      <c r="DD585" s="19" t="str">
        <f t="shared" si="1668"/>
        <v/>
      </c>
      <c r="DE585" s="19" t="str">
        <f t="shared" si="1668"/>
        <v/>
      </c>
      <c r="DF585" s="19" t="str">
        <f t="shared" si="1662"/>
        <v/>
      </c>
      <c r="DG585" s="19" t="str">
        <f t="shared" si="1662"/>
        <v/>
      </c>
      <c r="DH585" s="19" t="str">
        <f t="shared" si="1662"/>
        <v/>
      </c>
      <c r="DI585" s="19" t="str">
        <f t="shared" si="1662"/>
        <v/>
      </c>
      <c r="DJ585" s="19" t="str">
        <f t="shared" si="1662"/>
        <v/>
      </c>
      <c r="DK585" s="19" t="str">
        <f t="shared" si="1662"/>
        <v/>
      </c>
      <c r="DL585" s="19" t="str">
        <f t="shared" si="1662"/>
        <v/>
      </c>
      <c r="DM585" s="19" t="str">
        <f t="shared" si="1662"/>
        <v/>
      </c>
      <c r="DN585" s="19" t="str">
        <f t="shared" si="1662"/>
        <v/>
      </c>
      <c r="DO585" s="19" t="str">
        <f t="shared" si="1662"/>
        <v/>
      </c>
      <c r="DP585" s="19" t="str">
        <f t="shared" si="1662"/>
        <v/>
      </c>
      <c r="DQ585" s="19" t="str">
        <f t="shared" si="1662"/>
        <v/>
      </c>
      <c r="DR585" s="19" t="str">
        <f t="shared" si="1662"/>
        <v/>
      </c>
      <c r="DS585" s="19" t="str">
        <f t="shared" si="1662"/>
        <v/>
      </c>
      <c r="DT585" s="19" t="str">
        <f t="shared" si="1662"/>
        <v/>
      </c>
      <c r="DU585" s="19" t="str">
        <f t="shared" si="1631"/>
        <v/>
      </c>
      <c r="DV585" s="19" t="str">
        <f t="shared" si="1631"/>
        <v/>
      </c>
      <c r="DW585" s="19" t="str">
        <f t="shared" si="1631"/>
        <v/>
      </c>
      <c r="DX585" s="19" t="str">
        <f t="shared" si="1631"/>
        <v/>
      </c>
      <c r="DY585" s="19" t="str">
        <f t="shared" si="1631"/>
        <v/>
      </c>
      <c r="DZ585" s="19" t="str">
        <f t="shared" si="1631"/>
        <v/>
      </c>
      <c r="EA585" s="19" t="str">
        <f t="shared" si="1608"/>
        <v/>
      </c>
      <c r="EB585" s="19" t="str">
        <f t="shared" si="1608"/>
        <v/>
      </c>
      <c r="EC585" s="19" t="str">
        <f t="shared" si="1598"/>
        <v/>
      </c>
      <c r="ED585" s="19" t="str">
        <f t="shared" si="1588"/>
        <v/>
      </c>
      <c r="EE585" s="19" t="str">
        <f t="shared" si="1588"/>
        <v/>
      </c>
      <c r="EF585" s="19" t="str">
        <f t="shared" si="1588"/>
        <v/>
      </c>
      <c r="EG585" s="19" t="str">
        <f t="shared" si="1588"/>
        <v/>
      </c>
      <c r="EH585" s="19" t="str">
        <f t="shared" si="1588"/>
        <v/>
      </c>
      <c r="EI585" s="19" t="str">
        <f t="shared" si="1588"/>
        <v/>
      </c>
      <c r="EJ585" s="19" t="str">
        <f t="shared" si="1588"/>
        <v/>
      </c>
      <c r="EK585" s="19" t="str">
        <f t="shared" si="1588"/>
        <v/>
      </c>
      <c r="EL585" s="19" t="str">
        <f t="shared" si="1588"/>
        <v/>
      </c>
      <c r="EM585" s="19" t="str">
        <f t="shared" si="1588"/>
        <v/>
      </c>
      <c r="EN585" s="19" t="str">
        <f t="shared" si="1588"/>
        <v/>
      </c>
      <c r="EO585" s="19" t="str">
        <f t="shared" si="1588"/>
        <v/>
      </c>
      <c r="EP585" s="19" t="str">
        <f t="shared" si="1588"/>
        <v/>
      </c>
      <c r="EQ585" s="19" t="str">
        <f t="shared" si="1588"/>
        <v/>
      </c>
      <c r="ER585" s="19" t="str">
        <f t="shared" si="1588"/>
        <v/>
      </c>
      <c r="ES585" s="19" t="str">
        <f t="shared" si="1652"/>
        <v/>
      </c>
      <c r="ET585" s="19" t="str">
        <f t="shared" si="1652"/>
        <v/>
      </c>
      <c r="EU585" s="19" t="str">
        <f t="shared" si="1652"/>
        <v/>
      </c>
      <c r="EV585" s="19" t="str">
        <f t="shared" si="1652"/>
        <v/>
      </c>
      <c r="EW585" s="19" t="str">
        <f t="shared" si="1652"/>
        <v/>
      </c>
      <c r="EX585" s="19" t="str">
        <f t="shared" si="1652"/>
        <v/>
      </c>
      <c r="EY585" s="19" t="str">
        <f t="shared" si="1652"/>
        <v/>
      </c>
      <c r="EZ585" s="19" t="str">
        <f t="shared" si="1652"/>
        <v/>
      </c>
      <c r="FA585" s="19" t="str">
        <f t="shared" si="1652"/>
        <v/>
      </c>
      <c r="FB585" s="19" t="str">
        <f t="shared" si="1652"/>
        <v/>
      </c>
      <c r="FC585" s="19" t="str">
        <f t="shared" si="1652"/>
        <v/>
      </c>
      <c r="FD585" s="19" t="str">
        <f t="shared" si="1652"/>
        <v/>
      </c>
      <c r="FE585" s="19" t="str">
        <f t="shared" si="1652"/>
        <v/>
      </c>
      <c r="FF585" s="19" t="str">
        <f t="shared" si="1652"/>
        <v/>
      </c>
      <c r="FG585" s="19" t="str">
        <f>IFERROR(IF(OR(FG$502="",$D585=""),"",ROUND(INDEX($J$103:$ADX$203,MATCH($D585,$I$103:$I$300,0),MATCH(FG$3,$J$102:$ADX$102,0))*1000/INDEX($J$303:$ADX$403,MATCH($D585,$I$303:$I$403,0),MATCH(FG$3,$J$302:$ADX$302,0)),2)),0)</f>
        <v/>
      </c>
      <c r="FH585" s="19" t="str">
        <f>IFERROR(IF(OR(FH$502="",$D585=""),"",ROUND(INDEX($J$103:$ADX$203,MATCH($D585,$I$103:$I$300,0),MATCH(FH$3,$J$102:$ADX$102,0))*1000/INDEX($J$303:$ADX$403,MATCH($D585,$I$303:$I$403,0),MATCH(FH$3,$J$302:$ADX$302,0)),2)),0)</f>
        <v/>
      </c>
      <c r="FI585" s="19" t="str">
        <f>IFERROR(IF(OR(FI$502="",$D585=""),"",ROUND(INDEX($J$103:$ADX$203,MATCH($D585,$I$103:$I$300,0),MATCH(FI$3,$J$102:$ADX$102,0))*1000/INDEX($J$303:$ADX$403,MATCH($D585,$I$303:$I$403,0),MATCH(FI$3,$J$302:$ADX$302,0)),2)),0)</f>
        <v/>
      </c>
      <c r="FJ585" s="19" t="str">
        <f t="shared" ref="FJ585:FY600" si="1682">IFERROR(IF(OR(FJ$502="",$D585=""),"",ROUND(INDEX($J$103:$ADX$203,MATCH($D585,$I$103:$I$300,0),MATCH(FJ$3,$J$102:$ADX$102,0))*1000/INDEX($J$303:$ADX$403,MATCH($D585,$I$303:$I$403,0),MATCH(FJ$3,$J$302:$ADX$302,0)),2)),0)</f>
        <v/>
      </c>
      <c r="FK585" s="19" t="str">
        <f t="shared" si="1682"/>
        <v/>
      </c>
      <c r="FL585" s="19" t="str">
        <f t="shared" si="1682"/>
        <v/>
      </c>
      <c r="FM585" s="19" t="str">
        <f t="shared" si="1682"/>
        <v/>
      </c>
      <c r="FN585" s="19" t="str">
        <f t="shared" si="1682"/>
        <v/>
      </c>
      <c r="FO585" s="19" t="str">
        <f t="shared" si="1682"/>
        <v/>
      </c>
      <c r="FP585" s="19" t="str">
        <f t="shared" si="1682"/>
        <v/>
      </c>
      <c r="FQ585" s="19" t="str">
        <f t="shared" si="1682"/>
        <v/>
      </c>
      <c r="FR585" s="19" t="str">
        <f t="shared" si="1682"/>
        <v/>
      </c>
      <c r="FS585" s="19" t="str">
        <f t="shared" si="1682"/>
        <v/>
      </c>
      <c r="FT585" s="19" t="str">
        <f t="shared" si="1682"/>
        <v/>
      </c>
      <c r="FU585" s="19" t="str">
        <f t="shared" si="1682"/>
        <v/>
      </c>
      <c r="FV585" s="19" t="str">
        <f t="shared" si="1682"/>
        <v/>
      </c>
      <c r="FW585" s="19" t="str">
        <f t="shared" si="1682"/>
        <v/>
      </c>
      <c r="FX585" s="19" t="str">
        <f t="shared" si="1682"/>
        <v/>
      </c>
      <c r="FY585" s="19" t="str">
        <f t="shared" si="1682"/>
        <v/>
      </c>
      <c r="FZ585" s="19" t="str">
        <f t="shared" ref="FZ585:FZ600" si="1683">IFERROR(IF(OR(FZ$502="",$D585=""),"",ROUND(INDEX($J$103:$ADX$203,MATCH($D585,$I$103:$I$300,0),MATCH(FZ$3,$J$102:$ADX$102,0))*1000/INDEX($J$303:$ADX$403,MATCH($D585,$I$303:$I$403,0),MATCH(FZ$3,$J$302:$ADX$302,0)),2)),0)</f>
        <v/>
      </c>
      <c r="GA585" s="19" t="str">
        <f t="shared" si="1613"/>
        <v/>
      </c>
      <c r="GB585" s="19" t="str">
        <f t="shared" si="1613"/>
        <v/>
      </c>
      <c r="GC585" s="19" t="str">
        <f t="shared" si="1613"/>
        <v/>
      </c>
      <c r="GD585" s="19" t="str">
        <f t="shared" si="1613"/>
        <v/>
      </c>
      <c r="GE585" s="19" t="str">
        <f t="shared" si="1613"/>
        <v/>
      </c>
      <c r="GF585" s="19" t="str">
        <f t="shared" si="1613"/>
        <v/>
      </c>
      <c r="GG585" s="19" t="str">
        <f t="shared" si="1613"/>
        <v/>
      </c>
      <c r="GH585" s="19" t="str">
        <f t="shared" si="1613"/>
        <v/>
      </c>
      <c r="GI585" s="19" t="str">
        <f t="shared" si="1613"/>
        <v/>
      </c>
      <c r="GJ585" s="19" t="str">
        <f t="shared" si="1613"/>
        <v/>
      </c>
      <c r="GK585" s="19" t="str">
        <f t="shared" si="1613"/>
        <v/>
      </c>
      <c r="GL585" s="19" t="str">
        <f t="shared" si="1613"/>
        <v/>
      </c>
      <c r="GM585" s="19" t="str">
        <f t="shared" si="1613"/>
        <v/>
      </c>
      <c r="GN585" s="19" t="str">
        <f t="shared" si="1613"/>
        <v/>
      </c>
      <c r="GO585" s="19" t="str">
        <f t="shared" si="1613"/>
        <v/>
      </c>
      <c r="GP585" s="19" t="str">
        <f t="shared" si="1613"/>
        <v/>
      </c>
      <c r="GQ585" s="19" t="str">
        <f t="shared" si="1600"/>
        <v/>
      </c>
      <c r="GR585" s="19" t="str">
        <f t="shared" si="1650"/>
        <v/>
      </c>
      <c r="GS585" s="19" t="str">
        <f t="shared" si="1650"/>
        <v/>
      </c>
      <c r="GT585" s="19" t="str">
        <f t="shared" si="1650"/>
        <v/>
      </c>
      <c r="GU585" s="19" t="str">
        <f t="shared" si="1650"/>
        <v/>
      </c>
      <c r="GV585" s="19" t="str">
        <f t="shared" si="1650"/>
        <v/>
      </c>
      <c r="GW585" s="19" t="str">
        <f t="shared" si="1650"/>
        <v/>
      </c>
      <c r="GX585" s="19" t="str">
        <f t="shared" si="1650"/>
        <v/>
      </c>
      <c r="GY585" s="19" t="str">
        <f t="shared" si="1650"/>
        <v/>
      </c>
      <c r="GZ585" s="19" t="str">
        <f t="shared" si="1650"/>
        <v/>
      </c>
      <c r="HA585" s="19" t="str">
        <f t="shared" si="1650"/>
        <v/>
      </c>
      <c r="HB585" s="19" t="str">
        <f t="shared" si="1650"/>
        <v/>
      </c>
      <c r="HC585" s="19" t="str">
        <f t="shared" si="1650"/>
        <v/>
      </c>
      <c r="HD585" s="19" t="str">
        <f t="shared" si="1650"/>
        <v/>
      </c>
      <c r="HE585" s="19" t="str">
        <f t="shared" si="1650"/>
        <v/>
      </c>
      <c r="HF585" s="19" t="str">
        <f t="shared" si="1650"/>
        <v/>
      </c>
      <c r="HG585" s="19" t="str">
        <f t="shared" si="1650"/>
        <v/>
      </c>
      <c r="HH585" s="19" t="str">
        <f t="shared" si="1633"/>
        <v/>
      </c>
      <c r="HI585" s="19" t="str">
        <f t="shared" si="1633"/>
        <v/>
      </c>
      <c r="HJ585" s="19" t="str">
        <f t="shared" si="1633"/>
        <v/>
      </c>
      <c r="HK585" s="19" t="str">
        <f t="shared" si="1633"/>
        <v/>
      </c>
      <c r="HL585" s="19" t="str">
        <f t="shared" si="1633"/>
        <v/>
      </c>
      <c r="HM585" s="19" t="str">
        <f t="shared" si="1633"/>
        <v/>
      </c>
      <c r="HN585" s="19" t="str">
        <f t="shared" si="1633"/>
        <v/>
      </c>
      <c r="HO585" s="19" t="str">
        <f t="shared" si="1633"/>
        <v/>
      </c>
      <c r="HP585" s="19" t="str">
        <f t="shared" si="1633"/>
        <v/>
      </c>
      <c r="HQ585" s="19" t="str">
        <f t="shared" si="1633"/>
        <v/>
      </c>
      <c r="HR585" s="19" t="str">
        <f t="shared" si="1633"/>
        <v/>
      </c>
      <c r="HS585" s="19" t="str">
        <f t="shared" si="1633"/>
        <v/>
      </c>
      <c r="HT585" s="19" t="str">
        <f t="shared" si="1633"/>
        <v/>
      </c>
      <c r="HU585" s="19" t="str">
        <f t="shared" si="1633"/>
        <v/>
      </c>
      <c r="HV585" s="19" t="str">
        <f t="shared" si="1633"/>
        <v/>
      </c>
      <c r="HW585" s="19" t="str">
        <f t="shared" si="1677"/>
        <v/>
      </c>
      <c r="HX585" s="19" t="str">
        <f t="shared" si="1677"/>
        <v/>
      </c>
      <c r="HY585" s="19" t="str">
        <f t="shared" si="1677"/>
        <v/>
      </c>
      <c r="HZ585" s="19" t="str">
        <f t="shared" si="1677"/>
        <v/>
      </c>
      <c r="IA585" s="19" t="str">
        <f t="shared" si="1677"/>
        <v/>
      </c>
      <c r="IB585" s="19" t="str">
        <f t="shared" si="1677"/>
        <v/>
      </c>
      <c r="IC585" s="19" t="str">
        <f t="shared" si="1677"/>
        <v/>
      </c>
      <c r="ID585" s="19" t="str">
        <f t="shared" si="1677"/>
        <v/>
      </c>
      <c r="IE585" s="19" t="str">
        <f t="shared" si="1677"/>
        <v/>
      </c>
      <c r="IF585" s="19" t="str">
        <f t="shared" si="1677"/>
        <v/>
      </c>
      <c r="IG585" s="19" t="str">
        <f t="shared" si="1677"/>
        <v/>
      </c>
      <c r="IH585" s="19" t="str">
        <f t="shared" si="1677"/>
        <v/>
      </c>
      <c r="II585" s="19" t="str">
        <f t="shared" si="1677"/>
        <v/>
      </c>
      <c r="IJ585" s="19" t="str">
        <f t="shared" si="1677"/>
        <v/>
      </c>
      <c r="IK585" s="19" t="str">
        <f t="shared" si="1677"/>
        <v/>
      </c>
      <c r="IL585" s="19" t="str">
        <f t="shared" si="1677"/>
        <v/>
      </c>
      <c r="IM585" s="19" t="str">
        <f t="shared" si="1674"/>
        <v/>
      </c>
      <c r="IN585" s="19" t="str">
        <f t="shared" si="1674"/>
        <v/>
      </c>
      <c r="IO585" s="19" t="str">
        <f t="shared" si="1674"/>
        <v/>
      </c>
      <c r="IP585" s="19" t="str">
        <f t="shared" si="1635"/>
        <v/>
      </c>
      <c r="IQ585" s="19" t="str">
        <f t="shared" si="1635"/>
        <v/>
      </c>
      <c r="IR585" s="19" t="str">
        <f t="shared" si="1635"/>
        <v/>
      </c>
      <c r="IS585" s="19" t="str">
        <f t="shared" si="1635"/>
        <v/>
      </c>
      <c r="IT585" s="19" t="str">
        <f t="shared" si="1635"/>
        <v/>
      </c>
      <c r="IU585" s="19" t="str">
        <f t="shared" si="1635"/>
        <v/>
      </c>
      <c r="IV585" s="19" t="str">
        <f t="shared" si="1635"/>
        <v/>
      </c>
      <c r="IW585" s="19" t="str">
        <f t="shared" si="1635"/>
        <v/>
      </c>
      <c r="IX585" s="19" t="str">
        <f t="shared" si="1635"/>
        <v/>
      </c>
      <c r="IY585" s="19" t="str">
        <f t="shared" si="1635"/>
        <v/>
      </c>
      <c r="IZ585" s="19" t="str">
        <f t="shared" si="1616"/>
        <v/>
      </c>
      <c r="JA585" s="19" t="str">
        <f t="shared" si="1616"/>
        <v/>
      </c>
      <c r="JB585" s="19" t="str">
        <f t="shared" si="1616"/>
        <v/>
      </c>
      <c r="JC585" s="19" t="str">
        <f t="shared" si="1616"/>
        <v/>
      </c>
      <c r="JD585" s="19" t="str">
        <f t="shared" si="1616"/>
        <v/>
      </c>
      <c r="JE585" s="19" t="str">
        <f t="shared" si="1616"/>
        <v/>
      </c>
      <c r="JF585" s="19" t="str">
        <f t="shared" si="1616"/>
        <v/>
      </c>
      <c r="JG585" s="19" t="str">
        <f t="shared" si="1616"/>
        <v/>
      </c>
      <c r="JH585" s="19" t="str">
        <f t="shared" si="1616"/>
        <v/>
      </c>
      <c r="JI585" s="19" t="str">
        <f t="shared" si="1616"/>
        <v/>
      </c>
      <c r="JJ585" s="19" t="str">
        <f t="shared" si="1616"/>
        <v/>
      </c>
      <c r="JK585" s="19" t="str">
        <f t="shared" si="1616"/>
        <v/>
      </c>
      <c r="JL585" s="19" t="str">
        <f t="shared" si="1616"/>
        <v/>
      </c>
      <c r="JM585" s="19" t="str">
        <f t="shared" si="1616"/>
        <v/>
      </c>
      <c r="JN585" s="19" t="str">
        <f t="shared" si="1616"/>
        <v/>
      </c>
      <c r="JO585" s="19" t="str">
        <f t="shared" si="1663"/>
        <v/>
      </c>
      <c r="JP585" s="19" t="str">
        <f t="shared" si="1663"/>
        <v/>
      </c>
      <c r="JQ585" s="19" t="str">
        <f t="shared" si="1663"/>
        <v/>
      </c>
      <c r="JR585" s="19" t="str">
        <f t="shared" si="1663"/>
        <v/>
      </c>
      <c r="JS585" s="19" t="str">
        <f t="shared" si="1663"/>
        <v/>
      </c>
      <c r="JT585" s="19" t="str">
        <f t="shared" si="1663"/>
        <v/>
      </c>
      <c r="JU585" s="19" t="str">
        <f t="shared" si="1663"/>
        <v/>
      </c>
      <c r="JV585" s="19" t="str">
        <f t="shared" si="1663"/>
        <v/>
      </c>
      <c r="JW585" s="19" t="str">
        <f t="shared" si="1663"/>
        <v/>
      </c>
      <c r="JX585" s="19" t="str">
        <f t="shared" si="1663"/>
        <v/>
      </c>
      <c r="JY585" s="19" t="str">
        <f t="shared" si="1663"/>
        <v/>
      </c>
      <c r="JZ585" s="19" t="str">
        <f t="shared" si="1663"/>
        <v/>
      </c>
      <c r="KA585" s="19" t="str">
        <f t="shared" si="1663"/>
        <v/>
      </c>
      <c r="KB585" s="19" t="str">
        <f t="shared" si="1663"/>
        <v/>
      </c>
      <c r="KC585" s="19" t="str">
        <f t="shared" si="1663"/>
        <v/>
      </c>
      <c r="KD585" s="19" t="str">
        <f t="shared" si="1663"/>
        <v/>
      </c>
      <c r="KE585" s="19" t="str">
        <f t="shared" si="1656"/>
        <v/>
      </c>
      <c r="KF585" s="19" t="str">
        <f t="shared" si="1669"/>
        <v/>
      </c>
      <c r="KG585" s="19" t="str">
        <f t="shared" si="1669"/>
        <v/>
      </c>
      <c r="KH585" s="19" t="str">
        <f t="shared" si="1669"/>
        <v/>
      </c>
      <c r="KI585" s="19" t="str">
        <f t="shared" si="1669"/>
        <v/>
      </c>
      <c r="KJ585" s="19" t="str">
        <f t="shared" si="1669"/>
        <v/>
      </c>
      <c r="KK585" s="19" t="str">
        <f t="shared" si="1669"/>
        <v/>
      </c>
      <c r="KL585" s="19" t="str">
        <f t="shared" si="1669"/>
        <v/>
      </c>
      <c r="KM585" s="19" t="str">
        <f t="shared" si="1669"/>
        <v/>
      </c>
      <c r="KN585" s="19" t="str">
        <f t="shared" si="1669"/>
        <v/>
      </c>
      <c r="KO585" s="19" t="str">
        <f t="shared" si="1669"/>
        <v/>
      </c>
      <c r="KP585" s="19" t="str">
        <f t="shared" si="1669"/>
        <v/>
      </c>
      <c r="KQ585" s="19" t="str">
        <f t="shared" si="1669"/>
        <v/>
      </c>
      <c r="KR585" s="19" t="str">
        <f t="shared" si="1669"/>
        <v/>
      </c>
      <c r="KS585" s="19" t="str">
        <f t="shared" si="1669"/>
        <v/>
      </c>
      <c r="KT585" s="19" t="str">
        <f t="shared" si="1669"/>
        <v/>
      </c>
      <c r="KU585" s="19" t="str">
        <f t="shared" si="1669"/>
        <v/>
      </c>
      <c r="KV585" s="19" t="str">
        <f t="shared" si="1664"/>
        <v/>
      </c>
      <c r="KW585" s="19" t="str">
        <f t="shared" si="1664"/>
        <v/>
      </c>
      <c r="KX585" s="19" t="str">
        <f t="shared" si="1664"/>
        <v/>
      </c>
      <c r="KY585" s="19" t="str">
        <f t="shared" si="1664"/>
        <v/>
      </c>
      <c r="KZ585" s="19" t="str">
        <f t="shared" si="1640"/>
        <v/>
      </c>
      <c r="LA585" s="19" t="str">
        <f t="shared" si="1640"/>
        <v/>
      </c>
      <c r="LB585" s="19" t="str">
        <f t="shared" si="1640"/>
        <v/>
      </c>
      <c r="LC585" s="19" t="str">
        <f t="shared" si="1640"/>
        <v/>
      </c>
      <c r="LD585" s="19" t="str">
        <f t="shared" si="1640"/>
        <v/>
      </c>
      <c r="LE585" s="19" t="str">
        <f t="shared" si="1640"/>
        <v/>
      </c>
      <c r="LF585" s="19" t="str">
        <f t="shared" si="1640"/>
        <v/>
      </c>
      <c r="LG585" s="19" t="str">
        <f t="shared" si="1640"/>
        <v/>
      </c>
      <c r="LH585" s="19" t="str">
        <f t="shared" si="1640"/>
        <v/>
      </c>
      <c r="LI585" s="19" t="str">
        <f t="shared" si="1640"/>
        <v/>
      </c>
      <c r="LJ585" s="19" t="str">
        <f t="shared" si="1640"/>
        <v/>
      </c>
      <c r="LK585" s="19" t="str">
        <f t="shared" si="1640"/>
        <v/>
      </c>
      <c r="LL585" s="19" t="str">
        <f t="shared" si="1619"/>
        <v/>
      </c>
      <c r="LM585" s="19" t="str">
        <f t="shared" si="1619"/>
        <v/>
      </c>
      <c r="LN585" s="19" t="str">
        <f t="shared" si="1619"/>
        <v/>
      </c>
      <c r="LO585" s="19" t="str">
        <f t="shared" si="1619"/>
        <v/>
      </c>
      <c r="LP585" s="19" t="str">
        <f t="shared" si="1619"/>
        <v/>
      </c>
      <c r="LQ585" s="19" t="str">
        <f t="shared" si="1619"/>
        <v/>
      </c>
      <c r="LR585" s="19" t="str">
        <f t="shared" si="1619"/>
        <v/>
      </c>
      <c r="LS585" s="19" t="str">
        <f t="shared" si="1619"/>
        <v/>
      </c>
      <c r="LT585" s="19" t="str">
        <f t="shared" si="1619"/>
        <v/>
      </c>
      <c r="LU585" s="19" t="str">
        <f t="shared" si="1619"/>
        <v/>
      </c>
      <c r="LV585" s="19" t="str">
        <f t="shared" si="1619"/>
        <v/>
      </c>
      <c r="LW585" s="19" t="str">
        <f t="shared" si="1619"/>
        <v/>
      </c>
      <c r="LX585" s="19" t="str">
        <f t="shared" si="1619"/>
        <v/>
      </c>
      <c r="LY585" s="19" t="str">
        <f t="shared" si="1619"/>
        <v/>
      </c>
      <c r="LZ585" s="19" t="str">
        <f t="shared" si="1619"/>
        <v/>
      </c>
      <c r="MA585" s="19" t="str">
        <f t="shared" si="1665"/>
        <v/>
      </c>
      <c r="MB585" s="19" t="str">
        <f t="shared" si="1665"/>
        <v/>
      </c>
      <c r="MC585" s="19" t="str">
        <f t="shared" si="1665"/>
        <v/>
      </c>
      <c r="MD585" s="19" t="str">
        <f t="shared" si="1665"/>
        <v/>
      </c>
      <c r="ME585" s="19" t="str">
        <f t="shared" si="1665"/>
        <v/>
      </c>
      <c r="MF585" s="19" t="str">
        <f t="shared" si="1665"/>
        <v/>
      </c>
      <c r="MG585" s="19" t="str">
        <f t="shared" si="1665"/>
        <v/>
      </c>
      <c r="MH585" s="19" t="str">
        <f t="shared" si="1665"/>
        <v/>
      </c>
      <c r="MI585" s="19" t="str">
        <f t="shared" si="1665"/>
        <v/>
      </c>
      <c r="MJ585" s="19" t="str">
        <f t="shared" si="1665"/>
        <v/>
      </c>
      <c r="MK585" s="19" t="str">
        <f t="shared" si="1665"/>
        <v/>
      </c>
      <c r="ML585" s="19" t="str">
        <f t="shared" si="1665"/>
        <v/>
      </c>
      <c r="MM585" s="19" t="str">
        <f t="shared" si="1665"/>
        <v/>
      </c>
      <c r="MN585" s="19" t="str">
        <f t="shared" si="1665"/>
        <v/>
      </c>
      <c r="MO585" s="19" t="str">
        <f t="shared" si="1665"/>
        <v/>
      </c>
      <c r="MP585" s="19" t="str">
        <f t="shared" si="1665"/>
        <v/>
      </c>
      <c r="MQ585" s="19" t="str">
        <f t="shared" si="1659"/>
        <v/>
      </c>
      <c r="MR585" s="19" t="str">
        <f t="shared" si="1670"/>
        <v/>
      </c>
      <c r="MS585" s="19" t="str">
        <f t="shared" si="1670"/>
        <v/>
      </c>
      <c r="MT585" s="19" t="str">
        <f t="shared" si="1670"/>
        <v/>
      </c>
      <c r="MU585" s="19" t="str">
        <f t="shared" si="1670"/>
        <v/>
      </c>
      <c r="MV585" s="19" t="str">
        <f t="shared" si="1670"/>
        <v/>
      </c>
      <c r="MW585" s="19" t="str">
        <f t="shared" si="1670"/>
        <v/>
      </c>
      <c r="MX585" s="19" t="str">
        <f t="shared" si="1670"/>
        <v/>
      </c>
      <c r="MY585" s="19" t="str">
        <f t="shared" si="1670"/>
        <v/>
      </c>
      <c r="MZ585" s="19" t="str">
        <f t="shared" si="1670"/>
        <v/>
      </c>
      <c r="NA585" s="19" t="str">
        <f t="shared" si="1670"/>
        <v/>
      </c>
      <c r="NB585" s="19" t="str">
        <f t="shared" si="1670"/>
        <v/>
      </c>
      <c r="NC585" s="19" t="str">
        <f t="shared" si="1670"/>
        <v/>
      </c>
      <c r="ND585" s="19" t="str">
        <f t="shared" si="1670"/>
        <v/>
      </c>
      <c r="NE585" s="19" t="str">
        <f t="shared" si="1670"/>
        <v/>
      </c>
      <c r="NF585" s="19" t="str">
        <f t="shared" si="1670"/>
        <v/>
      </c>
      <c r="NG585" s="19" t="str">
        <f t="shared" si="1670"/>
        <v/>
      </c>
      <c r="NH585" s="19" t="str">
        <f t="shared" si="1666"/>
        <v/>
      </c>
      <c r="NI585" s="19" t="str">
        <f t="shared" si="1666"/>
        <v/>
      </c>
      <c r="NJ585" s="19" t="str">
        <f t="shared" si="1666"/>
        <v/>
      </c>
      <c r="NK585" s="19" t="str">
        <f t="shared" si="1666"/>
        <v/>
      </c>
      <c r="NL585" s="19" t="str">
        <f t="shared" si="1645"/>
        <v/>
      </c>
      <c r="NM585" s="19" t="str">
        <f t="shared" si="1645"/>
        <v/>
      </c>
      <c r="NN585" s="19" t="str">
        <f t="shared" si="1645"/>
        <v/>
      </c>
      <c r="NO585" s="19" t="str">
        <f t="shared" si="1645"/>
        <v/>
      </c>
      <c r="NP585" s="19" t="str">
        <f t="shared" si="1645"/>
        <v/>
      </c>
      <c r="NQ585" s="19" t="str">
        <f t="shared" si="1645"/>
        <v/>
      </c>
      <c r="NR585" s="19" t="str">
        <f t="shared" si="1645"/>
        <v/>
      </c>
      <c r="NS585" s="19" t="str">
        <f t="shared" si="1645"/>
        <v/>
      </c>
      <c r="NT585" s="19" t="str">
        <f t="shared" si="1645"/>
        <v/>
      </c>
      <c r="NU585" s="19" t="str">
        <f t="shared" si="1645"/>
        <v/>
      </c>
      <c r="NV585" s="19" t="str">
        <f t="shared" si="1645"/>
        <v/>
      </c>
      <c r="NW585" s="19" t="str">
        <f t="shared" si="1645"/>
        <v/>
      </c>
      <c r="NX585" s="19" t="str">
        <f t="shared" si="1622"/>
        <v/>
      </c>
      <c r="NY585" s="19" t="str">
        <f t="shared" si="1622"/>
        <v/>
      </c>
      <c r="NZ585" s="19" t="str">
        <f t="shared" si="1622"/>
        <v/>
      </c>
      <c r="OA585" s="19" t="str">
        <f t="shared" si="1622"/>
        <v/>
      </c>
      <c r="OB585" s="19" t="str">
        <f t="shared" si="1622"/>
        <v/>
      </c>
      <c r="OC585" s="19" t="str">
        <f t="shared" si="1622"/>
        <v/>
      </c>
      <c r="OD585" s="19" t="str">
        <f t="shared" si="1622"/>
        <v/>
      </c>
      <c r="OE585" s="19" t="str">
        <f t="shared" si="1622"/>
        <v/>
      </c>
      <c r="OF585" s="19" t="str">
        <f t="shared" si="1622"/>
        <v/>
      </c>
      <c r="OG585" s="19" t="str">
        <f t="shared" si="1622"/>
        <v/>
      </c>
      <c r="OH585" s="19" t="str">
        <f t="shared" si="1622"/>
        <v/>
      </c>
      <c r="OI585" s="19" t="str">
        <f t="shared" si="1622"/>
        <v/>
      </c>
      <c r="OJ585" s="19" t="str">
        <f t="shared" si="1622"/>
        <v/>
      </c>
      <c r="OK585" s="19" t="str">
        <f t="shared" si="1622"/>
        <v/>
      </c>
      <c r="OL585" s="19" t="str">
        <f t="shared" si="1622"/>
        <v/>
      </c>
      <c r="OM585" s="19" t="str">
        <f t="shared" si="1681"/>
        <v/>
      </c>
      <c r="ON585" s="19" t="str">
        <f t="shared" si="1681"/>
        <v/>
      </c>
      <c r="OO585" s="19" t="str">
        <f t="shared" si="1681"/>
        <v/>
      </c>
      <c r="OP585" s="19" t="str">
        <f t="shared" si="1681"/>
        <v/>
      </c>
      <c r="OQ585" s="19" t="str">
        <f t="shared" si="1681"/>
        <v/>
      </c>
      <c r="OR585" s="19" t="str">
        <f t="shared" si="1681"/>
        <v/>
      </c>
      <c r="OS585" s="19" t="str">
        <f t="shared" si="1681"/>
        <v/>
      </c>
      <c r="OT585" s="19" t="str">
        <f t="shared" si="1681"/>
        <v/>
      </c>
      <c r="OU585" s="19" t="str">
        <f t="shared" si="1681"/>
        <v/>
      </c>
      <c r="OV585" s="19" t="str">
        <f t="shared" si="1681"/>
        <v/>
      </c>
      <c r="OW585" s="19" t="str">
        <f t="shared" si="1681"/>
        <v/>
      </c>
      <c r="OX585" s="19" t="str">
        <f t="shared" si="1681"/>
        <v/>
      </c>
      <c r="OY585" s="19" t="str">
        <f t="shared" si="1681"/>
        <v/>
      </c>
      <c r="OZ585" s="19" t="str">
        <f t="shared" si="1681"/>
        <v/>
      </c>
      <c r="PA585" s="19" t="str">
        <f t="shared" si="1681"/>
        <v/>
      </c>
      <c r="PB585" s="19" t="str">
        <f t="shared" si="1681"/>
        <v/>
      </c>
      <c r="PC585" s="19" t="str">
        <f t="shared" si="1679"/>
        <v/>
      </c>
      <c r="PD585" s="19" t="str">
        <f t="shared" si="1680"/>
        <v/>
      </c>
      <c r="PE585" s="19" t="str">
        <f t="shared" si="1680"/>
        <v/>
      </c>
      <c r="PF585" s="19" t="str">
        <f t="shared" si="1676"/>
        <v/>
      </c>
      <c r="PG585" s="19" t="str">
        <f t="shared" si="1676"/>
        <v/>
      </c>
      <c r="PH585" s="19" t="str">
        <f t="shared" si="1676"/>
        <v/>
      </c>
      <c r="PI585" s="19" t="str">
        <f t="shared" si="1676"/>
        <v/>
      </c>
      <c r="PJ585" s="19" t="str">
        <f t="shared" si="1676"/>
        <v/>
      </c>
      <c r="PK585" s="19" t="str">
        <f t="shared" si="1676"/>
        <v/>
      </c>
      <c r="PL585" s="19" t="str">
        <f t="shared" si="1676"/>
        <v/>
      </c>
      <c r="PM585" s="19" t="str">
        <f t="shared" si="1676"/>
        <v/>
      </c>
      <c r="PN585" s="19" t="str">
        <f t="shared" si="1676"/>
        <v/>
      </c>
      <c r="PO585" s="19" t="str">
        <f t="shared" si="1676"/>
        <v/>
      </c>
      <c r="PP585" s="19" t="str">
        <f t="shared" si="1676"/>
        <v/>
      </c>
      <c r="PQ585" s="19" t="str">
        <f t="shared" si="1676"/>
        <v/>
      </c>
      <c r="PR585" s="19" t="str">
        <f t="shared" si="1676"/>
        <v/>
      </c>
      <c r="PS585" s="19" t="str">
        <f t="shared" si="1676"/>
        <v/>
      </c>
      <c r="PT585" s="19" t="str">
        <f t="shared" si="1676"/>
        <v/>
      </c>
      <c r="PU585" s="19" t="str">
        <f t="shared" si="1676"/>
        <v/>
      </c>
      <c r="PV585" s="19" t="str">
        <f t="shared" si="1672"/>
        <v/>
      </c>
      <c r="PW585" s="19" t="str">
        <f t="shared" si="1673"/>
        <v/>
      </c>
      <c r="PX585" s="19" t="str">
        <f t="shared" si="1673"/>
        <v/>
      </c>
      <c r="PY585" s="19" t="str">
        <f t="shared" si="1673"/>
        <v/>
      </c>
      <c r="PZ585" s="19" t="str">
        <f t="shared" si="1581"/>
        <v/>
      </c>
      <c r="QA585" s="19" t="str">
        <f t="shared" si="1582"/>
        <v/>
      </c>
    </row>
    <row r="586" spans="4:443" x14ac:dyDescent="0.25">
      <c r="G586" s="20" t="str">
        <f t="shared" si="1578"/>
        <v/>
      </c>
      <c r="H586" s="20"/>
      <c r="I586" s="19" t="str">
        <f t="shared" si="1594"/>
        <v/>
      </c>
      <c r="J586" s="19" t="str">
        <f t="shared" si="1594"/>
        <v/>
      </c>
      <c r="K586" s="19" t="str">
        <f t="shared" si="1594"/>
        <v/>
      </c>
      <c r="L586" s="19" t="str">
        <f t="shared" si="1594"/>
        <v/>
      </c>
      <c r="M586" s="19" t="str">
        <f t="shared" si="1594"/>
        <v/>
      </c>
      <c r="N586" s="19" t="str">
        <f t="shared" si="1594"/>
        <v/>
      </c>
      <c r="O586" s="19" t="str">
        <f t="shared" si="1594"/>
        <v/>
      </c>
      <c r="P586" s="19" t="str">
        <f t="shared" si="1594"/>
        <v/>
      </c>
      <c r="Q586" s="19" t="str">
        <f t="shared" si="1594"/>
        <v/>
      </c>
      <c r="R586" s="19" t="str">
        <f t="shared" si="1594"/>
        <v/>
      </c>
      <c r="S586" s="19" t="str">
        <f t="shared" si="1594"/>
        <v/>
      </c>
      <c r="T586" s="19" t="str">
        <f t="shared" si="1594"/>
        <v/>
      </c>
      <c r="U586" s="50" t="str">
        <f t="shared" si="1594"/>
        <v/>
      </c>
      <c r="V586" s="19" t="str">
        <f t="shared" si="1594"/>
        <v/>
      </c>
      <c r="W586" s="19" t="str">
        <f t="shared" si="1594"/>
        <v/>
      </c>
      <c r="X586" s="19" t="str">
        <f t="shared" si="1594"/>
        <v/>
      </c>
      <c r="Y586" s="19" t="str">
        <f t="shared" si="1584"/>
        <v/>
      </c>
      <c r="Z586" s="19" t="str">
        <f t="shared" si="1584"/>
        <v/>
      </c>
      <c r="AA586" s="19" t="str">
        <f t="shared" si="1584"/>
        <v/>
      </c>
      <c r="AB586" s="19" t="str">
        <f t="shared" si="1584"/>
        <v/>
      </c>
      <c r="AC586" s="19" t="str">
        <f t="shared" si="1584"/>
        <v/>
      </c>
      <c r="AD586" s="19" t="str">
        <f t="shared" si="1584"/>
        <v/>
      </c>
      <c r="AE586" s="19" t="str">
        <f t="shared" si="1584"/>
        <v/>
      </c>
      <c r="AF586" s="19" t="str">
        <f t="shared" si="1584"/>
        <v/>
      </c>
      <c r="AG586" s="19" t="str">
        <f t="shared" si="1584"/>
        <v/>
      </c>
      <c r="AH586" s="19" t="str">
        <f t="shared" si="1584"/>
        <v/>
      </c>
      <c r="AI586" s="19" t="str">
        <f t="shared" si="1584"/>
        <v/>
      </c>
      <c r="AJ586" s="19" t="str">
        <f t="shared" si="1584"/>
        <v/>
      </c>
      <c r="AK586" s="19" t="str">
        <f t="shared" si="1584"/>
        <v/>
      </c>
      <c r="AL586" s="19" t="str">
        <f t="shared" si="1584"/>
        <v/>
      </c>
      <c r="AM586" s="19" t="str">
        <f t="shared" si="1584"/>
        <v/>
      </c>
      <c r="AN586" s="19" t="str">
        <f t="shared" si="1646"/>
        <v/>
      </c>
      <c r="AO586" s="19" t="str">
        <f t="shared" si="1646"/>
        <v/>
      </c>
      <c r="AP586" s="19" t="str">
        <f t="shared" si="1646"/>
        <v/>
      </c>
      <c r="AQ586" s="19" t="str">
        <f t="shared" si="1646"/>
        <v/>
      </c>
      <c r="AR586" s="19" t="str">
        <f t="shared" si="1646"/>
        <v/>
      </c>
      <c r="AS586" s="19" t="str">
        <f t="shared" si="1646"/>
        <v/>
      </c>
      <c r="AT586" s="19" t="str">
        <f t="shared" si="1646"/>
        <v/>
      </c>
      <c r="AU586" s="19" t="str">
        <f t="shared" si="1646"/>
        <v/>
      </c>
      <c r="AV586" s="19" t="str">
        <f t="shared" si="1646"/>
        <v/>
      </c>
      <c r="AW586" s="19" t="str">
        <f t="shared" si="1646"/>
        <v/>
      </c>
      <c r="AX586" s="19" t="str">
        <f t="shared" si="1646"/>
        <v/>
      </c>
      <c r="AY586" s="19" t="str">
        <f t="shared" si="1646"/>
        <v/>
      </c>
      <c r="AZ586" s="19" t="str">
        <f t="shared" si="1646"/>
        <v/>
      </c>
      <c r="BA586" s="19" t="str">
        <f t="shared" si="1646"/>
        <v/>
      </c>
      <c r="BB586" s="19" t="str">
        <f t="shared" si="1646"/>
        <v/>
      </c>
      <c r="BC586" s="19" t="str">
        <f t="shared" si="1646"/>
        <v/>
      </c>
      <c r="BD586" s="19" t="str">
        <f t="shared" si="1629"/>
        <v/>
      </c>
      <c r="BE586" s="19" t="str">
        <f t="shared" si="1629"/>
        <v/>
      </c>
      <c r="BF586" s="19" t="str">
        <f t="shared" si="1629"/>
        <v/>
      </c>
      <c r="BG586" s="19" t="str">
        <f t="shared" si="1629"/>
        <v/>
      </c>
      <c r="BH586" s="19" t="str">
        <f t="shared" si="1629"/>
        <v/>
      </c>
      <c r="BI586" s="19" t="str">
        <f t="shared" si="1629"/>
        <v/>
      </c>
      <c r="BJ586" s="19" t="str">
        <f t="shared" si="1629"/>
        <v/>
      </c>
      <c r="BK586" s="19" t="str">
        <f t="shared" si="1629"/>
        <v/>
      </c>
      <c r="BL586" s="19" t="str">
        <f t="shared" si="1629"/>
        <v/>
      </c>
      <c r="BM586" s="19" t="str">
        <f t="shared" si="1629"/>
        <v/>
      </c>
      <c r="BN586" s="19" t="str">
        <f t="shared" si="1629"/>
        <v/>
      </c>
      <c r="BO586" s="19" t="str">
        <f t="shared" si="1629"/>
        <v/>
      </c>
      <c r="BP586" s="19" t="str">
        <f t="shared" si="1629"/>
        <v/>
      </c>
      <c r="BQ586" s="19" t="str">
        <f t="shared" si="1629"/>
        <v/>
      </c>
      <c r="BR586" s="19" t="str">
        <f t="shared" si="1629"/>
        <v/>
      </c>
      <c r="BS586" s="19" t="str">
        <f t="shared" si="1606"/>
        <v/>
      </c>
      <c r="BT586" s="19" t="str">
        <f t="shared" si="1606"/>
        <v/>
      </c>
      <c r="BU586" s="19" t="str">
        <f t="shared" si="1606"/>
        <v/>
      </c>
      <c r="BV586" s="19" t="str">
        <f t="shared" si="1606"/>
        <v/>
      </c>
      <c r="BW586" s="19" t="str">
        <f t="shared" si="1606"/>
        <v/>
      </c>
      <c r="BX586" s="19" t="str">
        <f t="shared" si="1606"/>
        <v/>
      </c>
      <c r="BY586" s="19" t="str">
        <f t="shared" si="1606"/>
        <v/>
      </c>
      <c r="BZ586" s="19" t="str">
        <f t="shared" si="1606"/>
        <v/>
      </c>
      <c r="CA586" s="19" t="str">
        <f t="shared" si="1606"/>
        <v/>
      </c>
      <c r="CB586" s="19" t="str">
        <f t="shared" si="1606"/>
        <v/>
      </c>
      <c r="CC586" s="19" t="str">
        <f t="shared" si="1606"/>
        <v/>
      </c>
      <c r="CD586" s="19" t="str">
        <f t="shared" si="1606"/>
        <v/>
      </c>
      <c r="CE586" s="19" t="str">
        <f t="shared" si="1606"/>
        <v/>
      </c>
      <c r="CF586" s="19" t="str">
        <f t="shared" si="1606"/>
        <v/>
      </c>
      <c r="CG586" s="19" t="str">
        <f t="shared" si="1606"/>
        <v/>
      </c>
      <c r="CH586" s="19" t="str">
        <f t="shared" si="1606"/>
        <v/>
      </c>
      <c r="CI586" s="19" t="str">
        <f t="shared" si="1647"/>
        <v/>
      </c>
      <c r="CJ586" s="19" t="str">
        <f t="shared" si="1647"/>
        <v/>
      </c>
      <c r="CK586" s="19" t="str">
        <f t="shared" si="1647"/>
        <v/>
      </c>
      <c r="CL586" s="19" t="str">
        <f t="shared" si="1647"/>
        <v/>
      </c>
      <c r="CM586" s="19" t="str">
        <f t="shared" si="1647"/>
        <v/>
      </c>
      <c r="CN586" s="19" t="str">
        <f t="shared" si="1647"/>
        <v/>
      </c>
      <c r="CO586" s="19" t="str">
        <f t="shared" si="1667"/>
        <v/>
      </c>
      <c r="CP586" s="19" t="str">
        <f t="shared" si="1668"/>
        <v/>
      </c>
      <c r="CQ586" s="19" t="str">
        <f t="shared" si="1668"/>
        <v/>
      </c>
      <c r="CR586" s="19" t="str">
        <f t="shared" si="1668"/>
        <v/>
      </c>
      <c r="CS586" s="19" t="str">
        <f t="shared" si="1668"/>
        <v/>
      </c>
      <c r="CT586" s="19" t="str">
        <f t="shared" si="1668"/>
        <v/>
      </c>
      <c r="CU586" s="19" t="str">
        <f t="shared" si="1668"/>
        <v/>
      </c>
      <c r="CV586" s="19" t="str">
        <f t="shared" si="1668"/>
        <v/>
      </c>
      <c r="CW586" s="19" t="str">
        <f t="shared" si="1668"/>
        <v/>
      </c>
      <c r="CX586" s="19" t="str">
        <f t="shared" si="1668"/>
        <v/>
      </c>
      <c r="CY586" s="19" t="str">
        <f t="shared" si="1668"/>
        <v/>
      </c>
      <c r="CZ586" s="19" t="str">
        <f t="shared" si="1668"/>
        <v/>
      </c>
      <c r="DA586" s="19" t="str">
        <f t="shared" si="1668"/>
        <v/>
      </c>
      <c r="DB586" s="19" t="str">
        <f t="shared" si="1668"/>
        <v/>
      </c>
      <c r="DC586" s="19" t="str">
        <f t="shared" si="1668"/>
        <v/>
      </c>
      <c r="DD586" s="19" t="str">
        <f t="shared" si="1668"/>
        <v/>
      </c>
      <c r="DE586" s="19" t="str">
        <f t="shared" si="1668"/>
        <v/>
      </c>
      <c r="DF586" s="19" t="str">
        <f t="shared" si="1662"/>
        <v/>
      </c>
      <c r="DG586" s="19" t="str">
        <f t="shared" si="1662"/>
        <v/>
      </c>
      <c r="DH586" s="19" t="str">
        <f t="shared" si="1662"/>
        <v/>
      </c>
      <c r="DI586" s="19" t="str">
        <f t="shared" si="1662"/>
        <v/>
      </c>
      <c r="DJ586" s="19" t="str">
        <f t="shared" si="1662"/>
        <v/>
      </c>
      <c r="DK586" s="19" t="str">
        <f t="shared" si="1662"/>
        <v/>
      </c>
      <c r="DL586" s="19" t="str">
        <f t="shared" si="1662"/>
        <v/>
      </c>
      <c r="DM586" s="19" t="str">
        <f t="shared" si="1662"/>
        <v/>
      </c>
      <c r="DN586" s="19" t="str">
        <f t="shared" si="1662"/>
        <v/>
      </c>
      <c r="DO586" s="19" t="str">
        <f t="shared" si="1662"/>
        <v/>
      </c>
      <c r="DP586" s="19" t="str">
        <f t="shared" si="1662"/>
        <v/>
      </c>
      <c r="DQ586" s="19" t="str">
        <f t="shared" si="1662"/>
        <v/>
      </c>
      <c r="DR586" s="19" t="str">
        <f t="shared" si="1662"/>
        <v/>
      </c>
      <c r="DS586" s="19" t="str">
        <f t="shared" si="1662"/>
        <v/>
      </c>
      <c r="DT586" s="19" t="str">
        <f t="shared" si="1662"/>
        <v/>
      </c>
      <c r="DU586" s="19" t="str">
        <f t="shared" si="1631"/>
        <v/>
      </c>
      <c r="DV586" s="19" t="str">
        <f t="shared" si="1631"/>
        <v/>
      </c>
      <c r="DW586" s="19" t="str">
        <f t="shared" si="1631"/>
        <v/>
      </c>
      <c r="DX586" s="19" t="str">
        <f t="shared" si="1631"/>
        <v/>
      </c>
      <c r="DY586" s="19" t="str">
        <f t="shared" si="1631"/>
        <v/>
      </c>
      <c r="DZ586" s="19" t="str">
        <f t="shared" si="1631"/>
        <v/>
      </c>
      <c r="EA586" s="19" t="str">
        <f t="shared" si="1608"/>
        <v/>
      </c>
      <c r="EB586" s="19" t="str">
        <f t="shared" si="1608"/>
        <v/>
      </c>
      <c r="EC586" s="19" t="str">
        <f t="shared" si="1598"/>
        <v/>
      </c>
      <c r="ED586" s="19" t="str">
        <f t="shared" si="1588"/>
        <v/>
      </c>
      <c r="EE586" s="19" t="str">
        <f t="shared" si="1588"/>
        <v/>
      </c>
      <c r="EF586" s="19" t="str">
        <f t="shared" si="1588"/>
        <v/>
      </c>
      <c r="EG586" s="19" t="str">
        <f t="shared" si="1588"/>
        <v/>
      </c>
      <c r="EH586" s="19" t="str">
        <f t="shared" si="1588"/>
        <v/>
      </c>
      <c r="EI586" s="19" t="str">
        <f t="shared" si="1588"/>
        <v/>
      </c>
      <c r="EJ586" s="19" t="str">
        <f t="shared" si="1588"/>
        <v/>
      </c>
      <c r="EK586" s="19" t="str">
        <f t="shared" si="1588"/>
        <v/>
      </c>
      <c r="EL586" s="19" t="str">
        <f t="shared" si="1588"/>
        <v/>
      </c>
      <c r="EM586" s="19" t="str">
        <f t="shared" si="1588"/>
        <v/>
      </c>
      <c r="EN586" s="19" t="str">
        <f t="shared" si="1588"/>
        <v/>
      </c>
      <c r="EO586" s="19" t="str">
        <f t="shared" si="1588"/>
        <v/>
      </c>
      <c r="EP586" s="19" t="str">
        <f t="shared" si="1588"/>
        <v/>
      </c>
      <c r="EQ586" s="19" t="str">
        <f t="shared" si="1588"/>
        <v/>
      </c>
      <c r="ER586" s="19" t="str">
        <f t="shared" si="1588"/>
        <v/>
      </c>
      <c r="ES586" s="19" t="str">
        <f t="shared" si="1652"/>
        <v/>
      </c>
      <c r="ET586" s="19" t="str">
        <f t="shared" si="1652"/>
        <v/>
      </c>
      <c r="EU586" s="19" t="str">
        <f t="shared" si="1652"/>
        <v/>
      </c>
      <c r="EV586" s="19" t="str">
        <f t="shared" si="1652"/>
        <v/>
      </c>
      <c r="EW586" s="19" t="str">
        <f t="shared" si="1652"/>
        <v/>
      </c>
      <c r="EX586" s="19" t="str">
        <f t="shared" si="1652"/>
        <v/>
      </c>
      <c r="EY586" s="19" t="str">
        <f t="shared" si="1652"/>
        <v/>
      </c>
      <c r="EZ586" s="19" t="str">
        <f t="shared" si="1652"/>
        <v/>
      </c>
      <c r="FA586" s="19" t="str">
        <f t="shared" si="1652"/>
        <v/>
      </c>
      <c r="FB586" s="19" t="str">
        <f t="shared" si="1652"/>
        <v/>
      </c>
      <c r="FC586" s="19" t="str">
        <f t="shared" si="1652"/>
        <v/>
      </c>
      <c r="FD586" s="19" t="str">
        <f t="shared" si="1652"/>
        <v/>
      </c>
      <c r="FE586" s="19" t="str">
        <f t="shared" si="1652"/>
        <v/>
      </c>
      <c r="FF586" s="19" t="str">
        <f t="shared" si="1652"/>
        <v/>
      </c>
      <c r="FG586" s="19" t="str">
        <f t="shared" ref="FG586:FV600" si="1684">IFERROR(IF(OR(FG$502="",$D586=""),"",ROUND(INDEX($J$103:$ADX$203,MATCH($D586,$I$103:$I$300,0),MATCH(FG$3,$J$102:$ADX$102,0))*1000/INDEX($J$303:$ADX$403,MATCH($D586,$I$303:$I$403,0),MATCH(FG$3,$J$302:$ADX$302,0)),2)),0)</f>
        <v/>
      </c>
      <c r="FH586" s="19" t="str">
        <f t="shared" si="1684"/>
        <v/>
      </c>
      <c r="FI586" s="19" t="str">
        <f t="shared" si="1684"/>
        <v/>
      </c>
      <c r="FJ586" s="19" t="str">
        <f t="shared" si="1684"/>
        <v/>
      </c>
      <c r="FK586" s="19" t="str">
        <f t="shared" si="1684"/>
        <v/>
      </c>
      <c r="FL586" s="19" t="str">
        <f t="shared" si="1684"/>
        <v/>
      </c>
      <c r="FM586" s="19" t="str">
        <f t="shared" si="1684"/>
        <v/>
      </c>
      <c r="FN586" s="19" t="str">
        <f t="shared" si="1684"/>
        <v/>
      </c>
      <c r="FO586" s="19" t="str">
        <f t="shared" si="1684"/>
        <v/>
      </c>
      <c r="FP586" s="19" t="str">
        <f t="shared" si="1684"/>
        <v/>
      </c>
      <c r="FQ586" s="19" t="str">
        <f t="shared" si="1684"/>
        <v/>
      </c>
      <c r="FR586" s="19" t="str">
        <f t="shared" si="1684"/>
        <v/>
      </c>
      <c r="FS586" s="19" t="str">
        <f t="shared" si="1684"/>
        <v/>
      </c>
      <c r="FT586" s="19" t="str">
        <f t="shared" si="1684"/>
        <v/>
      </c>
      <c r="FU586" s="19" t="str">
        <f t="shared" si="1684"/>
        <v/>
      </c>
      <c r="FV586" s="19" t="str">
        <f t="shared" si="1684"/>
        <v/>
      </c>
      <c r="FW586" s="19" t="str">
        <f t="shared" si="1682"/>
        <v/>
      </c>
      <c r="FX586" s="19" t="str">
        <f t="shared" si="1682"/>
        <v/>
      </c>
      <c r="FY586" s="19" t="str">
        <f t="shared" si="1682"/>
        <v/>
      </c>
      <c r="FZ586" s="19" t="str">
        <f t="shared" si="1683"/>
        <v/>
      </c>
      <c r="GA586" s="19" t="str">
        <f t="shared" si="1613"/>
        <v/>
      </c>
      <c r="GB586" s="19" t="str">
        <f t="shared" si="1613"/>
        <v/>
      </c>
      <c r="GC586" s="19" t="str">
        <f t="shared" si="1613"/>
        <v/>
      </c>
      <c r="GD586" s="19" t="str">
        <f t="shared" si="1613"/>
        <v/>
      </c>
      <c r="GE586" s="19" t="str">
        <f t="shared" si="1613"/>
        <v/>
      </c>
      <c r="GF586" s="19" t="str">
        <f t="shared" si="1613"/>
        <v/>
      </c>
      <c r="GG586" s="19" t="str">
        <f t="shared" si="1613"/>
        <v/>
      </c>
      <c r="GH586" s="19" t="str">
        <f t="shared" si="1613"/>
        <v/>
      </c>
      <c r="GI586" s="19" t="str">
        <f t="shared" si="1613"/>
        <v/>
      </c>
      <c r="GJ586" s="19" t="str">
        <f t="shared" si="1613"/>
        <v/>
      </c>
      <c r="GK586" s="19" t="str">
        <f t="shared" si="1613"/>
        <v/>
      </c>
      <c r="GL586" s="19" t="str">
        <f t="shared" si="1613"/>
        <v/>
      </c>
      <c r="GM586" s="19" t="str">
        <f t="shared" si="1613"/>
        <v/>
      </c>
      <c r="GN586" s="19" t="str">
        <f t="shared" si="1613"/>
        <v/>
      </c>
      <c r="GO586" s="19" t="str">
        <f t="shared" si="1613"/>
        <v/>
      </c>
      <c r="GP586" s="19" t="str">
        <f t="shared" si="1613"/>
        <v/>
      </c>
      <c r="GQ586" s="19" t="str">
        <f t="shared" si="1600"/>
        <v/>
      </c>
      <c r="GR586" s="19" t="str">
        <f t="shared" si="1650"/>
        <v/>
      </c>
      <c r="GS586" s="19" t="str">
        <f t="shared" si="1650"/>
        <v/>
      </c>
      <c r="GT586" s="19" t="str">
        <f t="shared" si="1650"/>
        <v/>
      </c>
      <c r="GU586" s="19" t="str">
        <f t="shared" si="1650"/>
        <v/>
      </c>
      <c r="GV586" s="19" t="str">
        <f t="shared" si="1650"/>
        <v/>
      </c>
      <c r="GW586" s="19" t="str">
        <f t="shared" si="1650"/>
        <v/>
      </c>
      <c r="GX586" s="19" t="str">
        <f t="shared" si="1650"/>
        <v/>
      </c>
      <c r="GY586" s="19" t="str">
        <f t="shared" si="1650"/>
        <v/>
      </c>
      <c r="GZ586" s="19" t="str">
        <f t="shared" si="1650"/>
        <v/>
      </c>
      <c r="HA586" s="19" t="str">
        <f t="shared" si="1650"/>
        <v/>
      </c>
      <c r="HB586" s="19" t="str">
        <f t="shared" si="1650"/>
        <v/>
      </c>
      <c r="HC586" s="19" t="str">
        <f t="shared" si="1650"/>
        <v/>
      </c>
      <c r="HD586" s="19" t="str">
        <f t="shared" si="1650"/>
        <v/>
      </c>
      <c r="HE586" s="19" t="str">
        <f t="shared" si="1650"/>
        <v/>
      </c>
      <c r="HF586" s="19" t="str">
        <f t="shared" si="1650"/>
        <v/>
      </c>
      <c r="HG586" s="19" t="str">
        <f t="shared" si="1650"/>
        <v/>
      </c>
      <c r="HH586" s="19" t="str">
        <f t="shared" si="1633"/>
        <v/>
      </c>
      <c r="HI586" s="19" t="str">
        <f t="shared" si="1633"/>
        <v/>
      </c>
      <c r="HJ586" s="19" t="str">
        <f t="shared" si="1633"/>
        <v/>
      </c>
      <c r="HK586" s="19" t="str">
        <f t="shared" si="1633"/>
        <v/>
      </c>
      <c r="HL586" s="19" t="str">
        <f t="shared" si="1633"/>
        <v/>
      </c>
      <c r="HM586" s="19" t="str">
        <f t="shared" si="1633"/>
        <v/>
      </c>
      <c r="HN586" s="19" t="str">
        <f t="shared" si="1633"/>
        <v/>
      </c>
      <c r="HO586" s="19" t="str">
        <f t="shared" si="1633"/>
        <v/>
      </c>
      <c r="HP586" s="19" t="str">
        <f t="shared" si="1633"/>
        <v/>
      </c>
      <c r="HQ586" s="19" t="str">
        <f t="shared" si="1633"/>
        <v/>
      </c>
      <c r="HR586" s="19" t="str">
        <f t="shared" si="1633"/>
        <v/>
      </c>
      <c r="HS586" s="19" t="str">
        <f t="shared" si="1633"/>
        <v/>
      </c>
      <c r="HT586" s="19" t="str">
        <f t="shared" si="1633"/>
        <v/>
      </c>
      <c r="HU586" s="19" t="str">
        <f t="shared" si="1633"/>
        <v/>
      </c>
      <c r="HV586" s="19" t="str">
        <f t="shared" si="1633"/>
        <v/>
      </c>
      <c r="HW586" s="19" t="str">
        <f t="shared" si="1677"/>
        <v/>
      </c>
      <c r="HX586" s="19" t="str">
        <f t="shared" si="1677"/>
        <v/>
      </c>
      <c r="HY586" s="19" t="str">
        <f t="shared" si="1677"/>
        <v/>
      </c>
      <c r="HZ586" s="19" t="str">
        <f t="shared" si="1677"/>
        <v/>
      </c>
      <c r="IA586" s="19" t="str">
        <f t="shared" si="1677"/>
        <v/>
      </c>
      <c r="IB586" s="19" t="str">
        <f t="shared" si="1677"/>
        <v/>
      </c>
      <c r="IC586" s="19" t="str">
        <f t="shared" si="1677"/>
        <v/>
      </c>
      <c r="ID586" s="19" t="str">
        <f t="shared" si="1677"/>
        <v/>
      </c>
      <c r="IE586" s="19" t="str">
        <f t="shared" si="1677"/>
        <v/>
      </c>
      <c r="IF586" s="19" t="str">
        <f t="shared" si="1677"/>
        <v/>
      </c>
      <c r="IG586" s="19" t="str">
        <f t="shared" si="1677"/>
        <v/>
      </c>
      <c r="IH586" s="19" t="str">
        <f t="shared" si="1677"/>
        <v/>
      </c>
      <c r="II586" s="19" t="str">
        <f t="shared" si="1677"/>
        <v/>
      </c>
      <c r="IJ586" s="19" t="str">
        <f t="shared" si="1677"/>
        <v/>
      </c>
      <c r="IK586" s="19" t="str">
        <f t="shared" si="1677"/>
        <v/>
      </c>
      <c r="IL586" s="19" t="str">
        <f t="shared" si="1677"/>
        <v/>
      </c>
      <c r="IM586" s="19" t="str">
        <f t="shared" si="1674"/>
        <v/>
      </c>
      <c r="IN586" s="19" t="str">
        <f t="shared" si="1674"/>
        <v/>
      </c>
      <c r="IO586" s="19" t="str">
        <f t="shared" si="1674"/>
        <v/>
      </c>
      <c r="IP586" s="19" t="str">
        <f t="shared" si="1635"/>
        <v/>
      </c>
      <c r="IQ586" s="19" t="str">
        <f t="shared" si="1635"/>
        <v/>
      </c>
      <c r="IR586" s="19" t="str">
        <f t="shared" si="1635"/>
        <v/>
      </c>
      <c r="IS586" s="19" t="str">
        <f t="shared" si="1635"/>
        <v/>
      </c>
      <c r="IT586" s="19" t="str">
        <f t="shared" si="1635"/>
        <v/>
      </c>
      <c r="IU586" s="19" t="str">
        <f t="shared" si="1635"/>
        <v/>
      </c>
      <c r="IV586" s="19" t="str">
        <f t="shared" si="1635"/>
        <v/>
      </c>
      <c r="IW586" s="19" t="str">
        <f t="shared" si="1635"/>
        <v/>
      </c>
      <c r="IX586" s="19" t="str">
        <f t="shared" si="1635"/>
        <v/>
      </c>
      <c r="IY586" s="19" t="str">
        <f t="shared" si="1635"/>
        <v/>
      </c>
      <c r="IZ586" s="19" t="str">
        <f t="shared" si="1616"/>
        <v/>
      </c>
      <c r="JA586" s="19" t="str">
        <f t="shared" si="1616"/>
        <v/>
      </c>
      <c r="JB586" s="19" t="str">
        <f t="shared" si="1616"/>
        <v/>
      </c>
      <c r="JC586" s="19" t="str">
        <f t="shared" si="1616"/>
        <v/>
      </c>
      <c r="JD586" s="19" t="str">
        <f t="shared" si="1616"/>
        <v/>
      </c>
      <c r="JE586" s="19" t="str">
        <f t="shared" si="1616"/>
        <v/>
      </c>
      <c r="JF586" s="19" t="str">
        <f t="shared" si="1616"/>
        <v/>
      </c>
      <c r="JG586" s="19" t="str">
        <f t="shared" si="1616"/>
        <v/>
      </c>
      <c r="JH586" s="19" t="str">
        <f t="shared" si="1616"/>
        <v/>
      </c>
      <c r="JI586" s="19" t="str">
        <f t="shared" si="1616"/>
        <v/>
      </c>
      <c r="JJ586" s="19" t="str">
        <f t="shared" si="1616"/>
        <v/>
      </c>
      <c r="JK586" s="19" t="str">
        <f t="shared" si="1616"/>
        <v/>
      </c>
      <c r="JL586" s="19" t="str">
        <f t="shared" si="1616"/>
        <v/>
      </c>
      <c r="JM586" s="19" t="str">
        <f t="shared" si="1616"/>
        <v/>
      </c>
      <c r="JN586" s="19" t="str">
        <f t="shared" si="1616"/>
        <v/>
      </c>
      <c r="JO586" s="19" t="str">
        <f t="shared" si="1663"/>
        <v/>
      </c>
      <c r="JP586" s="19" t="str">
        <f t="shared" si="1663"/>
        <v/>
      </c>
      <c r="JQ586" s="19" t="str">
        <f t="shared" si="1663"/>
        <v/>
      </c>
      <c r="JR586" s="19" t="str">
        <f t="shared" si="1663"/>
        <v/>
      </c>
      <c r="JS586" s="19" t="str">
        <f t="shared" si="1663"/>
        <v/>
      </c>
      <c r="JT586" s="19" t="str">
        <f t="shared" si="1663"/>
        <v/>
      </c>
      <c r="JU586" s="19" t="str">
        <f t="shared" si="1663"/>
        <v/>
      </c>
      <c r="JV586" s="19" t="str">
        <f t="shared" si="1663"/>
        <v/>
      </c>
      <c r="JW586" s="19" t="str">
        <f t="shared" si="1663"/>
        <v/>
      </c>
      <c r="JX586" s="19" t="str">
        <f t="shared" si="1663"/>
        <v/>
      </c>
      <c r="JY586" s="19" t="str">
        <f t="shared" si="1663"/>
        <v/>
      </c>
      <c r="JZ586" s="19" t="str">
        <f t="shared" si="1663"/>
        <v/>
      </c>
      <c r="KA586" s="19" t="str">
        <f t="shared" si="1663"/>
        <v/>
      </c>
      <c r="KB586" s="19" t="str">
        <f t="shared" si="1663"/>
        <v/>
      </c>
      <c r="KC586" s="19" t="str">
        <f t="shared" si="1663"/>
        <v/>
      </c>
      <c r="KD586" s="19" t="str">
        <f t="shared" si="1663"/>
        <v/>
      </c>
      <c r="KE586" s="19" t="str">
        <f t="shared" si="1656"/>
        <v/>
      </c>
      <c r="KF586" s="19" t="str">
        <f t="shared" si="1669"/>
        <v/>
      </c>
      <c r="KG586" s="19" t="str">
        <f t="shared" si="1669"/>
        <v/>
      </c>
      <c r="KH586" s="19" t="str">
        <f t="shared" si="1669"/>
        <v/>
      </c>
      <c r="KI586" s="19" t="str">
        <f t="shared" si="1669"/>
        <v/>
      </c>
      <c r="KJ586" s="19" t="str">
        <f t="shared" si="1669"/>
        <v/>
      </c>
      <c r="KK586" s="19" t="str">
        <f t="shared" si="1669"/>
        <v/>
      </c>
      <c r="KL586" s="19" t="str">
        <f t="shared" si="1669"/>
        <v/>
      </c>
      <c r="KM586" s="19" t="str">
        <f t="shared" si="1669"/>
        <v/>
      </c>
      <c r="KN586" s="19" t="str">
        <f t="shared" si="1669"/>
        <v/>
      </c>
      <c r="KO586" s="19" t="str">
        <f t="shared" si="1669"/>
        <v/>
      </c>
      <c r="KP586" s="19" t="str">
        <f t="shared" si="1669"/>
        <v/>
      </c>
      <c r="KQ586" s="19" t="str">
        <f t="shared" si="1669"/>
        <v/>
      </c>
      <c r="KR586" s="19" t="str">
        <f t="shared" si="1669"/>
        <v/>
      </c>
      <c r="KS586" s="19" t="str">
        <f t="shared" si="1669"/>
        <v/>
      </c>
      <c r="KT586" s="19" t="str">
        <f t="shared" si="1669"/>
        <v/>
      </c>
      <c r="KU586" s="19" t="str">
        <f t="shared" si="1669"/>
        <v/>
      </c>
      <c r="KV586" s="19" t="str">
        <f t="shared" si="1664"/>
        <v/>
      </c>
      <c r="KW586" s="19" t="str">
        <f t="shared" si="1664"/>
        <v/>
      </c>
      <c r="KX586" s="19" t="str">
        <f t="shared" si="1664"/>
        <v/>
      </c>
      <c r="KY586" s="19" t="str">
        <f t="shared" si="1664"/>
        <v/>
      </c>
      <c r="KZ586" s="19" t="str">
        <f t="shared" si="1640"/>
        <v/>
      </c>
      <c r="LA586" s="19" t="str">
        <f t="shared" si="1640"/>
        <v/>
      </c>
      <c r="LB586" s="19" t="str">
        <f t="shared" si="1640"/>
        <v/>
      </c>
      <c r="LC586" s="19" t="str">
        <f t="shared" si="1640"/>
        <v/>
      </c>
      <c r="LD586" s="19" t="str">
        <f t="shared" si="1640"/>
        <v/>
      </c>
      <c r="LE586" s="19" t="str">
        <f t="shared" si="1640"/>
        <v/>
      </c>
      <c r="LF586" s="19" t="str">
        <f t="shared" si="1640"/>
        <v/>
      </c>
      <c r="LG586" s="19" t="str">
        <f t="shared" si="1640"/>
        <v/>
      </c>
      <c r="LH586" s="19" t="str">
        <f t="shared" si="1640"/>
        <v/>
      </c>
      <c r="LI586" s="19" t="str">
        <f t="shared" si="1640"/>
        <v/>
      </c>
      <c r="LJ586" s="19" t="str">
        <f t="shared" si="1640"/>
        <v/>
      </c>
      <c r="LK586" s="19" t="str">
        <f t="shared" si="1640"/>
        <v/>
      </c>
      <c r="LL586" s="19" t="str">
        <f t="shared" si="1619"/>
        <v/>
      </c>
      <c r="LM586" s="19" t="str">
        <f t="shared" si="1619"/>
        <v/>
      </c>
      <c r="LN586" s="19" t="str">
        <f t="shared" si="1619"/>
        <v/>
      </c>
      <c r="LO586" s="19" t="str">
        <f t="shared" si="1619"/>
        <v/>
      </c>
      <c r="LP586" s="19" t="str">
        <f t="shared" si="1619"/>
        <v/>
      </c>
      <c r="LQ586" s="19" t="str">
        <f t="shared" si="1619"/>
        <v/>
      </c>
      <c r="LR586" s="19" t="str">
        <f t="shared" si="1619"/>
        <v/>
      </c>
      <c r="LS586" s="19" t="str">
        <f t="shared" si="1619"/>
        <v/>
      </c>
      <c r="LT586" s="19" t="str">
        <f t="shared" si="1619"/>
        <v/>
      </c>
      <c r="LU586" s="19" t="str">
        <f t="shared" si="1619"/>
        <v/>
      </c>
      <c r="LV586" s="19" t="str">
        <f t="shared" si="1619"/>
        <v/>
      </c>
      <c r="LW586" s="19" t="str">
        <f t="shared" si="1619"/>
        <v/>
      </c>
      <c r="LX586" s="19" t="str">
        <f t="shared" si="1619"/>
        <v/>
      </c>
      <c r="LY586" s="19" t="str">
        <f t="shared" si="1619"/>
        <v/>
      </c>
      <c r="LZ586" s="19" t="str">
        <f t="shared" si="1619"/>
        <v/>
      </c>
      <c r="MA586" s="19" t="str">
        <f t="shared" si="1665"/>
        <v/>
      </c>
      <c r="MB586" s="19" t="str">
        <f t="shared" si="1665"/>
        <v/>
      </c>
      <c r="MC586" s="19" t="str">
        <f t="shared" si="1665"/>
        <v/>
      </c>
      <c r="MD586" s="19" t="str">
        <f t="shared" si="1665"/>
        <v/>
      </c>
      <c r="ME586" s="19" t="str">
        <f t="shared" si="1665"/>
        <v/>
      </c>
      <c r="MF586" s="19" t="str">
        <f t="shared" si="1665"/>
        <v/>
      </c>
      <c r="MG586" s="19" t="str">
        <f t="shared" si="1665"/>
        <v/>
      </c>
      <c r="MH586" s="19" t="str">
        <f t="shared" si="1665"/>
        <v/>
      </c>
      <c r="MI586" s="19" t="str">
        <f t="shared" si="1665"/>
        <v/>
      </c>
      <c r="MJ586" s="19" t="str">
        <f t="shared" si="1665"/>
        <v/>
      </c>
      <c r="MK586" s="19" t="str">
        <f t="shared" si="1665"/>
        <v/>
      </c>
      <c r="ML586" s="19" t="str">
        <f t="shared" si="1665"/>
        <v/>
      </c>
      <c r="MM586" s="19" t="str">
        <f t="shared" si="1665"/>
        <v/>
      </c>
      <c r="MN586" s="19" t="str">
        <f t="shared" si="1665"/>
        <v/>
      </c>
      <c r="MO586" s="19" t="str">
        <f t="shared" si="1665"/>
        <v/>
      </c>
      <c r="MP586" s="19" t="str">
        <f t="shared" si="1665"/>
        <v/>
      </c>
      <c r="MQ586" s="19" t="str">
        <f t="shared" si="1659"/>
        <v/>
      </c>
      <c r="MR586" s="19" t="str">
        <f t="shared" si="1670"/>
        <v/>
      </c>
      <c r="MS586" s="19" t="str">
        <f t="shared" si="1670"/>
        <v/>
      </c>
      <c r="MT586" s="19" t="str">
        <f t="shared" si="1670"/>
        <v/>
      </c>
      <c r="MU586" s="19" t="str">
        <f t="shared" si="1670"/>
        <v/>
      </c>
      <c r="MV586" s="19" t="str">
        <f t="shared" si="1670"/>
        <v/>
      </c>
      <c r="MW586" s="19" t="str">
        <f t="shared" si="1670"/>
        <v/>
      </c>
      <c r="MX586" s="19" t="str">
        <f t="shared" si="1670"/>
        <v/>
      </c>
      <c r="MY586" s="19" t="str">
        <f t="shared" si="1670"/>
        <v/>
      </c>
      <c r="MZ586" s="19" t="str">
        <f t="shared" si="1670"/>
        <v/>
      </c>
      <c r="NA586" s="19" t="str">
        <f t="shared" si="1670"/>
        <v/>
      </c>
      <c r="NB586" s="19" t="str">
        <f t="shared" si="1670"/>
        <v/>
      </c>
      <c r="NC586" s="19" t="str">
        <f t="shared" si="1670"/>
        <v/>
      </c>
      <c r="ND586" s="19" t="str">
        <f t="shared" si="1670"/>
        <v/>
      </c>
      <c r="NE586" s="19" t="str">
        <f t="shared" si="1670"/>
        <v/>
      </c>
      <c r="NF586" s="19" t="str">
        <f t="shared" si="1670"/>
        <v/>
      </c>
      <c r="NG586" s="19" t="str">
        <f t="shared" si="1670"/>
        <v/>
      </c>
      <c r="NH586" s="19" t="str">
        <f t="shared" si="1666"/>
        <v/>
      </c>
      <c r="NI586" s="19" t="str">
        <f t="shared" si="1666"/>
        <v/>
      </c>
      <c r="NJ586" s="19" t="str">
        <f t="shared" si="1666"/>
        <v/>
      </c>
      <c r="NK586" s="19" t="str">
        <f t="shared" si="1666"/>
        <v/>
      </c>
      <c r="NL586" s="19" t="str">
        <f t="shared" si="1645"/>
        <v/>
      </c>
      <c r="NM586" s="19" t="str">
        <f t="shared" si="1645"/>
        <v/>
      </c>
      <c r="NN586" s="19" t="str">
        <f t="shared" si="1645"/>
        <v/>
      </c>
      <c r="NO586" s="19" t="str">
        <f t="shared" si="1645"/>
        <v/>
      </c>
      <c r="NP586" s="19" t="str">
        <f t="shared" si="1645"/>
        <v/>
      </c>
      <c r="NQ586" s="19" t="str">
        <f t="shared" si="1645"/>
        <v/>
      </c>
      <c r="NR586" s="19" t="str">
        <f t="shared" si="1645"/>
        <v/>
      </c>
      <c r="NS586" s="19" t="str">
        <f t="shared" si="1645"/>
        <v/>
      </c>
      <c r="NT586" s="19" t="str">
        <f t="shared" si="1645"/>
        <v/>
      </c>
      <c r="NU586" s="19" t="str">
        <f t="shared" si="1645"/>
        <v/>
      </c>
      <c r="NV586" s="19" t="str">
        <f t="shared" si="1645"/>
        <v/>
      </c>
      <c r="NW586" s="19" t="str">
        <f t="shared" si="1645"/>
        <v/>
      </c>
      <c r="NX586" s="19" t="str">
        <f t="shared" si="1622"/>
        <v/>
      </c>
      <c r="NY586" s="19" t="str">
        <f t="shared" si="1622"/>
        <v/>
      </c>
      <c r="NZ586" s="19" t="str">
        <f t="shared" si="1622"/>
        <v/>
      </c>
      <c r="OA586" s="19" t="str">
        <f t="shared" si="1622"/>
        <v/>
      </c>
      <c r="OB586" s="19" t="str">
        <f t="shared" si="1622"/>
        <v/>
      </c>
      <c r="OC586" s="19" t="str">
        <f t="shared" si="1622"/>
        <v/>
      </c>
      <c r="OD586" s="19" t="str">
        <f t="shared" si="1622"/>
        <v/>
      </c>
      <c r="OE586" s="19" t="str">
        <f t="shared" si="1622"/>
        <v/>
      </c>
      <c r="OF586" s="19" t="str">
        <f t="shared" si="1622"/>
        <v/>
      </c>
      <c r="OG586" s="19" t="str">
        <f t="shared" si="1622"/>
        <v/>
      </c>
      <c r="OH586" s="19" t="str">
        <f t="shared" si="1622"/>
        <v/>
      </c>
      <c r="OI586" s="19" t="str">
        <f t="shared" si="1622"/>
        <v/>
      </c>
      <c r="OJ586" s="19" t="str">
        <f t="shared" si="1622"/>
        <v/>
      </c>
      <c r="OK586" s="19" t="str">
        <f t="shared" si="1622"/>
        <v/>
      </c>
      <c r="OL586" s="19" t="str">
        <f t="shared" si="1622"/>
        <v/>
      </c>
      <c r="OM586" s="19" t="str">
        <f t="shared" si="1681"/>
        <v/>
      </c>
      <c r="ON586" s="19" t="str">
        <f t="shared" si="1681"/>
        <v/>
      </c>
      <c r="OO586" s="19" t="str">
        <f t="shared" si="1681"/>
        <v/>
      </c>
      <c r="OP586" s="19" t="str">
        <f t="shared" si="1681"/>
        <v/>
      </c>
      <c r="OQ586" s="19" t="str">
        <f t="shared" si="1681"/>
        <v/>
      </c>
      <c r="OR586" s="19" t="str">
        <f t="shared" si="1681"/>
        <v/>
      </c>
      <c r="OS586" s="19" t="str">
        <f t="shared" si="1681"/>
        <v/>
      </c>
      <c r="OT586" s="19" t="str">
        <f t="shared" si="1681"/>
        <v/>
      </c>
      <c r="OU586" s="19" t="str">
        <f t="shared" si="1681"/>
        <v/>
      </c>
      <c r="OV586" s="19" t="str">
        <f t="shared" si="1681"/>
        <v/>
      </c>
      <c r="OW586" s="19" t="str">
        <f t="shared" si="1681"/>
        <v/>
      </c>
      <c r="OX586" s="19" t="str">
        <f t="shared" si="1681"/>
        <v/>
      </c>
      <c r="OY586" s="19" t="str">
        <f t="shared" si="1681"/>
        <v/>
      </c>
      <c r="OZ586" s="19" t="str">
        <f t="shared" si="1681"/>
        <v/>
      </c>
      <c r="PA586" s="19" t="str">
        <f t="shared" si="1681"/>
        <v/>
      </c>
      <c r="PB586" s="19" t="str">
        <f t="shared" si="1681"/>
        <v/>
      </c>
      <c r="PC586" s="19" t="str">
        <f t="shared" si="1679"/>
        <v/>
      </c>
      <c r="PD586" s="19" t="str">
        <f t="shared" si="1680"/>
        <v/>
      </c>
      <c r="PE586" s="19" t="str">
        <f t="shared" si="1680"/>
        <v/>
      </c>
      <c r="PF586" s="19" t="str">
        <f t="shared" si="1676"/>
        <v/>
      </c>
      <c r="PG586" s="19" t="str">
        <f t="shared" si="1676"/>
        <v/>
      </c>
      <c r="PH586" s="19" t="str">
        <f t="shared" si="1676"/>
        <v/>
      </c>
      <c r="PI586" s="19" t="str">
        <f t="shared" si="1676"/>
        <v/>
      </c>
      <c r="PJ586" s="19" t="str">
        <f t="shared" si="1676"/>
        <v/>
      </c>
      <c r="PK586" s="19" t="str">
        <f t="shared" si="1676"/>
        <v/>
      </c>
      <c r="PL586" s="19" t="str">
        <f t="shared" si="1676"/>
        <v/>
      </c>
      <c r="PM586" s="19" t="str">
        <f t="shared" si="1676"/>
        <v/>
      </c>
      <c r="PN586" s="19" t="str">
        <f t="shared" si="1676"/>
        <v/>
      </c>
      <c r="PO586" s="19" t="str">
        <f t="shared" si="1676"/>
        <v/>
      </c>
      <c r="PP586" s="19" t="str">
        <f t="shared" si="1676"/>
        <v/>
      </c>
      <c r="PQ586" s="19" t="str">
        <f t="shared" si="1676"/>
        <v/>
      </c>
      <c r="PR586" s="19" t="str">
        <f t="shared" si="1676"/>
        <v/>
      </c>
      <c r="PS586" s="19" t="str">
        <f t="shared" si="1676"/>
        <v/>
      </c>
      <c r="PT586" s="19" t="str">
        <f t="shared" si="1676"/>
        <v/>
      </c>
      <c r="PU586" s="19" t="str">
        <f t="shared" si="1676"/>
        <v/>
      </c>
      <c r="PV586" s="19" t="str">
        <f t="shared" si="1672"/>
        <v/>
      </c>
      <c r="PW586" s="19" t="str">
        <f t="shared" si="1673"/>
        <v/>
      </c>
      <c r="PX586" s="19" t="str">
        <f t="shared" si="1673"/>
        <v/>
      </c>
      <c r="PY586" s="19" t="str">
        <f t="shared" si="1673"/>
        <v/>
      </c>
      <c r="PZ586" s="19" t="str">
        <f t="shared" si="1581"/>
        <v/>
      </c>
      <c r="QA586" s="19" t="str">
        <f t="shared" si="1582"/>
        <v/>
      </c>
    </row>
    <row r="587" spans="4:443" x14ac:dyDescent="0.25">
      <c r="G587" s="20" t="str">
        <f t="shared" si="1578"/>
        <v/>
      </c>
      <c r="H587" s="20"/>
      <c r="I587" s="19" t="str">
        <f t="shared" si="1594"/>
        <v/>
      </c>
      <c r="J587" s="19" t="str">
        <f t="shared" si="1594"/>
        <v/>
      </c>
      <c r="K587" s="19" t="str">
        <f t="shared" si="1594"/>
        <v/>
      </c>
      <c r="L587" s="19" t="str">
        <f t="shared" si="1594"/>
        <v/>
      </c>
      <c r="M587" s="19" t="str">
        <f t="shared" si="1594"/>
        <v/>
      </c>
      <c r="N587" s="19" t="str">
        <f t="shared" si="1594"/>
        <v/>
      </c>
      <c r="O587" s="19" t="str">
        <f t="shared" si="1594"/>
        <v/>
      </c>
      <c r="P587" s="19" t="str">
        <f t="shared" si="1594"/>
        <v/>
      </c>
      <c r="Q587" s="19" t="str">
        <f t="shared" si="1594"/>
        <v/>
      </c>
      <c r="R587" s="19" t="str">
        <f t="shared" si="1594"/>
        <v/>
      </c>
      <c r="S587" s="19" t="str">
        <f t="shared" si="1594"/>
        <v/>
      </c>
      <c r="T587" s="19" t="str">
        <f t="shared" si="1594"/>
        <v/>
      </c>
      <c r="U587" s="50" t="str">
        <f t="shared" si="1594"/>
        <v/>
      </c>
      <c r="V587" s="19" t="str">
        <f t="shared" si="1594"/>
        <v/>
      </c>
      <c r="W587" s="19" t="str">
        <f t="shared" si="1594"/>
        <v/>
      </c>
      <c r="X587" s="19" t="str">
        <f t="shared" si="1594"/>
        <v/>
      </c>
      <c r="Y587" s="19" t="str">
        <f t="shared" si="1584"/>
        <v/>
      </c>
      <c r="Z587" s="19" t="str">
        <f t="shared" si="1584"/>
        <v/>
      </c>
      <c r="AA587" s="19" t="str">
        <f t="shared" si="1584"/>
        <v/>
      </c>
      <c r="AB587" s="19" t="str">
        <f t="shared" si="1584"/>
        <v/>
      </c>
      <c r="AC587" s="19" t="str">
        <f t="shared" si="1584"/>
        <v/>
      </c>
      <c r="AD587" s="19" t="str">
        <f t="shared" si="1584"/>
        <v/>
      </c>
      <c r="AE587" s="19" t="str">
        <f t="shared" si="1584"/>
        <v/>
      </c>
      <c r="AF587" s="19" t="str">
        <f t="shared" si="1584"/>
        <v/>
      </c>
      <c r="AG587" s="19" t="str">
        <f t="shared" si="1584"/>
        <v/>
      </c>
      <c r="AH587" s="19" t="str">
        <f t="shared" si="1584"/>
        <v/>
      </c>
      <c r="AI587" s="19" t="str">
        <f t="shared" si="1584"/>
        <v/>
      </c>
      <c r="AJ587" s="19" t="str">
        <f t="shared" si="1584"/>
        <v/>
      </c>
      <c r="AK587" s="19" t="str">
        <f t="shared" si="1584"/>
        <v/>
      </c>
      <c r="AL587" s="19" t="str">
        <f t="shared" si="1584"/>
        <v/>
      </c>
      <c r="AM587" s="19" t="str">
        <f t="shared" si="1584"/>
        <v/>
      </c>
      <c r="AN587" s="19" t="str">
        <f t="shared" si="1646"/>
        <v/>
      </c>
      <c r="AO587" s="19" t="str">
        <f t="shared" si="1646"/>
        <v/>
      </c>
      <c r="AP587" s="19" t="str">
        <f t="shared" si="1646"/>
        <v/>
      </c>
      <c r="AQ587" s="19" t="str">
        <f t="shared" si="1646"/>
        <v/>
      </c>
      <c r="AR587" s="19" t="str">
        <f t="shared" si="1646"/>
        <v/>
      </c>
      <c r="AS587" s="19" t="str">
        <f t="shared" si="1646"/>
        <v/>
      </c>
      <c r="AT587" s="19" t="str">
        <f t="shared" si="1646"/>
        <v/>
      </c>
      <c r="AU587" s="19" t="str">
        <f t="shared" si="1646"/>
        <v/>
      </c>
      <c r="AV587" s="19" t="str">
        <f t="shared" si="1646"/>
        <v/>
      </c>
      <c r="AW587" s="19" t="str">
        <f t="shared" si="1646"/>
        <v/>
      </c>
      <c r="AX587" s="19" t="str">
        <f t="shared" si="1646"/>
        <v/>
      </c>
      <c r="AY587" s="19" t="str">
        <f t="shared" si="1646"/>
        <v/>
      </c>
      <c r="AZ587" s="19" t="str">
        <f t="shared" si="1646"/>
        <v/>
      </c>
      <c r="BA587" s="19" t="str">
        <f t="shared" si="1646"/>
        <v/>
      </c>
      <c r="BB587" s="19" t="str">
        <f t="shared" si="1646"/>
        <v/>
      </c>
      <c r="BC587" s="19" t="str">
        <f t="shared" si="1646"/>
        <v/>
      </c>
      <c r="BD587" s="19" t="str">
        <f t="shared" si="1629"/>
        <v/>
      </c>
      <c r="BE587" s="19" t="str">
        <f t="shared" si="1629"/>
        <v/>
      </c>
      <c r="BF587" s="19" t="str">
        <f t="shared" si="1629"/>
        <v/>
      </c>
      <c r="BG587" s="19" t="str">
        <f t="shared" si="1629"/>
        <v/>
      </c>
      <c r="BH587" s="19" t="str">
        <f t="shared" si="1629"/>
        <v/>
      </c>
      <c r="BI587" s="19" t="str">
        <f t="shared" si="1629"/>
        <v/>
      </c>
      <c r="BJ587" s="19" t="str">
        <f t="shared" si="1629"/>
        <v/>
      </c>
      <c r="BK587" s="19" t="str">
        <f t="shared" si="1629"/>
        <v/>
      </c>
      <c r="BL587" s="19" t="str">
        <f t="shared" si="1629"/>
        <v/>
      </c>
      <c r="BM587" s="19" t="str">
        <f t="shared" si="1629"/>
        <v/>
      </c>
      <c r="BN587" s="19" t="str">
        <f t="shared" si="1629"/>
        <v/>
      </c>
      <c r="BO587" s="19" t="str">
        <f t="shared" si="1629"/>
        <v/>
      </c>
      <c r="BP587" s="19" t="str">
        <f t="shared" si="1629"/>
        <v/>
      </c>
      <c r="BQ587" s="19" t="str">
        <f t="shared" si="1629"/>
        <v/>
      </c>
      <c r="BR587" s="19" t="str">
        <f t="shared" si="1629"/>
        <v/>
      </c>
      <c r="BS587" s="19" t="str">
        <f t="shared" si="1606"/>
        <v/>
      </c>
      <c r="BT587" s="19" t="str">
        <f t="shared" si="1606"/>
        <v/>
      </c>
      <c r="BU587" s="19" t="str">
        <f t="shared" si="1606"/>
        <v/>
      </c>
      <c r="BV587" s="19" t="str">
        <f t="shared" si="1606"/>
        <v/>
      </c>
      <c r="BW587" s="19" t="str">
        <f t="shared" si="1606"/>
        <v/>
      </c>
      <c r="BX587" s="19" t="str">
        <f t="shared" si="1606"/>
        <v/>
      </c>
      <c r="BY587" s="19" t="str">
        <f t="shared" si="1606"/>
        <v/>
      </c>
      <c r="BZ587" s="19" t="str">
        <f t="shared" si="1606"/>
        <v/>
      </c>
      <c r="CA587" s="19" t="str">
        <f t="shared" si="1606"/>
        <v/>
      </c>
      <c r="CB587" s="19" t="str">
        <f t="shared" si="1606"/>
        <v/>
      </c>
      <c r="CC587" s="19" t="str">
        <f t="shared" si="1606"/>
        <v/>
      </c>
      <c r="CD587" s="19" t="str">
        <f t="shared" si="1606"/>
        <v/>
      </c>
      <c r="CE587" s="19" t="str">
        <f t="shared" si="1606"/>
        <v/>
      </c>
      <c r="CF587" s="19" t="str">
        <f t="shared" si="1606"/>
        <v/>
      </c>
      <c r="CG587" s="19" t="str">
        <f t="shared" si="1606"/>
        <v/>
      </c>
      <c r="CH587" s="19" t="str">
        <f t="shared" si="1606"/>
        <v/>
      </c>
      <c r="CI587" s="19" t="str">
        <f t="shared" si="1647"/>
        <v/>
      </c>
      <c r="CJ587" s="19" t="str">
        <f t="shared" si="1647"/>
        <v/>
      </c>
      <c r="CK587" s="19" t="str">
        <f t="shared" si="1647"/>
        <v/>
      </c>
      <c r="CL587" s="19" t="str">
        <f t="shared" si="1647"/>
        <v/>
      </c>
      <c r="CM587" s="19" t="str">
        <f t="shared" si="1647"/>
        <v/>
      </c>
      <c r="CN587" s="19" t="str">
        <f t="shared" si="1647"/>
        <v/>
      </c>
      <c r="CO587" s="19" t="str">
        <f t="shared" si="1667"/>
        <v/>
      </c>
      <c r="CP587" s="19" t="str">
        <f t="shared" si="1668"/>
        <v/>
      </c>
      <c r="CQ587" s="19" t="str">
        <f t="shared" si="1668"/>
        <v/>
      </c>
      <c r="CR587" s="19" t="str">
        <f t="shared" si="1668"/>
        <v/>
      </c>
      <c r="CS587" s="19" t="str">
        <f t="shared" si="1668"/>
        <v/>
      </c>
      <c r="CT587" s="19" t="str">
        <f t="shared" si="1668"/>
        <v/>
      </c>
      <c r="CU587" s="19" t="str">
        <f t="shared" si="1668"/>
        <v/>
      </c>
      <c r="CV587" s="19" t="str">
        <f t="shared" si="1668"/>
        <v/>
      </c>
      <c r="CW587" s="19" t="str">
        <f t="shared" si="1668"/>
        <v/>
      </c>
      <c r="CX587" s="19" t="str">
        <f t="shared" si="1668"/>
        <v/>
      </c>
      <c r="CY587" s="19" t="str">
        <f t="shared" si="1668"/>
        <v/>
      </c>
      <c r="CZ587" s="19" t="str">
        <f t="shared" si="1668"/>
        <v/>
      </c>
      <c r="DA587" s="19" t="str">
        <f t="shared" si="1668"/>
        <v/>
      </c>
      <c r="DB587" s="19" t="str">
        <f t="shared" si="1668"/>
        <v/>
      </c>
      <c r="DC587" s="19" t="str">
        <f t="shared" si="1668"/>
        <v/>
      </c>
      <c r="DD587" s="19" t="str">
        <f t="shared" si="1668"/>
        <v/>
      </c>
      <c r="DE587" s="19" t="str">
        <f t="shared" si="1668"/>
        <v/>
      </c>
      <c r="DF587" s="19" t="str">
        <f t="shared" si="1662"/>
        <v/>
      </c>
      <c r="DG587" s="19" t="str">
        <f t="shared" si="1662"/>
        <v/>
      </c>
      <c r="DH587" s="19" t="str">
        <f t="shared" si="1662"/>
        <v/>
      </c>
      <c r="DI587" s="19" t="str">
        <f t="shared" si="1662"/>
        <v/>
      </c>
      <c r="DJ587" s="19" t="str">
        <f t="shared" si="1662"/>
        <v/>
      </c>
      <c r="DK587" s="19" t="str">
        <f t="shared" si="1662"/>
        <v/>
      </c>
      <c r="DL587" s="19" t="str">
        <f t="shared" si="1662"/>
        <v/>
      </c>
      <c r="DM587" s="19" t="str">
        <f t="shared" si="1662"/>
        <v/>
      </c>
      <c r="DN587" s="19" t="str">
        <f t="shared" si="1662"/>
        <v/>
      </c>
      <c r="DO587" s="19" t="str">
        <f t="shared" si="1662"/>
        <v/>
      </c>
      <c r="DP587" s="19" t="str">
        <f t="shared" si="1662"/>
        <v/>
      </c>
      <c r="DQ587" s="19" t="str">
        <f t="shared" si="1662"/>
        <v/>
      </c>
      <c r="DR587" s="19" t="str">
        <f t="shared" si="1662"/>
        <v/>
      </c>
      <c r="DS587" s="19" t="str">
        <f t="shared" si="1662"/>
        <v/>
      </c>
      <c r="DT587" s="19" t="str">
        <f t="shared" si="1662"/>
        <v/>
      </c>
      <c r="DU587" s="19" t="str">
        <f t="shared" si="1631"/>
        <v/>
      </c>
      <c r="DV587" s="19" t="str">
        <f t="shared" si="1631"/>
        <v/>
      </c>
      <c r="DW587" s="19" t="str">
        <f t="shared" si="1631"/>
        <v/>
      </c>
      <c r="DX587" s="19" t="str">
        <f t="shared" si="1631"/>
        <v/>
      </c>
      <c r="DY587" s="19" t="str">
        <f t="shared" si="1631"/>
        <v/>
      </c>
      <c r="DZ587" s="19" t="str">
        <f t="shared" si="1631"/>
        <v/>
      </c>
      <c r="EA587" s="19" t="str">
        <f t="shared" si="1608"/>
        <v/>
      </c>
      <c r="EB587" s="19" t="str">
        <f t="shared" si="1608"/>
        <v/>
      </c>
      <c r="EC587" s="19" t="str">
        <f t="shared" si="1598"/>
        <v/>
      </c>
      <c r="ED587" s="19" t="str">
        <f t="shared" si="1588"/>
        <v/>
      </c>
      <c r="EE587" s="19" t="str">
        <f t="shared" si="1588"/>
        <v/>
      </c>
      <c r="EF587" s="19" t="str">
        <f t="shared" si="1588"/>
        <v/>
      </c>
      <c r="EG587" s="19" t="str">
        <f t="shared" si="1588"/>
        <v/>
      </c>
      <c r="EH587" s="19" t="str">
        <f t="shared" si="1588"/>
        <v/>
      </c>
      <c r="EI587" s="19" t="str">
        <f t="shared" si="1588"/>
        <v/>
      </c>
      <c r="EJ587" s="19" t="str">
        <f t="shared" si="1588"/>
        <v/>
      </c>
      <c r="EK587" s="19" t="str">
        <f t="shared" si="1588"/>
        <v/>
      </c>
      <c r="EL587" s="19" t="str">
        <f t="shared" si="1588"/>
        <v/>
      </c>
      <c r="EM587" s="19" t="str">
        <f t="shared" si="1588"/>
        <v/>
      </c>
      <c r="EN587" s="19" t="str">
        <f t="shared" si="1588"/>
        <v/>
      </c>
      <c r="EO587" s="19" t="str">
        <f t="shared" si="1588"/>
        <v/>
      </c>
      <c r="EP587" s="19" t="str">
        <f t="shared" si="1588"/>
        <v/>
      </c>
      <c r="EQ587" s="19" t="str">
        <f t="shared" si="1588"/>
        <v/>
      </c>
      <c r="ER587" s="19" t="str">
        <f t="shared" si="1588"/>
        <v/>
      </c>
      <c r="ES587" s="19" t="str">
        <f t="shared" si="1652"/>
        <v/>
      </c>
      <c r="ET587" s="19" t="str">
        <f t="shared" si="1652"/>
        <v/>
      </c>
      <c r="EU587" s="19" t="str">
        <f t="shared" si="1652"/>
        <v/>
      </c>
      <c r="EV587" s="19" t="str">
        <f t="shared" si="1652"/>
        <v/>
      </c>
      <c r="EW587" s="19" t="str">
        <f t="shared" si="1652"/>
        <v/>
      </c>
      <c r="EX587" s="19" t="str">
        <f t="shared" si="1652"/>
        <v/>
      </c>
      <c r="EY587" s="19" t="str">
        <f t="shared" si="1652"/>
        <v/>
      </c>
      <c r="EZ587" s="19" t="str">
        <f t="shared" si="1652"/>
        <v/>
      </c>
      <c r="FA587" s="19" t="str">
        <f t="shared" si="1652"/>
        <v/>
      </c>
      <c r="FB587" s="19" t="str">
        <f t="shared" si="1652"/>
        <v/>
      </c>
      <c r="FC587" s="19" t="str">
        <f t="shared" si="1652"/>
        <v/>
      </c>
      <c r="FD587" s="19" t="str">
        <f t="shared" si="1652"/>
        <v/>
      </c>
      <c r="FE587" s="19" t="str">
        <f t="shared" si="1652"/>
        <v/>
      </c>
      <c r="FF587" s="19" t="str">
        <f t="shared" si="1652"/>
        <v/>
      </c>
      <c r="FG587" s="19" t="str">
        <f t="shared" si="1684"/>
        <v/>
      </c>
      <c r="FH587" s="19" t="str">
        <f t="shared" si="1684"/>
        <v/>
      </c>
      <c r="FI587" s="19" t="str">
        <f t="shared" si="1684"/>
        <v/>
      </c>
      <c r="FJ587" s="19" t="str">
        <f t="shared" si="1684"/>
        <v/>
      </c>
      <c r="FK587" s="19" t="str">
        <f t="shared" si="1684"/>
        <v/>
      </c>
      <c r="FL587" s="19" t="str">
        <f t="shared" si="1684"/>
        <v/>
      </c>
      <c r="FM587" s="19" t="str">
        <f t="shared" si="1684"/>
        <v/>
      </c>
      <c r="FN587" s="19" t="str">
        <f t="shared" si="1684"/>
        <v/>
      </c>
      <c r="FO587" s="19" t="str">
        <f t="shared" si="1684"/>
        <v/>
      </c>
      <c r="FP587" s="19" t="str">
        <f t="shared" si="1684"/>
        <v/>
      </c>
      <c r="FQ587" s="19" t="str">
        <f t="shared" si="1684"/>
        <v/>
      </c>
      <c r="FR587" s="19" t="str">
        <f t="shared" si="1684"/>
        <v/>
      </c>
      <c r="FS587" s="19" t="str">
        <f t="shared" si="1684"/>
        <v/>
      </c>
      <c r="FT587" s="19" t="str">
        <f t="shared" si="1684"/>
        <v/>
      </c>
      <c r="FU587" s="19" t="str">
        <f t="shared" si="1684"/>
        <v/>
      </c>
      <c r="FV587" s="19" t="str">
        <f t="shared" si="1684"/>
        <v/>
      </c>
      <c r="FW587" s="19" t="str">
        <f t="shared" si="1682"/>
        <v/>
      </c>
      <c r="FX587" s="19" t="str">
        <f t="shared" si="1682"/>
        <v/>
      </c>
      <c r="FY587" s="19" t="str">
        <f t="shared" si="1682"/>
        <v/>
      </c>
      <c r="FZ587" s="19" t="str">
        <f t="shared" si="1683"/>
        <v/>
      </c>
      <c r="GA587" s="19" t="str">
        <f t="shared" si="1613"/>
        <v/>
      </c>
      <c r="GB587" s="19" t="str">
        <f t="shared" si="1613"/>
        <v/>
      </c>
      <c r="GC587" s="19" t="str">
        <f t="shared" si="1613"/>
        <v/>
      </c>
      <c r="GD587" s="19" t="str">
        <f t="shared" si="1613"/>
        <v/>
      </c>
      <c r="GE587" s="19" t="str">
        <f t="shared" si="1613"/>
        <v/>
      </c>
      <c r="GF587" s="19" t="str">
        <f t="shared" si="1613"/>
        <v/>
      </c>
      <c r="GG587" s="19" t="str">
        <f t="shared" si="1613"/>
        <v/>
      </c>
      <c r="GH587" s="19" t="str">
        <f t="shared" si="1613"/>
        <v/>
      </c>
      <c r="GI587" s="19" t="str">
        <f t="shared" si="1613"/>
        <v/>
      </c>
      <c r="GJ587" s="19" t="str">
        <f t="shared" si="1613"/>
        <v/>
      </c>
      <c r="GK587" s="19" t="str">
        <f t="shared" si="1613"/>
        <v/>
      </c>
      <c r="GL587" s="19" t="str">
        <f t="shared" si="1613"/>
        <v/>
      </c>
      <c r="GM587" s="19" t="str">
        <f t="shared" si="1613"/>
        <v/>
      </c>
      <c r="GN587" s="19" t="str">
        <f t="shared" si="1613"/>
        <v/>
      </c>
      <c r="GO587" s="19" t="str">
        <f t="shared" si="1613"/>
        <v/>
      </c>
      <c r="GP587" s="19" t="str">
        <f t="shared" si="1613"/>
        <v/>
      </c>
      <c r="GQ587" s="19" t="str">
        <f t="shared" si="1600"/>
        <v/>
      </c>
      <c r="GR587" s="19" t="str">
        <f t="shared" si="1650"/>
        <v/>
      </c>
      <c r="GS587" s="19" t="str">
        <f t="shared" si="1650"/>
        <v/>
      </c>
      <c r="GT587" s="19" t="str">
        <f t="shared" si="1650"/>
        <v/>
      </c>
      <c r="GU587" s="19" t="str">
        <f t="shared" si="1650"/>
        <v/>
      </c>
      <c r="GV587" s="19" t="str">
        <f t="shared" si="1650"/>
        <v/>
      </c>
      <c r="GW587" s="19" t="str">
        <f t="shared" si="1650"/>
        <v/>
      </c>
      <c r="GX587" s="19" t="str">
        <f t="shared" si="1650"/>
        <v/>
      </c>
      <c r="GY587" s="19" t="str">
        <f t="shared" si="1650"/>
        <v/>
      </c>
      <c r="GZ587" s="19" t="str">
        <f t="shared" si="1650"/>
        <v/>
      </c>
      <c r="HA587" s="19" t="str">
        <f t="shared" si="1650"/>
        <v/>
      </c>
      <c r="HB587" s="19" t="str">
        <f t="shared" si="1650"/>
        <v/>
      </c>
      <c r="HC587" s="19" t="str">
        <f t="shared" si="1650"/>
        <v/>
      </c>
      <c r="HD587" s="19" t="str">
        <f t="shared" si="1650"/>
        <v/>
      </c>
      <c r="HE587" s="19" t="str">
        <f t="shared" si="1650"/>
        <v/>
      </c>
      <c r="HF587" s="19" t="str">
        <f t="shared" si="1650"/>
        <v/>
      </c>
      <c r="HG587" s="19" t="str">
        <f t="shared" si="1650"/>
        <v/>
      </c>
      <c r="HH587" s="19" t="str">
        <f t="shared" si="1633"/>
        <v/>
      </c>
      <c r="HI587" s="19" t="str">
        <f t="shared" si="1633"/>
        <v/>
      </c>
      <c r="HJ587" s="19" t="str">
        <f t="shared" si="1633"/>
        <v/>
      </c>
      <c r="HK587" s="19" t="str">
        <f t="shared" si="1633"/>
        <v/>
      </c>
      <c r="HL587" s="19" t="str">
        <f t="shared" si="1633"/>
        <v/>
      </c>
      <c r="HM587" s="19" t="str">
        <f t="shared" si="1633"/>
        <v/>
      </c>
      <c r="HN587" s="19" t="str">
        <f t="shared" si="1633"/>
        <v/>
      </c>
      <c r="HO587" s="19" t="str">
        <f t="shared" si="1633"/>
        <v/>
      </c>
      <c r="HP587" s="19" t="str">
        <f t="shared" si="1633"/>
        <v/>
      </c>
      <c r="HQ587" s="19" t="str">
        <f t="shared" si="1633"/>
        <v/>
      </c>
      <c r="HR587" s="19" t="str">
        <f t="shared" si="1633"/>
        <v/>
      </c>
      <c r="HS587" s="19" t="str">
        <f t="shared" si="1633"/>
        <v/>
      </c>
      <c r="HT587" s="19" t="str">
        <f t="shared" si="1633"/>
        <v/>
      </c>
      <c r="HU587" s="19" t="str">
        <f t="shared" si="1633"/>
        <v/>
      </c>
      <c r="HV587" s="19" t="str">
        <f t="shared" si="1633"/>
        <v/>
      </c>
      <c r="HW587" s="19" t="str">
        <f t="shared" si="1677"/>
        <v/>
      </c>
      <c r="HX587" s="19" t="str">
        <f t="shared" si="1677"/>
        <v/>
      </c>
      <c r="HY587" s="19" t="str">
        <f t="shared" si="1677"/>
        <v/>
      </c>
      <c r="HZ587" s="19" t="str">
        <f t="shared" si="1677"/>
        <v/>
      </c>
      <c r="IA587" s="19" t="str">
        <f t="shared" si="1677"/>
        <v/>
      </c>
      <c r="IB587" s="19" t="str">
        <f t="shared" si="1677"/>
        <v/>
      </c>
      <c r="IC587" s="19" t="str">
        <f t="shared" si="1677"/>
        <v/>
      </c>
      <c r="ID587" s="19" t="str">
        <f t="shared" si="1677"/>
        <v/>
      </c>
      <c r="IE587" s="19" t="str">
        <f t="shared" si="1677"/>
        <v/>
      </c>
      <c r="IF587" s="19" t="str">
        <f t="shared" si="1677"/>
        <v/>
      </c>
      <c r="IG587" s="19" t="str">
        <f t="shared" si="1677"/>
        <v/>
      </c>
      <c r="IH587" s="19" t="str">
        <f t="shared" si="1677"/>
        <v/>
      </c>
      <c r="II587" s="19" t="str">
        <f t="shared" si="1677"/>
        <v/>
      </c>
      <c r="IJ587" s="19" t="str">
        <f t="shared" si="1677"/>
        <v/>
      </c>
      <c r="IK587" s="19" t="str">
        <f t="shared" si="1677"/>
        <v/>
      </c>
      <c r="IL587" s="19" t="str">
        <f t="shared" si="1677"/>
        <v/>
      </c>
      <c r="IM587" s="19" t="str">
        <f t="shared" si="1674"/>
        <v/>
      </c>
      <c r="IN587" s="19" t="str">
        <f t="shared" si="1674"/>
        <v/>
      </c>
      <c r="IO587" s="19" t="str">
        <f t="shared" si="1674"/>
        <v/>
      </c>
      <c r="IP587" s="19" t="str">
        <f t="shared" si="1635"/>
        <v/>
      </c>
      <c r="IQ587" s="19" t="str">
        <f t="shared" si="1635"/>
        <v/>
      </c>
      <c r="IR587" s="19" t="str">
        <f t="shared" si="1635"/>
        <v/>
      </c>
      <c r="IS587" s="19" t="str">
        <f t="shared" si="1635"/>
        <v/>
      </c>
      <c r="IT587" s="19" t="str">
        <f t="shared" si="1635"/>
        <v/>
      </c>
      <c r="IU587" s="19" t="str">
        <f t="shared" si="1635"/>
        <v/>
      </c>
      <c r="IV587" s="19" t="str">
        <f t="shared" si="1635"/>
        <v/>
      </c>
      <c r="IW587" s="19" t="str">
        <f t="shared" si="1635"/>
        <v/>
      </c>
      <c r="IX587" s="19" t="str">
        <f t="shared" si="1635"/>
        <v/>
      </c>
      <c r="IY587" s="19" t="str">
        <f t="shared" si="1635"/>
        <v/>
      </c>
      <c r="IZ587" s="19" t="str">
        <f t="shared" si="1616"/>
        <v/>
      </c>
      <c r="JA587" s="19" t="str">
        <f t="shared" si="1616"/>
        <v/>
      </c>
      <c r="JB587" s="19" t="str">
        <f t="shared" si="1616"/>
        <v/>
      </c>
      <c r="JC587" s="19" t="str">
        <f t="shared" si="1616"/>
        <v/>
      </c>
      <c r="JD587" s="19" t="str">
        <f t="shared" si="1616"/>
        <v/>
      </c>
      <c r="JE587" s="19" t="str">
        <f t="shared" si="1616"/>
        <v/>
      </c>
      <c r="JF587" s="19" t="str">
        <f t="shared" si="1616"/>
        <v/>
      </c>
      <c r="JG587" s="19" t="str">
        <f t="shared" si="1616"/>
        <v/>
      </c>
      <c r="JH587" s="19" t="str">
        <f t="shared" si="1616"/>
        <v/>
      </c>
      <c r="JI587" s="19" t="str">
        <f t="shared" si="1616"/>
        <v/>
      </c>
      <c r="JJ587" s="19" t="str">
        <f t="shared" si="1616"/>
        <v/>
      </c>
      <c r="JK587" s="19" t="str">
        <f t="shared" si="1616"/>
        <v/>
      </c>
      <c r="JL587" s="19" t="str">
        <f t="shared" si="1616"/>
        <v/>
      </c>
      <c r="JM587" s="19" t="str">
        <f t="shared" si="1616"/>
        <v/>
      </c>
      <c r="JN587" s="19" t="str">
        <f t="shared" si="1616"/>
        <v/>
      </c>
      <c r="JO587" s="19" t="str">
        <f t="shared" si="1663"/>
        <v/>
      </c>
      <c r="JP587" s="19" t="str">
        <f t="shared" si="1663"/>
        <v/>
      </c>
      <c r="JQ587" s="19" t="str">
        <f t="shared" si="1663"/>
        <v/>
      </c>
      <c r="JR587" s="19" t="str">
        <f t="shared" si="1663"/>
        <v/>
      </c>
      <c r="JS587" s="19" t="str">
        <f t="shared" si="1663"/>
        <v/>
      </c>
      <c r="JT587" s="19" t="str">
        <f t="shared" si="1663"/>
        <v/>
      </c>
      <c r="JU587" s="19" t="str">
        <f t="shared" si="1663"/>
        <v/>
      </c>
      <c r="JV587" s="19" t="str">
        <f t="shared" si="1663"/>
        <v/>
      </c>
      <c r="JW587" s="19" t="str">
        <f t="shared" si="1663"/>
        <v/>
      </c>
      <c r="JX587" s="19" t="str">
        <f t="shared" si="1663"/>
        <v/>
      </c>
      <c r="JY587" s="19" t="str">
        <f t="shared" si="1663"/>
        <v/>
      </c>
      <c r="JZ587" s="19" t="str">
        <f t="shared" si="1663"/>
        <v/>
      </c>
      <c r="KA587" s="19" t="str">
        <f t="shared" si="1663"/>
        <v/>
      </c>
      <c r="KB587" s="19" t="str">
        <f t="shared" si="1663"/>
        <v/>
      </c>
      <c r="KC587" s="19" t="str">
        <f t="shared" si="1663"/>
        <v/>
      </c>
      <c r="KD587" s="19" t="str">
        <f t="shared" si="1663"/>
        <v/>
      </c>
      <c r="KE587" s="19" t="str">
        <f t="shared" si="1656"/>
        <v/>
      </c>
      <c r="KF587" s="19" t="str">
        <f t="shared" si="1669"/>
        <v/>
      </c>
      <c r="KG587" s="19" t="str">
        <f t="shared" si="1669"/>
        <v/>
      </c>
      <c r="KH587" s="19" t="str">
        <f t="shared" si="1669"/>
        <v/>
      </c>
      <c r="KI587" s="19" t="str">
        <f t="shared" si="1669"/>
        <v/>
      </c>
      <c r="KJ587" s="19" t="str">
        <f t="shared" si="1669"/>
        <v/>
      </c>
      <c r="KK587" s="19" t="str">
        <f t="shared" si="1669"/>
        <v/>
      </c>
      <c r="KL587" s="19" t="str">
        <f t="shared" si="1669"/>
        <v/>
      </c>
      <c r="KM587" s="19" t="str">
        <f t="shared" si="1669"/>
        <v/>
      </c>
      <c r="KN587" s="19" t="str">
        <f t="shared" si="1669"/>
        <v/>
      </c>
      <c r="KO587" s="19" t="str">
        <f t="shared" si="1669"/>
        <v/>
      </c>
      <c r="KP587" s="19" t="str">
        <f t="shared" si="1669"/>
        <v/>
      </c>
      <c r="KQ587" s="19" t="str">
        <f t="shared" si="1669"/>
        <v/>
      </c>
      <c r="KR587" s="19" t="str">
        <f t="shared" si="1669"/>
        <v/>
      </c>
      <c r="KS587" s="19" t="str">
        <f t="shared" si="1669"/>
        <v/>
      </c>
      <c r="KT587" s="19" t="str">
        <f t="shared" si="1669"/>
        <v/>
      </c>
      <c r="KU587" s="19" t="str">
        <f t="shared" si="1669"/>
        <v/>
      </c>
      <c r="KV587" s="19" t="str">
        <f t="shared" si="1664"/>
        <v/>
      </c>
      <c r="KW587" s="19" t="str">
        <f t="shared" si="1664"/>
        <v/>
      </c>
      <c r="KX587" s="19" t="str">
        <f t="shared" si="1664"/>
        <v/>
      </c>
      <c r="KY587" s="19" t="str">
        <f t="shared" si="1664"/>
        <v/>
      </c>
      <c r="KZ587" s="19" t="str">
        <f t="shared" si="1640"/>
        <v/>
      </c>
      <c r="LA587" s="19" t="str">
        <f t="shared" si="1640"/>
        <v/>
      </c>
      <c r="LB587" s="19" t="str">
        <f t="shared" si="1640"/>
        <v/>
      </c>
      <c r="LC587" s="19" t="str">
        <f t="shared" si="1640"/>
        <v/>
      </c>
      <c r="LD587" s="19" t="str">
        <f t="shared" si="1640"/>
        <v/>
      </c>
      <c r="LE587" s="19" t="str">
        <f t="shared" si="1640"/>
        <v/>
      </c>
      <c r="LF587" s="19" t="str">
        <f t="shared" si="1640"/>
        <v/>
      </c>
      <c r="LG587" s="19" t="str">
        <f t="shared" si="1640"/>
        <v/>
      </c>
      <c r="LH587" s="19" t="str">
        <f t="shared" si="1640"/>
        <v/>
      </c>
      <c r="LI587" s="19" t="str">
        <f t="shared" si="1640"/>
        <v/>
      </c>
      <c r="LJ587" s="19" t="str">
        <f t="shared" si="1640"/>
        <v/>
      </c>
      <c r="LK587" s="19" t="str">
        <f t="shared" si="1640"/>
        <v/>
      </c>
      <c r="LL587" s="19" t="str">
        <f t="shared" si="1619"/>
        <v/>
      </c>
      <c r="LM587" s="19" t="str">
        <f t="shared" si="1619"/>
        <v/>
      </c>
      <c r="LN587" s="19" t="str">
        <f t="shared" si="1619"/>
        <v/>
      </c>
      <c r="LO587" s="19" t="str">
        <f t="shared" si="1619"/>
        <v/>
      </c>
      <c r="LP587" s="19" t="str">
        <f t="shared" si="1619"/>
        <v/>
      </c>
      <c r="LQ587" s="19" t="str">
        <f t="shared" si="1619"/>
        <v/>
      </c>
      <c r="LR587" s="19" t="str">
        <f t="shared" si="1619"/>
        <v/>
      </c>
      <c r="LS587" s="19" t="str">
        <f t="shared" si="1619"/>
        <v/>
      </c>
      <c r="LT587" s="19" t="str">
        <f t="shared" si="1619"/>
        <v/>
      </c>
      <c r="LU587" s="19" t="str">
        <f t="shared" si="1619"/>
        <v/>
      </c>
      <c r="LV587" s="19" t="str">
        <f t="shared" si="1619"/>
        <v/>
      </c>
      <c r="LW587" s="19" t="str">
        <f t="shared" si="1619"/>
        <v/>
      </c>
      <c r="LX587" s="19" t="str">
        <f t="shared" si="1619"/>
        <v/>
      </c>
      <c r="LY587" s="19" t="str">
        <f t="shared" si="1619"/>
        <v/>
      </c>
      <c r="LZ587" s="19" t="str">
        <f t="shared" si="1619"/>
        <v/>
      </c>
      <c r="MA587" s="19" t="str">
        <f t="shared" si="1665"/>
        <v/>
      </c>
      <c r="MB587" s="19" t="str">
        <f t="shared" si="1665"/>
        <v/>
      </c>
      <c r="MC587" s="19" t="str">
        <f t="shared" si="1665"/>
        <v/>
      </c>
      <c r="MD587" s="19" t="str">
        <f t="shared" si="1665"/>
        <v/>
      </c>
      <c r="ME587" s="19" t="str">
        <f t="shared" si="1665"/>
        <v/>
      </c>
      <c r="MF587" s="19" t="str">
        <f t="shared" si="1665"/>
        <v/>
      </c>
      <c r="MG587" s="19" t="str">
        <f t="shared" si="1665"/>
        <v/>
      </c>
      <c r="MH587" s="19" t="str">
        <f t="shared" si="1665"/>
        <v/>
      </c>
      <c r="MI587" s="19" t="str">
        <f t="shared" si="1665"/>
        <v/>
      </c>
      <c r="MJ587" s="19" t="str">
        <f t="shared" si="1665"/>
        <v/>
      </c>
      <c r="MK587" s="19" t="str">
        <f t="shared" si="1665"/>
        <v/>
      </c>
      <c r="ML587" s="19" t="str">
        <f t="shared" si="1665"/>
        <v/>
      </c>
      <c r="MM587" s="19" t="str">
        <f t="shared" si="1665"/>
        <v/>
      </c>
      <c r="MN587" s="19" t="str">
        <f t="shared" si="1665"/>
        <v/>
      </c>
      <c r="MO587" s="19" t="str">
        <f t="shared" si="1665"/>
        <v/>
      </c>
      <c r="MP587" s="19" t="str">
        <f t="shared" si="1665"/>
        <v/>
      </c>
      <c r="MQ587" s="19" t="str">
        <f t="shared" si="1659"/>
        <v/>
      </c>
      <c r="MR587" s="19" t="str">
        <f t="shared" si="1670"/>
        <v/>
      </c>
      <c r="MS587" s="19" t="str">
        <f t="shared" si="1670"/>
        <v/>
      </c>
      <c r="MT587" s="19" t="str">
        <f t="shared" si="1670"/>
        <v/>
      </c>
      <c r="MU587" s="19" t="str">
        <f t="shared" si="1670"/>
        <v/>
      </c>
      <c r="MV587" s="19" t="str">
        <f t="shared" si="1670"/>
        <v/>
      </c>
      <c r="MW587" s="19" t="str">
        <f t="shared" si="1670"/>
        <v/>
      </c>
      <c r="MX587" s="19" t="str">
        <f t="shared" si="1670"/>
        <v/>
      </c>
      <c r="MY587" s="19" t="str">
        <f t="shared" si="1670"/>
        <v/>
      </c>
      <c r="MZ587" s="19" t="str">
        <f t="shared" si="1670"/>
        <v/>
      </c>
      <c r="NA587" s="19" t="str">
        <f t="shared" si="1670"/>
        <v/>
      </c>
      <c r="NB587" s="19" t="str">
        <f t="shared" si="1670"/>
        <v/>
      </c>
      <c r="NC587" s="19" t="str">
        <f t="shared" si="1670"/>
        <v/>
      </c>
      <c r="ND587" s="19" t="str">
        <f t="shared" si="1670"/>
        <v/>
      </c>
      <c r="NE587" s="19" t="str">
        <f t="shared" si="1670"/>
        <v/>
      </c>
      <c r="NF587" s="19" t="str">
        <f t="shared" si="1670"/>
        <v/>
      </c>
      <c r="NG587" s="19" t="str">
        <f t="shared" si="1670"/>
        <v/>
      </c>
      <c r="NH587" s="19" t="str">
        <f t="shared" si="1666"/>
        <v/>
      </c>
      <c r="NI587" s="19" t="str">
        <f t="shared" si="1666"/>
        <v/>
      </c>
      <c r="NJ587" s="19" t="str">
        <f t="shared" si="1666"/>
        <v/>
      </c>
      <c r="NK587" s="19" t="str">
        <f t="shared" si="1666"/>
        <v/>
      </c>
      <c r="NL587" s="19" t="str">
        <f t="shared" si="1645"/>
        <v/>
      </c>
      <c r="NM587" s="19" t="str">
        <f t="shared" si="1645"/>
        <v/>
      </c>
      <c r="NN587" s="19" t="str">
        <f t="shared" si="1645"/>
        <v/>
      </c>
      <c r="NO587" s="19" t="str">
        <f t="shared" si="1645"/>
        <v/>
      </c>
      <c r="NP587" s="19" t="str">
        <f t="shared" si="1645"/>
        <v/>
      </c>
      <c r="NQ587" s="19" t="str">
        <f t="shared" si="1645"/>
        <v/>
      </c>
      <c r="NR587" s="19" t="str">
        <f t="shared" si="1645"/>
        <v/>
      </c>
      <c r="NS587" s="19" t="str">
        <f t="shared" si="1645"/>
        <v/>
      </c>
      <c r="NT587" s="19" t="str">
        <f t="shared" si="1645"/>
        <v/>
      </c>
      <c r="NU587" s="19" t="str">
        <f t="shared" si="1645"/>
        <v/>
      </c>
      <c r="NV587" s="19" t="str">
        <f t="shared" si="1645"/>
        <v/>
      </c>
      <c r="NW587" s="19" t="str">
        <f t="shared" si="1645"/>
        <v/>
      </c>
      <c r="NX587" s="19" t="str">
        <f t="shared" si="1622"/>
        <v/>
      </c>
      <c r="NY587" s="19" t="str">
        <f t="shared" si="1622"/>
        <v/>
      </c>
      <c r="NZ587" s="19" t="str">
        <f t="shared" si="1622"/>
        <v/>
      </c>
      <c r="OA587" s="19" t="str">
        <f t="shared" si="1622"/>
        <v/>
      </c>
      <c r="OB587" s="19" t="str">
        <f t="shared" si="1622"/>
        <v/>
      </c>
      <c r="OC587" s="19" t="str">
        <f t="shared" si="1622"/>
        <v/>
      </c>
      <c r="OD587" s="19" t="str">
        <f t="shared" si="1622"/>
        <v/>
      </c>
      <c r="OE587" s="19" t="str">
        <f t="shared" si="1622"/>
        <v/>
      </c>
      <c r="OF587" s="19" t="str">
        <f t="shared" si="1622"/>
        <v/>
      </c>
      <c r="OG587" s="19" t="str">
        <f t="shared" si="1622"/>
        <v/>
      </c>
      <c r="OH587" s="19" t="str">
        <f t="shared" si="1622"/>
        <v/>
      </c>
      <c r="OI587" s="19" t="str">
        <f t="shared" si="1622"/>
        <v/>
      </c>
      <c r="OJ587" s="19" t="str">
        <f t="shared" si="1622"/>
        <v/>
      </c>
      <c r="OK587" s="19" t="str">
        <f t="shared" si="1622"/>
        <v/>
      </c>
      <c r="OL587" s="19" t="str">
        <f t="shared" si="1622"/>
        <v/>
      </c>
      <c r="OM587" s="19" t="str">
        <f t="shared" si="1681"/>
        <v/>
      </c>
      <c r="ON587" s="19" t="str">
        <f t="shared" si="1681"/>
        <v/>
      </c>
      <c r="OO587" s="19" t="str">
        <f t="shared" si="1681"/>
        <v/>
      </c>
      <c r="OP587" s="19" t="str">
        <f t="shared" si="1681"/>
        <v/>
      </c>
      <c r="OQ587" s="19" t="str">
        <f t="shared" si="1681"/>
        <v/>
      </c>
      <c r="OR587" s="19" t="str">
        <f t="shared" si="1681"/>
        <v/>
      </c>
      <c r="OS587" s="19" t="str">
        <f t="shared" si="1681"/>
        <v/>
      </c>
      <c r="OT587" s="19" t="str">
        <f t="shared" si="1681"/>
        <v/>
      </c>
      <c r="OU587" s="19" t="str">
        <f t="shared" si="1681"/>
        <v/>
      </c>
      <c r="OV587" s="19" t="str">
        <f t="shared" si="1681"/>
        <v/>
      </c>
      <c r="OW587" s="19" t="str">
        <f t="shared" si="1681"/>
        <v/>
      </c>
      <c r="OX587" s="19" t="str">
        <f t="shared" si="1681"/>
        <v/>
      </c>
      <c r="OY587" s="19" t="str">
        <f t="shared" si="1681"/>
        <v/>
      </c>
      <c r="OZ587" s="19" t="str">
        <f t="shared" si="1681"/>
        <v/>
      </c>
      <c r="PA587" s="19" t="str">
        <f t="shared" si="1681"/>
        <v/>
      </c>
      <c r="PB587" s="19" t="str">
        <f t="shared" si="1681"/>
        <v/>
      </c>
      <c r="PC587" s="19" t="str">
        <f t="shared" si="1679"/>
        <v/>
      </c>
      <c r="PD587" s="19" t="str">
        <f t="shared" si="1680"/>
        <v/>
      </c>
      <c r="PE587" s="19" t="str">
        <f t="shared" si="1680"/>
        <v/>
      </c>
      <c r="PF587" s="19" t="str">
        <f t="shared" si="1676"/>
        <v/>
      </c>
      <c r="PG587" s="19" t="str">
        <f t="shared" si="1676"/>
        <v/>
      </c>
      <c r="PH587" s="19" t="str">
        <f t="shared" si="1676"/>
        <v/>
      </c>
      <c r="PI587" s="19" t="str">
        <f t="shared" si="1676"/>
        <v/>
      </c>
      <c r="PJ587" s="19" t="str">
        <f t="shared" si="1676"/>
        <v/>
      </c>
      <c r="PK587" s="19" t="str">
        <f t="shared" si="1676"/>
        <v/>
      </c>
      <c r="PL587" s="19" t="str">
        <f t="shared" si="1676"/>
        <v/>
      </c>
      <c r="PM587" s="19" t="str">
        <f t="shared" si="1676"/>
        <v/>
      </c>
      <c r="PN587" s="19" t="str">
        <f t="shared" si="1676"/>
        <v/>
      </c>
      <c r="PO587" s="19" t="str">
        <f t="shared" si="1676"/>
        <v/>
      </c>
      <c r="PP587" s="19" t="str">
        <f t="shared" si="1676"/>
        <v/>
      </c>
      <c r="PQ587" s="19" t="str">
        <f t="shared" si="1676"/>
        <v/>
      </c>
      <c r="PR587" s="19" t="str">
        <f t="shared" si="1676"/>
        <v/>
      </c>
      <c r="PS587" s="19" t="str">
        <f t="shared" si="1676"/>
        <v/>
      </c>
      <c r="PT587" s="19" t="str">
        <f t="shared" si="1676"/>
        <v/>
      </c>
      <c r="PU587" s="19" t="str">
        <f t="shared" si="1676"/>
        <v/>
      </c>
      <c r="PV587" s="19" t="str">
        <f t="shared" si="1672"/>
        <v/>
      </c>
      <c r="PW587" s="19" t="str">
        <f t="shared" si="1673"/>
        <v/>
      </c>
      <c r="PX587" s="19" t="str">
        <f t="shared" si="1673"/>
        <v/>
      </c>
      <c r="PY587" s="19" t="str">
        <f t="shared" si="1673"/>
        <v/>
      </c>
      <c r="PZ587" s="19" t="str">
        <f t="shared" si="1581"/>
        <v/>
      </c>
      <c r="QA587" s="19" t="str">
        <f t="shared" si="1582"/>
        <v/>
      </c>
    </row>
    <row r="588" spans="4:443" x14ac:dyDescent="0.25">
      <c r="G588" s="20" t="str">
        <f t="shared" si="1578"/>
        <v/>
      </c>
      <c r="H588" s="20"/>
      <c r="I588" s="19" t="str">
        <f t="shared" si="1594"/>
        <v/>
      </c>
      <c r="J588" s="19" t="str">
        <f t="shared" si="1594"/>
        <v/>
      </c>
      <c r="K588" s="19" t="str">
        <f t="shared" si="1594"/>
        <v/>
      </c>
      <c r="L588" s="19" t="str">
        <f t="shared" si="1594"/>
        <v/>
      </c>
      <c r="M588" s="19" t="str">
        <f t="shared" si="1594"/>
        <v/>
      </c>
      <c r="N588" s="19" t="str">
        <f t="shared" si="1594"/>
        <v/>
      </c>
      <c r="O588" s="19" t="str">
        <f t="shared" si="1594"/>
        <v/>
      </c>
      <c r="P588" s="19" t="str">
        <f t="shared" si="1594"/>
        <v/>
      </c>
      <c r="Q588" s="19" t="str">
        <f t="shared" si="1594"/>
        <v/>
      </c>
      <c r="R588" s="19" t="str">
        <f t="shared" si="1594"/>
        <v/>
      </c>
      <c r="S588" s="19" t="str">
        <f t="shared" si="1594"/>
        <v/>
      </c>
      <c r="T588" s="19" t="str">
        <f t="shared" si="1594"/>
        <v/>
      </c>
      <c r="U588" s="50" t="str">
        <f t="shared" si="1594"/>
        <v/>
      </c>
      <c r="V588" s="19" t="str">
        <f t="shared" si="1594"/>
        <v/>
      </c>
      <c r="W588" s="19" t="str">
        <f t="shared" si="1594"/>
        <v/>
      </c>
      <c r="X588" s="19" t="str">
        <f t="shared" si="1594"/>
        <v/>
      </c>
      <c r="Y588" s="19" t="str">
        <f t="shared" si="1584"/>
        <v/>
      </c>
      <c r="Z588" s="19" t="str">
        <f t="shared" si="1584"/>
        <v/>
      </c>
      <c r="AA588" s="19" t="str">
        <f t="shared" si="1584"/>
        <v/>
      </c>
      <c r="AB588" s="19" t="str">
        <f t="shared" si="1584"/>
        <v/>
      </c>
      <c r="AC588" s="19" t="str">
        <f t="shared" si="1584"/>
        <v/>
      </c>
      <c r="AD588" s="19" t="str">
        <f t="shared" si="1584"/>
        <v/>
      </c>
      <c r="AE588" s="19" t="str">
        <f t="shared" si="1584"/>
        <v/>
      </c>
      <c r="AF588" s="19" t="str">
        <f t="shared" si="1584"/>
        <v/>
      </c>
      <c r="AG588" s="19" t="str">
        <f t="shared" si="1584"/>
        <v/>
      </c>
      <c r="AH588" s="19" t="str">
        <f t="shared" si="1584"/>
        <v/>
      </c>
      <c r="AI588" s="19" t="str">
        <f t="shared" si="1584"/>
        <v/>
      </c>
      <c r="AJ588" s="19" t="str">
        <f t="shared" si="1584"/>
        <v/>
      </c>
      <c r="AK588" s="19" t="str">
        <f t="shared" si="1584"/>
        <v/>
      </c>
      <c r="AL588" s="19" t="str">
        <f t="shared" si="1584"/>
        <v/>
      </c>
      <c r="AM588" s="19" t="str">
        <f t="shared" si="1584"/>
        <v/>
      </c>
      <c r="AN588" s="19" t="str">
        <f t="shared" si="1646"/>
        <v/>
      </c>
      <c r="AO588" s="19" t="str">
        <f t="shared" si="1646"/>
        <v/>
      </c>
      <c r="AP588" s="19" t="str">
        <f t="shared" si="1646"/>
        <v/>
      </c>
      <c r="AQ588" s="19" t="str">
        <f t="shared" si="1646"/>
        <v/>
      </c>
      <c r="AR588" s="19" t="str">
        <f t="shared" si="1646"/>
        <v/>
      </c>
      <c r="AS588" s="19" t="str">
        <f t="shared" si="1646"/>
        <v/>
      </c>
      <c r="AT588" s="19" t="str">
        <f t="shared" si="1646"/>
        <v/>
      </c>
      <c r="AU588" s="19" t="str">
        <f t="shared" si="1646"/>
        <v/>
      </c>
      <c r="AV588" s="19" t="str">
        <f t="shared" si="1646"/>
        <v/>
      </c>
      <c r="AW588" s="19" t="str">
        <f t="shared" si="1646"/>
        <v/>
      </c>
      <c r="AX588" s="19" t="str">
        <f t="shared" si="1646"/>
        <v/>
      </c>
      <c r="AY588" s="19" t="str">
        <f t="shared" si="1646"/>
        <v/>
      </c>
      <c r="AZ588" s="19" t="str">
        <f t="shared" si="1646"/>
        <v/>
      </c>
      <c r="BA588" s="19" t="str">
        <f t="shared" si="1646"/>
        <v/>
      </c>
      <c r="BB588" s="19" t="str">
        <f t="shared" si="1646"/>
        <v/>
      </c>
      <c r="BC588" s="19" t="str">
        <f t="shared" si="1646"/>
        <v/>
      </c>
      <c r="BD588" s="19" t="str">
        <f t="shared" si="1629"/>
        <v/>
      </c>
      <c r="BE588" s="19" t="str">
        <f t="shared" si="1629"/>
        <v/>
      </c>
      <c r="BF588" s="19" t="str">
        <f t="shared" si="1629"/>
        <v/>
      </c>
      <c r="BG588" s="19" t="str">
        <f t="shared" si="1629"/>
        <v/>
      </c>
      <c r="BH588" s="19" t="str">
        <f t="shared" si="1629"/>
        <v/>
      </c>
      <c r="BI588" s="19" t="str">
        <f t="shared" si="1629"/>
        <v/>
      </c>
      <c r="BJ588" s="19" t="str">
        <f t="shared" si="1629"/>
        <v/>
      </c>
      <c r="BK588" s="19" t="str">
        <f t="shared" si="1629"/>
        <v/>
      </c>
      <c r="BL588" s="19" t="str">
        <f t="shared" si="1629"/>
        <v/>
      </c>
      <c r="BM588" s="19" t="str">
        <f t="shared" si="1629"/>
        <v/>
      </c>
      <c r="BN588" s="19" t="str">
        <f t="shared" si="1629"/>
        <v/>
      </c>
      <c r="BO588" s="19" t="str">
        <f t="shared" si="1629"/>
        <v/>
      </c>
      <c r="BP588" s="19" t="str">
        <f t="shared" si="1629"/>
        <v/>
      </c>
      <c r="BQ588" s="19" t="str">
        <f t="shared" si="1629"/>
        <v/>
      </c>
      <c r="BR588" s="19" t="str">
        <f t="shared" si="1629"/>
        <v/>
      </c>
      <c r="BS588" s="19" t="str">
        <f t="shared" si="1606"/>
        <v/>
      </c>
      <c r="BT588" s="19" t="str">
        <f t="shared" si="1606"/>
        <v/>
      </c>
      <c r="BU588" s="19" t="str">
        <f t="shared" si="1606"/>
        <v/>
      </c>
      <c r="BV588" s="19" t="str">
        <f t="shared" si="1606"/>
        <v/>
      </c>
      <c r="BW588" s="19" t="str">
        <f t="shared" si="1606"/>
        <v/>
      </c>
      <c r="BX588" s="19" t="str">
        <f t="shared" si="1606"/>
        <v/>
      </c>
      <c r="BY588" s="19" t="str">
        <f t="shared" si="1606"/>
        <v/>
      </c>
      <c r="BZ588" s="19" t="str">
        <f t="shared" si="1606"/>
        <v/>
      </c>
      <c r="CA588" s="19" t="str">
        <f t="shared" si="1606"/>
        <v/>
      </c>
      <c r="CB588" s="19" t="str">
        <f t="shared" si="1606"/>
        <v/>
      </c>
      <c r="CC588" s="19" t="str">
        <f t="shared" si="1606"/>
        <v/>
      </c>
      <c r="CD588" s="19" t="str">
        <f t="shared" si="1606"/>
        <v/>
      </c>
      <c r="CE588" s="19" t="str">
        <f t="shared" si="1606"/>
        <v/>
      </c>
      <c r="CF588" s="19" t="str">
        <f t="shared" si="1606"/>
        <v/>
      </c>
      <c r="CG588" s="19" t="str">
        <f t="shared" si="1606"/>
        <v/>
      </c>
      <c r="CH588" s="19" t="str">
        <f t="shared" si="1606"/>
        <v/>
      </c>
      <c r="CI588" s="19" t="str">
        <f t="shared" si="1647"/>
        <v/>
      </c>
      <c r="CJ588" s="19" t="str">
        <f t="shared" si="1647"/>
        <v/>
      </c>
      <c r="CK588" s="19" t="str">
        <f t="shared" si="1647"/>
        <v/>
      </c>
      <c r="CL588" s="19" t="str">
        <f t="shared" si="1647"/>
        <v/>
      </c>
      <c r="CM588" s="19" t="str">
        <f t="shared" si="1647"/>
        <v/>
      </c>
      <c r="CN588" s="19" t="str">
        <f t="shared" si="1647"/>
        <v/>
      </c>
      <c r="CO588" s="19" t="str">
        <f t="shared" si="1667"/>
        <v/>
      </c>
      <c r="CP588" s="19" t="str">
        <f t="shared" si="1668"/>
        <v/>
      </c>
      <c r="CQ588" s="19" t="str">
        <f t="shared" si="1668"/>
        <v/>
      </c>
      <c r="CR588" s="19" t="str">
        <f t="shared" si="1668"/>
        <v/>
      </c>
      <c r="CS588" s="19" t="str">
        <f t="shared" si="1668"/>
        <v/>
      </c>
      <c r="CT588" s="19" t="str">
        <f t="shared" si="1668"/>
        <v/>
      </c>
      <c r="CU588" s="19" t="str">
        <f t="shared" si="1668"/>
        <v/>
      </c>
      <c r="CV588" s="19" t="str">
        <f t="shared" si="1668"/>
        <v/>
      </c>
      <c r="CW588" s="19" t="str">
        <f t="shared" si="1668"/>
        <v/>
      </c>
      <c r="CX588" s="19" t="str">
        <f t="shared" si="1668"/>
        <v/>
      </c>
      <c r="CY588" s="19" t="str">
        <f t="shared" si="1668"/>
        <v/>
      </c>
      <c r="CZ588" s="19" t="str">
        <f t="shared" si="1668"/>
        <v/>
      </c>
      <c r="DA588" s="19" t="str">
        <f t="shared" si="1668"/>
        <v/>
      </c>
      <c r="DB588" s="19" t="str">
        <f t="shared" si="1668"/>
        <v/>
      </c>
      <c r="DC588" s="19" t="str">
        <f t="shared" si="1668"/>
        <v/>
      </c>
      <c r="DD588" s="19" t="str">
        <f t="shared" si="1668"/>
        <v/>
      </c>
      <c r="DE588" s="19" t="str">
        <f t="shared" si="1668"/>
        <v/>
      </c>
      <c r="DF588" s="19" t="str">
        <f t="shared" si="1662"/>
        <v/>
      </c>
      <c r="DG588" s="19" t="str">
        <f t="shared" si="1662"/>
        <v/>
      </c>
      <c r="DH588" s="19" t="str">
        <f t="shared" si="1662"/>
        <v/>
      </c>
      <c r="DI588" s="19" t="str">
        <f t="shared" si="1662"/>
        <v/>
      </c>
      <c r="DJ588" s="19" t="str">
        <f t="shared" si="1662"/>
        <v/>
      </c>
      <c r="DK588" s="19" t="str">
        <f t="shared" si="1662"/>
        <v/>
      </c>
      <c r="DL588" s="19" t="str">
        <f t="shared" si="1662"/>
        <v/>
      </c>
      <c r="DM588" s="19" t="str">
        <f t="shared" si="1662"/>
        <v/>
      </c>
      <c r="DN588" s="19" t="str">
        <f t="shared" si="1662"/>
        <v/>
      </c>
      <c r="DO588" s="19" t="str">
        <f t="shared" si="1662"/>
        <v/>
      </c>
      <c r="DP588" s="19" t="str">
        <f t="shared" si="1662"/>
        <v/>
      </c>
      <c r="DQ588" s="19" t="str">
        <f t="shared" si="1662"/>
        <v/>
      </c>
      <c r="DR588" s="19" t="str">
        <f t="shared" si="1662"/>
        <v/>
      </c>
      <c r="DS588" s="19" t="str">
        <f t="shared" si="1662"/>
        <v/>
      </c>
      <c r="DT588" s="19" t="str">
        <f t="shared" si="1662"/>
        <v/>
      </c>
      <c r="DU588" s="19" t="str">
        <f t="shared" si="1631"/>
        <v/>
      </c>
      <c r="DV588" s="19" t="str">
        <f t="shared" si="1631"/>
        <v/>
      </c>
      <c r="DW588" s="19" t="str">
        <f t="shared" si="1631"/>
        <v/>
      </c>
      <c r="DX588" s="19" t="str">
        <f t="shared" si="1631"/>
        <v/>
      </c>
      <c r="DY588" s="19" t="str">
        <f t="shared" si="1631"/>
        <v/>
      </c>
      <c r="DZ588" s="19" t="str">
        <f t="shared" si="1631"/>
        <v/>
      </c>
      <c r="EA588" s="19" t="str">
        <f t="shared" si="1608"/>
        <v/>
      </c>
      <c r="EB588" s="19" t="str">
        <f t="shared" si="1608"/>
        <v/>
      </c>
      <c r="EC588" s="19" t="str">
        <f t="shared" si="1598"/>
        <v/>
      </c>
      <c r="ED588" s="19" t="str">
        <f t="shared" si="1588"/>
        <v/>
      </c>
      <c r="EE588" s="19" t="str">
        <f t="shared" si="1588"/>
        <v/>
      </c>
      <c r="EF588" s="19" t="str">
        <f t="shared" si="1588"/>
        <v/>
      </c>
      <c r="EG588" s="19" t="str">
        <f t="shared" si="1588"/>
        <v/>
      </c>
      <c r="EH588" s="19" t="str">
        <f t="shared" si="1588"/>
        <v/>
      </c>
      <c r="EI588" s="19" t="str">
        <f t="shared" si="1588"/>
        <v/>
      </c>
      <c r="EJ588" s="19" t="str">
        <f t="shared" si="1588"/>
        <v/>
      </c>
      <c r="EK588" s="19" t="str">
        <f t="shared" si="1588"/>
        <v/>
      </c>
      <c r="EL588" s="19" t="str">
        <f t="shared" si="1588"/>
        <v/>
      </c>
      <c r="EM588" s="19" t="str">
        <f t="shared" si="1588"/>
        <v/>
      </c>
      <c r="EN588" s="19" t="str">
        <f t="shared" si="1588"/>
        <v/>
      </c>
      <c r="EO588" s="19" t="str">
        <f t="shared" si="1588"/>
        <v/>
      </c>
      <c r="EP588" s="19" t="str">
        <f t="shared" si="1588"/>
        <v/>
      </c>
      <c r="EQ588" s="19" t="str">
        <f t="shared" si="1588"/>
        <v/>
      </c>
      <c r="ER588" s="19" t="str">
        <f t="shared" si="1588"/>
        <v/>
      </c>
      <c r="ES588" s="19" t="str">
        <f t="shared" si="1652"/>
        <v/>
      </c>
      <c r="ET588" s="19" t="str">
        <f t="shared" si="1652"/>
        <v/>
      </c>
      <c r="EU588" s="19" t="str">
        <f t="shared" si="1652"/>
        <v/>
      </c>
      <c r="EV588" s="19" t="str">
        <f t="shared" si="1652"/>
        <v/>
      </c>
      <c r="EW588" s="19" t="str">
        <f t="shared" si="1652"/>
        <v/>
      </c>
      <c r="EX588" s="19" t="str">
        <f t="shared" si="1652"/>
        <v/>
      </c>
      <c r="EY588" s="19" t="str">
        <f t="shared" si="1652"/>
        <v/>
      </c>
      <c r="EZ588" s="19" t="str">
        <f t="shared" si="1652"/>
        <v/>
      </c>
      <c r="FA588" s="19" t="str">
        <f t="shared" si="1652"/>
        <v/>
      </c>
      <c r="FB588" s="19" t="str">
        <f t="shared" si="1652"/>
        <v/>
      </c>
      <c r="FC588" s="19" t="str">
        <f t="shared" si="1652"/>
        <v/>
      </c>
      <c r="FD588" s="19" t="str">
        <f t="shared" si="1652"/>
        <v/>
      </c>
      <c r="FE588" s="19" t="str">
        <f t="shared" si="1652"/>
        <v/>
      </c>
      <c r="FF588" s="19" t="str">
        <f t="shared" si="1652"/>
        <v/>
      </c>
      <c r="FG588" s="19" t="str">
        <f t="shared" si="1684"/>
        <v/>
      </c>
      <c r="FH588" s="19" t="str">
        <f t="shared" si="1684"/>
        <v/>
      </c>
      <c r="FI588" s="19" t="str">
        <f t="shared" si="1684"/>
        <v/>
      </c>
      <c r="FJ588" s="19" t="str">
        <f t="shared" si="1684"/>
        <v/>
      </c>
      <c r="FK588" s="19" t="str">
        <f t="shared" si="1684"/>
        <v/>
      </c>
      <c r="FL588" s="19" t="str">
        <f t="shared" si="1684"/>
        <v/>
      </c>
      <c r="FM588" s="19" t="str">
        <f t="shared" si="1684"/>
        <v/>
      </c>
      <c r="FN588" s="19" t="str">
        <f t="shared" si="1684"/>
        <v/>
      </c>
      <c r="FO588" s="19" t="str">
        <f t="shared" si="1684"/>
        <v/>
      </c>
      <c r="FP588" s="19" t="str">
        <f t="shared" si="1684"/>
        <v/>
      </c>
      <c r="FQ588" s="19" t="str">
        <f t="shared" si="1684"/>
        <v/>
      </c>
      <c r="FR588" s="19" t="str">
        <f t="shared" si="1684"/>
        <v/>
      </c>
      <c r="FS588" s="19" t="str">
        <f t="shared" si="1684"/>
        <v/>
      </c>
      <c r="FT588" s="19" t="str">
        <f t="shared" si="1684"/>
        <v/>
      </c>
      <c r="FU588" s="19" t="str">
        <f t="shared" si="1684"/>
        <v/>
      </c>
      <c r="FV588" s="19" t="str">
        <f t="shared" si="1684"/>
        <v/>
      </c>
      <c r="FW588" s="19" t="str">
        <f t="shared" si="1682"/>
        <v/>
      </c>
      <c r="FX588" s="19" t="str">
        <f t="shared" si="1682"/>
        <v/>
      </c>
      <c r="FY588" s="19" t="str">
        <f t="shared" si="1682"/>
        <v/>
      </c>
      <c r="FZ588" s="19" t="str">
        <f t="shared" si="1683"/>
        <v/>
      </c>
      <c r="GA588" s="19" t="str">
        <f t="shared" si="1613"/>
        <v/>
      </c>
      <c r="GB588" s="19" t="str">
        <f t="shared" si="1613"/>
        <v/>
      </c>
      <c r="GC588" s="19" t="str">
        <f t="shared" si="1613"/>
        <v/>
      </c>
      <c r="GD588" s="19" t="str">
        <f t="shared" si="1613"/>
        <v/>
      </c>
      <c r="GE588" s="19" t="str">
        <f t="shared" si="1613"/>
        <v/>
      </c>
      <c r="GF588" s="19" t="str">
        <f t="shared" si="1613"/>
        <v/>
      </c>
      <c r="GG588" s="19" t="str">
        <f t="shared" si="1613"/>
        <v/>
      </c>
      <c r="GH588" s="19" t="str">
        <f t="shared" si="1613"/>
        <v/>
      </c>
      <c r="GI588" s="19" t="str">
        <f t="shared" si="1613"/>
        <v/>
      </c>
      <c r="GJ588" s="19" t="str">
        <f t="shared" si="1613"/>
        <v/>
      </c>
      <c r="GK588" s="19" t="str">
        <f t="shared" si="1613"/>
        <v/>
      </c>
      <c r="GL588" s="19" t="str">
        <f t="shared" si="1613"/>
        <v/>
      </c>
      <c r="GM588" s="19" t="str">
        <f t="shared" si="1613"/>
        <v/>
      </c>
      <c r="GN588" s="19" t="str">
        <f t="shared" si="1613"/>
        <v/>
      </c>
      <c r="GO588" s="19" t="str">
        <f t="shared" si="1613"/>
        <v/>
      </c>
      <c r="GP588" s="19" t="str">
        <f t="shared" si="1613"/>
        <v/>
      </c>
      <c r="GQ588" s="19" t="str">
        <f t="shared" si="1600"/>
        <v/>
      </c>
      <c r="GR588" s="19" t="str">
        <f t="shared" si="1650"/>
        <v/>
      </c>
      <c r="GS588" s="19" t="str">
        <f t="shared" si="1650"/>
        <v/>
      </c>
      <c r="GT588" s="19" t="str">
        <f t="shared" si="1650"/>
        <v/>
      </c>
      <c r="GU588" s="19" t="str">
        <f t="shared" si="1650"/>
        <v/>
      </c>
      <c r="GV588" s="19" t="str">
        <f t="shared" si="1650"/>
        <v/>
      </c>
      <c r="GW588" s="19" t="str">
        <f t="shared" si="1650"/>
        <v/>
      </c>
      <c r="GX588" s="19" t="str">
        <f t="shared" si="1650"/>
        <v/>
      </c>
      <c r="GY588" s="19" t="str">
        <f t="shared" si="1650"/>
        <v/>
      </c>
      <c r="GZ588" s="19" t="str">
        <f t="shared" si="1650"/>
        <v/>
      </c>
      <c r="HA588" s="19" t="str">
        <f t="shared" si="1650"/>
        <v/>
      </c>
      <c r="HB588" s="19" t="str">
        <f t="shared" si="1650"/>
        <v/>
      </c>
      <c r="HC588" s="19" t="str">
        <f t="shared" si="1650"/>
        <v/>
      </c>
      <c r="HD588" s="19" t="str">
        <f t="shared" si="1650"/>
        <v/>
      </c>
      <c r="HE588" s="19" t="str">
        <f t="shared" si="1650"/>
        <v/>
      </c>
      <c r="HF588" s="19" t="str">
        <f t="shared" si="1650"/>
        <v/>
      </c>
      <c r="HG588" s="19" t="str">
        <f t="shared" si="1650"/>
        <v/>
      </c>
      <c r="HH588" s="19" t="str">
        <f t="shared" si="1633"/>
        <v/>
      </c>
      <c r="HI588" s="19" t="str">
        <f t="shared" si="1633"/>
        <v/>
      </c>
      <c r="HJ588" s="19" t="str">
        <f t="shared" si="1633"/>
        <v/>
      </c>
      <c r="HK588" s="19" t="str">
        <f t="shared" si="1633"/>
        <v/>
      </c>
      <c r="HL588" s="19" t="str">
        <f t="shared" si="1633"/>
        <v/>
      </c>
      <c r="HM588" s="19" t="str">
        <f t="shared" si="1633"/>
        <v/>
      </c>
      <c r="HN588" s="19" t="str">
        <f t="shared" si="1633"/>
        <v/>
      </c>
      <c r="HO588" s="19" t="str">
        <f t="shared" si="1633"/>
        <v/>
      </c>
      <c r="HP588" s="19" t="str">
        <f t="shared" si="1633"/>
        <v/>
      </c>
      <c r="HQ588" s="19" t="str">
        <f t="shared" si="1633"/>
        <v/>
      </c>
      <c r="HR588" s="19" t="str">
        <f t="shared" si="1633"/>
        <v/>
      </c>
      <c r="HS588" s="19" t="str">
        <f t="shared" si="1633"/>
        <v/>
      </c>
      <c r="HT588" s="19" t="str">
        <f t="shared" si="1633"/>
        <v/>
      </c>
      <c r="HU588" s="19" t="str">
        <f t="shared" si="1633"/>
        <v/>
      </c>
      <c r="HV588" s="19" t="str">
        <f t="shared" si="1633"/>
        <v/>
      </c>
      <c r="HW588" s="19" t="str">
        <f t="shared" si="1677"/>
        <v/>
      </c>
      <c r="HX588" s="19" t="str">
        <f t="shared" si="1677"/>
        <v/>
      </c>
      <c r="HY588" s="19" t="str">
        <f t="shared" si="1677"/>
        <v/>
      </c>
      <c r="HZ588" s="19" t="str">
        <f t="shared" si="1677"/>
        <v/>
      </c>
      <c r="IA588" s="19" t="str">
        <f t="shared" si="1677"/>
        <v/>
      </c>
      <c r="IB588" s="19" t="str">
        <f t="shared" si="1677"/>
        <v/>
      </c>
      <c r="IC588" s="19" t="str">
        <f t="shared" si="1677"/>
        <v/>
      </c>
      <c r="ID588" s="19" t="str">
        <f t="shared" si="1677"/>
        <v/>
      </c>
      <c r="IE588" s="19" t="str">
        <f t="shared" si="1677"/>
        <v/>
      </c>
      <c r="IF588" s="19" t="str">
        <f t="shared" si="1677"/>
        <v/>
      </c>
      <c r="IG588" s="19" t="str">
        <f t="shared" si="1677"/>
        <v/>
      </c>
      <c r="IH588" s="19" t="str">
        <f t="shared" si="1677"/>
        <v/>
      </c>
      <c r="II588" s="19" t="str">
        <f t="shared" si="1677"/>
        <v/>
      </c>
      <c r="IJ588" s="19" t="str">
        <f t="shared" si="1677"/>
        <v/>
      </c>
      <c r="IK588" s="19" t="str">
        <f t="shared" si="1677"/>
        <v/>
      </c>
      <c r="IL588" s="19" t="str">
        <f t="shared" si="1677"/>
        <v/>
      </c>
      <c r="IM588" s="19" t="str">
        <f t="shared" si="1674"/>
        <v/>
      </c>
      <c r="IN588" s="19" t="str">
        <f t="shared" si="1674"/>
        <v/>
      </c>
      <c r="IO588" s="19" t="str">
        <f t="shared" si="1674"/>
        <v/>
      </c>
      <c r="IP588" s="19" t="str">
        <f t="shared" si="1635"/>
        <v/>
      </c>
      <c r="IQ588" s="19" t="str">
        <f t="shared" si="1635"/>
        <v/>
      </c>
      <c r="IR588" s="19" t="str">
        <f t="shared" si="1635"/>
        <v/>
      </c>
      <c r="IS588" s="19" t="str">
        <f t="shared" si="1635"/>
        <v/>
      </c>
      <c r="IT588" s="19" t="str">
        <f t="shared" si="1635"/>
        <v/>
      </c>
      <c r="IU588" s="19" t="str">
        <f t="shared" si="1635"/>
        <v/>
      </c>
      <c r="IV588" s="19" t="str">
        <f t="shared" si="1635"/>
        <v/>
      </c>
      <c r="IW588" s="19" t="str">
        <f t="shared" si="1635"/>
        <v/>
      </c>
      <c r="IX588" s="19" t="str">
        <f t="shared" si="1635"/>
        <v/>
      </c>
      <c r="IY588" s="19" t="str">
        <f t="shared" si="1635"/>
        <v/>
      </c>
      <c r="IZ588" s="19" t="str">
        <f t="shared" si="1616"/>
        <v/>
      </c>
      <c r="JA588" s="19" t="str">
        <f t="shared" si="1616"/>
        <v/>
      </c>
      <c r="JB588" s="19" t="str">
        <f t="shared" si="1616"/>
        <v/>
      </c>
      <c r="JC588" s="19" t="str">
        <f t="shared" si="1616"/>
        <v/>
      </c>
      <c r="JD588" s="19" t="str">
        <f t="shared" si="1616"/>
        <v/>
      </c>
      <c r="JE588" s="19" t="str">
        <f t="shared" si="1616"/>
        <v/>
      </c>
      <c r="JF588" s="19" t="str">
        <f t="shared" si="1616"/>
        <v/>
      </c>
      <c r="JG588" s="19" t="str">
        <f t="shared" si="1616"/>
        <v/>
      </c>
      <c r="JH588" s="19" t="str">
        <f t="shared" si="1616"/>
        <v/>
      </c>
      <c r="JI588" s="19" t="str">
        <f t="shared" si="1616"/>
        <v/>
      </c>
      <c r="JJ588" s="19" t="str">
        <f t="shared" si="1616"/>
        <v/>
      </c>
      <c r="JK588" s="19" t="str">
        <f t="shared" si="1616"/>
        <v/>
      </c>
      <c r="JL588" s="19" t="str">
        <f t="shared" si="1616"/>
        <v/>
      </c>
      <c r="JM588" s="19" t="str">
        <f t="shared" si="1616"/>
        <v/>
      </c>
      <c r="JN588" s="19" t="str">
        <f t="shared" si="1616"/>
        <v/>
      </c>
      <c r="JO588" s="19" t="str">
        <f t="shared" si="1663"/>
        <v/>
      </c>
      <c r="JP588" s="19" t="str">
        <f t="shared" si="1663"/>
        <v/>
      </c>
      <c r="JQ588" s="19" t="str">
        <f t="shared" si="1663"/>
        <v/>
      </c>
      <c r="JR588" s="19" t="str">
        <f t="shared" si="1663"/>
        <v/>
      </c>
      <c r="JS588" s="19" t="str">
        <f t="shared" si="1663"/>
        <v/>
      </c>
      <c r="JT588" s="19" t="str">
        <f t="shared" si="1663"/>
        <v/>
      </c>
      <c r="JU588" s="19" t="str">
        <f t="shared" si="1663"/>
        <v/>
      </c>
      <c r="JV588" s="19" t="str">
        <f t="shared" si="1663"/>
        <v/>
      </c>
      <c r="JW588" s="19" t="str">
        <f t="shared" si="1663"/>
        <v/>
      </c>
      <c r="JX588" s="19" t="str">
        <f t="shared" si="1663"/>
        <v/>
      </c>
      <c r="JY588" s="19" t="str">
        <f t="shared" si="1663"/>
        <v/>
      </c>
      <c r="JZ588" s="19" t="str">
        <f t="shared" si="1663"/>
        <v/>
      </c>
      <c r="KA588" s="19" t="str">
        <f t="shared" si="1663"/>
        <v/>
      </c>
      <c r="KB588" s="19" t="str">
        <f t="shared" si="1663"/>
        <v/>
      </c>
      <c r="KC588" s="19" t="str">
        <f t="shared" si="1663"/>
        <v/>
      </c>
      <c r="KD588" s="19" t="str">
        <f t="shared" si="1663"/>
        <v/>
      </c>
      <c r="KE588" s="19" t="str">
        <f t="shared" si="1656"/>
        <v/>
      </c>
      <c r="KF588" s="19" t="str">
        <f t="shared" si="1669"/>
        <v/>
      </c>
      <c r="KG588" s="19" t="str">
        <f t="shared" si="1669"/>
        <v/>
      </c>
      <c r="KH588" s="19" t="str">
        <f t="shared" si="1669"/>
        <v/>
      </c>
      <c r="KI588" s="19" t="str">
        <f t="shared" si="1669"/>
        <v/>
      </c>
      <c r="KJ588" s="19" t="str">
        <f t="shared" si="1669"/>
        <v/>
      </c>
      <c r="KK588" s="19" t="str">
        <f t="shared" si="1669"/>
        <v/>
      </c>
      <c r="KL588" s="19" t="str">
        <f t="shared" si="1669"/>
        <v/>
      </c>
      <c r="KM588" s="19" t="str">
        <f t="shared" si="1669"/>
        <v/>
      </c>
      <c r="KN588" s="19" t="str">
        <f t="shared" si="1669"/>
        <v/>
      </c>
      <c r="KO588" s="19" t="str">
        <f t="shared" si="1669"/>
        <v/>
      </c>
      <c r="KP588" s="19" t="str">
        <f t="shared" si="1669"/>
        <v/>
      </c>
      <c r="KQ588" s="19" t="str">
        <f t="shared" si="1669"/>
        <v/>
      </c>
      <c r="KR588" s="19" t="str">
        <f t="shared" si="1669"/>
        <v/>
      </c>
      <c r="KS588" s="19" t="str">
        <f t="shared" si="1669"/>
        <v/>
      </c>
      <c r="KT588" s="19" t="str">
        <f t="shared" si="1669"/>
        <v/>
      </c>
      <c r="KU588" s="19" t="str">
        <f t="shared" si="1669"/>
        <v/>
      </c>
      <c r="KV588" s="19" t="str">
        <f t="shared" si="1664"/>
        <v/>
      </c>
      <c r="KW588" s="19" t="str">
        <f t="shared" si="1664"/>
        <v/>
      </c>
      <c r="KX588" s="19" t="str">
        <f t="shared" si="1664"/>
        <v/>
      </c>
      <c r="KY588" s="19" t="str">
        <f t="shared" si="1664"/>
        <v/>
      </c>
      <c r="KZ588" s="19" t="str">
        <f t="shared" si="1640"/>
        <v/>
      </c>
      <c r="LA588" s="19" t="str">
        <f t="shared" si="1640"/>
        <v/>
      </c>
      <c r="LB588" s="19" t="str">
        <f t="shared" si="1640"/>
        <v/>
      </c>
      <c r="LC588" s="19" t="str">
        <f t="shared" si="1640"/>
        <v/>
      </c>
      <c r="LD588" s="19" t="str">
        <f t="shared" si="1640"/>
        <v/>
      </c>
      <c r="LE588" s="19" t="str">
        <f t="shared" si="1640"/>
        <v/>
      </c>
      <c r="LF588" s="19" t="str">
        <f t="shared" si="1640"/>
        <v/>
      </c>
      <c r="LG588" s="19" t="str">
        <f t="shared" si="1640"/>
        <v/>
      </c>
      <c r="LH588" s="19" t="str">
        <f t="shared" si="1640"/>
        <v/>
      </c>
      <c r="LI588" s="19" t="str">
        <f t="shared" si="1640"/>
        <v/>
      </c>
      <c r="LJ588" s="19" t="str">
        <f t="shared" si="1640"/>
        <v/>
      </c>
      <c r="LK588" s="19" t="str">
        <f t="shared" si="1640"/>
        <v/>
      </c>
      <c r="LL588" s="19" t="str">
        <f t="shared" si="1619"/>
        <v/>
      </c>
      <c r="LM588" s="19" t="str">
        <f t="shared" si="1619"/>
        <v/>
      </c>
      <c r="LN588" s="19" t="str">
        <f t="shared" si="1619"/>
        <v/>
      </c>
      <c r="LO588" s="19" t="str">
        <f t="shared" si="1619"/>
        <v/>
      </c>
      <c r="LP588" s="19" t="str">
        <f t="shared" si="1619"/>
        <v/>
      </c>
      <c r="LQ588" s="19" t="str">
        <f t="shared" si="1619"/>
        <v/>
      </c>
      <c r="LR588" s="19" t="str">
        <f t="shared" si="1619"/>
        <v/>
      </c>
      <c r="LS588" s="19" t="str">
        <f t="shared" si="1619"/>
        <v/>
      </c>
      <c r="LT588" s="19" t="str">
        <f t="shared" si="1619"/>
        <v/>
      </c>
      <c r="LU588" s="19" t="str">
        <f t="shared" si="1619"/>
        <v/>
      </c>
      <c r="LV588" s="19" t="str">
        <f t="shared" si="1619"/>
        <v/>
      </c>
      <c r="LW588" s="19" t="str">
        <f t="shared" si="1619"/>
        <v/>
      </c>
      <c r="LX588" s="19" t="str">
        <f t="shared" si="1619"/>
        <v/>
      </c>
      <c r="LY588" s="19" t="str">
        <f t="shared" si="1619"/>
        <v/>
      </c>
      <c r="LZ588" s="19" t="str">
        <f t="shared" si="1619"/>
        <v/>
      </c>
      <c r="MA588" s="19" t="str">
        <f t="shared" si="1665"/>
        <v/>
      </c>
      <c r="MB588" s="19" t="str">
        <f t="shared" si="1665"/>
        <v/>
      </c>
      <c r="MC588" s="19" t="str">
        <f t="shared" si="1665"/>
        <v/>
      </c>
      <c r="MD588" s="19" t="str">
        <f t="shared" si="1665"/>
        <v/>
      </c>
      <c r="ME588" s="19" t="str">
        <f t="shared" si="1665"/>
        <v/>
      </c>
      <c r="MF588" s="19" t="str">
        <f t="shared" si="1665"/>
        <v/>
      </c>
      <c r="MG588" s="19" t="str">
        <f t="shared" si="1665"/>
        <v/>
      </c>
      <c r="MH588" s="19" t="str">
        <f t="shared" si="1665"/>
        <v/>
      </c>
      <c r="MI588" s="19" t="str">
        <f t="shared" si="1665"/>
        <v/>
      </c>
      <c r="MJ588" s="19" t="str">
        <f t="shared" si="1665"/>
        <v/>
      </c>
      <c r="MK588" s="19" t="str">
        <f t="shared" si="1665"/>
        <v/>
      </c>
      <c r="ML588" s="19" t="str">
        <f t="shared" si="1665"/>
        <v/>
      </c>
      <c r="MM588" s="19" t="str">
        <f t="shared" si="1665"/>
        <v/>
      </c>
      <c r="MN588" s="19" t="str">
        <f t="shared" si="1665"/>
        <v/>
      </c>
      <c r="MO588" s="19" t="str">
        <f t="shared" si="1665"/>
        <v/>
      </c>
      <c r="MP588" s="19" t="str">
        <f t="shared" si="1665"/>
        <v/>
      </c>
      <c r="MQ588" s="19" t="str">
        <f t="shared" si="1659"/>
        <v/>
      </c>
      <c r="MR588" s="19" t="str">
        <f t="shared" si="1670"/>
        <v/>
      </c>
      <c r="MS588" s="19" t="str">
        <f t="shared" si="1670"/>
        <v/>
      </c>
      <c r="MT588" s="19" t="str">
        <f t="shared" si="1670"/>
        <v/>
      </c>
      <c r="MU588" s="19" t="str">
        <f t="shared" si="1670"/>
        <v/>
      </c>
      <c r="MV588" s="19" t="str">
        <f t="shared" si="1670"/>
        <v/>
      </c>
      <c r="MW588" s="19" t="str">
        <f t="shared" si="1670"/>
        <v/>
      </c>
      <c r="MX588" s="19" t="str">
        <f t="shared" si="1670"/>
        <v/>
      </c>
      <c r="MY588" s="19" t="str">
        <f t="shared" si="1670"/>
        <v/>
      </c>
      <c r="MZ588" s="19" t="str">
        <f t="shared" si="1670"/>
        <v/>
      </c>
      <c r="NA588" s="19" t="str">
        <f t="shared" si="1670"/>
        <v/>
      </c>
      <c r="NB588" s="19" t="str">
        <f t="shared" si="1670"/>
        <v/>
      </c>
      <c r="NC588" s="19" t="str">
        <f t="shared" si="1670"/>
        <v/>
      </c>
      <c r="ND588" s="19" t="str">
        <f t="shared" si="1670"/>
        <v/>
      </c>
      <c r="NE588" s="19" t="str">
        <f t="shared" si="1670"/>
        <v/>
      </c>
      <c r="NF588" s="19" t="str">
        <f t="shared" si="1670"/>
        <v/>
      </c>
      <c r="NG588" s="19" t="str">
        <f t="shared" si="1670"/>
        <v/>
      </c>
      <c r="NH588" s="19" t="str">
        <f t="shared" si="1666"/>
        <v/>
      </c>
      <c r="NI588" s="19" t="str">
        <f t="shared" si="1666"/>
        <v/>
      </c>
      <c r="NJ588" s="19" t="str">
        <f t="shared" si="1666"/>
        <v/>
      </c>
      <c r="NK588" s="19" t="str">
        <f t="shared" si="1666"/>
        <v/>
      </c>
      <c r="NL588" s="19" t="str">
        <f t="shared" si="1645"/>
        <v/>
      </c>
      <c r="NM588" s="19" t="str">
        <f t="shared" si="1645"/>
        <v/>
      </c>
      <c r="NN588" s="19" t="str">
        <f t="shared" si="1645"/>
        <v/>
      </c>
      <c r="NO588" s="19" t="str">
        <f t="shared" si="1645"/>
        <v/>
      </c>
      <c r="NP588" s="19" t="str">
        <f t="shared" si="1645"/>
        <v/>
      </c>
      <c r="NQ588" s="19" t="str">
        <f t="shared" si="1645"/>
        <v/>
      </c>
      <c r="NR588" s="19" t="str">
        <f t="shared" si="1645"/>
        <v/>
      </c>
      <c r="NS588" s="19" t="str">
        <f t="shared" si="1645"/>
        <v/>
      </c>
      <c r="NT588" s="19" t="str">
        <f t="shared" si="1645"/>
        <v/>
      </c>
      <c r="NU588" s="19" t="str">
        <f t="shared" si="1645"/>
        <v/>
      </c>
      <c r="NV588" s="19" t="str">
        <f t="shared" si="1645"/>
        <v/>
      </c>
      <c r="NW588" s="19" t="str">
        <f t="shared" si="1645"/>
        <v/>
      </c>
      <c r="NX588" s="19" t="str">
        <f t="shared" si="1622"/>
        <v/>
      </c>
      <c r="NY588" s="19" t="str">
        <f t="shared" si="1622"/>
        <v/>
      </c>
      <c r="NZ588" s="19" t="str">
        <f t="shared" si="1622"/>
        <v/>
      </c>
      <c r="OA588" s="19" t="str">
        <f t="shared" si="1622"/>
        <v/>
      </c>
      <c r="OB588" s="19" t="str">
        <f t="shared" si="1622"/>
        <v/>
      </c>
      <c r="OC588" s="19" t="str">
        <f t="shared" si="1622"/>
        <v/>
      </c>
      <c r="OD588" s="19" t="str">
        <f t="shared" si="1622"/>
        <v/>
      </c>
      <c r="OE588" s="19" t="str">
        <f t="shared" si="1622"/>
        <v/>
      </c>
      <c r="OF588" s="19" t="str">
        <f t="shared" si="1622"/>
        <v/>
      </c>
      <c r="OG588" s="19" t="str">
        <f t="shared" si="1622"/>
        <v/>
      </c>
      <c r="OH588" s="19" t="str">
        <f t="shared" si="1622"/>
        <v/>
      </c>
      <c r="OI588" s="19" t="str">
        <f t="shared" si="1622"/>
        <v/>
      </c>
      <c r="OJ588" s="19" t="str">
        <f t="shared" si="1622"/>
        <v/>
      </c>
      <c r="OK588" s="19" t="str">
        <f t="shared" si="1622"/>
        <v/>
      </c>
      <c r="OL588" s="19" t="str">
        <f t="shared" si="1622"/>
        <v/>
      </c>
      <c r="OM588" s="19" t="str">
        <f t="shared" si="1681"/>
        <v/>
      </c>
      <c r="ON588" s="19" t="str">
        <f t="shared" si="1681"/>
        <v/>
      </c>
      <c r="OO588" s="19" t="str">
        <f t="shared" si="1681"/>
        <v/>
      </c>
      <c r="OP588" s="19" t="str">
        <f t="shared" si="1681"/>
        <v/>
      </c>
      <c r="OQ588" s="19" t="str">
        <f t="shared" si="1681"/>
        <v/>
      </c>
      <c r="OR588" s="19" t="str">
        <f t="shared" si="1681"/>
        <v/>
      </c>
      <c r="OS588" s="19" t="str">
        <f t="shared" si="1681"/>
        <v/>
      </c>
      <c r="OT588" s="19" t="str">
        <f t="shared" si="1681"/>
        <v/>
      </c>
      <c r="OU588" s="19" t="str">
        <f t="shared" si="1681"/>
        <v/>
      </c>
      <c r="OV588" s="19" t="str">
        <f t="shared" si="1681"/>
        <v/>
      </c>
      <c r="OW588" s="19" t="str">
        <f t="shared" si="1681"/>
        <v/>
      </c>
      <c r="OX588" s="19" t="str">
        <f t="shared" si="1681"/>
        <v/>
      </c>
      <c r="OY588" s="19" t="str">
        <f t="shared" si="1681"/>
        <v/>
      </c>
      <c r="OZ588" s="19" t="str">
        <f t="shared" si="1681"/>
        <v/>
      </c>
      <c r="PA588" s="19" t="str">
        <f t="shared" si="1681"/>
        <v/>
      </c>
      <c r="PB588" s="19" t="str">
        <f t="shared" si="1681"/>
        <v/>
      </c>
      <c r="PC588" s="19" t="str">
        <f t="shared" si="1679"/>
        <v/>
      </c>
      <c r="PD588" s="19" t="str">
        <f t="shared" si="1680"/>
        <v/>
      </c>
      <c r="PE588" s="19" t="str">
        <f t="shared" si="1680"/>
        <v/>
      </c>
      <c r="PF588" s="19" t="str">
        <f t="shared" si="1676"/>
        <v/>
      </c>
      <c r="PG588" s="19" t="str">
        <f t="shared" si="1676"/>
        <v/>
      </c>
      <c r="PH588" s="19" t="str">
        <f t="shared" si="1676"/>
        <v/>
      </c>
      <c r="PI588" s="19" t="str">
        <f t="shared" si="1676"/>
        <v/>
      </c>
      <c r="PJ588" s="19" t="str">
        <f t="shared" si="1676"/>
        <v/>
      </c>
      <c r="PK588" s="19" t="str">
        <f t="shared" si="1676"/>
        <v/>
      </c>
      <c r="PL588" s="19" t="str">
        <f t="shared" si="1676"/>
        <v/>
      </c>
      <c r="PM588" s="19" t="str">
        <f t="shared" si="1676"/>
        <v/>
      </c>
      <c r="PN588" s="19" t="str">
        <f t="shared" si="1676"/>
        <v/>
      </c>
      <c r="PO588" s="19" t="str">
        <f t="shared" si="1676"/>
        <v/>
      </c>
      <c r="PP588" s="19" t="str">
        <f t="shared" si="1676"/>
        <v/>
      </c>
      <c r="PQ588" s="19" t="str">
        <f t="shared" si="1676"/>
        <v/>
      </c>
      <c r="PR588" s="19" t="str">
        <f t="shared" si="1676"/>
        <v/>
      </c>
      <c r="PS588" s="19" t="str">
        <f t="shared" si="1676"/>
        <v/>
      </c>
      <c r="PT588" s="19" t="str">
        <f t="shared" si="1676"/>
        <v/>
      </c>
      <c r="PU588" s="19" t="str">
        <f t="shared" si="1676"/>
        <v/>
      </c>
      <c r="PV588" s="19" t="str">
        <f t="shared" si="1672"/>
        <v/>
      </c>
      <c r="PW588" s="19" t="str">
        <f t="shared" si="1673"/>
        <v/>
      </c>
      <c r="PX588" s="19" t="str">
        <f t="shared" si="1673"/>
        <v/>
      </c>
      <c r="PY588" s="19" t="str">
        <f t="shared" si="1673"/>
        <v/>
      </c>
      <c r="PZ588" s="19" t="str">
        <f t="shared" si="1581"/>
        <v/>
      </c>
      <c r="QA588" s="19" t="str">
        <f t="shared" si="1582"/>
        <v/>
      </c>
    </row>
    <row r="589" spans="4:443" x14ac:dyDescent="0.25">
      <c r="G589" s="20" t="str">
        <f t="shared" si="1578"/>
        <v/>
      </c>
      <c r="H589" s="20"/>
      <c r="I589" s="19" t="str">
        <f t="shared" si="1594"/>
        <v/>
      </c>
      <c r="J589" s="19" t="str">
        <f t="shared" si="1594"/>
        <v/>
      </c>
      <c r="K589" s="19" t="str">
        <f t="shared" si="1594"/>
        <v/>
      </c>
      <c r="L589" s="19" t="str">
        <f t="shared" si="1594"/>
        <v/>
      </c>
      <c r="M589" s="19" t="str">
        <f t="shared" si="1594"/>
        <v/>
      </c>
      <c r="N589" s="19" t="str">
        <f t="shared" si="1594"/>
        <v/>
      </c>
      <c r="O589" s="19" t="str">
        <f t="shared" si="1594"/>
        <v/>
      </c>
      <c r="P589" s="19" t="str">
        <f t="shared" si="1594"/>
        <v/>
      </c>
      <c r="Q589" s="19" t="str">
        <f t="shared" si="1594"/>
        <v/>
      </c>
      <c r="R589" s="19" t="str">
        <f t="shared" si="1594"/>
        <v/>
      </c>
      <c r="S589" s="19" t="str">
        <f t="shared" si="1594"/>
        <v/>
      </c>
      <c r="T589" s="19" t="str">
        <f t="shared" si="1594"/>
        <v/>
      </c>
      <c r="U589" s="50" t="str">
        <f t="shared" si="1594"/>
        <v/>
      </c>
      <c r="V589" s="19" t="str">
        <f t="shared" si="1594"/>
        <v/>
      </c>
      <c r="W589" s="19" t="str">
        <f t="shared" si="1594"/>
        <v/>
      </c>
      <c r="X589" s="19" t="str">
        <f t="shared" si="1594"/>
        <v/>
      </c>
      <c r="Y589" s="19" t="str">
        <f t="shared" si="1584"/>
        <v/>
      </c>
      <c r="Z589" s="19" t="str">
        <f t="shared" si="1584"/>
        <v/>
      </c>
      <c r="AA589" s="19" t="str">
        <f t="shared" si="1584"/>
        <v/>
      </c>
      <c r="AB589" s="19" t="str">
        <f t="shared" si="1584"/>
        <v/>
      </c>
      <c r="AC589" s="19" t="str">
        <f t="shared" si="1584"/>
        <v/>
      </c>
      <c r="AD589" s="19" t="str">
        <f t="shared" si="1584"/>
        <v/>
      </c>
      <c r="AE589" s="19" t="str">
        <f t="shared" si="1584"/>
        <v/>
      </c>
      <c r="AF589" s="19" t="str">
        <f t="shared" si="1584"/>
        <v/>
      </c>
      <c r="AG589" s="19" t="str">
        <f t="shared" si="1584"/>
        <v/>
      </c>
      <c r="AH589" s="19" t="str">
        <f t="shared" si="1584"/>
        <v/>
      </c>
      <c r="AI589" s="19" t="str">
        <f t="shared" si="1584"/>
        <v/>
      </c>
      <c r="AJ589" s="19" t="str">
        <f t="shared" si="1584"/>
        <v/>
      </c>
      <c r="AK589" s="19" t="str">
        <f t="shared" si="1584"/>
        <v/>
      </c>
      <c r="AL589" s="19" t="str">
        <f t="shared" si="1584"/>
        <v/>
      </c>
      <c r="AM589" s="19" t="str">
        <f t="shared" si="1584"/>
        <v/>
      </c>
      <c r="AN589" s="19" t="str">
        <f t="shared" si="1646"/>
        <v/>
      </c>
      <c r="AO589" s="19" t="str">
        <f t="shared" si="1646"/>
        <v/>
      </c>
      <c r="AP589" s="19" t="str">
        <f t="shared" si="1646"/>
        <v/>
      </c>
      <c r="AQ589" s="19" t="str">
        <f t="shared" si="1646"/>
        <v/>
      </c>
      <c r="AR589" s="19" t="str">
        <f t="shared" si="1646"/>
        <v/>
      </c>
      <c r="AS589" s="19" t="str">
        <f t="shared" si="1646"/>
        <v/>
      </c>
      <c r="AT589" s="19" t="str">
        <f t="shared" si="1646"/>
        <v/>
      </c>
      <c r="AU589" s="19" t="str">
        <f t="shared" si="1646"/>
        <v/>
      </c>
      <c r="AV589" s="19" t="str">
        <f t="shared" si="1646"/>
        <v/>
      </c>
      <c r="AW589" s="19" t="str">
        <f t="shared" si="1646"/>
        <v/>
      </c>
      <c r="AX589" s="19" t="str">
        <f t="shared" si="1646"/>
        <v/>
      </c>
      <c r="AY589" s="19" t="str">
        <f t="shared" si="1646"/>
        <v/>
      </c>
      <c r="AZ589" s="19" t="str">
        <f t="shared" si="1646"/>
        <v/>
      </c>
      <c r="BA589" s="19" t="str">
        <f t="shared" si="1646"/>
        <v/>
      </c>
      <c r="BB589" s="19" t="str">
        <f t="shared" si="1646"/>
        <v/>
      </c>
      <c r="BC589" s="19" t="str">
        <f t="shared" si="1646"/>
        <v/>
      </c>
      <c r="BD589" s="19" t="str">
        <f t="shared" si="1629"/>
        <v/>
      </c>
      <c r="BE589" s="19" t="str">
        <f t="shared" si="1629"/>
        <v/>
      </c>
      <c r="BF589" s="19" t="str">
        <f t="shared" si="1629"/>
        <v/>
      </c>
      <c r="BG589" s="19" t="str">
        <f t="shared" si="1629"/>
        <v/>
      </c>
      <c r="BH589" s="19" t="str">
        <f t="shared" si="1629"/>
        <v/>
      </c>
      <c r="BI589" s="19" t="str">
        <f t="shared" si="1629"/>
        <v/>
      </c>
      <c r="BJ589" s="19" t="str">
        <f t="shared" si="1629"/>
        <v/>
      </c>
      <c r="BK589" s="19" t="str">
        <f t="shared" si="1629"/>
        <v/>
      </c>
      <c r="BL589" s="19" t="str">
        <f t="shared" si="1629"/>
        <v/>
      </c>
      <c r="BM589" s="19" t="str">
        <f t="shared" si="1629"/>
        <v/>
      </c>
      <c r="BN589" s="19" t="str">
        <f t="shared" si="1629"/>
        <v/>
      </c>
      <c r="BO589" s="19" t="str">
        <f t="shared" si="1629"/>
        <v/>
      </c>
      <c r="BP589" s="19" t="str">
        <f t="shared" si="1629"/>
        <v/>
      </c>
      <c r="BQ589" s="19" t="str">
        <f t="shared" si="1629"/>
        <v/>
      </c>
      <c r="BR589" s="19" t="str">
        <f t="shared" si="1629"/>
        <v/>
      </c>
      <c r="BS589" s="19" t="str">
        <f t="shared" si="1606"/>
        <v/>
      </c>
      <c r="BT589" s="19" t="str">
        <f t="shared" si="1606"/>
        <v/>
      </c>
      <c r="BU589" s="19" t="str">
        <f t="shared" si="1606"/>
        <v/>
      </c>
      <c r="BV589" s="19" t="str">
        <f t="shared" si="1606"/>
        <v/>
      </c>
      <c r="BW589" s="19" t="str">
        <f t="shared" si="1606"/>
        <v/>
      </c>
      <c r="BX589" s="19" t="str">
        <f t="shared" si="1606"/>
        <v/>
      </c>
      <c r="BY589" s="19" t="str">
        <f t="shared" si="1606"/>
        <v/>
      </c>
      <c r="BZ589" s="19" t="str">
        <f t="shared" si="1606"/>
        <v/>
      </c>
      <c r="CA589" s="19" t="str">
        <f t="shared" si="1606"/>
        <v/>
      </c>
      <c r="CB589" s="19" t="str">
        <f t="shared" si="1606"/>
        <v/>
      </c>
      <c r="CC589" s="19" t="str">
        <f t="shared" si="1606"/>
        <v/>
      </c>
      <c r="CD589" s="19" t="str">
        <f t="shared" si="1606"/>
        <v/>
      </c>
      <c r="CE589" s="19" t="str">
        <f t="shared" si="1606"/>
        <v/>
      </c>
      <c r="CF589" s="19" t="str">
        <f t="shared" si="1606"/>
        <v/>
      </c>
      <c r="CG589" s="19" t="str">
        <f t="shared" si="1606"/>
        <v/>
      </c>
      <c r="CH589" s="19" t="str">
        <f t="shared" si="1606"/>
        <v/>
      </c>
      <c r="CI589" s="19" t="str">
        <f t="shared" si="1647"/>
        <v/>
      </c>
      <c r="CJ589" s="19" t="str">
        <f t="shared" si="1647"/>
        <v/>
      </c>
      <c r="CK589" s="19" t="str">
        <f t="shared" si="1647"/>
        <v/>
      </c>
      <c r="CL589" s="19" t="str">
        <f t="shared" si="1647"/>
        <v/>
      </c>
      <c r="CM589" s="19" t="str">
        <f t="shared" si="1647"/>
        <v/>
      </c>
      <c r="CN589" s="19" t="str">
        <f t="shared" si="1647"/>
        <v/>
      </c>
      <c r="CO589" s="19" t="str">
        <f t="shared" si="1667"/>
        <v/>
      </c>
      <c r="CP589" s="19" t="str">
        <f t="shared" si="1668"/>
        <v/>
      </c>
      <c r="CQ589" s="19" t="str">
        <f t="shared" si="1668"/>
        <v/>
      </c>
      <c r="CR589" s="19" t="str">
        <f t="shared" si="1668"/>
        <v/>
      </c>
      <c r="CS589" s="19" t="str">
        <f t="shared" si="1668"/>
        <v/>
      </c>
      <c r="CT589" s="19" t="str">
        <f t="shared" si="1668"/>
        <v/>
      </c>
      <c r="CU589" s="19" t="str">
        <f t="shared" si="1668"/>
        <v/>
      </c>
      <c r="CV589" s="19" t="str">
        <f t="shared" si="1668"/>
        <v/>
      </c>
      <c r="CW589" s="19" t="str">
        <f t="shared" si="1668"/>
        <v/>
      </c>
      <c r="CX589" s="19" t="str">
        <f t="shared" si="1668"/>
        <v/>
      </c>
      <c r="CY589" s="19" t="str">
        <f t="shared" si="1668"/>
        <v/>
      </c>
      <c r="CZ589" s="19" t="str">
        <f t="shared" si="1668"/>
        <v/>
      </c>
      <c r="DA589" s="19" t="str">
        <f t="shared" si="1668"/>
        <v/>
      </c>
      <c r="DB589" s="19" t="str">
        <f t="shared" si="1668"/>
        <v/>
      </c>
      <c r="DC589" s="19" t="str">
        <f t="shared" si="1668"/>
        <v/>
      </c>
      <c r="DD589" s="19" t="str">
        <f t="shared" si="1668"/>
        <v/>
      </c>
      <c r="DE589" s="19" t="str">
        <f t="shared" si="1668"/>
        <v/>
      </c>
      <c r="DF589" s="19" t="str">
        <f t="shared" si="1662"/>
        <v/>
      </c>
      <c r="DG589" s="19" t="str">
        <f t="shared" si="1662"/>
        <v/>
      </c>
      <c r="DH589" s="19" t="str">
        <f t="shared" si="1662"/>
        <v/>
      </c>
      <c r="DI589" s="19" t="str">
        <f t="shared" si="1662"/>
        <v/>
      </c>
      <c r="DJ589" s="19" t="str">
        <f t="shared" si="1662"/>
        <v/>
      </c>
      <c r="DK589" s="19" t="str">
        <f t="shared" si="1662"/>
        <v/>
      </c>
      <c r="DL589" s="19" t="str">
        <f t="shared" si="1662"/>
        <v/>
      </c>
      <c r="DM589" s="19" t="str">
        <f t="shared" si="1662"/>
        <v/>
      </c>
      <c r="DN589" s="19" t="str">
        <f t="shared" si="1662"/>
        <v/>
      </c>
      <c r="DO589" s="19" t="str">
        <f t="shared" si="1662"/>
        <v/>
      </c>
      <c r="DP589" s="19" t="str">
        <f t="shared" si="1662"/>
        <v/>
      </c>
      <c r="DQ589" s="19" t="str">
        <f t="shared" si="1662"/>
        <v/>
      </c>
      <c r="DR589" s="19" t="str">
        <f t="shared" si="1662"/>
        <v/>
      </c>
      <c r="DS589" s="19" t="str">
        <f t="shared" si="1662"/>
        <v/>
      </c>
      <c r="DT589" s="19" t="str">
        <f t="shared" si="1662"/>
        <v/>
      </c>
      <c r="DU589" s="19" t="str">
        <f t="shared" si="1631"/>
        <v/>
      </c>
      <c r="DV589" s="19" t="str">
        <f t="shared" si="1631"/>
        <v/>
      </c>
      <c r="DW589" s="19" t="str">
        <f t="shared" si="1631"/>
        <v/>
      </c>
      <c r="DX589" s="19" t="str">
        <f t="shared" si="1631"/>
        <v/>
      </c>
      <c r="DY589" s="19" t="str">
        <f t="shared" si="1631"/>
        <v/>
      </c>
      <c r="DZ589" s="19" t="str">
        <f t="shared" si="1631"/>
        <v/>
      </c>
      <c r="EA589" s="19" t="str">
        <f t="shared" si="1608"/>
        <v/>
      </c>
      <c r="EB589" s="19" t="str">
        <f t="shared" si="1608"/>
        <v/>
      </c>
      <c r="EC589" s="19" t="str">
        <f t="shared" si="1598"/>
        <v/>
      </c>
      <c r="ED589" s="19" t="str">
        <f t="shared" si="1588"/>
        <v/>
      </c>
      <c r="EE589" s="19" t="str">
        <f t="shared" si="1588"/>
        <v/>
      </c>
      <c r="EF589" s="19" t="str">
        <f t="shared" si="1588"/>
        <v/>
      </c>
      <c r="EG589" s="19" t="str">
        <f t="shared" si="1588"/>
        <v/>
      </c>
      <c r="EH589" s="19" t="str">
        <f t="shared" si="1588"/>
        <v/>
      </c>
      <c r="EI589" s="19" t="str">
        <f t="shared" si="1588"/>
        <v/>
      </c>
      <c r="EJ589" s="19" t="str">
        <f t="shared" si="1588"/>
        <v/>
      </c>
      <c r="EK589" s="19" t="str">
        <f t="shared" si="1588"/>
        <v/>
      </c>
      <c r="EL589" s="19" t="str">
        <f t="shared" si="1588"/>
        <v/>
      </c>
      <c r="EM589" s="19" t="str">
        <f t="shared" si="1588"/>
        <v/>
      </c>
      <c r="EN589" s="19" t="str">
        <f t="shared" si="1588"/>
        <v/>
      </c>
      <c r="EO589" s="19" t="str">
        <f t="shared" si="1588"/>
        <v/>
      </c>
      <c r="EP589" s="19" t="str">
        <f t="shared" si="1588"/>
        <v/>
      </c>
      <c r="EQ589" s="19" t="str">
        <f t="shared" si="1588"/>
        <v/>
      </c>
      <c r="ER589" s="19" t="str">
        <f t="shared" si="1588"/>
        <v/>
      </c>
      <c r="ES589" s="19" t="str">
        <f t="shared" si="1652"/>
        <v/>
      </c>
      <c r="ET589" s="19" t="str">
        <f t="shared" si="1652"/>
        <v/>
      </c>
      <c r="EU589" s="19" t="str">
        <f t="shared" si="1652"/>
        <v/>
      </c>
      <c r="EV589" s="19" t="str">
        <f t="shared" si="1652"/>
        <v/>
      </c>
      <c r="EW589" s="19" t="str">
        <f t="shared" si="1652"/>
        <v/>
      </c>
      <c r="EX589" s="19" t="str">
        <f t="shared" si="1652"/>
        <v/>
      </c>
      <c r="EY589" s="19" t="str">
        <f t="shared" si="1652"/>
        <v/>
      </c>
      <c r="EZ589" s="19" t="str">
        <f t="shared" si="1652"/>
        <v/>
      </c>
      <c r="FA589" s="19" t="str">
        <f t="shared" si="1652"/>
        <v/>
      </c>
      <c r="FB589" s="19" t="str">
        <f t="shared" si="1652"/>
        <v/>
      </c>
      <c r="FC589" s="19" t="str">
        <f t="shared" si="1652"/>
        <v/>
      </c>
      <c r="FD589" s="19" t="str">
        <f t="shared" si="1652"/>
        <v/>
      </c>
      <c r="FE589" s="19" t="str">
        <f t="shared" si="1652"/>
        <v/>
      </c>
      <c r="FF589" s="19" t="str">
        <f t="shared" si="1652"/>
        <v/>
      </c>
      <c r="FG589" s="19" t="str">
        <f t="shared" si="1684"/>
        <v/>
      </c>
      <c r="FH589" s="19" t="str">
        <f t="shared" si="1684"/>
        <v/>
      </c>
      <c r="FI589" s="19" t="str">
        <f t="shared" si="1684"/>
        <v/>
      </c>
      <c r="FJ589" s="19" t="str">
        <f t="shared" si="1684"/>
        <v/>
      </c>
      <c r="FK589" s="19" t="str">
        <f t="shared" si="1684"/>
        <v/>
      </c>
      <c r="FL589" s="19" t="str">
        <f t="shared" si="1684"/>
        <v/>
      </c>
      <c r="FM589" s="19" t="str">
        <f t="shared" si="1684"/>
        <v/>
      </c>
      <c r="FN589" s="19" t="str">
        <f t="shared" si="1684"/>
        <v/>
      </c>
      <c r="FO589" s="19" t="str">
        <f t="shared" si="1684"/>
        <v/>
      </c>
      <c r="FP589" s="19" t="str">
        <f t="shared" si="1684"/>
        <v/>
      </c>
      <c r="FQ589" s="19" t="str">
        <f t="shared" si="1684"/>
        <v/>
      </c>
      <c r="FR589" s="19" t="str">
        <f t="shared" si="1684"/>
        <v/>
      </c>
      <c r="FS589" s="19" t="str">
        <f t="shared" si="1684"/>
        <v/>
      </c>
      <c r="FT589" s="19" t="str">
        <f t="shared" si="1684"/>
        <v/>
      </c>
      <c r="FU589" s="19" t="str">
        <f t="shared" si="1684"/>
        <v/>
      </c>
      <c r="FV589" s="19" t="str">
        <f t="shared" si="1684"/>
        <v/>
      </c>
      <c r="FW589" s="19" t="str">
        <f t="shared" si="1682"/>
        <v/>
      </c>
      <c r="FX589" s="19" t="str">
        <f t="shared" si="1682"/>
        <v/>
      </c>
      <c r="FY589" s="19" t="str">
        <f t="shared" si="1682"/>
        <v/>
      </c>
      <c r="FZ589" s="19" t="str">
        <f t="shared" si="1683"/>
        <v/>
      </c>
      <c r="GA589" s="19" t="str">
        <f t="shared" si="1613"/>
        <v/>
      </c>
      <c r="GB589" s="19" t="str">
        <f t="shared" si="1613"/>
        <v/>
      </c>
      <c r="GC589" s="19" t="str">
        <f t="shared" si="1613"/>
        <v/>
      </c>
      <c r="GD589" s="19" t="str">
        <f t="shared" si="1613"/>
        <v/>
      </c>
      <c r="GE589" s="19" t="str">
        <f t="shared" si="1613"/>
        <v/>
      </c>
      <c r="GF589" s="19" t="str">
        <f t="shared" si="1613"/>
        <v/>
      </c>
      <c r="GG589" s="19" t="str">
        <f t="shared" si="1613"/>
        <v/>
      </c>
      <c r="GH589" s="19" t="str">
        <f t="shared" si="1613"/>
        <v/>
      </c>
      <c r="GI589" s="19" t="str">
        <f t="shared" si="1613"/>
        <v/>
      </c>
      <c r="GJ589" s="19" t="str">
        <f t="shared" si="1613"/>
        <v/>
      </c>
      <c r="GK589" s="19" t="str">
        <f t="shared" si="1613"/>
        <v/>
      </c>
      <c r="GL589" s="19" t="str">
        <f t="shared" si="1613"/>
        <v/>
      </c>
      <c r="GM589" s="19" t="str">
        <f t="shared" si="1613"/>
        <v/>
      </c>
      <c r="GN589" s="19" t="str">
        <f t="shared" si="1613"/>
        <v/>
      </c>
      <c r="GO589" s="19" t="str">
        <f t="shared" si="1613"/>
        <v/>
      </c>
      <c r="GP589" s="19" t="str">
        <f t="shared" si="1613"/>
        <v/>
      </c>
      <c r="GQ589" s="19" t="str">
        <f t="shared" si="1600"/>
        <v/>
      </c>
      <c r="GR589" s="19" t="str">
        <f t="shared" si="1650"/>
        <v/>
      </c>
      <c r="GS589" s="19" t="str">
        <f t="shared" si="1650"/>
        <v/>
      </c>
      <c r="GT589" s="19" t="str">
        <f t="shared" si="1650"/>
        <v/>
      </c>
      <c r="GU589" s="19" t="str">
        <f t="shared" si="1650"/>
        <v/>
      </c>
      <c r="GV589" s="19" t="str">
        <f t="shared" si="1650"/>
        <v/>
      </c>
      <c r="GW589" s="19" t="str">
        <f t="shared" si="1650"/>
        <v/>
      </c>
      <c r="GX589" s="19" t="str">
        <f t="shared" si="1650"/>
        <v/>
      </c>
      <c r="GY589" s="19" t="str">
        <f t="shared" si="1650"/>
        <v/>
      </c>
      <c r="GZ589" s="19" t="str">
        <f t="shared" si="1650"/>
        <v/>
      </c>
      <c r="HA589" s="19" t="str">
        <f t="shared" si="1650"/>
        <v/>
      </c>
      <c r="HB589" s="19" t="str">
        <f t="shared" si="1650"/>
        <v/>
      </c>
      <c r="HC589" s="19" t="str">
        <f t="shared" si="1650"/>
        <v/>
      </c>
      <c r="HD589" s="19" t="str">
        <f t="shared" si="1650"/>
        <v/>
      </c>
      <c r="HE589" s="19" t="str">
        <f t="shared" si="1650"/>
        <v/>
      </c>
      <c r="HF589" s="19" t="str">
        <f t="shared" si="1650"/>
        <v/>
      </c>
      <c r="HG589" s="19" t="str">
        <f t="shared" si="1650"/>
        <v/>
      </c>
      <c r="HH589" s="19" t="str">
        <f t="shared" si="1633"/>
        <v/>
      </c>
      <c r="HI589" s="19" t="str">
        <f t="shared" si="1633"/>
        <v/>
      </c>
      <c r="HJ589" s="19" t="str">
        <f t="shared" si="1633"/>
        <v/>
      </c>
      <c r="HK589" s="19" t="str">
        <f t="shared" si="1633"/>
        <v/>
      </c>
      <c r="HL589" s="19" t="str">
        <f t="shared" si="1633"/>
        <v/>
      </c>
      <c r="HM589" s="19" t="str">
        <f t="shared" si="1633"/>
        <v/>
      </c>
      <c r="HN589" s="19" t="str">
        <f t="shared" si="1633"/>
        <v/>
      </c>
      <c r="HO589" s="19" t="str">
        <f t="shared" si="1633"/>
        <v/>
      </c>
      <c r="HP589" s="19" t="str">
        <f t="shared" si="1633"/>
        <v/>
      </c>
      <c r="HQ589" s="19" t="str">
        <f t="shared" si="1633"/>
        <v/>
      </c>
      <c r="HR589" s="19" t="str">
        <f t="shared" si="1633"/>
        <v/>
      </c>
      <c r="HS589" s="19" t="str">
        <f t="shared" si="1633"/>
        <v/>
      </c>
      <c r="HT589" s="19" t="str">
        <f t="shared" si="1633"/>
        <v/>
      </c>
      <c r="HU589" s="19" t="str">
        <f t="shared" si="1633"/>
        <v/>
      </c>
      <c r="HV589" s="19" t="str">
        <f t="shared" si="1633"/>
        <v/>
      </c>
      <c r="HW589" s="19" t="str">
        <f t="shared" si="1677"/>
        <v/>
      </c>
      <c r="HX589" s="19" t="str">
        <f t="shared" si="1677"/>
        <v/>
      </c>
      <c r="HY589" s="19" t="str">
        <f t="shared" si="1677"/>
        <v/>
      </c>
      <c r="HZ589" s="19" t="str">
        <f t="shared" si="1677"/>
        <v/>
      </c>
      <c r="IA589" s="19" t="str">
        <f t="shared" si="1677"/>
        <v/>
      </c>
      <c r="IB589" s="19" t="str">
        <f t="shared" si="1677"/>
        <v/>
      </c>
      <c r="IC589" s="19" t="str">
        <f t="shared" si="1677"/>
        <v/>
      </c>
      <c r="ID589" s="19" t="str">
        <f t="shared" si="1677"/>
        <v/>
      </c>
      <c r="IE589" s="19" t="str">
        <f t="shared" si="1677"/>
        <v/>
      </c>
      <c r="IF589" s="19" t="str">
        <f t="shared" si="1677"/>
        <v/>
      </c>
      <c r="IG589" s="19" t="str">
        <f t="shared" si="1677"/>
        <v/>
      </c>
      <c r="IH589" s="19" t="str">
        <f t="shared" si="1677"/>
        <v/>
      </c>
      <c r="II589" s="19" t="str">
        <f t="shared" si="1677"/>
        <v/>
      </c>
      <c r="IJ589" s="19" t="str">
        <f t="shared" si="1677"/>
        <v/>
      </c>
      <c r="IK589" s="19" t="str">
        <f t="shared" si="1677"/>
        <v/>
      </c>
      <c r="IL589" s="19" t="str">
        <f t="shared" si="1677"/>
        <v/>
      </c>
      <c r="IM589" s="19" t="str">
        <f t="shared" si="1674"/>
        <v/>
      </c>
      <c r="IN589" s="19" t="str">
        <f t="shared" si="1674"/>
        <v/>
      </c>
      <c r="IO589" s="19" t="str">
        <f t="shared" si="1674"/>
        <v/>
      </c>
      <c r="IP589" s="19" t="str">
        <f t="shared" si="1635"/>
        <v/>
      </c>
      <c r="IQ589" s="19" t="str">
        <f t="shared" si="1635"/>
        <v/>
      </c>
      <c r="IR589" s="19" t="str">
        <f t="shared" si="1635"/>
        <v/>
      </c>
      <c r="IS589" s="19" t="str">
        <f t="shared" si="1635"/>
        <v/>
      </c>
      <c r="IT589" s="19" t="str">
        <f t="shared" si="1635"/>
        <v/>
      </c>
      <c r="IU589" s="19" t="str">
        <f t="shared" si="1635"/>
        <v/>
      </c>
      <c r="IV589" s="19" t="str">
        <f t="shared" si="1635"/>
        <v/>
      </c>
      <c r="IW589" s="19" t="str">
        <f t="shared" si="1635"/>
        <v/>
      </c>
      <c r="IX589" s="19" t="str">
        <f t="shared" si="1635"/>
        <v/>
      </c>
      <c r="IY589" s="19" t="str">
        <f t="shared" si="1635"/>
        <v/>
      </c>
      <c r="IZ589" s="19" t="str">
        <f t="shared" si="1616"/>
        <v/>
      </c>
      <c r="JA589" s="19" t="str">
        <f t="shared" si="1616"/>
        <v/>
      </c>
      <c r="JB589" s="19" t="str">
        <f t="shared" si="1616"/>
        <v/>
      </c>
      <c r="JC589" s="19" t="str">
        <f t="shared" si="1616"/>
        <v/>
      </c>
      <c r="JD589" s="19" t="str">
        <f t="shared" si="1616"/>
        <v/>
      </c>
      <c r="JE589" s="19" t="str">
        <f t="shared" si="1616"/>
        <v/>
      </c>
      <c r="JF589" s="19" t="str">
        <f t="shared" si="1616"/>
        <v/>
      </c>
      <c r="JG589" s="19" t="str">
        <f t="shared" si="1616"/>
        <v/>
      </c>
      <c r="JH589" s="19" t="str">
        <f t="shared" si="1616"/>
        <v/>
      </c>
      <c r="JI589" s="19" t="str">
        <f t="shared" si="1616"/>
        <v/>
      </c>
      <c r="JJ589" s="19" t="str">
        <f t="shared" si="1616"/>
        <v/>
      </c>
      <c r="JK589" s="19" t="str">
        <f t="shared" si="1616"/>
        <v/>
      </c>
      <c r="JL589" s="19" t="str">
        <f t="shared" si="1616"/>
        <v/>
      </c>
      <c r="JM589" s="19" t="str">
        <f t="shared" si="1616"/>
        <v/>
      </c>
      <c r="JN589" s="19" t="str">
        <f t="shared" si="1616"/>
        <v/>
      </c>
      <c r="JO589" s="19" t="str">
        <f t="shared" si="1663"/>
        <v/>
      </c>
      <c r="JP589" s="19" t="str">
        <f t="shared" si="1663"/>
        <v/>
      </c>
      <c r="JQ589" s="19" t="str">
        <f t="shared" si="1663"/>
        <v/>
      </c>
      <c r="JR589" s="19" t="str">
        <f t="shared" si="1663"/>
        <v/>
      </c>
      <c r="JS589" s="19" t="str">
        <f t="shared" si="1663"/>
        <v/>
      </c>
      <c r="JT589" s="19" t="str">
        <f t="shared" si="1663"/>
        <v/>
      </c>
      <c r="JU589" s="19" t="str">
        <f t="shared" si="1663"/>
        <v/>
      </c>
      <c r="JV589" s="19" t="str">
        <f t="shared" si="1663"/>
        <v/>
      </c>
      <c r="JW589" s="19" t="str">
        <f t="shared" si="1663"/>
        <v/>
      </c>
      <c r="JX589" s="19" t="str">
        <f t="shared" si="1663"/>
        <v/>
      </c>
      <c r="JY589" s="19" t="str">
        <f t="shared" si="1663"/>
        <v/>
      </c>
      <c r="JZ589" s="19" t="str">
        <f t="shared" si="1663"/>
        <v/>
      </c>
      <c r="KA589" s="19" t="str">
        <f t="shared" si="1663"/>
        <v/>
      </c>
      <c r="KB589" s="19" t="str">
        <f t="shared" si="1663"/>
        <v/>
      </c>
      <c r="KC589" s="19" t="str">
        <f t="shared" si="1663"/>
        <v/>
      </c>
      <c r="KD589" s="19" t="str">
        <f t="shared" si="1663"/>
        <v/>
      </c>
      <c r="KE589" s="19" t="str">
        <f t="shared" si="1656"/>
        <v/>
      </c>
      <c r="KF589" s="19" t="str">
        <f t="shared" si="1669"/>
        <v/>
      </c>
      <c r="KG589" s="19" t="str">
        <f t="shared" si="1669"/>
        <v/>
      </c>
      <c r="KH589" s="19" t="str">
        <f t="shared" si="1669"/>
        <v/>
      </c>
      <c r="KI589" s="19" t="str">
        <f t="shared" si="1669"/>
        <v/>
      </c>
      <c r="KJ589" s="19" t="str">
        <f t="shared" si="1669"/>
        <v/>
      </c>
      <c r="KK589" s="19" t="str">
        <f t="shared" si="1669"/>
        <v/>
      </c>
      <c r="KL589" s="19" t="str">
        <f t="shared" si="1669"/>
        <v/>
      </c>
      <c r="KM589" s="19" t="str">
        <f t="shared" si="1669"/>
        <v/>
      </c>
      <c r="KN589" s="19" t="str">
        <f t="shared" si="1669"/>
        <v/>
      </c>
      <c r="KO589" s="19" t="str">
        <f t="shared" si="1669"/>
        <v/>
      </c>
      <c r="KP589" s="19" t="str">
        <f t="shared" si="1669"/>
        <v/>
      </c>
      <c r="KQ589" s="19" t="str">
        <f t="shared" si="1669"/>
        <v/>
      </c>
      <c r="KR589" s="19" t="str">
        <f t="shared" si="1669"/>
        <v/>
      </c>
      <c r="KS589" s="19" t="str">
        <f t="shared" si="1669"/>
        <v/>
      </c>
      <c r="KT589" s="19" t="str">
        <f t="shared" si="1669"/>
        <v/>
      </c>
      <c r="KU589" s="19" t="str">
        <f t="shared" si="1669"/>
        <v/>
      </c>
      <c r="KV589" s="19" t="str">
        <f t="shared" si="1664"/>
        <v/>
      </c>
      <c r="KW589" s="19" t="str">
        <f t="shared" si="1664"/>
        <v/>
      </c>
      <c r="KX589" s="19" t="str">
        <f t="shared" si="1664"/>
        <v/>
      </c>
      <c r="KY589" s="19" t="str">
        <f t="shared" si="1664"/>
        <v/>
      </c>
      <c r="KZ589" s="19" t="str">
        <f t="shared" si="1640"/>
        <v/>
      </c>
      <c r="LA589" s="19" t="str">
        <f t="shared" si="1640"/>
        <v/>
      </c>
      <c r="LB589" s="19" t="str">
        <f t="shared" si="1640"/>
        <v/>
      </c>
      <c r="LC589" s="19" t="str">
        <f t="shared" si="1640"/>
        <v/>
      </c>
      <c r="LD589" s="19" t="str">
        <f t="shared" si="1640"/>
        <v/>
      </c>
      <c r="LE589" s="19" t="str">
        <f t="shared" si="1640"/>
        <v/>
      </c>
      <c r="LF589" s="19" t="str">
        <f t="shared" si="1640"/>
        <v/>
      </c>
      <c r="LG589" s="19" t="str">
        <f t="shared" si="1640"/>
        <v/>
      </c>
      <c r="LH589" s="19" t="str">
        <f t="shared" si="1640"/>
        <v/>
      </c>
      <c r="LI589" s="19" t="str">
        <f t="shared" si="1640"/>
        <v/>
      </c>
      <c r="LJ589" s="19" t="str">
        <f t="shared" si="1640"/>
        <v/>
      </c>
      <c r="LK589" s="19" t="str">
        <f t="shared" si="1640"/>
        <v/>
      </c>
      <c r="LL589" s="19" t="str">
        <f t="shared" si="1619"/>
        <v/>
      </c>
      <c r="LM589" s="19" t="str">
        <f t="shared" si="1619"/>
        <v/>
      </c>
      <c r="LN589" s="19" t="str">
        <f t="shared" si="1619"/>
        <v/>
      </c>
      <c r="LO589" s="19" t="str">
        <f t="shared" si="1619"/>
        <v/>
      </c>
      <c r="LP589" s="19" t="str">
        <f t="shared" si="1619"/>
        <v/>
      </c>
      <c r="LQ589" s="19" t="str">
        <f t="shared" si="1619"/>
        <v/>
      </c>
      <c r="LR589" s="19" t="str">
        <f t="shared" si="1619"/>
        <v/>
      </c>
      <c r="LS589" s="19" t="str">
        <f t="shared" si="1619"/>
        <v/>
      </c>
      <c r="LT589" s="19" t="str">
        <f t="shared" si="1619"/>
        <v/>
      </c>
      <c r="LU589" s="19" t="str">
        <f t="shared" si="1619"/>
        <v/>
      </c>
      <c r="LV589" s="19" t="str">
        <f t="shared" si="1619"/>
        <v/>
      </c>
      <c r="LW589" s="19" t="str">
        <f t="shared" si="1619"/>
        <v/>
      </c>
      <c r="LX589" s="19" t="str">
        <f t="shared" si="1619"/>
        <v/>
      </c>
      <c r="LY589" s="19" t="str">
        <f t="shared" si="1619"/>
        <v/>
      </c>
      <c r="LZ589" s="19" t="str">
        <f t="shared" si="1619"/>
        <v/>
      </c>
      <c r="MA589" s="19" t="str">
        <f t="shared" si="1665"/>
        <v/>
      </c>
      <c r="MB589" s="19" t="str">
        <f t="shared" si="1665"/>
        <v/>
      </c>
      <c r="MC589" s="19" t="str">
        <f t="shared" si="1665"/>
        <v/>
      </c>
      <c r="MD589" s="19" t="str">
        <f t="shared" si="1665"/>
        <v/>
      </c>
      <c r="ME589" s="19" t="str">
        <f t="shared" si="1665"/>
        <v/>
      </c>
      <c r="MF589" s="19" t="str">
        <f t="shared" si="1665"/>
        <v/>
      </c>
      <c r="MG589" s="19" t="str">
        <f t="shared" si="1665"/>
        <v/>
      </c>
      <c r="MH589" s="19" t="str">
        <f t="shared" si="1665"/>
        <v/>
      </c>
      <c r="MI589" s="19" t="str">
        <f t="shared" si="1665"/>
        <v/>
      </c>
      <c r="MJ589" s="19" t="str">
        <f t="shared" si="1665"/>
        <v/>
      </c>
      <c r="MK589" s="19" t="str">
        <f t="shared" si="1665"/>
        <v/>
      </c>
      <c r="ML589" s="19" t="str">
        <f t="shared" si="1665"/>
        <v/>
      </c>
      <c r="MM589" s="19" t="str">
        <f t="shared" si="1665"/>
        <v/>
      </c>
      <c r="MN589" s="19" t="str">
        <f t="shared" si="1665"/>
        <v/>
      </c>
      <c r="MO589" s="19" t="str">
        <f t="shared" si="1665"/>
        <v/>
      </c>
      <c r="MP589" s="19" t="str">
        <f t="shared" si="1665"/>
        <v/>
      </c>
      <c r="MQ589" s="19" t="str">
        <f t="shared" si="1659"/>
        <v/>
      </c>
      <c r="MR589" s="19" t="str">
        <f t="shared" si="1670"/>
        <v/>
      </c>
      <c r="MS589" s="19" t="str">
        <f t="shared" si="1670"/>
        <v/>
      </c>
      <c r="MT589" s="19" t="str">
        <f t="shared" si="1670"/>
        <v/>
      </c>
      <c r="MU589" s="19" t="str">
        <f t="shared" si="1670"/>
        <v/>
      </c>
      <c r="MV589" s="19" t="str">
        <f t="shared" si="1670"/>
        <v/>
      </c>
      <c r="MW589" s="19" t="str">
        <f t="shared" si="1670"/>
        <v/>
      </c>
      <c r="MX589" s="19" t="str">
        <f t="shared" si="1670"/>
        <v/>
      </c>
      <c r="MY589" s="19" t="str">
        <f t="shared" si="1670"/>
        <v/>
      </c>
      <c r="MZ589" s="19" t="str">
        <f t="shared" si="1670"/>
        <v/>
      </c>
      <c r="NA589" s="19" t="str">
        <f t="shared" si="1670"/>
        <v/>
      </c>
      <c r="NB589" s="19" t="str">
        <f t="shared" si="1670"/>
        <v/>
      </c>
      <c r="NC589" s="19" t="str">
        <f t="shared" si="1670"/>
        <v/>
      </c>
      <c r="ND589" s="19" t="str">
        <f t="shared" si="1670"/>
        <v/>
      </c>
      <c r="NE589" s="19" t="str">
        <f t="shared" si="1670"/>
        <v/>
      </c>
      <c r="NF589" s="19" t="str">
        <f t="shared" si="1670"/>
        <v/>
      </c>
      <c r="NG589" s="19" t="str">
        <f t="shared" si="1670"/>
        <v/>
      </c>
      <c r="NH589" s="19" t="str">
        <f t="shared" si="1666"/>
        <v/>
      </c>
      <c r="NI589" s="19" t="str">
        <f t="shared" si="1666"/>
        <v/>
      </c>
      <c r="NJ589" s="19" t="str">
        <f t="shared" si="1666"/>
        <v/>
      </c>
      <c r="NK589" s="19" t="str">
        <f t="shared" si="1666"/>
        <v/>
      </c>
      <c r="NL589" s="19" t="str">
        <f t="shared" si="1645"/>
        <v/>
      </c>
      <c r="NM589" s="19" t="str">
        <f t="shared" si="1645"/>
        <v/>
      </c>
      <c r="NN589" s="19" t="str">
        <f t="shared" si="1645"/>
        <v/>
      </c>
      <c r="NO589" s="19" t="str">
        <f t="shared" si="1645"/>
        <v/>
      </c>
      <c r="NP589" s="19" t="str">
        <f t="shared" si="1645"/>
        <v/>
      </c>
      <c r="NQ589" s="19" t="str">
        <f t="shared" si="1645"/>
        <v/>
      </c>
      <c r="NR589" s="19" t="str">
        <f t="shared" si="1645"/>
        <v/>
      </c>
      <c r="NS589" s="19" t="str">
        <f t="shared" si="1645"/>
        <v/>
      </c>
      <c r="NT589" s="19" t="str">
        <f t="shared" si="1645"/>
        <v/>
      </c>
      <c r="NU589" s="19" t="str">
        <f t="shared" si="1645"/>
        <v/>
      </c>
      <c r="NV589" s="19" t="str">
        <f t="shared" si="1645"/>
        <v/>
      </c>
      <c r="NW589" s="19" t="str">
        <f t="shared" si="1645"/>
        <v/>
      </c>
      <c r="NX589" s="19" t="str">
        <f t="shared" si="1622"/>
        <v/>
      </c>
      <c r="NY589" s="19" t="str">
        <f t="shared" si="1622"/>
        <v/>
      </c>
      <c r="NZ589" s="19" t="str">
        <f t="shared" si="1622"/>
        <v/>
      </c>
      <c r="OA589" s="19" t="str">
        <f t="shared" si="1622"/>
        <v/>
      </c>
      <c r="OB589" s="19" t="str">
        <f t="shared" si="1622"/>
        <v/>
      </c>
      <c r="OC589" s="19" t="str">
        <f t="shared" si="1622"/>
        <v/>
      </c>
      <c r="OD589" s="19" t="str">
        <f t="shared" si="1622"/>
        <v/>
      </c>
      <c r="OE589" s="19" t="str">
        <f t="shared" si="1622"/>
        <v/>
      </c>
      <c r="OF589" s="19" t="str">
        <f t="shared" si="1622"/>
        <v/>
      </c>
      <c r="OG589" s="19" t="str">
        <f t="shared" si="1622"/>
        <v/>
      </c>
      <c r="OH589" s="19" t="str">
        <f t="shared" si="1622"/>
        <v/>
      </c>
      <c r="OI589" s="19" t="str">
        <f t="shared" si="1622"/>
        <v/>
      </c>
      <c r="OJ589" s="19" t="str">
        <f t="shared" si="1622"/>
        <v/>
      </c>
      <c r="OK589" s="19" t="str">
        <f t="shared" si="1622"/>
        <v/>
      </c>
      <c r="OL589" s="19" t="str">
        <f t="shared" si="1622"/>
        <v/>
      </c>
      <c r="OM589" s="19" t="str">
        <f t="shared" si="1681"/>
        <v/>
      </c>
      <c r="ON589" s="19" t="str">
        <f t="shared" si="1681"/>
        <v/>
      </c>
      <c r="OO589" s="19" t="str">
        <f t="shared" si="1681"/>
        <v/>
      </c>
      <c r="OP589" s="19" t="str">
        <f t="shared" si="1681"/>
        <v/>
      </c>
      <c r="OQ589" s="19" t="str">
        <f t="shared" si="1681"/>
        <v/>
      </c>
      <c r="OR589" s="19" t="str">
        <f t="shared" si="1681"/>
        <v/>
      </c>
      <c r="OS589" s="19" t="str">
        <f t="shared" si="1681"/>
        <v/>
      </c>
      <c r="OT589" s="19" t="str">
        <f t="shared" si="1681"/>
        <v/>
      </c>
      <c r="OU589" s="19" t="str">
        <f t="shared" si="1681"/>
        <v/>
      </c>
      <c r="OV589" s="19" t="str">
        <f t="shared" si="1681"/>
        <v/>
      </c>
      <c r="OW589" s="19" t="str">
        <f t="shared" si="1681"/>
        <v/>
      </c>
      <c r="OX589" s="19" t="str">
        <f t="shared" si="1681"/>
        <v/>
      </c>
      <c r="OY589" s="19" t="str">
        <f t="shared" si="1681"/>
        <v/>
      </c>
      <c r="OZ589" s="19" t="str">
        <f t="shared" si="1681"/>
        <v/>
      </c>
      <c r="PA589" s="19" t="str">
        <f t="shared" si="1681"/>
        <v/>
      </c>
      <c r="PB589" s="19" t="str">
        <f t="shared" si="1681"/>
        <v/>
      </c>
      <c r="PC589" s="19" t="str">
        <f t="shared" si="1679"/>
        <v/>
      </c>
      <c r="PD589" s="19" t="str">
        <f t="shared" si="1680"/>
        <v/>
      </c>
      <c r="PE589" s="19" t="str">
        <f t="shared" si="1680"/>
        <v/>
      </c>
      <c r="PF589" s="19" t="str">
        <f t="shared" si="1676"/>
        <v/>
      </c>
      <c r="PG589" s="19" t="str">
        <f t="shared" si="1676"/>
        <v/>
      </c>
      <c r="PH589" s="19" t="str">
        <f t="shared" si="1676"/>
        <v/>
      </c>
      <c r="PI589" s="19" t="str">
        <f t="shared" si="1676"/>
        <v/>
      </c>
      <c r="PJ589" s="19" t="str">
        <f t="shared" si="1676"/>
        <v/>
      </c>
      <c r="PK589" s="19" t="str">
        <f t="shared" si="1676"/>
        <v/>
      </c>
      <c r="PL589" s="19" t="str">
        <f t="shared" si="1676"/>
        <v/>
      </c>
      <c r="PM589" s="19" t="str">
        <f t="shared" si="1676"/>
        <v/>
      </c>
      <c r="PN589" s="19" t="str">
        <f t="shared" si="1676"/>
        <v/>
      </c>
      <c r="PO589" s="19" t="str">
        <f t="shared" si="1676"/>
        <v/>
      </c>
      <c r="PP589" s="19" t="str">
        <f t="shared" si="1676"/>
        <v/>
      </c>
      <c r="PQ589" s="19" t="str">
        <f t="shared" si="1676"/>
        <v/>
      </c>
      <c r="PR589" s="19" t="str">
        <f t="shared" si="1676"/>
        <v/>
      </c>
      <c r="PS589" s="19" t="str">
        <f t="shared" si="1676"/>
        <v/>
      </c>
      <c r="PT589" s="19" t="str">
        <f t="shared" si="1676"/>
        <v/>
      </c>
      <c r="PU589" s="19" t="str">
        <f t="shared" si="1676"/>
        <v/>
      </c>
      <c r="PV589" s="19" t="str">
        <f t="shared" si="1672"/>
        <v/>
      </c>
      <c r="PW589" s="19" t="str">
        <f t="shared" si="1673"/>
        <v/>
      </c>
      <c r="PX589" s="19" t="str">
        <f t="shared" si="1673"/>
        <v/>
      </c>
      <c r="PY589" s="19" t="str">
        <f t="shared" si="1673"/>
        <v/>
      </c>
      <c r="PZ589" s="19" t="str">
        <f t="shared" si="1581"/>
        <v/>
      </c>
      <c r="QA589" s="19" t="str">
        <f t="shared" si="1582"/>
        <v/>
      </c>
    </row>
    <row r="590" spans="4:443" x14ac:dyDescent="0.25">
      <c r="G590" s="20" t="str">
        <f t="shared" si="1578"/>
        <v/>
      </c>
      <c r="H590" s="20"/>
      <c r="I590" s="19" t="str">
        <f t="shared" si="1594"/>
        <v/>
      </c>
      <c r="J590" s="19" t="str">
        <f t="shared" si="1594"/>
        <v/>
      </c>
      <c r="K590" s="19" t="str">
        <f t="shared" si="1594"/>
        <v/>
      </c>
      <c r="L590" s="19" t="str">
        <f t="shared" si="1594"/>
        <v/>
      </c>
      <c r="M590" s="19" t="str">
        <f t="shared" si="1594"/>
        <v/>
      </c>
      <c r="N590" s="19" t="str">
        <f t="shared" si="1594"/>
        <v/>
      </c>
      <c r="O590" s="19" t="str">
        <f t="shared" si="1594"/>
        <v/>
      </c>
      <c r="P590" s="19" t="str">
        <f t="shared" si="1594"/>
        <v/>
      </c>
      <c r="Q590" s="19" t="str">
        <f t="shared" si="1594"/>
        <v/>
      </c>
      <c r="R590" s="19" t="str">
        <f t="shared" si="1594"/>
        <v/>
      </c>
      <c r="S590" s="19" t="str">
        <f t="shared" si="1594"/>
        <v/>
      </c>
      <c r="T590" s="19" t="str">
        <f t="shared" si="1594"/>
        <v/>
      </c>
      <c r="U590" s="50" t="str">
        <f t="shared" si="1594"/>
        <v/>
      </c>
      <c r="V590" s="19" t="str">
        <f t="shared" si="1594"/>
        <v/>
      </c>
      <c r="W590" s="19" t="str">
        <f t="shared" si="1594"/>
        <v/>
      </c>
      <c r="X590" s="19" t="str">
        <f t="shared" ref="X590:AM600" si="1685">IFERROR(IF(OR(X$502="",$D590=""),"",ROUND(INDEX($J$103:$ADX$203,MATCH($D590,$I$103:$I$300,0),MATCH(X$3,$J$102:$ADX$102,0))*1000/INDEX($J$303:$ADX$403,MATCH($D590,$I$303:$I$403,0),MATCH(X$3,$J$302:$ADX$302,0)),2)),0)</f>
        <v/>
      </c>
      <c r="Y590" s="19" t="str">
        <f t="shared" si="1685"/>
        <v/>
      </c>
      <c r="Z590" s="19" t="str">
        <f t="shared" si="1685"/>
        <v/>
      </c>
      <c r="AA590" s="19" t="str">
        <f t="shared" si="1685"/>
        <v/>
      </c>
      <c r="AB590" s="19" t="str">
        <f t="shared" si="1685"/>
        <v/>
      </c>
      <c r="AC590" s="19" t="str">
        <f t="shared" si="1685"/>
        <v/>
      </c>
      <c r="AD590" s="19" t="str">
        <f t="shared" si="1685"/>
        <v/>
      </c>
      <c r="AE590" s="19" t="str">
        <f t="shared" si="1685"/>
        <v/>
      </c>
      <c r="AF590" s="19" t="str">
        <f t="shared" si="1685"/>
        <v/>
      </c>
      <c r="AG590" s="19" t="str">
        <f t="shared" si="1685"/>
        <v/>
      </c>
      <c r="AH590" s="19" t="str">
        <f t="shared" si="1685"/>
        <v/>
      </c>
      <c r="AI590" s="19" t="str">
        <f t="shared" si="1685"/>
        <v/>
      </c>
      <c r="AJ590" s="19" t="str">
        <f t="shared" si="1685"/>
        <v/>
      </c>
      <c r="AK590" s="19" t="str">
        <f t="shared" si="1685"/>
        <v/>
      </c>
      <c r="AL590" s="19" t="str">
        <f t="shared" si="1685"/>
        <v/>
      </c>
      <c r="AM590" s="19" t="str">
        <f t="shared" si="1685"/>
        <v/>
      </c>
      <c r="AN590" s="19" t="str">
        <f t="shared" si="1646"/>
        <v/>
      </c>
      <c r="AO590" s="19" t="str">
        <f t="shared" si="1646"/>
        <v/>
      </c>
      <c r="AP590" s="19" t="str">
        <f t="shared" si="1646"/>
        <v/>
      </c>
      <c r="AQ590" s="19" t="str">
        <f t="shared" si="1646"/>
        <v/>
      </c>
      <c r="AR590" s="19" t="str">
        <f t="shared" si="1646"/>
        <v/>
      </c>
      <c r="AS590" s="19" t="str">
        <f t="shared" si="1646"/>
        <v/>
      </c>
      <c r="AT590" s="19" t="str">
        <f t="shared" si="1646"/>
        <v/>
      </c>
      <c r="AU590" s="19" t="str">
        <f t="shared" si="1646"/>
        <v/>
      </c>
      <c r="AV590" s="19" t="str">
        <f t="shared" si="1646"/>
        <v/>
      </c>
      <c r="AW590" s="19" t="str">
        <f t="shared" si="1646"/>
        <v/>
      </c>
      <c r="AX590" s="19" t="str">
        <f t="shared" si="1646"/>
        <v/>
      </c>
      <c r="AY590" s="19" t="str">
        <f t="shared" si="1646"/>
        <v/>
      </c>
      <c r="AZ590" s="19" t="str">
        <f t="shared" si="1646"/>
        <v/>
      </c>
      <c r="BA590" s="19" t="str">
        <f t="shared" si="1646"/>
        <v/>
      </c>
      <c r="BB590" s="19" t="str">
        <f t="shared" si="1646"/>
        <v/>
      </c>
      <c r="BC590" s="19" t="str">
        <f t="shared" si="1646"/>
        <v/>
      </c>
      <c r="BD590" s="19" t="str">
        <f t="shared" si="1629"/>
        <v/>
      </c>
      <c r="BE590" s="19" t="str">
        <f t="shared" si="1629"/>
        <v/>
      </c>
      <c r="BF590" s="19" t="str">
        <f t="shared" si="1629"/>
        <v/>
      </c>
      <c r="BG590" s="19" t="str">
        <f t="shared" si="1629"/>
        <v/>
      </c>
      <c r="BH590" s="19" t="str">
        <f t="shared" si="1629"/>
        <v/>
      </c>
      <c r="BI590" s="19" t="str">
        <f t="shared" si="1629"/>
        <v/>
      </c>
      <c r="BJ590" s="19" t="str">
        <f t="shared" si="1629"/>
        <v/>
      </c>
      <c r="BK590" s="19" t="str">
        <f t="shared" si="1629"/>
        <v/>
      </c>
      <c r="BL590" s="19" t="str">
        <f t="shared" si="1629"/>
        <v/>
      </c>
      <c r="BM590" s="19" t="str">
        <f t="shared" si="1629"/>
        <v/>
      </c>
      <c r="BN590" s="19" t="str">
        <f t="shared" si="1629"/>
        <v/>
      </c>
      <c r="BO590" s="19" t="str">
        <f t="shared" si="1629"/>
        <v/>
      </c>
      <c r="BP590" s="19" t="str">
        <f t="shared" si="1629"/>
        <v/>
      </c>
      <c r="BQ590" s="19" t="str">
        <f t="shared" si="1629"/>
        <v/>
      </c>
      <c r="BR590" s="19" t="str">
        <f t="shared" si="1629"/>
        <v/>
      </c>
      <c r="BS590" s="19" t="str">
        <f t="shared" si="1606"/>
        <v/>
      </c>
      <c r="BT590" s="19" t="str">
        <f t="shared" si="1606"/>
        <v/>
      </c>
      <c r="BU590" s="19" t="str">
        <f t="shared" si="1606"/>
        <v/>
      </c>
      <c r="BV590" s="19" t="str">
        <f t="shared" si="1606"/>
        <v/>
      </c>
      <c r="BW590" s="19" t="str">
        <f t="shared" si="1606"/>
        <v/>
      </c>
      <c r="BX590" s="19" t="str">
        <f t="shared" si="1606"/>
        <v/>
      </c>
      <c r="BY590" s="19" t="str">
        <f t="shared" si="1606"/>
        <v/>
      </c>
      <c r="BZ590" s="19" t="str">
        <f t="shared" si="1606"/>
        <v/>
      </c>
      <c r="CA590" s="19" t="str">
        <f t="shared" si="1606"/>
        <v/>
      </c>
      <c r="CB590" s="19" t="str">
        <f t="shared" si="1606"/>
        <v/>
      </c>
      <c r="CC590" s="19" t="str">
        <f t="shared" si="1606"/>
        <v/>
      </c>
      <c r="CD590" s="19" t="str">
        <f t="shared" si="1606"/>
        <v/>
      </c>
      <c r="CE590" s="19" t="str">
        <f t="shared" si="1606"/>
        <v/>
      </c>
      <c r="CF590" s="19" t="str">
        <f t="shared" si="1606"/>
        <v/>
      </c>
      <c r="CG590" s="19" t="str">
        <f t="shared" si="1606"/>
        <v/>
      </c>
      <c r="CH590" s="19" t="str">
        <f t="shared" si="1606"/>
        <v/>
      </c>
      <c r="CI590" s="19" t="str">
        <f t="shared" si="1647"/>
        <v/>
      </c>
      <c r="CJ590" s="19" t="str">
        <f t="shared" si="1647"/>
        <v/>
      </c>
      <c r="CK590" s="19" t="str">
        <f t="shared" si="1647"/>
        <v/>
      </c>
      <c r="CL590" s="19" t="str">
        <f t="shared" si="1647"/>
        <v/>
      </c>
      <c r="CM590" s="19" t="str">
        <f t="shared" si="1647"/>
        <v/>
      </c>
      <c r="CN590" s="19" t="str">
        <f t="shared" si="1647"/>
        <v/>
      </c>
      <c r="CO590" s="19" t="str">
        <f t="shared" si="1667"/>
        <v/>
      </c>
      <c r="CP590" s="19" t="str">
        <f t="shared" si="1668"/>
        <v/>
      </c>
      <c r="CQ590" s="19" t="str">
        <f t="shared" si="1668"/>
        <v/>
      </c>
      <c r="CR590" s="19" t="str">
        <f t="shared" si="1668"/>
        <v/>
      </c>
      <c r="CS590" s="19" t="str">
        <f t="shared" si="1668"/>
        <v/>
      </c>
      <c r="CT590" s="19" t="str">
        <f t="shared" si="1668"/>
        <v/>
      </c>
      <c r="CU590" s="19" t="str">
        <f t="shared" si="1668"/>
        <v/>
      </c>
      <c r="CV590" s="19" t="str">
        <f t="shared" si="1668"/>
        <v/>
      </c>
      <c r="CW590" s="19" t="str">
        <f t="shared" si="1668"/>
        <v/>
      </c>
      <c r="CX590" s="19" t="str">
        <f t="shared" si="1668"/>
        <v/>
      </c>
      <c r="CY590" s="19" t="str">
        <f t="shared" si="1668"/>
        <v/>
      </c>
      <c r="CZ590" s="19" t="str">
        <f t="shared" si="1668"/>
        <v/>
      </c>
      <c r="DA590" s="19" t="str">
        <f t="shared" si="1668"/>
        <v/>
      </c>
      <c r="DB590" s="19" t="str">
        <f t="shared" si="1668"/>
        <v/>
      </c>
      <c r="DC590" s="19" t="str">
        <f t="shared" si="1668"/>
        <v/>
      </c>
      <c r="DD590" s="19" t="str">
        <f t="shared" si="1668"/>
        <v/>
      </c>
      <c r="DE590" s="19" t="str">
        <f t="shared" si="1668"/>
        <v/>
      </c>
      <c r="DF590" s="19" t="str">
        <f t="shared" si="1662"/>
        <v/>
      </c>
      <c r="DG590" s="19" t="str">
        <f t="shared" si="1662"/>
        <v/>
      </c>
      <c r="DH590" s="19" t="str">
        <f t="shared" si="1662"/>
        <v/>
      </c>
      <c r="DI590" s="19" t="str">
        <f t="shared" si="1662"/>
        <v/>
      </c>
      <c r="DJ590" s="19" t="str">
        <f t="shared" si="1662"/>
        <v/>
      </c>
      <c r="DK590" s="19" t="str">
        <f t="shared" si="1662"/>
        <v/>
      </c>
      <c r="DL590" s="19" t="str">
        <f t="shared" si="1662"/>
        <v/>
      </c>
      <c r="DM590" s="19" t="str">
        <f t="shared" si="1662"/>
        <v/>
      </c>
      <c r="DN590" s="19" t="str">
        <f t="shared" si="1662"/>
        <v/>
      </c>
      <c r="DO590" s="19" t="str">
        <f t="shared" si="1662"/>
        <v/>
      </c>
      <c r="DP590" s="19" t="str">
        <f t="shared" si="1662"/>
        <v/>
      </c>
      <c r="DQ590" s="19" t="str">
        <f t="shared" si="1662"/>
        <v/>
      </c>
      <c r="DR590" s="19" t="str">
        <f t="shared" si="1662"/>
        <v/>
      </c>
      <c r="DS590" s="19" t="str">
        <f t="shared" si="1662"/>
        <v/>
      </c>
      <c r="DT590" s="19" t="str">
        <f t="shared" si="1662"/>
        <v/>
      </c>
      <c r="DU590" s="19" t="str">
        <f t="shared" si="1631"/>
        <v/>
      </c>
      <c r="DV590" s="19" t="str">
        <f t="shared" si="1631"/>
        <v/>
      </c>
      <c r="DW590" s="19" t="str">
        <f t="shared" si="1631"/>
        <v/>
      </c>
      <c r="DX590" s="19" t="str">
        <f t="shared" si="1631"/>
        <v/>
      </c>
      <c r="DY590" s="19" t="str">
        <f t="shared" si="1631"/>
        <v/>
      </c>
      <c r="DZ590" s="19" t="str">
        <f t="shared" si="1631"/>
        <v/>
      </c>
      <c r="EA590" s="19" t="str">
        <f t="shared" si="1608"/>
        <v/>
      </c>
      <c r="EB590" s="19" t="str">
        <f t="shared" si="1608"/>
        <v/>
      </c>
      <c r="EC590" s="19" t="str">
        <f t="shared" si="1598"/>
        <v/>
      </c>
      <c r="ED590" s="19" t="str">
        <f t="shared" si="1588"/>
        <v/>
      </c>
      <c r="EE590" s="19" t="str">
        <f t="shared" si="1588"/>
        <v/>
      </c>
      <c r="EF590" s="19" t="str">
        <f t="shared" si="1588"/>
        <v/>
      </c>
      <c r="EG590" s="19" t="str">
        <f t="shared" si="1588"/>
        <v/>
      </c>
      <c r="EH590" s="19" t="str">
        <f t="shared" si="1588"/>
        <v/>
      </c>
      <c r="EI590" s="19" t="str">
        <f t="shared" si="1588"/>
        <v/>
      </c>
      <c r="EJ590" s="19" t="str">
        <f t="shared" si="1588"/>
        <v/>
      </c>
      <c r="EK590" s="19" t="str">
        <f t="shared" si="1588"/>
        <v/>
      </c>
      <c r="EL590" s="19" t="str">
        <f t="shared" si="1588"/>
        <v/>
      </c>
      <c r="EM590" s="19" t="str">
        <f t="shared" si="1588"/>
        <v/>
      </c>
      <c r="EN590" s="19" t="str">
        <f t="shared" si="1588"/>
        <v/>
      </c>
      <c r="EO590" s="19" t="str">
        <f t="shared" si="1588"/>
        <v/>
      </c>
      <c r="EP590" s="19" t="str">
        <f t="shared" si="1588"/>
        <v/>
      </c>
      <c r="EQ590" s="19" t="str">
        <f t="shared" si="1588"/>
        <v/>
      </c>
      <c r="ER590" s="19" t="str">
        <f t="shared" si="1588"/>
        <v/>
      </c>
      <c r="ES590" s="19" t="str">
        <f t="shared" si="1652"/>
        <v/>
      </c>
      <c r="ET590" s="19" t="str">
        <f t="shared" si="1652"/>
        <v/>
      </c>
      <c r="EU590" s="19" t="str">
        <f t="shared" si="1652"/>
        <v/>
      </c>
      <c r="EV590" s="19" t="str">
        <f t="shared" si="1652"/>
        <v/>
      </c>
      <c r="EW590" s="19" t="str">
        <f t="shared" si="1652"/>
        <v/>
      </c>
      <c r="EX590" s="19" t="str">
        <f t="shared" si="1652"/>
        <v/>
      </c>
      <c r="EY590" s="19" t="str">
        <f t="shared" si="1652"/>
        <v/>
      </c>
      <c r="EZ590" s="19" t="str">
        <f t="shared" si="1652"/>
        <v/>
      </c>
      <c r="FA590" s="19" t="str">
        <f t="shared" si="1652"/>
        <v/>
      </c>
      <c r="FB590" s="19" t="str">
        <f t="shared" si="1652"/>
        <v/>
      </c>
      <c r="FC590" s="19" t="str">
        <f t="shared" si="1652"/>
        <v/>
      </c>
      <c r="FD590" s="19" t="str">
        <f t="shared" si="1652"/>
        <v/>
      </c>
      <c r="FE590" s="19" t="str">
        <f t="shared" si="1652"/>
        <v/>
      </c>
      <c r="FF590" s="19" t="str">
        <f t="shared" si="1652"/>
        <v/>
      </c>
      <c r="FG590" s="19" t="str">
        <f t="shared" si="1684"/>
        <v/>
      </c>
      <c r="FH590" s="19" t="str">
        <f t="shared" si="1684"/>
        <v/>
      </c>
      <c r="FI590" s="19" t="str">
        <f t="shared" si="1684"/>
        <v/>
      </c>
      <c r="FJ590" s="19" t="str">
        <f t="shared" si="1684"/>
        <v/>
      </c>
      <c r="FK590" s="19" t="str">
        <f t="shared" si="1684"/>
        <v/>
      </c>
      <c r="FL590" s="19" t="str">
        <f t="shared" si="1684"/>
        <v/>
      </c>
      <c r="FM590" s="19" t="str">
        <f t="shared" si="1684"/>
        <v/>
      </c>
      <c r="FN590" s="19" t="str">
        <f t="shared" si="1684"/>
        <v/>
      </c>
      <c r="FO590" s="19" t="str">
        <f t="shared" si="1684"/>
        <v/>
      </c>
      <c r="FP590" s="19" t="str">
        <f t="shared" si="1684"/>
        <v/>
      </c>
      <c r="FQ590" s="19" t="str">
        <f t="shared" si="1684"/>
        <v/>
      </c>
      <c r="FR590" s="19" t="str">
        <f t="shared" si="1684"/>
        <v/>
      </c>
      <c r="FS590" s="19" t="str">
        <f t="shared" si="1684"/>
        <v/>
      </c>
      <c r="FT590" s="19" t="str">
        <f t="shared" si="1684"/>
        <v/>
      </c>
      <c r="FU590" s="19" t="str">
        <f t="shared" si="1684"/>
        <v/>
      </c>
      <c r="FV590" s="19" t="str">
        <f t="shared" si="1684"/>
        <v/>
      </c>
      <c r="FW590" s="19" t="str">
        <f t="shared" si="1682"/>
        <v/>
      </c>
      <c r="FX590" s="19" t="str">
        <f t="shared" si="1682"/>
        <v/>
      </c>
      <c r="FY590" s="19" t="str">
        <f t="shared" si="1682"/>
        <v/>
      </c>
      <c r="FZ590" s="19" t="str">
        <f t="shared" si="1683"/>
        <v/>
      </c>
      <c r="GA590" s="19" t="str">
        <f t="shared" si="1613"/>
        <v/>
      </c>
      <c r="GB590" s="19" t="str">
        <f t="shared" si="1613"/>
        <v/>
      </c>
      <c r="GC590" s="19" t="str">
        <f t="shared" si="1613"/>
        <v/>
      </c>
      <c r="GD590" s="19" t="str">
        <f t="shared" si="1613"/>
        <v/>
      </c>
      <c r="GE590" s="19" t="str">
        <f t="shared" si="1613"/>
        <v/>
      </c>
      <c r="GF590" s="19" t="str">
        <f t="shared" si="1613"/>
        <v/>
      </c>
      <c r="GG590" s="19" t="str">
        <f t="shared" si="1613"/>
        <v/>
      </c>
      <c r="GH590" s="19" t="str">
        <f t="shared" si="1613"/>
        <v/>
      </c>
      <c r="GI590" s="19" t="str">
        <f t="shared" si="1613"/>
        <v/>
      </c>
      <c r="GJ590" s="19" t="str">
        <f t="shared" si="1613"/>
        <v/>
      </c>
      <c r="GK590" s="19" t="str">
        <f t="shared" si="1613"/>
        <v/>
      </c>
      <c r="GL590" s="19" t="str">
        <f t="shared" si="1613"/>
        <v/>
      </c>
      <c r="GM590" s="19" t="str">
        <f t="shared" si="1613"/>
        <v/>
      </c>
      <c r="GN590" s="19" t="str">
        <f t="shared" si="1613"/>
        <v/>
      </c>
      <c r="GO590" s="19" t="str">
        <f t="shared" si="1613"/>
        <v/>
      </c>
      <c r="GP590" s="19" t="str">
        <f t="shared" si="1613"/>
        <v/>
      </c>
      <c r="GQ590" s="19" t="str">
        <f t="shared" si="1600"/>
        <v/>
      </c>
      <c r="GR590" s="19" t="str">
        <f t="shared" si="1650"/>
        <v/>
      </c>
      <c r="GS590" s="19" t="str">
        <f t="shared" si="1650"/>
        <v/>
      </c>
      <c r="GT590" s="19" t="str">
        <f t="shared" si="1650"/>
        <v/>
      </c>
      <c r="GU590" s="19" t="str">
        <f t="shared" si="1650"/>
        <v/>
      </c>
      <c r="GV590" s="19" t="str">
        <f t="shared" si="1650"/>
        <v/>
      </c>
      <c r="GW590" s="19" t="str">
        <f t="shared" si="1650"/>
        <v/>
      </c>
      <c r="GX590" s="19" t="str">
        <f t="shared" si="1650"/>
        <v/>
      </c>
      <c r="GY590" s="19" t="str">
        <f t="shared" si="1650"/>
        <v/>
      </c>
      <c r="GZ590" s="19" t="str">
        <f t="shared" si="1650"/>
        <v/>
      </c>
      <c r="HA590" s="19" t="str">
        <f t="shared" si="1650"/>
        <v/>
      </c>
      <c r="HB590" s="19" t="str">
        <f t="shared" si="1650"/>
        <v/>
      </c>
      <c r="HC590" s="19" t="str">
        <f t="shared" si="1650"/>
        <v/>
      </c>
      <c r="HD590" s="19" t="str">
        <f t="shared" si="1650"/>
        <v/>
      </c>
      <c r="HE590" s="19" t="str">
        <f t="shared" si="1650"/>
        <v/>
      </c>
      <c r="HF590" s="19" t="str">
        <f t="shared" si="1650"/>
        <v/>
      </c>
      <c r="HG590" s="19" t="str">
        <f t="shared" si="1650"/>
        <v/>
      </c>
      <c r="HH590" s="19" t="str">
        <f t="shared" si="1633"/>
        <v/>
      </c>
      <c r="HI590" s="19" t="str">
        <f t="shared" si="1633"/>
        <v/>
      </c>
      <c r="HJ590" s="19" t="str">
        <f t="shared" si="1633"/>
        <v/>
      </c>
      <c r="HK590" s="19" t="str">
        <f t="shared" si="1633"/>
        <v/>
      </c>
      <c r="HL590" s="19" t="str">
        <f t="shared" si="1633"/>
        <v/>
      </c>
      <c r="HM590" s="19" t="str">
        <f t="shared" si="1633"/>
        <v/>
      </c>
      <c r="HN590" s="19" t="str">
        <f t="shared" si="1633"/>
        <v/>
      </c>
      <c r="HO590" s="19" t="str">
        <f t="shared" si="1633"/>
        <v/>
      </c>
      <c r="HP590" s="19" t="str">
        <f t="shared" si="1633"/>
        <v/>
      </c>
      <c r="HQ590" s="19" t="str">
        <f t="shared" si="1633"/>
        <v/>
      </c>
      <c r="HR590" s="19" t="str">
        <f t="shared" si="1633"/>
        <v/>
      </c>
      <c r="HS590" s="19" t="str">
        <f t="shared" si="1633"/>
        <v/>
      </c>
      <c r="HT590" s="19" t="str">
        <f t="shared" si="1633"/>
        <v/>
      </c>
      <c r="HU590" s="19" t="str">
        <f t="shared" si="1633"/>
        <v/>
      </c>
      <c r="HV590" s="19" t="str">
        <f t="shared" si="1633"/>
        <v/>
      </c>
      <c r="HW590" s="19" t="str">
        <f t="shared" si="1677"/>
        <v/>
      </c>
      <c r="HX590" s="19" t="str">
        <f t="shared" si="1677"/>
        <v/>
      </c>
      <c r="HY590" s="19" t="str">
        <f t="shared" si="1677"/>
        <v/>
      </c>
      <c r="HZ590" s="19" t="str">
        <f t="shared" si="1677"/>
        <v/>
      </c>
      <c r="IA590" s="19" t="str">
        <f t="shared" si="1677"/>
        <v/>
      </c>
      <c r="IB590" s="19" t="str">
        <f t="shared" si="1677"/>
        <v/>
      </c>
      <c r="IC590" s="19" t="str">
        <f t="shared" si="1677"/>
        <v/>
      </c>
      <c r="ID590" s="19" t="str">
        <f t="shared" si="1677"/>
        <v/>
      </c>
      <c r="IE590" s="19" t="str">
        <f t="shared" si="1677"/>
        <v/>
      </c>
      <c r="IF590" s="19" t="str">
        <f t="shared" si="1677"/>
        <v/>
      </c>
      <c r="IG590" s="19" t="str">
        <f t="shared" si="1677"/>
        <v/>
      </c>
      <c r="IH590" s="19" t="str">
        <f t="shared" si="1677"/>
        <v/>
      </c>
      <c r="II590" s="19" t="str">
        <f t="shared" si="1677"/>
        <v/>
      </c>
      <c r="IJ590" s="19" t="str">
        <f t="shared" si="1677"/>
        <v/>
      </c>
      <c r="IK590" s="19" t="str">
        <f t="shared" si="1677"/>
        <v/>
      </c>
      <c r="IL590" s="19" t="str">
        <f t="shared" si="1677"/>
        <v/>
      </c>
      <c r="IM590" s="19" t="str">
        <f t="shared" si="1674"/>
        <v/>
      </c>
      <c r="IN590" s="19" t="str">
        <f t="shared" si="1674"/>
        <v/>
      </c>
      <c r="IO590" s="19" t="str">
        <f t="shared" si="1674"/>
        <v/>
      </c>
      <c r="IP590" s="19" t="str">
        <f t="shared" si="1635"/>
        <v/>
      </c>
      <c r="IQ590" s="19" t="str">
        <f t="shared" si="1635"/>
        <v/>
      </c>
      <c r="IR590" s="19" t="str">
        <f t="shared" si="1635"/>
        <v/>
      </c>
      <c r="IS590" s="19" t="str">
        <f t="shared" si="1635"/>
        <v/>
      </c>
      <c r="IT590" s="19" t="str">
        <f t="shared" si="1635"/>
        <v/>
      </c>
      <c r="IU590" s="19" t="str">
        <f t="shared" si="1635"/>
        <v/>
      </c>
      <c r="IV590" s="19" t="str">
        <f t="shared" si="1635"/>
        <v/>
      </c>
      <c r="IW590" s="19" t="str">
        <f t="shared" si="1635"/>
        <v/>
      </c>
      <c r="IX590" s="19" t="str">
        <f t="shared" si="1635"/>
        <v/>
      </c>
      <c r="IY590" s="19" t="str">
        <f t="shared" si="1635"/>
        <v/>
      </c>
      <c r="IZ590" s="19" t="str">
        <f t="shared" si="1616"/>
        <v/>
      </c>
      <c r="JA590" s="19" t="str">
        <f t="shared" si="1616"/>
        <v/>
      </c>
      <c r="JB590" s="19" t="str">
        <f t="shared" si="1616"/>
        <v/>
      </c>
      <c r="JC590" s="19" t="str">
        <f t="shared" si="1616"/>
        <v/>
      </c>
      <c r="JD590" s="19" t="str">
        <f t="shared" si="1616"/>
        <v/>
      </c>
      <c r="JE590" s="19" t="str">
        <f t="shared" si="1616"/>
        <v/>
      </c>
      <c r="JF590" s="19" t="str">
        <f t="shared" si="1616"/>
        <v/>
      </c>
      <c r="JG590" s="19" t="str">
        <f t="shared" si="1616"/>
        <v/>
      </c>
      <c r="JH590" s="19" t="str">
        <f t="shared" si="1616"/>
        <v/>
      </c>
      <c r="JI590" s="19" t="str">
        <f t="shared" si="1616"/>
        <v/>
      </c>
      <c r="JJ590" s="19" t="str">
        <f t="shared" si="1616"/>
        <v/>
      </c>
      <c r="JK590" s="19" t="str">
        <f t="shared" si="1616"/>
        <v/>
      </c>
      <c r="JL590" s="19" t="str">
        <f t="shared" si="1616"/>
        <v/>
      </c>
      <c r="JM590" s="19" t="str">
        <f t="shared" si="1616"/>
        <v/>
      </c>
      <c r="JN590" s="19" t="str">
        <f t="shared" si="1616"/>
        <v/>
      </c>
      <c r="JO590" s="19" t="str">
        <f t="shared" si="1663"/>
        <v/>
      </c>
      <c r="JP590" s="19" t="str">
        <f t="shared" si="1663"/>
        <v/>
      </c>
      <c r="JQ590" s="19" t="str">
        <f t="shared" si="1663"/>
        <v/>
      </c>
      <c r="JR590" s="19" t="str">
        <f t="shared" si="1663"/>
        <v/>
      </c>
      <c r="JS590" s="19" t="str">
        <f t="shared" si="1663"/>
        <v/>
      </c>
      <c r="JT590" s="19" t="str">
        <f t="shared" si="1663"/>
        <v/>
      </c>
      <c r="JU590" s="19" t="str">
        <f t="shared" si="1663"/>
        <v/>
      </c>
      <c r="JV590" s="19" t="str">
        <f t="shared" si="1663"/>
        <v/>
      </c>
      <c r="JW590" s="19" t="str">
        <f t="shared" si="1663"/>
        <v/>
      </c>
      <c r="JX590" s="19" t="str">
        <f t="shared" si="1663"/>
        <v/>
      </c>
      <c r="JY590" s="19" t="str">
        <f t="shared" si="1663"/>
        <v/>
      </c>
      <c r="JZ590" s="19" t="str">
        <f t="shared" si="1663"/>
        <v/>
      </c>
      <c r="KA590" s="19" t="str">
        <f t="shared" si="1663"/>
        <v/>
      </c>
      <c r="KB590" s="19" t="str">
        <f t="shared" si="1663"/>
        <v/>
      </c>
      <c r="KC590" s="19" t="str">
        <f t="shared" si="1663"/>
        <v/>
      </c>
      <c r="KD590" s="19" t="str">
        <f t="shared" si="1663"/>
        <v/>
      </c>
      <c r="KE590" s="19" t="str">
        <f t="shared" si="1656"/>
        <v/>
      </c>
      <c r="KF590" s="19" t="str">
        <f t="shared" si="1669"/>
        <v/>
      </c>
      <c r="KG590" s="19" t="str">
        <f t="shared" si="1669"/>
        <v/>
      </c>
      <c r="KH590" s="19" t="str">
        <f t="shared" si="1669"/>
        <v/>
      </c>
      <c r="KI590" s="19" t="str">
        <f t="shared" si="1669"/>
        <v/>
      </c>
      <c r="KJ590" s="19" t="str">
        <f t="shared" si="1669"/>
        <v/>
      </c>
      <c r="KK590" s="19" t="str">
        <f t="shared" si="1669"/>
        <v/>
      </c>
      <c r="KL590" s="19" t="str">
        <f t="shared" si="1669"/>
        <v/>
      </c>
      <c r="KM590" s="19" t="str">
        <f t="shared" si="1669"/>
        <v/>
      </c>
      <c r="KN590" s="19" t="str">
        <f t="shared" si="1669"/>
        <v/>
      </c>
      <c r="KO590" s="19" t="str">
        <f t="shared" si="1669"/>
        <v/>
      </c>
      <c r="KP590" s="19" t="str">
        <f t="shared" si="1669"/>
        <v/>
      </c>
      <c r="KQ590" s="19" t="str">
        <f t="shared" si="1669"/>
        <v/>
      </c>
      <c r="KR590" s="19" t="str">
        <f t="shared" si="1669"/>
        <v/>
      </c>
      <c r="KS590" s="19" t="str">
        <f t="shared" si="1669"/>
        <v/>
      </c>
      <c r="KT590" s="19" t="str">
        <f t="shared" si="1669"/>
        <v/>
      </c>
      <c r="KU590" s="19" t="str">
        <f t="shared" si="1669"/>
        <v/>
      </c>
      <c r="KV590" s="19" t="str">
        <f t="shared" si="1664"/>
        <v/>
      </c>
      <c r="KW590" s="19" t="str">
        <f t="shared" si="1664"/>
        <v/>
      </c>
      <c r="KX590" s="19" t="str">
        <f t="shared" si="1664"/>
        <v/>
      </c>
      <c r="KY590" s="19" t="str">
        <f t="shared" si="1664"/>
        <v/>
      </c>
      <c r="KZ590" s="19" t="str">
        <f t="shared" si="1640"/>
        <v/>
      </c>
      <c r="LA590" s="19" t="str">
        <f t="shared" si="1640"/>
        <v/>
      </c>
      <c r="LB590" s="19" t="str">
        <f t="shared" si="1640"/>
        <v/>
      </c>
      <c r="LC590" s="19" t="str">
        <f t="shared" si="1640"/>
        <v/>
      </c>
      <c r="LD590" s="19" t="str">
        <f t="shared" si="1640"/>
        <v/>
      </c>
      <c r="LE590" s="19" t="str">
        <f t="shared" si="1640"/>
        <v/>
      </c>
      <c r="LF590" s="19" t="str">
        <f t="shared" si="1640"/>
        <v/>
      </c>
      <c r="LG590" s="19" t="str">
        <f t="shared" si="1640"/>
        <v/>
      </c>
      <c r="LH590" s="19" t="str">
        <f t="shared" si="1640"/>
        <v/>
      </c>
      <c r="LI590" s="19" t="str">
        <f t="shared" si="1640"/>
        <v/>
      </c>
      <c r="LJ590" s="19" t="str">
        <f t="shared" si="1640"/>
        <v/>
      </c>
      <c r="LK590" s="19" t="str">
        <f t="shared" si="1640"/>
        <v/>
      </c>
      <c r="LL590" s="19" t="str">
        <f t="shared" si="1619"/>
        <v/>
      </c>
      <c r="LM590" s="19" t="str">
        <f t="shared" si="1619"/>
        <v/>
      </c>
      <c r="LN590" s="19" t="str">
        <f t="shared" si="1619"/>
        <v/>
      </c>
      <c r="LO590" s="19" t="str">
        <f t="shared" si="1619"/>
        <v/>
      </c>
      <c r="LP590" s="19" t="str">
        <f t="shared" si="1619"/>
        <v/>
      </c>
      <c r="LQ590" s="19" t="str">
        <f t="shared" si="1619"/>
        <v/>
      </c>
      <c r="LR590" s="19" t="str">
        <f t="shared" si="1619"/>
        <v/>
      </c>
      <c r="LS590" s="19" t="str">
        <f t="shared" si="1619"/>
        <v/>
      </c>
      <c r="LT590" s="19" t="str">
        <f t="shared" si="1619"/>
        <v/>
      </c>
      <c r="LU590" s="19" t="str">
        <f t="shared" si="1619"/>
        <v/>
      </c>
      <c r="LV590" s="19" t="str">
        <f t="shared" si="1619"/>
        <v/>
      </c>
      <c r="LW590" s="19" t="str">
        <f t="shared" si="1619"/>
        <v/>
      </c>
      <c r="LX590" s="19" t="str">
        <f t="shared" si="1619"/>
        <v/>
      </c>
      <c r="LY590" s="19" t="str">
        <f t="shared" si="1619"/>
        <v/>
      </c>
      <c r="LZ590" s="19" t="str">
        <f t="shared" si="1619"/>
        <v/>
      </c>
      <c r="MA590" s="19" t="str">
        <f t="shared" si="1665"/>
        <v/>
      </c>
      <c r="MB590" s="19" t="str">
        <f t="shared" si="1665"/>
        <v/>
      </c>
      <c r="MC590" s="19" t="str">
        <f t="shared" si="1665"/>
        <v/>
      </c>
      <c r="MD590" s="19" t="str">
        <f t="shared" si="1665"/>
        <v/>
      </c>
      <c r="ME590" s="19" t="str">
        <f t="shared" si="1665"/>
        <v/>
      </c>
      <c r="MF590" s="19" t="str">
        <f t="shared" si="1665"/>
        <v/>
      </c>
      <c r="MG590" s="19" t="str">
        <f t="shared" si="1665"/>
        <v/>
      </c>
      <c r="MH590" s="19" t="str">
        <f t="shared" si="1665"/>
        <v/>
      </c>
      <c r="MI590" s="19" t="str">
        <f t="shared" si="1665"/>
        <v/>
      </c>
      <c r="MJ590" s="19" t="str">
        <f t="shared" si="1665"/>
        <v/>
      </c>
      <c r="MK590" s="19" t="str">
        <f t="shared" si="1665"/>
        <v/>
      </c>
      <c r="ML590" s="19" t="str">
        <f t="shared" si="1665"/>
        <v/>
      </c>
      <c r="MM590" s="19" t="str">
        <f t="shared" si="1665"/>
        <v/>
      </c>
      <c r="MN590" s="19" t="str">
        <f t="shared" si="1665"/>
        <v/>
      </c>
      <c r="MO590" s="19" t="str">
        <f t="shared" si="1665"/>
        <v/>
      </c>
      <c r="MP590" s="19" t="str">
        <f t="shared" si="1665"/>
        <v/>
      </c>
      <c r="MQ590" s="19" t="str">
        <f t="shared" si="1659"/>
        <v/>
      </c>
      <c r="MR590" s="19" t="str">
        <f t="shared" si="1670"/>
        <v/>
      </c>
      <c r="MS590" s="19" t="str">
        <f t="shared" si="1670"/>
        <v/>
      </c>
      <c r="MT590" s="19" t="str">
        <f t="shared" si="1670"/>
        <v/>
      </c>
      <c r="MU590" s="19" t="str">
        <f t="shared" si="1670"/>
        <v/>
      </c>
      <c r="MV590" s="19" t="str">
        <f t="shared" si="1670"/>
        <v/>
      </c>
      <c r="MW590" s="19" t="str">
        <f t="shared" si="1670"/>
        <v/>
      </c>
      <c r="MX590" s="19" t="str">
        <f t="shared" si="1670"/>
        <v/>
      </c>
      <c r="MY590" s="19" t="str">
        <f t="shared" si="1670"/>
        <v/>
      </c>
      <c r="MZ590" s="19" t="str">
        <f t="shared" si="1670"/>
        <v/>
      </c>
      <c r="NA590" s="19" t="str">
        <f t="shared" si="1670"/>
        <v/>
      </c>
      <c r="NB590" s="19" t="str">
        <f t="shared" si="1670"/>
        <v/>
      </c>
      <c r="NC590" s="19" t="str">
        <f t="shared" si="1670"/>
        <v/>
      </c>
      <c r="ND590" s="19" t="str">
        <f t="shared" si="1670"/>
        <v/>
      </c>
      <c r="NE590" s="19" t="str">
        <f t="shared" si="1670"/>
        <v/>
      </c>
      <c r="NF590" s="19" t="str">
        <f t="shared" si="1670"/>
        <v/>
      </c>
      <c r="NG590" s="19" t="str">
        <f t="shared" si="1670"/>
        <v/>
      </c>
      <c r="NH590" s="19" t="str">
        <f t="shared" si="1666"/>
        <v/>
      </c>
      <c r="NI590" s="19" t="str">
        <f t="shared" si="1666"/>
        <v/>
      </c>
      <c r="NJ590" s="19" t="str">
        <f t="shared" si="1666"/>
        <v/>
      </c>
      <c r="NK590" s="19" t="str">
        <f t="shared" si="1666"/>
        <v/>
      </c>
      <c r="NL590" s="19" t="str">
        <f t="shared" si="1645"/>
        <v/>
      </c>
      <c r="NM590" s="19" t="str">
        <f t="shared" si="1645"/>
        <v/>
      </c>
      <c r="NN590" s="19" t="str">
        <f t="shared" si="1645"/>
        <v/>
      </c>
      <c r="NO590" s="19" t="str">
        <f t="shared" si="1645"/>
        <v/>
      </c>
      <c r="NP590" s="19" t="str">
        <f t="shared" si="1645"/>
        <v/>
      </c>
      <c r="NQ590" s="19" t="str">
        <f t="shared" si="1645"/>
        <v/>
      </c>
      <c r="NR590" s="19" t="str">
        <f t="shared" si="1645"/>
        <v/>
      </c>
      <c r="NS590" s="19" t="str">
        <f t="shared" si="1645"/>
        <v/>
      </c>
      <c r="NT590" s="19" t="str">
        <f t="shared" si="1645"/>
        <v/>
      </c>
      <c r="NU590" s="19" t="str">
        <f t="shared" si="1645"/>
        <v/>
      </c>
      <c r="NV590" s="19" t="str">
        <f t="shared" si="1645"/>
        <v/>
      </c>
      <c r="NW590" s="19" t="str">
        <f t="shared" si="1645"/>
        <v/>
      </c>
      <c r="NX590" s="19" t="str">
        <f t="shared" si="1622"/>
        <v/>
      </c>
      <c r="NY590" s="19" t="str">
        <f t="shared" si="1622"/>
        <v/>
      </c>
      <c r="NZ590" s="19" t="str">
        <f t="shared" si="1622"/>
        <v/>
      </c>
      <c r="OA590" s="19" t="str">
        <f t="shared" si="1622"/>
        <v/>
      </c>
      <c r="OB590" s="19" t="str">
        <f t="shared" si="1622"/>
        <v/>
      </c>
      <c r="OC590" s="19" t="str">
        <f t="shared" si="1622"/>
        <v/>
      </c>
      <c r="OD590" s="19" t="str">
        <f t="shared" si="1622"/>
        <v/>
      </c>
      <c r="OE590" s="19" t="str">
        <f t="shared" si="1622"/>
        <v/>
      </c>
      <c r="OF590" s="19" t="str">
        <f t="shared" si="1622"/>
        <v/>
      </c>
      <c r="OG590" s="19" t="str">
        <f t="shared" si="1622"/>
        <v/>
      </c>
      <c r="OH590" s="19" t="str">
        <f t="shared" si="1622"/>
        <v/>
      </c>
      <c r="OI590" s="19" t="str">
        <f t="shared" si="1622"/>
        <v/>
      </c>
      <c r="OJ590" s="19" t="str">
        <f t="shared" si="1622"/>
        <v/>
      </c>
      <c r="OK590" s="19" t="str">
        <f t="shared" si="1622"/>
        <v/>
      </c>
      <c r="OL590" s="19" t="str">
        <f t="shared" si="1622"/>
        <v/>
      </c>
      <c r="OM590" s="19" t="str">
        <f t="shared" si="1681"/>
        <v/>
      </c>
      <c r="ON590" s="19" t="str">
        <f t="shared" si="1681"/>
        <v/>
      </c>
      <c r="OO590" s="19" t="str">
        <f t="shared" si="1681"/>
        <v/>
      </c>
      <c r="OP590" s="19" t="str">
        <f t="shared" si="1681"/>
        <v/>
      </c>
      <c r="OQ590" s="19" t="str">
        <f t="shared" si="1681"/>
        <v/>
      </c>
      <c r="OR590" s="19" t="str">
        <f t="shared" si="1681"/>
        <v/>
      </c>
      <c r="OS590" s="19" t="str">
        <f t="shared" si="1681"/>
        <v/>
      </c>
      <c r="OT590" s="19" t="str">
        <f t="shared" si="1681"/>
        <v/>
      </c>
      <c r="OU590" s="19" t="str">
        <f t="shared" si="1681"/>
        <v/>
      </c>
      <c r="OV590" s="19" t="str">
        <f t="shared" si="1681"/>
        <v/>
      </c>
      <c r="OW590" s="19" t="str">
        <f t="shared" si="1681"/>
        <v/>
      </c>
      <c r="OX590" s="19" t="str">
        <f t="shared" si="1681"/>
        <v/>
      </c>
      <c r="OY590" s="19" t="str">
        <f t="shared" si="1681"/>
        <v/>
      </c>
      <c r="OZ590" s="19" t="str">
        <f t="shared" si="1681"/>
        <v/>
      </c>
      <c r="PA590" s="19" t="str">
        <f t="shared" si="1681"/>
        <v/>
      </c>
      <c r="PB590" s="19" t="str">
        <f t="shared" si="1681"/>
        <v/>
      </c>
      <c r="PC590" s="19" t="str">
        <f t="shared" si="1679"/>
        <v/>
      </c>
      <c r="PD590" s="19" t="str">
        <f t="shared" si="1680"/>
        <v/>
      </c>
      <c r="PE590" s="19" t="str">
        <f t="shared" si="1680"/>
        <v/>
      </c>
      <c r="PF590" s="19" t="str">
        <f t="shared" si="1676"/>
        <v/>
      </c>
      <c r="PG590" s="19" t="str">
        <f t="shared" si="1676"/>
        <v/>
      </c>
      <c r="PH590" s="19" t="str">
        <f t="shared" si="1676"/>
        <v/>
      </c>
      <c r="PI590" s="19" t="str">
        <f t="shared" si="1676"/>
        <v/>
      </c>
      <c r="PJ590" s="19" t="str">
        <f t="shared" si="1676"/>
        <v/>
      </c>
      <c r="PK590" s="19" t="str">
        <f t="shared" si="1676"/>
        <v/>
      </c>
      <c r="PL590" s="19" t="str">
        <f t="shared" si="1676"/>
        <v/>
      </c>
      <c r="PM590" s="19" t="str">
        <f t="shared" si="1676"/>
        <v/>
      </c>
      <c r="PN590" s="19" t="str">
        <f t="shared" si="1676"/>
        <v/>
      </c>
      <c r="PO590" s="19" t="str">
        <f t="shared" si="1676"/>
        <v/>
      </c>
      <c r="PP590" s="19" t="str">
        <f t="shared" si="1676"/>
        <v/>
      </c>
      <c r="PQ590" s="19" t="str">
        <f t="shared" si="1676"/>
        <v/>
      </c>
      <c r="PR590" s="19" t="str">
        <f t="shared" si="1676"/>
        <v/>
      </c>
      <c r="PS590" s="19" t="str">
        <f t="shared" si="1676"/>
        <v/>
      </c>
      <c r="PT590" s="19" t="str">
        <f t="shared" si="1676"/>
        <v/>
      </c>
      <c r="PU590" s="19" t="str">
        <f t="shared" si="1676"/>
        <v/>
      </c>
      <c r="PV590" s="19" t="str">
        <f t="shared" si="1672"/>
        <v/>
      </c>
      <c r="PW590" s="19" t="str">
        <f t="shared" si="1673"/>
        <v/>
      </c>
      <c r="PX590" s="19" t="str">
        <f t="shared" si="1673"/>
        <v/>
      </c>
      <c r="PY590" s="19" t="str">
        <f t="shared" si="1673"/>
        <v/>
      </c>
      <c r="PZ590" s="19" t="str">
        <f t="shared" si="1581"/>
        <v/>
      </c>
      <c r="QA590" s="19" t="str">
        <f t="shared" si="1582"/>
        <v/>
      </c>
    </row>
    <row r="591" spans="4:443" x14ac:dyDescent="0.25">
      <c r="G591" s="20" t="str">
        <f t="shared" si="1578"/>
        <v/>
      </c>
      <c r="H591" s="20"/>
      <c r="I591" s="19" t="str">
        <f t="shared" ref="I591:X600" si="1686">IFERROR(IF(OR(I$502="",$D591=""),"",ROUND(INDEX($J$103:$ADX$203,MATCH($D591,$I$103:$I$300,0),MATCH(I$3,$J$102:$ADX$102,0))*1000/INDEX($J$303:$ADX$403,MATCH($D591,$I$303:$I$403,0),MATCH(I$3,$J$302:$ADX$302,0)),2)),0)</f>
        <v/>
      </c>
      <c r="J591" s="19" t="str">
        <f t="shared" si="1686"/>
        <v/>
      </c>
      <c r="K591" s="19" t="str">
        <f t="shared" si="1686"/>
        <v/>
      </c>
      <c r="L591" s="19" t="str">
        <f t="shared" si="1686"/>
        <v/>
      </c>
      <c r="M591" s="19" t="str">
        <f t="shared" si="1686"/>
        <v/>
      </c>
      <c r="N591" s="19" t="str">
        <f t="shared" si="1686"/>
        <v/>
      </c>
      <c r="O591" s="19" t="str">
        <f t="shared" si="1686"/>
        <v/>
      </c>
      <c r="P591" s="19" t="str">
        <f t="shared" si="1686"/>
        <v/>
      </c>
      <c r="Q591" s="19" t="str">
        <f t="shared" si="1686"/>
        <v/>
      </c>
      <c r="R591" s="19" t="str">
        <f t="shared" si="1686"/>
        <v/>
      </c>
      <c r="S591" s="19" t="str">
        <f t="shared" si="1686"/>
        <v/>
      </c>
      <c r="T591" s="19" t="str">
        <f t="shared" si="1686"/>
        <v/>
      </c>
      <c r="U591" s="50" t="str">
        <f t="shared" si="1686"/>
        <v/>
      </c>
      <c r="V591" s="19" t="str">
        <f t="shared" si="1686"/>
        <v/>
      </c>
      <c r="W591" s="19" t="str">
        <f t="shared" si="1686"/>
        <v/>
      </c>
      <c r="X591" s="19" t="str">
        <f t="shared" si="1686"/>
        <v/>
      </c>
      <c r="Y591" s="19" t="str">
        <f t="shared" si="1685"/>
        <v/>
      </c>
      <c r="Z591" s="19" t="str">
        <f t="shared" si="1685"/>
        <v/>
      </c>
      <c r="AA591" s="19" t="str">
        <f t="shared" si="1685"/>
        <v/>
      </c>
      <c r="AB591" s="19" t="str">
        <f t="shared" si="1685"/>
        <v/>
      </c>
      <c r="AC591" s="19" t="str">
        <f t="shared" si="1685"/>
        <v/>
      </c>
      <c r="AD591" s="19" t="str">
        <f t="shared" si="1685"/>
        <v/>
      </c>
      <c r="AE591" s="19" t="str">
        <f t="shared" si="1685"/>
        <v/>
      </c>
      <c r="AF591" s="19" t="str">
        <f t="shared" si="1685"/>
        <v/>
      </c>
      <c r="AG591" s="19" t="str">
        <f t="shared" si="1685"/>
        <v/>
      </c>
      <c r="AH591" s="19" t="str">
        <f t="shared" si="1685"/>
        <v/>
      </c>
      <c r="AI591" s="19" t="str">
        <f t="shared" si="1685"/>
        <v/>
      </c>
      <c r="AJ591" s="19" t="str">
        <f t="shared" si="1685"/>
        <v/>
      </c>
      <c r="AK591" s="19" t="str">
        <f t="shared" si="1685"/>
        <v/>
      </c>
      <c r="AL591" s="19" t="str">
        <f t="shared" si="1685"/>
        <v/>
      </c>
      <c r="AM591" s="19" t="str">
        <f t="shared" si="1685"/>
        <v/>
      </c>
      <c r="AN591" s="19" t="str">
        <f t="shared" si="1646"/>
        <v/>
      </c>
      <c r="AO591" s="19" t="str">
        <f t="shared" si="1646"/>
        <v/>
      </c>
      <c r="AP591" s="19" t="str">
        <f t="shared" si="1646"/>
        <v/>
      </c>
      <c r="AQ591" s="19" t="str">
        <f t="shared" si="1646"/>
        <v/>
      </c>
      <c r="AR591" s="19" t="str">
        <f t="shared" si="1646"/>
        <v/>
      </c>
      <c r="AS591" s="19" t="str">
        <f t="shared" si="1646"/>
        <v/>
      </c>
      <c r="AT591" s="19" t="str">
        <f t="shared" si="1646"/>
        <v/>
      </c>
      <c r="AU591" s="19" t="str">
        <f t="shared" si="1646"/>
        <v/>
      </c>
      <c r="AV591" s="19" t="str">
        <f t="shared" si="1646"/>
        <v/>
      </c>
      <c r="AW591" s="19" t="str">
        <f t="shared" si="1646"/>
        <v/>
      </c>
      <c r="AX591" s="19" t="str">
        <f t="shared" si="1646"/>
        <v/>
      </c>
      <c r="AY591" s="19" t="str">
        <f t="shared" si="1646"/>
        <v/>
      </c>
      <c r="AZ591" s="19" t="str">
        <f t="shared" si="1646"/>
        <v/>
      </c>
      <c r="BA591" s="19" t="str">
        <f t="shared" si="1646"/>
        <v/>
      </c>
      <c r="BB591" s="19" t="str">
        <f t="shared" si="1646"/>
        <v/>
      </c>
      <c r="BC591" s="19" t="str">
        <f t="shared" si="1646"/>
        <v/>
      </c>
      <c r="BD591" s="19" t="str">
        <f t="shared" si="1629"/>
        <v/>
      </c>
      <c r="BE591" s="19" t="str">
        <f t="shared" si="1629"/>
        <v/>
      </c>
      <c r="BF591" s="19" t="str">
        <f t="shared" si="1629"/>
        <v/>
      </c>
      <c r="BG591" s="19" t="str">
        <f t="shared" si="1629"/>
        <v/>
      </c>
      <c r="BH591" s="19" t="str">
        <f t="shared" si="1629"/>
        <v/>
      </c>
      <c r="BI591" s="19" t="str">
        <f t="shared" si="1629"/>
        <v/>
      </c>
      <c r="BJ591" s="19" t="str">
        <f t="shared" si="1629"/>
        <v/>
      </c>
      <c r="BK591" s="19" t="str">
        <f t="shared" si="1629"/>
        <v/>
      </c>
      <c r="BL591" s="19" t="str">
        <f t="shared" si="1629"/>
        <v/>
      </c>
      <c r="BM591" s="19" t="str">
        <f t="shared" si="1629"/>
        <v/>
      </c>
      <c r="BN591" s="19" t="str">
        <f t="shared" si="1629"/>
        <v/>
      </c>
      <c r="BO591" s="19" t="str">
        <f t="shared" si="1629"/>
        <v/>
      </c>
      <c r="BP591" s="19" t="str">
        <f t="shared" si="1629"/>
        <v/>
      </c>
      <c r="BQ591" s="19" t="str">
        <f t="shared" si="1629"/>
        <v/>
      </c>
      <c r="BR591" s="19" t="str">
        <f t="shared" si="1629"/>
        <v/>
      </c>
      <c r="BS591" s="19" t="str">
        <f t="shared" si="1606"/>
        <v/>
      </c>
      <c r="BT591" s="19" t="str">
        <f t="shared" si="1606"/>
        <v/>
      </c>
      <c r="BU591" s="19" t="str">
        <f t="shared" si="1606"/>
        <v/>
      </c>
      <c r="BV591" s="19" t="str">
        <f t="shared" si="1606"/>
        <v/>
      </c>
      <c r="BW591" s="19" t="str">
        <f t="shared" si="1606"/>
        <v/>
      </c>
      <c r="BX591" s="19" t="str">
        <f t="shared" si="1606"/>
        <v/>
      </c>
      <c r="BY591" s="19" t="str">
        <f t="shared" si="1606"/>
        <v/>
      </c>
      <c r="BZ591" s="19" t="str">
        <f t="shared" si="1606"/>
        <v/>
      </c>
      <c r="CA591" s="19" t="str">
        <f t="shared" si="1606"/>
        <v/>
      </c>
      <c r="CB591" s="19" t="str">
        <f t="shared" si="1606"/>
        <v/>
      </c>
      <c r="CC591" s="19" t="str">
        <f t="shared" si="1606"/>
        <v/>
      </c>
      <c r="CD591" s="19" t="str">
        <f t="shared" si="1606"/>
        <v/>
      </c>
      <c r="CE591" s="19" t="str">
        <f t="shared" si="1606"/>
        <v/>
      </c>
      <c r="CF591" s="19" t="str">
        <f t="shared" si="1606"/>
        <v/>
      </c>
      <c r="CG591" s="19" t="str">
        <f t="shared" si="1606"/>
        <v/>
      </c>
      <c r="CH591" s="19" t="str">
        <f t="shared" si="1606"/>
        <v/>
      </c>
      <c r="CI591" s="19" t="str">
        <f t="shared" si="1647"/>
        <v/>
      </c>
      <c r="CJ591" s="19" t="str">
        <f t="shared" si="1647"/>
        <v/>
      </c>
      <c r="CK591" s="19" t="str">
        <f t="shared" si="1647"/>
        <v/>
      </c>
      <c r="CL591" s="19" t="str">
        <f t="shared" si="1647"/>
        <v/>
      </c>
      <c r="CM591" s="19" t="str">
        <f t="shared" si="1647"/>
        <v/>
      </c>
      <c r="CN591" s="19" t="str">
        <f t="shared" si="1647"/>
        <v/>
      </c>
      <c r="CO591" s="19" t="str">
        <f t="shared" si="1667"/>
        <v/>
      </c>
      <c r="CP591" s="19" t="str">
        <f t="shared" si="1668"/>
        <v/>
      </c>
      <c r="CQ591" s="19" t="str">
        <f t="shared" si="1668"/>
        <v/>
      </c>
      <c r="CR591" s="19" t="str">
        <f t="shared" si="1668"/>
        <v/>
      </c>
      <c r="CS591" s="19" t="str">
        <f t="shared" si="1668"/>
        <v/>
      </c>
      <c r="CT591" s="19" t="str">
        <f t="shared" si="1668"/>
        <v/>
      </c>
      <c r="CU591" s="19" t="str">
        <f t="shared" si="1668"/>
        <v/>
      </c>
      <c r="CV591" s="19" t="str">
        <f t="shared" si="1668"/>
        <v/>
      </c>
      <c r="CW591" s="19" t="str">
        <f t="shared" si="1668"/>
        <v/>
      </c>
      <c r="CX591" s="19" t="str">
        <f t="shared" si="1668"/>
        <v/>
      </c>
      <c r="CY591" s="19" t="str">
        <f t="shared" si="1668"/>
        <v/>
      </c>
      <c r="CZ591" s="19" t="str">
        <f t="shared" si="1668"/>
        <v/>
      </c>
      <c r="DA591" s="19" t="str">
        <f t="shared" si="1668"/>
        <v/>
      </c>
      <c r="DB591" s="19" t="str">
        <f t="shared" si="1668"/>
        <v/>
      </c>
      <c r="DC591" s="19" t="str">
        <f t="shared" si="1668"/>
        <v/>
      </c>
      <c r="DD591" s="19" t="str">
        <f t="shared" si="1668"/>
        <v/>
      </c>
      <c r="DE591" s="19" t="str">
        <f t="shared" si="1668"/>
        <v/>
      </c>
      <c r="DF591" s="19" t="str">
        <f t="shared" si="1662"/>
        <v/>
      </c>
      <c r="DG591" s="19" t="str">
        <f t="shared" si="1662"/>
        <v/>
      </c>
      <c r="DH591" s="19" t="str">
        <f t="shared" si="1662"/>
        <v/>
      </c>
      <c r="DI591" s="19" t="str">
        <f t="shared" si="1662"/>
        <v/>
      </c>
      <c r="DJ591" s="19" t="str">
        <f t="shared" si="1662"/>
        <v/>
      </c>
      <c r="DK591" s="19" t="str">
        <f t="shared" si="1662"/>
        <v/>
      </c>
      <c r="DL591" s="19" t="str">
        <f t="shared" si="1662"/>
        <v/>
      </c>
      <c r="DM591" s="19" t="str">
        <f t="shared" si="1662"/>
        <v/>
      </c>
      <c r="DN591" s="19" t="str">
        <f t="shared" si="1662"/>
        <v/>
      </c>
      <c r="DO591" s="19" t="str">
        <f t="shared" si="1662"/>
        <v/>
      </c>
      <c r="DP591" s="19" t="str">
        <f t="shared" si="1662"/>
        <v/>
      </c>
      <c r="DQ591" s="19" t="str">
        <f t="shared" si="1662"/>
        <v/>
      </c>
      <c r="DR591" s="19" t="str">
        <f t="shared" si="1662"/>
        <v/>
      </c>
      <c r="DS591" s="19" t="str">
        <f t="shared" si="1662"/>
        <v/>
      </c>
      <c r="DT591" s="19" t="str">
        <f t="shared" si="1662"/>
        <v/>
      </c>
      <c r="DU591" s="19" t="str">
        <f t="shared" si="1631"/>
        <v/>
      </c>
      <c r="DV591" s="19" t="str">
        <f t="shared" si="1631"/>
        <v/>
      </c>
      <c r="DW591" s="19" t="str">
        <f t="shared" si="1631"/>
        <v/>
      </c>
      <c r="DX591" s="19" t="str">
        <f t="shared" si="1631"/>
        <v/>
      </c>
      <c r="DY591" s="19" t="str">
        <f t="shared" si="1631"/>
        <v/>
      </c>
      <c r="DZ591" s="19" t="str">
        <f t="shared" si="1631"/>
        <v/>
      </c>
      <c r="EA591" s="19" t="str">
        <f t="shared" si="1608"/>
        <v/>
      </c>
      <c r="EB591" s="19" t="str">
        <f t="shared" si="1608"/>
        <v/>
      </c>
      <c r="EC591" s="19" t="str">
        <f t="shared" si="1598"/>
        <v/>
      </c>
      <c r="ED591" s="19" t="str">
        <f t="shared" si="1588"/>
        <v/>
      </c>
      <c r="EE591" s="19" t="str">
        <f t="shared" si="1588"/>
        <v/>
      </c>
      <c r="EF591" s="19" t="str">
        <f t="shared" si="1588"/>
        <v/>
      </c>
      <c r="EG591" s="19" t="str">
        <f t="shared" si="1588"/>
        <v/>
      </c>
      <c r="EH591" s="19" t="str">
        <f t="shared" si="1588"/>
        <v/>
      </c>
      <c r="EI591" s="19" t="str">
        <f t="shared" si="1588"/>
        <v/>
      </c>
      <c r="EJ591" s="19" t="str">
        <f t="shared" si="1588"/>
        <v/>
      </c>
      <c r="EK591" s="19" t="str">
        <f t="shared" si="1588"/>
        <v/>
      </c>
      <c r="EL591" s="19" t="str">
        <f t="shared" si="1588"/>
        <v/>
      </c>
      <c r="EM591" s="19" t="str">
        <f t="shared" si="1588"/>
        <v/>
      </c>
      <c r="EN591" s="19" t="str">
        <f t="shared" si="1588"/>
        <v/>
      </c>
      <c r="EO591" s="19" t="str">
        <f t="shared" si="1588"/>
        <v/>
      </c>
      <c r="EP591" s="19" t="str">
        <f t="shared" si="1588"/>
        <v/>
      </c>
      <c r="EQ591" s="19" t="str">
        <f t="shared" si="1588"/>
        <v/>
      </c>
      <c r="ER591" s="19" t="str">
        <f t="shared" si="1588"/>
        <v/>
      </c>
      <c r="ES591" s="19" t="str">
        <f t="shared" si="1652"/>
        <v/>
      </c>
      <c r="ET591" s="19" t="str">
        <f t="shared" si="1652"/>
        <v/>
      </c>
      <c r="EU591" s="19" t="str">
        <f t="shared" si="1652"/>
        <v/>
      </c>
      <c r="EV591" s="19" t="str">
        <f t="shared" si="1652"/>
        <v/>
      </c>
      <c r="EW591" s="19" t="str">
        <f t="shared" si="1652"/>
        <v/>
      </c>
      <c r="EX591" s="19" t="str">
        <f t="shared" si="1652"/>
        <v/>
      </c>
      <c r="EY591" s="19" t="str">
        <f t="shared" si="1652"/>
        <v/>
      </c>
      <c r="EZ591" s="19" t="str">
        <f t="shared" si="1652"/>
        <v/>
      </c>
      <c r="FA591" s="19" t="str">
        <f t="shared" si="1652"/>
        <v/>
      </c>
      <c r="FB591" s="19" t="str">
        <f t="shared" si="1652"/>
        <v/>
      </c>
      <c r="FC591" s="19" t="str">
        <f t="shared" si="1652"/>
        <v/>
      </c>
      <c r="FD591" s="19" t="str">
        <f t="shared" si="1652"/>
        <v/>
      </c>
      <c r="FE591" s="19" t="str">
        <f t="shared" si="1652"/>
        <v/>
      </c>
      <c r="FF591" s="19" t="str">
        <f t="shared" si="1652"/>
        <v/>
      </c>
      <c r="FG591" s="19" t="str">
        <f t="shared" si="1684"/>
        <v/>
      </c>
      <c r="FH591" s="19" t="str">
        <f t="shared" si="1684"/>
        <v/>
      </c>
      <c r="FI591" s="19" t="str">
        <f t="shared" si="1684"/>
        <v/>
      </c>
      <c r="FJ591" s="19" t="str">
        <f t="shared" si="1684"/>
        <v/>
      </c>
      <c r="FK591" s="19" t="str">
        <f t="shared" si="1684"/>
        <v/>
      </c>
      <c r="FL591" s="19" t="str">
        <f t="shared" si="1684"/>
        <v/>
      </c>
      <c r="FM591" s="19" t="str">
        <f t="shared" si="1684"/>
        <v/>
      </c>
      <c r="FN591" s="19" t="str">
        <f t="shared" si="1684"/>
        <v/>
      </c>
      <c r="FO591" s="19" t="str">
        <f t="shared" si="1684"/>
        <v/>
      </c>
      <c r="FP591" s="19" t="str">
        <f t="shared" si="1684"/>
        <v/>
      </c>
      <c r="FQ591" s="19" t="str">
        <f t="shared" si="1684"/>
        <v/>
      </c>
      <c r="FR591" s="19" t="str">
        <f t="shared" si="1684"/>
        <v/>
      </c>
      <c r="FS591" s="19" t="str">
        <f t="shared" si="1684"/>
        <v/>
      </c>
      <c r="FT591" s="19" t="str">
        <f t="shared" si="1684"/>
        <v/>
      </c>
      <c r="FU591" s="19" t="str">
        <f t="shared" si="1684"/>
        <v/>
      </c>
      <c r="FV591" s="19" t="str">
        <f t="shared" si="1684"/>
        <v/>
      </c>
      <c r="FW591" s="19" t="str">
        <f t="shared" si="1682"/>
        <v/>
      </c>
      <c r="FX591" s="19" t="str">
        <f t="shared" si="1682"/>
        <v/>
      </c>
      <c r="FY591" s="19" t="str">
        <f t="shared" si="1682"/>
        <v/>
      </c>
      <c r="FZ591" s="19" t="str">
        <f t="shared" si="1683"/>
        <v/>
      </c>
      <c r="GA591" s="19" t="str">
        <f t="shared" si="1613"/>
        <v/>
      </c>
      <c r="GB591" s="19" t="str">
        <f t="shared" si="1613"/>
        <v/>
      </c>
      <c r="GC591" s="19" t="str">
        <f t="shared" si="1613"/>
        <v/>
      </c>
      <c r="GD591" s="19" t="str">
        <f t="shared" si="1613"/>
        <v/>
      </c>
      <c r="GE591" s="19" t="str">
        <f t="shared" si="1613"/>
        <v/>
      </c>
      <c r="GF591" s="19" t="str">
        <f t="shared" si="1613"/>
        <v/>
      </c>
      <c r="GG591" s="19" t="str">
        <f t="shared" si="1613"/>
        <v/>
      </c>
      <c r="GH591" s="19" t="str">
        <f t="shared" si="1613"/>
        <v/>
      </c>
      <c r="GI591" s="19" t="str">
        <f t="shared" si="1613"/>
        <v/>
      </c>
      <c r="GJ591" s="19" t="str">
        <f t="shared" si="1613"/>
        <v/>
      </c>
      <c r="GK591" s="19" t="str">
        <f t="shared" si="1613"/>
        <v/>
      </c>
      <c r="GL591" s="19" t="str">
        <f t="shared" si="1613"/>
        <v/>
      </c>
      <c r="GM591" s="19" t="str">
        <f t="shared" si="1613"/>
        <v/>
      </c>
      <c r="GN591" s="19" t="str">
        <f t="shared" si="1613"/>
        <v/>
      </c>
      <c r="GO591" s="19" t="str">
        <f t="shared" si="1613"/>
        <v/>
      </c>
      <c r="GP591" s="19" t="str">
        <f t="shared" ref="GP591:HE600" si="1687">IFERROR(IF(OR(GP$502="",$D591=""),"",ROUND(INDEX($J$103:$ADX$203,MATCH($D591,$I$103:$I$300,0),MATCH(GP$3,$J$102:$ADX$102,0))*1000/INDEX($J$303:$ADX$403,MATCH($D591,$I$303:$I$403,0),MATCH(GP$3,$J$302:$ADX$302,0)),2)),0)</f>
        <v/>
      </c>
      <c r="GQ591" s="19" t="str">
        <f t="shared" si="1687"/>
        <v/>
      </c>
      <c r="GR591" s="19" t="str">
        <f t="shared" si="1687"/>
        <v/>
      </c>
      <c r="GS591" s="19" t="str">
        <f t="shared" si="1687"/>
        <v/>
      </c>
      <c r="GT591" s="19" t="str">
        <f t="shared" si="1650"/>
        <v/>
      </c>
      <c r="GU591" s="19" t="str">
        <f t="shared" si="1650"/>
        <v/>
      </c>
      <c r="GV591" s="19" t="str">
        <f t="shared" si="1650"/>
        <v/>
      </c>
      <c r="GW591" s="19" t="str">
        <f t="shared" si="1650"/>
        <v/>
      </c>
      <c r="GX591" s="19" t="str">
        <f t="shared" si="1650"/>
        <v/>
      </c>
      <c r="GY591" s="19" t="str">
        <f t="shared" si="1650"/>
        <v/>
      </c>
      <c r="GZ591" s="19" t="str">
        <f t="shared" si="1650"/>
        <v/>
      </c>
      <c r="HA591" s="19" t="str">
        <f t="shared" si="1650"/>
        <v/>
      </c>
      <c r="HB591" s="19" t="str">
        <f t="shared" si="1650"/>
        <v/>
      </c>
      <c r="HC591" s="19" t="str">
        <f t="shared" si="1650"/>
        <v/>
      </c>
      <c r="HD591" s="19" t="str">
        <f t="shared" si="1650"/>
        <v/>
      </c>
      <c r="HE591" s="19" t="str">
        <f t="shared" si="1650"/>
        <v/>
      </c>
      <c r="HF591" s="19" t="str">
        <f t="shared" si="1650"/>
        <v/>
      </c>
      <c r="HG591" s="19" t="str">
        <f t="shared" si="1650"/>
        <v/>
      </c>
      <c r="HH591" s="19" t="str">
        <f t="shared" si="1633"/>
        <v/>
      </c>
      <c r="HI591" s="19" t="str">
        <f t="shared" si="1633"/>
        <v/>
      </c>
      <c r="HJ591" s="19" t="str">
        <f t="shared" si="1633"/>
        <v/>
      </c>
      <c r="HK591" s="19" t="str">
        <f t="shared" si="1633"/>
        <v/>
      </c>
      <c r="HL591" s="19" t="str">
        <f t="shared" si="1633"/>
        <v/>
      </c>
      <c r="HM591" s="19" t="str">
        <f t="shared" si="1633"/>
        <v/>
      </c>
      <c r="HN591" s="19" t="str">
        <f t="shared" si="1633"/>
        <v/>
      </c>
      <c r="HO591" s="19" t="str">
        <f t="shared" si="1633"/>
        <v/>
      </c>
      <c r="HP591" s="19" t="str">
        <f t="shared" si="1633"/>
        <v/>
      </c>
      <c r="HQ591" s="19" t="str">
        <f t="shared" si="1633"/>
        <v/>
      </c>
      <c r="HR591" s="19" t="str">
        <f t="shared" si="1633"/>
        <v/>
      </c>
      <c r="HS591" s="19" t="str">
        <f t="shared" si="1633"/>
        <v/>
      </c>
      <c r="HT591" s="19" t="str">
        <f t="shared" si="1633"/>
        <v/>
      </c>
      <c r="HU591" s="19" t="str">
        <f t="shared" si="1633"/>
        <v/>
      </c>
      <c r="HV591" s="19" t="str">
        <f t="shared" si="1633"/>
        <v/>
      </c>
      <c r="HW591" s="19" t="str">
        <f t="shared" si="1677"/>
        <v/>
      </c>
      <c r="HX591" s="19" t="str">
        <f t="shared" si="1677"/>
        <v/>
      </c>
      <c r="HY591" s="19" t="str">
        <f t="shared" si="1677"/>
        <v/>
      </c>
      <c r="HZ591" s="19" t="str">
        <f t="shared" si="1677"/>
        <v/>
      </c>
      <c r="IA591" s="19" t="str">
        <f t="shared" si="1677"/>
        <v/>
      </c>
      <c r="IB591" s="19" t="str">
        <f t="shared" si="1677"/>
        <v/>
      </c>
      <c r="IC591" s="19" t="str">
        <f t="shared" si="1677"/>
        <v/>
      </c>
      <c r="ID591" s="19" t="str">
        <f t="shared" si="1677"/>
        <v/>
      </c>
      <c r="IE591" s="19" t="str">
        <f t="shared" si="1677"/>
        <v/>
      </c>
      <c r="IF591" s="19" t="str">
        <f t="shared" si="1677"/>
        <v/>
      </c>
      <c r="IG591" s="19" t="str">
        <f t="shared" si="1677"/>
        <v/>
      </c>
      <c r="IH591" s="19" t="str">
        <f t="shared" si="1677"/>
        <v/>
      </c>
      <c r="II591" s="19" t="str">
        <f t="shared" si="1677"/>
        <v/>
      </c>
      <c r="IJ591" s="19" t="str">
        <f t="shared" si="1677"/>
        <v/>
      </c>
      <c r="IK591" s="19" t="str">
        <f t="shared" si="1677"/>
        <v/>
      </c>
      <c r="IL591" s="19" t="str">
        <f t="shared" si="1677"/>
        <v/>
      </c>
      <c r="IM591" s="19" t="str">
        <f t="shared" si="1674"/>
        <v/>
      </c>
      <c r="IN591" s="19" t="str">
        <f t="shared" si="1674"/>
        <v/>
      </c>
      <c r="IO591" s="19" t="str">
        <f t="shared" si="1674"/>
        <v/>
      </c>
      <c r="IP591" s="19" t="str">
        <f t="shared" si="1635"/>
        <v/>
      </c>
      <c r="IQ591" s="19" t="str">
        <f t="shared" si="1635"/>
        <v/>
      </c>
      <c r="IR591" s="19" t="str">
        <f t="shared" si="1635"/>
        <v/>
      </c>
      <c r="IS591" s="19" t="str">
        <f t="shared" si="1635"/>
        <v/>
      </c>
      <c r="IT591" s="19" t="str">
        <f t="shared" si="1635"/>
        <v/>
      </c>
      <c r="IU591" s="19" t="str">
        <f t="shared" si="1635"/>
        <v/>
      </c>
      <c r="IV591" s="19" t="str">
        <f t="shared" si="1635"/>
        <v/>
      </c>
      <c r="IW591" s="19" t="str">
        <f t="shared" si="1635"/>
        <v/>
      </c>
      <c r="IX591" s="19" t="str">
        <f t="shared" si="1635"/>
        <v/>
      </c>
      <c r="IY591" s="19" t="str">
        <f t="shared" si="1635"/>
        <v/>
      </c>
      <c r="IZ591" s="19" t="str">
        <f t="shared" si="1616"/>
        <v/>
      </c>
      <c r="JA591" s="19" t="str">
        <f t="shared" si="1616"/>
        <v/>
      </c>
      <c r="JB591" s="19" t="str">
        <f t="shared" si="1616"/>
        <v/>
      </c>
      <c r="JC591" s="19" t="str">
        <f t="shared" si="1616"/>
        <v/>
      </c>
      <c r="JD591" s="19" t="str">
        <f t="shared" si="1616"/>
        <v/>
      </c>
      <c r="JE591" s="19" t="str">
        <f t="shared" si="1616"/>
        <v/>
      </c>
      <c r="JF591" s="19" t="str">
        <f t="shared" si="1616"/>
        <v/>
      </c>
      <c r="JG591" s="19" t="str">
        <f t="shared" si="1616"/>
        <v/>
      </c>
      <c r="JH591" s="19" t="str">
        <f t="shared" si="1616"/>
        <v/>
      </c>
      <c r="JI591" s="19" t="str">
        <f t="shared" si="1616"/>
        <v/>
      </c>
      <c r="JJ591" s="19" t="str">
        <f t="shared" si="1616"/>
        <v/>
      </c>
      <c r="JK591" s="19" t="str">
        <f t="shared" si="1616"/>
        <v/>
      </c>
      <c r="JL591" s="19" t="str">
        <f t="shared" si="1616"/>
        <v/>
      </c>
      <c r="JM591" s="19" t="str">
        <f t="shared" si="1616"/>
        <v/>
      </c>
      <c r="JN591" s="19" t="str">
        <f t="shared" si="1616"/>
        <v/>
      </c>
      <c r="JO591" s="19" t="str">
        <f t="shared" si="1663"/>
        <v/>
      </c>
      <c r="JP591" s="19" t="str">
        <f t="shared" si="1663"/>
        <v/>
      </c>
      <c r="JQ591" s="19" t="str">
        <f t="shared" si="1663"/>
        <v/>
      </c>
      <c r="JR591" s="19" t="str">
        <f t="shared" si="1663"/>
        <v/>
      </c>
      <c r="JS591" s="19" t="str">
        <f t="shared" si="1663"/>
        <v/>
      </c>
      <c r="JT591" s="19" t="str">
        <f t="shared" si="1663"/>
        <v/>
      </c>
      <c r="JU591" s="19" t="str">
        <f t="shared" si="1663"/>
        <v/>
      </c>
      <c r="JV591" s="19" t="str">
        <f t="shared" si="1663"/>
        <v/>
      </c>
      <c r="JW591" s="19" t="str">
        <f t="shared" si="1663"/>
        <v/>
      </c>
      <c r="JX591" s="19" t="str">
        <f t="shared" si="1663"/>
        <v/>
      </c>
      <c r="JY591" s="19" t="str">
        <f t="shared" si="1663"/>
        <v/>
      </c>
      <c r="JZ591" s="19" t="str">
        <f t="shared" si="1663"/>
        <v/>
      </c>
      <c r="KA591" s="19" t="str">
        <f t="shared" si="1663"/>
        <v/>
      </c>
      <c r="KB591" s="19" t="str">
        <f t="shared" si="1663"/>
        <v/>
      </c>
      <c r="KC591" s="19" t="str">
        <f t="shared" si="1663"/>
        <v/>
      </c>
      <c r="KD591" s="19" t="str">
        <f t="shared" si="1663"/>
        <v/>
      </c>
      <c r="KE591" s="19" t="str">
        <f t="shared" si="1656"/>
        <v/>
      </c>
      <c r="KF591" s="19" t="str">
        <f t="shared" si="1669"/>
        <v/>
      </c>
      <c r="KG591" s="19" t="str">
        <f t="shared" si="1669"/>
        <v/>
      </c>
      <c r="KH591" s="19" t="str">
        <f t="shared" si="1669"/>
        <v/>
      </c>
      <c r="KI591" s="19" t="str">
        <f t="shared" si="1669"/>
        <v/>
      </c>
      <c r="KJ591" s="19" t="str">
        <f t="shared" si="1669"/>
        <v/>
      </c>
      <c r="KK591" s="19" t="str">
        <f t="shared" si="1669"/>
        <v/>
      </c>
      <c r="KL591" s="19" t="str">
        <f t="shared" si="1669"/>
        <v/>
      </c>
      <c r="KM591" s="19" t="str">
        <f t="shared" si="1669"/>
        <v/>
      </c>
      <c r="KN591" s="19" t="str">
        <f t="shared" si="1669"/>
        <v/>
      </c>
      <c r="KO591" s="19" t="str">
        <f t="shared" si="1669"/>
        <v/>
      </c>
      <c r="KP591" s="19" t="str">
        <f t="shared" si="1669"/>
        <v/>
      </c>
      <c r="KQ591" s="19" t="str">
        <f t="shared" si="1669"/>
        <v/>
      </c>
      <c r="KR591" s="19" t="str">
        <f t="shared" si="1669"/>
        <v/>
      </c>
      <c r="KS591" s="19" t="str">
        <f t="shared" si="1669"/>
        <v/>
      </c>
      <c r="KT591" s="19" t="str">
        <f t="shared" si="1669"/>
        <v/>
      </c>
      <c r="KU591" s="19" t="str">
        <f t="shared" si="1669"/>
        <v/>
      </c>
      <c r="KV591" s="19" t="str">
        <f t="shared" si="1664"/>
        <v/>
      </c>
      <c r="KW591" s="19" t="str">
        <f t="shared" si="1664"/>
        <v/>
      </c>
      <c r="KX591" s="19" t="str">
        <f t="shared" si="1664"/>
        <v/>
      </c>
      <c r="KY591" s="19" t="str">
        <f t="shared" si="1664"/>
        <v/>
      </c>
      <c r="KZ591" s="19" t="str">
        <f t="shared" si="1640"/>
        <v/>
      </c>
      <c r="LA591" s="19" t="str">
        <f t="shared" si="1640"/>
        <v/>
      </c>
      <c r="LB591" s="19" t="str">
        <f t="shared" si="1640"/>
        <v/>
      </c>
      <c r="LC591" s="19" t="str">
        <f t="shared" si="1640"/>
        <v/>
      </c>
      <c r="LD591" s="19" t="str">
        <f t="shared" si="1640"/>
        <v/>
      </c>
      <c r="LE591" s="19" t="str">
        <f t="shared" si="1640"/>
        <v/>
      </c>
      <c r="LF591" s="19" t="str">
        <f t="shared" si="1640"/>
        <v/>
      </c>
      <c r="LG591" s="19" t="str">
        <f t="shared" si="1640"/>
        <v/>
      </c>
      <c r="LH591" s="19" t="str">
        <f t="shared" si="1640"/>
        <v/>
      </c>
      <c r="LI591" s="19" t="str">
        <f t="shared" si="1640"/>
        <v/>
      </c>
      <c r="LJ591" s="19" t="str">
        <f t="shared" si="1640"/>
        <v/>
      </c>
      <c r="LK591" s="19" t="str">
        <f t="shared" si="1640"/>
        <v/>
      </c>
      <c r="LL591" s="19" t="str">
        <f t="shared" si="1619"/>
        <v/>
      </c>
      <c r="LM591" s="19" t="str">
        <f t="shared" si="1619"/>
        <v/>
      </c>
      <c r="LN591" s="19" t="str">
        <f t="shared" si="1619"/>
        <v/>
      </c>
      <c r="LO591" s="19" t="str">
        <f t="shared" si="1619"/>
        <v/>
      </c>
      <c r="LP591" s="19" t="str">
        <f t="shared" si="1619"/>
        <v/>
      </c>
      <c r="LQ591" s="19" t="str">
        <f t="shared" si="1619"/>
        <v/>
      </c>
      <c r="LR591" s="19" t="str">
        <f t="shared" si="1619"/>
        <v/>
      </c>
      <c r="LS591" s="19" t="str">
        <f t="shared" si="1619"/>
        <v/>
      </c>
      <c r="LT591" s="19" t="str">
        <f t="shared" si="1619"/>
        <v/>
      </c>
      <c r="LU591" s="19" t="str">
        <f t="shared" si="1619"/>
        <v/>
      </c>
      <c r="LV591" s="19" t="str">
        <f t="shared" si="1619"/>
        <v/>
      </c>
      <c r="LW591" s="19" t="str">
        <f t="shared" si="1619"/>
        <v/>
      </c>
      <c r="LX591" s="19" t="str">
        <f t="shared" si="1619"/>
        <v/>
      </c>
      <c r="LY591" s="19" t="str">
        <f t="shared" si="1619"/>
        <v/>
      </c>
      <c r="LZ591" s="19" t="str">
        <f t="shared" si="1619"/>
        <v/>
      </c>
      <c r="MA591" s="19" t="str">
        <f t="shared" si="1665"/>
        <v/>
      </c>
      <c r="MB591" s="19" t="str">
        <f t="shared" si="1665"/>
        <v/>
      </c>
      <c r="MC591" s="19" t="str">
        <f t="shared" si="1665"/>
        <v/>
      </c>
      <c r="MD591" s="19" t="str">
        <f t="shared" si="1665"/>
        <v/>
      </c>
      <c r="ME591" s="19" t="str">
        <f t="shared" si="1665"/>
        <v/>
      </c>
      <c r="MF591" s="19" t="str">
        <f t="shared" si="1665"/>
        <v/>
      </c>
      <c r="MG591" s="19" t="str">
        <f t="shared" si="1665"/>
        <v/>
      </c>
      <c r="MH591" s="19" t="str">
        <f t="shared" si="1665"/>
        <v/>
      </c>
      <c r="MI591" s="19" t="str">
        <f t="shared" si="1665"/>
        <v/>
      </c>
      <c r="MJ591" s="19" t="str">
        <f t="shared" si="1665"/>
        <v/>
      </c>
      <c r="MK591" s="19" t="str">
        <f t="shared" si="1665"/>
        <v/>
      </c>
      <c r="ML591" s="19" t="str">
        <f t="shared" si="1665"/>
        <v/>
      </c>
      <c r="MM591" s="19" t="str">
        <f t="shared" si="1665"/>
        <v/>
      </c>
      <c r="MN591" s="19" t="str">
        <f t="shared" si="1665"/>
        <v/>
      </c>
      <c r="MO591" s="19" t="str">
        <f t="shared" si="1665"/>
        <v/>
      </c>
      <c r="MP591" s="19" t="str">
        <f t="shared" si="1665"/>
        <v/>
      </c>
      <c r="MQ591" s="19" t="str">
        <f t="shared" si="1659"/>
        <v/>
      </c>
      <c r="MR591" s="19" t="str">
        <f t="shared" si="1670"/>
        <v/>
      </c>
      <c r="MS591" s="19" t="str">
        <f t="shared" si="1670"/>
        <v/>
      </c>
      <c r="MT591" s="19" t="str">
        <f t="shared" si="1670"/>
        <v/>
      </c>
      <c r="MU591" s="19" t="str">
        <f t="shared" si="1670"/>
        <v/>
      </c>
      <c r="MV591" s="19" t="str">
        <f t="shared" si="1670"/>
        <v/>
      </c>
      <c r="MW591" s="19" t="str">
        <f t="shared" si="1670"/>
        <v/>
      </c>
      <c r="MX591" s="19" t="str">
        <f t="shared" si="1670"/>
        <v/>
      </c>
      <c r="MY591" s="19" t="str">
        <f t="shared" si="1670"/>
        <v/>
      </c>
      <c r="MZ591" s="19" t="str">
        <f t="shared" si="1670"/>
        <v/>
      </c>
      <c r="NA591" s="19" t="str">
        <f t="shared" si="1670"/>
        <v/>
      </c>
      <c r="NB591" s="19" t="str">
        <f t="shared" si="1670"/>
        <v/>
      </c>
      <c r="NC591" s="19" t="str">
        <f t="shared" si="1670"/>
        <v/>
      </c>
      <c r="ND591" s="19" t="str">
        <f t="shared" si="1670"/>
        <v/>
      </c>
      <c r="NE591" s="19" t="str">
        <f t="shared" si="1670"/>
        <v/>
      </c>
      <c r="NF591" s="19" t="str">
        <f t="shared" si="1670"/>
        <v/>
      </c>
      <c r="NG591" s="19" t="str">
        <f t="shared" si="1670"/>
        <v/>
      </c>
      <c r="NH591" s="19" t="str">
        <f t="shared" si="1666"/>
        <v/>
      </c>
      <c r="NI591" s="19" t="str">
        <f t="shared" si="1666"/>
        <v/>
      </c>
      <c r="NJ591" s="19" t="str">
        <f t="shared" si="1666"/>
        <v/>
      </c>
      <c r="NK591" s="19" t="str">
        <f t="shared" si="1666"/>
        <v/>
      </c>
      <c r="NL591" s="19" t="str">
        <f t="shared" si="1645"/>
        <v/>
      </c>
      <c r="NM591" s="19" t="str">
        <f t="shared" si="1645"/>
        <v/>
      </c>
      <c r="NN591" s="19" t="str">
        <f t="shared" si="1645"/>
        <v/>
      </c>
      <c r="NO591" s="19" t="str">
        <f t="shared" si="1645"/>
        <v/>
      </c>
      <c r="NP591" s="19" t="str">
        <f t="shared" si="1645"/>
        <v/>
      </c>
      <c r="NQ591" s="19" t="str">
        <f t="shared" si="1645"/>
        <v/>
      </c>
      <c r="NR591" s="19" t="str">
        <f t="shared" si="1645"/>
        <v/>
      </c>
      <c r="NS591" s="19" t="str">
        <f t="shared" si="1645"/>
        <v/>
      </c>
      <c r="NT591" s="19" t="str">
        <f t="shared" si="1645"/>
        <v/>
      </c>
      <c r="NU591" s="19" t="str">
        <f t="shared" si="1645"/>
        <v/>
      </c>
      <c r="NV591" s="19" t="str">
        <f t="shared" si="1645"/>
        <v/>
      </c>
      <c r="NW591" s="19" t="str">
        <f t="shared" si="1645"/>
        <v/>
      </c>
      <c r="NX591" s="19" t="str">
        <f t="shared" si="1622"/>
        <v/>
      </c>
      <c r="NY591" s="19" t="str">
        <f t="shared" si="1622"/>
        <v/>
      </c>
      <c r="NZ591" s="19" t="str">
        <f t="shared" si="1622"/>
        <v/>
      </c>
      <c r="OA591" s="19" t="str">
        <f t="shared" si="1622"/>
        <v/>
      </c>
      <c r="OB591" s="19" t="str">
        <f t="shared" si="1622"/>
        <v/>
      </c>
      <c r="OC591" s="19" t="str">
        <f t="shared" si="1622"/>
        <v/>
      </c>
      <c r="OD591" s="19" t="str">
        <f t="shared" si="1622"/>
        <v/>
      </c>
      <c r="OE591" s="19" t="str">
        <f t="shared" si="1622"/>
        <v/>
      </c>
      <c r="OF591" s="19" t="str">
        <f t="shared" si="1622"/>
        <v/>
      </c>
      <c r="OG591" s="19" t="str">
        <f t="shared" si="1622"/>
        <v/>
      </c>
      <c r="OH591" s="19" t="str">
        <f t="shared" si="1622"/>
        <v/>
      </c>
      <c r="OI591" s="19" t="str">
        <f t="shared" si="1622"/>
        <v/>
      </c>
      <c r="OJ591" s="19" t="str">
        <f t="shared" si="1622"/>
        <v/>
      </c>
      <c r="OK591" s="19" t="str">
        <f t="shared" si="1622"/>
        <v/>
      </c>
      <c r="OL591" s="19" t="str">
        <f t="shared" si="1622"/>
        <v/>
      </c>
      <c r="OM591" s="19" t="str">
        <f t="shared" si="1681"/>
        <v/>
      </c>
      <c r="ON591" s="19" t="str">
        <f t="shared" si="1681"/>
        <v/>
      </c>
      <c r="OO591" s="19" t="str">
        <f t="shared" si="1681"/>
        <v/>
      </c>
      <c r="OP591" s="19" t="str">
        <f t="shared" si="1681"/>
        <v/>
      </c>
      <c r="OQ591" s="19" t="str">
        <f t="shared" si="1681"/>
        <v/>
      </c>
      <c r="OR591" s="19" t="str">
        <f t="shared" si="1681"/>
        <v/>
      </c>
      <c r="OS591" s="19" t="str">
        <f t="shared" si="1681"/>
        <v/>
      </c>
      <c r="OT591" s="19" t="str">
        <f t="shared" si="1681"/>
        <v/>
      </c>
      <c r="OU591" s="19" t="str">
        <f t="shared" si="1681"/>
        <v/>
      </c>
      <c r="OV591" s="19" t="str">
        <f t="shared" si="1681"/>
        <v/>
      </c>
      <c r="OW591" s="19" t="str">
        <f t="shared" si="1681"/>
        <v/>
      </c>
      <c r="OX591" s="19" t="str">
        <f t="shared" si="1681"/>
        <v/>
      </c>
      <c r="OY591" s="19" t="str">
        <f t="shared" si="1681"/>
        <v/>
      </c>
      <c r="OZ591" s="19" t="str">
        <f t="shared" si="1681"/>
        <v/>
      </c>
      <c r="PA591" s="19" t="str">
        <f t="shared" si="1681"/>
        <v/>
      </c>
      <c r="PB591" s="19" t="str">
        <f t="shared" si="1681"/>
        <v/>
      </c>
      <c r="PC591" s="19" t="str">
        <f t="shared" si="1679"/>
        <v/>
      </c>
      <c r="PD591" s="19" t="str">
        <f t="shared" si="1680"/>
        <v/>
      </c>
      <c r="PE591" s="19" t="str">
        <f t="shared" si="1680"/>
        <v/>
      </c>
      <c r="PF591" s="19" t="str">
        <f t="shared" si="1676"/>
        <v/>
      </c>
      <c r="PG591" s="19" t="str">
        <f t="shared" si="1676"/>
        <v/>
      </c>
      <c r="PH591" s="19" t="str">
        <f t="shared" si="1676"/>
        <v/>
      </c>
      <c r="PI591" s="19" t="str">
        <f t="shared" si="1676"/>
        <v/>
      </c>
      <c r="PJ591" s="19" t="str">
        <f t="shared" si="1676"/>
        <v/>
      </c>
      <c r="PK591" s="19" t="str">
        <f t="shared" si="1676"/>
        <v/>
      </c>
      <c r="PL591" s="19" t="str">
        <f t="shared" si="1676"/>
        <v/>
      </c>
      <c r="PM591" s="19" t="str">
        <f t="shared" si="1676"/>
        <v/>
      </c>
      <c r="PN591" s="19" t="str">
        <f t="shared" si="1676"/>
        <v/>
      </c>
      <c r="PO591" s="19" t="str">
        <f t="shared" si="1676"/>
        <v/>
      </c>
      <c r="PP591" s="19" t="str">
        <f t="shared" si="1676"/>
        <v/>
      </c>
      <c r="PQ591" s="19" t="str">
        <f t="shared" si="1676"/>
        <v/>
      </c>
      <c r="PR591" s="19" t="str">
        <f t="shared" si="1676"/>
        <v/>
      </c>
      <c r="PS591" s="19" t="str">
        <f t="shared" si="1676"/>
        <v/>
      </c>
      <c r="PT591" s="19" t="str">
        <f t="shared" si="1676"/>
        <v/>
      </c>
      <c r="PU591" s="19" t="str">
        <f t="shared" si="1676"/>
        <v/>
      </c>
      <c r="PV591" s="19" t="str">
        <f t="shared" si="1672"/>
        <v/>
      </c>
      <c r="PW591" s="19" t="str">
        <f t="shared" si="1673"/>
        <v/>
      </c>
      <c r="PX591" s="19" t="str">
        <f t="shared" si="1673"/>
        <v/>
      </c>
      <c r="PY591" s="19" t="str">
        <f t="shared" si="1673"/>
        <v/>
      </c>
      <c r="PZ591" s="19" t="str">
        <f t="shared" si="1581"/>
        <v/>
      </c>
      <c r="QA591" s="19" t="str">
        <f t="shared" si="1582"/>
        <v/>
      </c>
    </row>
    <row r="592" spans="4:443" x14ac:dyDescent="0.25">
      <c r="G592" s="20" t="str">
        <f t="shared" si="1578"/>
        <v/>
      </c>
      <c r="H592" s="20"/>
      <c r="I592" s="19" t="str">
        <f t="shared" si="1686"/>
        <v/>
      </c>
      <c r="J592" s="19" t="str">
        <f t="shared" si="1686"/>
        <v/>
      </c>
      <c r="K592" s="19" t="str">
        <f t="shared" si="1686"/>
        <v/>
      </c>
      <c r="L592" s="19" t="str">
        <f t="shared" si="1686"/>
        <v/>
      </c>
      <c r="M592" s="19" t="str">
        <f t="shared" si="1686"/>
        <v/>
      </c>
      <c r="N592" s="19" t="str">
        <f t="shared" si="1686"/>
        <v/>
      </c>
      <c r="O592" s="19" t="str">
        <f t="shared" si="1686"/>
        <v/>
      </c>
      <c r="P592" s="19" t="str">
        <f t="shared" si="1686"/>
        <v/>
      </c>
      <c r="Q592" s="19" t="str">
        <f t="shared" si="1686"/>
        <v/>
      </c>
      <c r="R592" s="19" t="str">
        <f t="shared" si="1686"/>
        <v/>
      </c>
      <c r="S592" s="19" t="str">
        <f t="shared" si="1686"/>
        <v/>
      </c>
      <c r="T592" s="19" t="str">
        <f t="shared" si="1686"/>
        <v/>
      </c>
      <c r="U592" s="50" t="str">
        <f t="shared" si="1686"/>
        <v/>
      </c>
      <c r="V592" s="19" t="str">
        <f t="shared" si="1686"/>
        <v/>
      </c>
      <c r="W592" s="19" t="str">
        <f t="shared" si="1686"/>
        <v/>
      </c>
      <c r="X592" s="19" t="str">
        <f t="shared" si="1686"/>
        <v/>
      </c>
      <c r="Y592" s="19" t="str">
        <f t="shared" si="1685"/>
        <v/>
      </c>
      <c r="Z592" s="19" t="str">
        <f t="shared" si="1685"/>
        <v/>
      </c>
      <c r="AA592" s="19" t="str">
        <f t="shared" si="1685"/>
        <v/>
      </c>
      <c r="AB592" s="19" t="str">
        <f t="shared" si="1685"/>
        <v/>
      </c>
      <c r="AC592" s="19" t="str">
        <f t="shared" si="1685"/>
        <v/>
      </c>
      <c r="AD592" s="19" t="str">
        <f t="shared" si="1685"/>
        <v/>
      </c>
      <c r="AE592" s="19" t="str">
        <f t="shared" si="1685"/>
        <v/>
      </c>
      <c r="AF592" s="19" t="str">
        <f t="shared" si="1685"/>
        <v/>
      </c>
      <c r="AG592" s="19" t="str">
        <f t="shared" si="1685"/>
        <v/>
      </c>
      <c r="AH592" s="19" t="str">
        <f t="shared" si="1685"/>
        <v/>
      </c>
      <c r="AI592" s="19" t="str">
        <f t="shared" si="1685"/>
        <v/>
      </c>
      <c r="AJ592" s="19" t="str">
        <f t="shared" si="1685"/>
        <v/>
      </c>
      <c r="AK592" s="19" t="str">
        <f t="shared" si="1685"/>
        <v/>
      </c>
      <c r="AL592" s="19" t="str">
        <f t="shared" si="1685"/>
        <v/>
      </c>
      <c r="AM592" s="19" t="str">
        <f t="shared" si="1685"/>
        <v/>
      </c>
      <c r="AN592" s="19" t="str">
        <f t="shared" si="1646"/>
        <v/>
      </c>
      <c r="AO592" s="19" t="str">
        <f t="shared" si="1646"/>
        <v/>
      </c>
      <c r="AP592" s="19" t="str">
        <f t="shared" si="1646"/>
        <v/>
      </c>
      <c r="AQ592" s="19" t="str">
        <f t="shared" si="1646"/>
        <v/>
      </c>
      <c r="AR592" s="19" t="str">
        <f t="shared" si="1646"/>
        <v/>
      </c>
      <c r="AS592" s="19" t="str">
        <f t="shared" si="1646"/>
        <v/>
      </c>
      <c r="AT592" s="19" t="str">
        <f t="shared" si="1646"/>
        <v/>
      </c>
      <c r="AU592" s="19" t="str">
        <f t="shared" si="1646"/>
        <v/>
      </c>
      <c r="AV592" s="19" t="str">
        <f t="shared" si="1646"/>
        <v/>
      </c>
      <c r="AW592" s="19" t="str">
        <f t="shared" si="1646"/>
        <v/>
      </c>
      <c r="AX592" s="19" t="str">
        <f t="shared" si="1646"/>
        <v/>
      </c>
      <c r="AY592" s="19" t="str">
        <f t="shared" si="1646"/>
        <v/>
      </c>
      <c r="AZ592" s="19" t="str">
        <f t="shared" si="1646"/>
        <v/>
      </c>
      <c r="BA592" s="19" t="str">
        <f t="shared" si="1646"/>
        <v/>
      </c>
      <c r="BB592" s="19" t="str">
        <f t="shared" si="1646"/>
        <v/>
      </c>
      <c r="BC592" s="19" t="str">
        <f t="shared" si="1646"/>
        <v/>
      </c>
      <c r="BD592" s="19" t="str">
        <f t="shared" si="1629"/>
        <v/>
      </c>
      <c r="BE592" s="19" t="str">
        <f t="shared" si="1629"/>
        <v/>
      </c>
      <c r="BF592" s="19" t="str">
        <f t="shared" si="1629"/>
        <v/>
      </c>
      <c r="BG592" s="19" t="str">
        <f t="shared" si="1629"/>
        <v/>
      </c>
      <c r="BH592" s="19" t="str">
        <f t="shared" si="1629"/>
        <v/>
      </c>
      <c r="BI592" s="19" t="str">
        <f t="shared" si="1629"/>
        <v/>
      </c>
      <c r="BJ592" s="19" t="str">
        <f t="shared" si="1629"/>
        <v/>
      </c>
      <c r="BK592" s="19" t="str">
        <f t="shared" si="1629"/>
        <v/>
      </c>
      <c r="BL592" s="19" t="str">
        <f t="shared" si="1629"/>
        <v/>
      </c>
      <c r="BM592" s="19" t="str">
        <f t="shared" si="1629"/>
        <v/>
      </c>
      <c r="BN592" s="19" t="str">
        <f t="shared" si="1629"/>
        <v/>
      </c>
      <c r="BO592" s="19" t="str">
        <f t="shared" si="1629"/>
        <v/>
      </c>
      <c r="BP592" s="19" t="str">
        <f t="shared" si="1629"/>
        <v/>
      </c>
      <c r="BQ592" s="19" t="str">
        <f t="shared" si="1629"/>
        <v/>
      </c>
      <c r="BR592" s="19" t="str">
        <f t="shared" si="1629"/>
        <v/>
      </c>
      <c r="BS592" s="19" t="str">
        <f t="shared" si="1606"/>
        <v/>
      </c>
      <c r="BT592" s="19" t="str">
        <f t="shared" si="1606"/>
        <v/>
      </c>
      <c r="BU592" s="19" t="str">
        <f t="shared" si="1606"/>
        <v/>
      </c>
      <c r="BV592" s="19" t="str">
        <f t="shared" si="1606"/>
        <v/>
      </c>
      <c r="BW592" s="19" t="str">
        <f t="shared" si="1606"/>
        <v/>
      </c>
      <c r="BX592" s="19" t="str">
        <f t="shared" si="1606"/>
        <v/>
      </c>
      <c r="BY592" s="19" t="str">
        <f t="shared" si="1606"/>
        <v/>
      </c>
      <c r="BZ592" s="19" t="str">
        <f t="shared" si="1606"/>
        <v/>
      </c>
      <c r="CA592" s="19" t="str">
        <f t="shared" si="1606"/>
        <v/>
      </c>
      <c r="CB592" s="19" t="str">
        <f t="shared" si="1606"/>
        <v/>
      </c>
      <c r="CC592" s="19" t="str">
        <f t="shared" si="1606"/>
        <v/>
      </c>
      <c r="CD592" s="19" t="str">
        <f t="shared" si="1606"/>
        <v/>
      </c>
      <c r="CE592" s="19" t="str">
        <f t="shared" si="1606"/>
        <v/>
      </c>
      <c r="CF592" s="19" t="str">
        <f t="shared" si="1606"/>
        <v/>
      </c>
      <c r="CG592" s="19" t="str">
        <f t="shared" si="1606"/>
        <v/>
      </c>
      <c r="CH592" s="19" t="str">
        <f t="shared" si="1606"/>
        <v/>
      </c>
      <c r="CI592" s="19" t="str">
        <f t="shared" si="1647"/>
        <v/>
      </c>
      <c r="CJ592" s="19" t="str">
        <f t="shared" si="1647"/>
        <v/>
      </c>
      <c r="CK592" s="19" t="str">
        <f t="shared" si="1647"/>
        <v/>
      </c>
      <c r="CL592" s="19" t="str">
        <f t="shared" si="1647"/>
        <v/>
      </c>
      <c r="CM592" s="19" t="str">
        <f t="shared" si="1647"/>
        <v/>
      </c>
      <c r="CN592" s="19" t="str">
        <f t="shared" si="1647"/>
        <v/>
      </c>
      <c r="CO592" s="19" t="str">
        <f t="shared" si="1667"/>
        <v/>
      </c>
      <c r="CP592" s="19" t="str">
        <f t="shared" si="1668"/>
        <v/>
      </c>
      <c r="CQ592" s="19" t="str">
        <f t="shared" si="1668"/>
        <v/>
      </c>
      <c r="CR592" s="19" t="str">
        <f t="shared" si="1668"/>
        <v/>
      </c>
      <c r="CS592" s="19" t="str">
        <f t="shared" si="1668"/>
        <v/>
      </c>
      <c r="CT592" s="19" t="str">
        <f t="shared" si="1668"/>
        <v/>
      </c>
      <c r="CU592" s="19" t="str">
        <f t="shared" si="1668"/>
        <v/>
      </c>
      <c r="CV592" s="19" t="str">
        <f t="shared" si="1668"/>
        <v/>
      </c>
      <c r="CW592" s="19" t="str">
        <f t="shared" si="1668"/>
        <v/>
      </c>
      <c r="CX592" s="19" t="str">
        <f t="shared" si="1668"/>
        <v/>
      </c>
      <c r="CY592" s="19" t="str">
        <f t="shared" si="1668"/>
        <v/>
      </c>
      <c r="CZ592" s="19" t="str">
        <f t="shared" si="1668"/>
        <v/>
      </c>
      <c r="DA592" s="19" t="str">
        <f t="shared" si="1668"/>
        <v/>
      </c>
      <c r="DB592" s="19" t="str">
        <f t="shared" si="1668"/>
        <v/>
      </c>
      <c r="DC592" s="19" t="str">
        <f t="shared" si="1668"/>
        <v/>
      </c>
      <c r="DD592" s="19" t="str">
        <f t="shared" si="1668"/>
        <v/>
      </c>
      <c r="DE592" s="19" t="str">
        <f t="shared" si="1668"/>
        <v/>
      </c>
      <c r="DF592" s="19" t="str">
        <f t="shared" si="1662"/>
        <v/>
      </c>
      <c r="DG592" s="19" t="str">
        <f t="shared" si="1662"/>
        <v/>
      </c>
      <c r="DH592" s="19" t="str">
        <f t="shared" si="1662"/>
        <v/>
      </c>
      <c r="DI592" s="19" t="str">
        <f t="shared" si="1662"/>
        <v/>
      </c>
      <c r="DJ592" s="19" t="str">
        <f t="shared" si="1662"/>
        <v/>
      </c>
      <c r="DK592" s="19" t="str">
        <f t="shared" si="1662"/>
        <v/>
      </c>
      <c r="DL592" s="19" t="str">
        <f t="shared" si="1662"/>
        <v/>
      </c>
      <c r="DM592" s="19" t="str">
        <f t="shared" si="1662"/>
        <v/>
      </c>
      <c r="DN592" s="19" t="str">
        <f t="shared" si="1662"/>
        <v/>
      </c>
      <c r="DO592" s="19" t="str">
        <f t="shared" si="1662"/>
        <v/>
      </c>
      <c r="DP592" s="19" t="str">
        <f t="shared" si="1662"/>
        <v/>
      </c>
      <c r="DQ592" s="19" t="str">
        <f t="shared" si="1662"/>
        <v/>
      </c>
      <c r="DR592" s="19" t="str">
        <f t="shared" si="1662"/>
        <v/>
      </c>
      <c r="DS592" s="19" t="str">
        <f t="shared" si="1662"/>
        <v/>
      </c>
      <c r="DT592" s="19" t="str">
        <f t="shared" si="1662"/>
        <v/>
      </c>
      <c r="DU592" s="19" t="str">
        <f t="shared" si="1631"/>
        <v/>
      </c>
      <c r="DV592" s="19" t="str">
        <f t="shared" si="1631"/>
        <v/>
      </c>
      <c r="DW592" s="19" t="str">
        <f t="shared" si="1631"/>
        <v/>
      </c>
      <c r="DX592" s="19" t="str">
        <f t="shared" si="1631"/>
        <v/>
      </c>
      <c r="DY592" s="19" t="str">
        <f t="shared" si="1631"/>
        <v/>
      </c>
      <c r="DZ592" s="19" t="str">
        <f t="shared" si="1631"/>
        <v/>
      </c>
      <c r="EA592" s="19" t="str">
        <f t="shared" si="1608"/>
        <v/>
      </c>
      <c r="EB592" s="19" t="str">
        <f t="shared" si="1608"/>
        <v/>
      </c>
      <c r="EC592" s="19" t="str">
        <f t="shared" si="1598"/>
        <v/>
      </c>
      <c r="ED592" s="19" t="str">
        <f t="shared" si="1588"/>
        <v/>
      </c>
      <c r="EE592" s="19" t="str">
        <f t="shared" si="1588"/>
        <v/>
      </c>
      <c r="EF592" s="19" t="str">
        <f t="shared" si="1588"/>
        <v/>
      </c>
      <c r="EG592" s="19" t="str">
        <f t="shared" si="1588"/>
        <v/>
      </c>
      <c r="EH592" s="19" t="str">
        <f t="shared" si="1588"/>
        <v/>
      </c>
      <c r="EI592" s="19" t="str">
        <f t="shared" si="1588"/>
        <v/>
      </c>
      <c r="EJ592" s="19" t="str">
        <f t="shared" si="1588"/>
        <v/>
      </c>
      <c r="EK592" s="19" t="str">
        <f t="shared" si="1588"/>
        <v/>
      </c>
      <c r="EL592" s="19" t="str">
        <f t="shared" si="1588"/>
        <v/>
      </c>
      <c r="EM592" s="19" t="str">
        <f t="shared" si="1588"/>
        <v/>
      </c>
      <c r="EN592" s="19" t="str">
        <f t="shared" si="1588"/>
        <v/>
      </c>
      <c r="EO592" s="19" t="str">
        <f t="shared" si="1588"/>
        <v/>
      </c>
      <c r="EP592" s="19" t="str">
        <f t="shared" si="1588"/>
        <v/>
      </c>
      <c r="EQ592" s="19" t="str">
        <f t="shared" si="1588"/>
        <v/>
      </c>
      <c r="ER592" s="19" t="str">
        <f t="shared" si="1588"/>
        <v/>
      </c>
      <c r="ES592" s="19" t="str">
        <f t="shared" si="1652"/>
        <v/>
      </c>
      <c r="ET592" s="19" t="str">
        <f t="shared" si="1652"/>
        <v/>
      </c>
      <c r="EU592" s="19" t="str">
        <f t="shared" si="1652"/>
        <v/>
      </c>
      <c r="EV592" s="19" t="str">
        <f t="shared" si="1652"/>
        <v/>
      </c>
      <c r="EW592" s="19" t="str">
        <f t="shared" si="1652"/>
        <v/>
      </c>
      <c r="EX592" s="19" t="str">
        <f t="shared" si="1652"/>
        <v/>
      </c>
      <c r="EY592" s="19" t="str">
        <f t="shared" si="1652"/>
        <v/>
      </c>
      <c r="EZ592" s="19" t="str">
        <f t="shared" si="1652"/>
        <v/>
      </c>
      <c r="FA592" s="19" t="str">
        <f t="shared" si="1652"/>
        <v/>
      </c>
      <c r="FB592" s="19" t="str">
        <f t="shared" si="1652"/>
        <v/>
      </c>
      <c r="FC592" s="19" t="str">
        <f t="shared" si="1652"/>
        <v/>
      </c>
      <c r="FD592" s="19" t="str">
        <f t="shared" si="1652"/>
        <v/>
      </c>
      <c r="FE592" s="19" t="str">
        <f t="shared" si="1652"/>
        <v/>
      </c>
      <c r="FF592" s="19" t="str">
        <f t="shared" si="1652"/>
        <v/>
      </c>
      <c r="FG592" s="19" t="str">
        <f t="shared" si="1684"/>
        <v/>
      </c>
      <c r="FH592" s="19" t="str">
        <f t="shared" si="1684"/>
        <v/>
      </c>
      <c r="FI592" s="19" t="str">
        <f t="shared" si="1684"/>
        <v/>
      </c>
      <c r="FJ592" s="19" t="str">
        <f t="shared" si="1684"/>
        <v/>
      </c>
      <c r="FK592" s="19" t="str">
        <f t="shared" si="1684"/>
        <v/>
      </c>
      <c r="FL592" s="19" t="str">
        <f t="shared" si="1684"/>
        <v/>
      </c>
      <c r="FM592" s="19" t="str">
        <f t="shared" si="1684"/>
        <v/>
      </c>
      <c r="FN592" s="19" t="str">
        <f t="shared" si="1684"/>
        <v/>
      </c>
      <c r="FO592" s="19" t="str">
        <f t="shared" si="1684"/>
        <v/>
      </c>
      <c r="FP592" s="19" t="str">
        <f t="shared" si="1684"/>
        <v/>
      </c>
      <c r="FQ592" s="19" t="str">
        <f t="shared" si="1684"/>
        <v/>
      </c>
      <c r="FR592" s="19" t="str">
        <f t="shared" si="1684"/>
        <v/>
      </c>
      <c r="FS592" s="19" t="str">
        <f t="shared" si="1684"/>
        <v/>
      </c>
      <c r="FT592" s="19" t="str">
        <f t="shared" si="1684"/>
        <v/>
      </c>
      <c r="FU592" s="19" t="str">
        <f t="shared" si="1684"/>
        <v/>
      </c>
      <c r="FV592" s="19" t="str">
        <f t="shared" si="1684"/>
        <v/>
      </c>
      <c r="FW592" s="19" t="str">
        <f t="shared" si="1682"/>
        <v/>
      </c>
      <c r="FX592" s="19" t="str">
        <f t="shared" si="1682"/>
        <v/>
      </c>
      <c r="FY592" s="19" t="str">
        <f t="shared" si="1682"/>
        <v/>
      </c>
      <c r="FZ592" s="19" t="str">
        <f t="shared" si="1683"/>
        <v/>
      </c>
      <c r="GA592" s="19" t="str">
        <f t="shared" ref="GA592:GP600" si="1688">IFERROR(IF(OR(GA$502="",$D592=""),"",ROUND(INDEX($J$103:$ADX$203,MATCH($D592,$I$103:$I$300,0),MATCH(GA$3,$J$102:$ADX$102,0))*1000/INDEX($J$303:$ADX$403,MATCH($D592,$I$303:$I$403,0),MATCH(GA$3,$J$302:$ADX$302,0)),2)),0)</f>
        <v/>
      </c>
      <c r="GB592" s="19" t="str">
        <f t="shared" si="1688"/>
        <v/>
      </c>
      <c r="GC592" s="19" t="str">
        <f t="shared" si="1688"/>
        <v/>
      </c>
      <c r="GD592" s="19" t="str">
        <f t="shared" si="1688"/>
        <v/>
      </c>
      <c r="GE592" s="19" t="str">
        <f t="shared" si="1688"/>
        <v/>
      </c>
      <c r="GF592" s="19" t="str">
        <f t="shared" si="1688"/>
        <v/>
      </c>
      <c r="GG592" s="19" t="str">
        <f t="shared" si="1688"/>
        <v/>
      </c>
      <c r="GH592" s="19" t="str">
        <f t="shared" si="1688"/>
        <v/>
      </c>
      <c r="GI592" s="19" t="str">
        <f t="shared" si="1688"/>
        <v/>
      </c>
      <c r="GJ592" s="19" t="str">
        <f t="shared" si="1688"/>
        <v/>
      </c>
      <c r="GK592" s="19" t="str">
        <f t="shared" si="1688"/>
        <v/>
      </c>
      <c r="GL592" s="19" t="str">
        <f t="shared" si="1688"/>
        <v/>
      </c>
      <c r="GM592" s="19" t="str">
        <f t="shared" si="1688"/>
        <v/>
      </c>
      <c r="GN592" s="19" t="str">
        <f t="shared" si="1688"/>
        <v/>
      </c>
      <c r="GO592" s="19" t="str">
        <f t="shared" si="1688"/>
        <v/>
      </c>
      <c r="GP592" s="19" t="str">
        <f t="shared" si="1688"/>
        <v/>
      </c>
      <c r="GQ592" s="19" t="str">
        <f t="shared" si="1687"/>
        <v/>
      </c>
      <c r="GR592" s="19" t="str">
        <f t="shared" si="1687"/>
        <v/>
      </c>
      <c r="GS592" s="19" t="str">
        <f t="shared" si="1687"/>
        <v/>
      </c>
      <c r="GT592" s="19" t="str">
        <f t="shared" si="1650"/>
        <v/>
      </c>
      <c r="GU592" s="19" t="str">
        <f t="shared" si="1650"/>
        <v/>
      </c>
      <c r="GV592" s="19" t="str">
        <f t="shared" si="1650"/>
        <v/>
      </c>
      <c r="GW592" s="19" t="str">
        <f t="shared" si="1650"/>
        <v/>
      </c>
      <c r="GX592" s="19" t="str">
        <f t="shared" si="1650"/>
        <v/>
      </c>
      <c r="GY592" s="19" t="str">
        <f t="shared" si="1650"/>
        <v/>
      </c>
      <c r="GZ592" s="19" t="str">
        <f t="shared" si="1650"/>
        <v/>
      </c>
      <c r="HA592" s="19" t="str">
        <f t="shared" si="1650"/>
        <v/>
      </c>
      <c r="HB592" s="19" t="str">
        <f t="shared" si="1650"/>
        <v/>
      </c>
      <c r="HC592" s="19" t="str">
        <f t="shared" si="1650"/>
        <v/>
      </c>
      <c r="HD592" s="19" t="str">
        <f t="shared" si="1650"/>
        <v/>
      </c>
      <c r="HE592" s="19" t="str">
        <f t="shared" si="1650"/>
        <v/>
      </c>
      <c r="HF592" s="19" t="str">
        <f t="shared" si="1650"/>
        <v/>
      </c>
      <c r="HG592" s="19" t="str">
        <f t="shared" si="1650"/>
        <v/>
      </c>
      <c r="HH592" s="19" t="str">
        <f t="shared" si="1633"/>
        <v/>
      </c>
      <c r="HI592" s="19" t="str">
        <f t="shared" si="1633"/>
        <v/>
      </c>
      <c r="HJ592" s="19" t="str">
        <f t="shared" si="1633"/>
        <v/>
      </c>
      <c r="HK592" s="19" t="str">
        <f t="shared" si="1633"/>
        <v/>
      </c>
      <c r="HL592" s="19" t="str">
        <f t="shared" si="1633"/>
        <v/>
      </c>
      <c r="HM592" s="19" t="str">
        <f t="shared" si="1633"/>
        <v/>
      </c>
      <c r="HN592" s="19" t="str">
        <f t="shared" si="1633"/>
        <v/>
      </c>
      <c r="HO592" s="19" t="str">
        <f t="shared" si="1633"/>
        <v/>
      </c>
      <c r="HP592" s="19" t="str">
        <f t="shared" si="1633"/>
        <v/>
      </c>
      <c r="HQ592" s="19" t="str">
        <f t="shared" si="1633"/>
        <v/>
      </c>
      <c r="HR592" s="19" t="str">
        <f t="shared" si="1633"/>
        <v/>
      </c>
      <c r="HS592" s="19" t="str">
        <f t="shared" si="1633"/>
        <v/>
      </c>
      <c r="HT592" s="19" t="str">
        <f t="shared" si="1633"/>
        <v/>
      </c>
      <c r="HU592" s="19" t="str">
        <f t="shared" si="1633"/>
        <v/>
      </c>
      <c r="HV592" s="19" t="str">
        <f t="shared" si="1633"/>
        <v/>
      </c>
      <c r="HW592" s="19" t="str">
        <f t="shared" si="1677"/>
        <v/>
      </c>
      <c r="HX592" s="19" t="str">
        <f t="shared" si="1677"/>
        <v/>
      </c>
      <c r="HY592" s="19" t="str">
        <f t="shared" si="1677"/>
        <v/>
      </c>
      <c r="HZ592" s="19" t="str">
        <f t="shared" si="1677"/>
        <v/>
      </c>
      <c r="IA592" s="19" t="str">
        <f t="shared" si="1677"/>
        <v/>
      </c>
      <c r="IB592" s="19" t="str">
        <f t="shared" si="1677"/>
        <v/>
      </c>
      <c r="IC592" s="19" t="str">
        <f t="shared" si="1677"/>
        <v/>
      </c>
      <c r="ID592" s="19" t="str">
        <f t="shared" si="1677"/>
        <v/>
      </c>
      <c r="IE592" s="19" t="str">
        <f t="shared" si="1677"/>
        <v/>
      </c>
      <c r="IF592" s="19" t="str">
        <f t="shared" si="1677"/>
        <v/>
      </c>
      <c r="IG592" s="19" t="str">
        <f t="shared" si="1677"/>
        <v/>
      </c>
      <c r="IH592" s="19" t="str">
        <f t="shared" si="1677"/>
        <v/>
      </c>
      <c r="II592" s="19" t="str">
        <f t="shared" si="1677"/>
        <v/>
      </c>
      <c r="IJ592" s="19" t="str">
        <f t="shared" si="1677"/>
        <v/>
      </c>
      <c r="IK592" s="19" t="str">
        <f t="shared" si="1677"/>
        <v/>
      </c>
      <c r="IL592" s="19" t="str">
        <f t="shared" si="1677"/>
        <v/>
      </c>
      <c r="IM592" s="19" t="str">
        <f t="shared" si="1674"/>
        <v/>
      </c>
      <c r="IN592" s="19" t="str">
        <f t="shared" si="1674"/>
        <v/>
      </c>
      <c r="IO592" s="19" t="str">
        <f t="shared" si="1674"/>
        <v/>
      </c>
      <c r="IP592" s="19" t="str">
        <f t="shared" si="1635"/>
        <v/>
      </c>
      <c r="IQ592" s="19" t="str">
        <f t="shared" si="1635"/>
        <v/>
      </c>
      <c r="IR592" s="19" t="str">
        <f t="shared" si="1635"/>
        <v/>
      </c>
      <c r="IS592" s="19" t="str">
        <f t="shared" si="1635"/>
        <v/>
      </c>
      <c r="IT592" s="19" t="str">
        <f t="shared" si="1635"/>
        <v/>
      </c>
      <c r="IU592" s="19" t="str">
        <f t="shared" si="1635"/>
        <v/>
      </c>
      <c r="IV592" s="19" t="str">
        <f t="shared" si="1635"/>
        <v/>
      </c>
      <c r="IW592" s="19" t="str">
        <f t="shared" si="1635"/>
        <v/>
      </c>
      <c r="IX592" s="19" t="str">
        <f t="shared" si="1635"/>
        <v/>
      </c>
      <c r="IY592" s="19" t="str">
        <f t="shared" si="1635"/>
        <v/>
      </c>
      <c r="IZ592" s="19" t="str">
        <f t="shared" si="1616"/>
        <v/>
      </c>
      <c r="JA592" s="19" t="str">
        <f t="shared" si="1616"/>
        <v/>
      </c>
      <c r="JB592" s="19" t="str">
        <f t="shared" si="1616"/>
        <v/>
      </c>
      <c r="JC592" s="19" t="str">
        <f t="shared" si="1616"/>
        <v/>
      </c>
      <c r="JD592" s="19" t="str">
        <f t="shared" si="1616"/>
        <v/>
      </c>
      <c r="JE592" s="19" t="str">
        <f t="shared" si="1616"/>
        <v/>
      </c>
      <c r="JF592" s="19" t="str">
        <f t="shared" si="1616"/>
        <v/>
      </c>
      <c r="JG592" s="19" t="str">
        <f t="shared" si="1616"/>
        <v/>
      </c>
      <c r="JH592" s="19" t="str">
        <f t="shared" si="1616"/>
        <v/>
      </c>
      <c r="JI592" s="19" t="str">
        <f t="shared" si="1616"/>
        <v/>
      </c>
      <c r="JJ592" s="19" t="str">
        <f t="shared" si="1616"/>
        <v/>
      </c>
      <c r="JK592" s="19" t="str">
        <f t="shared" si="1616"/>
        <v/>
      </c>
      <c r="JL592" s="19" t="str">
        <f t="shared" si="1616"/>
        <v/>
      </c>
      <c r="JM592" s="19" t="str">
        <f t="shared" si="1616"/>
        <v/>
      </c>
      <c r="JN592" s="19" t="str">
        <f t="shared" si="1616"/>
        <v/>
      </c>
      <c r="JO592" s="19" t="str">
        <f t="shared" si="1663"/>
        <v/>
      </c>
      <c r="JP592" s="19" t="str">
        <f t="shared" si="1663"/>
        <v/>
      </c>
      <c r="JQ592" s="19" t="str">
        <f t="shared" si="1663"/>
        <v/>
      </c>
      <c r="JR592" s="19" t="str">
        <f t="shared" si="1663"/>
        <v/>
      </c>
      <c r="JS592" s="19" t="str">
        <f t="shared" si="1663"/>
        <v/>
      </c>
      <c r="JT592" s="19" t="str">
        <f t="shared" si="1663"/>
        <v/>
      </c>
      <c r="JU592" s="19" t="str">
        <f t="shared" si="1663"/>
        <v/>
      </c>
      <c r="JV592" s="19" t="str">
        <f t="shared" si="1663"/>
        <v/>
      </c>
      <c r="JW592" s="19" t="str">
        <f t="shared" si="1663"/>
        <v/>
      </c>
      <c r="JX592" s="19" t="str">
        <f t="shared" si="1663"/>
        <v/>
      </c>
      <c r="JY592" s="19" t="str">
        <f t="shared" si="1663"/>
        <v/>
      </c>
      <c r="JZ592" s="19" t="str">
        <f t="shared" si="1663"/>
        <v/>
      </c>
      <c r="KA592" s="19" t="str">
        <f t="shared" si="1663"/>
        <v/>
      </c>
      <c r="KB592" s="19" t="str">
        <f t="shared" si="1663"/>
        <v/>
      </c>
      <c r="KC592" s="19" t="str">
        <f t="shared" si="1663"/>
        <v/>
      </c>
      <c r="KD592" s="19" t="str">
        <f t="shared" si="1663"/>
        <v/>
      </c>
      <c r="KE592" s="19" t="str">
        <f t="shared" si="1656"/>
        <v/>
      </c>
      <c r="KF592" s="19" t="str">
        <f t="shared" si="1669"/>
        <v/>
      </c>
      <c r="KG592" s="19" t="str">
        <f t="shared" si="1669"/>
        <v/>
      </c>
      <c r="KH592" s="19" t="str">
        <f t="shared" si="1669"/>
        <v/>
      </c>
      <c r="KI592" s="19" t="str">
        <f t="shared" si="1669"/>
        <v/>
      </c>
      <c r="KJ592" s="19" t="str">
        <f t="shared" si="1669"/>
        <v/>
      </c>
      <c r="KK592" s="19" t="str">
        <f t="shared" si="1669"/>
        <v/>
      </c>
      <c r="KL592" s="19" t="str">
        <f t="shared" si="1669"/>
        <v/>
      </c>
      <c r="KM592" s="19" t="str">
        <f t="shared" si="1669"/>
        <v/>
      </c>
      <c r="KN592" s="19" t="str">
        <f t="shared" si="1669"/>
        <v/>
      </c>
      <c r="KO592" s="19" t="str">
        <f t="shared" si="1669"/>
        <v/>
      </c>
      <c r="KP592" s="19" t="str">
        <f t="shared" si="1669"/>
        <v/>
      </c>
      <c r="KQ592" s="19" t="str">
        <f t="shared" si="1669"/>
        <v/>
      </c>
      <c r="KR592" s="19" t="str">
        <f t="shared" si="1669"/>
        <v/>
      </c>
      <c r="KS592" s="19" t="str">
        <f t="shared" si="1669"/>
        <v/>
      </c>
      <c r="KT592" s="19" t="str">
        <f t="shared" si="1669"/>
        <v/>
      </c>
      <c r="KU592" s="19" t="str">
        <f t="shared" si="1669"/>
        <v/>
      </c>
      <c r="KV592" s="19" t="str">
        <f t="shared" si="1664"/>
        <v/>
      </c>
      <c r="KW592" s="19" t="str">
        <f t="shared" si="1664"/>
        <v/>
      </c>
      <c r="KX592" s="19" t="str">
        <f t="shared" si="1664"/>
        <v/>
      </c>
      <c r="KY592" s="19" t="str">
        <f t="shared" si="1664"/>
        <v/>
      </c>
      <c r="KZ592" s="19" t="str">
        <f t="shared" si="1640"/>
        <v/>
      </c>
      <c r="LA592" s="19" t="str">
        <f t="shared" si="1640"/>
        <v/>
      </c>
      <c r="LB592" s="19" t="str">
        <f t="shared" si="1640"/>
        <v/>
      </c>
      <c r="LC592" s="19" t="str">
        <f t="shared" si="1640"/>
        <v/>
      </c>
      <c r="LD592" s="19" t="str">
        <f t="shared" si="1640"/>
        <v/>
      </c>
      <c r="LE592" s="19" t="str">
        <f t="shared" si="1640"/>
        <v/>
      </c>
      <c r="LF592" s="19" t="str">
        <f t="shared" si="1640"/>
        <v/>
      </c>
      <c r="LG592" s="19" t="str">
        <f t="shared" si="1640"/>
        <v/>
      </c>
      <c r="LH592" s="19" t="str">
        <f t="shared" si="1640"/>
        <v/>
      </c>
      <c r="LI592" s="19" t="str">
        <f t="shared" si="1640"/>
        <v/>
      </c>
      <c r="LJ592" s="19" t="str">
        <f t="shared" si="1640"/>
        <v/>
      </c>
      <c r="LK592" s="19" t="str">
        <f t="shared" si="1640"/>
        <v/>
      </c>
      <c r="LL592" s="19" t="str">
        <f t="shared" si="1619"/>
        <v/>
      </c>
      <c r="LM592" s="19" t="str">
        <f t="shared" si="1619"/>
        <v/>
      </c>
      <c r="LN592" s="19" t="str">
        <f t="shared" si="1619"/>
        <v/>
      </c>
      <c r="LO592" s="19" t="str">
        <f t="shared" si="1619"/>
        <v/>
      </c>
      <c r="LP592" s="19" t="str">
        <f t="shared" si="1619"/>
        <v/>
      </c>
      <c r="LQ592" s="19" t="str">
        <f t="shared" si="1619"/>
        <v/>
      </c>
      <c r="LR592" s="19" t="str">
        <f t="shared" si="1619"/>
        <v/>
      </c>
      <c r="LS592" s="19" t="str">
        <f t="shared" si="1619"/>
        <v/>
      </c>
      <c r="LT592" s="19" t="str">
        <f t="shared" si="1619"/>
        <v/>
      </c>
      <c r="LU592" s="19" t="str">
        <f t="shared" si="1619"/>
        <v/>
      </c>
      <c r="LV592" s="19" t="str">
        <f t="shared" si="1619"/>
        <v/>
      </c>
      <c r="LW592" s="19" t="str">
        <f t="shared" si="1619"/>
        <v/>
      </c>
      <c r="LX592" s="19" t="str">
        <f t="shared" si="1619"/>
        <v/>
      </c>
      <c r="LY592" s="19" t="str">
        <f t="shared" si="1619"/>
        <v/>
      </c>
      <c r="LZ592" s="19" t="str">
        <f t="shared" si="1619"/>
        <v/>
      </c>
      <c r="MA592" s="19" t="str">
        <f t="shared" si="1665"/>
        <v/>
      </c>
      <c r="MB592" s="19" t="str">
        <f t="shared" si="1665"/>
        <v/>
      </c>
      <c r="MC592" s="19" t="str">
        <f t="shared" si="1665"/>
        <v/>
      </c>
      <c r="MD592" s="19" t="str">
        <f t="shared" si="1665"/>
        <v/>
      </c>
      <c r="ME592" s="19" t="str">
        <f t="shared" si="1665"/>
        <v/>
      </c>
      <c r="MF592" s="19" t="str">
        <f t="shared" si="1665"/>
        <v/>
      </c>
      <c r="MG592" s="19" t="str">
        <f t="shared" si="1665"/>
        <v/>
      </c>
      <c r="MH592" s="19" t="str">
        <f t="shared" si="1665"/>
        <v/>
      </c>
      <c r="MI592" s="19" t="str">
        <f t="shared" si="1665"/>
        <v/>
      </c>
      <c r="MJ592" s="19" t="str">
        <f t="shared" si="1665"/>
        <v/>
      </c>
      <c r="MK592" s="19" t="str">
        <f t="shared" si="1665"/>
        <v/>
      </c>
      <c r="ML592" s="19" t="str">
        <f t="shared" si="1665"/>
        <v/>
      </c>
      <c r="MM592" s="19" t="str">
        <f t="shared" si="1665"/>
        <v/>
      </c>
      <c r="MN592" s="19" t="str">
        <f t="shared" si="1665"/>
        <v/>
      </c>
      <c r="MO592" s="19" t="str">
        <f t="shared" si="1665"/>
        <v/>
      </c>
      <c r="MP592" s="19" t="str">
        <f t="shared" si="1665"/>
        <v/>
      </c>
      <c r="MQ592" s="19" t="str">
        <f t="shared" si="1659"/>
        <v/>
      </c>
      <c r="MR592" s="19" t="str">
        <f t="shared" si="1670"/>
        <v/>
      </c>
      <c r="MS592" s="19" t="str">
        <f t="shared" si="1670"/>
        <v/>
      </c>
      <c r="MT592" s="19" t="str">
        <f t="shared" si="1670"/>
        <v/>
      </c>
      <c r="MU592" s="19" t="str">
        <f t="shared" si="1670"/>
        <v/>
      </c>
      <c r="MV592" s="19" t="str">
        <f t="shared" si="1670"/>
        <v/>
      </c>
      <c r="MW592" s="19" t="str">
        <f t="shared" si="1670"/>
        <v/>
      </c>
      <c r="MX592" s="19" t="str">
        <f t="shared" si="1670"/>
        <v/>
      </c>
      <c r="MY592" s="19" t="str">
        <f t="shared" si="1670"/>
        <v/>
      </c>
      <c r="MZ592" s="19" t="str">
        <f t="shared" si="1670"/>
        <v/>
      </c>
      <c r="NA592" s="19" t="str">
        <f t="shared" si="1670"/>
        <v/>
      </c>
      <c r="NB592" s="19" t="str">
        <f t="shared" si="1670"/>
        <v/>
      </c>
      <c r="NC592" s="19" t="str">
        <f t="shared" si="1670"/>
        <v/>
      </c>
      <c r="ND592" s="19" t="str">
        <f t="shared" si="1670"/>
        <v/>
      </c>
      <c r="NE592" s="19" t="str">
        <f t="shared" si="1670"/>
        <v/>
      </c>
      <c r="NF592" s="19" t="str">
        <f t="shared" si="1670"/>
        <v/>
      </c>
      <c r="NG592" s="19" t="str">
        <f t="shared" si="1670"/>
        <v/>
      </c>
      <c r="NH592" s="19" t="str">
        <f t="shared" si="1666"/>
        <v/>
      </c>
      <c r="NI592" s="19" t="str">
        <f t="shared" si="1666"/>
        <v/>
      </c>
      <c r="NJ592" s="19" t="str">
        <f t="shared" si="1666"/>
        <v/>
      </c>
      <c r="NK592" s="19" t="str">
        <f t="shared" si="1666"/>
        <v/>
      </c>
      <c r="NL592" s="19" t="str">
        <f t="shared" si="1645"/>
        <v/>
      </c>
      <c r="NM592" s="19" t="str">
        <f t="shared" si="1645"/>
        <v/>
      </c>
      <c r="NN592" s="19" t="str">
        <f t="shared" si="1645"/>
        <v/>
      </c>
      <c r="NO592" s="19" t="str">
        <f t="shared" si="1645"/>
        <v/>
      </c>
      <c r="NP592" s="19" t="str">
        <f t="shared" si="1645"/>
        <v/>
      </c>
      <c r="NQ592" s="19" t="str">
        <f t="shared" si="1645"/>
        <v/>
      </c>
      <c r="NR592" s="19" t="str">
        <f t="shared" si="1645"/>
        <v/>
      </c>
      <c r="NS592" s="19" t="str">
        <f t="shared" si="1645"/>
        <v/>
      </c>
      <c r="NT592" s="19" t="str">
        <f t="shared" si="1645"/>
        <v/>
      </c>
      <c r="NU592" s="19" t="str">
        <f t="shared" si="1645"/>
        <v/>
      </c>
      <c r="NV592" s="19" t="str">
        <f t="shared" si="1645"/>
        <v/>
      </c>
      <c r="NW592" s="19" t="str">
        <f t="shared" si="1645"/>
        <v/>
      </c>
      <c r="NX592" s="19" t="str">
        <f t="shared" si="1622"/>
        <v/>
      </c>
      <c r="NY592" s="19" t="str">
        <f t="shared" si="1622"/>
        <v/>
      </c>
      <c r="NZ592" s="19" t="str">
        <f t="shared" si="1622"/>
        <v/>
      </c>
      <c r="OA592" s="19" t="str">
        <f t="shared" si="1622"/>
        <v/>
      </c>
      <c r="OB592" s="19" t="str">
        <f t="shared" si="1622"/>
        <v/>
      </c>
      <c r="OC592" s="19" t="str">
        <f t="shared" si="1622"/>
        <v/>
      </c>
      <c r="OD592" s="19" t="str">
        <f t="shared" si="1622"/>
        <v/>
      </c>
      <c r="OE592" s="19" t="str">
        <f t="shared" si="1622"/>
        <v/>
      </c>
      <c r="OF592" s="19" t="str">
        <f t="shared" si="1622"/>
        <v/>
      </c>
      <c r="OG592" s="19" t="str">
        <f t="shared" si="1622"/>
        <v/>
      </c>
      <c r="OH592" s="19" t="str">
        <f t="shared" si="1622"/>
        <v/>
      </c>
      <c r="OI592" s="19" t="str">
        <f t="shared" si="1622"/>
        <v/>
      </c>
      <c r="OJ592" s="19" t="str">
        <f t="shared" si="1622"/>
        <v/>
      </c>
      <c r="OK592" s="19" t="str">
        <f t="shared" si="1622"/>
        <v/>
      </c>
      <c r="OL592" s="19" t="str">
        <f t="shared" si="1622"/>
        <v/>
      </c>
      <c r="OM592" s="19" t="str">
        <f t="shared" si="1681"/>
        <v/>
      </c>
      <c r="ON592" s="19" t="str">
        <f t="shared" si="1681"/>
        <v/>
      </c>
      <c r="OO592" s="19" t="str">
        <f t="shared" si="1681"/>
        <v/>
      </c>
      <c r="OP592" s="19" t="str">
        <f t="shared" si="1681"/>
        <v/>
      </c>
      <c r="OQ592" s="19" t="str">
        <f t="shared" si="1681"/>
        <v/>
      </c>
      <c r="OR592" s="19" t="str">
        <f t="shared" si="1681"/>
        <v/>
      </c>
      <c r="OS592" s="19" t="str">
        <f t="shared" si="1681"/>
        <v/>
      </c>
      <c r="OT592" s="19" t="str">
        <f t="shared" si="1681"/>
        <v/>
      </c>
      <c r="OU592" s="19" t="str">
        <f t="shared" si="1681"/>
        <v/>
      </c>
      <c r="OV592" s="19" t="str">
        <f t="shared" si="1681"/>
        <v/>
      </c>
      <c r="OW592" s="19" t="str">
        <f t="shared" si="1681"/>
        <v/>
      </c>
      <c r="OX592" s="19" t="str">
        <f t="shared" si="1681"/>
        <v/>
      </c>
      <c r="OY592" s="19" t="str">
        <f t="shared" si="1681"/>
        <v/>
      </c>
      <c r="OZ592" s="19" t="str">
        <f t="shared" si="1681"/>
        <v/>
      </c>
      <c r="PA592" s="19" t="str">
        <f t="shared" si="1681"/>
        <v/>
      </c>
      <c r="PB592" s="19" t="str">
        <f t="shared" si="1681"/>
        <v/>
      </c>
      <c r="PC592" s="19" t="str">
        <f t="shared" si="1679"/>
        <v/>
      </c>
      <c r="PD592" s="19" t="str">
        <f t="shared" si="1680"/>
        <v/>
      </c>
      <c r="PE592" s="19" t="str">
        <f t="shared" si="1680"/>
        <v/>
      </c>
      <c r="PF592" s="19" t="str">
        <f t="shared" si="1676"/>
        <v/>
      </c>
      <c r="PG592" s="19" t="str">
        <f t="shared" si="1676"/>
        <v/>
      </c>
      <c r="PH592" s="19" t="str">
        <f t="shared" si="1676"/>
        <v/>
      </c>
      <c r="PI592" s="19" t="str">
        <f t="shared" si="1676"/>
        <v/>
      </c>
      <c r="PJ592" s="19" t="str">
        <f t="shared" si="1676"/>
        <v/>
      </c>
      <c r="PK592" s="19" t="str">
        <f t="shared" si="1676"/>
        <v/>
      </c>
      <c r="PL592" s="19" t="str">
        <f t="shared" si="1676"/>
        <v/>
      </c>
      <c r="PM592" s="19" t="str">
        <f t="shared" si="1676"/>
        <v/>
      </c>
      <c r="PN592" s="19" t="str">
        <f t="shared" si="1676"/>
        <v/>
      </c>
      <c r="PO592" s="19" t="str">
        <f t="shared" si="1676"/>
        <v/>
      </c>
      <c r="PP592" s="19" t="str">
        <f t="shared" si="1676"/>
        <v/>
      </c>
      <c r="PQ592" s="19" t="str">
        <f t="shared" si="1676"/>
        <v/>
      </c>
      <c r="PR592" s="19" t="str">
        <f t="shared" si="1676"/>
        <v/>
      </c>
      <c r="PS592" s="19" t="str">
        <f t="shared" si="1676"/>
        <v/>
      </c>
      <c r="PT592" s="19" t="str">
        <f t="shared" si="1676"/>
        <v/>
      </c>
      <c r="PU592" s="19" t="str">
        <f t="shared" si="1676"/>
        <v/>
      </c>
      <c r="PV592" s="19" t="str">
        <f t="shared" si="1672"/>
        <v/>
      </c>
      <c r="PW592" s="19" t="str">
        <f t="shared" si="1673"/>
        <v/>
      </c>
      <c r="PX592" s="19" t="str">
        <f t="shared" si="1673"/>
        <v/>
      </c>
      <c r="PY592" s="19" t="str">
        <f t="shared" si="1673"/>
        <v/>
      </c>
      <c r="PZ592" s="19" t="str">
        <f t="shared" si="1581"/>
        <v/>
      </c>
      <c r="QA592" s="19" t="str">
        <f t="shared" si="1582"/>
        <v/>
      </c>
    </row>
    <row r="593" spans="7:443" x14ac:dyDescent="0.25">
      <c r="G593" s="20" t="str">
        <f t="shared" si="1578"/>
        <v/>
      </c>
      <c r="H593" s="20"/>
      <c r="I593" s="19" t="str">
        <f t="shared" si="1686"/>
        <v/>
      </c>
      <c r="J593" s="19" t="str">
        <f t="shared" si="1686"/>
        <v/>
      </c>
      <c r="K593" s="19" t="str">
        <f t="shared" si="1686"/>
        <v/>
      </c>
      <c r="L593" s="19" t="str">
        <f t="shared" si="1686"/>
        <v/>
      </c>
      <c r="M593" s="19" t="str">
        <f t="shared" si="1686"/>
        <v/>
      </c>
      <c r="N593" s="19" t="str">
        <f t="shared" si="1686"/>
        <v/>
      </c>
      <c r="O593" s="19" t="str">
        <f t="shared" si="1686"/>
        <v/>
      </c>
      <c r="P593" s="19" t="str">
        <f t="shared" si="1686"/>
        <v/>
      </c>
      <c r="Q593" s="19" t="str">
        <f t="shared" si="1686"/>
        <v/>
      </c>
      <c r="R593" s="19" t="str">
        <f t="shared" si="1686"/>
        <v/>
      </c>
      <c r="S593" s="19" t="str">
        <f t="shared" si="1686"/>
        <v/>
      </c>
      <c r="T593" s="19" t="str">
        <f t="shared" si="1686"/>
        <v/>
      </c>
      <c r="U593" s="50" t="str">
        <f t="shared" si="1686"/>
        <v/>
      </c>
      <c r="V593" s="19" t="str">
        <f t="shared" si="1686"/>
        <v/>
      </c>
      <c r="W593" s="19" t="str">
        <f t="shared" si="1686"/>
        <v/>
      </c>
      <c r="X593" s="19" t="str">
        <f t="shared" si="1686"/>
        <v/>
      </c>
      <c r="Y593" s="19" t="str">
        <f t="shared" si="1685"/>
        <v/>
      </c>
      <c r="Z593" s="19" t="str">
        <f t="shared" si="1685"/>
        <v/>
      </c>
      <c r="AA593" s="19" t="str">
        <f t="shared" si="1685"/>
        <v/>
      </c>
      <c r="AB593" s="19" t="str">
        <f t="shared" si="1685"/>
        <v/>
      </c>
      <c r="AC593" s="19" t="str">
        <f t="shared" si="1685"/>
        <v/>
      </c>
      <c r="AD593" s="19" t="str">
        <f t="shared" si="1685"/>
        <v/>
      </c>
      <c r="AE593" s="19" t="str">
        <f t="shared" si="1685"/>
        <v/>
      </c>
      <c r="AF593" s="19" t="str">
        <f t="shared" si="1685"/>
        <v/>
      </c>
      <c r="AG593" s="19" t="str">
        <f t="shared" si="1685"/>
        <v/>
      </c>
      <c r="AH593" s="19" t="str">
        <f t="shared" si="1685"/>
        <v/>
      </c>
      <c r="AI593" s="19" t="str">
        <f t="shared" si="1685"/>
        <v/>
      </c>
      <c r="AJ593" s="19" t="str">
        <f t="shared" si="1685"/>
        <v/>
      </c>
      <c r="AK593" s="19" t="str">
        <f t="shared" si="1685"/>
        <v/>
      </c>
      <c r="AL593" s="19" t="str">
        <f t="shared" si="1685"/>
        <v/>
      </c>
      <c r="AM593" s="19" t="str">
        <f t="shared" si="1685"/>
        <v/>
      </c>
      <c r="AN593" s="19" t="str">
        <f t="shared" si="1646"/>
        <v/>
      </c>
      <c r="AO593" s="19" t="str">
        <f t="shared" si="1646"/>
        <v/>
      </c>
      <c r="AP593" s="19" t="str">
        <f t="shared" si="1646"/>
        <v/>
      </c>
      <c r="AQ593" s="19" t="str">
        <f t="shared" si="1646"/>
        <v/>
      </c>
      <c r="AR593" s="19" t="str">
        <f t="shared" si="1646"/>
        <v/>
      </c>
      <c r="AS593" s="19" t="str">
        <f t="shared" si="1646"/>
        <v/>
      </c>
      <c r="AT593" s="19" t="str">
        <f t="shared" si="1646"/>
        <v/>
      </c>
      <c r="AU593" s="19" t="str">
        <f t="shared" si="1646"/>
        <v/>
      </c>
      <c r="AV593" s="19" t="str">
        <f t="shared" si="1646"/>
        <v/>
      </c>
      <c r="AW593" s="19" t="str">
        <f t="shared" si="1646"/>
        <v/>
      </c>
      <c r="AX593" s="19" t="str">
        <f t="shared" si="1646"/>
        <v/>
      </c>
      <c r="AY593" s="19" t="str">
        <f t="shared" si="1646"/>
        <v/>
      </c>
      <c r="AZ593" s="19" t="str">
        <f t="shared" si="1646"/>
        <v/>
      </c>
      <c r="BA593" s="19" t="str">
        <f t="shared" si="1646"/>
        <v/>
      </c>
      <c r="BB593" s="19" t="str">
        <f t="shared" si="1646"/>
        <v/>
      </c>
      <c r="BC593" s="19" t="str">
        <f t="shared" ref="BC593:BR600" si="1689">IFERROR(IF(OR(BC$502="",$D593=""),"",ROUND(INDEX($J$103:$ADX$203,MATCH($D593,$I$103:$I$300,0),MATCH(BC$3,$J$102:$ADX$102,0))*1000/INDEX($J$303:$ADX$403,MATCH($D593,$I$303:$I$403,0),MATCH(BC$3,$J$302:$ADX$302,0)),2)),0)</f>
        <v/>
      </c>
      <c r="BD593" s="19" t="str">
        <f t="shared" si="1689"/>
        <v/>
      </c>
      <c r="BE593" s="19" t="str">
        <f t="shared" si="1689"/>
        <v/>
      </c>
      <c r="BF593" s="19" t="str">
        <f t="shared" si="1689"/>
        <v/>
      </c>
      <c r="BG593" s="19" t="str">
        <f t="shared" si="1689"/>
        <v/>
      </c>
      <c r="BH593" s="19" t="str">
        <f t="shared" si="1689"/>
        <v/>
      </c>
      <c r="BI593" s="19" t="str">
        <f t="shared" si="1689"/>
        <v/>
      </c>
      <c r="BJ593" s="19" t="str">
        <f t="shared" si="1689"/>
        <v/>
      </c>
      <c r="BK593" s="19" t="str">
        <f t="shared" si="1689"/>
        <v/>
      </c>
      <c r="BL593" s="19" t="str">
        <f t="shared" si="1689"/>
        <v/>
      </c>
      <c r="BM593" s="19" t="str">
        <f t="shared" si="1689"/>
        <v/>
      </c>
      <c r="BN593" s="19" t="str">
        <f t="shared" si="1689"/>
        <v/>
      </c>
      <c r="BO593" s="19" t="str">
        <f t="shared" si="1689"/>
        <v/>
      </c>
      <c r="BP593" s="19" t="str">
        <f t="shared" si="1689"/>
        <v/>
      </c>
      <c r="BQ593" s="19" t="str">
        <f t="shared" si="1689"/>
        <v/>
      </c>
      <c r="BR593" s="19" t="str">
        <f t="shared" si="1689"/>
        <v/>
      </c>
      <c r="BS593" s="19" t="str">
        <f t="shared" si="1606"/>
        <v/>
      </c>
      <c r="BT593" s="19" t="str">
        <f t="shared" si="1606"/>
        <v/>
      </c>
      <c r="BU593" s="19" t="str">
        <f t="shared" si="1606"/>
        <v/>
      </c>
      <c r="BV593" s="19" t="str">
        <f t="shared" si="1606"/>
        <v/>
      </c>
      <c r="BW593" s="19" t="str">
        <f t="shared" si="1606"/>
        <v/>
      </c>
      <c r="BX593" s="19" t="str">
        <f t="shared" si="1606"/>
        <v/>
      </c>
      <c r="BY593" s="19" t="str">
        <f t="shared" si="1606"/>
        <v/>
      </c>
      <c r="BZ593" s="19" t="str">
        <f t="shared" si="1606"/>
        <v/>
      </c>
      <c r="CA593" s="19" t="str">
        <f t="shared" si="1606"/>
        <v/>
      </c>
      <c r="CB593" s="19" t="str">
        <f t="shared" si="1606"/>
        <v/>
      </c>
      <c r="CC593" s="19" t="str">
        <f t="shared" si="1606"/>
        <v/>
      </c>
      <c r="CD593" s="19" t="str">
        <f t="shared" si="1606"/>
        <v/>
      </c>
      <c r="CE593" s="19" t="str">
        <f t="shared" si="1606"/>
        <v/>
      </c>
      <c r="CF593" s="19" t="str">
        <f t="shared" si="1606"/>
        <v/>
      </c>
      <c r="CG593" s="19" t="str">
        <f t="shared" si="1606"/>
        <v/>
      </c>
      <c r="CH593" s="19" t="str">
        <f t="shared" si="1606"/>
        <v/>
      </c>
      <c r="CI593" s="19" t="str">
        <f t="shared" si="1647"/>
        <v/>
      </c>
      <c r="CJ593" s="19" t="str">
        <f t="shared" si="1647"/>
        <v/>
      </c>
      <c r="CK593" s="19" t="str">
        <f t="shared" si="1647"/>
        <v/>
      </c>
      <c r="CL593" s="19" t="str">
        <f t="shared" si="1647"/>
        <v/>
      </c>
      <c r="CM593" s="19" t="str">
        <f t="shared" si="1647"/>
        <v/>
      </c>
      <c r="CN593" s="19" t="str">
        <f t="shared" si="1647"/>
        <v/>
      </c>
      <c r="CO593" s="19" t="str">
        <f t="shared" si="1667"/>
        <v/>
      </c>
      <c r="CP593" s="19" t="str">
        <f t="shared" si="1668"/>
        <v/>
      </c>
      <c r="CQ593" s="19" t="str">
        <f t="shared" si="1668"/>
        <v/>
      </c>
      <c r="CR593" s="19" t="str">
        <f t="shared" si="1668"/>
        <v/>
      </c>
      <c r="CS593" s="19" t="str">
        <f t="shared" si="1668"/>
        <v/>
      </c>
      <c r="CT593" s="19" t="str">
        <f t="shared" si="1668"/>
        <v/>
      </c>
      <c r="CU593" s="19" t="str">
        <f t="shared" si="1668"/>
        <v/>
      </c>
      <c r="CV593" s="19" t="str">
        <f t="shared" si="1668"/>
        <v/>
      </c>
      <c r="CW593" s="19" t="str">
        <f t="shared" si="1668"/>
        <v/>
      </c>
      <c r="CX593" s="19" t="str">
        <f t="shared" si="1668"/>
        <v/>
      </c>
      <c r="CY593" s="19" t="str">
        <f t="shared" si="1668"/>
        <v/>
      </c>
      <c r="CZ593" s="19" t="str">
        <f t="shared" si="1668"/>
        <v/>
      </c>
      <c r="DA593" s="19" t="str">
        <f t="shared" si="1668"/>
        <v/>
      </c>
      <c r="DB593" s="19" t="str">
        <f t="shared" si="1668"/>
        <v/>
      </c>
      <c r="DC593" s="19" t="str">
        <f t="shared" si="1668"/>
        <v/>
      </c>
      <c r="DD593" s="19" t="str">
        <f t="shared" si="1668"/>
        <v/>
      </c>
      <c r="DE593" s="19" t="str">
        <f t="shared" si="1668"/>
        <v/>
      </c>
      <c r="DF593" s="19" t="str">
        <f t="shared" si="1662"/>
        <v/>
      </c>
      <c r="DG593" s="19" t="str">
        <f t="shared" si="1662"/>
        <v/>
      </c>
      <c r="DH593" s="19" t="str">
        <f t="shared" si="1662"/>
        <v/>
      </c>
      <c r="DI593" s="19" t="str">
        <f t="shared" si="1662"/>
        <v/>
      </c>
      <c r="DJ593" s="19" t="str">
        <f t="shared" si="1662"/>
        <v/>
      </c>
      <c r="DK593" s="19" t="str">
        <f t="shared" si="1662"/>
        <v/>
      </c>
      <c r="DL593" s="19" t="str">
        <f t="shared" si="1662"/>
        <v/>
      </c>
      <c r="DM593" s="19" t="str">
        <f t="shared" si="1662"/>
        <v/>
      </c>
      <c r="DN593" s="19" t="str">
        <f t="shared" si="1662"/>
        <v/>
      </c>
      <c r="DO593" s="19" t="str">
        <f t="shared" si="1662"/>
        <v/>
      </c>
      <c r="DP593" s="19" t="str">
        <f t="shared" si="1662"/>
        <v/>
      </c>
      <c r="DQ593" s="19" t="str">
        <f t="shared" si="1662"/>
        <v/>
      </c>
      <c r="DR593" s="19" t="str">
        <f t="shared" si="1662"/>
        <v/>
      </c>
      <c r="DS593" s="19" t="str">
        <f t="shared" si="1662"/>
        <v/>
      </c>
      <c r="DT593" s="19" t="str">
        <f t="shared" si="1662"/>
        <v/>
      </c>
      <c r="DU593" s="19" t="str">
        <f t="shared" si="1631"/>
        <v/>
      </c>
      <c r="DV593" s="19" t="str">
        <f t="shared" si="1631"/>
        <v/>
      </c>
      <c r="DW593" s="19" t="str">
        <f t="shared" si="1631"/>
        <v/>
      </c>
      <c r="DX593" s="19" t="str">
        <f t="shared" si="1631"/>
        <v/>
      </c>
      <c r="DY593" s="19" t="str">
        <f t="shared" si="1631"/>
        <v/>
      </c>
      <c r="DZ593" s="19" t="str">
        <f t="shared" si="1631"/>
        <v/>
      </c>
      <c r="EA593" s="19" t="str">
        <f t="shared" si="1608"/>
        <v/>
      </c>
      <c r="EB593" s="19" t="str">
        <f t="shared" si="1608"/>
        <v/>
      </c>
      <c r="EC593" s="19" t="str">
        <f t="shared" si="1598"/>
        <v/>
      </c>
      <c r="ED593" s="19" t="str">
        <f t="shared" si="1588"/>
        <v/>
      </c>
      <c r="EE593" s="19" t="str">
        <f t="shared" si="1588"/>
        <v/>
      </c>
      <c r="EF593" s="19" t="str">
        <f t="shared" si="1588"/>
        <v/>
      </c>
      <c r="EG593" s="19" t="str">
        <f t="shared" si="1588"/>
        <v/>
      </c>
      <c r="EH593" s="19" t="str">
        <f t="shared" si="1588"/>
        <v/>
      </c>
      <c r="EI593" s="19" t="str">
        <f t="shared" si="1588"/>
        <v/>
      </c>
      <c r="EJ593" s="19" t="str">
        <f t="shared" si="1588"/>
        <v/>
      </c>
      <c r="EK593" s="19" t="str">
        <f t="shared" si="1588"/>
        <v/>
      </c>
      <c r="EL593" s="19" t="str">
        <f t="shared" si="1588"/>
        <v/>
      </c>
      <c r="EM593" s="19" t="str">
        <f t="shared" si="1588"/>
        <v/>
      </c>
      <c r="EN593" s="19" t="str">
        <f t="shared" si="1588"/>
        <v/>
      </c>
      <c r="EO593" s="19" t="str">
        <f t="shared" si="1588"/>
        <v/>
      </c>
      <c r="EP593" s="19" t="str">
        <f t="shared" si="1588"/>
        <v/>
      </c>
      <c r="EQ593" s="19" t="str">
        <f t="shared" si="1588"/>
        <v/>
      </c>
      <c r="ER593" s="19" t="str">
        <f t="shared" si="1588"/>
        <v/>
      </c>
      <c r="ES593" s="19" t="str">
        <f t="shared" si="1652"/>
        <v/>
      </c>
      <c r="ET593" s="19" t="str">
        <f t="shared" si="1652"/>
        <v/>
      </c>
      <c r="EU593" s="19" t="str">
        <f t="shared" si="1652"/>
        <v/>
      </c>
      <c r="EV593" s="19" t="str">
        <f t="shared" si="1652"/>
        <v/>
      </c>
      <c r="EW593" s="19" t="str">
        <f t="shared" si="1652"/>
        <v/>
      </c>
      <c r="EX593" s="19" t="str">
        <f t="shared" si="1652"/>
        <v/>
      </c>
      <c r="EY593" s="19" t="str">
        <f t="shared" si="1652"/>
        <v/>
      </c>
      <c r="EZ593" s="19" t="str">
        <f t="shared" si="1652"/>
        <v/>
      </c>
      <c r="FA593" s="19" t="str">
        <f t="shared" si="1652"/>
        <v/>
      </c>
      <c r="FB593" s="19" t="str">
        <f t="shared" si="1652"/>
        <v/>
      </c>
      <c r="FC593" s="19" t="str">
        <f t="shared" si="1652"/>
        <v/>
      </c>
      <c r="FD593" s="19" t="str">
        <f t="shared" si="1652"/>
        <v/>
      </c>
      <c r="FE593" s="19" t="str">
        <f t="shared" si="1652"/>
        <v/>
      </c>
      <c r="FF593" s="19" t="str">
        <f t="shared" si="1652"/>
        <v/>
      </c>
      <c r="FG593" s="19" t="str">
        <f t="shared" si="1684"/>
        <v/>
      </c>
      <c r="FH593" s="19" t="str">
        <f t="shared" si="1684"/>
        <v/>
      </c>
      <c r="FI593" s="19" t="str">
        <f t="shared" si="1684"/>
        <v/>
      </c>
      <c r="FJ593" s="19" t="str">
        <f t="shared" si="1684"/>
        <v/>
      </c>
      <c r="FK593" s="19" t="str">
        <f t="shared" si="1684"/>
        <v/>
      </c>
      <c r="FL593" s="19" t="str">
        <f t="shared" si="1684"/>
        <v/>
      </c>
      <c r="FM593" s="19" t="str">
        <f t="shared" si="1684"/>
        <v/>
      </c>
      <c r="FN593" s="19" t="str">
        <f t="shared" si="1684"/>
        <v/>
      </c>
      <c r="FO593" s="19" t="str">
        <f t="shared" si="1684"/>
        <v/>
      </c>
      <c r="FP593" s="19" t="str">
        <f t="shared" si="1684"/>
        <v/>
      </c>
      <c r="FQ593" s="19" t="str">
        <f t="shared" si="1684"/>
        <v/>
      </c>
      <c r="FR593" s="19" t="str">
        <f t="shared" si="1684"/>
        <v/>
      </c>
      <c r="FS593" s="19" t="str">
        <f t="shared" si="1684"/>
        <v/>
      </c>
      <c r="FT593" s="19" t="str">
        <f t="shared" si="1684"/>
        <v/>
      </c>
      <c r="FU593" s="19" t="str">
        <f t="shared" si="1684"/>
        <v/>
      </c>
      <c r="FV593" s="19" t="str">
        <f t="shared" si="1684"/>
        <v/>
      </c>
      <c r="FW593" s="19" t="str">
        <f t="shared" si="1682"/>
        <v/>
      </c>
      <c r="FX593" s="19" t="str">
        <f t="shared" si="1682"/>
        <v/>
      </c>
      <c r="FY593" s="19" t="str">
        <f t="shared" si="1682"/>
        <v/>
      </c>
      <c r="FZ593" s="19" t="str">
        <f t="shared" si="1683"/>
        <v/>
      </c>
      <c r="GA593" s="19" t="str">
        <f t="shared" si="1688"/>
        <v/>
      </c>
      <c r="GB593" s="19" t="str">
        <f t="shared" si="1688"/>
        <v/>
      </c>
      <c r="GC593" s="19" t="str">
        <f t="shared" si="1688"/>
        <v/>
      </c>
      <c r="GD593" s="19" t="str">
        <f t="shared" si="1688"/>
        <v/>
      </c>
      <c r="GE593" s="19" t="str">
        <f t="shared" si="1688"/>
        <v/>
      </c>
      <c r="GF593" s="19" t="str">
        <f t="shared" si="1688"/>
        <v/>
      </c>
      <c r="GG593" s="19" t="str">
        <f t="shared" si="1688"/>
        <v/>
      </c>
      <c r="GH593" s="19" t="str">
        <f t="shared" si="1688"/>
        <v/>
      </c>
      <c r="GI593" s="19" t="str">
        <f t="shared" si="1688"/>
        <v/>
      </c>
      <c r="GJ593" s="19" t="str">
        <f t="shared" si="1688"/>
        <v/>
      </c>
      <c r="GK593" s="19" t="str">
        <f t="shared" si="1688"/>
        <v/>
      </c>
      <c r="GL593" s="19" t="str">
        <f t="shared" si="1688"/>
        <v/>
      </c>
      <c r="GM593" s="19" t="str">
        <f t="shared" si="1688"/>
        <v/>
      </c>
      <c r="GN593" s="19" t="str">
        <f t="shared" si="1688"/>
        <v/>
      </c>
      <c r="GO593" s="19" t="str">
        <f t="shared" si="1688"/>
        <v/>
      </c>
      <c r="GP593" s="19" t="str">
        <f t="shared" si="1688"/>
        <v/>
      </c>
      <c r="GQ593" s="19" t="str">
        <f t="shared" si="1687"/>
        <v/>
      </c>
      <c r="GR593" s="19" t="str">
        <f t="shared" si="1687"/>
        <v/>
      </c>
      <c r="GS593" s="19" t="str">
        <f t="shared" si="1687"/>
        <v/>
      </c>
      <c r="GT593" s="19" t="str">
        <f t="shared" si="1650"/>
        <v/>
      </c>
      <c r="GU593" s="19" t="str">
        <f t="shared" si="1650"/>
        <v/>
      </c>
      <c r="GV593" s="19" t="str">
        <f t="shared" si="1650"/>
        <v/>
      </c>
      <c r="GW593" s="19" t="str">
        <f t="shared" si="1650"/>
        <v/>
      </c>
      <c r="GX593" s="19" t="str">
        <f t="shared" si="1650"/>
        <v/>
      </c>
      <c r="GY593" s="19" t="str">
        <f t="shared" si="1650"/>
        <v/>
      </c>
      <c r="GZ593" s="19" t="str">
        <f t="shared" si="1650"/>
        <v/>
      </c>
      <c r="HA593" s="19" t="str">
        <f t="shared" si="1650"/>
        <v/>
      </c>
      <c r="HB593" s="19" t="str">
        <f t="shared" si="1650"/>
        <v/>
      </c>
      <c r="HC593" s="19" t="str">
        <f t="shared" si="1650"/>
        <v/>
      </c>
      <c r="HD593" s="19" t="str">
        <f t="shared" si="1650"/>
        <v/>
      </c>
      <c r="HE593" s="19" t="str">
        <f t="shared" si="1650"/>
        <v/>
      </c>
      <c r="HF593" s="19" t="str">
        <f t="shared" si="1650"/>
        <v/>
      </c>
      <c r="HG593" s="19" t="str">
        <f t="shared" si="1650"/>
        <v/>
      </c>
      <c r="HH593" s="19" t="str">
        <f t="shared" si="1633"/>
        <v/>
      </c>
      <c r="HI593" s="19" t="str">
        <f t="shared" si="1633"/>
        <v/>
      </c>
      <c r="HJ593" s="19" t="str">
        <f t="shared" si="1633"/>
        <v/>
      </c>
      <c r="HK593" s="19" t="str">
        <f t="shared" si="1633"/>
        <v/>
      </c>
      <c r="HL593" s="19" t="str">
        <f t="shared" si="1633"/>
        <v/>
      </c>
      <c r="HM593" s="19" t="str">
        <f t="shared" si="1633"/>
        <v/>
      </c>
      <c r="HN593" s="19" t="str">
        <f t="shared" si="1633"/>
        <v/>
      </c>
      <c r="HO593" s="19" t="str">
        <f t="shared" si="1633"/>
        <v/>
      </c>
      <c r="HP593" s="19" t="str">
        <f t="shared" si="1633"/>
        <v/>
      </c>
      <c r="HQ593" s="19" t="str">
        <f t="shared" si="1633"/>
        <v/>
      </c>
      <c r="HR593" s="19" t="str">
        <f t="shared" si="1633"/>
        <v/>
      </c>
      <c r="HS593" s="19" t="str">
        <f t="shared" si="1633"/>
        <v/>
      </c>
      <c r="HT593" s="19" t="str">
        <f t="shared" si="1633"/>
        <v/>
      </c>
      <c r="HU593" s="19" t="str">
        <f t="shared" si="1633"/>
        <v/>
      </c>
      <c r="HV593" s="19" t="str">
        <f t="shared" ref="HV593:IK600" si="1690">IFERROR(IF(OR(HV$502="",$D593=""),"",ROUND(INDEX($J$103:$ADX$203,MATCH($D593,$I$103:$I$300,0),MATCH(HV$3,$J$102:$ADX$102,0))*1000/INDEX($J$303:$ADX$403,MATCH($D593,$I$303:$I$403,0),MATCH(HV$3,$J$302:$ADX$302,0)),2)),0)</f>
        <v/>
      </c>
      <c r="HW593" s="19" t="str">
        <f t="shared" si="1690"/>
        <v/>
      </c>
      <c r="HX593" s="19" t="str">
        <f t="shared" si="1690"/>
        <v/>
      </c>
      <c r="HY593" s="19" t="str">
        <f t="shared" si="1690"/>
        <v/>
      </c>
      <c r="HZ593" s="19" t="str">
        <f t="shared" si="1690"/>
        <v/>
      </c>
      <c r="IA593" s="19" t="str">
        <f t="shared" si="1690"/>
        <v/>
      </c>
      <c r="IB593" s="19" t="str">
        <f t="shared" si="1690"/>
        <v/>
      </c>
      <c r="IC593" s="19" t="str">
        <f t="shared" si="1690"/>
        <v/>
      </c>
      <c r="ID593" s="19" t="str">
        <f t="shared" si="1690"/>
        <v/>
      </c>
      <c r="IE593" s="19" t="str">
        <f t="shared" si="1690"/>
        <v/>
      </c>
      <c r="IF593" s="19" t="str">
        <f t="shared" si="1690"/>
        <v/>
      </c>
      <c r="IG593" s="19" t="str">
        <f t="shared" si="1690"/>
        <v/>
      </c>
      <c r="IH593" s="19" t="str">
        <f t="shared" si="1690"/>
        <v/>
      </c>
      <c r="II593" s="19" t="str">
        <f t="shared" si="1690"/>
        <v/>
      </c>
      <c r="IJ593" s="19" t="str">
        <f t="shared" si="1690"/>
        <v/>
      </c>
      <c r="IK593" s="19" t="str">
        <f t="shared" si="1690"/>
        <v/>
      </c>
      <c r="IL593" s="19" t="str">
        <f t="shared" si="1677"/>
        <v/>
      </c>
      <c r="IM593" s="19" t="str">
        <f t="shared" si="1674"/>
        <v/>
      </c>
      <c r="IN593" s="19" t="str">
        <f t="shared" si="1674"/>
        <v/>
      </c>
      <c r="IO593" s="19" t="str">
        <f t="shared" si="1674"/>
        <v/>
      </c>
      <c r="IP593" s="19" t="str">
        <f t="shared" si="1635"/>
        <v/>
      </c>
      <c r="IQ593" s="19" t="str">
        <f t="shared" si="1635"/>
        <v/>
      </c>
      <c r="IR593" s="19" t="str">
        <f t="shared" si="1635"/>
        <v/>
      </c>
      <c r="IS593" s="19" t="str">
        <f t="shared" si="1635"/>
        <v/>
      </c>
      <c r="IT593" s="19" t="str">
        <f t="shared" si="1635"/>
        <v/>
      </c>
      <c r="IU593" s="19" t="str">
        <f t="shared" si="1635"/>
        <v/>
      </c>
      <c r="IV593" s="19" t="str">
        <f t="shared" si="1635"/>
        <v/>
      </c>
      <c r="IW593" s="19" t="str">
        <f t="shared" si="1635"/>
        <v/>
      </c>
      <c r="IX593" s="19" t="str">
        <f t="shared" si="1635"/>
        <v/>
      </c>
      <c r="IY593" s="19" t="str">
        <f t="shared" si="1635"/>
        <v/>
      </c>
      <c r="IZ593" s="19" t="str">
        <f t="shared" si="1616"/>
        <v/>
      </c>
      <c r="JA593" s="19" t="str">
        <f t="shared" si="1616"/>
        <v/>
      </c>
      <c r="JB593" s="19" t="str">
        <f t="shared" si="1616"/>
        <v/>
      </c>
      <c r="JC593" s="19" t="str">
        <f t="shared" si="1616"/>
        <v/>
      </c>
      <c r="JD593" s="19" t="str">
        <f t="shared" si="1616"/>
        <v/>
      </c>
      <c r="JE593" s="19" t="str">
        <f t="shared" si="1616"/>
        <v/>
      </c>
      <c r="JF593" s="19" t="str">
        <f t="shared" si="1616"/>
        <v/>
      </c>
      <c r="JG593" s="19" t="str">
        <f t="shared" si="1616"/>
        <v/>
      </c>
      <c r="JH593" s="19" t="str">
        <f t="shared" si="1616"/>
        <v/>
      </c>
      <c r="JI593" s="19" t="str">
        <f t="shared" si="1616"/>
        <v/>
      </c>
      <c r="JJ593" s="19" t="str">
        <f t="shared" si="1616"/>
        <v/>
      </c>
      <c r="JK593" s="19" t="str">
        <f t="shared" si="1616"/>
        <v/>
      </c>
      <c r="JL593" s="19" t="str">
        <f t="shared" si="1616"/>
        <v/>
      </c>
      <c r="JM593" s="19" t="str">
        <f t="shared" si="1616"/>
        <v/>
      </c>
      <c r="JN593" s="19" t="str">
        <f t="shared" si="1616"/>
        <v/>
      </c>
      <c r="JO593" s="19" t="str">
        <f t="shared" si="1663"/>
        <v/>
      </c>
      <c r="JP593" s="19" t="str">
        <f t="shared" si="1663"/>
        <v/>
      </c>
      <c r="JQ593" s="19" t="str">
        <f t="shared" si="1663"/>
        <v/>
      </c>
      <c r="JR593" s="19" t="str">
        <f t="shared" si="1663"/>
        <v/>
      </c>
      <c r="JS593" s="19" t="str">
        <f t="shared" si="1663"/>
        <v/>
      </c>
      <c r="JT593" s="19" t="str">
        <f t="shared" si="1663"/>
        <v/>
      </c>
      <c r="JU593" s="19" t="str">
        <f t="shared" si="1663"/>
        <v/>
      </c>
      <c r="JV593" s="19" t="str">
        <f t="shared" si="1663"/>
        <v/>
      </c>
      <c r="JW593" s="19" t="str">
        <f t="shared" si="1663"/>
        <v/>
      </c>
      <c r="JX593" s="19" t="str">
        <f t="shared" si="1663"/>
        <v/>
      </c>
      <c r="JY593" s="19" t="str">
        <f t="shared" si="1663"/>
        <v/>
      </c>
      <c r="JZ593" s="19" t="str">
        <f t="shared" si="1663"/>
        <v/>
      </c>
      <c r="KA593" s="19" t="str">
        <f t="shared" si="1663"/>
        <v/>
      </c>
      <c r="KB593" s="19" t="str">
        <f t="shared" si="1663"/>
        <v/>
      </c>
      <c r="KC593" s="19" t="str">
        <f t="shared" si="1663"/>
        <v/>
      </c>
      <c r="KD593" s="19" t="str">
        <f t="shared" si="1663"/>
        <v/>
      </c>
      <c r="KE593" s="19" t="str">
        <f t="shared" si="1656"/>
        <v/>
      </c>
      <c r="KF593" s="19" t="str">
        <f t="shared" si="1669"/>
        <v/>
      </c>
      <c r="KG593" s="19" t="str">
        <f t="shared" si="1669"/>
        <v/>
      </c>
      <c r="KH593" s="19" t="str">
        <f t="shared" si="1669"/>
        <v/>
      </c>
      <c r="KI593" s="19" t="str">
        <f t="shared" si="1669"/>
        <v/>
      </c>
      <c r="KJ593" s="19" t="str">
        <f t="shared" si="1669"/>
        <v/>
      </c>
      <c r="KK593" s="19" t="str">
        <f t="shared" si="1669"/>
        <v/>
      </c>
      <c r="KL593" s="19" t="str">
        <f t="shared" si="1669"/>
        <v/>
      </c>
      <c r="KM593" s="19" t="str">
        <f t="shared" si="1669"/>
        <v/>
      </c>
      <c r="KN593" s="19" t="str">
        <f t="shared" si="1669"/>
        <v/>
      </c>
      <c r="KO593" s="19" t="str">
        <f t="shared" si="1669"/>
        <v/>
      </c>
      <c r="KP593" s="19" t="str">
        <f t="shared" si="1669"/>
        <v/>
      </c>
      <c r="KQ593" s="19" t="str">
        <f t="shared" si="1669"/>
        <v/>
      </c>
      <c r="KR593" s="19" t="str">
        <f t="shared" si="1669"/>
        <v/>
      </c>
      <c r="KS593" s="19" t="str">
        <f t="shared" si="1669"/>
        <v/>
      </c>
      <c r="KT593" s="19" t="str">
        <f t="shared" si="1669"/>
        <v/>
      </c>
      <c r="KU593" s="19" t="str">
        <f t="shared" si="1669"/>
        <v/>
      </c>
      <c r="KV593" s="19" t="str">
        <f t="shared" si="1664"/>
        <v/>
      </c>
      <c r="KW593" s="19" t="str">
        <f t="shared" si="1664"/>
        <v/>
      </c>
      <c r="KX593" s="19" t="str">
        <f t="shared" si="1664"/>
        <v/>
      </c>
      <c r="KY593" s="19" t="str">
        <f t="shared" si="1664"/>
        <v/>
      </c>
      <c r="KZ593" s="19" t="str">
        <f t="shared" si="1640"/>
        <v/>
      </c>
      <c r="LA593" s="19" t="str">
        <f t="shared" si="1640"/>
        <v/>
      </c>
      <c r="LB593" s="19" t="str">
        <f t="shared" si="1640"/>
        <v/>
      </c>
      <c r="LC593" s="19" t="str">
        <f t="shared" si="1640"/>
        <v/>
      </c>
      <c r="LD593" s="19" t="str">
        <f t="shared" si="1640"/>
        <v/>
      </c>
      <c r="LE593" s="19" t="str">
        <f t="shared" si="1640"/>
        <v/>
      </c>
      <c r="LF593" s="19" t="str">
        <f t="shared" si="1640"/>
        <v/>
      </c>
      <c r="LG593" s="19" t="str">
        <f t="shared" si="1640"/>
        <v/>
      </c>
      <c r="LH593" s="19" t="str">
        <f t="shared" si="1640"/>
        <v/>
      </c>
      <c r="LI593" s="19" t="str">
        <f t="shared" si="1640"/>
        <v/>
      </c>
      <c r="LJ593" s="19" t="str">
        <f t="shared" si="1640"/>
        <v/>
      </c>
      <c r="LK593" s="19" t="str">
        <f t="shared" si="1640"/>
        <v/>
      </c>
      <c r="LL593" s="19" t="str">
        <f t="shared" si="1619"/>
        <v/>
      </c>
      <c r="LM593" s="19" t="str">
        <f t="shared" si="1619"/>
        <v/>
      </c>
      <c r="LN593" s="19" t="str">
        <f t="shared" si="1619"/>
        <v/>
      </c>
      <c r="LO593" s="19" t="str">
        <f t="shared" si="1619"/>
        <v/>
      </c>
      <c r="LP593" s="19" t="str">
        <f t="shared" si="1619"/>
        <v/>
      </c>
      <c r="LQ593" s="19" t="str">
        <f t="shared" si="1619"/>
        <v/>
      </c>
      <c r="LR593" s="19" t="str">
        <f t="shared" si="1619"/>
        <v/>
      </c>
      <c r="LS593" s="19" t="str">
        <f t="shared" si="1619"/>
        <v/>
      </c>
      <c r="LT593" s="19" t="str">
        <f t="shared" si="1619"/>
        <v/>
      </c>
      <c r="LU593" s="19" t="str">
        <f t="shared" si="1619"/>
        <v/>
      </c>
      <c r="LV593" s="19" t="str">
        <f t="shared" si="1619"/>
        <v/>
      </c>
      <c r="LW593" s="19" t="str">
        <f t="shared" si="1619"/>
        <v/>
      </c>
      <c r="LX593" s="19" t="str">
        <f t="shared" si="1619"/>
        <v/>
      </c>
      <c r="LY593" s="19" t="str">
        <f t="shared" si="1619"/>
        <v/>
      </c>
      <c r="LZ593" s="19" t="str">
        <f t="shared" si="1619"/>
        <v/>
      </c>
      <c r="MA593" s="19" t="str">
        <f t="shared" si="1665"/>
        <v/>
      </c>
      <c r="MB593" s="19" t="str">
        <f t="shared" si="1665"/>
        <v/>
      </c>
      <c r="MC593" s="19" t="str">
        <f t="shared" si="1665"/>
        <v/>
      </c>
      <c r="MD593" s="19" t="str">
        <f t="shared" si="1665"/>
        <v/>
      </c>
      <c r="ME593" s="19" t="str">
        <f t="shared" si="1665"/>
        <v/>
      </c>
      <c r="MF593" s="19" t="str">
        <f t="shared" si="1665"/>
        <v/>
      </c>
      <c r="MG593" s="19" t="str">
        <f t="shared" si="1665"/>
        <v/>
      </c>
      <c r="MH593" s="19" t="str">
        <f t="shared" si="1665"/>
        <v/>
      </c>
      <c r="MI593" s="19" t="str">
        <f t="shared" si="1665"/>
        <v/>
      </c>
      <c r="MJ593" s="19" t="str">
        <f t="shared" si="1665"/>
        <v/>
      </c>
      <c r="MK593" s="19" t="str">
        <f t="shared" si="1665"/>
        <v/>
      </c>
      <c r="ML593" s="19" t="str">
        <f t="shared" si="1665"/>
        <v/>
      </c>
      <c r="MM593" s="19" t="str">
        <f t="shared" si="1665"/>
        <v/>
      </c>
      <c r="MN593" s="19" t="str">
        <f t="shared" si="1665"/>
        <v/>
      </c>
      <c r="MO593" s="19" t="str">
        <f t="shared" si="1665"/>
        <v/>
      </c>
      <c r="MP593" s="19" t="str">
        <f t="shared" si="1665"/>
        <v/>
      </c>
      <c r="MQ593" s="19" t="str">
        <f t="shared" si="1659"/>
        <v/>
      </c>
      <c r="MR593" s="19" t="str">
        <f t="shared" si="1670"/>
        <v/>
      </c>
      <c r="MS593" s="19" t="str">
        <f t="shared" si="1670"/>
        <v/>
      </c>
      <c r="MT593" s="19" t="str">
        <f t="shared" si="1670"/>
        <v/>
      </c>
      <c r="MU593" s="19" t="str">
        <f t="shared" si="1670"/>
        <v/>
      </c>
      <c r="MV593" s="19" t="str">
        <f t="shared" si="1670"/>
        <v/>
      </c>
      <c r="MW593" s="19" t="str">
        <f t="shared" si="1670"/>
        <v/>
      </c>
      <c r="MX593" s="19" t="str">
        <f t="shared" si="1670"/>
        <v/>
      </c>
      <c r="MY593" s="19" t="str">
        <f t="shared" si="1670"/>
        <v/>
      </c>
      <c r="MZ593" s="19" t="str">
        <f t="shared" si="1670"/>
        <v/>
      </c>
      <c r="NA593" s="19" t="str">
        <f t="shared" si="1670"/>
        <v/>
      </c>
      <c r="NB593" s="19" t="str">
        <f t="shared" si="1670"/>
        <v/>
      </c>
      <c r="NC593" s="19" t="str">
        <f t="shared" si="1670"/>
        <v/>
      </c>
      <c r="ND593" s="19" t="str">
        <f t="shared" si="1670"/>
        <v/>
      </c>
      <c r="NE593" s="19" t="str">
        <f t="shared" si="1670"/>
        <v/>
      </c>
      <c r="NF593" s="19" t="str">
        <f t="shared" si="1670"/>
        <v/>
      </c>
      <c r="NG593" s="19" t="str">
        <f t="shared" si="1670"/>
        <v/>
      </c>
      <c r="NH593" s="19" t="str">
        <f t="shared" si="1666"/>
        <v/>
      </c>
      <c r="NI593" s="19" t="str">
        <f t="shared" si="1666"/>
        <v/>
      </c>
      <c r="NJ593" s="19" t="str">
        <f t="shared" si="1666"/>
        <v/>
      </c>
      <c r="NK593" s="19" t="str">
        <f t="shared" si="1666"/>
        <v/>
      </c>
      <c r="NL593" s="19" t="str">
        <f t="shared" si="1645"/>
        <v/>
      </c>
      <c r="NM593" s="19" t="str">
        <f t="shared" si="1645"/>
        <v/>
      </c>
      <c r="NN593" s="19" t="str">
        <f t="shared" si="1645"/>
        <v/>
      </c>
      <c r="NO593" s="19" t="str">
        <f t="shared" si="1645"/>
        <v/>
      </c>
      <c r="NP593" s="19" t="str">
        <f t="shared" si="1645"/>
        <v/>
      </c>
      <c r="NQ593" s="19" t="str">
        <f t="shared" si="1645"/>
        <v/>
      </c>
      <c r="NR593" s="19" t="str">
        <f t="shared" si="1645"/>
        <v/>
      </c>
      <c r="NS593" s="19" t="str">
        <f t="shared" si="1645"/>
        <v/>
      </c>
      <c r="NT593" s="19" t="str">
        <f t="shared" si="1645"/>
        <v/>
      </c>
      <c r="NU593" s="19" t="str">
        <f t="shared" si="1645"/>
        <v/>
      </c>
      <c r="NV593" s="19" t="str">
        <f t="shared" si="1645"/>
        <v/>
      </c>
      <c r="NW593" s="19" t="str">
        <f t="shared" si="1645"/>
        <v/>
      </c>
      <c r="NX593" s="19" t="str">
        <f t="shared" si="1622"/>
        <v/>
      </c>
      <c r="NY593" s="19" t="str">
        <f t="shared" si="1622"/>
        <v/>
      </c>
      <c r="NZ593" s="19" t="str">
        <f t="shared" si="1622"/>
        <v/>
      </c>
      <c r="OA593" s="19" t="str">
        <f t="shared" si="1622"/>
        <v/>
      </c>
      <c r="OB593" s="19" t="str">
        <f t="shared" si="1622"/>
        <v/>
      </c>
      <c r="OC593" s="19" t="str">
        <f t="shared" si="1622"/>
        <v/>
      </c>
      <c r="OD593" s="19" t="str">
        <f t="shared" si="1622"/>
        <v/>
      </c>
      <c r="OE593" s="19" t="str">
        <f t="shared" si="1622"/>
        <v/>
      </c>
      <c r="OF593" s="19" t="str">
        <f t="shared" si="1622"/>
        <v/>
      </c>
      <c r="OG593" s="19" t="str">
        <f t="shared" si="1622"/>
        <v/>
      </c>
      <c r="OH593" s="19" t="str">
        <f t="shared" si="1622"/>
        <v/>
      </c>
      <c r="OI593" s="19" t="str">
        <f t="shared" si="1622"/>
        <v/>
      </c>
      <c r="OJ593" s="19" t="str">
        <f t="shared" si="1622"/>
        <v/>
      </c>
      <c r="OK593" s="19" t="str">
        <f t="shared" si="1622"/>
        <v/>
      </c>
      <c r="OL593" s="19" t="str">
        <f t="shared" si="1622"/>
        <v/>
      </c>
      <c r="OM593" s="19" t="str">
        <f t="shared" si="1681"/>
        <v/>
      </c>
      <c r="ON593" s="19" t="str">
        <f t="shared" si="1681"/>
        <v/>
      </c>
      <c r="OO593" s="19" t="str">
        <f t="shared" si="1681"/>
        <v/>
      </c>
      <c r="OP593" s="19" t="str">
        <f t="shared" si="1681"/>
        <v/>
      </c>
      <c r="OQ593" s="19" t="str">
        <f t="shared" si="1681"/>
        <v/>
      </c>
      <c r="OR593" s="19" t="str">
        <f t="shared" si="1681"/>
        <v/>
      </c>
      <c r="OS593" s="19" t="str">
        <f t="shared" si="1681"/>
        <v/>
      </c>
      <c r="OT593" s="19" t="str">
        <f t="shared" si="1681"/>
        <v/>
      </c>
      <c r="OU593" s="19" t="str">
        <f t="shared" si="1681"/>
        <v/>
      </c>
      <c r="OV593" s="19" t="str">
        <f t="shared" si="1681"/>
        <v/>
      </c>
      <c r="OW593" s="19" t="str">
        <f t="shared" si="1681"/>
        <v/>
      </c>
      <c r="OX593" s="19" t="str">
        <f t="shared" si="1681"/>
        <v/>
      </c>
      <c r="OY593" s="19" t="str">
        <f t="shared" si="1681"/>
        <v/>
      </c>
      <c r="OZ593" s="19" t="str">
        <f t="shared" si="1681"/>
        <v/>
      </c>
      <c r="PA593" s="19" t="str">
        <f t="shared" si="1681"/>
        <v/>
      </c>
      <c r="PB593" s="19" t="str">
        <f t="shared" si="1681"/>
        <v/>
      </c>
      <c r="PC593" s="19" t="str">
        <f t="shared" si="1679"/>
        <v/>
      </c>
      <c r="PD593" s="19" t="str">
        <f t="shared" si="1680"/>
        <v/>
      </c>
      <c r="PE593" s="19" t="str">
        <f t="shared" si="1680"/>
        <v/>
      </c>
      <c r="PF593" s="19" t="str">
        <f t="shared" si="1676"/>
        <v/>
      </c>
      <c r="PG593" s="19" t="str">
        <f t="shared" si="1676"/>
        <v/>
      </c>
      <c r="PH593" s="19" t="str">
        <f t="shared" si="1676"/>
        <v/>
      </c>
      <c r="PI593" s="19" t="str">
        <f t="shared" si="1676"/>
        <v/>
      </c>
      <c r="PJ593" s="19" t="str">
        <f t="shared" si="1676"/>
        <v/>
      </c>
      <c r="PK593" s="19" t="str">
        <f t="shared" si="1676"/>
        <v/>
      </c>
      <c r="PL593" s="19" t="str">
        <f t="shared" si="1676"/>
        <v/>
      </c>
      <c r="PM593" s="19" t="str">
        <f t="shared" si="1676"/>
        <v/>
      </c>
      <c r="PN593" s="19" t="str">
        <f t="shared" si="1676"/>
        <v/>
      </c>
      <c r="PO593" s="19" t="str">
        <f t="shared" si="1676"/>
        <v/>
      </c>
      <c r="PP593" s="19" t="str">
        <f t="shared" si="1676"/>
        <v/>
      </c>
      <c r="PQ593" s="19" t="str">
        <f t="shared" si="1676"/>
        <v/>
      </c>
      <c r="PR593" s="19" t="str">
        <f t="shared" si="1676"/>
        <v/>
      </c>
      <c r="PS593" s="19" t="str">
        <f t="shared" si="1676"/>
        <v/>
      </c>
      <c r="PT593" s="19" t="str">
        <f t="shared" si="1676"/>
        <v/>
      </c>
      <c r="PU593" s="19" t="str">
        <f t="shared" si="1676"/>
        <v/>
      </c>
      <c r="PV593" s="19" t="str">
        <f t="shared" si="1672"/>
        <v/>
      </c>
      <c r="PW593" s="19" t="str">
        <f t="shared" si="1673"/>
        <v/>
      </c>
      <c r="PX593" s="19" t="str">
        <f t="shared" si="1673"/>
        <v/>
      </c>
      <c r="PY593" s="19" t="str">
        <f t="shared" si="1673"/>
        <v/>
      </c>
      <c r="PZ593" s="19" t="str">
        <f t="shared" si="1581"/>
        <v/>
      </c>
      <c r="QA593" s="19" t="str">
        <f t="shared" si="1582"/>
        <v/>
      </c>
    </row>
    <row r="594" spans="7:443" x14ac:dyDescent="0.25">
      <c r="G594" s="20" t="str">
        <f t="shared" si="1578"/>
        <v/>
      </c>
      <c r="H594" s="20"/>
      <c r="I594" s="19" t="str">
        <f t="shared" si="1686"/>
        <v/>
      </c>
      <c r="J594" s="19" t="str">
        <f t="shared" si="1686"/>
        <v/>
      </c>
      <c r="K594" s="19" t="str">
        <f t="shared" si="1686"/>
        <v/>
      </c>
      <c r="L594" s="19" t="str">
        <f t="shared" si="1686"/>
        <v/>
      </c>
      <c r="M594" s="19" t="str">
        <f t="shared" si="1686"/>
        <v/>
      </c>
      <c r="N594" s="19" t="str">
        <f t="shared" si="1686"/>
        <v/>
      </c>
      <c r="O594" s="19" t="str">
        <f t="shared" si="1686"/>
        <v/>
      </c>
      <c r="P594" s="19" t="str">
        <f t="shared" si="1686"/>
        <v/>
      </c>
      <c r="Q594" s="19" t="str">
        <f t="shared" si="1686"/>
        <v/>
      </c>
      <c r="R594" s="19" t="str">
        <f t="shared" si="1686"/>
        <v/>
      </c>
      <c r="S594" s="19" t="str">
        <f t="shared" si="1686"/>
        <v/>
      </c>
      <c r="T594" s="19" t="str">
        <f t="shared" si="1686"/>
        <v/>
      </c>
      <c r="U594" s="50" t="str">
        <f t="shared" si="1686"/>
        <v/>
      </c>
      <c r="V594" s="19" t="str">
        <f t="shared" si="1686"/>
        <v/>
      </c>
      <c r="W594" s="19" t="str">
        <f t="shared" si="1686"/>
        <v/>
      </c>
      <c r="X594" s="19" t="str">
        <f t="shared" si="1686"/>
        <v/>
      </c>
      <c r="Y594" s="19" t="str">
        <f t="shared" si="1685"/>
        <v/>
      </c>
      <c r="Z594" s="19" t="str">
        <f t="shared" si="1685"/>
        <v/>
      </c>
      <c r="AA594" s="19" t="str">
        <f t="shared" si="1685"/>
        <v/>
      </c>
      <c r="AB594" s="19" t="str">
        <f t="shared" si="1685"/>
        <v/>
      </c>
      <c r="AC594" s="19" t="str">
        <f t="shared" si="1685"/>
        <v/>
      </c>
      <c r="AD594" s="19" t="str">
        <f t="shared" si="1685"/>
        <v/>
      </c>
      <c r="AE594" s="19" t="str">
        <f t="shared" si="1685"/>
        <v/>
      </c>
      <c r="AF594" s="19" t="str">
        <f t="shared" si="1685"/>
        <v/>
      </c>
      <c r="AG594" s="19" t="str">
        <f t="shared" si="1685"/>
        <v/>
      </c>
      <c r="AH594" s="19" t="str">
        <f t="shared" si="1685"/>
        <v/>
      </c>
      <c r="AI594" s="19" t="str">
        <f t="shared" si="1685"/>
        <v/>
      </c>
      <c r="AJ594" s="19" t="str">
        <f t="shared" si="1685"/>
        <v/>
      </c>
      <c r="AK594" s="19" t="str">
        <f t="shared" si="1685"/>
        <v/>
      </c>
      <c r="AL594" s="19" t="str">
        <f t="shared" si="1685"/>
        <v/>
      </c>
      <c r="AM594" s="19" t="str">
        <f t="shared" si="1685"/>
        <v/>
      </c>
      <c r="AN594" s="19" t="str">
        <f t="shared" ref="AN594:BC600" si="1691">IFERROR(IF(OR(AN$502="",$D594=""),"",ROUND(INDEX($J$103:$ADX$203,MATCH($D594,$I$103:$I$300,0),MATCH(AN$3,$J$102:$ADX$102,0))*1000/INDEX($J$303:$ADX$403,MATCH($D594,$I$303:$I$403,0),MATCH(AN$3,$J$302:$ADX$302,0)),2)),0)</f>
        <v/>
      </c>
      <c r="AO594" s="19" t="str">
        <f t="shared" si="1691"/>
        <v/>
      </c>
      <c r="AP594" s="19" t="str">
        <f t="shared" si="1691"/>
        <v/>
      </c>
      <c r="AQ594" s="19" t="str">
        <f t="shared" si="1691"/>
        <v/>
      </c>
      <c r="AR594" s="19" t="str">
        <f t="shared" si="1691"/>
        <v/>
      </c>
      <c r="AS594" s="19" t="str">
        <f t="shared" si="1691"/>
        <v/>
      </c>
      <c r="AT594" s="19" t="str">
        <f t="shared" si="1691"/>
        <v/>
      </c>
      <c r="AU594" s="19" t="str">
        <f t="shared" si="1691"/>
        <v/>
      </c>
      <c r="AV594" s="19" t="str">
        <f t="shared" si="1691"/>
        <v/>
      </c>
      <c r="AW594" s="19" t="str">
        <f t="shared" si="1691"/>
        <v/>
      </c>
      <c r="AX594" s="19" t="str">
        <f t="shared" si="1691"/>
        <v/>
      </c>
      <c r="AY594" s="19" t="str">
        <f t="shared" si="1691"/>
        <v/>
      </c>
      <c r="AZ594" s="19" t="str">
        <f t="shared" si="1691"/>
        <v/>
      </c>
      <c r="BA594" s="19" t="str">
        <f t="shared" si="1691"/>
        <v/>
      </c>
      <c r="BB594" s="19" t="str">
        <f t="shared" si="1691"/>
        <v/>
      </c>
      <c r="BC594" s="19" t="str">
        <f t="shared" si="1691"/>
        <v/>
      </c>
      <c r="BD594" s="19" t="str">
        <f t="shared" si="1689"/>
        <v/>
      </c>
      <c r="BE594" s="19" t="str">
        <f t="shared" si="1689"/>
        <v/>
      </c>
      <c r="BF594" s="19" t="str">
        <f t="shared" si="1689"/>
        <v/>
      </c>
      <c r="BG594" s="19" t="str">
        <f t="shared" si="1689"/>
        <v/>
      </c>
      <c r="BH594" s="19" t="str">
        <f t="shared" si="1689"/>
        <v/>
      </c>
      <c r="BI594" s="19" t="str">
        <f t="shared" si="1689"/>
        <v/>
      </c>
      <c r="BJ594" s="19" t="str">
        <f t="shared" si="1689"/>
        <v/>
      </c>
      <c r="BK594" s="19" t="str">
        <f t="shared" si="1689"/>
        <v/>
      </c>
      <c r="BL594" s="19" t="str">
        <f t="shared" si="1689"/>
        <v/>
      </c>
      <c r="BM594" s="19" t="str">
        <f t="shared" si="1689"/>
        <v/>
      </c>
      <c r="BN594" s="19" t="str">
        <f t="shared" si="1689"/>
        <v/>
      </c>
      <c r="BO594" s="19" t="str">
        <f t="shared" si="1689"/>
        <v/>
      </c>
      <c r="BP594" s="19" t="str">
        <f t="shared" si="1689"/>
        <v/>
      </c>
      <c r="BQ594" s="19" t="str">
        <f t="shared" si="1689"/>
        <v/>
      </c>
      <c r="BR594" s="19" t="str">
        <f t="shared" si="1689"/>
        <v/>
      </c>
      <c r="BS594" s="19" t="str">
        <f t="shared" si="1606"/>
        <v/>
      </c>
      <c r="BT594" s="19" t="str">
        <f t="shared" si="1606"/>
        <v/>
      </c>
      <c r="BU594" s="19" t="str">
        <f t="shared" si="1606"/>
        <v/>
      </c>
      <c r="BV594" s="19" t="str">
        <f t="shared" si="1606"/>
        <v/>
      </c>
      <c r="BW594" s="19" t="str">
        <f t="shared" si="1606"/>
        <v/>
      </c>
      <c r="BX594" s="19" t="str">
        <f t="shared" si="1606"/>
        <v/>
      </c>
      <c r="BY594" s="19" t="str">
        <f t="shared" ref="BY594:CN600" si="1692">IFERROR(IF(OR(BY$502="",$D594=""),"",ROUND(INDEX($J$103:$ADX$203,MATCH($D594,$I$103:$I$300,0),MATCH(BY$3,$J$102:$ADX$102,0))*1000/INDEX($J$303:$ADX$403,MATCH($D594,$I$303:$I$403,0),MATCH(BY$3,$J$302:$ADX$302,0)),2)),0)</f>
        <v/>
      </c>
      <c r="BZ594" s="19" t="str">
        <f t="shared" si="1692"/>
        <v/>
      </c>
      <c r="CA594" s="19" t="str">
        <f t="shared" si="1692"/>
        <v/>
      </c>
      <c r="CB594" s="19" t="str">
        <f t="shared" si="1692"/>
        <v/>
      </c>
      <c r="CC594" s="19" t="str">
        <f t="shared" si="1692"/>
        <v/>
      </c>
      <c r="CD594" s="19" t="str">
        <f t="shared" si="1692"/>
        <v/>
      </c>
      <c r="CE594" s="19" t="str">
        <f t="shared" si="1692"/>
        <v/>
      </c>
      <c r="CF594" s="19" t="str">
        <f t="shared" si="1692"/>
        <v/>
      </c>
      <c r="CG594" s="19" t="str">
        <f t="shared" si="1692"/>
        <v/>
      </c>
      <c r="CH594" s="19" t="str">
        <f t="shared" si="1692"/>
        <v/>
      </c>
      <c r="CI594" s="19" t="str">
        <f t="shared" si="1692"/>
        <v/>
      </c>
      <c r="CJ594" s="19" t="str">
        <f t="shared" si="1692"/>
        <v/>
      </c>
      <c r="CK594" s="19" t="str">
        <f t="shared" si="1692"/>
        <v/>
      </c>
      <c r="CL594" s="19" t="str">
        <f t="shared" si="1692"/>
        <v/>
      </c>
      <c r="CM594" s="19" t="str">
        <f t="shared" si="1692"/>
        <v/>
      </c>
      <c r="CN594" s="19" t="str">
        <f t="shared" si="1692"/>
        <v/>
      </c>
      <c r="CO594" s="19" t="str">
        <f t="shared" si="1667"/>
        <v/>
      </c>
      <c r="CP594" s="19" t="str">
        <f t="shared" si="1668"/>
        <v/>
      </c>
      <c r="CQ594" s="19" t="str">
        <f t="shared" si="1668"/>
        <v/>
      </c>
      <c r="CR594" s="19" t="str">
        <f t="shared" si="1668"/>
        <v/>
      </c>
      <c r="CS594" s="19" t="str">
        <f t="shared" si="1668"/>
        <v/>
      </c>
      <c r="CT594" s="19" t="str">
        <f t="shared" si="1668"/>
        <v/>
      </c>
      <c r="CU594" s="19" t="str">
        <f t="shared" si="1668"/>
        <v/>
      </c>
      <c r="CV594" s="19" t="str">
        <f t="shared" si="1668"/>
        <v/>
      </c>
      <c r="CW594" s="19" t="str">
        <f t="shared" si="1668"/>
        <v/>
      </c>
      <c r="CX594" s="19" t="str">
        <f t="shared" si="1668"/>
        <v/>
      </c>
      <c r="CY594" s="19" t="str">
        <f t="shared" si="1668"/>
        <v/>
      </c>
      <c r="CZ594" s="19" t="str">
        <f t="shared" si="1668"/>
        <v/>
      </c>
      <c r="DA594" s="19" t="str">
        <f t="shared" si="1668"/>
        <v/>
      </c>
      <c r="DB594" s="19" t="str">
        <f t="shared" si="1668"/>
        <v/>
      </c>
      <c r="DC594" s="19" t="str">
        <f t="shared" si="1668"/>
        <v/>
      </c>
      <c r="DD594" s="19" t="str">
        <f t="shared" si="1668"/>
        <v/>
      </c>
      <c r="DE594" s="19" t="str">
        <f t="shared" si="1668"/>
        <v/>
      </c>
      <c r="DF594" s="19" t="str">
        <f t="shared" si="1662"/>
        <v/>
      </c>
      <c r="DG594" s="19" t="str">
        <f t="shared" si="1662"/>
        <v/>
      </c>
      <c r="DH594" s="19" t="str">
        <f t="shared" si="1662"/>
        <v/>
      </c>
      <c r="DI594" s="19" t="str">
        <f t="shared" si="1662"/>
        <v/>
      </c>
      <c r="DJ594" s="19" t="str">
        <f t="shared" si="1662"/>
        <v/>
      </c>
      <c r="DK594" s="19" t="str">
        <f t="shared" si="1662"/>
        <v/>
      </c>
      <c r="DL594" s="19" t="str">
        <f t="shared" si="1662"/>
        <v/>
      </c>
      <c r="DM594" s="19" t="str">
        <f t="shared" si="1662"/>
        <v/>
      </c>
      <c r="DN594" s="19" t="str">
        <f t="shared" si="1662"/>
        <v/>
      </c>
      <c r="DO594" s="19" t="str">
        <f t="shared" si="1662"/>
        <v/>
      </c>
      <c r="DP594" s="19" t="str">
        <f t="shared" si="1662"/>
        <v/>
      </c>
      <c r="DQ594" s="19" t="str">
        <f t="shared" si="1662"/>
        <v/>
      </c>
      <c r="DR594" s="19" t="str">
        <f t="shared" si="1662"/>
        <v/>
      </c>
      <c r="DS594" s="19" t="str">
        <f t="shared" si="1662"/>
        <v/>
      </c>
      <c r="DT594" s="19" t="str">
        <f t="shared" si="1662"/>
        <v/>
      </c>
      <c r="DU594" s="19" t="str">
        <f t="shared" si="1631"/>
        <v/>
      </c>
      <c r="DV594" s="19" t="str">
        <f t="shared" si="1631"/>
        <v/>
      </c>
      <c r="DW594" s="19" t="str">
        <f t="shared" si="1631"/>
        <v/>
      </c>
      <c r="DX594" s="19" t="str">
        <f t="shared" si="1631"/>
        <v/>
      </c>
      <c r="DY594" s="19" t="str">
        <f t="shared" si="1631"/>
        <v/>
      </c>
      <c r="DZ594" s="19" t="str">
        <f t="shared" si="1631"/>
        <v/>
      </c>
      <c r="EA594" s="19" t="str">
        <f t="shared" si="1608"/>
        <v/>
      </c>
      <c r="EB594" s="19" t="str">
        <f t="shared" si="1608"/>
        <v/>
      </c>
      <c r="EC594" s="19" t="str">
        <f t="shared" si="1598"/>
        <v/>
      </c>
      <c r="ED594" s="19" t="str">
        <f t="shared" si="1588"/>
        <v/>
      </c>
      <c r="EE594" s="19" t="str">
        <f t="shared" si="1588"/>
        <v/>
      </c>
      <c r="EF594" s="19" t="str">
        <f t="shared" si="1588"/>
        <v/>
      </c>
      <c r="EG594" s="19" t="str">
        <f t="shared" si="1588"/>
        <v/>
      </c>
      <c r="EH594" s="19" t="str">
        <f t="shared" si="1588"/>
        <v/>
      </c>
      <c r="EI594" s="19" t="str">
        <f t="shared" si="1588"/>
        <v/>
      </c>
      <c r="EJ594" s="19" t="str">
        <f t="shared" si="1588"/>
        <v/>
      </c>
      <c r="EK594" s="19" t="str">
        <f t="shared" si="1588"/>
        <v/>
      </c>
      <c r="EL594" s="19" t="str">
        <f t="shared" si="1588"/>
        <v/>
      </c>
      <c r="EM594" s="19" t="str">
        <f t="shared" si="1588"/>
        <v/>
      </c>
      <c r="EN594" s="19" t="str">
        <f t="shared" si="1588"/>
        <v/>
      </c>
      <c r="EO594" s="19" t="str">
        <f t="shared" si="1588"/>
        <v/>
      </c>
      <c r="EP594" s="19" t="str">
        <f t="shared" si="1588"/>
        <v/>
      </c>
      <c r="EQ594" s="19" t="str">
        <f t="shared" si="1588"/>
        <v/>
      </c>
      <c r="ER594" s="19" t="str">
        <f t="shared" si="1588"/>
        <v/>
      </c>
      <c r="ES594" s="19" t="str">
        <f t="shared" si="1652"/>
        <v/>
      </c>
      <c r="ET594" s="19" t="str">
        <f t="shared" si="1652"/>
        <v/>
      </c>
      <c r="EU594" s="19" t="str">
        <f t="shared" si="1652"/>
        <v/>
      </c>
      <c r="EV594" s="19" t="str">
        <f t="shared" si="1652"/>
        <v/>
      </c>
      <c r="EW594" s="19" t="str">
        <f t="shared" si="1652"/>
        <v/>
      </c>
      <c r="EX594" s="19" t="str">
        <f t="shared" si="1652"/>
        <v/>
      </c>
      <c r="EY594" s="19" t="str">
        <f t="shared" si="1652"/>
        <v/>
      </c>
      <c r="EZ594" s="19" t="str">
        <f t="shared" si="1652"/>
        <v/>
      </c>
      <c r="FA594" s="19" t="str">
        <f t="shared" si="1652"/>
        <v/>
      </c>
      <c r="FB594" s="19" t="str">
        <f t="shared" si="1652"/>
        <v/>
      </c>
      <c r="FC594" s="19" t="str">
        <f t="shared" si="1652"/>
        <v/>
      </c>
      <c r="FD594" s="19" t="str">
        <f t="shared" si="1652"/>
        <v/>
      </c>
      <c r="FE594" s="19" t="str">
        <f t="shared" si="1652"/>
        <v/>
      </c>
      <c r="FF594" s="19" t="str">
        <f t="shared" si="1652"/>
        <v/>
      </c>
      <c r="FG594" s="19" t="str">
        <f t="shared" si="1684"/>
        <v/>
      </c>
      <c r="FH594" s="19" t="str">
        <f t="shared" si="1684"/>
        <v/>
      </c>
      <c r="FI594" s="19" t="str">
        <f t="shared" si="1684"/>
        <v/>
      </c>
      <c r="FJ594" s="19" t="str">
        <f t="shared" si="1684"/>
        <v/>
      </c>
      <c r="FK594" s="19" t="str">
        <f t="shared" si="1684"/>
        <v/>
      </c>
      <c r="FL594" s="19" t="str">
        <f t="shared" si="1684"/>
        <v/>
      </c>
      <c r="FM594" s="19" t="str">
        <f t="shared" si="1684"/>
        <v/>
      </c>
      <c r="FN594" s="19" t="str">
        <f t="shared" si="1684"/>
        <v/>
      </c>
      <c r="FO594" s="19" t="str">
        <f t="shared" si="1684"/>
        <v/>
      </c>
      <c r="FP594" s="19" t="str">
        <f t="shared" si="1684"/>
        <v/>
      </c>
      <c r="FQ594" s="19" t="str">
        <f t="shared" si="1684"/>
        <v/>
      </c>
      <c r="FR594" s="19" t="str">
        <f t="shared" si="1684"/>
        <v/>
      </c>
      <c r="FS594" s="19" t="str">
        <f t="shared" si="1684"/>
        <v/>
      </c>
      <c r="FT594" s="19" t="str">
        <f t="shared" si="1684"/>
        <v/>
      </c>
      <c r="FU594" s="19" t="str">
        <f t="shared" si="1684"/>
        <v/>
      </c>
      <c r="FV594" s="19" t="str">
        <f t="shared" si="1684"/>
        <v/>
      </c>
      <c r="FW594" s="19" t="str">
        <f t="shared" si="1682"/>
        <v/>
      </c>
      <c r="FX594" s="19" t="str">
        <f t="shared" si="1682"/>
        <v/>
      </c>
      <c r="FY594" s="19" t="str">
        <f t="shared" si="1682"/>
        <v/>
      </c>
      <c r="FZ594" s="19" t="str">
        <f t="shared" si="1683"/>
        <v/>
      </c>
      <c r="GA594" s="19" t="str">
        <f t="shared" si="1688"/>
        <v/>
      </c>
      <c r="GB594" s="19" t="str">
        <f t="shared" si="1688"/>
        <v/>
      </c>
      <c r="GC594" s="19" t="str">
        <f t="shared" si="1688"/>
        <v/>
      </c>
      <c r="GD594" s="19" t="str">
        <f t="shared" si="1688"/>
        <v/>
      </c>
      <c r="GE594" s="19" t="str">
        <f t="shared" si="1688"/>
        <v/>
      </c>
      <c r="GF594" s="19" t="str">
        <f t="shared" si="1688"/>
        <v/>
      </c>
      <c r="GG594" s="19" t="str">
        <f t="shared" si="1688"/>
        <v/>
      </c>
      <c r="GH594" s="19" t="str">
        <f t="shared" si="1688"/>
        <v/>
      </c>
      <c r="GI594" s="19" t="str">
        <f t="shared" si="1688"/>
        <v/>
      </c>
      <c r="GJ594" s="19" t="str">
        <f t="shared" si="1688"/>
        <v/>
      </c>
      <c r="GK594" s="19" t="str">
        <f t="shared" si="1688"/>
        <v/>
      </c>
      <c r="GL594" s="19" t="str">
        <f t="shared" si="1688"/>
        <v/>
      </c>
      <c r="GM594" s="19" t="str">
        <f t="shared" si="1688"/>
        <v/>
      </c>
      <c r="GN594" s="19" t="str">
        <f t="shared" si="1688"/>
        <v/>
      </c>
      <c r="GO594" s="19" t="str">
        <f t="shared" si="1688"/>
        <v/>
      </c>
      <c r="GP594" s="19" t="str">
        <f t="shared" si="1688"/>
        <v/>
      </c>
      <c r="GQ594" s="19" t="str">
        <f t="shared" si="1687"/>
        <v/>
      </c>
      <c r="GR594" s="19" t="str">
        <f t="shared" si="1687"/>
        <v/>
      </c>
      <c r="GS594" s="19" t="str">
        <f t="shared" si="1687"/>
        <v/>
      </c>
      <c r="GT594" s="19" t="str">
        <f t="shared" si="1650"/>
        <v/>
      </c>
      <c r="GU594" s="19" t="str">
        <f t="shared" si="1650"/>
        <v/>
      </c>
      <c r="GV594" s="19" t="str">
        <f t="shared" si="1650"/>
        <v/>
      </c>
      <c r="GW594" s="19" t="str">
        <f t="shared" si="1650"/>
        <v/>
      </c>
      <c r="GX594" s="19" t="str">
        <f t="shared" si="1650"/>
        <v/>
      </c>
      <c r="GY594" s="19" t="str">
        <f t="shared" ref="GY594:HN600" si="1693">IFERROR(IF(OR(GY$502="",$D594=""),"",ROUND(INDEX($J$103:$ADX$203,MATCH($D594,$I$103:$I$300,0),MATCH(GY$3,$J$102:$ADX$102,0))*1000/INDEX($J$303:$ADX$403,MATCH($D594,$I$303:$I$403,0),MATCH(GY$3,$J$302:$ADX$302,0)),2)),0)</f>
        <v/>
      </c>
      <c r="GZ594" s="19" t="str">
        <f t="shared" si="1693"/>
        <v/>
      </c>
      <c r="HA594" s="19" t="str">
        <f t="shared" si="1693"/>
        <v/>
      </c>
      <c r="HB594" s="19" t="str">
        <f t="shared" si="1693"/>
        <v/>
      </c>
      <c r="HC594" s="19" t="str">
        <f t="shared" si="1693"/>
        <v/>
      </c>
      <c r="HD594" s="19" t="str">
        <f t="shared" si="1693"/>
        <v/>
      </c>
      <c r="HE594" s="19" t="str">
        <f t="shared" si="1693"/>
        <v/>
      </c>
      <c r="HF594" s="19" t="str">
        <f t="shared" si="1693"/>
        <v/>
      </c>
      <c r="HG594" s="19" t="str">
        <f t="shared" si="1693"/>
        <v/>
      </c>
      <c r="HH594" s="19" t="str">
        <f t="shared" si="1693"/>
        <v/>
      </c>
      <c r="HI594" s="19" t="str">
        <f t="shared" si="1693"/>
        <v/>
      </c>
      <c r="HJ594" s="19" t="str">
        <f t="shared" si="1693"/>
        <v/>
      </c>
      <c r="HK594" s="19" t="str">
        <f t="shared" si="1693"/>
        <v/>
      </c>
      <c r="HL594" s="19" t="str">
        <f t="shared" si="1693"/>
        <v/>
      </c>
      <c r="HM594" s="19" t="str">
        <f t="shared" si="1693"/>
        <v/>
      </c>
      <c r="HN594" s="19" t="str">
        <f t="shared" si="1693"/>
        <v/>
      </c>
      <c r="HO594" s="19" t="str">
        <f t="shared" ref="HO594:ID600" si="1694">IFERROR(IF(OR(HO$502="",$D594=""),"",ROUND(INDEX($J$103:$ADX$203,MATCH($D594,$I$103:$I$300,0),MATCH(HO$3,$J$102:$ADX$102,0))*1000/INDEX($J$303:$ADX$403,MATCH($D594,$I$303:$I$403,0),MATCH(HO$3,$J$302:$ADX$302,0)),2)),0)</f>
        <v/>
      </c>
      <c r="HP594" s="19" t="str">
        <f t="shared" si="1694"/>
        <v/>
      </c>
      <c r="HQ594" s="19" t="str">
        <f t="shared" si="1694"/>
        <v/>
      </c>
      <c r="HR594" s="19" t="str">
        <f t="shared" si="1694"/>
        <v/>
      </c>
      <c r="HS594" s="19" t="str">
        <f t="shared" si="1694"/>
        <v/>
      </c>
      <c r="HT594" s="19" t="str">
        <f t="shared" si="1694"/>
        <v/>
      </c>
      <c r="HU594" s="19" t="str">
        <f t="shared" si="1694"/>
        <v/>
      </c>
      <c r="HV594" s="19" t="str">
        <f t="shared" si="1694"/>
        <v/>
      </c>
      <c r="HW594" s="19" t="str">
        <f t="shared" si="1694"/>
        <v/>
      </c>
      <c r="HX594" s="19" t="str">
        <f t="shared" si="1694"/>
        <v/>
      </c>
      <c r="HY594" s="19" t="str">
        <f t="shared" si="1694"/>
        <v/>
      </c>
      <c r="HZ594" s="19" t="str">
        <f t="shared" si="1694"/>
        <v/>
      </c>
      <c r="IA594" s="19" t="str">
        <f t="shared" si="1694"/>
        <v/>
      </c>
      <c r="IB594" s="19" t="str">
        <f t="shared" si="1694"/>
        <v/>
      </c>
      <c r="IC594" s="19" t="str">
        <f t="shared" si="1694"/>
        <v/>
      </c>
      <c r="ID594" s="19" t="str">
        <f t="shared" si="1694"/>
        <v/>
      </c>
      <c r="IE594" s="19" t="str">
        <f t="shared" si="1690"/>
        <v/>
      </c>
      <c r="IF594" s="19" t="str">
        <f t="shared" si="1690"/>
        <v/>
      </c>
      <c r="IG594" s="19" t="str">
        <f t="shared" si="1690"/>
        <v/>
      </c>
      <c r="IH594" s="19" t="str">
        <f t="shared" si="1690"/>
        <v/>
      </c>
      <c r="II594" s="19" t="str">
        <f t="shared" si="1690"/>
        <v/>
      </c>
      <c r="IJ594" s="19" t="str">
        <f t="shared" si="1690"/>
        <v/>
      </c>
      <c r="IK594" s="19" t="str">
        <f t="shared" si="1690"/>
        <v/>
      </c>
      <c r="IL594" s="19" t="str">
        <f t="shared" si="1677"/>
        <v/>
      </c>
      <c r="IM594" s="19" t="str">
        <f t="shared" si="1674"/>
        <v/>
      </c>
      <c r="IN594" s="19" t="str">
        <f t="shared" si="1674"/>
        <v/>
      </c>
      <c r="IO594" s="19" t="str">
        <f t="shared" si="1674"/>
        <v/>
      </c>
      <c r="IP594" s="19" t="str">
        <f t="shared" si="1635"/>
        <v/>
      </c>
      <c r="IQ594" s="19" t="str">
        <f t="shared" si="1635"/>
        <v/>
      </c>
      <c r="IR594" s="19" t="str">
        <f t="shared" si="1635"/>
        <v/>
      </c>
      <c r="IS594" s="19" t="str">
        <f t="shared" si="1635"/>
        <v/>
      </c>
      <c r="IT594" s="19" t="str">
        <f t="shared" si="1635"/>
        <v/>
      </c>
      <c r="IU594" s="19" t="str">
        <f t="shared" si="1635"/>
        <v/>
      </c>
      <c r="IV594" s="19" t="str">
        <f t="shared" si="1635"/>
        <v/>
      </c>
      <c r="IW594" s="19" t="str">
        <f t="shared" si="1635"/>
        <v/>
      </c>
      <c r="IX594" s="19" t="str">
        <f t="shared" si="1635"/>
        <v/>
      </c>
      <c r="IY594" s="19" t="str">
        <f t="shared" si="1635"/>
        <v/>
      </c>
      <c r="IZ594" s="19" t="str">
        <f t="shared" si="1616"/>
        <v/>
      </c>
      <c r="JA594" s="19" t="str">
        <f t="shared" si="1616"/>
        <v/>
      </c>
      <c r="JB594" s="19" t="str">
        <f t="shared" si="1616"/>
        <v/>
      </c>
      <c r="JC594" s="19" t="str">
        <f t="shared" si="1616"/>
        <v/>
      </c>
      <c r="JD594" s="19" t="str">
        <f t="shared" si="1616"/>
        <v/>
      </c>
      <c r="JE594" s="19" t="str">
        <f t="shared" si="1616"/>
        <v/>
      </c>
      <c r="JF594" s="19" t="str">
        <f t="shared" si="1616"/>
        <v/>
      </c>
      <c r="JG594" s="19" t="str">
        <f t="shared" si="1616"/>
        <v/>
      </c>
      <c r="JH594" s="19" t="str">
        <f t="shared" si="1616"/>
        <v/>
      </c>
      <c r="JI594" s="19" t="str">
        <f t="shared" si="1616"/>
        <v/>
      </c>
      <c r="JJ594" s="19" t="str">
        <f t="shared" si="1616"/>
        <v/>
      </c>
      <c r="JK594" s="19" t="str">
        <f t="shared" si="1616"/>
        <v/>
      </c>
      <c r="JL594" s="19" t="str">
        <f t="shared" si="1616"/>
        <v/>
      </c>
      <c r="JM594" s="19" t="str">
        <f t="shared" si="1616"/>
        <v/>
      </c>
      <c r="JN594" s="19" t="str">
        <f t="shared" si="1616"/>
        <v/>
      </c>
      <c r="JO594" s="19" t="str">
        <f t="shared" si="1663"/>
        <v/>
      </c>
      <c r="JP594" s="19" t="str">
        <f t="shared" si="1663"/>
        <v/>
      </c>
      <c r="JQ594" s="19" t="str">
        <f t="shared" si="1663"/>
        <v/>
      </c>
      <c r="JR594" s="19" t="str">
        <f t="shared" si="1663"/>
        <v/>
      </c>
      <c r="JS594" s="19" t="str">
        <f t="shared" si="1663"/>
        <v/>
      </c>
      <c r="JT594" s="19" t="str">
        <f t="shared" si="1663"/>
        <v/>
      </c>
      <c r="JU594" s="19" t="str">
        <f t="shared" si="1663"/>
        <v/>
      </c>
      <c r="JV594" s="19" t="str">
        <f t="shared" si="1663"/>
        <v/>
      </c>
      <c r="JW594" s="19" t="str">
        <f t="shared" si="1663"/>
        <v/>
      </c>
      <c r="JX594" s="19" t="str">
        <f t="shared" si="1663"/>
        <v/>
      </c>
      <c r="JY594" s="19" t="str">
        <f t="shared" si="1663"/>
        <v/>
      </c>
      <c r="JZ594" s="19" t="str">
        <f t="shared" si="1663"/>
        <v/>
      </c>
      <c r="KA594" s="19" t="str">
        <f t="shared" si="1663"/>
        <v/>
      </c>
      <c r="KB594" s="19" t="str">
        <f t="shared" si="1663"/>
        <v/>
      </c>
      <c r="KC594" s="19" t="str">
        <f t="shared" si="1663"/>
        <v/>
      </c>
      <c r="KD594" s="19" t="str">
        <f t="shared" si="1663"/>
        <v/>
      </c>
      <c r="KE594" s="19" t="str">
        <f t="shared" si="1656"/>
        <v/>
      </c>
      <c r="KF594" s="19" t="str">
        <f t="shared" si="1669"/>
        <v/>
      </c>
      <c r="KG594" s="19" t="str">
        <f t="shared" si="1669"/>
        <v/>
      </c>
      <c r="KH594" s="19" t="str">
        <f t="shared" si="1669"/>
        <v/>
      </c>
      <c r="KI594" s="19" t="str">
        <f t="shared" si="1669"/>
        <v/>
      </c>
      <c r="KJ594" s="19" t="str">
        <f t="shared" si="1669"/>
        <v/>
      </c>
      <c r="KK594" s="19" t="str">
        <f t="shared" si="1669"/>
        <v/>
      </c>
      <c r="KL594" s="19" t="str">
        <f t="shared" si="1669"/>
        <v/>
      </c>
      <c r="KM594" s="19" t="str">
        <f t="shared" si="1669"/>
        <v/>
      </c>
      <c r="KN594" s="19" t="str">
        <f t="shared" si="1669"/>
        <v/>
      </c>
      <c r="KO594" s="19" t="str">
        <f t="shared" si="1669"/>
        <v/>
      </c>
      <c r="KP594" s="19" t="str">
        <f t="shared" si="1669"/>
        <v/>
      </c>
      <c r="KQ594" s="19" t="str">
        <f t="shared" si="1669"/>
        <v/>
      </c>
      <c r="KR594" s="19" t="str">
        <f t="shared" si="1669"/>
        <v/>
      </c>
      <c r="KS594" s="19" t="str">
        <f t="shared" si="1669"/>
        <v/>
      </c>
      <c r="KT594" s="19" t="str">
        <f t="shared" si="1669"/>
        <v/>
      </c>
      <c r="KU594" s="19" t="str">
        <f t="shared" si="1669"/>
        <v/>
      </c>
      <c r="KV594" s="19" t="str">
        <f t="shared" si="1664"/>
        <v/>
      </c>
      <c r="KW594" s="19" t="str">
        <f t="shared" si="1664"/>
        <v/>
      </c>
      <c r="KX594" s="19" t="str">
        <f t="shared" si="1664"/>
        <v/>
      </c>
      <c r="KY594" s="19" t="str">
        <f t="shared" si="1664"/>
        <v/>
      </c>
      <c r="KZ594" s="19" t="str">
        <f t="shared" si="1640"/>
        <v/>
      </c>
      <c r="LA594" s="19" t="str">
        <f t="shared" si="1640"/>
        <v/>
      </c>
      <c r="LB594" s="19" t="str">
        <f t="shared" si="1640"/>
        <v/>
      </c>
      <c r="LC594" s="19" t="str">
        <f t="shared" si="1640"/>
        <v/>
      </c>
      <c r="LD594" s="19" t="str">
        <f t="shared" si="1640"/>
        <v/>
      </c>
      <c r="LE594" s="19" t="str">
        <f t="shared" si="1640"/>
        <v/>
      </c>
      <c r="LF594" s="19" t="str">
        <f t="shared" si="1640"/>
        <v/>
      </c>
      <c r="LG594" s="19" t="str">
        <f t="shared" si="1640"/>
        <v/>
      </c>
      <c r="LH594" s="19" t="str">
        <f t="shared" si="1640"/>
        <v/>
      </c>
      <c r="LI594" s="19" t="str">
        <f t="shared" si="1640"/>
        <v/>
      </c>
      <c r="LJ594" s="19" t="str">
        <f t="shared" si="1640"/>
        <v/>
      </c>
      <c r="LK594" s="19" t="str">
        <f t="shared" si="1640"/>
        <v/>
      </c>
      <c r="LL594" s="19" t="str">
        <f t="shared" si="1619"/>
        <v/>
      </c>
      <c r="LM594" s="19" t="str">
        <f t="shared" si="1619"/>
        <v/>
      </c>
      <c r="LN594" s="19" t="str">
        <f t="shared" si="1619"/>
        <v/>
      </c>
      <c r="LO594" s="19" t="str">
        <f t="shared" si="1619"/>
        <v/>
      </c>
      <c r="LP594" s="19" t="str">
        <f t="shared" si="1619"/>
        <v/>
      </c>
      <c r="LQ594" s="19" t="str">
        <f t="shared" si="1619"/>
        <v/>
      </c>
      <c r="LR594" s="19" t="str">
        <f t="shared" si="1619"/>
        <v/>
      </c>
      <c r="LS594" s="19" t="str">
        <f t="shared" si="1619"/>
        <v/>
      </c>
      <c r="LT594" s="19" t="str">
        <f t="shared" si="1619"/>
        <v/>
      </c>
      <c r="LU594" s="19" t="str">
        <f t="shared" si="1619"/>
        <v/>
      </c>
      <c r="LV594" s="19" t="str">
        <f t="shared" si="1619"/>
        <v/>
      </c>
      <c r="LW594" s="19" t="str">
        <f t="shared" si="1619"/>
        <v/>
      </c>
      <c r="LX594" s="19" t="str">
        <f t="shared" si="1619"/>
        <v/>
      </c>
      <c r="LY594" s="19" t="str">
        <f t="shared" si="1619"/>
        <v/>
      </c>
      <c r="LZ594" s="19" t="str">
        <f t="shared" si="1619"/>
        <v/>
      </c>
      <c r="MA594" s="19" t="str">
        <f t="shared" si="1665"/>
        <v/>
      </c>
      <c r="MB594" s="19" t="str">
        <f t="shared" si="1665"/>
        <v/>
      </c>
      <c r="MC594" s="19" t="str">
        <f t="shared" si="1665"/>
        <v/>
      </c>
      <c r="MD594" s="19" t="str">
        <f t="shared" si="1665"/>
        <v/>
      </c>
      <c r="ME594" s="19" t="str">
        <f t="shared" si="1665"/>
        <v/>
      </c>
      <c r="MF594" s="19" t="str">
        <f t="shared" si="1665"/>
        <v/>
      </c>
      <c r="MG594" s="19" t="str">
        <f t="shared" si="1665"/>
        <v/>
      </c>
      <c r="MH594" s="19" t="str">
        <f t="shared" si="1665"/>
        <v/>
      </c>
      <c r="MI594" s="19" t="str">
        <f t="shared" si="1665"/>
        <v/>
      </c>
      <c r="MJ594" s="19" t="str">
        <f t="shared" si="1665"/>
        <v/>
      </c>
      <c r="MK594" s="19" t="str">
        <f t="shared" si="1665"/>
        <v/>
      </c>
      <c r="ML594" s="19" t="str">
        <f t="shared" si="1665"/>
        <v/>
      </c>
      <c r="MM594" s="19" t="str">
        <f t="shared" si="1665"/>
        <v/>
      </c>
      <c r="MN594" s="19" t="str">
        <f t="shared" si="1665"/>
        <v/>
      </c>
      <c r="MO594" s="19" t="str">
        <f t="shared" si="1665"/>
        <v/>
      </c>
      <c r="MP594" s="19" t="str">
        <f t="shared" si="1665"/>
        <v/>
      </c>
      <c r="MQ594" s="19" t="str">
        <f t="shared" si="1659"/>
        <v/>
      </c>
      <c r="MR594" s="19" t="str">
        <f t="shared" si="1670"/>
        <v/>
      </c>
      <c r="MS594" s="19" t="str">
        <f t="shared" si="1670"/>
        <v/>
      </c>
      <c r="MT594" s="19" t="str">
        <f t="shared" si="1670"/>
        <v/>
      </c>
      <c r="MU594" s="19" t="str">
        <f t="shared" si="1670"/>
        <v/>
      </c>
      <c r="MV594" s="19" t="str">
        <f t="shared" si="1670"/>
        <v/>
      </c>
      <c r="MW594" s="19" t="str">
        <f t="shared" si="1670"/>
        <v/>
      </c>
      <c r="MX594" s="19" t="str">
        <f t="shared" si="1670"/>
        <v/>
      </c>
      <c r="MY594" s="19" t="str">
        <f t="shared" si="1670"/>
        <v/>
      </c>
      <c r="MZ594" s="19" t="str">
        <f t="shared" si="1670"/>
        <v/>
      </c>
      <c r="NA594" s="19" t="str">
        <f t="shared" si="1670"/>
        <v/>
      </c>
      <c r="NB594" s="19" t="str">
        <f t="shared" si="1670"/>
        <v/>
      </c>
      <c r="NC594" s="19" t="str">
        <f t="shared" si="1670"/>
        <v/>
      </c>
      <c r="ND594" s="19" t="str">
        <f t="shared" si="1670"/>
        <v/>
      </c>
      <c r="NE594" s="19" t="str">
        <f t="shared" si="1670"/>
        <v/>
      </c>
      <c r="NF594" s="19" t="str">
        <f t="shared" si="1670"/>
        <v/>
      </c>
      <c r="NG594" s="19" t="str">
        <f t="shared" si="1670"/>
        <v/>
      </c>
      <c r="NH594" s="19" t="str">
        <f t="shared" si="1666"/>
        <v/>
      </c>
      <c r="NI594" s="19" t="str">
        <f t="shared" si="1666"/>
        <v/>
      </c>
      <c r="NJ594" s="19" t="str">
        <f t="shared" si="1666"/>
        <v/>
      </c>
      <c r="NK594" s="19" t="str">
        <f t="shared" si="1666"/>
        <v/>
      </c>
      <c r="NL594" s="19" t="str">
        <f t="shared" si="1645"/>
        <v/>
      </c>
      <c r="NM594" s="19" t="str">
        <f t="shared" si="1645"/>
        <v/>
      </c>
      <c r="NN594" s="19" t="str">
        <f t="shared" si="1645"/>
        <v/>
      </c>
      <c r="NO594" s="19" t="str">
        <f t="shared" si="1645"/>
        <v/>
      </c>
      <c r="NP594" s="19" t="str">
        <f t="shared" si="1645"/>
        <v/>
      </c>
      <c r="NQ594" s="19" t="str">
        <f t="shared" si="1645"/>
        <v/>
      </c>
      <c r="NR594" s="19" t="str">
        <f t="shared" si="1645"/>
        <v/>
      </c>
      <c r="NS594" s="19" t="str">
        <f t="shared" si="1645"/>
        <v/>
      </c>
      <c r="NT594" s="19" t="str">
        <f t="shared" si="1645"/>
        <v/>
      </c>
      <c r="NU594" s="19" t="str">
        <f t="shared" si="1645"/>
        <v/>
      </c>
      <c r="NV594" s="19" t="str">
        <f t="shared" si="1645"/>
        <v/>
      </c>
      <c r="NW594" s="19" t="str">
        <f t="shared" si="1645"/>
        <v/>
      </c>
      <c r="NX594" s="19" t="str">
        <f t="shared" si="1622"/>
        <v/>
      </c>
      <c r="NY594" s="19" t="str">
        <f t="shared" si="1622"/>
        <v/>
      </c>
      <c r="NZ594" s="19" t="str">
        <f t="shared" si="1622"/>
        <v/>
      </c>
      <c r="OA594" s="19" t="str">
        <f t="shared" si="1622"/>
        <v/>
      </c>
      <c r="OB594" s="19" t="str">
        <f t="shared" si="1622"/>
        <v/>
      </c>
      <c r="OC594" s="19" t="str">
        <f t="shared" si="1622"/>
        <v/>
      </c>
      <c r="OD594" s="19" t="str">
        <f t="shared" si="1622"/>
        <v/>
      </c>
      <c r="OE594" s="19" t="str">
        <f t="shared" si="1622"/>
        <v/>
      </c>
      <c r="OF594" s="19" t="str">
        <f t="shared" si="1622"/>
        <v/>
      </c>
      <c r="OG594" s="19" t="str">
        <f t="shared" si="1622"/>
        <v/>
      </c>
      <c r="OH594" s="19" t="str">
        <f t="shared" si="1622"/>
        <v/>
      </c>
      <c r="OI594" s="19" t="str">
        <f t="shared" si="1622"/>
        <v/>
      </c>
      <c r="OJ594" s="19" t="str">
        <f t="shared" si="1622"/>
        <v/>
      </c>
      <c r="OK594" s="19" t="str">
        <f t="shared" si="1622"/>
        <v/>
      </c>
      <c r="OL594" s="19" t="str">
        <f t="shared" si="1622"/>
        <v/>
      </c>
      <c r="OM594" s="19" t="str">
        <f t="shared" si="1681"/>
        <v/>
      </c>
      <c r="ON594" s="19" t="str">
        <f t="shared" si="1681"/>
        <v/>
      </c>
      <c r="OO594" s="19" t="str">
        <f t="shared" si="1681"/>
        <v/>
      </c>
      <c r="OP594" s="19" t="str">
        <f t="shared" si="1681"/>
        <v/>
      </c>
      <c r="OQ594" s="19" t="str">
        <f t="shared" si="1681"/>
        <v/>
      </c>
      <c r="OR594" s="19" t="str">
        <f t="shared" si="1681"/>
        <v/>
      </c>
      <c r="OS594" s="19" t="str">
        <f t="shared" si="1681"/>
        <v/>
      </c>
      <c r="OT594" s="19" t="str">
        <f t="shared" si="1681"/>
        <v/>
      </c>
      <c r="OU594" s="19" t="str">
        <f t="shared" si="1681"/>
        <v/>
      </c>
      <c r="OV594" s="19" t="str">
        <f t="shared" si="1681"/>
        <v/>
      </c>
      <c r="OW594" s="19" t="str">
        <f t="shared" si="1681"/>
        <v/>
      </c>
      <c r="OX594" s="19" t="str">
        <f t="shared" si="1681"/>
        <v/>
      </c>
      <c r="OY594" s="19" t="str">
        <f t="shared" si="1681"/>
        <v/>
      </c>
      <c r="OZ594" s="19" t="str">
        <f t="shared" si="1681"/>
        <v/>
      </c>
      <c r="PA594" s="19" t="str">
        <f t="shared" si="1681"/>
        <v/>
      </c>
      <c r="PB594" s="19" t="str">
        <f t="shared" si="1681"/>
        <v/>
      </c>
      <c r="PC594" s="19" t="str">
        <f t="shared" si="1679"/>
        <v/>
      </c>
      <c r="PD594" s="19" t="str">
        <f t="shared" si="1680"/>
        <v/>
      </c>
      <c r="PE594" s="19" t="str">
        <f t="shared" si="1680"/>
        <v/>
      </c>
      <c r="PF594" s="19" t="str">
        <f t="shared" si="1676"/>
        <v/>
      </c>
      <c r="PG594" s="19" t="str">
        <f t="shared" si="1676"/>
        <v/>
      </c>
      <c r="PH594" s="19" t="str">
        <f t="shared" si="1676"/>
        <v/>
      </c>
      <c r="PI594" s="19" t="str">
        <f t="shared" si="1676"/>
        <v/>
      </c>
      <c r="PJ594" s="19" t="str">
        <f t="shared" si="1676"/>
        <v/>
      </c>
      <c r="PK594" s="19" t="str">
        <f t="shared" si="1676"/>
        <v/>
      </c>
      <c r="PL594" s="19" t="str">
        <f t="shared" si="1676"/>
        <v/>
      </c>
      <c r="PM594" s="19" t="str">
        <f t="shared" si="1676"/>
        <v/>
      </c>
      <c r="PN594" s="19" t="str">
        <f t="shared" si="1676"/>
        <v/>
      </c>
      <c r="PO594" s="19" t="str">
        <f t="shared" si="1676"/>
        <v/>
      </c>
      <c r="PP594" s="19" t="str">
        <f t="shared" si="1676"/>
        <v/>
      </c>
      <c r="PQ594" s="19" t="str">
        <f t="shared" si="1676"/>
        <v/>
      </c>
      <c r="PR594" s="19" t="str">
        <f t="shared" si="1676"/>
        <v/>
      </c>
      <c r="PS594" s="19" t="str">
        <f t="shared" si="1676"/>
        <v/>
      </c>
      <c r="PT594" s="19" t="str">
        <f t="shared" si="1676"/>
        <v/>
      </c>
      <c r="PU594" s="19" t="str">
        <f t="shared" si="1676"/>
        <v/>
      </c>
      <c r="PV594" s="19" t="str">
        <f t="shared" si="1672"/>
        <v/>
      </c>
      <c r="PW594" s="19" t="str">
        <f t="shared" si="1673"/>
        <v/>
      </c>
      <c r="PX594" s="19" t="str">
        <f t="shared" si="1673"/>
        <v/>
      </c>
      <c r="PY594" s="19" t="str">
        <f t="shared" si="1673"/>
        <v/>
      </c>
      <c r="PZ594" s="19" t="str">
        <f t="shared" si="1581"/>
        <v/>
      </c>
      <c r="QA594" s="19" t="str">
        <f t="shared" si="1582"/>
        <v/>
      </c>
    </row>
    <row r="595" spans="7:443" x14ac:dyDescent="0.25">
      <c r="G595" s="20" t="str">
        <f t="shared" si="1578"/>
        <v/>
      </c>
      <c r="H595" s="20"/>
      <c r="I595" s="19" t="str">
        <f t="shared" si="1686"/>
        <v/>
      </c>
      <c r="J595" s="19" t="str">
        <f t="shared" si="1686"/>
        <v/>
      </c>
      <c r="K595" s="19" t="str">
        <f t="shared" si="1686"/>
        <v/>
      </c>
      <c r="L595" s="19" t="str">
        <f t="shared" si="1686"/>
        <v/>
      </c>
      <c r="M595" s="19" t="str">
        <f t="shared" si="1686"/>
        <v/>
      </c>
      <c r="N595" s="19" t="str">
        <f t="shared" si="1686"/>
        <v/>
      </c>
      <c r="O595" s="19" t="str">
        <f t="shared" si="1686"/>
        <v/>
      </c>
      <c r="P595" s="19" t="str">
        <f t="shared" si="1686"/>
        <v/>
      </c>
      <c r="Q595" s="19" t="str">
        <f t="shared" si="1686"/>
        <v/>
      </c>
      <c r="R595" s="19" t="str">
        <f t="shared" si="1686"/>
        <v/>
      </c>
      <c r="S595" s="19" t="str">
        <f t="shared" si="1686"/>
        <v/>
      </c>
      <c r="T595" s="19" t="str">
        <f t="shared" si="1686"/>
        <v/>
      </c>
      <c r="U595" s="50" t="str">
        <f t="shared" si="1686"/>
        <v/>
      </c>
      <c r="V595" s="19" t="str">
        <f t="shared" si="1686"/>
        <v/>
      </c>
      <c r="W595" s="19" t="str">
        <f t="shared" si="1686"/>
        <v/>
      </c>
      <c r="X595" s="19" t="str">
        <f t="shared" si="1686"/>
        <v/>
      </c>
      <c r="Y595" s="19" t="str">
        <f t="shared" si="1685"/>
        <v/>
      </c>
      <c r="Z595" s="19" t="str">
        <f t="shared" si="1685"/>
        <v/>
      </c>
      <c r="AA595" s="19" t="str">
        <f t="shared" si="1685"/>
        <v/>
      </c>
      <c r="AB595" s="19" t="str">
        <f t="shared" si="1685"/>
        <v/>
      </c>
      <c r="AC595" s="19" t="str">
        <f t="shared" si="1685"/>
        <v/>
      </c>
      <c r="AD595" s="19" t="str">
        <f t="shared" si="1685"/>
        <v/>
      </c>
      <c r="AE595" s="19" t="str">
        <f t="shared" si="1685"/>
        <v/>
      </c>
      <c r="AF595" s="19" t="str">
        <f t="shared" si="1685"/>
        <v/>
      </c>
      <c r="AG595" s="19" t="str">
        <f t="shared" si="1685"/>
        <v/>
      </c>
      <c r="AH595" s="19" t="str">
        <f t="shared" si="1685"/>
        <v/>
      </c>
      <c r="AI595" s="19" t="str">
        <f t="shared" si="1685"/>
        <v/>
      </c>
      <c r="AJ595" s="19" t="str">
        <f t="shared" si="1685"/>
        <v/>
      </c>
      <c r="AK595" s="19" t="str">
        <f t="shared" si="1685"/>
        <v/>
      </c>
      <c r="AL595" s="19" t="str">
        <f t="shared" si="1685"/>
        <v/>
      </c>
      <c r="AM595" s="19" t="str">
        <f t="shared" si="1685"/>
        <v/>
      </c>
      <c r="AN595" s="19" t="str">
        <f t="shared" si="1691"/>
        <v/>
      </c>
      <c r="AO595" s="19" t="str">
        <f t="shared" si="1691"/>
        <v/>
      </c>
      <c r="AP595" s="19" t="str">
        <f t="shared" si="1691"/>
        <v/>
      </c>
      <c r="AQ595" s="19" t="str">
        <f t="shared" si="1691"/>
        <v/>
      </c>
      <c r="AR595" s="19" t="str">
        <f t="shared" si="1691"/>
        <v/>
      </c>
      <c r="AS595" s="19" t="str">
        <f t="shared" si="1691"/>
        <v/>
      </c>
      <c r="AT595" s="19" t="str">
        <f t="shared" si="1691"/>
        <v/>
      </c>
      <c r="AU595" s="19" t="str">
        <f t="shared" si="1691"/>
        <v/>
      </c>
      <c r="AV595" s="19" t="str">
        <f t="shared" si="1691"/>
        <v/>
      </c>
      <c r="AW595" s="19" t="str">
        <f t="shared" si="1691"/>
        <v/>
      </c>
      <c r="AX595" s="19" t="str">
        <f t="shared" si="1691"/>
        <v/>
      </c>
      <c r="AY595" s="19" t="str">
        <f t="shared" si="1691"/>
        <v/>
      </c>
      <c r="AZ595" s="19" t="str">
        <f t="shared" si="1691"/>
        <v/>
      </c>
      <c r="BA595" s="19" t="str">
        <f t="shared" si="1691"/>
        <v/>
      </c>
      <c r="BB595" s="19" t="str">
        <f t="shared" si="1691"/>
        <v/>
      </c>
      <c r="BC595" s="19" t="str">
        <f t="shared" si="1691"/>
        <v/>
      </c>
      <c r="BD595" s="19" t="str">
        <f t="shared" si="1689"/>
        <v/>
      </c>
      <c r="BE595" s="19" t="str">
        <f t="shared" si="1689"/>
        <v/>
      </c>
      <c r="BF595" s="19" t="str">
        <f t="shared" si="1689"/>
        <v/>
      </c>
      <c r="BG595" s="19" t="str">
        <f t="shared" si="1689"/>
        <v/>
      </c>
      <c r="BH595" s="19" t="str">
        <f t="shared" si="1689"/>
        <v/>
      </c>
      <c r="BI595" s="19" t="str">
        <f t="shared" si="1689"/>
        <v/>
      </c>
      <c r="BJ595" s="19" t="str">
        <f t="shared" si="1689"/>
        <v/>
      </c>
      <c r="BK595" s="19" t="str">
        <f t="shared" si="1689"/>
        <v/>
      </c>
      <c r="BL595" s="19" t="str">
        <f t="shared" si="1689"/>
        <v/>
      </c>
      <c r="BM595" s="19" t="str">
        <f t="shared" si="1689"/>
        <v/>
      </c>
      <c r="BN595" s="19" t="str">
        <f t="shared" si="1689"/>
        <v/>
      </c>
      <c r="BO595" s="19" t="str">
        <f t="shared" si="1689"/>
        <v/>
      </c>
      <c r="BP595" s="19" t="str">
        <f t="shared" si="1689"/>
        <v/>
      </c>
      <c r="BQ595" s="19" t="str">
        <f t="shared" si="1689"/>
        <v/>
      </c>
      <c r="BR595" s="19" t="str">
        <f t="shared" si="1689"/>
        <v/>
      </c>
      <c r="BS595" s="19" t="str">
        <f t="shared" ref="BS595:CH600" si="1695">IFERROR(IF(OR(BS$502="",$D595=""),"",ROUND(INDEX($J$103:$ADX$203,MATCH($D595,$I$103:$I$300,0),MATCH(BS$3,$J$102:$ADX$102,0))*1000/INDEX($J$303:$ADX$403,MATCH($D595,$I$303:$I$403,0),MATCH(BS$3,$J$302:$ADX$302,0)),2)),0)</f>
        <v/>
      </c>
      <c r="BT595" s="19" t="str">
        <f t="shared" si="1695"/>
        <v/>
      </c>
      <c r="BU595" s="19" t="str">
        <f t="shared" si="1695"/>
        <v/>
      </c>
      <c r="BV595" s="19" t="str">
        <f t="shared" si="1695"/>
        <v/>
      </c>
      <c r="BW595" s="19" t="str">
        <f t="shared" si="1695"/>
        <v/>
      </c>
      <c r="BX595" s="19" t="str">
        <f t="shared" si="1695"/>
        <v/>
      </c>
      <c r="BY595" s="19" t="str">
        <f t="shared" si="1695"/>
        <v/>
      </c>
      <c r="BZ595" s="19" t="str">
        <f t="shared" si="1695"/>
        <v/>
      </c>
      <c r="CA595" s="19" t="str">
        <f t="shared" si="1695"/>
        <v/>
      </c>
      <c r="CB595" s="19" t="str">
        <f t="shared" si="1695"/>
        <v/>
      </c>
      <c r="CC595" s="19" t="str">
        <f t="shared" si="1695"/>
        <v/>
      </c>
      <c r="CD595" s="19" t="str">
        <f t="shared" si="1695"/>
        <v/>
      </c>
      <c r="CE595" s="19" t="str">
        <f t="shared" si="1695"/>
        <v/>
      </c>
      <c r="CF595" s="19" t="str">
        <f t="shared" si="1695"/>
        <v/>
      </c>
      <c r="CG595" s="19" t="str">
        <f t="shared" si="1695"/>
        <v/>
      </c>
      <c r="CH595" s="19" t="str">
        <f t="shared" si="1695"/>
        <v/>
      </c>
      <c r="CI595" s="19" t="str">
        <f t="shared" si="1692"/>
        <v/>
      </c>
      <c r="CJ595" s="19" t="str">
        <f t="shared" si="1692"/>
        <v/>
      </c>
      <c r="CK595" s="19" t="str">
        <f t="shared" si="1692"/>
        <v/>
      </c>
      <c r="CL595" s="19" t="str">
        <f t="shared" si="1692"/>
        <v/>
      </c>
      <c r="CM595" s="19" t="str">
        <f t="shared" si="1692"/>
        <v/>
      </c>
      <c r="CN595" s="19" t="str">
        <f t="shared" si="1692"/>
        <v/>
      </c>
      <c r="CO595" s="19" t="str">
        <f t="shared" si="1667"/>
        <v/>
      </c>
      <c r="CP595" s="19" t="str">
        <f t="shared" si="1668"/>
        <v/>
      </c>
      <c r="CQ595" s="19" t="str">
        <f t="shared" si="1668"/>
        <v/>
      </c>
      <c r="CR595" s="19" t="str">
        <f t="shared" si="1668"/>
        <v/>
      </c>
      <c r="CS595" s="19" t="str">
        <f t="shared" si="1668"/>
        <v/>
      </c>
      <c r="CT595" s="19" t="str">
        <f t="shared" si="1668"/>
        <v/>
      </c>
      <c r="CU595" s="19" t="str">
        <f t="shared" si="1668"/>
        <v/>
      </c>
      <c r="CV595" s="19" t="str">
        <f t="shared" si="1668"/>
        <v/>
      </c>
      <c r="CW595" s="19" t="str">
        <f t="shared" si="1668"/>
        <v/>
      </c>
      <c r="CX595" s="19" t="str">
        <f t="shared" si="1668"/>
        <v/>
      </c>
      <c r="CY595" s="19" t="str">
        <f t="shared" si="1668"/>
        <v/>
      </c>
      <c r="CZ595" s="19" t="str">
        <f t="shared" si="1668"/>
        <v/>
      </c>
      <c r="DA595" s="19" t="str">
        <f t="shared" si="1668"/>
        <v/>
      </c>
      <c r="DB595" s="19" t="str">
        <f t="shared" si="1668"/>
        <v/>
      </c>
      <c r="DC595" s="19" t="str">
        <f t="shared" si="1668"/>
        <v/>
      </c>
      <c r="DD595" s="19" t="str">
        <f t="shared" si="1668"/>
        <v/>
      </c>
      <c r="DE595" s="19" t="str">
        <f t="shared" si="1668"/>
        <v/>
      </c>
      <c r="DF595" s="19" t="str">
        <f t="shared" si="1662"/>
        <v/>
      </c>
      <c r="DG595" s="19" t="str">
        <f t="shared" si="1662"/>
        <v/>
      </c>
      <c r="DH595" s="19" t="str">
        <f t="shared" si="1662"/>
        <v/>
      </c>
      <c r="DI595" s="19" t="str">
        <f t="shared" si="1662"/>
        <v/>
      </c>
      <c r="DJ595" s="19" t="str">
        <f t="shared" si="1662"/>
        <v/>
      </c>
      <c r="DK595" s="19" t="str">
        <f t="shared" si="1662"/>
        <v/>
      </c>
      <c r="DL595" s="19" t="str">
        <f t="shared" si="1662"/>
        <v/>
      </c>
      <c r="DM595" s="19" t="str">
        <f t="shared" si="1662"/>
        <v/>
      </c>
      <c r="DN595" s="19" t="str">
        <f t="shared" si="1662"/>
        <v/>
      </c>
      <c r="DO595" s="19" t="str">
        <f t="shared" si="1662"/>
        <v/>
      </c>
      <c r="DP595" s="19" t="str">
        <f t="shared" si="1662"/>
        <v/>
      </c>
      <c r="DQ595" s="19" t="str">
        <f t="shared" si="1662"/>
        <v/>
      </c>
      <c r="DR595" s="19" t="str">
        <f t="shared" si="1662"/>
        <v/>
      </c>
      <c r="DS595" s="19" t="str">
        <f t="shared" si="1662"/>
        <v/>
      </c>
      <c r="DT595" s="19" t="str">
        <f t="shared" si="1662"/>
        <v/>
      </c>
      <c r="DU595" s="19" t="str">
        <f t="shared" si="1631"/>
        <v/>
      </c>
      <c r="DV595" s="19" t="str">
        <f t="shared" si="1631"/>
        <v/>
      </c>
      <c r="DW595" s="19" t="str">
        <f t="shared" si="1631"/>
        <v/>
      </c>
      <c r="DX595" s="19" t="str">
        <f t="shared" si="1631"/>
        <v/>
      </c>
      <c r="DY595" s="19" t="str">
        <f t="shared" si="1631"/>
        <v/>
      </c>
      <c r="DZ595" s="19" t="str">
        <f t="shared" si="1631"/>
        <v/>
      </c>
      <c r="EA595" s="19" t="str">
        <f t="shared" si="1608"/>
        <v/>
      </c>
      <c r="EB595" s="19" t="str">
        <f t="shared" si="1608"/>
        <v/>
      </c>
      <c r="EC595" s="19" t="str">
        <f t="shared" si="1598"/>
        <v/>
      </c>
      <c r="ED595" s="19" t="str">
        <f t="shared" si="1588"/>
        <v/>
      </c>
      <c r="EE595" s="19" t="str">
        <f t="shared" si="1588"/>
        <v/>
      </c>
      <c r="EF595" s="19" t="str">
        <f t="shared" si="1588"/>
        <v/>
      </c>
      <c r="EG595" s="19" t="str">
        <f t="shared" si="1588"/>
        <v/>
      </c>
      <c r="EH595" s="19" t="str">
        <f t="shared" si="1588"/>
        <v/>
      </c>
      <c r="EI595" s="19" t="str">
        <f t="shared" ref="EI595:EX600" si="1696">IFERROR(IF(OR(EI$502="",$D595=""),"",ROUND(INDEX($J$103:$ADX$203,MATCH($D595,$I$103:$I$300,0),MATCH(EI$3,$J$102:$ADX$102,0))*1000/INDEX($J$303:$ADX$403,MATCH($D595,$I$303:$I$403,0),MATCH(EI$3,$J$302:$ADX$302,0)),2)),0)</f>
        <v/>
      </c>
      <c r="EJ595" s="19" t="str">
        <f t="shared" si="1696"/>
        <v/>
      </c>
      <c r="EK595" s="19" t="str">
        <f t="shared" si="1696"/>
        <v/>
      </c>
      <c r="EL595" s="19" t="str">
        <f t="shared" si="1696"/>
        <v/>
      </c>
      <c r="EM595" s="19" t="str">
        <f t="shared" si="1696"/>
        <v/>
      </c>
      <c r="EN595" s="19" t="str">
        <f t="shared" si="1696"/>
        <v/>
      </c>
      <c r="EO595" s="19" t="str">
        <f t="shared" si="1696"/>
        <v/>
      </c>
      <c r="EP595" s="19" t="str">
        <f t="shared" si="1696"/>
        <v/>
      </c>
      <c r="EQ595" s="19" t="str">
        <f t="shared" si="1696"/>
        <v/>
      </c>
      <c r="ER595" s="19" t="str">
        <f t="shared" si="1696"/>
        <v/>
      </c>
      <c r="ES595" s="19" t="str">
        <f t="shared" si="1696"/>
        <v/>
      </c>
      <c r="ET595" s="19" t="str">
        <f t="shared" si="1696"/>
        <v/>
      </c>
      <c r="EU595" s="19" t="str">
        <f t="shared" si="1696"/>
        <v/>
      </c>
      <c r="EV595" s="19" t="str">
        <f t="shared" si="1696"/>
        <v/>
      </c>
      <c r="EW595" s="19" t="str">
        <f t="shared" si="1696"/>
        <v/>
      </c>
      <c r="EX595" s="19" t="str">
        <f t="shared" si="1696"/>
        <v/>
      </c>
      <c r="EY595" s="19" t="str">
        <f t="shared" si="1652"/>
        <v/>
      </c>
      <c r="EZ595" s="19" t="str">
        <f t="shared" si="1652"/>
        <v/>
      </c>
      <c r="FA595" s="19" t="str">
        <f t="shared" si="1652"/>
        <v/>
      </c>
      <c r="FB595" s="19" t="str">
        <f t="shared" si="1652"/>
        <v/>
      </c>
      <c r="FC595" s="19" t="str">
        <f t="shared" si="1652"/>
        <v/>
      </c>
      <c r="FD595" s="19" t="str">
        <f t="shared" si="1652"/>
        <v/>
      </c>
      <c r="FE595" s="19" t="str">
        <f t="shared" si="1652"/>
        <v/>
      </c>
      <c r="FF595" s="19" t="str">
        <f t="shared" si="1652"/>
        <v/>
      </c>
      <c r="FG595" s="19" t="str">
        <f t="shared" si="1684"/>
        <v/>
      </c>
      <c r="FH595" s="19" t="str">
        <f t="shared" si="1684"/>
        <v/>
      </c>
      <c r="FI595" s="19" t="str">
        <f t="shared" si="1684"/>
        <v/>
      </c>
      <c r="FJ595" s="19" t="str">
        <f t="shared" si="1684"/>
        <v/>
      </c>
      <c r="FK595" s="19" t="str">
        <f t="shared" si="1684"/>
        <v/>
      </c>
      <c r="FL595" s="19" t="str">
        <f t="shared" si="1684"/>
        <v/>
      </c>
      <c r="FM595" s="19" t="str">
        <f t="shared" si="1684"/>
        <v/>
      </c>
      <c r="FN595" s="19" t="str">
        <f t="shared" si="1684"/>
        <v/>
      </c>
      <c r="FO595" s="19" t="str">
        <f t="shared" si="1684"/>
        <v/>
      </c>
      <c r="FP595" s="19" t="str">
        <f t="shared" si="1684"/>
        <v/>
      </c>
      <c r="FQ595" s="19" t="str">
        <f t="shared" si="1684"/>
        <v/>
      </c>
      <c r="FR595" s="19" t="str">
        <f t="shared" si="1684"/>
        <v/>
      </c>
      <c r="FS595" s="19" t="str">
        <f t="shared" si="1684"/>
        <v/>
      </c>
      <c r="FT595" s="19" t="str">
        <f t="shared" si="1684"/>
        <v/>
      </c>
      <c r="FU595" s="19" t="str">
        <f t="shared" si="1684"/>
        <v/>
      </c>
      <c r="FV595" s="19" t="str">
        <f t="shared" si="1684"/>
        <v/>
      </c>
      <c r="FW595" s="19" t="str">
        <f t="shared" si="1682"/>
        <v/>
      </c>
      <c r="FX595" s="19" t="str">
        <f t="shared" si="1682"/>
        <v/>
      </c>
      <c r="FY595" s="19" t="str">
        <f t="shared" si="1682"/>
        <v/>
      </c>
      <c r="FZ595" s="19" t="str">
        <f t="shared" si="1683"/>
        <v/>
      </c>
      <c r="GA595" s="19" t="str">
        <f t="shared" si="1688"/>
        <v/>
      </c>
      <c r="GB595" s="19" t="str">
        <f t="shared" si="1688"/>
        <v/>
      </c>
      <c r="GC595" s="19" t="str">
        <f t="shared" si="1688"/>
        <v/>
      </c>
      <c r="GD595" s="19" t="str">
        <f t="shared" si="1688"/>
        <v/>
      </c>
      <c r="GE595" s="19" t="str">
        <f t="shared" si="1688"/>
        <v/>
      </c>
      <c r="GF595" s="19" t="str">
        <f t="shared" si="1688"/>
        <v/>
      </c>
      <c r="GG595" s="19" t="str">
        <f t="shared" si="1688"/>
        <v/>
      </c>
      <c r="GH595" s="19" t="str">
        <f t="shared" si="1688"/>
        <v/>
      </c>
      <c r="GI595" s="19" t="str">
        <f t="shared" si="1688"/>
        <v/>
      </c>
      <c r="GJ595" s="19" t="str">
        <f t="shared" si="1688"/>
        <v/>
      </c>
      <c r="GK595" s="19" t="str">
        <f t="shared" si="1688"/>
        <v/>
      </c>
      <c r="GL595" s="19" t="str">
        <f t="shared" si="1688"/>
        <v/>
      </c>
      <c r="GM595" s="19" t="str">
        <f t="shared" si="1688"/>
        <v/>
      </c>
      <c r="GN595" s="19" t="str">
        <f t="shared" si="1688"/>
        <v/>
      </c>
      <c r="GO595" s="19" t="str">
        <f t="shared" si="1688"/>
        <v/>
      </c>
      <c r="GP595" s="19" t="str">
        <f t="shared" si="1688"/>
        <v/>
      </c>
      <c r="GQ595" s="19" t="str">
        <f t="shared" si="1687"/>
        <v/>
      </c>
      <c r="GR595" s="19" t="str">
        <f t="shared" si="1687"/>
        <v/>
      </c>
      <c r="GS595" s="19" t="str">
        <f t="shared" si="1687"/>
        <v/>
      </c>
      <c r="GT595" s="19" t="str">
        <f t="shared" si="1687"/>
        <v/>
      </c>
      <c r="GU595" s="19" t="str">
        <f t="shared" si="1687"/>
        <v/>
      </c>
      <c r="GV595" s="19" t="str">
        <f t="shared" si="1687"/>
        <v/>
      </c>
      <c r="GW595" s="19" t="str">
        <f t="shared" si="1687"/>
        <v/>
      </c>
      <c r="GX595" s="19" t="str">
        <f t="shared" si="1687"/>
        <v/>
      </c>
      <c r="GY595" s="19" t="str">
        <f t="shared" si="1687"/>
        <v/>
      </c>
      <c r="GZ595" s="19" t="str">
        <f t="shared" si="1687"/>
        <v/>
      </c>
      <c r="HA595" s="19" t="str">
        <f t="shared" si="1687"/>
        <v/>
      </c>
      <c r="HB595" s="19" t="str">
        <f t="shared" si="1687"/>
        <v/>
      </c>
      <c r="HC595" s="19" t="str">
        <f t="shared" si="1687"/>
        <v/>
      </c>
      <c r="HD595" s="19" t="str">
        <f t="shared" si="1687"/>
        <v/>
      </c>
      <c r="HE595" s="19" t="str">
        <f t="shared" si="1687"/>
        <v/>
      </c>
      <c r="HF595" s="19" t="str">
        <f t="shared" si="1693"/>
        <v/>
      </c>
      <c r="HG595" s="19" t="str">
        <f t="shared" si="1693"/>
        <v/>
      </c>
      <c r="HH595" s="19" t="str">
        <f t="shared" si="1693"/>
        <v/>
      </c>
      <c r="HI595" s="19" t="str">
        <f t="shared" si="1693"/>
        <v/>
      </c>
      <c r="HJ595" s="19" t="str">
        <f t="shared" si="1693"/>
        <v/>
      </c>
      <c r="HK595" s="19" t="str">
        <f t="shared" si="1693"/>
        <v/>
      </c>
      <c r="HL595" s="19" t="str">
        <f t="shared" si="1693"/>
        <v/>
      </c>
      <c r="HM595" s="19" t="str">
        <f t="shared" si="1693"/>
        <v/>
      </c>
      <c r="HN595" s="19" t="str">
        <f t="shared" si="1693"/>
        <v/>
      </c>
      <c r="HO595" s="19" t="str">
        <f t="shared" si="1694"/>
        <v/>
      </c>
      <c r="HP595" s="19" t="str">
        <f t="shared" si="1694"/>
        <v/>
      </c>
      <c r="HQ595" s="19" t="str">
        <f t="shared" si="1694"/>
        <v/>
      </c>
      <c r="HR595" s="19" t="str">
        <f t="shared" si="1694"/>
        <v/>
      </c>
      <c r="HS595" s="19" t="str">
        <f t="shared" si="1694"/>
        <v/>
      </c>
      <c r="HT595" s="19" t="str">
        <f t="shared" si="1694"/>
        <v/>
      </c>
      <c r="HU595" s="19" t="str">
        <f t="shared" si="1694"/>
        <v/>
      </c>
      <c r="HV595" s="19" t="str">
        <f t="shared" si="1694"/>
        <v/>
      </c>
      <c r="HW595" s="19" t="str">
        <f t="shared" si="1694"/>
        <v/>
      </c>
      <c r="HX595" s="19" t="str">
        <f t="shared" si="1694"/>
        <v/>
      </c>
      <c r="HY595" s="19" t="str">
        <f t="shared" si="1694"/>
        <v/>
      </c>
      <c r="HZ595" s="19" t="str">
        <f t="shared" si="1694"/>
        <v/>
      </c>
      <c r="IA595" s="19" t="str">
        <f t="shared" si="1694"/>
        <v/>
      </c>
      <c r="IB595" s="19" t="str">
        <f t="shared" si="1694"/>
        <v/>
      </c>
      <c r="IC595" s="19" t="str">
        <f t="shared" si="1694"/>
        <v/>
      </c>
      <c r="ID595" s="19" t="str">
        <f t="shared" si="1694"/>
        <v/>
      </c>
      <c r="IE595" s="19" t="str">
        <f t="shared" si="1690"/>
        <v/>
      </c>
      <c r="IF595" s="19" t="str">
        <f t="shared" si="1690"/>
        <v/>
      </c>
      <c r="IG595" s="19" t="str">
        <f t="shared" si="1690"/>
        <v/>
      </c>
      <c r="IH595" s="19" t="str">
        <f t="shared" si="1690"/>
        <v/>
      </c>
      <c r="II595" s="19" t="str">
        <f t="shared" si="1690"/>
        <v/>
      </c>
      <c r="IJ595" s="19" t="str">
        <f t="shared" si="1690"/>
        <v/>
      </c>
      <c r="IK595" s="19" t="str">
        <f t="shared" si="1690"/>
        <v/>
      </c>
      <c r="IL595" s="19" t="str">
        <f t="shared" si="1677"/>
        <v/>
      </c>
      <c r="IM595" s="19" t="str">
        <f t="shared" si="1674"/>
        <v/>
      </c>
      <c r="IN595" s="19" t="str">
        <f t="shared" si="1674"/>
        <v/>
      </c>
      <c r="IO595" s="19" t="str">
        <f t="shared" si="1674"/>
        <v/>
      </c>
      <c r="IP595" s="19" t="str">
        <f t="shared" si="1635"/>
        <v/>
      </c>
      <c r="IQ595" s="19" t="str">
        <f t="shared" si="1635"/>
        <v/>
      </c>
      <c r="IR595" s="19" t="str">
        <f t="shared" si="1635"/>
        <v/>
      </c>
      <c r="IS595" s="19" t="str">
        <f t="shared" si="1635"/>
        <v/>
      </c>
      <c r="IT595" s="19" t="str">
        <f t="shared" si="1635"/>
        <v/>
      </c>
      <c r="IU595" s="19" t="str">
        <f t="shared" si="1635"/>
        <v/>
      </c>
      <c r="IV595" s="19" t="str">
        <f t="shared" si="1635"/>
        <v/>
      </c>
      <c r="IW595" s="19" t="str">
        <f t="shared" si="1635"/>
        <v/>
      </c>
      <c r="IX595" s="19" t="str">
        <f t="shared" si="1635"/>
        <v/>
      </c>
      <c r="IY595" s="19" t="str">
        <f t="shared" si="1635"/>
        <v/>
      </c>
      <c r="IZ595" s="19" t="str">
        <f t="shared" si="1616"/>
        <v/>
      </c>
      <c r="JA595" s="19" t="str">
        <f t="shared" si="1616"/>
        <v/>
      </c>
      <c r="JB595" s="19" t="str">
        <f t="shared" si="1616"/>
        <v/>
      </c>
      <c r="JC595" s="19" t="str">
        <f t="shared" si="1616"/>
        <v/>
      </c>
      <c r="JD595" s="19" t="str">
        <f t="shared" si="1616"/>
        <v/>
      </c>
      <c r="JE595" s="19" t="str">
        <f t="shared" ref="JE595:JT600" si="1697">IFERROR(IF(OR(JE$502="",$D595=""),"",ROUND(INDEX($J$103:$ADX$203,MATCH($D595,$I$103:$I$300,0),MATCH(JE$3,$J$102:$ADX$102,0))*1000/INDEX($J$303:$ADX$403,MATCH($D595,$I$303:$I$403,0),MATCH(JE$3,$J$302:$ADX$302,0)),2)),0)</f>
        <v/>
      </c>
      <c r="JF595" s="19" t="str">
        <f t="shared" si="1697"/>
        <v/>
      </c>
      <c r="JG595" s="19" t="str">
        <f t="shared" si="1697"/>
        <v/>
      </c>
      <c r="JH595" s="19" t="str">
        <f t="shared" si="1697"/>
        <v/>
      </c>
      <c r="JI595" s="19" t="str">
        <f t="shared" si="1697"/>
        <v/>
      </c>
      <c r="JJ595" s="19" t="str">
        <f t="shared" si="1697"/>
        <v/>
      </c>
      <c r="JK595" s="19" t="str">
        <f t="shared" si="1697"/>
        <v/>
      </c>
      <c r="JL595" s="19" t="str">
        <f t="shared" si="1697"/>
        <v/>
      </c>
      <c r="JM595" s="19" t="str">
        <f t="shared" si="1697"/>
        <v/>
      </c>
      <c r="JN595" s="19" t="str">
        <f t="shared" si="1697"/>
        <v/>
      </c>
      <c r="JO595" s="19" t="str">
        <f t="shared" si="1697"/>
        <v/>
      </c>
      <c r="JP595" s="19" t="str">
        <f t="shared" si="1697"/>
        <v/>
      </c>
      <c r="JQ595" s="19" t="str">
        <f t="shared" si="1697"/>
        <v/>
      </c>
      <c r="JR595" s="19" t="str">
        <f t="shared" si="1697"/>
        <v/>
      </c>
      <c r="JS595" s="19" t="str">
        <f t="shared" si="1697"/>
        <v/>
      </c>
      <c r="JT595" s="19" t="str">
        <f t="shared" si="1697"/>
        <v/>
      </c>
      <c r="JU595" s="19" t="str">
        <f t="shared" si="1663"/>
        <v/>
      </c>
      <c r="JV595" s="19" t="str">
        <f t="shared" si="1663"/>
        <v/>
      </c>
      <c r="JW595" s="19" t="str">
        <f t="shared" si="1663"/>
        <v/>
      </c>
      <c r="JX595" s="19" t="str">
        <f t="shared" si="1663"/>
        <v/>
      </c>
      <c r="JY595" s="19" t="str">
        <f t="shared" si="1663"/>
        <v/>
      </c>
      <c r="JZ595" s="19" t="str">
        <f t="shared" si="1663"/>
        <v/>
      </c>
      <c r="KA595" s="19" t="str">
        <f t="shared" si="1663"/>
        <v/>
      </c>
      <c r="KB595" s="19" t="str">
        <f t="shared" si="1663"/>
        <v/>
      </c>
      <c r="KC595" s="19" t="str">
        <f t="shared" si="1663"/>
        <v/>
      </c>
      <c r="KD595" s="19" t="str">
        <f t="shared" si="1663"/>
        <v/>
      </c>
      <c r="KE595" s="19" t="str">
        <f t="shared" si="1656"/>
        <v/>
      </c>
      <c r="KF595" s="19" t="str">
        <f t="shared" si="1669"/>
        <v/>
      </c>
      <c r="KG595" s="19" t="str">
        <f t="shared" si="1669"/>
        <v/>
      </c>
      <c r="KH595" s="19" t="str">
        <f t="shared" si="1669"/>
        <v/>
      </c>
      <c r="KI595" s="19" t="str">
        <f t="shared" si="1669"/>
        <v/>
      </c>
      <c r="KJ595" s="19" t="str">
        <f t="shared" si="1669"/>
        <v/>
      </c>
      <c r="KK595" s="19" t="str">
        <f t="shared" si="1669"/>
        <v/>
      </c>
      <c r="KL595" s="19" t="str">
        <f t="shared" si="1669"/>
        <v/>
      </c>
      <c r="KM595" s="19" t="str">
        <f t="shared" si="1669"/>
        <v/>
      </c>
      <c r="KN595" s="19" t="str">
        <f t="shared" si="1669"/>
        <v/>
      </c>
      <c r="KO595" s="19" t="str">
        <f t="shared" si="1669"/>
        <v/>
      </c>
      <c r="KP595" s="19" t="str">
        <f t="shared" si="1669"/>
        <v/>
      </c>
      <c r="KQ595" s="19" t="str">
        <f t="shared" si="1669"/>
        <v/>
      </c>
      <c r="KR595" s="19" t="str">
        <f t="shared" si="1669"/>
        <v/>
      </c>
      <c r="KS595" s="19" t="str">
        <f t="shared" si="1669"/>
        <v/>
      </c>
      <c r="KT595" s="19" t="str">
        <f t="shared" si="1669"/>
        <v/>
      </c>
      <c r="KU595" s="19" t="str">
        <f t="shared" si="1669"/>
        <v/>
      </c>
      <c r="KV595" s="19" t="str">
        <f t="shared" si="1664"/>
        <v/>
      </c>
      <c r="KW595" s="19" t="str">
        <f t="shared" si="1664"/>
        <v/>
      </c>
      <c r="KX595" s="19" t="str">
        <f t="shared" si="1664"/>
        <v/>
      </c>
      <c r="KY595" s="19" t="str">
        <f t="shared" si="1664"/>
        <v/>
      </c>
      <c r="KZ595" s="19" t="str">
        <f t="shared" si="1640"/>
        <v/>
      </c>
      <c r="LA595" s="19" t="str">
        <f t="shared" si="1640"/>
        <v/>
      </c>
      <c r="LB595" s="19" t="str">
        <f t="shared" si="1640"/>
        <v/>
      </c>
      <c r="LC595" s="19" t="str">
        <f t="shared" si="1640"/>
        <v/>
      </c>
      <c r="LD595" s="19" t="str">
        <f t="shared" si="1640"/>
        <v/>
      </c>
      <c r="LE595" s="19" t="str">
        <f t="shared" si="1640"/>
        <v/>
      </c>
      <c r="LF595" s="19" t="str">
        <f t="shared" si="1640"/>
        <v/>
      </c>
      <c r="LG595" s="19" t="str">
        <f t="shared" si="1640"/>
        <v/>
      </c>
      <c r="LH595" s="19" t="str">
        <f t="shared" si="1640"/>
        <v/>
      </c>
      <c r="LI595" s="19" t="str">
        <f t="shared" si="1640"/>
        <v/>
      </c>
      <c r="LJ595" s="19" t="str">
        <f t="shared" si="1640"/>
        <v/>
      </c>
      <c r="LK595" s="19" t="str">
        <f t="shared" si="1640"/>
        <v/>
      </c>
      <c r="LL595" s="19" t="str">
        <f t="shared" si="1619"/>
        <v/>
      </c>
      <c r="LM595" s="19" t="str">
        <f t="shared" si="1619"/>
        <v/>
      </c>
      <c r="LN595" s="19" t="str">
        <f t="shared" si="1619"/>
        <v/>
      </c>
      <c r="LO595" s="19" t="str">
        <f t="shared" si="1619"/>
        <v/>
      </c>
      <c r="LP595" s="19" t="str">
        <f t="shared" si="1619"/>
        <v/>
      </c>
      <c r="LQ595" s="19" t="str">
        <f t="shared" ref="LQ595:MF600" si="1698">IFERROR(IF(OR(LQ$502="",$D595=""),"",ROUND(INDEX($J$103:$ADX$203,MATCH($D595,$I$103:$I$300,0),MATCH(LQ$3,$J$102:$ADX$102,0))*1000/INDEX($J$303:$ADX$403,MATCH($D595,$I$303:$I$403,0),MATCH(LQ$3,$J$302:$ADX$302,0)),2)),0)</f>
        <v/>
      </c>
      <c r="LR595" s="19" t="str">
        <f t="shared" si="1698"/>
        <v/>
      </c>
      <c r="LS595" s="19" t="str">
        <f t="shared" si="1698"/>
        <v/>
      </c>
      <c r="LT595" s="19" t="str">
        <f t="shared" si="1698"/>
        <v/>
      </c>
      <c r="LU595" s="19" t="str">
        <f t="shared" si="1698"/>
        <v/>
      </c>
      <c r="LV595" s="19" t="str">
        <f t="shared" si="1698"/>
        <v/>
      </c>
      <c r="LW595" s="19" t="str">
        <f t="shared" si="1698"/>
        <v/>
      </c>
      <c r="LX595" s="19" t="str">
        <f t="shared" si="1698"/>
        <v/>
      </c>
      <c r="LY595" s="19" t="str">
        <f t="shared" si="1698"/>
        <v/>
      </c>
      <c r="LZ595" s="19" t="str">
        <f t="shared" si="1698"/>
        <v/>
      </c>
      <c r="MA595" s="19" t="str">
        <f t="shared" si="1698"/>
        <v/>
      </c>
      <c r="MB595" s="19" t="str">
        <f t="shared" si="1698"/>
        <v/>
      </c>
      <c r="MC595" s="19" t="str">
        <f t="shared" si="1698"/>
        <v/>
      </c>
      <c r="MD595" s="19" t="str">
        <f t="shared" si="1698"/>
        <v/>
      </c>
      <c r="ME595" s="19" t="str">
        <f t="shared" si="1698"/>
        <v/>
      </c>
      <c r="MF595" s="19" t="str">
        <f t="shared" si="1698"/>
        <v/>
      </c>
      <c r="MG595" s="19" t="str">
        <f t="shared" si="1665"/>
        <v/>
      </c>
      <c r="MH595" s="19" t="str">
        <f t="shared" si="1665"/>
        <v/>
      </c>
      <c r="MI595" s="19" t="str">
        <f t="shared" si="1665"/>
        <v/>
      </c>
      <c r="MJ595" s="19" t="str">
        <f t="shared" si="1665"/>
        <v/>
      </c>
      <c r="MK595" s="19" t="str">
        <f t="shared" si="1665"/>
        <v/>
      </c>
      <c r="ML595" s="19" t="str">
        <f t="shared" si="1665"/>
        <v/>
      </c>
      <c r="MM595" s="19" t="str">
        <f t="shared" si="1665"/>
        <v/>
      </c>
      <c r="MN595" s="19" t="str">
        <f t="shared" si="1665"/>
        <v/>
      </c>
      <c r="MO595" s="19" t="str">
        <f t="shared" si="1665"/>
        <v/>
      </c>
      <c r="MP595" s="19" t="str">
        <f t="shared" si="1665"/>
        <v/>
      </c>
      <c r="MQ595" s="19" t="str">
        <f t="shared" si="1659"/>
        <v/>
      </c>
      <c r="MR595" s="19" t="str">
        <f t="shared" si="1670"/>
        <v/>
      </c>
      <c r="MS595" s="19" t="str">
        <f t="shared" si="1670"/>
        <v/>
      </c>
      <c r="MT595" s="19" t="str">
        <f t="shared" si="1670"/>
        <v/>
      </c>
      <c r="MU595" s="19" t="str">
        <f t="shared" si="1670"/>
        <v/>
      </c>
      <c r="MV595" s="19" t="str">
        <f t="shared" si="1670"/>
        <v/>
      </c>
      <c r="MW595" s="19" t="str">
        <f t="shared" si="1670"/>
        <v/>
      </c>
      <c r="MX595" s="19" t="str">
        <f t="shared" si="1670"/>
        <v/>
      </c>
      <c r="MY595" s="19" t="str">
        <f t="shared" si="1670"/>
        <v/>
      </c>
      <c r="MZ595" s="19" t="str">
        <f t="shared" si="1670"/>
        <v/>
      </c>
      <c r="NA595" s="19" t="str">
        <f t="shared" si="1670"/>
        <v/>
      </c>
      <c r="NB595" s="19" t="str">
        <f t="shared" si="1670"/>
        <v/>
      </c>
      <c r="NC595" s="19" t="str">
        <f t="shared" si="1670"/>
        <v/>
      </c>
      <c r="ND595" s="19" t="str">
        <f t="shared" si="1670"/>
        <v/>
      </c>
      <c r="NE595" s="19" t="str">
        <f t="shared" si="1670"/>
        <v/>
      </c>
      <c r="NF595" s="19" t="str">
        <f t="shared" si="1670"/>
        <v/>
      </c>
      <c r="NG595" s="19" t="str">
        <f t="shared" si="1670"/>
        <v/>
      </c>
      <c r="NH595" s="19" t="str">
        <f t="shared" si="1666"/>
        <v/>
      </c>
      <c r="NI595" s="19" t="str">
        <f t="shared" si="1666"/>
        <v/>
      </c>
      <c r="NJ595" s="19" t="str">
        <f t="shared" si="1666"/>
        <v/>
      </c>
      <c r="NK595" s="19" t="str">
        <f t="shared" si="1666"/>
        <v/>
      </c>
      <c r="NL595" s="19" t="str">
        <f t="shared" si="1645"/>
        <v/>
      </c>
      <c r="NM595" s="19" t="str">
        <f t="shared" si="1645"/>
        <v/>
      </c>
      <c r="NN595" s="19" t="str">
        <f t="shared" si="1645"/>
        <v/>
      </c>
      <c r="NO595" s="19" t="str">
        <f t="shared" si="1645"/>
        <v/>
      </c>
      <c r="NP595" s="19" t="str">
        <f t="shared" si="1645"/>
        <v/>
      </c>
      <c r="NQ595" s="19" t="str">
        <f t="shared" si="1645"/>
        <v/>
      </c>
      <c r="NR595" s="19" t="str">
        <f t="shared" si="1645"/>
        <v/>
      </c>
      <c r="NS595" s="19" t="str">
        <f t="shared" si="1645"/>
        <v/>
      </c>
      <c r="NT595" s="19" t="str">
        <f t="shared" si="1645"/>
        <v/>
      </c>
      <c r="NU595" s="19" t="str">
        <f t="shared" si="1645"/>
        <v/>
      </c>
      <c r="NV595" s="19" t="str">
        <f t="shared" si="1645"/>
        <v/>
      </c>
      <c r="NW595" s="19" t="str">
        <f t="shared" si="1645"/>
        <v/>
      </c>
      <c r="NX595" s="19" t="str">
        <f t="shared" si="1622"/>
        <v/>
      </c>
      <c r="NY595" s="19" t="str">
        <f t="shared" si="1622"/>
        <v/>
      </c>
      <c r="NZ595" s="19" t="str">
        <f t="shared" si="1622"/>
        <v/>
      </c>
      <c r="OA595" s="19" t="str">
        <f t="shared" si="1622"/>
        <v/>
      </c>
      <c r="OB595" s="19" t="str">
        <f t="shared" si="1622"/>
        <v/>
      </c>
      <c r="OC595" s="19" t="str">
        <f t="shared" si="1622"/>
        <v/>
      </c>
      <c r="OD595" s="19" t="str">
        <f t="shared" si="1622"/>
        <v/>
      </c>
      <c r="OE595" s="19" t="str">
        <f t="shared" si="1622"/>
        <v/>
      </c>
      <c r="OF595" s="19" t="str">
        <f t="shared" si="1622"/>
        <v/>
      </c>
      <c r="OG595" s="19" t="str">
        <f t="shared" si="1622"/>
        <v/>
      </c>
      <c r="OH595" s="19" t="str">
        <f t="shared" si="1622"/>
        <v/>
      </c>
      <c r="OI595" s="19" t="str">
        <f t="shared" si="1622"/>
        <v/>
      </c>
      <c r="OJ595" s="19" t="str">
        <f t="shared" si="1622"/>
        <v/>
      </c>
      <c r="OK595" s="19" t="str">
        <f t="shared" si="1622"/>
        <v/>
      </c>
      <c r="OL595" s="19" t="str">
        <f t="shared" si="1622"/>
        <v/>
      </c>
      <c r="OM595" s="19" t="str">
        <f t="shared" si="1681"/>
        <v/>
      </c>
      <c r="ON595" s="19" t="str">
        <f t="shared" si="1681"/>
        <v/>
      </c>
      <c r="OO595" s="19" t="str">
        <f t="shared" si="1681"/>
        <v/>
      </c>
      <c r="OP595" s="19" t="str">
        <f t="shared" si="1681"/>
        <v/>
      </c>
      <c r="OQ595" s="19" t="str">
        <f t="shared" si="1681"/>
        <v/>
      </c>
      <c r="OR595" s="19" t="str">
        <f t="shared" si="1681"/>
        <v/>
      </c>
      <c r="OS595" s="19" t="str">
        <f t="shared" si="1681"/>
        <v/>
      </c>
      <c r="OT595" s="19" t="str">
        <f t="shared" si="1681"/>
        <v/>
      </c>
      <c r="OU595" s="19" t="str">
        <f t="shared" si="1681"/>
        <v/>
      </c>
      <c r="OV595" s="19" t="str">
        <f t="shared" si="1681"/>
        <v/>
      </c>
      <c r="OW595" s="19" t="str">
        <f t="shared" si="1681"/>
        <v/>
      </c>
      <c r="OX595" s="19" t="str">
        <f t="shared" si="1681"/>
        <v/>
      </c>
      <c r="OY595" s="19" t="str">
        <f t="shared" si="1681"/>
        <v/>
      </c>
      <c r="OZ595" s="19" t="str">
        <f t="shared" si="1681"/>
        <v/>
      </c>
      <c r="PA595" s="19" t="str">
        <f t="shared" si="1681"/>
        <v/>
      </c>
      <c r="PB595" s="19" t="str">
        <f t="shared" si="1681"/>
        <v/>
      </c>
      <c r="PC595" s="19" t="str">
        <f t="shared" si="1679"/>
        <v/>
      </c>
      <c r="PD595" s="19" t="str">
        <f t="shared" si="1680"/>
        <v/>
      </c>
      <c r="PE595" s="19" t="str">
        <f t="shared" si="1680"/>
        <v/>
      </c>
      <c r="PF595" s="19" t="str">
        <f t="shared" si="1676"/>
        <v/>
      </c>
      <c r="PG595" s="19" t="str">
        <f t="shared" si="1676"/>
        <v/>
      </c>
      <c r="PH595" s="19" t="str">
        <f t="shared" si="1676"/>
        <v/>
      </c>
      <c r="PI595" s="19" t="str">
        <f t="shared" si="1676"/>
        <v/>
      </c>
      <c r="PJ595" s="19" t="str">
        <f t="shared" si="1676"/>
        <v/>
      </c>
      <c r="PK595" s="19" t="str">
        <f t="shared" si="1676"/>
        <v/>
      </c>
      <c r="PL595" s="19" t="str">
        <f t="shared" si="1676"/>
        <v/>
      </c>
      <c r="PM595" s="19" t="str">
        <f t="shared" si="1676"/>
        <v/>
      </c>
      <c r="PN595" s="19" t="str">
        <f t="shared" si="1676"/>
        <v/>
      </c>
      <c r="PO595" s="19" t="str">
        <f t="shared" si="1676"/>
        <v/>
      </c>
      <c r="PP595" s="19" t="str">
        <f t="shared" si="1676"/>
        <v/>
      </c>
      <c r="PQ595" s="19" t="str">
        <f t="shared" si="1676"/>
        <v/>
      </c>
      <c r="PR595" s="19" t="str">
        <f t="shared" si="1676"/>
        <v/>
      </c>
      <c r="PS595" s="19" t="str">
        <f t="shared" si="1676"/>
        <v/>
      </c>
      <c r="PT595" s="19" t="str">
        <f t="shared" si="1676"/>
        <v/>
      </c>
      <c r="PU595" s="19" t="str">
        <f t="shared" si="1676"/>
        <v/>
      </c>
      <c r="PV595" s="19" t="str">
        <f t="shared" si="1672"/>
        <v/>
      </c>
      <c r="PW595" s="19" t="str">
        <f t="shared" si="1673"/>
        <v/>
      </c>
      <c r="PX595" s="19" t="str">
        <f t="shared" si="1673"/>
        <v/>
      </c>
      <c r="PY595" s="19" t="str">
        <f t="shared" si="1673"/>
        <v/>
      </c>
      <c r="PZ595" s="19" t="str">
        <f t="shared" si="1581"/>
        <v/>
      </c>
      <c r="QA595" s="19" t="str">
        <f t="shared" si="1582"/>
        <v/>
      </c>
    </row>
    <row r="596" spans="7:443" x14ac:dyDescent="0.25">
      <c r="G596" s="20" t="str">
        <f t="shared" si="1578"/>
        <v/>
      </c>
      <c r="H596" s="20"/>
      <c r="I596" s="19" t="str">
        <f t="shared" si="1686"/>
        <v/>
      </c>
      <c r="J596" s="19" t="str">
        <f t="shared" si="1686"/>
        <v/>
      </c>
      <c r="K596" s="19" t="str">
        <f t="shared" si="1686"/>
        <v/>
      </c>
      <c r="L596" s="19" t="str">
        <f t="shared" si="1686"/>
        <v/>
      </c>
      <c r="M596" s="19" t="str">
        <f t="shared" si="1686"/>
        <v/>
      </c>
      <c r="N596" s="19" t="str">
        <f t="shared" si="1686"/>
        <v/>
      </c>
      <c r="O596" s="19" t="str">
        <f t="shared" si="1686"/>
        <v/>
      </c>
      <c r="P596" s="19" t="str">
        <f t="shared" si="1686"/>
        <v/>
      </c>
      <c r="Q596" s="19" t="str">
        <f t="shared" si="1686"/>
        <v/>
      </c>
      <c r="R596" s="19" t="str">
        <f t="shared" si="1686"/>
        <v/>
      </c>
      <c r="S596" s="19" t="str">
        <f t="shared" si="1686"/>
        <v/>
      </c>
      <c r="T596" s="19" t="str">
        <f t="shared" si="1686"/>
        <v/>
      </c>
      <c r="U596" s="50" t="str">
        <f t="shared" si="1686"/>
        <v/>
      </c>
      <c r="V596" s="19" t="str">
        <f t="shared" si="1686"/>
        <v/>
      </c>
      <c r="W596" s="19" t="str">
        <f t="shared" si="1686"/>
        <v/>
      </c>
      <c r="X596" s="19" t="str">
        <f t="shared" si="1686"/>
        <v/>
      </c>
      <c r="Y596" s="19" t="str">
        <f t="shared" si="1685"/>
        <v/>
      </c>
      <c r="Z596" s="19" t="str">
        <f t="shared" si="1685"/>
        <v/>
      </c>
      <c r="AA596" s="19" t="str">
        <f t="shared" si="1685"/>
        <v/>
      </c>
      <c r="AB596" s="19" t="str">
        <f t="shared" si="1685"/>
        <v/>
      </c>
      <c r="AC596" s="19" t="str">
        <f t="shared" si="1685"/>
        <v/>
      </c>
      <c r="AD596" s="19" t="str">
        <f t="shared" si="1685"/>
        <v/>
      </c>
      <c r="AE596" s="19" t="str">
        <f t="shared" si="1685"/>
        <v/>
      </c>
      <c r="AF596" s="19" t="str">
        <f t="shared" si="1685"/>
        <v/>
      </c>
      <c r="AG596" s="19" t="str">
        <f t="shared" si="1685"/>
        <v/>
      </c>
      <c r="AH596" s="19" t="str">
        <f t="shared" si="1685"/>
        <v/>
      </c>
      <c r="AI596" s="19" t="str">
        <f t="shared" si="1685"/>
        <v/>
      </c>
      <c r="AJ596" s="19" t="str">
        <f t="shared" si="1685"/>
        <v/>
      </c>
      <c r="AK596" s="19" t="str">
        <f t="shared" si="1685"/>
        <v/>
      </c>
      <c r="AL596" s="19" t="str">
        <f t="shared" si="1685"/>
        <v/>
      </c>
      <c r="AM596" s="19" t="str">
        <f t="shared" si="1685"/>
        <v/>
      </c>
      <c r="AN596" s="19" t="str">
        <f t="shared" si="1691"/>
        <v/>
      </c>
      <c r="AO596" s="19" t="str">
        <f t="shared" si="1691"/>
        <v/>
      </c>
      <c r="AP596" s="19" t="str">
        <f t="shared" si="1691"/>
        <v/>
      </c>
      <c r="AQ596" s="19" t="str">
        <f t="shared" si="1691"/>
        <v/>
      </c>
      <c r="AR596" s="19" t="str">
        <f t="shared" si="1691"/>
        <v/>
      </c>
      <c r="AS596" s="19" t="str">
        <f t="shared" si="1691"/>
        <v/>
      </c>
      <c r="AT596" s="19" t="str">
        <f t="shared" si="1691"/>
        <v/>
      </c>
      <c r="AU596" s="19" t="str">
        <f t="shared" si="1691"/>
        <v/>
      </c>
      <c r="AV596" s="19" t="str">
        <f t="shared" si="1691"/>
        <v/>
      </c>
      <c r="AW596" s="19" t="str">
        <f t="shared" si="1691"/>
        <v/>
      </c>
      <c r="AX596" s="19" t="str">
        <f t="shared" si="1691"/>
        <v/>
      </c>
      <c r="AY596" s="19" t="str">
        <f t="shared" si="1691"/>
        <v/>
      </c>
      <c r="AZ596" s="19" t="str">
        <f t="shared" si="1691"/>
        <v/>
      </c>
      <c r="BA596" s="19" t="str">
        <f t="shared" si="1691"/>
        <v/>
      </c>
      <c r="BB596" s="19" t="str">
        <f t="shared" si="1691"/>
        <v/>
      </c>
      <c r="BC596" s="19" t="str">
        <f t="shared" si="1691"/>
        <v/>
      </c>
      <c r="BD596" s="19" t="str">
        <f t="shared" si="1689"/>
        <v/>
      </c>
      <c r="BE596" s="19" t="str">
        <f t="shared" si="1689"/>
        <v/>
      </c>
      <c r="BF596" s="19" t="str">
        <f t="shared" si="1689"/>
        <v/>
      </c>
      <c r="BG596" s="19" t="str">
        <f t="shared" si="1689"/>
        <v/>
      </c>
      <c r="BH596" s="19" t="str">
        <f t="shared" si="1689"/>
        <v/>
      </c>
      <c r="BI596" s="19" t="str">
        <f t="shared" si="1689"/>
        <v/>
      </c>
      <c r="BJ596" s="19" t="str">
        <f t="shared" si="1689"/>
        <v/>
      </c>
      <c r="BK596" s="19" t="str">
        <f t="shared" si="1689"/>
        <v/>
      </c>
      <c r="BL596" s="19" t="str">
        <f t="shared" si="1689"/>
        <v/>
      </c>
      <c r="BM596" s="19" t="str">
        <f t="shared" si="1689"/>
        <v/>
      </c>
      <c r="BN596" s="19" t="str">
        <f t="shared" si="1689"/>
        <v/>
      </c>
      <c r="BO596" s="19" t="str">
        <f t="shared" si="1689"/>
        <v/>
      </c>
      <c r="BP596" s="19" t="str">
        <f t="shared" si="1689"/>
        <v/>
      </c>
      <c r="BQ596" s="19" t="str">
        <f t="shared" si="1689"/>
        <v/>
      </c>
      <c r="BR596" s="19" t="str">
        <f t="shared" si="1689"/>
        <v/>
      </c>
      <c r="BS596" s="19" t="str">
        <f t="shared" si="1695"/>
        <v/>
      </c>
      <c r="BT596" s="19" t="str">
        <f t="shared" si="1695"/>
        <v/>
      </c>
      <c r="BU596" s="19" t="str">
        <f t="shared" si="1695"/>
        <v/>
      </c>
      <c r="BV596" s="19" t="str">
        <f t="shared" si="1695"/>
        <v/>
      </c>
      <c r="BW596" s="19" t="str">
        <f t="shared" si="1695"/>
        <v/>
      </c>
      <c r="BX596" s="19" t="str">
        <f t="shared" si="1695"/>
        <v/>
      </c>
      <c r="BY596" s="19" t="str">
        <f t="shared" si="1695"/>
        <v/>
      </c>
      <c r="BZ596" s="19" t="str">
        <f t="shared" si="1695"/>
        <v/>
      </c>
      <c r="CA596" s="19" t="str">
        <f t="shared" si="1695"/>
        <v/>
      </c>
      <c r="CB596" s="19" t="str">
        <f t="shared" si="1695"/>
        <v/>
      </c>
      <c r="CC596" s="19" t="str">
        <f t="shared" si="1695"/>
        <v/>
      </c>
      <c r="CD596" s="19" t="str">
        <f t="shared" si="1695"/>
        <v/>
      </c>
      <c r="CE596" s="19" t="str">
        <f t="shared" si="1695"/>
        <v/>
      </c>
      <c r="CF596" s="19" t="str">
        <f t="shared" si="1695"/>
        <v/>
      </c>
      <c r="CG596" s="19" t="str">
        <f t="shared" si="1695"/>
        <v/>
      </c>
      <c r="CH596" s="19" t="str">
        <f t="shared" si="1695"/>
        <v/>
      </c>
      <c r="CI596" s="19" t="str">
        <f t="shared" si="1692"/>
        <v/>
      </c>
      <c r="CJ596" s="19" t="str">
        <f t="shared" si="1692"/>
        <v/>
      </c>
      <c r="CK596" s="19" t="str">
        <f t="shared" si="1692"/>
        <v/>
      </c>
      <c r="CL596" s="19" t="str">
        <f t="shared" si="1692"/>
        <v/>
      </c>
      <c r="CM596" s="19" t="str">
        <f t="shared" si="1692"/>
        <v/>
      </c>
      <c r="CN596" s="19" t="str">
        <f t="shared" si="1692"/>
        <v/>
      </c>
      <c r="CO596" s="19" t="str">
        <f t="shared" si="1667"/>
        <v/>
      </c>
      <c r="CP596" s="19" t="str">
        <f t="shared" si="1668"/>
        <v/>
      </c>
      <c r="CQ596" s="19" t="str">
        <f t="shared" si="1668"/>
        <v/>
      </c>
      <c r="CR596" s="19" t="str">
        <f t="shared" si="1668"/>
        <v/>
      </c>
      <c r="CS596" s="19" t="str">
        <f t="shared" si="1668"/>
        <v/>
      </c>
      <c r="CT596" s="19" t="str">
        <f t="shared" si="1668"/>
        <v/>
      </c>
      <c r="CU596" s="19" t="str">
        <f t="shared" si="1668"/>
        <v/>
      </c>
      <c r="CV596" s="19" t="str">
        <f t="shared" si="1668"/>
        <v/>
      </c>
      <c r="CW596" s="19" t="str">
        <f t="shared" si="1668"/>
        <v/>
      </c>
      <c r="CX596" s="19" t="str">
        <f t="shared" si="1668"/>
        <v/>
      </c>
      <c r="CY596" s="19" t="str">
        <f t="shared" si="1668"/>
        <v/>
      </c>
      <c r="CZ596" s="19" t="str">
        <f t="shared" si="1668"/>
        <v/>
      </c>
      <c r="DA596" s="19" t="str">
        <f t="shared" si="1668"/>
        <v/>
      </c>
      <c r="DB596" s="19" t="str">
        <f t="shared" si="1668"/>
        <v/>
      </c>
      <c r="DC596" s="19" t="str">
        <f t="shared" si="1668"/>
        <v/>
      </c>
      <c r="DD596" s="19" t="str">
        <f t="shared" si="1668"/>
        <v/>
      </c>
      <c r="DE596" s="19" t="str">
        <f t="shared" ref="DE596:DT600" si="1699">IFERROR(IF(OR(DE$502="",$D596=""),"",ROUND(INDEX($J$103:$ADX$203,MATCH($D596,$I$103:$I$300,0),MATCH(DE$3,$J$102:$ADX$102,0))*1000/INDEX($J$303:$ADX$403,MATCH($D596,$I$303:$I$403,0),MATCH(DE$3,$J$302:$ADX$302,0)),2)),0)</f>
        <v/>
      </c>
      <c r="DF596" s="19" t="str">
        <f t="shared" si="1699"/>
        <v/>
      </c>
      <c r="DG596" s="19" t="str">
        <f t="shared" si="1699"/>
        <v/>
      </c>
      <c r="DH596" s="19" t="str">
        <f t="shared" si="1699"/>
        <v/>
      </c>
      <c r="DI596" s="19" t="str">
        <f t="shared" si="1699"/>
        <v/>
      </c>
      <c r="DJ596" s="19" t="str">
        <f t="shared" si="1699"/>
        <v/>
      </c>
      <c r="DK596" s="19" t="str">
        <f t="shared" si="1699"/>
        <v/>
      </c>
      <c r="DL596" s="19" t="str">
        <f t="shared" si="1699"/>
        <v/>
      </c>
      <c r="DM596" s="19" t="str">
        <f t="shared" si="1699"/>
        <v/>
      </c>
      <c r="DN596" s="19" t="str">
        <f t="shared" si="1699"/>
        <v/>
      </c>
      <c r="DO596" s="19" t="str">
        <f t="shared" si="1699"/>
        <v/>
      </c>
      <c r="DP596" s="19" t="str">
        <f t="shared" si="1699"/>
        <v/>
      </c>
      <c r="DQ596" s="19" t="str">
        <f t="shared" si="1699"/>
        <v/>
      </c>
      <c r="DR596" s="19" t="str">
        <f t="shared" si="1699"/>
        <v/>
      </c>
      <c r="DS596" s="19" t="str">
        <f t="shared" si="1699"/>
        <v/>
      </c>
      <c r="DT596" s="19" t="str">
        <f t="shared" si="1699"/>
        <v/>
      </c>
      <c r="DU596" s="19" t="str">
        <f t="shared" si="1631"/>
        <v/>
      </c>
      <c r="DV596" s="19" t="str">
        <f t="shared" si="1631"/>
        <v/>
      </c>
      <c r="DW596" s="19" t="str">
        <f t="shared" si="1631"/>
        <v/>
      </c>
      <c r="DX596" s="19" t="str">
        <f t="shared" si="1631"/>
        <v/>
      </c>
      <c r="DY596" s="19" t="str">
        <f t="shared" si="1631"/>
        <v/>
      </c>
      <c r="DZ596" s="19" t="str">
        <f t="shared" si="1631"/>
        <v/>
      </c>
      <c r="EA596" s="19" t="str">
        <f t="shared" si="1608"/>
        <v/>
      </c>
      <c r="EB596" s="19" t="str">
        <f t="shared" si="1608"/>
        <v/>
      </c>
      <c r="EC596" s="19" t="str">
        <f t="shared" si="1598"/>
        <v/>
      </c>
      <c r="ED596" s="19" t="str">
        <f t="shared" ref="ED596:ES600" si="1700">IFERROR(IF(OR(ED$502="",$D596=""),"",ROUND(INDEX($J$103:$ADX$203,MATCH($D596,$I$103:$I$300,0),MATCH(ED$3,$J$102:$ADX$102,0))*1000/INDEX($J$303:$ADX$403,MATCH($D596,$I$303:$I$403,0),MATCH(ED$3,$J$302:$ADX$302,0)),2)),0)</f>
        <v/>
      </c>
      <c r="EE596" s="19" t="str">
        <f t="shared" si="1700"/>
        <v/>
      </c>
      <c r="EF596" s="19" t="str">
        <f t="shared" si="1700"/>
        <v/>
      </c>
      <c r="EG596" s="19" t="str">
        <f t="shared" si="1700"/>
        <v/>
      </c>
      <c r="EH596" s="19" t="str">
        <f t="shared" si="1700"/>
        <v/>
      </c>
      <c r="EI596" s="19" t="str">
        <f t="shared" si="1700"/>
        <v/>
      </c>
      <c r="EJ596" s="19" t="str">
        <f t="shared" si="1700"/>
        <v/>
      </c>
      <c r="EK596" s="19" t="str">
        <f t="shared" si="1700"/>
        <v/>
      </c>
      <c r="EL596" s="19" t="str">
        <f t="shared" si="1700"/>
        <v/>
      </c>
      <c r="EM596" s="19" t="str">
        <f t="shared" si="1700"/>
        <v/>
      </c>
      <c r="EN596" s="19" t="str">
        <f t="shared" si="1700"/>
        <v/>
      </c>
      <c r="EO596" s="19" t="str">
        <f t="shared" si="1700"/>
        <v/>
      </c>
      <c r="EP596" s="19" t="str">
        <f t="shared" si="1700"/>
        <v/>
      </c>
      <c r="EQ596" s="19" t="str">
        <f t="shared" si="1700"/>
        <v/>
      </c>
      <c r="ER596" s="19" t="str">
        <f t="shared" si="1700"/>
        <v/>
      </c>
      <c r="ES596" s="19" t="str">
        <f t="shared" si="1700"/>
        <v/>
      </c>
      <c r="ET596" s="19" t="str">
        <f t="shared" si="1696"/>
        <v/>
      </c>
      <c r="EU596" s="19" t="str">
        <f t="shared" si="1696"/>
        <v/>
      </c>
      <c r="EV596" s="19" t="str">
        <f t="shared" si="1696"/>
        <v/>
      </c>
      <c r="EW596" s="19" t="str">
        <f t="shared" si="1696"/>
        <v/>
      </c>
      <c r="EX596" s="19" t="str">
        <f t="shared" si="1696"/>
        <v/>
      </c>
      <c r="EY596" s="19" t="str">
        <f t="shared" si="1652"/>
        <v/>
      </c>
      <c r="EZ596" s="19" t="str">
        <f t="shared" si="1652"/>
        <v/>
      </c>
      <c r="FA596" s="19" t="str">
        <f t="shared" si="1652"/>
        <v/>
      </c>
      <c r="FB596" s="19" t="str">
        <f t="shared" si="1652"/>
        <v/>
      </c>
      <c r="FC596" s="19" t="str">
        <f t="shared" si="1652"/>
        <v/>
      </c>
      <c r="FD596" s="19" t="str">
        <f t="shared" si="1652"/>
        <v/>
      </c>
      <c r="FE596" s="19" t="str">
        <f t="shared" si="1652"/>
        <v/>
      </c>
      <c r="FF596" s="19" t="str">
        <f t="shared" si="1652"/>
        <v/>
      </c>
      <c r="FG596" s="19" t="str">
        <f t="shared" si="1684"/>
        <v/>
      </c>
      <c r="FH596" s="19" t="str">
        <f t="shared" si="1684"/>
        <v/>
      </c>
      <c r="FI596" s="19" t="str">
        <f t="shared" si="1684"/>
        <v/>
      </c>
      <c r="FJ596" s="19" t="str">
        <f t="shared" si="1684"/>
        <v/>
      </c>
      <c r="FK596" s="19" t="str">
        <f t="shared" si="1684"/>
        <v/>
      </c>
      <c r="FL596" s="19" t="str">
        <f t="shared" si="1684"/>
        <v/>
      </c>
      <c r="FM596" s="19" t="str">
        <f t="shared" si="1684"/>
        <v/>
      </c>
      <c r="FN596" s="19" t="str">
        <f t="shared" si="1684"/>
        <v/>
      </c>
      <c r="FO596" s="19" t="str">
        <f t="shared" si="1684"/>
        <v/>
      </c>
      <c r="FP596" s="19" t="str">
        <f t="shared" si="1684"/>
        <v/>
      </c>
      <c r="FQ596" s="19" t="str">
        <f t="shared" si="1684"/>
        <v/>
      </c>
      <c r="FR596" s="19" t="str">
        <f t="shared" si="1684"/>
        <v/>
      </c>
      <c r="FS596" s="19" t="str">
        <f t="shared" si="1684"/>
        <v/>
      </c>
      <c r="FT596" s="19" t="str">
        <f t="shared" si="1684"/>
        <v/>
      </c>
      <c r="FU596" s="19" t="str">
        <f t="shared" si="1684"/>
        <v/>
      </c>
      <c r="FV596" s="19" t="str">
        <f t="shared" si="1684"/>
        <v/>
      </c>
      <c r="FW596" s="19" t="str">
        <f t="shared" si="1682"/>
        <v/>
      </c>
      <c r="FX596" s="19" t="str">
        <f t="shared" si="1682"/>
        <v/>
      </c>
      <c r="FY596" s="19" t="str">
        <f t="shared" si="1682"/>
        <v/>
      </c>
      <c r="FZ596" s="19" t="str">
        <f t="shared" si="1683"/>
        <v/>
      </c>
      <c r="GA596" s="19" t="str">
        <f t="shared" si="1688"/>
        <v/>
      </c>
      <c r="GB596" s="19" t="str">
        <f t="shared" si="1688"/>
        <v/>
      </c>
      <c r="GC596" s="19" t="str">
        <f t="shared" si="1688"/>
        <v/>
      </c>
      <c r="GD596" s="19" t="str">
        <f t="shared" si="1688"/>
        <v/>
      </c>
      <c r="GE596" s="19" t="str">
        <f t="shared" si="1688"/>
        <v/>
      </c>
      <c r="GF596" s="19" t="str">
        <f t="shared" si="1688"/>
        <v/>
      </c>
      <c r="GG596" s="19" t="str">
        <f t="shared" si="1688"/>
        <v/>
      </c>
      <c r="GH596" s="19" t="str">
        <f t="shared" si="1688"/>
        <v/>
      </c>
      <c r="GI596" s="19" t="str">
        <f t="shared" si="1688"/>
        <v/>
      </c>
      <c r="GJ596" s="19" t="str">
        <f t="shared" si="1688"/>
        <v/>
      </c>
      <c r="GK596" s="19" t="str">
        <f t="shared" si="1688"/>
        <v/>
      </c>
      <c r="GL596" s="19" t="str">
        <f t="shared" si="1688"/>
        <v/>
      </c>
      <c r="GM596" s="19" t="str">
        <f t="shared" si="1688"/>
        <v/>
      </c>
      <c r="GN596" s="19" t="str">
        <f t="shared" si="1688"/>
        <v/>
      </c>
      <c r="GO596" s="19" t="str">
        <f t="shared" si="1688"/>
        <v/>
      </c>
      <c r="GP596" s="19" t="str">
        <f t="shared" si="1688"/>
        <v/>
      </c>
      <c r="GQ596" s="19" t="str">
        <f t="shared" si="1687"/>
        <v/>
      </c>
      <c r="GR596" s="19" t="str">
        <f t="shared" si="1687"/>
        <v/>
      </c>
      <c r="GS596" s="19" t="str">
        <f t="shared" si="1687"/>
        <v/>
      </c>
      <c r="GT596" s="19" t="str">
        <f t="shared" si="1687"/>
        <v/>
      </c>
      <c r="GU596" s="19" t="str">
        <f t="shared" si="1687"/>
        <v/>
      </c>
      <c r="GV596" s="19" t="str">
        <f t="shared" si="1687"/>
        <v/>
      </c>
      <c r="GW596" s="19" t="str">
        <f t="shared" si="1687"/>
        <v/>
      </c>
      <c r="GX596" s="19" t="str">
        <f t="shared" si="1687"/>
        <v/>
      </c>
      <c r="GY596" s="19" t="str">
        <f t="shared" si="1687"/>
        <v/>
      </c>
      <c r="GZ596" s="19" t="str">
        <f t="shared" si="1687"/>
        <v/>
      </c>
      <c r="HA596" s="19" t="str">
        <f t="shared" si="1687"/>
        <v/>
      </c>
      <c r="HB596" s="19" t="str">
        <f t="shared" si="1687"/>
        <v/>
      </c>
      <c r="HC596" s="19" t="str">
        <f t="shared" si="1687"/>
        <v/>
      </c>
      <c r="HD596" s="19" t="str">
        <f t="shared" si="1687"/>
        <v/>
      </c>
      <c r="HE596" s="19" t="str">
        <f t="shared" si="1687"/>
        <v/>
      </c>
      <c r="HF596" s="19" t="str">
        <f t="shared" si="1693"/>
        <v/>
      </c>
      <c r="HG596" s="19" t="str">
        <f t="shared" si="1693"/>
        <v/>
      </c>
      <c r="HH596" s="19" t="str">
        <f t="shared" si="1693"/>
        <v/>
      </c>
      <c r="HI596" s="19" t="str">
        <f t="shared" si="1693"/>
        <v/>
      </c>
      <c r="HJ596" s="19" t="str">
        <f t="shared" si="1693"/>
        <v/>
      </c>
      <c r="HK596" s="19" t="str">
        <f t="shared" si="1693"/>
        <v/>
      </c>
      <c r="HL596" s="19" t="str">
        <f t="shared" si="1693"/>
        <v/>
      </c>
      <c r="HM596" s="19" t="str">
        <f t="shared" si="1693"/>
        <v/>
      </c>
      <c r="HN596" s="19" t="str">
        <f t="shared" si="1693"/>
        <v/>
      </c>
      <c r="HO596" s="19" t="str">
        <f t="shared" si="1694"/>
        <v/>
      </c>
      <c r="HP596" s="19" t="str">
        <f t="shared" si="1694"/>
        <v/>
      </c>
      <c r="HQ596" s="19" t="str">
        <f t="shared" si="1694"/>
        <v/>
      </c>
      <c r="HR596" s="19" t="str">
        <f t="shared" si="1694"/>
        <v/>
      </c>
      <c r="HS596" s="19" t="str">
        <f t="shared" si="1694"/>
        <v/>
      </c>
      <c r="HT596" s="19" t="str">
        <f t="shared" si="1694"/>
        <v/>
      </c>
      <c r="HU596" s="19" t="str">
        <f t="shared" si="1694"/>
        <v/>
      </c>
      <c r="HV596" s="19" t="str">
        <f t="shared" si="1694"/>
        <v/>
      </c>
      <c r="HW596" s="19" t="str">
        <f t="shared" si="1694"/>
        <v/>
      </c>
      <c r="HX596" s="19" t="str">
        <f t="shared" si="1694"/>
        <v/>
      </c>
      <c r="HY596" s="19" t="str">
        <f t="shared" si="1694"/>
        <v/>
      </c>
      <c r="HZ596" s="19" t="str">
        <f t="shared" si="1694"/>
        <v/>
      </c>
      <c r="IA596" s="19" t="str">
        <f t="shared" si="1694"/>
        <v/>
      </c>
      <c r="IB596" s="19" t="str">
        <f t="shared" si="1694"/>
        <v/>
      </c>
      <c r="IC596" s="19" t="str">
        <f t="shared" si="1694"/>
        <v/>
      </c>
      <c r="ID596" s="19" t="str">
        <f t="shared" si="1694"/>
        <v/>
      </c>
      <c r="IE596" s="19" t="str">
        <f t="shared" si="1690"/>
        <v/>
      </c>
      <c r="IF596" s="19" t="str">
        <f t="shared" si="1690"/>
        <v/>
      </c>
      <c r="IG596" s="19" t="str">
        <f t="shared" si="1690"/>
        <v/>
      </c>
      <c r="IH596" s="19" t="str">
        <f t="shared" si="1690"/>
        <v/>
      </c>
      <c r="II596" s="19" t="str">
        <f t="shared" si="1690"/>
        <v/>
      </c>
      <c r="IJ596" s="19" t="str">
        <f t="shared" si="1690"/>
        <v/>
      </c>
      <c r="IK596" s="19" t="str">
        <f t="shared" si="1690"/>
        <v/>
      </c>
      <c r="IL596" s="19" t="str">
        <f t="shared" si="1677"/>
        <v/>
      </c>
      <c r="IM596" s="19" t="str">
        <f t="shared" si="1674"/>
        <v/>
      </c>
      <c r="IN596" s="19" t="str">
        <f t="shared" si="1674"/>
        <v/>
      </c>
      <c r="IO596" s="19" t="str">
        <f t="shared" si="1674"/>
        <v/>
      </c>
      <c r="IP596" s="19" t="str">
        <f t="shared" si="1635"/>
        <v/>
      </c>
      <c r="IQ596" s="19" t="str">
        <f t="shared" si="1635"/>
        <v/>
      </c>
      <c r="IR596" s="19" t="str">
        <f t="shared" si="1635"/>
        <v/>
      </c>
      <c r="IS596" s="19" t="str">
        <f t="shared" si="1635"/>
        <v/>
      </c>
      <c r="IT596" s="19" t="str">
        <f t="shared" si="1635"/>
        <v/>
      </c>
      <c r="IU596" s="19" t="str">
        <f t="shared" si="1635"/>
        <v/>
      </c>
      <c r="IV596" s="19" t="str">
        <f t="shared" si="1635"/>
        <v/>
      </c>
      <c r="IW596" s="19" t="str">
        <f t="shared" si="1635"/>
        <v/>
      </c>
      <c r="IX596" s="19" t="str">
        <f t="shared" si="1635"/>
        <v/>
      </c>
      <c r="IY596" s="19" t="str">
        <f t="shared" si="1635"/>
        <v/>
      </c>
      <c r="IZ596" s="19" t="str">
        <f t="shared" ref="IZ596:JE598" si="1701">IFERROR(IF(OR(IZ$502="",$D596=""),"",ROUND(INDEX($J$103:$ADX$203,MATCH($D596,$I$103:$I$300,0),MATCH(IZ$3,$J$102:$ADX$102,0))*1000/INDEX($J$303:$ADX$403,MATCH($D596,$I$303:$I$403,0),MATCH(IZ$3,$J$302:$ADX$302,0)),2)),0)</f>
        <v/>
      </c>
      <c r="JA596" s="19" t="str">
        <f t="shared" si="1701"/>
        <v/>
      </c>
      <c r="JB596" s="19" t="str">
        <f t="shared" si="1701"/>
        <v/>
      </c>
      <c r="JC596" s="19" t="str">
        <f t="shared" si="1701"/>
        <v/>
      </c>
      <c r="JD596" s="19" t="str">
        <f t="shared" si="1701"/>
        <v/>
      </c>
      <c r="JE596" s="19" t="str">
        <f t="shared" si="1701"/>
        <v/>
      </c>
      <c r="JF596" s="19" t="str">
        <f t="shared" si="1697"/>
        <v/>
      </c>
      <c r="JG596" s="19" t="str">
        <f t="shared" si="1697"/>
        <v/>
      </c>
      <c r="JH596" s="19" t="str">
        <f t="shared" si="1697"/>
        <v/>
      </c>
      <c r="JI596" s="19" t="str">
        <f t="shared" si="1697"/>
        <v/>
      </c>
      <c r="JJ596" s="19" t="str">
        <f t="shared" si="1697"/>
        <v/>
      </c>
      <c r="JK596" s="19" t="str">
        <f t="shared" si="1697"/>
        <v/>
      </c>
      <c r="JL596" s="19" t="str">
        <f t="shared" si="1697"/>
        <v/>
      </c>
      <c r="JM596" s="19" t="str">
        <f t="shared" si="1697"/>
        <v/>
      </c>
      <c r="JN596" s="19" t="str">
        <f t="shared" si="1697"/>
        <v/>
      </c>
      <c r="JO596" s="19" t="str">
        <f t="shared" si="1697"/>
        <v/>
      </c>
      <c r="JP596" s="19" t="str">
        <f t="shared" si="1697"/>
        <v/>
      </c>
      <c r="JQ596" s="19" t="str">
        <f t="shared" si="1697"/>
        <v/>
      </c>
      <c r="JR596" s="19" t="str">
        <f t="shared" si="1697"/>
        <v/>
      </c>
      <c r="JS596" s="19" t="str">
        <f t="shared" si="1697"/>
        <v/>
      </c>
      <c r="JT596" s="19" t="str">
        <f t="shared" si="1697"/>
        <v/>
      </c>
      <c r="JU596" s="19" t="str">
        <f t="shared" si="1663"/>
        <v/>
      </c>
      <c r="JV596" s="19" t="str">
        <f t="shared" si="1663"/>
        <v/>
      </c>
      <c r="JW596" s="19" t="str">
        <f t="shared" si="1663"/>
        <v/>
      </c>
      <c r="JX596" s="19" t="str">
        <f t="shared" si="1663"/>
        <v/>
      </c>
      <c r="JY596" s="19" t="str">
        <f t="shared" si="1663"/>
        <v/>
      </c>
      <c r="JZ596" s="19" t="str">
        <f t="shared" ref="JZ596:KO600" si="1702">IFERROR(IF(OR(JZ$502="",$D596=""),"",ROUND(INDEX($J$103:$ADX$203,MATCH($D596,$I$103:$I$300,0),MATCH(JZ$3,$J$102:$ADX$102,0))*1000/INDEX($J$303:$ADX$403,MATCH($D596,$I$303:$I$403,0),MATCH(JZ$3,$J$302:$ADX$302,0)),2)),0)</f>
        <v/>
      </c>
      <c r="KA596" s="19" t="str">
        <f t="shared" si="1702"/>
        <v/>
      </c>
      <c r="KB596" s="19" t="str">
        <f t="shared" si="1702"/>
        <v/>
      </c>
      <c r="KC596" s="19" t="str">
        <f t="shared" si="1702"/>
        <v/>
      </c>
      <c r="KD596" s="19" t="str">
        <f t="shared" si="1702"/>
        <v/>
      </c>
      <c r="KE596" s="19" t="str">
        <f t="shared" si="1702"/>
        <v/>
      </c>
      <c r="KF596" s="19" t="str">
        <f t="shared" si="1702"/>
        <v/>
      </c>
      <c r="KG596" s="19" t="str">
        <f t="shared" si="1702"/>
        <v/>
      </c>
      <c r="KH596" s="19" t="str">
        <f t="shared" si="1702"/>
        <v/>
      </c>
      <c r="KI596" s="19" t="str">
        <f t="shared" si="1702"/>
        <v/>
      </c>
      <c r="KJ596" s="19" t="str">
        <f t="shared" si="1702"/>
        <v/>
      </c>
      <c r="KK596" s="19" t="str">
        <f t="shared" si="1702"/>
        <v/>
      </c>
      <c r="KL596" s="19" t="str">
        <f t="shared" si="1702"/>
        <v/>
      </c>
      <c r="KM596" s="19" t="str">
        <f t="shared" si="1702"/>
        <v/>
      </c>
      <c r="KN596" s="19" t="str">
        <f t="shared" si="1702"/>
        <v/>
      </c>
      <c r="KO596" s="19" t="str">
        <f t="shared" si="1702"/>
        <v/>
      </c>
      <c r="KP596" s="19" t="str">
        <f t="shared" si="1669"/>
        <v/>
      </c>
      <c r="KQ596" s="19" t="str">
        <f t="shared" si="1669"/>
        <v/>
      </c>
      <c r="KR596" s="19" t="str">
        <f t="shared" si="1669"/>
        <v/>
      </c>
      <c r="KS596" s="19" t="str">
        <f t="shared" si="1669"/>
        <v/>
      </c>
      <c r="KT596" s="19" t="str">
        <f t="shared" si="1669"/>
        <v/>
      </c>
      <c r="KU596" s="19" t="str">
        <f t="shared" si="1669"/>
        <v/>
      </c>
      <c r="KV596" s="19" t="str">
        <f t="shared" si="1664"/>
        <v/>
      </c>
      <c r="KW596" s="19" t="str">
        <f t="shared" si="1664"/>
        <v/>
      </c>
      <c r="KX596" s="19" t="str">
        <f t="shared" si="1664"/>
        <v/>
      </c>
      <c r="KY596" s="19" t="str">
        <f t="shared" si="1664"/>
        <v/>
      </c>
      <c r="KZ596" s="19" t="str">
        <f t="shared" si="1640"/>
        <v/>
      </c>
      <c r="LA596" s="19" t="str">
        <f t="shared" si="1640"/>
        <v/>
      </c>
      <c r="LB596" s="19" t="str">
        <f t="shared" si="1640"/>
        <v/>
      </c>
      <c r="LC596" s="19" t="str">
        <f t="shared" si="1640"/>
        <v/>
      </c>
      <c r="LD596" s="19" t="str">
        <f t="shared" si="1640"/>
        <v/>
      </c>
      <c r="LE596" s="19" t="str">
        <f t="shared" si="1640"/>
        <v/>
      </c>
      <c r="LF596" s="19" t="str">
        <f t="shared" si="1640"/>
        <v/>
      </c>
      <c r="LG596" s="19" t="str">
        <f t="shared" si="1640"/>
        <v/>
      </c>
      <c r="LH596" s="19" t="str">
        <f t="shared" si="1640"/>
        <v/>
      </c>
      <c r="LI596" s="19" t="str">
        <f t="shared" si="1640"/>
        <v/>
      </c>
      <c r="LJ596" s="19" t="str">
        <f t="shared" si="1640"/>
        <v/>
      </c>
      <c r="LK596" s="19" t="str">
        <f t="shared" si="1640"/>
        <v/>
      </c>
      <c r="LL596" s="19" t="str">
        <f t="shared" ref="LL596:LQ596" si="1703">IFERROR(IF(OR(LL$502="",$D596=""),"",ROUND(INDEX($J$103:$ADX$203,MATCH($D596,$I$103:$I$300,0),MATCH(LL$3,$J$102:$ADX$102,0))*1000/INDEX($J$303:$ADX$403,MATCH($D596,$I$303:$I$403,0),MATCH(LL$3,$J$302:$ADX$302,0)),2)),0)</f>
        <v/>
      </c>
      <c r="LM596" s="19" t="str">
        <f t="shared" si="1703"/>
        <v/>
      </c>
      <c r="LN596" s="19" t="str">
        <f t="shared" si="1703"/>
        <v/>
      </c>
      <c r="LO596" s="19" t="str">
        <f t="shared" si="1703"/>
        <v/>
      </c>
      <c r="LP596" s="19" t="str">
        <f t="shared" si="1703"/>
        <v/>
      </c>
      <c r="LQ596" s="19" t="str">
        <f t="shared" si="1703"/>
        <v/>
      </c>
      <c r="LR596" s="19" t="str">
        <f t="shared" si="1698"/>
        <v/>
      </c>
      <c r="LS596" s="19" t="str">
        <f t="shared" si="1698"/>
        <v/>
      </c>
      <c r="LT596" s="19" t="str">
        <f t="shared" si="1698"/>
        <v/>
      </c>
      <c r="LU596" s="19" t="str">
        <f t="shared" si="1698"/>
        <v/>
      </c>
      <c r="LV596" s="19" t="str">
        <f t="shared" si="1698"/>
        <v/>
      </c>
      <c r="LW596" s="19" t="str">
        <f t="shared" si="1698"/>
        <v/>
      </c>
      <c r="LX596" s="19" t="str">
        <f t="shared" si="1698"/>
        <v/>
      </c>
      <c r="LY596" s="19" t="str">
        <f t="shared" si="1698"/>
        <v/>
      </c>
      <c r="LZ596" s="19" t="str">
        <f t="shared" si="1698"/>
        <v/>
      </c>
      <c r="MA596" s="19" t="str">
        <f t="shared" si="1698"/>
        <v/>
      </c>
      <c r="MB596" s="19" t="str">
        <f t="shared" si="1698"/>
        <v/>
      </c>
      <c r="MC596" s="19" t="str">
        <f t="shared" si="1698"/>
        <v/>
      </c>
      <c r="MD596" s="19" t="str">
        <f t="shared" si="1698"/>
        <v/>
      </c>
      <c r="ME596" s="19" t="str">
        <f t="shared" si="1698"/>
        <v/>
      </c>
      <c r="MF596" s="19" t="str">
        <f t="shared" si="1698"/>
        <v/>
      </c>
      <c r="MG596" s="19" t="str">
        <f t="shared" si="1665"/>
        <v/>
      </c>
      <c r="MH596" s="19" t="str">
        <f t="shared" si="1665"/>
        <v/>
      </c>
      <c r="MI596" s="19" t="str">
        <f t="shared" si="1665"/>
        <v/>
      </c>
      <c r="MJ596" s="19" t="str">
        <f t="shared" si="1665"/>
        <v/>
      </c>
      <c r="MK596" s="19" t="str">
        <f t="shared" si="1665"/>
        <v/>
      </c>
      <c r="ML596" s="19" t="str">
        <f t="shared" ref="ML596:NA600" si="1704">IFERROR(IF(OR(ML$502="",$D596=""),"",ROUND(INDEX($J$103:$ADX$203,MATCH($D596,$I$103:$I$300,0),MATCH(ML$3,$J$102:$ADX$102,0))*1000/INDEX($J$303:$ADX$403,MATCH($D596,$I$303:$I$403,0),MATCH(ML$3,$J$302:$ADX$302,0)),2)),0)</f>
        <v/>
      </c>
      <c r="MM596" s="19" t="str">
        <f t="shared" si="1704"/>
        <v/>
      </c>
      <c r="MN596" s="19" t="str">
        <f t="shared" si="1704"/>
        <v/>
      </c>
      <c r="MO596" s="19" t="str">
        <f t="shared" si="1704"/>
        <v/>
      </c>
      <c r="MP596" s="19" t="str">
        <f t="shared" si="1704"/>
        <v/>
      </c>
      <c r="MQ596" s="19" t="str">
        <f t="shared" si="1704"/>
        <v/>
      </c>
      <c r="MR596" s="19" t="str">
        <f t="shared" si="1704"/>
        <v/>
      </c>
      <c r="MS596" s="19" t="str">
        <f t="shared" si="1704"/>
        <v/>
      </c>
      <c r="MT596" s="19" t="str">
        <f t="shared" si="1704"/>
        <v/>
      </c>
      <c r="MU596" s="19" t="str">
        <f t="shared" si="1704"/>
        <v/>
      </c>
      <c r="MV596" s="19" t="str">
        <f t="shared" si="1704"/>
        <v/>
      </c>
      <c r="MW596" s="19" t="str">
        <f t="shared" si="1704"/>
        <v/>
      </c>
      <c r="MX596" s="19" t="str">
        <f t="shared" si="1704"/>
        <v/>
      </c>
      <c r="MY596" s="19" t="str">
        <f t="shared" si="1704"/>
        <v/>
      </c>
      <c r="MZ596" s="19" t="str">
        <f t="shared" si="1704"/>
        <v/>
      </c>
      <c r="NA596" s="19" t="str">
        <f t="shared" si="1704"/>
        <v/>
      </c>
      <c r="NB596" s="19" t="str">
        <f t="shared" si="1670"/>
        <v/>
      </c>
      <c r="NC596" s="19" t="str">
        <f t="shared" si="1670"/>
        <v/>
      </c>
      <c r="ND596" s="19" t="str">
        <f t="shared" si="1670"/>
        <v/>
      </c>
      <c r="NE596" s="19" t="str">
        <f t="shared" si="1670"/>
        <v/>
      </c>
      <c r="NF596" s="19" t="str">
        <f t="shared" si="1670"/>
        <v/>
      </c>
      <c r="NG596" s="19" t="str">
        <f t="shared" si="1670"/>
        <v/>
      </c>
      <c r="NH596" s="19" t="str">
        <f t="shared" si="1666"/>
        <v/>
      </c>
      <c r="NI596" s="19" t="str">
        <f t="shared" si="1666"/>
        <v/>
      </c>
      <c r="NJ596" s="19" t="str">
        <f t="shared" si="1666"/>
        <v/>
      </c>
      <c r="NK596" s="19" t="str">
        <f t="shared" si="1666"/>
        <v/>
      </c>
      <c r="NL596" s="19" t="str">
        <f t="shared" si="1645"/>
        <v/>
      </c>
      <c r="NM596" s="19" t="str">
        <f t="shared" si="1645"/>
        <v/>
      </c>
      <c r="NN596" s="19" t="str">
        <f t="shared" si="1645"/>
        <v/>
      </c>
      <c r="NO596" s="19" t="str">
        <f t="shared" si="1645"/>
        <v/>
      </c>
      <c r="NP596" s="19" t="str">
        <f t="shared" si="1645"/>
        <v/>
      </c>
      <c r="NQ596" s="19" t="str">
        <f t="shared" si="1645"/>
        <v/>
      </c>
      <c r="NR596" s="19" t="str">
        <f t="shared" si="1645"/>
        <v/>
      </c>
      <c r="NS596" s="19" t="str">
        <f t="shared" si="1645"/>
        <v/>
      </c>
      <c r="NT596" s="19" t="str">
        <f t="shared" si="1645"/>
        <v/>
      </c>
      <c r="NU596" s="19" t="str">
        <f t="shared" si="1645"/>
        <v/>
      </c>
      <c r="NV596" s="19" t="str">
        <f t="shared" si="1645"/>
        <v/>
      </c>
      <c r="NW596" s="19" t="str">
        <f t="shared" si="1645"/>
        <v/>
      </c>
      <c r="NX596" s="19" t="str">
        <f t="shared" si="1622"/>
        <v/>
      </c>
      <c r="NY596" s="19" t="str">
        <f t="shared" si="1622"/>
        <v/>
      </c>
      <c r="NZ596" s="19" t="str">
        <f t="shared" si="1622"/>
        <v/>
      </c>
      <c r="OA596" s="19" t="str">
        <f t="shared" si="1622"/>
        <v/>
      </c>
      <c r="OB596" s="19" t="str">
        <f t="shared" si="1622"/>
        <v/>
      </c>
      <c r="OC596" s="19" t="str">
        <f t="shared" si="1622"/>
        <v/>
      </c>
      <c r="OD596" s="19" t="str">
        <f t="shared" si="1622"/>
        <v/>
      </c>
      <c r="OE596" s="19" t="str">
        <f t="shared" si="1622"/>
        <v/>
      </c>
      <c r="OF596" s="19" t="str">
        <f t="shared" si="1622"/>
        <v/>
      </c>
      <c r="OG596" s="19" t="str">
        <f t="shared" si="1622"/>
        <v/>
      </c>
      <c r="OH596" s="19" t="str">
        <f t="shared" si="1622"/>
        <v/>
      </c>
      <c r="OI596" s="19" t="str">
        <f t="shared" si="1622"/>
        <v/>
      </c>
      <c r="OJ596" s="19" t="str">
        <f t="shared" si="1622"/>
        <v/>
      </c>
      <c r="OK596" s="19" t="str">
        <f t="shared" si="1622"/>
        <v/>
      </c>
      <c r="OL596" s="19" t="str">
        <f t="shared" si="1622"/>
        <v/>
      </c>
      <c r="OM596" s="19" t="str">
        <f t="shared" si="1681"/>
        <v/>
      </c>
      <c r="ON596" s="19" t="str">
        <f t="shared" si="1681"/>
        <v/>
      </c>
      <c r="OO596" s="19" t="str">
        <f t="shared" si="1681"/>
        <v/>
      </c>
      <c r="OP596" s="19" t="str">
        <f t="shared" si="1681"/>
        <v/>
      </c>
      <c r="OQ596" s="19" t="str">
        <f t="shared" si="1681"/>
        <v/>
      </c>
      <c r="OR596" s="19" t="str">
        <f t="shared" si="1681"/>
        <v/>
      </c>
      <c r="OS596" s="19" t="str">
        <f t="shared" si="1681"/>
        <v/>
      </c>
      <c r="OT596" s="19" t="str">
        <f t="shared" si="1681"/>
        <v/>
      </c>
      <c r="OU596" s="19" t="str">
        <f t="shared" si="1681"/>
        <v/>
      </c>
      <c r="OV596" s="19" t="str">
        <f t="shared" si="1681"/>
        <v/>
      </c>
      <c r="OW596" s="19" t="str">
        <f t="shared" si="1681"/>
        <v/>
      </c>
      <c r="OX596" s="19" t="str">
        <f t="shared" si="1681"/>
        <v/>
      </c>
      <c r="OY596" s="19" t="str">
        <f t="shared" si="1681"/>
        <v/>
      </c>
      <c r="OZ596" s="19" t="str">
        <f t="shared" si="1681"/>
        <v/>
      </c>
      <c r="PA596" s="19" t="str">
        <f t="shared" si="1681"/>
        <v/>
      </c>
      <c r="PB596" s="19" t="str">
        <f t="shared" si="1681"/>
        <v/>
      </c>
      <c r="PC596" s="19" t="str">
        <f t="shared" si="1679"/>
        <v/>
      </c>
      <c r="PD596" s="19" t="str">
        <f t="shared" si="1680"/>
        <v/>
      </c>
      <c r="PE596" s="19" t="str">
        <f t="shared" si="1680"/>
        <v/>
      </c>
      <c r="PF596" s="19" t="str">
        <f t="shared" si="1676"/>
        <v/>
      </c>
      <c r="PG596" s="19" t="str">
        <f t="shared" si="1676"/>
        <v/>
      </c>
      <c r="PH596" s="19" t="str">
        <f t="shared" si="1676"/>
        <v/>
      </c>
      <c r="PI596" s="19" t="str">
        <f t="shared" si="1676"/>
        <v/>
      </c>
      <c r="PJ596" s="19" t="str">
        <f t="shared" si="1676"/>
        <v/>
      </c>
      <c r="PK596" s="19" t="str">
        <f t="shared" si="1676"/>
        <v/>
      </c>
      <c r="PL596" s="19" t="str">
        <f t="shared" si="1676"/>
        <v/>
      </c>
      <c r="PM596" s="19" t="str">
        <f t="shared" si="1676"/>
        <v/>
      </c>
      <c r="PN596" s="19" t="str">
        <f t="shared" si="1676"/>
        <v/>
      </c>
      <c r="PO596" s="19" t="str">
        <f t="shared" si="1676"/>
        <v/>
      </c>
      <c r="PP596" s="19" t="str">
        <f t="shared" si="1676"/>
        <v/>
      </c>
      <c r="PQ596" s="19" t="str">
        <f t="shared" si="1676"/>
        <v/>
      </c>
      <c r="PR596" s="19" t="str">
        <f t="shared" si="1676"/>
        <v/>
      </c>
      <c r="PS596" s="19" t="str">
        <f t="shared" si="1676"/>
        <v/>
      </c>
      <c r="PT596" s="19" t="str">
        <f t="shared" si="1676"/>
        <v/>
      </c>
      <c r="PU596" s="19" t="str">
        <f t="shared" si="1676"/>
        <v/>
      </c>
      <c r="PV596" s="19" t="str">
        <f t="shared" si="1672"/>
        <v/>
      </c>
      <c r="PW596" s="19" t="str">
        <f t="shared" si="1673"/>
        <v/>
      </c>
      <c r="PX596" s="19" t="str">
        <f t="shared" si="1673"/>
        <v/>
      </c>
      <c r="PY596" s="19" t="str">
        <f t="shared" si="1673"/>
        <v/>
      </c>
      <c r="PZ596" s="19" t="str">
        <f t="shared" si="1581"/>
        <v/>
      </c>
      <c r="QA596" s="19" t="str">
        <f t="shared" si="1582"/>
        <v/>
      </c>
    </row>
    <row r="597" spans="7:443" x14ac:dyDescent="0.25">
      <c r="G597" s="20" t="str">
        <f t="shared" si="1578"/>
        <v/>
      </c>
      <c r="H597" s="20"/>
      <c r="I597" s="19" t="str">
        <f t="shared" si="1686"/>
        <v/>
      </c>
      <c r="J597" s="19" t="str">
        <f t="shared" si="1686"/>
        <v/>
      </c>
      <c r="K597" s="19" t="str">
        <f t="shared" si="1686"/>
        <v/>
      </c>
      <c r="L597" s="19" t="str">
        <f t="shared" si="1686"/>
        <v/>
      </c>
      <c r="M597" s="19" t="str">
        <f t="shared" si="1686"/>
        <v/>
      </c>
      <c r="N597" s="19" t="str">
        <f t="shared" si="1686"/>
        <v/>
      </c>
      <c r="O597" s="19" t="str">
        <f t="shared" si="1686"/>
        <v/>
      </c>
      <c r="P597" s="19" t="str">
        <f t="shared" si="1686"/>
        <v/>
      </c>
      <c r="Q597" s="19" t="str">
        <f t="shared" si="1686"/>
        <v/>
      </c>
      <c r="R597" s="19" t="str">
        <f t="shared" si="1686"/>
        <v/>
      </c>
      <c r="S597" s="19" t="str">
        <f t="shared" si="1686"/>
        <v/>
      </c>
      <c r="T597" s="19" t="str">
        <f t="shared" si="1686"/>
        <v/>
      </c>
      <c r="U597" s="50" t="str">
        <f t="shared" si="1686"/>
        <v/>
      </c>
      <c r="V597" s="19" t="str">
        <f t="shared" si="1686"/>
        <v/>
      </c>
      <c r="W597" s="19" t="str">
        <f t="shared" si="1686"/>
        <v/>
      </c>
      <c r="X597" s="19" t="str">
        <f t="shared" si="1686"/>
        <v/>
      </c>
      <c r="Y597" s="19" t="str">
        <f t="shared" si="1685"/>
        <v/>
      </c>
      <c r="Z597" s="19" t="str">
        <f t="shared" si="1685"/>
        <v/>
      </c>
      <c r="AA597" s="19" t="str">
        <f t="shared" si="1685"/>
        <v/>
      </c>
      <c r="AB597" s="19" t="str">
        <f t="shared" si="1685"/>
        <v/>
      </c>
      <c r="AC597" s="19" t="str">
        <f t="shared" si="1685"/>
        <v/>
      </c>
      <c r="AD597" s="19" t="str">
        <f t="shared" si="1685"/>
        <v/>
      </c>
      <c r="AE597" s="19" t="str">
        <f t="shared" si="1685"/>
        <v/>
      </c>
      <c r="AF597" s="19" t="str">
        <f t="shared" si="1685"/>
        <v/>
      </c>
      <c r="AG597" s="19" t="str">
        <f t="shared" si="1685"/>
        <v/>
      </c>
      <c r="AH597" s="19" t="str">
        <f t="shared" si="1685"/>
        <v/>
      </c>
      <c r="AI597" s="19" t="str">
        <f t="shared" si="1685"/>
        <v/>
      </c>
      <c r="AJ597" s="19" t="str">
        <f t="shared" si="1685"/>
        <v/>
      </c>
      <c r="AK597" s="19" t="str">
        <f t="shared" si="1685"/>
        <v/>
      </c>
      <c r="AL597" s="19" t="str">
        <f t="shared" si="1685"/>
        <v/>
      </c>
      <c r="AM597" s="19" t="str">
        <f t="shared" si="1685"/>
        <v/>
      </c>
      <c r="AN597" s="19" t="str">
        <f t="shared" si="1691"/>
        <v/>
      </c>
      <c r="AO597" s="19" t="str">
        <f t="shared" si="1691"/>
        <v/>
      </c>
      <c r="AP597" s="19" t="str">
        <f t="shared" si="1691"/>
        <v/>
      </c>
      <c r="AQ597" s="19" t="str">
        <f t="shared" si="1691"/>
        <v/>
      </c>
      <c r="AR597" s="19" t="str">
        <f t="shared" si="1691"/>
        <v/>
      </c>
      <c r="AS597" s="19" t="str">
        <f t="shared" si="1691"/>
        <v/>
      </c>
      <c r="AT597" s="19" t="str">
        <f t="shared" si="1691"/>
        <v/>
      </c>
      <c r="AU597" s="19" t="str">
        <f t="shared" si="1691"/>
        <v/>
      </c>
      <c r="AV597" s="19" t="str">
        <f t="shared" si="1691"/>
        <v/>
      </c>
      <c r="AW597" s="19" t="str">
        <f t="shared" si="1691"/>
        <v/>
      </c>
      <c r="AX597" s="19" t="str">
        <f t="shared" si="1691"/>
        <v/>
      </c>
      <c r="AY597" s="19" t="str">
        <f t="shared" si="1691"/>
        <v/>
      </c>
      <c r="AZ597" s="19" t="str">
        <f t="shared" si="1691"/>
        <v/>
      </c>
      <c r="BA597" s="19" t="str">
        <f t="shared" si="1691"/>
        <v/>
      </c>
      <c r="BB597" s="19" t="str">
        <f t="shared" si="1691"/>
        <v/>
      </c>
      <c r="BC597" s="19" t="str">
        <f t="shared" si="1691"/>
        <v/>
      </c>
      <c r="BD597" s="19" t="str">
        <f t="shared" si="1689"/>
        <v/>
      </c>
      <c r="BE597" s="19" t="str">
        <f t="shared" si="1689"/>
        <v/>
      </c>
      <c r="BF597" s="19" t="str">
        <f t="shared" si="1689"/>
        <v/>
      </c>
      <c r="BG597" s="19" t="str">
        <f t="shared" si="1689"/>
        <v/>
      </c>
      <c r="BH597" s="19" t="str">
        <f t="shared" si="1689"/>
        <v/>
      </c>
      <c r="BI597" s="19" t="str">
        <f t="shared" si="1689"/>
        <v/>
      </c>
      <c r="BJ597" s="19" t="str">
        <f t="shared" si="1689"/>
        <v/>
      </c>
      <c r="BK597" s="19" t="str">
        <f t="shared" si="1689"/>
        <v/>
      </c>
      <c r="BL597" s="19" t="str">
        <f t="shared" si="1689"/>
        <v/>
      </c>
      <c r="BM597" s="19" t="str">
        <f t="shared" si="1689"/>
        <v/>
      </c>
      <c r="BN597" s="19" t="str">
        <f t="shared" si="1689"/>
        <v/>
      </c>
      <c r="BO597" s="19" t="str">
        <f t="shared" si="1689"/>
        <v/>
      </c>
      <c r="BP597" s="19" t="str">
        <f t="shared" si="1689"/>
        <v/>
      </c>
      <c r="BQ597" s="19" t="str">
        <f t="shared" si="1689"/>
        <v/>
      </c>
      <c r="BR597" s="19" t="str">
        <f t="shared" si="1689"/>
        <v/>
      </c>
      <c r="BS597" s="19" t="str">
        <f t="shared" si="1695"/>
        <v/>
      </c>
      <c r="BT597" s="19" t="str">
        <f t="shared" si="1695"/>
        <v/>
      </c>
      <c r="BU597" s="19" t="str">
        <f t="shared" si="1695"/>
        <v/>
      </c>
      <c r="BV597" s="19" t="str">
        <f t="shared" si="1695"/>
        <v/>
      </c>
      <c r="BW597" s="19" t="str">
        <f t="shared" si="1695"/>
        <v/>
      </c>
      <c r="BX597" s="19" t="str">
        <f t="shared" si="1695"/>
        <v/>
      </c>
      <c r="BY597" s="19" t="str">
        <f t="shared" si="1695"/>
        <v/>
      </c>
      <c r="BZ597" s="19" t="str">
        <f t="shared" si="1695"/>
        <v/>
      </c>
      <c r="CA597" s="19" t="str">
        <f t="shared" si="1695"/>
        <v/>
      </c>
      <c r="CB597" s="19" t="str">
        <f t="shared" si="1695"/>
        <v/>
      </c>
      <c r="CC597" s="19" t="str">
        <f t="shared" si="1695"/>
        <v/>
      </c>
      <c r="CD597" s="19" t="str">
        <f t="shared" si="1695"/>
        <v/>
      </c>
      <c r="CE597" s="19" t="str">
        <f t="shared" si="1695"/>
        <v/>
      </c>
      <c r="CF597" s="19" t="str">
        <f t="shared" si="1695"/>
        <v/>
      </c>
      <c r="CG597" s="19" t="str">
        <f t="shared" si="1695"/>
        <v/>
      </c>
      <c r="CH597" s="19" t="str">
        <f t="shared" si="1695"/>
        <v/>
      </c>
      <c r="CI597" s="19" t="str">
        <f t="shared" si="1692"/>
        <v/>
      </c>
      <c r="CJ597" s="19" t="str">
        <f t="shared" si="1692"/>
        <v/>
      </c>
      <c r="CK597" s="19" t="str">
        <f t="shared" si="1692"/>
        <v/>
      </c>
      <c r="CL597" s="19" t="str">
        <f t="shared" si="1692"/>
        <v/>
      </c>
      <c r="CM597" s="19" t="str">
        <f t="shared" si="1692"/>
        <v/>
      </c>
      <c r="CN597" s="19" t="str">
        <f t="shared" si="1692"/>
        <v/>
      </c>
      <c r="CO597" s="19" t="str">
        <f t="shared" si="1667"/>
        <v/>
      </c>
      <c r="CP597" s="19" t="str">
        <f t="shared" ref="CP597:DE600" si="1705">IFERROR(IF(OR(CP$502="",$D597=""),"",ROUND(INDEX($J$103:$ADX$203,MATCH($D597,$I$103:$I$300,0),MATCH(CP$3,$J$102:$ADX$102,0))*1000/INDEX($J$303:$ADX$403,MATCH($D597,$I$303:$I$403,0),MATCH(CP$3,$J$302:$ADX$302,0)),2)),0)</f>
        <v/>
      </c>
      <c r="CQ597" s="19" t="str">
        <f t="shared" si="1705"/>
        <v/>
      </c>
      <c r="CR597" s="19" t="str">
        <f t="shared" si="1705"/>
        <v/>
      </c>
      <c r="CS597" s="19" t="str">
        <f t="shared" si="1705"/>
        <v/>
      </c>
      <c r="CT597" s="19" t="str">
        <f t="shared" si="1705"/>
        <v/>
      </c>
      <c r="CU597" s="19" t="str">
        <f t="shared" si="1705"/>
        <v/>
      </c>
      <c r="CV597" s="19" t="str">
        <f t="shared" si="1705"/>
        <v/>
      </c>
      <c r="CW597" s="19" t="str">
        <f t="shared" si="1705"/>
        <v/>
      </c>
      <c r="CX597" s="19" t="str">
        <f t="shared" si="1705"/>
        <v/>
      </c>
      <c r="CY597" s="19" t="str">
        <f t="shared" si="1705"/>
        <v/>
      </c>
      <c r="CZ597" s="19" t="str">
        <f t="shared" si="1705"/>
        <v/>
      </c>
      <c r="DA597" s="19" t="str">
        <f t="shared" si="1705"/>
        <v/>
      </c>
      <c r="DB597" s="19" t="str">
        <f t="shared" si="1705"/>
        <v/>
      </c>
      <c r="DC597" s="19" t="str">
        <f t="shared" si="1705"/>
        <v/>
      </c>
      <c r="DD597" s="19" t="str">
        <f t="shared" si="1705"/>
        <v/>
      </c>
      <c r="DE597" s="19" t="str">
        <f t="shared" si="1705"/>
        <v/>
      </c>
      <c r="DF597" s="19" t="str">
        <f t="shared" si="1699"/>
        <v/>
      </c>
      <c r="DG597" s="19" t="str">
        <f t="shared" si="1699"/>
        <v/>
      </c>
      <c r="DH597" s="19" t="str">
        <f t="shared" si="1699"/>
        <v/>
      </c>
      <c r="DI597" s="19" t="str">
        <f t="shared" si="1699"/>
        <v/>
      </c>
      <c r="DJ597" s="19" t="str">
        <f t="shared" si="1699"/>
        <v/>
      </c>
      <c r="DK597" s="19" t="str">
        <f t="shared" si="1699"/>
        <v/>
      </c>
      <c r="DL597" s="19" t="str">
        <f t="shared" si="1699"/>
        <v/>
      </c>
      <c r="DM597" s="19" t="str">
        <f t="shared" si="1699"/>
        <v/>
      </c>
      <c r="DN597" s="19" t="str">
        <f t="shared" si="1699"/>
        <v/>
      </c>
      <c r="DO597" s="19" t="str">
        <f t="shared" si="1699"/>
        <v/>
      </c>
      <c r="DP597" s="19" t="str">
        <f t="shared" si="1699"/>
        <v/>
      </c>
      <c r="DQ597" s="19" t="str">
        <f t="shared" si="1699"/>
        <v/>
      </c>
      <c r="DR597" s="19" t="str">
        <f t="shared" si="1699"/>
        <v/>
      </c>
      <c r="DS597" s="19" t="str">
        <f t="shared" si="1699"/>
        <v/>
      </c>
      <c r="DT597" s="19" t="str">
        <f t="shared" si="1699"/>
        <v/>
      </c>
      <c r="DU597" s="19" t="str">
        <f t="shared" si="1631"/>
        <v/>
      </c>
      <c r="DV597" s="19" t="str">
        <f t="shared" si="1631"/>
        <v/>
      </c>
      <c r="DW597" s="19" t="str">
        <f t="shared" si="1631"/>
        <v/>
      </c>
      <c r="DX597" s="19" t="str">
        <f t="shared" si="1631"/>
        <v/>
      </c>
      <c r="DY597" s="19" t="str">
        <f t="shared" si="1631"/>
        <v/>
      </c>
      <c r="DZ597" s="19" t="str">
        <f t="shared" si="1631"/>
        <v/>
      </c>
      <c r="EA597" s="19" t="str">
        <f t="shared" si="1608"/>
        <v/>
      </c>
      <c r="EB597" s="19" t="str">
        <f t="shared" si="1608"/>
        <v/>
      </c>
      <c r="EC597" s="19" t="str">
        <f t="shared" si="1598"/>
        <v/>
      </c>
      <c r="ED597" s="19" t="str">
        <f t="shared" si="1700"/>
        <v/>
      </c>
      <c r="EE597" s="19" t="str">
        <f t="shared" si="1700"/>
        <v/>
      </c>
      <c r="EF597" s="19" t="str">
        <f t="shared" si="1700"/>
        <v/>
      </c>
      <c r="EG597" s="19" t="str">
        <f t="shared" si="1700"/>
        <v/>
      </c>
      <c r="EH597" s="19" t="str">
        <f t="shared" si="1700"/>
        <v/>
      </c>
      <c r="EI597" s="19" t="str">
        <f t="shared" si="1700"/>
        <v/>
      </c>
      <c r="EJ597" s="19" t="str">
        <f t="shared" si="1700"/>
        <v/>
      </c>
      <c r="EK597" s="19" t="str">
        <f t="shared" si="1700"/>
        <v/>
      </c>
      <c r="EL597" s="19" t="str">
        <f t="shared" si="1700"/>
        <v/>
      </c>
      <c r="EM597" s="19" t="str">
        <f t="shared" si="1700"/>
        <v/>
      </c>
      <c r="EN597" s="19" t="str">
        <f t="shared" si="1700"/>
        <v/>
      </c>
      <c r="EO597" s="19" t="str">
        <f t="shared" si="1700"/>
        <v/>
      </c>
      <c r="EP597" s="19" t="str">
        <f t="shared" si="1700"/>
        <v/>
      </c>
      <c r="EQ597" s="19" t="str">
        <f t="shared" si="1700"/>
        <v/>
      </c>
      <c r="ER597" s="19" t="str">
        <f t="shared" si="1700"/>
        <v/>
      </c>
      <c r="ES597" s="19" t="str">
        <f t="shared" si="1700"/>
        <v/>
      </c>
      <c r="ET597" s="19" t="str">
        <f t="shared" si="1696"/>
        <v/>
      </c>
      <c r="EU597" s="19" t="str">
        <f t="shared" si="1696"/>
        <v/>
      </c>
      <c r="EV597" s="19" t="str">
        <f t="shared" si="1696"/>
        <v/>
      </c>
      <c r="EW597" s="19" t="str">
        <f t="shared" si="1696"/>
        <v/>
      </c>
      <c r="EX597" s="19" t="str">
        <f t="shared" si="1696"/>
        <v/>
      </c>
      <c r="EY597" s="19" t="str">
        <f t="shared" si="1652"/>
        <v/>
      </c>
      <c r="EZ597" s="19" t="str">
        <f t="shared" si="1652"/>
        <v/>
      </c>
      <c r="FA597" s="19" t="str">
        <f t="shared" si="1652"/>
        <v/>
      </c>
      <c r="FB597" s="19" t="str">
        <f t="shared" si="1652"/>
        <v/>
      </c>
      <c r="FC597" s="19" t="str">
        <f t="shared" si="1652"/>
        <v/>
      </c>
      <c r="FD597" s="19" t="str">
        <f t="shared" si="1652"/>
        <v/>
      </c>
      <c r="FE597" s="19" t="str">
        <f t="shared" si="1652"/>
        <v/>
      </c>
      <c r="FF597" s="19" t="str">
        <f t="shared" si="1652"/>
        <v/>
      </c>
      <c r="FG597" s="19" t="str">
        <f t="shared" si="1684"/>
        <v/>
      </c>
      <c r="FH597" s="19" t="str">
        <f t="shared" si="1684"/>
        <v/>
      </c>
      <c r="FI597" s="19" t="str">
        <f t="shared" si="1684"/>
        <v/>
      </c>
      <c r="FJ597" s="19" t="str">
        <f t="shared" si="1684"/>
        <v/>
      </c>
      <c r="FK597" s="19" t="str">
        <f t="shared" si="1684"/>
        <v/>
      </c>
      <c r="FL597" s="19" t="str">
        <f t="shared" si="1684"/>
        <v/>
      </c>
      <c r="FM597" s="19" t="str">
        <f t="shared" si="1684"/>
        <v/>
      </c>
      <c r="FN597" s="19" t="str">
        <f t="shared" si="1684"/>
        <v/>
      </c>
      <c r="FO597" s="19" t="str">
        <f t="shared" si="1684"/>
        <v/>
      </c>
      <c r="FP597" s="19" t="str">
        <f t="shared" si="1684"/>
        <v/>
      </c>
      <c r="FQ597" s="19" t="str">
        <f t="shared" si="1684"/>
        <v/>
      </c>
      <c r="FR597" s="19" t="str">
        <f t="shared" si="1684"/>
        <v/>
      </c>
      <c r="FS597" s="19" t="str">
        <f t="shared" si="1684"/>
        <v/>
      </c>
      <c r="FT597" s="19" t="str">
        <f t="shared" si="1684"/>
        <v/>
      </c>
      <c r="FU597" s="19" t="str">
        <f t="shared" si="1684"/>
        <v/>
      </c>
      <c r="FV597" s="19" t="str">
        <f t="shared" si="1684"/>
        <v/>
      </c>
      <c r="FW597" s="19" t="str">
        <f t="shared" si="1682"/>
        <v/>
      </c>
      <c r="FX597" s="19" t="str">
        <f t="shared" si="1682"/>
        <v/>
      </c>
      <c r="FY597" s="19" t="str">
        <f t="shared" si="1682"/>
        <v/>
      </c>
      <c r="FZ597" s="19" t="str">
        <f t="shared" si="1683"/>
        <v/>
      </c>
      <c r="GA597" s="19" t="str">
        <f t="shared" si="1688"/>
        <v/>
      </c>
      <c r="GB597" s="19" t="str">
        <f t="shared" si="1688"/>
        <v/>
      </c>
      <c r="GC597" s="19" t="str">
        <f t="shared" si="1688"/>
        <v/>
      </c>
      <c r="GD597" s="19" t="str">
        <f t="shared" si="1688"/>
        <v/>
      </c>
      <c r="GE597" s="19" t="str">
        <f t="shared" si="1688"/>
        <v/>
      </c>
      <c r="GF597" s="19" t="str">
        <f t="shared" si="1688"/>
        <v/>
      </c>
      <c r="GG597" s="19" t="str">
        <f t="shared" si="1688"/>
        <v/>
      </c>
      <c r="GH597" s="19" t="str">
        <f t="shared" si="1688"/>
        <v/>
      </c>
      <c r="GI597" s="19" t="str">
        <f t="shared" si="1688"/>
        <v/>
      </c>
      <c r="GJ597" s="19" t="str">
        <f t="shared" si="1688"/>
        <v/>
      </c>
      <c r="GK597" s="19" t="str">
        <f t="shared" si="1688"/>
        <v/>
      </c>
      <c r="GL597" s="19" t="str">
        <f t="shared" si="1688"/>
        <v/>
      </c>
      <c r="GM597" s="19" t="str">
        <f t="shared" si="1688"/>
        <v/>
      </c>
      <c r="GN597" s="19" t="str">
        <f t="shared" si="1688"/>
        <v/>
      </c>
      <c r="GO597" s="19" t="str">
        <f t="shared" si="1688"/>
        <v/>
      </c>
      <c r="GP597" s="19" t="str">
        <f t="shared" si="1688"/>
        <v/>
      </c>
      <c r="GQ597" s="19" t="str">
        <f t="shared" si="1687"/>
        <v/>
      </c>
      <c r="GR597" s="19" t="str">
        <f t="shared" si="1687"/>
        <v/>
      </c>
      <c r="GS597" s="19" t="str">
        <f t="shared" si="1687"/>
        <v/>
      </c>
      <c r="GT597" s="19" t="str">
        <f t="shared" si="1687"/>
        <v/>
      </c>
      <c r="GU597" s="19" t="str">
        <f t="shared" si="1687"/>
        <v/>
      </c>
      <c r="GV597" s="19" t="str">
        <f t="shared" si="1687"/>
        <v/>
      </c>
      <c r="GW597" s="19" t="str">
        <f t="shared" si="1687"/>
        <v/>
      </c>
      <c r="GX597" s="19" t="str">
        <f t="shared" si="1687"/>
        <v/>
      </c>
      <c r="GY597" s="19" t="str">
        <f t="shared" si="1687"/>
        <v/>
      </c>
      <c r="GZ597" s="19" t="str">
        <f t="shared" si="1687"/>
        <v/>
      </c>
      <c r="HA597" s="19" t="str">
        <f t="shared" si="1687"/>
        <v/>
      </c>
      <c r="HB597" s="19" t="str">
        <f t="shared" si="1687"/>
        <v/>
      </c>
      <c r="HC597" s="19" t="str">
        <f t="shared" si="1687"/>
        <v/>
      </c>
      <c r="HD597" s="19" t="str">
        <f t="shared" si="1687"/>
        <v/>
      </c>
      <c r="HE597" s="19" t="str">
        <f t="shared" si="1687"/>
        <v/>
      </c>
      <c r="HF597" s="19" t="str">
        <f t="shared" si="1693"/>
        <v/>
      </c>
      <c r="HG597" s="19" t="str">
        <f t="shared" si="1693"/>
        <v/>
      </c>
      <c r="HH597" s="19" t="str">
        <f t="shared" si="1693"/>
        <v/>
      </c>
      <c r="HI597" s="19" t="str">
        <f t="shared" si="1693"/>
        <v/>
      </c>
      <c r="HJ597" s="19" t="str">
        <f t="shared" si="1693"/>
        <v/>
      </c>
      <c r="HK597" s="19" t="str">
        <f t="shared" si="1693"/>
        <v/>
      </c>
      <c r="HL597" s="19" t="str">
        <f t="shared" si="1693"/>
        <v/>
      </c>
      <c r="HM597" s="19" t="str">
        <f t="shared" si="1693"/>
        <v/>
      </c>
      <c r="HN597" s="19" t="str">
        <f t="shared" si="1693"/>
        <v/>
      </c>
      <c r="HO597" s="19" t="str">
        <f t="shared" si="1694"/>
        <v/>
      </c>
      <c r="HP597" s="19" t="str">
        <f t="shared" si="1694"/>
        <v/>
      </c>
      <c r="HQ597" s="19" t="str">
        <f t="shared" si="1694"/>
        <v/>
      </c>
      <c r="HR597" s="19" t="str">
        <f t="shared" si="1694"/>
        <v/>
      </c>
      <c r="HS597" s="19" t="str">
        <f t="shared" si="1694"/>
        <v/>
      </c>
      <c r="HT597" s="19" t="str">
        <f t="shared" si="1694"/>
        <v/>
      </c>
      <c r="HU597" s="19" t="str">
        <f t="shared" si="1694"/>
        <v/>
      </c>
      <c r="HV597" s="19" t="str">
        <f t="shared" si="1694"/>
        <v/>
      </c>
      <c r="HW597" s="19" t="str">
        <f t="shared" si="1694"/>
        <v/>
      </c>
      <c r="HX597" s="19" t="str">
        <f t="shared" si="1694"/>
        <v/>
      </c>
      <c r="HY597" s="19" t="str">
        <f t="shared" si="1694"/>
        <v/>
      </c>
      <c r="HZ597" s="19" t="str">
        <f t="shared" si="1694"/>
        <v/>
      </c>
      <c r="IA597" s="19" t="str">
        <f t="shared" si="1694"/>
        <v/>
      </c>
      <c r="IB597" s="19" t="str">
        <f t="shared" si="1694"/>
        <v/>
      </c>
      <c r="IC597" s="19" t="str">
        <f t="shared" si="1694"/>
        <v/>
      </c>
      <c r="ID597" s="19" t="str">
        <f t="shared" si="1694"/>
        <v/>
      </c>
      <c r="IE597" s="19" t="str">
        <f t="shared" si="1690"/>
        <v/>
      </c>
      <c r="IF597" s="19" t="str">
        <f t="shared" si="1690"/>
        <v/>
      </c>
      <c r="IG597" s="19" t="str">
        <f t="shared" si="1690"/>
        <v/>
      </c>
      <c r="IH597" s="19" t="str">
        <f t="shared" si="1690"/>
        <v/>
      </c>
      <c r="II597" s="19" t="str">
        <f t="shared" si="1690"/>
        <v/>
      </c>
      <c r="IJ597" s="19" t="str">
        <f t="shared" si="1690"/>
        <v/>
      </c>
      <c r="IK597" s="19" t="str">
        <f t="shared" si="1690"/>
        <v/>
      </c>
      <c r="IL597" s="19" t="str">
        <f t="shared" si="1677"/>
        <v/>
      </c>
      <c r="IM597" s="19" t="str">
        <f t="shared" si="1674"/>
        <v/>
      </c>
      <c r="IN597" s="19" t="str">
        <f t="shared" si="1674"/>
        <v/>
      </c>
      <c r="IO597" s="19" t="str">
        <f t="shared" si="1674"/>
        <v/>
      </c>
      <c r="IP597" s="19" t="str">
        <f t="shared" si="1635"/>
        <v/>
      </c>
      <c r="IQ597" s="19" t="str">
        <f t="shared" si="1635"/>
        <v/>
      </c>
      <c r="IR597" s="19" t="str">
        <f t="shared" si="1635"/>
        <v/>
      </c>
      <c r="IS597" s="19" t="str">
        <f t="shared" si="1635"/>
        <v/>
      </c>
      <c r="IT597" s="19" t="str">
        <f t="shared" si="1635"/>
        <v/>
      </c>
      <c r="IU597" s="19" t="str">
        <f t="shared" si="1635"/>
        <v/>
      </c>
      <c r="IV597" s="19" t="str">
        <f t="shared" si="1635"/>
        <v/>
      </c>
      <c r="IW597" s="19" t="str">
        <f t="shared" si="1635"/>
        <v/>
      </c>
      <c r="IX597" s="19" t="str">
        <f t="shared" si="1635"/>
        <v/>
      </c>
      <c r="IY597" s="19" t="str">
        <f t="shared" si="1635"/>
        <v/>
      </c>
      <c r="IZ597" s="19" t="str">
        <f t="shared" si="1701"/>
        <v/>
      </c>
      <c r="JA597" s="19" t="str">
        <f t="shared" si="1701"/>
        <v/>
      </c>
      <c r="JB597" s="19" t="str">
        <f t="shared" si="1701"/>
        <v/>
      </c>
      <c r="JC597" s="19" t="str">
        <f t="shared" si="1701"/>
        <v/>
      </c>
      <c r="JD597" s="19" t="str">
        <f t="shared" si="1701"/>
        <v/>
      </c>
      <c r="JE597" s="19" t="str">
        <f t="shared" si="1701"/>
        <v/>
      </c>
      <c r="JF597" s="19" t="str">
        <f t="shared" si="1697"/>
        <v/>
      </c>
      <c r="JG597" s="19" t="str">
        <f t="shared" si="1697"/>
        <v/>
      </c>
      <c r="JH597" s="19" t="str">
        <f t="shared" si="1697"/>
        <v/>
      </c>
      <c r="JI597" s="19" t="str">
        <f t="shared" si="1697"/>
        <v/>
      </c>
      <c r="JJ597" s="19" t="str">
        <f t="shared" si="1697"/>
        <v/>
      </c>
      <c r="JK597" s="19" t="str">
        <f t="shared" si="1697"/>
        <v/>
      </c>
      <c r="JL597" s="19" t="str">
        <f t="shared" si="1697"/>
        <v/>
      </c>
      <c r="JM597" s="19" t="str">
        <f t="shared" si="1697"/>
        <v/>
      </c>
      <c r="JN597" s="19" t="str">
        <f t="shared" si="1697"/>
        <v/>
      </c>
      <c r="JO597" s="19" t="str">
        <f t="shared" si="1697"/>
        <v/>
      </c>
      <c r="JP597" s="19" t="str">
        <f t="shared" si="1697"/>
        <v/>
      </c>
      <c r="JQ597" s="19" t="str">
        <f t="shared" si="1697"/>
        <v/>
      </c>
      <c r="JR597" s="19" t="str">
        <f t="shared" si="1697"/>
        <v/>
      </c>
      <c r="JS597" s="19" t="str">
        <f t="shared" si="1697"/>
        <v/>
      </c>
      <c r="JT597" s="19" t="str">
        <f t="shared" si="1697"/>
        <v/>
      </c>
      <c r="JU597" s="19" t="str">
        <f t="shared" ref="JU597:KJ600" si="1706">IFERROR(IF(OR(JU$502="",$D597=""),"",ROUND(INDEX($J$103:$ADX$203,MATCH($D597,$I$103:$I$300,0),MATCH(JU$3,$J$102:$ADX$102,0))*1000/INDEX($J$303:$ADX$403,MATCH($D597,$I$303:$I$403,0),MATCH(JU$3,$J$302:$ADX$302,0)),2)),0)</f>
        <v/>
      </c>
      <c r="JV597" s="19" t="str">
        <f t="shared" si="1706"/>
        <v/>
      </c>
      <c r="JW597" s="19" t="str">
        <f t="shared" si="1706"/>
        <v/>
      </c>
      <c r="JX597" s="19" t="str">
        <f t="shared" si="1706"/>
        <v/>
      </c>
      <c r="JY597" s="19" t="str">
        <f t="shared" si="1706"/>
        <v/>
      </c>
      <c r="JZ597" s="19" t="str">
        <f t="shared" si="1706"/>
        <v/>
      </c>
      <c r="KA597" s="19" t="str">
        <f t="shared" si="1706"/>
        <v/>
      </c>
      <c r="KB597" s="19" t="str">
        <f t="shared" si="1706"/>
        <v/>
      </c>
      <c r="KC597" s="19" t="str">
        <f t="shared" si="1706"/>
        <v/>
      </c>
      <c r="KD597" s="19" t="str">
        <f t="shared" si="1706"/>
        <v/>
      </c>
      <c r="KE597" s="19" t="str">
        <f t="shared" si="1706"/>
        <v/>
      </c>
      <c r="KF597" s="19" t="str">
        <f t="shared" si="1706"/>
        <v/>
      </c>
      <c r="KG597" s="19" t="str">
        <f t="shared" si="1706"/>
        <v/>
      </c>
      <c r="KH597" s="19" t="str">
        <f t="shared" si="1706"/>
        <v/>
      </c>
      <c r="KI597" s="19" t="str">
        <f t="shared" si="1706"/>
        <v/>
      </c>
      <c r="KJ597" s="19" t="str">
        <f t="shared" si="1706"/>
        <v/>
      </c>
      <c r="KK597" s="19" t="str">
        <f t="shared" si="1702"/>
        <v/>
      </c>
      <c r="KL597" s="19" t="str">
        <f t="shared" si="1702"/>
        <v/>
      </c>
      <c r="KM597" s="19" t="str">
        <f t="shared" si="1702"/>
        <v/>
      </c>
      <c r="KN597" s="19" t="str">
        <f t="shared" si="1702"/>
        <v/>
      </c>
      <c r="KO597" s="19" t="str">
        <f t="shared" si="1702"/>
        <v/>
      </c>
      <c r="KP597" s="19" t="str">
        <f t="shared" si="1669"/>
        <v/>
      </c>
      <c r="KQ597" s="19" t="str">
        <f t="shared" si="1669"/>
        <v/>
      </c>
      <c r="KR597" s="19" t="str">
        <f t="shared" si="1669"/>
        <v/>
      </c>
      <c r="KS597" s="19" t="str">
        <f t="shared" si="1669"/>
        <v/>
      </c>
      <c r="KT597" s="19" t="str">
        <f t="shared" si="1669"/>
        <v/>
      </c>
      <c r="KU597" s="19" t="str">
        <f t="shared" si="1669"/>
        <v/>
      </c>
      <c r="KV597" s="19" t="str">
        <f t="shared" si="1664"/>
        <v/>
      </c>
      <c r="KW597" s="19" t="str">
        <f t="shared" si="1664"/>
        <v/>
      </c>
      <c r="KX597" s="19" t="str">
        <f t="shared" si="1664"/>
        <v/>
      </c>
      <c r="KY597" s="19" t="str">
        <f t="shared" si="1664"/>
        <v/>
      </c>
      <c r="KZ597" s="19" t="str">
        <f t="shared" si="1640"/>
        <v/>
      </c>
      <c r="LA597" s="19" t="str">
        <f t="shared" si="1640"/>
        <v/>
      </c>
      <c r="LB597" s="19" t="str">
        <f t="shared" si="1640"/>
        <v/>
      </c>
      <c r="LC597" s="19" t="str">
        <f t="shared" ref="LC597:LQ600" si="1707">IFERROR(IF(OR(LC$502="",$D597=""),"",ROUND(INDEX($J$103:$ADX$203,MATCH($D597,$I$103:$I$300,0),MATCH(LC$3,$J$102:$ADX$102,0))*1000/INDEX($J$303:$ADX$403,MATCH($D597,$I$303:$I$403,0),MATCH(LC$3,$J$302:$ADX$302,0)),2)),0)</f>
        <v/>
      </c>
      <c r="LD597" s="19" t="str">
        <f t="shared" si="1707"/>
        <v/>
      </c>
      <c r="LE597" s="19" t="str">
        <f t="shared" si="1707"/>
        <v/>
      </c>
      <c r="LF597" s="19" t="str">
        <f t="shared" si="1707"/>
        <v/>
      </c>
      <c r="LG597" s="19" t="str">
        <f t="shared" si="1707"/>
        <v/>
      </c>
      <c r="LH597" s="19" t="str">
        <f t="shared" si="1707"/>
        <v/>
      </c>
      <c r="LI597" s="19" t="str">
        <f t="shared" si="1707"/>
        <v/>
      </c>
      <c r="LJ597" s="19" t="str">
        <f t="shared" si="1707"/>
        <v/>
      </c>
      <c r="LK597" s="19" t="str">
        <f t="shared" si="1707"/>
        <v/>
      </c>
      <c r="LL597" s="19" t="str">
        <f t="shared" si="1707"/>
        <v/>
      </c>
      <c r="LM597" s="19" t="str">
        <f t="shared" si="1707"/>
        <v/>
      </c>
      <c r="LN597" s="19" t="str">
        <f t="shared" si="1707"/>
        <v/>
      </c>
      <c r="LO597" s="19" t="str">
        <f t="shared" si="1707"/>
        <v/>
      </c>
      <c r="LP597" s="19" t="str">
        <f t="shared" si="1707"/>
        <v/>
      </c>
      <c r="LQ597" s="19" t="str">
        <f t="shared" si="1707"/>
        <v/>
      </c>
      <c r="LR597" s="19" t="str">
        <f t="shared" si="1698"/>
        <v/>
      </c>
      <c r="LS597" s="19" t="str">
        <f t="shared" si="1698"/>
        <v/>
      </c>
      <c r="LT597" s="19" t="str">
        <f t="shared" si="1698"/>
        <v/>
      </c>
      <c r="LU597" s="19" t="str">
        <f t="shared" si="1698"/>
        <v/>
      </c>
      <c r="LV597" s="19" t="str">
        <f t="shared" si="1698"/>
        <v/>
      </c>
      <c r="LW597" s="19" t="str">
        <f t="shared" si="1698"/>
        <v/>
      </c>
      <c r="LX597" s="19" t="str">
        <f t="shared" si="1698"/>
        <v/>
      </c>
      <c r="LY597" s="19" t="str">
        <f t="shared" si="1698"/>
        <v/>
      </c>
      <c r="LZ597" s="19" t="str">
        <f t="shared" si="1698"/>
        <v/>
      </c>
      <c r="MA597" s="19" t="str">
        <f t="shared" si="1698"/>
        <v/>
      </c>
      <c r="MB597" s="19" t="str">
        <f t="shared" si="1698"/>
        <v/>
      </c>
      <c r="MC597" s="19" t="str">
        <f t="shared" si="1698"/>
        <v/>
      </c>
      <c r="MD597" s="19" t="str">
        <f t="shared" si="1698"/>
        <v/>
      </c>
      <c r="ME597" s="19" t="str">
        <f t="shared" si="1698"/>
        <v/>
      </c>
      <c r="MF597" s="19" t="str">
        <f t="shared" si="1698"/>
        <v/>
      </c>
      <c r="MG597" s="19" t="str">
        <f t="shared" ref="MG597:MV600" si="1708">IFERROR(IF(OR(MG$502="",$D597=""),"",ROUND(INDEX($J$103:$ADX$203,MATCH($D597,$I$103:$I$300,0),MATCH(MG$3,$J$102:$ADX$102,0))*1000/INDEX($J$303:$ADX$403,MATCH($D597,$I$303:$I$403,0),MATCH(MG$3,$J$302:$ADX$302,0)),2)),0)</f>
        <v/>
      </c>
      <c r="MH597" s="19" t="str">
        <f t="shared" si="1708"/>
        <v/>
      </c>
      <c r="MI597" s="19" t="str">
        <f t="shared" si="1708"/>
        <v/>
      </c>
      <c r="MJ597" s="19" t="str">
        <f t="shared" si="1708"/>
        <v/>
      </c>
      <c r="MK597" s="19" t="str">
        <f t="shared" si="1708"/>
        <v/>
      </c>
      <c r="ML597" s="19" t="str">
        <f t="shared" si="1708"/>
        <v/>
      </c>
      <c r="MM597" s="19" t="str">
        <f t="shared" si="1708"/>
        <v/>
      </c>
      <c r="MN597" s="19" t="str">
        <f t="shared" si="1708"/>
        <v/>
      </c>
      <c r="MO597" s="19" t="str">
        <f t="shared" si="1708"/>
        <v/>
      </c>
      <c r="MP597" s="19" t="str">
        <f t="shared" si="1708"/>
        <v/>
      </c>
      <c r="MQ597" s="19" t="str">
        <f t="shared" si="1708"/>
        <v/>
      </c>
      <c r="MR597" s="19" t="str">
        <f t="shared" si="1708"/>
        <v/>
      </c>
      <c r="MS597" s="19" t="str">
        <f t="shared" si="1708"/>
        <v/>
      </c>
      <c r="MT597" s="19" t="str">
        <f t="shared" si="1708"/>
        <v/>
      </c>
      <c r="MU597" s="19" t="str">
        <f t="shared" si="1708"/>
        <v/>
      </c>
      <c r="MV597" s="19" t="str">
        <f t="shared" si="1708"/>
        <v/>
      </c>
      <c r="MW597" s="19" t="str">
        <f t="shared" si="1704"/>
        <v/>
      </c>
      <c r="MX597" s="19" t="str">
        <f t="shared" si="1704"/>
        <v/>
      </c>
      <c r="MY597" s="19" t="str">
        <f t="shared" si="1704"/>
        <v/>
      </c>
      <c r="MZ597" s="19" t="str">
        <f t="shared" si="1704"/>
        <v/>
      </c>
      <c r="NA597" s="19" t="str">
        <f t="shared" si="1704"/>
        <v/>
      </c>
      <c r="NB597" s="19" t="str">
        <f t="shared" si="1670"/>
        <v/>
      </c>
      <c r="NC597" s="19" t="str">
        <f t="shared" si="1670"/>
        <v/>
      </c>
      <c r="ND597" s="19" t="str">
        <f t="shared" si="1670"/>
        <v/>
      </c>
      <c r="NE597" s="19" t="str">
        <f t="shared" si="1670"/>
        <v/>
      </c>
      <c r="NF597" s="19" t="str">
        <f t="shared" si="1670"/>
        <v/>
      </c>
      <c r="NG597" s="19" t="str">
        <f t="shared" si="1670"/>
        <v/>
      </c>
      <c r="NH597" s="19" t="str">
        <f t="shared" si="1666"/>
        <v/>
      </c>
      <c r="NI597" s="19" t="str">
        <f t="shared" si="1666"/>
        <v/>
      </c>
      <c r="NJ597" s="19" t="str">
        <f t="shared" si="1666"/>
        <v/>
      </c>
      <c r="NK597" s="19" t="str">
        <f t="shared" si="1666"/>
        <v/>
      </c>
      <c r="NL597" s="19" t="str">
        <f t="shared" si="1645"/>
        <v/>
      </c>
      <c r="NM597" s="19" t="str">
        <f t="shared" si="1645"/>
        <v/>
      </c>
      <c r="NN597" s="19" t="str">
        <f t="shared" si="1645"/>
        <v/>
      </c>
      <c r="NO597" s="19" t="str">
        <f t="shared" ref="NO597:OD600" si="1709">IFERROR(IF(OR(NO$502="",$D597=""),"",ROUND(INDEX($J$103:$ADX$203,MATCH($D597,$I$103:$I$300,0),MATCH(NO$3,$J$102:$ADX$102,0))*1000/INDEX($J$303:$ADX$403,MATCH($D597,$I$303:$I$403,0),MATCH(NO$3,$J$302:$ADX$302,0)),2)),0)</f>
        <v/>
      </c>
      <c r="NP597" s="19" t="str">
        <f t="shared" si="1709"/>
        <v/>
      </c>
      <c r="NQ597" s="19" t="str">
        <f t="shared" si="1709"/>
        <v/>
      </c>
      <c r="NR597" s="19" t="str">
        <f t="shared" si="1709"/>
        <v/>
      </c>
      <c r="NS597" s="19" t="str">
        <f t="shared" si="1709"/>
        <v/>
      </c>
      <c r="NT597" s="19" t="str">
        <f t="shared" si="1709"/>
        <v/>
      </c>
      <c r="NU597" s="19" t="str">
        <f t="shared" si="1709"/>
        <v/>
      </c>
      <c r="NV597" s="19" t="str">
        <f t="shared" si="1709"/>
        <v/>
      </c>
      <c r="NW597" s="19" t="str">
        <f t="shared" si="1709"/>
        <v/>
      </c>
      <c r="NX597" s="19" t="str">
        <f t="shared" si="1709"/>
        <v/>
      </c>
      <c r="NY597" s="19" t="str">
        <f t="shared" si="1709"/>
        <v/>
      </c>
      <c r="NZ597" s="19" t="str">
        <f t="shared" si="1709"/>
        <v/>
      </c>
      <c r="OA597" s="19" t="str">
        <f t="shared" si="1709"/>
        <v/>
      </c>
      <c r="OB597" s="19" t="str">
        <f t="shared" si="1709"/>
        <v/>
      </c>
      <c r="OC597" s="19" t="str">
        <f t="shared" si="1709"/>
        <v/>
      </c>
      <c r="OD597" s="19" t="str">
        <f t="shared" si="1622"/>
        <v/>
      </c>
      <c r="OE597" s="19" t="str">
        <f t="shared" si="1622"/>
        <v/>
      </c>
      <c r="OF597" s="19" t="str">
        <f t="shared" si="1622"/>
        <v/>
      </c>
      <c r="OG597" s="19" t="str">
        <f t="shared" si="1622"/>
        <v/>
      </c>
      <c r="OH597" s="19" t="str">
        <f t="shared" si="1622"/>
        <v/>
      </c>
      <c r="OI597" s="19" t="str">
        <f t="shared" si="1622"/>
        <v/>
      </c>
      <c r="OJ597" s="19" t="str">
        <f t="shared" si="1622"/>
        <v/>
      </c>
      <c r="OK597" s="19" t="str">
        <f t="shared" si="1622"/>
        <v/>
      </c>
      <c r="OL597" s="19" t="str">
        <f t="shared" si="1622"/>
        <v/>
      </c>
      <c r="OM597" s="19" t="str">
        <f t="shared" si="1681"/>
        <v/>
      </c>
      <c r="ON597" s="19" t="str">
        <f t="shared" si="1681"/>
        <v/>
      </c>
      <c r="OO597" s="19" t="str">
        <f t="shared" si="1681"/>
        <v/>
      </c>
      <c r="OP597" s="19" t="str">
        <f t="shared" si="1681"/>
        <v/>
      </c>
      <c r="OQ597" s="19" t="str">
        <f t="shared" si="1681"/>
        <v/>
      </c>
      <c r="OR597" s="19" t="str">
        <f t="shared" si="1681"/>
        <v/>
      </c>
      <c r="OS597" s="19" t="str">
        <f t="shared" si="1681"/>
        <v/>
      </c>
      <c r="OT597" s="19" t="str">
        <f t="shared" si="1681"/>
        <v/>
      </c>
      <c r="OU597" s="19" t="str">
        <f t="shared" si="1681"/>
        <v/>
      </c>
      <c r="OV597" s="19" t="str">
        <f t="shared" si="1681"/>
        <v/>
      </c>
      <c r="OW597" s="19" t="str">
        <f t="shared" si="1681"/>
        <v/>
      </c>
      <c r="OX597" s="19" t="str">
        <f t="shared" si="1681"/>
        <v/>
      </c>
      <c r="OY597" s="19" t="str">
        <f t="shared" si="1681"/>
        <v/>
      </c>
      <c r="OZ597" s="19" t="str">
        <f t="shared" si="1681"/>
        <v/>
      </c>
      <c r="PA597" s="19" t="str">
        <f t="shared" si="1681"/>
        <v/>
      </c>
      <c r="PB597" s="19" t="str">
        <f t="shared" si="1681"/>
        <v/>
      </c>
      <c r="PC597" s="19" t="str">
        <f t="shared" si="1679"/>
        <v/>
      </c>
      <c r="PD597" s="19" t="str">
        <f t="shared" si="1680"/>
        <v/>
      </c>
      <c r="PE597" s="19" t="str">
        <f t="shared" si="1680"/>
        <v/>
      </c>
      <c r="PF597" s="19" t="str">
        <f t="shared" si="1676"/>
        <v/>
      </c>
      <c r="PG597" s="19" t="str">
        <f t="shared" si="1676"/>
        <v/>
      </c>
      <c r="PH597" s="19" t="str">
        <f t="shared" si="1676"/>
        <v/>
      </c>
      <c r="PI597" s="19" t="str">
        <f t="shared" si="1676"/>
        <v/>
      </c>
      <c r="PJ597" s="19" t="str">
        <f t="shared" si="1676"/>
        <v/>
      </c>
      <c r="PK597" s="19" t="str">
        <f t="shared" si="1676"/>
        <v/>
      </c>
      <c r="PL597" s="19" t="str">
        <f t="shared" si="1676"/>
        <v/>
      </c>
      <c r="PM597" s="19" t="str">
        <f t="shared" si="1676"/>
        <v/>
      </c>
      <c r="PN597" s="19" t="str">
        <f t="shared" si="1676"/>
        <v/>
      </c>
      <c r="PO597" s="19" t="str">
        <f t="shared" si="1676"/>
        <v/>
      </c>
      <c r="PP597" s="19" t="str">
        <f t="shared" si="1676"/>
        <v/>
      </c>
      <c r="PQ597" s="19" t="str">
        <f t="shared" si="1676"/>
        <v/>
      </c>
      <c r="PR597" s="19" t="str">
        <f t="shared" si="1676"/>
        <v/>
      </c>
      <c r="PS597" s="19" t="str">
        <f t="shared" si="1676"/>
        <v/>
      </c>
      <c r="PT597" s="19" t="str">
        <f t="shared" si="1676"/>
        <v/>
      </c>
      <c r="PU597" s="19" t="str">
        <f t="shared" ref="PU597:PY600" si="1710">IFERROR(IF(OR(PU$502="",$D597=""),"",ROUND(INDEX($J$103:$ADX$203,MATCH($D597,$I$103:$I$300,0),MATCH(PU$3,$J$102:$ADX$102,0))*1000/INDEX($J$303:$ADX$403,MATCH($D597,$I$303:$I$403,0),MATCH(PU$3,$J$302:$ADX$302,0)),2)),0)</f>
        <v/>
      </c>
      <c r="PV597" s="19" t="str">
        <f t="shared" si="1710"/>
        <v/>
      </c>
      <c r="PW597" s="19" t="str">
        <f t="shared" si="1710"/>
        <v/>
      </c>
      <c r="PX597" s="19" t="str">
        <f t="shared" si="1710"/>
        <v/>
      </c>
      <c r="PY597" s="19" t="str">
        <f t="shared" si="1710"/>
        <v/>
      </c>
      <c r="PZ597" s="19" t="str">
        <f t="shared" si="1581"/>
        <v/>
      </c>
      <c r="QA597" s="19" t="str">
        <f t="shared" si="1582"/>
        <v/>
      </c>
    </row>
    <row r="598" spans="7:443" x14ac:dyDescent="0.25">
      <c r="G598" s="20" t="str">
        <f t="shared" si="1578"/>
        <v/>
      </c>
      <c r="H598" s="20"/>
      <c r="I598" s="19" t="str">
        <f t="shared" si="1686"/>
        <v/>
      </c>
      <c r="J598" s="19" t="str">
        <f t="shared" si="1686"/>
        <v/>
      </c>
      <c r="K598" s="19" t="str">
        <f t="shared" si="1686"/>
        <v/>
      </c>
      <c r="L598" s="19" t="str">
        <f t="shared" si="1686"/>
        <v/>
      </c>
      <c r="M598" s="19" t="str">
        <f t="shared" si="1686"/>
        <v/>
      </c>
      <c r="N598" s="19" t="str">
        <f t="shared" si="1686"/>
        <v/>
      </c>
      <c r="O598" s="19" t="str">
        <f t="shared" si="1686"/>
        <v/>
      </c>
      <c r="P598" s="19" t="str">
        <f t="shared" si="1686"/>
        <v/>
      </c>
      <c r="Q598" s="19" t="str">
        <f t="shared" si="1686"/>
        <v/>
      </c>
      <c r="R598" s="19" t="str">
        <f t="shared" si="1686"/>
        <v/>
      </c>
      <c r="S598" s="19" t="str">
        <f t="shared" si="1686"/>
        <v/>
      </c>
      <c r="T598" s="19" t="str">
        <f t="shared" si="1686"/>
        <v/>
      </c>
      <c r="U598" s="50" t="str">
        <f t="shared" si="1686"/>
        <v/>
      </c>
      <c r="V598" s="19" t="str">
        <f t="shared" si="1686"/>
        <v/>
      </c>
      <c r="W598" s="19" t="str">
        <f t="shared" si="1686"/>
        <v/>
      </c>
      <c r="X598" s="19" t="str">
        <f t="shared" si="1686"/>
        <v/>
      </c>
      <c r="Y598" s="19" t="str">
        <f t="shared" si="1685"/>
        <v/>
      </c>
      <c r="Z598" s="19" t="str">
        <f t="shared" si="1685"/>
        <v/>
      </c>
      <c r="AA598" s="19" t="str">
        <f t="shared" si="1685"/>
        <v/>
      </c>
      <c r="AB598" s="19" t="str">
        <f t="shared" si="1685"/>
        <v/>
      </c>
      <c r="AC598" s="19" t="str">
        <f t="shared" si="1685"/>
        <v/>
      </c>
      <c r="AD598" s="19" t="str">
        <f t="shared" si="1685"/>
        <v/>
      </c>
      <c r="AE598" s="19" t="str">
        <f t="shared" si="1685"/>
        <v/>
      </c>
      <c r="AF598" s="19" t="str">
        <f t="shared" si="1685"/>
        <v/>
      </c>
      <c r="AG598" s="19" t="str">
        <f t="shared" si="1685"/>
        <v/>
      </c>
      <c r="AH598" s="19" t="str">
        <f t="shared" si="1685"/>
        <v/>
      </c>
      <c r="AI598" s="19" t="str">
        <f t="shared" si="1685"/>
        <v/>
      </c>
      <c r="AJ598" s="19" t="str">
        <f t="shared" si="1685"/>
        <v/>
      </c>
      <c r="AK598" s="19" t="str">
        <f t="shared" si="1685"/>
        <v/>
      </c>
      <c r="AL598" s="19" t="str">
        <f t="shared" si="1685"/>
        <v/>
      </c>
      <c r="AM598" s="19" t="str">
        <f t="shared" si="1685"/>
        <v/>
      </c>
      <c r="AN598" s="19" t="str">
        <f t="shared" si="1691"/>
        <v/>
      </c>
      <c r="AO598" s="19" t="str">
        <f t="shared" si="1691"/>
        <v/>
      </c>
      <c r="AP598" s="19" t="str">
        <f t="shared" si="1691"/>
        <v/>
      </c>
      <c r="AQ598" s="19" t="str">
        <f t="shared" si="1691"/>
        <v/>
      </c>
      <c r="AR598" s="19" t="str">
        <f t="shared" si="1691"/>
        <v/>
      </c>
      <c r="AS598" s="19" t="str">
        <f t="shared" si="1691"/>
        <v/>
      </c>
      <c r="AT598" s="19" t="str">
        <f t="shared" si="1691"/>
        <v/>
      </c>
      <c r="AU598" s="19" t="str">
        <f t="shared" si="1691"/>
        <v/>
      </c>
      <c r="AV598" s="19" t="str">
        <f t="shared" si="1691"/>
        <v/>
      </c>
      <c r="AW598" s="19" t="str">
        <f t="shared" si="1691"/>
        <v/>
      </c>
      <c r="AX598" s="19" t="str">
        <f t="shared" si="1691"/>
        <v/>
      </c>
      <c r="AY598" s="19" t="str">
        <f t="shared" si="1691"/>
        <v/>
      </c>
      <c r="AZ598" s="19" t="str">
        <f t="shared" si="1691"/>
        <v/>
      </c>
      <c r="BA598" s="19" t="str">
        <f t="shared" si="1691"/>
        <v/>
      </c>
      <c r="BB598" s="19" t="str">
        <f t="shared" si="1691"/>
        <v/>
      </c>
      <c r="BC598" s="19" t="str">
        <f t="shared" si="1691"/>
        <v/>
      </c>
      <c r="BD598" s="19" t="str">
        <f t="shared" si="1689"/>
        <v/>
      </c>
      <c r="BE598" s="19" t="str">
        <f t="shared" si="1689"/>
        <v/>
      </c>
      <c r="BF598" s="19" t="str">
        <f t="shared" si="1689"/>
        <v/>
      </c>
      <c r="BG598" s="19" t="str">
        <f t="shared" si="1689"/>
        <v/>
      </c>
      <c r="BH598" s="19" t="str">
        <f t="shared" si="1689"/>
        <v/>
      </c>
      <c r="BI598" s="19" t="str">
        <f t="shared" si="1689"/>
        <v/>
      </c>
      <c r="BJ598" s="19" t="str">
        <f t="shared" si="1689"/>
        <v/>
      </c>
      <c r="BK598" s="19" t="str">
        <f t="shared" si="1689"/>
        <v/>
      </c>
      <c r="BL598" s="19" t="str">
        <f t="shared" si="1689"/>
        <v/>
      </c>
      <c r="BM598" s="19" t="str">
        <f t="shared" si="1689"/>
        <v/>
      </c>
      <c r="BN598" s="19" t="str">
        <f t="shared" si="1689"/>
        <v/>
      </c>
      <c r="BO598" s="19" t="str">
        <f t="shared" si="1689"/>
        <v/>
      </c>
      <c r="BP598" s="19" t="str">
        <f t="shared" si="1689"/>
        <v/>
      </c>
      <c r="BQ598" s="19" t="str">
        <f t="shared" si="1689"/>
        <v/>
      </c>
      <c r="BR598" s="19" t="str">
        <f t="shared" si="1689"/>
        <v/>
      </c>
      <c r="BS598" s="19" t="str">
        <f t="shared" si="1695"/>
        <v/>
      </c>
      <c r="BT598" s="19" t="str">
        <f t="shared" si="1695"/>
        <v/>
      </c>
      <c r="BU598" s="19" t="str">
        <f t="shared" si="1695"/>
        <v/>
      </c>
      <c r="BV598" s="19" t="str">
        <f t="shared" si="1695"/>
        <v/>
      </c>
      <c r="BW598" s="19" t="str">
        <f t="shared" si="1695"/>
        <v/>
      </c>
      <c r="BX598" s="19" t="str">
        <f t="shared" si="1695"/>
        <v/>
      </c>
      <c r="BY598" s="19" t="str">
        <f t="shared" si="1695"/>
        <v/>
      </c>
      <c r="BZ598" s="19" t="str">
        <f t="shared" si="1695"/>
        <v/>
      </c>
      <c r="CA598" s="19" t="str">
        <f t="shared" si="1695"/>
        <v/>
      </c>
      <c r="CB598" s="19" t="str">
        <f t="shared" si="1695"/>
        <v/>
      </c>
      <c r="CC598" s="19" t="str">
        <f t="shared" si="1695"/>
        <v/>
      </c>
      <c r="CD598" s="19" t="str">
        <f t="shared" si="1695"/>
        <v/>
      </c>
      <c r="CE598" s="19" t="str">
        <f t="shared" si="1695"/>
        <v/>
      </c>
      <c r="CF598" s="19" t="str">
        <f t="shared" si="1695"/>
        <v/>
      </c>
      <c r="CG598" s="19" t="str">
        <f t="shared" si="1695"/>
        <v/>
      </c>
      <c r="CH598" s="19" t="str">
        <f t="shared" si="1695"/>
        <v/>
      </c>
      <c r="CI598" s="19" t="str">
        <f t="shared" si="1692"/>
        <v/>
      </c>
      <c r="CJ598" s="19" t="str">
        <f t="shared" si="1692"/>
        <v/>
      </c>
      <c r="CK598" s="19" t="str">
        <f t="shared" si="1692"/>
        <v/>
      </c>
      <c r="CL598" s="19" t="str">
        <f t="shared" si="1692"/>
        <v/>
      </c>
      <c r="CM598" s="19" t="str">
        <f t="shared" si="1692"/>
        <v/>
      </c>
      <c r="CN598" s="19" t="str">
        <f t="shared" si="1692"/>
        <v/>
      </c>
      <c r="CO598" s="19" t="str">
        <f t="shared" si="1667"/>
        <v/>
      </c>
      <c r="CP598" s="19" t="str">
        <f t="shared" si="1705"/>
        <v/>
      </c>
      <c r="CQ598" s="19" t="str">
        <f t="shared" si="1705"/>
        <v/>
      </c>
      <c r="CR598" s="19" t="str">
        <f t="shared" si="1705"/>
        <v/>
      </c>
      <c r="CS598" s="19" t="str">
        <f t="shared" si="1705"/>
        <v/>
      </c>
      <c r="CT598" s="19" t="str">
        <f t="shared" si="1705"/>
        <v/>
      </c>
      <c r="CU598" s="19" t="str">
        <f t="shared" si="1705"/>
        <v/>
      </c>
      <c r="CV598" s="19" t="str">
        <f t="shared" si="1705"/>
        <v/>
      </c>
      <c r="CW598" s="19" t="str">
        <f t="shared" si="1705"/>
        <v/>
      </c>
      <c r="CX598" s="19" t="str">
        <f t="shared" si="1705"/>
        <v/>
      </c>
      <c r="CY598" s="19" t="str">
        <f t="shared" si="1705"/>
        <v/>
      </c>
      <c r="CZ598" s="19" t="str">
        <f t="shared" si="1705"/>
        <v/>
      </c>
      <c r="DA598" s="19" t="str">
        <f t="shared" si="1705"/>
        <v/>
      </c>
      <c r="DB598" s="19" t="str">
        <f t="shared" si="1705"/>
        <v/>
      </c>
      <c r="DC598" s="19" t="str">
        <f t="shared" si="1705"/>
        <v/>
      </c>
      <c r="DD598" s="19" t="str">
        <f t="shared" si="1705"/>
        <v/>
      </c>
      <c r="DE598" s="19" t="str">
        <f t="shared" si="1705"/>
        <v/>
      </c>
      <c r="DF598" s="19" t="str">
        <f t="shared" si="1699"/>
        <v/>
      </c>
      <c r="DG598" s="19" t="str">
        <f t="shared" si="1699"/>
        <v/>
      </c>
      <c r="DH598" s="19" t="str">
        <f t="shared" si="1699"/>
        <v/>
      </c>
      <c r="DI598" s="19" t="str">
        <f t="shared" si="1699"/>
        <v/>
      </c>
      <c r="DJ598" s="19" t="str">
        <f t="shared" si="1699"/>
        <v/>
      </c>
      <c r="DK598" s="19" t="str">
        <f t="shared" si="1699"/>
        <v/>
      </c>
      <c r="DL598" s="19" t="str">
        <f t="shared" si="1699"/>
        <v/>
      </c>
      <c r="DM598" s="19" t="str">
        <f t="shared" si="1699"/>
        <v/>
      </c>
      <c r="DN598" s="19" t="str">
        <f t="shared" si="1699"/>
        <v/>
      </c>
      <c r="DO598" s="19" t="str">
        <f t="shared" si="1699"/>
        <v/>
      </c>
      <c r="DP598" s="19" t="str">
        <f t="shared" si="1699"/>
        <v/>
      </c>
      <c r="DQ598" s="19" t="str">
        <f t="shared" si="1699"/>
        <v/>
      </c>
      <c r="DR598" s="19" t="str">
        <f t="shared" si="1699"/>
        <v/>
      </c>
      <c r="DS598" s="19" t="str">
        <f t="shared" si="1699"/>
        <v/>
      </c>
      <c r="DT598" s="19" t="str">
        <f t="shared" si="1699"/>
        <v/>
      </c>
      <c r="DU598" s="19" t="str">
        <f t="shared" si="1631"/>
        <v/>
      </c>
      <c r="DV598" s="19" t="str">
        <f t="shared" si="1631"/>
        <v/>
      </c>
      <c r="DW598" s="19" t="str">
        <f t="shared" si="1631"/>
        <v/>
      </c>
      <c r="DX598" s="19" t="str">
        <f t="shared" si="1631"/>
        <v/>
      </c>
      <c r="DY598" s="19" t="str">
        <f t="shared" si="1631"/>
        <v/>
      </c>
      <c r="DZ598" s="19" t="str">
        <f t="shared" si="1631"/>
        <v/>
      </c>
      <c r="EA598" s="19" t="str">
        <f t="shared" si="1608"/>
        <v/>
      </c>
      <c r="EB598" s="19" t="str">
        <f t="shared" si="1608"/>
        <v/>
      </c>
      <c r="EC598" s="19" t="str">
        <f t="shared" si="1598"/>
        <v/>
      </c>
      <c r="ED598" s="19" t="str">
        <f t="shared" si="1700"/>
        <v/>
      </c>
      <c r="EE598" s="19" t="str">
        <f t="shared" si="1700"/>
        <v/>
      </c>
      <c r="EF598" s="19" t="str">
        <f t="shared" si="1700"/>
        <v/>
      </c>
      <c r="EG598" s="19" t="str">
        <f t="shared" si="1700"/>
        <v/>
      </c>
      <c r="EH598" s="19" t="str">
        <f t="shared" si="1700"/>
        <v/>
      </c>
      <c r="EI598" s="19" t="str">
        <f t="shared" si="1700"/>
        <v/>
      </c>
      <c r="EJ598" s="19" t="str">
        <f t="shared" si="1700"/>
        <v/>
      </c>
      <c r="EK598" s="19" t="str">
        <f t="shared" si="1700"/>
        <v/>
      </c>
      <c r="EL598" s="19" t="str">
        <f t="shared" si="1700"/>
        <v/>
      </c>
      <c r="EM598" s="19" t="str">
        <f t="shared" si="1700"/>
        <v/>
      </c>
      <c r="EN598" s="19" t="str">
        <f t="shared" si="1700"/>
        <v/>
      </c>
      <c r="EO598" s="19" t="str">
        <f t="shared" si="1700"/>
        <v/>
      </c>
      <c r="EP598" s="19" t="str">
        <f t="shared" si="1700"/>
        <v/>
      </c>
      <c r="EQ598" s="19" t="str">
        <f t="shared" si="1700"/>
        <v/>
      </c>
      <c r="ER598" s="19" t="str">
        <f t="shared" si="1700"/>
        <v/>
      </c>
      <c r="ES598" s="19" t="str">
        <f t="shared" si="1700"/>
        <v/>
      </c>
      <c r="ET598" s="19" t="str">
        <f t="shared" si="1696"/>
        <v/>
      </c>
      <c r="EU598" s="19" t="str">
        <f t="shared" si="1696"/>
        <v/>
      </c>
      <c r="EV598" s="19" t="str">
        <f t="shared" si="1696"/>
        <v/>
      </c>
      <c r="EW598" s="19" t="str">
        <f t="shared" si="1696"/>
        <v/>
      </c>
      <c r="EX598" s="19" t="str">
        <f t="shared" si="1696"/>
        <v/>
      </c>
      <c r="EY598" s="19" t="str">
        <f t="shared" si="1652"/>
        <v/>
      </c>
      <c r="EZ598" s="19" t="str">
        <f t="shared" si="1652"/>
        <v/>
      </c>
      <c r="FA598" s="19" t="str">
        <f t="shared" si="1652"/>
        <v/>
      </c>
      <c r="FB598" s="19" t="str">
        <f t="shared" si="1652"/>
        <v/>
      </c>
      <c r="FC598" s="19" t="str">
        <f t="shared" si="1652"/>
        <v/>
      </c>
      <c r="FD598" s="19" t="str">
        <f t="shared" ref="FD598:FS600" si="1711">IFERROR(IF(OR(FD$502="",$D598=""),"",ROUND(INDEX($J$103:$ADX$203,MATCH($D598,$I$103:$I$300,0),MATCH(FD$3,$J$102:$ADX$102,0))*1000/INDEX($J$303:$ADX$403,MATCH($D598,$I$303:$I$403,0),MATCH(FD$3,$J$302:$ADX$302,0)),2)),0)</f>
        <v/>
      </c>
      <c r="FE598" s="19" t="str">
        <f t="shared" si="1711"/>
        <v/>
      </c>
      <c r="FF598" s="19" t="str">
        <f t="shared" si="1711"/>
        <v/>
      </c>
      <c r="FG598" s="19" t="str">
        <f t="shared" si="1711"/>
        <v/>
      </c>
      <c r="FH598" s="19" t="str">
        <f t="shared" si="1711"/>
        <v/>
      </c>
      <c r="FI598" s="19" t="str">
        <f t="shared" si="1711"/>
        <v/>
      </c>
      <c r="FJ598" s="19" t="str">
        <f t="shared" si="1711"/>
        <v/>
      </c>
      <c r="FK598" s="19" t="str">
        <f t="shared" si="1711"/>
        <v/>
      </c>
      <c r="FL598" s="19" t="str">
        <f t="shared" si="1711"/>
        <v/>
      </c>
      <c r="FM598" s="19" t="str">
        <f t="shared" si="1711"/>
        <v/>
      </c>
      <c r="FN598" s="19" t="str">
        <f t="shared" si="1711"/>
        <v/>
      </c>
      <c r="FO598" s="19" t="str">
        <f t="shared" si="1711"/>
        <v/>
      </c>
      <c r="FP598" s="19" t="str">
        <f t="shared" si="1711"/>
        <v/>
      </c>
      <c r="FQ598" s="19" t="str">
        <f t="shared" si="1711"/>
        <v/>
      </c>
      <c r="FR598" s="19" t="str">
        <f t="shared" si="1711"/>
        <v/>
      </c>
      <c r="FS598" s="19" t="str">
        <f t="shared" si="1711"/>
        <v/>
      </c>
      <c r="FT598" s="19" t="str">
        <f t="shared" si="1684"/>
        <v/>
      </c>
      <c r="FU598" s="19" t="str">
        <f t="shared" si="1684"/>
        <v/>
      </c>
      <c r="FV598" s="19" t="str">
        <f t="shared" si="1684"/>
        <v/>
      </c>
      <c r="FW598" s="19" t="str">
        <f t="shared" si="1682"/>
        <v/>
      </c>
      <c r="FX598" s="19" t="str">
        <f t="shared" si="1682"/>
        <v/>
      </c>
      <c r="FY598" s="19" t="str">
        <f t="shared" si="1682"/>
        <v/>
      </c>
      <c r="FZ598" s="19" t="str">
        <f t="shared" si="1683"/>
        <v/>
      </c>
      <c r="GA598" s="19" t="str">
        <f t="shared" si="1688"/>
        <v/>
      </c>
      <c r="GB598" s="19" t="str">
        <f t="shared" si="1688"/>
        <v/>
      </c>
      <c r="GC598" s="19" t="str">
        <f t="shared" si="1688"/>
        <v/>
      </c>
      <c r="GD598" s="19" t="str">
        <f t="shared" si="1688"/>
        <v/>
      </c>
      <c r="GE598" s="19" t="str">
        <f t="shared" si="1688"/>
        <v/>
      </c>
      <c r="GF598" s="19" t="str">
        <f t="shared" si="1688"/>
        <v/>
      </c>
      <c r="GG598" s="19" t="str">
        <f t="shared" si="1688"/>
        <v/>
      </c>
      <c r="GH598" s="19" t="str">
        <f t="shared" si="1688"/>
        <v/>
      </c>
      <c r="GI598" s="19" t="str">
        <f t="shared" si="1688"/>
        <v/>
      </c>
      <c r="GJ598" s="19" t="str">
        <f t="shared" si="1688"/>
        <v/>
      </c>
      <c r="GK598" s="19" t="str">
        <f t="shared" si="1688"/>
        <v/>
      </c>
      <c r="GL598" s="19" t="str">
        <f t="shared" si="1688"/>
        <v/>
      </c>
      <c r="GM598" s="19" t="str">
        <f t="shared" si="1688"/>
        <v/>
      </c>
      <c r="GN598" s="19" t="str">
        <f t="shared" si="1688"/>
        <v/>
      </c>
      <c r="GO598" s="19" t="str">
        <f t="shared" si="1688"/>
        <v/>
      </c>
      <c r="GP598" s="19" t="str">
        <f t="shared" si="1688"/>
        <v/>
      </c>
      <c r="GQ598" s="19" t="str">
        <f t="shared" si="1687"/>
        <v/>
      </c>
      <c r="GR598" s="19" t="str">
        <f t="shared" si="1687"/>
        <v/>
      </c>
      <c r="GS598" s="19" t="str">
        <f t="shared" si="1687"/>
        <v/>
      </c>
      <c r="GT598" s="19" t="str">
        <f t="shared" si="1687"/>
        <v/>
      </c>
      <c r="GU598" s="19" t="str">
        <f t="shared" si="1687"/>
        <v/>
      </c>
      <c r="GV598" s="19" t="str">
        <f t="shared" si="1687"/>
        <v/>
      </c>
      <c r="GW598" s="19" t="str">
        <f t="shared" si="1687"/>
        <v/>
      </c>
      <c r="GX598" s="19" t="str">
        <f t="shared" si="1687"/>
        <v/>
      </c>
      <c r="GY598" s="19" t="str">
        <f t="shared" si="1687"/>
        <v/>
      </c>
      <c r="GZ598" s="19" t="str">
        <f t="shared" si="1687"/>
        <v/>
      </c>
      <c r="HA598" s="19" t="str">
        <f t="shared" si="1687"/>
        <v/>
      </c>
      <c r="HB598" s="19" t="str">
        <f t="shared" si="1687"/>
        <v/>
      </c>
      <c r="HC598" s="19" t="str">
        <f t="shared" si="1687"/>
        <v/>
      </c>
      <c r="HD598" s="19" t="str">
        <f t="shared" si="1687"/>
        <v/>
      </c>
      <c r="HE598" s="19" t="str">
        <f t="shared" si="1687"/>
        <v/>
      </c>
      <c r="HF598" s="19" t="str">
        <f t="shared" si="1693"/>
        <v/>
      </c>
      <c r="HG598" s="19" t="str">
        <f t="shared" si="1693"/>
        <v/>
      </c>
      <c r="HH598" s="19" t="str">
        <f t="shared" si="1693"/>
        <v/>
      </c>
      <c r="HI598" s="19" t="str">
        <f t="shared" si="1693"/>
        <v/>
      </c>
      <c r="HJ598" s="19" t="str">
        <f t="shared" si="1693"/>
        <v/>
      </c>
      <c r="HK598" s="19" t="str">
        <f t="shared" si="1693"/>
        <v/>
      </c>
      <c r="HL598" s="19" t="str">
        <f t="shared" si="1693"/>
        <v/>
      </c>
      <c r="HM598" s="19" t="str">
        <f t="shared" si="1693"/>
        <v/>
      </c>
      <c r="HN598" s="19" t="str">
        <f t="shared" si="1693"/>
        <v/>
      </c>
      <c r="HO598" s="19" t="str">
        <f t="shared" si="1694"/>
        <v/>
      </c>
      <c r="HP598" s="19" t="str">
        <f t="shared" si="1694"/>
        <v/>
      </c>
      <c r="HQ598" s="19" t="str">
        <f t="shared" si="1694"/>
        <v/>
      </c>
      <c r="HR598" s="19" t="str">
        <f t="shared" si="1694"/>
        <v/>
      </c>
      <c r="HS598" s="19" t="str">
        <f t="shared" si="1694"/>
        <v/>
      </c>
      <c r="HT598" s="19" t="str">
        <f t="shared" si="1694"/>
        <v/>
      </c>
      <c r="HU598" s="19" t="str">
        <f t="shared" si="1694"/>
        <v/>
      </c>
      <c r="HV598" s="19" t="str">
        <f t="shared" si="1694"/>
        <v/>
      </c>
      <c r="HW598" s="19" t="str">
        <f t="shared" si="1694"/>
        <v/>
      </c>
      <c r="HX598" s="19" t="str">
        <f t="shared" si="1694"/>
        <v/>
      </c>
      <c r="HY598" s="19" t="str">
        <f t="shared" si="1694"/>
        <v/>
      </c>
      <c r="HZ598" s="19" t="str">
        <f t="shared" si="1694"/>
        <v/>
      </c>
      <c r="IA598" s="19" t="str">
        <f t="shared" si="1694"/>
        <v/>
      </c>
      <c r="IB598" s="19" t="str">
        <f t="shared" si="1694"/>
        <v/>
      </c>
      <c r="IC598" s="19" t="str">
        <f t="shared" si="1694"/>
        <v/>
      </c>
      <c r="ID598" s="19" t="str">
        <f t="shared" si="1694"/>
        <v/>
      </c>
      <c r="IE598" s="19" t="str">
        <f t="shared" si="1690"/>
        <v/>
      </c>
      <c r="IF598" s="19" t="str">
        <f t="shared" si="1690"/>
        <v/>
      </c>
      <c r="IG598" s="19" t="str">
        <f t="shared" si="1690"/>
        <v/>
      </c>
      <c r="IH598" s="19" t="str">
        <f t="shared" si="1690"/>
        <v/>
      </c>
      <c r="II598" s="19" t="str">
        <f t="shared" si="1690"/>
        <v/>
      </c>
      <c r="IJ598" s="19" t="str">
        <f t="shared" si="1690"/>
        <v/>
      </c>
      <c r="IK598" s="19" t="str">
        <f t="shared" si="1690"/>
        <v/>
      </c>
      <c r="IL598" s="19" t="str">
        <f t="shared" si="1677"/>
        <v/>
      </c>
      <c r="IM598" s="19" t="str">
        <f t="shared" si="1674"/>
        <v/>
      </c>
      <c r="IN598" s="19" t="str">
        <f t="shared" si="1674"/>
        <v/>
      </c>
      <c r="IO598" s="19" t="str">
        <f t="shared" si="1674"/>
        <v/>
      </c>
      <c r="IP598" s="19" t="str">
        <f t="shared" si="1635"/>
        <v/>
      </c>
      <c r="IQ598" s="19" t="str">
        <f t="shared" si="1635"/>
        <v/>
      </c>
      <c r="IR598" s="19" t="str">
        <f t="shared" si="1635"/>
        <v/>
      </c>
      <c r="IS598" s="19" t="str">
        <f t="shared" si="1635"/>
        <v/>
      </c>
      <c r="IT598" s="19" t="str">
        <f t="shared" si="1635"/>
        <v/>
      </c>
      <c r="IU598" s="19" t="str">
        <f t="shared" si="1635"/>
        <v/>
      </c>
      <c r="IV598" s="19" t="str">
        <f t="shared" si="1635"/>
        <v/>
      </c>
      <c r="IW598" s="19" t="str">
        <f t="shared" si="1635"/>
        <v/>
      </c>
      <c r="IX598" s="19" t="str">
        <f t="shared" si="1635"/>
        <v/>
      </c>
      <c r="IY598" s="19" t="str">
        <f t="shared" si="1635"/>
        <v/>
      </c>
      <c r="IZ598" s="19" t="str">
        <f t="shared" si="1701"/>
        <v/>
      </c>
      <c r="JA598" s="19" t="str">
        <f t="shared" si="1701"/>
        <v/>
      </c>
      <c r="JB598" s="19" t="str">
        <f t="shared" si="1701"/>
        <v/>
      </c>
      <c r="JC598" s="19" t="str">
        <f t="shared" si="1701"/>
        <v/>
      </c>
      <c r="JD598" s="19" t="str">
        <f t="shared" si="1701"/>
        <v/>
      </c>
      <c r="JE598" s="19" t="str">
        <f t="shared" si="1701"/>
        <v/>
      </c>
      <c r="JF598" s="19" t="str">
        <f t="shared" si="1697"/>
        <v/>
      </c>
      <c r="JG598" s="19" t="str">
        <f t="shared" si="1697"/>
        <v/>
      </c>
      <c r="JH598" s="19" t="str">
        <f t="shared" si="1697"/>
        <v/>
      </c>
      <c r="JI598" s="19" t="str">
        <f t="shared" si="1697"/>
        <v/>
      </c>
      <c r="JJ598" s="19" t="str">
        <f t="shared" si="1697"/>
        <v/>
      </c>
      <c r="JK598" s="19" t="str">
        <f t="shared" si="1697"/>
        <v/>
      </c>
      <c r="JL598" s="19" t="str">
        <f t="shared" si="1697"/>
        <v/>
      </c>
      <c r="JM598" s="19" t="str">
        <f t="shared" si="1697"/>
        <v/>
      </c>
      <c r="JN598" s="19" t="str">
        <f t="shared" si="1697"/>
        <v/>
      </c>
      <c r="JO598" s="19" t="str">
        <f t="shared" si="1697"/>
        <v/>
      </c>
      <c r="JP598" s="19" t="str">
        <f t="shared" si="1697"/>
        <v/>
      </c>
      <c r="JQ598" s="19" t="str">
        <f t="shared" si="1697"/>
        <v/>
      </c>
      <c r="JR598" s="19" t="str">
        <f t="shared" si="1697"/>
        <v/>
      </c>
      <c r="JS598" s="19" t="str">
        <f t="shared" si="1697"/>
        <v/>
      </c>
      <c r="JT598" s="19" t="str">
        <f t="shared" si="1697"/>
        <v/>
      </c>
      <c r="JU598" s="19" t="str">
        <f t="shared" si="1706"/>
        <v/>
      </c>
      <c r="JV598" s="19" t="str">
        <f t="shared" si="1706"/>
        <v/>
      </c>
      <c r="JW598" s="19" t="str">
        <f t="shared" si="1706"/>
        <v/>
      </c>
      <c r="JX598" s="19" t="str">
        <f t="shared" si="1706"/>
        <v/>
      </c>
      <c r="JY598" s="19" t="str">
        <f t="shared" si="1706"/>
        <v/>
      </c>
      <c r="JZ598" s="19" t="str">
        <f t="shared" si="1706"/>
        <v/>
      </c>
      <c r="KA598" s="19" t="str">
        <f t="shared" si="1706"/>
        <v/>
      </c>
      <c r="KB598" s="19" t="str">
        <f t="shared" si="1706"/>
        <v/>
      </c>
      <c r="KC598" s="19" t="str">
        <f t="shared" si="1706"/>
        <v/>
      </c>
      <c r="KD598" s="19" t="str">
        <f t="shared" si="1706"/>
        <v/>
      </c>
      <c r="KE598" s="19" t="str">
        <f t="shared" si="1706"/>
        <v/>
      </c>
      <c r="KF598" s="19" t="str">
        <f t="shared" si="1706"/>
        <v/>
      </c>
      <c r="KG598" s="19" t="str">
        <f t="shared" si="1706"/>
        <v/>
      </c>
      <c r="KH598" s="19" t="str">
        <f t="shared" si="1706"/>
        <v/>
      </c>
      <c r="KI598" s="19" t="str">
        <f t="shared" si="1706"/>
        <v/>
      </c>
      <c r="KJ598" s="19" t="str">
        <f t="shared" si="1706"/>
        <v/>
      </c>
      <c r="KK598" s="19" t="str">
        <f t="shared" si="1702"/>
        <v/>
      </c>
      <c r="KL598" s="19" t="str">
        <f t="shared" si="1702"/>
        <v/>
      </c>
      <c r="KM598" s="19" t="str">
        <f t="shared" si="1702"/>
        <v/>
      </c>
      <c r="KN598" s="19" t="str">
        <f t="shared" si="1702"/>
        <v/>
      </c>
      <c r="KO598" s="19" t="str">
        <f t="shared" si="1702"/>
        <v/>
      </c>
      <c r="KP598" s="19" t="str">
        <f t="shared" si="1669"/>
        <v/>
      </c>
      <c r="KQ598" s="19" t="str">
        <f t="shared" si="1669"/>
        <v/>
      </c>
      <c r="KR598" s="19" t="str">
        <f t="shared" si="1669"/>
        <v/>
      </c>
      <c r="KS598" s="19" t="str">
        <f t="shared" ref="KS598:LH600" si="1712">IFERROR(IF(OR(KS$502="",$D598=""),"",ROUND(INDEX($J$103:$ADX$203,MATCH($D598,$I$103:$I$300,0),MATCH(KS$3,$J$102:$ADX$102,0))*1000/INDEX($J$303:$ADX$403,MATCH($D598,$I$303:$I$403,0),MATCH(KS$3,$J$302:$ADX$302,0)),2)),0)</f>
        <v/>
      </c>
      <c r="KT598" s="19" t="str">
        <f t="shared" si="1712"/>
        <v/>
      </c>
      <c r="KU598" s="19" t="str">
        <f t="shared" si="1712"/>
        <v/>
      </c>
      <c r="KV598" s="19" t="str">
        <f t="shared" si="1712"/>
        <v/>
      </c>
      <c r="KW598" s="19" t="str">
        <f t="shared" si="1712"/>
        <v/>
      </c>
      <c r="KX598" s="19" t="str">
        <f t="shared" si="1712"/>
        <v/>
      </c>
      <c r="KY598" s="19" t="str">
        <f t="shared" si="1712"/>
        <v/>
      </c>
      <c r="KZ598" s="19" t="str">
        <f t="shared" si="1712"/>
        <v/>
      </c>
      <c r="LA598" s="19" t="str">
        <f t="shared" si="1712"/>
        <v/>
      </c>
      <c r="LB598" s="19" t="str">
        <f t="shared" si="1712"/>
        <v/>
      </c>
      <c r="LC598" s="19" t="str">
        <f t="shared" si="1712"/>
        <v/>
      </c>
      <c r="LD598" s="19" t="str">
        <f t="shared" si="1712"/>
        <v/>
      </c>
      <c r="LE598" s="19" t="str">
        <f t="shared" si="1712"/>
        <v/>
      </c>
      <c r="LF598" s="19" t="str">
        <f t="shared" si="1712"/>
        <v/>
      </c>
      <c r="LG598" s="19" t="str">
        <f t="shared" si="1712"/>
        <v/>
      </c>
      <c r="LH598" s="19" t="str">
        <f t="shared" si="1712"/>
        <v/>
      </c>
      <c r="LI598" s="19" t="str">
        <f t="shared" si="1707"/>
        <v/>
      </c>
      <c r="LJ598" s="19" t="str">
        <f t="shared" si="1707"/>
        <v/>
      </c>
      <c r="LK598" s="19" t="str">
        <f t="shared" si="1707"/>
        <v/>
      </c>
      <c r="LL598" s="19" t="str">
        <f t="shared" si="1707"/>
        <v/>
      </c>
      <c r="LM598" s="19" t="str">
        <f t="shared" si="1707"/>
        <v/>
      </c>
      <c r="LN598" s="19" t="str">
        <f t="shared" si="1707"/>
        <v/>
      </c>
      <c r="LO598" s="19" t="str">
        <f t="shared" si="1707"/>
        <v/>
      </c>
      <c r="LP598" s="19" t="str">
        <f t="shared" si="1707"/>
        <v/>
      </c>
      <c r="LQ598" s="19" t="str">
        <f t="shared" si="1707"/>
        <v/>
      </c>
      <c r="LR598" s="19" t="str">
        <f t="shared" si="1698"/>
        <v/>
      </c>
      <c r="LS598" s="19" t="str">
        <f t="shared" si="1698"/>
        <v/>
      </c>
      <c r="LT598" s="19" t="str">
        <f t="shared" si="1698"/>
        <v/>
      </c>
      <c r="LU598" s="19" t="str">
        <f t="shared" si="1698"/>
        <v/>
      </c>
      <c r="LV598" s="19" t="str">
        <f t="shared" si="1698"/>
        <v/>
      </c>
      <c r="LW598" s="19" t="str">
        <f t="shared" si="1698"/>
        <v/>
      </c>
      <c r="LX598" s="19" t="str">
        <f t="shared" si="1698"/>
        <v/>
      </c>
      <c r="LY598" s="19" t="str">
        <f t="shared" si="1698"/>
        <v/>
      </c>
      <c r="LZ598" s="19" t="str">
        <f t="shared" si="1698"/>
        <v/>
      </c>
      <c r="MA598" s="19" t="str">
        <f t="shared" si="1698"/>
        <v/>
      </c>
      <c r="MB598" s="19" t="str">
        <f t="shared" si="1698"/>
        <v/>
      </c>
      <c r="MC598" s="19" t="str">
        <f t="shared" si="1698"/>
        <v/>
      </c>
      <c r="MD598" s="19" t="str">
        <f t="shared" si="1698"/>
        <v/>
      </c>
      <c r="ME598" s="19" t="str">
        <f t="shared" si="1698"/>
        <v/>
      </c>
      <c r="MF598" s="19" t="str">
        <f t="shared" si="1698"/>
        <v/>
      </c>
      <c r="MG598" s="19" t="str">
        <f t="shared" si="1708"/>
        <v/>
      </c>
      <c r="MH598" s="19" t="str">
        <f t="shared" si="1708"/>
        <v/>
      </c>
      <c r="MI598" s="19" t="str">
        <f t="shared" si="1708"/>
        <v/>
      </c>
      <c r="MJ598" s="19" t="str">
        <f t="shared" si="1708"/>
        <v/>
      </c>
      <c r="MK598" s="19" t="str">
        <f t="shared" si="1708"/>
        <v/>
      </c>
      <c r="ML598" s="19" t="str">
        <f t="shared" si="1708"/>
        <v/>
      </c>
      <c r="MM598" s="19" t="str">
        <f t="shared" si="1708"/>
        <v/>
      </c>
      <c r="MN598" s="19" t="str">
        <f t="shared" si="1708"/>
        <v/>
      </c>
      <c r="MO598" s="19" t="str">
        <f t="shared" si="1708"/>
        <v/>
      </c>
      <c r="MP598" s="19" t="str">
        <f t="shared" si="1708"/>
        <v/>
      </c>
      <c r="MQ598" s="19" t="str">
        <f t="shared" si="1708"/>
        <v/>
      </c>
      <c r="MR598" s="19" t="str">
        <f t="shared" si="1708"/>
        <v/>
      </c>
      <c r="MS598" s="19" t="str">
        <f t="shared" si="1708"/>
        <v/>
      </c>
      <c r="MT598" s="19" t="str">
        <f t="shared" si="1708"/>
        <v/>
      </c>
      <c r="MU598" s="19" t="str">
        <f t="shared" si="1708"/>
        <v/>
      </c>
      <c r="MV598" s="19" t="str">
        <f t="shared" si="1708"/>
        <v/>
      </c>
      <c r="MW598" s="19" t="str">
        <f t="shared" si="1704"/>
        <v/>
      </c>
      <c r="MX598" s="19" t="str">
        <f t="shared" si="1704"/>
        <v/>
      </c>
      <c r="MY598" s="19" t="str">
        <f t="shared" si="1704"/>
        <v/>
      </c>
      <c r="MZ598" s="19" t="str">
        <f t="shared" si="1704"/>
        <v/>
      </c>
      <c r="NA598" s="19" t="str">
        <f t="shared" si="1704"/>
        <v/>
      </c>
      <c r="NB598" s="19" t="str">
        <f t="shared" si="1670"/>
        <v/>
      </c>
      <c r="NC598" s="19" t="str">
        <f t="shared" si="1670"/>
        <v/>
      </c>
      <c r="ND598" s="19" t="str">
        <f t="shared" si="1670"/>
        <v/>
      </c>
      <c r="NE598" s="19" t="str">
        <f t="shared" ref="NE598:NT600" si="1713">IFERROR(IF(OR(NE$502="",$D598=""),"",ROUND(INDEX($J$103:$ADX$203,MATCH($D598,$I$103:$I$300,0),MATCH(NE$3,$J$102:$ADX$102,0))*1000/INDEX($J$303:$ADX$403,MATCH($D598,$I$303:$I$403,0),MATCH(NE$3,$J$302:$ADX$302,0)),2)),0)</f>
        <v/>
      </c>
      <c r="NF598" s="19" t="str">
        <f t="shared" si="1713"/>
        <v/>
      </c>
      <c r="NG598" s="19" t="str">
        <f t="shared" si="1713"/>
        <v/>
      </c>
      <c r="NH598" s="19" t="str">
        <f t="shared" si="1713"/>
        <v/>
      </c>
      <c r="NI598" s="19" t="str">
        <f t="shared" si="1713"/>
        <v/>
      </c>
      <c r="NJ598" s="19" t="str">
        <f t="shared" si="1713"/>
        <v/>
      </c>
      <c r="NK598" s="19" t="str">
        <f t="shared" si="1713"/>
        <v/>
      </c>
      <c r="NL598" s="19" t="str">
        <f t="shared" si="1713"/>
        <v/>
      </c>
      <c r="NM598" s="19" t="str">
        <f t="shared" si="1713"/>
        <v/>
      </c>
      <c r="NN598" s="19" t="str">
        <f t="shared" si="1713"/>
        <v/>
      </c>
      <c r="NO598" s="19" t="str">
        <f t="shared" si="1713"/>
        <v/>
      </c>
      <c r="NP598" s="19" t="str">
        <f t="shared" si="1713"/>
        <v/>
      </c>
      <c r="NQ598" s="19" t="str">
        <f t="shared" si="1713"/>
        <v/>
      </c>
      <c r="NR598" s="19" t="str">
        <f t="shared" si="1713"/>
        <v/>
      </c>
      <c r="NS598" s="19" t="str">
        <f t="shared" si="1713"/>
        <v/>
      </c>
      <c r="NT598" s="19" t="str">
        <f t="shared" si="1713"/>
        <v/>
      </c>
      <c r="NU598" s="19" t="str">
        <f t="shared" si="1709"/>
        <v/>
      </c>
      <c r="NV598" s="19" t="str">
        <f t="shared" si="1709"/>
        <v/>
      </c>
      <c r="NW598" s="19" t="str">
        <f t="shared" si="1709"/>
        <v/>
      </c>
      <c r="NX598" s="19" t="str">
        <f t="shared" si="1709"/>
        <v/>
      </c>
      <c r="NY598" s="19" t="str">
        <f t="shared" si="1709"/>
        <v/>
      </c>
      <c r="NZ598" s="19" t="str">
        <f t="shared" si="1709"/>
        <v/>
      </c>
      <c r="OA598" s="19" t="str">
        <f t="shared" si="1709"/>
        <v/>
      </c>
      <c r="OB598" s="19" t="str">
        <f t="shared" si="1709"/>
        <v/>
      </c>
      <c r="OC598" s="19" t="str">
        <f t="shared" si="1709"/>
        <v/>
      </c>
      <c r="OD598" s="19" t="str">
        <f t="shared" si="1622"/>
        <v/>
      </c>
      <c r="OE598" s="19" t="str">
        <f t="shared" si="1622"/>
        <v/>
      </c>
      <c r="OF598" s="19" t="str">
        <f t="shared" ref="OF598:OU600" si="1714">IFERROR(IF(OR(OF$502="",$D598=""),"",ROUND(INDEX($J$103:$ADX$203,MATCH($D598,$I$103:$I$300,0),MATCH(OF$3,$J$102:$ADX$102,0))*1000/INDEX($J$303:$ADX$403,MATCH($D598,$I$303:$I$403,0),MATCH(OF$3,$J$302:$ADX$302,0)),2)),0)</f>
        <v/>
      </c>
      <c r="OG598" s="19" t="str">
        <f t="shared" si="1714"/>
        <v/>
      </c>
      <c r="OH598" s="19" t="str">
        <f t="shared" si="1714"/>
        <v/>
      </c>
      <c r="OI598" s="19" t="str">
        <f t="shared" si="1714"/>
        <v/>
      </c>
      <c r="OJ598" s="19" t="str">
        <f t="shared" si="1714"/>
        <v/>
      </c>
      <c r="OK598" s="19" t="str">
        <f t="shared" si="1714"/>
        <v/>
      </c>
      <c r="OL598" s="19" t="str">
        <f t="shared" si="1714"/>
        <v/>
      </c>
      <c r="OM598" s="19" t="str">
        <f t="shared" si="1714"/>
        <v/>
      </c>
      <c r="ON598" s="19" t="str">
        <f t="shared" si="1714"/>
        <v/>
      </c>
      <c r="OO598" s="19" t="str">
        <f t="shared" si="1714"/>
        <v/>
      </c>
      <c r="OP598" s="19" t="str">
        <f t="shared" si="1714"/>
        <v/>
      </c>
      <c r="OQ598" s="19" t="str">
        <f t="shared" si="1714"/>
        <v/>
      </c>
      <c r="OR598" s="19" t="str">
        <f t="shared" si="1714"/>
        <v/>
      </c>
      <c r="OS598" s="19" t="str">
        <f t="shared" si="1714"/>
        <v/>
      </c>
      <c r="OT598" s="19" t="str">
        <f t="shared" si="1714"/>
        <v/>
      </c>
      <c r="OU598" s="19" t="str">
        <f t="shared" si="1714"/>
        <v/>
      </c>
      <c r="OV598" s="19" t="str">
        <f t="shared" si="1681"/>
        <v/>
      </c>
      <c r="OW598" s="19" t="str">
        <f t="shared" si="1681"/>
        <v/>
      </c>
      <c r="OX598" s="19" t="str">
        <f t="shared" si="1681"/>
        <v/>
      </c>
      <c r="OY598" s="19" t="str">
        <f t="shared" si="1681"/>
        <v/>
      </c>
      <c r="OZ598" s="19" t="str">
        <f t="shared" si="1681"/>
        <v/>
      </c>
      <c r="PA598" s="19" t="str">
        <f t="shared" si="1681"/>
        <v/>
      </c>
      <c r="PB598" s="19" t="str">
        <f t="shared" si="1681"/>
        <v/>
      </c>
      <c r="PC598" s="19" t="str">
        <f t="shared" si="1679"/>
        <v/>
      </c>
      <c r="PD598" s="19" t="str">
        <f t="shared" si="1680"/>
        <v/>
      </c>
      <c r="PE598" s="19" t="str">
        <f t="shared" si="1680"/>
        <v/>
      </c>
      <c r="PF598" s="19" t="str">
        <f t="shared" ref="PF598:PU600" si="1715">IFERROR(IF(OR(PF$502="",$D598=""),"",ROUND(INDEX($J$103:$ADX$203,MATCH($D598,$I$103:$I$300,0),MATCH(PF$3,$J$102:$ADX$102,0))*1000/INDEX($J$303:$ADX$403,MATCH($D598,$I$303:$I$403,0),MATCH(PF$3,$J$302:$ADX$302,0)),2)),0)</f>
        <v/>
      </c>
      <c r="PG598" s="19" t="str">
        <f t="shared" si="1715"/>
        <v/>
      </c>
      <c r="PH598" s="19" t="str">
        <f t="shared" si="1715"/>
        <v/>
      </c>
      <c r="PI598" s="19" t="str">
        <f t="shared" si="1715"/>
        <v/>
      </c>
      <c r="PJ598" s="19" t="str">
        <f t="shared" si="1715"/>
        <v/>
      </c>
      <c r="PK598" s="19" t="str">
        <f t="shared" si="1715"/>
        <v/>
      </c>
      <c r="PL598" s="19" t="str">
        <f t="shared" si="1715"/>
        <v/>
      </c>
      <c r="PM598" s="19" t="str">
        <f t="shared" si="1715"/>
        <v/>
      </c>
      <c r="PN598" s="19" t="str">
        <f t="shared" si="1715"/>
        <v/>
      </c>
      <c r="PO598" s="19" t="str">
        <f t="shared" si="1715"/>
        <v/>
      </c>
      <c r="PP598" s="19" t="str">
        <f t="shared" si="1715"/>
        <v/>
      </c>
      <c r="PQ598" s="19" t="str">
        <f t="shared" si="1715"/>
        <v/>
      </c>
      <c r="PR598" s="19" t="str">
        <f t="shared" si="1715"/>
        <v/>
      </c>
      <c r="PS598" s="19" t="str">
        <f t="shared" si="1715"/>
        <v/>
      </c>
      <c r="PT598" s="19" t="str">
        <f t="shared" si="1715"/>
        <v/>
      </c>
      <c r="PU598" s="19" t="str">
        <f t="shared" si="1715"/>
        <v/>
      </c>
      <c r="PV598" s="19" t="str">
        <f t="shared" si="1710"/>
        <v/>
      </c>
      <c r="PW598" s="19" t="str">
        <f t="shared" si="1710"/>
        <v/>
      </c>
      <c r="PX598" s="19" t="str">
        <f t="shared" si="1710"/>
        <v/>
      </c>
      <c r="PY598" s="19" t="str">
        <f t="shared" si="1710"/>
        <v/>
      </c>
      <c r="PZ598" s="19" t="str">
        <f t="shared" si="1581"/>
        <v/>
      </c>
      <c r="QA598" s="19" t="str">
        <f t="shared" si="1582"/>
        <v/>
      </c>
    </row>
    <row r="599" spans="7:443" x14ac:dyDescent="0.25">
      <c r="G599" s="20" t="str">
        <f t="shared" si="1578"/>
        <v/>
      </c>
      <c r="H599" s="20"/>
      <c r="I599" s="19" t="str">
        <f t="shared" si="1686"/>
        <v/>
      </c>
      <c r="J599" s="19" t="str">
        <f t="shared" si="1686"/>
        <v/>
      </c>
      <c r="K599" s="19" t="str">
        <f t="shared" si="1686"/>
        <v/>
      </c>
      <c r="L599" s="19" t="str">
        <f t="shared" si="1686"/>
        <v/>
      </c>
      <c r="M599" s="19" t="str">
        <f t="shared" si="1686"/>
        <v/>
      </c>
      <c r="N599" s="19" t="str">
        <f t="shared" si="1686"/>
        <v/>
      </c>
      <c r="O599" s="19" t="str">
        <f t="shared" si="1686"/>
        <v/>
      </c>
      <c r="P599" s="19" t="str">
        <f t="shared" si="1686"/>
        <v/>
      </c>
      <c r="Q599" s="19" t="str">
        <f t="shared" si="1686"/>
        <v/>
      </c>
      <c r="R599" s="19" t="str">
        <f t="shared" si="1686"/>
        <v/>
      </c>
      <c r="S599" s="19" t="str">
        <f t="shared" si="1686"/>
        <v/>
      </c>
      <c r="T599" s="19" t="str">
        <f t="shared" si="1686"/>
        <v/>
      </c>
      <c r="U599" s="50" t="str">
        <f t="shared" si="1686"/>
        <v/>
      </c>
      <c r="V599" s="19" t="str">
        <f t="shared" si="1686"/>
        <v/>
      </c>
      <c r="W599" s="19" t="str">
        <f t="shared" si="1686"/>
        <v/>
      </c>
      <c r="X599" s="19" t="str">
        <f t="shared" si="1686"/>
        <v/>
      </c>
      <c r="Y599" s="19" t="str">
        <f t="shared" si="1685"/>
        <v/>
      </c>
      <c r="Z599" s="19" t="str">
        <f t="shared" si="1685"/>
        <v/>
      </c>
      <c r="AA599" s="19" t="str">
        <f t="shared" si="1685"/>
        <v/>
      </c>
      <c r="AB599" s="19" t="str">
        <f t="shared" si="1685"/>
        <v/>
      </c>
      <c r="AC599" s="19" t="str">
        <f t="shared" si="1685"/>
        <v/>
      </c>
      <c r="AD599" s="19" t="str">
        <f t="shared" si="1685"/>
        <v/>
      </c>
      <c r="AE599" s="19" t="str">
        <f t="shared" si="1685"/>
        <v/>
      </c>
      <c r="AF599" s="19" t="str">
        <f t="shared" si="1685"/>
        <v/>
      </c>
      <c r="AG599" s="19" t="str">
        <f t="shared" si="1685"/>
        <v/>
      </c>
      <c r="AH599" s="19" t="str">
        <f t="shared" si="1685"/>
        <v/>
      </c>
      <c r="AI599" s="19" t="str">
        <f t="shared" si="1685"/>
        <v/>
      </c>
      <c r="AJ599" s="19" t="str">
        <f t="shared" si="1685"/>
        <v/>
      </c>
      <c r="AK599" s="19" t="str">
        <f t="shared" si="1685"/>
        <v/>
      </c>
      <c r="AL599" s="19" t="str">
        <f t="shared" si="1685"/>
        <v/>
      </c>
      <c r="AM599" s="19" t="str">
        <f t="shared" si="1685"/>
        <v/>
      </c>
      <c r="AN599" s="19" t="str">
        <f t="shared" si="1691"/>
        <v/>
      </c>
      <c r="AO599" s="19" t="str">
        <f t="shared" si="1691"/>
        <v/>
      </c>
      <c r="AP599" s="19" t="str">
        <f t="shared" si="1691"/>
        <v/>
      </c>
      <c r="AQ599" s="19" t="str">
        <f t="shared" si="1691"/>
        <v/>
      </c>
      <c r="AR599" s="19" t="str">
        <f t="shared" si="1691"/>
        <v/>
      </c>
      <c r="AS599" s="19" t="str">
        <f t="shared" si="1691"/>
        <v/>
      </c>
      <c r="AT599" s="19" t="str">
        <f t="shared" si="1691"/>
        <v/>
      </c>
      <c r="AU599" s="19" t="str">
        <f t="shared" si="1691"/>
        <v/>
      </c>
      <c r="AV599" s="19" t="str">
        <f t="shared" si="1691"/>
        <v/>
      </c>
      <c r="AW599" s="19" t="str">
        <f t="shared" si="1691"/>
        <v/>
      </c>
      <c r="AX599" s="19" t="str">
        <f t="shared" si="1691"/>
        <v/>
      </c>
      <c r="AY599" s="19" t="str">
        <f t="shared" si="1691"/>
        <v/>
      </c>
      <c r="AZ599" s="19" t="str">
        <f t="shared" si="1691"/>
        <v/>
      </c>
      <c r="BA599" s="19" t="str">
        <f t="shared" si="1691"/>
        <v/>
      </c>
      <c r="BB599" s="19" t="str">
        <f t="shared" si="1691"/>
        <v/>
      </c>
      <c r="BC599" s="19" t="str">
        <f t="shared" si="1691"/>
        <v/>
      </c>
      <c r="BD599" s="19" t="str">
        <f t="shared" si="1689"/>
        <v/>
      </c>
      <c r="BE599" s="19" t="str">
        <f t="shared" si="1689"/>
        <v/>
      </c>
      <c r="BF599" s="19" t="str">
        <f t="shared" si="1689"/>
        <v/>
      </c>
      <c r="BG599" s="19" t="str">
        <f t="shared" si="1689"/>
        <v/>
      </c>
      <c r="BH599" s="19" t="str">
        <f t="shared" si="1689"/>
        <v/>
      </c>
      <c r="BI599" s="19" t="str">
        <f t="shared" si="1689"/>
        <v/>
      </c>
      <c r="BJ599" s="19" t="str">
        <f t="shared" si="1689"/>
        <v/>
      </c>
      <c r="BK599" s="19" t="str">
        <f t="shared" si="1689"/>
        <v/>
      </c>
      <c r="BL599" s="19" t="str">
        <f t="shared" si="1689"/>
        <v/>
      </c>
      <c r="BM599" s="19" t="str">
        <f t="shared" si="1689"/>
        <v/>
      </c>
      <c r="BN599" s="19" t="str">
        <f t="shared" si="1689"/>
        <v/>
      </c>
      <c r="BO599" s="19" t="str">
        <f t="shared" si="1689"/>
        <v/>
      </c>
      <c r="BP599" s="19" t="str">
        <f t="shared" si="1689"/>
        <v/>
      </c>
      <c r="BQ599" s="19" t="str">
        <f t="shared" si="1689"/>
        <v/>
      </c>
      <c r="BR599" s="19" t="str">
        <f t="shared" si="1689"/>
        <v/>
      </c>
      <c r="BS599" s="19" t="str">
        <f t="shared" si="1695"/>
        <v/>
      </c>
      <c r="BT599" s="19" t="str">
        <f t="shared" si="1695"/>
        <v/>
      </c>
      <c r="BU599" s="19" t="str">
        <f t="shared" si="1695"/>
        <v/>
      </c>
      <c r="BV599" s="19" t="str">
        <f t="shared" si="1695"/>
        <v/>
      </c>
      <c r="BW599" s="19" t="str">
        <f t="shared" si="1695"/>
        <v/>
      </c>
      <c r="BX599" s="19" t="str">
        <f t="shared" si="1695"/>
        <v/>
      </c>
      <c r="BY599" s="19" t="str">
        <f t="shared" si="1695"/>
        <v/>
      </c>
      <c r="BZ599" s="19" t="str">
        <f t="shared" si="1695"/>
        <v/>
      </c>
      <c r="CA599" s="19" t="str">
        <f t="shared" si="1695"/>
        <v/>
      </c>
      <c r="CB599" s="19" t="str">
        <f t="shared" si="1695"/>
        <v/>
      </c>
      <c r="CC599" s="19" t="str">
        <f t="shared" si="1695"/>
        <v/>
      </c>
      <c r="CD599" s="19" t="str">
        <f t="shared" si="1695"/>
        <v/>
      </c>
      <c r="CE599" s="19" t="str">
        <f t="shared" si="1695"/>
        <v/>
      </c>
      <c r="CF599" s="19" t="str">
        <f t="shared" si="1695"/>
        <v/>
      </c>
      <c r="CG599" s="19" t="str">
        <f t="shared" si="1695"/>
        <v/>
      </c>
      <c r="CH599" s="19" t="str">
        <f t="shared" si="1695"/>
        <v/>
      </c>
      <c r="CI599" s="19" t="str">
        <f t="shared" si="1692"/>
        <v/>
      </c>
      <c r="CJ599" s="19" t="str">
        <f t="shared" si="1692"/>
        <v/>
      </c>
      <c r="CK599" s="19" t="str">
        <f t="shared" si="1692"/>
        <v/>
      </c>
      <c r="CL599" s="19" t="str">
        <f t="shared" si="1692"/>
        <v/>
      </c>
      <c r="CM599" s="19" t="str">
        <f t="shared" si="1692"/>
        <v/>
      </c>
      <c r="CN599" s="19" t="str">
        <f t="shared" si="1692"/>
        <v/>
      </c>
      <c r="CO599" s="19" t="str">
        <f t="shared" si="1667"/>
        <v/>
      </c>
      <c r="CP599" s="19" t="str">
        <f t="shared" si="1705"/>
        <v/>
      </c>
      <c r="CQ599" s="19" t="str">
        <f t="shared" si="1705"/>
        <v/>
      </c>
      <c r="CR599" s="19" t="str">
        <f t="shared" si="1705"/>
        <v/>
      </c>
      <c r="CS599" s="19" t="str">
        <f t="shared" si="1705"/>
        <v/>
      </c>
      <c r="CT599" s="19" t="str">
        <f t="shared" si="1705"/>
        <v/>
      </c>
      <c r="CU599" s="19" t="str">
        <f t="shared" si="1705"/>
        <v/>
      </c>
      <c r="CV599" s="19" t="str">
        <f t="shared" si="1705"/>
        <v/>
      </c>
      <c r="CW599" s="19" t="str">
        <f t="shared" si="1705"/>
        <v/>
      </c>
      <c r="CX599" s="19" t="str">
        <f t="shared" si="1705"/>
        <v/>
      </c>
      <c r="CY599" s="19" t="str">
        <f t="shared" si="1705"/>
        <v/>
      </c>
      <c r="CZ599" s="19" t="str">
        <f t="shared" si="1705"/>
        <v/>
      </c>
      <c r="DA599" s="19" t="str">
        <f t="shared" si="1705"/>
        <v/>
      </c>
      <c r="DB599" s="19" t="str">
        <f t="shared" si="1705"/>
        <v/>
      </c>
      <c r="DC599" s="19" t="str">
        <f t="shared" si="1705"/>
        <v/>
      </c>
      <c r="DD599" s="19" t="str">
        <f t="shared" si="1705"/>
        <v/>
      </c>
      <c r="DE599" s="19" t="str">
        <f t="shared" si="1705"/>
        <v/>
      </c>
      <c r="DF599" s="19" t="str">
        <f t="shared" si="1699"/>
        <v/>
      </c>
      <c r="DG599" s="19" t="str">
        <f t="shared" si="1699"/>
        <v/>
      </c>
      <c r="DH599" s="19" t="str">
        <f t="shared" si="1699"/>
        <v/>
      </c>
      <c r="DI599" s="19" t="str">
        <f t="shared" si="1699"/>
        <v/>
      </c>
      <c r="DJ599" s="19" t="str">
        <f t="shared" si="1699"/>
        <v/>
      </c>
      <c r="DK599" s="19" t="str">
        <f t="shared" si="1699"/>
        <v/>
      </c>
      <c r="DL599" s="19" t="str">
        <f t="shared" si="1699"/>
        <v/>
      </c>
      <c r="DM599" s="19" t="str">
        <f t="shared" si="1699"/>
        <v/>
      </c>
      <c r="DN599" s="19" t="str">
        <f t="shared" si="1699"/>
        <v/>
      </c>
      <c r="DO599" s="19" t="str">
        <f t="shared" si="1699"/>
        <v/>
      </c>
      <c r="DP599" s="19" t="str">
        <f t="shared" si="1699"/>
        <v/>
      </c>
      <c r="DQ599" s="19" t="str">
        <f t="shared" si="1699"/>
        <v/>
      </c>
      <c r="DR599" s="19" t="str">
        <f t="shared" si="1699"/>
        <v/>
      </c>
      <c r="DS599" s="19" t="str">
        <f t="shared" si="1699"/>
        <v/>
      </c>
      <c r="DT599" s="19" t="str">
        <f t="shared" si="1699"/>
        <v/>
      </c>
      <c r="DU599" s="19" t="str">
        <f t="shared" si="1631"/>
        <v/>
      </c>
      <c r="DV599" s="19" t="str">
        <f t="shared" si="1631"/>
        <v/>
      </c>
      <c r="DW599" s="19" t="str">
        <f t="shared" si="1631"/>
        <v/>
      </c>
      <c r="DX599" s="19" t="str">
        <f t="shared" si="1631"/>
        <v/>
      </c>
      <c r="DY599" s="19" t="str">
        <f t="shared" si="1631"/>
        <v/>
      </c>
      <c r="DZ599" s="19" t="str">
        <f t="shared" si="1631"/>
        <v/>
      </c>
      <c r="EA599" s="19" t="str">
        <f t="shared" si="1608"/>
        <v/>
      </c>
      <c r="EB599" s="19" t="str">
        <f t="shared" si="1608"/>
        <v/>
      </c>
      <c r="EC599" s="19" t="str">
        <f t="shared" si="1598"/>
        <v/>
      </c>
      <c r="ED599" s="19" t="str">
        <f t="shared" si="1700"/>
        <v/>
      </c>
      <c r="EE599" s="19" t="str">
        <f t="shared" si="1700"/>
        <v/>
      </c>
      <c r="EF599" s="19" t="str">
        <f t="shared" si="1700"/>
        <v/>
      </c>
      <c r="EG599" s="19" t="str">
        <f t="shared" si="1700"/>
        <v/>
      </c>
      <c r="EH599" s="19" t="str">
        <f t="shared" si="1700"/>
        <v/>
      </c>
      <c r="EI599" s="19" t="str">
        <f t="shared" si="1700"/>
        <v/>
      </c>
      <c r="EJ599" s="19" t="str">
        <f t="shared" si="1700"/>
        <v/>
      </c>
      <c r="EK599" s="19" t="str">
        <f t="shared" si="1700"/>
        <v/>
      </c>
      <c r="EL599" s="19" t="str">
        <f t="shared" si="1700"/>
        <v/>
      </c>
      <c r="EM599" s="19" t="str">
        <f t="shared" si="1700"/>
        <v/>
      </c>
      <c r="EN599" s="19" t="str">
        <f t="shared" si="1700"/>
        <v/>
      </c>
      <c r="EO599" s="19" t="str">
        <f t="shared" si="1700"/>
        <v/>
      </c>
      <c r="EP599" s="19" t="str">
        <f t="shared" si="1700"/>
        <v/>
      </c>
      <c r="EQ599" s="19" t="str">
        <f t="shared" si="1700"/>
        <v/>
      </c>
      <c r="ER599" s="19" t="str">
        <f t="shared" si="1700"/>
        <v/>
      </c>
      <c r="ES599" s="19" t="str">
        <f t="shared" si="1700"/>
        <v/>
      </c>
      <c r="ET599" s="19" t="str">
        <f t="shared" si="1696"/>
        <v/>
      </c>
      <c r="EU599" s="19" t="str">
        <f t="shared" si="1696"/>
        <v/>
      </c>
      <c r="EV599" s="19" t="str">
        <f t="shared" si="1696"/>
        <v/>
      </c>
      <c r="EW599" s="19" t="str">
        <f t="shared" si="1696"/>
        <v/>
      </c>
      <c r="EX599" s="19" t="str">
        <f t="shared" si="1696"/>
        <v/>
      </c>
      <c r="EY599" s="19" t="str">
        <f t="shared" ref="EY599:FN600" si="1716">IFERROR(IF(OR(EY$502="",$D599=""),"",ROUND(INDEX($J$103:$ADX$203,MATCH($D599,$I$103:$I$300,0),MATCH(EY$3,$J$102:$ADX$102,0))*1000/INDEX($J$303:$ADX$403,MATCH($D599,$I$303:$I$403,0),MATCH(EY$3,$J$302:$ADX$302,0)),2)),0)</f>
        <v/>
      </c>
      <c r="EZ599" s="19" t="str">
        <f t="shared" si="1716"/>
        <v/>
      </c>
      <c r="FA599" s="19" t="str">
        <f t="shared" si="1716"/>
        <v/>
      </c>
      <c r="FB599" s="19" t="str">
        <f t="shared" si="1716"/>
        <v/>
      </c>
      <c r="FC599" s="19" t="str">
        <f t="shared" si="1716"/>
        <v/>
      </c>
      <c r="FD599" s="19" t="str">
        <f t="shared" si="1716"/>
        <v/>
      </c>
      <c r="FE599" s="19" t="str">
        <f t="shared" si="1716"/>
        <v/>
      </c>
      <c r="FF599" s="19" t="str">
        <f t="shared" si="1716"/>
        <v/>
      </c>
      <c r="FG599" s="19" t="str">
        <f t="shared" si="1716"/>
        <v/>
      </c>
      <c r="FH599" s="19" t="str">
        <f t="shared" si="1716"/>
        <v/>
      </c>
      <c r="FI599" s="19" t="str">
        <f t="shared" si="1716"/>
        <v/>
      </c>
      <c r="FJ599" s="19" t="str">
        <f t="shared" si="1716"/>
        <v/>
      </c>
      <c r="FK599" s="19" t="str">
        <f t="shared" si="1716"/>
        <v/>
      </c>
      <c r="FL599" s="19" t="str">
        <f t="shared" si="1716"/>
        <v/>
      </c>
      <c r="FM599" s="19" t="str">
        <f t="shared" si="1716"/>
        <v/>
      </c>
      <c r="FN599" s="19" t="str">
        <f t="shared" si="1716"/>
        <v/>
      </c>
      <c r="FO599" s="19" t="str">
        <f t="shared" si="1711"/>
        <v/>
      </c>
      <c r="FP599" s="19" t="str">
        <f t="shared" si="1711"/>
        <v/>
      </c>
      <c r="FQ599" s="19" t="str">
        <f t="shared" si="1711"/>
        <v/>
      </c>
      <c r="FR599" s="19" t="str">
        <f t="shared" si="1711"/>
        <v/>
      </c>
      <c r="FS599" s="19" t="str">
        <f t="shared" si="1711"/>
        <v/>
      </c>
      <c r="FT599" s="19" t="str">
        <f t="shared" si="1684"/>
        <v/>
      </c>
      <c r="FU599" s="19" t="str">
        <f t="shared" si="1684"/>
        <v/>
      </c>
      <c r="FV599" s="19" t="str">
        <f t="shared" si="1684"/>
        <v/>
      </c>
      <c r="FW599" s="19" t="str">
        <f t="shared" si="1682"/>
        <v/>
      </c>
      <c r="FX599" s="19" t="str">
        <f t="shared" si="1682"/>
        <v/>
      </c>
      <c r="FY599" s="19" t="str">
        <f t="shared" si="1682"/>
        <v/>
      </c>
      <c r="FZ599" s="19" t="str">
        <f t="shared" si="1683"/>
        <v/>
      </c>
      <c r="GA599" s="19" t="str">
        <f t="shared" si="1688"/>
        <v/>
      </c>
      <c r="GB599" s="19" t="str">
        <f t="shared" si="1688"/>
        <v/>
      </c>
      <c r="GC599" s="19" t="str">
        <f t="shared" si="1688"/>
        <v/>
      </c>
      <c r="GD599" s="19" t="str">
        <f t="shared" si="1688"/>
        <v/>
      </c>
      <c r="GE599" s="19" t="str">
        <f t="shared" si="1688"/>
        <v/>
      </c>
      <c r="GF599" s="19" t="str">
        <f t="shared" si="1688"/>
        <v/>
      </c>
      <c r="GG599" s="19" t="str">
        <f t="shared" si="1688"/>
        <v/>
      </c>
      <c r="GH599" s="19" t="str">
        <f t="shared" si="1688"/>
        <v/>
      </c>
      <c r="GI599" s="19" t="str">
        <f t="shared" si="1688"/>
        <v/>
      </c>
      <c r="GJ599" s="19" t="str">
        <f t="shared" si="1688"/>
        <v/>
      </c>
      <c r="GK599" s="19" t="str">
        <f t="shared" si="1688"/>
        <v/>
      </c>
      <c r="GL599" s="19" t="str">
        <f t="shared" si="1688"/>
        <v/>
      </c>
      <c r="GM599" s="19" t="str">
        <f t="shared" si="1688"/>
        <v/>
      </c>
      <c r="GN599" s="19" t="str">
        <f t="shared" si="1688"/>
        <v/>
      </c>
      <c r="GO599" s="19" t="str">
        <f t="shared" si="1688"/>
        <v/>
      </c>
      <c r="GP599" s="19" t="str">
        <f t="shared" si="1688"/>
        <v/>
      </c>
      <c r="GQ599" s="19" t="str">
        <f t="shared" si="1687"/>
        <v/>
      </c>
      <c r="GR599" s="19" t="str">
        <f t="shared" si="1687"/>
        <v/>
      </c>
      <c r="GS599" s="19" t="str">
        <f t="shared" si="1687"/>
        <v/>
      </c>
      <c r="GT599" s="19" t="str">
        <f t="shared" si="1687"/>
        <v/>
      </c>
      <c r="GU599" s="19" t="str">
        <f t="shared" si="1687"/>
        <v/>
      </c>
      <c r="GV599" s="19" t="str">
        <f t="shared" si="1687"/>
        <v/>
      </c>
      <c r="GW599" s="19" t="str">
        <f t="shared" si="1687"/>
        <v/>
      </c>
      <c r="GX599" s="19" t="str">
        <f t="shared" si="1687"/>
        <v/>
      </c>
      <c r="GY599" s="19" t="str">
        <f t="shared" si="1687"/>
        <v/>
      </c>
      <c r="GZ599" s="19" t="str">
        <f t="shared" si="1687"/>
        <v/>
      </c>
      <c r="HA599" s="19" t="str">
        <f t="shared" si="1687"/>
        <v/>
      </c>
      <c r="HB599" s="19" t="str">
        <f t="shared" si="1687"/>
        <v/>
      </c>
      <c r="HC599" s="19" t="str">
        <f t="shared" si="1687"/>
        <v/>
      </c>
      <c r="HD599" s="19" t="str">
        <f t="shared" si="1687"/>
        <v/>
      </c>
      <c r="HE599" s="19" t="str">
        <f t="shared" si="1687"/>
        <v/>
      </c>
      <c r="HF599" s="19" t="str">
        <f t="shared" si="1693"/>
        <v/>
      </c>
      <c r="HG599" s="19" t="str">
        <f t="shared" si="1693"/>
        <v/>
      </c>
      <c r="HH599" s="19" t="str">
        <f t="shared" si="1693"/>
        <v/>
      </c>
      <c r="HI599" s="19" t="str">
        <f t="shared" si="1693"/>
        <v/>
      </c>
      <c r="HJ599" s="19" t="str">
        <f t="shared" si="1693"/>
        <v/>
      </c>
      <c r="HK599" s="19" t="str">
        <f t="shared" si="1693"/>
        <v/>
      </c>
      <c r="HL599" s="19" t="str">
        <f t="shared" si="1693"/>
        <v/>
      </c>
      <c r="HM599" s="19" t="str">
        <f t="shared" si="1693"/>
        <v/>
      </c>
      <c r="HN599" s="19" t="str">
        <f t="shared" si="1693"/>
        <v/>
      </c>
      <c r="HO599" s="19" t="str">
        <f t="shared" si="1694"/>
        <v/>
      </c>
      <c r="HP599" s="19" t="str">
        <f t="shared" si="1694"/>
        <v/>
      </c>
      <c r="HQ599" s="19" t="str">
        <f t="shared" si="1694"/>
        <v/>
      </c>
      <c r="HR599" s="19" t="str">
        <f t="shared" si="1694"/>
        <v/>
      </c>
      <c r="HS599" s="19" t="str">
        <f t="shared" si="1694"/>
        <v/>
      </c>
      <c r="HT599" s="19" t="str">
        <f t="shared" si="1694"/>
        <v/>
      </c>
      <c r="HU599" s="19" t="str">
        <f t="shared" si="1694"/>
        <v/>
      </c>
      <c r="HV599" s="19" t="str">
        <f t="shared" si="1694"/>
        <v/>
      </c>
      <c r="HW599" s="19" t="str">
        <f t="shared" si="1694"/>
        <v/>
      </c>
      <c r="HX599" s="19" t="str">
        <f t="shared" si="1694"/>
        <v/>
      </c>
      <c r="HY599" s="19" t="str">
        <f t="shared" si="1694"/>
        <v/>
      </c>
      <c r="HZ599" s="19" t="str">
        <f t="shared" si="1694"/>
        <v/>
      </c>
      <c r="IA599" s="19" t="str">
        <f t="shared" si="1694"/>
        <v/>
      </c>
      <c r="IB599" s="19" t="str">
        <f t="shared" si="1694"/>
        <v/>
      </c>
      <c r="IC599" s="19" t="str">
        <f t="shared" si="1694"/>
        <v/>
      </c>
      <c r="ID599" s="19" t="str">
        <f t="shared" si="1694"/>
        <v/>
      </c>
      <c r="IE599" s="19" t="str">
        <f t="shared" si="1690"/>
        <v/>
      </c>
      <c r="IF599" s="19" t="str">
        <f t="shared" si="1690"/>
        <v/>
      </c>
      <c r="IG599" s="19" t="str">
        <f t="shared" si="1690"/>
        <v/>
      </c>
      <c r="IH599" s="19" t="str">
        <f t="shared" si="1690"/>
        <v/>
      </c>
      <c r="II599" s="19" t="str">
        <f t="shared" si="1690"/>
        <v/>
      </c>
      <c r="IJ599" s="19" t="str">
        <f t="shared" si="1690"/>
        <v/>
      </c>
      <c r="IK599" s="19" t="str">
        <f t="shared" si="1690"/>
        <v/>
      </c>
      <c r="IL599" s="19" t="str">
        <f t="shared" si="1677"/>
        <v/>
      </c>
      <c r="IM599" s="19" t="str">
        <f t="shared" si="1674"/>
        <v/>
      </c>
      <c r="IN599" s="19" t="str">
        <f t="shared" si="1674"/>
        <v/>
      </c>
      <c r="IO599" s="19" t="str">
        <f t="shared" si="1674"/>
        <v/>
      </c>
      <c r="IP599" s="19" t="str">
        <f t="shared" si="1635"/>
        <v/>
      </c>
      <c r="IQ599" s="19" t="str">
        <f t="shared" si="1635"/>
        <v/>
      </c>
      <c r="IR599" s="19" t="str">
        <f t="shared" si="1635"/>
        <v/>
      </c>
      <c r="IS599" s="19" t="str">
        <f t="shared" si="1635"/>
        <v/>
      </c>
      <c r="IT599" s="19" t="str">
        <f t="shared" si="1635"/>
        <v/>
      </c>
      <c r="IU599" s="19" t="str">
        <f t="shared" ref="IU599:JE599" si="1717">IFERROR(IF(OR(IU$502="",$D599=""),"",ROUND(INDEX($J$103:$ADX$203,MATCH($D599,$I$103:$I$300,0),MATCH(IU$3,$J$102:$ADX$102,0))*1000/INDEX($J$303:$ADX$403,MATCH($D599,$I$303:$I$403,0),MATCH(IU$3,$J$302:$ADX$302,0)),2)),0)</f>
        <v/>
      </c>
      <c r="IV599" s="19" t="str">
        <f t="shared" si="1717"/>
        <v/>
      </c>
      <c r="IW599" s="19" t="str">
        <f t="shared" si="1717"/>
        <v/>
      </c>
      <c r="IX599" s="19" t="str">
        <f t="shared" si="1717"/>
        <v/>
      </c>
      <c r="IY599" s="19" t="str">
        <f t="shared" si="1717"/>
        <v/>
      </c>
      <c r="IZ599" s="19" t="str">
        <f t="shared" si="1717"/>
        <v/>
      </c>
      <c r="JA599" s="19" t="str">
        <f t="shared" si="1717"/>
        <v/>
      </c>
      <c r="JB599" s="19" t="str">
        <f t="shared" si="1717"/>
        <v/>
      </c>
      <c r="JC599" s="19" t="str">
        <f t="shared" si="1717"/>
        <v/>
      </c>
      <c r="JD599" s="19" t="str">
        <f t="shared" si="1717"/>
        <v/>
      </c>
      <c r="JE599" s="19" t="str">
        <f t="shared" si="1717"/>
        <v/>
      </c>
      <c r="JF599" s="19" t="str">
        <f t="shared" si="1697"/>
        <v/>
      </c>
      <c r="JG599" s="19" t="str">
        <f t="shared" si="1697"/>
        <v/>
      </c>
      <c r="JH599" s="19" t="str">
        <f t="shared" si="1697"/>
        <v/>
      </c>
      <c r="JI599" s="19" t="str">
        <f t="shared" si="1697"/>
        <v/>
      </c>
      <c r="JJ599" s="19" t="str">
        <f t="shared" si="1697"/>
        <v/>
      </c>
      <c r="JK599" s="19" t="str">
        <f t="shared" si="1697"/>
        <v/>
      </c>
      <c r="JL599" s="19" t="str">
        <f t="shared" si="1697"/>
        <v/>
      </c>
      <c r="JM599" s="19" t="str">
        <f t="shared" si="1697"/>
        <v/>
      </c>
      <c r="JN599" s="19" t="str">
        <f t="shared" si="1697"/>
        <v/>
      </c>
      <c r="JO599" s="19" t="str">
        <f t="shared" si="1697"/>
        <v/>
      </c>
      <c r="JP599" s="19" t="str">
        <f t="shared" si="1697"/>
        <v/>
      </c>
      <c r="JQ599" s="19" t="str">
        <f t="shared" si="1697"/>
        <v/>
      </c>
      <c r="JR599" s="19" t="str">
        <f t="shared" si="1697"/>
        <v/>
      </c>
      <c r="JS599" s="19" t="str">
        <f t="shared" si="1697"/>
        <v/>
      </c>
      <c r="JT599" s="19" t="str">
        <f t="shared" si="1697"/>
        <v/>
      </c>
      <c r="JU599" s="19" t="str">
        <f t="shared" si="1706"/>
        <v/>
      </c>
      <c r="JV599" s="19" t="str">
        <f t="shared" si="1706"/>
        <v/>
      </c>
      <c r="JW599" s="19" t="str">
        <f t="shared" si="1706"/>
        <v/>
      </c>
      <c r="JX599" s="19" t="str">
        <f t="shared" si="1706"/>
        <v/>
      </c>
      <c r="JY599" s="19" t="str">
        <f t="shared" si="1706"/>
        <v/>
      </c>
      <c r="JZ599" s="19" t="str">
        <f t="shared" si="1706"/>
        <v/>
      </c>
      <c r="KA599" s="19" t="str">
        <f t="shared" si="1706"/>
        <v/>
      </c>
      <c r="KB599" s="19" t="str">
        <f t="shared" si="1706"/>
        <v/>
      </c>
      <c r="KC599" s="19" t="str">
        <f t="shared" si="1706"/>
        <v/>
      </c>
      <c r="KD599" s="19" t="str">
        <f t="shared" si="1706"/>
        <v/>
      </c>
      <c r="KE599" s="19" t="str">
        <f t="shared" si="1706"/>
        <v/>
      </c>
      <c r="KF599" s="19" t="str">
        <f t="shared" si="1706"/>
        <v/>
      </c>
      <c r="KG599" s="19" t="str">
        <f t="shared" si="1706"/>
        <v/>
      </c>
      <c r="KH599" s="19" t="str">
        <f t="shared" si="1706"/>
        <v/>
      </c>
      <c r="KI599" s="19" t="str">
        <f t="shared" si="1706"/>
        <v/>
      </c>
      <c r="KJ599" s="19" t="str">
        <f t="shared" si="1706"/>
        <v/>
      </c>
      <c r="KK599" s="19" t="str">
        <f t="shared" si="1702"/>
        <v/>
      </c>
      <c r="KL599" s="19" t="str">
        <f t="shared" si="1702"/>
        <v/>
      </c>
      <c r="KM599" s="19" t="str">
        <f t="shared" si="1702"/>
        <v/>
      </c>
      <c r="KN599" s="19" t="str">
        <f t="shared" si="1702"/>
        <v/>
      </c>
      <c r="KO599" s="19" t="str">
        <f t="shared" si="1702"/>
        <v/>
      </c>
      <c r="KP599" s="19" t="str">
        <f t="shared" ref="KP599:LE600" si="1718">IFERROR(IF(OR(KP$502="",$D599=""),"",ROUND(INDEX($J$103:$ADX$203,MATCH($D599,$I$103:$I$300,0),MATCH(KP$3,$J$102:$ADX$102,0))*1000/INDEX($J$303:$ADX$403,MATCH($D599,$I$303:$I$403,0),MATCH(KP$3,$J$302:$ADX$302,0)),2)),0)</f>
        <v/>
      </c>
      <c r="KQ599" s="19" t="str">
        <f t="shared" si="1718"/>
        <v/>
      </c>
      <c r="KR599" s="19" t="str">
        <f t="shared" si="1718"/>
        <v/>
      </c>
      <c r="KS599" s="19" t="str">
        <f t="shared" si="1718"/>
        <v/>
      </c>
      <c r="KT599" s="19" t="str">
        <f t="shared" si="1718"/>
        <v/>
      </c>
      <c r="KU599" s="19" t="str">
        <f t="shared" si="1718"/>
        <v/>
      </c>
      <c r="KV599" s="19" t="str">
        <f t="shared" si="1718"/>
        <v/>
      </c>
      <c r="KW599" s="19" t="str">
        <f t="shared" si="1718"/>
        <v/>
      </c>
      <c r="KX599" s="19" t="str">
        <f t="shared" si="1718"/>
        <v/>
      </c>
      <c r="KY599" s="19" t="str">
        <f t="shared" si="1718"/>
        <v/>
      </c>
      <c r="KZ599" s="19" t="str">
        <f t="shared" si="1718"/>
        <v/>
      </c>
      <c r="LA599" s="19" t="str">
        <f t="shared" si="1718"/>
        <v/>
      </c>
      <c r="LB599" s="19" t="str">
        <f t="shared" si="1718"/>
        <v/>
      </c>
      <c r="LC599" s="19" t="str">
        <f t="shared" si="1718"/>
        <v/>
      </c>
      <c r="LD599" s="19" t="str">
        <f t="shared" si="1718"/>
        <v/>
      </c>
      <c r="LE599" s="19" t="str">
        <f t="shared" si="1718"/>
        <v/>
      </c>
      <c r="LF599" s="19" t="str">
        <f t="shared" si="1712"/>
        <v/>
      </c>
      <c r="LG599" s="19" t="str">
        <f t="shared" si="1712"/>
        <v/>
      </c>
      <c r="LH599" s="19" t="str">
        <f t="shared" si="1712"/>
        <v/>
      </c>
      <c r="LI599" s="19" t="str">
        <f t="shared" si="1707"/>
        <v/>
      </c>
      <c r="LJ599" s="19" t="str">
        <f t="shared" si="1707"/>
        <v/>
      </c>
      <c r="LK599" s="19" t="str">
        <f t="shared" si="1707"/>
        <v/>
      </c>
      <c r="LL599" s="19" t="str">
        <f t="shared" si="1707"/>
        <v/>
      </c>
      <c r="LM599" s="19" t="str">
        <f t="shared" si="1707"/>
        <v/>
      </c>
      <c r="LN599" s="19" t="str">
        <f t="shared" si="1707"/>
        <v/>
      </c>
      <c r="LO599" s="19" t="str">
        <f t="shared" si="1707"/>
        <v/>
      </c>
      <c r="LP599" s="19" t="str">
        <f t="shared" si="1707"/>
        <v/>
      </c>
      <c r="LQ599" s="19" t="str">
        <f t="shared" si="1707"/>
        <v/>
      </c>
      <c r="LR599" s="19" t="str">
        <f t="shared" si="1698"/>
        <v/>
      </c>
      <c r="LS599" s="19" t="str">
        <f t="shared" si="1698"/>
        <v/>
      </c>
      <c r="LT599" s="19" t="str">
        <f t="shared" si="1698"/>
        <v/>
      </c>
      <c r="LU599" s="19" t="str">
        <f t="shared" si="1698"/>
        <v/>
      </c>
      <c r="LV599" s="19" t="str">
        <f t="shared" si="1698"/>
        <v/>
      </c>
      <c r="LW599" s="19" t="str">
        <f t="shared" si="1698"/>
        <v/>
      </c>
      <c r="LX599" s="19" t="str">
        <f t="shared" si="1698"/>
        <v/>
      </c>
      <c r="LY599" s="19" t="str">
        <f t="shared" si="1698"/>
        <v/>
      </c>
      <c r="LZ599" s="19" t="str">
        <f t="shared" si="1698"/>
        <v/>
      </c>
      <c r="MA599" s="19" t="str">
        <f t="shared" si="1698"/>
        <v/>
      </c>
      <c r="MB599" s="19" t="str">
        <f t="shared" si="1698"/>
        <v/>
      </c>
      <c r="MC599" s="19" t="str">
        <f t="shared" si="1698"/>
        <v/>
      </c>
      <c r="MD599" s="19" t="str">
        <f t="shared" si="1698"/>
        <v/>
      </c>
      <c r="ME599" s="19" t="str">
        <f t="shared" si="1698"/>
        <v/>
      </c>
      <c r="MF599" s="19" t="str">
        <f t="shared" si="1698"/>
        <v/>
      </c>
      <c r="MG599" s="19" t="str">
        <f t="shared" si="1708"/>
        <v/>
      </c>
      <c r="MH599" s="19" t="str">
        <f t="shared" si="1708"/>
        <v/>
      </c>
      <c r="MI599" s="19" t="str">
        <f t="shared" si="1708"/>
        <v/>
      </c>
      <c r="MJ599" s="19" t="str">
        <f t="shared" si="1708"/>
        <v/>
      </c>
      <c r="MK599" s="19" t="str">
        <f t="shared" si="1708"/>
        <v/>
      </c>
      <c r="ML599" s="19" t="str">
        <f t="shared" si="1708"/>
        <v/>
      </c>
      <c r="MM599" s="19" t="str">
        <f t="shared" si="1708"/>
        <v/>
      </c>
      <c r="MN599" s="19" t="str">
        <f t="shared" si="1708"/>
        <v/>
      </c>
      <c r="MO599" s="19" t="str">
        <f t="shared" si="1708"/>
        <v/>
      </c>
      <c r="MP599" s="19" t="str">
        <f t="shared" si="1708"/>
        <v/>
      </c>
      <c r="MQ599" s="19" t="str">
        <f t="shared" si="1708"/>
        <v/>
      </c>
      <c r="MR599" s="19" t="str">
        <f t="shared" si="1708"/>
        <v/>
      </c>
      <c r="MS599" s="19" t="str">
        <f t="shared" si="1708"/>
        <v/>
      </c>
      <c r="MT599" s="19" t="str">
        <f t="shared" si="1708"/>
        <v/>
      </c>
      <c r="MU599" s="19" t="str">
        <f t="shared" si="1708"/>
        <v/>
      </c>
      <c r="MV599" s="19" t="str">
        <f t="shared" si="1708"/>
        <v/>
      </c>
      <c r="MW599" s="19" t="str">
        <f t="shared" si="1704"/>
        <v/>
      </c>
      <c r="MX599" s="19" t="str">
        <f t="shared" si="1704"/>
        <v/>
      </c>
      <c r="MY599" s="19" t="str">
        <f t="shared" si="1704"/>
        <v/>
      </c>
      <c r="MZ599" s="19" t="str">
        <f t="shared" si="1704"/>
        <v/>
      </c>
      <c r="NA599" s="19" t="str">
        <f t="shared" si="1704"/>
        <v/>
      </c>
      <c r="NB599" s="19" t="str">
        <f t="shared" ref="NB599:NQ600" si="1719">IFERROR(IF(OR(NB$502="",$D599=""),"",ROUND(INDEX($J$103:$ADX$203,MATCH($D599,$I$103:$I$300,0),MATCH(NB$3,$J$102:$ADX$102,0))*1000/INDEX($J$303:$ADX$403,MATCH($D599,$I$303:$I$403,0),MATCH(NB$3,$J$302:$ADX$302,0)),2)),0)</f>
        <v/>
      </c>
      <c r="NC599" s="19" t="str">
        <f t="shared" si="1719"/>
        <v/>
      </c>
      <c r="ND599" s="19" t="str">
        <f t="shared" si="1719"/>
        <v/>
      </c>
      <c r="NE599" s="19" t="str">
        <f t="shared" si="1719"/>
        <v/>
      </c>
      <c r="NF599" s="19" t="str">
        <f t="shared" si="1719"/>
        <v/>
      </c>
      <c r="NG599" s="19" t="str">
        <f t="shared" si="1719"/>
        <v/>
      </c>
      <c r="NH599" s="19" t="str">
        <f t="shared" si="1719"/>
        <v/>
      </c>
      <c r="NI599" s="19" t="str">
        <f t="shared" si="1719"/>
        <v/>
      </c>
      <c r="NJ599" s="19" t="str">
        <f t="shared" si="1719"/>
        <v/>
      </c>
      <c r="NK599" s="19" t="str">
        <f t="shared" si="1719"/>
        <v/>
      </c>
      <c r="NL599" s="19" t="str">
        <f t="shared" si="1719"/>
        <v/>
      </c>
      <c r="NM599" s="19" t="str">
        <f t="shared" si="1719"/>
        <v/>
      </c>
      <c r="NN599" s="19" t="str">
        <f t="shared" si="1719"/>
        <v/>
      </c>
      <c r="NO599" s="19" t="str">
        <f t="shared" si="1719"/>
        <v/>
      </c>
      <c r="NP599" s="19" t="str">
        <f t="shared" si="1719"/>
        <v/>
      </c>
      <c r="NQ599" s="19" t="str">
        <f t="shared" si="1719"/>
        <v/>
      </c>
      <c r="NR599" s="19" t="str">
        <f t="shared" si="1713"/>
        <v/>
      </c>
      <c r="NS599" s="19" t="str">
        <f t="shared" si="1713"/>
        <v/>
      </c>
      <c r="NT599" s="19" t="str">
        <f t="shared" si="1713"/>
        <v/>
      </c>
      <c r="NU599" s="19" t="str">
        <f t="shared" si="1709"/>
        <v/>
      </c>
      <c r="NV599" s="19" t="str">
        <f t="shared" si="1709"/>
        <v/>
      </c>
      <c r="NW599" s="19" t="str">
        <f t="shared" si="1709"/>
        <v/>
      </c>
      <c r="NX599" s="19" t="str">
        <f t="shared" si="1709"/>
        <v/>
      </c>
      <c r="NY599" s="19" t="str">
        <f t="shared" si="1709"/>
        <v/>
      </c>
      <c r="NZ599" s="19" t="str">
        <f t="shared" si="1709"/>
        <v/>
      </c>
      <c r="OA599" s="19" t="str">
        <f t="shared" si="1709"/>
        <v/>
      </c>
      <c r="OB599" s="19" t="str">
        <f t="shared" si="1709"/>
        <v/>
      </c>
      <c r="OC599" s="19" t="str">
        <f t="shared" si="1709"/>
        <v/>
      </c>
      <c r="OD599" s="19" t="str">
        <f t="shared" si="1709"/>
        <v/>
      </c>
      <c r="OE599" s="19" t="str">
        <f t="shared" ref="OE599:OT600" si="1720">IFERROR(IF(OR(OE$502="",$D599=""),"",ROUND(INDEX($J$103:$ADX$203,MATCH($D599,$I$103:$I$300,0),MATCH(OE$3,$J$102:$ADX$102,0))*1000/INDEX($J$303:$ADX$403,MATCH($D599,$I$303:$I$403,0),MATCH(OE$3,$J$302:$ADX$302,0)),2)),0)</f>
        <v/>
      </c>
      <c r="OF599" s="19" t="str">
        <f t="shared" si="1720"/>
        <v/>
      </c>
      <c r="OG599" s="19" t="str">
        <f t="shared" si="1720"/>
        <v/>
      </c>
      <c r="OH599" s="19" t="str">
        <f t="shared" si="1720"/>
        <v/>
      </c>
      <c r="OI599" s="19" t="str">
        <f t="shared" si="1720"/>
        <v/>
      </c>
      <c r="OJ599" s="19" t="str">
        <f t="shared" si="1720"/>
        <v/>
      </c>
      <c r="OK599" s="19" t="str">
        <f t="shared" si="1720"/>
        <v/>
      </c>
      <c r="OL599" s="19" t="str">
        <f t="shared" si="1720"/>
        <v/>
      </c>
      <c r="OM599" s="19" t="str">
        <f t="shared" si="1720"/>
        <v/>
      </c>
      <c r="ON599" s="19" t="str">
        <f t="shared" si="1720"/>
        <v/>
      </c>
      <c r="OO599" s="19" t="str">
        <f t="shared" si="1720"/>
        <v/>
      </c>
      <c r="OP599" s="19" t="str">
        <f t="shared" si="1720"/>
        <v/>
      </c>
      <c r="OQ599" s="19" t="str">
        <f t="shared" si="1720"/>
        <v/>
      </c>
      <c r="OR599" s="19" t="str">
        <f t="shared" si="1720"/>
        <v/>
      </c>
      <c r="OS599" s="19" t="str">
        <f t="shared" si="1720"/>
        <v/>
      </c>
      <c r="OT599" s="19" t="str">
        <f t="shared" si="1720"/>
        <v/>
      </c>
      <c r="OU599" s="19" t="str">
        <f t="shared" si="1714"/>
        <v/>
      </c>
      <c r="OV599" s="19" t="str">
        <f t="shared" si="1681"/>
        <v/>
      </c>
      <c r="OW599" s="19" t="str">
        <f t="shared" si="1681"/>
        <v/>
      </c>
      <c r="OX599" s="19" t="str">
        <f t="shared" si="1681"/>
        <v/>
      </c>
      <c r="OY599" s="19" t="str">
        <f t="shared" si="1681"/>
        <v/>
      </c>
      <c r="OZ599" s="19" t="str">
        <f t="shared" si="1681"/>
        <v/>
      </c>
      <c r="PA599" s="19" t="str">
        <f t="shared" si="1681"/>
        <v/>
      </c>
      <c r="PB599" s="19" t="str">
        <f t="shared" si="1681"/>
        <v/>
      </c>
      <c r="PC599" s="19" t="str">
        <f t="shared" si="1679"/>
        <v/>
      </c>
      <c r="PD599" s="19" t="str">
        <f t="shared" si="1680"/>
        <v/>
      </c>
      <c r="PE599" s="19" t="str">
        <f t="shared" si="1680"/>
        <v/>
      </c>
      <c r="PF599" s="19" t="str">
        <f t="shared" si="1715"/>
        <v/>
      </c>
      <c r="PG599" s="19" t="str">
        <f t="shared" si="1715"/>
        <v/>
      </c>
      <c r="PH599" s="19" t="str">
        <f t="shared" si="1715"/>
        <v/>
      </c>
      <c r="PI599" s="19" t="str">
        <f t="shared" si="1715"/>
        <v/>
      </c>
      <c r="PJ599" s="19" t="str">
        <f t="shared" si="1715"/>
        <v/>
      </c>
      <c r="PK599" s="19" t="str">
        <f t="shared" si="1715"/>
        <v/>
      </c>
      <c r="PL599" s="19" t="str">
        <f t="shared" si="1715"/>
        <v/>
      </c>
      <c r="PM599" s="19" t="str">
        <f t="shared" si="1715"/>
        <v/>
      </c>
      <c r="PN599" s="19" t="str">
        <f t="shared" si="1715"/>
        <v/>
      </c>
      <c r="PO599" s="19" t="str">
        <f t="shared" si="1715"/>
        <v/>
      </c>
      <c r="PP599" s="19" t="str">
        <f t="shared" si="1715"/>
        <v/>
      </c>
      <c r="PQ599" s="19" t="str">
        <f t="shared" si="1715"/>
        <v/>
      </c>
      <c r="PR599" s="19" t="str">
        <f t="shared" si="1715"/>
        <v/>
      </c>
      <c r="PS599" s="19" t="str">
        <f t="shared" si="1715"/>
        <v/>
      </c>
      <c r="PT599" s="19" t="str">
        <f t="shared" si="1715"/>
        <v/>
      </c>
      <c r="PU599" s="19" t="str">
        <f t="shared" si="1715"/>
        <v/>
      </c>
      <c r="PV599" s="19" t="str">
        <f t="shared" si="1710"/>
        <v/>
      </c>
      <c r="PW599" s="19" t="str">
        <f t="shared" si="1710"/>
        <v/>
      </c>
      <c r="PX599" s="19" t="str">
        <f t="shared" si="1710"/>
        <v/>
      </c>
      <c r="PY599" s="19" t="str">
        <f t="shared" si="1710"/>
        <v/>
      </c>
      <c r="PZ599" s="19" t="str">
        <f t="shared" si="1581"/>
        <v/>
      </c>
      <c r="QA599" s="19" t="str">
        <f t="shared" si="1582"/>
        <v/>
      </c>
    </row>
    <row r="600" spans="7:443" x14ac:dyDescent="0.25">
      <c r="G600" s="20" t="str">
        <f t="shared" si="1578"/>
        <v/>
      </c>
      <c r="H600" s="20"/>
      <c r="I600" s="19" t="str">
        <f t="shared" si="1686"/>
        <v/>
      </c>
      <c r="J600" s="19" t="str">
        <f t="shared" si="1686"/>
        <v/>
      </c>
      <c r="K600" s="19" t="str">
        <f t="shared" si="1686"/>
        <v/>
      </c>
      <c r="L600" s="19" t="str">
        <f t="shared" si="1686"/>
        <v/>
      </c>
      <c r="M600" s="19" t="str">
        <f t="shared" si="1686"/>
        <v/>
      </c>
      <c r="N600" s="19" t="str">
        <f t="shared" si="1686"/>
        <v/>
      </c>
      <c r="O600" s="19" t="str">
        <f t="shared" si="1686"/>
        <v/>
      </c>
      <c r="P600" s="19" t="str">
        <f t="shared" si="1686"/>
        <v/>
      </c>
      <c r="Q600" s="19" t="str">
        <f t="shared" si="1686"/>
        <v/>
      </c>
      <c r="R600" s="19" t="str">
        <f t="shared" si="1686"/>
        <v/>
      </c>
      <c r="S600" s="19" t="str">
        <f t="shared" si="1686"/>
        <v/>
      </c>
      <c r="T600" s="19" t="str">
        <f t="shared" si="1686"/>
        <v/>
      </c>
      <c r="U600" s="50" t="str">
        <f t="shared" si="1686"/>
        <v/>
      </c>
      <c r="V600" s="19" t="str">
        <f t="shared" si="1686"/>
        <v/>
      </c>
      <c r="W600" s="19" t="str">
        <f t="shared" si="1686"/>
        <v/>
      </c>
      <c r="X600" s="19" t="str">
        <f t="shared" si="1686"/>
        <v/>
      </c>
      <c r="Y600" s="19" t="str">
        <f t="shared" si="1685"/>
        <v/>
      </c>
      <c r="Z600" s="19" t="str">
        <f t="shared" si="1685"/>
        <v/>
      </c>
      <c r="AA600" s="19" t="str">
        <f t="shared" si="1685"/>
        <v/>
      </c>
      <c r="AB600" s="19" t="str">
        <f t="shared" si="1685"/>
        <v/>
      </c>
      <c r="AC600" s="19" t="str">
        <f t="shared" si="1685"/>
        <v/>
      </c>
      <c r="AD600" s="19" t="str">
        <f t="shared" si="1685"/>
        <v/>
      </c>
      <c r="AE600" s="19" t="str">
        <f t="shared" si="1685"/>
        <v/>
      </c>
      <c r="AF600" s="19" t="str">
        <f t="shared" si="1685"/>
        <v/>
      </c>
      <c r="AG600" s="19" t="str">
        <f t="shared" si="1685"/>
        <v/>
      </c>
      <c r="AH600" s="19" t="str">
        <f t="shared" si="1685"/>
        <v/>
      </c>
      <c r="AI600" s="19" t="str">
        <f t="shared" si="1685"/>
        <v/>
      </c>
      <c r="AJ600" s="19" t="str">
        <f t="shared" si="1685"/>
        <v/>
      </c>
      <c r="AK600" s="19" t="str">
        <f t="shared" si="1685"/>
        <v/>
      </c>
      <c r="AL600" s="19" t="str">
        <f t="shared" si="1685"/>
        <v/>
      </c>
      <c r="AM600" s="19" t="str">
        <f t="shared" si="1685"/>
        <v/>
      </c>
      <c r="AN600" s="19" t="str">
        <f t="shared" si="1691"/>
        <v/>
      </c>
      <c r="AO600" s="19" t="str">
        <f t="shared" si="1691"/>
        <v/>
      </c>
      <c r="AP600" s="19" t="str">
        <f t="shared" si="1691"/>
        <v/>
      </c>
      <c r="AQ600" s="19" t="str">
        <f t="shared" si="1691"/>
        <v/>
      </c>
      <c r="AR600" s="19" t="str">
        <f t="shared" si="1691"/>
        <v/>
      </c>
      <c r="AS600" s="19" t="str">
        <f t="shared" si="1691"/>
        <v/>
      </c>
      <c r="AT600" s="19" t="str">
        <f t="shared" si="1691"/>
        <v/>
      </c>
      <c r="AU600" s="19" t="str">
        <f t="shared" si="1691"/>
        <v/>
      </c>
      <c r="AV600" s="19" t="str">
        <f t="shared" si="1691"/>
        <v/>
      </c>
      <c r="AW600" s="19" t="str">
        <f t="shared" si="1691"/>
        <v/>
      </c>
      <c r="AX600" s="19" t="str">
        <f t="shared" si="1691"/>
        <v/>
      </c>
      <c r="AY600" s="19" t="str">
        <f t="shared" si="1691"/>
        <v/>
      </c>
      <c r="AZ600" s="19" t="str">
        <f t="shared" si="1691"/>
        <v/>
      </c>
      <c r="BA600" s="19" t="str">
        <f t="shared" si="1691"/>
        <v/>
      </c>
      <c r="BB600" s="19" t="str">
        <f t="shared" si="1691"/>
        <v/>
      </c>
      <c r="BC600" s="19" t="str">
        <f t="shared" si="1691"/>
        <v/>
      </c>
      <c r="BD600" s="19" t="str">
        <f t="shared" si="1689"/>
        <v/>
      </c>
      <c r="BE600" s="19" t="str">
        <f t="shared" si="1689"/>
        <v/>
      </c>
      <c r="BF600" s="19" t="str">
        <f t="shared" si="1689"/>
        <v/>
      </c>
      <c r="BG600" s="19" t="str">
        <f t="shared" si="1689"/>
        <v/>
      </c>
      <c r="BH600" s="19" t="str">
        <f t="shared" si="1689"/>
        <v/>
      </c>
      <c r="BI600" s="19" t="str">
        <f t="shared" si="1689"/>
        <v/>
      </c>
      <c r="BJ600" s="19" t="str">
        <f t="shared" si="1689"/>
        <v/>
      </c>
      <c r="BK600" s="19" t="str">
        <f t="shared" si="1689"/>
        <v/>
      </c>
      <c r="BL600" s="19" t="str">
        <f t="shared" si="1689"/>
        <v/>
      </c>
      <c r="BM600" s="19" t="str">
        <f t="shared" si="1689"/>
        <v/>
      </c>
      <c r="BN600" s="19" t="str">
        <f t="shared" si="1689"/>
        <v/>
      </c>
      <c r="BO600" s="19" t="str">
        <f t="shared" si="1689"/>
        <v/>
      </c>
      <c r="BP600" s="19" t="str">
        <f t="shared" si="1689"/>
        <v/>
      </c>
      <c r="BQ600" s="19" t="str">
        <f t="shared" si="1689"/>
        <v/>
      </c>
      <c r="BR600" s="19" t="str">
        <f t="shared" si="1689"/>
        <v/>
      </c>
      <c r="BS600" s="19" t="str">
        <f t="shared" si="1695"/>
        <v/>
      </c>
      <c r="BT600" s="19" t="str">
        <f t="shared" si="1695"/>
        <v/>
      </c>
      <c r="BU600" s="19" t="str">
        <f t="shared" si="1695"/>
        <v/>
      </c>
      <c r="BV600" s="19" t="str">
        <f t="shared" si="1695"/>
        <v/>
      </c>
      <c r="BW600" s="19" t="str">
        <f t="shared" si="1695"/>
        <v/>
      </c>
      <c r="BX600" s="19" t="str">
        <f t="shared" si="1695"/>
        <v/>
      </c>
      <c r="BY600" s="19" t="str">
        <f t="shared" si="1695"/>
        <v/>
      </c>
      <c r="BZ600" s="19" t="str">
        <f t="shared" si="1695"/>
        <v/>
      </c>
      <c r="CA600" s="19" t="str">
        <f t="shared" si="1695"/>
        <v/>
      </c>
      <c r="CB600" s="19" t="str">
        <f t="shared" si="1695"/>
        <v/>
      </c>
      <c r="CC600" s="19" t="str">
        <f t="shared" si="1695"/>
        <v/>
      </c>
      <c r="CD600" s="19" t="str">
        <f t="shared" si="1695"/>
        <v/>
      </c>
      <c r="CE600" s="19" t="str">
        <f t="shared" si="1695"/>
        <v/>
      </c>
      <c r="CF600" s="19" t="str">
        <f t="shared" si="1695"/>
        <v/>
      </c>
      <c r="CG600" s="19" t="str">
        <f t="shared" si="1695"/>
        <v/>
      </c>
      <c r="CH600" s="19" t="str">
        <f t="shared" si="1695"/>
        <v/>
      </c>
      <c r="CI600" s="19" t="str">
        <f t="shared" si="1692"/>
        <v/>
      </c>
      <c r="CJ600" s="19" t="str">
        <f t="shared" si="1692"/>
        <v/>
      </c>
      <c r="CK600" s="19" t="str">
        <f t="shared" si="1692"/>
        <v/>
      </c>
      <c r="CL600" s="19" t="str">
        <f t="shared" si="1692"/>
        <v/>
      </c>
      <c r="CM600" s="19" t="str">
        <f t="shared" si="1692"/>
        <v/>
      </c>
      <c r="CN600" s="19" t="str">
        <f t="shared" si="1692"/>
        <v/>
      </c>
      <c r="CO600" s="19" t="str">
        <f t="shared" si="1667"/>
        <v/>
      </c>
      <c r="CP600" s="19" t="str">
        <f t="shared" si="1705"/>
        <v/>
      </c>
      <c r="CQ600" s="19" t="str">
        <f t="shared" si="1705"/>
        <v/>
      </c>
      <c r="CR600" s="19" t="str">
        <f t="shared" si="1705"/>
        <v/>
      </c>
      <c r="CS600" s="19" t="str">
        <f t="shared" si="1705"/>
        <v/>
      </c>
      <c r="CT600" s="19" t="str">
        <f t="shared" si="1705"/>
        <v/>
      </c>
      <c r="CU600" s="19" t="str">
        <f t="shared" si="1705"/>
        <v/>
      </c>
      <c r="CV600" s="19" t="str">
        <f t="shared" si="1705"/>
        <v/>
      </c>
      <c r="CW600" s="19" t="str">
        <f t="shared" si="1705"/>
        <v/>
      </c>
      <c r="CX600" s="19" t="str">
        <f t="shared" si="1705"/>
        <v/>
      </c>
      <c r="CY600" s="19" t="str">
        <f t="shared" si="1705"/>
        <v/>
      </c>
      <c r="CZ600" s="19" t="str">
        <f t="shared" si="1705"/>
        <v/>
      </c>
      <c r="DA600" s="19" t="str">
        <f t="shared" si="1705"/>
        <v/>
      </c>
      <c r="DB600" s="19" t="str">
        <f t="shared" si="1705"/>
        <v/>
      </c>
      <c r="DC600" s="19" t="str">
        <f t="shared" si="1705"/>
        <v/>
      </c>
      <c r="DD600" s="19" t="str">
        <f t="shared" si="1705"/>
        <v/>
      </c>
      <c r="DE600" s="19" t="str">
        <f t="shared" si="1705"/>
        <v/>
      </c>
      <c r="DF600" s="19" t="str">
        <f t="shared" si="1699"/>
        <v/>
      </c>
      <c r="DG600" s="19" t="str">
        <f t="shared" si="1699"/>
        <v/>
      </c>
      <c r="DH600" s="19" t="str">
        <f t="shared" si="1699"/>
        <v/>
      </c>
      <c r="DI600" s="19" t="str">
        <f t="shared" si="1699"/>
        <v/>
      </c>
      <c r="DJ600" s="19" t="str">
        <f t="shared" si="1699"/>
        <v/>
      </c>
      <c r="DK600" s="19" t="str">
        <f t="shared" si="1699"/>
        <v/>
      </c>
      <c r="DL600" s="19" t="str">
        <f t="shared" si="1699"/>
        <v/>
      </c>
      <c r="DM600" s="19" t="str">
        <f t="shared" si="1699"/>
        <v/>
      </c>
      <c r="DN600" s="19" t="str">
        <f t="shared" si="1699"/>
        <v/>
      </c>
      <c r="DO600" s="19" t="str">
        <f t="shared" si="1699"/>
        <v/>
      </c>
      <c r="DP600" s="19" t="str">
        <f t="shared" si="1699"/>
        <v/>
      </c>
      <c r="DQ600" s="19" t="str">
        <f t="shared" si="1699"/>
        <v/>
      </c>
      <c r="DR600" s="19" t="str">
        <f t="shared" si="1699"/>
        <v/>
      </c>
      <c r="DS600" s="19" t="str">
        <f t="shared" si="1699"/>
        <v/>
      </c>
      <c r="DT600" s="19" t="str">
        <f t="shared" si="1699"/>
        <v/>
      </c>
      <c r="DU600" s="19" t="str">
        <f t="shared" si="1631"/>
        <v/>
      </c>
      <c r="DV600" s="19" t="str">
        <f t="shared" si="1631"/>
        <v/>
      </c>
      <c r="DW600" s="19" t="str">
        <f t="shared" si="1631"/>
        <v/>
      </c>
      <c r="DX600" s="19" t="str">
        <f t="shared" si="1631"/>
        <v/>
      </c>
      <c r="DY600" s="19" t="str">
        <f t="shared" si="1631"/>
        <v/>
      </c>
      <c r="DZ600" s="19" t="str">
        <f t="shared" si="1631"/>
        <v/>
      </c>
      <c r="EA600" s="19" t="str">
        <f t="shared" si="1608"/>
        <v/>
      </c>
      <c r="EB600" s="19" t="str">
        <f t="shared" si="1608"/>
        <v/>
      </c>
      <c r="EC600" s="19" t="str">
        <f t="shared" si="1598"/>
        <v/>
      </c>
      <c r="ED600" s="19" t="str">
        <f t="shared" si="1700"/>
        <v/>
      </c>
      <c r="EE600" s="19" t="str">
        <f t="shared" si="1700"/>
        <v/>
      </c>
      <c r="EF600" s="19" t="str">
        <f t="shared" si="1700"/>
        <v/>
      </c>
      <c r="EG600" s="19" t="str">
        <f t="shared" si="1700"/>
        <v/>
      </c>
      <c r="EH600" s="19" t="str">
        <f t="shared" si="1700"/>
        <v/>
      </c>
      <c r="EI600" s="19" t="str">
        <f t="shared" si="1700"/>
        <v/>
      </c>
      <c r="EJ600" s="19" t="str">
        <f t="shared" si="1700"/>
        <v/>
      </c>
      <c r="EK600" s="19" t="str">
        <f t="shared" si="1700"/>
        <v/>
      </c>
      <c r="EL600" s="19" t="str">
        <f t="shared" si="1700"/>
        <v/>
      </c>
      <c r="EM600" s="19" t="str">
        <f t="shared" si="1700"/>
        <v/>
      </c>
      <c r="EN600" s="19" t="str">
        <f t="shared" si="1700"/>
        <v/>
      </c>
      <c r="EO600" s="19" t="str">
        <f t="shared" si="1700"/>
        <v/>
      </c>
      <c r="EP600" s="19" t="str">
        <f t="shared" si="1700"/>
        <v/>
      </c>
      <c r="EQ600" s="19" t="str">
        <f t="shared" si="1700"/>
        <v/>
      </c>
      <c r="ER600" s="19" t="str">
        <f t="shared" si="1700"/>
        <v/>
      </c>
      <c r="ES600" s="19" t="str">
        <f t="shared" si="1700"/>
        <v/>
      </c>
      <c r="ET600" s="19" t="str">
        <f t="shared" si="1696"/>
        <v/>
      </c>
      <c r="EU600" s="19" t="str">
        <f t="shared" si="1696"/>
        <v/>
      </c>
      <c r="EV600" s="19" t="str">
        <f t="shared" si="1696"/>
        <v/>
      </c>
      <c r="EW600" s="19" t="str">
        <f t="shared" si="1696"/>
        <v/>
      </c>
      <c r="EX600" s="19" t="str">
        <f t="shared" si="1696"/>
        <v/>
      </c>
      <c r="EY600" s="19" t="str">
        <f t="shared" si="1716"/>
        <v/>
      </c>
      <c r="EZ600" s="19" t="str">
        <f t="shared" si="1716"/>
        <v/>
      </c>
      <c r="FA600" s="19" t="str">
        <f t="shared" si="1716"/>
        <v/>
      </c>
      <c r="FB600" s="19" t="str">
        <f t="shared" si="1716"/>
        <v/>
      </c>
      <c r="FC600" s="19" t="str">
        <f t="shared" si="1716"/>
        <v/>
      </c>
      <c r="FD600" s="19" t="str">
        <f t="shared" si="1716"/>
        <v/>
      </c>
      <c r="FE600" s="19" t="str">
        <f t="shared" si="1716"/>
        <v/>
      </c>
      <c r="FF600" s="19" t="str">
        <f t="shared" si="1716"/>
        <v/>
      </c>
      <c r="FG600" s="19" t="str">
        <f t="shared" si="1716"/>
        <v/>
      </c>
      <c r="FH600" s="19" t="str">
        <f t="shared" si="1716"/>
        <v/>
      </c>
      <c r="FI600" s="19" t="str">
        <f t="shared" si="1716"/>
        <v/>
      </c>
      <c r="FJ600" s="19" t="str">
        <f t="shared" si="1716"/>
        <v/>
      </c>
      <c r="FK600" s="19" t="str">
        <f t="shared" si="1716"/>
        <v/>
      </c>
      <c r="FL600" s="19" t="str">
        <f t="shared" si="1716"/>
        <v/>
      </c>
      <c r="FM600" s="19" t="str">
        <f t="shared" si="1716"/>
        <v/>
      </c>
      <c r="FN600" s="19" t="str">
        <f t="shared" si="1716"/>
        <v/>
      </c>
      <c r="FO600" s="19" t="str">
        <f t="shared" si="1711"/>
        <v/>
      </c>
      <c r="FP600" s="19" t="str">
        <f t="shared" si="1711"/>
        <v/>
      </c>
      <c r="FQ600" s="19" t="str">
        <f t="shared" si="1711"/>
        <v/>
      </c>
      <c r="FR600" s="19" t="str">
        <f t="shared" si="1711"/>
        <v/>
      </c>
      <c r="FS600" s="19" t="str">
        <f t="shared" si="1711"/>
        <v/>
      </c>
      <c r="FT600" s="19" t="str">
        <f t="shared" si="1684"/>
        <v/>
      </c>
      <c r="FU600" s="19" t="str">
        <f t="shared" si="1684"/>
        <v/>
      </c>
      <c r="FV600" s="19" t="str">
        <f t="shared" si="1684"/>
        <v/>
      </c>
      <c r="FW600" s="19" t="str">
        <f t="shared" si="1682"/>
        <v/>
      </c>
      <c r="FX600" s="19" t="str">
        <f t="shared" si="1682"/>
        <v/>
      </c>
      <c r="FY600" s="19" t="str">
        <f t="shared" si="1682"/>
        <v/>
      </c>
      <c r="FZ600" s="19" t="str">
        <f t="shared" si="1683"/>
        <v/>
      </c>
      <c r="GA600" s="19" t="str">
        <f t="shared" si="1688"/>
        <v/>
      </c>
      <c r="GB600" s="19" t="str">
        <f t="shared" si="1688"/>
        <v/>
      </c>
      <c r="GC600" s="19" t="str">
        <f t="shared" si="1688"/>
        <v/>
      </c>
      <c r="GD600" s="19" t="str">
        <f t="shared" si="1688"/>
        <v/>
      </c>
      <c r="GE600" s="19" t="str">
        <f t="shared" si="1688"/>
        <v/>
      </c>
      <c r="GF600" s="19" t="str">
        <f t="shared" si="1688"/>
        <v/>
      </c>
      <c r="GG600" s="19" t="str">
        <f t="shared" si="1688"/>
        <v/>
      </c>
      <c r="GH600" s="19" t="str">
        <f t="shared" si="1688"/>
        <v/>
      </c>
      <c r="GI600" s="19" t="str">
        <f t="shared" si="1688"/>
        <v/>
      </c>
      <c r="GJ600" s="19" t="str">
        <f t="shared" si="1688"/>
        <v/>
      </c>
      <c r="GK600" s="19" t="str">
        <f t="shared" si="1688"/>
        <v/>
      </c>
      <c r="GL600" s="19" t="str">
        <f t="shared" si="1688"/>
        <v/>
      </c>
      <c r="GM600" s="19" t="str">
        <f t="shared" si="1688"/>
        <v/>
      </c>
      <c r="GN600" s="19" t="str">
        <f t="shared" si="1688"/>
        <v/>
      </c>
      <c r="GO600" s="19" t="str">
        <f t="shared" si="1688"/>
        <v/>
      </c>
      <c r="GP600" s="19" t="str">
        <f t="shared" si="1688"/>
        <v/>
      </c>
      <c r="GQ600" s="19" t="str">
        <f t="shared" si="1687"/>
        <v/>
      </c>
      <c r="GR600" s="19" t="str">
        <f t="shared" si="1687"/>
        <v/>
      </c>
      <c r="GS600" s="19" t="str">
        <f t="shared" si="1687"/>
        <v/>
      </c>
      <c r="GT600" s="19" t="str">
        <f t="shared" si="1687"/>
        <v/>
      </c>
      <c r="GU600" s="19" t="str">
        <f t="shared" si="1687"/>
        <v/>
      </c>
      <c r="GV600" s="19" t="str">
        <f t="shared" si="1687"/>
        <v/>
      </c>
      <c r="GW600" s="19" t="str">
        <f t="shared" si="1687"/>
        <v/>
      </c>
      <c r="GX600" s="19" t="str">
        <f t="shared" si="1687"/>
        <v/>
      </c>
      <c r="GY600" s="19" t="str">
        <f t="shared" si="1687"/>
        <v/>
      </c>
      <c r="GZ600" s="19" t="str">
        <f t="shared" si="1687"/>
        <v/>
      </c>
      <c r="HA600" s="19" t="str">
        <f t="shared" si="1687"/>
        <v/>
      </c>
      <c r="HB600" s="19" t="str">
        <f t="shared" si="1687"/>
        <v/>
      </c>
      <c r="HC600" s="19" t="str">
        <f t="shared" si="1687"/>
        <v/>
      </c>
      <c r="HD600" s="19" t="str">
        <f t="shared" si="1687"/>
        <v/>
      </c>
      <c r="HE600" s="19" t="str">
        <f t="shared" si="1687"/>
        <v/>
      </c>
      <c r="HF600" s="19" t="str">
        <f t="shared" si="1693"/>
        <v/>
      </c>
      <c r="HG600" s="19" t="str">
        <f t="shared" si="1693"/>
        <v/>
      </c>
      <c r="HH600" s="19" t="str">
        <f t="shared" si="1693"/>
        <v/>
      </c>
      <c r="HI600" s="19" t="str">
        <f t="shared" si="1693"/>
        <v/>
      </c>
      <c r="HJ600" s="19" t="str">
        <f t="shared" si="1693"/>
        <v/>
      </c>
      <c r="HK600" s="19" t="str">
        <f t="shared" si="1693"/>
        <v/>
      </c>
      <c r="HL600" s="19" t="str">
        <f t="shared" si="1693"/>
        <v/>
      </c>
      <c r="HM600" s="19" t="str">
        <f t="shared" si="1693"/>
        <v/>
      </c>
      <c r="HN600" s="19" t="str">
        <f t="shared" si="1693"/>
        <v/>
      </c>
      <c r="HO600" s="19" t="str">
        <f t="shared" si="1694"/>
        <v/>
      </c>
      <c r="HP600" s="19" t="str">
        <f t="shared" si="1694"/>
        <v/>
      </c>
      <c r="HQ600" s="19" t="str">
        <f t="shared" si="1694"/>
        <v/>
      </c>
      <c r="HR600" s="19" t="str">
        <f t="shared" si="1694"/>
        <v/>
      </c>
      <c r="HS600" s="19" t="str">
        <f t="shared" si="1694"/>
        <v/>
      </c>
      <c r="HT600" s="19" t="str">
        <f t="shared" si="1694"/>
        <v/>
      </c>
      <c r="HU600" s="19" t="str">
        <f t="shared" si="1694"/>
        <v/>
      </c>
      <c r="HV600" s="19" t="str">
        <f t="shared" si="1694"/>
        <v/>
      </c>
      <c r="HW600" s="19" t="str">
        <f t="shared" si="1694"/>
        <v/>
      </c>
      <c r="HX600" s="19" t="str">
        <f t="shared" si="1694"/>
        <v/>
      </c>
      <c r="HY600" s="19" t="str">
        <f t="shared" si="1694"/>
        <v/>
      </c>
      <c r="HZ600" s="19" t="str">
        <f t="shared" si="1694"/>
        <v/>
      </c>
      <c r="IA600" s="19" t="str">
        <f t="shared" si="1694"/>
        <v/>
      </c>
      <c r="IB600" s="19" t="str">
        <f t="shared" si="1694"/>
        <v/>
      </c>
      <c r="IC600" s="19" t="str">
        <f t="shared" si="1694"/>
        <v/>
      </c>
      <c r="ID600" s="19" t="str">
        <f t="shared" si="1694"/>
        <v/>
      </c>
      <c r="IE600" s="19" t="str">
        <f t="shared" si="1690"/>
        <v/>
      </c>
      <c r="IF600" s="19" t="str">
        <f t="shared" si="1690"/>
        <v/>
      </c>
      <c r="IG600" s="19" t="str">
        <f t="shared" si="1690"/>
        <v/>
      </c>
      <c r="IH600" s="19" t="str">
        <f t="shared" si="1690"/>
        <v/>
      </c>
      <c r="II600" s="19" t="str">
        <f t="shared" si="1690"/>
        <v/>
      </c>
      <c r="IJ600" s="19" t="str">
        <f t="shared" si="1690"/>
        <v/>
      </c>
      <c r="IK600" s="19" t="str">
        <f t="shared" si="1690"/>
        <v/>
      </c>
      <c r="IL600" s="19" t="str">
        <f t="shared" si="1677"/>
        <v/>
      </c>
      <c r="IM600" s="19" t="str">
        <f t="shared" si="1674"/>
        <v/>
      </c>
      <c r="IN600" s="19" t="str">
        <f t="shared" si="1674"/>
        <v/>
      </c>
      <c r="IO600" s="19" t="str">
        <f t="shared" si="1674"/>
        <v/>
      </c>
      <c r="IP600" s="19" t="str">
        <f t="shared" ref="IP600:JE600" si="1721">IFERROR(IF(OR(IP$502="",$D600=""),"",ROUND(INDEX($J$103:$ADX$203,MATCH($D600,$I$103:$I$300,0),MATCH(IP$3,$J$102:$ADX$102,0))*1000/INDEX($J$303:$ADX$403,MATCH($D600,$I$303:$I$403,0),MATCH(IP$3,$J$302:$ADX$302,0)),2)),0)</f>
        <v/>
      </c>
      <c r="IQ600" s="19" t="str">
        <f t="shared" si="1721"/>
        <v/>
      </c>
      <c r="IR600" s="19" t="str">
        <f t="shared" si="1721"/>
        <v/>
      </c>
      <c r="IS600" s="19" t="str">
        <f t="shared" si="1721"/>
        <v/>
      </c>
      <c r="IT600" s="19" t="str">
        <f t="shared" si="1721"/>
        <v/>
      </c>
      <c r="IU600" s="19" t="str">
        <f t="shared" si="1721"/>
        <v/>
      </c>
      <c r="IV600" s="19" t="str">
        <f t="shared" si="1721"/>
        <v/>
      </c>
      <c r="IW600" s="19" t="str">
        <f t="shared" si="1721"/>
        <v/>
      </c>
      <c r="IX600" s="19" t="str">
        <f t="shared" si="1721"/>
        <v/>
      </c>
      <c r="IY600" s="19" t="str">
        <f t="shared" si="1721"/>
        <v/>
      </c>
      <c r="IZ600" s="19" t="str">
        <f t="shared" si="1721"/>
        <v/>
      </c>
      <c r="JA600" s="19" t="str">
        <f t="shared" si="1721"/>
        <v/>
      </c>
      <c r="JB600" s="19" t="str">
        <f t="shared" si="1721"/>
        <v/>
      </c>
      <c r="JC600" s="19" t="str">
        <f t="shared" si="1721"/>
        <v/>
      </c>
      <c r="JD600" s="19" t="str">
        <f t="shared" si="1721"/>
        <v/>
      </c>
      <c r="JE600" s="19" t="str">
        <f t="shared" si="1721"/>
        <v/>
      </c>
      <c r="JF600" s="19" t="str">
        <f t="shared" si="1697"/>
        <v/>
      </c>
      <c r="JG600" s="19" t="str">
        <f t="shared" si="1697"/>
        <v/>
      </c>
      <c r="JH600" s="19" t="str">
        <f t="shared" si="1697"/>
        <v/>
      </c>
      <c r="JI600" s="19" t="str">
        <f t="shared" si="1697"/>
        <v/>
      </c>
      <c r="JJ600" s="19" t="str">
        <f t="shared" si="1697"/>
        <v/>
      </c>
      <c r="JK600" s="19" t="str">
        <f t="shared" si="1697"/>
        <v/>
      </c>
      <c r="JL600" s="19" t="str">
        <f t="shared" si="1697"/>
        <v/>
      </c>
      <c r="JM600" s="19" t="str">
        <f t="shared" si="1697"/>
        <v/>
      </c>
      <c r="JN600" s="19" t="str">
        <f t="shared" si="1697"/>
        <v/>
      </c>
      <c r="JO600" s="19" t="str">
        <f t="shared" si="1697"/>
        <v/>
      </c>
      <c r="JP600" s="19" t="str">
        <f t="shared" si="1697"/>
        <v/>
      </c>
      <c r="JQ600" s="19" t="str">
        <f t="shared" si="1697"/>
        <v/>
      </c>
      <c r="JR600" s="19" t="str">
        <f t="shared" si="1697"/>
        <v/>
      </c>
      <c r="JS600" s="19" t="str">
        <f t="shared" si="1697"/>
        <v/>
      </c>
      <c r="JT600" s="19" t="str">
        <f t="shared" si="1697"/>
        <v/>
      </c>
      <c r="JU600" s="19" t="str">
        <f t="shared" si="1706"/>
        <v/>
      </c>
      <c r="JV600" s="19" t="str">
        <f t="shared" si="1706"/>
        <v/>
      </c>
      <c r="JW600" s="19" t="str">
        <f t="shared" si="1706"/>
        <v/>
      </c>
      <c r="JX600" s="19" t="str">
        <f t="shared" si="1706"/>
        <v/>
      </c>
      <c r="JY600" s="19" t="str">
        <f t="shared" si="1706"/>
        <v/>
      </c>
      <c r="JZ600" s="19" t="str">
        <f t="shared" si="1706"/>
        <v/>
      </c>
      <c r="KA600" s="19" t="str">
        <f t="shared" si="1706"/>
        <v/>
      </c>
      <c r="KB600" s="19" t="str">
        <f t="shared" si="1706"/>
        <v/>
      </c>
      <c r="KC600" s="19" t="str">
        <f t="shared" si="1706"/>
        <v/>
      </c>
      <c r="KD600" s="19" t="str">
        <f t="shared" si="1706"/>
        <v/>
      </c>
      <c r="KE600" s="19" t="str">
        <f t="shared" si="1706"/>
        <v/>
      </c>
      <c r="KF600" s="19" t="str">
        <f t="shared" si="1706"/>
        <v/>
      </c>
      <c r="KG600" s="19" t="str">
        <f t="shared" si="1706"/>
        <v/>
      </c>
      <c r="KH600" s="19" t="str">
        <f t="shared" si="1706"/>
        <v/>
      </c>
      <c r="KI600" s="19" t="str">
        <f t="shared" si="1706"/>
        <v/>
      </c>
      <c r="KJ600" s="19" t="str">
        <f t="shared" si="1706"/>
        <v/>
      </c>
      <c r="KK600" s="19" t="str">
        <f t="shared" si="1702"/>
        <v/>
      </c>
      <c r="KL600" s="19" t="str">
        <f t="shared" si="1702"/>
        <v/>
      </c>
      <c r="KM600" s="19" t="str">
        <f t="shared" si="1702"/>
        <v/>
      </c>
      <c r="KN600" s="19" t="str">
        <f t="shared" si="1702"/>
        <v/>
      </c>
      <c r="KO600" s="19" t="str">
        <f t="shared" si="1702"/>
        <v/>
      </c>
      <c r="KP600" s="19" t="str">
        <f t="shared" si="1718"/>
        <v/>
      </c>
      <c r="KQ600" s="19" t="str">
        <f t="shared" si="1718"/>
        <v/>
      </c>
      <c r="KR600" s="19" t="str">
        <f t="shared" si="1718"/>
        <v/>
      </c>
      <c r="KS600" s="19" t="str">
        <f t="shared" si="1718"/>
        <v/>
      </c>
      <c r="KT600" s="19" t="str">
        <f t="shared" si="1718"/>
        <v/>
      </c>
      <c r="KU600" s="19" t="str">
        <f t="shared" si="1718"/>
        <v/>
      </c>
      <c r="KV600" s="19" t="str">
        <f t="shared" si="1718"/>
        <v/>
      </c>
      <c r="KW600" s="19" t="str">
        <f t="shared" si="1718"/>
        <v/>
      </c>
      <c r="KX600" s="19" t="str">
        <f t="shared" si="1718"/>
        <v/>
      </c>
      <c r="KY600" s="19" t="str">
        <f t="shared" si="1718"/>
        <v/>
      </c>
      <c r="KZ600" s="19" t="str">
        <f t="shared" si="1718"/>
        <v/>
      </c>
      <c r="LA600" s="19" t="str">
        <f t="shared" si="1718"/>
        <v/>
      </c>
      <c r="LB600" s="19" t="str">
        <f t="shared" si="1718"/>
        <v/>
      </c>
      <c r="LC600" s="19" t="str">
        <f t="shared" si="1718"/>
        <v/>
      </c>
      <c r="LD600" s="19" t="str">
        <f t="shared" si="1718"/>
        <v/>
      </c>
      <c r="LE600" s="19" t="str">
        <f t="shared" si="1718"/>
        <v/>
      </c>
      <c r="LF600" s="19" t="str">
        <f t="shared" si="1712"/>
        <v/>
      </c>
      <c r="LG600" s="19" t="str">
        <f t="shared" si="1712"/>
        <v/>
      </c>
      <c r="LH600" s="19" t="str">
        <f t="shared" si="1712"/>
        <v/>
      </c>
      <c r="LI600" s="19" t="str">
        <f t="shared" si="1707"/>
        <v/>
      </c>
      <c r="LJ600" s="19" t="str">
        <f t="shared" si="1707"/>
        <v/>
      </c>
      <c r="LK600" s="19" t="str">
        <f t="shared" si="1707"/>
        <v/>
      </c>
      <c r="LL600" s="19" t="str">
        <f t="shared" si="1707"/>
        <v/>
      </c>
      <c r="LM600" s="19" t="str">
        <f t="shared" si="1707"/>
        <v/>
      </c>
      <c r="LN600" s="19" t="str">
        <f t="shared" si="1707"/>
        <v/>
      </c>
      <c r="LO600" s="19" t="str">
        <f t="shared" si="1707"/>
        <v/>
      </c>
      <c r="LP600" s="19" t="str">
        <f t="shared" si="1707"/>
        <v/>
      </c>
      <c r="LQ600" s="19" t="str">
        <f t="shared" si="1707"/>
        <v/>
      </c>
      <c r="LR600" s="19" t="str">
        <f t="shared" si="1698"/>
        <v/>
      </c>
      <c r="LS600" s="19" t="str">
        <f t="shared" si="1698"/>
        <v/>
      </c>
      <c r="LT600" s="19" t="str">
        <f t="shared" si="1698"/>
        <v/>
      </c>
      <c r="LU600" s="19" t="str">
        <f t="shared" si="1698"/>
        <v/>
      </c>
      <c r="LV600" s="19" t="str">
        <f t="shared" si="1698"/>
        <v/>
      </c>
      <c r="LW600" s="19" t="str">
        <f t="shared" si="1698"/>
        <v/>
      </c>
      <c r="LX600" s="19" t="str">
        <f t="shared" si="1698"/>
        <v/>
      </c>
      <c r="LY600" s="19" t="str">
        <f t="shared" si="1698"/>
        <v/>
      </c>
      <c r="LZ600" s="19" t="str">
        <f t="shared" si="1698"/>
        <v/>
      </c>
      <c r="MA600" s="19" t="str">
        <f t="shared" si="1698"/>
        <v/>
      </c>
      <c r="MB600" s="19" t="str">
        <f t="shared" si="1698"/>
        <v/>
      </c>
      <c r="MC600" s="19" t="str">
        <f t="shared" si="1698"/>
        <v/>
      </c>
      <c r="MD600" s="19" t="str">
        <f t="shared" si="1698"/>
        <v/>
      </c>
      <c r="ME600" s="19" t="str">
        <f t="shared" si="1698"/>
        <v/>
      </c>
      <c r="MF600" s="19" t="str">
        <f t="shared" si="1698"/>
        <v/>
      </c>
      <c r="MG600" s="19" t="str">
        <f t="shared" si="1708"/>
        <v/>
      </c>
      <c r="MH600" s="19" t="str">
        <f t="shared" si="1708"/>
        <v/>
      </c>
      <c r="MI600" s="19" t="str">
        <f t="shared" si="1708"/>
        <v/>
      </c>
      <c r="MJ600" s="19" t="str">
        <f t="shared" si="1708"/>
        <v/>
      </c>
      <c r="MK600" s="19" t="str">
        <f t="shared" si="1708"/>
        <v/>
      </c>
      <c r="ML600" s="19" t="str">
        <f t="shared" si="1708"/>
        <v/>
      </c>
      <c r="MM600" s="19" t="str">
        <f t="shared" si="1708"/>
        <v/>
      </c>
      <c r="MN600" s="19" t="str">
        <f t="shared" si="1708"/>
        <v/>
      </c>
      <c r="MO600" s="19" t="str">
        <f t="shared" si="1708"/>
        <v/>
      </c>
      <c r="MP600" s="19" t="str">
        <f t="shared" si="1708"/>
        <v/>
      </c>
      <c r="MQ600" s="19" t="str">
        <f t="shared" si="1708"/>
        <v/>
      </c>
      <c r="MR600" s="19" t="str">
        <f t="shared" si="1708"/>
        <v/>
      </c>
      <c r="MS600" s="19" t="str">
        <f t="shared" si="1708"/>
        <v/>
      </c>
      <c r="MT600" s="19" t="str">
        <f t="shared" si="1708"/>
        <v/>
      </c>
      <c r="MU600" s="19" t="str">
        <f t="shared" si="1708"/>
        <v/>
      </c>
      <c r="MV600" s="19" t="str">
        <f t="shared" si="1708"/>
        <v/>
      </c>
      <c r="MW600" s="19" t="str">
        <f t="shared" si="1704"/>
        <v/>
      </c>
      <c r="MX600" s="19" t="str">
        <f t="shared" si="1704"/>
        <v/>
      </c>
      <c r="MY600" s="19" t="str">
        <f t="shared" si="1704"/>
        <v/>
      </c>
      <c r="MZ600" s="19" t="str">
        <f t="shared" si="1704"/>
        <v/>
      </c>
      <c r="NA600" s="19" t="str">
        <f t="shared" si="1704"/>
        <v/>
      </c>
      <c r="NB600" s="19" t="str">
        <f t="shared" si="1719"/>
        <v/>
      </c>
      <c r="NC600" s="19" t="str">
        <f t="shared" si="1719"/>
        <v/>
      </c>
      <c r="ND600" s="19" t="str">
        <f t="shared" si="1719"/>
        <v/>
      </c>
      <c r="NE600" s="19" t="str">
        <f t="shared" si="1719"/>
        <v/>
      </c>
      <c r="NF600" s="19" t="str">
        <f t="shared" si="1719"/>
        <v/>
      </c>
      <c r="NG600" s="19" t="str">
        <f t="shared" si="1719"/>
        <v/>
      </c>
      <c r="NH600" s="19" t="str">
        <f t="shared" si="1719"/>
        <v/>
      </c>
      <c r="NI600" s="19" t="str">
        <f t="shared" si="1719"/>
        <v/>
      </c>
      <c r="NJ600" s="19" t="str">
        <f t="shared" si="1719"/>
        <v/>
      </c>
      <c r="NK600" s="19" t="str">
        <f t="shared" si="1719"/>
        <v/>
      </c>
      <c r="NL600" s="19" t="str">
        <f t="shared" si="1719"/>
        <v/>
      </c>
      <c r="NM600" s="19" t="str">
        <f t="shared" si="1719"/>
        <v/>
      </c>
      <c r="NN600" s="19" t="str">
        <f t="shared" si="1719"/>
        <v/>
      </c>
      <c r="NO600" s="19" t="str">
        <f t="shared" si="1719"/>
        <v/>
      </c>
      <c r="NP600" s="19" t="str">
        <f t="shared" si="1719"/>
        <v/>
      </c>
      <c r="NQ600" s="19" t="str">
        <f t="shared" si="1719"/>
        <v/>
      </c>
      <c r="NR600" s="19" t="str">
        <f t="shared" si="1713"/>
        <v/>
      </c>
      <c r="NS600" s="19" t="str">
        <f t="shared" si="1713"/>
        <v/>
      </c>
      <c r="NT600" s="19" t="str">
        <f t="shared" si="1713"/>
        <v/>
      </c>
      <c r="NU600" s="19" t="str">
        <f t="shared" si="1709"/>
        <v/>
      </c>
      <c r="NV600" s="19" t="str">
        <f t="shared" si="1709"/>
        <v/>
      </c>
      <c r="NW600" s="19" t="str">
        <f t="shared" si="1709"/>
        <v/>
      </c>
      <c r="NX600" s="19" t="str">
        <f t="shared" si="1709"/>
        <v/>
      </c>
      <c r="NY600" s="19" t="str">
        <f t="shared" si="1709"/>
        <v/>
      </c>
      <c r="NZ600" s="19" t="str">
        <f t="shared" si="1709"/>
        <v/>
      </c>
      <c r="OA600" s="19" t="str">
        <f t="shared" si="1709"/>
        <v/>
      </c>
      <c r="OB600" s="19" t="str">
        <f t="shared" si="1709"/>
        <v/>
      </c>
      <c r="OC600" s="19" t="str">
        <f t="shared" si="1709"/>
        <v/>
      </c>
      <c r="OD600" s="19" t="str">
        <f t="shared" si="1709"/>
        <v/>
      </c>
      <c r="OE600" s="19" t="str">
        <f t="shared" si="1720"/>
        <v/>
      </c>
      <c r="OF600" s="19" t="str">
        <f t="shared" si="1720"/>
        <v/>
      </c>
      <c r="OG600" s="19" t="str">
        <f t="shared" si="1720"/>
        <v/>
      </c>
      <c r="OH600" s="19" t="str">
        <f t="shared" si="1720"/>
        <v/>
      </c>
      <c r="OI600" s="19" t="str">
        <f t="shared" si="1720"/>
        <v/>
      </c>
      <c r="OJ600" s="19" t="str">
        <f t="shared" si="1720"/>
        <v/>
      </c>
      <c r="OK600" s="19" t="str">
        <f t="shared" si="1720"/>
        <v/>
      </c>
      <c r="OL600" s="19" t="str">
        <f t="shared" si="1720"/>
        <v/>
      </c>
      <c r="OM600" s="19" t="str">
        <f t="shared" si="1720"/>
        <v/>
      </c>
      <c r="ON600" s="19" t="str">
        <f t="shared" si="1720"/>
        <v/>
      </c>
      <c r="OO600" s="19" t="str">
        <f t="shared" si="1720"/>
        <v/>
      </c>
      <c r="OP600" s="19" t="str">
        <f t="shared" si="1720"/>
        <v/>
      </c>
      <c r="OQ600" s="19" t="str">
        <f t="shared" si="1720"/>
        <v/>
      </c>
      <c r="OR600" s="19" t="str">
        <f t="shared" si="1720"/>
        <v/>
      </c>
      <c r="OS600" s="19" t="str">
        <f t="shared" si="1720"/>
        <v/>
      </c>
      <c r="OT600" s="19" t="str">
        <f t="shared" si="1720"/>
        <v/>
      </c>
      <c r="OU600" s="19" t="str">
        <f t="shared" si="1714"/>
        <v/>
      </c>
      <c r="OV600" s="19" t="str">
        <f t="shared" si="1681"/>
        <v/>
      </c>
      <c r="OW600" s="19" t="str">
        <f t="shared" si="1681"/>
        <v/>
      </c>
      <c r="OX600" s="19" t="str">
        <f t="shared" si="1681"/>
        <v/>
      </c>
      <c r="OY600" s="19" t="str">
        <f t="shared" si="1681"/>
        <v/>
      </c>
      <c r="OZ600" s="19" t="str">
        <f t="shared" si="1681"/>
        <v/>
      </c>
      <c r="PA600" s="19" t="str">
        <f t="shared" si="1681"/>
        <v/>
      </c>
      <c r="PB600" s="19" t="str">
        <f t="shared" si="1681"/>
        <v/>
      </c>
      <c r="PC600" s="19" t="str">
        <f t="shared" si="1679"/>
        <v/>
      </c>
      <c r="PD600" s="19" t="str">
        <f t="shared" si="1680"/>
        <v/>
      </c>
      <c r="PE600" s="19" t="str">
        <f t="shared" si="1680"/>
        <v/>
      </c>
      <c r="PF600" s="19" t="str">
        <f t="shared" si="1715"/>
        <v/>
      </c>
      <c r="PG600" s="19" t="str">
        <f t="shared" si="1715"/>
        <v/>
      </c>
      <c r="PH600" s="19" t="str">
        <f t="shared" si="1715"/>
        <v/>
      </c>
      <c r="PI600" s="19" t="str">
        <f t="shared" si="1715"/>
        <v/>
      </c>
      <c r="PJ600" s="19" t="str">
        <f t="shared" si="1715"/>
        <v/>
      </c>
      <c r="PK600" s="19" t="str">
        <f t="shared" si="1715"/>
        <v/>
      </c>
      <c r="PL600" s="19" t="str">
        <f t="shared" si="1715"/>
        <v/>
      </c>
      <c r="PM600" s="19" t="str">
        <f t="shared" si="1715"/>
        <v/>
      </c>
      <c r="PN600" s="19" t="str">
        <f t="shared" si="1715"/>
        <v/>
      </c>
      <c r="PO600" s="19" t="str">
        <f t="shared" si="1715"/>
        <v/>
      </c>
      <c r="PP600" s="19" t="str">
        <f t="shared" si="1715"/>
        <v/>
      </c>
      <c r="PQ600" s="19" t="str">
        <f t="shared" si="1715"/>
        <v/>
      </c>
      <c r="PR600" s="19" t="str">
        <f t="shared" si="1715"/>
        <v/>
      </c>
      <c r="PS600" s="19" t="str">
        <f t="shared" si="1715"/>
        <v/>
      </c>
      <c r="PT600" s="19" t="str">
        <f t="shared" si="1715"/>
        <v/>
      </c>
      <c r="PU600" s="19" t="str">
        <f t="shared" si="1715"/>
        <v/>
      </c>
      <c r="PV600" s="19" t="str">
        <f t="shared" si="1710"/>
        <v/>
      </c>
      <c r="PW600" s="19" t="str">
        <f t="shared" si="1710"/>
        <v/>
      </c>
      <c r="PX600" s="19" t="str">
        <f t="shared" si="1710"/>
        <v/>
      </c>
      <c r="PY600" s="19" t="str">
        <f t="shared" si="1710"/>
        <v/>
      </c>
      <c r="PZ600" s="19" t="str">
        <f t="shared" si="1581"/>
        <v/>
      </c>
      <c r="QA600" s="19" t="str">
        <f t="shared" si="1582"/>
        <v/>
      </c>
    </row>
  </sheetData>
  <autoFilter ref="D2:G76" xr:uid="{00000000-0001-0000-0200-000000000000}">
    <filterColumn colId="0" showButton="0"/>
    <filterColumn colId="2">
      <filters>
        <filter val="Anni Juul Jensen"/>
        <filter val="Bianca Teofana Bodri"/>
        <filter val="Christina Maria B.  Sørensen"/>
        <filter val="Ellen Magrethe Lajgaard"/>
        <filter val="Hanne Pedersen"/>
        <filter val="Helle Søgaard"/>
        <filter val="Jette Villadsen"/>
        <filter val="John Pedersen"/>
        <filter val="Karin Jensen"/>
        <filter val="Martin Høgeh Vejle"/>
        <filter val="Mette Fjeldsted"/>
        <filter val="Mikael Østergaard Pedersen"/>
        <filter val="Petronela Feodorov"/>
        <filter val="Sanna Erika Pedersen"/>
        <filter val="Simona Szongot"/>
        <filter val="Tamila Lysenko"/>
        <filter val="Tina Juul Jensen"/>
        <filter val="Ulla Svenson Larsen"/>
      </filters>
    </filterColumn>
  </autoFilter>
  <mergeCells count="1">
    <mergeCell ref="D2:E2"/>
  </mergeCells>
  <conditionalFormatting sqref="G4:G31">
    <cfRule type="colorScale" priority="3">
      <colorScale>
        <cfvo type="min"/>
        <cfvo type="percentile" val="50"/>
        <cfvo type="max"/>
        <color rgb="FF63BE7B"/>
        <color rgb="FFFFEB84"/>
        <color rgb="FFF8696B"/>
      </colorScale>
    </cfRule>
  </conditionalFormatting>
  <conditionalFormatting sqref="G32:G39">
    <cfRule type="colorScale" priority="2">
      <colorScale>
        <cfvo type="min"/>
        <cfvo type="percentile" val="50"/>
        <cfvo type="max"/>
        <color rgb="FF63BE7B"/>
        <color rgb="FFFFEB84"/>
        <color rgb="FFF8696B"/>
      </colorScale>
    </cfRule>
  </conditionalFormatting>
  <conditionalFormatting sqref="G40:G44">
    <cfRule type="colorScale" priority="1">
      <colorScale>
        <cfvo type="min"/>
        <cfvo type="percentile" val="50"/>
        <cfvo type="max"/>
        <color rgb="FF63BE7B"/>
        <color rgb="FFFFEB84"/>
        <color rgb="FFF8696B"/>
      </colorScale>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7"/>
  <drawing r:id="rId8"/>
  <extLst>
    <ext xmlns:x14="http://schemas.microsoft.com/office/spreadsheetml/2009/9/main" uri="{A8765BA9-456A-4dab-B4F3-ACF838C121DE}">
      <x14:slicerList>
        <x14:slicer r:id="rId9"/>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4" tint="0.59999389629810485"/>
  </sheetPr>
  <dimension ref="A5:KV1423"/>
  <sheetViews>
    <sheetView zoomScale="90" zoomScaleNormal="90" workbookViewId="0">
      <pane xSplit="2" ySplit="8" topLeftCell="H9" activePane="bottomRight" state="frozen"/>
      <selection pane="topRight" activeCell="C1" sqref="C1"/>
      <selection pane="bottomLeft" activeCell="A9" sqref="A9"/>
      <selection pane="bottomRight" activeCell="R9" sqref="R9"/>
    </sheetView>
  </sheetViews>
  <sheetFormatPr defaultRowHeight="15" x14ac:dyDescent="0.25"/>
  <cols>
    <col min="1" max="1" width="21" customWidth="1"/>
    <col min="2" max="2" width="27.42578125" customWidth="1"/>
    <col min="3" max="3" width="4.85546875" customWidth="1"/>
    <col min="4" max="6" width="0" hidden="1" customWidth="1"/>
    <col min="7" max="7" width="13.140625" bestFit="1" customWidth="1"/>
    <col min="8" max="8" width="16.140625" bestFit="1" customWidth="1"/>
    <col min="9" max="9" width="4.42578125" bestFit="1" customWidth="1"/>
    <col min="10" max="10" width="11.140625" bestFit="1" customWidth="1"/>
    <col min="11" max="11" width="5.140625" bestFit="1" customWidth="1"/>
    <col min="12" max="12" width="13.140625" bestFit="1" customWidth="1"/>
    <col min="13" max="13" width="16.140625" bestFit="1" customWidth="1"/>
    <col min="14" max="14" width="4.42578125" bestFit="1" customWidth="1"/>
    <col min="15" max="15" width="11.140625" bestFit="1" customWidth="1"/>
    <col min="16" max="16" width="35.85546875" bestFit="1" customWidth="1"/>
    <col min="17" max="17" width="5.5703125" customWidth="1"/>
    <col min="18" max="18" width="13.140625" bestFit="1" customWidth="1"/>
    <col min="19" max="19" width="16.140625" bestFit="1" customWidth="1"/>
    <col min="20" max="20" width="4.42578125" bestFit="1" customWidth="1"/>
    <col min="21" max="21" width="11.140625" bestFit="1" customWidth="1"/>
    <col min="22" max="22" width="4.140625" bestFit="1" customWidth="1"/>
    <col min="23" max="23" width="13.140625" bestFit="1" customWidth="1"/>
    <col min="24" max="24" width="16.140625" bestFit="1" customWidth="1"/>
    <col min="25" max="25" width="4.42578125" bestFit="1" customWidth="1"/>
    <col min="26" max="26" width="11.140625" bestFit="1" customWidth="1"/>
    <col min="27" max="27" width="6.140625" customWidth="1"/>
    <col min="28" max="28" width="13.140625" bestFit="1" customWidth="1"/>
    <col min="29" max="29" width="16.140625" bestFit="1" customWidth="1"/>
    <col min="30" max="30" width="4.42578125" bestFit="1" customWidth="1"/>
    <col min="31" max="31" width="11.140625" bestFit="1" customWidth="1"/>
    <col min="32" max="32" width="4.140625" bestFit="1" customWidth="1"/>
    <col min="33" max="34" width="13.140625" bestFit="1" customWidth="1"/>
    <col min="35" max="35" width="6" customWidth="1"/>
    <col min="36" max="37" width="13.140625" bestFit="1" customWidth="1"/>
    <col min="38" max="38" width="21.85546875" bestFit="1" customWidth="1"/>
    <col min="39" max="46" width="16.140625" bestFit="1" customWidth="1"/>
    <col min="47" max="48" width="13.140625" bestFit="1" customWidth="1"/>
    <col min="49" max="50" width="21.85546875" bestFit="1" customWidth="1"/>
    <col min="51" max="51" width="18.140625" bestFit="1" customWidth="1"/>
    <col min="52" max="52" width="27.140625" bestFit="1" customWidth="1"/>
    <col min="53" max="133" width="16.140625" bestFit="1" customWidth="1"/>
    <col min="134" max="134" width="12.140625" bestFit="1" customWidth="1"/>
    <col min="135" max="135" width="7.140625" bestFit="1" customWidth="1"/>
    <col min="136" max="136" width="9.85546875" bestFit="1" customWidth="1"/>
    <col min="137" max="512" width="6.85546875" bestFit="1" customWidth="1"/>
    <col min="513" max="513" width="9.85546875" bestFit="1" customWidth="1"/>
    <col min="514" max="1198" width="7" bestFit="1" customWidth="1"/>
    <col min="1199" max="1199" width="9.85546875" bestFit="1" customWidth="1"/>
    <col min="1200" max="1538" width="6.85546875" bestFit="1" customWidth="1"/>
    <col min="1539" max="1539" width="9.85546875" bestFit="1" customWidth="1"/>
    <col min="1540" max="1540" width="11.140625" bestFit="1" customWidth="1"/>
  </cols>
  <sheetData>
    <row r="5" spans="1:308" ht="23.25" x14ac:dyDescent="0.35">
      <c r="A5" s="135" t="s">
        <v>90</v>
      </c>
      <c r="B5" s="135"/>
      <c r="G5" s="6" t="s">
        <v>44</v>
      </c>
      <c r="H5" s="6"/>
      <c r="I5" s="6"/>
      <c r="J5" s="6"/>
      <c r="L5" s="135" t="s">
        <v>91</v>
      </c>
      <c r="M5" s="135"/>
      <c r="N5" s="135"/>
      <c r="O5" s="135"/>
      <c r="P5" s="5"/>
      <c r="R5" s="135" t="s">
        <v>92</v>
      </c>
      <c r="S5" s="135"/>
      <c r="T5" s="135"/>
      <c r="U5" s="135"/>
      <c r="V5" s="135"/>
      <c r="W5" s="135"/>
      <c r="X5" s="135"/>
      <c r="Y5" s="135"/>
      <c r="Z5" s="135"/>
      <c r="AB5" s="135" t="s">
        <v>46</v>
      </c>
      <c r="AC5" s="135"/>
      <c r="AD5" s="135"/>
      <c r="AE5" s="135"/>
      <c r="AG5" s="135" t="s">
        <v>1385</v>
      </c>
      <c r="AH5" s="135"/>
      <c r="AJ5" s="6" t="s">
        <v>2804</v>
      </c>
      <c r="AK5" s="6"/>
      <c r="AL5" s="6"/>
      <c r="AU5" s="6" t="s">
        <v>2804</v>
      </c>
      <c r="AV5" s="6"/>
      <c r="AW5" s="6"/>
      <c r="AX5" s="6"/>
    </row>
    <row r="6" spans="1:308" x14ac:dyDescent="0.25">
      <c r="AP6" s="11" t="s">
        <v>1394</v>
      </c>
      <c r="AQ6" s="11" t="s">
        <v>135</v>
      </c>
      <c r="AR6">
        <f>AP6*1</f>
        <v>404001</v>
      </c>
    </row>
    <row r="7" spans="1:308" x14ac:dyDescent="0.25">
      <c r="G7" s="4" t="s">
        <v>93</v>
      </c>
      <c r="H7" s="4" t="s">
        <v>3935</v>
      </c>
      <c r="L7" s="4" t="s">
        <v>93</v>
      </c>
      <c r="M7" s="4" t="s">
        <v>3935</v>
      </c>
      <c r="AB7" s="4" t="s">
        <v>93</v>
      </c>
      <c r="AC7" s="4" t="s">
        <v>3935</v>
      </c>
      <c r="AM7" s="4"/>
      <c r="AN7" s="4"/>
      <c r="AO7" s="4"/>
      <c r="AP7" s="36" t="s">
        <v>1395</v>
      </c>
      <c r="AQ7" s="36" t="s">
        <v>463</v>
      </c>
      <c r="AR7" s="4">
        <f t="shared" ref="AR7:AR70" si="0">AP7*1</f>
        <v>700004</v>
      </c>
      <c r="AS7" s="4"/>
      <c r="AT7" s="4"/>
      <c r="AU7" s="4" t="s">
        <v>94</v>
      </c>
      <c r="AV7" s="112" t="s">
        <v>93</v>
      </c>
      <c r="AW7" s="112" t="s">
        <v>2803</v>
      </c>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row>
    <row r="8" spans="1:308" x14ac:dyDescent="0.25">
      <c r="G8" s="4" t="s">
        <v>94</v>
      </c>
      <c r="H8" s="34" t="s">
        <v>59</v>
      </c>
      <c r="I8" s="112" t="s">
        <v>58</v>
      </c>
      <c r="J8" s="112" t="s">
        <v>28</v>
      </c>
      <c r="L8" s="4" t="s">
        <v>94</v>
      </c>
      <c r="M8" s="112" t="s">
        <v>59</v>
      </c>
      <c r="N8" s="112" t="s">
        <v>58</v>
      </c>
      <c r="O8" s="112" t="s">
        <v>28</v>
      </c>
      <c r="P8" s="2" t="s">
        <v>95</v>
      </c>
      <c r="AC8" s="112" t="s">
        <v>3019</v>
      </c>
      <c r="AE8" s="112" t="s">
        <v>28</v>
      </c>
      <c r="AG8" s="4" t="s">
        <v>94</v>
      </c>
      <c r="AH8" t="s">
        <v>1384</v>
      </c>
      <c r="AJ8" s="4" t="s">
        <v>94</v>
      </c>
      <c r="AK8" s="112" t="s">
        <v>93</v>
      </c>
      <c r="AL8" s="112" t="s">
        <v>2803</v>
      </c>
      <c r="AP8" s="11" t="s">
        <v>1396</v>
      </c>
      <c r="AQ8" s="11" t="s">
        <v>524</v>
      </c>
      <c r="AR8">
        <f t="shared" si="0"/>
        <v>3381</v>
      </c>
      <c r="AU8" s="1" t="s">
        <v>1393</v>
      </c>
      <c r="AV8" s="48"/>
      <c r="AW8" s="48">
        <v>24</v>
      </c>
    </row>
    <row r="9" spans="1:308" x14ac:dyDescent="0.25">
      <c r="G9" s="1" t="s">
        <v>4</v>
      </c>
      <c r="H9" s="48">
        <v>5</v>
      </c>
      <c r="I9" s="48">
        <v>5</v>
      </c>
      <c r="J9" s="48">
        <v>10</v>
      </c>
      <c r="L9" s="1" t="s">
        <v>1413</v>
      </c>
      <c r="M9" s="48">
        <v>14</v>
      </c>
      <c r="N9" s="48">
        <v>19</v>
      </c>
      <c r="O9" s="48">
        <v>33</v>
      </c>
      <c r="P9" t="str">
        <f>IF(L9="","",INDEX(AP:AQ,MATCH(L9,AP:AP,0),2))</f>
        <v>Remco Products Corporation</v>
      </c>
      <c r="R9" s="4" t="s">
        <v>93</v>
      </c>
      <c r="S9" s="4" t="s">
        <v>3935</v>
      </c>
      <c r="W9" s="4" t="s">
        <v>93</v>
      </c>
      <c r="X9" s="4" t="s">
        <v>3935</v>
      </c>
      <c r="AB9" s="4" t="s">
        <v>94</v>
      </c>
      <c r="AC9" s="112" t="s">
        <v>59</v>
      </c>
      <c r="AD9" s="112" t="s">
        <v>58</v>
      </c>
      <c r="AG9" s="1" t="s">
        <v>3218</v>
      </c>
      <c r="AH9" s="48">
        <v>2</v>
      </c>
      <c r="AJ9" s="1" t="s">
        <v>1393</v>
      </c>
      <c r="AK9" s="48"/>
      <c r="AL9" s="48">
        <v>24</v>
      </c>
      <c r="AM9" s="4"/>
      <c r="AN9" s="4"/>
      <c r="AO9" s="4"/>
      <c r="AP9" s="11" t="s">
        <v>1397</v>
      </c>
      <c r="AQ9" s="11" t="s">
        <v>522</v>
      </c>
      <c r="AR9">
        <f t="shared" si="0"/>
        <v>3369</v>
      </c>
      <c r="AS9" s="4"/>
      <c r="AT9" s="4"/>
      <c r="AU9" s="1" t="s">
        <v>59</v>
      </c>
      <c r="AV9" s="48">
        <v>338</v>
      </c>
      <c r="AW9" s="48">
        <v>268</v>
      </c>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row>
    <row r="10" spans="1:308" x14ac:dyDescent="0.25">
      <c r="G10" s="1" t="s">
        <v>6</v>
      </c>
      <c r="H10" s="48">
        <v>19</v>
      </c>
      <c r="I10" s="48">
        <v>30</v>
      </c>
      <c r="J10" s="48">
        <v>49</v>
      </c>
      <c r="L10" s="1" t="s">
        <v>1456</v>
      </c>
      <c r="M10" s="48">
        <v>14</v>
      </c>
      <c r="N10" s="48">
        <v>7</v>
      </c>
      <c r="O10" s="48">
        <v>21</v>
      </c>
      <c r="P10" t="str">
        <f t="shared" ref="P10:P73" si="1">IF(L10="","",INDEX(AP:AQ,MATCH(L10,AP:AP,0),2))</f>
        <v>Trescon B.V.</v>
      </c>
      <c r="S10" s="112" t="s">
        <v>3019</v>
      </c>
      <c r="U10" s="112" t="s">
        <v>28</v>
      </c>
      <c r="X10" s="112" t="s">
        <v>3019</v>
      </c>
      <c r="Z10" s="112" t="s">
        <v>28</v>
      </c>
      <c r="AB10" s="1" t="s">
        <v>83</v>
      </c>
      <c r="AC10" s="48"/>
      <c r="AD10" s="48"/>
      <c r="AE10" s="48"/>
      <c r="AG10" s="1" t="s">
        <v>3219</v>
      </c>
      <c r="AH10" s="48">
        <v>2</v>
      </c>
      <c r="AJ10" s="1" t="s">
        <v>59</v>
      </c>
      <c r="AK10" s="48">
        <v>338</v>
      </c>
      <c r="AL10" s="48">
        <v>268</v>
      </c>
      <c r="AP10" s="11" t="s">
        <v>1398</v>
      </c>
      <c r="AQ10" s="11" t="s">
        <v>270</v>
      </c>
      <c r="AR10">
        <f t="shared" si="0"/>
        <v>63959500</v>
      </c>
      <c r="AU10" s="1" t="s">
        <v>58</v>
      </c>
      <c r="AV10" s="48">
        <v>348</v>
      </c>
      <c r="AW10" s="48">
        <v>302</v>
      </c>
    </row>
    <row r="11" spans="1:308" x14ac:dyDescent="0.25">
      <c r="G11" s="1" t="s">
        <v>7</v>
      </c>
      <c r="H11" s="48">
        <v>3</v>
      </c>
      <c r="I11" s="48">
        <v>6</v>
      </c>
      <c r="J11" s="48">
        <v>9</v>
      </c>
      <c r="L11" s="1" t="s">
        <v>1418</v>
      </c>
      <c r="M11" s="48">
        <v>6</v>
      </c>
      <c r="N11" s="48">
        <v>12</v>
      </c>
      <c r="O11" s="48">
        <v>18</v>
      </c>
      <c r="P11" t="str">
        <f t="shared" si="1"/>
        <v>Abena A/S</v>
      </c>
      <c r="R11" s="4" t="s">
        <v>94</v>
      </c>
      <c r="S11" s="112" t="s">
        <v>59</v>
      </c>
      <c r="T11" s="112" t="s">
        <v>58</v>
      </c>
      <c r="W11" s="4" t="s">
        <v>94</v>
      </c>
      <c r="X11" s="112" t="s">
        <v>59</v>
      </c>
      <c r="Y11" s="112" t="s">
        <v>58</v>
      </c>
      <c r="AB11" s="3" t="s">
        <v>1393</v>
      </c>
      <c r="AC11" s="48"/>
      <c r="AD11" s="48">
        <v>4</v>
      </c>
      <c r="AE11" s="48">
        <v>4</v>
      </c>
      <c r="AG11" s="1" t="s">
        <v>3220</v>
      </c>
      <c r="AH11" s="48">
        <v>2</v>
      </c>
      <c r="AJ11" s="1" t="s">
        <v>58</v>
      </c>
      <c r="AK11" s="48">
        <v>348</v>
      </c>
      <c r="AL11" s="48">
        <v>302</v>
      </c>
      <c r="AP11" s="11" t="s">
        <v>1399</v>
      </c>
      <c r="AQ11" s="11" t="s">
        <v>521</v>
      </c>
      <c r="AR11">
        <f t="shared" si="0"/>
        <v>3365</v>
      </c>
      <c r="AU11" s="1" t="s">
        <v>28</v>
      </c>
      <c r="AV11" s="48">
        <v>686</v>
      </c>
      <c r="AW11" s="48">
        <v>558</v>
      </c>
    </row>
    <row r="12" spans="1:308" x14ac:dyDescent="0.25">
      <c r="G12" s="1" t="s">
        <v>8</v>
      </c>
      <c r="H12" s="48">
        <v>2</v>
      </c>
      <c r="I12" s="48">
        <v>5</v>
      </c>
      <c r="J12" s="48">
        <v>7</v>
      </c>
      <c r="L12" s="1" t="s">
        <v>2720</v>
      </c>
      <c r="M12" s="48">
        <v>15</v>
      </c>
      <c r="N12" s="48">
        <v>2</v>
      </c>
      <c r="O12" s="48">
        <v>17</v>
      </c>
      <c r="P12" t="str">
        <f t="shared" si="1"/>
        <v>ADISCO</v>
      </c>
      <c r="R12" s="1">
        <v>4</v>
      </c>
      <c r="S12" s="48">
        <v>1</v>
      </c>
      <c r="T12" s="48">
        <v>1</v>
      </c>
      <c r="U12" s="48">
        <v>2</v>
      </c>
      <c r="W12" s="1" t="s">
        <v>3046</v>
      </c>
      <c r="X12" s="48">
        <v>48</v>
      </c>
      <c r="Y12" s="48">
        <v>58</v>
      </c>
      <c r="Z12" s="48">
        <v>106</v>
      </c>
      <c r="AB12" s="3" t="s">
        <v>60</v>
      </c>
      <c r="AC12" s="48">
        <v>117</v>
      </c>
      <c r="AD12" s="48">
        <v>89</v>
      </c>
      <c r="AE12" s="48">
        <v>206</v>
      </c>
      <c r="AG12" s="1" t="s">
        <v>3221</v>
      </c>
      <c r="AH12" s="48">
        <v>3</v>
      </c>
      <c r="AJ12" s="1" t="s">
        <v>28</v>
      </c>
      <c r="AK12" s="48">
        <v>686</v>
      </c>
      <c r="AL12" s="48">
        <v>558</v>
      </c>
      <c r="AP12" s="11" t="s">
        <v>1400</v>
      </c>
      <c r="AQ12" s="11" t="s">
        <v>488</v>
      </c>
      <c r="AR12">
        <f t="shared" si="0"/>
        <v>500790</v>
      </c>
    </row>
    <row r="13" spans="1:308" x14ac:dyDescent="0.25">
      <c r="G13" s="1" t="s">
        <v>10</v>
      </c>
      <c r="H13" s="48">
        <v>7</v>
      </c>
      <c r="I13" s="48">
        <v>8</v>
      </c>
      <c r="J13" s="48">
        <v>15</v>
      </c>
      <c r="L13" s="1" t="s">
        <v>149</v>
      </c>
      <c r="M13" s="48">
        <v>11</v>
      </c>
      <c r="N13" s="48">
        <v>6</v>
      </c>
      <c r="O13" s="48">
        <v>17</v>
      </c>
      <c r="P13" t="e">
        <f t="shared" si="1"/>
        <v>#N/A</v>
      </c>
      <c r="R13" s="1">
        <v>5</v>
      </c>
      <c r="S13" s="48">
        <v>1</v>
      </c>
      <c r="T13" s="48">
        <v>1</v>
      </c>
      <c r="U13" s="48">
        <v>2</v>
      </c>
      <c r="W13" s="1" t="s">
        <v>3047</v>
      </c>
      <c r="X13" s="48">
        <v>66</v>
      </c>
      <c r="Y13" s="48">
        <v>60</v>
      </c>
      <c r="Z13" s="48">
        <v>126</v>
      </c>
      <c r="AB13" s="3" t="s">
        <v>57</v>
      </c>
      <c r="AC13" s="48">
        <v>6</v>
      </c>
      <c r="AD13" s="48">
        <v>1</v>
      </c>
      <c r="AE13" s="48">
        <v>7</v>
      </c>
      <c r="AG13" s="1" t="s">
        <v>3222</v>
      </c>
      <c r="AH13" s="48">
        <v>2</v>
      </c>
      <c r="AP13" s="11" t="s">
        <v>1401</v>
      </c>
      <c r="AQ13" s="11" t="s">
        <v>513</v>
      </c>
      <c r="AR13">
        <f t="shared" si="0"/>
        <v>235</v>
      </c>
    </row>
    <row r="14" spans="1:308" x14ac:dyDescent="0.25">
      <c r="G14" s="1" t="s">
        <v>3009</v>
      </c>
      <c r="H14" s="48">
        <v>22</v>
      </c>
      <c r="I14" s="48">
        <v>34</v>
      </c>
      <c r="J14" s="48">
        <v>56</v>
      </c>
      <c r="L14" s="1" t="s">
        <v>1667</v>
      </c>
      <c r="M14" s="48">
        <v>8</v>
      </c>
      <c r="N14" s="48">
        <v>8</v>
      </c>
      <c r="O14" s="48">
        <v>16</v>
      </c>
      <c r="P14" t="str">
        <f t="shared" si="1"/>
        <v>BOBET MATERIEL SA-RDV</v>
      </c>
      <c r="R14" s="1">
        <v>6</v>
      </c>
      <c r="S14" s="48">
        <v>34</v>
      </c>
      <c r="T14" s="48">
        <v>41</v>
      </c>
      <c r="U14" s="48">
        <v>75</v>
      </c>
      <c r="W14" s="1" t="s">
        <v>3048</v>
      </c>
      <c r="X14" s="48">
        <v>65</v>
      </c>
      <c r="Y14" s="48">
        <v>78</v>
      </c>
      <c r="Z14" s="48">
        <v>143</v>
      </c>
      <c r="AB14" s="1" t="s">
        <v>82</v>
      </c>
      <c r="AC14" s="48"/>
      <c r="AD14" s="48"/>
      <c r="AE14" s="48"/>
      <c r="AG14" s="1" t="s">
        <v>3223</v>
      </c>
      <c r="AH14" s="48">
        <v>2</v>
      </c>
      <c r="AP14" s="11" t="s">
        <v>1402</v>
      </c>
      <c r="AQ14" s="11" t="s">
        <v>543</v>
      </c>
      <c r="AR14">
        <f t="shared" si="0"/>
        <v>420031</v>
      </c>
    </row>
    <row r="15" spans="1:308" x14ac:dyDescent="0.25">
      <c r="G15" s="1" t="s">
        <v>3312</v>
      </c>
      <c r="H15" s="48">
        <v>2</v>
      </c>
      <c r="I15" s="48">
        <v>5</v>
      </c>
      <c r="J15" s="48">
        <v>7</v>
      </c>
      <c r="L15" s="1" t="s">
        <v>1470</v>
      </c>
      <c r="M15" s="48">
        <v>7</v>
      </c>
      <c r="N15" s="48">
        <v>8</v>
      </c>
      <c r="O15" s="48">
        <v>15</v>
      </c>
      <c r="P15" t="str">
        <f t="shared" si="1"/>
        <v>Lemvigh-Müller A/S</v>
      </c>
      <c r="R15" s="1">
        <v>7</v>
      </c>
      <c r="S15" s="48">
        <v>7</v>
      </c>
      <c r="T15" s="48">
        <v>12</v>
      </c>
      <c r="U15" s="48">
        <v>19</v>
      </c>
      <c r="W15" s="1" t="s">
        <v>3049</v>
      </c>
      <c r="X15" s="48">
        <v>82</v>
      </c>
      <c r="Y15" s="48">
        <v>71</v>
      </c>
      <c r="Z15" s="48">
        <v>153</v>
      </c>
      <c r="AB15" s="3" t="s">
        <v>60</v>
      </c>
      <c r="AC15" s="48">
        <v>88</v>
      </c>
      <c r="AD15" s="48">
        <v>122</v>
      </c>
      <c r="AE15" s="48">
        <v>210</v>
      </c>
      <c r="AG15" s="1" t="s">
        <v>3224</v>
      </c>
      <c r="AH15" s="48">
        <v>2</v>
      </c>
      <c r="AP15" s="11" t="s">
        <v>1403</v>
      </c>
      <c r="AQ15" s="11" t="s">
        <v>511</v>
      </c>
      <c r="AR15">
        <f t="shared" si="0"/>
        <v>98483100</v>
      </c>
    </row>
    <row r="16" spans="1:308" x14ac:dyDescent="0.25">
      <c r="G16" s="1" t="s">
        <v>15</v>
      </c>
      <c r="H16" s="48">
        <v>16</v>
      </c>
      <c r="I16" s="48">
        <v>22</v>
      </c>
      <c r="J16" s="48">
        <v>38</v>
      </c>
      <c r="L16" s="1" t="s">
        <v>2751</v>
      </c>
      <c r="M16" s="48">
        <v>11</v>
      </c>
      <c r="N16" s="48">
        <v>4</v>
      </c>
      <c r="O16" s="48">
        <v>15</v>
      </c>
      <c r="P16" t="str">
        <f t="shared" si="1"/>
        <v>Arco Ltd (NDC) Direct DK</v>
      </c>
      <c r="R16" s="1">
        <v>8</v>
      </c>
      <c r="S16" s="48">
        <v>9</v>
      </c>
      <c r="T16" s="48">
        <v>12</v>
      </c>
      <c r="U16" s="48">
        <v>21</v>
      </c>
      <c r="W16" s="1" t="s">
        <v>3050</v>
      </c>
      <c r="X16" s="48">
        <v>71</v>
      </c>
      <c r="Y16" s="48">
        <v>77</v>
      </c>
      <c r="Z16" s="48">
        <v>148</v>
      </c>
      <c r="AB16" s="3" t="s">
        <v>57</v>
      </c>
      <c r="AC16" s="48">
        <v>116</v>
      </c>
      <c r="AD16" s="48">
        <v>125</v>
      </c>
      <c r="AE16" s="48">
        <v>241</v>
      </c>
      <c r="AG16" s="1" t="s">
        <v>3225</v>
      </c>
      <c r="AH16" s="48">
        <v>2</v>
      </c>
      <c r="AP16" s="11" t="s">
        <v>1404</v>
      </c>
      <c r="AQ16" s="11" t="s">
        <v>189</v>
      </c>
      <c r="AR16">
        <f t="shared" si="0"/>
        <v>418008</v>
      </c>
    </row>
    <row r="17" spans="7:44" x14ac:dyDescent="0.25">
      <c r="G17" s="1" t="s">
        <v>3017</v>
      </c>
      <c r="H17" s="48"/>
      <c r="I17" s="48">
        <v>2</v>
      </c>
      <c r="J17" s="48">
        <v>2</v>
      </c>
      <c r="L17" s="1" t="s">
        <v>1528</v>
      </c>
      <c r="M17" s="48">
        <v>4</v>
      </c>
      <c r="N17" s="48">
        <v>10</v>
      </c>
      <c r="O17" s="48">
        <v>14</v>
      </c>
      <c r="P17" t="str">
        <f t="shared" si="1"/>
        <v>Igefa Zentrallogistik</v>
      </c>
      <c r="R17" s="1">
        <v>9</v>
      </c>
      <c r="S17" s="48">
        <v>11</v>
      </c>
      <c r="T17" s="48">
        <v>17</v>
      </c>
      <c r="U17" s="48">
        <v>28</v>
      </c>
      <c r="W17" s="1" t="s">
        <v>3216</v>
      </c>
      <c r="X17" s="48">
        <v>6</v>
      </c>
      <c r="Y17" s="48">
        <v>2</v>
      </c>
      <c r="Z17" s="48">
        <v>8</v>
      </c>
      <c r="AB17" s="1" t="s">
        <v>28</v>
      </c>
      <c r="AC17" s="48">
        <v>327</v>
      </c>
      <c r="AD17" s="48">
        <v>341</v>
      </c>
      <c r="AE17" s="48">
        <v>668</v>
      </c>
      <c r="AG17" s="1" t="s">
        <v>3226</v>
      </c>
      <c r="AH17" s="48">
        <v>2</v>
      </c>
      <c r="AP17" s="11" t="s">
        <v>1405</v>
      </c>
      <c r="AQ17" s="11" t="s">
        <v>191</v>
      </c>
      <c r="AR17">
        <f t="shared" si="0"/>
        <v>418037</v>
      </c>
    </row>
    <row r="18" spans="7:44" x14ac:dyDescent="0.25">
      <c r="G18" s="1" t="s">
        <v>16</v>
      </c>
      <c r="H18" s="48">
        <v>16</v>
      </c>
      <c r="I18" s="48">
        <v>13</v>
      </c>
      <c r="J18" s="48">
        <v>29</v>
      </c>
      <c r="L18" s="1" t="s">
        <v>1451</v>
      </c>
      <c r="M18" s="48">
        <v>6</v>
      </c>
      <c r="N18" s="48">
        <v>7</v>
      </c>
      <c r="O18" s="48">
        <v>13</v>
      </c>
      <c r="P18" t="str">
        <f t="shared" si="1"/>
        <v>hygi.de GmbH &amp; Co. KG</v>
      </c>
      <c r="R18" s="1">
        <v>10</v>
      </c>
      <c r="S18" s="48">
        <v>18</v>
      </c>
      <c r="T18" s="48">
        <v>11</v>
      </c>
      <c r="U18" s="48">
        <v>29</v>
      </c>
      <c r="W18" s="1" t="s">
        <v>3217</v>
      </c>
      <c r="X18" s="48"/>
      <c r="Y18" s="48">
        <v>2</v>
      </c>
      <c r="Z18" s="48">
        <v>2</v>
      </c>
      <c r="AG18" s="1" t="s">
        <v>3227</v>
      </c>
      <c r="AH18" s="48">
        <v>2</v>
      </c>
      <c r="AP18" s="11" t="s">
        <v>1406</v>
      </c>
      <c r="AQ18" s="11" t="s">
        <v>473</v>
      </c>
      <c r="AR18">
        <f t="shared" si="0"/>
        <v>408004</v>
      </c>
    </row>
    <row r="19" spans="7:44" x14ac:dyDescent="0.25">
      <c r="G19" s="1" t="s">
        <v>17</v>
      </c>
      <c r="H19" s="48">
        <v>30</v>
      </c>
      <c r="I19" s="48">
        <v>22</v>
      </c>
      <c r="J19" s="48">
        <v>52</v>
      </c>
      <c r="L19" s="1" t="s">
        <v>1645</v>
      </c>
      <c r="M19" s="48">
        <v>5</v>
      </c>
      <c r="N19" s="48">
        <v>7</v>
      </c>
      <c r="O19" s="48">
        <v>12</v>
      </c>
      <c r="P19" t="str">
        <f t="shared" si="1"/>
        <v>Ets. Pollet S.A.</v>
      </c>
      <c r="R19" s="1">
        <v>11</v>
      </c>
      <c r="S19" s="48">
        <v>19</v>
      </c>
      <c r="T19" s="48">
        <v>17</v>
      </c>
      <c r="U19" s="48">
        <v>36</v>
      </c>
      <c r="W19" s="1" t="s">
        <v>28</v>
      </c>
      <c r="X19" s="48">
        <v>338</v>
      </c>
      <c r="Y19" s="48">
        <v>348</v>
      </c>
      <c r="Z19" s="48">
        <v>686</v>
      </c>
      <c r="AG19" s="1" t="s">
        <v>3228</v>
      </c>
      <c r="AH19" s="48">
        <v>2</v>
      </c>
      <c r="AP19" s="11" t="s">
        <v>1407</v>
      </c>
      <c r="AQ19" s="11" t="s">
        <v>301</v>
      </c>
      <c r="AR19">
        <f t="shared" si="0"/>
        <v>99920233</v>
      </c>
    </row>
    <row r="20" spans="7:44" x14ac:dyDescent="0.25">
      <c r="G20" s="1" t="s">
        <v>18</v>
      </c>
      <c r="H20" s="48">
        <v>19</v>
      </c>
      <c r="I20" s="48">
        <v>22</v>
      </c>
      <c r="J20" s="48">
        <v>41</v>
      </c>
      <c r="L20" s="1" t="s">
        <v>1436</v>
      </c>
      <c r="M20" s="48">
        <v>3</v>
      </c>
      <c r="N20" s="48">
        <v>9</v>
      </c>
      <c r="O20" s="48">
        <v>12</v>
      </c>
      <c r="P20" t="str">
        <f t="shared" si="1"/>
        <v>Bunzl Distribution Danmark A/S</v>
      </c>
      <c r="R20" s="1">
        <v>12</v>
      </c>
      <c r="S20" s="48">
        <v>7</v>
      </c>
      <c r="T20" s="48">
        <v>13</v>
      </c>
      <c r="U20" s="48">
        <v>20</v>
      </c>
      <c r="AG20" s="1" t="s">
        <v>3229</v>
      </c>
      <c r="AH20" s="48">
        <v>2</v>
      </c>
      <c r="AP20" s="11" t="s">
        <v>1408</v>
      </c>
      <c r="AQ20" s="11" t="s">
        <v>123</v>
      </c>
      <c r="AR20">
        <f t="shared" si="0"/>
        <v>418062</v>
      </c>
    </row>
    <row r="21" spans="7:44" x14ac:dyDescent="0.25">
      <c r="G21" s="1" t="s">
        <v>3053</v>
      </c>
      <c r="H21" s="48">
        <v>27</v>
      </c>
      <c r="I21" s="48">
        <v>9</v>
      </c>
      <c r="J21" s="48">
        <v>36</v>
      </c>
      <c r="L21" s="1" t="s">
        <v>1455</v>
      </c>
      <c r="M21" s="48">
        <v>6</v>
      </c>
      <c r="N21" s="48">
        <v>5</v>
      </c>
      <c r="O21" s="48">
        <v>11</v>
      </c>
      <c r="P21" t="str">
        <f t="shared" si="1"/>
        <v>Dagema eG</v>
      </c>
      <c r="R21" s="1">
        <v>13</v>
      </c>
      <c r="S21" s="48">
        <v>12</v>
      </c>
      <c r="T21" s="48">
        <v>23</v>
      </c>
      <c r="U21" s="48">
        <v>35</v>
      </c>
      <c r="AG21" s="1" t="s">
        <v>3238</v>
      </c>
      <c r="AH21" s="48">
        <v>2</v>
      </c>
      <c r="AP21" s="11" t="s">
        <v>1409</v>
      </c>
      <c r="AQ21" s="11" t="s">
        <v>208</v>
      </c>
      <c r="AR21">
        <f t="shared" si="0"/>
        <v>430021</v>
      </c>
    </row>
    <row r="22" spans="7:44" x14ac:dyDescent="0.25">
      <c r="G22" s="1" t="s">
        <v>21</v>
      </c>
      <c r="H22" s="48">
        <v>1</v>
      </c>
      <c r="I22" s="48">
        <v>2</v>
      </c>
      <c r="J22" s="48">
        <v>3</v>
      </c>
      <c r="L22" s="1" t="s">
        <v>1394</v>
      </c>
      <c r="M22" s="48">
        <v>9</v>
      </c>
      <c r="N22" s="48"/>
      <c r="O22" s="48">
        <v>9</v>
      </c>
      <c r="P22" t="str">
        <f t="shared" si="1"/>
        <v>Vikan (UK) Limited</v>
      </c>
      <c r="R22" s="1">
        <v>14</v>
      </c>
      <c r="S22" s="48">
        <v>2</v>
      </c>
      <c r="T22" s="48">
        <v>4</v>
      </c>
      <c r="U22" s="48">
        <v>6</v>
      </c>
      <c r="AG22" s="1" t="s">
        <v>3241</v>
      </c>
      <c r="AH22" s="48">
        <v>2</v>
      </c>
      <c r="AP22" s="11" t="s">
        <v>1410</v>
      </c>
      <c r="AQ22" s="11" t="s">
        <v>540</v>
      </c>
      <c r="AR22">
        <f t="shared" si="0"/>
        <v>407954</v>
      </c>
    </row>
    <row r="23" spans="7:44" x14ac:dyDescent="0.25">
      <c r="G23" s="1" t="s">
        <v>3383</v>
      </c>
      <c r="H23" s="48">
        <v>8</v>
      </c>
      <c r="I23" s="48">
        <v>15</v>
      </c>
      <c r="J23" s="48">
        <v>23</v>
      </c>
      <c r="L23" s="1" t="s">
        <v>2131</v>
      </c>
      <c r="M23" s="48">
        <v>3</v>
      </c>
      <c r="N23" s="48">
        <v>6</v>
      </c>
      <c r="O23" s="48">
        <v>9</v>
      </c>
      <c r="P23" t="str">
        <f t="shared" si="1"/>
        <v>Gustav Ehlert GmbH &amp; Co.KG</v>
      </c>
      <c r="R23" s="1">
        <v>15</v>
      </c>
      <c r="S23" s="48">
        <v>2</v>
      </c>
      <c r="T23" s="48">
        <v>3</v>
      </c>
      <c r="U23" s="48">
        <v>5</v>
      </c>
      <c r="AG23" s="1" t="s">
        <v>3256</v>
      </c>
      <c r="AH23" s="48">
        <v>2</v>
      </c>
      <c r="AP23" s="11" t="s">
        <v>1411</v>
      </c>
      <c r="AQ23" s="11" t="s">
        <v>168</v>
      </c>
      <c r="AR23">
        <f t="shared" si="0"/>
        <v>400012</v>
      </c>
    </row>
    <row r="24" spans="7:44" x14ac:dyDescent="0.25">
      <c r="G24" s="1" t="s">
        <v>3314</v>
      </c>
      <c r="H24" s="48">
        <v>2</v>
      </c>
      <c r="I24" s="48">
        <v>5</v>
      </c>
      <c r="J24" s="48">
        <v>7</v>
      </c>
      <c r="L24" s="1" t="s">
        <v>2642</v>
      </c>
      <c r="M24" s="48">
        <v>6</v>
      </c>
      <c r="N24" s="48">
        <v>2</v>
      </c>
      <c r="O24" s="48">
        <v>8</v>
      </c>
      <c r="P24" t="str">
        <f t="shared" si="1"/>
        <v>Dagema eG</v>
      </c>
      <c r="R24" s="1">
        <v>16</v>
      </c>
      <c r="S24" s="48"/>
      <c r="T24" s="48">
        <v>1</v>
      </c>
      <c r="U24" s="48">
        <v>1</v>
      </c>
      <c r="AG24" s="1" t="s">
        <v>3263</v>
      </c>
      <c r="AH24" s="48">
        <v>2</v>
      </c>
      <c r="AP24" s="11" t="s">
        <v>1412</v>
      </c>
      <c r="AQ24" s="11" t="s">
        <v>366</v>
      </c>
      <c r="AR24">
        <f t="shared" si="0"/>
        <v>407017</v>
      </c>
    </row>
    <row r="25" spans="7:44" x14ac:dyDescent="0.25">
      <c r="G25" s="1" t="s">
        <v>24</v>
      </c>
      <c r="H25" s="48">
        <v>8</v>
      </c>
      <c r="I25" s="48">
        <v>10</v>
      </c>
      <c r="J25" s="48">
        <v>18</v>
      </c>
      <c r="L25" s="1" t="s">
        <v>1577</v>
      </c>
      <c r="M25" s="48">
        <v>2</v>
      </c>
      <c r="N25" s="48">
        <v>5</v>
      </c>
      <c r="O25" s="48">
        <v>7</v>
      </c>
      <c r="P25" t="str">
        <f t="shared" si="1"/>
        <v>GROSSERON</v>
      </c>
      <c r="R25" s="1">
        <v>17</v>
      </c>
      <c r="S25" s="48"/>
      <c r="T25" s="48">
        <v>1</v>
      </c>
      <c r="U25" s="48">
        <v>1</v>
      </c>
      <c r="AG25" s="1" t="s">
        <v>3290</v>
      </c>
      <c r="AH25" s="48">
        <v>2</v>
      </c>
      <c r="AP25" s="11" t="s">
        <v>1413</v>
      </c>
      <c r="AQ25" s="11" t="s">
        <v>193</v>
      </c>
      <c r="AR25">
        <f t="shared" si="0"/>
        <v>420004</v>
      </c>
    </row>
    <row r="26" spans="7:44" x14ac:dyDescent="0.25">
      <c r="G26" s="1" t="s">
        <v>3309</v>
      </c>
      <c r="H26" s="48">
        <v>2</v>
      </c>
      <c r="I26" s="48">
        <v>1</v>
      </c>
      <c r="J26" s="48">
        <v>3</v>
      </c>
      <c r="L26" s="1" t="s">
        <v>1488</v>
      </c>
      <c r="M26" s="48">
        <v>5</v>
      </c>
      <c r="N26" s="48">
        <v>2</v>
      </c>
      <c r="O26" s="48">
        <v>7</v>
      </c>
      <c r="P26" t="str">
        <f t="shared" si="1"/>
        <v>Pescatech</v>
      </c>
      <c r="R26" s="1">
        <v>20</v>
      </c>
      <c r="S26" s="48"/>
      <c r="T26" s="48">
        <v>1</v>
      </c>
      <c r="U26" s="48">
        <v>1</v>
      </c>
      <c r="AG26" s="1" t="s">
        <v>3291</v>
      </c>
      <c r="AH26" s="48">
        <v>2</v>
      </c>
      <c r="AP26" s="11" t="s">
        <v>1414</v>
      </c>
      <c r="AQ26" s="11" t="s">
        <v>102</v>
      </c>
      <c r="AR26">
        <f t="shared" si="0"/>
        <v>66152310</v>
      </c>
    </row>
    <row r="27" spans="7:44" x14ac:dyDescent="0.25">
      <c r="G27" s="1" t="s">
        <v>1393</v>
      </c>
      <c r="H27" s="48">
        <v>149</v>
      </c>
      <c r="I27" s="48">
        <v>132</v>
      </c>
      <c r="J27" s="48">
        <v>281</v>
      </c>
      <c r="L27" s="1" t="s">
        <v>2210</v>
      </c>
      <c r="M27" s="48">
        <v>2</v>
      </c>
      <c r="N27" s="48">
        <v>5</v>
      </c>
      <c r="O27" s="48">
        <v>7</v>
      </c>
      <c r="P27" t="str">
        <f t="shared" si="1"/>
        <v>UKRDEZ  LLC</v>
      </c>
      <c r="R27" s="1">
        <v>23</v>
      </c>
      <c r="S27" s="48">
        <v>1</v>
      </c>
      <c r="T27" s="48"/>
      <c r="U27" s="48">
        <v>1</v>
      </c>
      <c r="AG27" s="1" t="s">
        <v>3306</v>
      </c>
      <c r="AH27" s="48">
        <v>2</v>
      </c>
      <c r="AP27" s="11" t="s">
        <v>1415</v>
      </c>
      <c r="AQ27" s="11" t="s">
        <v>286</v>
      </c>
      <c r="AR27">
        <f t="shared" si="0"/>
        <v>76300061</v>
      </c>
    </row>
    <row r="28" spans="7:44" x14ac:dyDescent="0.25">
      <c r="G28" s="1" t="s">
        <v>28</v>
      </c>
      <c r="H28" s="48">
        <v>338</v>
      </c>
      <c r="I28" s="48">
        <v>348</v>
      </c>
      <c r="J28" s="48">
        <v>686</v>
      </c>
      <c r="L28" s="1" t="s">
        <v>1564</v>
      </c>
      <c r="M28" s="48">
        <v>6</v>
      </c>
      <c r="N28" s="48">
        <v>1</v>
      </c>
      <c r="O28" s="48">
        <v>7</v>
      </c>
      <c r="P28" t="str">
        <f t="shared" si="1"/>
        <v>PAREDES ASD Genas-RDV</v>
      </c>
      <c r="R28" s="1" t="s">
        <v>28</v>
      </c>
      <c r="S28" s="48">
        <v>124</v>
      </c>
      <c r="T28" s="48">
        <v>158</v>
      </c>
      <c r="U28" s="48">
        <v>282</v>
      </c>
      <c r="AG28" s="1" t="s">
        <v>3340</v>
      </c>
      <c r="AH28" s="48">
        <v>2</v>
      </c>
      <c r="AP28" s="11" t="s">
        <v>1416</v>
      </c>
      <c r="AQ28" s="11" t="s">
        <v>295</v>
      </c>
      <c r="AR28">
        <f t="shared" si="0"/>
        <v>97403133</v>
      </c>
    </row>
    <row r="29" spans="7:44" x14ac:dyDescent="0.25">
      <c r="L29" s="1" t="s">
        <v>1399</v>
      </c>
      <c r="M29" s="48">
        <v>3</v>
      </c>
      <c r="N29" s="48">
        <v>4</v>
      </c>
      <c r="O29" s="48">
        <v>7</v>
      </c>
      <c r="P29" t="str">
        <f t="shared" si="1"/>
        <v>Procurator AB</v>
      </c>
      <c r="AG29" s="1" t="s">
        <v>28</v>
      </c>
      <c r="AH29" s="48">
        <v>41</v>
      </c>
      <c r="AP29" s="11" t="s">
        <v>1417</v>
      </c>
      <c r="AQ29" s="11" t="s">
        <v>529</v>
      </c>
      <c r="AR29">
        <f t="shared" si="0"/>
        <v>3447</v>
      </c>
    </row>
    <row r="30" spans="7:44" x14ac:dyDescent="0.25">
      <c r="L30" s="1" t="s">
        <v>2770</v>
      </c>
      <c r="M30" s="48">
        <v>4</v>
      </c>
      <c r="N30" s="48">
        <v>3</v>
      </c>
      <c r="O30" s="48">
        <v>7</v>
      </c>
      <c r="P30" t="str">
        <f t="shared" si="1"/>
        <v>AllOffice Nordic AB</v>
      </c>
      <c r="AP30" s="11" t="s">
        <v>1418</v>
      </c>
      <c r="AQ30" s="11" t="s">
        <v>275</v>
      </c>
      <c r="AR30">
        <f t="shared" si="0"/>
        <v>74311818</v>
      </c>
    </row>
    <row r="31" spans="7:44" x14ac:dyDescent="0.25">
      <c r="L31" s="1" t="s">
        <v>1582</v>
      </c>
      <c r="M31" s="48">
        <v>5</v>
      </c>
      <c r="N31" s="48">
        <v>2</v>
      </c>
      <c r="O31" s="48">
        <v>7</v>
      </c>
      <c r="P31" t="str">
        <f t="shared" si="1"/>
        <v>PLG GRAND OUEST NANTES-RDV</v>
      </c>
      <c r="AP31" s="11" t="s">
        <v>1419</v>
      </c>
      <c r="AQ31" s="11" t="s">
        <v>184</v>
      </c>
      <c r="AR31">
        <f t="shared" si="0"/>
        <v>413150</v>
      </c>
    </row>
    <row r="32" spans="7:44" x14ac:dyDescent="0.25">
      <c r="L32" s="1" t="s">
        <v>1414</v>
      </c>
      <c r="M32" s="48">
        <v>1</v>
      </c>
      <c r="N32" s="48">
        <v>5</v>
      </c>
      <c r="O32" s="48">
        <v>6</v>
      </c>
      <c r="P32" t="str">
        <f t="shared" si="1"/>
        <v>Multiline A/S</v>
      </c>
      <c r="AP32" s="11" t="s">
        <v>1420</v>
      </c>
      <c r="AQ32" s="11" t="s">
        <v>107</v>
      </c>
      <c r="AR32">
        <f t="shared" si="0"/>
        <v>404537</v>
      </c>
    </row>
    <row r="33" spans="12:44" x14ac:dyDescent="0.25">
      <c r="L33" s="1" t="s">
        <v>1584</v>
      </c>
      <c r="M33" s="48">
        <v>3</v>
      </c>
      <c r="N33" s="48">
        <v>3</v>
      </c>
      <c r="O33" s="48">
        <v>6</v>
      </c>
      <c r="P33" t="str">
        <f t="shared" si="1"/>
        <v>PLG Grand Ouest-RENNES-RDV</v>
      </c>
      <c r="AP33" s="11" t="s">
        <v>1421</v>
      </c>
      <c r="AQ33" s="11" t="s">
        <v>533</v>
      </c>
      <c r="AR33">
        <f t="shared" si="0"/>
        <v>3474</v>
      </c>
    </row>
    <row r="34" spans="12:44" x14ac:dyDescent="0.25">
      <c r="L34" s="1" t="s">
        <v>1705</v>
      </c>
      <c r="M34" s="48">
        <v>4</v>
      </c>
      <c r="N34" s="48">
        <v>2</v>
      </c>
      <c r="O34" s="48">
        <v>6</v>
      </c>
      <c r="P34" t="str">
        <f t="shared" si="1"/>
        <v>MANUTAN</v>
      </c>
      <c r="AP34" s="11" t="s">
        <v>1422</v>
      </c>
      <c r="AQ34" s="11" t="s">
        <v>361</v>
      </c>
      <c r="AR34">
        <f t="shared" si="0"/>
        <v>87454400</v>
      </c>
    </row>
    <row r="35" spans="12:44" x14ac:dyDescent="0.25">
      <c r="L35" s="1" t="s">
        <v>1495</v>
      </c>
      <c r="M35" s="48">
        <v>4</v>
      </c>
      <c r="N35" s="48">
        <v>2</v>
      </c>
      <c r="O35" s="48">
        <v>6</v>
      </c>
      <c r="P35" t="str">
        <f t="shared" si="1"/>
        <v>APEX Central Europe s.r.o.</v>
      </c>
      <c r="AP35" s="11" t="s">
        <v>1423</v>
      </c>
      <c r="AQ35" s="11" t="s">
        <v>420</v>
      </c>
      <c r="AR35">
        <f t="shared" si="0"/>
        <v>97401030</v>
      </c>
    </row>
    <row r="36" spans="12:44" x14ac:dyDescent="0.25">
      <c r="L36" s="1" t="s">
        <v>1635</v>
      </c>
      <c r="M36" s="48">
        <v>4</v>
      </c>
      <c r="N36" s="48">
        <v>2</v>
      </c>
      <c r="O36" s="48">
        <v>6</v>
      </c>
      <c r="P36" t="str">
        <f t="shared" si="1"/>
        <v>Papyrus Supplies AB</v>
      </c>
      <c r="AP36" s="11" t="s">
        <v>1424</v>
      </c>
      <c r="AQ36" s="11" t="s">
        <v>153</v>
      </c>
      <c r="AR36">
        <f t="shared" si="0"/>
        <v>330099</v>
      </c>
    </row>
    <row r="37" spans="12:44" x14ac:dyDescent="0.25">
      <c r="L37" s="1" t="s">
        <v>1534</v>
      </c>
      <c r="M37" s="48">
        <v>6</v>
      </c>
      <c r="N37" s="48"/>
      <c r="O37" s="48">
        <v>6</v>
      </c>
      <c r="P37" t="str">
        <f t="shared" si="1"/>
        <v>Prinal S.A.</v>
      </c>
      <c r="AP37" s="11" t="s">
        <v>1425</v>
      </c>
      <c r="AQ37" s="11" t="s">
        <v>237</v>
      </c>
      <c r="AR37">
        <f t="shared" si="0"/>
        <v>500470</v>
      </c>
    </row>
    <row r="38" spans="12:44" x14ac:dyDescent="0.25">
      <c r="L38" s="1" t="s">
        <v>1510</v>
      </c>
      <c r="M38" s="48"/>
      <c r="N38" s="48">
        <v>6</v>
      </c>
      <c r="O38" s="48">
        <v>6</v>
      </c>
      <c r="P38" t="str">
        <f t="shared" si="1"/>
        <v>Virena A/S</v>
      </c>
      <c r="AP38" s="11" t="s">
        <v>1426</v>
      </c>
      <c r="AQ38" s="11" t="s">
        <v>534</v>
      </c>
      <c r="AR38">
        <f t="shared" si="0"/>
        <v>3494</v>
      </c>
    </row>
    <row r="39" spans="12:44" x14ac:dyDescent="0.25">
      <c r="L39" s="1" t="s">
        <v>1716</v>
      </c>
      <c r="M39" s="48">
        <v>2</v>
      </c>
      <c r="N39" s="48">
        <v>4</v>
      </c>
      <c r="O39" s="48">
        <v>6</v>
      </c>
      <c r="P39" t="str">
        <f t="shared" si="1"/>
        <v>Dantec SA de C.V.</v>
      </c>
      <c r="AP39" s="11" t="s">
        <v>1427</v>
      </c>
      <c r="AQ39" s="11" t="s">
        <v>207</v>
      </c>
      <c r="AR39">
        <f t="shared" si="0"/>
        <v>430018</v>
      </c>
    </row>
    <row r="40" spans="12:44" x14ac:dyDescent="0.25">
      <c r="L40" s="1" t="s">
        <v>1825</v>
      </c>
      <c r="M40" s="48">
        <v>3</v>
      </c>
      <c r="N40" s="48">
        <v>3</v>
      </c>
      <c r="O40" s="48">
        <v>6</v>
      </c>
      <c r="P40" t="str">
        <f t="shared" si="1"/>
        <v>Al Hudaib Trading Co. (LLC)</v>
      </c>
      <c r="AP40" s="11" t="s">
        <v>1428</v>
      </c>
      <c r="AQ40" s="11" t="s">
        <v>112</v>
      </c>
      <c r="AR40">
        <f t="shared" si="0"/>
        <v>96341300</v>
      </c>
    </row>
    <row r="41" spans="12:44" x14ac:dyDescent="0.25">
      <c r="L41" s="1" t="s">
        <v>1671</v>
      </c>
      <c r="M41" s="48">
        <v>2</v>
      </c>
      <c r="N41" s="48">
        <v>3</v>
      </c>
      <c r="O41" s="48">
        <v>5</v>
      </c>
      <c r="P41" t="str">
        <f t="shared" si="1"/>
        <v>W.H.S.F</v>
      </c>
      <c r="AP41" s="11" t="s">
        <v>1429</v>
      </c>
      <c r="AQ41" s="11" t="s">
        <v>287</v>
      </c>
      <c r="AR41">
        <f t="shared" si="0"/>
        <v>76348472</v>
      </c>
    </row>
    <row r="42" spans="12:44" x14ac:dyDescent="0.25">
      <c r="L42" s="1" t="s">
        <v>1647</v>
      </c>
      <c r="M42" s="48">
        <v>1</v>
      </c>
      <c r="N42" s="48">
        <v>4</v>
      </c>
      <c r="O42" s="48">
        <v>5</v>
      </c>
      <c r="P42" t="str">
        <f t="shared" si="1"/>
        <v>NOVEO</v>
      </c>
      <c r="AP42" s="11" t="s">
        <v>1430</v>
      </c>
      <c r="AQ42" s="11" t="s">
        <v>411</v>
      </c>
      <c r="AR42">
        <f t="shared" si="0"/>
        <v>66125575</v>
      </c>
    </row>
    <row r="43" spans="12:44" x14ac:dyDescent="0.25">
      <c r="L43" s="1" t="s">
        <v>1585</v>
      </c>
      <c r="M43" s="48">
        <v>1</v>
      </c>
      <c r="N43" s="48">
        <v>4</v>
      </c>
      <c r="O43" s="48">
        <v>5</v>
      </c>
      <c r="P43" t="str">
        <f t="shared" si="1"/>
        <v>PaperlinX  CC &amp; CO</v>
      </c>
      <c r="AP43" s="11" t="s">
        <v>1431</v>
      </c>
      <c r="AQ43" s="11" t="s">
        <v>139</v>
      </c>
      <c r="AR43">
        <f t="shared" si="0"/>
        <v>3353</v>
      </c>
    </row>
    <row r="44" spans="12:44" x14ac:dyDescent="0.25">
      <c r="L44" s="1" t="s">
        <v>1697</v>
      </c>
      <c r="M44" s="48">
        <v>5</v>
      </c>
      <c r="N44" s="48"/>
      <c r="O44" s="48">
        <v>5</v>
      </c>
      <c r="P44" t="str">
        <f t="shared" si="1"/>
        <v>PAREDES MULHOUSE-RDV</v>
      </c>
      <c r="AP44" s="11" t="s">
        <v>1432</v>
      </c>
      <c r="AQ44" s="11" t="s">
        <v>125</v>
      </c>
      <c r="AR44">
        <f t="shared" si="0"/>
        <v>86281488</v>
      </c>
    </row>
    <row r="45" spans="12:44" x14ac:dyDescent="0.25">
      <c r="L45" s="1" t="s">
        <v>1676</v>
      </c>
      <c r="M45" s="48">
        <v>2</v>
      </c>
      <c r="N45" s="48">
        <v>3</v>
      </c>
      <c r="O45" s="48">
        <v>5</v>
      </c>
      <c r="P45" t="str">
        <f t="shared" si="1"/>
        <v>PHT Partner für Hygiene</v>
      </c>
      <c r="AP45" s="11" t="s">
        <v>1433</v>
      </c>
      <c r="AQ45" s="11" t="s">
        <v>106</v>
      </c>
      <c r="AR45">
        <f t="shared" si="0"/>
        <v>421304</v>
      </c>
    </row>
    <row r="46" spans="12:44" x14ac:dyDescent="0.25">
      <c r="L46" s="1" t="s">
        <v>1596</v>
      </c>
      <c r="M46" s="48">
        <v>2</v>
      </c>
      <c r="N46" s="48">
        <v>3</v>
      </c>
      <c r="O46" s="48">
        <v>5</v>
      </c>
      <c r="P46" t="str">
        <f t="shared" si="1"/>
        <v>Tecnafood</v>
      </c>
      <c r="AP46" s="11" t="s">
        <v>1434</v>
      </c>
      <c r="AQ46" s="11" t="s">
        <v>314</v>
      </c>
      <c r="AR46">
        <f t="shared" si="0"/>
        <v>413104</v>
      </c>
    </row>
    <row r="47" spans="12:44" x14ac:dyDescent="0.25">
      <c r="L47" s="1" t="s">
        <v>2776</v>
      </c>
      <c r="M47" s="48">
        <v>2</v>
      </c>
      <c r="N47" s="48">
        <v>3</v>
      </c>
      <c r="O47" s="48">
        <v>5</v>
      </c>
      <c r="P47" t="str">
        <f t="shared" si="1"/>
        <v>Carepa AB</v>
      </c>
      <c r="AP47" s="11" t="s">
        <v>1435</v>
      </c>
      <c r="AQ47" s="11" t="s">
        <v>300</v>
      </c>
      <c r="AR47">
        <f t="shared" si="0"/>
        <v>98441100</v>
      </c>
    </row>
    <row r="48" spans="12:44" x14ac:dyDescent="0.25">
      <c r="L48" s="1" t="s">
        <v>1742</v>
      </c>
      <c r="M48" s="48">
        <v>3</v>
      </c>
      <c r="N48" s="48">
        <v>2</v>
      </c>
      <c r="O48" s="48">
        <v>5</v>
      </c>
      <c r="P48" t="str">
        <f t="shared" si="1"/>
        <v>PAREDES TROYES-RDV</v>
      </c>
      <c r="AP48" s="11" t="s">
        <v>1436</v>
      </c>
      <c r="AQ48" s="11" t="s">
        <v>142</v>
      </c>
      <c r="AR48">
        <f t="shared" si="0"/>
        <v>77403300</v>
      </c>
    </row>
    <row r="49" spans="12:44" x14ac:dyDescent="0.25">
      <c r="L49" s="1" t="s">
        <v>1448</v>
      </c>
      <c r="M49" s="48">
        <v>1</v>
      </c>
      <c r="N49" s="48">
        <v>4</v>
      </c>
      <c r="O49" s="48">
        <v>5</v>
      </c>
      <c r="P49" t="str">
        <f t="shared" si="1"/>
        <v>Etra Oy</v>
      </c>
      <c r="AP49" s="11" t="s">
        <v>1437</v>
      </c>
      <c r="AQ49" s="11" t="s">
        <v>449</v>
      </c>
      <c r="AR49">
        <f t="shared" si="0"/>
        <v>500846</v>
      </c>
    </row>
    <row r="50" spans="12:44" x14ac:dyDescent="0.25">
      <c r="L50" s="1" t="s">
        <v>1463</v>
      </c>
      <c r="M50" s="48">
        <v>3</v>
      </c>
      <c r="N50" s="48">
        <v>2</v>
      </c>
      <c r="O50" s="48">
        <v>5</v>
      </c>
      <c r="P50" t="str">
        <f t="shared" si="1"/>
        <v>Beijing Yileson Trading Limited Company</v>
      </c>
      <c r="AP50" s="11" t="s">
        <v>1438</v>
      </c>
      <c r="AQ50" s="11" t="s">
        <v>155</v>
      </c>
      <c r="AR50">
        <f t="shared" si="0"/>
        <v>340001</v>
      </c>
    </row>
    <row r="51" spans="12:44" x14ac:dyDescent="0.25">
      <c r="L51" s="1" t="s">
        <v>1539</v>
      </c>
      <c r="M51" s="48">
        <v>5</v>
      </c>
      <c r="N51" s="48"/>
      <c r="O51" s="48">
        <v>5</v>
      </c>
      <c r="P51" t="str">
        <f t="shared" si="1"/>
        <v>HELE GmbH</v>
      </c>
      <c r="AP51" s="11" t="s">
        <v>1439</v>
      </c>
      <c r="AQ51" s="11" t="s">
        <v>517</v>
      </c>
      <c r="AR51">
        <f t="shared" si="0"/>
        <v>3257</v>
      </c>
    </row>
    <row r="52" spans="12:44" x14ac:dyDescent="0.25">
      <c r="L52" s="1" t="s">
        <v>1468</v>
      </c>
      <c r="M52" s="48"/>
      <c r="N52" s="48">
        <v>5</v>
      </c>
      <c r="O52" s="48">
        <v>5</v>
      </c>
      <c r="P52" t="str">
        <f t="shared" si="1"/>
        <v>Sanistål A/S Aalborg  (02172)</v>
      </c>
      <c r="AP52" s="11" t="s">
        <v>1440</v>
      </c>
      <c r="AQ52" s="11" t="s">
        <v>257</v>
      </c>
      <c r="AR52">
        <f t="shared" si="0"/>
        <v>501257</v>
      </c>
    </row>
    <row r="53" spans="12:44" x14ac:dyDescent="0.25">
      <c r="L53" s="1" t="s">
        <v>1724</v>
      </c>
      <c r="M53" s="48">
        <v>1</v>
      </c>
      <c r="N53" s="48">
        <v>3</v>
      </c>
      <c r="O53" s="48">
        <v>4</v>
      </c>
      <c r="P53" t="str">
        <f t="shared" si="1"/>
        <v>NorEngros Johs. Olsen AS</v>
      </c>
      <c r="AP53" s="11" t="s">
        <v>1441</v>
      </c>
      <c r="AQ53" s="11" t="s">
        <v>548</v>
      </c>
      <c r="AR53">
        <f t="shared" si="0"/>
        <v>421131</v>
      </c>
    </row>
    <row r="54" spans="12:44" x14ac:dyDescent="0.25">
      <c r="L54" s="1" t="s">
        <v>1713</v>
      </c>
      <c r="M54" s="48">
        <v>4</v>
      </c>
      <c r="N54" s="48"/>
      <c r="O54" s="48">
        <v>4</v>
      </c>
      <c r="P54" t="str">
        <f t="shared" si="1"/>
        <v>MSB Center AB</v>
      </c>
      <c r="AP54" s="11" t="s">
        <v>1442</v>
      </c>
      <c r="AQ54" s="11" t="s">
        <v>169</v>
      </c>
      <c r="AR54">
        <f t="shared" si="0"/>
        <v>404530</v>
      </c>
    </row>
    <row r="55" spans="12:44" x14ac:dyDescent="0.25">
      <c r="L55" s="1" t="s">
        <v>1970</v>
      </c>
      <c r="M55" s="48">
        <v>1</v>
      </c>
      <c r="N55" s="48">
        <v>3</v>
      </c>
      <c r="O55" s="48">
        <v>4</v>
      </c>
      <c r="P55" t="str">
        <f t="shared" si="1"/>
        <v>ALLODICS-ADAGE</v>
      </c>
      <c r="AP55" s="11" t="s">
        <v>1443</v>
      </c>
      <c r="AQ55" s="11" t="s">
        <v>347</v>
      </c>
      <c r="AR55">
        <f t="shared" si="0"/>
        <v>65312303</v>
      </c>
    </row>
    <row r="56" spans="12:44" x14ac:dyDescent="0.25">
      <c r="L56" s="1" t="s">
        <v>1609</v>
      </c>
      <c r="M56" s="48">
        <v>3</v>
      </c>
      <c r="N56" s="48">
        <v>1</v>
      </c>
      <c r="O56" s="48">
        <v>4</v>
      </c>
      <c r="P56" t="str">
        <f t="shared" si="1"/>
        <v>AMP International Co</v>
      </c>
      <c r="AP56" s="11" t="s">
        <v>1444</v>
      </c>
      <c r="AQ56" s="11" t="s">
        <v>308</v>
      </c>
      <c r="AR56">
        <f t="shared" si="0"/>
        <v>404536</v>
      </c>
    </row>
    <row r="57" spans="12:44" x14ac:dyDescent="0.25">
      <c r="L57" s="1" t="s">
        <v>1447</v>
      </c>
      <c r="M57" s="48"/>
      <c r="N57" s="48">
        <v>4</v>
      </c>
      <c r="O57" s="48">
        <v>4</v>
      </c>
      <c r="P57" t="str">
        <f t="shared" si="1"/>
        <v>Skala Prosessteknikk AS</v>
      </c>
      <c r="AP57" s="11" t="s">
        <v>1445</v>
      </c>
      <c r="AQ57" s="11" t="s">
        <v>470</v>
      </c>
      <c r="AR57">
        <f t="shared" si="0"/>
        <v>97541511</v>
      </c>
    </row>
    <row r="58" spans="12:44" x14ac:dyDescent="0.25">
      <c r="L58" s="1" t="s">
        <v>1762</v>
      </c>
      <c r="M58" s="48">
        <v>4</v>
      </c>
      <c r="N58" s="48"/>
      <c r="O58" s="48">
        <v>4</v>
      </c>
      <c r="P58" t="str">
        <f t="shared" si="1"/>
        <v>BÄKO München Altbayern</v>
      </c>
      <c r="AP58" s="11" t="s">
        <v>1446</v>
      </c>
      <c r="AQ58" s="11" t="s">
        <v>568</v>
      </c>
      <c r="AR58">
        <f t="shared" si="0"/>
        <v>500033</v>
      </c>
    </row>
    <row r="59" spans="12:44" x14ac:dyDescent="0.25">
      <c r="L59" s="1" t="s">
        <v>1624</v>
      </c>
      <c r="M59" s="48">
        <v>1</v>
      </c>
      <c r="N59" s="48">
        <v>3</v>
      </c>
      <c r="O59" s="48">
        <v>4</v>
      </c>
      <c r="P59" t="str">
        <f t="shared" si="1"/>
        <v>RV Unique</v>
      </c>
      <c r="AP59" s="11" t="s">
        <v>1447</v>
      </c>
      <c r="AQ59" s="11" t="s">
        <v>115</v>
      </c>
      <c r="AR59">
        <f t="shared" si="0"/>
        <v>413005</v>
      </c>
    </row>
    <row r="60" spans="12:44" x14ac:dyDescent="0.25">
      <c r="L60" s="1" t="s">
        <v>1936</v>
      </c>
      <c r="M60" s="48">
        <v>3</v>
      </c>
      <c r="N60" s="48">
        <v>1</v>
      </c>
      <c r="O60" s="48">
        <v>4</v>
      </c>
      <c r="P60" t="str">
        <f t="shared" si="1"/>
        <v>LLOYD Großverbraucher</v>
      </c>
      <c r="AP60" s="11" t="s">
        <v>1448</v>
      </c>
      <c r="AQ60" s="11" t="s">
        <v>206</v>
      </c>
      <c r="AR60">
        <f t="shared" si="0"/>
        <v>430016</v>
      </c>
    </row>
    <row r="61" spans="12:44" x14ac:dyDescent="0.25">
      <c r="L61" s="1" t="s">
        <v>1673</v>
      </c>
      <c r="M61" s="48">
        <v>3</v>
      </c>
      <c r="N61" s="48">
        <v>1</v>
      </c>
      <c r="O61" s="48">
        <v>4</v>
      </c>
      <c r="P61" t="str">
        <f t="shared" si="1"/>
        <v>Weita AG</v>
      </c>
      <c r="AP61" s="11" t="s">
        <v>1449</v>
      </c>
      <c r="AQ61" s="11" t="s">
        <v>588</v>
      </c>
      <c r="AR61">
        <f t="shared" si="0"/>
        <v>700011</v>
      </c>
    </row>
    <row r="62" spans="12:44" x14ac:dyDescent="0.25">
      <c r="L62" s="1" t="s">
        <v>1981</v>
      </c>
      <c r="M62" s="48">
        <v>1</v>
      </c>
      <c r="N62" s="48">
        <v>2</v>
      </c>
      <c r="O62" s="48">
        <v>3</v>
      </c>
      <c r="P62" t="str">
        <f t="shared" si="1"/>
        <v>Special-Butikken, Viborg</v>
      </c>
      <c r="AP62" s="11" t="s">
        <v>1450</v>
      </c>
      <c r="AQ62" s="11" t="s">
        <v>515</v>
      </c>
      <c r="AR62">
        <f t="shared" si="0"/>
        <v>3145</v>
      </c>
    </row>
    <row r="63" spans="12:44" x14ac:dyDescent="0.25">
      <c r="L63" s="1" t="s">
        <v>1580</v>
      </c>
      <c r="M63" s="48"/>
      <c r="N63" s="48">
        <v>3</v>
      </c>
      <c r="O63" s="48">
        <v>3</v>
      </c>
      <c r="P63" t="str">
        <f t="shared" si="1"/>
        <v>PLG-LE GOFF CONFORT-RDV (grand ouest)</v>
      </c>
      <c r="AP63" s="11" t="s">
        <v>1451</v>
      </c>
      <c r="AQ63" s="11" t="s">
        <v>136</v>
      </c>
      <c r="AR63">
        <f t="shared" si="0"/>
        <v>600010</v>
      </c>
    </row>
    <row r="64" spans="12:44" x14ac:dyDescent="0.25">
      <c r="L64" s="1" t="s">
        <v>1659</v>
      </c>
      <c r="M64" s="48">
        <v>1</v>
      </c>
      <c r="N64" s="48">
        <v>2</v>
      </c>
      <c r="O64" s="48">
        <v>3</v>
      </c>
      <c r="P64" t="str">
        <f t="shared" si="1"/>
        <v>Kappers Agentur/Billigkoste.dk</v>
      </c>
      <c r="AP64" s="11" t="s">
        <v>1452</v>
      </c>
      <c r="AQ64" s="11" t="s">
        <v>280</v>
      </c>
      <c r="AR64">
        <f t="shared" si="0"/>
        <v>75384044</v>
      </c>
    </row>
    <row r="65" spans="12:44" x14ac:dyDescent="0.25">
      <c r="L65" s="1" t="s">
        <v>2351</v>
      </c>
      <c r="M65" s="48">
        <v>2</v>
      </c>
      <c r="N65" s="48">
        <v>1</v>
      </c>
      <c r="O65" s="48">
        <v>3</v>
      </c>
      <c r="P65" t="str">
        <f t="shared" si="1"/>
        <v>Dr. Butze GmbH &amp; Co.KG</v>
      </c>
      <c r="AP65" s="11" t="s">
        <v>1453</v>
      </c>
      <c r="AQ65" s="11" t="s">
        <v>531</v>
      </c>
      <c r="AR65">
        <f t="shared" si="0"/>
        <v>3463</v>
      </c>
    </row>
    <row r="66" spans="12:44" x14ac:dyDescent="0.25">
      <c r="L66" s="1" t="s">
        <v>1542</v>
      </c>
      <c r="M66" s="48">
        <v>1</v>
      </c>
      <c r="N66" s="48">
        <v>2</v>
      </c>
      <c r="O66" s="48">
        <v>3</v>
      </c>
      <c r="P66" t="str">
        <f t="shared" si="1"/>
        <v>EUROPART Materials GmbH</v>
      </c>
      <c r="AP66" s="11" t="s">
        <v>1454</v>
      </c>
      <c r="AQ66" s="11" t="s">
        <v>370</v>
      </c>
      <c r="AR66">
        <f t="shared" si="0"/>
        <v>413159</v>
      </c>
    </row>
    <row r="67" spans="12:44" x14ac:dyDescent="0.25">
      <c r="L67" s="1" t="s">
        <v>2010</v>
      </c>
      <c r="M67" s="48">
        <v>2</v>
      </c>
      <c r="N67" s="48">
        <v>1</v>
      </c>
      <c r="O67" s="48">
        <v>3</v>
      </c>
      <c r="P67" t="str">
        <f t="shared" si="1"/>
        <v>June Enterprises Pvt Ltd.</v>
      </c>
      <c r="AP67" s="11" t="s">
        <v>1455</v>
      </c>
      <c r="AQ67" s="11" t="s">
        <v>100</v>
      </c>
      <c r="AR67">
        <f t="shared" si="0"/>
        <v>421002</v>
      </c>
    </row>
    <row r="68" spans="12:44" x14ac:dyDescent="0.25">
      <c r="L68" s="1" t="s">
        <v>1633</v>
      </c>
      <c r="M68" s="48">
        <v>2</v>
      </c>
      <c r="N68" s="48">
        <v>1</v>
      </c>
      <c r="O68" s="48">
        <v>3</v>
      </c>
      <c r="P68" t="str">
        <f t="shared" si="1"/>
        <v>DiskTeknik AB</v>
      </c>
      <c r="AP68" s="11" t="s">
        <v>1456</v>
      </c>
      <c r="AQ68" s="11" t="s">
        <v>103</v>
      </c>
      <c r="AR68">
        <f t="shared" si="0"/>
        <v>407005</v>
      </c>
    </row>
    <row r="69" spans="12:44" x14ac:dyDescent="0.25">
      <c r="L69" s="1" t="s">
        <v>1551</v>
      </c>
      <c r="M69" s="48"/>
      <c r="N69" s="48">
        <v>3</v>
      </c>
      <c r="O69" s="48">
        <v>3</v>
      </c>
      <c r="P69" t="str">
        <f t="shared" si="1"/>
        <v>WEINDICH Spolka Jawna</v>
      </c>
      <c r="AP69" s="11" t="s">
        <v>1457</v>
      </c>
      <c r="AQ69" s="11" t="s">
        <v>565</v>
      </c>
      <c r="AR69">
        <f t="shared" si="0"/>
        <v>421854</v>
      </c>
    </row>
    <row r="70" spans="12:44" x14ac:dyDescent="0.25">
      <c r="L70" s="1" t="s">
        <v>1543</v>
      </c>
      <c r="M70" s="48">
        <v>1</v>
      </c>
      <c r="N70" s="48">
        <v>2</v>
      </c>
      <c r="O70" s="48">
        <v>3</v>
      </c>
      <c r="P70" t="str">
        <f t="shared" si="1"/>
        <v>Kyowa Clean  Co. Lt</v>
      </c>
      <c r="AP70" s="11" t="s">
        <v>1458</v>
      </c>
      <c r="AQ70" s="11" t="s">
        <v>367</v>
      </c>
      <c r="AR70">
        <f t="shared" si="0"/>
        <v>407995</v>
      </c>
    </row>
    <row r="71" spans="12:44" x14ac:dyDescent="0.25">
      <c r="L71" s="1" t="s">
        <v>1411</v>
      </c>
      <c r="M71" s="48">
        <v>2</v>
      </c>
      <c r="N71" s="48">
        <v>1</v>
      </c>
      <c r="O71" s="48">
        <v>3</v>
      </c>
      <c r="P71" t="str">
        <f t="shared" si="1"/>
        <v>Ecolab Production Belgium BVBA</v>
      </c>
      <c r="AP71" s="11" t="s">
        <v>1459</v>
      </c>
      <c r="AQ71" s="11" t="s">
        <v>138</v>
      </c>
      <c r="AR71">
        <f t="shared" ref="AR71:AR134" si="2">AP71*1</f>
        <v>43287250</v>
      </c>
    </row>
    <row r="72" spans="12:44" x14ac:dyDescent="0.25">
      <c r="L72" s="1" t="s">
        <v>1682</v>
      </c>
      <c r="M72" s="48">
        <v>2</v>
      </c>
      <c r="N72" s="48">
        <v>1</v>
      </c>
      <c r="O72" s="48">
        <v>3</v>
      </c>
      <c r="P72" t="str">
        <f t="shared" si="1"/>
        <v>PLG SUD OUEST SAS-RDV</v>
      </c>
      <c r="AP72" s="11" t="s">
        <v>1460</v>
      </c>
      <c r="AQ72" s="11" t="s">
        <v>532</v>
      </c>
      <c r="AR72">
        <f t="shared" si="2"/>
        <v>3472</v>
      </c>
    </row>
    <row r="73" spans="12:44" x14ac:dyDescent="0.25">
      <c r="L73" s="1" t="s">
        <v>1783</v>
      </c>
      <c r="M73" s="48">
        <v>1</v>
      </c>
      <c r="N73" s="48">
        <v>2</v>
      </c>
      <c r="O73" s="48">
        <v>3</v>
      </c>
      <c r="P73" t="str">
        <f t="shared" si="1"/>
        <v>Julio Criado Gomez, S.A.</v>
      </c>
      <c r="AP73" s="11" t="s">
        <v>1461</v>
      </c>
      <c r="AQ73" s="11" t="s">
        <v>526</v>
      </c>
      <c r="AR73">
        <f t="shared" si="2"/>
        <v>3396</v>
      </c>
    </row>
    <row r="74" spans="12:44" x14ac:dyDescent="0.25">
      <c r="L74" s="1" t="s">
        <v>1602</v>
      </c>
      <c r="M74" s="48"/>
      <c r="N74" s="48">
        <v>3</v>
      </c>
      <c r="O74" s="48">
        <v>3</v>
      </c>
      <c r="P74" t="str">
        <f t="shared" ref="P74:P137" si="3">IF(L74="","",INDEX(AP:AQ,MATCH(L74,AP:AP,0),2))</f>
        <v>Winkler Logistik GmbH</v>
      </c>
      <c r="AP74" s="11" t="s">
        <v>1462</v>
      </c>
      <c r="AQ74" s="11" t="s">
        <v>379</v>
      </c>
      <c r="AR74">
        <f t="shared" si="2"/>
        <v>423397</v>
      </c>
    </row>
    <row r="75" spans="12:44" x14ac:dyDescent="0.25">
      <c r="L75" s="1" t="s">
        <v>1608</v>
      </c>
      <c r="M75" s="48"/>
      <c r="N75" s="48">
        <v>3</v>
      </c>
      <c r="O75" s="48">
        <v>3</v>
      </c>
      <c r="P75" t="str">
        <f t="shared" si="3"/>
        <v>Rothmund &amp; Konhäuser KG</v>
      </c>
      <c r="AP75" s="11" t="s">
        <v>1463</v>
      </c>
      <c r="AQ75" s="11" t="s">
        <v>176</v>
      </c>
      <c r="AR75">
        <f t="shared" si="2"/>
        <v>407560</v>
      </c>
    </row>
    <row r="76" spans="12:44" x14ac:dyDescent="0.25">
      <c r="L76" s="1" t="s">
        <v>1482</v>
      </c>
      <c r="M76" s="48">
        <v>2</v>
      </c>
      <c r="N76" s="48">
        <v>1</v>
      </c>
      <c r="O76" s="48">
        <v>3</v>
      </c>
      <c r="P76" t="str">
        <f t="shared" si="3"/>
        <v>Stadsing Danmark A/S</v>
      </c>
      <c r="AP76" s="11" t="s">
        <v>1464</v>
      </c>
      <c r="AQ76" s="11" t="s">
        <v>461</v>
      </c>
      <c r="AR76">
        <f t="shared" si="2"/>
        <v>501307</v>
      </c>
    </row>
    <row r="77" spans="12:44" x14ac:dyDescent="0.25">
      <c r="L77" s="1" t="s">
        <v>1420</v>
      </c>
      <c r="M77" s="48"/>
      <c r="N77" s="48">
        <v>3</v>
      </c>
      <c r="O77" s="48">
        <v>3</v>
      </c>
      <c r="P77" t="str">
        <f t="shared" si="3"/>
        <v>Papyrus Supplies Oy</v>
      </c>
      <c r="AP77" s="11" t="s">
        <v>1465</v>
      </c>
      <c r="AQ77" s="11" t="s">
        <v>1466</v>
      </c>
      <c r="AR77">
        <f t="shared" si="2"/>
        <v>500890</v>
      </c>
    </row>
    <row r="78" spans="12:44" x14ac:dyDescent="0.25">
      <c r="L78" s="1" t="s">
        <v>1690</v>
      </c>
      <c r="M78" s="48">
        <v>1</v>
      </c>
      <c r="N78" s="48">
        <v>2</v>
      </c>
      <c r="O78" s="48">
        <v>3</v>
      </c>
      <c r="P78" t="str">
        <f t="shared" si="3"/>
        <v>NB Engros AS</v>
      </c>
      <c r="AP78" s="11" t="s">
        <v>1467</v>
      </c>
      <c r="AQ78" s="11" t="s">
        <v>305</v>
      </c>
      <c r="AR78">
        <f t="shared" si="2"/>
        <v>340010</v>
      </c>
    </row>
    <row r="79" spans="12:44" x14ac:dyDescent="0.25">
      <c r="L79" s="1" t="s">
        <v>2048</v>
      </c>
      <c r="M79" s="48">
        <v>3</v>
      </c>
      <c r="N79" s="48"/>
      <c r="O79" s="48">
        <v>3</v>
      </c>
      <c r="P79" t="str">
        <f t="shared" si="3"/>
        <v>Proinlac - Produtos para a Industria Alimentar Lda</v>
      </c>
      <c r="AP79" s="11" t="s">
        <v>1468</v>
      </c>
      <c r="AQ79" s="11" t="s">
        <v>292</v>
      </c>
      <c r="AR79">
        <f t="shared" si="2"/>
        <v>96306000</v>
      </c>
    </row>
    <row r="80" spans="12:44" x14ac:dyDescent="0.25">
      <c r="L80" s="1" t="s">
        <v>1769</v>
      </c>
      <c r="M80" s="48">
        <v>3</v>
      </c>
      <c r="N80" s="48"/>
      <c r="O80" s="48">
        <v>3</v>
      </c>
      <c r="P80" t="str">
        <f t="shared" si="3"/>
        <v>Keerl GmbH Hamburg</v>
      </c>
      <c r="AP80" s="11" t="s">
        <v>1469</v>
      </c>
      <c r="AQ80" s="11" t="s">
        <v>562</v>
      </c>
      <c r="AR80">
        <f t="shared" si="2"/>
        <v>421752</v>
      </c>
    </row>
    <row r="81" spans="12:44" x14ac:dyDescent="0.25">
      <c r="L81" s="1" t="s">
        <v>2511</v>
      </c>
      <c r="M81" s="48">
        <v>1</v>
      </c>
      <c r="N81" s="48">
        <v>2</v>
      </c>
      <c r="O81" s="48">
        <v>3</v>
      </c>
      <c r="P81" t="str">
        <f t="shared" si="3"/>
        <v>Martin &amp; Servera AB</v>
      </c>
      <c r="AP81" s="11" t="s">
        <v>1470</v>
      </c>
      <c r="AQ81" s="11" t="s">
        <v>159</v>
      </c>
      <c r="AR81">
        <f t="shared" si="2"/>
        <v>36955000</v>
      </c>
    </row>
    <row r="82" spans="12:44" x14ac:dyDescent="0.25">
      <c r="L82" s="1" t="s">
        <v>1540</v>
      </c>
      <c r="M82" s="48">
        <v>1</v>
      </c>
      <c r="N82" s="48">
        <v>2</v>
      </c>
      <c r="O82" s="48">
        <v>3</v>
      </c>
      <c r="P82" t="str">
        <f t="shared" si="3"/>
        <v>Deltagen Ltda.</v>
      </c>
      <c r="AP82" s="11" t="s">
        <v>1471</v>
      </c>
      <c r="AQ82" s="11" t="s">
        <v>537</v>
      </c>
      <c r="AR82">
        <f t="shared" si="2"/>
        <v>3563</v>
      </c>
    </row>
    <row r="83" spans="12:44" x14ac:dyDescent="0.25">
      <c r="L83" s="1" t="s">
        <v>1472</v>
      </c>
      <c r="M83" s="48"/>
      <c r="N83" s="48">
        <v>2</v>
      </c>
      <c r="O83" s="48">
        <v>2</v>
      </c>
      <c r="P83" t="str">
        <f t="shared" si="3"/>
        <v>W.R.&amp; D. Wells Pty.</v>
      </c>
      <c r="AP83" s="11" t="s">
        <v>1472</v>
      </c>
      <c r="AQ83" s="11" t="s">
        <v>133</v>
      </c>
      <c r="AR83">
        <f t="shared" si="2"/>
        <v>400001</v>
      </c>
    </row>
    <row r="84" spans="12:44" x14ac:dyDescent="0.25">
      <c r="L84" s="1" t="s">
        <v>1496</v>
      </c>
      <c r="M84" s="48"/>
      <c r="N84" s="48">
        <v>2</v>
      </c>
      <c r="O84" s="48">
        <v>2</v>
      </c>
      <c r="P84" t="str">
        <f t="shared" si="3"/>
        <v>FTZ Autodele &amp; Værktøj</v>
      </c>
      <c r="AP84" s="11" t="s">
        <v>1473</v>
      </c>
      <c r="AQ84" s="11" t="s">
        <v>519</v>
      </c>
      <c r="AR84">
        <f t="shared" si="2"/>
        <v>3302</v>
      </c>
    </row>
    <row r="85" spans="12:44" x14ac:dyDescent="0.25">
      <c r="L85" s="1" t="s">
        <v>1679</v>
      </c>
      <c r="M85" s="48">
        <v>1</v>
      </c>
      <c r="N85" s="48">
        <v>1</v>
      </c>
      <c r="O85" s="48">
        <v>2</v>
      </c>
      <c r="P85" t="str">
        <f t="shared" si="3"/>
        <v>Lilleborg  AS</v>
      </c>
      <c r="AP85" s="11" t="s">
        <v>1474</v>
      </c>
      <c r="AQ85" s="11" t="s">
        <v>274</v>
      </c>
      <c r="AR85">
        <f t="shared" si="2"/>
        <v>70280000</v>
      </c>
    </row>
    <row r="86" spans="12:44" x14ac:dyDescent="0.25">
      <c r="L86" s="1" t="s">
        <v>2683</v>
      </c>
      <c r="M86" s="48">
        <v>2</v>
      </c>
      <c r="N86" s="48"/>
      <c r="O86" s="48">
        <v>2</v>
      </c>
      <c r="P86" t="str">
        <f t="shared" si="3"/>
        <v>Cleanhouse Städmaterial &amp; Hygein in Scandinavia AB</v>
      </c>
      <c r="AP86" s="11" t="s">
        <v>1475</v>
      </c>
      <c r="AQ86" s="11" t="s">
        <v>439</v>
      </c>
      <c r="AR86">
        <f t="shared" si="2"/>
        <v>500129</v>
      </c>
    </row>
    <row r="87" spans="12:44" x14ac:dyDescent="0.25">
      <c r="L87" s="1" t="s">
        <v>1548</v>
      </c>
      <c r="M87" s="48">
        <v>1</v>
      </c>
      <c r="N87" s="48">
        <v>1</v>
      </c>
      <c r="O87" s="48">
        <v>2</v>
      </c>
      <c r="P87" t="str">
        <f t="shared" si="3"/>
        <v>Endres GmbH &amp; Co KG</v>
      </c>
      <c r="AP87" s="11" t="s">
        <v>1476</v>
      </c>
      <c r="AQ87" s="11" t="s">
        <v>514</v>
      </c>
      <c r="AR87">
        <f t="shared" si="2"/>
        <v>1938</v>
      </c>
    </row>
    <row r="88" spans="12:44" x14ac:dyDescent="0.25">
      <c r="L88" s="1" t="s">
        <v>1490</v>
      </c>
      <c r="M88" s="48"/>
      <c r="N88" s="48">
        <v>2</v>
      </c>
      <c r="O88" s="48">
        <v>2</v>
      </c>
      <c r="P88" t="str">
        <f t="shared" si="3"/>
        <v>ad-AUTOTEILE-CARGO &amp; Co.KG</v>
      </c>
      <c r="AP88" s="11" t="s">
        <v>1477</v>
      </c>
      <c r="AQ88" s="11" t="s">
        <v>542</v>
      </c>
      <c r="AR88">
        <f t="shared" si="2"/>
        <v>418049</v>
      </c>
    </row>
    <row r="89" spans="12:44" x14ac:dyDescent="0.25">
      <c r="L89" s="1" t="s">
        <v>1432</v>
      </c>
      <c r="M89" s="48"/>
      <c r="N89" s="48">
        <v>2</v>
      </c>
      <c r="O89" s="48">
        <v>2</v>
      </c>
      <c r="P89" t="str">
        <f t="shared" si="3"/>
        <v>Toprent A/S Skanderborg</v>
      </c>
      <c r="AP89" s="11" t="s">
        <v>1478</v>
      </c>
      <c r="AQ89" s="11" t="s">
        <v>276</v>
      </c>
      <c r="AR89">
        <f t="shared" si="2"/>
        <v>74871260</v>
      </c>
    </row>
    <row r="90" spans="12:44" x14ac:dyDescent="0.25">
      <c r="L90" s="1" t="s">
        <v>1737</v>
      </c>
      <c r="M90" s="48"/>
      <c r="N90" s="48">
        <v>2</v>
      </c>
      <c r="O90" s="48">
        <v>2</v>
      </c>
      <c r="P90" t="str">
        <f t="shared" si="3"/>
        <v>PLG RHONE ALPES CENTRE-RDV</v>
      </c>
      <c r="AP90" s="11" t="s">
        <v>1479</v>
      </c>
      <c r="AQ90" s="11" t="s">
        <v>589</v>
      </c>
      <c r="AR90">
        <f t="shared" si="2"/>
        <v>76340340</v>
      </c>
    </row>
    <row r="91" spans="12:44" x14ac:dyDescent="0.25">
      <c r="L91" s="1" t="s">
        <v>1520</v>
      </c>
      <c r="M91" s="48">
        <v>1</v>
      </c>
      <c r="N91" s="48">
        <v>1</v>
      </c>
      <c r="O91" s="48">
        <v>2</v>
      </c>
      <c r="P91" t="str">
        <f t="shared" si="3"/>
        <v>Processing i Borgås AB</v>
      </c>
      <c r="AP91" s="11" t="s">
        <v>1480</v>
      </c>
      <c r="AQ91" s="11" t="s">
        <v>267</v>
      </c>
      <c r="AR91">
        <f t="shared" si="2"/>
        <v>59933400</v>
      </c>
    </row>
    <row r="92" spans="12:44" x14ac:dyDescent="0.25">
      <c r="L92" s="1" t="s">
        <v>3289</v>
      </c>
      <c r="M92" s="48">
        <v>1</v>
      </c>
      <c r="N92" s="48">
        <v>1</v>
      </c>
      <c r="O92" s="48">
        <v>2</v>
      </c>
      <c r="P92" t="e">
        <f t="shared" si="3"/>
        <v>#N/A</v>
      </c>
      <c r="AP92" s="11" t="s">
        <v>1481</v>
      </c>
      <c r="AQ92" s="11" t="s">
        <v>225</v>
      </c>
      <c r="AR92">
        <f t="shared" si="2"/>
        <v>500272</v>
      </c>
    </row>
    <row r="93" spans="12:44" x14ac:dyDescent="0.25">
      <c r="L93" s="1" t="s">
        <v>1454</v>
      </c>
      <c r="M93" s="48">
        <v>1</v>
      </c>
      <c r="N93" s="48">
        <v>1</v>
      </c>
      <c r="O93" s="48">
        <v>2</v>
      </c>
      <c r="P93" t="str">
        <f t="shared" si="3"/>
        <v>NorEngros Ødegaard AS</v>
      </c>
      <c r="AP93" s="11" t="s">
        <v>1482</v>
      </c>
      <c r="AQ93" s="11" t="s">
        <v>116</v>
      </c>
      <c r="AR93">
        <f t="shared" si="2"/>
        <v>70153400</v>
      </c>
    </row>
    <row r="94" spans="12:44" x14ac:dyDescent="0.25">
      <c r="L94" s="1" t="s">
        <v>1431</v>
      </c>
      <c r="M94" s="48">
        <v>1</v>
      </c>
      <c r="N94" s="48">
        <v>1</v>
      </c>
      <c r="O94" s="48">
        <v>2</v>
      </c>
      <c r="P94" t="str">
        <f t="shared" si="3"/>
        <v>Cantec Chark-/ Maskinteknik AB</v>
      </c>
      <c r="AP94" s="11" t="s">
        <v>1483</v>
      </c>
      <c r="AQ94" s="11" t="s">
        <v>117</v>
      </c>
      <c r="AR94">
        <f t="shared" si="2"/>
        <v>413132</v>
      </c>
    </row>
    <row r="95" spans="12:44" x14ac:dyDescent="0.25">
      <c r="L95" s="1" t="s">
        <v>2645</v>
      </c>
      <c r="M95" s="48">
        <v>1</v>
      </c>
      <c r="N95" s="48">
        <v>1</v>
      </c>
      <c r="O95" s="48">
        <v>2</v>
      </c>
      <c r="P95" t="str">
        <f t="shared" si="3"/>
        <v>ICM A/S</v>
      </c>
      <c r="AP95" s="11" t="s">
        <v>1484</v>
      </c>
      <c r="AQ95" s="11" t="s">
        <v>523</v>
      </c>
      <c r="AR95">
        <f t="shared" si="2"/>
        <v>3376</v>
      </c>
    </row>
    <row r="96" spans="12:44" x14ac:dyDescent="0.25">
      <c r="L96" s="1" t="s">
        <v>1509</v>
      </c>
      <c r="M96" s="48"/>
      <c r="N96" s="48">
        <v>2</v>
      </c>
      <c r="O96" s="48">
        <v>2</v>
      </c>
      <c r="P96" t="str">
        <f t="shared" si="3"/>
        <v>Tingstads Papper AB</v>
      </c>
      <c r="AP96" s="11" t="s">
        <v>1485</v>
      </c>
      <c r="AQ96" s="11" t="s">
        <v>285</v>
      </c>
      <c r="AR96">
        <f t="shared" si="2"/>
        <v>76266060</v>
      </c>
    </row>
    <row r="97" spans="12:44" x14ac:dyDescent="0.25">
      <c r="L97" s="1" t="s">
        <v>1587</v>
      </c>
      <c r="M97" s="48">
        <v>2</v>
      </c>
      <c r="N97" s="48"/>
      <c r="O97" s="48">
        <v>2</v>
      </c>
      <c r="P97" t="str">
        <f t="shared" si="3"/>
        <v>VTK A/S</v>
      </c>
      <c r="AP97" s="11" t="s">
        <v>1486</v>
      </c>
      <c r="AQ97" s="11" t="s">
        <v>530</v>
      </c>
      <c r="AR97">
        <f t="shared" si="2"/>
        <v>3457</v>
      </c>
    </row>
    <row r="98" spans="12:44" x14ac:dyDescent="0.25">
      <c r="L98" s="1" t="s">
        <v>1699</v>
      </c>
      <c r="M98" s="48">
        <v>2</v>
      </c>
      <c r="N98" s="48"/>
      <c r="O98" s="48">
        <v>2</v>
      </c>
      <c r="P98" t="str">
        <f t="shared" si="3"/>
        <v>CONFORMAT</v>
      </c>
      <c r="AP98" s="11" t="s">
        <v>1487</v>
      </c>
      <c r="AQ98" s="11" t="s">
        <v>227</v>
      </c>
      <c r="AR98">
        <f t="shared" si="2"/>
        <v>500280</v>
      </c>
    </row>
    <row r="99" spans="12:44" x14ac:dyDescent="0.25">
      <c r="L99" s="1" t="s">
        <v>1498</v>
      </c>
      <c r="M99" s="48">
        <v>2</v>
      </c>
      <c r="N99" s="48"/>
      <c r="O99" s="48">
        <v>2</v>
      </c>
      <c r="P99" t="str">
        <f t="shared" si="3"/>
        <v>ARGOS HYGIENE-RDV chez Orapi</v>
      </c>
      <c r="AP99" s="11" t="s">
        <v>1488</v>
      </c>
      <c r="AQ99" s="11" t="s">
        <v>113</v>
      </c>
      <c r="AR99">
        <f t="shared" si="2"/>
        <v>407800</v>
      </c>
    </row>
    <row r="100" spans="12:44" x14ac:dyDescent="0.25">
      <c r="L100" s="1" t="s">
        <v>1460</v>
      </c>
      <c r="M100" s="48">
        <v>2</v>
      </c>
      <c r="N100" s="48"/>
      <c r="O100" s="48">
        <v>2</v>
      </c>
      <c r="P100" t="str">
        <f t="shared" si="3"/>
        <v>Magnusson &amp; Freij AB</v>
      </c>
      <c r="AP100" s="11" t="s">
        <v>1489</v>
      </c>
      <c r="AQ100" s="11" t="s">
        <v>520</v>
      </c>
      <c r="AR100">
        <f t="shared" si="2"/>
        <v>3359</v>
      </c>
    </row>
    <row r="101" spans="12:44" x14ac:dyDescent="0.25">
      <c r="L101" s="1" t="s">
        <v>1780</v>
      </c>
      <c r="M101" s="48"/>
      <c r="N101" s="48">
        <v>2</v>
      </c>
      <c r="O101" s="48">
        <v>2</v>
      </c>
      <c r="P101" t="str">
        <f t="shared" si="3"/>
        <v>Easyclean-Shop.de</v>
      </c>
      <c r="AP101" s="11" t="s">
        <v>1490</v>
      </c>
      <c r="AQ101" s="11" t="s">
        <v>559</v>
      </c>
      <c r="AR101">
        <f t="shared" si="2"/>
        <v>421690</v>
      </c>
    </row>
    <row r="102" spans="12:44" x14ac:dyDescent="0.25">
      <c r="L102" s="1" t="s">
        <v>1757</v>
      </c>
      <c r="M102" s="48"/>
      <c r="N102" s="48">
        <v>2</v>
      </c>
      <c r="O102" s="48">
        <v>2</v>
      </c>
      <c r="P102" t="str">
        <f t="shared" si="3"/>
        <v>PLG-OXALIS LORRAINE-RDV</v>
      </c>
      <c r="AP102" s="11" t="s">
        <v>1491</v>
      </c>
      <c r="AQ102" s="11" t="s">
        <v>212</v>
      </c>
      <c r="AR102">
        <f t="shared" si="2"/>
        <v>43692422</v>
      </c>
    </row>
    <row r="103" spans="12:44" x14ac:dyDescent="0.25">
      <c r="L103" s="1" t="s">
        <v>1692</v>
      </c>
      <c r="M103" s="48">
        <v>2</v>
      </c>
      <c r="N103" s="48"/>
      <c r="O103" s="48">
        <v>2</v>
      </c>
      <c r="P103" t="str">
        <f t="shared" si="3"/>
        <v>NorEngros Kjosavik AS</v>
      </c>
      <c r="AP103" s="11" t="s">
        <v>1492</v>
      </c>
      <c r="AQ103" s="11" t="s">
        <v>129</v>
      </c>
      <c r="AR103">
        <f t="shared" si="2"/>
        <v>421210</v>
      </c>
    </row>
    <row r="104" spans="12:44" x14ac:dyDescent="0.25">
      <c r="L104" s="1" t="s">
        <v>1625</v>
      </c>
      <c r="M104" s="48">
        <v>1</v>
      </c>
      <c r="N104" s="48">
        <v>1</v>
      </c>
      <c r="O104" s="48">
        <v>2</v>
      </c>
      <c r="P104" t="str">
        <f t="shared" si="3"/>
        <v>PLG-OXALIS NORD-PAS DE CALAIS-RDV</v>
      </c>
      <c r="AP104" s="11" t="s">
        <v>1493</v>
      </c>
      <c r="AQ104" s="11" t="s">
        <v>419</v>
      </c>
      <c r="AR104">
        <f t="shared" si="2"/>
        <v>97125644</v>
      </c>
    </row>
    <row r="105" spans="12:44" x14ac:dyDescent="0.25">
      <c r="L105" s="1" t="s">
        <v>1599</v>
      </c>
      <c r="M105" s="48">
        <v>1</v>
      </c>
      <c r="N105" s="48">
        <v>1</v>
      </c>
      <c r="O105" s="48">
        <v>2</v>
      </c>
      <c r="P105" t="str">
        <f t="shared" si="3"/>
        <v>NorEngros K.J. Brusdal AS</v>
      </c>
      <c r="AP105" s="11" t="s">
        <v>1494</v>
      </c>
      <c r="AQ105" s="11" t="s">
        <v>557</v>
      </c>
      <c r="AR105">
        <f t="shared" si="2"/>
        <v>421458</v>
      </c>
    </row>
    <row r="106" spans="12:44" x14ac:dyDescent="0.25">
      <c r="L106" s="1" t="s">
        <v>2042</v>
      </c>
      <c r="M106" s="48">
        <v>2</v>
      </c>
      <c r="N106" s="48"/>
      <c r="O106" s="48">
        <v>2</v>
      </c>
      <c r="P106" t="str">
        <f t="shared" si="3"/>
        <v>AD 13 COMPTOIR V.I</v>
      </c>
      <c r="AP106" s="11" t="s">
        <v>1495</v>
      </c>
      <c r="AQ106" s="11" t="s">
        <v>101</v>
      </c>
      <c r="AR106">
        <f t="shared" si="2"/>
        <v>423323</v>
      </c>
    </row>
    <row r="107" spans="12:44" x14ac:dyDescent="0.25">
      <c r="L107" s="1" t="s">
        <v>2441</v>
      </c>
      <c r="M107" s="48"/>
      <c r="N107" s="48">
        <v>2</v>
      </c>
      <c r="O107" s="48">
        <v>2</v>
      </c>
      <c r="P107" t="str">
        <f t="shared" si="3"/>
        <v>Keerl GmbH Hannover</v>
      </c>
      <c r="AP107" s="11" t="s">
        <v>1496</v>
      </c>
      <c r="AQ107" s="11" t="s">
        <v>269</v>
      </c>
      <c r="AR107">
        <f t="shared" si="2"/>
        <v>63172700</v>
      </c>
    </row>
    <row r="108" spans="12:44" x14ac:dyDescent="0.25">
      <c r="L108" s="1" t="s">
        <v>1589</v>
      </c>
      <c r="M108" s="48">
        <v>1</v>
      </c>
      <c r="N108" s="48">
        <v>1</v>
      </c>
      <c r="O108" s="48">
        <v>2</v>
      </c>
      <c r="P108" t="str">
        <f t="shared" si="3"/>
        <v>Paul Hall AB</v>
      </c>
      <c r="AP108" s="11" t="s">
        <v>1497</v>
      </c>
      <c r="AQ108" s="11" t="s">
        <v>412</v>
      </c>
      <c r="AR108">
        <f t="shared" si="2"/>
        <v>72141511</v>
      </c>
    </row>
    <row r="109" spans="12:44" x14ac:dyDescent="0.25">
      <c r="L109" s="1" t="s">
        <v>1648</v>
      </c>
      <c r="M109" s="48"/>
      <c r="N109" s="48">
        <v>2</v>
      </c>
      <c r="O109" s="48">
        <v>2</v>
      </c>
      <c r="P109" t="str">
        <f t="shared" si="3"/>
        <v>Sæbe Compagniet ApS</v>
      </c>
      <c r="AP109" s="11" t="s">
        <v>1498</v>
      </c>
      <c r="AQ109" s="11" t="s">
        <v>261</v>
      </c>
      <c r="AR109">
        <f t="shared" si="2"/>
        <v>501308</v>
      </c>
    </row>
    <row r="110" spans="12:44" x14ac:dyDescent="0.25">
      <c r="L110" s="1" t="s">
        <v>1505</v>
      </c>
      <c r="M110" s="48"/>
      <c r="N110" s="48">
        <v>2</v>
      </c>
      <c r="O110" s="48">
        <v>2</v>
      </c>
      <c r="P110" t="str">
        <f t="shared" si="3"/>
        <v>Knape &amp; Partner GmbH</v>
      </c>
      <c r="AP110" s="11" t="s">
        <v>1499</v>
      </c>
      <c r="AQ110" s="11" t="s">
        <v>555</v>
      </c>
      <c r="AR110">
        <f t="shared" si="2"/>
        <v>421325</v>
      </c>
    </row>
    <row r="111" spans="12:44" x14ac:dyDescent="0.25">
      <c r="L111" s="1" t="s">
        <v>3176</v>
      </c>
      <c r="M111" s="48">
        <v>2</v>
      </c>
      <c r="N111" s="48"/>
      <c r="O111" s="48">
        <v>2</v>
      </c>
      <c r="P111" t="e">
        <f t="shared" si="3"/>
        <v>#N/A</v>
      </c>
      <c r="AP111" s="11" t="s">
        <v>1500</v>
      </c>
      <c r="AQ111" s="11" t="s">
        <v>199</v>
      </c>
      <c r="AR111">
        <f t="shared" si="2"/>
        <v>423001</v>
      </c>
    </row>
    <row r="112" spans="12:44" x14ac:dyDescent="0.25">
      <c r="L112" s="1" t="s">
        <v>1707</v>
      </c>
      <c r="M112" s="48">
        <v>2</v>
      </c>
      <c r="N112" s="48"/>
      <c r="O112" s="48">
        <v>2</v>
      </c>
      <c r="P112" t="str">
        <f t="shared" si="3"/>
        <v>Erich Nonne GmbH</v>
      </c>
      <c r="AP112" s="11" t="s">
        <v>1501</v>
      </c>
      <c r="AQ112" s="11" t="s">
        <v>564</v>
      </c>
      <c r="AR112">
        <f t="shared" si="2"/>
        <v>421813</v>
      </c>
    </row>
    <row r="113" spans="12:44" x14ac:dyDescent="0.25">
      <c r="L113" s="1" t="s">
        <v>1603</v>
      </c>
      <c r="M113" s="48"/>
      <c r="N113" s="48">
        <v>2</v>
      </c>
      <c r="O113" s="48">
        <v>2</v>
      </c>
      <c r="P113" t="str">
        <f t="shared" si="3"/>
        <v>Swedol AB</v>
      </c>
      <c r="AP113" s="11" t="s">
        <v>1502</v>
      </c>
      <c r="AQ113" s="11" t="s">
        <v>213</v>
      </c>
      <c r="AR113">
        <f t="shared" si="2"/>
        <v>44778888</v>
      </c>
    </row>
    <row r="114" spans="12:44" x14ac:dyDescent="0.25">
      <c r="L114" s="1" t="s">
        <v>1758</v>
      </c>
      <c r="M114" s="48">
        <v>2</v>
      </c>
      <c r="N114" s="48"/>
      <c r="O114" s="48">
        <v>2</v>
      </c>
      <c r="P114" t="str">
        <f t="shared" si="3"/>
        <v>Detlef Paulsen</v>
      </c>
      <c r="AP114" s="11" t="s">
        <v>1503</v>
      </c>
      <c r="AQ114" s="11" t="s">
        <v>580</v>
      </c>
      <c r="AR114">
        <f t="shared" si="2"/>
        <v>501261</v>
      </c>
    </row>
    <row r="115" spans="12:44" x14ac:dyDescent="0.25">
      <c r="L115" s="1" t="s">
        <v>1711</v>
      </c>
      <c r="M115" s="48"/>
      <c r="N115" s="48">
        <v>2</v>
      </c>
      <c r="O115" s="48">
        <v>2</v>
      </c>
      <c r="P115" t="str">
        <f t="shared" si="3"/>
        <v>BENT EXCELLENT d.o.o. Domzale</v>
      </c>
      <c r="AP115" s="11" t="s">
        <v>1504</v>
      </c>
      <c r="AQ115" s="11" t="s">
        <v>284</v>
      </c>
      <c r="AR115">
        <f t="shared" si="2"/>
        <v>76115000</v>
      </c>
    </row>
    <row r="116" spans="12:44" x14ac:dyDescent="0.25">
      <c r="L116" s="1" t="s">
        <v>1453</v>
      </c>
      <c r="M116" s="48">
        <v>1</v>
      </c>
      <c r="N116" s="48">
        <v>1</v>
      </c>
      <c r="O116" s="48">
        <v>2</v>
      </c>
      <c r="P116" t="str">
        <f t="shared" si="3"/>
        <v>Ahlsell  Sverige AB</v>
      </c>
      <c r="AP116" s="11" t="s">
        <v>1505</v>
      </c>
      <c r="AQ116" s="11" t="s">
        <v>551</v>
      </c>
      <c r="AR116">
        <f t="shared" si="2"/>
        <v>421144</v>
      </c>
    </row>
    <row r="117" spans="12:44" x14ac:dyDescent="0.25">
      <c r="L117" s="1" t="s">
        <v>1444</v>
      </c>
      <c r="M117" s="48"/>
      <c r="N117" s="48">
        <v>2</v>
      </c>
      <c r="O117" s="48">
        <v>2</v>
      </c>
      <c r="P117" t="str">
        <f t="shared" si="3"/>
        <v>Pamark OY</v>
      </c>
      <c r="AP117" s="11" t="s">
        <v>1506</v>
      </c>
      <c r="AQ117" s="11" t="s">
        <v>536</v>
      </c>
      <c r="AR117">
        <f t="shared" si="2"/>
        <v>3552</v>
      </c>
    </row>
    <row r="118" spans="12:44" x14ac:dyDescent="0.25">
      <c r="L118" s="1" t="s">
        <v>1440</v>
      </c>
      <c r="M118" s="48">
        <v>1</v>
      </c>
      <c r="N118" s="48">
        <v>1</v>
      </c>
      <c r="O118" s="48">
        <v>2</v>
      </c>
      <c r="P118" t="str">
        <f t="shared" si="3"/>
        <v>PROCIM-RDV</v>
      </c>
      <c r="AP118" s="11" t="s">
        <v>1507</v>
      </c>
      <c r="AQ118" s="11" t="s">
        <v>560</v>
      </c>
      <c r="AR118">
        <f t="shared" si="2"/>
        <v>421727</v>
      </c>
    </row>
    <row r="119" spans="12:44" x14ac:dyDescent="0.25">
      <c r="L119" s="1" t="s">
        <v>1433</v>
      </c>
      <c r="M119" s="48">
        <v>1</v>
      </c>
      <c r="N119" s="48">
        <v>1</v>
      </c>
      <c r="O119" s="48">
        <v>2</v>
      </c>
      <c r="P119" t="str">
        <f t="shared" si="3"/>
        <v>R + M de Wit GmbH</v>
      </c>
      <c r="AP119" s="11" t="s">
        <v>1508</v>
      </c>
      <c r="AQ119" s="11" t="s">
        <v>248</v>
      </c>
      <c r="AR119">
        <f t="shared" si="2"/>
        <v>501073</v>
      </c>
    </row>
    <row r="120" spans="12:44" x14ac:dyDescent="0.25">
      <c r="L120" s="1" t="s">
        <v>1473</v>
      </c>
      <c r="M120" s="48"/>
      <c r="N120" s="48">
        <v>2</v>
      </c>
      <c r="O120" s="48">
        <v>2</v>
      </c>
      <c r="P120" t="str">
        <f t="shared" si="3"/>
        <v>Pac-Production  Sweden AB</v>
      </c>
      <c r="AP120" s="11" t="s">
        <v>1509</v>
      </c>
      <c r="AQ120" s="11" t="s">
        <v>525</v>
      </c>
      <c r="AR120">
        <f t="shared" si="2"/>
        <v>3386</v>
      </c>
    </row>
    <row r="121" spans="12:44" x14ac:dyDescent="0.25">
      <c r="L121" s="1" t="s">
        <v>1643</v>
      </c>
      <c r="M121" s="48">
        <v>1</v>
      </c>
      <c r="N121" s="48"/>
      <c r="O121" s="48">
        <v>1</v>
      </c>
      <c r="P121" t="str">
        <f t="shared" si="3"/>
        <v>SARL PIJAND</v>
      </c>
      <c r="AP121" s="11" t="s">
        <v>1510</v>
      </c>
      <c r="AQ121" s="11" t="s">
        <v>303</v>
      </c>
      <c r="AR121">
        <f t="shared" si="2"/>
        <v>32844412</v>
      </c>
    </row>
    <row r="122" spans="12:44" x14ac:dyDescent="0.25">
      <c r="L122" s="1" t="s">
        <v>2190</v>
      </c>
      <c r="M122" s="48">
        <v>1</v>
      </c>
      <c r="N122" s="48"/>
      <c r="O122" s="48">
        <v>1</v>
      </c>
      <c r="P122" t="str">
        <f t="shared" si="3"/>
        <v>Rappold Autoteile GmbH</v>
      </c>
      <c r="AP122" s="11" t="s">
        <v>1511</v>
      </c>
      <c r="AQ122" s="11" t="s">
        <v>293</v>
      </c>
      <c r="AR122">
        <f t="shared" si="2"/>
        <v>96808511</v>
      </c>
    </row>
    <row r="123" spans="12:44" x14ac:dyDescent="0.25">
      <c r="L123" s="1" t="s">
        <v>3284</v>
      </c>
      <c r="M123" s="48">
        <v>1</v>
      </c>
      <c r="N123" s="48"/>
      <c r="O123" s="48">
        <v>1</v>
      </c>
      <c r="P123" t="e">
        <f t="shared" si="3"/>
        <v>#N/A</v>
      </c>
      <c r="AP123" s="11" t="s">
        <v>1512</v>
      </c>
      <c r="AQ123" s="11" t="s">
        <v>553</v>
      </c>
      <c r="AR123">
        <f t="shared" si="2"/>
        <v>421175</v>
      </c>
    </row>
    <row r="124" spans="12:44" x14ac:dyDescent="0.25">
      <c r="L124" s="1" t="s">
        <v>3295</v>
      </c>
      <c r="M124" s="48">
        <v>1</v>
      </c>
      <c r="N124" s="48"/>
      <c r="O124" s="48">
        <v>1</v>
      </c>
      <c r="P124" t="e">
        <f t="shared" si="3"/>
        <v>#N/A</v>
      </c>
      <c r="AP124" s="11" t="s">
        <v>1513</v>
      </c>
      <c r="AQ124" s="11" t="s">
        <v>573</v>
      </c>
      <c r="AR124">
        <f t="shared" si="2"/>
        <v>500878</v>
      </c>
    </row>
    <row r="125" spans="12:44" x14ac:dyDescent="0.25">
      <c r="L125" s="1" t="s">
        <v>1873</v>
      </c>
      <c r="M125" s="48"/>
      <c r="N125" s="48">
        <v>1</v>
      </c>
      <c r="O125" s="48">
        <v>1</v>
      </c>
      <c r="P125" t="str">
        <f t="shared" si="3"/>
        <v>Margret Lutz GmbH &amp; Co. KG</v>
      </c>
      <c r="AP125" s="11" t="s">
        <v>1514</v>
      </c>
      <c r="AQ125" s="11" t="s">
        <v>518</v>
      </c>
      <c r="AR125">
        <f t="shared" si="2"/>
        <v>3293</v>
      </c>
    </row>
    <row r="126" spans="12:44" x14ac:dyDescent="0.25">
      <c r="L126" s="1" t="s">
        <v>2092</v>
      </c>
      <c r="M126" s="48"/>
      <c r="N126" s="48">
        <v>1</v>
      </c>
      <c r="O126" s="48">
        <v>1</v>
      </c>
      <c r="P126" t="str">
        <f t="shared" si="3"/>
        <v>Hemodom d.o.o.</v>
      </c>
      <c r="AP126" s="11" t="s">
        <v>1515</v>
      </c>
      <c r="AQ126" s="11" t="s">
        <v>165</v>
      </c>
      <c r="AR126">
        <f t="shared" si="2"/>
        <v>38874950</v>
      </c>
    </row>
    <row r="127" spans="12:44" x14ac:dyDescent="0.25">
      <c r="L127" s="1" t="s">
        <v>1518</v>
      </c>
      <c r="M127" s="48">
        <v>1</v>
      </c>
      <c r="N127" s="48"/>
      <c r="O127" s="48">
        <v>1</v>
      </c>
      <c r="P127" t="str">
        <f t="shared" si="3"/>
        <v>Hellmut Springer GmbH &amp; Co.KG</v>
      </c>
      <c r="AP127" s="11" t="s">
        <v>1516</v>
      </c>
      <c r="AQ127" s="11" t="s">
        <v>528</v>
      </c>
      <c r="AR127">
        <f t="shared" si="2"/>
        <v>340024</v>
      </c>
    </row>
    <row r="128" spans="12:44" x14ac:dyDescent="0.25">
      <c r="L128" s="1" t="s">
        <v>1636</v>
      </c>
      <c r="M128" s="48"/>
      <c r="N128" s="48">
        <v>1</v>
      </c>
      <c r="O128" s="48">
        <v>1</v>
      </c>
      <c r="P128" t="str">
        <f t="shared" si="3"/>
        <v>LAGER d.o.o.</v>
      </c>
      <c r="AP128" s="11" t="s">
        <v>1517</v>
      </c>
      <c r="AQ128" s="11" t="s">
        <v>587</v>
      </c>
      <c r="AR128">
        <f t="shared" si="2"/>
        <v>666666</v>
      </c>
    </row>
    <row r="129" spans="12:44" x14ac:dyDescent="0.25">
      <c r="L129" s="1" t="s">
        <v>2244</v>
      </c>
      <c r="M129" s="48"/>
      <c r="N129" s="48">
        <v>1</v>
      </c>
      <c r="O129" s="48">
        <v>1</v>
      </c>
      <c r="P129" t="str">
        <f t="shared" si="3"/>
        <v>deterding + gräpel GmbH</v>
      </c>
      <c r="AP129" s="11" t="s">
        <v>1518</v>
      </c>
      <c r="AQ129" s="11" t="s">
        <v>583</v>
      </c>
      <c r="AR129">
        <f t="shared" si="2"/>
        <v>600006</v>
      </c>
    </row>
    <row r="130" spans="12:44" x14ac:dyDescent="0.25">
      <c r="L130" s="1" t="s">
        <v>1868</v>
      </c>
      <c r="M130" s="48">
        <v>1</v>
      </c>
      <c r="N130" s="48"/>
      <c r="O130" s="48">
        <v>1</v>
      </c>
      <c r="P130" t="str">
        <f t="shared" si="3"/>
        <v>BG Ltd.</v>
      </c>
      <c r="AP130" s="11" t="s">
        <v>1519</v>
      </c>
      <c r="AQ130" s="11" t="s">
        <v>287</v>
      </c>
      <c r="AR130">
        <f t="shared" si="2"/>
        <v>76348400</v>
      </c>
    </row>
    <row r="131" spans="12:44" x14ac:dyDescent="0.25">
      <c r="L131" s="1" t="s">
        <v>1600</v>
      </c>
      <c r="M131" s="48"/>
      <c r="N131" s="48">
        <v>1</v>
      </c>
      <c r="O131" s="48">
        <v>1</v>
      </c>
      <c r="P131" t="str">
        <f t="shared" si="3"/>
        <v>Center-Gros A/S</v>
      </c>
      <c r="AP131" s="11" t="s">
        <v>1520</v>
      </c>
      <c r="AQ131" s="11" t="s">
        <v>535</v>
      </c>
      <c r="AR131">
        <f t="shared" si="2"/>
        <v>3537</v>
      </c>
    </row>
    <row r="132" spans="12:44" x14ac:dyDescent="0.25">
      <c r="L132" s="1" t="s">
        <v>1522</v>
      </c>
      <c r="M132" s="48">
        <v>1</v>
      </c>
      <c r="N132" s="48"/>
      <c r="O132" s="48">
        <v>1</v>
      </c>
      <c r="P132" t="str">
        <f t="shared" si="3"/>
        <v>KEL Kft. KAY EEU Logisztik</v>
      </c>
      <c r="AP132" s="11" t="s">
        <v>1521</v>
      </c>
      <c r="AQ132" s="11" t="s">
        <v>547</v>
      </c>
      <c r="AR132">
        <f t="shared" si="2"/>
        <v>421080</v>
      </c>
    </row>
    <row r="133" spans="12:44" x14ac:dyDescent="0.25">
      <c r="L133" s="1" t="s">
        <v>1776</v>
      </c>
      <c r="M133" s="48">
        <v>1</v>
      </c>
      <c r="N133" s="48"/>
      <c r="O133" s="48">
        <v>1</v>
      </c>
      <c r="P133" t="str">
        <f t="shared" si="3"/>
        <v>August Thoms</v>
      </c>
      <c r="AP133" s="11" t="s">
        <v>1522</v>
      </c>
      <c r="AQ133" s="11" t="s">
        <v>109</v>
      </c>
      <c r="AR133">
        <f t="shared" si="2"/>
        <v>423319</v>
      </c>
    </row>
    <row r="134" spans="12:44" x14ac:dyDescent="0.25">
      <c r="L134" s="1" t="s">
        <v>1626</v>
      </c>
      <c r="M134" s="48">
        <v>1</v>
      </c>
      <c r="N134" s="48"/>
      <c r="O134" s="48">
        <v>1</v>
      </c>
      <c r="P134" t="str">
        <f t="shared" si="3"/>
        <v>Arena AB</v>
      </c>
      <c r="AP134" s="11" t="s">
        <v>1523</v>
      </c>
      <c r="AQ134" s="11" t="s">
        <v>310</v>
      </c>
      <c r="AR134">
        <f t="shared" si="2"/>
        <v>407512</v>
      </c>
    </row>
    <row r="135" spans="12:44" x14ac:dyDescent="0.25">
      <c r="L135" s="1" t="s">
        <v>2538</v>
      </c>
      <c r="M135" s="48">
        <v>1</v>
      </c>
      <c r="N135" s="48"/>
      <c r="O135" s="48">
        <v>1</v>
      </c>
      <c r="P135" t="str">
        <f t="shared" si="3"/>
        <v>MIDIPRO</v>
      </c>
      <c r="AP135" s="11" t="s">
        <v>1524</v>
      </c>
      <c r="AQ135" s="11" t="s">
        <v>556</v>
      </c>
      <c r="AR135">
        <f t="shared" ref="AR135:AR198" si="4">AP135*1</f>
        <v>421447</v>
      </c>
    </row>
    <row r="136" spans="12:44" x14ac:dyDescent="0.25">
      <c r="L136" s="1" t="s">
        <v>1631</v>
      </c>
      <c r="M136" s="48"/>
      <c r="N136" s="48">
        <v>1</v>
      </c>
      <c r="O136" s="48">
        <v>1</v>
      </c>
      <c r="P136" t="str">
        <f t="shared" si="3"/>
        <v>OÜ PUHASTUSIMPORT</v>
      </c>
      <c r="AP136" s="11" t="s">
        <v>1525</v>
      </c>
      <c r="AQ136" s="11" t="s">
        <v>558</v>
      </c>
      <c r="AR136">
        <f t="shared" si="4"/>
        <v>421510</v>
      </c>
    </row>
    <row r="137" spans="12:44" x14ac:dyDescent="0.25">
      <c r="L137" s="1" t="s">
        <v>2529</v>
      </c>
      <c r="M137" s="48">
        <v>1</v>
      </c>
      <c r="N137" s="48"/>
      <c r="O137" s="48">
        <v>1</v>
      </c>
      <c r="P137" t="str">
        <f t="shared" si="3"/>
        <v>MÖWIUS GmbH</v>
      </c>
      <c r="AP137" s="11" t="s">
        <v>1526</v>
      </c>
      <c r="AQ137" s="11" t="s">
        <v>544</v>
      </c>
      <c r="AR137">
        <f t="shared" si="4"/>
        <v>421025</v>
      </c>
    </row>
    <row r="138" spans="12:44" x14ac:dyDescent="0.25">
      <c r="L138" s="1" t="s">
        <v>2305</v>
      </c>
      <c r="M138" s="48">
        <v>1</v>
      </c>
      <c r="N138" s="48"/>
      <c r="O138" s="48">
        <v>1</v>
      </c>
      <c r="P138" t="str">
        <f t="shared" ref="P138:P201" si="5">IF(L138="","",INDEX(AP:AQ,MATCH(L138,AP:AP,0),2))</f>
        <v>Mathia Trading &amp; General Cleaning Services</v>
      </c>
      <c r="AP138" s="11" t="s">
        <v>1527</v>
      </c>
      <c r="AQ138" s="11" t="s">
        <v>127</v>
      </c>
      <c r="AR138">
        <f t="shared" si="4"/>
        <v>421058</v>
      </c>
    </row>
    <row r="139" spans="12:44" x14ac:dyDescent="0.25">
      <c r="L139" s="1" t="s">
        <v>2796</v>
      </c>
      <c r="M139" s="48">
        <v>1</v>
      </c>
      <c r="N139" s="48"/>
      <c r="O139" s="48">
        <v>1</v>
      </c>
      <c r="P139" t="str">
        <f t="shared" si="5"/>
        <v>VARIO BUSINESS SUPPLIES SA</v>
      </c>
      <c r="AP139" s="11" t="s">
        <v>1528</v>
      </c>
      <c r="AQ139" s="11" t="s">
        <v>760</v>
      </c>
      <c r="AR139">
        <f t="shared" si="4"/>
        <v>421322</v>
      </c>
    </row>
    <row r="140" spans="12:44" x14ac:dyDescent="0.25">
      <c r="L140" s="1" t="s">
        <v>1774</v>
      </c>
      <c r="M140" s="48"/>
      <c r="N140" s="48">
        <v>1</v>
      </c>
      <c r="O140" s="48">
        <v>1</v>
      </c>
      <c r="P140" t="str">
        <f t="shared" si="5"/>
        <v>AMAG Automobil- und Motoren AG</v>
      </c>
      <c r="AP140" s="11" t="s">
        <v>1529</v>
      </c>
      <c r="AQ140" s="11" t="s">
        <v>277</v>
      </c>
      <c r="AR140">
        <f t="shared" si="4"/>
        <v>75125811</v>
      </c>
    </row>
    <row r="141" spans="12:44" x14ac:dyDescent="0.25">
      <c r="L141" s="1" t="s">
        <v>3271</v>
      </c>
      <c r="M141" s="48"/>
      <c r="N141" s="48">
        <v>1</v>
      </c>
      <c r="O141" s="48">
        <v>1</v>
      </c>
      <c r="P141" t="e">
        <f t="shared" si="5"/>
        <v>#N/A</v>
      </c>
      <c r="AP141" s="11" t="s">
        <v>1530</v>
      </c>
      <c r="AQ141" s="11" t="s">
        <v>278</v>
      </c>
      <c r="AR141">
        <f t="shared" si="4"/>
        <v>75144000</v>
      </c>
    </row>
    <row r="142" spans="12:44" x14ac:dyDescent="0.25">
      <c r="L142" s="1" t="s">
        <v>2016</v>
      </c>
      <c r="M142" s="48">
        <v>1</v>
      </c>
      <c r="N142" s="48"/>
      <c r="O142" s="48">
        <v>1</v>
      </c>
      <c r="P142" t="str">
        <f t="shared" si="5"/>
        <v>Rausser Handelsfirma</v>
      </c>
      <c r="AP142" s="11" t="s">
        <v>1531</v>
      </c>
      <c r="AQ142" s="11" t="s">
        <v>549</v>
      </c>
      <c r="AR142">
        <f t="shared" si="4"/>
        <v>421135</v>
      </c>
    </row>
    <row r="143" spans="12:44" x14ac:dyDescent="0.25">
      <c r="L143" s="1" t="s">
        <v>1869</v>
      </c>
      <c r="M143" s="48"/>
      <c r="N143" s="48">
        <v>1</v>
      </c>
      <c r="O143" s="48">
        <v>1</v>
      </c>
      <c r="P143" t="str">
        <f t="shared" si="5"/>
        <v>Special-Butikken v/Kai Nielsen</v>
      </c>
      <c r="AP143" s="11" t="s">
        <v>1532</v>
      </c>
      <c r="AQ143" s="11" t="s">
        <v>357</v>
      </c>
      <c r="AR143">
        <f t="shared" si="4"/>
        <v>75815622</v>
      </c>
    </row>
    <row r="144" spans="12:44" x14ac:dyDescent="0.25">
      <c r="L144" s="1" t="s">
        <v>2472</v>
      </c>
      <c r="M144" s="48">
        <v>1</v>
      </c>
      <c r="N144" s="48"/>
      <c r="O144" s="48">
        <v>1</v>
      </c>
      <c r="P144" t="str">
        <f t="shared" si="5"/>
        <v>Anista Trading Ltd.</v>
      </c>
      <c r="AP144" s="11" t="s">
        <v>1533</v>
      </c>
      <c r="AQ144" s="11" t="s">
        <v>584</v>
      </c>
      <c r="AR144">
        <f t="shared" si="4"/>
        <v>600018</v>
      </c>
    </row>
    <row r="145" spans="12:44" x14ac:dyDescent="0.25">
      <c r="L145" s="1" t="s">
        <v>1640</v>
      </c>
      <c r="M145" s="48"/>
      <c r="N145" s="48">
        <v>1</v>
      </c>
      <c r="O145" s="48">
        <v>1</v>
      </c>
      <c r="P145" t="str">
        <f t="shared" si="5"/>
        <v>CHALVIGNAC EQUIPEMENT</v>
      </c>
      <c r="AP145" s="11" t="s">
        <v>1534</v>
      </c>
      <c r="AQ145" s="11" t="s">
        <v>472</v>
      </c>
      <c r="AR145">
        <f t="shared" si="4"/>
        <v>407200</v>
      </c>
    </row>
    <row r="146" spans="12:44" x14ac:dyDescent="0.25">
      <c r="L146" s="1" t="s">
        <v>3177</v>
      </c>
      <c r="M146" s="48">
        <v>1</v>
      </c>
      <c r="N146" s="48"/>
      <c r="O146" s="48">
        <v>1</v>
      </c>
      <c r="P146" t="e">
        <f t="shared" si="5"/>
        <v>#N/A</v>
      </c>
      <c r="AP146" s="11" t="s">
        <v>1535</v>
      </c>
      <c r="AQ146" s="11" t="s">
        <v>205</v>
      </c>
      <c r="AR146">
        <f t="shared" si="4"/>
        <v>426021</v>
      </c>
    </row>
    <row r="147" spans="12:44" x14ac:dyDescent="0.25">
      <c r="L147" s="1" t="s">
        <v>1649</v>
      </c>
      <c r="M147" s="48">
        <v>1</v>
      </c>
      <c r="N147" s="48"/>
      <c r="O147" s="48">
        <v>1</v>
      </c>
      <c r="P147" t="str">
        <f t="shared" si="5"/>
        <v>SOGEBUL OUEST</v>
      </c>
      <c r="AP147" s="11" t="s">
        <v>1536</v>
      </c>
      <c r="AQ147" s="11" t="s">
        <v>554</v>
      </c>
      <c r="AR147">
        <f t="shared" si="4"/>
        <v>421296</v>
      </c>
    </row>
    <row r="148" spans="12:44" x14ac:dyDescent="0.25">
      <c r="L148" s="1" t="s">
        <v>3230</v>
      </c>
      <c r="M148" s="48"/>
      <c r="N148" s="48">
        <v>1</v>
      </c>
      <c r="O148" s="48">
        <v>1</v>
      </c>
      <c r="P148" t="e">
        <f t="shared" si="5"/>
        <v>#N/A</v>
      </c>
      <c r="AP148" s="11" t="s">
        <v>1537</v>
      </c>
      <c r="AQ148" s="11" t="s">
        <v>582</v>
      </c>
      <c r="AR148">
        <f t="shared" si="4"/>
        <v>54821300</v>
      </c>
    </row>
    <row r="149" spans="12:44" x14ac:dyDescent="0.25">
      <c r="L149" s="1" t="s">
        <v>1555</v>
      </c>
      <c r="M149" s="48"/>
      <c r="N149" s="48">
        <v>1</v>
      </c>
      <c r="O149" s="48">
        <v>1</v>
      </c>
      <c r="P149" t="str">
        <f t="shared" si="5"/>
        <v>SCAV BOURGOGNE DU SUD</v>
      </c>
      <c r="AP149" s="11" t="s">
        <v>1538</v>
      </c>
      <c r="AQ149" s="11" t="s">
        <v>566</v>
      </c>
      <c r="AR149">
        <f t="shared" si="4"/>
        <v>423204</v>
      </c>
    </row>
    <row r="150" spans="12:44" x14ac:dyDescent="0.25">
      <c r="L150" s="1" t="s">
        <v>2181</v>
      </c>
      <c r="M150" s="48"/>
      <c r="N150" s="48">
        <v>1</v>
      </c>
      <c r="O150" s="48">
        <v>1</v>
      </c>
      <c r="P150" t="str">
        <f t="shared" si="5"/>
        <v>ACT Engineering Co. Ltd.</v>
      </c>
      <c r="AP150" s="11" t="s">
        <v>1539</v>
      </c>
      <c r="AQ150" s="11" t="s">
        <v>585</v>
      </c>
      <c r="AR150">
        <f t="shared" si="4"/>
        <v>600025</v>
      </c>
    </row>
    <row r="151" spans="12:44" x14ac:dyDescent="0.25">
      <c r="L151" s="1" t="s">
        <v>1806</v>
      </c>
      <c r="M151" s="48"/>
      <c r="N151" s="48">
        <v>1</v>
      </c>
      <c r="O151" s="48">
        <v>1</v>
      </c>
      <c r="P151" t="str">
        <f t="shared" si="5"/>
        <v>DETI Reinigungstechnik</v>
      </c>
      <c r="AP151" s="11" t="s">
        <v>1540</v>
      </c>
      <c r="AQ151" s="11" t="s">
        <v>171</v>
      </c>
      <c r="AR151">
        <f t="shared" si="4"/>
        <v>406920</v>
      </c>
    </row>
    <row r="152" spans="12:44" x14ac:dyDescent="0.25">
      <c r="L152" s="1" t="s">
        <v>3272</v>
      </c>
      <c r="M152" s="48"/>
      <c r="N152" s="48">
        <v>1</v>
      </c>
      <c r="O152" s="48">
        <v>1</v>
      </c>
      <c r="P152" t="e">
        <f t="shared" si="5"/>
        <v>#N/A</v>
      </c>
      <c r="AP152" s="11" t="s">
        <v>1541</v>
      </c>
      <c r="AQ152" s="11" t="s">
        <v>552</v>
      </c>
      <c r="AR152">
        <f t="shared" si="4"/>
        <v>421173</v>
      </c>
    </row>
    <row r="153" spans="12:44" x14ac:dyDescent="0.25">
      <c r="L153" s="1" t="s">
        <v>3283</v>
      </c>
      <c r="M153" s="48">
        <v>1</v>
      </c>
      <c r="N153" s="48"/>
      <c r="O153" s="48">
        <v>1</v>
      </c>
      <c r="P153" t="e">
        <f t="shared" si="5"/>
        <v>#N/A</v>
      </c>
      <c r="AP153" s="11" t="s">
        <v>1542</v>
      </c>
      <c r="AQ153" s="11" t="s">
        <v>546</v>
      </c>
      <c r="AR153">
        <f t="shared" si="4"/>
        <v>421073</v>
      </c>
    </row>
    <row r="154" spans="12:44" x14ac:dyDescent="0.25">
      <c r="L154" s="1" t="s">
        <v>1409</v>
      </c>
      <c r="M154" s="48"/>
      <c r="N154" s="48">
        <v>1</v>
      </c>
      <c r="O154" s="48">
        <v>1</v>
      </c>
      <c r="P154" t="str">
        <f t="shared" si="5"/>
        <v>Delaval International AB</v>
      </c>
      <c r="AP154" s="11" t="s">
        <v>1543</v>
      </c>
      <c r="AQ154" s="11" t="s">
        <v>147</v>
      </c>
      <c r="AR154">
        <f t="shared" si="4"/>
        <v>407611</v>
      </c>
    </row>
    <row r="155" spans="12:44" x14ac:dyDescent="0.25">
      <c r="L155" s="1" t="s">
        <v>1665</v>
      </c>
      <c r="M155" s="48"/>
      <c r="N155" s="48">
        <v>1</v>
      </c>
      <c r="O155" s="48">
        <v>1</v>
      </c>
      <c r="P155" t="str">
        <f t="shared" si="5"/>
        <v>Hygienteknik Sverige AB</v>
      </c>
      <c r="AP155" s="11" t="s">
        <v>1544</v>
      </c>
      <c r="AQ155" s="11" t="s">
        <v>563</v>
      </c>
      <c r="AR155">
        <f t="shared" si="4"/>
        <v>421810</v>
      </c>
    </row>
    <row r="156" spans="12:44" x14ac:dyDescent="0.25">
      <c r="L156" s="1" t="s">
        <v>1723</v>
      </c>
      <c r="M156" s="48"/>
      <c r="N156" s="48">
        <v>1</v>
      </c>
      <c r="O156" s="48">
        <v>1</v>
      </c>
      <c r="P156" t="str">
        <f t="shared" si="5"/>
        <v>Joo Yong Co. (Pte)</v>
      </c>
      <c r="AP156" s="11" t="s">
        <v>1545</v>
      </c>
      <c r="AQ156" s="11" t="s">
        <v>550</v>
      </c>
      <c r="AR156">
        <f t="shared" si="4"/>
        <v>421143</v>
      </c>
    </row>
    <row r="157" spans="12:44" x14ac:dyDescent="0.25">
      <c r="L157" s="1" t="s">
        <v>1604</v>
      </c>
      <c r="M157" s="48">
        <v>1</v>
      </c>
      <c r="N157" s="48"/>
      <c r="O157" s="48">
        <v>1</v>
      </c>
      <c r="P157" t="str">
        <f t="shared" si="5"/>
        <v>Winkler Logistik GmbH</v>
      </c>
      <c r="AP157" s="11" t="s">
        <v>1546</v>
      </c>
      <c r="AQ157" s="11" t="s">
        <v>561</v>
      </c>
      <c r="AR157">
        <f t="shared" si="4"/>
        <v>421736</v>
      </c>
    </row>
    <row r="158" spans="12:44" x14ac:dyDescent="0.25">
      <c r="L158" s="1" t="s">
        <v>1491</v>
      </c>
      <c r="M158" s="48">
        <v>1</v>
      </c>
      <c r="N158" s="48"/>
      <c r="O158" s="48">
        <v>1</v>
      </c>
      <c r="P158" t="str">
        <f t="shared" si="5"/>
        <v>Knud E. Dan A/S</v>
      </c>
      <c r="AP158" s="11" t="s">
        <v>1547</v>
      </c>
      <c r="AQ158" s="11" t="s">
        <v>527</v>
      </c>
      <c r="AR158">
        <f t="shared" si="4"/>
        <v>340014</v>
      </c>
    </row>
    <row r="159" spans="12:44" x14ac:dyDescent="0.25">
      <c r="L159" s="1" t="s">
        <v>1395</v>
      </c>
      <c r="M159" s="48"/>
      <c r="N159" s="48">
        <v>1</v>
      </c>
      <c r="O159" s="48">
        <v>1</v>
      </c>
      <c r="P159" t="str">
        <f t="shared" si="5"/>
        <v>Sealed Air Vietnam</v>
      </c>
      <c r="AP159" s="11" t="s">
        <v>1548</v>
      </c>
      <c r="AQ159" s="11" t="s">
        <v>545</v>
      </c>
      <c r="AR159">
        <f t="shared" si="4"/>
        <v>421049</v>
      </c>
    </row>
    <row r="160" spans="12:44" x14ac:dyDescent="0.25">
      <c r="L160" s="1" t="s">
        <v>3159</v>
      </c>
      <c r="M160" s="48">
        <v>1</v>
      </c>
      <c r="N160" s="48"/>
      <c r="O160" s="48">
        <v>1</v>
      </c>
      <c r="P160" t="e">
        <f t="shared" si="5"/>
        <v>#N/A</v>
      </c>
      <c r="AP160" s="11" t="s">
        <v>1549</v>
      </c>
      <c r="AQ160" s="11" t="s">
        <v>192</v>
      </c>
      <c r="AR160">
        <f t="shared" si="4"/>
        <v>420001</v>
      </c>
    </row>
    <row r="161" spans="12:44" x14ac:dyDescent="0.25">
      <c r="L161" s="1" t="s">
        <v>3257</v>
      </c>
      <c r="M161" s="48"/>
      <c r="N161" s="48">
        <v>1</v>
      </c>
      <c r="O161" s="48">
        <v>1</v>
      </c>
      <c r="P161" t="e">
        <f t="shared" si="5"/>
        <v>#N/A</v>
      </c>
      <c r="AP161" s="11" t="s">
        <v>1550</v>
      </c>
      <c r="AQ161" s="11" t="s">
        <v>425</v>
      </c>
      <c r="AR161">
        <f t="shared" si="4"/>
        <v>380005</v>
      </c>
    </row>
    <row r="162" spans="12:44" x14ac:dyDescent="0.25">
      <c r="L162" s="1" t="s">
        <v>1556</v>
      </c>
      <c r="M162" s="48"/>
      <c r="N162" s="48">
        <v>1</v>
      </c>
      <c r="O162" s="48">
        <v>1</v>
      </c>
      <c r="P162" t="str">
        <f t="shared" si="5"/>
        <v>SARL BCPE LA NORME-FAIMAX</v>
      </c>
      <c r="AP162" s="11" t="s">
        <v>1551</v>
      </c>
      <c r="AQ162" s="11" t="s">
        <v>137</v>
      </c>
      <c r="AR162">
        <f t="shared" si="4"/>
        <v>422000</v>
      </c>
    </row>
    <row r="163" spans="12:44" x14ac:dyDescent="0.25">
      <c r="L163" s="1" t="s">
        <v>2115</v>
      </c>
      <c r="M163" s="48"/>
      <c r="N163" s="48">
        <v>1</v>
      </c>
      <c r="O163" s="48">
        <v>1</v>
      </c>
      <c r="P163" t="str">
        <f t="shared" si="5"/>
        <v>Hegro Eichler</v>
      </c>
      <c r="AP163" s="11" t="s">
        <v>1552</v>
      </c>
      <c r="AQ163" s="11" t="s">
        <v>320</v>
      </c>
      <c r="AR163">
        <f t="shared" si="4"/>
        <v>423303</v>
      </c>
    </row>
    <row r="164" spans="12:44" x14ac:dyDescent="0.25">
      <c r="L164" s="1" t="s">
        <v>1719</v>
      </c>
      <c r="M164" s="48"/>
      <c r="N164" s="48">
        <v>1</v>
      </c>
      <c r="O164" s="48">
        <v>1</v>
      </c>
      <c r="P164" t="str">
        <f t="shared" si="5"/>
        <v>Wells Hygiene Ltd.</v>
      </c>
      <c r="AP164" s="11" t="s">
        <v>1553</v>
      </c>
      <c r="AQ164" s="11" t="s">
        <v>1554</v>
      </c>
      <c r="AR164">
        <f t="shared" si="4"/>
        <v>418033</v>
      </c>
    </row>
    <row r="165" spans="12:44" x14ac:dyDescent="0.25">
      <c r="L165" s="1" t="s">
        <v>2173</v>
      </c>
      <c r="M165" s="48"/>
      <c r="N165" s="48">
        <v>1</v>
      </c>
      <c r="O165" s="48">
        <v>1</v>
      </c>
      <c r="P165" t="str">
        <f t="shared" si="5"/>
        <v>Dekatec S.A.C.</v>
      </c>
      <c r="AP165" s="11" t="s">
        <v>1555</v>
      </c>
      <c r="AQ165" s="11" t="s">
        <v>578</v>
      </c>
      <c r="AR165">
        <f t="shared" si="4"/>
        <v>501231</v>
      </c>
    </row>
    <row r="166" spans="12:44" x14ac:dyDescent="0.25">
      <c r="L166" s="1" t="s">
        <v>1578</v>
      </c>
      <c r="M166" s="48">
        <v>1</v>
      </c>
      <c r="N166" s="48"/>
      <c r="O166" s="48">
        <v>1</v>
      </c>
      <c r="P166" t="str">
        <f t="shared" si="5"/>
        <v>PLG Bourgogne/Franche Comté-RDV</v>
      </c>
      <c r="AP166" s="11" t="s">
        <v>1556</v>
      </c>
      <c r="AQ166" s="11" t="s">
        <v>330</v>
      </c>
      <c r="AR166">
        <f t="shared" si="4"/>
        <v>500095</v>
      </c>
    </row>
    <row r="167" spans="12:44" x14ac:dyDescent="0.25">
      <c r="L167" s="1" t="s">
        <v>1573</v>
      </c>
      <c r="M167" s="48"/>
      <c r="N167" s="48">
        <v>1</v>
      </c>
      <c r="O167" s="48">
        <v>1</v>
      </c>
      <c r="P167" t="str">
        <f t="shared" si="5"/>
        <v>Maskinhandler Indkøbsringen</v>
      </c>
      <c r="AP167" s="11" t="s">
        <v>1557</v>
      </c>
      <c r="AQ167" s="11" t="s">
        <v>157</v>
      </c>
      <c r="AR167">
        <f t="shared" si="4"/>
        <v>340008</v>
      </c>
    </row>
    <row r="168" spans="12:44" x14ac:dyDescent="0.25">
      <c r="L168" s="1" t="s">
        <v>2408</v>
      </c>
      <c r="M168" s="48"/>
      <c r="N168" s="48">
        <v>1</v>
      </c>
      <c r="O168" s="48">
        <v>1</v>
      </c>
      <c r="P168" t="str">
        <f t="shared" si="5"/>
        <v>MABEO</v>
      </c>
      <c r="AP168" s="11" t="s">
        <v>1558</v>
      </c>
      <c r="AQ168" s="11" t="s">
        <v>571</v>
      </c>
      <c r="AR168">
        <f t="shared" si="4"/>
        <v>500487</v>
      </c>
    </row>
    <row r="169" spans="12:44" x14ac:dyDescent="0.25">
      <c r="L169" s="1" t="s">
        <v>1405</v>
      </c>
      <c r="M169" s="48"/>
      <c r="N169" s="48">
        <v>1</v>
      </c>
      <c r="O169" s="48">
        <v>1</v>
      </c>
      <c r="P169" t="str">
        <f t="shared" si="5"/>
        <v>Würth International AG</v>
      </c>
      <c r="AP169" s="11" t="s">
        <v>1559</v>
      </c>
      <c r="AQ169" s="11" t="s">
        <v>232</v>
      </c>
      <c r="AR169">
        <f t="shared" si="4"/>
        <v>500368</v>
      </c>
    </row>
    <row r="170" spans="12:44" x14ac:dyDescent="0.25">
      <c r="L170" s="1" t="s">
        <v>2230</v>
      </c>
      <c r="M170" s="48">
        <v>1</v>
      </c>
      <c r="N170" s="48"/>
      <c r="O170" s="48">
        <v>1</v>
      </c>
      <c r="P170" t="str">
        <f t="shared" si="5"/>
        <v>Samples Angélique Quentin</v>
      </c>
      <c r="AP170" s="11" t="s">
        <v>1560</v>
      </c>
      <c r="AQ170" s="11" t="s">
        <v>484</v>
      </c>
      <c r="AR170">
        <f t="shared" si="4"/>
        <v>500247</v>
      </c>
    </row>
    <row r="171" spans="12:44" x14ac:dyDescent="0.25">
      <c r="L171" s="1" t="s">
        <v>1428</v>
      </c>
      <c r="M171" s="48">
        <v>1</v>
      </c>
      <c r="N171" s="48"/>
      <c r="O171" s="48">
        <v>1</v>
      </c>
      <c r="P171" t="str">
        <f t="shared" si="5"/>
        <v>Clean Care  A/S</v>
      </c>
      <c r="AP171" s="11" t="s">
        <v>1561</v>
      </c>
      <c r="AQ171" s="11" t="s">
        <v>404</v>
      </c>
      <c r="AR171">
        <f t="shared" si="4"/>
        <v>501303</v>
      </c>
    </row>
    <row r="172" spans="12:44" x14ac:dyDescent="0.25">
      <c r="L172" s="1" t="s">
        <v>1804</v>
      </c>
      <c r="M172" s="48"/>
      <c r="N172" s="48">
        <v>1</v>
      </c>
      <c r="O172" s="48">
        <v>1</v>
      </c>
      <c r="P172" t="str">
        <f t="shared" si="5"/>
        <v>Bolind-Handel A/S</v>
      </c>
      <c r="AP172" s="11" t="s">
        <v>1562</v>
      </c>
      <c r="AQ172" s="11" t="s">
        <v>260</v>
      </c>
      <c r="AR172">
        <f t="shared" si="4"/>
        <v>501299</v>
      </c>
    </row>
    <row r="173" spans="12:44" x14ac:dyDescent="0.25">
      <c r="L173" s="1" t="s">
        <v>1951</v>
      </c>
      <c r="M173" s="48">
        <v>1</v>
      </c>
      <c r="N173" s="48"/>
      <c r="O173" s="48">
        <v>1</v>
      </c>
      <c r="P173" t="str">
        <f t="shared" si="5"/>
        <v>Walter Hasenkampf GmbH</v>
      </c>
      <c r="AP173" s="11" t="s">
        <v>1563</v>
      </c>
      <c r="AQ173" s="11" t="s">
        <v>574</v>
      </c>
      <c r="AR173">
        <f t="shared" si="4"/>
        <v>500935</v>
      </c>
    </row>
    <row r="174" spans="12:44" x14ac:dyDescent="0.25">
      <c r="L174" s="1" t="s">
        <v>1701</v>
      </c>
      <c r="M174" s="48"/>
      <c r="N174" s="48">
        <v>1</v>
      </c>
      <c r="O174" s="48">
        <v>1</v>
      </c>
      <c r="P174" t="str">
        <f t="shared" si="5"/>
        <v>Staples Sweden AB</v>
      </c>
      <c r="AP174" s="11" t="s">
        <v>1564</v>
      </c>
      <c r="AQ174" s="11" t="s">
        <v>134</v>
      </c>
      <c r="AR174">
        <f t="shared" si="4"/>
        <v>501192</v>
      </c>
    </row>
    <row r="175" spans="12:44" x14ac:dyDescent="0.25">
      <c r="L175" s="1" t="s">
        <v>1492</v>
      </c>
      <c r="M175" s="48">
        <v>1</v>
      </c>
      <c r="N175" s="48"/>
      <c r="O175" s="48">
        <v>1</v>
      </c>
      <c r="P175" t="str">
        <f t="shared" si="5"/>
        <v>Normfest GmbH</v>
      </c>
      <c r="AP175" s="11" t="s">
        <v>1565</v>
      </c>
      <c r="AQ175" s="11" t="s">
        <v>246</v>
      </c>
      <c r="AR175">
        <f t="shared" si="4"/>
        <v>501024</v>
      </c>
    </row>
    <row r="176" spans="12:44" x14ac:dyDescent="0.25">
      <c r="L176" s="1" t="s">
        <v>1654</v>
      </c>
      <c r="M176" s="48">
        <v>1</v>
      </c>
      <c r="N176" s="48"/>
      <c r="O176" s="48">
        <v>1</v>
      </c>
      <c r="P176" t="str">
        <f t="shared" si="5"/>
        <v>GROUP AUTO UNION FRANCE STARG</v>
      </c>
      <c r="AP176" s="11" t="s">
        <v>1566</v>
      </c>
      <c r="AQ176" s="11" t="s">
        <v>576</v>
      </c>
      <c r="AR176">
        <f t="shared" si="4"/>
        <v>501107</v>
      </c>
    </row>
    <row r="177" spans="12:44" x14ac:dyDescent="0.25">
      <c r="L177" s="1" t="s">
        <v>1785</v>
      </c>
      <c r="M177" s="48"/>
      <c r="N177" s="48">
        <v>1</v>
      </c>
      <c r="O177" s="48">
        <v>1</v>
      </c>
      <c r="P177" t="str">
        <f t="shared" si="5"/>
        <v>PAREDES PARIS-RDV</v>
      </c>
      <c r="AP177" s="11" t="s">
        <v>1567</v>
      </c>
      <c r="AQ177" s="11" t="s">
        <v>132</v>
      </c>
      <c r="AR177">
        <f t="shared" si="4"/>
        <v>500912</v>
      </c>
    </row>
    <row r="178" spans="12:44" x14ac:dyDescent="0.25">
      <c r="L178" s="1" t="s">
        <v>1481</v>
      </c>
      <c r="M178" s="48"/>
      <c r="N178" s="48">
        <v>1</v>
      </c>
      <c r="O178" s="48">
        <v>1</v>
      </c>
      <c r="P178" t="str">
        <f t="shared" si="5"/>
        <v>ELIPRO 33</v>
      </c>
      <c r="AP178" s="11" t="s">
        <v>1568</v>
      </c>
      <c r="AQ178" s="11" t="s">
        <v>572</v>
      </c>
      <c r="AR178">
        <f t="shared" si="4"/>
        <v>500531</v>
      </c>
    </row>
    <row r="179" spans="12:44" x14ac:dyDescent="0.25">
      <c r="L179" s="1" t="s">
        <v>2302</v>
      </c>
      <c r="M179" s="48"/>
      <c r="N179" s="48">
        <v>1</v>
      </c>
      <c r="O179" s="48">
        <v>1</v>
      </c>
      <c r="P179" t="str">
        <f t="shared" si="5"/>
        <v>GRM SA</v>
      </c>
      <c r="AP179" s="11" t="s">
        <v>1569</v>
      </c>
      <c r="AQ179" s="11" t="s">
        <v>393</v>
      </c>
      <c r="AR179">
        <f t="shared" si="4"/>
        <v>500685</v>
      </c>
    </row>
    <row r="180" spans="12:44" x14ac:dyDescent="0.25">
      <c r="L180" s="1" t="s">
        <v>3267</v>
      </c>
      <c r="M180" s="48">
        <v>1</v>
      </c>
      <c r="N180" s="48"/>
      <c r="O180" s="48">
        <v>1</v>
      </c>
      <c r="P180" t="e">
        <f t="shared" si="5"/>
        <v>#N/A</v>
      </c>
      <c r="AP180" s="11" t="s">
        <v>1570</v>
      </c>
      <c r="AQ180" s="11" t="s">
        <v>240</v>
      </c>
      <c r="AR180">
        <f t="shared" si="4"/>
        <v>500784</v>
      </c>
    </row>
    <row r="181" spans="12:44" x14ac:dyDescent="0.25">
      <c r="L181" s="1" t="s">
        <v>3182</v>
      </c>
      <c r="M181" s="48"/>
      <c r="N181" s="48">
        <v>1</v>
      </c>
      <c r="O181" s="48">
        <v>1</v>
      </c>
      <c r="P181" t="e">
        <f t="shared" si="5"/>
        <v>#N/A</v>
      </c>
      <c r="AP181" s="11" t="s">
        <v>1571</v>
      </c>
      <c r="AQ181" s="11" t="s">
        <v>668</v>
      </c>
      <c r="AR181">
        <f t="shared" si="4"/>
        <v>86448209</v>
      </c>
    </row>
    <row r="182" spans="12:44" x14ac:dyDescent="0.25">
      <c r="L182" s="1" t="s">
        <v>2068</v>
      </c>
      <c r="M182" s="48"/>
      <c r="N182" s="48">
        <v>1</v>
      </c>
      <c r="O182" s="48">
        <v>1</v>
      </c>
      <c r="P182" t="str">
        <f t="shared" si="5"/>
        <v>WAGNER-La fourniture Laitière</v>
      </c>
      <c r="AP182" s="11" t="s">
        <v>1572</v>
      </c>
      <c r="AQ182" s="11" t="s">
        <v>669</v>
      </c>
      <c r="AR182">
        <f t="shared" si="4"/>
        <v>99361500</v>
      </c>
    </row>
    <row r="183" spans="12:44" x14ac:dyDescent="0.25">
      <c r="L183" s="1" t="s">
        <v>1562</v>
      </c>
      <c r="M183" s="48"/>
      <c r="N183" s="48">
        <v>1</v>
      </c>
      <c r="O183" s="48">
        <v>1</v>
      </c>
      <c r="P183" t="str">
        <f t="shared" si="5"/>
        <v>LE RESEAU COCCI-RDV</v>
      </c>
      <c r="AP183" s="11" t="s">
        <v>1573</v>
      </c>
      <c r="AQ183" s="11" t="s">
        <v>1574</v>
      </c>
      <c r="AR183">
        <f t="shared" si="4"/>
        <v>76408600</v>
      </c>
    </row>
    <row r="184" spans="12:44" x14ac:dyDescent="0.25">
      <c r="L184" s="1" t="s">
        <v>1629</v>
      </c>
      <c r="M184" s="48"/>
      <c r="N184" s="48">
        <v>1</v>
      </c>
      <c r="O184" s="48">
        <v>1</v>
      </c>
      <c r="P184" t="str">
        <f t="shared" si="5"/>
        <v>SARL AGRO'MAT</v>
      </c>
      <c r="AP184" s="11" t="s">
        <v>1575</v>
      </c>
      <c r="AQ184" s="11" t="s">
        <v>666</v>
      </c>
      <c r="AR184">
        <f t="shared" si="4"/>
        <v>8006</v>
      </c>
    </row>
    <row r="185" spans="12:44" x14ac:dyDescent="0.25">
      <c r="L185" s="1" t="s">
        <v>1677</v>
      </c>
      <c r="M185" s="48"/>
      <c r="N185" s="48">
        <v>1</v>
      </c>
      <c r="O185" s="48">
        <v>1</v>
      </c>
      <c r="P185" t="str">
        <f t="shared" si="5"/>
        <v>IGUAL SAS</v>
      </c>
      <c r="AP185" s="11" t="s">
        <v>1576</v>
      </c>
      <c r="AQ185" s="11" t="s">
        <v>592</v>
      </c>
      <c r="AR185">
        <f t="shared" si="4"/>
        <v>3115</v>
      </c>
    </row>
    <row r="186" spans="12:44" x14ac:dyDescent="0.25">
      <c r="L186" s="1" t="s">
        <v>1559</v>
      </c>
      <c r="M186" s="48">
        <v>1</v>
      </c>
      <c r="N186" s="48"/>
      <c r="O186" s="48">
        <v>1</v>
      </c>
      <c r="P186" t="str">
        <f t="shared" si="5"/>
        <v>BERNARD SAS-RDV</v>
      </c>
      <c r="AP186" s="11" t="s">
        <v>1577</v>
      </c>
      <c r="AQ186" s="11" t="s">
        <v>120</v>
      </c>
      <c r="AR186">
        <f t="shared" si="4"/>
        <v>500875</v>
      </c>
    </row>
    <row r="187" spans="12:44" x14ac:dyDescent="0.25">
      <c r="L187" s="1" t="s">
        <v>1971</v>
      </c>
      <c r="M187" s="48">
        <v>1</v>
      </c>
      <c r="N187" s="48"/>
      <c r="O187" s="48">
        <v>1</v>
      </c>
      <c r="P187" t="str">
        <f t="shared" si="5"/>
        <v>Cleanstep</v>
      </c>
      <c r="AP187" s="11" t="s">
        <v>1578</v>
      </c>
      <c r="AQ187" s="11" t="s">
        <v>222</v>
      </c>
      <c r="AR187">
        <f t="shared" si="4"/>
        <v>500174</v>
      </c>
    </row>
    <row r="188" spans="12:44" x14ac:dyDescent="0.25">
      <c r="L188" s="1" t="s">
        <v>1612</v>
      </c>
      <c r="M188" s="48">
        <v>1</v>
      </c>
      <c r="N188" s="48"/>
      <c r="O188" s="48">
        <v>1</v>
      </c>
      <c r="P188" t="str">
        <f t="shared" si="5"/>
        <v>France Collectivité Hygiène</v>
      </c>
      <c r="AP188" s="11" t="s">
        <v>1579</v>
      </c>
      <c r="AQ188" s="11" t="s">
        <v>236</v>
      </c>
      <c r="AR188">
        <f t="shared" si="4"/>
        <v>500460</v>
      </c>
    </row>
    <row r="189" spans="12:44" x14ac:dyDescent="0.25">
      <c r="L189" s="1" t="s">
        <v>3155</v>
      </c>
      <c r="M189" s="48"/>
      <c r="N189" s="48">
        <v>1</v>
      </c>
      <c r="O189" s="48">
        <v>1</v>
      </c>
      <c r="P189" t="e">
        <f t="shared" si="5"/>
        <v>#N/A</v>
      </c>
      <c r="AP189" s="11" t="s">
        <v>1580</v>
      </c>
      <c r="AQ189" s="11" t="s">
        <v>252</v>
      </c>
      <c r="AR189">
        <f t="shared" si="4"/>
        <v>501100</v>
      </c>
    </row>
    <row r="190" spans="12:44" x14ac:dyDescent="0.25">
      <c r="L190" s="1" t="s">
        <v>2062</v>
      </c>
      <c r="M190" s="48"/>
      <c r="N190" s="48">
        <v>1</v>
      </c>
      <c r="O190" s="48">
        <v>1</v>
      </c>
      <c r="P190" t="str">
        <f t="shared" si="5"/>
        <v>ETS LAROCHE</v>
      </c>
      <c r="AP190" s="11" t="s">
        <v>1581</v>
      </c>
      <c r="AQ190" s="11" t="s">
        <v>239</v>
      </c>
      <c r="AR190">
        <f t="shared" si="4"/>
        <v>500756</v>
      </c>
    </row>
    <row r="191" spans="12:44" x14ac:dyDescent="0.25">
      <c r="L191" s="1" t="s">
        <v>1641</v>
      </c>
      <c r="M191" s="48"/>
      <c r="N191" s="48">
        <v>1</v>
      </c>
      <c r="O191" s="48">
        <v>1</v>
      </c>
      <c r="P191" t="str">
        <f t="shared" si="5"/>
        <v>Gelins-KGK AB</v>
      </c>
      <c r="AP191" s="11" t="s">
        <v>1582</v>
      </c>
      <c r="AQ191" s="11" t="s">
        <v>331</v>
      </c>
      <c r="AR191">
        <f t="shared" si="4"/>
        <v>500194</v>
      </c>
    </row>
    <row r="192" spans="12:44" x14ac:dyDescent="0.25">
      <c r="L192" s="1" t="s">
        <v>1588</v>
      </c>
      <c r="M192" s="48"/>
      <c r="N192" s="48">
        <v>1</v>
      </c>
      <c r="O192" s="48">
        <v>1</v>
      </c>
      <c r="P192" t="str">
        <f t="shared" si="5"/>
        <v>LEVEQUE  ET FILS SAS</v>
      </c>
      <c r="AP192" s="11" t="s">
        <v>1583</v>
      </c>
      <c r="AQ192" s="11" t="s">
        <v>110</v>
      </c>
      <c r="AR192">
        <f t="shared" si="4"/>
        <v>300020</v>
      </c>
    </row>
    <row r="193" spans="12:44" x14ac:dyDescent="0.25">
      <c r="L193" s="1" t="s">
        <v>1746</v>
      </c>
      <c r="M193" s="48">
        <v>1</v>
      </c>
      <c r="N193" s="48"/>
      <c r="O193" s="48">
        <v>1</v>
      </c>
      <c r="P193" t="str">
        <f t="shared" si="5"/>
        <v>Clean Import Oy</v>
      </c>
      <c r="AP193" s="11" t="s">
        <v>1584</v>
      </c>
      <c r="AQ193" s="11" t="s">
        <v>111</v>
      </c>
      <c r="AR193">
        <f t="shared" si="4"/>
        <v>500780</v>
      </c>
    </row>
    <row r="194" spans="12:44" x14ac:dyDescent="0.25">
      <c r="L194" s="1" t="s">
        <v>1834</v>
      </c>
      <c r="M194" s="48"/>
      <c r="N194" s="48">
        <v>1</v>
      </c>
      <c r="O194" s="48">
        <v>1</v>
      </c>
      <c r="P194" t="str">
        <f t="shared" si="5"/>
        <v>Heifo Rüterbories GmbH &amp; Co.KG</v>
      </c>
      <c r="AP194" s="11" t="s">
        <v>1585</v>
      </c>
      <c r="AQ194" s="11" t="s">
        <v>1586</v>
      </c>
      <c r="AR194">
        <f t="shared" si="4"/>
        <v>70103366</v>
      </c>
    </row>
    <row r="195" spans="12:44" x14ac:dyDescent="0.25">
      <c r="L195" s="1" t="s">
        <v>3258</v>
      </c>
      <c r="M195" s="48">
        <v>1</v>
      </c>
      <c r="N195" s="48"/>
      <c r="O195" s="48">
        <v>1</v>
      </c>
      <c r="P195" t="e">
        <f t="shared" si="5"/>
        <v>#N/A</v>
      </c>
      <c r="AP195" s="11" t="s">
        <v>1587</v>
      </c>
      <c r="AQ195" s="11" t="s">
        <v>283</v>
      </c>
      <c r="AR195">
        <f t="shared" si="4"/>
        <v>75823977</v>
      </c>
    </row>
    <row r="196" spans="12:44" x14ac:dyDescent="0.25">
      <c r="L196" s="1" t="s">
        <v>1425</v>
      </c>
      <c r="M196" s="48"/>
      <c r="N196" s="48">
        <v>1</v>
      </c>
      <c r="O196" s="48">
        <v>1</v>
      </c>
      <c r="P196" t="str">
        <f t="shared" si="5"/>
        <v>SOGEBUL SA</v>
      </c>
      <c r="AP196" s="11" t="s">
        <v>1588</v>
      </c>
      <c r="AQ196" s="11" t="s">
        <v>648</v>
      </c>
      <c r="AR196">
        <f t="shared" si="4"/>
        <v>500431</v>
      </c>
    </row>
    <row r="197" spans="12:44" x14ac:dyDescent="0.25">
      <c r="L197" s="1" t="s">
        <v>1398</v>
      </c>
      <c r="M197" s="48">
        <v>1</v>
      </c>
      <c r="N197" s="48"/>
      <c r="O197" s="48">
        <v>1</v>
      </c>
      <c r="P197" t="str">
        <f t="shared" si="5"/>
        <v>Harald Nyborg A/S</v>
      </c>
      <c r="AP197" s="11" t="s">
        <v>1589</v>
      </c>
      <c r="AQ197" s="11" t="s">
        <v>602</v>
      </c>
      <c r="AR197">
        <f t="shared" si="4"/>
        <v>3387</v>
      </c>
    </row>
    <row r="198" spans="12:44" x14ac:dyDescent="0.25">
      <c r="L198" s="1" t="s">
        <v>1891</v>
      </c>
      <c r="M198" s="48">
        <v>1</v>
      </c>
      <c r="N198" s="48"/>
      <c r="O198" s="48">
        <v>1</v>
      </c>
      <c r="P198" t="str">
        <f t="shared" si="5"/>
        <v>WENNERT MATERIEL</v>
      </c>
      <c r="AP198" s="11" t="s">
        <v>1590</v>
      </c>
      <c r="AQ198" s="11" t="s">
        <v>1591</v>
      </c>
      <c r="AR198">
        <f t="shared" si="4"/>
        <v>28562961</v>
      </c>
    </row>
    <row r="199" spans="12:44" x14ac:dyDescent="0.25">
      <c r="L199" s="1" t="s">
        <v>1765</v>
      </c>
      <c r="M199" s="48">
        <v>1</v>
      </c>
      <c r="N199" s="48"/>
      <c r="O199" s="48">
        <v>1</v>
      </c>
      <c r="P199" t="str">
        <f t="shared" si="5"/>
        <v>Technolit GmbH</v>
      </c>
      <c r="AP199" s="11" t="s">
        <v>1592</v>
      </c>
      <c r="AQ199" s="11" t="s">
        <v>655</v>
      </c>
      <c r="AR199">
        <f t="shared" ref="AR199:AR262" si="6">AP199*1</f>
        <v>501207</v>
      </c>
    </row>
    <row r="200" spans="12:44" x14ac:dyDescent="0.25">
      <c r="L200" s="1" t="s">
        <v>1880</v>
      </c>
      <c r="M200" s="48">
        <v>1</v>
      </c>
      <c r="N200" s="48"/>
      <c r="O200" s="48">
        <v>1</v>
      </c>
      <c r="P200" t="str">
        <f t="shared" si="5"/>
        <v>Richard Nickles GmbH</v>
      </c>
      <c r="AP200" s="11" t="s">
        <v>1593</v>
      </c>
      <c r="AQ200" s="11" t="s">
        <v>318</v>
      </c>
      <c r="AR200">
        <f t="shared" si="6"/>
        <v>413163</v>
      </c>
    </row>
    <row r="201" spans="12:44" x14ac:dyDescent="0.25">
      <c r="L201" s="1" t="s">
        <v>2497</v>
      </c>
      <c r="M201" s="48">
        <v>1</v>
      </c>
      <c r="N201" s="48"/>
      <c r="O201" s="48">
        <v>1</v>
      </c>
      <c r="P201" t="str">
        <f t="shared" si="5"/>
        <v>Blychem Limited</v>
      </c>
      <c r="AP201" s="11" t="s">
        <v>1594</v>
      </c>
      <c r="AQ201" s="11" t="s">
        <v>271</v>
      </c>
      <c r="AR201">
        <f t="shared" si="6"/>
        <v>70202442</v>
      </c>
    </row>
    <row r="202" spans="12:44" x14ac:dyDescent="0.25">
      <c r="L202" s="1" t="s">
        <v>1814</v>
      </c>
      <c r="M202" s="48">
        <v>1</v>
      </c>
      <c r="N202" s="48"/>
      <c r="O202" s="48">
        <v>1</v>
      </c>
      <c r="P202" t="str">
        <f t="shared" ref="P202:P205" si="7">IF(L202="","",INDEX(AP:AQ,MATCH(L202,AP:AP,0),2))</f>
        <v>COLOMBIE CADET</v>
      </c>
      <c r="AP202" s="11" t="s">
        <v>1595</v>
      </c>
      <c r="AQ202" s="11" t="s">
        <v>607</v>
      </c>
      <c r="AR202">
        <f t="shared" si="6"/>
        <v>3445</v>
      </c>
    </row>
    <row r="203" spans="12:44" x14ac:dyDescent="0.25">
      <c r="L203" s="1" t="s">
        <v>3330</v>
      </c>
      <c r="M203" s="48">
        <v>1</v>
      </c>
      <c r="N203" s="48"/>
      <c r="O203" s="48">
        <v>1</v>
      </c>
      <c r="P203" t="e">
        <f t="shared" si="7"/>
        <v>#N/A</v>
      </c>
      <c r="AP203" s="11" t="s">
        <v>1596</v>
      </c>
      <c r="AQ203" s="11" t="s">
        <v>374</v>
      </c>
      <c r="AR203">
        <f t="shared" si="6"/>
        <v>418155</v>
      </c>
    </row>
    <row r="204" spans="12:44" x14ac:dyDescent="0.25">
      <c r="L204" s="1" t="s">
        <v>1581</v>
      </c>
      <c r="M204" s="48"/>
      <c r="N204" s="48">
        <v>1</v>
      </c>
      <c r="O204" s="48">
        <v>1</v>
      </c>
      <c r="P204" t="str">
        <f t="shared" si="7"/>
        <v>PLG Grand Ouest-TREFLAOUENAN-RDV</v>
      </c>
      <c r="AP204" s="11" t="s">
        <v>1597</v>
      </c>
      <c r="AQ204" s="11" t="s">
        <v>647</v>
      </c>
      <c r="AR204">
        <f t="shared" si="6"/>
        <v>500231</v>
      </c>
    </row>
    <row r="205" spans="12:44" x14ac:dyDescent="0.25">
      <c r="L205" s="1" t="s">
        <v>2143</v>
      </c>
      <c r="M205" s="48"/>
      <c r="N205" s="48">
        <v>1</v>
      </c>
      <c r="O205" s="48">
        <v>1</v>
      </c>
      <c r="P205" t="str">
        <f t="shared" si="7"/>
        <v>Dania Nova ApS</v>
      </c>
      <c r="AP205" s="11" t="s">
        <v>1598</v>
      </c>
      <c r="AQ205" s="11" t="s">
        <v>639</v>
      </c>
      <c r="AR205">
        <f t="shared" si="6"/>
        <v>422004</v>
      </c>
    </row>
    <row r="206" spans="12:44" x14ac:dyDescent="0.25">
      <c r="L206" s="1" t="s">
        <v>1777</v>
      </c>
      <c r="M206" s="48"/>
      <c r="N206" s="48">
        <v>1</v>
      </c>
      <c r="O206" s="48">
        <v>1</v>
      </c>
      <c r="AP206" s="11" t="s">
        <v>1599</v>
      </c>
      <c r="AQ206" s="11" t="s">
        <v>185</v>
      </c>
      <c r="AR206">
        <f t="shared" si="6"/>
        <v>413157</v>
      </c>
    </row>
    <row r="207" spans="12:44" x14ac:dyDescent="0.25">
      <c r="L207" s="1" t="s">
        <v>2153</v>
      </c>
      <c r="M207" s="48">
        <v>1</v>
      </c>
      <c r="N207" s="48"/>
      <c r="O207" s="48">
        <v>1</v>
      </c>
      <c r="AP207" s="11" t="s">
        <v>1600</v>
      </c>
      <c r="AQ207" s="11" t="s">
        <v>290</v>
      </c>
      <c r="AR207">
        <f t="shared" si="6"/>
        <v>87741050</v>
      </c>
    </row>
    <row r="208" spans="12:44" x14ac:dyDescent="0.25">
      <c r="L208" s="1" t="s">
        <v>1570</v>
      </c>
      <c r="M208" s="48">
        <v>1</v>
      </c>
      <c r="N208" s="48"/>
      <c r="O208" s="48">
        <v>1</v>
      </c>
      <c r="AP208" s="11" t="s">
        <v>1601</v>
      </c>
      <c r="AQ208" s="11" t="s">
        <v>593</v>
      </c>
      <c r="AR208">
        <f t="shared" si="6"/>
        <v>3124</v>
      </c>
    </row>
    <row r="209" spans="12:44" x14ac:dyDescent="0.25">
      <c r="L209" s="1" t="s">
        <v>1672</v>
      </c>
      <c r="M209" s="48"/>
      <c r="N209" s="48">
        <v>1</v>
      </c>
      <c r="O209" s="48">
        <v>1</v>
      </c>
      <c r="AP209" s="11" t="s">
        <v>1602</v>
      </c>
      <c r="AQ209" s="11" t="s">
        <v>623</v>
      </c>
      <c r="AR209">
        <f t="shared" si="6"/>
        <v>421261</v>
      </c>
    </row>
    <row r="210" spans="12:44" x14ac:dyDescent="0.25">
      <c r="L210" s="1" t="s">
        <v>1768</v>
      </c>
      <c r="M210" s="48">
        <v>1</v>
      </c>
      <c r="N210" s="48"/>
      <c r="O210" s="48">
        <v>1</v>
      </c>
      <c r="AP210" s="11" t="s">
        <v>1603</v>
      </c>
      <c r="AQ210" s="11" t="s">
        <v>600</v>
      </c>
      <c r="AR210">
        <f t="shared" si="6"/>
        <v>3364</v>
      </c>
    </row>
    <row r="211" spans="12:44" x14ac:dyDescent="0.25">
      <c r="L211" s="1" t="s">
        <v>2113</v>
      </c>
      <c r="M211" s="48"/>
      <c r="N211" s="48">
        <v>1</v>
      </c>
      <c r="O211" s="48">
        <v>1</v>
      </c>
      <c r="AP211" s="11" t="s">
        <v>1604</v>
      </c>
      <c r="AQ211" s="11" t="s">
        <v>623</v>
      </c>
      <c r="AR211">
        <f t="shared" si="6"/>
        <v>421572</v>
      </c>
    </row>
    <row r="212" spans="12:44" x14ac:dyDescent="0.25">
      <c r="L212" s="1" t="s">
        <v>1406</v>
      </c>
      <c r="M212" s="48"/>
      <c r="N212" s="48">
        <v>1</v>
      </c>
      <c r="O212" s="48">
        <v>1</v>
      </c>
      <c r="AP212" s="11" t="s">
        <v>1605</v>
      </c>
      <c r="AQ212" s="11" t="s">
        <v>180</v>
      </c>
      <c r="AR212">
        <f t="shared" si="6"/>
        <v>408330</v>
      </c>
    </row>
    <row r="213" spans="12:44" x14ac:dyDescent="0.25">
      <c r="L213" s="1" t="s">
        <v>1529</v>
      </c>
      <c r="M213" s="48">
        <v>1</v>
      </c>
      <c r="N213" s="48"/>
      <c r="O213" s="48">
        <v>1</v>
      </c>
      <c r="AP213" s="11" t="s">
        <v>1606</v>
      </c>
      <c r="AQ213" s="11" t="s">
        <v>643</v>
      </c>
      <c r="AR213">
        <f t="shared" si="6"/>
        <v>423394</v>
      </c>
    </row>
    <row r="214" spans="12:44" x14ac:dyDescent="0.25">
      <c r="L214" s="1" t="s">
        <v>1521</v>
      </c>
      <c r="M214" s="48"/>
      <c r="N214" s="48">
        <v>1</v>
      </c>
      <c r="O214" s="48">
        <v>1</v>
      </c>
      <c r="AP214" s="11" t="s">
        <v>1607</v>
      </c>
      <c r="AQ214" s="11" t="s">
        <v>182</v>
      </c>
      <c r="AR214">
        <f t="shared" si="6"/>
        <v>413101</v>
      </c>
    </row>
    <row r="215" spans="12:44" x14ac:dyDescent="0.25">
      <c r="L215" s="1" t="s">
        <v>3315</v>
      </c>
      <c r="M215" s="48"/>
      <c r="N215" s="48">
        <v>1</v>
      </c>
      <c r="O215" s="48">
        <v>1</v>
      </c>
      <c r="AP215" s="11" t="s">
        <v>1608</v>
      </c>
      <c r="AQ215" s="11" t="s">
        <v>381</v>
      </c>
      <c r="AR215">
        <f t="shared" si="6"/>
        <v>426008</v>
      </c>
    </row>
    <row r="216" spans="12:44" x14ac:dyDescent="0.25">
      <c r="L216" s="1" t="s">
        <v>1545</v>
      </c>
      <c r="M216" s="48"/>
      <c r="N216" s="48">
        <v>1</v>
      </c>
      <c r="O216" s="48">
        <v>1</v>
      </c>
      <c r="AP216" s="11" t="s">
        <v>1609</v>
      </c>
      <c r="AQ216" s="11" t="s">
        <v>194</v>
      </c>
      <c r="AR216">
        <f t="shared" si="6"/>
        <v>420013</v>
      </c>
    </row>
    <row r="217" spans="12:44" x14ac:dyDescent="0.25">
      <c r="L217" s="1" t="s">
        <v>1553</v>
      </c>
      <c r="M217" s="48"/>
      <c r="N217" s="48">
        <v>1</v>
      </c>
      <c r="O217" s="48">
        <v>1</v>
      </c>
      <c r="AP217" s="11" t="s">
        <v>1610</v>
      </c>
      <c r="AQ217" s="11" t="s">
        <v>624</v>
      </c>
      <c r="AR217">
        <f t="shared" si="6"/>
        <v>421275</v>
      </c>
    </row>
    <row r="218" spans="12:44" x14ac:dyDescent="0.25">
      <c r="L218" s="1" t="s">
        <v>1909</v>
      </c>
      <c r="M218" s="48"/>
      <c r="N218" s="48">
        <v>1</v>
      </c>
      <c r="O218" s="48">
        <v>1</v>
      </c>
      <c r="AP218" s="11" t="s">
        <v>1611</v>
      </c>
      <c r="AQ218" s="11" t="s">
        <v>307</v>
      </c>
      <c r="AR218">
        <f t="shared" si="6"/>
        <v>39538700</v>
      </c>
    </row>
    <row r="219" spans="12:44" x14ac:dyDescent="0.25">
      <c r="L219" s="1" t="s">
        <v>2404</v>
      </c>
      <c r="M219" s="48">
        <v>1</v>
      </c>
      <c r="N219" s="48"/>
      <c r="O219" s="48">
        <v>1</v>
      </c>
      <c r="AP219" s="11" t="s">
        <v>1612</v>
      </c>
      <c r="AQ219" s="11" t="s">
        <v>233</v>
      </c>
      <c r="AR219">
        <f t="shared" si="6"/>
        <v>500389</v>
      </c>
    </row>
    <row r="220" spans="12:44" x14ac:dyDescent="0.25">
      <c r="L220" s="1" t="s">
        <v>1956</v>
      </c>
      <c r="M220" s="48">
        <v>1</v>
      </c>
      <c r="N220" s="48"/>
      <c r="O220" s="48">
        <v>1</v>
      </c>
      <c r="AP220" s="11" t="s">
        <v>1613</v>
      </c>
      <c r="AQ220" s="11" t="s">
        <v>416</v>
      </c>
      <c r="AR220">
        <f t="shared" si="6"/>
        <v>79323232</v>
      </c>
    </row>
    <row r="221" spans="12:44" x14ac:dyDescent="0.25">
      <c r="L221" s="1" t="s">
        <v>1422</v>
      </c>
      <c r="M221" s="48"/>
      <c r="N221" s="48">
        <v>1</v>
      </c>
      <c r="O221" s="48">
        <v>1</v>
      </c>
      <c r="AP221" s="11" t="s">
        <v>1614</v>
      </c>
      <c r="AQ221" s="11" t="s">
        <v>394</v>
      </c>
      <c r="AR221">
        <f t="shared" si="6"/>
        <v>500743</v>
      </c>
    </row>
    <row r="222" spans="12:44" x14ac:dyDescent="0.25">
      <c r="L222" s="1" t="s">
        <v>1775</v>
      </c>
      <c r="M222" s="48">
        <v>1</v>
      </c>
      <c r="N222" s="48"/>
      <c r="O222" s="48">
        <v>1</v>
      </c>
      <c r="AP222" s="11" t="s">
        <v>1615</v>
      </c>
      <c r="AQ222" s="11" t="s">
        <v>625</v>
      </c>
      <c r="AR222">
        <f t="shared" si="6"/>
        <v>421326</v>
      </c>
    </row>
    <row r="223" spans="12:44" x14ac:dyDescent="0.25">
      <c r="L223" s="1" t="s">
        <v>1684</v>
      </c>
      <c r="M223" s="48">
        <v>1</v>
      </c>
      <c r="N223" s="48"/>
      <c r="O223" s="48">
        <v>1</v>
      </c>
      <c r="AP223" s="11" t="s">
        <v>1616</v>
      </c>
      <c r="AQ223" s="11" t="s">
        <v>642</v>
      </c>
      <c r="AR223">
        <f t="shared" si="6"/>
        <v>423386</v>
      </c>
    </row>
    <row r="224" spans="12:44" x14ac:dyDescent="0.25">
      <c r="L224" s="1" t="s">
        <v>2060</v>
      </c>
      <c r="M224" s="48">
        <v>1</v>
      </c>
      <c r="N224" s="48"/>
      <c r="O224" s="48">
        <v>1</v>
      </c>
      <c r="AP224" s="11" t="s">
        <v>1617</v>
      </c>
      <c r="AQ224" s="11" t="s">
        <v>663</v>
      </c>
      <c r="AR224">
        <f t="shared" si="6"/>
        <v>501337</v>
      </c>
    </row>
    <row r="225" spans="12:44" x14ac:dyDescent="0.25">
      <c r="L225" s="1" t="s">
        <v>1408</v>
      </c>
      <c r="M225" s="48"/>
      <c r="N225" s="48">
        <v>1</v>
      </c>
      <c r="O225" s="48">
        <v>1</v>
      </c>
      <c r="AP225" s="11" t="s">
        <v>1618</v>
      </c>
      <c r="AQ225" s="11" t="s">
        <v>667</v>
      </c>
      <c r="AR225">
        <f t="shared" si="6"/>
        <v>86215122</v>
      </c>
    </row>
    <row r="226" spans="12:44" x14ac:dyDescent="0.25">
      <c r="L226" s="1" t="s">
        <v>1788</v>
      </c>
      <c r="M226" s="48"/>
      <c r="N226" s="48">
        <v>1</v>
      </c>
      <c r="O226" s="48">
        <v>1</v>
      </c>
      <c r="AP226" s="11" t="s">
        <v>1619</v>
      </c>
      <c r="AQ226" s="11" t="s">
        <v>337</v>
      </c>
      <c r="AR226">
        <f t="shared" si="6"/>
        <v>500775</v>
      </c>
    </row>
    <row r="227" spans="12:44" x14ac:dyDescent="0.25">
      <c r="L227" s="1" t="s">
        <v>1838</v>
      </c>
      <c r="M227" s="48"/>
      <c r="N227" s="48">
        <v>1</v>
      </c>
      <c r="O227" s="48">
        <v>1</v>
      </c>
      <c r="AP227" s="11" t="s">
        <v>1620</v>
      </c>
      <c r="AQ227" s="11" t="s">
        <v>659</v>
      </c>
      <c r="AR227">
        <f t="shared" si="6"/>
        <v>501296</v>
      </c>
    </row>
    <row r="228" spans="12:44" x14ac:dyDescent="0.25">
      <c r="L228" s="1" t="s">
        <v>1457</v>
      </c>
      <c r="M228" s="48">
        <v>1</v>
      </c>
      <c r="N228" s="48"/>
      <c r="O228" s="48">
        <v>1</v>
      </c>
      <c r="AP228" s="11" t="s">
        <v>1621</v>
      </c>
      <c r="AQ228" s="11" t="s">
        <v>595</v>
      </c>
      <c r="AR228">
        <f t="shared" si="6"/>
        <v>3355</v>
      </c>
    </row>
    <row r="229" spans="12:44" x14ac:dyDescent="0.25">
      <c r="L229" s="1" t="s">
        <v>28</v>
      </c>
      <c r="M229" s="48">
        <v>338</v>
      </c>
      <c r="N229" s="48">
        <v>348</v>
      </c>
      <c r="O229" s="48">
        <v>686</v>
      </c>
      <c r="AP229" s="11" t="s">
        <v>1622</v>
      </c>
      <c r="AQ229" s="11" t="s">
        <v>156</v>
      </c>
      <c r="AR229">
        <f t="shared" si="6"/>
        <v>340007</v>
      </c>
    </row>
    <row r="230" spans="12:44" x14ac:dyDescent="0.25">
      <c r="AP230" s="11" t="s">
        <v>1623</v>
      </c>
      <c r="AQ230" s="11" t="s">
        <v>619</v>
      </c>
      <c r="AR230">
        <f t="shared" si="6"/>
        <v>421129</v>
      </c>
    </row>
    <row r="231" spans="12:44" x14ac:dyDescent="0.25">
      <c r="AP231" s="11" t="s">
        <v>1624</v>
      </c>
      <c r="AQ231" s="11" t="s">
        <v>352</v>
      </c>
      <c r="AR231">
        <f t="shared" si="6"/>
        <v>73661204</v>
      </c>
    </row>
    <row r="232" spans="12:44" x14ac:dyDescent="0.25">
      <c r="AP232" s="11" t="s">
        <v>1625</v>
      </c>
      <c r="AQ232" s="11" t="s">
        <v>338</v>
      </c>
      <c r="AR232">
        <f t="shared" si="6"/>
        <v>500899</v>
      </c>
    </row>
    <row r="233" spans="12:44" x14ac:dyDescent="0.25">
      <c r="AP233" s="11" t="s">
        <v>1626</v>
      </c>
      <c r="AQ233" s="11" t="s">
        <v>596</v>
      </c>
      <c r="AR233">
        <f t="shared" si="6"/>
        <v>3357</v>
      </c>
    </row>
    <row r="234" spans="12:44" x14ac:dyDescent="0.25">
      <c r="AP234" s="11" t="s">
        <v>1627</v>
      </c>
      <c r="AQ234" s="11" t="s">
        <v>255</v>
      </c>
      <c r="AR234">
        <f t="shared" si="6"/>
        <v>501215</v>
      </c>
    </row>
    <row r="235" spans="12:44" x14ac:dyDescent="0.25">
      <c r="AP235" s="11" t="s">
        <v>1628</v>
      </c>
      <c r="AQ235" s="11" t="s">
        <v>626</v>
      </c>
      <c r="AR235">
        <f t="shared" si="6"/>
        <v>421369</v>
      </c>
    </row>
    <row r="236" spans="12:44" x14ac:dyDescent="0.25">
      <c r="AP236" s="11" t="s">
        <v>1629</v>
      </c>
      <c r="AQ236" s="11" t="s">
        <v>333</v>
      </c>
      <c r="AR236">
        <f t="shared" si="6"/>
        <v>500361</v>
      </c>
    </row>
    <row r="237" spans="12:44" x14ac:dyDescent="0.25">
      <c r="AP237" s="11" t="s">
        <v>1630</v>
      </c>
      <c r="AQ237" s="11" t="s">
        <v>175</v>
      </c>
      <c r="AR237">
        <f t="shared" si="6"/>
        <v>407413</v>
      </c>
    </row>
    <row r="238" spans="12:44" x14ac:dyDescent="0.25">
      <c r="AP238" s="11" t="s">
        <v>1631</v>
      </c>
      <c r="AQ238" s="11" t="s">
        <v>323</v>
      </c>
      <c r="AR238">
        <f t="shared" si="6"/>
        <v>423333</v>
      </c>
    </row>
    <row r="239" spans="12:44" x14ac:dyDescent="0.25">
      <c r="AP239" s="11" t="s">
        <v>1632</v>
      </c>
      <c r="AQ239" s="11" t="s">
        <v>434</v>
      </c>
      <c r="AR239">
        <f t="shared" si="6"/>
        <v>423100</v>
      </c>
    </row>
    <row r="240" spans="12:44" x14ac:dyDescent="0.25">
      <c r="AP240" s="11" t="s">
        <v>1633</v>
      </c>
      <c r="AQ240" s="11" t="s">
        <v>611</v>
      </c>
      <c r="AR240">
        <f t="shared" si="6"/>
        <v>3505</v>
      </c>
    </row>
    <row r="241" spans="42:44" x14ac:dyDescent="0.25">
      <c r="AP241" s="11" t="s">
        <v>1634</v>
      </c>
      <c r="AQ241" s="11" t="s">
        <v>594</v>
      </c>
      <c r="AR241">
        <f t="shared" si="6"/>
        <v>3303</v>
      </c>
    </row>
    <row r="242" spans="42:44" x14ac:dyDescent="0.25">
      <c r="AP242" s="11" t="s">
        <v>1635</v>
      </c>
      <c r="AQ242" s="11" t="s">
        <v>612</v>
      </c>
      <c r="AR242">
        <f t="shared" si="6"/>
        <v>3515</v>
      </c>
    </row>
    <row r="243" spans="42:44" x14ac:dyDescent="0.25">
      <c r="AP243" s="11" t="s">
        <v>1636</v>
      </c>
      <c r="AQ243" s="11" t="s">
        <v>200</v>
      </c>
      <c r="AR243">
        <f t="shared" si="6"/>
        <v>423094</v>
      </c>
    </row>
    <row r="244" spans="42:44" x14ac:dyDescent="0.25">
      <c r="AP244" s="11" t="s">
        <v>1637</v>
      </c>
      <c r="AQ244" s="11" t="s">
        <v>637</v>
      </c>
      <c r="AR244">
        <f t="shared" si="6"/>
        <v>421814</v>
      </c>
    </row>
    <row r="245" spans="42:44" x14ac:dyDescent="0.25">
      <c r="AP245" s="11" t="s">
        <v>1638</v>
      </c>
      <c r="AQ245" s="11" t="s">
        <v>657</v>
      </c>
      <c r="AR245">
        <f t="shared" si="6"/>
        <v>501274</v>
      </c>
    </row>
    <row r="246" spans="42:44" x14ac:dyDescent="0.25">
      <c r="AP246" s="11" t="s">
        <v>1639</v>
      </c>
      <c r="AQ246" s="11" t="s">
        <v>188</v>
      </c>
      <c r="AR246">
        <f t="shared" si="6"/>
        <v>413161</v>
      </c>
    </row>
    <row r="247" spans="42:44" x14ac:dyDescent="0.25">
      <c r="AP247" s="11" t="s">
        <v>1640</v>
      </c>
      <c r="AQ247" s="11" t="s">
        <v>653</v>
      </c>
      <c r="AR247">
        <f t="shared" si="6"/>
        <v>501050</v>
      </c>
    </row>
    <row r="248" spans="42:44" x14ac:dyDescent="0.25">
      <c r="AP248" s="11" t="s">
        <v>1641</v>
      </c>
      <c r="AQ248" s="11" t="s">
        <v>613</v>
      </c>
      <c r="AR248">
        <f t="shared" si="6"/>
        <v>3528</v>
      </c>
    </row>
    <row r="249" spans="42:44" x14ac:dyDescent="0.25">
      <c r="AP249" s="11" t="s">
        <v>1642</v>
      </c>
      <c r="AQ249" s="11" t="s">
        <v>616</v>
      </c>
      <c r="AR249">
        <f t="shared" si="6"/>
        <v>407851</v>
      </c>
    </row>
    <row r="250" spans="42:44" x14ac:dyDescent="0.25">
      <c r="AP250" s="11" t="s">
        <v>1643</v>
      </c>
      <c r="AQ250" s="11" t="s">
        <v>259</v>
      </c>
      <c r="AR250">
        <f t="shared" si="6"/>
        <v>501279</v>
      </c>
    </row>
    <row r="251" spans="42:44" x14ac:dyDescent="0.25">
      <c r="AP251" s="11" t="s">
        <v>1644</v>
      </c>
      <c r="AQ251" s="11" t="s">
        <v>214</v>
      </c>
      <c r="AR251">
        <f t="shared" si="6"/>
        <v>44956300</v>
      </c>
    </row>
    <row r="252" spans="42:44" x14ac:dyDescent="0.25">
      <c r="AP252" s="11" t="s">
        <v>1645</v>
      </c>
      <c r="AQ252" s="11" t="s">
        <v>167</v>
      </c>
      <c r="AR252">
        <f t="shared" si="6"/>
        <v>400007</v>
      </c>
    </row>
    <row r="253" spans="42:44" x14ac:dyDescent="0.25">
      <c r="AP253" s="11" t="s">
        <v>1646</v>
      </c>
      <c r="AQ253" s="11" t="s">
        <v>298</v>
      </c>
      <c r="AR253">
        <f t="shared" si="6"/>
        <v>97537111</v>
      </c>
    </row>
    <row r="254" spans="42:44" x14ac:dyDescent="0.25">
      <c r="AP254" s="11" t="s">
        <v>1647</v>
      </c>
      <c r="AQ254" s="11" t="s">
        <v>332</v>
      </c>
      <c r="AR254">
        <f t="shared" si="6"/>
        <v>500200</v>
      </c>
    </row>
    <row r="255" spans="42:44" x14ac:dyDescent="0.25">
      <c r="AP255" s="11" t="s">
        <v>1648</v>
      </c>
      <c r="AQ255" s="11" t="s">
        <v>273</v>
      </c>
      <c r="AR255">
        <f t="shared" si="6"/>
        <v>70274545</v>
      </c>
    </row>
    <row r="256" spans="42:44" x14ac:dyDescent="0.25">
      <c r="AP256" s="11" t="s">
        <v>1649</v>
      </c>
      <c r="AQ256" s="11" t="s">
        <v>341</v>
      </c>
      <c r="AR256">
        <f t="shared" si="6"/>
        <v>501193</v>
      </c>
    </row>
    <row r="257" spans="42:44" x14ac:dyDescent="0.25">
      <c r="AP257" s="11" t="s">
        <v>1650</v>
      </c>
      <c r="AQ257" s="11" t="s">
        <v>454</v>
      </c>
      <c r="AR257">
        <f t="shared" si="6"/>
        <v>500988</v>
      </c>
    </row>
    <row r="258" spans="42:44" x14ac:dyDescent="0.25">
      <c r="AP258" s="11" t="s">
        <v>1651</v>
      </c>
      <c r="AQ258" s="11" t="s">
        <v>322</v>
      </c>
      <c r="AR258">
        <f t="shared" si="6"/>
        <v>423330</v>
      </c>
    </row>
    <row r="259" spans="42:44" x14ac:dyDescent="0.25">
      <c r="AP259" s="11" t="s">
        <v>1652</v>
      </c>
      <c r="AQ259" s="11" t="s">
        <v>426</v>
      </c>
      <c r="AR259">
        <f t="shared" si="6"/>
        <v>404512</v>
      </c>
    </row>
    <row r="260" spans="42:44" x14ac:dyDescent="0.25">
      <c r="AP260" s="11" t="s">
        <v>1653</v>
      </c>
      <c r="AQ260" s="11" t="s">
        <v>651</v>
      </c>
      <c r="AR260">
        <f t="shared" si="6"/>
        <v>500881</v>
      </c>
    </row>
    <row r="261" spans="42:44" x14ac:dyDescent="0.25">
      <c r="AP261" s="11" t="s">
        <v>1654</v>
      </c>
      <c r="AQ261" s="11" t="s">
        <v>224</v>
      </c>
      <c r="AR261">
        <f t="shared" si="6"/>
        <v>500222</v>
      </c>
    </row>
    <row r="262" spans="42:44" x14ac:dyDescent="0.25">
      <c r="AP262" s="11" t="s">
        <v>1655</v>
      </c>
      <c r="AQ262" s="11" t="s">
        <v>630</v>
      </c>
      <c r="AR262">
        <f t="shared" si="6"/>
        <v>421522</v>
      </c>
    </row>
    <row r="263" spans="42:44" x14ac:dyDescent="0.25">
      <c r="AP263" s="11" t="s">
        <v>1656</v>
      </c>
      <c r="AQ263" s="11" t="s">
        <v>353</v>
      </c>
      <c r="AR263">
        <f t="shared" ref="AR263:AR326" si="8">AP263*1</f>
        <v>74526363</v>
      </c>
    </row>
    <row r="264" spans="42:44" x14ac:dyDescent="0.25">
      <c r="AP264" s="11" t="s">
        <v>1657</v>
      </c>
      <c r="AQ264" s="11" t="s">
        <v>158</v>
      </c>
      <c r="AR264">
        <f t="shared" si="8"/>
        <v>340009</v>
      </c>
    </row>
    <row r="265" spans="42:44" x14ac:dyDescent="0.25">
      <c r="AP265" s="11" t="s">
        <v>1658</v>
      </c>
      <c r="AQ265" s="11" t="s">
        <v>622</v>
      </c>
      <c r="AR265">
        <f t="shared" si="8"/>
        <v>421258</v>
      </c>
    </row>
    <row r="266" spans="42:44" x14ac:dyDescent="0.25">
      <c r="AP266" s="11" t="s">
        <v>1659</v>
      </c>
      <c r="AQ266" s="11" t="s">
        <v>355</v>
      </c>
      <c r="AR266">
        <f t="shared" si="8"/>
        <v>75505872</v>
      </c>
    </row>
    <row r="267" spans="42:44" x14ac:dyDescent="0.25">
      <c r="AP267" s="11" t="s">
        <v>1660</v>
      </c>
      <c r="AQ267" s="11" t="s">
        <v>342</v>
      </c>
      <c r="AR267">
        <f t="shared" si="8"/>
        <v>501219</v>
      </c>
    </row>
    <row r="268" spans="42:44" x14ac:dyDescent="0.25">
      <c r="AP268" s="11" t="s">
        <v>1661</v>
      </c>
      <c r="AQ268" s="11" t="s">
        <v>633</v>
      </c>
      <c r="AR268">
        <f t="shared" si="8"/>
        <v>421641</v>
      </c>
    </row>
    <row r="269" spans="42:44" x14ac:dyDescent="0.25">
      <c r="AP269" s="11" t="s">
        <v>1662</v>
      </c>
      <c r="AQ269" s="11" t="s">
        <v>620</v>
      </c>
      <c r="AR269">
        <f t="shared" si="8"/>
        <v>421152</v>
      </c>
    </row>
    <row r="270" spans="42:44" x14ac:dyDescent="0.25">
      <c r="AP270" s="11" t="s">
        <v>1663</v>
      </c>
      <c r="AQ270" s="11" t="s">
        <v>664</v>
      </c>
      <c r="AR270">
        <f t="shared" si="8"/>
        <v>700013</v>
      </c>
    </row>
    <row r="271" spans="42:44" x14ac:dyDescent="0.25">
      <c r="AP271" s="11" t="s">
        <v>1664</v>
      </c>
      <c r="AQ271" s="11" t="s">
        <v>641</v>
      </c>
      <c r="AR271">
        <f t="shared" si="8"/>
        <v>423325</v>
      </c>
    </row>
    <row r="272" spans="42:44" x14ac:dyDescent="0.25">
      <c r="AP272" s="11" t="s">
        <v>1665</v>
      </c>
      <c r="AQ272" s="11" t="s">
        <v>599</v>
      </c>
      <c r="AR272">
        <f t="shared" si="8"/>
        <v>3363</v>
      </c>
    </row>
    <row r="273" spans="42:44" x14ac:dyDescent="0.25">
      <c r="AP273" s="11" t="s">
        <v>1666</v>
      </c>
      <c r="AQ273" s="11" t="s">
        <v>598</v>
      </c>
      <c r="AR273">
        <f t="shared" si="8"/>
        <v>3361</v>
      </c>
    </row>
    <row r="274" spans="42:44" x14ac:dyDescent="0.25">
      <c r="AP274" s="11" t="s">
        <v>1667</v>
      </c>
      <c r="AQ274" s="11" t="s">
        <v>146</v>
      </c>
      <c r="AR274">
        <f t="shared" si="8"/>
        <v>500151</v>
      </c>
    </row>
    <row r="275" spans="42:44" x14ac:dyDescent="0.25">
      <c r="AP275" s="11" t="s">
        <v>1668</v>
      </c>
      <c r="AQ275" s="11" t="s">
        <v>617</v>
      </c>
      <c r="AR275">
        <f t="shared" si="8"/>
        <v>421029</v>
      </c>
    </row>
    <row r="276" spans="42:44" x14ac:dyDescent="0.25">
      <c r="AP276" s="11" t="s">
        <v>1669</v>
      </c>
      <c r="AQ276" s="11" t="s">
        <v>503</v>
      </c>
      <c r="AR276">
        <f t="shared" si="8"/>
        <v>75858255</v>
      </c>
    </row>
    <row r="277" spans="42:44" x14ac:dyDescent="0.25">
      <c r="AP277" s="11" t="s">
        <v>1670</v>
      </c>
      <c r="AQ277" s="11" t="s">
        <v>443</v>
      </c>
      <c r="AR277">
        <f t="shared" si="8"/>
        <v>500265</v>
      </c>
    </row>
    <row r="278" spans="42:44" x14ac:dyDescent="0.25">
      <c r="AP278" s="11" t="s">
        <v>1671</v>
      </c>
      <c r="AQ278" s="11" t="s">
        <v>327</v>
      </c>
      <c r="AR278">
        <f t="shared" si="8"/>
        <v>426003</v>
      </c>
    </row>
    <row r="279" spans="42:44" x14ac:dyDescent="0.25">
      <c r="AP279" s="11" t="s">
        <v>1672</v>
      </c>
      <c r="AQ279" s="11" t="s">
        <v>636</v>
      </c>
      <c r="AR279">
        <f t="shared" si="8"/>
        <v>421728</v>
      </c>
    </row>
    <row r="280" spans="42:44" x14ac:dyDescent="0.25">
      <c r="AP280" s="11" t="s">
        <v>1673</v>
      </c>
      <c r="AQ280" s="11" t="s">
        <v>204</v>
      </c>
      <c r="AR280">
        <f t="shared" si="8"/>
        <v>423375</v>
      </c>
    </row>
    <row r="281" spans="42:44" x14ac:dyDescent="0.25">
      <c r="AP281" s="11" t="s">
        <v>1674</v>
      </c>
      <c r="AQ281" s="11" t="s">
        <v>646</v>
      </c>
      <c r="AR281">
        <f t="shared" si="8"/>
        <v>500078</v>
      </c>
    </row>
    <row r="282" spans="42:44" x14ac:dyDescent="0.25">
      <c r="AP282" s="11" t="s">
        <v>1675</v>
      </c>
      <c r="AQ282" s="11" t="s">
        <v>629</v>
      </c>
      <c r="AR282">
        <f t="shared" si="8"/>
        <v>421516</v>
      </c>
    </row>
    <row r="283" spans="42:44" x14ac:dyDescent="0.25">
      <c r="AP283" s="11" t="s">
        <v>1676</v>
      </c>
      <c r="AQ283" s="11" t="s">
        <v>618</v>
      </c>
      <c r="AR283">
        <f t="shared" si="8"/>
        <v>421056</v>
      </c>
    </row>
    <row r="284" spans="42:44" x14ac:dyDescent="0.25">
      <c r="AP284" s="11" t="s">
        <v>1677</v>
      </c>
      <c r="AQ284" s="11" t="s">
        <v>263</v>
      </c>
      <c r="AR284">
        <f t="shared" si="8"/>
        <v>501327</v>
      </c>
    </row>
    <row r="285" spans="42:44" x14ac:dyDescent="0.25">
      <c r="AP285" s="11" t="s">
        <v>1678</v>
      </c>
      <c r="AQ285" s="11" t="s">
        <v>605</v>
      </c>
      <c r="AR285">
        <f t="shared" si="8"/>
        <v>340023</v>
      </c>
    </row>
    <row r="286" spans="42:44" x14ac:dyDescent="0.25">
      <c r="AP286" s="11" t="s">
        <v>1679</v>
      </c>
      <c r="AQ286" s="11" t="s">
        <v>181</v>
      </c>
      <c r="AR286">
        <f t="shared" si="8"/>
        <v>413001</v>
      </c>
    </row>
    <row r="287" spans="42:44" x14ac:dyDescent="0.25">
      <c r="AP287" s="11" t="s">
        <v>1680</v>
      </c>
      <c r="AQ287" s="11" t="s">
        <v>678</v>
      </c>
      <c r="AR287">
        <f t="shared" si="8"/>
        <v>3727</v>
      </c>
    </row>
    <row r="288" spans="42:44" x14ac:dyDescent="0.25">
      <c r="AP288" s="11" t="s">
        <v>1681</v>
      </c>
      <c r="AQ288" s="11" t="s">
        <v>396</v>
      </c>
      <c r="AR288">
        <f t="shared" si="8"/>
        <v>500813</v>
      </c>
    </row>
    <row r="289" spans="42:44" x14ac:dyDescent="0.25">
      <c r="AP289" s="11" t="s">
        <v>1682</v>
      </c>
      <c r="AQ289" s="11" t="s">
        <v>253</v>
      </c>
      <c r="AR289">
        <f t="shared" si="8"/>
        <v>501127</v>
      </c>
    </row>
    <row r="290" spans="42:44" x14ac:dyDescent="0.25">
      <c r="AP290" s="11" t="s">
        <v>1683</v>
      </c>
      <c r="AQ290" s="11" t="s">
        <v>656</v>
      </c>
      <c r="AR290">
        <f t="shared" si="8"/>
        <v>501234</v>
      </c>
    </row>
    <row r="291" spans="42:44" x14ac:dyDescent="0.25">
      <c r="AP291" s="11" t="s">
        <v>1684</v>
      </c>
      <c r="AQ291" s="11" t="s">
        <v>291</v>
      </c>
      <c r="AR291">
        <f t="shared" si="8"/>
        <v>96202020</v>
      </c>
    </row>
    <row r="292" spans="42:44" x14ac:dyDescent="0.25">
      <c r="AP292" s="11" t="s">
        <v>1685</v>
      </c>
      <c r="AQ292" s="11" t="s">
        <v>654</v>
      </c>
      <c r="AR292">
        <f t="shared" si="8"/>
        <v>501132</v>
      </c>
    </row>
    <row r="293" spans="42:44" x14ac:dyDescent="0.25">
      <c r="AP293" s="11" t="s">
        <v>1686</v>
      </c>
      <c r="AQ293" s="11" t="s">
        <v>658</v>
      </c>
      <c r="AR293">
        <f t="shared" si="8"/>
        <v>501280</v>
      </c>
    </row>
    <row r="294" spans="42:44" x14ac:dyDescent="0.25">
      <c r="AP294" s="11" t="s">
        <v>1687</v>
      </c>
      <c r="AQ294" s="11" t="s">
        <v>665</v>
      </c>
      <c r="AR294">
        <f t="shared" si="8"/>
        <v>74687181</v>
      </c>
    </row>
    <row r="295" spans="42:44" x14ac:dyDescent="0.25">
      <c r="AP295" s="11" t="s">
        <v>1688</v>
      </c>
      <c r="AQ295" s="11" t="s">
        <v>414</v>
      </c>
      <c r="AR295">
        <f t="shared" si="8"/>
        <v>75631370</v>
      </c>
    </row>
    <row r="296" spans="42:44" x14ac:dyDescent="0.25">
      <c r="AP296" s="11" t="s">
        <v>1689</v>
      </c>
      <c r="AQ296" s="11" t="s">
        <v>606</v>
      </c>
      <c r="AR296">
        <f t="shared" si="8"/>
        <v>3444</v>
      </c>
    </row>
    <row r="297" spans="42:44" x14ac:dyDescent="0.25">
      <c r="AP297" s="11" t="s">
        <v>1690</v>
      </c>
      <c r="AQ297" s="11" t="s">
        <v>317</v>
      </c>
      <c r="AR297">
        <f t="shared" si="8"/>
        <v>413162</v>
      </c>
    </row>
    <row r="298" spans="42:44" x14ac:dyDescent="0.25">
      <c r="AP298" s="11" t="s">
        <v>1691</v>
      </c>
      <c r="AQ298" s="11" t="s">
        <v>371</v>
      </c>
      <c r="AR298">
        <f t="shared" si="8"/>
        <v>413165</v>
      </c>
    </row>
    <row r="299" spans="42:44" x14ac:dyDescent="0.25">
      <c r="AP299" s="11" t="s">
        <v>1692</v>
      </c>
      <c r="AQ299" s="11" t="s">
        <v>316</v>
      </c>
      <c r="AR299">
        <f t="shared" si="8"/>
        <v>413155</v>
      </c>
    </row>
    <row r="300" spans="42:44" x14ac:dyDescent="0.25">
      <c r="AP300" s="11" t="s">
        <v>1693</v>
      </c>
      <c r="AQ300" s="11" t="s">
        <v>640</v>
      </c>
      <c r="AR300">
        <f t="shared" si="8"/>
        <v>423097</v>
      </c>
    </row>
    <row r="301" spans="42:44" x14ac:dyDescent="0.25">
      <c r="AP301" s="11" t="s">
        <v>1694</v>
      </c>
      <c r="AQ301" s="11" t="s">
        <v>608</v>
      </c>
      <c r="AR301">
        <f t="shared" si="8"/>
        <v>3473</v>
      </c>
    </row>
    <row r="302" spans="42:44" x14ac:dyDescent="0.25">
      <c r="AP302" s="11" t="s">
        <v>1695</v>
      </c>
      <c r="AQ302" s="11" t="s">
        <v>458</v>
      </c>
      <c r="AR302">
        <f t="shared" si="8"/>
        <v>501139</v>
      </c>
    </row>
    <row r="303" spans="42:44" x14ac:dyDescent="0.25">
      <c r="AP303" s="11" t="s">
        <v>1696</v>
      </c>
      <c r="AQ303" s="11" t="s">
        <v>438</v>
      </c>
      <c r="AR303">
        <f t="shared" si="8"/>
        <v>44888400</v>
      </c>
    </row>
    <row r="304" spans="42:44" x14ac:dyDescent="0.25">
      <c r="AP304" s="11" t="s">
        <v>1697</v>
      </c>
      <c r="AQ304" s="11" t="s">
        <v>247</v>
      </c>
      <c r="AR304">
        <f t="shared" si="8"/>
        <v>501025</v>
      </c>
    </row>
    <row r="305" spans="42:44" x14ac:dyDescent="0.25">
      <c r="AP305" s="11" t="s">
        <v>1698</v>
      </c>
      <c r="AQ305" s="11" t="s">
        <v>627</v>
      </c>
      <c r="AR305">
        <f t="shared" si="8"/>
        <v>421404</v>
      </c>
    </row>
    <row r="306" spans="42:44" x14ac:dyDescent="0.25">
      <c r="AP306" s="11" t="s">
        <v>1699</v>
      </c>
      <c r="AQ306" s="11" t="s">
        <v>650</v>
      </c>
      <c r="AR306">
        <f t="shared" si="8"/>
        <v>500843</v>
      </c>
    </row>
    <row r="307" spans="42:44" x14ac:dyDescent="0.25">
      <c r="AP307" s="11" t="s">
        <v>1700</v>
      </c>
      <c r="AQ307" s="11" t="s">
        <v>632</v>
      </c>
      <c r="AR307">
        <f t="shared" si="8"/>
        <v>421575</v>
      </c>
    </row>
    <row r="308" spans="42:44" x14ac:dyDescent="0.25">
      <c r="AP308" s="11" t="s">
        <v>1701</v>
      </c>
      <c r="AQ308" s="11" t="s">
        <v>609</v>
      </c>
      <c r="AR308">
        <f t="shared" si="8"/>
        <v>3481</v>
      </c>
    </row>
    <row r="309" spans="42:44" x14ac:dyDescent="0.25">
      <c r="AP309" s="11" t="s">
        <v>1702</v>
      </c>
      <c r="AQ309" s="11" t="s">
        <v>644</v>
      </c>
      <c r="AR309">
        <f t="shared" si="8"/>
        <v>46597007</v>
      </c>
    </row>
    <row r="310" spans="42:44" x14ac:dyDescent="0.25">
      <c r="AP310" s="11" t="s">
        <v>1703</v>
      </c>
      <c r="AQ310" s="11" t="s">
        <v>229</v>
      </c>
      <c r="AR310">
        <f t="shared" si="8"/>
        <v>500329</v>
      </c>
    </row>
    <row r="311" spans="42:44" x14ac:dyDescent="0.25">
      <c r="AP311" s="11" t="s">
        <v>1704</v>
      </c>
      <c r="AQ311" s="11" t="s">
        <v>614</v>
      </c>
      <c r="AR311">
        <f t="shared" si="8"/>
        <v>36158585</v>
      </c>
    </row>
    <row r="312" spans="42:44" x14ac:dyDescent="0.25">
      <c r="AP312" s="11" t="s">
        <v>1705</v>
      </c>
      <c r="AQ312" s="11" t="s">
        <v>235</v>
      </c>
      <c r="AR312">
        <f t="shared" si="8"/>
        <v>500434</v>
      </c>
    </row>
    <row r="313" spans="42:44" x14ac:dyDescent="0.25">
      <c r="AP313" s="11" t="s">
        <v>1706</v>
      </c>
      <c r="AQ313" s="11" t="s">
        <v>628</v>
      </c>
      <c r="AR313">
        <f t="shared" si="8"/>
        <v>421488</v>
      </c>
    </row>
    <row r="314" spans="42:44" x14ac:dyDescent="0.25">
      <c r="AP314" s="11" t="s">
        <v>1707</v>
      </c>
      <c r="AQ314" s="11" t="s">
        <v>638</v>
      </c>
      <c r="AR314">
        <f t="shared" si="8"/>
        <v>421832</v>
      </c>
    </row>
    <row r="315" spans="42:44" x14ac:dyDescent="0.25">
      <c r="AP315" s="11" t="s">
        <v>1708</v>
      </c>
      <c r="AQ315" s="11" t="s">
        <v>631</v>
      </c>
      <c r="AR315">
        <f t="shared" si="8"/>
        <v>421559</v>
      </c>
    </row>
    <row r="316" spans="42:44" x14ac:dyDescent="0.25">
      <c r="AP316" s="11" t="s">
        <v>1709</v>
      </c>
      <c r="AQ316" s="11" t="s">
        <v>635</v>
      </c>
      <c r="AR316">
        <f t="shared" si="8"/>
        <v>421705</v>
      </c>
    </row>
    <row r="317" spans="42:44" x14ac:dyDescent="0.25">
      <c r="AP317" s="11" t="s">
        <v>1710</v>
      </c>
      <c r="AQ317" s="11" t="s">
        <v>160</v>
      </c>
      <c r="AR317">
        <f t="shared" si="8"/>
        <v>380000</v>
      </c>
    </row>
    <row r="318" spans="42:44" x14ac:dyDescent="0.25">
      <c r="AP318" s="11" t="s">
        <v>1711</v>
      </c>
      <c r="AQ318" s="11" t="s">
        <v>210</v>
      </c>
      <c r="AR318">
        <f t="shared" si="8"/>
        <v>433083</v>
      </c>
    </row>
    <row r="319" spans="42:44" x14ac:dyDescent="0.25">
      <c r="AP319" s="11" t="s">
        <v>1712</v>
      </c>
      <c r="AQ319" s="11" t="s">
        <v>634</v>
      </c>
      <c r="AR319">
        <f t="shared" si="8"/>
        <v>421643</v>
      </c>
    </row>
    <row r="320" spans="42:44" x14ac:dyDescent="0.25">
      <c r="AP320" s="11" t="s">
        <v>1713</v>
      </c>
      <c r="AQ320" s="11" t="s">
        <v>604</v>
      </c>
      <c r="AR320">
        <f t="shared" si="8"/>
        <v>3390</v>
      </c>
    </row>
    <row r="321" spans="42:44" x14ac:dyDescent="0.25">
      <c r="AP321" s="11" t="s">
        <v>1714</v>
      </c>
      <c r="AQ321" s="11" t="s">
        <v>621</v>
      </c>
      <c r="AR321">
        <f t="shared" si="8"/>
        <v>421172</v>
      </c>
    </row>
    <row r="322" spans="42:44" x14ac:dyDescent="0.25">
      <c r="AP322" s="11" t="s">
        <v>1715</v>
      </c>
      <c r="AQ322" s="11" t="s">
        <v>615</v>
      </c>
      <c r="AR322">
        <f t="shared" si="8"/>
        <v>3708</v>
      </c>
    </row>
    <row r="323" spans="42:44" x14ac:dyDescent="0.25">
      <c r="AP323" s="11" t="s">
        <v>1716</v>
      </c>
      <c r="AQ323" s="11" t="s">
        <v>178</v>
      </c>
      <c r="AR323">
        <f t="shared" si="8"/>
        <v>407903</v>
      </c>
    </row>
    <row r="324" spans="42:44" x14ac:dyDescent="0.25">
      <c r="AP324" s="11" t="s">
        <v>1717</v>
      </c>
      <c r="AQ324" s="11" t="s">
        <v>603</v>
      </c>
      <c r="AR324">
        <f t="shared" si="8"/>
        <v>3389</v>
      </c>
    </row>
    <row r="325" spans="42:44" x14ac:dyDescent="0.25">
      <c r="AP325" s="11" t="s">
        <v>1718</v>
      </c>
      <c r="AQ325" s="11" t="s">
        <v>610</v>
      </c>
      <c r="AR325">
        <f t="shared" si="8"/>
        <v>3495</v>
      </c>
    </row>
    <row r="326" spans="42:44" x14ac:dyDescent="0.25">
      <c r="AP326" s="11" t="s">
        <v>1719</v>
      </c>
      <c r="AQ326" s="11" t="s">
        <v>124</v>
      </c>
      <c r="AR326">
        <f t="shared" si="8"/>
        <v>420028</v>
      </c>
    </row>
    <row r="327" spans="42:44" x14ac:dyDescent="0.25">
      <c r="AP327" s="11" t="s">
        <v>1720</v>
      </c>
      <c r="AQ327" s="11" t="s">
        <v>154</v>
      </c>
      <c r="AR327">
        <f t="shared" ref="AR327:AR390" si="9">AP327*1</f>
        <v>33241122</v>
      </c>
    </row>
    <row r="328" spans="42:44" x14ac:dyDescent="0.25">
      <c r="AP328" s="11" t="s">
        <v>1721</v>
      </c>
      <c r="AQ328" s="11" t="s">
        <v>173</v>
      </c>
      <c r="AR328">
        <f t="shared" si="9"/>
        <v>407410</v>
      </c>
    </row>
    <row r="329" spans="42:44" x14ac:dyDescent="0.25">
      <c r="AP329" s="11" t="s">
        <v>1722</v>
      </c>
      <c r="AQ329" s="11" t="s">
        <v>649</v>
      </c>
      <c r="AR329">
        <f t="shared" si="9"/>
        <v>500732</v>
      </c>
    </row>
    <row r="330" spans="42:44" x14ac:dyDescent="0.25">
      <c r="AP330" s="11" t="s">
        <v>1723</v>
      </c>
      <c r="AQ330" s="11" t="s">
        <v>174</v>
      </c>
      <c r="AR330">
        <f t="shared" si="9"/>
        <v>407412</v>
      </c>
    </row>
    <row r="331" spans="42:44" x14ac:dyDescent="0.25">
      <c r="AP331" s="11" t="s">
        <v>1724</v>
      </c>
      <c r="AQ331" s="11" t="s">
        <v>187</v>
      </c>
      <c r="AR331">
        <f t="shared" si="9"/>
        <v>413160</v>
      </c>
    </row>
    <row r="332" spans="42:44" x14ac:dyDescent="0.25">
      <c r="AP332" s="11" t="s">
        <v>1725</v>
      </c>
      <c r="AQ332" s="11" t="s">
        <v>350</v>
      </c>
      <c r="AR332">
        <f t="shared" si="9"/>
        <v>70222233</v>
      </c>
    </row>
    <row r="333" spans="42:44" x14ac:dyDescent="0.25">
      <c r="AP333" s="11" t="s">
        <v>1726</v>
      </c>
      <c r="AQ333" s="11" t="s">
        <v>645</v>
      </c>
      <c r="AR333">
        <f t="shared" si="9"/>
        <v>500052</v>
      </c>
    </row>
    <row r="334" spans="42:44" x14ac:dyDescent="0.25">
      <c r="AP334" s="11" t="s">
        <v>1727</v>
      </c>
      <c r="AQ334" s="11" t="s">
        <v>662</v>
      </c>
      <c r="AR334">
        <f t="shared" si="9"/>
        <v>501333</v>
      </c>
    </row>
    <row r="335" spans="42:44" x14ac:dyDescent="0.25">
      <c r="AP335" s="11" t="s">
        <v>1728</v>
      </c>
      <c r="AQ335" s="11" t="s">
        <v>652</v>
      </c>
      <c r="AR335">
        <f t="shared" si="9"/>
        <v>500964</v>
      </c>
    </row>
    <row r="336" spans="42:44" x14ac:dyDescent="0.25">
      <c r="AP336" s="11" t="s">
        <v>1729</v>
      </c>
      <c r="AQ336" s="11" t="s">
        <v>393</v>
      </c>
      <c r="AR336">
        <f t="shared" si="9"/>
        <v>500646</v>
      </c>
    </row>
    <row r="337" spans="42:44" x14ac:dyDescent="0.25">
      <c r="AP337" s="11" t="s">
        <v>1730</v>
      </c>
      <c r="AQ337" s="11" t="s">
        <v>661</v>
      </c>
      <c r="AR337">
        <f t="shared" si="9"/>
        <v>501332</v>
      </c>
    </row>
    <row r="338" spans="42:44" x14ac:dyDescent="0.25">
      <c r="AP338" s="11" t="s">
        <v>1731</v>
      </c>
      <c r="AQ338" s="11" t="s">
        <v>500</v>
      </c>
      <c r="AR338">
        <f t="shared" si="9"/>
        <v>55563100</v>
      </c>
    </row>
    <row r="339" spans="42:44" x14ac:dyDescent="0.25">
      <c r="AP339" s="11" t="s">
        <v>1732</v>
      </c>
      <c r="AQ339" s="11" t="s">
        <v>590</v>
      </c>
      <c r="AR339">
        <f t="shared" si="9"/>
        <v>86103333</v>
      </c>
    </row>
    <row r="340" spans="42:44" x14ac:dyDescent="0.25">
      <c r="AP340" s="11" t="s">
        <v>1733</v>
      </c>
      <c r="AQ340" s="11" t="s">
        <v>272</v>
      </c>
      <c r="AR340">
        <f t="shared" si="9"/>
        <v>70271630</v>
      </c>
    </row>
    <row r="341" spans="42:44" x14ac:dyDescent="0.25">
      <c r="AP341" s="11" t="s">
        <v>1734</v>
      </c>
      <c r="AQ341" s="11" t="s">
        <v>413</v>
      </c>
      <c r="AR341">
        <f t="shared" si="9"/>
        <v>75624144</v>
      </c>
    </row>
    <row r="342" spans="42:44" x14ac:dyDescent="0.25">
      <c r="AP342" s="11" t="s">
        <v>1735</v>
      </c>
      <c r="AQ342" s="11" t="s">
        <v>145</v>
      </c>
      <c r="AR342">
        <f t="shared" si="9"/>
        <v>97122599</v>
      </c>
    </row>
    <row r="343" spans="42:44" x14ac:dyDescent="0.25">
      <c r="AP343" s="11" t="s">
        <v>1736</v>
      </c>
      <c r="AQ343" s="11" t="s">
        <v>435</v>
      </c>
      <c r="AR343">
        <f t="shared" si="9"/>
        <v>423202</v>
      </c>
    </row>
    <row r="344" spans="42:44" x14ac:dyDescent="0.25">
      <c r="AP344" s="11" t="s">
        <v>1737</v>
      </c>
      <c r="AQ344" s="11" t="s">
        <v>108</v>
      </c>
      <c r="AR344">
        <f t="shared" si="9"/>
        <v>500205</v>
      </c>
    </row>
    <row r="345" spans="42:44" x14ac:dyDescent="0.25">
      <c r="AP345" s="11" t="s">
        <v>1738</v>
      </c>
      <c r="AQ345" s="11" t="s">
        <v>601</v>
      </c>
      <c r="AR345">
        <f t="shared" si="9"/>
        <v>3371</v>
      </c>
    </row>
    <row r="346" spans="42:44" x14ac:dyDescent="0.25">
      <c r="AP346" s="11" t="s">
        <v>1739</v>
      </c>
      <c r="AQ346" s="11" t="s">
        <v>660</v>
      </c>
      <c r="AR346">
        <f t="shared" si="9"/>
        <v>501311</v>
      </c>
    </row>
    <row r="347" spans="42:44" x14ac:dyDescent="0.25">
      <c r="AP347" s="11" t="s">
        <v>1740</v>
      </c>
      <c r="AQ347" s="11" t="s">
        <v>221</v>
      </c>
      <c r="AR347">
        <f t="shared" si="9"/>
        <v>500162</v>
      </c>
    </row>
    <row r="348" spans="42:44" x14ac:dyDescent="0.25">
      <c r="AP348" s="11" t="s">
        <v>1741</v>
      </c>
      <c r="AQ348" s="11" t="s">
        <v>597</v>
      </c>
      <c r="AR348">
        <f t="shared" si="9"/>
        <v>3358</v>
      </c>
    </row>
    <row r="349" spans="42:44" x14ac:dyDescent="0.25">
      <c r="AP349" s="11" t="s">
        <v>1742</v>
      </c>
      <c r="AQ349" s="11" t="s">
        <v>254</v>
      </c>
      <c r="AR349">
        <f t="shared" si="9"/>
        <v>501209</v>
      </c>
    </row>
    <row r="350" spans="42:44" x14ac:dyDescent="0.25">
      <c r="AP350" s="11" t="s">
        <v>1743</v>
      </c>
      <c r="AQ350" s="11" t="s">
        <v>344</v>
      </c>
      <c r="AR350">
        <f t="shared" si="9"/>
        <v>501258</v>
      </c>
    </row>
    <row r="351" spans="42:44" x14ac:dyDescent="0.25">
      <c r="AP351" s="11" t="s">
        <v>1744</v>
      </c>
      <c r="AQ351" s="11" t="s">
        <v>1745</v>
      </c>
      <c r="AR351">
        <f t="shared" si="9"/>
        <v>600027</v>
      </c>
    </row>
    <row r="352" spans="42:44" x14ac:dyDescent="0.25">
      <c r="AP352" s="11" t="s">
        <v>1746</v>
      </c>
      <c r="AQ352" s="11" t="s">
        <v>170</v>
      </c>
      <c r="AR352">
        <f t="shared" si="9"/>
        <v>404532</v>
      </c>
    </row>
    <row r="353" spans="42:44" x14ac:dyDescent="0.25">
      <c r="AP353" s="11" t="s">
        <v>1747</v>
      </c>
      <c r="AQ353" s="11" t="s">
        <v>670</v>
      </c>
      <c r="AR353">
        <f t="shared" si="9"/>
        <v>3113</v>
      </c>
    </row>
    <row r="354" spans="42:44" x14ac:dyDescent="0.25">
      <c r="AP354" s="11" t="s">
        <v>1748</v>
      </c>
      <c r="AQ354" s="11" t="s">
        <v>369</v>
      </c>
      <c r="AR354">
        <f t="shared" si="9"/>
        <v>413156</v>
      </c>
    </row>
    <row r="355" spans="42:44" x14ac:dyDescent="0.25">
      <c r="AP355" s="11" t="s">
        <v>1749</v>
      </c>
      <c r="AQ355" s="11" t="s">
        <v>671</v>
      </c>
      <c r="AR355">
        <f t="shared" si="9"/>
        <v>3114</v>
      </c>
    </row>
    <row r="356" spans="42:44" x14ac:dyDescent="0.25">
      <c r="AP356" s="11" t="s">
        <v>1750</v>
      </c>
      <c r="AQ356" s="11" t="s">
        <v>1751</v>
      </c>
      <c r="AR356">
        <f t="shared" si="9"/>
        <v>407313</v>
      </c>
    </row>
    <row r="357" spans="42:44" x14ac:dyDescent="0.25">
      <c r="AP357" s="11" t="s">
        <v>1752</v>
      </c>
      <c r="AQ357" s="11" t="s">
        <v>688</v>
      </c>
      <c r="AR357">
        <f t="shared" si="9"/>
        <v>421185</v>
      </c>
    </row>
    <row r="358" spans="42:44" x14ac:dyDescent="0.25">
      <c r="AP358" s="11" t="s">
        <v>1753</v>
      </c>
      <c r="AQ358" s="11" t="s">
        <v>697</v>
      </c>
      <c r="AR358">
        <f t="shared" si="9"/>
        <v>421286</v>
      </c>
    </row>
    <row r="359" spans="42:44" x14ac:dyDescent="0.25">
      <c r="AP359" s="11" t="s">
        <v>1754</v>
      </c>
      <c r="AQ359" s="11" t="s">
        <v>279</v>
      </c>
      <c r="AR359">
        <f t="shared" si="9"/>
        <v>75155055</v>
      </c>
    </row>
    <row r="360" spans="42:44" x14ac:dyDescent="0.25">
      <c r="AP360" s="11" t="s">
        <v>1755</v>
      </c>
      <c r="AQ360" s="11" t="s">
        <v>677</v>
      </c>
      <c r="AR360">
        <f t="shared" si="9"/>
        <v>3561</v>
      </c>
    </row>
    <row r="361" spans="42:44" x14ac:dyDescent="0.25">
      <c r="AP361" s="11" t="s">
        <v>1756</v>
      </c>
      <c r="AQ361" s="11" t="s">
        <v>725</v>
      </c>
      <c r="AR361">
        <f t="shared" si="9"/>
        <v>450019</v>
      </c>
    </row>
    <row r="362" spans="42:44" x14ac:dyDescent="0.25">
      <c r="AP362" s="11" t="s">
        <v>1757</v>
      </c>
      <c r="AQ362" s="11" t="s">
        <v>399</v>
      </c>
      <c r="AR362">
        <f t="shared" si="9"/>
        <v>500898</v>
      </c>
    </row>
    <row r="363" spans="42:44" x14ac:dyDescent="0.25">
      <c r="AP363" s="11" t="s">
        <v>1758</v>
      </c>
      <c r="AQ363" s="11" t="s">
        <v>722</v>
      </c>
      <c r="AR363">
        <f t="shared" si="9"/>
        <v>421857</v>
      </c>
    </row>
    <row r="364" spans="42:44" x14ac:dyDescent="0.25">
      <c r="AP364" s="11" t="s">
        <v>1759</v>
      </c>
      <c r="AQ364" s="11" t="s">
        <v>144</v>
      </c>
      <c r="AR364">
        <f t="shared" si="9"/>
        <v>407303</v>
      </c>
    </row>
    <row r="365" spans="42:44" x14ac:dyDescent="0.25">
      <c r="AP365" s="11" t="s">
        <v>1760</v>
      </c>
      <c r="AQ365" s="11" t="s">
        <v>704</v>
      </c>
      <c r="AR365">
        <f t="shared" si="9"/>
        <v>421360</v>
      </c>
    </row>
    <row r="366" spans="42:44" x14ac:dyDescent="0.25">
      <c r="AP366" s="11" t="s">
        <v>1761</v>
      </c>
      <c r="AQ366" s="11" t="s">
        <v>689</v>
      </c>
      <c r="AR366">
        <f t="shared" si="9"/>
        <v>421191</v>
      </c>
    </row>
    <row r="367" spans="42:44" x14ac:dyDescent="0.25">
      <c r="AP367" s="11" t="s">
        <v>1762</v>
      </c>
      <c r="AQ367" s="11" t="s">
        <v>700</v>
      </c>
      <c r="AR367">
        <f t="shared" si="9"/>
        <v>421309</v>
      </c>
    </row>
    <row r="368" spans="42:44" x14ac:dyDescent="0.25">
      <c r="AP368" s="11" t="s">
        <v>1763</v>
      </c>
      <c r="AQ368" s="11" t="s">
        <v>711</v>
      </c>
      <c r="AR368">
        <f t="shared" si="9"/>
        <v>421662</v>
      </c>
    </row>
    <row r="369" spans="42:44" x14ac:dyDescent="0.25">
      <c r="AP369" s="11" t="s">
        <v>1764</v>
      </c>
      <c r="AQ369" s="11" t="s">
        <v>705</v>
      </c>
      <c r="AR369">
        <f t="shared" si="9"/>
        <v>421405</v>
      </c>
    </row>
    <row r="370" spans="42:44" x14ac:dyDescent="0.25">
      <c r="AP370" s="11" t="s">
        <v>1765</v>
      </c>
      <c r="AQ370" s="11" t="s">
        <v>710</v>
      </c>
      <c r="AR370">
        <f t="shared" si="9"/>
        <v>421606</v>
      </c>
    </row>
    <row r="371" spans="42:44" x14ac:dyDescent="0.25">
      <c r="AP371" s="11" t="s">
        <v>1766</v>
      </c>
      <c r="AQ371" s="11" t="s">
        <v>693</v>
      </c>
      <c r="AR371">
        <f t="shared" si="9"/>
        <v>421256</v>
      </c>
    </row>
    <row r="372" spans="42:44" x14ac:dyDescent="0.25">
      <c r="AP372" s="11" t="s">
        <v>1767</v>
      </c>
      <c r="AQ372" s="11" t="s">
        <v>701</v>
      </c>
      <c r="AR372">
        <f t="shared" si="9"/>
        <v>421330</v>
      </c>
    </row>
    <row r="373" spans="42:44" x14ac:dyDescent="0.25">
      <c r="AP373" s="11" t="s">
        <v>1768</v>
      </c>
      <c r="AQ373" s="11" t="s">
        <v>312</v>
      </c>
      <c r="AR373">
        <f t="shared" si="9"/>
        <v>407940</v>
      </c>
    </row>
    <row r="374" spans="42:44" x14ac:dyDescent="0.25">
      <c r="AP374" s="11" t="s">
        <v>1769</v>
      </c>
      <c r="AQ374" s="11" t="s">
        <v>714</v>
      </c>
      <c r="AR374">
        <f t="shared" si="9"/>
        <v>421773</v>
      </c>
    </row>
    <row r="375" spans="42:44" x14ac:dyDescent="0.25">
      <c r="AP375" s="11" t="s">
        <v>1770</v>
      </c>
      <c r="AQ375" s="11" t="s">
        <v>186</v>
      </c>
      <c r="AR375">
        <f t="shared" si="9"/>
        <v>413158</v>
      </c>
    </row>
    <row r="376" spans="42:44" x14ac:dyDescent="0.25">
      <c r="AP376" s="11" t="s">
        <v>1771</v>
      </c>
      <c r="AQ376" s="11" t="s">
        <v>673</v>
      </c>
      <c r="AR376">
        <f t="shared" si="9"/>
        <v>3443</v>
      </c>
    </row>
    <row r="377" spans="42:44" x14ac:dyDescent="0.25">
      <c r="AP377" s="11" t="s">
        <v>1772</v>
      </c>
      <c r="AQ377" s="11" t="s">
        <v>430</v>
      </c>
      <c r="AR377">
        <f t="shared" si="9"/>
        <v>413164</v>
      </c>
    </row>
    <row r="378" spans="42:44" x14ac:dyDescent="0.25">
      <c r="AP378" s="11" t="s">
        <v>1773</v>
      </c>
      <c r="AQ378" s="11" t="s">
        <v>724</v>
      </c>
      <c r="AR378">
        <f t="shared" si="9"/>
        <v>423355</v>
      </c>
    </row>
    <row r="379" spans="42:44" x14ac:dyDescent="0.25">
      <c r="AP379" s="11" t="s">
        <v>1774</v>
      </c>
      <c r="AQ379" s="11" t="s">
        <v>378</v>
      </c>
      <c r="AR379">
        <f t="shared" si="9"/>
        <v>423377</v>
      </c>
    </row>
    <row r="380" spans="42:44" x14ac:dyDescent="0.25">
      <c r="AP380" s="11" t="s">
        <v>1775</v>
      </c>
      <c r="AQ380" s="11" t="s">
        <v>453</v>
      </c>
      <c r="AR380">
        <f t="shared" si="9"/>
        <v>500984</v>
      </c>
    </row>
    <row r="381" spans="42:44" x14ac:dyDescent="0.25">
      <c r="AP381" s="11" t="s">
        <v>1776</v>
      </c>
      <c r="AQ381" s="11" t="s">
        <v>131</v>
      </c>
      <c r="AR381">
        <f t="shared" si="9"/>
        <v>421230</v>
      </c>
    </row>
    <row r="382" spans="42:44" x14ac:dyDescent="0.25">
      <c r="AP382" s="11" t="s">
        <v>1777</v>
      </c>
      <c r="AQ382" s="11" t="s">
        <v>674</v>
      </c>
      <c r="AR382">
        <f t="shared" si="9"/>
        <v>3449</v>
      </c>
    </row>
    <row r="383" spans="42:44" x14ac:dyDescent="0.25">
      <c r="AP383" s="11" t="s">
        <v>1778</v>
      </c>
      <c r="AQ383" s="11" t="s">
        <v>707</v>
      </c>
      <c r="AR383">
        <f t="shared" si="9"/>
        <v>421532</v>
      </c>
    </row>
    <row r="384" spans="42:44" x14ac:dyDescent="0.25">
      <c r="AP384" s="11" t="s">
        <v>1779</v>
      </c>
      <c r="AQ384" s="11" t="s">
        <v>734</v>
      </c>
      <c r="AR384">
        <f t="shared" si="9"/>
        <v>600023</v>
      </c>
    </row>
    <row r="385" spans="42:44" x14ac:dyDescent="0.25">
      <c r="AP385" s="11" t="s">
        <v>1780</v>
      </c>
      <c r="AQ385" s="11" t="s">
        <v>733</v>
      </c>
      <c r="AR385">
        <f t="shared" si="9"/>
        <v>600011</v>
      </c>
    </row>
    <row r="386" spans="42:44" x14ac:dyDescent="0.25">
      <c r="AP386" s="11" t="s">
        <v>1781</v>
      </c>
      <c r="AQ386" s="11" t="s">
        <v>672</v>
      </c>
      <c r="AR386">
        <f t="shared" si="9"/>
        <v>3121</v>
      </c>
    </row>
    <row r="387" spans="42:44" x14ac:dyDescent="0.25">
      <c r="AP387" s="11" t="s">
        <v>1782</v>
      </c>
      <c r="AQ387" s="11" t="s">
        <v>686</v>
      </c>
      <c r="AR387">
        <f t="shared" si="9"/>
        <v>421178</v>
      </c>
    </row>
    <row r="388" spans="42:44" x14ac:dyDescent="0.25">
      <c r="AP388" s="11" t="s">
        <v>1783</v>
      </c>
      <c r="AQ388" s="11" t="s">
        <v>121</v>
      </c>
      <c r="AR388">
        <f t="shared" si="9"/>
        <v>418031</v>
      </c>
    </row>
    <row r="389" spans="42:44" x14ac:dyDescent="0.25">
      <c r="AP389" s="11" t="s">
        <v>1784</v>
      </c>
      <c r="AQ389" s="11" t="s">
        <v>731</v>
      </c>
      <c r="AR389">
        <f t="shared" si="9"/>
        <v>501251</v>
      </c>
    </row>
    <row r="390" spans="42:44" x14ac:dyDescent="0.25">
      <c r="AP390" s="11" t="s">
        <v>1785</v>
      </c>
      <c r="AQ390" s="11" t="s">
        <v>122</v>
      </c>
      <c r="AR390">
        <f t="shared" si="9"/>
        <v>501199</v>
      </c>
    </row>
    <row r="391" spans="42:44" x14ac:dyDescent="0.25">
      <c r="AP391" s="11" t="s">
        <v>1786</v>
      </c>
      <c r="AQ391" s="11" t="s">
        <v>717</v>
      </c>
      <c r="AR391">
        <f t="shared" ref="AR391:AR454" si="10">AP391*1</f>
        <v>421798</v>
      </c>
    </row>
    <row r="392" spans="42:44" x14ac:dyDescent="0.25">
      <c r="AP392" s="11" t="s">
        <v>1787</v>
      </c>
      <c r="AQ392" s="11" t="s">
        <v>696</v>
      </c>
      <c r="AR392">
        <f t="shared" si="10"/>
        <v>421277</v>
      </c>
    </row>
    <row r="393" spans="42:44" x14ac:dyDescent="0.25">
      <c r="AP393" s="11" t="s">
        <v>1788</v>
      </c>
      <c r="AQ393" s="11" t="s">
        <v>685</v>
      </c>
      <c r="AR393">
        <f t="shared" si="10"/>
        <v>421170</v>
      </c>
    </row>
    <row r="394" spans="42:44" x14ac:dyDescent="0.25">
      <c r="AP394" s="11" t="s">
        <v>1789</v>
      </c>
      <c r="AQ394" s="11" t="s">
        <v>712</v>
      </c>
      <c r="AR394">
        <f t="shared" si="10"/>
        <v>421719</v>
      </c>
    </row>
    <row r="395" spans="42:44" x14ac:dyDescent="0.25">
      <c r="AP395" s="11" t="s">
        <v>1790</v>
      </c>
      <c r="AQ395" s="11" t="s">
        <v>727</v>
      </c>
      <c r="AR395">
        <f t="shared" si="10"/>
        <v>500123</v>
      </c>
    </row>
    <row r="396" spans="42:44" x14ac:dyDescent="0.25">
      <c r="AP396" s="11" t="s">
        <v>1791</v>
      </c>
      <c r="AQ396" s="11" t="s">
        <v>356</v>
      </c>
      <c r="AR396">
        <f t="shared" si="10"/>
        <v>75725088</v>
      </c>
    </row>
    <row r="397" spans="42:44" x14ac:dyDescent="0.25">
      <c r="AP397" s="11" t="s">
        <v>1792</v>
      </c>
      <c r="AQ397" s="11" t="s">
        <v>691</v>
      </c>
      <c r="AR397">
        <f t="shared" si="10"/>
        <v>421227</v>
      </c>
    </row>
    <row r="398" spans="42:44" x14ac:dyDescent="0.25">
      <c r="AP398" s="11" t="s">
        <v>1793</v>
      </c>
      <c r="AQ398" s="11" t="s">
        <v>695</v>
      </c>
      <c r="AR398">
        <f t="shared" si="10"/>
        <v>421273</v>
      </c>
    </row>
    <row r="399" spans="42:44" x14ac:dyDescent="0.25">
      <c r="AP399" s="11" t="s">
        <v>1794</v>
      </c>
      <c r="AQ399" s="11" t="s">
        <v>143</v>
      </c>
      <c r="AR399">
        <f t="shared" si="10"/>
        <v>423329</v>
      </c>
    </row>
    <row r="400" spans="42:44" x14ac:dyDescent="0.25">
      <c r="AP400" s="11" t="s">
        <v>1795</v>
      </c>
      <c r="AQ400" s="11" t="s">
        <v>699</v>
      </c>
      <c r="AR400">
        <f t="shared" si="10"/>
        <v>421307</v>
      </c>
    </row>
    <row r="401" spans="42:44" x14ac:dyDescent="0.25">
      <c r="AP401" s="11" t="s">
        <v>1796</v>
      </c>
      <c r="AQ401" s="11" t="s">
        <v>737</v>
      </c>
      <c r="AR401">
        <f t="shared" si="10"/>
        <v>8005</v>
      </c>
    </row>
    <row r="402" spans="42:44" x14ac:dyDescent="0.25">
      <c r="AP402" s="11" t="s">
        <v>1797</v>
      </c>
      <c r="AQ402" s="11" t="s">
        <v>138</v>
      </c>
      <c r="AR402">
        <f t="shared" si="10"/>
        <v>43287258</v>
      </c>
    </row>
    <row r="403" spans="42:44" x14ac:dyDescent="0.25">
      <c r="AP403" s="11" t="s">
        <v>1798</v>
      </c>
      <c r="AQ403" s="11" t="s">
        <v>368</v>
      </c>
      <c r="AR403">
        <f t="shared" si="10"/>
        <v>413112</v>
      </c>
    </row>
    <row r="404" spans="42:44" x14ac:dyDescent="0.25">
      <c r="AP404" s="11" t="s">
        <v>1799</v>
      </c>
      <c r="AQ404" s="11" t="s">
        <v>736</v>
      </c>
      <c r="AR404">
        <f t="shared" si="10"/>
        <v>8004</v>
      </c>
    </row>
    <row r="405" spans="42:44" x14ac:dyDescent="0.25">
      <c r="AP405" s="11" t="s">
        <v>1800</v>
      </c>
      <c r="AQ405" s="11" t="s">
        <v>432</v>
      </c>
      <c r="AR405">
        <f t="shared" si="10"/>
        <v>418159</v>
      </c>
    </row>
    <row r="406" spans="42:44" x14ac:dyDescent="0.25">
      <c r="AP406" s="11" t="s">
        <v>1801</v>
      </c>
      <c r="AQ406" s="11" t="s">
        <v>715</v>
      </c>
      <c r="AR406">
        <f t="shared" si="10"/>
        <v>421774</v>
      </c>
    </row>
    <row r="407" spans="42:44" x14ac:dyDescent="0.25">
      <c r="AP407" s="11" t="s">
        <v>1802</v>
      </c>
      <c r="AQ407" s="11" t="s">
        <v>730</v>
      </c>
      <c r="AR407">
        <f t="shared" si="10"/>
        <v>501040</v>
      </c>
    </row>
    <row r="408" spans="42:44" x14ac:dyDescent="0.25">
      <c r="AP408" s="11" t="s">
        <v>1803</v>
      </c>
      <c r="AQ408" s="11" t="s">
        <v>436</v>
      </c>
      <c r="AR408">
        <f t="shared" si="10"/>
        <v>423349</v>
      </c>
    </row>
    <row r="409" spans="42:44" x14ac:dyDescent="0.25">
      <c r="AP409" s="11" t="s">
        <v>1804</v>
      </c>
      <c r="AQ409" s="11" t="s">
        <v>166</v>
      </c>
      <c r="AR409">
        <f t="shared" si="10"/>
        <v>39539539</v>
      </c>
    </row>
    <row r="410" spans="42:44" x14ac:dyDescent="0.25">
      <c r="AP410" s="11" t="s">
        <v>1805</v>
      </c>
      <c r="AQ410" s="11" t="s">
        <v>676</v>
      </c>
      <c r="AR410">
        <f t="shared" si="10"/>
        <v>3522</v>
      </c>
    </row>
    <row r="411" spans="42:44" x14ac:dyDescent="0.25">
      <c r="AP411" s="11" t="s">
        <v>1806</v>
      </c>
      <c r="AQ411" s="11" t="s">
        <v>698</v>
      </c>
      <c r="AR411">
        <f t="shared" si="10"/>
        <v>421292</v>
      </c>
    </row>
    <row r="412" spans="42:44" x14ac:dyDescent="0.25">
      <c r="AP412" s="11" t="s">
        <v>1807</v>
      </c>
      <c r="AQ412" s="11" t="s">
        <v>202</v>
      </c>
      <c r="AR412">
        <f t="shared" si="10"/>
        <v>423328</v>
      </c>
    </row>
    <row r="413" spans="42:44" x14ac:dyDescent="0.25">
      <c r="AP413" s="11" t="s">
        <v>1808</v>
      </c>
      <c r="AQ413" s="11" t="s">
        <v>682</v>
      </c>
      <c r="AR413">
        <f t="shared" si="10"/>
        <v>421072</v>
      </c>
    </row>
    <row r="414" spans="42:44" x14ac:dyDescent="0.25">
      <c r="AP414" s="11" t="s">
        <v>1809</v>
      </c>
      <c r="AQ414" s="11" t="s">
        <v>162</v>
      </c>
      <c r="AR414">
        <f t="shared" si="10"/>
        <v>380008</v>
      </c>
    </row>
    <row r="415" spans="42:44" x14ac:dyDescent="0.25">
      <c r="AP415" s="11" t="s">
        <v>1810</v>
      </c>
      <c r="AQ415" s="11" t="s">
        <v>480</v>
      </c>
      <c r="AR415">
        <f t="shared" si="10"/>
        <v>423336</v>
      </c>
    </row>
    <row r="416" spans="42:44" x14ac:dyDescent="0.25">
      <c r="AP416" s="11" t="s">
        <v>1811</v>
      </c>
      <c r="AQ416" s="11" t="s">
        <v>690</v>
      </c>
      <c r="AR416">
        <f t="shared" si="10"/>
        <v>421223</v>
      </c>
    </row>
    <row r="417" spans="42:44" x14ac:dyDescent="0.25">
      <c r="AP417" s="11" t="s">
        <v>1812</v>
      </c>
      <c r="AQ417" s="11" t="s">
        <v>126</v>
      </c>
      <c r="AR417">
        <f t="shared" si="10"/>
        <v>98928802</v>
      </c>
    </row>
    <row r="418" spans="42:44" x14ac:dyDescent="0.25">
      <c r="AP418" s="11" t="s">
        <v>1813</v>
      </c>
      <c r="AQ418" s="11" t="s">
        <v>716</v>
      </c>
      <c r="AR418">
        <f t="shared" si="10"/>
        <v>421792</v>
      </c>
    </row>
    <row r="419" spans="42:44" x14ac:dyDescent="0.25">
      <c r="AP419" s="11" t="s">
        <v>1814</v>
      </c>
      <c r="AQ419" s="11" t="s">
        <v>448</v>
      </c>
      <c r="AR419">
        <f t="shared" si="10"/>
        <v>500728</v>
      </c>
    </row>
    <row r="420" spans="42:44" x14ac:dyDescent="0.25">
      <c r="AP420" s="11" t="s">
        <v>1815</v>
      </c>
      <c r="AQ420" s="11" t="s">
        <v>226</v>
      </c>
      <c r="AR420">
        <f t="shared" si="10"/>
        <v>500278</v>
      </c>
    </row>
    <row r="421" spans="42:44" x14ac:dyDescent="0.25">
      <c r="AP421" s="11" t="s">
        <v>1816</v>
      </c>
      <c r="AQ421" s="11" t="s">
        <v>718</v>
      </c>
      <c r="AR421">
        <f t="shared" si="10"/>
        <v>421817</v>
      </c>
    </row>
    <row r="422" spans="42:44" x14ac:dyDescent="0.25">
      <c r="AP422" s="11" t="s">
        <v>1817</v>
      </c>
      <c r="AQ422" s="11" t="s">
        <v>422</v>
      </c>
      <c r="AR422">
        <f t="shared" si="10"/>
        <v>98137722</v>
      </c>
    </row>
    <row r="423" spans="42:44" x14ac:dyDescent="0.25">
      <c r="AP423" s="11" t="s">
        <v>1818</v>
      </c>
      <c r="AQ423" s="11" t="s">
        <v>196</v>
      </c>
      <c r="AR423">
        <f t="shared" si="10"/>
        <v>420042</v>
      </c>
    </row>
    <row r="424" spans="42:44" x14ac:dyDescent="0.25">
      <c r="AP424" s="11" t="s">
        <v>1819</v>
      </c>
      <c r="AQ424" s="11" t="s">
        <v>708</v>
      </c>
      <c r="AR424">
        <f t="shared" si="10"/>
        <v>421544</v>
      </c>
    </row>
    <row r="425" spans="42:44" x14ac:dyDescent="0.25">
      <c r="AP425" s="11" t="s">
        <v>1820</v>
      </c>
      <c r="AQ425" s="11" t="s">
        <v>365</v>
      </c>
      <c r="AR425">
        <f t="shared" si="10"/>
        <v>404522</v>
      </c>
    </row>
    <row r="426" spans="42:44" x14ac:dyDescent="0.25">
      <c r="AP426" s="11" t="s">
        <v>1821</v>
      </c>
      <c r="AQ426" s="11" t="s">
        <v>474</v>
      </c>
      <c r="AR426">
        <f t="shared" si="10"/>
        <v>413009</v>
      </c>
    </row>
    <row r="427" spans="42:44" x14ac:dyDescent="0.25">
      <c r="AP427" s="11" t="s">
        <v>1822</v>
      </c>
      <c r="AQ427" s="11" t="s">
        <v>505</v>
      </c>
      <c r="AR427">
        <f t="shared" si="10"/>
        <v>86411022</v>
      </c>
    </row>
    <row r="428" spans="42:44" x14ac:dyDescent="0.25">
      <c r="AP428" s="11" t="s">
        <v>1823</v>
      </c>
      <c r="AQ428" s="11" t="s">
        <v>119</v>
      </c>
      <c r="AR428">
        <f t="shared" si="10"/>
        <v>413141</v>
      </c>
    </row>
    <row r="429" spans="42:44" x14ac:dyDescent="0.25">
      <c r="AP429" s="11" t="s">
        <v>1824</v>
      </c>
      <c r="AQ429" s="11" t="s">
        <v>692</v>
      </c>
      <c r="AR429">
        <f t="shared" si="10"/>
        <v>421248</v>
      </c>
    </row>
    <row r="430" spans="42:44" x14ac:dyDescent="0.25">
      <c r="AP430" s="11" t="s">
        <v>1825</v>
      </c>
      <c r="AQ430" s="11" t="s">
        <v>179</v>
      </c>
      <c r="AR430">
        <f t="shared" si="10"/>
        <v>408320</v>
      </c>
    </row>
    <row r="431" spans="42:44" x14ac:dyDescent="0.25">
      <c r="AP431" s="11" t="s">
        <v>1826</v>
      </c>
      <c r="AQ431" s="11" t="s">
        <v>410</v>
      </c>
      <c r="AR431">
        <f t="shared" si="10"/>
        <v>63416900</v>
      </c>
    </row>
    <row r="432" spans="42:44" x14ac:dyDescent="0.25">
      <c r="AP432" s="11" t="s">
        <v>1827</v>
      </c>
      <c r="AQ432" s="11" t="s">
        <v>228</v>
      </c>
      <c r="AR432">
        <f t="shared" si="10"/>
        <v>500307</v>
      </c>
    </row>
    <row r="433" spans="42:44" x14ac:dyDescent="0.25">
      <c r="AP433" s="11" t="s">
        <v>1828</v>
      </c>
      <c r="AQ433" s="11" t="s">
        <v>460</v>
      </c>
      <c r="AR433">
        <f t="shared" si="10"/>
        <v>501306</v>
      </c>
    </row>
    <row r="434" spans="42:44" x14ac:dyDescent="0.25">
      <c r="AP434" s="11" t="s">
        <v>1829</v>
      </c>
      <c r="AQ434" s="11" t="s">
        <v>703</v>
      </c>
      <c r="AR434">
        <f t="shared" si="10"/>
        <v>421346</v>
      </c>
    </row>
    <row r="435" spans="42:44" x14ac:dyDescent="0.25">
      <c r="AP435" s="11" t="s">
        <v>1830</v>
      </c>
      <c r="AQ435" s="11" t="s">
        <v>683</v>
      </c>
      <c r="AR435">
        <f t="shared" si="10"/>
        <v>421147</v>
      </c>
    </row>
    <row r="436" spans="42:44" x14ac:dyDescent="0.25">
      <c r="AP436" s="11" t="s">
        <v>1831</v>
      </c>
      <c r="AQ436" s="11" t="s">
        <v>465</v>
      </c>
      <c r="AR436">
        <f t="shared" si="10"/>
        <v>75868011</v>
      </c>
    </row>
    <row r="437" spans="42:44" x14ac:dyDescent="0.25">
      <c r="AP437" s="11" t="s">
        <v>1832</v>
      </c>
      <c r="AQ437" s="11" t="s">
        <v>738</v>
      </c>
      <c r="AR437">
        <f t="shared" si="10"/>
        <v>98624188</v>
      </c>
    </row>
    <row r="438" spans="42:44" x14ac:dyDescent="0.25">
      <c r="AP438" s="11" t="s">
        <v>1833</v>
      </c>
      <c r="AQ438" s="11" t="s">
        <v>728</v>
      </c>
      <c r="AR438">
        <f t="shared" si="10"/>
        <v>500506</v>
      </c>
    </row>
    <row r="439" spans="42:44" x14ac:dyDescent="0.25">
      <c r="AP439" s="11" t="s">
        <v>1834</v>
      </c>
      <c r="AQ439" s="11" t="s">
        <v>681</v>
      </c>
      <c r="AR439">
        <f t="shared" si="10"/>
        <v>421011</v>
      </c>
    </row>
    <row r="440" spans="42:44" x14ac:dyDescent="0.25">
      <c r="AP440" s="11" t="s">
        <v>1835</v>
      </c>
      <c r="AQ440" s="11" t="s">
        <v>478</v>
      </c>
      <c r="AR440">
        <f t="shared" si="10"/>
        <v>423050</v>
      </c>
    </row>
    <row r="441" spans="42:44" x14ac:dyDescent="0.25">
      <c r="AP441" s="11" t="s">
        <v>1836</v>
      </c>
      <c r="AQ441" s="11" t="s">
        <v>709</v>
      </c>
      <c r="AR441">
        <f t="shared" si="10"/>
        <v>421547</v>
      </c>
    </row>
    <row r="442" spans="42:44" x14ac:dyDescent="0.25">
      <c r="AP442" s="11" t="s">
        <v>1837</v>
      </c>
      <c r="AQ442" s="11" t="s">
        <v>687</v>
      </c>
      <c r="AR442">
        <f t="shared" si="10"/>
        <v>421181</v>
      </c>
    </row>
    <row r="443" spans="42:44" x14ac:dyDescent="0.25">
      <c r="AP443" s="11" t="s">
        <v>1838</v>
      </c>
      <c r="AQ443" s="11" t="s">
        <v>1839</v>
      </c>
      <c r="AR443">
        <f t="shared" si="10"/>
        <v>421860</v>
      </c>
    </row>
    <row r="444" spans="42:44" x14ac:dyDescent="0.25">
      <c r="AP444" s="11" t="s">
        <v>1840</v>
      </c>
      <c r="AQ444" s="11" t="s">
        <v>315</v>
      </c>
      <c r="AR444">
        <f t="shared" si="10"/>
        <v>413111</v>
      </c>
    </row>
    <row r="445" spans="42:44" x14ac:dyDescent="0.25">
      <c r="AP445" s="11" t="s">
        <v>1841</v>
      </c>
      <c r="AQ445" s="11" t="s">
        <v>266</v>
      </c>
      <c r="AR445">
        <f t="shared" si="10"/>
        <v>59435503</v>
      </c>
    </row>
    <row r="446" spans="42:44" x14ac:dyDescent="0.25">
      <c r="AP446" s="11" t="s">
        <v>1842</v>
      </c>
      <c r="AQ446" s="11" t="s">
        <v>321</v>
      </c>
      <c r="AR446">
        <f t="shared" si="10"/>
        <v>423308</v>
      </c>
    </row>
    <row r="447" spans="42:44" x14ac:dyDescent="0.25">
      <c r="AP447" s="11" t="s">
        <v>1843</v>
      </c>
      <c r="AQ447" s="11" t="s">
        <v>679</v>
      </c>
      <c r="AR447">
        <f t="shared" si="10"/>
        <v>4000</v>
      </c>
    </row>
    <row r="448" spans="42:44" x14ac:dyDescent="0.25">
      <c r="AP448" s="11" t="s">
        <v>1844</v>
      </c>
      <c r="AQ448" s="11" t="s">
        <v>1845</v>
      </c>
      <c r="AR448">
        <f t="shared" si="10"/>
        <v>3451</v>
      </c>
    </row>
    <row r="449" spans="42:44" x14ac:dyDescent="0.25">
      <c r="AP449" s="11" t="s">
        <v>1846</v>
      </c>
      <c r="AQ449" s="11" t="s">
        <v>499</v>
      </c>
      <c r="AR449">
        <f t="shared" si="10"/>
        <v>501324</v>
      </c>
    </row>
    <row r="450" spans="42:44" x14ac:dyDescent="0.25">
      <c r="AP450" s="11" t="s">
        <v>1847</v>
      </c>
      <c r="AQ450" s="11" t="s">
        <v>702</v>
      </c>
      <c r="AR450">
        <f t="shared" si="10"/>
        <v>421338</v>
      </c>
    </row>
    <row r="451" spans="42:44" x14ac:dyDescent="0.25">
      <c r="AP451" s="11" t="s">
        <v>1848</v>
      </c>
      <c r="AQ451" s="11" t="s">
        <v>720</v>
      </c>
      <c r="AR451">
        <f t="shared" si="10"/>
        <v>421841</v>
      </c>
    </row>
    <row r="452" spans="42:44" x14ac:dyDescent="0.25">
      <c r="AP452" s="11" t="s">
        <v>1849</v>
      </c>
      <c r="AQ452" s="11" t="s">
        <v>694</v>
      </c>
      <c r="AR452">
        <f t="shared" si="10"/>
        <v>421272</v>
      </c>
    </row>
    <row r="453" spans="42:44" x14ac:dyDescent="0.25">
      <c r="AP453" s="11" t="s">
        <v>1850</v>
      </c>
      <c r="AQ453" s="11" t="s">
        <v>684</v>
      </c>
      <c r="AR453">
        <f t="shared" si="10"/>
        <v>421155</v>
      </c>
    </row>
    <row r="454" spans="42:44" x14ac:dyDescent="0.25">
      <c r="AP454" s="11" t="s">
        <v>1851</v>
      </c>
      <c r="AQ454" s="11" t="s">
        <v>409</v>
      </c>
      <c r="AR454">
        <f t="shared" si="10"/>
        <v>59651112</v>
      </c>
    </row>
    <row r="455" spans="42:44" x14ac:dyDescent="0.25">
      <c r="AP455" s="11" t="s">
        <v>1852</v>
      </c>
      <c r="AQ455" s="11" t="s">
        <v>431</v>
      </c>
      <c r="AR455">
        <f t="shared" ref="AR455:AR518" si="11">AP455*1</f>
        <v>418158</v>
      </c>
    </row>
    <row r="456" spans="42:44" x14ac:dyDescent="0.25">
      <c r="AP456" s="11" t="s">
        <v>1853</v>
      </c>
      <c r="AQ456" s="11" t="s">
        <v>729</v>
      </c>
      <c r="AR456">
        <f t="shared" si="11"/>
        <v>500631</v>
      </c>
    </row>
    <row r="457" spans="42:44" x14ac:dyDescent="0.25">
      <c r="AP457" s="11" t="s">
        <v>1844</v>
      </c>
      <c r="AQ457" s="11" t="s">
        <v>675</v>
      </c>
      <c r="AR457">
        <f t="shared" si="11"/>
        <v>3451</v>
      </c>
    </row>
    <row r="458" spans="42:44" x14ac:dyDescent="0.25">
      <c r="AP458" s="11" t="s">
        <v>1854</v>
      </c>
      <c r="AQ458" s="11" t="s">
        <v>713</v>
      </c>
      <c r="AR458">
        <f t="shared" si="11"/>
        <v>421747</v>
      </c>
    </row>
    <row r="459" spans="42:44" x14ac:dyDescent="0.25">
      <c r="AP459" s="11" t="s">
        <v>1855</v>
      </c>
      <c r="AQ459" s="11" t="s">
        <v>726</v>
      </c>
      <c r="AR459">
        <f t="shared" si="11"/>
        <v>500066</v>
      </c>
    </row>
    <row r="460" spans="42:44" x14ac:dyDescent="0.25">
      <c r="AP460" s="11" t="s">
        <v>1856</v>
      </c>
      <c r="AQ460" s="11" t="s">
        <v>1027</v>
      </c>
      <c r="AR460">
        <f t="shared" si="11"/>
        <v>421742</v>
      </c>
    </row>
    <row r="461" spans="42:44" x14ac:dyDescent="0.25">
      <c r="AP461" s="11" t="s">
        <v>1857</v>
      </c>
      <c r="AQ461" s="11" t="s">
        <v>328</v>
      </c>
      <c r="AR461">
        <f t="shared" si="11"/>
        <v>426006</v>
      </c>
    </row>
    <row r="462" spans="42:44" x14ac:dyDescent="0.25">
      <c r="AP462" s="11" t="s">
        <v>1858</v>
      </c>
      <c r="AQ462" s="11" t="s">
        <v>680</v>
      </c>
      <c r="AR462">
        <f t="shared" si="11"/>
        <v>418041</v>
      </c>
    </row>
    <row r="463" spans="42:44" x14ac:dyDescent="0.25">
      <c r="AP463" s="11" t="s">
        <v>1859</v>
      </c>
      <c r="AQ463" s="11" t="s">
        <v>721</v>
      </c>
      <c r="AR463">
        <f t="shared" si="11"/>
        <v>421849</v>
      </c>
    </row>
    <row r="464" spans="42:44" x14ac:dyDescent="0.25">
      <c r="AP464" s="11" t="s">
        <v>1860</v>
      </c>
      <c r="AQ464" s="11" t="s">
        <v>282</v>
      </c>
      <c r="AR464">
        <f t="shared" si="11"/>
        <v>75529100</v>
      </c>
    </row>
    <row r="465" spans="42:44" x14ac:dyDescent="0.25">
      <c r="AP465" s="11" t="s">
        <v>1861</v>
      </c>
      <c r="AQ465" s="11" t="s">
        <v>591</v>
      </c>
      <c r="AR465">
        <f t="shared" si="11"/>
        <v>86522600</v>
      </c>
    </row>
    <row r="466" spans="42:44" x14ac:dyDescent="0.25">
      <c r="AP466" s="11" t="s">
        <v>1862</v>
      </c>
      <c r="AQ466" s="11" t="s">
        <v>735</v>
      </c>
      <c r="AR466">
        <f t="shared" si="11"/>
        <v>62211484</v>
      </c>
    </row>
    <row r="467" spans="42:44" x14ac:dyDescent="0.25">
      <c r="AP467" s="11" t="s">
        <v>1863</v>
      </c>
      <c r="AQ467" s="11" t="s">
        <v>216</v>
      </c>
      <c r="AR467">
        <f t="shared" si="11"/>
        <v>500038</v>
      </c>
    </row>
    <row r="468" spans="42:44" x14ac:dyDescent="0.25">
      <c r="AP468" s="11" t="s">
        <v>1864</v>
      </c>
      <c r="AQ468" s="11" t="s">
        <v>732</v>
      </c>
      <c r="AR468">
        <f t="shared" si="11"/>
        <v>501338</v>
      </c>
    </row>
    <row r="469" spans="42:44" x14ac:dyDescent="0.25">
      <c r="AP469" s="11" t="s">
        <v>1865</v>
      </c>
      <c r="AQ469" s="11" t="s">
        <v>467</v>
      </c>
      <c r="AR469">
        <f t="shared" si="11"/>
        <v>86427866</v>
      </c>
    </row>
    <row r="470" spans="42:44" x14ac:dyDescent="0.25">
      <c r="AP470" s="11" t="s">
        <v>1866</v>
      </c>
      <c r="AQ470" s="11" t="s">
        <v>719</v>
      </c>
      <c r="AR470">
        <f t="shared" si="11"/>
        <v>421826</v>
      </c>
    </row>
    <row r="471" spans="42:44" x14ac:dyDescent="0.25">
      <c r="AP471" s="11" t="s">
        <v>1867</v>
      </c>
      <c r="AQ471" s="11" t="s">
        <v>706</v>
      </c>
      <c r="AR471">
        <f t="shared" si="11"/>
        <v>421530</v>
      </c>
    </row>
    <row r="472" spans="42:44" x14ac:dyDescent="0.25">
      <c r="AP472" s="11" t="s">
        <v>1868</v>
      </c>
      <c r="AQ472" s="11" t="s">
        <v>201</v>
      </c>
      <c r="AR472">
        <f t="shared" si="11"/>
        <v>423210</v>
      </c>
    </row>
    <row r="473" spans="42:44" x14ac:dyDescent="0.25">
      <c r="AP473" s="11" t="s">
        <v>1869</v>
      </c>
      <c r="AQ473" s="11" t="s">
        <v>296</v>
      </c>
      <c r="AR473">
        <f t="shared" si="11"/>
        <v>97429651</v>
      </c>
    </row>
    <row r="474" spans="42:44" x14ac:dyDescent="0.25">
      <c r="AP474" s="11" t="s">
        <v>1870</v>
      </c>
      <c r="AQ474" s="11" t="s">
        <v>742</v>
      </c>
      <c r="AR474">
        <f t="shared" si="11"/>
        <v>3536</v>
      </c>
    </row>
    <row r="475" spans="42:44" x14ac:dyDescent="0.25">
      <c r="AP475" s="11" t="s">
        <v>1871</v>
      </c>
      <c r="AQ475" s="11" t="s">
        <v>757</v>
      </c>
      <c r="AR475">
        <f t="shared" si="11"/>
        <v>421280</v>
      </c>
    </row>
    <row r="476" spans="42:44" x14ac:dyDescent="0.25">
      <c r="AP476" s="11" t="s">
        <v>1872</v>
      </c>
      <c r="AQ476" s="11" t="s">
        <v>770</v>
      </c>
      <c r="AR476">
        <f t="shared" si="11"/>
        <v>421731</v>
      </c>
    </row>
    <row r="477" spans="42:44" x14ac:dyDescent="0.25">
      <c r="AP477" s="11" t="s">
        <v>1873</v>
      </c>
      <c r="AQ477" s="11" t="s">
        <v>752</v>
      </c>
      <c r="AR477">
        <f t="shared" si="11"/>
        <v>421192</v>
      </c>
    </row>
    <row r="478" spans="42:44" x14ac:dyDescent="0.25">
      <c r="AP478" s="11" t="s">
        <v>1874</v>
      </c>
      <c r="AQ478" s="11" t="s">
        <v>746</v>
      </c>
      <c r="AR478">
        <f t="shared" si="11"/>
        <v>418072</v>
      </c>
    </row>
    <row r="479" spans="42:44" x14ac:dyDescent="0.25">
      <c r="AP479" s="11" t="s">
        <v>1875</v>
      </c>
      <c r="AQ479" s="11" t="s">
        <v>383</v>
      </c>
      <c r="AR479">
        <f t="shared" si="11"/>
        <v>48146645</v>
      </c>
    </row>
    <row r="480" spans="42:44" x14ac:dyDescent="0.25">
      <c r="AP480" s="11" t="s">
        <v>1876</v>
      </c>
      <c r="AQ480" s="11" t="s">
        <v>777</v>
      </c>
      <c r="AR480">
        <f t="shared" si="11"/>
        <v>500758</v>
      </c>
    </row>
    <row r="481" spans="42:44" x14ac:dyDescent="0.25">
      <c r="AP481" s="11" t="s">
        <v>1877</v>
      </c>
      <c r="AQ481" s="11" t="s">
        <v>773</v>
      </c>
      <c r="AR481">
        <f t="shared" si="11"/>
        <v>500060</v>
      </c>
    </row>
    <row r="482" spans="42:44" x14ac:dyDescent="0.25">
      <c r="AP482" s="11" t="s">
        <v>1878</v>
      </c>
      <c r="AQ482" s="11" t="s">
        <v>161</v>
      </c>
      <c r="AR482">
        <f t="shared" si="11"/>
        <v>380001</v>
      </c>
    </row>
    <row r="483" spans="42:44" x14ac:dyDescent="0.25">
      <c r="AP483" s="11" t="s">
        <v>1879</v>
      </c>
      <c r="AQ483" s="11" t="s">
        <v>741</v>
      </c>
      <c r="AR483">
        <f t="shared" si="11"/>
        <v>3524</v>
      </c>
    </row>
    <row r="484" spans="42:44" x14ac:dyDescent="0.25">
      <c r="AP484" s="11" t="s">
        <v>1880</v>
      </c>
      <c r="AQ484" s="11" t="s">
        <v>747</v>
      </c>
      <c r="AR484">
        <f t="shared" si="11"/>
        <v>421028</v>
      </c>
    </row>
    <row r="485" spans="42:44" x14ac:dyDescent="0.25">
      <c r="AP485" s="11" t="s">
        <v>1881</v>
      </c>
      <c r="AQ485" s="11" t="s">
        <v>748</v>
      </c>
      <c r="AR485">
        <f t="shared" si="11"/>
        <v>421094</v>
      </c>
    </row>
    <row r="486" spans="42:44" x14ac:dyDescent="0.25">
      <c r="AP486" s="11" t="s">
        <v>1882</v>
      </c>
      <c r="AQ486" s="11" t="s">
        <v>501</v>
      </c>
      <c r="AR486">
        <f t="shared" si="11"/>
        <v>63623913</v>
      </c>
    </row>
    <row r="487" spans="42:44" x14ac:dyDescent="0.25">
      <c r="AP487" s="11" t="s">
        <v>1883</v>
      </c>
      <c r="AQ487" s="11" t="s">
        <v>776</v>
      </c>
      <c r="AR487">
        <f t="shared" si="11"/>
        <v>500421</v>
      </c>
    </row>
    <row r="488" spans="42:44" x14ac:dyDescent="0.25">
      <c r="AP488" s="11" t="s">
        <v>1884</v>
      </c>
      <c r="AQ488" s="11" t="s">
        <v>281</v>
      </c>
      <c r="AR488">
        <f t="shared" si="11"/>
        <v>75423288</v>
      </c>
    </row>
    <row r="489" spans="42:44" x14ac:dyDescent="0.25">
      <c r="AP489" s="11" t="s">
        <v>1885</v>
      </c>
      <c r="AQ489" s="11" t="s">
        <v>345</v>
      </c>
      <c r="AR489">
        <f t="shared" si="11"/>
        <v>501277</v>
      </c>
    </row>
    <row r="490" spans="42:44" x14ac:dyDescent="0.25">
      <c r="AP490" s="11" t="s">
        <v>1886</v>
      </c>
      <c r="AQ490" s="11" t="s">
        <v>774</v>
      </c>
      <c r="AR490">
        <f t="shared" si="11"/>
        <v>500264</v>
      </c>
    </row>
    <row r="491" spans="42:44" x14ac:dyDescent="0.25">
      <c r="AP491" s="11" t="s">
        <v>1887</v>
      </c>
      <c r="AQ491" s="11" t="s">
        <v>128</v>
      </c>
      <c r="AR491">
        <f t="shared" si="11"/>
        <v>500351</v>
      </c>
    </row>
    <row r="492" spans="42:44" x14ac:dyDescent="0.25">
      <c r="AP492" s="11" t="s">
        <v>1888</v>
      </c>
      <c r="AQ492" s="11" t="s">
        <v>775</v>
      </c>
      <c r="AR492">
        <f t="shared" si="11"/>
        <v>500275</v>
      </c>
    </row>
    <row r="493" spans="42:44" x14ac:dyDescent="0.25">
      <c r="AP493" s="11" t="s">
        <v>1889</v>
      </c>
      <c r="AQ493" s="11" t="s">
        <v>313</v>
      </c>
      <c r="AR493">
        <f t="shared" si="11"/>
        <v>408011</v>
      </c>
    </row>
    <row r="494" spans="42:44" x14ac:dyDescent="0.25">
      <c r="AP494" s="11" t="s">
        <v>1890</v>
      </c>
      <c r="AQ494" s="11" t="s">
        <v>130</v>
      </c>
      <c r="AR494">
        <f t="shared" si="11"/>
        <v>500849</v>
      </c>
    </row>
    <row r="495" spans="42:44" x14ac:dyDescent="0.25">
      <c r="AP495" s="11" t="s">
        <v>1891</v>
      </c>
      <c r="AQ495" s="11" t="s">
        <v>486</v>
      </c>
      <c r="AR495">
        <f t="shared" si="11"/>
        <v>500489</v>
      </c>
    </row>
    <row r="496" spans="42:44" x14ac:dyDescent="0.25">
      <c r="AP496" s="11" t="s">
        <v>1892</v>
      </c>
      <c r="AQ496" s="11" t="s">
        <v>238</v>
      </c>
      <c r="AR496">
        <f t="shared" si="11"/>
        <v>501352</v>
      </c>
    </row>
    <row r="497" spans="42:44" x14ac:dyDescent="0.25">
      <c r="AP497" s="11" t="s">
        <v>1893</v>
      </c>
      <c r="AQ497" s="11" t="s">
        <v>756</v>
      </c>
      <c r="AR497">
        <f t="shared" si="11"/>
        <v>421262</v>
      </c>
    </row>
    <row r="498" spans="42:44" x14ac:dyDescent="0.25">
      <c r="AP498" s="11" t="s">
        <v>1894</v>
      </c>
      <c r="AQ498" s="11" t="s">
        <v>768</v>
      </c>
      <c r="AR498">
        <f t="shared" si="11"/>
        <v>421717</v>
      </c>
    </row>
    <row r="499" spans="42:44" x14ac:dyDescent="0.25">
      <c r="AP499" s="11" t="s">
        <v>1895</v>
      </c>
      <c r="AQ499" s="11" t="s">
        <v>783</v>
      </c>
      <c r="AR499">
        <f t="shared" si="11"/>
        <v>700006</v>
      </c>
    </row>
    <row r="500" spans="42:44" x14ac:dyDescent="0.25">
      <c r="AP500" s="11" t="s">
        <v>1896</v>
      </c>
      <c r="AQ500" s="11" t="s">
        <v>763</v>
      </c>
      <c r="AR500">
        <f t="shared" si="11"/>
        <v>421480</v>
      </c>
    </row>
    <row r="501" spans="42:44" x14ac:dyDescent="0.25">
      <c r="AP501" s="11" t="s">
        <v>1897</v>
      </c>
      <c r="AQ501" s="11" t="s">
        <v>750</v>
      </c>
      <c r="AR501">
        <f t="shared" si="11"/>
        <v>421153</v>
      </c>
    </row>
    <row r="502" spans="42:44" x14ac:dyDescent="0.25">
      <c r="AP502" s="11" t="s">
        <v>1898</v>
      </c>
      <c r="AQ502" s="11" t="s">
        <v>758</v>
      </c>
      <c r="AR502">
        <f t="shared" si="11"/>
        <v>421305</v>
      </c>
    </row>
    <row r="503" spans="42:44" x14ac:dyDescent="0.25">
      <c r="AP503" s="11" t="s">
        <v>1899</v>
      </c>
      <c r="AQ503" s="11" t="s">
        <v>421</v>
      </c>
      <c r="AR503">
        <f t="shared" si="11"/>
        <v>97961690</v>
      </c>
    </row>
    <row r="504" spans="42:44" x14ac:dyDescent="0.25">
      <c r="AP504" s="11" t="s">
        <v>1900</v>
      </c>
      <c r="AQ504" s="11" t="s">
        <v>1901</v>
      </c>
      <c r="AR504">
        <f t="shared" si="11"/>
        <v>330000</v>
      </c>
    </row>
    <row r="505" spans="42:44" x14ac:dyDescent="0.25">
      <c r="AP505" s="11" t="s">
        <v>1902</v>
      </c>
      <c r="AQ505" s="11" t="s">
        <v>778</v>
      </c>
      <c r="AR505">
        <f t="shared" si="11"/>
        <v>501190</v>
      </c>
    </row>
    <row r="506" spans="42:44" x14ac:dyDescent="0.25">
      <c r="AP506" s="11" t="s">
        <v>1903</v>
      </c>
      <c r="AQ506" s="11" t="s">
        <v>765</v>
      </c>
      <c r="AR506">
        <f t="shared" si="11"/>
        <v>421561</v>
      </c>
    </row>
    <row r="507" spans="42:44" x14ac:dyDescent="0.25">
      <c r="AP507" s="11" t="s">
        <v>1904</v>
      </c>
      <c r="AQ507" s="11" t="s">
        <v>114</v>
      </c>
      <c r="AR507">
        <f t="shared" si="11"/>
        <v>500990</v>
      </c>
    </row>
    <row r="508" spans="42:44" x14ac:dyDescent="0.25">
      <c r="AP508" s="11" t="s">
        <v>1528</v>
      </c>
      <c r="AQ508" s="11" t="s">
        <v>1905</v>
      </c>
      <c r="AR508">
        <f t="shared" si="11"/>
        <v>421322</v>
      </c>
    </row>
    <row r="509" spans="42:44" x14ac:dyDescent="0.25">
      <c r="AP509" s="11" t="s">
        <v>1906</v>
      </c>
      <c r="AQ509" s="11" t="s">
        <v>382</v>
      </c>
      <c r="AR509">
        <f t="shared" si="11"/>
        <v>426022</v>
      </c>
    </row>
    <row r="510" spans="42:44" x14ac:dyDescent="0.25">
      <c r="AP510" s="11" t="s">
        <v>1907</v>
      </c>
      <c r="AQ510" s="11" t="s">
        <v>749</v>
      </c>
      <c r="AR510">
        <f t="shared" si="11"/>
        <v>421138</v>
      </c>
    </row>
    <row r="511" spans="42:44" x14ac:dyDescent="0.25">
      <c r="AP511" s="11" t="s">
        <v>1908</v>
      </c>
      <c r="AQ511" s="11" t="s">
        <v>769</v>
      </c>
      <c r="AR511">
        <f t="shared" si="11"/>
        <v>421724</v>
      </c>
    </row>
    <row r="512" spans="42:44" x14ac:dyDescent="0.25">
      <c r="AP512" s="11" t="s">
        <v>1909</v>
      </c>
      <c r="AQ512" s="11" t="s">
        <v>400</v>
      </c>
      <c r="AR512">
        <f t="shared" si="11"/>
        <v>500929</v>
      </c>
    </row>
    <row r="513" spans="42:44" x14ac:dyDescent="0.25">
      <c r="AP513" s="11" t="s">
        <v>1910</v>
      </c>
      <c r="AQ513" s="11" t="s">
        <v>297</v>
      </c>
      <c r="AR513">
        <f t="shared" si="11"/>
        <v>97537016</v>
      </c>
    </row>
    <row r="514" spans="42:44" x14ac:dyDescent="0.25">
      <c r="AP514" s="11" t="s">
        <v>1911</v>
      </c>
      <c r="AQ514" s="11" t="s">
        <v>772</v>
      </c>
      <c r="AR514">
        <f t="shared" si="11"/>
        <v>43434455</v>
      </c>
    </row>
    <row r="515" spans="42:44" x14ac:dyDescent="0.25">
      <c r="AP515" s="11" t="s">
        <v>1912</v>
      </c>
      <c r="AQ515" s="11" t="s">
        <v>668</v>
      </c>
      <c r="AR515">
        <f t="shared" si="11"/>
        <v>86448833</v>
      </c>
    </row>
    <row r="516" spans="42:44" x14ac:dyDescent="0.25">
      <c r="AP516" s="11" t="s">
        <v>1913</v>
      </c>
      <c r="AQ516" s="11" t="s">
        <v>391</v>
      </c>
      <c r="AR516">
        <f t="shared" si="11"/>
        <v>500358</v>
      </c>
    </row>
    <row r="517" spans="42:44" x14ac:dyDescent="0.25">
      <c r="AP517" s="11" t="s">
        <v>1914</v>
      </c>
      <c r="AQ517" s="11" t="s">
        <v>761</v>
      </c>
      <c r="AR517">
        <f t="shared" si="11"/>
        <v>421323</v>
      </c>
    </row>
    <row r="518" spans="42:44" x14ac:dyDescent="0.25">
      <c r="AP518" s="11" t="s">
        <v>1915</v>
      </c>
      <c r="AQ518" s="11" t="s">
        <v>762</v>
      </c>
      <c r="AR518">
        <f t="shared" si="11"/>
        <v>421332</v>
      </c>
    </row>
    <row r="519" spans="42:44" x14ac:dyDescent="0.25">
      <c r="AP519" s="11" t="s">
        <v>1916</v>
      </c>
      <c r="AQ519" s="11" t="s">
        <v>781</v>
      </c>
      <c r="AR519">
        <f t="shared" ref="AR519:AR582" si="12">AP519*1</f>
        <v>600015</v>
      </c>
    </row>
    <row r="520" spans="42:44" x14ac:dyDescent="0.25">
      <c r="AP520" s="11" t="s">
        <v>1917</v>
      </c>
      <c r="AQ520" s="11" t="s">
        <v>785</v>
      </c>
      <c r="AR520">
        <f t="shared" si="12"/>
        <v>97711133</v>
      </c>
    </row>
    <row r="521" spans="42:44" x14ac:dyDescent="0.25">
      <c r="AP521" s="11" t="s">
        <v>1918</v>
      </c>
      <c r="AQ521" s="11" t="s">
        <v>764</v>
      </c>
      <c r="AR521">
        <f t="shared" si="12"/>
        <v>421533</v>
      </c>
    </row>
    <row r="522" spans="42:44" x14ac:dyDescent="0.25">
      <c r="AP522" s="11" t="s">
        <v>1919</v>
      </c>
      <c r="AQ522" s="11" t="s">
        <v>289</v>
      </c>
      <c r="AR522">
        <f t="shared" si="12"/>
        <v>86815311</v>
      </c>
    </row>
    <row r="523" spans="42:44" x14ac:dyDescent="0.25">
      <c r="AP523" s="11" t="s">
        <v>1920</v>
      </c>
      <c r="AQ523" s="11" t="s">
        <v>245</v>
      </c>
      <c r="AR523">
        <f t="shared" si="12"/>
        <v>500997</v>
      </c>
    </row>
    <row r="524" spans="42:44" x14ac:dyDescent="0.25">
      <c r="AP524" s="11" t="s">
        <v>1921</v>
      </c>
      <c r="AQ524" s="11" t="s">
        <v>754</v>
      </c>
      <c r="AR524">
        <f t="shared" si="12"/>
        <v>421213</v>
      </c>
    </row>
    <row r="525" spans="42:44" x14ac:dyDescent="0.25">
      <c r="AP525" s="11" t="s">
        <v>1922</v>
      </c>
      <c r="AQ525" s="11" t="s">
        <v>456</v>
      </c>
      <c r="AR525">
        <f t="shared" si="12"/>
        <v>501088</v>
      </c>
    </row>
    <row r="526" spans="42:44" x14ac:dyDescent="0.25">
      <c r="AP526" s="11" t="s">
        <v>1923</v>
      </c>
      <c r="AQ526" s="11" t="s">
        <v>105</v>
      </c>
      <c r="AR526">
        <f t="shared" si="12"/>
        <v>86785200</v>
      </c>
    </row>
    <row r="527" spans="42:44" x14ac:dyDescent="0.25">
      <c r="AP527" s="11" t="s">
        <v>1924</v>
      </c>
      <c r="AQ527" s="11" t="s">
        <v>740</v>
      </c>
      <c r="AR527">
        <f t="shared" si="12"/>
        <v>3493</v>
      </c>
    </row>
    <row r="528" spans="42:44" x14ac:dyDescent="0.25">
      <c r="AP528" s="11" t="s">
        <v>1925</v>
      </c>
      <c r="AQ528" s="11" t="s">
        <v>324</v>
      </c>
      <c r="AR528">
        <f t="shared" si="12"/>
        <v>423335</v>
      </c>
    </row>
    <row r="529" spans="42:44" x14ac:dyDescent="0.25">
      <c r="AP529" s="11" t="s">
        <v>1926</v>
      </c>
      <c r="AQ529" s="11" t="s">
        <v>755</v>
      </c>
      <c r="AR529">
        <f t="shared" si="12"/>
        <v>421221</v>
      </c>
    </row>
    <row r="530" spans="42:44" x14ac:dyDescent="0.25">
      <c r="AP530" s="11" t="s">
        <v>1927</v>
      </c>
      <c r="AQ530" s="11" t="s">
        <v>745</v>
      </c>
      <c r="AR530">
        <f t="shared" si="12"/>
        <v>408331</v>
      </c>
    </row>
    <row r="531" spans="42:44" x14ac:dyDescent="0.25">
      <c r="AP531" s="11" t="s">
        <v>1928</v>
      </c>
      <c r="AQ531" s="11" t="s">
        <v>767</v>
      </c>
      <c r="AR531">
        <f t="shared" si="12"/>
        <v>421697</v>
      </c>
    </row>
    <row r="532" spans="42:44" x14ac:dyDescent="0.25">
      <c r="AP532" s="11" t="s">
        <v>1929</v>
      </c>
      <c r="AQ532" s="11" t="s">
        <v>164</v>
      </c>
      <c r="AR532">
        <f t="shared" si="12"/>
        <v>38343388</v>
      </c>
    </row>
    <row r="533" spans="42:44" x14ac:dyDescent="0.25">
      <c r="AP533" s="11" t="s">
        <v>1930</v>
      </c>
      <c r="AQ533" s="11" t="s">
        <v>428</v>
      </c>
      <c r="AR533">
        <f t="shared" si="12"/>
        <v>413100</v>
      </c>
    </row>
    <row r="534" spans="42:44" x14ac:dyDescent="0.25">
      <c r="AP534" s="11" t="s">
        <v>1931</v>
      </c>
      <c r="AQ534" s="11" t="s">
        <v>753</v>
      </c>
      <c r="AR534">
        <f t="shared" si="12"/>
        <v>421196</v>
      </c>
    </row>
    <row r="535" spans="42:44" x14ac:dyDescent="0.25">
      <c r="AP535" s="11" t="s">
        <v>1932</v>
      </c>
      <c r="AQ535" s="11" t="s">
        <v>203</v>
      </c>
      <c r="AR535">
        <f t="shared" si="12"/>
        <v>423339</v>
      </c>
    </row>
    <row r="536" spans="42:44" x14ac:dyDescent="0.25">
      <c r="AP536" s="11" t="s">
        <v>1933</v>
      </c>
      <c r="AQ536" s="11" t="s">
        <v>177</v>
      </c>
      <c r="AR536">
        <f t="shared" si="12"/>
        <v>407845</v>
      </c>
    </row>
    <row r="537" spans="42:44" x14ac:dyDescent="0.25">
      <c r="AP537" s="11" t="s">
        <v>1934</v>
      </c>
      <c r="AQ537" s="11" t="s">
        <v>1935</v>
      </c>
      <c r="AR537">
        <f t="shared" si="12"/>
        <v>86991399</v>
      </c>
    </row>
    <row r="538" spans="42:44" x14ac:dyDescent="0.25">
      <c r="AP538" s="11" t="s">
        <v>1936</v>
      </c>
      <c r="AQ538" s="11" t="s">
        <v>771</v>
      </c>
      <c r="AR538">
        <f t="shared" si="12"/>
        <v>421820</v>
      </c>
    </row>
    <row r="539" spans="42:44" x14ac:dyDescent="0.25">
      <c r="AP539" s="11" t="s">
        <v>1937</v>
      </c>
      <c r="AQ539" s="11" t="s">
        <v>397</v>
      </c>
      <c r="AR539">
        <f t="shared" si="12"/>
        <v>500858</v>
      </c>
    </row>
    <row r="540" spans="42:44" x14ac:dyDescent="0.25">
      <c r="AP540" s="11" t="s">
        <v>1938</v>
      </c>
      <c r="AQ540" s="11" t="s">
        <v>782</v>
      </c>
      <c r="AR540">
        <f t="shared" si="12"/>
        <v>700016</v>
      </c>
    </row>
    <row r="541" spans="42:44" x14ac:dyDescent="0.25">
      <c r="AP541" s="11" t="s">
        <v>1939</v>
      </c>
      <c r="AQ541" s="11" t="s">
        <v>220</v>
      </c>
      <c r="AR541">
        <f t="shared" si="12"/>
        <v>500160</v>
      </c>
    </row>
    <row r="542" spans="42:44" x14ac:dyDescent="0.25">
      <c r="AP542" s="11" t="s">
        <v>1940</v>
      </c>
      <c r="AQ542" s="11" t="s">
        <v>743</v>
      </c>
      <c r="AR542">
        <f t="shared" si="12"/>
        <v>405016</v>
      </c>
    </row>
    <row r="543" spans="42:44" x14ac:dyDescent="0.25">
      <c r="AP543" s="11" t="s">
        <v>1941</v>
      </c>
      <c r="AQ543" s="11" t="s">
        <v>766</v>
      </c>
      <c r="AR543">
        <f t="shared" si="12"/>
        <v>421661</v>
      </c>
    </row>
    <row r="544" spans="42:44" x14ac:dyDescent="0.25">
      <c r="AP544" s="11" t="s">
        <v>1942</v>
      </c>
      <c r="AQ544" s="11" t="s">
        <v>445</v>
      </c>
      <c r="AR544">
        <f t="shared" si="12"/>
        <v>500409</v>
      </c>
    </row>
    <row r="545" spans="42:44" x14ac:dyDescent="0.25">
      <c r="AP545" s="11" t="s">
        <v>1943</v>
      </c>
      <c r="AQ545" s="11" t="s">
        <v>744</v>
      </c>
      <c r="AR545">
        <f t="shared" si="12"/>
        <v>407513</v>
      </c>
    </row>
    <row r="546" spans="42:44" x14ac:dyDescent="0.25">
      <c r="AP546" s="11" t="s">
        <v>1944</v>
      </c>
      <c r="AQ546" s="11" t="s">
        <v>241</v>
      </c>
      <c r="AR546">
        <f t="shared" si="12"/>
        <v>500864</v>
      </c>
    </row>
    <row r="547" spans="42:44" x14ac:dyDescent="0.25">
      <c r="AP547" s="11" t="s">
        <v>1945</v>
      </c>
      <c r="AQ547" s="11" t="s">
        <v>779</v>
      </c>
      <c r="AR547">
        <f t="shared" si="12"/>
        <v>501210</v>
      </c>
    </row>
    <row r="548" spans="42:44" x14ac:dyDescent="0.25">
      <c r="AP548" s="11" t="s">
        <v>1946</v>
      </c>
      <c r="AQ548" s="11" t="s">
        <v>406</v>
      </c>
      <c r="AR548">
        <f t="shared" si="12"/>
        <v>501340</v>
      </c>
    </row>
    <row r="549" spans="42:44" x14ac:dyDescent="0.25">
      <c r="AP549" s="11" t="s">
        <v>1947</v>
      </c>
      <c r="AQ549" s="11" t="s">
        <v>780</v>
      </c>
      <c r="AR549">
        <f t="shared" si="12"/>
        <v>501316</v>
      </c>
    </row>
    <row r="550" spans="42:44" x14ac:dyDescent="0.25">
      <c r="AP550" s="11" t="s">
        <v>1948</v>
      </c>
      <c r="AQ550" s="11" t="s">
        <v>739</v>
      </c>
      <c r="AR550">
        <f t="shared" si="12"/>
        <v>31323266</v>
      </c>
    </row>
    <row r="551" spans="42:44" x14ac:dyDescent="0.25">
      <c r="AP551" s="11" t="s">
        <v>1949</v>
      </c>
      <c r="AQ551" s="11" t="s">
        <v>417</v>
      </c>
      <c r="AR551">
        <f t="shared" si="12"/>
        <v>86257611</v>
      </c>
    </row>
    <row r="552" spans="42:44" x14ac:dyDescent="0.25">
      <c r="AP552" s="11" t="s">
        <v>1950</v>
      </c>
      <c r="AQ552" s="11" t="s">
        <v>784</v>
      </c>
      <c r="AR552">
        <f t="shared" si="12"/>
        <v>70231017</v>
      </c>
    </row>
    <row r="553" spans="42:44" x14ac:dyDescent="0.25">
      <c r="AP553" s="11" t="s">
        <v>1951</v>
      </c>
      <c r="AQ553" s="11" t="s">
        <v>751</v>
      </c>
      <c r="AR553">
        <f t="shared" si="12"/>
        <v>421187</v>
      </c>
    </row>
    <row r="554" spans="42:44" x14ac:dyDescent="0.25">
      <c r="AP554" s="11" t="s">
        <v>1952</v>
      </c>
      <c r="AQ554" s="11" t="s">
        <v>427</v>
      </c>
      <c r="AR554">
        <f t="shared" si="12"/>
        <v>405021</v>
      </c>
    </row>
    <row r="555" spans="42:44" x14ac:dyDescent="0.25">
      <c r="AP555" s="11" t="s">
        <v>1953</v>
      </c>
      <c r="AQ555" s="11" t="s">
        <v>759</v>
      </c>
      <c r="AR555">
        <f t="shared" si="12"/>
        <v>421319</v>
      </c>
    </row>
    <row r="556" spans="42:44" x14ac:dyDescent="0.25">
      <c r="AP556" s="11" t="s">
        <v>1954</v>
      </c>
      <c r="AQ556" s="11" t="s">
        <v>183</v>
      </c>
      <c r="AR556">
        <f t="shared" si="12"/>
        <v>413106</v>
      </c>
    </row>
    <row r="557" spans="42:44" x14ac:dyDescent="0.25">
      <c r="AP557" s="11" t="s">
        <v>1955</v>
      </c>
      <c r="AQ557" s="11" t="s">
        <v>151</v>
      </c>
      <c r="AR557">
        <f t="shared" si="12"/>
        <v>24298130</v>
      </c>
    </row>
    <row r="558" spans="42:44" x14ac:dyDescent="0.25">
      <c r="AP558" s="11" t="s">
        <v>1956</v>
      </c>
      <c r="AQ558" s="11" t="s">
        <v>792</v>
      </c>
      <c r="AR558">
        <f t="shared" si="12"/>
        <v>3453</v>
      </c>
    </row>
    <row r="559" spans="42:44" x14ac:dyDescent="0.25">
      <c r="AP559" s="11" t="s">
        <v>1957</v>
      </c>
      <c r="AQ559" s="11" t="s">
        <v>299</v>
      </c>
      <c r="AR559">
        <f t="shared" si="12"/>
        <v>97731438</v>
      </c>
    </row>
    <row r="560" spans="42:44" x14ac:dyDescent="0.25">
      <c r="AP560" s="11" t="s">
        <v>1958</v>
      </c>
      <c r="AQ560" s="11" t="s">
        <v>424</v>
      </c>
      <c r="AR560">
        <f t="shared" si="12"/>
        <v>22944660</v>
      </c>
    </row>
    <row r="561" spans="42:44" x14ac:dyDescent="0.25">
      <c r="AP561" s="11" t="s">
        <v>1959</v>
      </c>
      <c r="AQ561" s="11" t="s">
        <v>800</v>
      </c>
      <c r="AR561">
        <f t="shared" si="12"/>
        <v>421245</v>
      </c>
    </row>
    <row r="562" spans="42:44" x14ac:dyDescent="0.25">
      <c r="AP562" s="11" t="s">
        <v>1960</v>
      </c>
      <c r="AQ562" s="11" t="s">
        <v>822</v>
      </c>
      <c r="AR562">
        <f t="shared" si="12"/>
        <v>501336</v>
      </c>
    </row>
    <row r="563" spans="42:44" x14ac:dyDescent="0.25">
      <c r="AP563" s="11" t="s">
        <v>1961</v>
      </c>
      <c r="AQ563" s="11" t="s">
        <v>817</v>
      </c>
      <c r="AR563">
        <f t="shared" si="12"/>
        <v>500606</v>
      </c>
    </row>
    <row r="564" spans="42:44" x14ac:dyDescent="0.25">
      <c r="AP564" s="11" t="s">
        <v>1962</v>
      </c>
      <c r="AQ564" s="11" t="s">
        <v>810</v>
      </c>
      <c r="AR564">
        <f t="shared" si="12"/>
        <v>421802</v>
      </c>
    </row>
    <row r="565" spans="42:44" x14ac:dyDescent="0.25">
      <c r="AP565" s="11" t="s">
        <v>1963</v>
      </c>
      <c r="AQ565" s="11" t="s">
        <v>786</v>
      </c>
      <c r="AR565">
        <f t="shared" si="12"/>
        <v>29891020</v>
      </c>
    </row>
    <row r="566" spans="42:44" x14ac:dyDescent="0.25">
      <c r="AP566" s="11" t="s">
        <v>1964</v>
      </c>
      <c r="AQ566" s="11" t="s">
        <v>816</v>
      </c>
      <c r="AR566">
        <f t="shared" si="12"/>
        <v>500561</v>
      </c>
    </row>
    <row r="567" spans="42:44" x14ac:dyDescent="0.25">
      <c r="AP567" s="11" t="s">
        <v>1965</v>
      </c>
      <c r="AQ567" s="11" t="s">
        <v>268</v>
      </c>
      <c r="AR567">
        <f t="shared" si="12"/>
        <v>63171133</v>
      </c>
    </row>
    <row r="568" spans="42:44" x14ac:dyDescent="0.25">
      <c r="AP568" s="11" t="s">
        <v>1966</v>
      </c>
      <c r="AQ568" s="11" t="s">
        <v>793</v>
      </c>
      <c r="AR568">
        <f t="shared" si="12"/>
        <v>408000</v>
      </c>
    </row>
    <row r="569" spans="42:44" x14ac:dyDescent="0.25">
      <c r="AP569" s="11" t="s">
        <v>1967</v>
      </c>
      <c r="AQ569" s="11" t="s">
        <v>855</v>
      </c>
      <c r="AR569">
        <f t="shared" si="12"/>
        <v>420020</v>
      </c>
    </row>
    <row r="570" spans="42:44" x14ac:dyDescent="0.25">
      <c r="AP570" s="11" t="s">
        <v>1968</v>
      </c>
      <c r="AQ570" s="11" t="s">
        <v>215</v>
      </c>
      <c r="AR570">
        <f t="shared" si="12"/>
        <v>500024</v>
      </c>
    </row>
    <row r="571" spans="42:44" x14ac:dyDescent="0.25">
      <c r="AP571" s="11" t="s">
        <v>1969</v>
      </c>
      <c r="AQ571" s="11" t="s">
        <v>813</v>
      </c>
      <c r="AR571">
        <f t="shared" si="12"/>
        <v>500298</v>
      </c>
    </row>
    <row r="572" spans="42:44" x14ac:dyDescent="0.25">
      <c r="AP572" s="11" t="s">
        <v>1970</v>
      </c>
      <c r="AQ572" s="11" t="s">
        <v>238</v>
      </c>
      <c r="AR572">
        <f t="shared" si="12"/>
        <v>500502</v>
      </c>
    </row>
    <row r="573" spans="42:44" x14ac:dyDescent="0.25">
      <c r="AP573" s="11" t="s">
        <v>1971</v>
      </c>
      <c r="AQ573" s="11" t="s">
        <v>516</v>
      </c>
      <c r="AR573">
        <f t="shared" si="12"/>
        <v>32461060</v>
      </c>
    </row>
    <row r="574" spans="42:44" x14ac:dyDescent="0.25">
      <c r="AP574" s="11" t="s">
        <v>1972</v>
      </c>
      <c r="AQ574" s="11" t="s">
        <v>806</v>
      </c>
      <c r="AR574">
        <f t="shared" si="12"/>
        <v>421693</v>
      </c>
    </row>
    <row r="575" spans="42:44" x14ac:dyDescent="0.25">
      <c r="AP575" s="11" t="s">
        <v>1973</v>
      </c>
      <c r="AQ575" s="11" t="s">
        <v>824</v>
      </c>
      <c r="AR575">
        <f t="shared" si="12"/>
        <v>700014</v>
      </c>
    </row>
    <row r="576" spans="42:44" x14ac:dyDescent="0.25">
      <c r="AP576" s="11" t="s">
        <v>1974</v>
      </c>
      <c r="AQ576" s="11" t="s">
        <v>791</v>
      </c>
      <c r="AR576">
        <f t="shared" si="12"/>
        <v>3391</v>
      </c>
    </row>
    <row r="577" spans="42:44" x14ac:dyDescent="0.25">
      <c r="AP577" s="11" t="s">
        <v>1975</v>
      </c>
      <c r="AQ577" s="11" t="s">
        <v>797</v>
      </c>
      <c r="AR577">
        <f t="shared" si="12"/>
        <v>421151</v>
      </c>
    </row>
    <row r="578" spans="42:44" x14ac:dyDescent="0.25">
      <c r="AP578" s="11" t="s">
        <v>1465</v>
      </c>
      <c r="AQ578" s="11" t="s">
        <v>398</v>
      </c>
      <c r="AR578">
        <f t="shared" si="12"/>
        <v>500890</v>
      </c>
    </row>
    <row r="579" spans="42:44" x14ac:dyDescent="0.25">
      <c r="AP579" s="11" t="s">
        <v>1976</v>
      </c>
      <c r="AQ579" s="11" t="s">
        <v>351</v>
      </c>
      <c r="AR579">
        <f t="shared" si="12"/>
        <v>72144644</v>
      </c>
    </row>
    <row r="580" spans="42:44" x14ac:dyDescent="0.25">
      <c r="AP580" s="11" t="s">
        <v>1977</v>
      </c>
      <c r="AQ580" s="11" t="s">
        <v>815</v>
      </c>
      <c r="AR580">
        <f t="shared" si="12"/>
        <v>500418</v>
      </c>
    </row>
    <row r="581" spans="42:44" x14ac:dyDescent="0.25">
      <c r="AP581" s="11" t="s">
        <v>1978</v>
      </c>
      <c r="AQ581" s="11" t="s">
        <v>821</v>
      </c>
      <c r="AR581">
        <f t="shared" si="12"/>
        <v>501330</v>
      </c>
    </row>
    <row r="582" spans="42:44" x14ac:dyDescent="0.25">
      <c r="AP582" s="11" t="s">
        <v>1979</v>
      </c>
      <c r="AQ582" s="11" t="s">
        <v>787</v>
      </c>
      <c r="AR582">
        <f t="shared" si="12"/>
        <v>3351</v>
      </c>
    </row>
    <row r="583" spans="42:44" x14ac:dyDescent="0.25">
      <c r="AP583" s="11" t="s">
        <v>1980</v>
      </c>
      <c r="AQ583" s="11" t="s">
        <v>408</v>
      </c>
      <c r="AR583">
        <f t="shared" ref="AR583:AR646" si="13">AP583*1</f>
        <v>57613333</v>
      </c>
    </row>
    <row r="584" spans="42:44" x14ac:dyDescent="0.25">
      <c r="AP584" s="11" t="s">
        <v>1981</v>
      </c>
      <c r="AQ584" s="11" t="s">
        <v>359</v>
      </c>
      <c r="AR584">
        <f t="shared" si="13"/>
        <v>86603333</v>
      </c>
    </row>
    <row r="585" spans="42:44" x14ac:dyDescent="0.25">
      <c r="AP585" s="11" t="s">
        <v>1424</v>
      </c>
      <c r="AQ585" s="11" t="s">
        <v>1982</v>
      </c>
      <c r="AR585">
        <f t="shared" si="13"/>
        <v>330099</v>
      </c>
    </row>
    <row r="586" spans="42:44" x14ac:dyDescent="0.25">
      <c r="AP586" s="11" t="s">
        <v>1983</v>
      </c>
      <c r="AQ586" s="11" t="s">
        <v>249</v>
      </c>
      <c r="AR586">
        <f t="shared" si="13"/>
        <v>501089</v>
      </c>
    </row>
    <row r="587" spans="42:44" x14ac:dyDescent="0.25">
      <c r="AP587" s="11" t="s">
        <v>1984</v>
      </c>
      <c r="AQ587" s="11" t="s">
        <v>788</v>
      </c>
      <c r="AR587">
        <f t="shared" si="13"/>
        <v>3354</v>
      </c>
    </row>
    <row r="588" spans="42:44" x14ac:dyDescent="0.25">
      <c r="AP588" s="11" t="s">
        <v>1985</v>
      </c>
      <c r="AQ588" s="11" t="s">
        <v>326</v>
      </c>
      <c r="AR588">
        <f t="shared" si="13"/>
        <v>425053</v>
      </c>
    </row>
    <row r="589" spans="42:44" x14ac:dyDescent="0.25">
      <c r="AP589" s="11" t="s">
        <v>1986</v>
      </c>
      <c r="AQ589" s="11" t="s">
        <v>790</v>
      </c>
      <c r="AR589">
        <f t="shared" si="13"/>
        <v>3368</v>
      </c>
    </row>
    <row r="590" spans="42:44" x14ac:dyDescent="0.25">
      <c r="AP590" s="11" t="s">
        <v>1987</v>
      </c>
      <c r="AQ590" s="11" t="s">
        <v>814</v>
      </c>
      <c r="AR590">
        <f t="shared" si="13"/>
        <v>500353</v>
      </c>
    </row>
    <row r="591" spans="42:44" x14ac:dyDescent="0.25">
      <c r="AP591" s="11" t="s">
        <v>1988</v>
      </c>
      <c r="AQ591" s="11" t="s">
        <v>388</v>
      </c>
      <c r="AR591">
        <f t="shared" si="13"/>
        <v>500245</v>
      </c>
    </row>
    <row r="592" spans="42:44" x14ac:dyDescent="0.25">
      <c r="AP592" s="11" t="s">
        <v>1989</v>
      </c>
      <c r="AQ592" s="11" t="s">
        <v>796</v>
      </c>
      <c r="AR592">
        <f t="shared" si="13"/>
        <v>421055</v>
      </c>
    </row>
    <row r="593" spans="42:44" x14ac:dyDescent="0.25">
      <c r="AP593" s="11" t="s">
        <v>1990</v>
      </c>
      <c r="AQ593" s="11" t="s">
        <v>820</v>
      </c>
      <c r="AR593">
        <f t="shared" si="13"/>
        <v>501314</v>
      </c>
    </row>
    <row r="594" spans="42:44" x14ac:dyDescent="0.25">
      <c r="AP594" s="11" t="s">
        <v>1991</v>
      </c>
      <c r="AQ594" s="11" t="s">
        <v>811</v>
      </c>
      <c r="AR594">
        <f t="shared" si="13"/>
        <v>421837</v>
      </c>
    </row>
    <row r="595" spans="42:44" x14ac:dyDescent="0.25">
      <c r="AP595" s="11" t="s">
        <v>1992</v>
      </c>
      <c r="AQ595" s="11" t="s">
        <v>244</v>
      </c>
      <c r="AR595">
        <f t="shared" si="13"/>
        <v>500992</v>
      </c>
    </row>
    <row r="596" spans="42:44" x14ac:dyDescent="0.25">
      <c r="AP596" s="11" t="s">
        <v>1993</v>
      </c>
      <c r="AQ596" s="11" t="s">
        <v>818</v>
      </c>
      <c r="AR596">
        <f t="shared" si="13"/>
        <v>500744</v>
      </c>
    </row>
    <row r="597" spans="42:44" x14ac:dyDescent="0.25">
      <c r="AP597" s="11" t="s">
        <v>1994</v>
      </c>
      <c r="AQ597" s="11" t="s">
        <v>801</v>
      </c>
      <c r="AR597">
        <f t="shared" si="13"/>
        <v>421259</v>
      </c>
    </row>
    <row r="598" spans="42:44" x14ac:dyDescent="0.25">
      <c r="AP598" s="11" t="s">
        <v>1878</v>
      </c>
      <c r="AQ598" s="11" t="s">
        <v>1982</v>
      </c>
      <c r="AR598">
        <f t="shared" si="13"/>
        <v>380001</v>
      </c>
    </row>
    <row r="599" spans="42:44" x14ac:dyDescent="0.25">
      <c r="AP599" s="11" t="s">
        <v>1995</v>
      </c>
      <c r="AQ599" s="11" t="s">
        <v>798</v>
      </c>
      <c r="AR599">
        <f t="shared" si="13"/>
        <v>421212</v>
      </c>
    </row>
    <row r="600" spans="42:44" x14ac:dyDescent="0.25">
      <c r="AP600" s="11" t="s">
        <v>1996</v>
      </c>
      <c r="AQ600" s="11" t="s">
        <v>794</v>
      </c>
      <c r="AR600">
        <f t="shared" si="13"/>
        <v>418005</v>
      </c>
    </row>
    <row r="601" spans="42:44" x14ac:dyDescent="0.25">
      <c r="AP601" s="11" t="s">
        <v>1997</v>
      </c>
      <c r="AQ601" s="11" t="s">
        <v>805</v>
      </c>
      <c r="AR601">
        <f t="shared" si="13"/>
        <v>421652</v>
      </c>
    </row>
    <row r="602" spans="42:44" x14ac:dyDescent="0.25">
      <c r="AP602" s="11" t="s">
        <v>1998</v>
      </c>
      <c r="AQ602" s="11" t="s">
        <v>812</v>
      </c>
      <c r="AR602">
        <f t="shared" si="13"/>
        <v>421839</v>
      </c>
    </row>
    <row r="603" spans="42:44" x14ac:dyDescent="0.25">
      <c r="AP603" s="11" t="s">
        <v>1999</v>
      </c>
      <c r="AQ603" s="11" t="s">
        <v>402</v>
      </c>
      <c r="AR603">
        <f t="shared" si="13"/>
        <v>501211</v>
      </c>
    </row>
    <row r="604" spans="42:44" x14ac:dyDescent="0.25">
      <c r="AP604" s="11" t="s">
        <v>2000</v>
      </c>
      <c r="AQ604" s="11" t="s">
        <v>795</v>
      </c>
      <c r="AR604">
        <f t="shared" si="13"/>
        <v>421027</v>
      </c>
    </row>
    <row r="605" spans="42:44" x14ac:dyDescent="0.25">
      <c r="AP605" s="11" t="s">
        <v>2001</v>
      </c>
      <c r="AQ605" s="11" t="s">
        <v>799</v>
      </c>
      <c r="AR605">
        <f t="shared" si="13"/>
        <v>421218</v>
      </c>
    </row>
    <row r="606" spans="42:44" x14ac:dyDescent="0.25">
      <c r="AP606" s="11" t="s">
        <v>2002</v>
      </c>
      <c r="AQ606" s="11" t="s">
        <v>823</v>
      </c>
      <c r="AR606">
        <f t="shared" si="13"/>
        <v>600017</v>
      </c>
    </row>
    <row r="607" spans="42:44" x14ac:dyDescent="0.25">
      <c r="AP607" s="11" t="s">
        <v>2003</v>
      </c>
      <c r="AQ607" s="11" t="s">
        <v>804</v>
      </c>
      <c r="AR607">
        <f t="shared" si="13"/>
        <v>421631</v>
      </c>
    </row>
    <row r="608" spans="42:44" x14ac:dyDescent="0.25">
      <c r="AP608" s="11" t="s">
        <v>2004</v>
      </c>
      <c r="AQ608" s="11" t="s">
        <v>826</v>
      </c>
      <c r="AR608">
        <f t="shared" si="13"/>
        <v>98319711</v>
      </c>
    </row>
    <row r="609" spans="42:44" x14ac:dyDescent="0.25">
      <c r="AP609" s="11" t="s">
        <v>2005</v>
      </c>
      <c r="AQ609" s="11" t="s">
        <v>808</v>
      </c>
      <c r="AR609">
        <f t="shared" si="13"/>
        <v>421775</v>
      </c>
    </row>
    <row r="610" spans="42:44" x14ac:dyDescent="0.25">
      <c r="AP610" s="11" t="s">
        <v>2006</v>
      </c>
      <c r="AQ610" s="11" t="s">
        <v>789</v>
      </c>
      <c r="AR610">
        <f t="shared" si="13"/>
        <v>3362</v>
      </c>
    </row>
    <row r="611" spans="42:44" x14ac:dyDescent="0.25">
      <c r="AP611" s="11" t="s">
        <v>2007</v>
      </c>
      <c r="AQ611" s="11" t="s">
        <v>802</v>
      </c>
      <c r="AR611">
        <f t="shared" si="13"/>
        <v>421391</v>
      </c>
    </row>
    <row r="612" spans="42:44" x14ac:dyDescent="0.25">
      <c r="AP612" s="11" t="s">
        <v>2008</v>
      </c>
      <c r="AQ612" s="11" t="s">
        <v>251</v>
      </c>
      <c r="AR612">
        <f t="shared" si="13"/>
        <v>501096</v>
      </c>
    </row>
    <row r="613" spans="42:44" x14ac:dyDescent="0.25">
      <c r="AP613" s="11" t="s">
        <v>2009</v>
      </c>
      <c r="AQ613" s="11" t="s">
        <v>807</v>
      </c>
      <c r="AR613">
        <f t="shared" si="13"/>
        <v>421756</v>
      </c>
    </row>
    <row r="614" spans="42:44" x14ac:dyDescent="0.25">
      <c r="AP614" s="11" t="s">
        <v>2010</v>
      </c>
      <c r="AQ614" s="11" t="s">
        <v>197</v>
      </c>
      <c r="AR614">
        <f t="shared" si="13"/>
        <v>420050</v>
      </c>
    </row>
    <row r="615" spans="42:44" x14ac:dyDescent="0.25">
      <c r="AP615" s="11" t="s">
        <v>2011</v>
      </c>
      <c r="AQ615" s="11" t="s">
        <v>803</v>
      </c>
      <c r="AR615">
        <f t="shared" si="13"/>
        <v>421470</v>
      </c>
    </row>
    <row r="616" spans="42:44" x14ac:dyDescent="0.25">
      <c r="AP616" s="11" t="s">
        <v>2012</v>
      </c>
      <c r="AQ616" s="11" t="s">
        <v>819</v>
      </c>
      <c r="AR616">
        <f t="shared" si="13"/>
        <v>500819</v>
      </c>
    </row>
    <row r="617" spans="42:44" x14ac:dyDescent="0.25">
      <c r="AP617" s="11" t="s">
        <v>2013</v>
      </c>
      <c r="AQ617" s="11" t="s">
        <v>825</v>
      </c>
      <c r="AR617">
        <f t="shared" si="13"/>
        <v>74622014</v>
      </c>
    </row>
    <row r="618" spans="42:44" x14ac:dyDescent="0.25">
      <c r="AP618" s="11" t="s">
        <v>2014</v>
      </c>
      <c r="AQ618" s="11" t="s">
        <v>477</v>
      </c>
      <c r="AR618">
        <f t="shared" si="13"/>
        <v>423002</v>
      </c>
    </row>
    <row r="619" spans="42:44" x14ac:dyDescent="0.25">
      <c r="AP619" s="11" t="s">
        <v>2015</v>
      </c>
      <c r="AQ619" s="11" t="s">
        <v>567</v>
      </c>
      <c r="AR619">
        <f t="shared" si="13"/>
        <v>423311</v>
      </c>
    </row>
    <row r="620" spans="42:44" x14ac:dyDescent="0.25">
      <c r="AP620" s="11" t="s">
        <v>2016</v>
      </c>
      <c r="AQ620" s="11" t="s">
        <v>481</v>
      </c>
      <c r="AR620">
        <f t="shared" si="13"/>
        <v>423378</v>
      </c>
    </row>
    <row r="621" spans="42:44" x14ac:dyDescent="0.25">
      <c r="AP621" s="11" t="s">
        <v>2017</v>
      </c>
      <c r="AQ621" s="11" t="s">
        <v>809</v>
      </c>
      <c r="AR621">
        <f t="shared" si="13"/>
        <v>421786</v>
      </c>
    </row>
    <row r="622" spans="42:44" x14ac:dyDescent="0.25">
      <c r="AP622" s="11" t="s">
        <v>2018</v>
      </c>
      <c r="AQ622" s="11" t="s">
        <v>1362</v>
      </c>
      <c r="AR622">
        <f t="shared" si="13"/>
        <v>421174</v>
      </c>
    </row>
    <row r="623" spans="42:44" x14ac:dyDescent="0.25">
      <c r="AP623" s="11" t="s">
        <v>2019</v>
      </c>
      <c r="AQ623" s="11" t="s">
        <v>834</v>
      </c>
      <c r="AR623">
        <f t="shared" si="13"/>
        <v>421183</v>
      </c>
    </row>
    <row r="624" spans="42:44" x14ac:dyDescent="0.25">
      <c r="AP624" s="11" t="s">
        <v>2020</v>
      </c>
      <c r="AQ624" s="11" t="s">
        <v>390</v>
      </c>
      <c r="AR624">
        <f t="shared" si="13"/>
        <v>500960</v>
      </c>
    </row>
    <row r="625" spans="42:44" x14ac:dyDescent="0.25">
      <c r="AP625" s="11" t="s">
        <v>2021</v>
      </c>
      <c r="AQ625" s="11" t="s">
        <v>362</v>
      </c>
      <c r="AR625">
        <f t="shared" si="13"/>
        <v>97720422</v>
      </c>
    </row>
    <row r="626" spans="42:44" x14ac:dyDescent="0.25">
      <c r="AP626" s="11" t="s">
        <v>2022</v>
      </c>
      <c r="AQ626" s="11" t="s">
        <v>827</v>
      </c>
      <c r="AR626">
        <f t="shared" si="13"/>
        <v>3259</v>
      </c>
    </row>
    <row r="627" spans="42:44" x14ac:dyDescent="0.25">
      <c r="AP627" s="11" t="s">
        <v>2023</v>
      </c>
      <c r="AQ627" s="11" t="s">
        <v>256</v>
      </c>
      <c r="AR627">
        <f t="shared" si="13"/>
        <v>501228</v>
      </c>
    </row>
    <row r="628" spans="42:44" x14ac:dyDescent="0.25">
      <c r="AP628" s="11" t="s">
        <v>2024</v>
      </c>
      <c r="AQ628" s="11" t="s">
        <v>828</v>
      </c>
      <c r="AR628">
        <f t="shared" si="13"/>
        <v>3438</v>
      </c>
    </row>
    <row r="629" spans="42:44" x14ac:dyDescent="0.25">
      <c r="AP629" s="11" t="s">
        <v>2025</v>
      </c>
      <c r="AQ629" s="11" t="s">
        <v>829</v>
      </c>
      <c r="AR629">
        <f t="shared" si="13"/>
        <v>3564</v>
      </c>
    </row>
    <row r="630" spans="42:44" x14ac:dyDescent="0.25">
      <c r="AP630" s="11" t="s">
        <v>2026</v>
      </c>
      <c r="AQ630" s="11" t="s">
        <v>849</v>
      </c>
      <c r="AR630">
        <f t="shared" si="13"/>
        <v>501202</v>
      </c>
    </row>
    <row r="631" spans="42:44" x14ac:dyDescent="0.25">
      <c r="AP631" s="11" t="s">
        <v>1750</v>
      </c>
      <c r="AQ631" s="11" t="s">
        <v>831</v>
      </c>
      <c r="AR631">
        <f t="shared" si="13"/>
        <v>407313</v>
      </c>
    </row>
    <row r="632" spans="42:44" x14ac:dyDescent="0.25">
      <c r="AP632" s="11" t="s">
        <v>2027</v>
      </c>
      <c r="AQ632" s="11" t="s">
        <v>837</v>
      </c>
      <c r="AR632">
        <f t="shared" si="13"/>
        <v>421671</v>
      </c>
    </row>
    <row r="633" spans="42:44" x14ac:dyDescent="0.25">
      <c r="AP633" s="11" t="s">
        <v>2028</v>
      </c>
      <c r="AQ633" s="11" t="s">
        <v>842</v>
      </c>
      <c r="AR633">
        <f t="shared" si="13"/>
        <v>421863</v>
      </c>
    </row>
    <row r="634" spans="42:44" x14ac:dyDescent="0.25">
      <c r="AP634" s="11" t="s">
        <v>2029</v>
      </c>
      <c r="AQ634" s="11" t="s">
        <v>306</v>
      </c>
      <c r="AR634">
        <f t="shared" si="13"/>
        <v>380007</v>
      </c>
    </row>
    <row r="635" spans="42:44" x14ac:dyDescent="0.25">
      <c r="AP635" s="11" t="s">
        <v>2030</v>
      </c>
      <c r="AQ635" s="11" t="s">
        <v>839</v>
      </c>
      <c r="AR635">
        <f t="shared" si="13"/>
        <v>421769</v>
      </c>
    </row>
    <row r="636" spans="42:44" x14ac:dyDescent="0.25">
      <c r="AP636" s="11" t="s">
        <v>2031</v>
      </c>
      <c r="AQ636" s="11" t="s">
        <v>846</v>
      </c>
      <c r="AR636">
        <f t="shared" si="13"/>
        <v>500870</v>
      </c>
    </row>
    <row r="637" spans="42:44" x14ac:dyDescent="0.25">
      <c r="AP637" s="11" t="s">
        <v>2032</v>
      </c>
      <c r="AQ637" s="11" t="s">
        <v>847</v>
      </c>
      <c r="AR637">
        <f t="shared" si="13"/>
        <v>500948</v>
      </c>
    </row>
    <row r="638" spans="42:44" x14ac:dyDescent="0.25">
      <c r="AP638" s="11" t="s">
        <v>2033</v>
      </c>
      <c r="AQ638" s="11" t="s">
        <v>850</v>
      </c>
      <c r="AR638">
        <f t="shared" si="13"/>
        <v>600012</v>
      </c>
    </row>
    <row r="639" spans="42:44" x14ac:dyDescent="0.25">
      <c r="AP639" s="11" t="s">
        <v>2034</v>
      </c>
      <c r="AQ639" s="11" t="s">
        <v>844</v>
      </c>
      <c r="AR639">
        <f t="shared" si="13"/>
        <v>450010</v>
      </c>
    </row>
    <row r="640" spans="42:44" x14ac:dyDescent="0.25">
      <c r="AP640" s="11" t="s">
        <v>2035</v>
      </c>
      <c r="AQ640" s="11" t="s">
        <v>833</v>
      </c>
      <c r="AR640">
        <f t="shared" si="13"/>
        <v>421101</v>
      </c>
    </row>
    <row r="641" spans="42:44" x14ac:dyDescent="0.25">
      <c r="AP641" s="11" t="s">
        <v>2036</v>
      </c>
      <c r="AQ641" s="11" t="s">
        <v>423</v>
      </c>
      <c r="AR641">
        <f t="shared" si="13"/>
        <v>98147811</v>
      </c>
    </row>
    <row r="642" spans="42:44" x14ac:dyDescent="0.25">
      <c r="AP642" s="11" t="s">
        <v>2037</v>
      </c>
      <c r="AQ642" s="11" t="s">
        <v>141</v>
      </c>
      <c r="AR642">
        <f t="shared" si="13"/>
        <v>3759</v>
      </c>
    </row>
    <row r="643" spans="42:44" x14ac:dyDescent="0.25">
      <c r="AP643" s="11" t="s">
        <v>2038</v>
      </c>
      <c r="AQ643" s="11" t="s">
        <v>217</v>
      </c>
      <c r="AR643">
        <f t="shared" si="13"/>
        <v>500049</v>
      </c>
    </row>
    <row r="644" spans="42:44" x14ac:dyDescent="0.25">
      <c r="AP644" s="11" t="s">
        <v>2039</v>
      </c>
      <c r="AQ644" s="11" t="s">
        <v>840</v>
      </c>
      <c r="AR644">
        <f t="shared" si="13"/>
        <v>421794</v>
      </c>
    </row>
    <row r="645" spans="42:44" x14ac:dyDescent="0.25">
      <c r="AP645" s="11" t="s">
        <v>2040</v>
      </c>
      <c r="AQ645" s="11" t="s">
        <v>841</v>
      </c>
      <c r="AR645">
        <f t="shared" si="13"/>
        <v>421856</v>
      </c>
    </row>
    <row r="646" spans="42:44" x14ac:dyDescent="0.25">
      <c r="AP646" s="11" t="s">
        <v>2041</v>
      </c>
      <c r="AQ646" s="11" t="s">
        <v>455</v>
      </c>
      <c r="AR646">
        <f t="shared" si="13"/>
        <v>501002</v>
      </c>
    </row>
    <row r="647" spans="42:44" x14ac:dyDescent="0.25">
      <c r="AP647" s="11" t="s">
        <v>2042</v>
      </c>
      <c r="AQ647" s="11" t="s">
        <v>490</v>
      </c>
      <c r="AR647">
        <f t="shared" ref="AR647:AR710" si="14">AP647*1</f>
        <v>500930</v>
      </c>
    </row>
    <row r="648" spans="42:44" x14ac:dyDescent="0.25">
      <c r="AP648" s="11" t="s">
        <v>2043</v>
      </c>
      <c r="AQ648" s="11" t="s">
        <v>848</v>
      </c>
      <c r="AR648">
        <f t="shared" si="14"/>
        <v>501079</v>
      </c>
    </row>
    <row r="649" spans="42:44" x14ac:dyDescent="0.25">
      <c r="AP649" s="11" t="s">
        <v>2044</v>
      </c>
      <c r="AQ649" s="11" t="s">
        <v>845</v>
      </c>
      <c r="AR649">
        <f t="shared" si="14"/>
        <v>500365</v>
      </c>
    </row>
    <row r="650" spans="42:44" x14ac:dyDescent="0.25">
      <c r="AP650" s="11" t="s">
        <v>2045</v>
      </c>
      <c r="AQ650" s="11" t="s">
        <v>377</v>
      </c>
      <c r="AR650">
        <f t="shared" si="14"/>
        <v>423360</v>
      </c>
    </row>
    <row r="651" spans="42:44" x14ac:dyDescent="0.25">
      <c r="AP651" s="11" t="s">
        <v>2046</v>
      </c>
      <c r="AQ651" s="11" t="s">
        <v>211</v>
      </c>
      <c r="AR651">
        <f t="shared" si="14"/>
        <v>433084</v>
      </c>
    </row>
    <row r="652" spans="42:44" x14ac:dyDescent="0.25">
      <c r="AP652" s="11" t="s">
        <v>2047</v>
      </c>
      <c r="AQ652" s="11" t="s">
        <v>835</v>
      </c>
      <c r="AR652">
        <f t="shared" si="14"/>
        <v>421353</v>
      </c>
    </row>
    <row r="653" spans="42:44" x14ac:dyDescent="0.25">
      <c r="AP653" s="11" t="s">
        <v>2048</v>
      </c>
      <c r="AQ653" s="11" t="s">
        <v>373</v>
      </c>
      <c r="AR653">
        <f t="shared" si="14"/>
        <v>418140</v>
      </c>
    </row>
    <row r="654" spans="42:44" x14ac:dyDescent="0.25">
      <c r="AP654" s="11" t="s">
        <v>2049</v>
      </c>
      <c r="AQ654" s="11" t="s">
        <v>1124</v>
      </c>
      <c r="AR654">
        <f t="shared" si="14"/>
        <v>501353</v>
      </c>
    </row>
    <row r="655" spans="42:44" x14ac:dyDescent="0.25">
      <c r="AP655" s="11" t="s">
        <v>2050</v>
      </c>
      <c r="AQ655" s="11" t="s">
        <v>380</v>
      </c>
      <c r="AR655">
        <f t="shared" si="14"/>
        <v>424001</v>
      </c>
    </row>
    <row r="656" spans="42:44" x14ac:dyDescent="0.25">
      <c r="AP656" s="11" t="s">
        <v>2051</v>
      </c>
      <c r="AQ656" s="11" t="s">
        <v>851</v>
      </c>
      <c r="AR656">
        <f t="shared" si="14"/>
        <v>74591680</v>
      </c>
    </row>
    <row r="657" spans="42:44" x14ac:dyDescent="0.25">
      <c r="AP657" s="11" t="s">
        <v>2052</v>
      </c>
      <c r="AQ657" s="11" t="s">
        <v>451</v>
      </c>
      <c r="AR657">
        <f t="shared" si="14"/>
        <v>500892</v>
      </c>
    </row>
    <row r="658" spans="42:44" x14ac:dyDescent="0.25">
      <c r="AP658" s="11" t="s">
        <v>2053</v>
      </c>
      <c r="AQ658" s="11" t="s">
        <v>832</v>
      </c>
      <c r="AR658">
        <f t="shared" si="14"/>
        <v>418161</v>
      </c>
    </row>
    <row r="659" spans="42:44" x14ac:dyDescent="0.25">
      <c r="AP659" s="11" t="s">
        <v>2054</v>
      </c>
      <c r="AQ659" s="11" t="s">
        <v>852</v>
      </c>
      <c r="AR659">
        <f t="shared" si="14"/>
        <v>75824800</v>
      </c>
    </row>
    <row r="660" spans="42:44" x14ac:dyDescent="0.25">
      <c r="AP660" s="11" t="s">
        <v>2055</v>
      </c>
      <c r="AQ660" s="11" t="s">
        <v>830</v>
      </c>
      <c r="AR660">
        <f t="shared" si="14"/>
        <v>406932</v>
      </c>
    </row>
    <row r="661" spans="42:44" x14ac:dyDescent="0.25">
      <c r="AP661" s="11" t="s">
        <v>2056</v>
      </c>
      <c r="AQ661" s="11" t="s">
        <v>838</v>
      </c>
      <c r="AR661">
        <f t="shared" si="14"/>
        <v>421695</v>
      </c>
    </row>
    <row r="662" spans="42:44" x14ac:dyDescent="0.25">
      <c r="AP662" s="11" t="s">
        <v>2057</v>
      </c>
      <c r="AQ662" s="11" t="s">
        <v>836</v>
      </c>
      <c r="AR662">
        <f t="shared" si="14"/>
        <v>421659</v>
      </c>
    </row>
    <row r="663" spans="42:44" x14ac:dyDescent="0.25">
      <c r="AP663" s="11" t="s">
        <v>2058</v>
      </c>
      <c r="AQ663" s="11" t="s">
        <v>483</v>
      </c>
      <c r="AR663">
        <f t="shared" si="14"/>
        <v>46154600</v>
      </c>
    </row>
    <row r="664" spans="42:44" x14ac:dyDescent="0.25">
      <c r="AP664" s="11" t="s">
        <v>2059</v>
      </c>
      <c r="AQ664" s="11" t="s">
        <v>843</v>
      </c>
      <c r="AR664">
        <f t="shared" si="14"/>
        <v>423379</v>
      </c>
    </row>
    <row r="665" spans="42:44" x14ac:dyDescent="0.25">
      <c r="AP665" s="11" t="s">
        <v>2060</v>
      </c>
      <c r="AQ665" s="11" t="s">
        <v>874</v>
      </c>
      <c r="AR665">
        <f t="shared" si="14"/>
        <v>501008</v>
      </c>
    </row>
    <row r="666" spans="42:44" x14ac:dyDescent="0.25">
      <c r="AP666" s="11" t="s">
        <v>2061</v>
      </c>
      <c r="AQ666" s="11" t="s">
        <v>340</v>
      </c>
      <c r="AR666">
        <f t="shared" si="14"/>
        <v>501170</v>
      </c>
    </row>
    <row r="667" spans="42:44" x14ac:dyDescent="0.25">
      <c r="AP667" s="11" t="s">
        <v>2062</v>
      </c>
      <c r="AQ667" s="11" t="s">
        <v>234</v>
      </c>
      <c r="AR667">
        <f t="shared" si="14"/>
        <v>500424</v>
      </c>
    </row>
    <row r="668" spans="42:44" x14ac:dyDescent="0.25">
      <c r="AP668" s="11" t="s">
        <v>2063</v>
      </c>
      <c r="AQ668" s="11" t="s">
        <v>878</v>
      </c>
      <c r="AR668">
        <f t="shared" si="14"/>
        <v>501300</v>
      </c>
    </row>
    <row r="669" spans="42:44" x14ac:dyDescent="0.25">
      <c r="AP669" s="11" t="s">
        <v>2064</v>
      </c>
      <c r="AQ669" s="11" t="s">
        <v>875</v>
      </c>
      <c r="AR669">
        <f t="shared" si="14"/>
        <v>501077</v>
      </c>
    </row>
    <row r="670" spans="42:44" x14ac:dyDescent="0.25">
      <c r="AP670" s="11" t="s">
        <v>2065</v>
      </c>
      <c r="AQ670" s="11" t="s">
        <v>872</v>
      </c>
      <c r="AR670">
        <f t="shared" si="14"/>
        <v>500445</v>
      </c>
    </row>
    <row r="671" spans="42:44" x14ac:dyDescent="0.25">
      <c r="AP671" s="11" t="s">
        <v>2066</v>
      </c>
      <c r="AQ671" s="11" t="s">
        <v>364</v>
      </c>
      <c r="AR671">
        <f t="shared" si="14"/>
        <v>33316974</v>
      </c>
    </row>
    <row r="672" spans="42:44" x14ac:dyDescent="0.25">
      <c r="AP672" s="11" t="s">
        <v>1456</v>
      </c>
      <c r="AQ672" s="11" t="s">
        <v>2067</v>
      </c>
      <c r="AR672">
        <f t="shared" si="14"/>
        <v>407005</v>
      </c>
    </row>
    <row r="673" spans="42:44" x14ac:dyDescent="0.25">
      <c r="AP673" s="11" t="s">
        <v>2068</v>
      </c>
      <c r="AQ673" s="11" t="s">
        <v>871</v>
      </c>
      <c r="AR673">
        <f t="shared" si="14"/>
        <v>500337</v>
      </c>
    </row>
    <row r="674" spans="42:44" x14ac:dyDescent="0.25">
      <c r="AP674" s="11" t="s">
        <v>2069</v>
      </c>
      <c r="AQ674" s="11" t="s">
        <v>854</v>
      </c>
      <c r="AR674">
        <f t="shared" si="14"/>
        <v>3372</v>
      </c>
    </row>
    <row r="675" spans="42:44" x14ac:dyDescent="0.25">
      <c r="AP675" s="11" t="s">
        <v>2070</v>
      </c>
      <c r="AQ675" s="11" t="s">
        <v>883</v>
      </c>
      <c r="AR675">
        <f t="shared" si="14"/>
        <v>76498500</v>
      </c>
    </row>
    <row r="676" spans="42:44" x14ac:dyDescent="0.25">
      <c r="AP676" s="11" t="s">
        <v>2071</v>
      </c>
      <c r="AQ676" s="11" t="s">
        <v>877</v>
      </c>
      <c r="AR676">
        <f t="shared" si="14"/>
        <v>501293</v>
      </c>
    </row>
    <row r="677" spans="42:44" x14ac:dyDescent="0.25">
      <c r="AP677" s="11" t="s">
        <v>2072</v>
      </c>
      <c r="AQ677" s="11" t="s">
        <v>1076</v>
      </c>
      <c r="AR677">
        <f t="shared" si="14"/>
        <v>500012</v>
      </c>
    </row>
    <row r="678" spans="42:44" x14ac:dyDescent="0.25">
      <c r="AP678" s="11" t="s">
        <v>2073</v>
      </c>
      <c r="AQ678" s="11" t="s">
        <v>395</v>
      </c>
      <c r="AR678">
        <f t="shared" si="14"/>
        <v>500773</v>
      </c>
    </row>
    <row r="679" spans="42:44" x14ac:dyDescent="0.25">
      <c r="AP679" s="11" t="s">
        <v>2074</v>
      </c>
      <c r="AQ679" s="11" t="s">
        <v>865</v>
      </c>
      <c r="AR679">
        <f t="shared" si="14"/>
        <v>421891</v>
      </c>
    </row>
    <row r="680" spans="42:44" x14ac:dyDescent="0.25">
      <c r="AP680" s="11" t="s">
        <v>2075</v>
      </c>
      <c r="AQ680" s="11" t="s">
        <v>884</v>
      </c>
      <c r="AR680">
        <f t="shared" si="14"/>
        <v>86525411</v>
      </c>
    </row>
    <row r="681" spans="42:44" x14ac:dyDescent="0.25">
      <c r="AP681" s="11" t="s">
        <v>2076</v>
      </c>
      <c r="AQ681" s="11" t="s">
        <v>880</v>
      </c>
      <c r="AR681">
        <f t="shared" si="14"/>
        <v>600005</v>
      </c>
    </row>
    <row r="682" spans="42:44" x14ac:dyDescent="0.25">
      <c r="AP682" s="11" t="s">
        <v>2077</v>
      </c>
      <c r="AQ682" s="11" t="s">
        <v>509</v>
      </c>
      <c r="AR682">
        <f t="shared" si="14"/>
        <v>97120957</v>
      </c>
    </row>
    <row r="683" spans="42:44" x14ac:dyDescent="0.25">
      <c r="AP683" s="11" t="s">
        <v>2078</v>
      </c>
      <c r="AQ683" s="11" t="s">
        <v>858</v>
      </c>
      <c r="AR683">
        <f t="shared" si="14"/>
        <v>421642</v>
      </c>
    </row>
    <row r="684" spans="42:44" x14ac:dyDescent="0.25">
      <c r="AP684" s="11" t="s">
        <v>2079</v>
      </c>
      <c r="AQ684" s="11" t="s">
        <v>870</v>
      </c>
      <c r="AR684">
        <f t="shared" si="14"/>
        <v>500322</v>
      </c>
    </row>
    <row r="685" spans="42:44" x14ac:dyDescent="0.25">
      <c r="AP685" s="11" t="s">
        <v>2080</v>
      </c>
      <c r="AQ685" s="11" t="s">
        <v>867</v>
      </c>
      <c r="AR685">
        <f t="shared" si="14"/>
        <v>423342</v>
      </c>
    </row>
    <row r="686" spans="42:44" x14ac:dyDescent="0.25">
      <c r="AP686" s="11" t="s">
        <v>2081</v>
      </c>
      <c r="AQ686" s="11" t="s">
        <v>876</v>
      </c>
      <c r="AR686">
        <f t="shared" si="14"/>
        <v>501233</v>
      </c>
    </row>
    <row r="687" spans="42:44" x14ac:dyDescent="0.25">
      <c r="AP687" s="11" t="s">
        <v>2082</v>
      </c>
      <c r="AQ687" s="11" t="s">
        <v>250</v>
      </c>
      <c r="AR687">
        <f t="shared" si="14"/>
        <v>501095</v>
      </c>
    </row>
    <row r="688" spans="42:44" x14ac:dyDescent="0.25">
      <c r="AP688" s="11" t="s">
        <v>2083</v>
      </c>
      <c r="AQ688" s="11" t="s">
        <v>879</v>
      </c>
      <c r="AR688">
        <f t="shared" si="14"/>
        <v>501354</v>
      </c>
    </row>
    <row r="689" spans="42:44" x14ac:dyDescent="0.25">
      <c r="AP689" s="11" t="s">
        <v>2084</v>
      </c>
      <c r="AQ689" s="11" t="s">
        <v>450</v>
      </c>
      <c r="AR689">
        <f t="shared" si="14"/>
        <v>500861</v>
      </c>
    </row>
    <row r="690" spans="42:44" x14ac:dyDescent="0.25">
      <c r="AP690" s="11" t="s">
        <v>2085</v>
      </c>
      <c r="AQ690" s="11" t="s">
        <v>869</v>
      </c>
      <c r="AR690">
        <f t="shared" si="14"/>
        <v>500189</v>
      </c>
    </row>
    <row r="691" spans="42:44" x14ac:dyDescent="0.25">
      <c r="AP691" s="11" t="s">
        <v>2086</v>
      </c>
      <c r="AQ691" s="11" t="s">
        <v>243</v>
      </c>
      <c r="AR691">
        <f t="shared" si="14"/>
        <v>500987</v>
      </c>
    </row>
    <row r="692" spans="42:44" x14ac:dyDescent="0.25">
      <c r="AP692" s="11" t="s">
        <v>2087</v>
      </c>
      <c r="AQ692" s="11" t="s">
        <v>873</v>
      </c>
      <c r="AR692">
        <f t="shared" si="14"/>
        <v>500724</v>
      </c>
    </row>
    <row r="693" spans="42:44" x14ac:dyDescent="0.25">
      <c r="AP693" s="11" t="s">
        <v>2088</v>
      </c>
      <c r="AQ693" s="11" t="s">
        <v>407</v>
      </c>
      <c r="AR693">
        <f t="shared" si="14"/>
        <v>55739192</v>
      </c>
    </row>
    <row r="694" spans="42:44" x14ac:dyDescent="0.25">
      <c r="AP694" s="11" t="s">
        <v>2089</v>
      </c>
      <c r="AQ694" s="11" t="s">
        <v>857</v>
      </c>
      <c r="AR694">
        <f t="shared" si="14"/>
        <v>421206</v>
      </c>
    </row>
    <row r="695" spans="42:44" x14ac:dyDescent="0.25">
      <c r="AP695" s="11" t="s">
        <v>2090</v>
      </c>
      <c r="AQ695" s="11" t="s">
        <v>1210</v>
      </c>
      <c r="AR695">
        <f t="shared" si="14"/>
        <v>421316</v>
      </c>
    </row>
    <row r="696" spans="42:44" x14ac:dyDescent="0.25">
      <c r="AP696" s="11" t="s">
        <v>2091</v>
      </c>
      <c r="AQ696" s="11" t="s">
        <v>864</v>
      </c>
      <c r="AR696">
        <f t="shared" si="14"/>
        <v>421801</v>
      </c>
    </row>
    <row r="697" spans="42:44" x14ac:dyDescent="0.25">
      <c r="AP697" s="11" t="s">
        <v>2092</v>
      </c>
      <c r="AQ697" s="11" t="s">
        <v>375</v>
      </c>
      <c r="AR697">
        <f t="shared" si="14"/>
        <v>423092</v>
      </c>
    </row>
    <row r="698" spans="42:44" x14ac:dyDescent="0.25">
      <c r="AP698" s="11" t="s">
        <v>2093</v>
      </c>
      <c r="AQ698" s="11" t="s">
        <v>860</v>
      </c>
      <c r="AR698">
        <f t="shared" si="14"/>
        <v>421681</v>
      </c>
    </row>
    <row r="699" spans="42:44" x14ac:dyDescent="0.25">
      <c r="AP699" s="11" t="s">
        <v>2094</v>
      </c>
      <c r="AQ699" s="11" t="s">
        <v>862</v>
      </c>
      <c r="AR699">
        <f t="shared" si="14"/>
        <v>421768</v>
      </c>
    </row>
    <row r="700" spans="42:44" x14ac:dyDescent="0.25">
      <c r="AP700" s="11" t="s">
        <v>2095</v>
      </c>
      <c r="AQ700" s="11" t="s">
        <v>885</v>
      </c>
      <c r="AR700">
        <f t="shared" si="14"/>
        <v>88816000</v>
      </c>
    </row>
    <row r="701" spans="42:44" x14ac:dyDescent="0.25">
      <c r="AP701" s="11" t="s">
        <v>2096</v>
      </c>
      <c r="AQ701" s="11" t="s">
        <v>886</v>
      </c>
      <c r="AR701">
        <f t="shared" si="14"/>
        <v>98521366</v>
      </c>
    </row>
    <row r="702" spans="42:44" x14ac:dyDescent="0.25">
      <c r="AP702" s="11" t="s">
        <v>2097</v>
      </c>
      <c r="AQ702" s="11" t="s">
        <v>882</v>
      </c>
      <c r="AR702">
        <f t="shared" si="14"/>
        <v>75459800</v>
      </c>
    </row>
    <row r="703" spans="42:44" x14ac:dyDescent="0.25">
      <c r="AP703" s="11" t="s">
        <v>2098</v>
      </c>
      <c r="AQ703" s="11" t="s">
        <v>853</v>
      </c>
      <c r="AR703">
        <f t="shared" si="14"/>
        <v>30360320</v>
      </c>
    </row>
    <row r="704" spans="42:44" x14ac:dyDescent="0.25">
      <c r="AP704" s="11" t="s">
        <v>2099</v>
      </c>
      <c r="AQ704" s="11" t="s">
        <v>336</v>
      </c>
      <c r="AR704">
        <f t="shared" si="14"/>
        <v>500474</v>
      </c>
    </row>
    <row r="705" spans="42:44" x14ac:dyDescent="0.25">
      <c r="AP705" s="11" t="s">
        <v>2100</v>
      </c>
      <c r="AQ705" s="11" t="s">
        <v>863</v>
      </c>
      <c r="AR705">
        <f t="shared" si="14"/>
        <v>421791</v>
      </c>
    </row>
    <row r="706" spans="42:44" x14ac:dyDescent="0.25">
      <c r="AP706" s="11" t="s">
        <v>2101</v>
      </c>
      <c r="AQ706" s="11" t="s">
        <v>868</v>
      </c>
      <c r="AR706">
        <f t="shared" si="14"/>
        <v>49176060</v>
      </c>
    </row>
    <row r="707" spans="42:44" x14ac:dyDescent="0.25">
      <c r="AP707" s="11" t="s">
        <v>2102</v>
      </c>
      <c r="AQ707" s="11" t="s">
        <v>887</v>
      </c>
      <c r="AR707">
        <f t="shared" si="14"/>
        <v>99102030</v>
      </c>
    </row>
    <row r="708" spans="42:44" x14ac:dyDescent="0.25">
      <c r="AP708" s="11" t="s">
        <v>2103</v>
      </c>
      <c r="AQ708" s="11" t="s">
        <v>354</v>
      </c>
      <c r="AR708">
        <f t="shared" si="14"/>
        <v>74664625</v>
      </c>
    </row>
    <row r="709" spans="42:44" x14ac:dyDescent="0.25">
      <c r="AP709" s="11" t="s">
        <v>2104</v>
      </c>
      <c r="AQ709" s="11" t="s">
        <v>866</v>
      </c>
      <c r="AR709">
        <f t="shared" si="14"/>
        <v>423340</v>
      </c>
    </row>
    <row r="710" spans="42:44" x14ac:dyDescent="0.25">
      <c r="AP710" s="11" t="s">
        <v>2105</v>
      </c>
      <c r="AQ710" s="11" t="s">
        <v>861</v>
      </c>
      <c r="AR710">
        <f t="shared" si="14"/>
        <v>421685</v>
      </c>
    </row>
    <row r="711" spans="42:44" x14ac:dyDescent="0.25">
      <c r="AP711" s="11" t="s">
        <v>2106</v>
      </c>
      <c r="AQ711" s="11" t="s">
        <v>881</v>
      </c>
      <c r="AR711">
        <f t="shared" ref="AR711:AR774" si="15">AP711*1</f>
        <v>600008</v>
      </c>
    </row>
    <row r="712" spans="42:44" x14ac:dyDescent="0.25">
      <c r="AP712" s="11" t="s">
        <v>2107</v>
      </c>
      <c r="AQ712" s="11" t="s">
        <v>859</v>
      </c>
      <c r="AR712">
        <f t="shared" si="15"/>
        <v>421655</v>
      </c>
    </row>
    <row r="713" spans="42:44" x14ac:dyDescent="0.25">
      <c r="AP713" s="11" t="s">
        <v>2108</v>
      </c>
      <c r="AQ713" s="11" t="s">
        <v>856</v>
      </c>
      <c r="AR713">
        <f t="shared" si="15"/>
        <v>420044</v>
      </c>
    </row>
    <row r="714" spans="42:44" x14ac:dyDescent="0.25">
      <c r="AP714" s="11" t="s">
        <v>2109</v>
      </c>
      <c r="AQ714" s="11" t="s">
        <v>902</v>
      </c>
      <c r="AR714">
        <f t="shared" si="15"/>
        <v>500593</v>
      </c>
    </row>
    <row r="715" spans="42:44" x14ac:dyDescent="0.25">
      <c r="AP715" s="11" t="s">
        <v>1585</v>
      </c>
      <c r="AQ715" s="11" t="s">
        <v>140</v>
      </c>
      <c r="AR715">
        <f t="shared" si="15"/>
        <v>70103366</v>
      </c>
    </row>
    <row r="716" spans="42:44" x14ac:dyDescent="0.25">
      <c r="AP716" s="11" t="s">
        <v>2110</v>
      </c>
      <c r="AQ716" s="11" t="s">
        <v>901</v>
      </c>
      <c r="AR716">
        <f t="shared" si="15"/>
        <v>500310</v>
      </c>
    </row>
    <row r="717" spans="42:44" x14ac:dyDescent="0.25">
      <c r="AP717" s="11" t="s">
        <v>2111</v>
      </c>
      <c r="AQ717" s="11" t="s">
        <v>891</v>
      </c>
      <c r="AR717">
        <f t="shared" si="15"/>
        <v>421291</v>
      </c>
    </row>
    <row r="718" spans="42:44" x14ac:dyDescent="0.25">
      <c r="AP718" s="11" t="s">
        <v>2112</v>
      </c>
      <c r="AQ718" s="11" t="s">
        <v>898</v>
      </c>
      <c r="AR718">
        <f t="shared" si="15"/>
        <v>423389</v>
      </c>
    </row>
    <row r="719" spans="42:44" x14ac:dyDescent="0.25">
      <c r="AP719" s="11" t="s">
        <v>2113</v>
      </c>
      <c r="AQ719" s="11" t="s">
        <v>309</v>
      </c>
      <c r="AR719">
        <f t="shared" si="15"/>
        <v>405012</v>
      </c>
    </row>
    <row r="720" spans="42:44" x14ac:dyDescent="0.25">
      <c r="AP720" s="11" t="s">
        <v>2114</v>
      </c>
      <c r="AQ720" s="11" t="s">
        <v>893</v>
      </c>
      <c r="AR720">
        <f t="shared" si="15"/>
        <v>421680</v>
      </c>
    </row>
    <row r="721" spans="42:44" x14ac:dyDescent="0.25">
      <c r="AP721" s="11" t="s">
        <v>2115</v>
      </c>
      <c r="AQ721" s="11" t="s">
        <v>895</v>
      </c>
      <c r="AR721">
        <f t="shared" si="15"/>
        <v>421704</v>
      </c>
    </row>
    <row r="722" spans="42:44" x14ac:dyDescent="0.25">
      <c r="AP722" s="11" t="s">
        <v>2116</v>
      </c>
      <c r="AQ722" s="11" t="s">
        <v>890</v>
      </c>
      <c r="AR722">
        <f t="shared" si="15"/>
        <v>421234</v>
      </c>
    </row>
    <row r="723" spans="42:44" x14ac:dyDescent="0.25">
      <c r="AP723" s="11" t="s">
        <v>2117</v>
      </c>
      <c r="AQ723" s="11" t="s">
        <v>889</v>
      </c>
      <c r="AR723">
        <f t="shared" si="15"/>
        <v>421013</v>
      </c>
    </row>
    <row r="724" spans="42:44" x14ac:dyDescent="0.25">
      <c r="AP724" s="11" t="s">
        <v>2118</v>
      </c>
      <c r="AQ724" s="11" t="s">
        <v>904</v>
      </c>
      <c r="AR724">
        <f t="shared" si="15"/>
        <v>501206</v>
      </c>
    </row>
    <row r="725" spans="42:44" x14ac:dyDescent="0.25">
      <c r="AP725" s="11" t="s">
        <v>2119</v>
      </c>
      <c r="AQ725" s="11" t="s">
        <v>894</v>
      </c>
      <c r="AR725">
        <f t="shared" si="15"/>
        <v>421696</v>
      </c>
    </row>
    <row r="726" spans="42:44" x14ac:dyDescent="0.25">
      <c r="AP726" s="11" t="s">
        <v>2120</v>
      </c>
      <c r="AQ726" s="11" t="s">
        <v>892</v>
      </c>
      <c r="AR726">
        <f t="shared" si="15"/>
        <v>421670</v>
      </c>
    </row>
    <row r="727" spans="42:44" x14ac:dyDescent="0.25">
      <c r="AP727" s="11" t="s">
        <v>2121</v>
      </c>
      <c r="AQ727" s="11" t="s">
        <v>508</v>
      </c>
      <c r="AR727">
        <f t="shared" si="15"/>
        <v>86996000</v>
      </c>
    </row>
    <row r="728" spans="42:44" x14ac:dyDescent="0.25">
      <c r="AP728" s="11" t="s">
        <v>2122</v>
      </c>
      <c r="AQ728" s="11" t="s">
        <v>900</v>
      </c>
      <c r="AR728">
        <f t="shared" si="15"/>
        <v>500114</v>
      </c>
    </row>
    <row r="729" spans="42:44" x14ac:dyDescent="0.25">
      <c r="AP729" s="11" t="s">
        <v>2123</v>
      </c>
      <c r="AQ729" s="11" t="s">
        <v>888</v>
      </c>
      <c r="AR729">
        <f t="shared" si="15"/>
        <v>3465</v>
      </c>
    </row>
    <row r="730" spans="42:44" x14ac:dyDescent="0.25">
      <c r="AP730" s="11" t="s">
        <v>2124</v>
      </c>
      <c r="AQ730" s="11" t="s">
        <v>899</v>
      </c>
      <c r="AR730">
        <f t="shared" si="15"/>
        <v>500094</v>
      </c>
    </row>
    <row r="731" spans="42:44" x14ac:dyDescent="0.25">
      <c r="AP731" s="11" t="s">
        <v>2125</v>
      </c>
      <c r="AQ731" s="11" t="s">
        <v>334</v>
      </c>
      <c r="AR731">
        <f t="shared" si="15"/>
        <v>500376</v>
      </c>
    </row>
    <row r="732" spans="42:44" x14ac:dyDescent="0.25">
      <c r="AP732" s="11" t="s">
        <v>2126</v>
      </c>
      <c r="AQ732" s="11" t="s">
        <v>897</v>
      </c>
      <c r="AR732">
        <f t="shared" si="15"/>
        <v>421890</v>
      </c>
    </row>
    <row r="733" spans="42:44" x14ac:dyDescent="0.25">
      <c r="AP733" s="11" t="s">
        <v>2127</v>
      </c>
      <c r="AQ733" s="11" t="s">
        <v>896</v>
      </c>
      <c r="AR733">
        <f t="shared" si="15"/>
        <v>421848</v>
      </c>
    </row>
    <row r="734" spans="42:44" x14ac:dyDescent="0.25">
      <c r="AP734" s="11" t="s">
        <v>2128</v>
      </c>
      <c r="AQ734" s="11" t="s">
        <v>903</v>
      </c>
      <c r="AR734">
        <f t="shared" si="15"/>
        <v>500800</v>
      </c>
    </row>
    <row r="735" spans="42:44" x14ac:dyDescent="0.25">
      <c r="AP735" s="11" t="s">
        <v>2129</v>
      </c>
      <c r="AQ735" s="11" t="s">
        <v>242</v>
      </c>
      <c r="AR735">
        <f t="shared" si="15"/>
        <v>500979</v>
      </c>
    </row>
    <row r="736" spans="42:44" x14ac:dyDescent="0.25">
      <c r="AP736" s="11" t="s">
        <v>2130</v>
      </c>
      <c r="AQ736" s="11" t="s">
        <v>914</v>
      </c>
      <c r="AR736">
        <f t="shared" si="15"/>
        <v>500980</v>
      </c>
    </row>
    <row r="737" spans="42:44" x14ac:dyDescent="0.25">
      <c r="AP737" s="11" t="s">
        <v>2131</v>
      </c>
      <c r="AQ737" s="11" t="s">
        <v>104</v>
      </c>
      <c r="AR737">
        <f t="shared" si="15"/>
        <v>421628</v>
      </c>
    </row>
    <row r="738" spans="42:44" x14ac:dyDescent="0.25">
      <c r="AP738" s="11" t="s">
        <v>2132</v>
      </c>
      <c r="AQ738" s="11" t="s">
        <v>907</v>
      </c>
      <c r="AR738">
        <f t="shared" si="15"/>
        <v>418157</v>
      </c>
    </row>
    <row r="739" spans="42:44" x14ac:dyDescent="0.25">
      <c r="AP739" s="11" t="s">
        <v>2133</v>
      </c>
      <c r="AQ739" s="11" t="s">
        <v>464</v>
      </c>
      <c r="AR739">
        <f t="shared" si="15"/>
        <v>75220990</v>
      </c>
    </row>
    <row r="740" spans="42:44" x14ac:dyDescent="0.25">
      <c r="AP740" s="11" t="s">
        <v>2134</v>
      </c>
      <c r="AQ740" s="11" t="s">
        <v>984</v>
      </c>
      <c r="AR740">
        <f t="shared" si="15"/>
        <v>407053</v>
      </c>
    </row>
    <row r="741" spans="42:44" x14ac:dyDescent="0.25">
      <c r="AP741" s="11" t="s">
        <v>2135</v>
      </c>
      <c r="AQ741" s="11" t="s">
        <v>912</v>
      </c>
      <c r="AR741">
        <f t="shared" si="15"/>
        <v>500251</v>
      </c>
    </row>
    <row r="742" spans="42:44" x14ac:dyDescent="0.25">
      <c r="AP742" s="11" t="s">
        <v>2136</v>
      </c>
      <c r="AQ742" s="11" t="s">
        <v>908</v>
      </c>
      <c r="AR742">
        <f t="shared" si="15"/>
        <v>421076</v>
      </c>
    </row>
    <row r="743" spans="42:44" x14ac:dyDescent="0.25">
      <c r="AP743" s="11" t="s">
        <v>2137</v>
      </c>
      <c r="AQ743" s="11" t="s">
        <v>913</v>
      </c>
      <c r="AR743">
        <f t="shared" si="15"/>
        <v>500266</v>
      </c>
    </row>
    <row r="744" spans="42:44" x14ac:dyDescent="0.25">
      <c r="AP744" s="11" t="s">
        <v>2138</v>
      </c>
      <c r="AQ744" s="11" t="s">
        <v>441</v>
      </c>
      <c r="AR744">
        <f t="shared" si="15"/>
        <v>500177</v>
      </c>
    </row>
    <row r="745" spans="42:44" x14ac:dyDescent="0.25">
      <c r="AP745" s="11" t="s">
        <v>2139</v>
      </c>
      <c r="AQ745" s="11" t="s">
        <v>502</v>
      </c>
      <c r="AR745">
        <f t="shared" si="15"/>
        <v>70223838</v>
      </c>
    </row>
    <row r="746" spans="42:44" x14ac:dyDescent="0.25">
      <c r="AP746" s="11" t="s">
        <v>2140</v>
      </c>
      <c r="AQ746" s="11" t="s">
        <v>510</v>
      </c>
      <c r="AR746">
        <f t="shared" si="15"/>
        <v>97520633</v>
      </c>
    </row>
    <row r="747" spans="42:44" x14ac:dyDescent="0.25">
      <c r="AP747" s="11" t="s">
        <v>2141</v>
      </c>
      <c r="AQ747" s="11" t="s">
        <v>586</v>
      </c>
      <c r="AR747">
        <f t="shared" si="15"/>
        <v>66158039</v>
      </c>
    </row>
    <row r="748" spans="42:44" x14ac:dyDescent="0.25">
      <c r="AP748" s="11" t="s">
        <v>2142</v>
      </c>
      <c r="AQ748" s="11" t="s">
        <v>905</v>
      </c>
      <c r="AR748">
        <f t="shared" si="15"/>
        <v>3535</v>
      </c>
    </row>
    <row r="749" spans="42:44" x14ac:dyDescent="0.25">
      <c r="AP749" s="11" t="s">
        <v>2143</v>
      </c>
      <c r="AQ749" s="11" t="s">
        <v>538</v>
      </c>
      <c r="AR749">
        <f t="shared" si="15"/>
        <v>36415101</v>
      </c>
    </row>
    <row r="750" spans="42:44" x14ac:dyDescent="0.25">
      <c r="AP750" s="11" t="s">
        <v>1573</v>
      </c>
      <c r="AQ750" s="11" t="s">
        <v>288</v>
      </c>
      <c r="AR750">
        <f t="shared" si="15"/>
        <v>76408600</v>
      </c>
    </row>
    <row r="751" spans="42:44" x14ac:dyDescent="0.25">
      <c r="AP751" s="11" t="s">
        <v>2144</v>
      </c>
      <c r="AQ751" s="11" t="s">
        <v>906</v>
      </c>
      <c r="AR751">
        <f t="shared" si="15"/>
        <v>413153</v>
      </c>
    </row>
    <row r="752" spans="42:44" x14ac:dyDescent="0.25">
      <c r="AP752" s="11" t="s">
        <v>1590</v>
      </c>
      <c r="AQ752" s="11" t="s">
        <v>152</v>
      </c>
      <c r="AR752">
        <f t="shared" si="15"/>
        <v>28562961</v>
      </c>
    </row>
    <row r="753" spans="42:44" x14ac:dyDescent="0.25">
      <c r="AP753" s="11" t="s">
        <v>2145</v>
      </c>
      <c r="AQ753" s="11" t="s">
        <v>2146</v>
      </c>
      <c r="AR753">
        <f t="shared" si="15"/>
        <v>423110</v>
      </c>
    </row>
    <row r="754" spans="42:44" x14ac:dyDescent="0.25">
      <c r="AP754" s="11" t="s">
        <v>2147</v>
      </c>
      <c r="AQ754" s="11" t="s">
        <v>910</v>
      </c>
      <c r="AR754">
        <f t="shared" si="15"/>
        <v>421715</v>
      </c>
    </row>
    <row r="755" spans="42:44" x14ac:dyDescent="0.25">
      <c r="AP755" s="11" t="s">
        <v>2148</v>
      </c>
      <c r="AQ755" s="11" t="s">
        <v>909</v>
      </c>
      <c r="AR755">
        <f t="shared" si="15"/>
        <v>421279</v>
      </c>
    </row>
    <row r="756" spans="42:44" x14ac:dyDescent="0.25">
      <c r="AP756" s="11" t="s">
        <v>2149</v>
      </c>
      <c r="AQ756" s="11" t="s">
        <v>387</v>
      </c>
      <c r="AR756">
        <f t="shared" si="15"/>
        <v>500228</v>
      </c>
    </row>
    <row r="757" spans="42:44" x14ac:dyDescent="0.25">
      <c r="AP757" s="11" t="s">
        <v>2150</v>
      </c>
      <c r="AQ757" s="11" t="s">
        <v>911</v>
      </c>
      <c r="AR757">
        <f t="shared" si="15"/>
        <v>421858</v>
      </c>
    </row>
    <row r="758" spans="42:44" x14ac:dyDescent="0.25">
      <c r="AP758" s="11" t="s">
        <v>2151</v>
      </c>
      <c r="AQ758" s="11" t="s">
        <v>919</v>
      </c>
      <c r="AR758">
        <f t="shared" si="15"/>
        <v>421352</v>
      </c>
    </row>
    <row r="759" spans="42:44" x14ac:dyDescent="0.25">
      <c r="AP759" s="11" t="s">
        <v>2152</v>
      </c>
      <c r="AQ759" s="11" t="s">
        <v>577</v>
      </c>
      <c r="AR759">
        <f t="shared" si="15"/>
        <v>501214</v>
      </c>
    </row>
    <row r="760" spans="42:44" x14ac:dyDescent="0.25">
      <c r="AP760" s="11" t="s">
        <v>2153</v>
      </c>
      <c r="AQ760" s="11" t="s">
        <v>349</v>
      </c>
      <c r="AR760">
        <f t="shared" si="15"/>
        <v>70201433</v>
      </c>
    </row>
    <row r="761" spans="42:44" x14ac:dyDescent="0.25">
      <c r="AP761" s="11" t="s">
        <v>2154</v>
      </c>
      <c r="AQ761" s="11" t="s">
        <v>925</v>
      </c>
      <c r="AR761">
        <f t="shared" si="15"/>
        <v>421830</v>
      </c>
    </row>
    <row r="762" spans="42:44" x14ac:dyDescent="0.25">
      <c r="AP762" s="11" t="s">
        <v>2155</v>
      </c>
      <c r="AQ762" s="11" t="s">
        <v>916</v>
      </c>
      <c r="AR762">
        <f t="shared" si="15"/>
        <v>421238</v>
      </c>
    </row>
    <row r="763" spans="42:44" x14ac:dyDescent="0.25">
      <c r="AP763" s="11" t="s">
        <v>2156</v>
      </c>
      <c r="AQ763" s="11" t="s">
        <v>504</v>
      </c>
      <c r="AR763">
        <f t="shared" si="15"/>
        <v>76321800</v>
      </c>
    </row>
    <row r="764" spans="42:44" x14ac:dyDescent="0.25">
      <c r="AP764" s="11" t="s">
        <v>2157</v>
      </c>
      <c r="AQ764" s="11" t="s">
        <v>922</v>
      </c>
      <c r="AR764">
        <f t="shared" si="15"/>
        <v>421490</v>
      </c>
    </row>
    <row r="765" spans="42:44" x14ac:dyDescent="0.25">
      <c r="AP765" s="11" t="s">
        <v>2158</v>
      </c>
      <c r="AQ765" s="11" t="s">
        <v>927</v>
      </c>
      <c r="AR765">
        <f t="shared" si="15"/>
        <v>500154</v>
      </c>
    </row>
    <row r="766" spans="42:44" x14ac:dyDescent="0.25">
      <c r="AP766" s="11" t="s">
        <v>2159</v>
      </c>
      <c r="AQ766" s="11" t="s">
        <v>921</v>
      </c>
      <c r="AR766">
        <f t="shared" si="15"/>
        <v>421433</v>
      </c>
    </row>
    <row r="767" spans="42:44" x14ac:dyDescent="0.25">
      <c r="AP767" s="11" t="s">
        <v>2160</v>
      </c>
      <c r="AQ767" s="11" t="s">
        <v>934</v>
      </c>
      <c r="AR767">
        <f t="shared" si="15"/>
        <v>66125500</v>
      </c>
    </row>
    <row r="768" spans="42:44" x14ac:dyDescent="0.25">
      <c r="AP768" s="11" t="s">
        <v>2161</v>
      </c>
      <c r="AQ768" s="11" t="s">
        <v>917</v>
      </c>
      <c r="AR768">
        <f t="shared" si="15"/>
        <v>421310</v>
      </c>
    </row>
    <row r="769" spans="42:44" x14ac:dyDescent="0.25">
      <c r="AP769" s="11" t="s">
        <v>2162</v>
      </c>
      <c r="AQ769" s="11" t="s">
        <v>928</v>
      </c>
      <c r="AR769">
        <f t="shared" si="15"/>
        <v>500214</v>
      </c>
    </row>
    <row r="770" spans="42:44" x14ac:dyDescent="0.25">
      <c r="AP770" s="11" t="s">
        <v>2163</v>
      </c>
      <c r="AQ770" s="11" t="s">
        <v>372</v>
      </c>
      <c r="AR770">
        <f t="shared" si="15"/>
        <v>418057</v>
      </c>
    </row>
    <row r="771" spans="42:44" x14ac:dyDescent="0.25">
      <c r="AP771" s="11" t="s">
        <v>2164</v>
      </c>
      <c r="AQ771" s="11" t="s">
        <v>929</v>
      </c>
      <c r="AR771">
        <f t="shared" si="15"/>
        <v>500486</v>
      </c>
    </row>
    <row r="772" spans="42:44" x14ac:dyDescent="0.25">
      <c r="AP772" s="11" t="s">
        <v>2165</v>
      </c>
      <c r="AQ772" s="11" t="s">
        <v>931</v>
      </c>
      <c r="AR772">
        <f t="shared" si="15"/>
        <v>600014</v>
      </c>
    </row>
    <row r="773" spans="42:44" x14ac:dyDescent="0.25">
      <c r="AP773" s="11" t="s">
        <v>2166</v>
      </c>
      <c r="AQ773" s="11" t="s">
        <v>933</v>
      </c>
      <c r="AR773">
        <f t="shared" si="15"/>
        <v>6170</v>
      </c>
    </row>
    <row r="774" spans="42:44" x14ac:dyDescent="0.25">
      <c r="AP774" s="11" t="s">
        <v>2167</v>
      </c>
      <c r="AQ774" s="11" t="s">
        <v>924</v>
      </c>
      <c r="AR774">
        <f t="shared" si="15"/>
        <v>421799</v>
      </c>
    </row>
    <row r="775" spans="42:44" x14ac:dyDescent="0.25">
      <c r="AP775" s="11" t="s">
        <v>2168</v>
      </c>
      <c r="AQ775" s="11" t="s">
        <v>920</v>
      </c>
      <c r="AR775">
        <f t="shared" ref="AR775:AR838" si="16">AP775*1</f>
        <v>421359</v>
      </c>
    </row>
    <row r="776" spans="42:44" x14ac:dyDescent="0.25">
      <c r="AP776" s="11" t="s">
        <v>2169</v>
      </c>
      <c r="AQ776" s="11" t="s">
        <v>926</v>
      </c>
      <c r="AR776">
        <f t="shared" si="16"/>
        <v>500132</v>
      </c>
    </row>
    <row r="777" spans="42:44" x14ac:dyDescent="0.25">
      <c r="AP777" s="11" t="s">
        <v>2170</v>
      </c>
      <c r="AQ777" s="11" t="s">
        <v>918</v>
      </c>
      <c r="AR777">
        <f t="shared" si="16"/>
        <v>421350</v>
      </c>
    </row>
    <row r="778" spans="42:44" x14ac:dyDescent="0.25">
      <c r="AP778" s="11" t="s">
        <v>2171</v>
      </c>
      <c r="AQ778" s="11" t="s">
        <v>218</v>
      </c>
      <c r="AR778">
        <f t="shared" si="16"/>
        <v>500117</v>
      </c>
    </row>
    <row r="779" spans="42:44" x14ac:dyDescent="0.25">
      <c r="AP779" s="11" t="s">
        <v>2172</v>
      </c>
      <c r="AQ779" s="11" t="s">
        <v>923</v>
      </c>
      <c r="AR779">
        <f t="shared" si="16"/>
        <v>421739</v>
      </c>
    </row>
    <row r="780" spans="42:44" x14ac:dyDescent="0.25">
      <c r="AP780" s="11" t="s">
        <v>2173</v>
      </c>
      <c r="AQ780" s="11" t="s">
        <v>118</v>
      </c>
      <c r="AR780">
        <f t="shared" si="16"/>
        <v>406905</v>
      </c>
    </row>
    <row r="781" spans="42:44" x14ac:dyDescent="0.25">
      <c r="AP781" s="11" t="s">
        <v>2174</v>
      </c>
      <c r="AQ781" s="11" t="s">
        <v>930</v>
      </c>
      <c r="AR781">
        <f t="shared" si="16"/>
        <v>500841</v>
      </c>
    </row>
    <row r="782" spans="42:44" x14ac:dyDescent="0.25">
      <c r="AP782" s="11" t="s">
        <v>2175</v>
      </c>
      <c r="AQ782" s="11" t="s">
        <v>943</v>
      </c>
      <c r="AR782">
        <f t="shared" si="16"/>
        <v>423300</v>
      </c>
    </row>
    <row r="783" spans="42:44" x14ac:dyDescent="0.25">
      <c r="AP783" s="11" t="s">
        <v>2176</v>
      </c>
      <c r="AQ783" s="11" t="s">
        <v>335</v>
      </c>
      <c r="AR783">
        <f t="shared" si="16"/>
        <v>500469</v>
      </c>
    </row>
    <row r="784" spans="42:44" x14ac:dyDescent="0.25">
      <c r="AP784" s="11" t="s">
        <v>2177</v>
      </c>
      <c r="AQ784" s="11" t="s">
        <v>941</v>
      </c>
      <c r="AR784">
        <f t="shared" si="16"/>
        <v>421749</v>
      </c>
    </row>
    <row r="785" spans="42:44" x14ac:dyDescent="0.25">
      <c r="AP785" s="11" t="s">
        <v>2178</v>
      </c>
      <c r="AQ785" s="11" t="s">
        <v>339</v>
      </c>
      <c r="AR785">
        <f t="shared" si="16"/>
        <v>500946</v>
      </c>
    </row>
    <row r="786" spans="42:44" x14ac:dyDescent="0.25">
      <c r="AP786" s="11" t="s">
        <v>2179</v>
      </c>
      <c r="AQ786" s="11" t="s">
        <v>945</v>
      </c>
      <c r="AR786">
        <f t="shared" si="16"/>
        <v>500035</v>
      </c>
    </row>
    <row r="787" spans="42:44" x14ac:dyDescent="0.25">
      <c r="AP787" s="11" t="s">
        <v>2180</v>
      </c>
      <c r="AQ787" s="11" t="s">
        <v>948</v>
      </c>
      <c r="AR787">
        <f t="shared" si="16"/>
        <v>75271396</v>
      </c>
    </row>
    <row r="788" spans="42:44" x14ac:dyDescent="0.25">
      <c r="AP788" s="11" t="s">
        <v>2181</v>
      </c>
      <c r="AQ788" s="11" t="s">
        <v>319</v>
      </c>
      <c r="AR788">
        <f t="shared" si="16"/>
        <v>420012</v>
      </c>
    </row>
    <row r="789" spans="42:44" x14ac:dyDescent="0.25">
      <c r="AP789" s="11" t="s">
        <v>2182</v>
      </c>
      <c r="AQ789" s="11" t="s">
        <v>938</v>
      </c>
      <c r="AR789">
        <f t="shared" si="16"/>
        <v>421267</v>
      </c>
    </row>
    <row r="790" spans="42:44" x14ac:dyDescent="0.25">
      <c r="AP790" s="11" t="s">
        <v>2183</v>
      </c>
      <c r="AQ790" s="11" t="s">
        <v>415</v>
      </c>
      <c r="AR790">
        <f t="shared" si="16"/>
        <v>75859911</v>
      </c>
    </row>
    <row r="791" spans="42:44" x14ac:dyDescent="0.25">
      <c r="AP791" s="11" t="s">
        <v>2184</v>
      </c>
      <c r="AQ791" s="11" t="s">
        <v>949</v>
      </c>
      <c r="AR791">
        <f t="shared" si="16"/>
        <v>97441500</v>
      </c>
    </row>
    <row r="792" spans="42:44" x14ac:dyDescent="0.25">
      <c r="AP792" s="11" t="s">
        <v>2185</v>
      </c>
      <c r="AQ792" s="11" t="s">
        <v>935</v>
      </c>
      <c r="AR792">
        <f t="shared" si="16"/>
        <v>407305</v>
      </c>
    </row>
    <row r="793" spans="42:44" x14ac:dyDescent="0.25">
      <c r="AP793" s="11" t="s">
        <v>2186</v>
      </c>
      <c r="AQ793" s="11" t="s">
        <v>482</v>
      </c>
      <c r="AR793">
        <f t="shared" si="16"/>
        <v>426015</v>
      </c>
    </row>
    <row r="794" spans="42:44" x14ac:dyDescent="0.25">
      <c r="AP794" s="11" t="s">
        <v>2187</v>
      </c>
      <c r="AQ794" s="11" t="s">
        <v>946</v>
      </c>
      <c r="AR794">
        <f t="shared" si="16"/>
        <v>500373</v>
      </c>
    </row>
    <row r="795" spans="42:44" x14ac:dyDescent="0.25">
      <c r="AP795" s="11" t="s">
        <v>2188</v>
      </c>
      <c r="AQ795" s="11" t="s">
        <v>944</v>
      </c>
      <c r="AR795">
        <f t="shared" si="16"/>
        <v>46191166</v>
      </c>
    </row>
    <row r="796" spans="42:44" x14ac:dyDescent="0.25">
      <c r="AP796" s="11" t="s">
        <v>2189</v>
      </c>
      <c r="AQ796" s="11" t="s">
        <v>512</v>
      </c>
      <c r="AR796">
        <f t="shared" si="16"/>
        <v>999999</v>
      </c>
    </row>
    <row r="797" spans="42:44" x14ac:dyDescent="0.25">
      <c r="AP797" s="11" t="s">
        <v>1553</v>
      </c>
      <c r="AQ797" s="11" t="s">
        <v>190</v>
      </c>
      <c r="AR797">
        <f t="shared" si="16"/>
        <v>418033</v>
      </c>
    </row>
    <row r="798" spans="42:44" x14ac:dyDescent="0.25">
      <c r="AP798" s="11" t="s">
        <v>2190</v>
      </c>
      <c r="AQ798" s="11" t="s">
        <v>942</v>
      </c>
      <c r="AR798">
        <f t="shared" si="16"/>
        <v>421819</v>
      </c>
    </row>
    <row r="799" spans="42:44" x14ac:dyDescent="0.25">
      <c r="AP799" s="11" t="s">
        <v>2191</v>
      </c>
      <c r="AQ799" s="11" t="s">
        <v>936</v>
      </c>
      <c r="AR799">
        <f t="shared" si="16"/>
        <v>407411</v>
      </c>
    </row>
    <row r="800" spans="42:44" x14ac:dyDescent="0.25">
      <c r="AP800" s="11" t="s">
        <v>2192</v>
      </c>
      <c r="AQ800" s="11" t="s">
        <v>939</v>
      </c>
      <c r="AR800">
        <f t="shared" si="16"/>
        <v>421278</v>
      </c>
    </row>
    <row r="801" spans="42:44" x14ac:dyDescent="0.25">
      <c r="AP801" s="11" t="s">
        <v>2193</v>
      </c>
      <c r="AQ801" s="11" t="s">
        <v>937</v>
      </c>
      <c r="AR801">
        <f t="shared" si="16"/>
        <v>418012</v>
      </c>
    </row>
    <row r="802" spans="42:44" x14ac:dyDescent="0.25">
      <c r="AP802" s="11" t="s">
        <v>2194</v>
      </c>
      <c r="AQ802" s="11" t="s">
        <v>940</v>
      </c>
      <c r="AR802">
        <f t="shared" si="16"/>
        <v>421632</v>
      </c>
    </row>
    <row r="803" spans="42:44" x14ac:dyDescent="0.25">
      <c r="AP803" s="11" t="s">
        <v>2195</v>
      </c>
      <c r="AQ803" s="11" t="s">
        <v>947</v>
      </c>
      <c r="AR803">
        <f t="shared" si="16"/>
        <v>501242</v>
      </c>
    </row>
    <row r="804" spans="42:44" x14ac:dyDescent="0.25">
      <c r="AP804" s="11" t="s">
        <v>2196</v>
      </c>
      <c r="AQ804" s="11" t="s">
        <v>950</v>
      </c>
      <c r="AR804">
        <f t="shared" si="16"/>
        <v>3356</v>
      </c>
    </row>
    <row r="805" spans="42:44" x14ac:dyDescent="0.25">
      <c r="AP805" s="11" t="s">
        <v>2197</v>
      </c>
      <c r="AQ805" s="11" t="s">
        <v>958</v>
      </c>
      <c r="AR805">
        <f t="shared" si="16"/>
        <v>421887</v>
      </c>
    </row>
    <row r="806" spans="42:44" x14ac:dyDescent="0.25">
      <c r="AP806" s="11" t="s">
        <v>2198</v>
      </c>
      <c r="AQ806" s="11" t="s">
        <v>507</v>
      </c>
      <c r="AR806">
        <f t="shared" si="16"/>
        <v>86572007</v>
      </c>
    </row>
    <row r="807" spans="42:44" x14ac:dyDescent="0.25">
      <c r="AP807" s="11" t="s">
        <v>2199</v>
      </c>
      <c r="AQ807" s="11" t="s">
        <v>964</v>
      </c>
      <c r="AR807">
        <f t="shared" si="16"/>
        <v>501304</v>
      </c>
    </row>
    <row r="808" spans="42:44" x14ac:dyDescent="0.25">
      <c r="AP808" s="11" t="s">
        <v>2200</v>
      </c>
      <c r="AQ808" s="11" t="s">
        <v>951</v>
      </c>
      <c r="AR808">
        <f t="shared" si="16"/>
        <v>3367</v>
      </c>
    </row>
    <row r="809" spans="42:44" x14ac:dyDescent="0.25">
      <c r="AP809" s="11" t="s">
        <v>2201</v>
      </c>
      <c r="AQ809" s="11" t="s">
        <v>952</v>
      </c>
      <c r="AR809">
        <f t="shared" si="16"/>
        <v>3385</v>
      </c>
    </row>
    <row r="810" spans="42:44" x14ac:dyDescent="0.25">
      <c r="AP810" s="11" t="s">
        <v>2202</v>
      </c>
      <c r="AQ810" s="11" t="s">
        <v>955</v>
      </c>
      <c r="AR810">
        <f t="shared" si="16"/>
        <v>421354</v>
      </c>
    </row>
    <row r="811" spans="42:44" x14ac:dyDescent="0.25">
      <c r="AP811" s="11" t="s">
        <v>2203</v>
      </c>
      <c r="AQ811" s="11" t="s">
        <v>954</v>
      </c>
      <c r="AR811">
        <f t="shared" si="16"/>
        <v>421199</v>
      </c>
    </row>
    <row r="812" spans="42:44" x14ac:dyDescent="0.25">
      <c r="AP812" s="11" t="s">
        <v>2204</v>
      </c>
      <c r="AQ812" s="11" t="s">
        <v>462</v>
      </c>
      <c r="AR812">
        <f t="shared" si="16"/>
        <v>56630037</v>
      </c>
    </row>
    <row r="813" spans="42:44" x14ac:dyDescent="0.25">
      <c r="AP813" s="11" t="s">
        <v>2205</v>
      </c>
      <c r="AQ813" s="11" t="s">
        <v>476</v>
      </c>
      <c r="AR813">
        <f t="shared" si="16"/>
        <v>422009</v>
      </c>
    </row>
    <row r="814" spans="42:44" x14ac:dyDescent="0.25">
      <c r="AP814" s="11" t="s">
        <v>2206</v>
      </c>
      <c r="AQ814" s="11" t="s">
        <v>466</v>
      </c>
      <c r="AR814">
        <f t="shared" si="16"/>
        <v>86150111</v>
      </c>
    </row>
    <row r="815" spans="42:44" x14ac:dyDescent="0.25">
      <c r="AP815" s="11" t="s">
        <v>2207</v>
      </c>
      <c r="AQ815" s="11" t="s">
        <v>575</v>
      </c>
      <c r="AR815">
        <f t="shared" si="16"/>
        <v>500938</v>
      </c>
    </row>
    <row r="816" spans="42:44" x14ac:dyDescent="0.25">
      <c r="AP816" s="11" t="s">
        <v>2208</v>
      </c>
      <c r="AQ816" s="11" t="s">
        <v>966</v>
      </c>
      <c r="AR816">
        <f t="shared" si="16"/>
        <v>600028</v>
      </c>
    </row>
    <row r="817" spans="42:44" x14ac:dyDescent="0.25">
      <c r="AP817" s="11" t="s">
        <v>2209</v>
      </c>
      <c r="AQ817" s="11" t="s">
        <v>961</v>
      </c>
      <c r="AR817">
        <f t="shared" si="16"/>
        <v>500453</v>
      </c>
    </row>
    <row r="818" spans="42:44" x14ac:dyDescent="0.25">
      <c r="AP818" s="11" t="s">
        <v>2210</v>
      </c>
      <c r="AQ818" s="11" t="s">
        <v>195</v>
      </c>
      <c r="AR818">
        <f t="shared" si="16"/>
        <v>420019</v>
      </c>
    </row>
    <row r="819" spans="42:44" x14ac:dyDescent="0.25">
      <c r="AP819" s="11" t="s">
        <v>2211</v>
      </c>
      <c r="AQ819" s="11" t="s">
        <v>965</v>
      </c>
      <c r="AR819">
        <f t="shared" si="16"/>
        <v>501317</v>
      </c>
    </row>
    <row r="820" spans="42:44" x14ac:dyDescent="0.25">
      <c r="AP820" s="11" t="s">
        <v>2212</v>
      </c>
      <c r="AQ820" s="11" t="s">
        <v>294</v>
      </c>
      <c r="AR820">
        <f t="shared" si="16"/>
        <v>97191692</v>
      </c>
    </row>
    <row r="821" spans="42:44" x14ac:dyDescent="0.25">
      <c r="AP821" s="11" t="s">
        <v>2213</v>
      </c>
      <c r="AQ821" s="11" t="s">
        <v>959</v>
      </c>
      <c r="AR821">
        <f t="shared" si="16"/>
        <v>426017</v>
      </c>
    </row>
    <row r="822" spans="42:44" x14ac:dyDescent="0.25">
      <c r="AP822" s="11" t="s">
        <v>2214</v>
      </c>
      <c r="AQ822" s="11" t="s">
        <v>953</v>
      </c>
      <c r="AR822">
        <f t="shared" si="16"/>
        <v>3448</v>
      </c>
    </row>
    <row r="823" spans="42:44" x14ac:dyDescent="0.25">
      <c r="AP823" s="11" t="s">
        <v>2215</v>
      </c>
      <c r="AQ823" s="11" t="s">
        <v>962</v>
      </c>
      <c r="AR823">
        <f t="shared" si="16"/>
        <v>500468</v>
      </c>
    </row>
    <row r="824" spans="42:44" x14ac:dyDescent="0.25">
      <c r="AP824" s="11" t="s">
        <v>2216</v>
      </c>
      <c r="AQ824" s="11" t="s">
        <v>960</v>
      </c>
      <c r="AR824">
        <f t="shared" si="16"/>
        <v>500140</v>
      </c>
    </row>
    <row r="825" spans="42:44" x14ac:dyDescent="0.25">
      <c r="AP825" s="11" t="s">
        <v>2217</v>
      </c>
      <c r="AQ825" s="11" t="s">
        <v>957</v>
      </c>
      <c r="AR825">
        <f t="shared" si="16"/>
        <v>421805</v>
      </c>
    </row>
    <row r="826" spans="42:44" x14ac:dyDescent="0.25">
      <c r="AP826" s="11" t="s">
        <v>2218</v>
      </c>
      <c r="AQ826" s="11" t="s">
        <v>262</v>
      </c>
      <c r="AR826">
        <f t="shared" si="16"/>
        <v>501310</v>
      </c>
    </row>
    <row r="827" spans="42:44" x14ac:dyDescent="0.25">
      <c r="AP827" s="11" t="s">
        <v>2219</v>
      </c>
      <c r="AQ827" s="11" t="s">
        <v>963</v>
      </c>
      <c r="AR827">
        <f t="shared" si="16"/>
        <v>501291</v>
      </c>
    </row>
    <row r="828" spans="42:44" x14ac:dyDescent="0.25">
      <c r="AP828" s="11" t="s">
        <v>2220</v>
      </c>
      <c r="AQ828" s="11" t="s">
        <v>967</v>
      </c>
      <c r="AR828">
        <f t="shared" si="16"/>
        <v>76733600</v>
      </c>
    </row>
    <row r="829" spans="42:44" x14ac:dyDescent="0.25">
      <c r="AP829" s="11" t="s">
        <v>2221</v>
      </c>
      <c r="AQ829" s="11" t="s">
        <v>956</v>
      </c>
      <c r="AR829">
        <f t="shared" si="16"/>
        <v>421599</v>
      </c>
    </row>
    <row r="830" spans="42:44" x14ac:dyDescent="0.25">
      <c r="AP830" s="11" t="s">
        <v>2222</v>
      </c>
      <c r="AQ830" s="11" t="s">
        <v>971</v>
      </c>
      <c r="AR830">
        <f t="shared" si="16"/>
        <v>421281</v>
      </c>
    </row>
    <row r="831" spans="42:44" x14ac:dyDescent="0.25">
      <c r="AP831" s="11" t="s">
        <v>2223</v>
      </c>
      <c r="AQ831" s="11" t="s">
        <v>751</v>
      </c>
      <c r="AR831">
        <f t="shared" si="16"/>
        <v>421186</v>
      </c>
    </row>
    <row r="832" spans="42:44" x14ac:dyDescent="0.25">
      <c r="AP832" s="11" t="s">
        <v>2224</v>
      </c>
      <c r="AQ832" s="11" t="s">
        <v>978</v>
      </c>
      <c r="AR832">
        <f t="shared" si="16"/>
        <v>600020</v>
      </c>
    </row>
    <row r="833" spans="42:44" x14ac:dyDescent="0.25">
      <c r="AP833" s="11" t="s">
        <v>2225</v>
      </c>
      <c r="AQ833" s="11" t="s">
        <v>968</v>
      </c>
      <c r="AR833">
        <f t="shared" si="16"/>
        <v>23701424</v>
      </c>
    </row>
    <row r="834" spans="42:44" x14ac:dyDescent="0.25">
      <c r="AP834" s="11" t="s">
        <v>2226</v>
      </c>
      <c r="AQ834" s="11" t="s">
        <v>977</v>
      </c>
      <c r="AR834">
        <f t="shared" si="16"/>
        <v>501241</v>
      </c>
    </row>
    <row r="835" spans="42:44" x14ac:dyDescent="0.25">
      <c r="AP835" s="11" t="s">
        <v>2227</v>
      </c>
      <c r="AQ835" s="11" t="s">
        <v>497</v>
      </c>
      <c r="AR835">
        <f t="shared" si="16"/>
        <v>501284</v>
      </c>
    </row>
    <row r="836" spans="42:44" x14ac:dyDescent="0.25">
      <c r="AP836" s="11" t="s">
        <v>2228</v>
      </c>
      <c r="AQ836" s="11" t="s">
        <v>163</v>
      </c>
      <c r="AR836">
        <f t="shared" si="16"/>
        <v>380020</v>
      </c>
    </row>
    <row r="837" spans="42:44" x14ac:dyDescent="0.25">
      <c r="AP837" s="11" t="s">
        <v>2229</v>
      </c>
      <c r="AQ837" s="11" t="s">
        <v>494</v>
      </c>
      <c r="AR837">
        <f t="shared" si="16"/>
        <v>501194</v>
      </c>
    </row>
    <row r="838" spans="42:44" x14ac:dyDescent="0.25">
      <c r="AP838" s="11" t="s">
        <v>2230</v>
      </c>
      <c r="AQ838" s="11" t="s">
        <v>969</v>
      </c>
      <c r="AR838">
        <f t="shared" si="16"/>
        <v>380003</v>
      </c>
    </row>
    <row r="839" spans="42:44" x14ac:dyDescent="0.25">
      <c r="AP839" s="11" t="s">
        <v>2231</v>
      </c>
      <c r="AQ839" s="11" t="s">
        <v>972</v>
      </c>
      <c r="AR839">
        <f t="shared" ref="AR839:AR902" si="17">AP839*1</f>
        <v>421299</v>
      </c>
    </row>
    <row r="840" spans="42:44" x14ac:dyDescent="0.25">
      <c r="AP840" s="11" t="s">
        <v>2232</v>
      </c>
      <c r="AQ840" s="11" t="s">
        <v>981</v>
      </c>
      <c r="AR840">
        <f t="shared" si="17"/>
        <v>98189000</v>
      </c>
    </row>
    <row r="841" spans="42:44" x14ac:dyDescent="0.25">
      <c r="AP841" s="11" t="s">
        <v>2233</v>
      </c>
      <c r="AQ841" s="11" t="s">
        <v>1013</v>
      </c>
      <c r="AR841">
        <f t="shared" si="17"/>
        <v>421760</v>
      </c>
    </row>
    <row r="842" spans="42:44" x14ac:dyDescent="0.25">
      <c r="AP842" s="11" t="s">
        <v>2234</v>
      </c>
      <c r="AQ842" s="11" t="s">
        <v>979</v>
      </c>
      <c r="AR842">
        <f t="shared" si="17"/>
        <v>700002</v>
      </c>
    </row>
    <row r="843" spans="42:44" x14ac:dyDescent="0.25">
      <c r="AP843" s="11" t="s">
        <v>2235</v>
      </c>
      <c r="AQ843" s="11" t="s">
        <v>980</v>
      </c>
      <c r="AR843">
        <f t="shared" si="17"/>
        <v>86951322</v>
      </c>
    </row>
    <row r="844" spans="42:44" x14ac:dyDescent="0.25">
      <c r="AP844" s="11" t="s">
        <v>2236</v>
      </c>
      <c r="AQ844" s="11" t="s">
        <v>970</v>
      </c>
      <c r="AR844">
        <f t="shared" si="17"/>
        <v>421268</v>
      </c>
    </row>
    <row r="845" spans="42:44" x14ac:dyDescent="0.25">
      <c r="AP845" s="11" t="s">
        <v>2237</v>
      </c>
      <c r="AQ845" s="11" t="s">
        <v>976</v>
      </c>
      <c r="AR845">
        <f t="shared" si="17"/>
        <v>500362</v>
      </c>
    </row>
    <row r="846" spans="42:44" x14ac:dyDescent="0.25">
      <c r="AP846" s="11" t="s">
        <v>2238</v>
      </c>
      <c r="AQ846" s="11" t="s">
        <v>496</v>
      </c>
      <c r="AR846">
        <f t="shared" si="17"/>
        <v>501247</v>
      </c>
    </row>
    <row r="847" spans="42:44" x14ac:dyDescent="0.25">
      <c r="AP847" s="11" t="s">
        <v>2239</v>
      </c>
      <c r="AQ847" s="11" t="s">
        <v>975</v>
      </c>
      <c r="AR847">
        <f t="shared" si="17"/>
        <v>421796</v>
      </c>
    </row>
    <row r="848" spans="42:44" x14ac:dyDescent="0.25">
      <c r="AP848" s="11" t="s">
        <v>2240</v>
      </c>
      <c r="AQ848" s="11" t="s">
        <v>974</v>
      </c>
      <c r="AR848">
        <f t="shared" si="17"/>
        <v>421385</v>
      </c>
    </row>
    <row r="849" spans="42:44" x14ac:dyDescent="0.25">
      <c r="AP849" s="11" t="s">
        <v>2241</v>
      </c>
      <c r="AQ849" s="11" t="s">
        <v>973</v>
      </c>
      <c r="AR849">
        <f t="shared" si="17"/>
        <v>421334</v>
      </c>
    </row>
    <row r="850" spans="42:44" x14ac:dyDescent="0.25">
      <c r="AP850" s="11" t="s">
        <v>2242</v>
      </c>
      <c r="AQ850" s="11" t="s">
        <v>982</v>
      </c>
      <c r="AR850">
        <f t="shared" si="17"/>
        <v>3503</v>
      </c>
    </row>
    <row r="851" spans="42:44" x14ac:dyDescent="0.25">
      <c r="AP851" s="11" t="s">
        <v>2243</v>
      </c>
      <c r="AQ851" s="11" t="s">
        <v>994</v>
      </c>
      <c r="AR851">
        <f t="shared" si="17"/>
        <v>421782</v>
      </c>
    </row>
    <row r="852" spans="42:44" x14ac:dyDescent="0.25">
      <c r="AP852" s="11" t="s">
        <v>2244</v>
      </c>
      <c r="AQ852" s="11" t="s">
        <v>992</v>
      </c>
      <c r="AR852">
        <f t="shared" si="17"/>
        <v>421694</v>
      </c>
    </row>
    <row r="853" spans="42:44" x14ac:dyDescent="0.25">
      <c r="AP853" s="11" t="s">
        <v>2245</v>
      </c>
      <c r="AQ853" s="11" t="s">
        <v>997</v>
      </c>
      <c r="AR853">
        <f t="shared" si="17"/>
        <v>501517</v>
      </c>
    </row>
    <row r="854" spans="42:44" x14ac:dyDescent="0.25">
      <c r="AP854" s="11" t="s">
        <v>1878</v>
      </c>
      <c r="AQ854" s="11" t="s">
        <v>2246</v>
      </c>
      <c r="AR854">
        <f t="shared" si="17"/>
        <v>380001</v>
      </c>
    </row>
    <row r="855" spans="42:44" x14ac:dyDescent="0.25">
      <c r="AP855" s="11" t="s">
        <v>2247</v>
      </c>
      <c r="AQ855" s="11" t="s">
        <v>998</v>
      </c>
      <c r="AR855">
        <f t="shared" si="17"/>
        <v>63158800</v>
      </c>
    </row>
    <row r="856" spans="42:44" x14ac:dyDescent="0.25">
      <c r="AP856" s="11" t="s">
        <v>2248</v>
      </c>
      <c r="AQ856" s="11" t="s">
        <v>570</v>
      </c>
      <c r="AR856">
        <f t="shared" si="17"/>
        <v>500342</v>
      </c>
    </row>
    <row r="857" spans="42:44" x14ac:dyDescent="0.25">
      <c r="AP857" s="11" t="s">
        <v>2249</v>
      </c>
      <c r="AQ857" s="11" t="s">
        <v>993</v>
      </c>
      <c r="AR857">
        <f t="shared" si="17"/>
        <v>421759</v>
      </c>
    </row>
    <row r="858" spans="42:44" x14ac:dyDescent="0.25">
      <c r="AP858" s="11" t="s">
        <v>1557</v>
      </c>
      <c r="AQ858" s="11" t="s">
        <v>2250</v>
      </c>
      <c r="AR858">
        <f t="shared" si="17"/>
        <v>340008</v>
      </c>
    </row>
    <row r="859" spans="42:44" x14ac:dyDescent="0.25">
      <c r="AP859" s="11" t="s">
        <v>2251</v>
      </c>
      <c r="AQ859" s="11" t="s">
        <v>983</v>
      </c>
      <c r="AR859">
        <f t="shared" si="17"/>
        <v>3523</v>
      </c>
    </row>
    <row r="860" spans="42:44" x14ac:dyDescent="0.25">
      <c r="AP860" s="11" t="s">
        <v>2252</v>
      </c>
      <c r="AQ860" s="11" t="s">
        <v>995</v>
      </c>
      <c r="AR860">
        <f t="shared" si="17"/>
        <v>501285</v>
      </c>
    </row>
    <row r="861" spans="42:44" x14ac:dyDescent="0.25">
      <c r="AP861" s="11" t="s">
        <v>2253</v>
      </c>
      <c r="AQ861" s="11" t="s">
        <v>988</v>
      </c>
      <c r="AR861">
        <f t="shared" si="17"/>
        <v>421026</v>
      </c>
    </row>
    <row r="862" spans="42:44" x14ac:dyDescent="0.25">
      <c r="AP862" s="11" t="s">
        <v>2254</v>
      </c>
      <c r="AQ862" s="11" t="s">
        <v>358</v>
      </c>
      <c r="AR862">
        <f t="shared" si="17"/>
        <v>86124366</v>
      </c>
    </row>
    <row r="863" spans="42:44" x14ac:dyDescent="0.25">
      <c r="AP863" s="11" t="s">
        <v>2255</v>
      </c>
      <c r="AQ863" s="11" t="s">
        <v>989</v>
      </c>
      <c r="AR863">
        <f t="shared" si="17"/>
        <v>421270</v>
      </c>
    </row>
    <row r="864" spans="42:44" x14ac:dyDescent="0.25">
      <c r="AP864" s="11" t="s">
        <v>2256</v>
      </c>
      <c r="AQ864" s="11" t="s">
        <v>990</v>
      </c>
      <c r="AR864">
        <f t="shared" si="17"/>
        <v>421483</v>
      </c>
    </row>
    <row r="865" spans="42:44" x14ac:dyDescent="0.25">
      <c r="AP865" s="11" t="s">
        <v>2257</v>
      </c>
      <c r="AQ865" s="11" t="s">
        <v>991</v>
      </c>
      <c r="AR865">
        <f t="shared" si="17"/>
        <v>421619</v>
      </c>
    </row>
    <row r="866" spans="42:44" x14ac:dyDescent="0.25">
      <c r="AP866" s="11" t="s">
        <v>2258</v>
      </c>
      <c r="AQ866" s="11" t="s">
        <v>986</v>
      </c>
      <c r="AR866">
        <f t="shared" si="17"/>
        <v>408371</v>
      </c>
    </row>
    <row r="867" spans="42:44" x14ac:dyDescent="0.25">
      <c r="AP867" s="11" t="s">
        <v>2259</v>
      </c>
      <c r="AQ867" s="11" t="s">
        <v>384</v>
      </c>
      <c r="AR867">
        <f t="shared" si="17"/>
        <v>48784400</v>
      </c>
    </row>
    <row r="868" spans="42:44" x14ac:dyDescent="0.25">
      <c r="AP868" s="11" t="s">
        <v>2260</v>
      </c>
      <c r="AQ868" s="11" t="s">
        <v>495</v>
      </c>
      <c r="AR868">
        <f t="shared" si="17"/>
        <v>501205</v>
      </c>
    </row>
    <row r="869" spans="42:44" x14ac:dyDescent="0.25">
      <c r="AP869" s="11" t="s">
        <v>2261</v>
      </c>
      <c r="AQ869" s="11" t="s">
        <v>985</v>
      </c>
      <c r="AR869">
        <f t="shared" si="17"/>
        <v>407451</v>
      </c>
    </row>
    <row r="870" spans="42:44" x14ac:dyDescent="0.25">
      <c r="AP870" s="11" t="s">
        <v>2262</v>
      </c>
      <c r="AQ870" s="11" t="s">
        <v>999</v>
      </c>
      <c r="AR870">
        <f t="shared" si="17"/>
        <v>700012</v>
      </c>
    </row>
    <row r="871" spans="42:44" x14ac:dyDescent="0.25">
      <c r="AP871" s="11" t="s">
        <v>2263</v>
      </c>
      <c r="AQ871" s="11" t="s">
        <v>1010</v>
      </c>
      <c r="AR871">
        <f t="shared" si="17"/>
        <v>8001</v>
      </c>
    </row>
    <row r="872" spans="42:44" x14ac:dyDescent="0.25">
      <c r="AP872" s="11" t="s">
        <v>2264</v>
      </c>
      <c r="AQ872" s="11" t="s">
        <v>1009</v>
      </c>
      <c r="AR872">
        <f t="shared" si="17"/>
        <v>700003</v>
      </c>
    </row>
    <row r="873" spans="42:44" x14ac:dyDescent="0.25">
      <c r="AP873" s="11" t="s">
        <v>2265</v>
      </c>
      <c r="AQ873" s="11" t="s">
        <v>1002</v>
      </c>
      <c r="AR873">
        <f t="shared" si="17"/>
        <v>421592</v>
      </c>
    </row>
    <row r="874" spans="42:44" x14ac:dyDescent="0.25">
      <c r="AP874" s="11" t="s">
        <v>2266</v>
      </c>
      <c r="AQ874" s="11" t="s">
        <v>996</v>
      </c>
      <c r="AR874">
        <f t="shared" si="17"/>
        <v>501355</v>
      </c>
    </row>
    <row r="875" spans="42:44" x14ac:dyDescent="0.25">
      <c r="AP875" s="11" t="s">
        <v>2267</v>
      </c>
      <c r="AQ875" s="11" t="s">
        <v>1000</v>
      </c>
      <c r="AR875">
        <f t="shared" si="17"/>
        <v>3378</v>
      </c>
    </row>
    <row r="876" spans="42:44" x14ac:dyDescent="0.25">
      <c r="AP876" s="11" t="s">
        <v>2268</v>
      </c>
      <c r="AQ876" s="11" t="s">
        <v>468</v>
      </c>
      <c r="AR876">
        <f t="shared" si="17"/>
        <v>96153200</v>
      </c>
    </row>
    <row r="877" spans="42:44" x14ac:dyDescent="0.25">
      <c r="AP877" s="11" t="s">
        <v>2269</v>
      </c>
      <c r="AQ877" s="11" t="s">
        <v>418</v>
      </c>
      <c r="AR877">
        <f t="shared" si="17"/>
        <v>86430600</v>
      </c>
    </row>
    <row r="878" spans="42:44" x14ac:dyDescent="0.25">
      <c r="AP878" s="11" t="s">
        <v>2270</v>
      </c>
      <c r="AQ878" s="11" t="s">
        <v>389</v>
      </c>
      <c r="AR878">
        <f t="shared" si="17"/>
        <v>500325</v>
      </c>
    </row>
    <row r="879" spans="42:44" x14ac:dyDescent="0.25">
      <c r="AP879" s="11" t="s">
        <v>2271</v>
      </c>
      <c r="AQ879" s="11" t="s">
        <v>1007</v>
      </c>
      <c r="AR879">
        <f t="shared" si="17"/>
        <v>500367</v>
      </c>
    </row>
    <row r="880" spans="42:44" x14ac:dyDescent="0.25">
      <c r="AP880" s="11" t="s">
        <v>2272</v>
      </c>
      <c r="AQ880" s="11" t="s">
        <v>1006</v>
      </c>
      <c r="AR880">
        <f t="shared" si="17"/>
        <v>500328</v>
      </c>
    </row>
    <row r="881" spans="42:44" x14ac:dyDescent="0.25">
      <c r="AP881" s="11" t="s">
        <v>2273</v>
      </c>
      <c r="AQ881" s="11" t="s">
        <v>1001</v>
      </c>
      <c r="AR881">
        <f t="shared" si="17"/>
        <v>421145</v>
      </c>
    </row>
    <row r="882" spans="42:44" x14ac:dyDescent="0.25">
      <c r="AP882" s="11" t="s">
        <v>2274</v>
      </c>
      <c r="AQ882" s="11" t="s">
        <v>1004</v>
      </c>
      <c r="AR882">
        <f t="shared" si="17"/>
        <v>421732</v>
      </c>
    </row>
    <row r="883" spans="42:44" x14ac:dyDescent="0.25">
      <c r="AP883" s="11" t="s">
        <v>2275</v>
      </c>
      <c r="AQ883" s="11" t="s">
        <v>444</v>
      </c>
      <c r="AR883">
        <f t="shared" si="17"/>
        <v>500338</v>
      </c>
    </row>
    <row r="884" spans="42:44" x14ac:dyDescent="0.25">
      <c r="AP884" s="11" t="s">
        <v>2276</v>
      </c>
      <c r="AQ884" s="11" t="s">
        <v>1003</v>
      </c>
      <c r="AR884">
        <f t="shared" si="17"/>
        <v>421684</v>
      </c>
    </row>
    <row r="885" spans="42:44" x14ac:dyDescent="0.25">
      <c r="AP885" s="11" t="s">
        <v>2277</v>
      </c>
      <c r="AQ885" s="11" t="s">
        <v>469</v>
      </c>
      <c r="AR885">
        <f t="shared" si="17"/>
        <v>96535353</v>
      </c>
    </row>
    <row r="886" spans="42:44" x14ac:dyDescent="0.25">
      <c r="AP886" s="11" t="s">
        <v>2278</v>
      </c>
      <c r="AQ886" s="11" t="s">
        <v>1005</v>
      </c>
      <c r="AR886">
        <f t="shared" si="17"/>
        <v>500201</v>
      </c>
    </row>
    <row r="887" spans="42:44" x14ac:dyDescent="0.25">
      <c r="AP887" s="11" t="s">
        <v>2279</v>
      </c>
      <c r="AQ887" s="11" t="s">
        <v>1008</v>
      </c>
      <c r="AR887">
        <f t="shared" si="17"/>
        <v>501237</v>
      </c>
    </row>
    <row r="888" spans="42:44" x14ac:dyDescent="0.25">
      <c r="AP888" s="11" t="s">
        <v>2280</v>
      </c>
      <c r="AQ888" s="11" t="s">
        <v>1014</v>
      </c>
      <c r="AR888">
        <f t="shared" si="17"/>
        <v>423003</v>
      </c>
    </row>
    <row r="889" spans="42:44" x14ac:dyDescent="0.25">
      <c r="AP889" s="11" t="s">
        <v>2281</v>
      </c>
      <c r="AQ889" s="11" t="s">
        <v>485</v>
      </c>
      <c r="AR889">
        <f t="shared" si="17"/>
        <v>500282</v>
      </c>
    </row>
    <row r="890" spans="42:44" x14ac:dyDescent="0.25">
      <c r="AP890" s="11" t="s">
        <v>2282</v>
      </c>
      <c r="AQ890" s="11" t="s">
        <v>1020</v>
      </c>
      <c r="AR890">
        <f t="shared" si="17"/>
        <v>501315</v>
      </c>
    </row>
    <row r="891" spans="42:44" x14ac:dyDescent="0.25">
      <c r="AP891" s="11" t="s">
        <v>2283</v>
      </c>
      <c r="AQ891" s="11" t="s">
        <v>1012</v>
      </c>
      <c r="AR891">
        <f t="shared" si="17"/>
        <v>421698</v>
      </c>
    </row>
    <row r="892" spans="42:44" x14ac:dyDescent="0.25">
      <c r="AP892" s="11" t="s">
        <v>2284</v>
      </c>
      <c r="AQ892" s="11" t="s">
        <v>1011</v>
      </c>
      <c r="AR892">
        <f t="shared" si="17"/>
        <v>3460</v>
      </c>
    </row>
    <row r="893" spans="42:44" x14ac:dyDescent="0.25">
      <c r="AP893" s="11" t="s">
        <v>2285</v>
      </c>
      <c r="AQ893" s="11" t="s">
        <v>1015</v>
      </c>
      <c r="AR893">
        <f t="shared" si="17"/>
        <v>423096</v>
      </c>
    </row>
    <row r="894" spans="42:44" x14ac:dyDescent="0.25">
      <c r="AP894" s="11" t="s">
        <v>2286</v>
      </c>
      <c r="AQ894" s="11" t="s">
        <v>1017</v>
      </c>
      <c r="AR894">
        <f t="shared" si="17"/>
        <v>500359</v>
      </c>
    </row>
    <row r="895" spans="42:44" x14ac:dyDescent="0.25">
      <c r="AP895" s="11" t="s">
        <v>2287</v>
      </c>
      <c r="AQ895" s="11" t="s">
        <v>1019</v>
      </c>
      <c r="AR895">
        <f t="shared" si="17"/>
        <v>500432</v>
      </c>
    </row>
    <row r="896" spans="42:44" x14ac:dyDescent="0.25">
      <c r="AP896" s="11" t="s">
        <v>2288</v>
      </c>
      <c r="AQ896" s="11" t="s">
        <v>1016</v>
      </c>
      <c r="AR896">
        <f t="shared" si="17"/>
        <v>423395</v>
      </c>
    </row>
    <row r="897" spans="42:44" x14ac:dyDescent="0.25">
      <c r="AP897" s="11" t="s">
        <v>2289</v>
      </c>
      <c r="AQ897" s="11" t="s">
        <v>1018</v>
      </c>
      <c r="AR897">
        <f t="shared" si="17"/>
        <v>500391</v>
      </c>
    </row>
    <row r="898" spans="42:44" x14ac:dyDescent="0.25">
      <c r="AP898" s="11" t="s">
        <v>2290</v>
      </c>
      <c r="AQ898" s="11" t="s">
        <v>1063</v>
      </c>
      <c r="AR898">
        <f t="shared" si="17"/>
        <v>501329</v>
      </c>
    </row>
    <row r="899" spans="42:44" x14ac:dyDescent="0.25">
      <c r="AP899" s="11" t="s">
        <v>2291</v>
      </c>
      <c r="AQ899" s="11" t="s">
        <v>1029</v>
      </c>
      <c r="AR899">
        <f t="shared" si="17"/>
        <v>501076</v>
      </c>
    </row>
    <row r="900" spans="42:44" x14ac:dyDescent="0.25">
      <c r="AP900" s="11" t="s">
        <v>2292</v>
      </c>
      <c r="AQ900" s="11" t="s">
        <v>1023</v>
      </c>
      <c r="AR900">
        <f t="shared" si="17"/>
        <v>413122</v>
      </c>
    </row>
    <row r="901" spans="42:44" x14ac:dyDescent="0.25">
      <c r="AP901" s="11" t="s">
        <v>2293</v>
      </c>
      <c r="AQ901" s="11" t="s">
        <v>1025</v>
      </c>
      <c r="AR901">
        <f t="shared" si="17"/>
        <v>421241</v>
      </c>
    </row>
    <row r="902" spans="42:44" x14ac:dyDescent="0.25">
      <c r="AP902" s="11" t="s">
        <v>2294</v>
      </c>
      <c r="AQ902" s="11" t="s">
        <v>506</v>
      </c>
      <c r="AR902">
        <f t="shared" si="17"/>
        <v>86422222</v>
      </c>
    </row>
    <row r="903" spans="42:44" x14ac:dyDescent="0.25">
      <c r="AP903" s="11" t="s">
        <v>2295</v>
      </c>
      <c r="AQ903" s="11" t="s">
        <v>1032</v>
      </c>
      <c r="AR903">
        <f t="shared" ref="AR903:AR966" si="18">AP903*1</f>
        <v>501245</v>
      </c>
    </row>
    <row r="904" spans="42:44" x14ac:dyDescent="0.25">
      <c r="AP904" s="11" t="s">
        <v>2296</v>
      </c>
      <c r="AQ904" s="11" t="s">
        <v>1021</v>
      </c>
      <c r="AR904">
        <f t="shared" si="18"/>
        <v>3373</v>
      </c>
    </row>
    <row r="905" spans="42:44" x14ac:dyDescent="0.25">
      <c r="AP905" s="11" t="s">
        <v>2297</v>
      </c>
      <c r="AQ905" s="11" t="s">
        <v>1024</v>
      </c>
      <c r="AR905">
        <f t="shared" si="18"/>
        <v>413139</v>
      </c>
    </row>
    <row r="906" spans="42:44" x14ac:dyDescent="0.25">
      <c r="AP906" s="11" t="s">
        <v>2298</v>
      </c>
      <c r="AQ906" s="11" t="s">
        <v>1022</v>
      </c>
      <c r="AR906">
        <f t="shared" si="18"/>
        <v>3462</v>
      </c>
    </row>
    <row r="907" spans="42:44" x14ac:dyDescent="0.25">
      <c r="AP907" s="11" t="s">
        <v>2299</v>
      </c>
      <c r="AQ907" s="11" t="s">
        <v>1033</v>
      </c>
      <c r="AR907">
        <f t="shared" si="18"/>
        <v>501326</v>
      </c>
    </row>
    <row r="908" spans="42:44" x14ac:dyDescent="0.25">
      <c r="AP908" s="11" t="s">
        <v>2300</v>
      </c>
      <c r="AQ908" s="11" t="s">
        <v>1028</v>
      </c>
      <c r="AR908">
        <f t="shared" si="18"/>
        <v>500242</v>
      </c>
    </row>
    <row r="909" spans="42:44" x14ac:dyDescent="0.25">
      <c r="AP909" s="11" t="s">
        <v>2301</v>
      </c>
      <c r="AQ909" s="11" t="s">
        <v>1030</v>
      </c>
      <c r="AR909">
        <f t="shared" si="18"/>
        <v>501151</v>
      </c>
    </row>
    <row r="910" spans="42:44" x14ac:dyDescent="0.25">
      <c r="AP910" s="11" t="s">
        <v>2302</v>
      </c>
      <c r="AQ910" s="11" t="s">
        <v>1031</v>
      </c>
      <c r="AR910">
        <f t="shared" si="18"/>
        <v>501217</v>
      </c>
    </row>
    <row r="911" spans="42:44" x14ac:dyDescent="0.25">
      <c r="AP911" s="11" t="s">
        <v>2303</v>
      </c>
      <c r="AQ911" s="11" t="s">
        <v>1026</v>
      </c>
      <c r="AR911">
        <f t="shared" si="18"/>
        <v>421439</v>
      </c>
    </row>
    <row r="912" spans="42:44" x14ac:dyDescent="0.25">
      <c r="AP912" s="11" t="s">
        <v>2304</v>
      </c>
      <c r="AQ912" s="11" t="s">
        <v>1034</v>
      </c>
      <c r="AR912">
        <f t="shared" si="18"/>
        <v>501356</v>
      </c>
    </row>
    <row r="913" spans="42:44" x14ac:dyDescent="0.25">
      <c r="AP913" s="11" t="s">
        <v>2305</v>
      </c>
      <c r="AQ913" s="11" t="s">
        <v>172</v>
      </c>
      <c r="AR913">
        <f t="shared" si="18"/>
        <v>407000</v>
      </c>
    </row>
    <row r="914" spans="42:44" x14ac:dyDescent="0.25">
      <c r="AP914" s="11" t="s">
        <v>2306</v>
      </c>
      <c r="AQ914" s="11" t="s">
        <v>581</v>
      </c>
      <c r="AR914">
        <f t="shared" si="18"/>
        <v>51197913</v>
      </c>
    </row>
    <row r="915" spans="42:44" x14ac:dyDescent="0.25">
      <c r="AP915" s="11" t="s">
        <v>2307</v>
      </c>
      <c r="AQ915" s="11" t="s">
        <v>329</v>
      </c>
      <c r="AR915">
        <f t="shared" si="18"/>
        <v>500045</v>
      </c>
    </row>
    <row r="916" spans="42:44" x14ac:dyDescent="0.25">
      <c r="AP916" s="11" t="s">
        <v>1744</v>
      </c>
      <c r="AQ916" s="11" t="s">
        <v>932</v>
      </c>
      <c r="AR916">
        <f t="shared" si="18"/>
        <v>600027</v>
      </c>
    </row>
    <row r="917" spans="42:44" x14ac:dyDescent="0.25">
      <c r="AP917" s="11" t="s">
        <v>2308</v>
      </c>
      <c r="AQ917" s="11" t="s">
        <v>1036</v>
      </c>
      <c r="AR917">
        <f t="shared" si="18"/>
        <v>340003</v>
      </c>
    </row>
    <row r="918" spans="42:44" x14ac:dyDescent="0.25">
      <c r="AP918" s="11" t="s">
        <v>2309</v>
      </c>
      <c r="AQ918" s="11" t="s">
        <v>1040</v>
      </c>
      <c r="AR918">
        <f t="shared" si="18"/>
        <v>500076</v>
      </c>
    </row>
    <row r="919" spans="42:44" x14ac:dyDescent="0.25">
      <c r="AP919" s="11" t="s">
        <v>2310</v>
      </c>
      <c r="AQ919" s="11" t="s">
        <v>1038</v>
      </c>
      <c r="AR919">
        <f t="shared" si="18"/>
        <v>421225</v>
      </c>
    </row>
    <row r="920" spans="42:44" x14ac:dyDescent="0.25">
      <c r="AP920" s="11" t="s">
        <v>2311</v>
      </c>
      <c r="AQ920" s="11" t="s">
        <v>1043</v>
      </c>
      <c r="AR920">
        <f t="shared" si="18"/>
        <v>600030</v>
      </c>
    </row>
    <row r="921" spans="42:44" x14ac:dyDescent="0.25">
      <c r="AP921" s="11" t="s">
        <v>1564</v>
      </c>
      <c r="AQ921" s="11" t="s">
        <v>2312</v>
      </c>
      <c r="AR921">
        <f t="shared" si="18"/>
        <v>501192</v>
      </c>
    </row>
    <row r="922" spans="42:44" x14ac:dyDescent="0.25">
      <c r="AP922" s="11" t="s">
        <v>2313</v>
      </c>
      <c r="AQ922" s="11" t="s">
        <v>1042</v>
      </c>
      <c r="AR922">
        <f t="shared" si="18"/>
        <v>501334</v>
      </c>
    </row>
    <row r="923" spans="42:44" x14ac:dyDescent="0.25">
      <c r="AP923" s="11" t="s">
        <v>2314</v>
      </c>
      <c r="AQ923" s="11" t="s">
        <v>1041</v>
      </c>
      <c r="AR923">
        <f t="shared" si="18"/>
        <v>500321</v>
      </c>
    </row>
    <row r="924" spans="42:44" x14ac:dyDescent="0.25">
      <c r="AP924" s="11" t="s">
        <v>2315</v>
      </c>
      <c r="AQ924" s="11" t="s">
        <v>1037</v>
      </c>
      <c r="AR924">
        <f t="shared" si="18"/>
        <v>3441</v>
      </c>
    </row>
    <row r="925" spans="42:44" x14ac:dyDescent="0.25">
      <c r="AP925" s="11" t="s">
        <v>2316</v>
      </c>
      <c r="AQ925" s="11" t="s">
        <v>429</v>
      </c>
      <c r="AR925">
        <f t="shared" si="18"/>
        <v>413108</v>
      </c>
    </row>
    <row r="926" spans="42:44" x14ac:dyDescent="0.25">
      <c r="AP926" s="11" t="s">
        <v>2317</v>
      </c>
      <c r="AQ926" s="11" t="s">
        <v>1046</v>
      </c>
      <c r="AR926">
        <f t="shared" si="18"/>
        <v>421803</v>
      </c>
    </row>
    <row r="927" spans="42:44" x14ac:dyDescent="0.25">
      <c r="AP927" s="11" t="s">
        <v>2318</v>
      </c>
      <c r="AQ927" s="11" t="s">
        <v>1050</v>
      </c>
      <c r="AR927">
        <f t="shared" si="18"/>
        <v>501357</v>
      </c>
    </row>
    <row r="928" spans="42:44" x14ac:dyDescent="0.25">
      <c r="AP928" s="11" t="s">
        <v>2319</v>
      </c>
      <c r="AQ928" s="11" t="s">
        <v>1045</v>
      </c>
      <c r="AR928">
        <f t="shared" si="18"/>
        <v>413142</v>
      </c>
    </row>
    <row r="929" spans="42:44" x14ac:dyDescent="0.25">
      <c r="AP929" s="11" t="s">
        <v>2320</v>
      </c>
      <c r="AQ929" s="11" t="s">
        <v>1051</v>
      </c>
      <c r="AR929">
        <f t="shared" si="18"/>
        <v>700018</v>
      </c>
    </row>
    <row r="930" spans="42:44" x14ac:dyDescent="0.25">
      <c r="AP930" s="11" t="s">
        <v>2321</v>
      </c>
      <c r="AQ930" s="11" t="s">
        <v>489</v>
      </c>
      <c r="AR930">
        <f t="shared" si="18"/>
        <v>500838</v>
      </c>
    </row>
    <row r="931" spans="42:44" x14ac:dyDescent="0.25">
      <c r="AP931" s="11" t="s">
        <v>2322</v>
      </c>
      <c r="AQ931" s="11" t="s">
        <v>1044</v>
      </c>
      <c r="AR931">
        <f t="shared" si="18"/>
        <v>3426</v>
      </c>
    </row>
    <row r="932" spans="42:44" x14ac:dyDescent="0.25">
      <c r="AP932" s="11" t="s">
        <v>2323</v>
      </c>
      <c r="AQ932" s="11" t="s">
        <v>1047</v>
      </c>
      <c r="AR932">
        <f t="shared" si="18"/>
        <v>421888</v>
      </c>
    </row>
    <row r="933" spans="42:44" x14ac:dyDescent="0.25">
      <c r="AP933" s="11" t="s">
        <v>2324</v>
      </c>
      <c r="AQ933" s="11" t="s">
        <v>1049</v>
      </c>
      <c r="AR933">
        <f t="shared" si="18"/>
        <v>500999</v>
      </c>
    </row>
    <row r="934" spans="42:44" x14ac:dyDescent="0.25">
      <c r="AP934" s="11" t="s">
        <v>2325</v>
      </c>
      <c r="AQ934" s="11" t="s">
        <v>302</v>
      </c>
      <c r="AR934">
        <f t="shared" si="18"/>
        <v>32532087</v>
      </c>
    </row>
    <row r="935" spans="42:44" x14ac:dyDescent="0.25">
      <c r="AP935" s="11" t="s">
        <v>2326</v>
      </c>
      <c r="AQ935" s="11" t="s">
        <v>1048</v>
      </c>
      <c r="AR935">
        <f t="shared" si="18"/>
        <v>500818</v>
      </c>
    </row>
    <row r="936" spans="42:44" x14ac:dyDescent="0.25">
      <c r="AP936" s="11" t="s">
        <v>2327</v>
      </c>
      <c r="AQ936" s="11" t="s">
        <v>1080</v>
      </c>
      <c r="AR936">
        <f t="shared" si="18"/>
        <v>501358</v>
      </c>
    </row>
    <row r="937" spans="42:44" x14ac:dyDescent="0.25">
      <c r="AP937" s="11" t="s">
        <v>2328</v>
      </c>
      <c r="AQ937" s="11" t="s">
        <v>1054</v>
      </c>
      <c r="AR937">
        <f t="shared" si="18"/>
        <v>421015</v>
      </c>
    </row>
    <row r="938" spans="42:44" x14ac:dyDescent="0.25">
      <c r="AP938" s="11" t="s">
        <v>2329</v>
      </c>
      <c r="AQ938" s="11" t="s">
        <v>1057</v>
      </c>
      <c r="AR938">
        <f t="shared" si="18"/>
        <v>421583</v>
      </c>
    </row>
    <row r="939" spans="42:44" x14ac:dyDescent="0.25">
      <c r="AP939" s="11" t="s">
        <v>2330</v>
      </c>
      <c r="AQ939" s="11" t="s">
        <v>1039</v>
      </c>
      <c r="AR939">
        <f t="shared" si="18"/>
        <v>421644</v>
      </c>
    </row>
    <row r="940" spans="42:44" x14ac:dyDescent="0.25">
      <c r="AP940" s="11" t="s">
        <v>2331</v>
      </c>
      <c r="AQ940" s="11" t="s">
        <v>1061</v>
      </c>
      <c r="AR940">
        <f t="shared" si="18"/>
        <v>500996</v>
      </c>
    </row>
    <row r="941" spans="42:44" x14ac:dyDescent="0.25">
      <c r="AP941" s="11" t="s">
        <v>2332</v>
      </c>
      <c r="AQ941" s="11" t="s">
        <v>219</v>
      </c>
      <c r="AR941">
        <f t="shared" si="18"/>
        <v>500144</v>
      </c>
    </row>
    <row r="942" spans="42:44" x14ac:dyDescent="0.25">
      <c r="AP942" s="11" t="s">
        <v>2333</v>
      </c>
      <c r="AQ942" s="11" t="s">
        <v>1052</v>
      </c>
      <c r="AR942">
        <f t="shared" si="18"/>
        <v>3397</v>
      </c>
    </row>
    <row r="943" spans="42:44" x14ac:dyDescent="0.25">
      <c r="AP943" s="11" t="s">
        <v>2334</v>
      </c>
      <c r="AQ943" s="11" t="s">
        <v>1065</v>
      </c>
      <c r="AR943">
        <f t="shared" si="18"/>
        <v>501359</v>
      </c>
    </row>
    <row r="944" spans="42:44" x14ac:dyDescent="0.25">
      <c r="AP944" s="11" t="s">
        <v>2335</v>
      </c>
      <c r="AQ944" s="11" t="s">
        <v>1067</v>
      </c>
      <c r="AR944">
        <f t="shared" si="18"/>
        <v>501521</v>
      </c>
    </row>
    <row r="945" spans="42:44" x14ac:dyDescent="0.25">
      <c r="AP945" s="11" t="s">
        <v>1759</v>
      </c>
      <c r="AQ945" s="11" t="s">
        <v>1053</v>
      </c>
      <c r="AR945">
        <f t="shared" si="18"/>
        <v>407303</v>
      </c>
    </row>
    <row r="946" spans="42:44" x14ac:dyDescent="0.25">
      <c r="AP946" s="11" t="s">
        <v>2336</v>
      </c>
      <c r="AQ946" s="11" t="s">
        <v>433</v>
      </c>
      <c r="AR946">
        <f t="shared" si="18"/>
        <v>423056</v>
      </c>
    </row>
    <row r="947" spans="42:44" x14ac:dyDescent="0.25">
      <c r="AP947" s="11" t="s">
        <v>2337</v>
      </c>
      <c r="AQ947" s="11" t="s">
        <v>1060</v>
      </c>
      <c r="AR947">
        <f t="shared" si="18"/>
        <v>500448</v>
      </c>
    </row>
    <row r="948" spans="42:44" x14ac:dyDescent="0.25">
      <c r="AP948" s="11" t="s">
        <v>2338</v>
      </c>
      <c r="AQ948" s="11" t="s">
        <v>1058</v>
      </c>
      <c r="AR948">
        <f t="shared" si="18"/>
        <v>421758</v>
      </c>
    </row>
    <row r="949" spans="42:44" x14ac:dyDescent="0.25">
      <c r="AP949" s="11" t="s">
        <v>2339</v>
      </c>
      <c r="AQ949" s="11" t="s">
        <v>1062</v>
      </c>
      <c r="AR949">
        <f t="shared" si="18"/>
        <v>501323</v>
      </c>
    </row>
    <row r="950" spans="42:44" x14ac:dyDescent="0.25">
      <c r="AP950" s="11" t="s">
        <v>2340</v>
      </c>
      <c r="AQ950" s="11" t="s">
        <v>1056</v>
      </c>
      <c r="AR950">
        <f t="shared" si="18"/>
        <v>421342</v>
      </c>
    </row>
    <row r="951" spans="42:44" x14ac:dyDescent="0.25">
      <c r="AP951" s="11" t="s">
        <v>2341</v>
      </c>
      <c r="AQ951" s="11" t="s">
        <v>1068</v>
      </c>
      <c r="AR951">
        <f t="shared" si="18"/>
        <v>8003</v>
      </c>
    </row>
    <row r="952" spans="42:44" x14ac:dyDescent="0.25">
      <c r="AP952" s="11" t="s">
        <v>2342</v>
      </c>
      <c r="AQ952" s="11" t="s">
        <v>1066</v>
      </c>
      <c r="AR952">
        <f t="shared" si="18"/>
        <v>501360</v>
      </c>
    </row>
    <row r="953" spans="42:44" x14ac:dyDescent="0.25">
      <c r="AP953" s="11" t="s">
        <v>2343</v>
      </c>
      <c r="AQ953" s="11" t="s">
        <v>1059</v>
      </c>
      <c r="AR953">
        <f t="shared" si="18"/>
        <v>500317</v>
      </c>
    </row>
    <row r="954" spans="42:44" x14ac:dyDescent="0.25">
      <c r="AP954" s="11" t="s">
        <v>2344</v>
      </c>
      <c r="AQ954" s="11" t="s">
        <v>304</v>
      </c>
      <c r="AR954">
        <f t="shared" si="18"/>
        <v>340002</v>
      </c>
    </row>
    <row r="955" spans="42:44" x14ac:dyDescent="0.25">
      <c r="AP955" s="11" t="s">
        <v>2345</v>
      </c>
      <c r="AQ955" s="11" t="s">
        <v>1064</v>
      </c>
      <c r="AR955">
        <f t="shared" si="18"/>
        <v>501331</v>
      </c>
    </row>
    <row r="956" spans="42:44" x14ac:dyDescent="0.25">
      <c r="AP956" s="11" t="s">
        <v>2346</v>
      </c>
      <c r="AQ956" s="11" t="s">
        <v>1055</v>
      </c>
      <c r="AR956">
        <f t="shared" si="18"/>
        <v>421340</v>
      </c>
    </row>
    <row r="957" spans="42:44" x14ac:dyDescent="0.25">
      <c r="AP957" s="11" t="s">
        <v>2347</v>
      </c>
      <c r="AQ957" s="11" t="s">
        <v>539</v>
      </c>
      <c r="AR957">
        <f t="shared" si="18"/>
        <v>380006</v>
      </c>
    </row>
    <row r="958" spans="42:44" x14ac:dyDescent="0.25">
      <c r="AP958" s="11" t="s">
        <v>2348</v>
      </c>
      <c r="AQ958" s="11" t="s">
        <v>325</v>
      </c>
      <c r="AR958">
        <f t="shared" si="18"/>
        <v>423350</v>
      </c>
    </row>
    <row r="959" spans="42:44" x14ac:dyDescent="0.25">
      <c r="AP959" s="11" t="s">
        <v>2349</v>
      </c>
      <c r="AQ959" s="11" t="s">
        <v>1077</v>
      </c>
      <c r="AR959">
        <f t="shared" si="18"/>
        <v>500872</v>
      </c>
    </row>
    <row r="960" spans="42:44" x14ac:dyDescent="0.25">
      <c r="AP960" s="11" t="s">
        <v>2350</v>
      </c>
      <c r="AQ960" s="11" t="s">
        <v>479</v>
      </c>
      <c r="AR960">
        <f t="shared" si="18"/>
        <v>423055</v>
      </c>
    </row>
    <row r="961" spans="42:44" x14ac:dyDescent="0.25">
      <c r="AP961" s="11" t="s">
        <v>2351</v>
      </c>
      <c r="AQ961" s="11" t="s">
        <v>1074</v>
      </c>
      <c r="AR961">
        <f t="shared" si="18"/>
        <v>421790</v>
      </c>
    </row>
    <row r="962" spans="42:44" x14ac:dyDescent="0.25">
      <c r="AP962" s="11" t="s">
        <v>2352</v>
      </c>
      <c r="AQ962" s="11" t="s">
        <v>1081</v>
      </c>
      <c r="AR962">
        <f t="shared" si="18"/>
        <v>600013</v>
      </c>
    </row>
    <row r="963" spans="42:44" x14ac:dyDescent="0.25">
      <c r="AP963" s="11" t="s">
        <v>2353</v>
      </c>
      <c r="AQ963" s="11" t="s">
        <v>1071</v>
      </c>
      <c r="AR963">
        <f t="shared" si="18"/>
        <v>421284</v>
      </c>
    </row>
    <row r="964" spans="42:44" x14ac:dyDescent="0.25">
      <c r="AP964" s="11" t="s">
        <v>2354</v>
      </c>
      <c r="AQ964" s="11" t="s">
        <v>1069</v>
      </c>
      <c r="AR964">
        <f t="shared" si="18"/>
        <v>3360</v>
      </c>
    </row>
    <row r="965" spans="42:44" x14ac:dyDescent="0.25">
      <c r="AP965" s="11" t="s">
        <v>2355</v>
      </c>
      <c r="AQ965" s="11" t="s">
        <v>1070</v>
      </c>
      <c r="AR965">
        <f t="shared" si="18"/>
        <v>3366</v>
      </c>
    </row>
    <row r="966" spans="42:44" x14ac:dyDescent="0.25">
      <c r="AP966" s="11" t="s">
        <v>2356</v>
      </c>
      <c r="AQ966" s="11" t="s">
        <v>1073</v>
      </c>
      <c r="AR966">
        <f t="shared" si="18"/>
        <v>421669</v>
      </c>
    </row>
    <row r="967" spans="42:44" x14ac:dyDescent="0.25">
      <c r="AP967" s="11" t="s">
        <v>2357</v>
      </c>
      <c r="AQ967" s="11" t="s">
        <v>1075</v>
      </c>
      <c r="AR967">
        <f t="shared" ref="AR967:AR1030" si="19">AP967*1</f>
        <v>43200202</v>
      </c>
    </row>
    <row r="968" spans="42:44" x14ac:dyDescent="0.25">
      <c r="AP968" s="11" t="s">
        <v>2358</v>
      </c>
      <c r="AQ968" s="11" t="s">
        <v>1079</v>
      </c>
      <c r="AR968">
        <f t="shared" si="19"/>
        <v>501309</v>
      </c>
    </row>
    <row r="969" spans="42:44" x14ac:dyDescent="0.25">
      <c r="AP969" s="11" t="s">
        <v>2359</v>
      </c>
      <c r="AQ969" s="11" t="s">
        <v>1082</v>
      </c>
      <c r="AR969">
        <f t="shared" si="19"/>
        <v>600031</v>
      </c>
    </row>
    <row r="970" spans="42:44" x14ac:dyDescent="0.25">
      <c r="AP970" s="11" t="s">
        <v>2360</v>
      </c>
      <c r="AQ970" s="11" t="s">
        <v>1083</v>
      </c>
      <c r="AR970">
        <f t="shared" si="19"/>
        <v>61702617</v>
      </c>
    </row>
    <row r="971" spans="42:44" x14ac:dyDescent="0.25">
      <c r="AP971" s="11" t="s">
        <v>2361</v>
      </c>
      <c r="AQ971" s="11" t="s">
        <v>1072</v>
      </c>
      <c r="AR971">
        <f t="shared" si="19"/>
        <v>421573</v>
      </c>
    </row>
    <row r="972" spans="42:44" x14ac:dyDescent="0.25">
      <c r="AP972" s="11" t="s">
        <v>2362</v>
      </c>
      <c r="AQ972" s="11" t="s">
        <v>1078</v>
      </c>
      <c r="AR972">
        <f t="shared" si="19"/>
        <v>500955</v>
      </c>
    </row>
    <row r="973" spans="42:44" x14ac:dyDescent="0.25">
      <c r="AP973" s="11" t="s">
        <v>2363</v>
      </c>
      <c r="AQ973" s="11" t="s">
        <v>1088</v>
      </c>
      <c r="AR973">
        <f t="shared" si="19"/>
        <v>421061</v>
      </c>
    </row>
    <row r="974" spans="42:44" x14ac:dyDescent="0.25">
      <c r="AP974" s="11" t="s">
        <v>2364</v>
      </c>
      <c r="AQ974" s="11" t="s">
        <v>1098</v>
      </c>
      <c r="AR974">
        <f t="shared" si="19"/>
        <v>501232</v>
      </c>
    </row>
    <row r="975" spans="42:44" x14ac:dyDescent="0.25">
      <c r="AP975" s="11" t="s">
        <v>2365</v>
      </c>
      <c r="AQ975" s="11" t="s">
        <v>401</v>
      </c>
      <c r="AR975">
        <f t="shared" si="19"/>
        <v>500950</v>
      </c>
    </row>
    <row r="976" spans="42:44" x14ac:dyDescent="0.25">
      <c r="AP976" s="11" t="s">
        <v>2366</v>
      </c>
      <c r="AQ976" s="11" t="s">
        <v>1092</v>
      </c>
      <c r="AR976">
        <f t="shared" si="19"/>
        <v>423346</v>
      </c>
    </row>
    <row r="977" spans="42:44" x14ac:dyDescent="0.25">
      <c r="AP977" s="11" t="s">
        <v>2367</v>
      </c>
      <c r="AQ977" s="11" t="s">
        <v>1084</v>
      </c>
      <c r="AR977">
        <f t="shared" si="19"/>
        <v>3110</v>
      </c>
    </row>
    <row r="978" spans="42:44" x14ac:dyDescent="0.25">
      <c r="AP978" s="11" t="s">
        <v>2368</v>
      </c>
      <c r="AQ978" s="11" t="s">
        <v>1087</v>
      </c>
      <c r="AR978">
        <f t="shared" si="19"/>
        <v>413152</v>
      </c>
    </row>
    <row r="979" spans="42:44" x14ac:dyDescent="0.25">
      <c r="AP979" s="11" t="s">
        <v>2369</v>
      </c>
      <c r="AQ979" s="11" t="s">
        <v>1097</v>
      </c>
      <c r="AR979">
        <f t="shared" si="19"/>
        <v>500961</v>
      </c>
    </row>
    <row r="980" spans="42:44" x14ac:dyDescent="0.25">
      <c r="AP980" s="11" t="s">
        <v>2370</v>
      </c>
      <c r="AQ980" s="11" t="s">
        <v>230</v>
      </c>
      <c r="AR980">
        <f t="shared" si="19"/>
        <v>500341</v>
      </c>
    </row>
    <row r="981" spans="42:44" x14ac:dyDescent="0.25">
      <c r="AP981" s="11" t="s">
        <v>2371</v>
      </c>
      <c r="AQ981" s="11" t="s">
        <v>1093</v>
      </c>
      <c r="AR981">
        <f t="shared" si="19"/>
        <v>500352</v>
      </c>
    </row>
    <row r="982" spans="42:44" x14ac:dyDescent="0.25">
      <c r="AP982" s="11" t="s">
        <v>2372</v>
      </c>
      <c r="AQ982" s="11" t="s">
        <v>1100</v>
      </c>
      <c r="AR982">
        <f t="shared" si="19"/>
        <v>501361</v>
      </c>
    </row>
    <row r="983" spans="42:44" x14ac:dyDescent="0.25">
      <c r="AP983" s="11" t="s">
        <v>2373</v>
      </c>
      <c r="AQ983" s="11" t="s">
        <v>1099</v>
      </c>
      <c r="AR983">
        <f t="shared" si="19"/>
        <v>501335</v>
      </c>
    </row>
    <row r="984" spans="42:44" x14ac:dyDescent="0.25">
      <c r="AP984" s="11" t="s">
        <v>2374</v>
      </c>
      <c r="AQ984" s="11" t="s">
        <v>475</v>
      </c>
      <c r="AR984">
        <f t="shared" si="19"/>
        <v>422001</v>
      </c>
    </row>
    <row r="985" spans="42:44" x14ac:dyDescent="0.25">
      <c r="AP985" s="11" t="s">
        <v>2375</v>
      </c>
      <c r="AQ985" s="11" t="s">
        <v>1095</v>
      </c>
      <c r="AR985">
        <f t="shared" si="19"/>
        <v>500523</v>
      </c>
    </row>
    <row r="986" spans="42:44" x14ac:dyDescent="0.25">
      <c r="AP986" s="11" t="s">
        <v>2376</v>
      </c>
      <c r="AQ986" s="11" t="s">
        <v>1094</v>
      </c>
      <c r="AR986">
        <f t="shared" si="19"/>
        <v>500425</v>
      </c>
    </row>
    <row r="987" spans="42:44" x14ac:dyDescent="0.25">
      <c r="AP987" s="11" t="s">
        <v>2377</v>
      </c>
      <c r="AQ987" s="11" t="s">
        <v>1096</v>
      </c>
      <c r="AR987">
        <f t="shared" si="19"/>
        <v>500759</v>
      </c>
    </row>
    <row r="988" spans="42:44" x14ac:dyDescent="0.25">
      <c r="AP988" s="11" t="s">
        <v>2378</v>
      </c>
      <c r="AQ988" s="11" t="s">
        <v>386</v>
      </c>
      <c r="AR988">
        <f t="shared" si="19"/>
        <v>500215</v>
      </c>
    </row>
    <row r="989" spans="42:44" x14ac:dyDescent="0.25">
      <c r="AP989" s="11" t="s">
        <v>1838</v>
      </c>
      <c r="AQ989" s="11" t="s">
        <v>723</v>
      </c>
      <c r="AR989">
        <f t="shared" si="19"/>
        <v>421860</v>
      </c>
    </row>
    <row r="990" spans="42:44" x14ac:dyDescent="0.25">
      <c r="AP990" s="11" t="s">
        <v>2379</v>
      </c>
      <c r="AQ990" s="11" t="s">
        <v>1085</v>
      </c>
      <c r="AR990">
        <f t="shared" si="19"/>
        <v>3425</v>
      </c>
    </row>
    <row r="991" spans="42:44" x14ac:dyDescent="0.25">
      <c r="AP991" s="11" t="s">
        <v>2380</v>
      </c>
      <c r="AQ991" s="11" t="s">
        <v>1090</v>
      </c>
      <c r="AR991">
        <f t="shared" si="19"/>
        <v>421609</v>
      </c>
    </row>
    <row r="992" spans="42:44" x14ac:dyDescent="0.25">
      <c r="AP992" s="11" t="s">
        <v>2381</v>
      </c>
      <c r="AQ992" s="11" t="s">
        <v>1091</v>
      </c>
      <c r="AR992">
        <f t="shared" si="19"/>
        <v>421733</v>
      </c>
    </row>
    <row r="993" spans="42:44" x14ac:dyDescent="0.25">
      <c r="AP993" s="11" t="s">
        <v>2382</v>
      </c>
      <c r="AQ993" s="11" t="s">
        <v>1086</v>
      </c>
      <c r="AR993">
        <f t="shared" si="19"/>
        <v>3497</v>
      </c>
    </row>
    <row r="994" spans="42:44" x14ac:dyDescent="0.25">
      <c r="AP994" s="11" t="s">
        <v>2383</v>
      </c>
      <c r="AQ994" s="11" t="s">
        <v>1089</v>
      </c>
      <c r="AR994">
        <f t="shared" si="19"/>
        <v>421473</v>
      </c>
    </row>
    <row r="995" spans="42:44" x14ac:dyDescent="0.25">
      <c r="AP995" s="11" t="s">
        <v>2384</v>
      </c>
      <c r="AQ995" s="11" t="s">
        <v>1106</v>
      </c>
      <c r="AR995">
        <f t="shared" si="19"/>
        <v>86612299</v>
      </c>
    </row>
    <row r="996" spans="42:44" x14ac:dyDescent="0.25">
      <c r="AP996" s="11" t="s">
        <v>2385</v>
      </c>
      <c r="AQ996" s="11" t="s">
        <v>1103</v>
      </c>
      <c r="AR996">
        <f t="shared" si="19"/>
        <v>421646</v>
      </c>
    </row>
    <row r="997" spans="42:44" x14ac:dyDescent="0.25">
      <c r="AP997" s="11" t="s">
        <v>2386</v>
      </c>
      <c r="AQ997" s="11" t="s">
        <v>1035</v>
      </c>
      <c r="AR997">
        <f t="shared" si="19"/>
        <v>600029</v>
      </c>
    </row>
    <row r="998" spans="42:44" x14ac:dyDescent="0.25">
      <c r="AP998" s="11" t="s">
        <v>2387</v>
      </c>
      <c r="AQ998" s="11" t="s">
        <v>1105</v>
      </c>
      <c r="AR998">
        <f t="shared" si="19"/>
        <v>501294</v>
      </c>
    </row>
    <row r="999" spans="42:44" x14ac:dyDescent="0.25">
      <c r="AP999" s="11" t="s">
        <v>2388</v>
      </c>
      <c r="AQ999" s="11" t="s">
        <v>363</v>
      </c>
      <c r="AR999">
        <f t="shared" si="19"/>
        <v>98165833</v>
      </c>
    </row>
    <row r="1000" spans="42:44" x14ac:dyDescent="0.25">
      <c r="AP1000" s="11" t="s">
        <v>2389</v>
      </c>
      <c r="AQ1000" s="11" t="s">
        <v>1108</v>
      </c>
      <c r="AR1000">
        <f t="shared" si="19"/>
        <v>98581999</v>
      </c>
    </row>
    <row r="1001" spans="42:44" x14ac:dyDescent="0.25">
      <c r="AP1001" s="11" t="s">
        <v>2390</v>
      </c>
      <c r="AQ1001" s="11" t="s">
        <v>1107</v>
      </c>
      <c r="AR1001">
        <f t="shared" si="19"/>
        <v>97584055</v>
      </c>
    </row>
    <row r="1002" spans="42:44" x14ac:dyDescent="0.25">
      <c r="AP1002" s="11" t="s">
        <v>2391</v>
      </c>
      <c r="AQ1002" s="11" t="s">
        <v>385</v>
      </c>
      <c r="AR1002">
        <f t="shared" si="19"/>
        <v>500196</v>
      </c>
    </row>
    <row r="1003" spans="42:44" x14ac:dyDescent="0.25">
      <c r="AP1003" s="11" t="s">
        <v>2392</v>
      </c>
      <c r="AQ1003" s="11" t="s">
        <v>1102</v>
      </c>
      <c r="AR1003">
        <f t="shared" si="19"/>
        <v>421636</v>
      </c>
    </row>
    <row r="1004" spans="42:44" x14ac:dyDescent="0.25">
      <c r="AP1004" s="11" t="s">
        <v>2393</v>
      </c>
      <c r="AQ1004" s="11" t="s">
        <v>1104</v>
      </c>
      <c r="AR1004">
        <f t="shared" si="19"/>
        <v>501163</v>
      </c>
    </row>
    <row r="1005" spans="42:44" x14ac:dyDescent="0.25">
      <c r="AP1005" s="11" t="s">
        <v>2394</v>
      </c>
      <c r="AQ1005" s="11" t="s">
        <v>1101</v>
      </c>
      <c r="AR1005">
        <f t="shared" si="19"/>
        <v>3760</v>
      </c>
    </row>
    <row r="1006" spans="42:44" x14ac:dyDescent="0.25">
      <c r="AP1006" s="11" t="s">
        <v>2395</v>
      </c>
      <c r="AQ1006" s="11" t="s">
        <v>894</v>
      </c>
      <c r="AR1006">
        <f t="shared" si="19"/>
        <v>421157</v>
      </c>
    </row>
    <row r="1007" spans="42:44" x14ac:dyDescent="0.25">
      <c r="AP1007" s="11" t="s">
        <v>2396</v>
      </c>
      <c r="AQ1007" s="11" t="s">
        <v>1113</v>
      </c>
      <c r="AR1007">
        <f t="shared" si="19"/>
        <v>500498</v>
      </c>
    </row>
    <row r="1008" spans="42:44" x14ac:dyDescent="0.25">
      <c r="AP1008" s="11" t="s">
        <v>2397</v>
      </c>
      <c r="AQ1008" s="11" t="s">
        <v>392</v>
      </c>
      <c r="AR1008">
        <f t="shared" si="19"/>
        <v>500444</v>
      </c>
    </row>
    <row r="1009" spans="42:44" x14ac:dyDescent="0.25">
      <c r="AP1009" s="11" t="s">
        <v>2398</v>
      </c>
      <c r="AQ1009" s="11" t="s">
        <v>1115</v>
      </c>
      <c r="AR1009">
        <f t="shared" si="19"/>
        <v>600032</v>
      </c>
    </row>
    <row r="1010" spans="42:44" x14ac:dyDescent="0.25">
      <c r="AP1010" s="11" t="s">
        <v>2399</v>
      </c>
      <c r="AQ1010" s="11" t="s">
        <v>1112</v>
      </c>
      <c r="AR1010">
        <f t="shared" si="19"/>
        <v>421738</v>
      </c>
    </row>
    <row r="1011" spans="42:44" x14ac:dyDescent="0.25">
      <c r="AP1011" s="11" t="s">
        <v>2400</v>
      </c>
      <c r="AQ1011" s="11" t="s">
        <v>1111</v>
      </c>
      <c r="AR1011">
        <f t="shared" si="19"/>
        <v>421672</v>
      </c>
    </row>
    <row r="1012" spans="42:44" x14ac:dyDescent="0.25">
      <c r="AP1012" s="11" t="s">
        <v>2401</v>
      </c>
      <c r="AQ1012" s="11" t="s">
        <v>1110</v>
      </c>
      <c r="AR1012">
        <f t="shared" si="19"/>
        <v>421607</v>
      </c>
    </row>
    <row r="1013" spans="42:44" x14ac:dyDescent="0.25">
      <c r="AP1013" s="11" t="s">
        <v>2402</v>
      </c>
      <c r="AQ1013" s="11" t="s">
        <v>1114</v>
      </c>
      <c r="AR1013">
        <f t="shared" si="19"/>
        <v>500982</v>
      </c>
    </row>
    <row r="1014" spans="42:44" x14ac:dyDescent="0.25">
      <c r="AP1014" s="11" t="s">
        <v>2403</v>
      </c>
      <c r="AQ1014" s="11" t="s">
        <v>1109</v>
      </c>
      <c r="AR1014">
        <f t="shared" si="19"/>
        <v>421004</v>
      </c>
    </row>
    <row r="1015" spans="42:44" x14ac:dyDescent="0.25">
      <c r="AP1015" s="11" t="s">
        <v>2404</v>
      </c>
      <c r="AQ1015" s="11" t="s">
        <v>1116</v>
      </c>
      <c r="AR1015">
        <f t="shared" si="19"/>
        <v>86434444</v>
      </c>
    </row>
    <row r="1016" spans="42:44" x14ac:dyDescent="0.25">
      <c r="AP1016" s="11" t="s">
        <v>1954</v>
      </c>
      <c r="AQ1016" s="11" t="s">
        <v>1153</v>
      </c>
      <c r="AR1016">
        <f t="shared" si="19"/>
        <v>413106</v>
      </c>
    </row>
    <row r="1017" spans="42:44" x14ac:dyDescent="0.25">
      <c r="AP1017" s="11" t="s">
        <v>2405</v>
      </c>
      <c r="AQ1017" s="11" t="s">
        <v>1120</v>
      </c>
      <c r="AR1017">
        <f t="shared" si="19"/>
        <v>421362</v>
      </c>
    </row>
    <row r="1018" spans="42:44" x14ac:dyDescent="0.25">
      <c r="AP1018" s="11" t="s">
        <v>2406</v>
      </c>
      <c r="AQ1018" s="11" t="s">
        <v>1119</v>
      </c>
      <c r="AR1018">
        <f t="shared" si="19"/>
        <v>421282</v>
      </c>
    </row>
    <row r="1019" spans="42:44" x14ac:dyDescent="0.25">
      <c r="AP1019" s="11" t="s">
        <v>2407</v>
      </c>
      <c r="AQ1019" s="11" t="s">
        <v>1123</v>
      </c>
      <c r="AR1019">
        <f t="shared" si="19"/>
        <v>501152</v>
      </c>
    </row>
    <row r="1020" spans="42:44" x14ac:dyDescent="0.25">
      <c r="AP1020" s="11" t="s">
        <v>2408</v>
      </c>
      <c r="AQ1020" s="11" t="s">
        <v>148</v>
      </c>
      <c r="AR1020">
        <f t="shared" si="19"/>
        <v>500191</v>
      </c>
    </row>
    <row r="1021" spans="42:44" x14ac:dyDescent="0.25">
      <c r="AP1021" s="11" t="s">
        <v>2145</v>
      </c>
      <c r="AQ1021" s="11" t="s">
        <v>376</v>
      </c>
      <c r="AR1021">
        <f t="shared" si="19"/>
        <v>423110</v>
      </c>
    </row>
    <row r="1022" spans="42:44" x14ac:dyDescent="0.25">
      <c r="AP1022" s="11" t="s">
        <v>2409</v>
      </c>
      <c r="AQ1022" s="11" t="s">
        <v>1121</v>
      </c>
      <c r="AR1022">
        <f t="shared" si="19"/>
        <v>49181800</v>
      </c>
    </row>
    <row r="1023" spans="42:44" x14ac:dyDescent="0.25">
      <c r="AP1023" s="11" t="s">
        <v>2410</v>
      </c>
      <c r="AQ1023" s="11" t="s">
        <v>1117</v>
      </c>
      <c r="AR1023">
        <f t="shared" si="19"/>
        <v>3258</v>
      </c>
    </row>
    <row r="1024" spans="42:44" x14ac:dyDescent="0.25">
      <c r="AP1024" s="11" t="s">
        <v>2411</v>
      </c>
      <c r="AQ1024" s="11" t="s">
        <v>493</v>
      </c>
      <c r="AR1024">
        <f t="shared" si="19"/>
        <v>501182</v>
      </c>
    </row>
    <row r="1025" spans="42:44" x14ac:dyDescent="0.25">
      <c r="AP1025" s="11" t="s">
        <v>2412</v>
      </c>
      <c r="AQ1025" s="11" t="s">
        <v>1125</v>
      </c>
      <c r="AR1025">
        <f t="shared" si="19"/>
        <v>86822344</v>
      </c>
    </row>
    <row r="1026" spans="42:44" x14ac:dyDescent="0.25">
      <c r="AP1026" s="11" t="s">
        <v>2413</v>
      </c>
      <c r="AQ1026" s="11" t="s">
        <v>405</v>
      </c>
      <c r="AR1026">
        <f t="shared" si="19"/>
        <v>501319</v>
      </c>
    </row>
    <row r="1027" spans="42:44" x14ac:dyDescent="0.25">
      <c r="AP1027" s="11" t="s">
        <v>2414</v>
      </c>
      <c r="AQ1027" s="11" t="s">
        <v>1118</v>
      </c>
      <c r="AR1027">
        <f t="shared" si="19"/>
        <v>3380</v>
      </c>
    </row>
    <row r="1028" spans="42:44" x14ac:dyDescent="0.25">
      <c r="AP1028" s="11" t="s">
        <v>2415</v>
      </c>
      <c r="AQ1028" s="11" t="s">
        <v>198</v>
      </c>
      <c r="AR1028">
        <f t="shared" si="19"/>
        <v>421336</v>
      </c>
    </row>
    <row r="1029" spans="42:44" x14ac:dyDescent="0.25">
      <c r="AP1029" s="11" t="s">
        <v>2416</v>
      </c>
      <c r="AQ1029" s="11" t="s">
        <v>1122</v>
      </c>
      <c r="AR1029">
        <f t="shared" si="19"/>
        <v>500243</v>
      </c>
    </row>
    <row r="1030" spans="42:44" x14ac:dyDescent="0.25">
      <c r="AP1030" s="11" t="s">
        <v>2417</v>
      </c>
      <c r="AQ1030" s="11" t="s">
        <v>1128</v>
      </c>
      <c r="AR1030">
        <f t="shared" si="19"/>
        <v>3702</v>
      </c>
    </row>
    <row r="1031" spans="42:44" x14ac:dyDescent="0.25">
      <c r="AP1031" s="11" t="s">
        <v>2418</v>
      </c>
      <c r="AQ1031" s="11" t="s">
        <v>447</v>
      </c>
      <c r="AR1031">
        <f t="shared" ref="AR1031:AR1094" si="20">AP1031*1</f>
        <v>500638</v>
      </c>
    </row>
    <row r="1032" spans="42:44" x14ac:dyDescent="0.25">
      <c r="AP1032" s="11" t="s">
        <v>2419</v>
      </c>
      <c r="AQ1032" s="11" t="s">
        <v>1127</v>
      </c>
      <c r="AR1032">
        <f t="shared" si="20"/>
        <v>36158457</v>
      </c>
    </row>
    <row r="1033" spans="42:44" x14ac:dyDescent="0.25">
      <c r="AP1033" s="11" t="s">
        <v>2420</v>
      </c>
      <c r="AQ1033" s="11" t="s">
        <v>1129</v>
      </c>
      <c r="AR1033">
        <f t="shared" si="20"/>
        <v>413129</v>
      </c>
    </row>
    <row r="1034" spans="42:44" x14ac:dyDescent="0.25">
      <c r="AP1034" s="11" t="s">
        <v>2421</v>
      </c>
      <c r="AQ1034" s="11" t="s">
        <v>1132</v>
      </c>
      <c r="AR1034">
        <f t="shared" si="20"/>
        <v>421838</v>
      </c>
    </row>
    <row r="1035" spans="42:44" x14ac:dyDescent="0.25">
      <c r="AP1035" s="11" t="s">
        <v>2422</v>
      </c>
      <c r="AQ1035" s="11" t="s">
        <v>1126</v>
      </c>
      <c r="AR1035">
        <f t="shared" si="20"/>
        <v>3399</v>
      </c>
    </row>
    <row r="1036" spans="42:44" x14ac:dyDescent="0.25">
      <c r="AP1036" s="11" t="s">
        <v>2423</v>
      </c>
      <c r="AQ1036" s="11" t="s">
        <v>1130</v>
      </c>
      <c r="AR1036">
        <f t="shared" si="20"/>
        <v>421321</v>
      </c>
    </row>
    <row r="1037" spans="42:44" x14ac:dyDescent="0.25">
      <c r="AP1037" s="11" t="s">
        <v>2424</v>
      </c>
      <c r="AQ1037" s="11" t="s">
        <v>1135</v>
      </c>
      <c r="AR1037">
        <f t="shared" si="20"/>
        <v>500411</v>
      </c>
    </row>
    <row r="1038" spans="42:44" x14ac:dyDescent="0.25">
      <c r="AP1038" s="11" t="s">
        <v>2425</v>
      </c>
      <c r="AQ1038" s="11" t="s">
        <v>1137</v>
      </c>
      <c r="AR1038">
        <f t="shared" si="20"/>
        <v>500944</v>
      </c>
    </row>
    <row r="1039" spans="42:44" x14ac:dyDescent="0.25">
      <c r="AP1039" s="11" t="s">
        <v>2426</v>
      </c>
      <c r="AQ1039" s="11" t="s">
        <v>258</v>
      </c>
      <c r="AR1039">
        <f t="shared" si="20"/>
        <v>501276</v>
      </c>
    </row>
    <row r="1040" spans="42:44" x14ac:dyDescent="0.25">
      <c r="AP1040" s="11" t="s">
        <v>2427</v>
      </c>
      <c r="AQ1040" s="11" t="s">
        <v>1136</v>
      </c>
      <c r="AR1040">
        <f t="shared" si="20"/>
        <v>500741</v>
      </c>
    </row>
    <row r="1041" spans="42:44" x14ac:dyDescent="0.25">
      <c r="AP1041" s="11" t="s">
        <v>2428</v>
      </c>
      <c r="AQ1041" s="11" t="s">
        <v>1133</v>
      </c>
      <c r="AR1041">
        <f t="shared" si="20"/>
        <v>423344</v>
      </c>
    </row>
    <row r="1042" spans="42:44" x14ac:dyDescent="0.25">
      <c r="AP1042" s="11" t="s">
        <v>2429</v>
      </c>
      <c r="AQ1042" s="11" t="s">
        <v>1131</v>
      </c>
      <c r="AR1042">
        <f t="shared" si="20"/>
        <v>421754</v>
      </c>
    </row>
    <row r="1043" spans="42:44" x14ac:dyDescent="0.25">
      <c r="AP1043" s="11" t="s">
        <v>2430</v>
      </c>
      <c r="AQ1043" s="11" t="s">
        <v>1134</v>
      </c>
      <c r="AR1043">
        <f t="shared" si="20"/>
        <v>500239</v>
      </c>
    </row>
    <row r="1044" spans="42:44" x14ac:dyDescent="0.25">
      <c r="AP1044" s="11" t="s">
        <v>2431</v>
      </c>
      <c r="AQ1044" s="11" t="s">
        <v>348</v>
      </c>
      <c r="AR1044">
        <f t="shared" si="20"/>
        <v>700005</v>
      </c>
    </row>
    <row r="1045" spans="42:44" x14ac:dyDescent="0.25">
      <c r="AP1045" s="11" t="s">
        <v>2432</v>
      </c>
      <c r="AQ1045" s="11" t="s">
        <v>1142</v>
      </c>
      <c r="AR1045">
        <f t="shared" si="20"/>
        <v>501297</v>
      </c>
    </row>
    <row r="1046" spans="42:44" x14ac:dyDescent="0.25">
      <c r="AP1046" s="11" t="s">
        <v>2433</v>
      </c>
      <c r="AQ1046" s="11" t="s">
        <v>1143</v>
      </c>
      <c r="AR1046">
        <f t="shared" si="20"/>
        <v>501362</v>
      </c>
    </row>
    <row r="1047" spans="42:44" x14ac:dyDescent="0.25">
      <c r="AP1047" s="11" t="s">
        <v>2434</v>
      </c>
      <c r="AQ1047" s="11" t="s">
        <v>1141</v>
      </c>
      <c r="AR1047">
        <f t="shared" si="20"/>
        <v>501070</v>
      </c>
    </row>
    <row r="1048" spans="42:44" x14ac:dyDescent="0.25">
      <c r="AP1048" s="11" t="s">
        <v>2435</v>
      </c>
      <c r="AQ1048" s="11" t="s">
        <v>1139</v>
      </c>
      <c r="AR1048">
        <f t="shared" si="20"/>
        <v>421846</v>
      </c>
    </row>
    <row r="1049" spans="42:44" x14ac:dyDescent="0.25">
      <c r="AP1049" s="11" t="s">
        <v>2436</v>
      </c>
      <c r="AQ1049" s="11" t="s">
        <v>1138</v>
      </c>
      <c r="AR1049">
        <f t="shared" si="20"/>
        <v>421306</v>
      </c>
    </row>
    <row r="1050" spans="42:44" x14ac:dyDescent="0.25">
      <c r="AP1050" s="11" t="s">
        <v>2437</v>
      </c>
      <c r="AQ1050" s="11" t="s">
        <v>223</v>
      </c>
      <c r="AR1050">
        <f t="shared" si="20"/>
        <v>500208</v>
      </c>
    </row>
    <row r="1051" spans="42:44" x14ac:dyDescent="0.25">
      <c r="AP1051" s="11" t="s">
        <v>2438</v>
      </c>
      <c r="AQ1051" s="11" t="s">
        <v>1140</v>
      </c>
      <c r="AR1051">
        <f t="shared" si="20"/>
        <v>500949</v>
      </c>
    </row>
    <row r="1052" spans="42:44" x14ac:dyDescent="0.25">
      <c r="AP1052" s="11" t="s">
        <v>2439</v>
      </c>
      <c r="AQ1052" s="11" t="s">
        <v>1144</v>
      </c>
      <c r="AR1052">
        <f t="shared" si="20"/>
        <v>3753</v>
      </c>
    </row>
    <row r="1053" spans="42:44" x14ac:dyDescent="0.25">
      <c r="AP1053" s="11" t="s">
        <v>1952</v>
      </c>
      <c r="AQ1053" s="11" t="s">
        <v>1145</v>
      </c>
      <c r="AR1053">
        <f t="shared" si="20"/>
        <v>405021</v>
      </c>
    </row>
    <row r="1054" spans="42:44" x14ac:dyDescent="0.25">
      <c r="AP1054" s="11" t="s">
        <v>1797</v>
      </c>
      <c r="AQ1054" s="11" t="s">
        <v>1149</v>
      </c>
      <c r="AR1054">
        <f t="shared" si="20"/>
        <v>43287258</v>
      </c>
    </row>
    <row r="1055" spans="42:44" x14ac:dyDescent="0.25">
      <c r="AP1055" s="11" t="s">
        <v>2440</v>
      </c>
      <c r="AQ1055" s="11" t="s">
        <v>1148</v>
      </c>
      <c r="AR1055">
        <f t="shared" si="20"/>
        <v>421394</v>
      </c>
    </row>
    <row r="1056" spans="42:44" x14ac:dyDescent="0.25">
      <c r="AP1056" s="11" t="s">
        <v>1400</v>
      </c>
      <c r="AQ1056" s="11" t="s">
        <v>1150</v>
      </c>
      <c r="AR1056">
        <f t="shared" si="20"/>
        <v>500790</v>
      </c>
    </row>
    <row r="1057" spans="42:44" x14ac:dyDescent="0.25">
      <c r="AP1057" s="11" t="s">
        <v>2441</v>
      </c>
      <c r="AQ1057" s="11" t="s">
        <v>1146</v>
      </c>
      <c r="AR1057">
        <f t="shared" si="20"/>
        <v>421007</v>
      </c>
    </row>
    <row r="1058" spans="42:44" x14ac:dyDescent="0.25">
      <c r="AP1058" s="11" t="s">
        <v>2442</v>
      </c>
      <c r="AQ1058" s="11" t="s">
        <v>474</v>
      </c>
      <c r="AR1058">
        <f t="shared" si="20"/>
        <v>423396</v>
      </c>
    </row>
    <row r="1059" spans="42:44" x14ac:dyDescent="0.25">
      <c r="AP1059" s="11" t="s">
        <v>2443</v>
      </c>
      <c r="AQ1059" s="11" t="s">
        <v>1147</v>
      </c>
      <c r="AR1059">
        <f t="shared" si="20"/>
        <v>421263</v>
      </c>
    </row>
    <row r="1060" spans="42:44" x14ac:dyDescent="0.25">
      <c r="AP1060" s="11" t="s">
        <v>2444</v>
      </c>
      <c r="AQ1060" s="11" t="s">
        <v>1151</v>
      </c>
      <c r="AR1060">
        <f t="shared" si="20"/>
        <v>3304</v>
      </c>
    </row>
    <row r="1061" spans="42:44" x14ac:dyDescent="0.25">
      <c r="AP1061" s="11" t="s">
        <v>2445</v>
      </c>
      <c r="AQ1061" s="11" t="s">
        <v>1158</v>
      </c>
      <c r="AR1061">
        <f t="shared" si="20"/>
        <v>501189</v>
      </c>
    </row>
    <row r="1062" spans="42:44" x14ac:dyDescent="0.25">
      <c r="AP1062" s="11" t="s">
        <v>2446</v>
      </c>
      <c r="AQ1062" s="11" t="s">
        <v>1159</v>
      </c>
      <c r="AR1062">
        <f t="shared" si="20"/>
        <v>501363</v>
      </c>
    </row>
    <row r="1063" spans="42:44" x14ac:dyDescent="0.25">
      <c r="AP1063" s="11" t="s">
        <v>2447</v>
      </c>
      <c r="AQ1063" s="11" t="s">
        <v>1155</v>
      </c>
      <c r="AR1063">
        <f t="shared" si="20"/>
        <v>426024</v>
      </c>
    </row>
    <row r="1064" spans="42:44" x14ac:dyDescent="0.25">
      <c r="AP1064" s="11" t="s">
        <v>2448</v>
      </c>
      <c r="AQ1064" s="11" t="s">
        <v>1154</v>
      </c>
      <c r="AR1064">
        <f t="shared" si="20"/>
        <v>423382</v>
      </c>
    </row>
    <row r="1065" spans="42:44" x14ac:dyDescent="0.25">
      <c r="AP1065" s="11" t="s">
        <v>2449</v>
      </c>
      <c r="AQ1065" s="11" t="s">
        <v>915</v>
      </c>
      <c r="AR1065">
        <f t="shared" si="20"/>
        <v>407574</v>
      </c>
    </row>
    <row r="1066" spans="42:44" x14ac:dyDescent="0.25">
      <c r="AP1066" s="11" t="s">
        <v>2450</v>
      </c>
      <c r="AQ1066" s="11" t="s">
        <v>1156</v>
      </c>
      <c r="AR1066">
        <f t="shared" si="20"/>
        <v>450022</v>
      </c>
    </row>
    <row r="1067" spans="42:44" x14ac:dyDescent="0.25">
      <c r="AP1067" s="11" t="s">
        <v>2451</v>
      </c>
      <c r="AQ1067" s="11" t="s">
        <v>1157</v>
      </c>
      <c r="AR1067">
        <f t="shared" si="20"/>
        <v>500229</v>
      </c>
    </row>
    <row r="1068" spans="42:44" x14ac:dyDescent="0.25">
      <c r="AP1068" s="11" t="s">
        <v>2452</v>
      </c>
      <c r="AQ1068" s="11" t="s">
        <v>1152</v>
      </c>
      <c r="AR1068">
        <f t="shared" si="20"/>
        <v>3557</v>
      </c>
    </row>
    <row r="1069" spans="42:44" x14ac:dyDescent="0.25">
      <c r="AP1069" s="11" t="s">
        <v>2453</v>
      </c>
      <c r="AQ1069" s="11" t="s">
        <v>442</v>
      </c>
      <c r="AR1069">
        <f t="shared" si="20"/>
        <v>500209</v>
      </c>
    </row>
    <row r="1070" spans="42:44" x14ac:dyDescent="0.25">
      <c r="AP1070" s="11" t="s">
        <v>2454</v>
      </c>
      <c r="AQ1070" s="11" t="s">
        <v>1160</v>
      </c>
      <c r="AR1070">
        <f t="shared" si="20"/>
        <v>3394</v>
      </c>
    </row>
    <row r="1071" spans="42:44" x14ac:dyDescent="0.25">
      <c r="AP1071" s="11" t="s">
        <v>2455</v>
      </c>
      <c r="AQ1071" s="11" t="s">
        <v>1163</v>
      </c>
      <c r="AR1071">
        <f t="shared" si="20"/>
        <v>421630</v>
      </c>
    </row>
    <row r="1072" spans="42:44" x14ac:dyDescent="0.25">
      <c r="AP1072" s="11" t="s">
        <v>2456</v>
      </c>
      <c r="AQ1072" s="11" t="s">
        <v>1165</v>
      </c>
      <c r="AR1072">
        <f t="shared" si="20"/>
        <v>423337</v>
      </c>
    </row>
    <row r="1073" spans="42:44" x14ac:dyDescent="0.25">
      <c r="AP1073" s="11" t="s">
        <v>2457</v>
      </c>
      <c r="AQ1073" s="11" t="s">
        <v>1178</v>
      </c>
      <c r="AR1073">
        <f t="shared" si="20"/>
        <v>501515</v>
      </c>
    </row>
    <row r="1074" spans="42:44" x14ac:dyDescent="0.25">
      <c r="AP1074" s="11" t="s">
        <v>2458</v>
      </c>
      <c r="AQ1074" s="11" t="s">
        <v>1162</v>
      </c>
      <c r="AR1074">
        <f t="shared" si="20"/>
        <v>421469</v>
      </c>
    </row>
    <row r="1075" spans="42:44" x14ac:dyDescent="0.25">
      <c r="AP1075" s="11" t="s">
        <v>2459</v>
      </c>
      <c r="AQ1075" s="11" t="s">
        <v>1164</v>
      </c>
      <c r="AR1075">
        <f t="shared" si="20"/>
        <v>421840</v>
      </c>
    </row>
    <row r="1076" spans="42:44" x14ac:dyDescent="0.25">
      <c r="AP1076" s="11" t="s">
        <v>2460</v>
      </c>
      <c r="AQ1076" s="11" t="s">
        <v>1161</v>
      </c>
      <c r="AR1076">
        <f t="shared" si="20"/>
        <v>421133</v>
      </c>
    </row>
    <row r="1077" spans="42:44" x14ac:dyDescent="0.25">
      <c r="AP1077" s="11" t="s">
        <v>2120</v>
      </c>
      <c r="AQ1077" s="11" t="s">
        <v>1167</v>
      </c>
      <c r="AR1077">
        <f t="shared" si="20"/>
        <v>421670</v>
      </c>
    </row>
    <row r="1078" spans="42:44" x14ac:dyDescent="0.25">
      <c r="AP1078" s="11" t="s">
        <v>2461</v>
      </c>
      <c r="AQ1078" s="11" t="s">
        <v>1168</v>
      </c>
      <c r="AR1078">
        <f t="shared" si="20"/>
        <v>500080</v>
      </c>
    </row>
    <row r="1079" spans="42:44" x14ac:dyDescent="0.25">
      <c r="AP1079" s="11" t="s">
        <v>2462</v>
      </c>
      <c r="AQ1079" s="11" t="s">
        <v>1170</v>
      </c>
      <c r="AR1079">
        <f t="shared" si="20"/>
        <v>501266</v>
      </c>
    </row>
    <row r="1080" spans="42:44" x14ac:dyDescent="0.25">
      <c r="AP1080" s="11" t="s">
        <v>2463</v>
      </c>
      <c r="AQ1080" s="11" t="s">
        <v>1166</v>
      </c>
      <c r="AR1080">
        <f t="shared" si="20"/>
        <v>3395</v>
      </c>
    </row>
    <row r="1081" spans="42:44" x14ac:dyDescent="0.25">
      <c r="AP1081" s="11" t="s">
        <v>2464</v>
      </c>
      <c r="AQ1081" s="11" t="s">
        <v>1179</v>
      </c>
      <c r="AR1081">
        <f t="shared" si="20"/>
        <v>70101015</v>
      </c>
    </row>
    <row r="1082" spans="42:44" x14ac:dyDescent="0.25">
      <c r="AP1082" s="11" t="s">
        <v>2465</v>
      </c>
      <c r="AQ1082" s="11" t="s">
        <v>1174</v>
      </c>
      <c r="AR1082">
        <f t="shared" si="20"/>
        <v>421804</v>
      </c>
    </row>
    <row r="1083" spans="42:44" x14ac:dyDescent="0.25">
      <c r="AP1083" s="11" t="s">
        <v>1440</v>
      </c>
      <c r="AQ1083" s="11" t="s">
        <v>1169</v>
      </c>
      <c r="AR1083">
        <f t="shared" si="20"/>
        <v>501257</v>
      </c>
    </row>
    <row r="1084" spans="42:44" x14ac:dyDescent="0.25">
      <c r="AP1084" s="11" t="s">
        <v>2466</v>
      </c>
      <c r="AQ1084" s="11" t="s">
        <v>1173</v>
      </c>
      <c r="AR1084">
        <f t="shared" si="20"/>
        <v>413140</v>
      </c>
    </row>
    <row r="1085" spans="42:44" x14ac:dyDescent="0.25">
      <c r="AP1085" s="11" t="s">
        <v>2467</v>
      </c>
      <c r="AQ1085" s="11" t="s">
        <v>1177</v>
      </c>
      <c r="AR1085">
        <f t="shared" si="20"/>
        <v>501313</v>
      </c>
    </row>
    <row r="1086" spans="42:44" x14ac:dyDescent="0.25">
      <c r="AP1086" s="11" t="s">
        <v>2468</v>
      </c>
      <c r="AQ1086" s="11" t="s">
        <v>2469</v>
      </c>
      <c r="AR1086">
        <f t="shared" si="20"/>
        <v>500725</v>
      </c>
    </row>
    <row r="1087" spans="42:44" x14ac:dyDescent="0.25">
      <c r="AP1087" s="11" t="s">
        <v>2470</v>
      </c>
      <c r="AQ1087" s="11" t="s">
        <v>1176</v>
      </c>
      <c r="AR1087">
        <f t="shared" si="20"/>
        <v>500877</v>
      </c>
    </row>
    <row r="1088" spans="42:44" x14ac:dyDescent="0.25">
      <c r="AP1088" s="11" t="s">
        <v>1456</v>
      </c>
      <c r="AQ1088" s="11" t="s">
        <v>2471</v>
      </c>
      <c r="AR1088">
        <f t="shared" si="20"/>
        <v>407005</v>
      </c>
    </row>
    <row r="1089" spans="42:44" x14ac:dyDescent="0.25">
      <c r="AP1089" s="11" t="s">
        <v>2472</v>
      </c>
      <c r="AQ1089" s="11" t="s">
        <v>1175</v>
      </c>
      <c r="AR1089">
        <f t="shared" si="20"/>
        <v>423398</v>
      </c>
    </row>
    <row r="1090" spans="42:44" x14ac:dyDescent="0.25">
      <c r="AP1090" s="11" t="s">
        <v>2473</v>
      </c>
      <c r="AQ1090" s="11" t="s">
        <v>1181</v>
      </c>
      <c r="AR1090">
        <f t="shared" si="20"/>
        <v>413116</v>
      </c>
    </row>
    <row r="1091" spans="42:44" x14ac:dyDescent="0.25">
      <c r="AP1091" s="11" t="s">
        <v>2474</v>
      </c>
      <c r="AQ1091" s="11" t="s">
        <v>1180</v>
      </c>
      <c r="AR1091">
        <f t="shared" si="20"/>
        <v>3538</v>
      </c>
    </row>
    <row r="1092" spans="42:44" x14ac:dyDescent="0.25">
      <c r="AP1092" s="11" t="s">
        <v>2475</v>
      </c>
      <c r="AQ1092" s="11" t="s">
        <v>1183</v>
      </c>
      <c r="AR1092">
        <f t="shared" si="20"/>
        <v>421859</v>
      </c>
    </row>
    <row r="1093" spans="42:44" x14ac:dyDescent="0.25">
      <c r="AP1093" s="11" t="s">
        <v>2476</v>
      </c>
      <c r="AQ1093" s="11" t="s">
        <v>1182</v>
      </c>
      <c r="AR1093">
        <f t="shared" si="20"/>
        <v>421295</v>
      </c>
    </row>
    <row r="1094" spans="42:44" x14ac:dyDescent="0.25">
      <c r="AP1094" s="11" t="s">
        <v>2477</v>
      </c>
      <c r="AQ1094" s="11" t="s">
        <v>498</v>
      </c>
      <c r="AR1094">
        <f t="shared" si="20"/>
        <v>501295</v>
      </c>
    </row>
    <row r="1095" spans="42:44" x14ac:dyDescent="0.25">
      <c r="AP1095" s="11" t="s">
        <v>2478</v>
      </c>
      <c r="AQ1095" s="11" t="s">
        <v>1186</v>
      </c>
      <c r="AR1095">
        <f t="shared" ref="AR1095:AR1158" si="21">AP1095*1</f>
        <v>426029</v>
      </c>
    </row>
    <row r="1096" spans="42:44" x14ac:dyDescent="0.25">
      <c r="AP1096" s="11" t="s">
        <v>2479</v>
      </c>
      <c r="AQ1096" s="11" t="s">
        <v>1188</v>
      </c>
      <c r="AR1096">
        <f t="shared" si="21"/>
        <v>501298</v>
      </c>
    </row>
    <row r="1097" spans="42:44" x14ac:dyDescent="0.25">
      <c r="AP1097" s="11" t="s">
        <v>2480</v>
      </c>
      <c r="AQ1097" s="11" t="s">
        <v>1189</v>
      </c>
      <c r="AR1097">
        <f t="shared" si="21"/>
        <v>75121022</v>
      </c>
    </row>
    <row r="1098" spans="42:44" x14ac:dyDescent="0.25">
      <c r="AP1098" s="11" t="s">
        <v>2131</v>
      </c>
      <c r="AQ1098" s="11" t="s">
        <v>1185</v>
      </c>
      <c r="AR1098">
        <f t="shared" si="21"/>
        <v>421628</v>
      </c>
    </row>
    <row r="1099" spans="42:44" x14ac:dyDescent="0.25">
      <c r="AP1099" s="11" t="s">
        <v>2347</v>
      </c>
      <c r="AQ1099" s="11" t="s">
        <v>1172</v>
      </c>
      <c r="AR1099">
        <f t="shared" si="21"/>
        <v>380006</v>
      </c>
    </row>
    <row r="1100" spans="42:44" x14ac:dyDescent="0.25">
      <c r="AP1100" s="11" t="s">
        <v>1900</v>
      </c>
      <c r="AQ1100" s="11" t="s">
        <v>471</v>
      </c>
      <c r="AR1100">
        <f t="shared" si="21"/>
        <v>330000</v>
      </c>
    </row>
    <row r="1101" spans="42:44" x14ac:dyDescent="0.25">
      <c r="AP1101" s="11" t="s">
        <v>2481</v>
      </c>
      <c r="AQ1101" s="11" t="s">
        <v>1184</v>
      </c>
      <c r="AR1101">
        <f t="shared" si="21"/>
        <v>3374</v>
      </c>
    </row>
    <row r="1102" spans="42:44" x14ac:dyDescent="0.25">
      <c r="AP1102" s="11" t="s">
        <v>2482</v>
      </c>
      <c r="AQ1102" s="11" t="s">
        <v>1190</v>
      </c>
      <c r="AR1102">
        <f t="shared" si="21"/>
        <v>96313244</v>
      </c>
    </row>
    <row r="1103" spans="42:44" x14ac:dyDescent="0.25">
      <c r="AP1103" s="11" t="s">
        <v>1934</v>
      </c>
      <c r="AQ1103" s="11" t="s">
        <v>360</v>
      </c>
      <c r="AR1103">
        <f t="shared" si="21"/>
        <v>86991399</v>
      </c>
    </row>
    <row r="1104" spans="42:44" x14ac:dyDescent="0.25">
      <c r="AP1104" s="11" t="s">
        <v>2483</v>
      </c>
      <c r="AQ1104" s="11" t="s">
        <v>1187</v>
      </c>
      <c r="AR1104">
        <f t="shared" si="21"/>
        <v>500456</v>
      </c>
    </row>
    <row r="1105" spans="42:44" x14ac:dyDescent="0.25">
      <c r="AP1105" s="11" t="s">
        <v>2484</v>
      </c>
      <c r="AQ1105" s="11" t="s">
        <v>2485</v>
      </c>
      <c r="AR1105">
        <f t="shared" si="21"/>
        <v>501364</v>
      </c>
    </row>
    <row r="1106" spans="42:44" x14ac:dyDescent="0.25">
      <c r="AP1106" s="11" t="s">
        <v>2486</v>
      </c>
      <c r="AQ1106" s="11" t="s">
        <v>1195</v>
      </c>
      <c r="AR1106">
        <f t="shared" si="21"/>
        <v>600033</v>
      </c>
    </row>
    <row r="1107" spans="42:44" x14ac:dyDescent="0.25">
      <c r="AP1107" s="11" t="s">
        <v>2487</v>
      </c>
      <c r="AQ1107" s="11" t="s">
        <v>209</v>
      </c>
      <c r="AR1107">
        <f t="shared" si="21"/>
        <v>431351</v>
      </c>
    </row>
    <row r="1108" spans="42:44" x14ac:dyDescent="0.25">
      <c r="AP1108" s="11" t="s">
        <v>2488</v>
      </c>
      <c r="AQ1108" s="11" t="s">
        <v>1193</v>
      </c>
      <c r="AR1108">
        <f t="shared" si="21"/>
        <v>421308</v>
      </c>
    </row>
    <row r="1109" spans="42:44" x14ac:dyDescent="0.25">
      <c r="AP1109" s="11" t="s">
        <v>2489</v>
      </c>
      <c r="AQ1109" s="11" t="s">
        <v>1194</v>
      </c>
      <c r="AR1109">
        <f t="shared" si="21"/>
        <v>421355</v>
      </c>
    </row>
    <row r="1110" spans="42:44" x14ac:dyDescent="0.25">
      <c r="AP1110" s="11" t="s">
        <v>2490</v>
      </c>
      <c r="AQ1110" s="11" t="s">
        <v>231</v>
      </c>
      <c r="AR1110">
        <f t="shared" si="21"/>
        <v>500343</v>
      </c>
    </row>
    <row r="1111" spans="42:44" x14ac:dyDescent="0.25">
      <c r="AP1111" s="11" t="s">
        <v>2491</v>
      </c>
      <c r="AQ1111" s="11" t="s">
        <v>1191</v>
      </c>
      <c r="AR1111">
        <f t="shared" si="21"/>
        <v>3436</v>
      </c>
    </row>
    <row r="1112" spans="42:44" x14ac:dyDescent="0.25">
      <c r="AP1112" s="11" t="s">
        <v>2492</v>
      </c>
      <c r="AQ1112" s="11" t="s">
        <v>1192</v>
      </c>
      <c r="AR1112">
        <f t="shared" si="21"/>
        <v>407762</v>
      </c>
    </row>
    <row r="1113" spans="42:44" x14ac:dyDescent="0.25">
      <c r="AP1113" s="11" t="s">
        <v>2493</v>
      </c>
      <c r="AQ1113" s="11" t="s">
        <v>1202</v>
      </c>
      <c r="AR1113">
        <f t="shared" si="21"/>
        <v>421835</v>
      </c>
    </row>
    <row r="1114" spans="42:44" x14ac:dyDescent="0.25">
      <c r="AP1114" s="11" t="s">
        <v>2494</v>
      </c>
      <c r="AQ1114" s="11" t="s">
        <v>1198</v>
      </c>
      <c r="AR1114">
        <f t="shared" si="21"/>
        <v>421142</v>
      </c>
    </row>
    <row r="1115" spans="42:44" x14ac:dyDescent="0.25">
      <c r="AP1115" s="11" t="s">
        <v>2495</v>
      </c>
      <c r="AQ1115" s="11" t="s">
        <v>541</v>
      </c>
      <c r="AR1115">
        <f t="shared" si="21"/>
        <v>413115</v>
      </c>
    </row>
    <row r="1116" spans="42:44" x14ac:dyDescent="0.25">
      <c r="AP1116" s="11" t="s">
        <v>1915</v>
      </c>
      <c r="AQ1116" s="11" t="s">
        <v>1199</v>
      </c>
      <c r="AR1116">
        <f t="shared" si="21"/>
        <v>421332</v>
      </c>
    </row>
    <row r="1117" spans="42:44" x14ac:dyDescent="0.25">
      <c r="AP1117" s="11" t="s">
        <v>2496</v>
      </c>
      <c r="AQ1117" s="11" t="s">
        <v>1205</v>
      </c>
      <c r="AR1117">
        <f t="shared" si="21"/>
        <v>501133</v>
      </c>
    </row>
    <row r="1118" spans="42:44" x14ac:dyDescent="0.25">
      <c r="AP1118" s="11" t="s">
        <v>2497</v>
      </c>
      <c r="AQ1118" s="11" t="s">
        <v>1231</v>
      </c>
      <c r="AR1118">
        <f t="shared" si="21"/>
        <v>700024</v>
      </c>
    </row>
    <row r="1119" spans="42:44" x14ac:dyDescent="0.25">
      <c r="AP1119" s="11" t="s">
        <v>2498</v>
      </c>
      <c r="AQ1119" s="11" t="s">
        <v>1203</v>
      </c>
      <c r="AR1119">
        <f t="shared" si="21"/>
        <v>421852</v>
      </c>
    </row>
    <row r="1120" spans="42:44" x14ac:dyDescent="0.25">
      <c r="AP1120" s="11" t="s">
        <v>2499</v>
      </c>
      <c r="AQ1120" s="11" t="s">
        <v>1201</v>
      </c>
      <c r="AR1120">
        <f t="shared" si="21"/>
        <v>421808</v>
      </c>
    </row>
    <row r="1121" spans="42:44" x14ac:dyDescent="0.25">
      <c r="AP1121" s="11" t="s">
        <v>2500</v>
      </c>
      <c r="AQ1121" s="11" t="s">
        <v>346</v>
      </c>
      <c r="AR1121">
        <f t="shared" si="21"/>
        <v>501301</v>
      </c>
    </row>
    <row r="1122" spans="42:44" x14ac:dyDescent="0.25">
      <c r="AP1122" s="11" t="s">
        <v>2501</v>
      </c>
      <c r="AQ1122" s="11" t="s">
        <v>1196</v>
      </c>
      <c r="AR1122">
        <f t="shared" si="21"/>
        <v>3741</v>
      </c>
    </row>
    <row r="1123" spans="42:44" x14ac:dyDescent="0.25">
      <c r="AP1123" s="11" t="s">
        <v>2502</v>
      </c>
      <c r="AQ1123" s="11" t="s">
        <v>569</v>
      </c>
      <c r="AR1123">
        <f t="shared" si="21"/>
        <v>500106</v>
      </c>
    </row>
    <row r="1124" spans="42:44" x14ac:dyDescent="0.25">
      <c r="AP1124" s="11" t="s">
        <v>2503</v>
      </c>
      <c r="AQ1124" s="11" t="s">
        <v>1206</v>
      </c>
      <c r="AR1124">
        <f t="shared" si="21"/>
        <v>501365</v>
      </c>
    </row>
    <row r="1125" spans="42:44" x14ac:dyDescent="0.25">
      <c r="AP1125" s="11" t="s">
        <v>2504</v>
      </c>
      <c r="AQ1125" s="11" t="s">
        <v>1207</v>
      </c>
      <c r="AR1125">
        <f t="shared" si="21"/>
        <v>501366</v>
      </c>
    </row>
    <row r="1126" spans="42:44" x14ac:dyDescent="0.25">
      <c r="AP1126" s="11" t="s">
        <v>2505</v>
      </c>
      <c r="AQ1126" s="11" t="s">
        <v>1197</v>
      </c>
      <c r="AR1126">
        <f t="shared" si="21"/>
        <v>421097</v>
      </c>
    </row>
    <row r="1127" spans="42:44" x14ac:dyDescent="0.25">
      <c r="AP1127" s="11" t="s">
        <v>2506</v>
      </c>
      <c r="AQ1127" s="11" t="s">
        <v>1200</v>
      </c>
      <c r="AR1127">
        <f t="shared" si="21"/>
        <v>421800</v>
      </c>
    </row>
    <row r="1128" spans="42:44" x14ac:dyDescent="0.25">
      <c r="AP1128" s="11" t="s">
        <v>2507</v>
      </c>
      <c r="AQ1128" s="11" t="s">
        <v>1204</v>
      </c>
      <c r="AR1128">
        <f t="shared" si="21"/>
        <v>500372</v>
      </c>
    </row>
    <row r="1129" spans="42:44" x14ac:dyDescent="0.25">
      <c r="AP1129" s="11" t="s">
        <v>2508</v>
      </c>
      <c r="AQ1129" s="11" t="s">
        <v>1211</v>
      </c>
      <c r="AR1129">
        <f t="shared" si="21"/>
        <v>421364</v>
      </c>
    </row>
    <row r="1130" spans="42:44" x14ac:dyDescent="0.25">
      <c r="AP1130" s="11" t="s">
        <v>2509</v>
      </c>
      <c r="AQ1130" s="11" t="s">
        <v>1214</v>
      </c>
      <c r="AR1130">
        <f t="shared" si="21"/>
        <v>501218</v>
      </c>
    </row>
    <row r="1131" spans="42:44" x14ac:dyDescent="0.25">
      <c r="AP1131" s="11" t="s">
        <v>2510</v>
      </c>
      <c r="AQ1131" s="11" t="s">
        <v>1213</v>
      </c>
      <c r="AR1131">
        <f t="shared" si="21"/>
        <v>501162</v>
      </c>
    </row>
    <row r="1132" spans="42:44" x14ac:dyDescent="0.25">
      <c r="AP1132" s="11" t="s">
        <v>2511</v>
      </c>
      <c r="AQ1132" s="11" t="s">
        <v>1209</v>
      </c>
      <c r="AR1132">
        <f t="shared" si="21"/>
        <v>3370</v>
      </c>
    </row>
    <row r="1133" spans="42:44" x14ac:dyDescent="0.25">
      <c r="AP1133" s="11" t="s">
        <v>2512</v>
      </c>
      <c r="AQ1133" s="11" t="s">
        <v>1212</v>
      </c>
      <c r="AR1133">
        <f t="shared" si="21"/>
        <v>423085</v>
      </c>
    </row>
    <row r="1134" spans="42:44" x14ac:dyDescent="0.25">
      <c r="AP1134" s="11" t="s">
        <v>2262</v>
      </c>
      <c r="AQ1134" s="11" t="s">
        <v>1215</v>
      </c>
      <c r="AR1134">
        <f t="shared" si="21"/>
        <v>700012</v>
      </c>
    </row>
    <row r="1135" spans="42:44" x14ac:dyDescent="0.25">
      <c r="AP1135" s="11" t="s">
        <v>2513</v>
      </c>
      <c r="AQ1135" s="11" t="s">
        <v>1222</v>
      </c>
      <c r="AR1135">
        <f t="shared" si="21"/>
        <v>408367</v>
      </c>
    </row>
    <row r="1136" spans="42:44" x14ac:dyDescent="0.25">
      <c r="AP1136" s="11" t="s">
        <v>2514</v>
      </c>
      <c r="AQ1136" s="11" t="s">
        <v>2515</v>
      </c>
      <c r="AR1136">
        <f t="shared" si="21"/>
        <v>700023</v>
      </c>
    </row>
    <row r="1137" spans="42:44" x14ac:dyDescent="0.25">
      <c r="AP1137" s="11" t="s">
        <v>2516</v>
      </c>
      <c r="AQ1137" s="11" t="s">
        <v>1208</v>
      </c>
      <c r="AR1137">
        <f t="shared" si="21"/>
        <v>3262</v>
      </c>
    </row>
    <row r="1138" spans="42:44" x14ac:dyDescent="0.25">
      <c r="AP1138" s="11" t="s">
        <v>2517</v>
      </c>
      <c r="AQ1138" s="11" t="s">
        <v>459</v>
      </c>
      <c r="AR1138">
        <f t="shared" si="21"/>
        <v>501249</v>
      </c>
    </row>
    <row r="1139" spans="42:44" x14ac:dyDescent="0.25">
      <c r="AP1139" s="11" t="s">
        <v>2518</v>
      </c>
      <c r="AQ1139" s="11" t="s">
        <v>1216</v>
      </c>
      <c r="AR1139">
        <f t="shared" si="21"/>
        <v>407844</v>
      </c>
    </row>
    <row r="1140" spans="42:44" x14ac:dyDescent="0.25">
      <c r="AP1140" s="11" t="s">
        <v>2519</v>
      </c>
      <c r="AQ1140" s="11" t="s">
        <v>311</v>
      </c>
      <c r="AR1140">
        <f t="shared" si="21"/>
        <v>407902</v>
      </c>
    </row>
    <row r="1141" spans="42:44" x14ac:dyDescent="0.25">
      <c r="AP1141" s="11" t="s">
        <v>2520</v>
      </c>
      <c r="AQ1141" s="11" t="s">
        <v>1217</v>
      </c>
      <c r="AR1141">
        <f t="shared" si="21"/>
        <v>421825</v>
      </c>
    </row>
    <row r="1142" spans="42:44" x14ac:dyDescent="0.25">
      <c r="AP1142" s="11" t="s">
        <v>2521</v>
      </c>
      <c r="AQ1142" s="11" t="s">
        <v>1218</v>
      </c>
      <c r="AR1142">
        <f t="shared" si="21"/>
        <v>501367</v>
      </c>
    </row>
    <row r="1143" spans="42:44" x14ac:dyDescent="0.25">
      <c r="AP1143" s="11" t="s">
        <v>2522</v>
      </c>
      <c r="AQ1143" s="11" t="s">
        <v>492</v>
      </c>
      <c r="AR1143">
        <f t="shared" si="21"/>
        <v>501180</v>
      </c>
    </row>
    <row r="1144" spans="42:44" x14ac:dyDescent="0.25">
      <c r="AP1144" s="11" t="s">
        <v>2523</v>
      </c>
      <c r="AQ1144" s="11" t="s">
        <v>1237</v>
      </c>
      <c r="AR1144">
        <f t="shared" si="21"/>
        <v>700025</v>
      </c>
    </row>
    <row r="1145" spans="42:44" x14ac:dyDescent="0.25">
      <c r="AP1145" s="11" t="s">
        <v>2524</v>
      </c>
      <c r="AQ1145" s="11" t="s">
        <v>1220</v>
      </c>
      <c r="AR1145">
        <f t="shared" si="21"/>
        <v>380002</v>
      </c>
    </row>
    <row r="1146" spans="42:44" x14ac:dyDescent="0.25">
      <c r="AP1146" s="11" t="s">
        <v>2525</v>
      </c>
      <c r="AQ1146" s="11" t="s">
        <v>1224</v>
      </c>
      <c r="AR1146">
        <f t="shared" si="21"/>
        <v>501368</v>
      </c>
    </row>
    <row r="1147" spans="42:44" x14ac:dyDescent="0.25">
      <c r="AP1147" s="11" t="s">
        <v>2526</v>
      </c>
      <c r="AQ1147" s="11" t="s">
        <v>1223</v>
      </c>
      <c r="AR1147">
        <f t="shared" si="21"/>
        <v>421507</v>
      </c>
    </row>
    <row r="1148" spans="42:44" x14ac:dyDescent="0.25">
      <c r="AP1148" s="11" t="s">
        <v>2527</v>
      </c>
      <c r="AQ1148" s="11" t="s">
        <v>1219</v>
      </c>
      <c r="AR1148">
        <f t="shared" si="21"/>
        <v>3431</v>
      </c>
    </row>
    <row r="1149" spans="42:44" x14ac:dyDescent="0.25">
      <c r="AP1149" s="11" t="s">
        <v>2034</v>
      </c>
      <c r="AQ1149" s="11" t="s">
        <v>1226</v>
      </c>
      <c r="AR1149">
        <f t="shared" si="21"/>
        <v>450010</v>
      </c>
    </row>
    <row r="1150" spans="42:44" x14ac:dyDescent="0.25">
      <c r="AP1150" s="11" t="s">
        <v>2528</v>
      </c>
      <c r="AQ1150" s="11" t="s">
        <v>1225</v>
      </c>
      <c r="AR1150">
        <f t="shared" si="21"/>
        <v>3475</v>
      </c>
    </row>
    <row r="1151" spans="42:44" x14ac:dyDescent="0.25">
      <c r="AP1151" s="11" t="s">
        <v>2529</v>
      </c>
      <c r="AQ1151" s="11" t="s">
        <v>1230</v>
      </c>
      <c r="AR1151">
        <f t="shared" si="21"/>
        <v>600034</v>
      </c>
    </row>
    <row r="1152" spans="42:44" x14ac:dyDescent="0.25">
      <c r="AP1152" s="11" t="s">
        <v>2530</v>
      </c>
      <c r="AQ1152" s="11" t="s">
        <v>989</v>
      </c>
      <c r="AR1152">
        <f t="shared" si="21"/>
        <v>421264</v>
      </c>
    </row>
    <row r="1153" spans="42:44" x14ac:dyDescent="0.25">
      <c r="AP1153" s="11" t="s">
        <v>2531</v>
      </c>
      <c r="AQ1153" s="11" t="s">
        <v>1228</v>
      </c>
      <c r="AR1153">
        <f t="shared" si="21"/>
        <v>501143</v>
      </c>
    </row>
    <row r="1154" spans="42:44" x14ac:dyDescent="0.25">
      <c r="AP1154" s="11" t="s">
        <v>2532</v>
      </c>
      <c r="AQ1154" s="11" t="s">
        <v>1229</v>
      </c>
      <c r="AR1154">
        <f t="shared" si="21"/>
        <v>58502626</v>
      </c>
    </row>
    <row r="1155" spans="42:44" x14ac:dyDescent="0.25">
      <c r="AP1155" s="11" t="s">
        <v>2533</v>
      </c>
      <c r="AQ1155" s="11" t="s">
        <v>1227</v>
      </c>
      <c r="AR1155">
        <f t="shared" si="21"/>
        <v>501010</v>
      </c>
    </row>
    <row r="1156" spans="42:44" x14ac:dyDescent="0.25">
      <c r="AP1156" s="11" t="s">
        <v>2534</v>
      </c>
      <c r="AQ1156" s="11" t="s">
        <v>579</v>
      </c>
      <c r="AR1156">
        <f t="shared" si="21"/>
        <v>501239</v>
      </c>
    </row>
    <row r="1157" spans="42:44" x14ac:dyDescent="0.25">
      <c r="AP1157" s="11" t="s">
        <v>2535</v>
      </c>
      <c r="AQ1157" s="11" t="s">
        <v>1233</v>
      </c>
      <c r="AR1157">
        <f t="shared" si="21"/>
        <v>501328</v>
      </c>
    </row>
    <row r="1158" spans="42:44" x14ac:dyDescent="0.25">
      <c r="AP1158" s="11" t="s">
        <v>2536</v>
      </c>
      <c r="AQ1158" s="11" t="s">
        <v>1232</v>
      </c>
      <c r="AR1158">
        <f t="shared" si="21"/>
        <v>421392</v>
      </c>
    </row>
    <row r="1159" spans="42:44" x14ac:dyDescent="0.25">
      <c r="AP1159" s="11" t="s">
        <v>1754</v>
      </c>
      <c r="AQ1159" s="11" t="s">
        <v>1234</v>
      </c>
      <c r="AR1159">
        <f t="shared" ref="AR1159:AR1222" si="22">AP1159*1</f>
        <v>75155055</v>
      </c>
    </row>
    <row r="1160" spans="42:44" x14ac:dyDescent="0.25">
      <c r="AP1160" s="11" t="s">
        <v>2537</v>
      </c>
      <c r="AQ1160" s="11" t="s">
        <v>1221</v>
      </c>
      <c r="AR1160">
        <f t="shared" si="22"/>
        <v>407712</v>
      </c>
    </row>
    <row r="1161" spans="42:44" x14ac:dyDescent="0.25">
      <c r="AP1161" s="11" t="s">
        <v>2538</v>
      </c>
      <c r="AQ1161" s="11" t="s">
        <v>1235</v>
      </c>
      <c r="AR1161">
        <f t="shared" si="22"/>
        <v>501369</v>
      </c>
    </row>
    <row r="1162" spans="42:44" x14ac:dyDescent="0.25">
      <c r="AP1162" s="11" t="s">
        <v>2539</v>
      </c>
      <c r="AQ1162" s="11" t="s">
        <v>1236</v>
      </c>
      <c r="AR1162">
        <f t="shared" si="22"/>
        <v>501370</v>
      </c>
    </row>
    <row r="1163" spans="42:44" x14ac:dyDescent="0.25">
      <c r="AP1163" s="11" t="s">
        <v>2540</v>
      </c>
      <c r="AQ1163" s="11" t="s">
        <v>1239</v>
      </c>
      <c r="AR1163">
        <f t="shared" si="22"/>
        <v>421032</v>
      </c>
    </row>
    <row r="1164" spans="42:44" x14ac:dyDescent="0.25">
      <c r="AP1164" s="11" t="s">
        <v>2541</v>
      </c>
      <c r="AQ1164" s="11" t="s">
        <v>1241</v>
      </c>
      <c r="AR1164">
        <f t="shared" si="22"/>
        <v>421337</v>
      </c>
    </row>
    <row r="1165" spans="42:44" x14ac:dyDescent="0.25">
      <c r="AP1165" s="11" t="s">
        <v>2542</v>
      </c>
      <c r="AQ1165" s="11" t="s">
        <v>1238</v>
      </c>
      <c r="AR1165">
        <f t="shared" si="22"/>
        <v>418143</v>
      </c>
    </row>
    <row r="1166" spans="42:44" x14ac:dyDescent="0.25">
      <c r="AP1166" s="11" t="s">
        <v>2543</v>
      </c>
      <c r="AQ1166" s="11" t="s">
        <v>1240</v>
      </c>
      <c r="AR1166">
        <f t="shared" si="22"/>
        <v>421331</v>
      </c>
    </row>
    <row r="1167" spans="42:44" x14ac:dyDescent="0.25">
      <c r="AP1167" s="11" t="s">
        <v>2544</v>
      </c>
      <c r="AQ1167" s="11" t="s">
        <v>1242</v>
      </c>
      <c r="AR1167">
        <f t="shared" si="22"/>
        <v>421855</v>
      </c>
    </row>
    <row r="1168" spans="42:44" x14ac:dyDescent="0.25">
      <c r="AP1168" s="11" t="s">
        <v>2545</v>
      </c>
      <c r="AQ1168" s="11" t="s">
        <v>1244</v>
      </c>
      <c r="AR1168">
        <f t="shared" si="22"/>
        <v>421288</v>
      </c>
    </row>
    <row r="1169" spans="42:44" x14ac:dyDescent="0.25">
      <c r="AP1169" s="11" t="s">
        <v>2546</v>
      </c>
      <c r="AQ1169" s="11" t="s">
        <v>1246</v>
      </c>
      <c r="AR1169">
        <f t="shared" si="22"/>
        <v>501065</v>
      </c>
    </row>
    <row r="1170" spans="42:44" x14ac:dyDescent="0.25">
      <c r="AP1170" s="11" t="s">
        <v>2547</v>
      </c>
      <c r="AQ1170" s="11" t="s">
        <v>343</v>
      </c>
      <c r="AR1170">
        <f t="shared" si="22"/>
        <v>501244</v>
      </c>
    </row>
    <row r="1171" spans="42:44" x14ac:dyDescent="0.25">
      <c r="AP1171" s="11" t="s">
        <v>2548</v>
      </c>
      <c r="AQ1171" s="11" t="s">
        <v>1249</v>
      </c>
      <c r="AR1171">
        <f t="shared" si="22"/>
        <v>75128000</v>
      </c>
    </row>
    <row r="1172" spans="42:44" x14ac:dyDescent="0.25">
      <c r="AP1172" s="11" t="s">
        <v>2549</v>
      </c>
      <c r="AQ1172" s="11" t="s">
        <v>1247</v>
      </c>
      <c r="AR1172">
        <f t="shared" si="22"/>
        <v>501305</v>
      </c>
    </row>
    <row r="1173" spans="42:44" x14ac:dyDescent="0.25">
      <c r="AP1173" s="11" t="s">
        <v>2550</v>
      </c>
      <c r="AQ1173" s="11" t="s">
        <v>1243</v>
      </c>
      <c r="AR1173">
        <f t="shared" si="22"/>
        <v>3108</v>
      </c>
    </row>
    <row r="1174" spans="42:44" x14ac:dyDescent="0.25">
      <c r="AP1174" s="11" t="s">
        <v>2551</v>
      </c>
      <c r="AQ1174" s="11" t="s">
        <v>1248</v>
      </c>
      <c r="AR1174">
        <f t="shared" si="22"/>
        <v>501371</v>
      </c>
    </row>
    <row r="1175" spans="42:44" x14ac:dyDescent="0.25">
      <c r="AP1175" s="11" t="s">
        <v>2552</v>
      </c>
      <c r="AQ1175" s="11" t="s">
        <v>1245</v>
      </c>
      <c r="AR1175">
        <f t="shared" si="22"/>
        <v>421348</v>
      </c>
    </row>
    <row r="1176" spans="42:44" x14ac:dyDescent="0.25">
      <c r="AP1176" s="11" t="s">
        <v>2553</v>
      </c>
      <c r="AQ1176" s="11" t="s">
        <v>1250</v>
      </c>
      <c r="AR1176">
        <f t="shared" si="22"/>
        <v>421317</v>
      </c>
    </row>
    <row r="1177" spans="42:44" x14ac:dyDescent="0.25">
      <c r="AP1177" s="11" t="s">
        <v>2536</v>
      </c>
      <c r="AQ1177" s="11" t="s">
        <v>1251</v>
      </c>
      <c r="AR1177">
        <f t="shared" si="22"/>
        <v>421392</v>
      </c>
    </row>
    <row r="1178" spans="42:44" x14ac:dyDescent="0.25">
      <c r="AP1178" s="11" t="s">
        <v>2554</v>
      </c>
      <c r="AQ1178" s="11" t="s">
        <v>1253</v>
      </c>
      <c r="AR1178">
        <f t="shared" si="22"/>
        <v>700026</v>
      </c>
    </row>
    <row r="1179" spans="42:44" x14ac:dyDescent="0.25">
      <c r="AP1179" s="11" t="s">
        <v>2555</v>
      </c>
      <c r="AQ1179" s="11" t="s">
        <v>264</v>
      </c>
      <c r="AR1179">
        <f t="shared" si="22"/>
        <v>501339</v>
      </c>
    </row>
    <row r="1180" spans="42:44" x14ac:dyDescent="0.25">
      <c r="AP1180" s="11" t="s">
        <v>2556</v>
      </c>
      <c r="AQ1180" s="11" t="s">
        <v>1257</v>
      </c>
      <c r="AR1180">
        <f t="shared" si="22"/>
        <v>421320</v>
      </c>
    </row>
    <row r="1181" spans="42:44" x14ac:dyDescent="0.25">
      <c r="AP1181" s="11" t="s">
        <v>2557</v>
      </c>
      <c r="AQ1181" s="11" t="s">
        <v>446</v>
      </c>
      <c r="AR1181">
        <f t="shared" si="22"/>
        <v>500488</v>
      </c>
    </row>
    <row r="1182" spans="42:44" x14ac:dyDescent="0.25">
      <c r="AP1182" s="11" t="s">
        <v>2558</v>
      </c>
      <c r="AQ1182" s="11" t="s">
        <v>1258</v>
      </c>
      <c r="AR1182">
        <f t="shared" si="22"/>
        <v>421411</v>
      </c>
    </row>
    <row r="1183" spans="42:44" x14ac:dyDescent="0.25">
      <c r="AP1183" s="11" t="s">
        <v>1808</v>
      </c>
      <c r="AQ1183" s="11" t="s">
        <v>1256</v>
      </c>
      <c r="AR1183">
        <f t="shared" si="22"/>
        <v>421072</v>
      </c>
    </row>
    <row r="1184" spans="42:44" x14ac:dyDescent="0.25">
      <c r="AP1184" s="11" t="s">
        <v>2559</v>
      </c>
      <c r="AQ1184" s="11" t="s">
        <v>1255</v>
      </c>
      <c r="AR1184">
        <f t="shared" si="22"/>
        <v>418173</v>
      </c>
    </row>
    <row r="1185" spans="42:44" x14ac:dyDescent="0.25">
      <c r="AP1185" s="11" t="s">
        <v>2560</v>
      </c>
      <c r="AQ1185" s="11" t="s">
        <v>1259</v>
      </c>
      <c r="AR1185">
        <f t="shared" si="22"/>
        <v>421528</v>
      </c>
    </row>
    <row r="1186" spans="42:44" x14ac:dyDescent="0.25">
      <c r="AP1186" s="11" t="s">
        <v>2561</v>
      </c>
      <c r="AQ1186" s="11" t="s">
        <v>1254</v>
      </c>
      <c r="AR1186">
        <f t="shared" si="22"/>
        <v>405014</v>
      </c>
    </row>
    <row r="1187" spans="42:44" x14ac:dyDescent="0.25">
      <c r="AP1187" s="11" t="s">
        <v>2562</v>
      </c>
      <c r="AQ1187" s="11" t="s">
        <v>1260</v>
      </c>
      <c r="AR1187">
        <f t="shared" si="22"/>
        <v>501325</v>
      </c>
    </row>
    <row r="1188" spans="42:44" x14ac:dyDescent="0.25">
      <c r="AP1188" s="11" t="s">
        <v>2563</v>
      </c>
      <c r="AQ1188" s="11" t="s">
        <v>1263</v>
      </c>
      <c r="AR1188">
        <f t="shared" si="22"/>
        <v>500283</v>
      </c>
    </row>
    <row r="1189" spans="42:44" x14ac:dyDescent="0.25">
      <c r="AP1189" s="11" t="s">
        <v>1931</v>
      </c>
      <c r="AQ1189" s="11" t="s">
        <v>1262</v>
      </c>
      <c r="AR1189">
        <f t="shared" si="22"/>
        <v>421196</v>
      </c>
    </row>
    <row r="1190" spans="42:44" x14ac:dyDescent="0.25">
      <c r="AP1190" s="11" t="s">
        <v>2564</v>
      </c>
      <c r="AQ1190" s="11" t="s">
        <v>1261</v>
      </c>
      <c r="AR1190">
        <f t="shared" si="22"/>
        <v>421062</v>
      </c>
    </row>
    <row r="1191" spans="42:44" x14ac:dyDescent="0.25">
      <c r="AP1191" s="11" t="s">
        <v>2565</v>
      </c>
      <c r="AQ1191" s="11" t="s">
        <v>717</v>
      </c>
      <c r="AR1191">
        <f t="shared" si="22"/>
        <v>421257</v>
      </c>
    </row>
    <row r="1192" spans="42:44" x14ac:dyDescent="0.25">
      <c r="AP1192" s="11" t="s">
        <v>1395</v>
      </c>
      <c r="AQ1192" s="11" t="s">
        <v>2566</v>
      </c>
      <c r="AR1192">
        <f t="shared" si="22"/>
        <v>700004</v>
      </c>
    </row>
    <row r="1193" spans="42:44" x14ac:dyDescent="0.25">
      <c r="AP1193" s="11" t="s">
        <v>1395</v>
      </c>
      <c r="AQ1193" s="11" t="s">
        <v>2567</v>
      </c>
      <c r="AR1193">
        <f t="shared" si="22"/>
        <v>700004</v>
      </c>
    </row>
    <row r="1194" spans="42:44" x14ac:dyDescent="0.25">
      <c r="AP1194" s="11" t="s">
        <v>2568</v>
      </c>
      <c r="AQ1194" s="11" t="s">
        <v>1270</v>
      </c>
      <c r="AR1194">
        <f t="shared" si="22"/>
        <v>500381</v>
      </c>
    </row>
    <row r="1195" spans="42:44" x14ac:dyDescent="0.25">
      <c r="AP1195" s="11" t="s">
        <v>2569</v>
      </c>
      <c r="AQ1195" s="11" t="s">
        <v>1271</v>
      </c>
      <c r="AR1195">
        <f t="shared" si="22"/>
        <v>500703</v>
      </c>
    </row>
    <row r="1196" spans="42:44" x14ac:dyDescent="0.25">
      <c r="AP1196" s="11" t="s">
        <v>2570</v>
      </c>
      <c r="AQ1196" s="11" t="s">
        <v>1265</v>
      </c>
      <c r="AR1196">
        <f t="shared" si="22"/>
        <v>825</v>
      </c>
    </row>
    <row r="1197" spans="42:44" x14ac:dyDescent="0.25">
      <c r="AP1197" s="11" t="s">
        <v>2571</v>
      </c>
      <c r="AQ1197" s="11" t="s">
        <v>1268</v>
      </c>
      <c r="AR1197">
        <f t="shared" si="22"/>
        <v>421584</v>
      </c>
    </row>
    <row r="1198" spans="42:44" x14ac:dyDescent="0.25">
      <c r="AP1198" s="11" t="s">
        <v>1427</v>
      </c>
      <c r="AQ1198" s="11" t="s">
        <v>1269</v>
      </c>
      <c r="AR1198">
        <f t="shared" si="22"/>
        <v>430018</v>
      </c>
    </row>
    <row r="1199" spans="42:44" x14ac:dyDescent="0.25">
      <c r="AP1199" s="11" t="s">
        <v>2572</v>
      </c>
      <c r="AQ1199" s="11" t="s">
        <v>1272</v>
      </c>
      <c r="AR1199">
        <f t="shared" si="22"/>
        <v>413170</v>
      </c>
    </row>
    <row r="1200" spans="42:44" x14ac:dyDescent="0.25">
      <c r="AP1200" s="11" t="s">
        <v>2573</v>
      </c>
      <c r="AQ1200" s="11" t="s">
        <v>1273</v>
      </c>
      <c r="AR1200">
        <f t="shared" si="22"/>
        <v>421010</v>
      </c>
    </row>
    <row r="1201" spans="42:44" x14ac:dyDescent="0.25">
      <c r="AP1201" s="11" t="s">
        <v>2574</v>
      </c>
      <c r="AQ1201" s="11" t="s">
        <v>1276</v>
      </c>
      <c r="AR1201">
        <f t="shared" si="22"/>
        <v>500852</v>
      </c>
    </row>
    <row r="1202" spans="42:44" x14ac:dyDescent="0.25">
      <c r="AP1202" s="11" t="s">
        <v>2575</v>
      </c>
      <c r="AQ1202" s="11" t="s">
        <v>1274</v>
      </c>
      <c r="AR1202">
        <f t="shared" si="22"/>
        <v>421265</v>
      </c>
    </row>
    <row r="1203" spans="42:44" x14ac:dyDescent="0.25">
      <c r="AP1203" s="11" t="s">
        <v>2576</v>
      </c>
      <c r="AQ1203" s="11" t="s">
        <v>1275</v>
      </c>
      <c r="AR1203">
        <f t="shared" si="22"/>
        <v>421357</v>
      </c>
    </row>
    <row r="1204" spans="42:44" x14ac:dyDescent="0.25">
      <c r="AP1204" s="11" t="s">
        <v>2577</v>
      </c>
      <c r="AQ1204" s="11" t="s">
        <v>1264</v>
      </c>
      <c r="AR1204">
        <f t="shared" si="22"/>
        <v>700027</v>
      </c>
    </row>
    <row r="1205" spans="42:44" x14ac:dyDescent="0.25">
      <c r="AP1205" s="11" t="s">
        <v>2578</v>
      </c>
      <c r="AQ1205" s="11" t="s">
        <v>1277</v>
      </c>
      <c r="AR1205">
        <f t="shared" si="22"/>
        <v>600035</v>
      </c>
    </row>
    <row r="1206" spans="42:44" x14ac:dyDescent="0.25">
      <c r="AP1206" s="11" t="s">
        <v>2579</v>
      </c>
      <c r="AQ1206" s="11" t="s">
        <v>1279</v>
      </c>
      <c r="AR1206">
        <f t="shared" si="22"/>
        <v>421678</v>
      </c>
    </row>
    <row r="1207" spans="42:44" x14ac:dyDescent="0.25">
      <c r="AP1207" s="11" t="s">
        <v>2580</v>
      </c>
      <c r="AQ1207" s="11" t="s">
        <v>1278</v>
      </c>
      <c r="AR1207">
        <f t="shared" si="22"/>
        <v>421333</v>
      </c>
    </row>
    <row r="1208" spans="42:44" x14ac:dyDescent="0.25">
      <c r="AP1208" s="11" t="s">
        <v>2581</v>
      </c>
      <c r="AQ1208" s="11" t="s">
        <v>1280</v>
      </c>
      <c r="AR1208">
        <f t="shared" si="22"/>
        <v>500414</v>
      </c>
    </row>
    <row r="1209" spans="42:44" x14ac:dyDescent="0.25">
      <c r="AP1209" s="11" t="s">
        <v>2545</v>
      </c>
      <c r="AQ1209" s="11" t="s">
        <v>1267</v>
      </c>
      <c r="AR1209">
        <f t="shared" si="22"/>
        <v>421288</v>
      </c>
    </row>
    <row r="1210" spans="42:44" x14ac:dyDescent="0.25">
      <c r="AP1210" s="11" t="s">
        <v>1395</v>
      </c>
      <c r="AQ1210" s="11" t="s">
        <v>2582</v>
      </c>
      <c r="AR1210">
        <f t="shared" si="22"/>
        <v>700004</v>
      </c>
    </row>
    <row r="1211" spans="42:44" x14ac:dyDescent="0.25">
      <c r="AP1211" s="11" t="s">
        <v>1878</v>
      </c>
      <c r="AQ1211" s="11" t="s">
        <v>2583</v>
      </c>
      <c r="AR1211">
        <f t="shared" si="22"/>
        <v>380001</v>
      </c>
    </row>
    <row r="1212" spans="42:44" x14ac:dyDescent="0.25">
      <c r="AP1212" s="11" t="s">
        <v>2584</v>
      </c>
      <c r="AQ1212" s="11" t="s">
        <v>1285</v>
      </c>
      <c r="AR1212">
        <f t="shared" si="22"/>
        <v>500152</v>
      </c>
    </row>
    <row r="1213" spans="42:44" x14ac:dyDescent="0.25">
      <c r="AP1213" s="11" t="s">
        <v>2585</v>
      </c>
      <c r="AQ1213" s="11" t="s">
        <v>1282</v>
      </c>
      <c r="AR1213">
        <f t="shared" si="22"/>
        <v>39695050</v>
      </c>
    </row>
    <row r="1214" spans="42:44" x14ac:dyDescent="0.25">
      <c r="AP1214" s="11" t="s">
        <v>2586</v>
      </c>
      <c r="AQ1214" s="11" t="s">
        <v>1281</v>
      </c>
      <c r="AR1214">
        <f t="shared" si="22"/>
        <v>3117</v>
      </c>
    </row>
    <row r="1215" spans="42:44" x14ac:dyDescent="0.25">
      <c r="AP1215" s="11" t="s">
        <v>2587</v>
      </c>
      <c r="AQ1215" s="11" t="s">
        <v>1284</v>
      </c>
      <c r="AR1215">
        <f t="shared" si="22"/>
        <v>500044</v>
      </c>
    </row>
    <row r="1216" spans="42:44" x14ac:dyDescent="0.25">
      <c r="AP1216" s="11" t="s">
        <v>2588</v>
      </c>
      <c r="AQ1216" s="11" t="s">
        <v>1286</v>
      </c>
      <c r="AR1216">
        <f t="shared" si="22"/>
        <v>501288</v>
      </c>
    </row>
    <row r="1217" spans="42:44" x14ac:dyDescent="0.25">
      <c r="AP1217" s="11" t="s">
        <v>2589</v>
      </c>
      <c r="AQ1217" s="11" t="s">
        <v>1283</v>
      </c>
      <c r="AR1217">
        <f t="shared" si="22"/>
        <v>413171</v>
      </c>
    </row>
    <row r="1218" spans="42:44" x14ac:dyDescent="0.25">
      <c r="AP1218" s="11" t="s">
        <v>1843</v>
      </c>
      <c r="AQ1218" s="11" t="s">
        <v>2590</v>
      </c>
      <c r="AR1218">
        <f t="shared" si="22"/>
        <v>4000</v>
      </c>
    </row>
    <row r="1219" spans="42:44" x14ac:dyDescent="0.25">
      <c r="AP1219" s="11" t="s">
        <v>1909</v>
      </c>
      <c r="AQ1219" s="11" t="s">
        <v>1287</v>
      </c>
      <c r="AR1219">
        <f t="shared" si="22"/>
        <v>500929</v>
      </c>
    </row>
    <row r="1220" spans="42:44" x14ac:dyDescent="0.25">
      <c r="AP1220" s="11" t="s">
        <v>2591</v>
      </c>
      <c r="AQ1220" s="11" t="s">
        <v>440</v>
      </c>
      <c r="AR1220">
        <f t="shared" si="22"/>
        <v>500166</v>
      </c>
    </row>
    <row r="1221" spans="42:44" x14ac:dyDescent="0.25">
      <c r="AP1221" s="11" t="s">
        <v>1999</v>
      </c>
      <c r="AQ1221" s="11" t="s">
        <v>1291</v>
      </c>
      <c r="AR1221">
        <f t="shared" si="22"/>
        <v>501211</v>
      </c>
    </row>
    <row r="1222" spans="42:44" x14ac:dyDescent="0.25">
      <c r="AP1222" s="11" t="s">
        <v>2592</v>
      </c>
      <c r="AQ1222" s="11" t="s">
        <v>1290</v>
      </c>
      <c r="AR1222">
        <f t="shared" si="22"/>
        <v>421374</v>
      </c>
    </row>
    <row r="1223" spans="42:44" x14ac:dyDescent="0.25">
      <c r="AP1223" s="11" t="s">
        <v>2593</v>
      </c>
      <c r="AQ1223" s="11" t="s">
        <v>1288</v>
      </c>
      <c r="AR1223">
        <f t="shared" ref="AR1223:AR1286" si="23">AP1223*1</f>
        <v>421127</v>
      </c>
    </row>
    <row r="1224" spans="42:44" x14ac:dyDescent="0.25">
      <c r="AP1224" s="11" t="s">
        <v>2594</v>
      </c>
      <c r="AQ1224" s="11" t="s">
        <v>1294</v>
      </c>
      <c r="AR1224">
        <f t="shared" si="23"/>
        <v>501372</v>
      </c>
    </row>
    <row r="1225" spans="42:44" x14ac:dyDescent="0.25">
      <c r="AP1225" s="11" t="s">
        <v>2304</v>
      </c>
      <c r="AQ1225" s="11" t="s">
        <v>1293</v>
      </c>
      <c r="AR1225">
        <f t="shared" si="23"/>
        <v>501356</v>
      </c>
    </row>
    <row r="1226" spans="42:44" x14ac:dyDescent="0.25">
      <c r="AP1226" s="11" t="s">
        <v>2595</v>
      </c>
      <c r="AQ1226" s="11" t="s">
        <v>1289</v>
      </c>
      <c r="AR1226">
        <f t="shared" si="23"/>
        <v>421140</v>
      </c>
    </row>
    <row r="1227" spans="42:44" x14ac:dyDescent="0.25">
      <c r="AP1227" s="11" t="s">
        <v>1828</v>
      </c>
      <c r="AQ1227" s="11" t="s">
        <v>1292</v>
      </c>
      <c r="AR1227">
        <f t="shared" si="23"/>
        <v>501306</v>
      </c>
    </row>
    <row r="1228" spans="42:44" x14ac:dyDescent="0.25">
      <c r="AP1228" s="11" t="s">
        <v>2596</v>
      </c>
      <c r="AQ1228" s="11" t="s">
        <v>1295</v>
      </c>
      <c r="AR1228">
        <f t="shared" si="23"/>
        <v>421730</v>
      </c>
    </row>
    <row r="1229" spans="42:44" x14ac:dyDescent="0.25">
      <c r="AP1229" s="11" t="s">
        <v>1424</v>
      </c>
      <c r="AQ1229" s="11" t="s">
        <v>2597</v>
      </c>
      <c r="AR1229">
        <f t="shared" si="23"/>
        <v>330099</v>
      </c>
    </row>
    <row r="1230" spans="42:44" x14ac:dyDescent="0.25">
      <c r="AP1230" s="11" t="s">
        <v>2598</v>
      </c>
      <c r="AQ1230" s="11" t="s">
        <v>452</v>
      </c>
      <c r="AR1230">
        <f t="shared" si="23"/>
        <v>500970</v>
      </c>
    </row>
    <row r="1231" spans="42:44" x14ac:dyDescent="0.25">
      <c r="AP1231" s="11" t="s">
        <v>2599</v>
      </c>
      <c r="AQ1231" s="11" t="s">
        <v>2600</v>
      </c>
      <c r="AR1231">
        <f t="shared" si="23"/>
        <v>700030</v>
      </c>
    </row>
    <row r="1232" spans="42:44" x14ac:dyDescent="0.25">
      <c r="AP1232" s="11" t="s">
        <v>2601</v>
      </c>
      <c r="AQ1232" s="11" t="s">
        <v>457</v>
      </c>
      <c r="AR1232">
        <f t="shared" si="23"/>
        <v>501129</v>
      </c>
    </row>
    <row r="1233" spans="42:44" x14ac:dyDescent="0.25">
      <c r="AP1233" s="11" t="s">
        <v>2602</v>
      </c>
      <c r="AQ1233" s="11" t="s">
        <v>1298</v>
      </c>
      <c r="AR1233">
        <f t="shared" si="23"/>
        <v>700028</v>
      </c>
    </row>
    <row r="1234" spans="42:44" x14ac:dyDescent="0.25">
      <c r="AP1234" s="11" t="s">
        <v>2365</v>
      </c>
      <c r="AQ1234" s="11" t="s">
        <v>1297</v>
      </c>
      <c r="AR1234">
        <f t="shared" si="23"/>
        <v>500950</v>
      </c>
    </row>
    <row r="1235" spans="42:44" x14ac:dyDescent="0.25">
      <c r="AP1235" s="11" t="s">
        <v>2603</v>
      </c>
      <c r="AQ1235" s="11" t="s">
        <v>1299</v>
      </c>
      <c r="AR1235">
        <f t="shared" si="23"/>
        <v>700029</v>
      </c>
    </row>
    <row r="1236" spans="42:44" x14ac:dyDescent="0.25">
      <c r="AP1236" s="11" t="s">
        <v>2604</v>
      </c>
      <c r="AQ1236" s="11" t="s">
        <v>1296</v>
      </c>
      <c r="AR1236">
        <f t="shared" si="23"/>
        <v>500455</v>
      </c>
    </row>
    <row r="1237" spans="42:44" x14ac:dyDescent="0.25">
      <c r="AP1237" s="11" t="s">
        <v>2605</v>
      </c>
      <c r="AQ1237" s="11" t="s">
        <v>1302</v>
      </c>
      <c r="AR1237">
        <f t="shared" si="23"/>
        <v>421703</v>
      </c>
    </row>
    <row r="1238" spans="42:44" x14ac:dyDescent="0.25">
      <c r="AP1238" s="11" t="s">
        <v>2606</v>
      </c>
      <c r="AQ1238" s="11" t="s">
        <v>1304</v>
      </c>
      <c r="AR1238">
        <f t="shared" si="23"/>
        <v>600037</v>
      </c>
    </row>
    <row r="1239" spans="42:44" x14ac:dyDescent="0.25">
      <c r="AP1239" s="11" t="s">
        <v>2607</v>
      </c>
      <c r="AQ1239" s="11" t="s">
        <v>437</v>
      </c>
      <c r="AR1239">
        <f t="shared" si="23"/>
        <v>425080</v>
      </c>
    </row>
    <row r="1240" spans="42:44" x14ac:dyDescent="0.25">
      <c r="AP1240" s="11" t="s">
        <v>2608</v>
      </c>
      <c r="AQ1240" s="11" t="s">
        <v>1320</v>
      </c>
      <c r="AR1240">
        <f t="shared" si="23"/>
        <v>430019</v>
      </c>
    </row>
    <row r="1241" spans="42:44" x14ac:dyDescent="0.25">
      <c r="AP1241" s="11" t="s">
        <v>2609</v>
      </c>
      <c r="AQ1241" s="11" t="s">
        <v>1309</v>
      </c>
      <c r="AR1241">
        <f t="shared" si="23"/>
        <v>600038</v>
      </c>
    </row>
    <row r="1242" spans="42:44" x14ac:dyDescent="0.25">
      <c r="AP1242" s="11" t="s">
        <v>2560</v>
      </c>
      <c r="AQ1242" s="11" t="s">
        <v>1301</v>
      </c>
      <c r="AR1242">
        <f t="shared" si="23"/>
        <v>421528</v>
      </c>
    </row>
    <row r="1243" spans="42:44" x14ac:dyDescent="0.25">
      <c r="AP1243" s="11" t="s">
        <v>2610</v>
      </c>
      <c r="AQ1243" s="11" t="s">
        <v>1308</v>
      </c>
      <c r="AR1243">
        <f t="shared" si="23"/>
        <v>501373</v>
      </c>
    </row>
    <row r="1244" spans="42:44" x14ac:dyDescent="0.25">
      <c r="AP1244" s="11" t="s">
        <v>1498</v>
      </c>
      <c r="AQ1244" s="11" t="s">
        <v>1303</v>
      </c>
      <c r="AR1244">
        <f t="shared" si="23"/>
        <v>501308</v>
      </c>
    </row>
    <row r="1245" spans="42:44" x14ac:dyDescent="0.25">
      <c r="AP1245" s="11" t="s">
        <v>2611</v>
      </c>
      <c r="AQ1245" s="11" t="s">
        <v>1307</v>
      </c>
      <c r="AR1245">
        <f t="shared" si="23"/>
        <v>501273</v>
      </c>
    </row>
    <row r="1246" spans="42:44" x14ac:dyDescent="0.25">
      <c r="AP1246" s="11" t="s">
        <v>1926</v>
      </c>
      <c r="AQ1246" s="11" t="s">
        <v>1300</v>
      </c>
      <c r="AR1246">
        <f t="shared" si="23"/>
        <v>421221</v>
      </c>
    </row>
    <row r="1247" spans="42:44" x14ac:dyDescent="0.25">
      <c r="AP1247" s="11" t="s">
        <v>2612</v>
      </c>
      <c r="AQ1247" s="11" t="s">
        <v>1305</v>
      </c>
      <c r="AR1247">
        <f t="shared" si="23"/>
        <v>421779</v>
      </c>
    </row>
    <row r="1248" spans="42:44" x14ac:dyDescent="0.25">
      <c r="AP1248" s="11" t="s">
        <v>2613</v>
      </c>
      <c r="AQ1248" s="11" t="s">
        <v>1306</v>
      </c>
      <c r="AR1248">
        <f t="shared" si="23"/>
        <v>430020</v>
      </c>
    </row>
    <row r="1249" spans="42:44" x14ac:dyDescent="0.25">
      <c r="AP1249" s="11" t="s">
        <v>2240</v>
      </c>
      <c r="AQ1249" s="11" t="s">
        <v>1310</v>
      </c>
      <c r="AR1249">
        <f t="shared" si="23"/>
        <v>421385</v>
      </c>
    </row>
    <row r="1250" spans="42:44" x14ac:dyDescent="0.25">
      <c r="AP1250" s="11" t="s">
        <v>2614</v>
      </c>
      <c r="AQ1250" s="11" t="s">
        <v>1311</v>
      </c>
      <c r="AR1250">
        <f t="shared" si="23"/>
        <v>421753</v>
      </c>
    </row>
    <row r="1251" spans="42:44" x14ac:dyDescent="0.25">
      <c r="AP1251" s="11" t="s">
        <v>2615</v>
      </c>
      <c r="AQ1251" s="11" t="s">
        <v>1313</v>
      </c>
      <c r="AR1251">
        <f t="shared" si="23"/>
        <v>421691</v>
      </c>
    </row>
    <row r="1252" spans="42:44" x14ac:dyDescent="0.25">
      <c r="AP1252" s="11" t="s">
        <v>1569</v>
      </c>
      <c r="AQ1252" s="11" t="s">
        <v>1314</v>
      </c>
      <c r="AR1252">
        <f t="shared" si="23"/>
        <v>500685</v>
      </c>
    </row>
    <row r="1253" spans="42:44" x14ac:dyDescent="0.25">
      <c r="AP1253" s="11" t="s">
        <v>2616</v>
      </c>
      <c r="AQ1253" s="11" t="s">
        <v>1312</v>
      </c>
      <c r="AR1253">
        <f t="shared" si="23"/>
        <v>421287</v>
      </c>
    </row>
    <row r="1254" spans="42:44" x14ac:dyDescent="0.25">
      <c r="AP1254" s="11" t="s">
        <v>1395</v>
      </c>
      <c r="AQ1254" s="11" t="s">
        <v>1329</v>
      </c>
      <c r="AR1254">
        <f t="shared" si="23"/>
        <v>700004</v>
      </c>
    </row>
    <row r="1255" spans="42:44" x14ac:dyDescent="0.25">
      <c r="AP1255" s="11" t="s">
        <v>2617</v>
      </c>
      <c r="AQ1255" s="11" t="s">
        <v>487</v>
      </c>
      <c r="AR1255">
        <f t="shared" si="23"/>
        <v>500722</v>
      </c>
    </row>
    <row r="1256" spans="42:44" x14ac:dyDescent="0.25">
      <c r="AP1256" s="11" t="s">
        <v>2618</v>
      </c>
      <c r="AQ1256" s="11" t="s">
        <v>1316</v>
      </c>
      <c r="AR1256">
        <f t="shared" si="23"/>
        <v>500888</v>
      </c>
    </row>
    <row r="1257" spans="42:44" x14ac:dyDescent="0.25">
      <c r="AP1257" s="11" t="s">
        <v>2619</v>
      </c>
      <c r="AQ1257" s="11" t="s">
        <v>393</v>
      </c>
      <c r="AR1257">
        <f t="shared" si="23"/>
        <v>501520</v>
      </c>
    </row>
    <row r="1258" spans="42:44" x14ac:dyDescent="0.25">
      <c r="AP1258" s="11" t="s">
        <v>1540</v>
      </c>
      <c r="AQ1258" s="11" t="s">
        <v>1317</v>
      </c>
      <c r="AR1258">
        <f t="shared" si="23"/>
        <v>406920</v>
      </c>
    </row>
    <row r="1259" spans="42:44" x14ac:dyDescent="0.25">
      <c r="AP1259" s="11" t="s">
        <v>2620</v>
      </c>
      <c r="AQ1259" s="11" t="s">
        <v>1318</v>
      </c>
      <c r="AR1259">
        <f t="shared" si="23"/>
        <v>340005</v>
      </c>
    </row>
    <row r="1260" spans="42:44" x14ac:dyDescent="0.25">
      <c r="AP1260" s="11" t="s">
        <v>2621</v>
      </c>
      <c r="AQ1260" s="11" t="s">
        <v>1250</v>
      </c>
      <c r="AR1260">
        <f t="shared" si="23"/>
        <v>421534</v>
      </c>
    </row>
    <row r="1261" spans="42:44" x14ac:dyDescent="0.25">
      <c r="AP1261" s="11" t="s">
        <v>1878</v>
      </c>
      <c r="AQ1261" s="11" t="s">
        <v>2622</v>
      </c>
      <c r="AR1261">
        <f t="shared" si="23"/>
        <v>380001</v>
      </c>
    </row>
    <row r="1262" spans="42:44" x14ac:dyDescent="0.25">
      <c r="AP1262" s="11" t="s">
        <v>1878</v>
      </c>
      <c r="AQ1262" s="11" t="s">
        <v>2623</v>
      </c>
      <c r="AR1262">
        <f t="shared" si="23"/>
        <v>380001</v>
      </c>
    </row>
    <row r="1263" spans="42:44" x14ac:dyDescent="0.25">
      <c r="AP1263" s="11" t="s">
        <v>2624</v>
      </c>
      <c r="AQ1263" s="11" t="s">
        <v>1319</v>
      </c>
      <c r="AR1263">
        <f t="shared" si="23"/>
        <v>421679</v>
      </c>
    </row>
    <row r="1264" spans="42:44" x14ac:dyDescent="0.25">
      <c r="AP1264" s="11" t="s">
        <v>2625</v>
      </c>
      <c r="AQ1264" s="11" t="s">
        <v>1326</v>
      </c>
      <c r="AR1264">
        <f t="shared" si="23"/>
        <v>700033</v>
      </c>
    </row>
    <row r="1265" spans="42:44" x14ac:dyDescent="0.25">
      <c r="AP1265" s="11" t="s">
        <v>2626</v>
      </c>
      <c r="AQ1265" s="11" t="s">
        <v>1327</v>
      </c>
      <c r="AR1265">
        <f t="shared" si="23"/>
        <v>700034</v>
      </c>
    </row>
    <row r="1266" spans="42:44" x14ac:dyDescent="0.25">
      <c r="AP1266" s="11" t="s">
        <v>2627</v>
      </c>
      <c r="AQ1266" s="11" t="s">
        <v>1322</v>
      </c>
      <c r="AR1266">
        <f t="shared" si="23"/>
        <v>501260</v>
      </c>
    </row>
    <row r="1267" spans="42:44" x14ac:dyDescent="0.25">
      <c r="AP1267" s="11" t="s">
        <v>2628</v>
      </c>
      <c r="AQ1267" s="11" t="s">
        <v>1324</v>
      </c>
      <c r="AR1267">
        <f t="shared" si="23"/>
        <v>600039</v>
      </c>
    </row>
    <row r="1268" spans="42:44" x14ac:dyDescent="0.25">
      <c r="AP1268" s="11" t="s">
        <v>1424</v>
      </c>
      <c r="AQ1268" s="11" t="s">
        <v>2629</v>
      </c>
      <c r="AR1268">
        <f t="shared" si="23"/>
        <v>330099</v>
      </c>
    </row>
    <row r="1269" spans="42:44" x14ac:dyDescent="0.25">
      <c r="AP1269" s="11" t="s">
        <v>2192</v>
      </c>
      <c r="AQ1269" s="11" t="s">
        <v>1315</v>
      </c>
      <c r="AR1269">
        <f t="shared" si="23"/>
        <v>421278</v>
      </c>
    </row>
    <row r="1270" spans="42:44" x14ac:dyDescent="0.25">
      <c r="AP1270" s="11" t="s">
        <v>2630</v>
      </c>
      <c r="AQ1270" s="11" t="s">
        <v>2631</v>
      </c>
      <c r="AR1270">
        <f t="shared" si="23"/>
        <v>700031</v>
      </c>
    </row>
    <row r="1271" spans="42:44" x14ac:dyDescent="0.25">
      <c r="AP1271" s="11" t="s">
        <v>2632</v>
      </c>
      <c r="AQ1271" s="11" t="s">
        <v>1328</v>
      </c>
      <c r="AR1271">
        <f t="shared" si="23"/>
        <v>413172</v>
      </c>
    </row>
    <row r="1272" spans="42:44" x14ac:dyDescent="0.25">
      <c r="AP1272" s="11" t="s">
        <v>1878</v>
      </c>
      <c r="AQ1272" s="11" t="s">
        <v>2633</v>
      </c>
      <c r="AR1272">
        <f t="shared" si="23"/>
        <v>380001</v>
      </c>
    </row>
    <row r="1273" spans="42:44" x14ac:dyDescent="0.25">
      <c r="AP1273" s="11" t="s">
        <v>2609</v>
      </c>
      <c r="AQ1273" s="11" t="s">
        <v>1323</v>
      </c>
      <c r="AR1273">
        <f t="shared" si="23"/>
        <v>600038</v>
      </c>
    </row>
    <row r="1274" spans="42:44" x14ac:dyDescent="0.25">
      <c r="AP1274" s="11" t="s">
        <v>2634</v>
      </c>
      <c r="AQ1274" s="11" t="s">
        <v>1266</v>
      </c>
      <c r="AR1274">
        <f t="shared" si="23"/>
        <v>407575</v>
      </c>
    </row>
    <row r="1275" spans="42:44" x14ac:dyDescent="0.25">
      <c r="AP1275" s="11" t="s">
        <v>2635</v>
      </c>
      <c r="AQ1275" s="11" t="s">
        <v>1330</v>
      </c>
      <c r="AR1275">
        <f t="shared" si="23"/>
        <v>3263</v>
      </c>
    </row>
    <row r="1276" spans="42:44" x14ac:dyDescent="0.25">
      <c r="AP1276" s="11" t="s">
        <v>2636</v>
      </c>
      <c r="AQ1276" s="11" t="s">
        <v>1333</v>
      </c>
      <c r="AR1276">
        <f t="shared" si="23"/>
        <v>421537</v>
      </c>
    </row>
    <row r="1277" spans="42:44" x14ac:dyDescent="0.25">
      <c r="AP1277" s="11" t="s">
        <v>2637</v>
      </c>
      <c r="AQ1277" s="11" t="s">
        <v>1334</v>
      </c>
      <c r="AR1277">
        <f t="shared" si="23"/>
        <v>500975</v>
      </c>
    </row>
    <row r="1278" spans="42:44" x14ac:dyDescent="0.25">
      <c r="AP1278" s="11" t="s">
        <v>2638</v>
      </c>
      <c r="AQ1278" s="11" t="s">
        <v>1331</v>
      </c>
      <c r="AR1278">
        <f t="shared" si="23"/>
        <v>340012</v>
      </c>
    </row>
    <row r="1279" spans="42:44" x14ac:dyDescent="0.25">
      <c r="AP1279" s="11" t="s">
        <v>2639</v>
      </c>
      <c r="AQ1279" s="11" t="s">
        <v>1332</v>
      </c>
      <c r="AR1279">
        <f t="shared" si="23"/>
        <v>421041</v>
      </c>
    </row>
    <row r="1280" spans="42:44" x14ac:dyDescent="0.25">
      <c r="AP1280" s="11" t="s">
        <v>2277</v>
      </c>
      <c r="AQ1280" s="11" t="s">
        <v>1339</v>
      </c>
      <c r="AR1280">
        <f t="shared" si="23"/>
        <v>96535353</v>
      </c>
    </row>
    <row r="1281" spans="42:44" x14ac:dyDescent="0.25">
      <c r="AP1281" s="11" t="s">
        <v>2640</v>
      </c>
      <c r="AQ1281" s="11" t="s">
        <v>1338</v>
      </c>
      <c r="AR1281">
        <f t="shared" si="23"/>
        <v>700022</v>
      </c>
    </row>
    <row r="1282" spans="42:44" x14ac:dyDescent="0.25">
      <c r="AP1282" s="11" t="s">
        <v>1564</v>
      </c>
      <c r="AQ1282" s="11" t="s">
        <v>1337</v>
      </c>
      <c r="AR1282">
        <f t="shared" si="23"/>
        <v>501192</v>
      </c>
    </row>
    <row r="1283" spans="42:44" x14ac:dyDescent="0.25">
      <c r="AP1283" s="11" t="s">
        <v>2641</v>
      </c>
      <c r="AQ1283" s="11" t="s">
        <v>1375</v>
      </c>
      <c r="AR1283">
        <f t="shared" si="23"/>
        <v>500404</v>
      </c>
    </row>
    <row r="1284" spans="42:44" x14ac:dyDescent="0.25">
      <c r="AP1284" s="11" t="s">
        <v>2233</v>
      </c>
      <c r="AQ1284" s="11" t="s">
        <v>1344</v>
      </c>
      <c r="AR1284">
        <f t="shared" si="23"/>
        <v>421760</v>
      </c>
    </row>
    <row r="1285" spans="42:44" x14ac:dyDescent="0.25">
      <c r="AP1285" s="11" t="s">
        <v>1417</v>
      </c>
      <c r="AQ1285" s="11" t="s">
        <v>1341</v>
      </c>
      <c r="AR1285">
        <f t="shared" si="23"/>
        <v>3447</v>
      </c>
    </row>
    <row r="1286" spans="42:44" x14ac:dyDescent="0.25">
      <c r="AP1286" s="11" t="s">
        <v>1689</v>
      </c>
      <c r="AQ1286" s="11" t="s">
        <v>1336</v>
      </c>
      <c r="AR1286">
        <f t="shared" si="23"/>
        <v>3444</v>
      </c>
    </row>
    <row r="1287" spans="42:44" x14ac:dyDescent="0.25">
      <c r="AP1287" s="11" t="s">
        <v>1589</v>
      </c>
      <c r="AQ1287" s="11" t="s">
        <v>1335</v>
      </c>
      <c r="AR1287">
        <f t="shared" ref="AR1287:AR1350" si="24">AP1287*1</f>
        <v>3387</v>
      </c>
    </row>
    <row r="1288" spans="42:44" x14ac:dyDescent="0.25">
      <c r="AP1288" s="11" t="s">
        <v>2642</v>
      </c>
      <c r="AQ1288" s="11" t="s">
        <v>100</v>
      </c>
      <c r="AR1288">
        <f t="shared" si="24"/>
        <v>600040</v>
      </c>
    </row>
    <row r="1289" spans="42:44" x14ac:dyDescent="0.25">
      <c r="AP1289" s="11" t="s">
        <v>2042</v>
      </c>
      <c r="AQ1289" s="11" t="s">
        <v>1321</v>
      </c>
      <c r="AR1289">
        <f t="shared" si="24"/>
        <v>500930</v>
      </c>
    </row>
    <row r="1290" spans="42:44" x14ac:dyDescent="0.25">
      <c r="AP1290" s="11" t="s">
        <v>2643</v>
      </c>
      <c r="AQ1290" s="11" t="s">
        <v>1346</v>
      </c>
      <c r="AR1290">
        <f t="shared" si="24"/>
        <v>421787</v>
      </c>
    </row>
    <row r="1291" spans="42:44" x14ac:dyDescent="0.25">
      <c r="AP1291" s="11" t="s">
        <v>2644</v>
      </c>
      <c r="AQ1291" s="11" t="s">
        <v>1347</v>
      </c>
      <c r="AR1291">
        <f t="shared" si="24"/>
        <v>700035</v>
      </c>
    </row>
    <row r="1292" spans="42:44" x14ac:dyDescent="0.25">
      <c r="AP1292" s="11" t="s">
        <v>2645</v>
      </c>
      <c r="AQ1292" s="11" t="s">
        <v>1348</v>
      </c>
      <c r="AR1292">
        <f t="shared" si="24"/>
        <v>70606606</v>
      </c>
    </row>
    <row r="1293" spans="42:44" x14ac:dyDescent="0.25">
      <c r="AP1293" s="11" t="s">
        <v>2646</v>
      </c>
      <c r="AQ1293" s="11" t="s">
        <v>1351</v>
      </c>
      <c r="AR1293">
        <f t="shared" si="24"/>
        <v>76961200</v>
      </c>
    </row>
    <row r="1294" spans="42:44" x14ac:dyDescent="0.25">
      <c r="AP1294" s="11" t="s">
        <v>2647</v>
      </c>
      <c r="AQ1294" s="11" t="s">
        <v>265</v>
      </c>
      <c r="AR1294">
        <f t="shared" si="24"/>
        <v>59180101</v>
      </c>
    </row>
    <row r="1295" spans="42:44" x14ac:dyDescent="0.25">
      <c r="AP1295" s="11" t="s">
        <v>2648</v>
      </c>
      <c r="AQ1295" s="11" t="s">
        <v>1325</v>
      </c>
      <c r="AR1295">
        <f t="shared" si="24"/>
        <v>700009</v>
      </c>
    </row>
    <row r="1296" spans="42:44" x14ac:dyDescent="0.25">
      <c r="AP1296" s="11" t="s">
        <v>2649</v>
      </c>
      <c r="AQ1296" s="11" t="s">
        <v>1353</v>
      </c>
      <c r="AR1296">
        <f t="shared" si="24"/>
        <v>430017</v>
      </c>
    </row>
    <row r="1297" spans="42:44" x14ac:dyDescent="0.25">
      <c r="AP1297" s="11" t="s">
        <v>2178</v>
      </c>
      <c r="AQ1297" s="11" t="s">
        <v>1345</v>
      </c>
      <c r="AR1297">
        <f t="shared" si="24"/>
        <v>500946</v>
      </c>
    </row>
    <row r="1298" spans="42:44" x14ac:dyDescent="0.25">
      <c r="AP1298" s="11" t="s">
        <v>1623</v>
      </c>
      <c r="AQ1298" s="11" t="s">
        <v>1352</v>
      </c>
      <c r="AR1298">
        <f t="shared" si="24"/>
        <v>421129</v>
      </c>
    </row>
    <row r="1299" spans="42:44" x14ac:dyDescent="0.25">
      <c r="AP1299" s="11" t="s">
        <v>2650</v>
      </c>
      <c r="AQ1299" s="11" t="s">
        <v>1167</v>
      </c>
      <c r="AR1299">
        <f t="shared" si="24"/>
        <v>421862</v>
      </c>
    </row>
    <row r="1300" spans="42:44" x14ac:dyDescent="0.25">
      <c r="AP1300" s="11" t="s">
        <v>1595</v>
      </c>
      <c r="AQ1300" s="11" t="s">
        <v>1340</v>
      </c>
      <c r="AR1300">
        <f t="shared" si="24"/>
        <v>3445</v>
      </c>
    </row>
    <row r="1301" spans="42:44" x14ac:dyDescent="0.25">
      <c r="AP1301" s="11" t="s">
        <v>1956</v>
      </c>
      <c r="AQ1301" s="11" t="s">
        <v>1349</v>
      </c>
      <c r="AR1301">
        <f t="shared" si="24"/>
        <v>3453</v>
      </c>
    </row>
    <row r="1302" spans="42:44" x14ac:dyDescent="0.25">
      <c r="AP1302" s="11" t="s">
        <v>1844</v>
      </c>
      <c r="AQ1302" s="11" t="s">
        <v>1343</v>
      </c>
      <c r="AR1302">
        <f t="shared" si="24"/>
        <v>3451</v>
      </c>
    </row>
    <row r="1303" spans="42:44" x14ac:dyDescent="0.25">
      <c r="AP1303" s="11" t="s">
        <v>1878</v>
      </c>
      <c r="AQ1303" s="11" t="s">
        <v>2597</v>
      </c>
      <c r="AR1303">
        <f t="shared" si="24"/>
        <v>380001</v>
      </c>
    </row>
    <row r="1304" spans="42:44" x14ac:dyDescent="0.25">
      <c r="AP1304" s="11" t="s">
        <v>1777</v>
      </c>
      <c r="AQ1304" s="11" t="s">
        <v>1342</v>
      </c>
      <c r="AR1304">
        <f t="shared" si="24"/>
        <v>3449</v>
      </c>
    </row>
    <row r="1305" spans="42:44" x14ac:dyDescent="0.25">
      <c r="AP1305" s="11" t="s">
        <v>2651</v>
      </c>
      <c r="AQ1305" s="11" t="s">
        <v>1357</v>
      </c>
      <c r="AR1305">
        <f t="shared" si="24"/>
        <v>418071</v>
      </c>
    </row>
    <row r="1306" spans="42:44" x14ac:dyDescent="0.25">
      <c r="AP1306" s="11" t="s">
        <v>2652</v>
      </c>
      <c r="AQ1306" s="11" t="s">
        <v>1355</v>
      </c>
      <c r="AR1306">
        <f t="shared" si="24"/>
        <v>3545</v>
      </c>
    </row>
    <row r="1307" spans="42:44" x14ac:dyDescent="0.25">
      <c r="AP1307" s="11" t="s">
        <v>2653</v>
      </c>
      <c r="AQ1307" s="11" t="s">
        <v>1358</v>
      </c>
      <c r="AR1307">
        <f t="shared" si="24"/>
        <v>421022</v>
      </c>
    </row>
    <row r="1308" spans="42:44" x14ac:dyDescent="0.25">
      <c r="AP1308" s="11" t="s">
        <v>2654</v>
      </c>
      <c r="AQ1308" s="11" t="s">
        <v>1356</v>
      </c>
      <c r="AR1308">
        <f t="shared" si="24"/>
        <v>3761</v>
      </c>
    </row>
    <row r="1309" spans="42:44" x14ac:dyDescent="0.25">
      <c r="AP1309" s="11" t="s">
        <v>2655</v>
      </c>
      <c r="AQ1309" s="11" t="s">
        <v>1359</v>
      </c>
      <c r="AR1309">
        <f t="shared" si="24"/>
        <v>421370</v>
      </c>
    </row>
    <row r="1310" spans="42:44" x14ac:dyDescent="0.25">
      <c r="AP1310" s="11" t="s">
        <v>1878</v>
      </c>
      <c r="AQ1310" s="11" t="s">
        <v>2656</v>
      </c>
      <c r="AR1310">
        <f t="shared" si="24"/>
        <v>380001</v>
      </c>
    </row>
    <row r="1311" spans="42:44" x14ac:dyDescent="0.25">
      <c r="AP1311" s="11" t="s">
        <v>2657</v>
      </c>
      <c r="AQ1311" s="11" t="s">
        <v>1360</v>
      </c>
      <c r="AR1311">
        <f t="shared" si="24"/>
        <v>501375</v>
      </c>
    </row>
    <row r="1312" spans="42:44" x14ac:dyDescent="0.25">
      <c r="AP1312" s="11" t="s">
        <v>2658</v>
      </c>
      <c r="AQ1312" s="11" t="s">
        <v>1361</v>
      </c>
      <c r="AR1312">
        <f t="shared" si="24"/>
        <v>700019</v>
      </c>
    </row>
    <row r="1313" spans="42:44" x14ac:dyDescent="0.25">
      <c r="AP1313" s="11" t="s">
        <v>2659</v>
      </c>
      <c r="AQ1313" s="11" t="s">
        <v>1171</v>
      </c>
      <c r="AR1313">
        <f t="shared" si="24"/>
        <v>700021</v>
      </c>
    </row>
    <row r="1314" spans="42:44" x14ac:dyDescent="0.25">
      <c r="AP1314" s="11" t="s">
        <v>2660</v>
      </c>
      <c r="AQ1314" s="11" t="s">
        <v>1367</v>
      </c>
      <c r="AR1314">
        <f t="shared" si="24"/>
        <v>501220</v>
      </c>
    </row>
    <row r="1315" spans="42:44" x14ac:dyDescent="0.25">
      <c r="AP1315" s="11" t="s">
        <v>1953</v>
      </c>
      <c r="AQ1315" s="11" t="s">
        <v>1350</v>
      </c>
      <c r="AR1315">
        <f t="shared" si="24"/>
        <v>421319</v>
      </c>
    </row>
    <row r="1316" spans="42:44" x14ac:dyDescent="0.25">
      <c r="AP1316" s="11" t="s">
        <v>2661</v>
      </c>
      <c r="AQ1316" s="11" t="s">
        <v>1363</v>
      </c>
      <c r="AR1316">
        <f t="shared" si="24"/>
        <v>600042</v>
      </c>
    </row>
    <row r="1317" spans="42:44" x14ac:dyDescent="0.25">
      <c r="AP1317" s="11" t="s">
        <v>2175</v>
      </c>
      <c r="AQ1317" s="11" t="s">
        <v>1366</v>
      </c>
      <c r="AR1317">
        <f t="shared" si="24"/>
        <v>423300</v>
      </c>
    </row>
    <row r="1318" spans="42:44" x14ac:dyDescent="0.25">
      <c r="AP1318" s="11" t="s">
        <v>2505</v>
      </c>
      <c r="AQ1318" s="11" t="s">
        <v>1354</v>
      </c>
      <c r="AR1318">
        <f t="shared" si="24"/>
        <v>421097</v>
      </c>
    </row>
    <row r="1319" spans="42:44" x14ac:dyDescent="0.25">
      <c r="AP1319" s="11" t="s">
        <v>2662</v>
      </c>
      <c r="AQ1319" s="11" t="s">
        <v>1365</v>
      </c>
      <c r="AR1319">
        <f t="shared" si="24"/>
        <v>421788</v>
      </c>
    </row>
    <row r="1320" spans="42:44" x14ac:dyDescent="0.25">
      <c r="AP1320" s="11" t="s">
        <v>1438</v>
      </c>
      <c r="AQ1320" s="11" t="s">
        <v>1364</v>
      </c>
      <c r="AR1320">
        <f t="shared" si="24"/>
        <v>340001</v>
      </c>
    </row>
    <row r="1321" spans="42:44" x14ac:dyDescent="0.25">
      <c r="AP1321" s="11" t="s">
        <v>2207</v>
      </c>
      <c r="AQ1321" s="11" t="s">
        <v>1368</v>
      </c>
      <c r="AR1321">
        <f t="shared" si="24"/>
        <v>500938</v>
      </c>
    </row>
    <row r="1322" spans="42:44" x14ac:dyDescent="0.25">
      <c r="AP1322" s="11" t="s">
        <v>2663</v>
      </c>
      <c r="AQ1322" s="11" t="s">
        <v>1369</v>
      </c>
      <c r="AR1322">
        <f t="shared" si="24"/>
        <v>97871988</v>
      </c>
    </row>
    <row r="1323" spans="42:44" x14ac:dyDescent="0.25">
      <c r="AP1323" s="11" t="s">
        <v>2664</v>
      </c>
      <c r="AQ1323" s="11" t="s">
        <v>267</v>
      </c>
      <c r="AR1323">
        <f t="shared" si="24"/>
        <v>42333400</v>
      </c>
    </row>
    <row r="1324" spans="42:44" x14ac:dyDescent="0.25">
      <c r="AP1324" s="11" t="s">
        <v>2665</v>
      </c>
      <c r="AQ1324" s="11" t="s">
        <v>1370</v>
      </c>
      <c r="AR1324">
        <f t="shared" si="24"/>
        <v>421795</v>
      </c>
    </row>
    <row r="1325" spans="42:44" x14ac:dyDescent="0.25">
      <c r="AP1325" s="11" t="s">
        <v>2666</v>
      </c>
      <c r="AQ1325" s="11" t="s">
        <v>1372</v>
      </c>
      <c r="AR1325">
        <f t="shared" si="24"/>
        <v>500339</v>
      </c>
    </row>
    <row r="1326" spans="42:44" x14ac:dyDescent="0.25">
      <c r="AP1326" s="11" t="s">
        <v>2667</v>
      </c>
      <c r="AQ1326" s="11" t="s">
        <v>1374</v>
      </c>
      <c r="AR1326">
        <f t="shared" si="24"/>
        <v>501376</v>
      </c>
    </row>
    <row r="1327" spans="42:44" x14ac:dyDescent="0.25">
      <c r="AP1327" s="11" t="s">
        <v>1878</v>
      </c>
      <c r="AQ1327" s="11" t="s">
        <v>2668</v>
      </c>
      <c r="AR1327">
        <f t="shared" si="24"/>
        <v>380001</v>
      </c>
    </row>
    <row r="1328" spans="42:44" x14ac:dyDescent="0.25">
      <c r="AP1328" s="11" t="s">
        <v>2669</v>
      </c>
      <c r="AQ1328" s="11" t="s">
        <v>1379</v>
      </c>
      <c r="AR1328">
        <f t="shared" si="24"/>
        <v>3377</v>
      </c>
    </row>
    <row r="1329" spans="42:44" x14ac:dyDescent="0.25">
      <c r="AP1329" s="11" t="s">
        <v>2670</v>
      </c>
      <c r="AQ1329" s="11" t="s">
        <v>987</v>
      </c>
      <c r="AR1329">
        <f t="shared" si="24"/>
        <v>420015</v>
      </c>
    </row>
    <row r="1330" spans="42:44" x14ac:dyDescent="0.25">
      <c r="AP1330" s="11" t="s">
        <v>2671</v>
      </c>
      <c r="AQ1330" s="11" t="s">
        <v>1376</v>
      </c>
      <c r="AR1330">
        <f t="shared" si="24"/>
        <v>56640770</v>
      </c>
    </row>
    <row r="1331" spans="42:44" x14ac:dyDescent="0.25">
      <c r="AP1331" s="11" t="s">
        <v>1878</v>
      </c>
      <c r="AQ1331" s="11" t="s">
        <v>2672</v>
      </c>
      <c r="AR1331">
        <f t="shared" si="24"/>
        <v>380001</v>
      </c>
    </row>
    <row r="1332" spans="42:44" x14ac:dyDescent="0.25">
      <c r="AP1332" s="11" t="s">
        <v>2673</v>
      </c>
      <c r="AQ1332" s="11" t="s">
        <v>1377</v>
      </c>
      <c r="AR1332">
        <f t="shared" si="24"/>
        <v>421255</v>
      </c>
    </row>
    <row r="1333" spans="42:44" x14ac:dyDescent="0.25">
      <c r="AP1333" s="11" t="s">
        <v>2674</v>
      </c>
      <c r="AQ1333" s="11" t="s">
        <v>1378</v>
      </c>
      <c r="AR1333">
        <f t="shared" si="24"/>
        <v>70701881</v>
      </c>
    </row>
    <row r="1334" spans="42:44" x14ac:dyDescent="0.25">
      <c r="AP1334" s="11" t="s">
        <v>2675</v>
      </c>
      <c r="AQ1334" s="11" t="s">
        <v>1380</v>
      </c>
      <c r="AR1334">
        <f t="shared" si="24"/>
        <v>421865</v>
      </c>
    </row>
    <row r="1335" spans="42:44" x14ac:dyDescent="0.25">
      <c r="AP1335" s="11" t="s">
        <v>2676</v>
      </c>
      <c r="AQ1335" s="11" t="s">
        <v>1383</v>
      </c>
      <c r="AR1335">
        <f t="shared" si="24"/>
        <v>600041</v>
      </c>
    </row>
    <row r="1336" spans="42:44" x14ac:dyDescent="0.25">
      <c r="AP1336" s="11" t="s">
        <v>2677</v>
      </c>
      <c r="AQ1336" s="11" t="s">
        <v>1027</v>
      </c>
      <c r="AR1336">
        <f t="shared" si="24"/>
        <v>600043</v>
      </c>
    </row>
    <row r="1337" spans="42:44" x14ac:dyDescent="0.25">
      <c r="AP1337" s="11" t="s">
        <v>2678</v>
      </c>
      <c r="AQ1337" s="11" t="s">
        <v>1381</v>
      </c>
      <c r="AR1337">
        <f t="shared" si="24"/>
        <v>3526</v>
      </c>
    </row>
    <row r="1338" spans="42:44" x14ac:dyDescent="0.25">
      <c r="AP1338" s="11" t="s">
        <v>2327</v>
      </c>
      <c r="AQ1338" s="11" t="s">
        <v>1382</v>
      </c>
      <c r="AR1338">
        <f t="shared" si="24"/>
        <v>501358</v>
      </c>
    </row>
    <row r="1339" spans="42:44" x14ac:dyDescent="0.25">
      <c r="AP1339" s="11" t="s">
        <v>1878</v>
      </c>
      <c r="AQ1339" s="11" t="s">
        <v>2679</v>
      </c>
      <c r="AR1339">
        <f t="shared" si="24"/>
        <v>380001</v>
      </c>
    </row>
    <row r="1340" spans="42:44" x14ac:dyDescent="0.25">
      <c r="AP1340" s="11" t="s">
        <v>2680</v>
      </c>
      <c r="AQ1340" s="11" t="s">
        <v>2681</v>
      </c>
      <c r="AR1340">
        <f t="shared" si="24"/>
        <v>501377</v>
      </c>
    </row>
    <row r="1341" spans="42:44" x14ac:dyDescent="0.25">
      <c r="AP1341" s="11" t="s">
        <v>2682</v>
      </c>
      <c r="AQ1341" s="11" t="s">
        <v>491</v>
      </c>
      <c r="AR1341">
        <f t="shared" si="24"/>
        <v>500985</v>
      </c>
    </row>
    <row r="1342" spans="42:44" x14ac:dyDescent="0.25">
      <c r="AP1342" s="11" t="s">
        <v>2683</v>
      </c>
      <c r="AQ1342" s="11" t="s">
        <v>2684</v>
      </c>
      <c r="AR1342">
        <f t="shared" si="24"/>
        <v>3375</v>
      </c>
    </row>
    <row r="1343" spans="42:44" x14ac:dyDescent="0.25">
      <c r="AP1343" s="11" t="s">
        <v>1878</v>
      </c>
      <c r="AQ1343" s="11" t="s">
        <v>2685</v>
      </c>
      <c r="AR1343">
        <f t="shared" si="24"/>
        <v>380001</v>
      </c>
    </row>
    <row r="1344" spans="42:44" x14ac:dyDescent="0.25">
      <c r="AP1344" s="11" t="s">
        <v>2309</v>
      </c>
      <c r="AQ1344" s="11" t="s">
        <v>1371</v>
      </c>
      <c r="AR1344">
        <f t="shared" si="24"/>
        <v>500076</v>
      </c>
    </row>
    <row r="1345" spans="42:44" x14ac:dyDescent="0.25">
      <c r="AP1345" s="11" t="s">
        <v>2686</v>
      </c>
      <c r="AQ1345" s="11" t="s">
        <v>2687</v>
      </c>
      <c r="AR1345">
        <f t="shared" si="24"/>
        <v>340004</v>
      </c>
    </row>
    <row r="1346" spans="42:44" x14ac:dyDescent="0.25">
      <c r="AP1346" s="11" t="s">
        <v>2108</v>
      </c>
      <c r="AQ1346" s="11" t="s">
        <v>2688</v>
      </c>
      <c r="AR1346">
        <f t="shared" si="24"/>
        <v>420044</v>
      </c>
    </row>
    <row r="1347" spans="42:44" x14ac:dyDescent="0.25">
      <c r="AP1347" s="11" t="s">
        <v>2689</v>
      </c>
      <c r="AQ1347" s="11" t="s">
        <v>2690</v>
      </c>
      <c r="AR1347">
        <f t="shared" si="24"/>
        <v>700037</v>
      </c>
    </row>
    <row r="1348" spans="42:44" x14ac:dyDescent="0.25">
      <c r="AP1348" s="11" t="s">
        <v>2691</v>
      </c>
      <c r="AQ1348" s="11" t="s">
        <v>2692</v>
      </c>
      <c r="AR1348">
        <f t="shared" si="24"/>
        <v>3392</v>
      </c>
    </row>
    <row r="1349" spans="42:44" x14ac:dyDescent="0.25">
      <c r="AP1349" s="11" t="s">
        <v>1878</v>
      </c>
      <c r="AQ1349" s="11" t="s">
        <v>2693</v>
      </c>
      <c r="AR1349">
        <f t="shared" si="24"/>
        <v>380001</v>
      </c>
    </row>
    <row r="1350" spans="42:44" x14ac:dyDescent="0.25">
      <c r="AP1350" s="11" t="s">
        <v>2694</v>
      </c>
      <c r="AQ1350" s="11" t="s">
        <v>2695</v>
      </c>
      <c r="AR1350">
        <f t="shared" si="24"/>
        <v>501518</v>
      </c>
    </row>
    <row r="1351" spans="42:44" x14ac:dyDescent="0.25">
      <c r="AP1351" s="11" t="s">
        <v>2696</v>
      </c>
      <c r="AQ1351" s="11" t="s">
        <v>390</v>
      </c>
      <c r="AR1351">
        <f t="shared" ref="AR1351:AR1414" si="25">AP1351*1</f>
        <v>500348</v>
      </c>
    </row>
    <row r="1352" spans="42:44" x14ac:dyDescent="0.25">
      <c r="AP1352" s="11" t="s">
        <v>1593</v>
      </c>
      <c r="AQ1352" s="11" t="s">
        <v>2697</v>
      </c>
      <c r="AR1352">
        <f t="shared" si="25"/>
        <v>413163</v>
      </c>
    </row>
    <row r="1353" spans="42:44" x14ac:dyDescent="0.25">
      <c r="AP1353" s="11" t="s">
        <v>2698</v>
      </c>
      <c r="AQ1353" s="11" t="s">
        <v>2699</v>
      </c>
      <c r="AR1353">
        <f t="shared" si="25"/>
        <v>600044</v>
      </c>
    </row>
    <row r="1354" spans="42:44" x14ac:dyDescent="0.25">
      <c r="AP1354" s="11" t="s">
        <v>2119</v>
      </c>
      <c r="AQ1354" s="11" t="s">
        <v>565</v>
      </c>
      <c r="AR1354">
        <f t="shared" si="25"/>
        <v>421696</v>
      </c>
    </row>
    <row r="1355" spans="42:44" x14ac:dyDescent="0.25">
      <c r="AP1355" s="11" t="s">
        <v>2700</v>
      </c>
      <c r="AQ1355" s="11" t="s">
        <v>2701</v>
      </c>
      <c r="AR1355">
        <f t="shared" si="25"/>
        <v>70201610</v>
      </c>
    </row>
    <row r="1356" spans="42:44" x14ac:dyDescent="0.25">
      <c r="AP1356" s="11" t="s">
        <v>1511</v>
      </c>
      <c r="AQ1356" s="11" t="s">
        <v>2702</v>
      </c>
      <c r="AR1356">
        <f t="shared" si="25"/>
        <v>96808511</v>
      </c>
    </row>
    <row r="1357" spans="42:44" x14ac:dyDescent="0.25">
      <c r="AP1357" s="11" t="s">
        <v>2703</v>
      </c>
      <c r="AQ1357" s="11" t="s">
        <v>2704</v>
      </c>
      <c r="AR1357">
        <f t="shared" si="25"/>
        <v>700038</v>
      </c>
    </row>
    <row r="1358" spans="42:44" x14ac:dyDescent="0.25">
      <c r="AP1358" s="11" t="s">
        <v>1557</v>
      </c>
      <c r="AQ1358" s="11" t="s">
        <v>2687</v>
      </c>
      <c r="AR1358">
        <f t="shared" si="25"/>
        <v>340008</v>
      </c>
    </row>
    <row r="1359" spans="42:44" x14ac:dyDescent="0.25">
      <c r="AP1359" s="11" t="s">
        <v>2705</v>
      </c>
      <c r="AQ1359" s="11" t="s">
        <v>2706</v>
      </c>
      <c r="AR1359">
        <f t="shared" si="25"/>
        <v>500782</v>
      </c>
    </row>
    <row r="1360" spans="42:44" x14ac:dyDescent="0.25">
      <c r="AP1360" s="11" t="s">
        <v>2707</v>
      </c>
      <c r="AQ1360" s="11" t="s">
        <v>2708</v>
      </c>
      <c r="AR1360">
        <f t="shared" si="25"/>
        <v>501519</v>
      </c>
    </row>
    <row r="1361" spans="42:44" x14ac:dyDescent="0.25">
      <c r="AP1361" s="11" t="s">
        <v>1738</v>
      </c>
      <c r="AQ1361" s="11" t="s">
        <v>2709</v>
      </c>
      <c r="AR1361">
        <f t="shared" si="25"/>
        <v>3371</v>
      </c>
    </row>
    <row r="1362" spans="42:44" x14ac:dyDescent="0.25">
      <c r="AP1362" s="11" t="s">
        <v>2189</v>
      </c>
      <c r="AQ1362" s="11" t="s">
        <v>2710</v>
      </c>
      <c r="AR1362">
        <f t="shared" si="25"/>
        <v>999999</v>
      </c>
    </row>
    <row r="1363" spans="42:44" x14ac:dyDescent="0.25">
      <c r="AP1363" s="11" t="s">
        <v>1878</v>
      </c>
      <c r="AQ1363" s="11" t="s">
        <v>2711</v>
      </c>
      <c r="AR1363">
        <f t="shared" si="25"/>
        <v>380001</v>
      </c>
    </row>
    <row r="1364" spans="42:44" x14ac:dyDescent="0.25">
      <c r="AP1364" s="11" t="s">
        <v>1718</v>
      </c>
      <c r="AQ1364" s="11" t="s">
        <v>2712</v>
      </c>
      <c r="AR1364">
        <f t="shared" si="25"/>
        <v>3495</v>
      </c>
    </row>
    <row r="1365" spans="42:44" x14ac:dyDescent="0.25">
      <c r="AP1365" s="11" t="s">
        <v>2713</v>
      </c>
      <c r="AQ1365" s="11" t="s">
        <v>2714</v>
      </c>
      <c r="AR1365">
        <f t="shared" si="25"/>
        <v>600046</v>
      </c>
    </row>
    <row r="1366" spans="42:44" x14ac:dyDescent="0.25">
      <c r="AP1366" s="11" t="s">
        <v>2715</v>
      </c>
      <c r="AQ1366" s="11" t="s">
        <v>2716</v>
      </c>
      <c r="AR1366">
        <f t="shared" si="25"/>
        <v>600047</v>
      </c>
    </row>
    <row r="1367" spans="42:44" x14ac:dyDescent="0.25">
      <c r="AP1367" s="11" t="s">
        <v>1986</v>
      </c>
      <c r="AQ1367" s="11" t="s">
        <v>2717</v>
      </c>
      <c r="AR1367">
        <f t="shared" si="25"/>
        <v>3368</v>
      </c>
    </row>
    <row r="1368" spans="42:44" x14ac:dyDescent="0.25">
      <c r="AP1368" s="11" t="s">
        <v>2718</v>
      </c>
      <c r="AQ1368" s="11" t="s">
        <v>2719</v>
      </c>
      <c r="AR1368">
        <f t="shared" si="25"/>
        <v>600045</v>
      </c>
    </row>
    <row r="1369" spans="42:44" x14ac:dyDescent="0.25">
      <c r="AP1369" s="11" t="s">
        <v>2720</v>
      </c>
      <c r="AQ1369" s="11" t="s">
        <v>2721</v>
      </c>
      <c r="AR1369">
        <f t="shared" si="25"/>
        <v>501378</v>
      </c>
    </row>
    <row r="1370" spans="42:44" x14ac:dyDescent="0.25">
      <c r="AP1370" s="11" t="s">
        <v>1878</v>
      </c>
      <c r="AQ1370" s="11" t="s">
        <v>2722</v>
      </c>
      <c r="AR1370">
        <f t="shared" si="25"/>
        <v>380001</v>
      </c>
    </row>
    <row r="1371" spans="42:44" x14ac:dyDescent="0.25">
      <c r="AP1371" s="11" t="s">
        <v>1420</v>
      </c>
      <c r="AQ1371" s="11" t="s">
        <v>2723</v>
      </c>
      <c r="AR1371">
        <f t="shared" si="25"/>
        <v>404537</v>
      </c>
    </row>
    <row r="1372" spans="42:44" x14ac:dyDescent="0.25">
      <c r="AP1372" s="11" t="s">
        <v>1853</v>
      </c>
      <c r="AQ1372" s="11" t="s">
        <v>1373</v>
      </c>
      <c r="AR1372">
        <f t="shared" si="25"/>
        <v>500631</v>
      </c>
    </row>
    <row r="1373" spans="42:44" x14ac:dyDescent="0.25">
      <c r="AP1373" s="11" t="s">
        <v>1573</v>
      </c>
      <c r="AQ1373" s="11" t="s">
        <v>2724</v>
      </c>
      <c r="AR1373">
        <f t="shared" si="25"/>
        <v>76408600</v>
      </c>
    </row>
    <row r="1374" spans="42:44" x14ac:dyDescent="0.25">
      <c r="AP1374" s="11" t="s">
        <v>2396</v>
      </c>
      <c r="AQ1374" s="11" t="s">
        <v>2725</v>
      </c>
      <c r="AR1374">
        <f t="shared" si="25"/>
        <v>500498</v>
      </c>
    </row>
    <row r="1375" spans="42:44" x14ac:dyDescent="0.25">
      <c r="AP1375" s="11" t="s">
        <v>2726</v>
      </c>
      <c r="AQ1375" s="11" t="s">
        <v>2727</v>
      </c>
      <c r="AR1375">
        <f t="shared" si="25"/>
        <v>600048</v>
      </c>
    </row>
    <row r="1376" spans="42:44" x14ac:dyDescent="0.25">
      <c r="AP1376" s="11" t="s">
        <v>1718</v>
      </c>
      <c r="AQ1376" s="11" t="s">
        <v>2728</v>
      </c>
      <c r="AR1376">
        <f t="shared" si="25"/>
        <v>3495</v>
      </c>
    </row>
    <row r="1377" spans="42:44" x14ac:dyDescent="0.25">
      <c r="AP1377" s="11" t="s">
        <v>1858</v>
      </c>
      <c r="AQ1377" s="11" t="s">
        <v>2729</v>
      </c>
      <c r="AR1377">
        <f t="shared" si="25"/>
        <v>418041</v>
      </c>
    </row>
    <row r="1378" spans="42:44" x14ac:dyDescent="0.25">
      <c r="AP1378" s="11" t="s">
        <v>2730</v>
      </c>
      <c r="AQ1378" s="11" t="s">
        <v>403</v>
      </c>
      <c r="AR1378">
        <f t="shared" si="25"/>
        <v>501253</v>
      </c>
    </row>
    <row r="1379" spans="42:44" x14ac:dyDescent="0.25">
      <c r="AP1379" s="11" t="s">
        <v>1424</v>
      </c>
      <c r="AQ1379" s="11" t="s">
        <v>2672</v>
      </c>
      <c r="AR1379">
        <f t="shared" si="25"/>
        <v>330099</v>
      </c>
    </row>
    <row r="1380" spans="42:44" x14ac:dyDescent="0.25">
      <c r="AP1380" s="11" t="s">
        <v>2731</v>
      </c>
      <c r="AQ1380" s="11" t="s">
        <v>2732</v>
      </c>
      <c r="AR1380">
        <f t="shared" si="25"/>
        <v>86944644</v>
      </c>
    </row>
    <row r="1381" spans="42:44" x14ac:dyDescent="0.25">
      <c r="AP1381" s="11" t="s">
        <v>2698</v>
      </c>
      <c r="AQ1381" s="11" t="s">
        <v>2733</v>
      </c>
      <c r="AR1381">
        <f t="shared" si="25"/>
        <v>600044</v>
      </c>
    </row>
    <row r="1382" spans="42:44" x14ac:dyDescent="0.25">
      <c r="AP1382" s="11" t="s">
        <v>2734</v>
      </c>
      <c r="AQ1382" s="11" t="s">
        <v>2735</v>
      </c>
      <c r="AR1382">
        <f t="shared" si="25"/>
        <v>600049</v>
      </c>
    </row>
    <row r="1383" spans="42:44" x14ac:dyDescent="0.25">
      <c r="AP1383" s="11" t="s">
        <v>2736</v>
      </c>
      <c r="AQ1383" s="11" t="s">
        <v>2737</v>
      </c>
      <c r="AR1383">
        <f t="shared" si="25"/>
        <v>501379</v>
      </c>
    </row>
    <row r="1384" spans="42:44" x14ac:dyDescent="0.25">
      <c r="AP1384" s="11" t="s">
        <v>1509</v>
      </c>
      <c r="AQ1384" s="11" t="s">
        <v>2738</v>
      </c>
      <c r="AR1384">
        <f t="shared" si="25"/>
        <v>3386</v>
      </c>
    </row>
    <row r="1385" spans="42:44" x14ac:dyDescent="0.25">
      <c r="AP1385" s="11" t="s">
        <v>2739</v>
      </c>
      <c r="AQ1385" s="11" t="s">
        <v>2740</v>
      </c>
      <c r="AR1385">
        <f t="shared" si="25"/>
        <v>501522</v>
      </c>
    </row>
    <row r="1386" spans="42:44" x14ac:dyDescent="0.25">
      <c r="AP1386" s="11" t="s">
        <v>2741</v>
      </c>
      <c r="AQ1386" s="11" t="s">
        <v>2742</v>
      </c>
      <c r="AR1386">
        <f t="shared" si="25"/>
        <v>380009</v>
      </c>
    </row>
    <row r="1387" spans="42:44" x14ac:dyDescent="0.25">
      <c r="AP1387" s="11" t="s">
        <v>2743</v>
      </c>
      <c r="AQ1387" s="11" t="s">
        <v>2744</v>
      </c>
      <c r="AR1387">
        <f t="shared" si="25"/>
        <v>600050</v>
      </c>
    </row>
    <row r="1388" spans="42:44" x14ac:dyDescent="0.25">
      <c r="AP1388" s="11" t="s">
        <v>2745</v>
      </c>
      <c r="AQ1388" s="11" t="s">
        <v>2746</v>
      </c>
      <c r="AR1388">
        <f t="shared" si="25"/>
        <v>421831</v>
      </c>
    </row>
    <row r="1389" spans="42:44" x14ac:dyDescent="0.25">
      <c r="AP1389" s="11" t="s">
        <v>2747</v>
      </c>
      <c r="AQ1389" s="11" t="s">
        <v>2748</v>
      </c>
      <c r="AR1389">
        <f t="shared" si="25"/>
        <v>600051</v>
      </c>
    </row>
    <row r="1390" spans="42:44" x14ac:dyDescent="0.25">
      <c r="AP1390" s="11" t="s">
        <v>2749</v>
      </c>
      <c r="AQ1390" s="11" t="s">
        <v>2750</v>
      </c>
      <c r="AR1390">
        <f t="shared" si="25"/>
        <v>421020</v>
      </c>
    </row>
    <row r="1391" spans="42:44" x14ac:dyDescent="0.25">
      <c r="AP1391" s="11" t="s">
        <v>2751</v>
      </c>
      <c r="AQ1391" s="11" t="s">
        <v>2752</v>
      </c>
      <c r="AR1391">
        <f t="shared" si="25"/>
        <v>700040</v>
      </c>
    </row>
    <row r="1392" spans="42:44" x14ac:dyDescent="0.25">
      <c r="AP1392" s="11" t="s">
        <v>1981</v>
      </c>
      <c r="AQ1392" s="11" t="s">
        <v>2753</v>
      </c>
      <c r="AR1392">
        <f t="shared" si="25"/>
        <v>86603333</v>
      </c>
    </row>
    <row r="1393" spans="42:44" x14ac:dyDescent="0.25">
      <c r="AP1393" s="11" t="s">
        <v>2754</v>
      </c>
      <c r="AQ1393" s="11" t="s">
        <v>2755</v>
      </c>
      <c r="AR1393">
        <f t="shared" si="25"/>
        <v>600024</v>
      </c>
    </row>
    <row r="1394" spans="42:44" x14ac:dyDescent="0.25">
      <c r="AP1394" s="11" t="s">
        <v>2006</v>
      </c>
      <c r="AQ1394" s="11" t="s">
        <v>2756</v>
      </c>
      <c r="AR1394">
        <f t="shared" si="25"/>
        <v>3362</v>
      </c>
    </row>
    <row r="1395" spans="42:44" x14ac:dyDescent="0.25">
      <c r="AP1395" s="11" t="s">
        <v>2078</v>
      </c>
      <c r="AQ1395" s="11" t="s">
        <v>2757</v>
      </c>
      <c r="AR1395">
        <f t="shared" si="25"/>
        <v>421642</v>
      </c>
    </row>
    <row r="1396" spans="42:44" x14ac:dyDescent="0.25">
      <c r="AP1396" s="11" t="s">
        <v>1601</v>
      </c>
      <c r="AQ1396" s="11" t="s">
        <v>2758</v>
      </c>
      <c r="AR1396">
        <f t="shared" si="25"/>
        <v>3124</v>
      </c>
    </row>
    <row r="1397" spans="42:44" x14ac:dyDescent="0.25">
      <c r="AP1397" s="11" t="s">
        <v>2759</v>
      </c>
      <c r="AQ1397" s="11" t="s">
        <v>2760</v>
      </c>
      <c r="AR1397">
        <f t="shared" si="25"/>
        <v>421708</v>
      </c>
    </row>
    <row r="1398" spans="42:44" x14ac:dyDescent="0.25">
      <c r="AP1398" s="11" t="s">
        <v>1395</v>
      </c>
      <c r="AQ1398" s="11" t="s">
        <v>2761</v>
      </c>
      <c r="AR1398">
        <f t="shared" si="25"/>
        <v>700004</v>
      </c>
    </row>
    <row r="1399" spans="42:44" x14ac:dyDescent="0.25">
      <c r="AP1399" s="11" t="s">
        <v>1878</v>
      </c>
      <c r="AQ1399" s="11" t="s">
        <v>2762</v>
      </c>
      <c r="AR1399">
        <f t="shared" si="25"/>
        <v>380001</v>
      </c>
    </row>
    <row r="1400" spans="42:44" x14ac:dyDescent="0.25">
      <c r="AP1400" s="11" t="s">
        <v>2763</v>
      </c>
      <c r="AQ1400" s="11" t="s">
        <v>2764</v>
      </c>
      <c r="AR1400">
        <f t="shared" si="25"/>
        <v>600052</v>
      </c>
    </row>
    <row r="1401" spans="42:44" x14ac:dyDescent="0.25">
      <c r="AP1401" s="11" t="s">
        <v>2626</v>
      </c>
      <c r="AQ1401" s="11" t="s">
        <v>2765</v>
      </c>
      <c r="AR1401">
        <f t="shared" si="25"/>
        <v>700034</v>
      </c>
    </row>
    <row r="1402" spans="42:44" x14ac:dyDescent="0.25">
      <c r="AP1402" s="11" t="s">
        <v>1878</v>
      </c>
      <c r="AQ1402" s="11" t="s">
        <v>2766</v>
      </c>
      <c r="AR1402">
        <f t="shared" si="25"/>
        <v>380001</v>
      </c>
    </row>
    <row r="1403" spans="42:44" x14ac:dyDescent="0.25">
      <c r="AP1403" s="11" t="s">
        <v>2767</v>
      </c>
      <c r="AQ1403" s="11" t="s">
        <v>2768</v>
      </c>
      <c r="AR1403">
        <f t="shared" si="25"/>
        <v>600053</v>
      </c>
    </row>
    <row r="1404" spans="42:44" x14ac:dyDescent="0.25">
      <c r="AP1404" s="11" t="s">
        <v>2770</v>
      </c>
      <c r="AQ1404" s="11" t="s">
        <v>2769</v>
      </c>
      <c r="AR1404">
        <f t="shared" si="25"/>
        <v>3379</v>
      </c>
    </row>
    <row r="1405" spans="42:44" x14ac:dyDescent="0.25">
      <c r="AP1405" s="11" t="s">
        <v>2771</v>
      </c>
      <c r="AQ1405" s="11" t="s">
        <v>2772</v>
      </c>
      <c r="AR1405">
        <f t="shared" si="25"/>
        <v>421375</v>
      </c>
    </row>
    <row r="1406" spans="42:44" x14ac:dyDescent="0.25">
      <c r="AP1406" s="11" t="s">
        <v>1843</v>
      </c>
      <c r="AQ1406" s="11" t="s">
        <v>2773</v>
      </c>
      <c r="AR1406">
        <f t="shared" si="25"/>
        <v>4000</v>
      </c>
    </row>
    <row r="1407" spans="42:44" x14ac:dyDescent="0.25">
      <c r="AP1407" s="11" t="s">
        <v>2774</v>
      </c>
      <c r="AQ1407" s="11" t="s">
        <v>2775</v>
      </c>
      <c r="AR1407">
        <f t="shared" si="25"/>
        <v>600054</v>
      </c>
    </row>
    <row r="1408" spans="42:44" x14ac:dyDescent="0.25">
      <c r="AP1408" s="11" t="s">
        <v>2776</v>
      </c>
      <c r="AQ1408" s="11" t="s">
        <v>2777</v>
      </c>
      <c r="AR1408">
        <f t="shared" si="25"/>
        <v>3125</v>
      </c>
    </row>
    <row r="1409" spans="42:44" x14ac:dyDescent="0.25">
      <c r="AP1409" s="11" t="s">
        <v>2778</v>
      </c>
      <c r="AQ1409" s="11" t="s">
        <v>2709</v>
      </c>
      <c r="AR1409">
        <f t="shared" si="25"/>
        <v>3382</v>
      </c>
    </row>
    <row r="1410" spans="42:44" x14ac:dyDescent="0.25">
      <c r="AP1410" s="11" t="s">
        <v>2779</v>
      </c>
      <c r="AQ1410" s="11" t="s">
        <v>2780</v>
      </c>
      <c r="AR1410">
        <f t="shared" si="25"/>
        <v>421373</v>
      </c>
    </row>
    <row r="1411" spans="42:44" x14ac:dyDescent="0.25">
      <c r="AP1411" s="11" t="s">
        <v>2781</v>
      </c>
      <c r="AQ1411" s="11" t="s">
        <v>2782</v>
      </c>
      <c r="AR1411">
        <f t="shared" si="25"/>
        <v>501230</v>
      </c>
    </row>
    <row r="1412" spans="42:44" x14ac:dyDescent="0.25">
      <c r="AP1412" s="11" t="s">
        <v>2783</v>
      </c>
      <c r="AQ1412" s="11" t="s">
        <v>2784</v>
      </c>
      <c r="AR1412">
        <f t="shared" si="25"/>
        <v>421208</v>
      </c>
    </row>
    <row r="1413" spans="42:44" x14ac:dyDescent="0.25">
      <c r="AP1413" s="11" t="s">
        <v>2785</v>
      </c>
      <c r="AQ1413" s="11" t="s">
        <v>2786</v>
      </c>
      <c r="AR1413">
        <f t="shared" si="25"/>
        <v>421716</v>
      </c>
    </row>
    <row r="1414" spans="42:44" x14ac:dyDescent="0.25">
      <c r="AP1414" s="11" t="s">
        <v>2555</v>
      </c>
      <c r="AQ1414" s="11" t="s">
        <v>1252</v>
      </c>
      <c r="AR1414">
        <f t="shared" si="25"/>
        <v>501339</v>
      </c>
    </row>
    <row r="1415" spans="42:44" x14ac:dyDescent="0.25">
      <c r="AP1415" s="11" t="s">
        <v>1738</v>
      </c>
      <c r="AQ1415" s="11" t="s">
        <v>2787</v>
      </c>
      <c r="AR1415">
        <f t="shared" ref="AR1415:AR1423" si="26">AP1415*1</f>
        <v>3371</v>
      </c>
    </row>
    <row r="1416" spans="42:44" x14ac:dyDescent="0.25">
      <c r="AP1416" s="11" t="s">
        <v>2788</v>
      </c>
      <c r="AQ1416" s="11" t="s">
        <v>2789</v>
      </c>
      <c r="AR1416">
        <f t="shared" si="26"/>
        <v>423203</v>
      </c>
    </row>
    <row r="1417" spans="42:44" x14ac:dyDescent="0.25">
      <c r="AP1417" s="11" t="s">
        <v>1981</v>
      </c>
      <c r="AQ1417" s="11" t="s">
        <v>2790</v>
      </c>
      <c r="AR1417">
        <f t="shared" si="26"/>
        <v>86603333</v>
      </c>
    </row>
    <row r="1418" spans="42:44" x14ac:dyDescent="0.25">
      <c r="AP1418" s="11" t="s">
        <v>2791</v>
      </c>
      <c r="AQ1418" s="11" t="s">
        <v>2792</v>
      </c>
      <c r="AR1418">
        <f t="shared" si="26"/>
        <v>421821</v>
      </c>
    </row>
    <row r="1419" spans="42:44" x14ac:dyDescent="0.25">
      <c r="AP1419" s="11" t="s">
        <v>2770</v>
      </c>
      <c r="AQ1419" s="11" t="s">
        <v>2793</v>
      </c>
      <c r="AR1419">
        <f t="shared" si="26"/>
        <v>3379</v>
      </c>
    </row>
    <row r="1420" spans="42:44" x14ac:dyDescent="0.25">
      <c r="AP1420" s="11" t="s">
        <v>2794</v>
      </c>
      <c r="AQ1420" s="11" t="s">
        <v>2795</v>
      </c>
      <c r="AR1420">
        <f t="shared" si="26"/>
        <v>340220</v>
      </c>
    </row>
    <row r="1421" spans="42:44" x14ac:dyDescent="0.25">
      <c r="AP1421" s="11" t="s">
        <v>2796</v>
      </c>
      <c r="AQ1421" s="11" t="s">
        <v>2797</v>
      </c>
      <c r="AR1421">
        <f t="shared" si="26"/>
        <v>700039</v>
      </c>
    </row>
    <row r="1422" spans="42:44" x14ac:dyDescent="0.25">
      <c r="AP1422" s="11" t="s">
        <v>2779</v>
      </c>
      <c r="AQ1422" s="11" t="s">
        <v>2798</v>
      </c>
      <c r="AR1422">
        <f t="shared" si="26"/>
        <v>421373</v>
      </c>
    </row>
    <row r="1423" spans="42:44" x14ac:dyDescent="0.25">
      <c r="AP1423" s="11" t="s">
        <v>2799</v>
      </c>
      <c r="AQ1423" s="11" t="s">
        <v>2800</v>
      </c>
      <c r="AR1423">
        <f t="shared" si="26"/>
        <v>340110</v>
      </c>
    </row>
  </sheetData>
  <mergeCells count="5">
    <mergeCell ref="AB5:AE5"/>
    <mergeCell ref="L5:O5"/>
    <mergeCell ref="R5:Z5"/>
    <mergeCell ref="A5:B5"/>
    <mergeCell ref="AG5:AH5"/>
  </mergeCells>
  <pageMargins left="0.7" right="0.7" top="0.75" bottom="0.75" header="0.3" footer="0.3"/>
  <pageSetup paperSize="9" orientation="portrait" r:id="rId9"/>
  <drawing r:id="rId10"/>
  <extLst>
    <ext xmlns:x14="http://schemas.microsoft.com/office/spreadsheetml/2009/9/main" uri="{A8765BA9-456A-4dab-B4F3-ACF838C121DE}">
      <x14:slicerList>
        <x14:slicer r:id="rId11"/>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2:BK652"/>
  <sheetViews>
    <sheetView topLeftCell="A39" zoomScale="118" zoomScaleNormal="118" workbookViewId="0">
      <selection activeCell="I2" sqref="I2"/>
    </sheetView>
  </sheetViews>
  <sheetFormatPr defaultRowHeight="15" x14ac:dyDescent="0.25"/>
  <cols>
    <col min="1" max="1" width="21.42578125" bestFit="1" customWidth="1"/>
    <col min="2" max="2" width="26.5703125" bestFit="1" customWidth="1"/>
    <col min="3" max="3" width="13" bestFit="1" customWidth="1"/>
    <col min="4" max="13" width="7.85546875" customWidth="1"/>
    <col min="14" max="14" width="11.85546875" bestFit="1" customWidth="1"/>
    <col min="15" max="15" width="6.85546875" bestFit="1" customWidth="1"/>
    <col min="16" max="16" width="5.85546875" customWidth="1"/>
    <col min="19" max="19" width="11.140625" bestFit="1" customWidth="1"/>
    <col min="20" max="20" width="6.85546875" bestFit="1" customWidth="1"/>
    <col min="21" max="21" width="4.42578125" bestFit="1" customWidth="1"/>
    <col min="22" max="23" width="4.140625" bestFit="1" customWidth="1"/>
    <col min="24" max="24" width="3.85546875" bestFit="1" customWidth="1"/>
    <col min="25" max="25" width="3.42578125" bestFit="1" customWidth="1"/>
    <col min="26" max="26" width="4" bestFit="1" customWidth="1"/>
    <col min="27" max="27" width="4.5703125" bestFit="1" customWidth="1"/>
    <col min="28" max="28" width="4.85546875" bestFit="1" customWidth="1"/>
    <col min="29" max="29" width="4.5703125" bestFit="1" customWidth="1"/>
    <col min="30" max="30" width="4" bestFit="1" customWidth="1"/>
    <col min="31" max="31" width="4.140625" bestFit="1" customWidth="1"/>
    <col min="32" max="32" width="9.85546875" bestFit="1" customWidth="1"/>
    <col min="33" max="33" width="6.85546875" bestFit="1" customWidth="1"/>
    <col min="34" max="34" width="15.85546875" bestFit="1" customWidth="1"/>
    <col min="35" max="36" width="4.42578125" bestFit="1" customWidth="1"/>
    <col min="37" max="38" width="10.85546875" bestFit="1" customWidth="1"/>
    <col min="39" max="39" width="48.85546875" bestFit="1" customWidth="1"/>
    <col min="40" max="40" width="4.5703125" bestFit="1" customWidth="1"/>
    <col min="41" max="41" width="4.85546875" bestFit="1" customWidth="1"/>
    <col min="42" max="42" width="4.5703125" bestFit="1" customWidth="1"/>
    <col min="43" max="43" width="4" bestFit="1" customWidth="1"/>
    <col min="44" max="44" width="4.140625" bestFit="1" customWidth="1"/>
    <col min="45" max="45" width="9.85546875" bestFit="1" customWidth="1"/>
    <col min="46" max="46" width="14.140625" bestFit="1" customWidth="1"/>
    <col min="47" max="47" width="15.85546875" bestFit="1" customWidth="1"/>
    <col min="48" max="48" width="21.7109375" bestFit="1" customWidth="1"/>
    <col min="49" max="49" width="4.5703125" bestFit="1" customWidth="1"/>
    <col min="50" max="50" width="10.85546875" bestFit="1" customWidth="1"/>
    <col min="51" max="51" width="15.85546875" bestFit="1" customWidth="1"/>
    <col min="52" max="52" width="8.85546875" customWidth="1"/>
    <col min="53" max="53" width="21.85546875" customWidth="1"/>
    <col min="54" max="54" width="20.5703125" bestFit="1" customWidth="1"/>
    <col min="55" max="56" width="4.140625" bestFit="1" customWidth="1"/>
    <col min="57" max="57" width="4.5703125" bestFit="1" customWidth="1"/>
    <col min="58" max="58" width="4.140625" bestFit="1" customWidth="1"/>
    <col min="59" max="59" width="11.140625" bestFit="1" customWidth="1"/>
    <col min="61" max="61" width="13.85546875" bestFit="1" customWidth="1"/>
    <col min="62" max="62" width="20.5703125" bestFit="1" customWidth="1"/>
    <col min="63" max="63" width="18.140625" customWidth="1"/>
  </cols>
  <sheetData>
    <row r="2" spans="2:63" ht="46.5" x14ac:dyDescent="0.7">
      <c r="I2" s="42" t="s">
        <v>3029</v>
      </c>
      <c r="AX2" t="s">
        <v>2948</v>
      </c>
    </row>
    <row r="3" spans="2:63" ht="46.5" x14ac:dyDescent="0.7">
      <c r="B3" t="s">
        <v>2820</v>
      </c>
      <c r="C3" s="38" t="s">
        <v>2861</v>
      </c>
      <c r="I3" s="70" t="s">
        <v>3030</v>
      </c>
      <c r="J3" s="42"/>
      <c r="L3" s="42" t="s">
        <v>3031</v>
      </c>
      <c r="M3" s="42"/>
      <c r="AH3" s="4" t="s">
        <v>2863</v>
      </c>
      <c r="AI3" s="4" t="s">
        <v>29</v>
      </c>
      <c r="AT3" s="4" t="s">
        <v>2864</v>
      </c>
      <c r="AU3" s="112" t="s">
        <v>2863</v>
      </c>
      <c r="AV3" s="112" t="s">
        <v>2803</v>
      </c>
      <c r="AX3" s="4" t="s">
        <v>2880</v>
      </c>
      <c r="AY3" t="s">
        <v>2863</v>
      </c>
      <c r="BB3" s="4" t="s">
        <v>2822</v>
      </c>
      <c r="BC3" s="4" t="s">
        <v>2825</v>
      </c>
      <c r="BI3" s="4" t="s">
        <v>3390</v>
      </c>
      <c r="BJ3" t="s">
        <v>2822</v>
      </c>
    </row>
    <row r="4" spans="2:63" x14ac:dyDescent="0.25">
      <c r="AH4" s="4" t="s">
        <v>2864</v>
      </c>
      <c r="AI4" s="112" t="s">
        <v>3051</v>
      </c>
      <c r="AJ4" s="112" t="s">
        <v>3102</v>
      </c>
      <c r="AK4" s="112" t="s">
        <v>3833</v>
      </c>
      <c r="AM4" s="2" t="s">
        <v>95</v>
      </c>
      <c r="AT4" s="1" t="s">
        <v>3051</v>
      </c>
      <c r="AU4" s="48">
        <v>127</v>
      </c>
      <c r="AV4" s="48">
        <v>100</v>
      </c>
      <c r="AX4" s="1" t="s">
        <v>2869</v>
      </c>
      <c r="AY4" s="48">
        <v>10</v>
      </c>
      <c r="BB4" s="4" t="s">
        <v>94</v>
      </c>
      <c r="BC4" t="s">
        <v>2810</v>
      </c>
      <c r="BD4" t="s">
        <v>2809</v>
      </c>
      <c r="BE4" t="s">
        <v>2807</v>
      </c>
      <c r="BF4" t="s">
        <v>2806</v>
      </c>
      <c r="BG4" t="s">
        <v>2808</v>
      </c>
      <c r="BH4" t="s">
        <v>28</v>
      </c>
      <c r="BI4" s="1" t="s">
        <v>6</v>
      </c>
      <c r="BJ4" s="48">
        <v>51</v>
      </c>
    </row>
    <row r="5" spans="2:63" x14ac:dyDescent="0.25">
      <c r="B5" s="2" t="s">
        <v>94</v>
      </c>
      <c r="C5" s="2" t="s">
        <v>2806</v>
      </c>
      <c r="D5" s="2" t="s">
        <v>2807</v>
      </c>
      <c r="E5" s="2" t="s">
        <v>2808</v>
      </c>
      <c r="F5" s="2" t="s">
        <v>2809</v>
      </c>
      <c r="G5" s="2" t="s">
        <v>2810</v>
      </c>
      <c r="H5" s="2" t="s">
        <v>2811</v>
      </c>
      <c r="I5" s="2" t="s">
        <v>2812</v>
      </c>
      <c r="J5" s="2" t="s">
        <v>2813</v>
      </c>
      <c r="K5" s="2" t="s">
        <v>2814</v>
      </c>
      <c r="L5" s="2" t="s">
        <v>2815</v>
      </c>
      <c r="M5" s="2" t="s">
        <v>2816</v>
      </c>
      <c r="N5" s="2" t="s">
        <v>2817</v>
      </c>
      <c r="AH5" s="1" t="s">
        <v>1394</v>
      </c>
      <c r="AI5" s="48">
        <v>13</v>
      </c>
      <c r="AJ5" s="48">
        <v>15</v>
      </c>
      <c r="AK5" s="48">
        <v>28</v>
      </c>
      <c r="AM5" t="str">
        <f t="array" ref="AM5">IF(AH5="","",INDEX(Customers,MATCH(AH5,Customer2,0),2))</f>
        <v>Vikan (UK) Limited</v>
      </c>
      <c r="AT5" s="1" t="s">
        <v>3102</v>
      </c>
      <c r="AU5" s="48">
        <v>160</v>
      </c>
      <c r="AV5" s="48">
        <v>138</v>
      </c>
      <c r="AX5" s="1" t="s">
        <v>3248</v>
      </c>
      <c r="AY5" s="48">
        <v>10</v>
      </c>
      <c r="BB5" s="1" t="s">
        <v>1386</v>
      </c>
      <c r="BC5">
        <v>5</v>
      </c>
      <c r="BD5">
        <v>5</v>
      </c>
      <c r="BE5">
        <v>8</v>
      </c>
      <c r="BF5">
        <v>7</v>
      </c>
      <c r="BG5">
        <v>7</v>
      </c>
      <c r="BH5">
        <v>32</v>
      </c>
      <c r="BI5" s="3" t="s">
        <v>2898</v>
      </c>
      <c r="BJ5" s="48">
        <v>2</v>
      </c>
      <c r="BK5" t="e">
        <f>VLOOKUP(BB5,'Cases'!$AH$7:$AI$36,2,FALSE)</f>
        <v>#N/A</v>
      </c>
    </row>
    <row r="6" spans="2:63" x14ac:dyDescent="0.25">
      <c r="B6" s="1" t="s">
        <v>2818</v>
      </c>
      <c r="C6">
        <v>1862</v>
      </c>
      <c r="D6">
        <v>1948</v>
      </c>
      <c r="E6">
        <v>1970</v>
      </c>
      <c r="F6">
        <v>2083</v>
      </c>
      <c r="G6">
        <v>1788</v>
      </c>
      <c r="H6">
        <v>2025</v>
      </c>
      <c r="I6">
        <v>1576</v>
      </c>
      <c r="J6">
        <v>1729</v>
      </c>
      <c r="K6">
        <v>2048</v>
      </c>
      <c r="L6">
        <v>1885</v>
      </c>
      <c r="M6">
        <v>2000</v>
      </c>
      <c r="N6">
        <v>1495</v>
      </c>
      <c r="AH6" s="1" t="s">
        <v>3538</v>
      </c>
      <c r="AI6" s="48">
        <v>12</v>
      </c>
      <c r="AJ6" s="48">
        <v>11</v>
      </c>
      <c r="AK6" s="48">
        <v>23</v>
      </c>
      <c r="AM6" t="e">
        <f t="array" ref="AM6">IF(AH6="","",INDEX(Customers,MATCH(AH6,Customer2,0),2))</f>
        <v>#N/A</v>
      </c>
      <c r="AT6" s="1" t="s">
        <v>3833</v>
      </c>
      <c r="AU6" s="48">
        <v>287</v>
      </c>
      <c r="AV6" s="48">
        <v>220</v>
      </c>
      <c r="AX6" s="1" t="s">
        <v>2902</v>
      </c>
      <c r="AY6" s="48">
        <v>9</v>
      </c>
      <c r="BB6" s="1" t="s">
        <v>20</v>
      </c>
      <c r="BC6">
        <v>3</v>
      </c>
      <c r="BD6">
        <v>4</v>
      </c>
      <c r="BE6">
        <v>8</v>
      </c>
      <c r="BF6">
        <v>3</v>
      </c>
      <c r="BG6">
        <v>3</v>
      </c>
      <c r="BH6">
        <v>21</v>
      </c>
      <c r="BI6" s="3" t="s">
        <v>3259</v>
      </c>
      <c r="BJ6" s="48">
        <v>1</v>
      </c>
      <c r="BK6" t="e">
        <f>VLOOKUP(BB6,'Cases'!$AH$7:$AI$36,2,FALSE)</f>
        <v>#N/A</v>
      </c>
    </row>
    <row r="7" spans="2:63" x14ac:dyDescent="0.25">
      <c r="B7" s="1" t="s">
        <v>2819</v>
      </c>
      <c r="C7">
        <v>2228</v>
      </c>
      <c r="D7">
        <v>1902</v>
      </c>
      <c r="E7">
        <v>2251</v>
      </c>
      <c r="F7">
        <v>1697</v>
      </c>
      <c r="G7">
        <v>1910</v>
      </c>
      <c r="H7">
        <v>1954</v>
      </c>
      <c r="I7">
        <v>1618</v>
      </c>
      <c r="J7">
        <v>1937</v>
      </c>
      <c r="K7">
        <v>2069</v>
      </c>
      <c r="L7">
        <v>2103</v>
      </c>
      <c r="M7">
        <v>2093</v>
      </c>
      <c r="N7">
        <v>1396</v>
      </c>
      <c r="O7">
        <f>SUM(C7:N7)</f>
        <v>23158</v>
      </c>
      <c r="AH7" s="1" t="s">
        <v>1418</v>
      </c>
      <c r="AI7" s="48">
        <v>4</v>
      </c>
      <c r="AJ7" s="48">
        <v>10</v>
      </c>
      <c r="AK7" s="48">
        <v>14</v>
      </c>
      <c r="AM7" t="str">
        <f t="array" ref="AM7">IF(AH7="","",INDEX(Customers,MATCH(AH7,Customer2,0),2))</f>
        <v>Abena A/S</v>
      </c>
      <c r="AX7" s="1" t="s">
        <v>2862</v>
      </c>
      <c r="AY7" s="48">
        <v>9</v>
      </c>
      <c r="BB7" s="1" t="s">
        <v>1387</v>
      </c>
      <c r="BC7">
        <v>2</v>
      </c>
      <c r="BD7">
        <v>3</v>
      </c>
      <c r="BE7">
        <v>11</v>
      </c>
      <c r="BG7">
        <v>4</v>
      </c>
      <c r="BH7">
        <v>20</v>
      </c>
      <c r="BI7" s="3" t="s">
        <v>3297</v>
      </c>
      <c r="BJ7" s="48">
        <v>1</v>
      </c>
      <c r="BK7" t="e">
        <f>VLOOKUP(BB7,'Cases'!$AH$7:$AI$36,2,FALSE)</f>
        <v>#N/A</v>
      </c>
    </row>
    <row r="8" spans="2:63" x14ac:dyDescent="0.25">
      <c r="B8" s="1" t="s">
        <v>2801</v>
      </c>
      <c r="C8">
        <v>2203</v>
      </c>
      <c r="D8">
        <v>2028</v>
      </c>
      <c r="E8">
        <v>2081</v>
      </c>
      <c r="F8">
        <v>2165</v>
      </c>
      <c r="G8">
        <v>2192</v>
      </c>
      <c r="H8">
        <v>2155</v>
      </c>
      <c r="I8">
        <v>1892</v>
      </c>
      <c r="J8">
        <v>2082</v>
      </c>
      <c r="K8">
        <v>2074</v>
      </c>
      <c r="L8">
        <v>2334</v>
      </c>
      <c r="M8">
        <v>2101</v>
      </c>
      <c r="N8">
        <v>1034</v>
      </c>
      <c r="O8">
        <f>SUM(C8:N8)</f>
        <v>24341</v>
      </c>
      <c r="AH8" s="1" t="s">
        <v>1528</v>
      </c>
      <c r="AI8" s="48">
        <v>3</v>
      </c>
      <c r="AJ8" s="48">
        <v>8</v>
      </c>
      <c r="AK8" s="48">
        <v>11</v>
      </c>
      <c r="AM8" t="str">
        <f t="array" ref="AM8">IF(AH8="","",INDEX(Customers,MATCH(AH8,Customer2,0),2))</f>
        <v>Igefa Zentrallogistik</v>
      </c>
      <c r="AX8" s="1" t="s">
        <v>2899</v>
      </c>
      <c r="AY8" s="48">
        <v>9</v>
      </c>
      <c r="BB8" s="1" t="s">
        <v>6</v>
      </c>
      <c r="BC8">
        <v>3</v>
      </c>
      <c r="BD8">
        <v>2</v>
      </c>
      <c r="BE8">
        <v>4</v>
      </c>
      <c r="BF8">
        <v>9</v>
      </c>
      <c r="BG8">
        <v>2</v>
      </c>
      <c r="BH8">
        <v>20</v>
      </c>
      <c r="BI8" s="3" t="s">
        <v>3319</v>
      </c>
      <c r="BJ8" s="48">
        <v>1</v>
      </c>
      <c r="BK8" t="e">
        <f>VLOOKUP(BB8,'Cases'!$AH$7:$AI$36,2,FALSE)</f>
        <v>#N/A</v>
      </c>
    </row>
    <row r="9" spans="2:63" x14ac:dyDescent="0.25">
      <c r="B9" s="1" t="s">
        <v>3019</v>
      </c>
      <c r="C9">
        <v>2203</v>
      </c>
      <c r="D9">
        <v>2028</v>
      </c>
      <c r="E9">
        <v>2081</v>
      </c>
      <c r="F9">
        <v>2165</v>
      </c>
      <c r="G9">
        <v>2192</v>
      </c>
      <c r="H9">
        <v>2155</v>
      </c>
      <c r="I9">
        <v>1892</v>
      </c>
      <c r="J9">
        <v>2082</v>
      </c>
      <c r="K9">
        <v>2074</v>
      </c>
      <c r="L9">
        <v>2334</v>
      </c>
      <c r="M9">
        <v>2101</v>
      </c>
      <c r="N9">
        <v>1034</v>
      </c>
      <c r="AH9" s="1" t="s">
        <v>2658</v>
      </c>
      <c r="AI9" s="48">
        <v>6</v>
      </c>
      <c r="AJ9" s="48">
        <v>3</v>
      </c>
      <c r="AK9" s="48">
        <v>9</v>
      </c>
      <c r="AM9" t="str">
        <f t="array" ref="AM9">IF(AH9="","",INDEX(Customers,MATCH(AH9,Customer2,0),2))</f>
        <v>DIA SAL OFFSHORE</v>
      </c>
      <c r="AX9" s="1" t="s">
        <v>2951</v>
      </c>
      <c r="AY9" s="48">
        <v>9</v>
      </c>
      <c r="BB9" s="1" t="s">
        <v>4</v>
      </c>
      <c r="BC9">
        <v>3</v>
      </c>
      <c r="BD9">
        <v>1</v>
      </c>
      <c r="BE9">
        <v>6</v>
      </c>
      <c r="BF9">
        <v>4</v>
      </c>
      <c r="BG9">
        <v>2</v>
      </c>
      <c r="BH9">
        <v>16</v>
      </c>
      <c r="BI9" s="3" t="s">
        <v>2866</v>
      </c>
      <c r="BJ9" s="48">
        <v>2</v>
      </c>
      <c r="BK9" t="str">
        <f>VLOOKUP(BB9,'Cases'!$AH$7:$AI$36,2,FALSE)</f>
        <v>Anni Juul Jensen</v>
      </c>
    </row>
    <row r="10" spans="2:63" x14ac:dyDescent="0.25">
      <c r="B10" s="1" t="s">
        <v>3020</v>
      </c>
      <c r="C10">
        <v>2203</v>
      </c>
      <c r="D10">
        <v>2028</v>
      </c>
      <c r="E10">
        <v>2081</v>
      </c>
      <c r="F10">
        <v>2165</v>
      </c>
      <c r="G10">
        <v>2192</v>
      </c>
      <c r="H10">
        <v>2155</v>
      </c>
      <c r="I10">
        <v>1892</v>
      </c>
      <c r="J10">
        <v>2082</v>
      </c>
      <c r="K10">
        <v>2074</v>
      </c>
      <c r="L10">
        <v>2334</v>
      </c>
      <c r="M10">
        <v>2101</v>
      </c>
      <c r="N10">
        <v>1034</v>
      </c>
      <c r="AH10" s="1" t="s">
        <v>1456</v>
      </c>
      <c r="AI10" s="48">
        <v>7</v>
      </c>
      <c r="AJ10" s="48">
        <v>1</v>
      </c>
      <c r="AK10" s="48">
        <v>8</v>
      </c>
      <c r="AM10" t="str">
        <f t="array" ref="AM10">IF(AH10="","",INDEX(Customers,MATCH(AH10,Customer2,0),2))</f>
        <v>Trescon B.V.</v>
      </c>
      <c r="AX10" s="1" t="s">
        <v>3074</v>
      </c>
      <c r="AY10" s="48">
        <v>7</v>
      </c>
      <c r="BB10" s="1" t="s">
        <v>16</v>
      </c>
      <c r="BC10">
        <v>2</v>
      </c>
      <c r="BD10">
        <v>4</v>
      </c>
      <c r="BE10">
        <v>1</v>
      </c>
      <c r="BF10">
        <v>3</v>
      </c>
      <c r="BG10">
        <v>6</v>
      </c>
      <c r="BH10">
        <v>16</v>
      </c>
      <c r="BI10" s="3" t="s">
        <v>2868</v>
      </c>
      <c r="BJ10" s="48">
        <v>2</v>
      </c>
      <c r="BK10" t="str">
        <f>VLOOKUP(BB10,'Cases'!$AH$7:$AI$36,2,FALSE)</f>
        <v>Jette Villadsen</v>
      </c>
    </row>
    <row r="11" spans="2:63" x14ac:dyDescent="0.25">
      <c r="B11" s="1" t="s">
        <v>3021</v>
      </c>
      <c r="AH11" s="1" t="s">
        <v>1488</v>
      </c>
      <c r="AI11" s="48">
        <v>2</v>
      </c>
      <c r="AJ11" s="48">
        <v>5</v>
      </c>
      <c r="AK11" s="48">
        <v>7</v>
      </c>
      <c r="AM11" t="str">
        <f t="array" ref="AM11">IF(AH11="","",INDEX(Customers,MATCH(AH11,Customer2,0),2))</f>
        <v>Pescatech</v>
      </c>
      <c r="AX11" s="1" t="s">
        <v>3184</v>
      </c>
      <c r="AY11" s="48">
        <v>7</v>
      </c>
      <c r="BB11" s="1" t="s">
        <v>23</v>
      </c>
      <c r="BC11">
        <v>2</v>
      </c>
      <c r="BD11">
        <v>2</v>
      </c>
      <c r="BE11">
        <v>1</v>
      </c>
      <c r="BG11">
        <v>10</v>
      </c>
      <c r="BH11">
        <v>15</v>
      </c>
      <c r="BI11" s="3" t="s">
        <v>2899</v>
      </c>
      <c r="BJ11" s="48">
        <v>1</v>
      </c>
      <c r="BK11" t="e">
        <f>VLOOKUP(BB11,'Cases'!$AH$7:$AI$36,2,FALSE)</f>
        <v>#N/A</v>
      </c>
    </row>
    <row r="12" spans="2:63" x14ac:dyDescent="0.25">
      <c r="B12" s="1" t="s">
        <v>3022</v>
      </c>
      <c r="AH12" s="1" t="s">
        <v>1543</v>
      </c>
      <c r="AI12" s="48">
        <v>1</v>
      </c>
      <c r="AJ12" s="48">
        <v>6</v>
      </c>
      <c r="AK12" s="48">
        <v>7</v>
      </c>
      <c r="AM12" t="str">
        <f t="shared" ref="AM12:AM75" si="0">IF(AH12="","",INDEX(Customers,MATCH(AH12,Customer2,0),2))</f>
        <v>Kyowa Clean  Co. Lt</v>
      </c>
      <c r="AX12" s="1" t="s">
        <v>2945</v>
      </c>
      <c r="AY12" s="48">
        <v>7</v>
      </c>
      <c r="BB12" s="1" t="s">
        <v>11</v>
      </c>
      <c r="BD12">
        <v>3</v>
      </c>
      <c r="BE12">
        <v>4</v>
      </c>
      <c r="BF12">
        <v>5</v>
      </c>
      <c r="BG12">
        <v>2</v>
      </c>
      <c r="BH12">
        <v>14</v>
      </c>
      <c r="BI12" s="3" t="s">
        <v>2900</v>
      </c>
      <c r="BJ12" s="48">
        <v>1</v>
      </c>
      <c r="BK12" t="e">
        <f>VLOOKUP(BB12,'Cases'!$AH$7:$AI$36,2,FALSE)</f>
        <v>#N/A</v>
      </c>
    </row>
    <row r="13" spans="2:63" x14ac:dyDescent="0.25">
      <c r="B13" s="1" t="s">
        <v>3023</v>
      </c>
      <c r="AH13" s="1" t="s">
        <v>1470</v>
      </c>
      <c r="AI13" s="48">
        <v>2</v>
      </c>
      <c r="AJ13" s="48">
        <v>4</v>
      </c>
      <c r="AK13" s="48">
        <v>6</v>
      </c>
      <c r="AM13" t="str">
        <f t="shared" si="0"/>
        <v>Lemvigh-Müller A/S</v>
      </c>
      <c r="AX13" s="1" t="s">
        <v>3137</v>
      </c>
      <c r="AY13" s="48">
        <v>6</v>
      </c>
      <c r="BB13" s="1" t="s">
        <v>17</v>
      </c>
      <c r="BC13">
        <v>1</v>
      </c>
      <c r="BD13">
        <v>1</v>
      </c>
      <c r="BE13">
        <v>6</v>
      </c>
      <c r="BF13">
        <v>1</v>
      </c>
      <c r="BH13">
        <v>9</v>
      </c>
      <c r="BI13" s="3" t="s">
        <v>3054</v>
      </c>
      <c r="BJ13" s="48">
        <v>1</v>
      </c>
      <c r="BK13" t="str">
        <f>VLOOKUP(BB13,'Cases'!$AH$7:$AI$36,2,FALSE)</f>
        <v>Karin Jensen</v>
      </c>
    </row>
    <row r="14" spans="2:63" x14ac:dyDescent="0.25">
      <c r="AH14" s="1" t="s">
        <v>1447</v>
      </c>
      <c r="AI14" s="48"/>
      <c r="AJ14" s="48">
        <v>5</v>
      </c>
      <c r="AK14" s="48">
        <v>5</v>
      </c>
      <c r="AM14" t="str">
        <f t="shared" si="0"/>
        <v>Skala Prosessteknikk AS</v>
      </c>
      <c r="AX14" s="1" t="s">
        <v>2844</v>
      </c>
      <c r="AY14" s="48">
        <v>6</v>
      </c>
      <c r="BB14" s="1" t="s">
        <v>9</v>
      </c>
      <c r="BE14">
        <v>2</v>
      </c>
      <c r="BF14">
        <v>6</v>
      </c>
      <c r="BH14">
        <v>8</v>
      </c>
      <c r="BI14" s="3" t="s">
        <v>2961</v>
      </c>
      <c r="BJ14" s="48">
        <v>1</v>
      </c>
      <c r="BK14" t="e">
        <f>VLOOKUP(BB14,'Cases'!$AH$7:$AI$36,2,FALSE)</f>
        <v>#N/A</v>
      </c>
    </row>
    <row r="15" spans="2:63" x14ac:dyDescent="0.25">
      <c r="AH15" s="1" t="s">
        <v>1436</v>
      </c>
      <c r="AI15" s="48">
        <v>1</v>
      </c>
      <c r="AJ15" s="48">
        <v>4</v>
      </c>
      <c r="AK15" s="48">
        <v>5</v>
      </c>
      <c r="AM15" t="str">
        <f t="shared" si="0"/>
        <v>Bunzl Distribution Danmark A/S</v>
      </c>
      <c r="AX15" s="1" t="s">
        <v>3151</v>
      </c>
      <c r="AY15" s="48">
        <v>6</v>
      </c>
      <c r="BB15" s="1" t="s">
        <v>15</v>
      </c>
      <c r="BC15">
        <v>2</v>
      </c>
      <c r="BE15">
        <v>1</v>
      </c>
      <c r="BF15">
        <v>1</v>
      </c>
      <c r="BG15">
        <v>3</v>
      </c>
      <c r="BH15">
        <v>7</v>
      </c>
      <c r="BI15" s="3" t="s">
        <v>2998</v>
      </c>
      <c r="BJ15" s="48">
        <v>1</v>
      </c>
      <c r="BK15" t="str">
        <f>VLOOKUP(BB15,'Cases'!$AH$7:$AI$36,2,FALSE)</f>
        <v>John Pedersen</v>
      </c>
    </row>
    <row r="16" spans="2:63" x14ac:dyDescent="0.25">
      <c r="AH16" s="1" t="s">
        <v>2751</v>
      </c>
      <c r="AI16" s="48">
        <v>4</v>
      </c>
      <c r="AJ16" s="48"/>
      <c r="AK16" s="48">
        <v>4</v>
      </c>
      <c r="AM16" t="str">
        <f t="shared" si="0"/>
        <v>Arco Ltd (NDC) Direct DK</v>
      </c>
      <c r="AX16" s="1" t="s">
        <v>2924</v>
      </c>
      <c r="AY16" s="48">
        <v>6</v>
      </c>
      <c r="BB16" s="1" t="s">
        <v>21</v>
      </c>
      <c r="BC16">
        <v>1</v>
      </c>
      <c r="BD16">
        <v>1</v>
      </c>
      <c r="BF16">
        <v>5</v>
      </c>
      <c r="BH16">
        <v>7</v>
      </c>
      <c r="BI16" s="3" t="s">
        <v>2955</v>
      </c>
      <c r="BJ16" s="48">
        <v>1</v>
      </c>
      <c r="BK16" t="str">
        <f>VLOOKUP(BB16,'Cases'!$AH$7:$AI$36,2,FALSE)</f>
        <v>Martin Høgeh Vejle</v>
      </c>
    </row>
    <row r="17" spans="1:63" x14ac:dyDescent="0.25">
      <c r="B17" s="1" t="s">
        <v>2821</v>
      </c>
      <c r="C17" s="38" t="s">
        <v>2860</v>
      </c>
      <c r="AH17" s="1" t="s">
        <v>1451</v>
      </c>
      <c r="AI17" s="48">
        <v>2</v>
      </c>
      <c r="AJ17" s="48">
        <v>2</v>
      </c>
      <c r="AK17" s="48">
        <v>4</v>
      </c>
      <c r="AM17" t="str">
        <f t="shared" si="0"/>
        <v>hygi.de GmbH &amp; Co. KG</v>
      </c>
      <c r="AX17" s="1" t="s">
        <v>3321</v>
      </c>
      <c r="AY17" s="48">
        <v>5</v>
      </c>
      <c r="BB17" s="1" t="s">
        <v>24</v>
      </c>
      <c r="BC17">
        <v>1</v>
      </c>
      <c r="BD17">
        <v>5</v>
      </c>
      <c r="BH17">
        <v>6</v>
      </c>
      <c r="BI17" s="3" t="s">
        <v>3415</v>
      </c>
      <c r="BJ17" s="48">
        <v>1</v>
      </c>
      <c r="BK17" t="str">
        <f>VLOOKUP(BB17,'Cases'!$AH$7:$AI$36,2,FALSE)</f>
        <v>Sanna Erika Pedersen</v>
      </c>
    </row>
    <row r="18" spans="1:63" x14ac:dyDescent="0.25">
      <c r="B18" s="4" t="s">
        <v>2822</v>
      </c>
      <c r="C18" s="4" t="s">
        <v>2825</v>
      </c>
      <c r="AH18" s="1" t="s">
        <v>1564</v>
      </c>
      <c r="AI18" s="48">
        <v>2</v>
      </c>
      <c r="AJ18" s="48">
        <v>2</v>
      </c>
      <c r="AK18" s="48">
        <v>4</v>
      </c>
      <c r="AM18" t="str">
        <f t="shared" si="0"/>
        <v>PAREDES ASD Genas-RDV</v>
      </c>
      <c r="AX18" s="1" t="s">
        <v>3376</v>
      </c>
      <c r="AY18" s="48">
        <v>5</v>
      </c>
      <c r="BB18" s="1" t="s">
        <v>19</v>
      </c>
      <c r="BC18">
        <v>1</v>
      </c>
      <c r="BD18">
        <v>1</v>
      </c>
      <c r="BE18">
        <v>1</v>
      </c>
      <c r="BF18">
        <v>1</v>
      </c>
      <c r="BG18">
        <v>1</v>
      </c>
      <c r="BH18">
        <v>5</v>
      </c>
      <c r="BI18" s="3" t="s">
        <v>3071</v>
      </c>
      <c r="BJ18" s="48">
        <v>1</v>
      </c>
      <c r="BK18" t="e">
        <f>VLOOKUP(BB18,'Cases'!$AH$7:$AI$36,2,FALSE)</f>
        <v>#N/A</v>
      </c>
    </row>
    <row r="19" spans="1:63" x14ac:dyDescent="0.25">
      <c r="A19" s="43" t="s">
        <v>3032</v>
      </c>
      <c r="B19" s="4" t="s">
        <v>3390</v>
      </c>
      <c r="C19" s="112" t="s">
        <v>3038</v>
      </c>
      <c r="D19" s="112" t="s">
        <v>3037</v>
      </c>
      <c r="E19" s="112" t="s">
        <v>3042</v>
      </c>
      <c r="F19" s="112" t="s">
        <v>3034</v>
      </c>
      <c r="G19" s="112" t="s">
        <v>3041</v>
      </c>
      <c r="H19" s="112" t="s">
        <v>3040</v>
      </c>
      <c r="I19" s="112" t="s">
        <v>3039</v>
      </c>
      <c r="J19" s="112" t="s">
        <v>3035</v>
      </c>
      <c r="K19" s="112" t="s">
        <v>3045</v>
      </c>
      <c r="L19" s="112" t="s">
        <v>3044</v>
      </c>
      <c r="M19" s="112" t="s">
        <v>3043</v>
      </c>
      <c r="N19" s="112" t="s">
        <v>3036</v>
      </c>
      <c r="O19" s="112" t="s">
        <v>3389</v>
      </c>
      <c r="P19" s="112" t="s">
        <v>149</v>
      </c>
      <c r="Q19" s="112" t="s">
        <v>3411</v>
      </c>
      <c r="R19" s="112" t="s">
        <v>3401</v>
      </c>
      <c r="S19" s="112" t="s">
        <v>3737</v>
      </c>
      <c r="AH19" s="1" t="s">
        <v>1787</v>
      </c>
      <c r="AI19" s="48">
        <v>4</v>
      </c>
      <c r="AJ19" s="48"/>
      <c r="AK19" s="48">
        <v>4</v>
      </c>
      <c r="AM19" t="str">
        <f t="shared" si="0"/>
        <v>AGIS Industrie Service</v>
      </c>
      <c r="AX19" s="1" t="s">
        <v>3165</v>
      </c>
      <c r="AY19" s="48">
        <v>5</v>
      </c>
      <c r="BB19" s="1" t="s">
        <v>12</v>
      </c>
      <c r="BC19">
        <v>2</v>
      </c>
      <c r="BF19">
        <v>2</v>
      </c>
      <c r="BH19">
        <v>4</v>
      </c>
      <c r="BI19" s="3" t="s">
        <v>2901</v>
      </c>
      <c r="BJ19" s="48">
        <v>1</v>
      </c>
      <c r="BK19" t="e">
        <f>VLOOKUP(BB19,'Cases'!$AH$7:$AI$36,2,FALSE)</f>
        <v>#N/A</v>
      </c>
    </row>
    <row r="20" spans="1:63" x14ac:dyDescent="0.25">
      <c r="B20" s="1" t="s">
        <v>3389</v>
      </c>
      <c r="C20" s="48"/>
      <c r="D20" s="48"/>
      <c r="E20" s="48"/>
      <c r="F20" s="48"/>
      <c r="G20" s="48">
        <v>3</v>
      </c>
      <c r="H20" s="48"/>
      <c r="I20" s="48"/>
      <c r="J20" s="48"/>
      <c r="K20" s="48"/>
      <c r="L20" s="48"/>
      <c r="M20" s="48"/>
      <c r="N20" s="48"/>
      <c r="O20" s="48">
        <v>2</v>
      </c>
      <c r="P20" s="48">
        <v>7</v>
      </c>
      <c r="Q20" s="48">
        <v>1</v>
      </c>
      <c r="R20" s="48">
        <v>1</v>
      </c>
      <c r="S20" s="48">
        <v>1</v>
      </c>
      <c r="AH20" s="1" t="s">
        <v>1476</v>
      </c>
      <c r="AI20" s="48">
        <v>4</v>
      </c>
      <c r="AJ20" s="48"/>
      <c r="AK20" s="48">
        <v>4</v>
      </c>
      <c r="AM20" t="str">
        <f t="shared" si="0"/>
        <v>Supplies Direct Sthlm Västberga AB</v>
      </c>
      <c r="AX20" s="1" t="s">
        <v>2980</v>
      </c>
      <c r="AY20" s="48">
        <v>5</v>
      </c>
      <c r="BB20" s="1" t="s">
        <v>18</v>
      </c>
      <c r="BC20">
        <v>1</v>
      </c>
      <c r="BE20">
        <v>2</v>
      </c>
      <c r="BH20">
        <v>3</v>
      </c>
      <c r="BI20" s="3" t="s">
        <v>2839</v>
      </c>
      <c r="BJ20" s="48">
        <v>1</v>
      </c>
      <c r="BK20" t="str">
        <f>VLOOKUP(BB20,'Cases'!$AH$7:$AI$36,2,FALSE)</f>
        <v>Knud  Farley</v>
      </c>
    </row>
    <row r="21" spans="1:63" x14ac:dyDescent="0.25">
      <c r="B21" s="1">
        <v>1900</v>
      </c>
      <c r="C21" s="48">
        <v>8</v>
      </c>
      <c r="D21" s="48"/>
      <c r="E21" s="48"/>
      <c r="F21" s="48"/>
      <c r="G21" s="48"/>
      <c r="H21" s="48"/>
      <c r="I21" s="48"/>
      <c r="J21" s="48"/>
      <c r="K21" s="48"/>
      <c r="L21" s="48"/>
      <c r="M21" s="48"/>
      <c r="N21" s="48"/>
      <c r="O21" s="48"/>
      <c r="P21" s="48"/>
      <c r="Q21" s="48"/>
      <c r="R21" s="48"/>
      <c r="S21" s="48"/>
      <c r="AH21" s="1" t="s">
        <v>149</v>
      </c>
      <c r="AI21" s="48">
        <v>4</v>
      </c>
      <c r="AJ21" s="48"/>
      <c r="AK21" s="48">
        <v>4</v>
      </c>
      <c r="AM21" t="e">
        <f t="shared" si="0"/>
        <v>#N/A</v>
      </c>
      <c r="AX21" s="1" t="s">
        <v>3255</v>
      </c>
      <c r="AY21" s="48">
        <v>5</v>
      </c>
      <c r="BB21" s="1" t="s">
        <v>1393</v>
      </c>
      <c r="BE21">
        <v>1</v>
      </c>
      <c r="BG21">
        <v>2</v>
      </c>
      <c r="BH21">
        <v>3</v>
      </c>
      <c r="BI21" s="3" t="s">
        <v>2833</v>
      </c>
      <c r="BJ21" s="48">
        <v>2</v>
      </c>
      <c r="BK21" t="e">
        <f>VLOOKUP(BB21,'Cases'!$AH$7:$AI$36,2,FALSE)</f>
        <v>#N/A</v>
      </c>
    </row>
    <row r="22" spans="1:63" x14ac:dyDescent="0.25">
      <c r="B22" s="1">
        <v>2019</v>
      </c>
      <c r="C22" s="48"/>
      <c r="D22" s="48"/>
      <c r="E22" s="48"/>
      <c r="F22" s="48"/>
      <c r="G22" s="48"/>
      <c r="H22" s="48"/>
      <c r="I22" s="48">
        <v>1</v>
      </c>
      <c r="J22" s="48"/>
      <c r="K22" s="48"/>
      <c r="L22" s="48"/>
      <c r="M22" s="48">
        <v>3</v>
      </c>
      <c r="N22" s="48">
        <v>13</v>
      </c>
      <c r="O22" s="48"/>
      <c r="P22" s="48"/>
      <c r="Q22" s="48"/>
      <c r="R22" s="48"/>
      <c r="S22" s="48"/>
      <c r="AH22" s="1" t="s">
        <v>1645</v>
      </c>
      <c r="AI22" s="48">
        <v>2</v>
      </c>
      <c r="AJ22" s="48">
        <v>1</v>
      </c>
      <c r="AK22" s="48">
        <v>3</v>
      </c>
      <c r="AM22" t="str">
        <f t="shared" si="0"/>
        <v>Ets. Pollet S.A.</v>
      </c>
      <c r="AX22" s="1" t="s">
        <v>2974</v>
      </c>
      <c r="AY22" s="48">
        <v>4</v>
      </c>
      <c r="BB22" s="1" t="s">
        <v>7</v>
      </c>
      <c r="BC22">
        <v>1</v>
      </c>
      <c r="BG22">
        <v>1</v>
      </c>
      <c r="BH22">
        <v>2</v>
      </c>
      <c r="BI22" s="3" t="s">
        <v>3069</v>
      </c>
      <c r="BJ22" s="48">
        <v>1</v>
      </c>
      <c r="BK22" t="str">
        <f>VLOOKUP(BB22,'Cases'!$AH$7:$AI$36,2,FALSE)</f>
        <v>das</v>
      </c>
    </row>
    <row r="23" spans="1:63" x14ac:dyDescent="0.25">
      <c r="B23" s="1">
        <v>2020</v>
      </c>
      <c r="C23" s="48">
        <v>80</v>
      </c>
      <c r="D23" s="48">
        <v>87</v>
      </c>
      <c r="E23" s="48">
        <v>96</v>
      </c>
      <c r="F23" s="48">
        <v>66</v>
      </c>
      <c r="G23" s="48">
        <v>52</v>
      </c>
      <c r="H23" s="48">
        <v>65</v>
      </c>
      <c r="I23" s="48">
        <v>80</v>
      </c>
      <c r="J23" s="48">
        <v>90</v>
      </c>
      <c r="K23" s="48">
        <v>63</v>
      </c>
      <c r="L23" s="48">
        <v>66</v>
      </c>
      <c r="M23" s="48">
        <v>91</v>
      </c>
      <c r="N23" s="48">
        <v>52</v>
      </c>
      <c r="O23" s="48"/>
      <c r="P23" s="48"/>
      <c r="Q23" s="48"/>
      <c r="R23" s="48"/>
      <c r="S23" s="48"/>
      <c r="AH23" s="1" t="s">
        <v>1605</v>
      </c>
      <c r="AI23" s="48">
        <v>2</v>
      </c>
      <c r="AJ23" s="48">
        <v>1</v>
      </c>
      <c r="AK23" s="48">
        <v>3</v>
      </c>
      <c r="AM23" t="str">
        <f t="shared" si="0"/>
        <v>Erma Est</v>
      </c>
      <c r="AX23" s="1" t="s">
        <v>2956</v>
      </c>
      <c r="AY23" s="48">
        <v>4</v>
      </c>
      <c r="BB23" s="1" t="s">
        <v>8</v>
      </c>
      <c r="BE23">
        <v>1</v>
      </c>
      <c r="BG23">
        <v>1</v>
      </c>
      <c r="BH23">
        <v>2</v>
      </c>
      <c r="BI23" s="3" t="s">
        <v>3416</v>
      </c>
      <c r="BJ23" s="48">
        <v>1</v>
      </c>
      <c r="BK23" t="str">
        <f>VLOOKUP(BB23,'Cases'!$AH$7:$AI$36,2,FALSE)</f>
        <v>Ellen Magrethe Lajgaard</v>
      </c>
    </row>
    <row r="24" spans="1:63" x14ac:dyDescent="0.25">
      <c r="B24" s="1">
        <v>2021</v>
      </c>
      <c r="C24" s="48">
        <v>65</v>
      </c>
      <c r="D24" s="48">
        <v>51</v>
      </c>
      <c r="E24" s="48">
        <v>84</v>
      </c>
      <c r="F24" s="48">
        <v>81</v>
      </c>
      <c r="G24" s="48">
        <v>90</v>
      </c>
      <c r="H24" s="48">
        <v>93</v>
      </c>
      <c r="I24" s="48">
        <v>78</v>
      </c>
      <c r="J24" s="48">
        <v>77</v>
      </c>
      <c r="K24" s="48">
        <v>77</v>
      </c>
      <c r="L24" s="48">
        <v>57</v>
      </c>
      <c r="M24" s="48">
        <v>71</v>
      </c>
      <c r="N24" s="48"/>
      <c r="O24" s="48"/>
      <c r="P24" s="48"/>
      <c r="Q24" s="48"/>
      <c r="R24" s="48"/>
      <c r="S24" s="48"/>
      <c r="AH24" s="1" t="s">
        <v>1414</v>
      </c>
      <c r="AI24" s="48">
        <v>1</v>
      </c>
      <c r="AJ24" s="48">
        <v>2</v>
      </c>
      <c r="AK24" s="48">
        <v>3</v>
      </c>
      <c r="AM24" t="str">
        <f t="shared" si="0"/>
        <v>Multiline A/S</v>
      </c>
      <c r="AX24" s="1" t="s">
        <v>3377</v>
      </c>
      <c r="AY24" s="48">
        <v>4</v>
      </c>
      <c r="BB24" s="1" t="s">
        <v>5</v>
      </c>
      <c r="BG24">
        <v>1</v>
      </c>
      <c r="BH24">
        <v>1</v>
      </c>
      <c r="BI24" s="3" t="s">
        <v>3123</v>
      </c>
      <c r="BJ24" s="48">
        <v>1</v>
      </c>
      <c r="BK24" t="str">
        <f>VLOOKUP(BB24,'Cases'!$AH$7:$AI$36,2,FALSE)</f>
        <v>Alice Pedersen</v>
      </c>
    </row>
    <row r="25" spans="1:63" x14ac:dyDescent="0.25">
      <c r="AH25" s="1" t="s">
        <v>1667</v>
      </c>
      <c r="AI25" s="48">
        <v>2</v>
      </c>
      <c r="AJ25" s="48">
        <v>1</v>
      </c>
      <c r="AK25" s="48">
        <v>3</v>
      </c>
      <c r="AM25" t="str">
        <f t="shared" si="0"/>
        <v>BOBET MATERIEL SA-RDV</v>
      </c>
      <c r="AX25" s="1" t="s">
        <v>2858</v>
      </c>
      <c r="AY25" s="48">
        <v>4</v>
      </c>
      <c r="BB25" s="1" t="s">
        <v>22</v>
      </c>
      <c r="BF25">
        <v>1</v>
      </c>
      <c r="BH25">
        <v>1</v>
      </c>
      <c r="BI25" s="3" t="s">
        <v>3417</v>
      </c>
      <c r="BJ25" s="48">
        <v>1</v>
      </c>
      <c r="BK25" t="e">
        <f>VLOOKUP(BB25,'Cases'!$AH$7:$AI$36,2,FALSE)</f>
        <v>#N/A</v>
      </c>
    </row>
    <row r="26" spans="1:63" x14ac:dyDescent="0.25">
      <c r="AH26" s="1" t="s">
        <v>2770</v>
      </c>
      <c r="AI26" s="48">
        <v>1</v>
      </c>
      <c r="AJ26" s="48">
        <v>2</v>
      </c>
      <c r="AK26" s="48">
        <v>3</v>
      </c>
      <c r="AM26" t="str">
        <f t="shared" si="0"/>
        <v>AllOffice Nordic AB</v>
      </c>
      <c r="AX26" s="1" t="s">
        <v>3556</v>
      </c>
      <c r="AY26" s="48">
        <v>4</v>
      </c>
      <c r="BI26" s="3" t="s">
        <v>2992</v>
      </c>
      <c r="BJ26" s="48">
        <v>1</v>
      </c>
    </row>
    <row r="27" spans="1:63" x14ac:dyDescent="0.25">
      <c r="AH27" s="1" t="s">
        <v>2131</v>
      </c>
      <c r="AI27" s="48">
        <v>1</v>
      </c>
      <c r="AJ27" s="48">
        <v>2</v>
      </c>
      <c r="AK27" s="48">
        <v>3</v>
      </c>
      <c r="AM27" t="str">
        <f t="shared" si="0"/>
        <v>Gustav Ehlert GmbH &amp; Co.KG</v>
      </c>
      <c r="AX27" s="1" t="s">
        <v>2997</v>
      </c>
      <c r="AY27" s="48">
        <v>4</v>
      </c>
      <c r="BI27" s="3" t="s">
        <v>2862</v>
      </c>
      <c r="BJ27" s="48">
        <v>2</v>
      </c>
    </row>
    <row r="28" spans="1:63" x14ac:dyDescent="0.25">
      <c r="B28" s="1"/>
      <c r="AH28" s="1" t="s">
        <v>1671</v>
      </c>
      <c r="AI28" s="48">
        <v>1</v>
      </c>
      <c r="AJ28" s="48">
        <v>2</v>
      </c>
      <c r="AK28" s="48">
        <v>3</v>
      </c>
      <c r="AM28" t="str">
        <f t="shared" si="0"/>
        <v>W.H.S.F</v>
      </c>
      <c r="AX28" s="1" t="s">
        <v>3113</v>
      </c>
      <c r="AY28" s="48">
        <v>4</v>
      </c>
      <c r="BI28" s="3" t="s">
        <v>2841</v>
      </c>
      <c r="BJ28" s="48">
        <v>2</v>
      </c>
    </row>
    <row r="29" spans="1:63" x14ac:dyDescent="0.25">
      <c r="B29" s="1"/>
      <c r="AH29" s="1" t="s">
        <v>1609</v>
      </c>
      <c r="AI29" s="48">
        <v>2</v>
      </c>
      <c r="AJ29" s="48">
        <v>1</v>
      </c>
      <c r="AK29" s="48">
        <v>3</v>
      </c>
      <c r="AM29" t="str">
        <f t="shared" si="0"/>
        <v>AMP International Co</v>
      </c>
      <c r="AX29" s="1" t="s">
        <v>3510</v>
      </c>
      <c r="AY29" s="48">
        <v>4</v>
      </c>
      <c r="BI29" s="3" t="s">
        <v>3418</v>
      </c>
      <c r="BJ29" s="48">
        <v>1</v>
      </c>
    </row>
    <row r="30" spans="1:63" x14ac:dyDescent="0.25">
      <c r="B30" s="1"/>
      <c r="C30">
        <v>1</v>
      </c>
      <c r="D30">
        <v>2</v>
      </c>
      <c r="E30">
        <v>3</v>
      </c>
      <c r="F30">
        <v>4</v>
      </c>
      <c r="G30">
        <v>5</v>
      </c>
      <c r="H30">
        <v>6</v>
      </c>
      <c r="I30">
        <v>7</v>
      </c>
      <c r="J30">
        <v>8</v>
      </c>
      <c r="K30">
        <v>9</v>
      </c>
      <c r="L30">
        <v>10</v>
      </c>
      <c r="M30">
        <v>11</v>
      </c>
      <c r="N30">
        <v>12</v>
      </c>
      <c r="AH30" s="1" t="s">
        <v>1595</v>
      </c>
      <c r="AI30" s="48">
        <v>1</v>
      </c>
      <c r="AJ30" s="48">
        <v>1</v>
      </c>
      <c r="AK30" s="48">
        <v>2</v>
      </c>
      <c r="AM30" t="str">
        <f t="shared" si="0"/>
        <v>AB Helmer Nilsson</v>
      </c>
      <c r="AX30" s="1" t="s">
        <v>3434</v>
      </c>
      <c r="AY30" s="48">
        <v>4</v>
      </c>
      <c r="BI30" s="3" t="s">
        <v>2858</v>
      </c>
      <c r="BJ30" s="48">
        <v>1</v>
      </c>
    </row>
    <row r="31" spans="1:63" x14ac:dyDescent="0.25">
      <c r="C31" s="2" t="s">
        <v>2806</v>
      </c>
      <c r="D31" s="2" t="s">
        <v>2807</v>
      </c>
      <c r="E31" s="2" t="s">
        <v>2808</v>
      </c>
      <c r="F31" s="2" t="s">
        <v>2809</v>
      </c>
      <c r="G31" s="2" t="s">
        <v>2810</v>
      </c>
      <c r="H31" s="2" t="s">
        <v>2811</v>
      </c>
      <c r="I31" s="2" t="s">
        <v>2812</v>
      </c>
      <c r="J31" s="2" t="s">
        <v>2813</v>
      </c>
      <c r="K31" s="2" t="s">
        <v>2814</v>
      </c>
      <c r="L31" s="2" t="s">
        <v>2815</v>
      </c>
      <c r="M31" s="2" t="s">
        <v>2816</v>
      </c>
      <c r="N31" s="2" t="s">
        <v>2817</v>
      </c>
      <c r="AH31" s="1" t="s">
        <v>1545</v>
      </c>
      <c r="AI31" s="48"/>
      <c r="AJ31" s="48">
        <v>2</v>
      </c>
      <c r="AK31" s="48">
        <v>2</v>
      </c>
      <c r="AM31" t="str">
        <f t="shared" si="0"/>
        <v>Lehrich</v>
      </c>
      <c r="AX31" s="1" t="s">
        <v>3008</v>
      </c>
      <c r="AY31" s="48">
        <v>4</v>
      </c>
      <c r="BI31" s="3" t="s">
        <v>3124</v>
      </c>
      <c r="BJ31" s="48">
        <v>1</v>
      </c>
    </row>
    <row r="32" spans="1:63" x14ac:dyDescent="0.25">
      <c r="B32" s="1"/>
      <c r="C32" s="37">
        <f t="shared" ref="C32:N32" si="1">C21/C6</f>
        <v>4.296455424274973E-3</v>
      </c>
      <c r="D32" s="37">
        <f t="shared" si="1"/>
        <v>0</v>
      </c>
      <c r="E32" s="37">
        <f t="shared" si="1"/>
        <v>0</v>
      </c>
      <c r="F32" s="37">
        <f t="shared" si="1"/>
        <v>0</v>
      </c>
      <c r="G32" s="37">
        <f t="shared" si="1"/>
        <v>0</v>
      </c>
      <c r="H32" s="37">
        <f t="shared" si="1"/>
        <v>0</v>
      </c>
      <c r="I32" s="37">
        <f t="shared" si="1"/>
        <v>0</v>
      </c>
      <c r="J32" s="37">
        <f t="shared" si="1"/>
        <v>0</v>
      </c>
      <c r="K32" s="37">
        <f t="shared" si="1"/>
        <v>0</v>
      </c>
      <c r="L32" s="37">
        <f t="shared" si="1"/>
        <v>0</v>
      </c>
      <c r="M32" s="37">
        <f t="shared" si="1"/>
        <v>0</v>
      </c>
      <c r="N32" s="37">
        <f t="shared" si="1"/>
        <v>0</v>
      </c>
      <c r="AH32" s="1" t="s">
        <v>1539</v>
      </c>
      <c r="AI32" s="48">
        <v>1</v>
      </c>
      <c r="AJ32" s="48">
        <v>1</v>
      </c>
      <c r="AK32" s="48">
        <v>2</v>
      </c>
      <c r="AM32" t="str">
        <f t="shared" si="0"/>
        <v>HELE GmbH</v>
      </c>
      <c r="AX32" s="1" t="s">
        <v>3332</v>
      </c>
      <c r="AY32" s="48">
        <v>4</v>
      </c>
      <c r="BI32" s="3" t="s">
        <v>3013</v>
      </c>
      <c r="BJ32" s="48">
        <v>1</v>
      </c>
    </row>
    <row r="33" spans="2:62" x14ac:dyDescent="0.25">
      <c r="C33" s="37">
        <f t="shared" ref="C33:N33" si="2">C22/C7</f>
        <v>0</v>
      </c>
      <c r="D33" s="37">
        <f t="shared" si="2"/>
        <v>0</v>
      </c>
      <c r="E33" s="37">
        <f t="shared" si="2"/>
        <v>0</v>
      </c>
      <c r="F33" s="37">
        <f t="shared" si="2"/>
        <v>0</v>
      </c>
      <c r="G33" s="37">
        <f t="shared" si="2"/>
        <v>0</v>
      </c>
      <c r="H33" s="37">
        <f t="shared" si="2"/>
        <v>0</v>
      </c>
      <c r="I33" s="37">
        <f t="shared" si="2"/>
        <v>6.1804697156983925E-4</v>
      </c>
      <c r="J33" s="37">
        <f t="shared" si="2"/>
        <v>0</v>
      </c>
      <c r="K33" s="37">
        <f t="shared" si="2"/>
        <v>0</v>
      </c>
      <c r="L33" s="37">
        <f t="shared" si="2"/>
        <v>0</v>
      </c>
      <c r="M33" s="37">
        <f t="shared" si="2"/>
        <v>1.433349259436216E-3</v>
      </c>
      <c r="N33" s="37">
        <f t="shared" si="2"/>
        <v>9.3123209169054446E-3</v>
      </c>
      <c r="AH33" s="1" t="s">
        <v>1406</v>
      </c>
      <c r="AI33" s="48">
        <v>2</v>
      </c>
      <c r="AJ33" s="48"/>
      <c r="AK33" s="48">
        <v>2</v>
      </c>
      <c r="AM33" t="str">
        <f t="shared" si="0"/>
        <v>Alimenta Srl</v>
      </c>
      <c r="AX33" s="1" t="s">
        <v>2895</v>
      </c>
      <c r="AY33" s="48">
        <v>4</v>
      </c>
      <c r="BI33" s="3" t="s">
        <v>2886</v>
      </c>
      <c r="BJ33" s="48">
        <v>1</v>
      </c>
    </row>
    <row r="34" spans="2:62" x14ac:dyDescent="0.25">
      <c r="B34" t="str">
        <f t="shared" ref="B34:B41" si="3">B6</f>
        <v>2016</v>
      </c>
      <c r="C34" s="37">
        <f t="shared" ref="C34:M34" si="4">C23/C8</f>
        <v>3.6314117113027691E-2</v>
      </c>
      <c r="D34" s="37">
        <f t="shared" si="4"/>
        <v>4.2899408284023666E-2</v>
      </c>
      <c r="E34" s="37">
        <f t="shared" si="4"/>
        <v>4.613166746756367E-2</v>
      </c>
      <c r="F34" s="37">
        <f t="shared" si="4"/>
        <v>3.048498845265589E-2</v>
      </c>
      <c r="G34" s="37">
        <f t="shared" si="4"/>
        <v>2.3722627737226276E-2</v>
      </c>
      <c r="H34" s="37">
        <f t="shared" si="4"/>
        <v>3.0162412993039442E-2</v>
      </c>
      <c r="I34" s="37">
        <f t="shared" si="4"/>
        <v>4.2283298097251586E-2</v>
      </c>
      <c r="J34" s="37">
        <f t="shared" si="4"/>
        <v>4.3227665706051875E-2</v>
      </c>
      <c r="K34" s="37">
        <f t="shared" si="4"/>
        <v>3.0376084860173579E-2</v>
      </c>
      <c r="L34" s="37">
        <f t="shared" si="4"/>
        <v>2.8277634961439587E-2</v>
      </c>
      <c r="M34" s="37">
        <f t="shared" si="4"/>
        <v>4.3312708234174206E-2</v>
      </c>
      <c r="N34" s="37">
        <f t="shared" ref="N34" ca="1" si="5">IF(N8="",#N/A,IF(MONTH(TODAY())=N30,"",N23/N8))</f>
        <v>5.0290135396518373E-2</v>
      </c>
      <c r="AH34" s="1" t="s">
        <v>1515</v>
      </c>
      <c r="AI34" s="48">
        <v>1</v>
      </c>
      <c r="AJ34" s="48">
        <v>1</v>
      </c>
      <c r="AK34" s="48">
        <v>2</v>
      </c>
      <c r="AM34" t="str">
        <f t="shared" si="0"/>
        <v>Rengøringscentret A/S</v>
      </c>
      <c r="AX34" s="1" t="s">
        <v>2994</v>
      </c>
      <c r="AY34" s="48">
        <v>4</v>
      </c>
      <c r="BI34" s="3" t="s">
        <v>2843</v>
      </c>
      <c r="BJ34" s="48">
        <v>1</v>
      </c>
    </row>
    <row r="35" spans="2:62" x14ac:dyDescent="0.25">
      <c r="B35" t="str">
        <f t="shared" si="3"/>
        <v>2017</v>
      </c>
      <c r="C35" s="37">
        <f t="shared" ref="C35:M35" si="6">C24/C9</f>
        <v>2.9505220154334998E-2</v>
      </c>
      <c r="D35" s="37">
        <f t="shared" si="6"/>
        <v>2.514792899408284E-2</v>
      </c>
      <c r="E35" s="37">
        <f t="shared" si="6"/>
        <v>4.0365209034118214E-2</v>
      </c>
      <c r="F35" s="37">
        <f t="shared" si="6"/>
        <v>3.7413394919168591E-2</v>
      </c>
      <c r="G35" s="37">
        <f t="shared" si="6"/>
        <v>4.105839416058394E-2</v>
      </c>
      <c r="H35" s="37">
        <f t="shared" si="6"/>
        <v>4.3155452436194897E-2</v>
      </c>
      <c r="I35" s="37">
        <f t="shared" si="6"/>
        <v>4.1226215644820298E-2</v>
      </c>
      <c r="J35" s="37">
        <f t="shared" si="6"/>
        <v>3.6983669548511046E-2</v>
      </c>
      <c r="K35" s="37">
        <f t="shared" si="6"/>
        <v>3.7126325940212153E-2</v>
      </c>
      <c r="L35" s="37">
        <f t="shared" si="6"/>
        <v>2.4421593830334189E-2</v>
      </c>
      <c r="M35" s="37">
        <f t="shared" si="6"/>
        <v>3.3793431699190864E-2</v>
      </c>
      <c r="N35" s="37">
        <f t="shared" ref="N35" ca="1" si="7">IF(N9="",#N/A,IF(MONTH(TODAY())=N31,"",N24/N9))</f>
        <v>0</v>
      </c>
      <c r="AH35" s="1" t="s">
        <v>1500</v>
      </c>
      <c r="AI35" s="48"/>
      <c r="AJ35" s="48">
        <v>2</v>
      </c>
      <c r="AK35" s="48">
        <v>2</v>
      </c>
      <c r="AM35" t="str">
        <f t="shared" si="0"/>
        <v>MASO-PROFIT,s.r.o.</v>
      </c>
      <c r="AX35" s="1" t="s">
        <v>3542</v>
      </c>
      <c r="AY35" s="48">
        <v>4</v>
      </c>
      <c r="BI35" s="3" t="s">
        <v>3260</v>
      </c>
      <c r="BJ35" s="48">
        <v>1</v>
      </c>
    </row>
    <row r="36" spans="2:62" x14ac:dyDescent="0.25">
      <c r="B36" t="str">
        <f t="shared" si="3"/>
        <v>2018</v>
      </c>
      <c r="C36" s="37">
        <f t="shared" ref="C36:M36" si="8">C25/C10</f>
        <v>0</v>
      </c>
      <c r="D36" s="37">
        <f t="shared" si="8"/>
        <v>0</v>
      </c>
      <c r="E36" s="37">
        <f t="shared" si="8"/>
        <v>0</v>
      </c>
      <c r="F36" s="37">
        <f t="shared" si="8"/>
        <v>0</v>
      </c>
      <c r="G36" s="37">
        <f t="shared" si="8"/>
        <v>0</v>
      </c>
      <c r="H36" s="37">
        <f t="shared" si="8"/>
        <v>0</v>
      </c>
      <c r="I36" s="37">
        <f t="shared" si="8"/>
        <v>0</v>
      </c>
      <c r="J36" s="37">
        <f t="shared" si="8"/>
        <v>0</v>
      </c>
      <c r="K36" s="37">
        <f t="shared" si="8"/>
        <v>0</v>
      </c>
      <c r="L36" s="37">
        <f t="shared" si="8"/>
        <v>0</v>
      </c>
      <c r="M36" s="37">
        <f t="shared" si="8"/>
        <v>0</v>
      </c>
      <c r="N36" s="37">
        <f t="shared" ref="N36" ca="1" si="9">IF(N10="",#N/A,IF(MONTH(TODAY())=N32,"",N25/N10))</f>
        <v>0</v>
      </c>
      <c r="AH36" s="1" t="s">
        <v>1933</v>
      </c>
      <c r="AI36" s="48">
        <v>1</v>
      </c>
      <c r="AJ36" s="48">
        <v>1</v>
      </c>
      <c r="AK36" s="48">
        <v>2</v>
      </c>
      <c r="AM36" t="str">
        <f t="shared" si="0"/>
        <v>Milary Nigeria Limit</v>
      </c>
      <c r="AX36" s="1" t="s">
        <v>2883</v>
      </c>
      <c r="AY36" s="48">
        <v>4</v>
      </c>
      <c r="BI36" s="3" t="s">
        <v>3419</v>
      </c>
      <c r="BJ36" s="48">
        <v>1</v>
      </c>
    </row>
    <row r="37" spans="2:62" x14ac:dyDescent="0.25">
      <c r="B37" t="str">
        <f t="shared" si="3"/>
        <v>2019</v>
      </c>
      <c r="C37" s="37" t="e">
        <f t="shared" ref="C37:M37" si="10">C26/C11</f>
        <v>#DIV/0!</v>
      </c>
      <c r="D37" s="37" t="e">
        <f t="shared" si="10"/>
        <v>#DIV/0!</v>
      </c>
      <c r="E37" s="37" t="e">
        <f t="shared" si="10"/>
        <v>#DIV/0!</v>
      </c>
      <c r="F37" s="37" t="e">
        <f t="shared" si="10"/>
        <v>#DIV/0!</v>
      </c>
      <c r="G37" s="37" t="e">
        <f t="shared" si="10"/>
        <v>#DIV/0!</v>
      </c>
      <c r="H37" s="37" t="e">
        <f t="shared" si="10"/>
        <v>#DIV/0!</v>
      </c>
      <c r="I37" s="37" t="e">
        <f t="shared" si="10"/>
        <v>#DIV/0!</v>
      </c>
      <c r="J37" s="37" t="e">
        <f t="shared" si="10"/>
        <v>#DIV/0!</v>
      </c>
      <c r="K37" s="37" t="e">
        <f t="shared" si="10"/>
        <v>#DIV/0!</v>
      </c>
      <c r="L37" s="37" t="e">
        <f t="shared" si="10"/>
        <v>#DIV/0!</v>
      </c>
      <c r="M37" s="37" t="e">
        <f t="shared" si="10"/>
        <v>#DIV/0!</v>
      </c>
      <c r="N37" s="37" t="e">
        <f t="shared" ref="N37" ca="1" si="11">IF(N11="",#N/A,IF(MONTH(TODAY())=N33,"",N26/N11))</f>
        <v>#N/A</v>
      </c>
      <c r="Q37" t="s">
        <v>3033</v>
      </c>
      <c r="AH37" s="1" t="s">
        <v>1631</v>
      </c>
      <c r="AI37" s="48"/>
      <c r="AJ37" s="48">
        <v>2</v>
      </c>
      <c r="AK37" s="48">
        <v>2</v>
      </c>
      <c r="AM37" t="str">
        <f t="shared" si="0"/>
        <v>OÜ PUHASTUSIMPORT</v>
      </c>
      <c r="AX37" s="1" t="s">
        <v>3117</v>
      </c>
      <c r="AY37" s="48">
        <v>4</v>
      </c>
      <c r="BI37" s="3" t="s">
        <v>2844</v>
      </c>
      <c r="BJ37" s="48">
        <v>1</v>
      </c>
    </row>
    <row r="38" spans="2:62" x14ac:dyDescent="0.25">
      <c r="B38" t="str">
        <f t="shared" si="3"/>
        <v>2020</v>
      </c>
      <c r="C38" s="37" t="e">
        <f t="shared" ref="C38:M38" si="12">C27/C12</f>
        <v>#DIV/0!</v>
      </c>
      <c r="D38" s="37" t="e">
        <f t="shared" si="12"/>
        <v>#DIV/0!</v>
      </c>
      <c r="E38" s="37" t="e">
        <f t="shared" si="12"/>
        <v>#DIV/0!</v>
      </c>
      <c r="F38" s="37" t="e">
        <f t="shared" si="12"/>
        <v>#DIV/0!</v>
      </c>
      <c r="G38" s="37" t="e">
        <f t="shared" si="12"/>
        <v>#DIV/0!</v>
      </c>
      <c r="H38" s="37" t="e">
        <f t="shared" si="12"/>
        <v>#DIV/0!</v>
      </c>
      <c r="I38" s="37" t="e">
        <f t="shared" si="12"/>
        <v>#DIV/0!</v>
      </c>
      <c r="J38" s="37" t="e">
        <f t="shared" si="12"/>
        <v>#DIV/0!</v>
      </c>
      <c r="K38" s="37" t="e">
        <f t="shared" si="12"/>
        <v>#DIV/0!</v>
      </c>
      <c r="L38" s="37" t="e">
        <f t="shared" si="12"/>
        <v>#DIV/0!</v>
      </c>
      <c r="M38" s="37" t="e">
        <f t="shared" si="12"/>
        <v>#DIV/0!</v>
      </c>
      <c r="N38" s="37" t="e">
        <f t="shared" ref="N38" ca="1" si="13">IF(N12="",#N/A,IF(MONTH(TODAY())=N34,"",N27/N12))</f>
        <v>#N/A</v>
      </c>
      <c r="AH38" s="1" t="s">
        <v>1510</v>
      </c>
      <c r="AI38" s="48">
        <v>2</v>
      </c>
      <c r="AJ38" s="48"/>
      <c r="AK38" s="48">
        <v>2</v>
      </c>
      <c r="AM38" t="str">
        <f t="shared" si="0"/>
        <v>Virena A/S</v>
      </c>
      <c r="AX38" s="1" t="s">
        <v>3121</v>
      </c>
      <c r="AY38" s="48">
        <v>4</v>
      </c>
      <c r="BI38" s="3" t="s">
        <v>2980</v>
      </c>
      <c r="BJ38" s="48">
        <v>1</v>
      </c>
    </row>
    <row r="39" spans="2:62" x14ac:dyDescent="0.25">
      <c r="B39" t="str">
        <f t="shared" si="3"/>
        <v>2021</v>
      </c>
      <c r="C39" s="37" t="e">
        <f t="shared" ref="C39:M39" si="14">C28/C13</f>
        <v>#DIV/0!</v>
      </c>
      <c r="D39" s="37" t="e">
        <f t="shared" si="14"/>
        <v>#DIV/0!</v>
      </c>
      <c r="E39" s="37" t="e">
        <f t="shared" si="14"/>
        <v>#DIV/0!</v>
      </c>
      <c r="F39" s="37" t="e">
        <f t="shared" si="14"/>
        <v>#DIV/0!</v>
      </c>
      <c r="G39" s="37" t="e">
        <f t="shared" si="14"/>
        <v>#DIV/0!</v>
      </c>
      <c r="H39" s="37" t="e">
        <f t="shared" si="14"/>
        <v>#DIV/0!</v>
      </c>
      <c r="I39" s="37" t="e">
        <f t="shared" si="14"/>
        <v>#DIV/0!</v>
      </c>
      <c r="J39" s="37" t="e">
        <f t="shared" si="14"/>
        <v>#DIV/0!</v>
      </c>
      <c r="K39" s="37" t="e">
        <f t="shared" si="14"/>
        <v>#DIV/0!</v>
      </c>
      <c r="L39" s="37" t="e">
        <f t="shared" si="14"/>
        <v>#DIV/0!</v>
      </c>
      <c r="M39" s="37" t="e">
        <f t="shared" si="14"/>
        <v>#DIV/0!</v>
      </c>
      <c r="N39" s="37" t="e">
        <f t="shared" ref="N39" ca="1" si="15">IF(N13="",#N/A,IF(MONTH(TODAY())=N35,"",N28/N13))</f>
        <v>#N/A</v>
      </c>
      <c r="AH39" s="1" t="s">
        <v>1635</v>
      </c>
      <c r="AI39" s="48">
        <v>1</v>
      </c>
      <c r="AJ39" s="48">
        <v>1</v>
      </c>
      <c r="AK39" s="48">
        <v>2</v>
      </c>
      <c r="AM39" t="str">
        <f t="shared" si="0"/>
        <v>Papyrus Supplies AB</v>
      </c>
      <c r="AX39" s="1" t="s">
        <v>2914</v>
      </c>
      <c r="AY39" s="48">
        <v>4</v>
      </c>
      <c r="BI39" s="3" t="s">
        <v>3262</v>
      </c>
      <c r="BJ39" s="48">
        <v>1</v>
      </c>
    </row>
    <row r="40" spans="2:62" x14ac:dyDescent="0.25">
      <c r="B40" t="str">
        <f t="shared" si="3"/>
        <v>2022</v>
      </c>
      <c r="AH40" s="1" t="s">
        <v>2626</v>
      </c>
      <c r="AI40" s="48">
        <v>1</v>
      </c>
      <c r="AJ40" s="48">
        <v>1</v>
      </c>
      <c r="AK40" s="48">
        <v>2</v>
      </c>
      <c r="AM40" t="str">
        <f t="shared" si="0"/>
        <v>AFC Group</v>
      </c>
      <c r="AX40" s="1" t="s">
        <v>2964</v>
      </c>
      <c r="AY40" s="48">
        <v>4</v>
      </c>
      <c r="BI40" s="3" t="s">
        <v>3072</v>
      </c>
      <c r="BJ40" s="48">
        <v>1</v>
      </c>
    </row>
    <row r="41" spans="2:62" x14ac:dyDescent="0.25">
      <c r="B41" t="str">
        <f t="shared" si="3"/>
        <v>2023</v>
      </c>
      <c r="C41" s="37">
        <f>SUM($C22:C22)/SUM($C7:C7)</f>
        <v>0</v>
      </c>
      <c r="D41" s="37">
        <f>SUM($C22:D22)/SUM($C7:D7)</f>
        <v>0</v>
      </c>
      <c r="E41" s="37">
        <f>SUM($C22:E22)/SUM($C7:E7)</f>
        <v>0</v>
      </c>
      <c r="F41" s="37">
        <f>SUM($C22:F22)/SUM($C7:F7)</f>
        <v>0</v>
      </c>
      <c r="G41" s="37">
        <f>SUM($C22:G22)/SUM($C7:G7)</f>
        <v>0</v>
      </c>
      <c r="H41" s="37">
        <f>SUM($C22:H22)/SUM($C7:H7)</f>
        <v>0</v>
      </c>
      <c r="I41" s="37">
        <f>SUM($C22:I22)/SUM($C7:I7)</f>
        <v>7.3746312684365781E-5</v>
      </c>
      <c r="J41" s="37">
        <f>SUM($C22:J22)/SUM($C7:J7)</f>
        <v>6.4528618442279148E-5</v>
      </c>
      <c r="K41" s="37">
        <f>SUM($C22:K22)/SUM($C7:K7)</f>
        <v>5.6928156666287142E-5</v>
      </c>
      <c r="L41" s="37">
        <f>SUM($C22:L22)/SUM($C7:L7)</f>
        <v>5.0841425593573645E-5</v>
      </c>
      <c r="M41" s="37">
        <f>SUM($C22:M22)/SUM($C7:M7)</f>
        <v>1.8380663541953864E-4</v>
      </c>
      <c r="N41" s="37">
        <f>SUM($C22:N22)/SUM($C7:N7)</f>
        <v>7.340875723292167E-4</v>
      </c>
      <c r="AH41" s="1" t="s">
        <v>1448</v>
      </c>
      <c r="AI41" s="48">
        <v>2</v>
      </c>
      <c r="AJ41" s="48"/>
      <c r="AK41" s="48">
        <v>2</v>
      </c>
      <c r="AM41" t="str">
        <f t="shared" si="0"/>
        <v>Etra Oy</v>
      </c>
      <c r="AX41" s="1" t="s">
        <v>3427</v>
      </c>
      <c r="AY41" s="48">
        <v>4</v>
      </c>
      <c r="BI41" s="3" t="s">
        <v>2960</v>
      </c>
      <c r="BJ41" s="48">
        <v>1</v>
      </c>
    </row>
    <row r="42" spans="2:62" x14ac:dyDescent="0.25">
      <c r="C42" s="37">
        <f>IF(C8="",#N/A,SUM($C23:C23)/SUM($C8:C8))</f>
        <v>3.6314117113027691E-2</v>
      </c>
      <c r="D42" s="37">
        <f>IF(D8="",#N/A,SUM($C23:D23)/SUM($C8:D8))</f>
        <v>3.9470574332309147E-2</v>
      </c>
      <c r="E42" s="37">
        <f>IF(E8="",#N/A,SUM($C23:E23)/SUM($C8:E8))</f>
        <v>4.1666666666666664E-2</v>
      </c>
      <c r="F42" s="37">
        <f>IF(F8="",#N/A,SUM($C23:F23)/SUM($C8:F8))</f>
        <v>3.8810900082576386E-2</v>
      </c>
      <c r="G42" s="37">
        <f>IF(G8="",#N/A,SUM($C23:G23)/SUM($C8:G8))</f>
        <v>3.5710938232261694E-2</v>
      </c>
      <c r="H42" s="37">
        <f>IF(H8="",#N/A,SUM($C23:H23)/SUM($C8:H8))</f>
        <v>3.4778540237055518E-2</v>
      </c>
      <c r="I42" s="37">
        <f>IF(I8="",#N/A,SUM($C23:I23)/SUM($C8:I8))</f>
        <v>3.5743408534927967E-2</v>
      </c>
      <c r="J42" s="37">
        <f>IF(J8="",#N/A,SUM($C23:J23)/SUM($C8:J8))</f>
        <v>3.6671032265745925E-2</v>
      </c>
      <c r="K42" s="37">
        <f>IF(K8="",#N/A,SUM($C23:K23)/SUM($C8:K8))</f>
        <v>3.5979228486646884E-2</v>
      </c>
      <c r="L42" s="37">
        <f>IF(L8="",#N/A,SUM($C23:L23)/SUM($C8:L8))</f>
        <v>3.513156653777233E-2</v>
      </c>
      <c r="M42" s="37">
        <f>IF(M8="",#N/A,SUM($C23:M23)/SUM($C8:M8))</f>
        <v>3.5869052216072422E-2</v>
      </c>
      <c r="N42" s="37">
        <f>IF(N8="",#N/A,SUM($C23:N23)/SUM($C8:N8))</f>
        <v>3.6481656464401629E-2</v>
      </c>
      <c r="AH42" s="1" t="s">
        <v>1648</v>
      </c>
      <c r="AI42" s="48">
        <v>1</v>
      </c>
      <c r="AJ42" s="48">
        <v>1</v>
      </c>
      <c r="AK42" s="48">
        <v>2</v>
      </c>
      <c r="AM42" t="str">
        <f t="shared" si="0"/>
        <v>Sæbe Compagniet ApS</v>
      </c>
      <c r="AX42" s="1" t="s">
        <v>3548</v>
      </c>
      <c r="AY42" s="48">
        <v>3</v>
      </c>
      <c r="BI42" s="3" t="s">
        <v>2985</v>
      </c>
      <c r="BJ42" s="48">
        <v>1</v>
      </c>
    </row>
    <row r="43" spans="2:62" x14ac:dyDescent="0.25">
      <c r="B43" t="s">
        <v>2823</v>
      </c>
      <c r="C43" s="37">
        <f>IF(C9="",#N/A,SUM($C24:C24)/SUM($C9:C9))</f>
        <v>2.9505220154334998E-2</v>
      </c>
      <c r="D43" s="37">
        <f>IF(D9="",#N/A,SUM($C24:D24)/SUM($C9:D9))</f>
        <v>2.7416686362562042E-2</v>
      </c>
      <c r="E43" s="37">
        <f>IF(E9="",#N/A,SUM($C24:E24)/SUM($C9:E9))</f>
        <v>3.1685678073510776E-2</v>
      </c>
      <c r="F43" s="37">
        <f>IF(F9="",#N/A,SUM($C24:F24)/SUM($C9:F9))</f>
        <v>3.3148519523416305E-2</v>
      </c>
      <c r="G43" s="37">
        <f>IF(G9="",#N/A,SUM($C24:G24)/SUM($C9:G9))</f>
        <v>3.4773643265535663E-2</v>
      </c>
      <c r="H43" s="37">
        <f>IF(H9="",#N/A,SUM($C24:H24)/SUM($C9:H9))</f>
        <v>3.6182158452900813E-2</v>
      </c>
      <c r="I43" s="37">
        <f>IF(I9="",#N/A,SUM($C24:I24)/SUM($C9:I9))</f>
        <v>3.6830660505572169E-2</v>
      </c>
      <c r="J43" s="37">
        <f>IF(J9="",#N/A,SUM($C24:J24)/SUM($C9:J9))</f>
        <v>3.684962495535183E-2</v>
      </c>
      <c r="K43" s="37">
        <f>IF(K9="",#N/A,SUM($C24:K24)/SUM($C9:K9))</f>
        <v>3.6880033912674859E-2</v>
      </c>
      <c r="L43" s="37">
        <f>IF(L9="",#N/A,SUM($C24:L24)/SUM($C9:L9))</f>
        <v>3.5508818258983305E-2</v>
      </c>
      <c r="M43" s="37">
        <f>IF(M9="",#N/A,SUM($C24:M24)/SUM($C9:M9))</f>
        <v>3.5354185437851286E-2</v>
      </c>
      <c r="N43" s="37">
        <f>IF(N9="",#N/A,SUM($C24:N24)/SUM($C9:N9))</f>
        <v>3.3852347890390697E-2</v>
      </c>
      <c r="AH43" s="1" t="s">
        <v>1589</v>
      </c>
      <c r="AI43" s="48">
        <v>1</v>
      </c>
      <c r="AJ43" s="48">
        <v>1</v>
      </c>
      <c r="AK43" s="48">
        <v>2</v>
      </c>
      <c r="AM43" t="str">
        <f t="shared" si="0"/>
        <v>Paul Hall AB</v>
      </c>
      <c r="AX43" s="1" t="s">
        <v>3710</v>
      </c>
      <c r="AY43" s="48">
        <v>3</v>
      </c>
      <c r="BI43" s="3" t="s">
        <v>3420</v>
      </c>
      <c r="BJ43" s="48">
        <v>1</v>
      </c>
    </row>
    <row r="44" spans="2:62" x14ac:dyDescent="0.25">
      <c r="B44" t="s">
        <v>2824</v>
      </c>
      <c r="C44" s="37">
        <f>IF(C10="",#N/A,SUM($C25:C25)/SUM($C10:C10))</f>
        <v>0</v>
      </c>
      <c r="D44" s="37">
        <f>IF(D10="",#N/A,SUM($C25:D25)/SUM($C10:D10))</f>
        <v>0</v>
      </c>
      <c r="E44" s="37">
        <f>IF(E10="",#N/A,SUM($C25:E25)/SUM($C10:E10))</f>
        <v>0</v>
      </c>
      <c r="F44" s="37">
        <f>IF(F10="",#N/A,SUM($C25:F25)/SUM($C10:F10))</f>
        <v>0</v>
      </c>
      <c r="G44" s="37">
        <f>IF(G10="",#N/A,SUM($C25:G25)/SUM($C10:G10))</f>
        <v>0</v>
      </c>
      <c r="H44" s="37">
        <f>IF(H10="",#N/A,SUM($C25:H25)/SUM($C10:H10))</f>
        <v>0</v>
      </c>
      <c r="I44" s="37">
        <f>IF(I10="",#N/A,SUM($C25:I25)/SUM($C10:I10))</f>
        <v>0</v>
      </c>
      <c r="J44" s="37">
        <f>IF(J10="",#N/A,SUM($C25:J25)/SUM($C10:J10))</f>
        <v>0</v>
      </c>
      <c r="K44" s="37">
        <f>IF(K10="",#N/A,SUM($C25:K25)/SUM($C10:K10))</f>
        <v>0</v>
      </c>
      <c r="L44" s="37">
        <f>IF(L10="",#N/A,SUM($C25:L25)/SUM($C10:L10))</f>
        <v>0</v>
      </c>
      <c r="M44" s="37">
        <f>IF(M10="",#N/A,SUM($C25:M25)/SUM($C10:M10))</f>
        <v>0</v>
      </c>
      <c r="N44" s="37">
        <f>IF(N10="",#N/A,SUM($C25:N25)/SUM($C10:N10))</f>
        <v>0</v>
      </c>
      <c r="AH44" s="1" t="s">
        <v>1587</v>
      </c>
      <c r="AI44" s="48"/>
      <c r="AJ44" s="48">
        <v>2</v>
      </c>
      <c r="AK44" s="48">
        <v>2</v>
      </c>
      <c r="AM44" t="str">
        <f t="shared" si="0"/>
        <v>VTK A/S</v>
      </c>
      <c r="AX44" s="1" t="s">
        <v>3173</v>
      </c>
      <c r="AY44" s="48">
        <v>3</v>
      </c>
      <c r="BI44" s="3" t="s">
        <v>3421</v>
      </c>
      <c r="BJ44" s="48">
        <v>1</v>
      </c>
    </row>
    <row r="45" spans="2:62" x14ac:dyDescent="0.25">
      <c r="B45" t="s">
        <v>3024</v>
      </c>
      <c r="C45" s="37" t="e">
        <f>IF(C11="",#N/A,SUM($C26:C26)/SUM($C11:C11))</f>
        <v>#N/A</v>
      </c>
      <c r="D45" s="37" t="e">
        <f>IF(D11="",#N/A,SUM($C26:D26)/SUM($C11:D11))</f>
        <v>#N/A</v>
      </c>
      <c r="E45" s="37" t="e">
        <f>IF(E11="",#N/A,SUM($C26:E26)/SUM($C11:E11))</f>
        <v>#N/A</v>
      </c>
      <c r="F45" s="37" t="e">
        <f>IF(F11="",#N/A,SUM($C26:F26)/SUM($C11:F11))</f>
        <v>#N/A</v>
      </c>
      <c r="G45" s="37" t="e">
        <f>IF(G11="",#N/A,SUM($C26:G26)/SUM($C11:G11))</f>
        <v>#N/A</v>
      </c>
      <c r="H45" s="37" t="e">
        <f>IF(H11="",#N/A,SUM($C26:H26)/SUM($C11:H11))</f>
        <v>#N/A</v>
      </c>
      <c r="I45" s="37" t="e">
        <f>IF(I11="",#N/A,SUM($C26:I26)/SUM($C11:I11))</f>
        <v>#N/A</v>
      </c>
      <c r="J45" s="37" t="e">
        <f>IF(J11="",#N/A,SUM($C26:J26)/SUM($C11:J11))</f>
        <v>#N/A</v>
      </c>
      <c r="K45" s="37" t="e">
        <f>IF(K11="",#N/A,SUM($C26:K26)/SUM($C11:K11))</f>
        <v>#N/A</v>
      </c>
      <c r="L45" s="37" t="e">
        <f>IF(L11="",#N/A,SUM($C26:L26)/SUM($C11:L11))</f>
        <v>#N/A</v>
      </c>
      <c r="M45" s="37" t="e">
        <f>IF(M11="",#N/A,SUM($C26:M26)/SUM($C11:M11))</f>
        <v>#N/A</v>
      </c>
      <c r="N45" s="37" t="e">
        <f>IF(N11="",#N/A,SUM($C26:N26)/SUM($C11:N11))</f>
        <v>#N/A</v>
      </c>
      <c r="AH45" s="1" t="s">
        <v>1783</v>
      </c>
      <c r="AI45" s="48"/>
      <c r="AJ45" s="48">
        <v>2</v>
      </c>
      <c r="AK45" s="48">
        <v>2</v>
      </c>
      <c r="AM45" t="str">
        <f t="shared" si="0"/>
        <v>Julio Criado Gomez, S.A.</v>
      </c>
      <c r="AX45" s="1" t="s">
        <v>3130</v>
      </c>
      <c r="AY45" s="48">
        <v>3</v>
      </c>
      <c r="BI45" s="3" t="s">
        <v>2902</v>
      </c>
      <c r="BJ45" s="48">
        <v>3</v>
      </c>
    </row>
    <row r="46" spans="2:62" x14ac:dyDescent="0.25">
      <c r="B46" t="s">
        <v>3025</v>
      </c>
      <c r="C46" s="37" t="e">
        <f>IF(C12="",#N/A,SUM($C27:C27)/SUM($C12:C12))</f>
        <v>#N/A</v>
      </c>
      <c r="D46" s="37" t="e">
        <f>IF(D12="",#N/A,SUM($C27:D27)/SUM($C12:D12))</f>
        <v>#N/A</v>
      </c>
      <c r="E46" s="37" t="e">
        <f>IF(E12="",#N/A,SUM($C27:E27)/SUM($C12:E12))</f>
        <v>#N/A</v>
      </c>
      <c r="F46" s="37" t="e">
        <f>IF(F12="",#N/A,SUM($C27:F27)/SUM($C12:F12))</f>
        <v>#N/A</v>
      </c>
      <c r="G46" s="37" t="e">
        <f>IF(G12="",#N/A,SUM($C27:G27)/SUM($C12:G12))</f>
        <v>#N/A</v>
      </c>
      <c r="H46" s="37" t="e">
        <f>IF(H12="",#N/A,SUM($C27:H27)/SUM($C12:H12))</f>
        <v>#N/A</v>
      </c>
      <c r="I46" s="37" t="e">
        <f>IF(I12="",#N/A,SUM($C27:I27)/SUM($C12:I12))</f>
        <v>#N/A</v>
      </c>
      <c r="J46" s="37" t="e">
        <f>IF(J12="",#N/A,SUM($C27:J27)/SUM($C12:J12))</f>
        <v>#N/A</v>
      </c>
      <c r="K46" s="37" t="e">
        <f>IF(K12="",#N/A,SUM($C27:K27)/SUM($C12:K12))</f>
        <v>#N/A</v>
      </c>
      <c r="L46" s="37" t="e">
        <f>IF(L12="",#N/A,SUM($C27:L27)/SUM($C12:L12))</f>
        <v>#N/A</v>
      </c>
      <c r="M46" s="37" t="e">
        <f>IF(M12="",#N/A,SUM($C27:M27)/SUM($C12:M12))</f>
        <v>#N/A</v>
      </c>
      <c r="N46" s="37" t="e">
        <f>IF(N12="",#N/A,SUM($C27:N27)/SUM($C12:N12))</f>
        <v>#N/A</v>
      </c>
      <c r="AH46" s="1" t="s">
        <v>1463</v>
      </c>
      <c r="AI46" s="48">
        <v>2</v>
      </c>
      <c r="AJ46" s="48"/>
      <c r="AK46" s="48">
        <v>2</v>
      </c>
      <c r="AM46" t="str">
        <f t="shared" si="0"/>
        <v>Beijing Yileson Trading Limited Company</v>
      </c>
      <c r="AX46" s="1" t="s">
        <v>3302</v>
      </c>
      <c r="AY46" s="48">
        <v>3</v>
      </c>
      <c r="BI46" s="3" t="s">
        <v>2903</v>
      </c>
      <c r="BJ46" s="48">
        <v>1</v>
      </c>
    </row>
    <row r="47" spans="2:62" x14ac:dyDescent="0.25">
      <c r="B47" t="s">
        <v>3026</v>
      </c>
      <c r="C47" s="37" t="e">
        <f>IF(C13="",#N/A,SUM($C28:C28)/SUM($C13:C13))</f>
        <v>#N/A</v>
      </c>
      <c r="D47" s="37" t="e">
        <f>IF(D13="",#N/A,SUM($C28:D28)/SUM($C13:D13))</f>
        <v>#N/A</v>
      </c>
      <c r="E47" s="37" t="e">
        <f>IF(E13="",#N/A,SUM($C28:E28)/SUM($C13:E13))</f>
        <v>#N/A</v>
      </c>
      <c r="F47" s="37" t="e">
        <f>IF(F13="",#N/A,SUM($C28:F28)/SUM($C13:F13))</f>
        <v>#N/A</v>
      </c>
      <c r="G47" s="37" t="e">
        <f>IF(G13="",#N/A,SUM($C28:G28)/SUM($C13:G13))</f>
        <v>#N/A</v>
      </c>
      <c r="H47" s="37" t="e">
        <f>IF(H13="",#N/A,SUM($C28:H28)/SUM($C13:H13))</f>
        <v>#N/A</v>
      </c>
      <c r="I47" s="37" t="e">
        <f>IF(I13="",#N/A,SUM($C28:I28)/SUM($C13:I13))</f>
        <v>#N/A</v>
      </c>
      <c r="J47" s="37" t="e">
        <f>IF(J13="",#N/A,SUM($C28:J28)/SUM($C13:J13))</f>
        <v>#N/A</v>
      </c>
      <c r="K47" s="37" t="e">
        <f>IF(K13="",#N/A,SUM($C28:K28)/SUM($C13:K13))</f>
        <v>#N/A</v>
      </c>
      <c r="L47" s="37" t="e">
        <f>IF(L13="",#N/A,SUM($C28:L28)/SUM($C13:L13))</f>
        <v>#N/A</v>
      </c>
      <c r="M47" s="37" t="e">
        <f>IF(M13="",#N/A,SUM($C28:M28)/SUM($C13:M13))</f>
        <v>#N/A</v>
      </c>
      <c r="N47" s="37" t="e">
        <f>IF(N13="",#N/A,SUM($C28:N28)/SUM($C13:N13))</f>
        <v>#N/A</v>
      </c>
      <c r="AH47" s="1" t="s">
        <v>2351</v>
      </c>
      <c r="AI47" s="48">
        <v>1</v>
      </c>
      <c r="AJ47" s="48">
        <v>1</v>
      </c>
      <c r="AK47" s="48">
        <v>2</v>
      </c>
      <c r="AM47" t="str">
        <f t="shared" si="0"/>
        <v>Dr. Butze GmbH &amp; Co.KG</v>
      </c>
      <c r="AX47" s="1" t="s">
        <v>3215</v>
      </c>
      <c r="AY47" s="48">
        <v>3</v>
      </c>
      <c r="BI47" s="3" t="s">
        <v>2974</v>
      </c>
      <c r="BJ47" s="48">
        <v>1</v>
      </c>
    </row>
    <row r="48" spans="2:62" x14ac:dyDescent="0.25">
      <c r="B48" t="s">
        <v>3027</v>
      </c>
      <c r="AH48" s="1" t="s">
        <v>1585</v>
      </c>
      <c r="AI48" s="48"/>
      <c r="AJ48" s="48">
        <v>1</v>
      </c>
      <c r="AK48" s="48">
        <v>1</v>
      </c>
      <c r="AM48" t="str">
        <f t="shared" si="0"/>
        <v>PaperlinX  CC &amp; CO</v>
      </c>
      <c r="AX48" s="1" t="s">
        <v>3006</v>
      </c>
      <c r="AY48" s="48">
        <v>3</v>
      </c>
      <c r="BI48" s="3" t="s">
        <v>2904</v>
      </c>
      <c r="BJ48" s="48">
        <v>1</v>
      </c>
    </row>
    <row r="49" spans="2:62" x14ac:dyDescent="0.25">
      <c r="B49" t="s">
        <v>3028</v>
      </c>
      <c r="AH49" s="1" t="s">
        <v>2327</v>
      </c>
      <c r="AI49" s="48"/>
      <c r="AJ49" s="48">
        <v>1</v>
      </c>
      <c r="AK49" s="48">
        <v>1</v>
      </c>
      <c r="AM49" t="str">
        <f t="shared" si="0"/>
        <v>ORAPI EUROPE</v>
      </c>
      <c r="AX49" s="1" t="s">
        <v>2835</v>
      </c>
      <c r="AY49" s="48">
        <v>3</v>
      </c>
      <c r="BI49" s="3" t="s">
        <v>2922</v>
      </c>
      <c r="BJ49" s="48">
        <v>2</v>
      </c>
    </row>
    <row r="50" spans="2:62" x14ac:dyDescent="0.25">
      <c r="AH50" s="1" t="s">
        <v>1542</v>
      </c>
      <c r="AI50" s="48"/>
      <c r="AJ50" s="48">
        <v>1</v>
      </c>
      <c r="AK50" s="48">
        <v>1</v>
      </c>
      <c r="AM50" t="str">
        <f t="shared" si="0"/>
        <v>EUROPART Materials GmbH</v>
      </c>
      <c r="AX50" s="1" t="s">
        <v>3543</v>
      </c>
      <c r="AY50" s="48">
        <v>3</v>
      </c>
      <c r="BI50" s="3" t="s">
        <v>2846</v>
      </c>
      <c r="BJ50" s="48">
        <v>1</v>
      </c>
    </row>
    <row r="51" spans="2:62" x14ac:dyDescent="0.25">
      <c r="C51" s="39" t="e">
        <f>IF(C41="","",(C41-C42)/C41)</f>
        <v>#DIV/0!</v>
      </c>
      <c r="D51" s="39" t="e">
        <f t="shared" ref="D51:M51" si="16">IF(D41="","",(D41-D42)/D41)</f>
        <v>#DIV/0!</v>
      </c>
      <c r="E51" s="39" t="e">
        <f t="shared" si="16"/>
        <v>#DIV/0!</v>
      </c>
      <c r="F51" s="39" t="e">
        <f t="shared" si="16"/>
        <v>#DIV/0!</v>
      </c>
      <c r="G51" s="39" t="e">
        <f t="shared" si="16"/>
        <v>#DIV/0!</v>
      </c>
      <c r="H51" s="39" t="e">
        <f t="shared" si="16"/>
        <v>#DIV/0!</v>
      </c>
      <c r="I51" s="39">
        <f t="shared" si="16"/>
        <v>-483.68061973362325</v>
      </c>
      <c r="J51" s="39">
        <f t="shared" si="16"/>
        <v>-567.29098702226463</v>
      </c>
      <c r="K51" s="39">
        <f t="shared" si="16"/>
        <v>-631.01112759643922</v>
      </c>
      <c r="L51" s="39">
        <f t="shared" si="16"/>
        <v>-690.00278223144403</v>
      </c>
      <c r="M51" s="39">
        <f t="shared" si="16"/>
        <v>-194.14557858154203</v>
      </c>
      <c r="N51" s="39">
        <f t="shared" ref="N51" si="17">IF(N41="","",(N41-N42)/N41)</f>
        <v>-48.696600023683111</v>
      </c>
      <c r="AH51" s="1" t="s">
        <v>1521</v>
      </c>
      <c r="AI51" s="48"/>
      <c r="AJ51" s="48">
        <v>1</v>
      </c>
      <c r="AK51" s="48">
        <v>1</v>
      </c>
      <c r="AM51" t="str">
        <f t="shared" si="0"/>
        <v>Otto Christ AG</v>
      </c>
      <c r="AX51" s="1" t="s">
        <v>2976</v>
      </c>
      <c r="AY51" s="48">
        <v>3</v>
      </c>
      <c r="BI51" s="3" t="s">
        <v>3080</v>
      </c>
      <c r="BJ51" s="48">
        <v>1</v>
      </c>
    </row>
    <row r="52" spans="2:62" x14ac:dyDescent="0.25">
      <c r="C52" s="39">
        <f>IF(C42="","",(C42-C43)/C42)</f>
        <v>0.18750000000000003</v>
      </c>
      <c r="D52" s="39">
        <f t="shared" ref="D52:M52" si="18">IF(D42="","",(D42-D43)/D42)</f>
        <v>0.30538922155688625</v>
      </c>
      <c r="E52" s="39">
        <f t="shared" si="18"/>
        <v>0.23954372623574133</v>
      </c>
      <c r="F52" s="39">
        <f t="shared" si="18"/>
        <v>0.14589665653495443</v>
      </c>
      <c r="G52" s="39">
        <f t="shared" si="18"/>
        <v>2.6246719160105045E-2</v>
      </c>
      <c r="H52" s="39">
        <f t="shared" si="18"/>
        <v>-4.0358744394618992E-2</v>
      </c>
      <c r="I52" s="39">
        <f t="shared" si="18"/>
        <v>-3.041825095057047E-2</v>
      </c>
      <c r="J52" s="39">
        <f t="shared" si="18"/>
        <v>-4.8701298701298665E-3</v>
      </c>
      <c r="K52" s="39">
        <f t="shared" si="18"/>
        <v>-2.5036818851251742E-2</v>
      </c>
      <c r="L52" s="39">
        <f t="shared" si="18"/>
        <v>-1.073825503355696E-2</v>
      </c>
      <c r="M52" s="39">
        <f t="shared" si="18"/>
        <v>1.4354066985645956E-2</v>
      </c>
      <c r="N52" s="39">
        <f t="shared" ref="N52" si="19">IF(N42="","",(N42-N43)/N42)</f>
        <v>7.2072072072072196E-2</v>
      </c>
      <c r="AH52" s="1" t="s">
        <v>2609</v>
      </c>
      <c r="AI52" s="48"/>
      <c r="AJ52" s="48">
        <v>1</v>
      </c>
      <c r="AK52" s="48">
        <v>1</v>
      </c>
      <c r="AM52" t="str">
        <f t="shared" si="0"/>
        <v>REDOzone.de</v>
      </c>
      <c r="AX52" s="1" t="s">
        <v>2991</v>
      </c>
      <c r="AY52" s="48">
        <v>3</v>
      </c>
      <c r="BI52" s="3" t="s">
        <v>3422</v>
      </c>
      <c r="BJ52" s="48">
        <v>1</v>
      </c>
    </row>
    <row r="53" spans="2:62" x14ac:dyDescent="0.25">
      <c r="B53" t="str">
        <f>_xlfn.CONCAT(B35,"-",B36," Improvement YTD")</f>
        <v>2017-2018 Improvement YTD</v>
      </c>
      <c r="C53" s="39">
        <f t="shared" ref="C53:M53" si="20">IF(C43="","",(C43-C44)/C43)</f>
        <v>1</v>
      </c>
      <c r="D53" s="39">
        <f t="shared" si="20"/>
        <v>1</v>
      </c>
      <c r="E53" s="39">
        <f t="shared" si="20"/>
        <v>1</v>
      </c>
      <c r="F53" s="39">
        <f t="shared" si="20"/>
        <v>1</v>
      </c>
      <c r="G53" s="39">
        <f t="shared" si="20"/>
        <v>1</v>
      </c>
      <c r="H53" s="39">
        <f t="shared" si="20"/>
        <v>1</v>
      </c>
      <c r="I53" s="39">
        <f t="shared" si="20"/>
        <v>1</v>
      </c>
      <c r="J53" s="39">
        <f t="shared" si="20"/>
        <v>1</v>
      </c>
      <c r="K53" s="39">
        <f t="shared" si="20"/>
        <v>1</v>
      </c>
      <c r="L53" s="39">
        <f t="shared" si="20"/>
        <v>1</v>
      </c>
      <c r="M53" s="39">
        <f t="shared" si="20"/>
        <v>1</v>
      </c>
      <c r="N53" s="39">
        <f t="shared" ref="N53" si="21">IF(N43="","",(N43-N44)/N43)</f>
        <v>1</v>
      </c>
      <c r="AH53" s="1" t="s">
        <v>1701</v>
      </c>
      <c r="AI53" s="48"/>
      <c r="AJ53" s="48">
        <v>1</v>
      </c>
      <c r="AK53" s="48">
        <v>1</v>
      </c>
      <c r="AM53" t="str">
        <f t="shared" si="0"/>
        <v>Staples Sweden AB</v>
      </c>
      <c r="AX53" s="1" t="s">
        <v>3544</v>
      </c>
      <c r="AY53" s="48">
        <v>3</v>
      </c>
      <c r="BI53" s="3" t="s">
        <v>3192</v>
      </c>
      <c r="BJ53" s="48">
        <v>1</v>
      </c>
    </row>
    <row r="54" spans="2:62" x14ac:dyDescent="0.25">
      <c r="B54" t="str">
        <f t="shared" ref="B54:B58" si="22">_xlfn.CONCAT(B36,"-",B37," Improvement YTD")</f>
        <v>2018-2019 Improvement YTD</v>
      </c>
      <c r="C54" s="39" t="e">
        <f t="shared" ref="C54:M54" si="23">IF(C44="","",(C44-C45)/C44)</f>
        <v>#N/A</v>
      </c>
      <c r="D54" s="39" t="e">
        <f t="shared" si="23"/>
        <v>#N/A</v>
      </c>
      <c r="E54" s="39" t="e">
        <f t="shared" si="23"/>
        <v>#N/A</v>
      </c>
      <c r="F54" s="39" t="e">
        <f t="shared" si="23"/>
        <v>#N/A</v>
      </c>
      <c r="G54" s="39" t="e">
        <f t="shared" si="23"/>
        <v>#N/A</v>
      </c>
      <c r="H54" s="39" t="e">
        <f t="shared" si="23"/>
        <v>#N/A</v>
      </c>
      <c r="I54" s="39" t="e">
        <f t="shared" si="23"/>
        <v>#N/A</v>
      </c>
      <c r="J54" s="39" t="e">
        <f t="shared" si="23"/>
        <v>#N/A</v>
      </c>
      <c r="K54" s="39" t="e">
        <f t="shared" si="23"/>
        <v>#N/A</v>
      </c>
      <c r="L54" s="39" t="e">
        <f t="shared" si="23"/>
        <v>#N/A</v>
      </c>
      <c r="M54" s="39" t="e">
        <f t="shared" si="23"/>
        <v>#N/A</v>
      </c>
      <c r="N54" s="39" t="e">
        <f t="shared" ref="N54" si="24">IF(N44="","",(N44-N45)/N44)</f>
        <v>#N/A</v>
      </c>
      <c r="AH54" s="1" t="s">
        <v>1659</v>
      </c>
      <c r="AI54" s="48"/>
      <c r="AJ54" s="48">
        <v>1</v>
      </c>
      <c r="AK54" s="48">
        <v>1</v>
      </c>
      <c r="AM54" t="str">
        <f t="shared" si="0"/>
        <v>Kappers Agentur/Billigkoste.dk</v>
      </c>
      <c r="AX54" s="1" t="s">
        <v>3131</v>
      </c>
      <c r="AY54" s="48">
        <v>3</v>
      </c>
      <c r="BI54" s="3" t="s">
        <v>3423</v>
      </c>
      <c r="BJ54" s="48">
        <v>1</v>
      </c>
    </row>
    <row r="55" spans="2:62" x14ac:dyDescent="0.25">
      <c r="B55" t="str">
        <f t="shared" si="22"/>
        <v>2019-2020 Improvement YTD</v>
      </c>
      <c r="C55" s="39" t="e">
        <f t="shared" ref="C55:M55" si="25">IF(C45="","",(C45-C46)/C45)</f>
        <v>#N/A</v>
      </c>
      <c r="D55" s="39" t="e">
        <f t="shared" si="25"/>
        <v>#N/A</v>
      </c>
      <c r="E55" s="39" t="e">
        <f t="shared" si="25"/>
        <v>#N/A</v>
      </c>
      <c r="F55" s="39" t="e">
        <f t="shared" si="25"/>
        <v>#N/A</v>
      </c>
      <c r="G55" s="39" t="e">
        <f t="shared" si="25"/>
        <v>#N/A</v>
      </c>
      <c r="H55" s="39" t="e">
        <f t="shared" si="25"/>
        <v>#N/A</v>
      </c>
      <c r="I55" s="39" t="e">
        <f t="shared" si="25"/>
        <v>#N/A</v>
      </c>
      <c r="J55" s="39" t="e">
        <f t="shared" si="25"/>
        <v>#N/A</v>
      </c>
      <c r="K55" s="39" t="e">
        <f t="shared" si="25"/>
        <v>#N/A</v>
      </c>
      <c r="L55" s="39" t="e">
        <f t="shared" si="25"/>
        <v>#N/A</v>
      </c>
      <c r="M55" s="39" t="e">
        <f t="shared" si="25"/>
        <v>#N/A</v>
      </c>
      <c r="N55" s="39" t="e">
        <f t="shared" ref="N55" si="26">IF(N45="","",(N45-N46)/N45)</f>
        <v>#N/A</v>
      </c>
      <c r="AH55" s="1" t="s">
        <v>1830</v>
      </c>
      <c r="AI55" s="48">
        <v>1</v>
      </c>
      <c r="AJ55" s="48"/>
      <c r="AK55" s="48">
        <v>1</v>
      </c>
      <c r="AM55" t="str">
        <f t="shared" si="0"/>
        <v>Johannes J. Matthies GmbH &amp; CO</v>
      </c>
      <c r="AX55" s="1" t="s">
        <v>3147</v>
      </c>
      <c r="AY55" s="48">
        <v>3</v>
      </c>
      <c r="BI55" s="3" t="s">
        <v>3066</v>
      </c>
      <c r="BJ55" s="48">
        <v>1</v>
      </c>
    </row>
    <row r="56" spans="2:62" x14ac:dyDescent="0.25">
      <c r="B56" t="str">
        <f t="shared" si="22"/>
        <v>2020-2021 Improvement YTD</v>
      </c>
      <c r="C56" s="39" t="e">
        <f t="shared" ref="C56:M56" si="27">IF(C46="","",(C46-C47)/C46)</f>
        <v>#N/A</v>
      </c>
      <c r="D56" s="39" t="e">
        <f t="shared" si="27"/>
        <v>#N/A</v>
      </c>
      <c r="E56" s="39" t="e">
        <f t="shared" si="27"/>
        <v>#N/A</v>
      </c>
      <c r="F56" s="39" t="e">
        <f t="shared" si="27"/>
        <v>#N/A</v>
      </c>
      <c r="G56" s="39" t="e">
        <f t="shared" si="27"/>
        <v>#N/A</v>
      </c>
      <c r="H56" s="39" t="e">
        <f t="shared" si="27"/>
        <v>#N/A</v>
      </c>
      <c r="I56" s="39" t="e">
        <f t="shared" si="27"/>
        <v>#N/A</v>
      </c>
      <c r="J56" s="39" t="e">
        <f t="shared" si="27"/>
        <v>#N/A</v>
      </c>
      <c r="K56" s="39" t="e">
        <f t="shared" si="27"/>
        <v>#N/A</v>
      </c>
      <c r="L56" s="39" t="e">
        <f t="shared" si="27"/>
        <v>#N/A</v>
      </c>
      <c r="M56" s="39" t="e">
        <f t="shared" si="27"/>
        <v>#N/A</v>
      </c>
      <c r="N56" s="39" t="e">
        <f t="shared" ref="N56" si="28">IF(N46="","",(N46-N47)/N46)</f>
        <v>#N/A</v>
      </c>
      <c r="AH56" s="1" t="s">
        <v>1508</v>
      </c>
      <c r="AI56" s="48"/>
      <c r="AJ56" s="48">
        <v>1</v>
      </c>
      <c r="AK56" s="48">
        <v>1</v>
      </c>
      <c r="AM56" t="str">
        <f t="shared" si="0"/>
        <v>CR BORGO ( CR Distrfribution )</v>
      </c>
      <c r="AX56" s="1" t="s">
        <v>3004</v>
      </c>
      <c r="AY56" s="48">
        <v>3</v>
      </c>
      <c r="BI56" s="1" t="s">
        <v>1386</v>
      </c>
      <c r="BJ56" s="48">
        <v>40</v>
      </c>
    </row>
    <row r="57" spans="2:62" x14ac:dyDescent="0.25">
      <c r="B57" t="str">
        <f t="shared" si="22"/>
        <v>2021-2022 Improvement YTD</v>
      </c>
      <c r="AH57" s="1" t="s">
        <v>1752</v>
      </c>
      <c r="AI57" s="48"/>
      <c r="AJ57" s="48">
        <v>1</v>
      </c>
      <c r="AK57" s="48">
        <v>1</v>
      </c>
      <c r="AM57" t="str">
        <f t="shared" si="0"/>
        <v>Rasch Einrichtungs- u. Service</v>
      </c>
      <c r="AX57" s="1" t="s">
        <v>3194</v>
      </c>
      <c r="AY57" s="48">
        <v>3</v>
      </c>
      <c r="BI57" s="1" t="s">
        <v>3016</v>
      </c>
      <c r="BJ57" s="48">
        <v>38</v>
      </c>
    </row>
    <row r="58" spans="2:62" x14ac:dyDescent="0.25">
      <c r="B58" t="str">
        <f t="shared" si="22"/>
        <v>2022-2023 Improvement YTD</v>
      </c>
      <c r="AH58" s="1" t="s">
        <v>2671</v>
      </c>
      <c r="AI58" s="48"/>
      <c r="AJ58" s="48">
        <v>1</v>
      </c>
      <c r="AK58" s="48">
        <v>1</v>
      </c>
      <c r="AM58" t="str">
        <f t="shared" si="0"/>
        <v>JNF Momentum, Køge A/S</v>
      </c>
      <c r="AX58" s="1" t="s">
        <v>3648</v>
      </c>
      <c r="AY58" s="48">
        <v>3</v>
      </c>
      <c r="BI58" s="3" t="s">
        <v>3202</v>
      </c>
      <c r="BJ58" s="48">
        <v>1</v>
      </c>
    </row>
    <row r="59" spans="2:62" x14ac:dyDescent="0.25">
      <c r="AH59" s="1" t="s">
        <v>2116</v>
      </c>
      <c r="AI59" s="48"/>
      <c r="AJ59" s="48">
        <v>1</v>
      </c>
      <c r="AK59" s="48">
        <v>1</v>
      </c>
      <c r="AM59" t="str">
        <f t="shared" si="0"/>
        <v>Van Merhagen + Seeger GmbH</v>
      </c>
      <c r="AX59" s="1" t="s">
        <v>3196</v>
      </c>
      <c r="AY59" s="48">
        <v>3</v>
      </c>
      <c r="BI59" s="3" t="s">
        <v>3424</v>
      </c>
      <c r="BJ59" s="48">
        <v>1</v>
      </c>
    </row>
    <row r="60" spans="2:62" x14ac:dyDescent="0.25">
      <c r="N60" t="s">
        <v>2827</v>
      </c>
      <c r="O60" s="37">
        <f>O22/O7</f>
        <v>0</v>
      </c>
      <c r="AH60" s="1" t="s">
        <v>1596</v>
      </c>
      <c r="AI60" s="48">
        <v>1</v>
      </c>
      <c r="AJ60" s="48"/>
      <c r="AK60" s="48">
        <v>1</v>
      </c>
      <c r="AM60" t="str">
        <f t="shared" si="0"/>
        <v>Tecnafood</v>
      </c>
      <c r="AX60" s="1" t="s">
        <v>2933</v>
      </c>
      <c r="AY60" s="48">
        <v>3</v>
      </c>
      <c r="BI60" s="3" t="s">
        <v>3425</v>
      </c>
      <c r="BJ60" s="48">
        <v>1</v>
      </c>
    </row>
    <row r="61" spans="2:62" x14ac:dyDescent="0.25">
      <c r="N61" t="s">
        <v>2828</v>
      </c>
      <c r="O61" s="37">
        <f>O23/O8</f>
        <v>0</v>
      </c>
      <c r="AH61" s="1" t="s">
        <v>1610</v>
      </c>
      <c r="AI61" s="48">
        <v>1</v>
      </c>
      <c r="AJ61" s="48"/>
      <c r="AK61" s="48">
        <v>1</v>
      </c>
      <c r="AM61" t="str">
        <f t="shared" si="0"/>
        <v>Industriebedarf Niemann-Laes GmbH</v>
      </c>
      <c r="AX61" s="1" t="s">
        <v>3293</v>
      </c>
      <c r="AY61" s="48">
        <v>3</v>
      </c>
      <c r="BI61" s="3" t="s">
        <v>2881</v>
      </c>
      <c r="BJ61" s="48">
        <v>1</v>
      </c>
    </row>
    <row r="62" spans="2:62" x14ac:dyDescent="0.25">
      <c r="AH62" s="1" t="s">
        <v>1474</v>
      </c>
      <c r="AI62" s="48">
        <v>1</v>
      </c>
      <c r="AJ62" s="48"/>
      <c r="AK62" s="48">
        <v>1</v>
      </c>
      <c r="AM62" t="str">
        <f t="shared" si="0"/>
        <v>Brødrene A &amp; O Johansen A/S</v>
      </c>
      <c r="AX62" s="1" t="s">
        <v>3084</v>
      </c>
      <c r="AY62" s="48">
        <v>3</v>
      </c>
      <c r="BI62" s="3" t="s">
        <v>2867</v>
      </c>
      <c r="BJ62" s="48">
        <v>1</v>
      </c>
    </row>
    <row r="63" spans="2:62" x14ac:dyDescent="0.25">
      <c r="N63" t="s">
        <v>2826</v>
      </c>
      <c r="O63" s="37">
        <f>O60*0.8</f>
        <v>0</v>
      </c>
      <c r="AH63" s="1" t="s">
        <v>1723</v>
      </c>
      <c r="AI63" s="48">
        <v>1</v>
      </c>
      <c r="AJ63" s="48"/>
      <c r="AK63" s="48">
        <v>1</v>
      </c>
      <c r="AM63" t="str">
        <f t="shared" si="0"/>
        <v>Joo Yong Co. (Pte)</v>
      </c>
      <c r="AX63" s="1" t="s">
        <v>3124</v>
      </c>
      <c r="AY63" s="48">
        <v>3</v>
      </c>
      <c r="BI63" s="3" t="s">
        <v>3184</v>
      </c>
      <c r="BJ63" s="48">
        <v>1</v>
      </c>
    </row>
    <row r="64" spans="2:62" x14ac:dyDescent="0.25">
      <c r="O64" s="39">
        <f>O63-O61</f>
        <v>0</v>
      </c>
      <c r="AH64" s="1" t="s">
        <v>1861</v>
      </c>
      <c r="AI64" s="48"/>
      <c r="AJ64" s="48">
        <v>1</v>
      </c>
      <c r="AK64" s="48">
        <v>1</v>
      </c>
      <c r="AM64" t="str">
        <f t="shared" si="0"/>
        <v>Besko A/S</v>
      </c>
      <c r="AX64" s="1" t="s">
        <v>3077</v>
      </c>
      <c r="AY64" s="48">
        <v>3</v>
      </c>
      <c r="BI64" s="3" t="s">
        <v>2840</v>
      </c>
      <c r="BJ64" s="48">
        <v>1</v>
      </c>
    </row>
    <row r="65" spans="34:62" x14ac:dyDescent="0.25">
      <c r="AH65" s="1" t="s">
        <v>1509</v>
      </c>
      <c r="AI65" s="48"/>
      <c r="AJ65" s="48">
        <v>1</v>
      </c>
      <c r="AK65" s="48">
        <v>1</v>
      </c>
      <c r="AM65" t="str">
        <f t="shared" si="0"/>
        <v>Tingstads Papper AB</v>
      </c>
      <c r="AX65" s="1" t="s">
        <v>2970</v>
      </c>
      <c r="AY65" s="48">
        <v>3</v>
      </c>
      <c r="BI65" s="3" t="s">
        <v>3426</v>
      </c>
      <c r="BJ65" s="48">
        <v>1</v>
      </c>
    </row>
    <row r="66" spans="34:62" x14ac:dyDescent="0.25">
      <c r="AH66" s="1" t="s">
        <v>1757</v>
      </c>
      <c r="AI66" s="48"/>
      <c r="AJ66" s="48">
        <v>1</v>
      </c>
      <c r="AK66" s="48">
        <v>1</v>
      </c>
      <c r="AM66" t="str">
        <f t="shared" si="0"/>
        <v>PLG-OXALIS LORRAINE-RDV</v>
      </c>
      <c r="AX66" s="1" t="s">
        <v>3197</v>
      </c>
      <c r="AY66" s="48">
        <v>3</v>
      </c>
      <c r="BI66" s="3" t="s">
        <v>2955</v>
      </c>
      <c r="BJ66" s="48">
        <v>1</v>
      </c>
    </row>
    <row r="67" spans="34:62" x14ac:dyDescent="0.25">
      <c r="AH67" s="1" t="s">
        <v>1847</v>
      </c>
      <c r="AI67" s="48"/>
      <c r="AJ67" s="48">
        <v>1</v>
      </c>
      <c r="AK67" s="48">
        <v>1</v>
      </c>
      <c r="AM67" t="str">
        <f t="shared" si="0"/>
        <v>Demention GmbH</v>
      </c>
      <c r="AX67" s="1" t="s">
        <v>2882</v>
      </c>
      <c r="AY67" s="48">
        <v>3</v>
      </c>
      <c r="BI67" s="3" t="s">
        <v>86</v>
      </c>
      <c r="BJ67" s="48">
        <v>1</v>
      </c>
    </row>
    <row r="68" spans="34:62" x14ac:dyDescent="0.25">
      <c r="AH68" s="1" t="s">
        <v>1823</v>
      </c>
      <c r="AI68" s="48"/>
      <c r="AJ68" s="48">
        <v>1</v>
      </c>
      <c r="AK68" s="48">
        <v>1</v>
      </c>
      <c r="AM68" t="str">
        <f t="shared" si="0"/>
        <v>Romsales Distribution s.r.l.</v>
      </c>
      <c r="AX68" s="1" t="s">
        <v>3551</v>
      </c>
      <c r="AY68" s="48">
        <v>3</v>
      </c>
      <c r="BI68" s="3" t="s">
        <v>3427</v>
      </c>
      <c r="BJ68" s="48">
        <v>1</v>
      </c>
    </row>
    <row r="69" spans="34:62" x14ac:dyDescent="0.25">
      <c r="AH69" s="1" t="s">
        <v>1494</v>
      </c>
      <c r="AI69" s="48">
        <v>1</v>
      </c>
      <c r="AJ69" s="48"/>
      <c r="AK69" s="48">
        <v>1</v>
      </c>
      <c r="AM69" t="str">
        <f t="shared" si="0"/>
        <v>CeDos Handels GmbH</v>
      </c>
      <c r="AX69" s="1" t="s">
        <v>3536</v>
      </c>
      <c r="AY69" s="48">
        <v>3</v>
      </c>
      <c r="BI69" s="3" t="s">
        <v>3188</v>
      </c>
      <c r="BJ69" s="48">
        <v>1</v>
      </c>
    </row>
    <row r="70" spans="34:62" x14ac:dyDescent="0.25">
      <c r="AH70" s="1" t="s">
        <v>3540</v>
      </c>
      <c r="AI70" s="48">
        <v>1</v>
      </c>
      <c r="AJ70" s="48"/>
      <c r="AK70" s="48">
        <v>1</v>
      </c>
      <c r="AM70" t="e">
        <f t="shared" si="0"/>
        <v>#N/A</v>
      </c>
      <c r="AX70" s="1" t="s">
        <v>3190</v>
      </c>
      <c r="AY70" s="48">
        <v>3</v>
      </c>
      <c r="BI70" s="3" t="s">
        <v>3125</v>
      </c>
      <c r="BJ70" s="48">
        <v>1</v>
      </c>
    </row>
    <row r="71" spans="34:62" x14ac:dyDescent="0.25">
      <c r="AH71" s="1" t="s">
        <v>1604</v>
      </c>
      <c r="AI71" s="48">
        <v>1</v>
      </c>
      <c r="AJ71" s="48"/>
      <c r="AK71" s="48">
        <v>1</v>
      </c>
      <c r="AM71" t="str">
        <f t="shared" si="0"/>
        <v>Winkler Logistik GmbH</v>
      </c>
      <c r="AX71" s="1" t="s">
        <v>2829</v>
      </c>
      <c r="AY71" s="48">
        <v>3</v>
      </c>
      <c r="BI71" s="3" t="s">
        <v>3126</v>
      </c>
      <c r="BJ71" s="48">
        <v>1</v>
      </c>
    </row>
    <row r="72" spans="34:62" x14ac:dyDescent="0.25">
      <c r="AH72" s="1" t="s">
        <v>1780</v>
      </c>
      <c r="AI72" s="48">
        <v>1</v>
      </c>
      <c r="AJ72" s="48"/>
      <c r="AK72" s="48">
        <v>1</v>
      </c>
      <c r="AM72" t="str">
        <f t="shared" si="0"/>
        <v>Easyclean-Shop.de</v>
      </c>
      <c r="AX72" s="1" t="s">
        <v>3508</v>
      </c>
      <c r="AY72" s="48">
        <v>3</v>
      </c>
      <c r="BI72" s="3" t="s">
        <v>3428</v>
      </c>
      <c r="BJ72" s="48">
        <v>1</v>
      </c>
    </row>
    <row r="73" spans="34:62" x14ac:dyDescent="0.25">
      <c r="AH73" s="1" t="s">
        <v>1765</v>
      </c>
      <c r="AI73" s="48">
        <v>1</v>
      </c>
      <c r="AJ73" s="48"/>
      <c r="AK73" s="48">
        <v>1</v>
      </c>
      <c r="AM73" t="str">
        <f t="shared" si="0"/>
        <v>Technolit GmbH</v>
      </c>
      <c r="AX73" s="1" t="s">
        <v>3123</v>
      </c>
      <c r="AY73" s="48">
        <v>3</v>
      </c>
      <c r="BI73" s="3" t="s">
        <v>3429</v>
      </c>
      <c r="BJ73" s="48">
        <v>1</v>
      </c>
    </row>
    <row r="74" spans="34:62" x14ac:dyDescent="0.25">
      <c r="AH74" s="1" t="s">
        <v>1826</v>
      </c>
      <c r="AI74" s="48">
        <v>1</v>
      </c>
      <c r="AJ74" s="48"/>
      <c r="AK74" s="48">
        <v>1</v>
      </c>
      <c r="AM74" t="str">
        <f t="shared" si="0"/>
        <v>T.Hansen Gruppen A/S</v>
      </c>
      <c r="AX74" s="1" t="s">
        <v>3472</v>
      </c>
      <c r="AY74" s="48">
        <v>3</v>
      </c>
      <c r="BI74" s="3" t="s">
        <v>2833</v>
      </c>
      <c r="BJ74" s="48">
        <v>1</v>
      </c>
    </row>
    <row r="75" spans="34:62" x14ac:dyDescent="0.25">
      <c r="AH75" s="1" t="s">
        <v>1603</v>
      </c>
      <c r="AI75" s="48"/>
      <c r="AJ75" s="48">
        <v>1</v>
      </c>
      <c r="AK75" s="48">
        <v>1</v>
      </c>
      <c r="AM75" t="str">
        <f t="shared" si="0"/>
        <v>Swedol AB</v>
      </c>
      <c r="AX75" s="1" t="s">
        <v>3378</v>
      </c>
      <c r="AY75" s="48">
        <v>3</v>
      </c>
      <c r="BI75" s="3" t="s">
        <v>3069</v>
      </c>
      <c r="BJ75" s="48">
        <v>1</v>
      </c>
    </row>
    <row r="76" spans="34:62" x14ac:dyDescent="0.25">
      <c r="AH76" s="1" t="s">
        <v>2796</v>
      </c>
      <c r="AI76" s="48"/>
      <c r="AJ76" s="48">
        <v>1</v>
      </c>
      <c r="AK76" s="48">
        <v>1</v>
      </c>
      <c r="AM76" t="str">
        <f t="shared" ref="AM76:AM139" si="29">IF(AH76="","",INDEX(Customers,MATCH(AH76,Customer2,0),2))</f>
        <v>VARIO BUSINESS SUPPLIES SA</v>
      </c>
      <c r="AX76" s="1" t="s">
        <v>3116</v>
      </c>
      <c r="AY76" s="48">
        <v>3</v>
      </c>
      <c r="BI76" s="3" t="s">
        <v>3430</v>
      </c>
      <c r="BJ76" s="48">
        <v>1</v>
      </c>
    </row>
    <row r="77" spans="34:62" x14ac:dyDescent="0.25">
      <c r="AH77" s="1" t="s">
        <v>2120</v>
      </c>
      <c r="AI77" s="48">
        <v>1</v>
      </c>
      <c r="AJ77" s="48"/>
      <c r="AK77" s="48">
        <v>1</v>
      </c>
      <c r="AM77" t="str">
        <f t="shared" si="29"/>
        <v>Netzhammer GmbH</v>
      </c>
      <c r="AX77" s="1" t="s">
        <v>2885</v>
      </c>
      <c r="AY77" s="48">
        <v>3</v>
      </c>
      <c r="BI77" s="3" t="s">
        <v>3170</v>
      </c>
      <c r="BJ77" s="48">
        <v>1</v>
      </c>
    </row>
    <row r="78" spans="34:62" x14ac:dyDescent="0.25">
      <c r="AH78" s="1" t="s">
        <v>1733</v>
      </c>
      <c r="AI78" s="48"/>
      <c r="AJ78" s="48">
        <v>1</v>
      </c>
      <c r="AK78" s="48">
        <v>1</v>
      </c>
      <c r="AM78" t="str">
        <f t="shared" si="29"/>
        <v>NCÅ - Verodan A/S</v>
      </c>
      <c r="AX78" s="1" t="s">
        <v>3336</v>
      </c>
      <c r="AY78" s="48">
        <v>3</v>
      </c>
      <c r="BI78" s="3" t="s">
        <v>3431</v>
      </c>
      <c r="BJ78" s="48">
        <v>1</v>
      </c>
    </row>
    <row r="79" spans="34:62" x14ac:dyDescent="0.25">
      <c r="AH79" s="1" t="s">
        <v>1928</v>
      </c>
      <c r="AI79" s="48"/>
      <c r="AJ79" s="48">
        <v>1</v>
      </c>
      <c r="AK79" s="48">
        <v>1</v>
      </c>
      <c r="AM79" t="str">
        <f t="shared" si="29"/>
        <v>CA. Brill GmbH</v>
      </c>
      <c r="AX79" s="1" t="s">
        <v>3278</v>
      </c>
      <c r="AY79" s="48">
        <v>3</v>
      </c>
      <c r="BI79" s="3" t="s">
        <v>3432</v>
      </c>
      <c r="BJ79" s="48">
        <v>1</v>
      </c>
    </row>
    <row r="80" spans="34:62" x14ac:dyDescent="0.25">
      <c r="AH80" s="1" t="s">
        <v>2103</v>
      </c>
      <c r="AI80" s="48"/>
      <c r="AJ80" s="48">
        <v>1</v>
      </c>
      <c r="AK80" s="48">
        <v>1</v>
      </c>
      <c r="AM80" t="str">
        <f t="shared" si="29"/>
        <v>G.K.M. Aktieselskab</v>
      </c>
      <c r="AX80" s="1" t="s">
        <v>3285</v>
      </c>
      <c r="AY80" s="48">
        <v>3</v>
      </c>
      <c r="BI80" s="3" t="s">
        <v>3433</v>
      </c>
      <c r="BJ80" s="48">
        <v>1</v>
      </c>
    </row>
    <row r="81" spans="34:62" x14ac:dyDescent="0.25">
      <c r="AH81" s="1" t="s">
        <v>1672</v>
      </c>
      <c r="AI81" s="48">
        <v>1</v>
      </c>
      <c r="AJ81" s="48"/>
      <c r="AK81" s="48">
        <v>1</v>
      </c>
      <c r="AM81" t="str">
        <f t="shared" si="29"/>
        <v>Theo Förch GmbH &amp; Co.KG</v>
      </c>
      <c r="AX81" s="1" t="s">
        <v>3335</v>
      </c>
      <c r="AY81" s="48">
        <v>3</v>
      </c>
      <c r="BI81" s="3" t="s">
        <v>2869</v>
      </c>
      <c r="BJ81" s="48">
        <v>1</v>
      </c>
    </row>
    <row r="82" spans="34:62" x14ac:dyDescent="0.25">
      <c r="AH82" s="1" t="s">
        <v>1834</v>
      </c>
      <c r="AI82" s="48">
        <v>1</v>
      </c>
      <c r="AJ82" s="48"/>
      <c r="AK82" s="48">
        <v>1</v>
      </c>
      <c r="AM82" t="str">
        <f t="shared" si="29"/>
        <v>Heifo Rüterbories GmbH &amp; Co.KG</v>
      </c>
      <c r="AX82" s="1" t="s">
        <v>3519</v>
      </c>
      <c r="AY82" s="48">
        <v>3</v>
      </c>
      <c r="BI82" s="3" t="s">
        <v>3073</v>
      </c>
      <c r="BJ82" s="48">
        <v>1</v>
      </c>
    </row>
    <row r="83" spans="34:62" x14ac:dyDescent="0.25">
      <c r="AH83" s="1" t="s">
        <v>1899</v>
      </c>
      <c r="AI83" s="48"/>
      <c r="AJ83" s="48">
        <v>1</v>
      </c>
      <c r="AK83" s="48">
        <v>1</v>
      </c>
      <c r="AM83" t="str">
        <f t="shared" si="29"/>
        <v>Hanstholm Havns Indkøbsforen.</v>
      </c>
      <c r="AX83" s="1" t="s">
        <v>3494</v>
      </c>
      <c r="AY83" s="48">
        <v>3</v>
      </c>
      <c r="BI83" s="3" t="s">
        <v>3208</v>
      </c>
      <c r="BJ83" s="48">
        <v>1</v>
      </c>
    </row>
    <row r="84" spans="34:62" x14ac:dyDescent="0.25">
      <c r="AH84" s="1" t="s">
        <v>1684</v>
      </c>
      <c r="AI84" s="48"/>
      <c r="AJ84" s="48">
        <v>1</v>
      </c>
      <c r="AK84" s="48">
        <v>1</v>
      </c>
      <c r="AM84" t="str">
        <f t="shared" si="29"/>
        <v>P. Conradsen A/S</v>
      </c>
      <c r="AX84" s="1" t="s">
        <v>2925</v>
      </c>
      <c r="AY84" s="48">
        <v>3</v>
      </c>
      <c r="BI84" s="3" t="s">
        <v>2843</v>
      </c>
      <c r="BJ84" s="48">
        <v>1</v>
      </c>
    </row>
    <row r="85" spans="34:62" x14ac:dyDescent="0.25">
      <c r="AH85" s="1" t="s">
        <v>3272</v>
      </c>
      <c r="AI85" s="48"/>
      <c r="AJ85" s="48">
        <v>1</v>
      </c>
      <c r="AK85" s="48">
        <v>1</v>
      </c>
      <c r="AM85" t="e">
        <f t="shared" si="29"/>
        <v>#N/A</v>
      </c>
      <c r="AX85" s="1" t="s">
        <v>3549</v>
      </c>
      <c r="AY85" s="48">
        <v>3</v>
      </c>
      <c r="BI85" s="3" t="s">
        <v>3195</v>
      </c>
      <c r="BJ85" s="48">
        <v>1</v>
      </c>
    </row>
    <row r="86" spans="34:62" x14ac:dyDescent="0.25">
      <c r="AH86" s="1" t="s">
        <v>1577</v>
      </c>
      <c r="AI86" s="48"/>
      <c r="AJ86" s="48">
        <v>1</v>
      </c>
      <c r="AK86" s="48">
        <v>1</v>
      </c>
      <c r="AM86" t="str">
        <f t="shared" si="29"/>
        <v>GROSSERON</v>
      </c>
      <c r="AX86" s="1" t="s">
        <v>3620</v>
      </c>
      <c r="AY86" s="48">
        <v>2</v>
      </c>
      <c r="BI86" s="3" t="s">
        <v>2941</v>
      </c>
      <c r="BJ86" s="48">
        <v>1</v>
      </c>
    </row>
    <row r="87" spans="34:62" x14ac:dyDescent="0.25">
      <c r="AH87" s="1" t="s">
        <v>2197</v>
      </c>
      <c r="AI87" s="48">
        <v>1</v>
      </c>
      <c r="AJ87" s="48"/>
      <c r="AK87" s="48">
        <v>1</v>
      </c>
      <c r="AM87" t="str">
        <f t="shared" si="29"/>
        <v>Heigrotec Industrie-</v>
      </c>
      <c r="AX87" s="1" t="s">
        <v>3610</v>
      </c>
      <c r="AY87" s="48">
        <v>2</v>
      </c>
      <c r="BI87" s="3" t="s">
        <v>3434</v>
      </c>
      <c r="BJ87" s="48">
        <v>1</v>
      </c>
    </row>
    <row r="88" spans="34:62" x14ac:dyDescent="0.25">
      <c r="AH88" s="1" t="s">
        <v>1697</v>
      </c>
      <c r="AI88" s="48">
        <v>1</v>
      </c>
      <c r="AJ88" s="48"/>
      <c r="AK88" s="48">
        <v>1</v>
      </c>
      <c r="AM88" t="str">
        <f t="shared" si="29"/>
        <v>PAREDES MULHOUSE-RDV</v>
      </c>
      <c r="AX88" s="1" t="s">
        <v>2999</v>
      </c>
      <c r="AY88" s="48">
        <v>2</v>
      </c>
      <c r="BI88" s="3" t="s">
        <v>3435</v>
      </c>
      <c r="BJ88" s="48">
        <v>1</v>
      </c>
    </row>
    <row r="89" spans="34:62" x14ac:dyDescent="0.25">
      <c r="AH89" s="1" t="s">
        <v>1771</v>
      </c>
      <c r="AI89" s="48">
        <v>1</v>
      </c>
      <c r="AJ89" s="48"/>
      <c r="AK89" s="48">
        <v>1</v>
      </c>
      <c r="AM89" t="str">
        <f t="shared" si="29"/>
        <v>Nybloms Papper AB</v>
      </c>
      <c r="AX89" s="1" t="s">
        <v>3148</v>
      </c>
      <c r="AY89" s="48">
        <v>2</v>
      </c>
      <c r="BI89" s="3" t="s">
        <v>2874</v>
      </c>
      <c r="BJ89" s="48">
        <v>1</v>
      </c>
    </row>
    <row r="90" spans="34:62" x14ac:dyDescent="0.25">
      <c r="AH90" s="1" t="s">
        <v>1682</v>
      </c>
      <c r="AI90" s="48"/>
      <c r="AJ90" s="48">
        <v>1</v>
      </c>
      <c r="AK90" s="48">
        <v>1</v>
      </c>
      <c r="AM90" t="str">
        <f t="shared" si="29"/>
        <v>PLG SUD OUEST SAS-RDV</v>
      </c>
      <c r="AX90" s="1" t="s">
        <v>3531</v>
      </c>
      <c r="AY90" s="48">
        <v>2</v>
      </c>
      <c r="BI90" s="3" t="s">
        <v>3436</v>
      </c>
      <c r="BJ90" s="48">
        <v>1</v>
      </c>
    </row>
    <row r="91" spans="34:62" x14ac:dyDescent="0.25">
      <c r="AH91" s="1" t="s">
        <v>1495</v>
      </c>
      <c r="AI91" s="48"/>
      <c r="AJ91" s="48">
        <v>1</v>
      </c>
      <c r="AK91" s="48">
        <v>1</v>
      </c>
      <c r="AM91" t="str">
        <f t="shared" si="29"/>
        <v>APEX Central Europe s.r.o.</v>
      </c>
      <c r="AX91" s="1" t="s">
        <v>3114</v>
      </c>
      <c r="AY91" s="48">
        <v>2</v>
      </c>
      <c r="BI91" s="3" t="s">
        <v>3437</v>
      </c>
      <c r="BJ91" s="48">
        <v>1</v>
      </c>
    </row>
    <row r="92" spans="34:62" x14ac:dyDescent="0.25">
      <c r="AH92" s="1" t="s">
        <v>2195</v>
      </c>
      <c r="AI92" s="48"/>
      <c r="AJ92" s="48">
        <v>1</v>
      </c>
      <c r="AK92" s="48">
        <v>1</v>
      </c>
      <c r="AM92" t="str">
        <f t="shared" si="29"/>
        <v>PROPUR</v>
      </c>
      <c r="AX92" s="1" t="s">
        <v>3292</v>
      </c>
      <c r="AY92" s="48">
        <v>2</v>
      </c>
      <c r="BI92" s="3" t="s">
        <v>3114</v>
      </c>
      <c r="BJ92" s="48">
        <v>1</v>
      </c>
    </row>
    <row r="93" spans="34:62" x14ac:dyDescent="0.25">
      <c r="AH93" s="1" t="s">
        <v>1716</v>
      </c>
      <c r="AI93" s="48"/>
      <c r="AJ93" s="48">
        <v>1</v>
      </c>
      <c r="AK93" s="48">
        <v>1</v>
      </c>
      <c r="AM93" t="str">
        <f t="shared" si="29"/>
        <v>Dantec SA de C.V.</v>
      </c>
      <c r="AX93" s="1" t="s">
        <v>3513</v>
      </c>
      <c r="AY93" s="48">
        <v>2</v>
      </c>
      <c r="BI93" s="3" t="s">
        <v>2958</v>
      </c>
      <c r="BJ93" s="48">
        <v>1</v>
      </c>
    </row>
    <row r="94" spans="34:62" x14ac:dyDescent="0.25">
      <c r="AH94" s="1" t="s">
        <v>2720</v>
      </c>
      <c r="AI94" s="48"/>
      <c r="AJ94" s="48">
        <v>1</v>
      </c>
      <c r="AK94" s="48">
        <v>1</v>
      </c>
      <c r="AM94" t="str">
        <f t="shared" si="29"/>
        <v>ADISCO</v>
      </c>
      <c r="AX94" s="1" t="s">
        <v>2975</v>
      </c>
      <c r="AY94" s="48">
        <v>2</v>
      </c>
      <c r="BI94" s="3" t="s">
        <v>3172</v>
      </c>
      <c r="BJ94" s="48">
        <v>1</v>
      </c>
    </row>
    <row r="95" spans="34:62" x14ac:dyDescent="0.25">
      <c r="AH95" s="1" t="s">
        <v>1773</v>
      </c>
      <c r="AI95" s="48"/>
      <c r="AJ95" s="48">
        <v>1</v>
      </c>
      <c r="AK95" s="48">
        <v>1</v>
      </c>
      <c r="AM95" t="str">
        <f t="shared" si="29"/>
        <v>Bonner Ltd.</v>
      </c>
      <c r="AX95" s="1" t="s">
        <v>3491</v>
      </c>
      <c r="AY95" s="48">
        <v>2</v>
      </c>
      <c r="BI95" s="3" t="s">
        <v>3438</v>
      </c>
      <c r="BJ95" s="48">
        <v>1</v>
      </c>
    </row>
    <row r="96" spans="34:62" x14ac:dyDescent="0.25">
      <c r="AH96" s="1" t="s">
        <v>3539</v>
      </c>
      <c r="AI96" s="48">
        <v>1</v>
      </c>
      <c r="AJ96" s="48"/>
      <c r="AK96" s="48">
        <v>1</v>
      </c>
      <c r="AM96" t="e">
        <f t="shared" si="29"/>
        <v>#N/A</v>
      </c>
      <c r="AX96" s="1" t="s">
        <v>3082</v>
      </c>
      <c r="AY96" s="48">
        <v>2</v>
      </c>
      <c r="BI96" s="3" t="s">
        <v>3233</v>
      </c>
      <c r="BJ96" s="48">
        <v>1</v>
      </c>
    </row>
    <row r="97" spans="34:62" x14ac:dyDescent="0.25">
      <c r="AH97" s="1" t="s">
        <v>1673</v>
      </c>
      <c r="AI97" s="48"/>
      <c r="AJ97" s="48">
        <v>1</v>
      </c>
      <c r="AK97" s="48">
        <v>1</v>
      </c>
      <c r="AM97" t="str">
        <f t="shared" si="29"/>
        <v>Weita AG</v>
      </c>
      <c r="AX97" s="1" t="s">
        <v>3537</v>
      </c>
      <c r="AY97" s="48">
        <v>2</v>
      </c>
      <c r="BI97" s="3" t="s">
        <v>2938</v>
      </c>
      <c r="BJ97" s="48">
        <v>1</v>
      </c>
    </row>
    <row r="98" spans="34:62" x14ac:dyDescent="0.25">
      <c r="AH98" s="1" t="s">
        <v>1692</v>
      </c>
      <c r="AI98" s="48"/>
      <c r="AJ98" s="48">
        <v>1</v>
      </c>
      <c r="AK98" s="48">
        <v>1</v>
      </c>
      <c r="AM98" t="str">
        <f t="shared" si="29"/>
        <v>NorEngros Kjosavik AS</v>
      </c>
      <c r="AX98" s="1" t="s">
        <v>3305</v>
      </c>
      <c r="AY98" s="48">
        <v>2</v>
      </c>
      <c r="BI98" s="3" t="s">
        <v>3439</v>
      </c>
      <c r="BJ98" s="48">
        <v>1</v>
      </c>
    </row>
    <row r="99" spans="34:62" x14ac:dyDescent="0.25">
      <c r="AH99" s="1" t="s">
        <v>2288</v>
      </c>
      <c r="AI99" s="48"/>
      <c r="AJ99" s="48">
        <v>1</v>
      </c>
      <c r="AK99" s="48">
        <v>1</v>
      </c>
      <c r="AM99" t="str">
        <f t="shared" si="29"/>
        <v>Tecnique &amp; Logistique</v>
      </c>
      <c r="AX99" s="1" t="s">
        <v>2958</v>
      </c>
      <c r="AY99" s="48">
        <v>2</v>
      </c>
      <c r="BI99" s="3" t="s">
        <v>2877</v>
      </c>
      <c r="BJ99" s="48">
        <v>1</v>
      </c>
    </row>
    <row r="100" spans="34:62" x14ac:dyDescent="0.25">
      <c r="AH100" s="1" t="s">
        <v>1690</v>
      </c>
      <c r="AI100" s="48"/>
      <c r="AJ100" s="48">
        <v>1</v>
      </c>
      <c r="AK100" s="48">
        <v>1</v>
      </c>
      <c r="AM100" t="str">
        <f t="shared" si="29"/>
        <v>NB Engros AS</v>
      </c>
      <c r="AX100" s="1" t="s">
        <v>3559</v>
      </c>
      <c r="AY100" s="48">
        <v>2</v>
      </c>
      <c r="BI100" s="3" t="s">
        <v>2978</v>
      </c>
      <c r="BJ100" s="48">
        <v>1</v>
      </c>
    </row>
    <row r="101" spans="34:62" x14ac:dyDescent="0.25">
      <c r="AH101" s="1" t="s">
        <v>3705</v>
      </c>
      <c r="AI101" s="48"/>
      <c r="AJ101" s="48">
        <v>1</v>
      </c>
      <c r="AK101" s="48">
        <v>1</v>
      </c>
      <c r="AM101" t="e">
        <f t="shared" si="29"/>
        <v>#N/A</v>
      </c>
      <c r="AX101" s="1" t="s">
        <v>3209</v>
      </c>
      <c r="AY101" s="48">
        <v>2</v>
      </c>
      <c r="BI101" s="3" t="s">
        <v>3440</v>
      </c>
      <c r="BJ101" s="48">
        <v>1</v>
      </c>
    </row>
    <row r="102" spans="34:62" x14ac:dyDescent="0.25">
      <c r="AH102" s="1" t="s">
        <v>2642</v>
      </c>
      <c r="AI102" s="48"/>
      <c r="AJ102" s="48">
        <v>1</v>
      </c>
      <c r="AK102" s="48">
        <v>1</v>
      </c>
      <c r="AM102" t="str">
        <f t="shared" si="29"/>
        <v>Dagema eG</v>
      </c>
      <c r="AX102" s="1" t="s">
        <v>3748</v>
      </c>
      <c r="AY102" s="48">
        <v>2</v>
      </c>
      <c r="BI102" s="3" t="s">
        <v>3441</v>
      </c>
      <c r="BJ102" s="48">
        <v>1</v>
      </c>
    </row>
    <row r="103" spans="34:62" x14ac:dyDescent="0.25">
      <c r="AH103" s="1" t="s">
        <v>1472</v>
      </c>
      <c r="AI103" s="48">
        <v>1</v>
      </c>
      <c r="AJ103" s="48"/>
      <c r="AK103" s="48">
        <v>1</v>
      </c>
      <c r="AM103" t="str">
        <f t="shared" si="29"/>
        <v>W.R.&amp; D. Wells Pty.</v>
      </c>
      <c r="AX103" s="1" t="s">
        <v>3668</v>
      </c>
      <c r="AY103" s="48">
        <v>2</v>
      </c>
      <c r="BI103" s="3" t="s">
        <v>3077</v>
      </c>
      <c r="BJ103" s="48">
        <v>1</v>
      </c>
    </row>
    <row r="104" spans="34:62" x14ac:dyDescent="0.25">
      <c r="AH104" s="1" t="s">
        <v>1453</v>
      </c>
      <c r="AI104" s="48">
        <v>1</v>
      </c>
      <c r="AJ104" s="48"/>
      <c r="AK104" s="48">
        <v>1</v>
      </c>
      <c r="AM104" t="str">
        <f t="shared" si="29"/>
        <v>Ahlsell  Sverige AB</v>
      </c>
      <c r="AX104" s="1" t="s">
        <v>3142</v>
      </c>
      <c r="AY104" s="48">
        <v>2</v>
      </c>
      <c r="BI104" s="1" t="s">
        <v>3018</v>
      </c>
      <c r="BJ104" s="48">
        <v>36</v>
      </c>
    </row>
    <row r="105" spans="34:62" x14ac:dyDescent="0.25">
      <c r="AH105" s="1" t="s">
        <v>2613</v>
      </c>
      <c r="AI105" s="48"/>
      <c r="AJ105" s="48">
        <v>1</v>
      </c>
      <c r="AK105" s="48">
        <v>1</v>
      </c>
      <c r="AM105" t="str">
        <f t="shared" si="29"/>
        <v>Fredman Operations Oy</v>
      </c>
      <c r="AX105" s="1" t="s">
        <v>150</v>
      </c>
      <c r="AY105" s="48">
        <v>2</v>
      </c>
      <c r="BI105" s="3" t="s">
        <v>3442</v>
      </c>
      <c r="BJ105" s="48">
        <v>1</v>
      </c>
    </row>
    <row r="106" spans="34:62" x14ac:dyDescent="0.25">
      <c r="AH106" s="1" t="s">
        <v>1746</v>
      </c>
      <c r="AI106" s="48"/>
      <c r="AJ106" s="48">
        <v>1</v>
      </c>
      <c r="AK106" s="48">
        <v>1</v>
      </c>
      <c r="AM106" t="str">
        <f t="shared" si="29"/>
        <v>Clean Import Oy</v>
      </c>
      <c r="AX106" s="1" t="s">
        <v>3553</v>
      </c>
      <c r="AY106" s="48">
        <v>2</v>
      </c>
      <c r="BI106" s="3" t="s">
        <v>3443</v>
      </c>
      <c r="BJ106" s="48">
        <v>1</v>
      </c>
    </row>
    <row r="107" spans="34:62" x14ac:dyDescent="0.25">
      <c r="AH107" s="1" t="s">
        <v>1409</v>
      </c>
      <c r="AI107" s="48"/>
      <c r="AJ107" s="48">
        <v>1</v>
      </c>
      <c r="AK107" s="48">
        <v>1</v>
      </c>
      <c r="AM107" t="str">
        <f t="shared" si="29"/>
        <v>Delaval International AB</v>
      </c>
      <c r="AX107" s="1" t="s">
        <v>2985</v>
      </c>
      <c r="AY107" s="48">
        <v>2</v>
      </c>
      <c r="BI107" s="3" t="s">
        <v>3444</v>
      </c>
      <c r="BJ107" s="48">
        <v>1</v>
      </c>
    </row>
    <row r="108" spans="34:62" x14ac:dyDescent="0.25">
      <c r="AH108" s="1" t="s">
        <v>3315</v>
      </c>
      <c r="AI108" s="48">
        <v>1</v>
      </c>
      <c r="AJ108" s="48"/>
      <c r="AK108" s="48">
        <v>1</v>
      </c>
      <c r="AM108" t="e">
        <f t="shared" si="29"/>
        <v>#N/A</v>
      </c>
      <c r="AX108" s="1" t="s">
        <v>3133</v>
      </c>
      <c r="AY108" s="48">
        <v>2</v>
      </c>
      <c r="BI108" s="3" t="s">
        <v>3140</v>
      </c>
      <c r="BJ108" s="48">
        <v>2</v>
      </c>
    </row>
    <row r="109" spans="34:62" x14ac:dyDescent="0.25">
      <c r="AH109" s="1" t="s">
        <v>2046</v>
      </c>
      <c r="AI109" s="48">
        <v>1</v>
      </c>
      <c r="AJ109" s="48"/>
      <c r="AK109" s="48">
        <v>1</v>
      </c>
      <c r="AM109" t="str">
        <f t="shared" si="29"/>
        <v>IMS-ADIT OIL d.o.o.</v>
      </c>
      <c r="AX109" s="1" t="s">
        <v>3164</v>
      </c>
      <c r="AY109" s="48">
        <v>2</v>
      </c>
      <c r="BI109" s="3" t="s">
        <v>3445</v>
      </c>
      <c r="BJ109" s="48">
        <v>1</v>
      </c>
    </row>
    <row r="110" spans="34:62" x14ac:dyDescent="0.25">
      <c r="AH110" s="1" t="s">
        <v>1482</v>
      </c>
      <c r="AI110" s="48">
        <v>1</v>
      </c>
      <c r="AJ110" s="48"/>
      <c r="AK110" s="48">
        <v>1</v>
      </c>
      <c r="AM110" t="str">
        <f t="shared" si="29"/>
        <v>Stadsing Danmark A/S</v>
      </c>
      <c r="AX110" s="1" t="s">
        <v>3205</v>
      </c>
      <c r="AY110" s="48">
        <v>2</v>
      </c>
      <c r="BI110" s="3" t="s">
        <v>2889</v>
      </c>
      <c r="BJ110" s="48">
        <v>1</v>
      </c>
    </row>
    <row r="111" spans="34:62" x14ac:dyDescent="0.25">
      <c r="AH111" s="1" t="s">
        <v>1696</v>
      </c>
      <c r="AI111" s="48"/>
      <c r="AJ111" s="48">
        <v>1</v>
      </c>
      <c r="AK111" s="48">
        <v>1</v>
      </c>
      <c r="AM111" t="str">
        <f t="shared" si="29"/>
        <v>Oluf Brønnum &amp; Co. A/S</v>
      </c>
      <c r="AX111" s="1" t="s">
        <v>3078</v>
      </c>
      <c r="AY111" s="48">
        <v>2</v>
      </c>
      <c r="BI111" s="3" t="s">
        <v>3187</v>
      </c>
      <c r="BJ111" s="48">
        <v>1</v>
      </c>
    </row>
    <row r="112" spans="34:62" x14ac:dyDescent="0.25">
      <c r="AH112" s="1" t="s">
        <v>1719</v>
      </c>
      <c r="AI112" s="48">
        <v>1</v>
      </c>
      <c r="AJ112" s="48"/>
      <c r="AK112" s="48">
        <v>1</v>
      </c>
      <c r="AM112" t="str">
        <f t="shared" si="29"/>
        <v>Wells Hygiene Ltd.</v>
      </c>
      <c r="AX112" s="1" t="s">
        <v>3558</v>
      </c>
      <c r="AY112" s="48">
        <v>2</v>
      </c>
      <c r="BI112" s="3" t="s">
        <v>3427</v>
      </c>
      <c r="BJ112" s="48">
        <v>1</v>
      </c>
    </row>
    <row r="113" spans="34:62" x14ac:dyDescent="0.25">
      <c r="AH113" s="1" t="s">
        <v>3289</v>
      </c>
      <c r="AI113" s="48"/>
      <c r="AJ113" s="48">
        <v>1</v>
      </c>
      <c r="AK113" s="48">
        <v>1</v>
      </c>
      <c r="AM113" t="e">
        <f t="shared" si="29"/>
        <v>#N/A</v>
      </c>
      <c r="AX113" s="1" t="s">
        <v>3656</v>
      </c>
      <c r="AY113" s="48">
        <v>2</v>
      </c>
      <c r="BI113" s="3" t="s">
        <v>3446</v>
      </c>
      <c r="BJ113" s="48">
        <v>1</v>
      </c>
    </row>
    <row r="114" spans="34:62" x14ac:dyDescent="0.25">
      <c r="AH114" s="1" t="s">
        <v>2108</v>
      </c>
      <c r="AI114" s="48"/>
      <c r="AJ114" s="48">
        <v>1</v>
      </c>
      <c r="AK114" s="48">
        <v>1</v>
      </c>
      <c r="AM114" t="str">
        <f t="shared" si="29"/>
        <v>Kleanex International (Pvt.) Ltd. (ecoway)</v>
      </c>
      <c r="AX114" s="1" t="s">
        <v>3282</v>
      </c>
      <c r="AY114" s="48">
        <v>2</v>
      </c>
      <c r="BI114" s="3" t="s">
        <v>3069</v>
      </c>
      <c r="BJ114" s="48">
        <v>1</v>
      </c>
    </row>
    <row r="115" spans="34:62" x14ac:dyDescent="0.25">
      <c r="AH115" s="1" t="s">
        <v>1740</v>
      </c>
      <c r="AI115" s="48"/>
      <c r="AJ115" s="48">
        <v>1</v>
      </c>
      <c r="AK115" s="48">
        <v>1</v>
      </c>
      <c r="AM115" t="str">
        <f t="shared" si="29"/>
        <v>CODIS SARL</v>
      </c>
      <c r="AX115" s="1" t="s">
        <v>3555</v>
      </c>
      <c r="AY115" s="48">
        <v>2</v>
      </c>
      <c r="BI115" s="3" t="s">
        <v>3416</v>
      </c>
      <c r="BJ115" s="48">
        <v>1</v>
      </c>
    </row>
    <row r="116" spans="34:62" x14ac:dyDescent="0.25">
      <c r="AH116" s="1" t="s">
        <v>2133</v>
      </c>
      <c r="AI116" s="48"/>
      <c r="AJ116" s="48">
        <v>1</v>
      </c>
      <c r="AK116" s="48">
        <v>1</v>
      </c>
      <c r="AM116" t="str">
        <f t="shared" si="29"/>
        <v>Varde Engroslager</v>
      </c>
      <c r="AX116" s="1" t="s">
        <v>3658</v>
      </c>
      <c r="AY116" s="48">
        <v>2</v>
      </c>
      <c r="BI116" s="3" t="s">
        <v>3431</v>
      </c>
      <c r="BJ116" s="48">
        <v>1</v>
      </c>
    </row>
    <row r="117" spans="34:62" x14ac:dyDescent="0.25">
      <c r="AH117" s="1" t="s">
        <v>1578</v>
      </c>
      <c r="AI117" s="48"/>
      <c r="AJ117" s="48">
        <v>1</v>
      </c>
      <c r="AK117" s="48">
        <v>1</v>
      </c>
      <c r="AM117" t="str">
        <f t="shared" si="29"/>
        <v>PLG Bourgogne/Franche Comté-RDV</v>
      </c>
      <c r="AX117" s="1" t="s">
        <v>3207</v>
      </c>
      <c r="AY117" s="48">
        <v>2</v>
      </c>
      <c r="BI117" s="3" t="s">
        <v>2862</v>
      </c>
      <c r="BJ117" s="48">
        <v>1</v>
      </c>
    </row>
    <row r="118" spans="34:62" x14ac:dyDescent="0.25">
      <c r="AH118" s="1" t="s">
        <v>3541</v>
      </c>
      <c r="AI118" s="48"/>
      <c r="AJ118" s="48">
        <v>1</v>
      </c>
      <c r="AK118" s="48">
        <v>1</v>
      </c>
      <c r="AM118" t="e">
        <f t="shared" si="29"/>
        <v>#N/A</v>
      </c>
      <c r="AX118" s="1" t="s">
        <v>3587</v>
      </c>
      <c r="AY118" s="48">
        <v>2</v>
      </c>
      <c r="BI118" s="3" t="s">
        <v>2885</v>
      </c>
      <c r="BJ118" s="48">
        <v>1</v>
      </c>
    </row>
    <row r="119" spans="34:62" x14ac:dyDescent="0.25">
      <c r="AH119" s="1" t="s">
        <v>1582</v>
      </c>
      <c r="AI119" s="48"/>
      <c r="AJ119" s="48">
        <v>1</v>
      </c>
      <c r="AK119" s="48">
        <v>1</v>
      </c>
      <c r="AM119" t="str">
        <f t="shared" si="29"/>
        <v>PLG GRAND OUEST NANTES-RDV</v>
      </c>
      <c r="AX119" s="1" t="s">
        <v>2952</v>
      </c>
      <c r="AY119" s="48">
        <v>2</v>
      </c>
      <c r="BI119" s="3" t="s">
        <v>2970</v>
      </c>
      <c r="BJ119" s="48">
        <v>1</v>
      </c>
    </row>
    <row r="120" spans="34:62" x14ac:dyDescent="0.25">
      <c r="AH120" s="1" t="s">
        <v>1432</v>
      </c>
      <c r="AI120" s="48">
        <v>1</v>
      </c>
      <c r="AJ120" s="48"/>
      <c r="AK120" s="48">
        <v>1</v>
      </c>
      <c r="AM120" t="str">
        <f t="shared" si="29"/>
        <v>Toprent A/S Skanderborg</v>
      </c>
      <c r="AX120" s="1" t="s">
        <v>2851</v>
      </c>
      <c r="AY120" s="48">
        <v>2</v>
      </c>
      <c r="BI120" s="3" t="s">
        <v>2994</v>
      </c>
      <c r="BJ120" s="48">
        <v>1</v>
      </c>
    </row>
    <row r="121" spans="34:62" x14ac:dyDescent="0.25">
      <c r="AH121" s="1" t="s">
        <v>1647</v>
      </c>
      <c r="AI121" s="48"/>
      <c r="AJ121" s="48">
        <v>1</v>
      </c>
      <c r="AK121" s="48">
        <v>1</v>
      </c>
      <c r="AM121" t="str">
        <f t="shared" si="29"/>
        <v>NOVEO</v>
      </c>
      <c r="AX121" s="1" t="s">
        <v>3002</v>
      </c>
      <c r="AY121" s="48">
        <v>2</v>
      </c>
      <c r="BI121" s="3" t="s">
        <v>2869</v>
      </c>
      <c r="BJ121" s="48">
        <v>1</v>
      </c>
    </row>
    <row r="122" spans="34:62" x14ac:dyDescent="0.25">
      <c r="AH122" s="1" t="s">
        <v>1422</v>
      </c>
      <c r="AI122" s="48"/>
      <c r="AJ122" s="48">
        <v>1</v>
      </c>
      <c r="AK122" s="48">
        <v>1</v>
      </c>
      <c r="AM122" t="str">
        <f t="shared" si="29"/>
        <v>Aktieselskabet Carl Christensen</v>
      </c>
      <c r="AX122" s="1" t="s">
        <v>3152</v>
      </c>
      <c r="AY122" s="48">
        <v>2</v>
      </c>
      <c r="BI122" s="3" t="s">
        <v>3207</v>
      </c>
      <c r="BJ122" s="48">
        <v>1</v>
      </c>
    </row>
    <row r="123" spans="34:62" x14ac:dyDescent="0.25">
      <c r="AH123" s="1" t="s">
        <v>1559</v>
      </c>
      <c r="AI123" s="48">
        <v>1</v>
      </c>
      <c r="AJ123" s="48"/>
      <c r="AK123" s="48">
        <v>1</v>
      </c>
      <c r="AM123" t="str">
        <f t="shared" si="29"/>
        <v>BERNARD SAS-RDV</v>
      </c>
      <c r="AX123" s="1" t="s">
        <v>3003</v>
      </c>
      <c r="AY123" s="48">
        <v>2</v>
      </c>
      <c r="BI123" s="3" t="s">
        <v>3260</v>
      </c>
      <c r="BJ123" s="48">
        <v>1</v>
      </c>
    </row>
    <row r="124" spans="34:62" x14ac:dyDescent="0.25">
      <c r="AH124" s="1" t="s">
        <v>1468</v>
      </c>
      <c r="AI124" s="48"/>
      <c r="AJ124" s="48">
        <v>1</v>
      </c>
      <c r="AK124" s="48">
        <v>1</v>
      </c>
      <c r="AM124" t="str">
        <f t="shared" si="29"/>
        <v>Sanistål A/S Aalborg  (02172)</v>
      </c>
      <c r="AX124" s="1" t="s">
        <v>3545</v>
      </c>
      <c r="AY124" s="48">
        <v>2</v>
      </c>
      <c r="BI124" s="3" t="s">
        <v>3147</v>
      </c>
      <c r="BJ124" s="48">
        <v>1</v>
      </c>
    </row>
    <row r="125" spans="34:62" x14ac:dyDescent="0.25">
      <c r="AH125" s="1" t="s">
        <v>1612</v>
      </c>
      <c r="AI125" s="48"/>
      <c r="AJ125" s="48">
        <v>1</v>
      </c>
      <c r="AK125" s="48">
        <v>1</v>
      </c>
      <c r="AM125" t="str">
        <f t="shared" si="29"/>
        <v>France Collectivité Hygiène</v>
      </c>
      <c r="AX125" s="1" t="s">
        <v>2805</v>
      </c>
      <c r="AY125" s="48">
        <v>2</v>
      </c>
      <c r="BI125" s="3" t="s">
        <v>3447</v>
      </c>
      <c r="BJ125" s="48">
        <v>1</v>
      </c>
    </row>
    <row r="126" spans="34:62" x14ac:dyDescent="0.25">
      <c r="AH126" s="1" t="s">
        <v>1970</v>
      </c>
      <c r="AI126" s="48"/>
      <c r="AJ126" s="48">
        <v>1</v>
      </c>
      <c r="AK126" s="48">
        <v>1</v>
      </c>
      <c r="AM126" t="str">
        <f t="shared" si="29"/>
        <v>ALLODICS-ADAGE</v>
      </c>
      <c r="AX126" s="1" t="s">
        <v>3392</v>
      </c>
      <c r="AY126" s="48">
        <v>2</v>
      </c>
      <c r="BI126" s="3" t="s">
        <v>3448</v>
      </c>
      <c r="BJ126" s="48">
        <v>1</v>
      </c>
    </row>
    <row r="127" spans="34:62" x14ac:dyDescent="0.25">
      <c r="AH127" s="1" t="s">
        <v>1813</v>
      </c>
      <c r="AI127" s="48">
        <v>1</v>
      </c>
      <c r="AJ127" s="48"/>
      <c r="AK127" s="48">
        <v>1</v>
      </c>
      <c r="AM127" t="str">
        <f t="shared" si="29"/>
        <v>Fincke HygieneFachgroßhandel OHG</v>
      </c>
      <c r="AX127" s="1" t="s">
        <v>3143</v>
      </c>
      <c r="AY127" s="48">
        <v>2</v>
      </c>
      <c r="BI127" s="3" t="s">
        <v>2872</v>
      </c>
      <c r="BJ127" s="48">
        <v>2</v>
      </c>
    </row>
    <row r="128" spans="34:62" x14ac:dyDescent="0.25">
      <c r="AH128" s="1" t="s">
        <v>3833</v>
      </c>
      <c r="AI128" s="48">
        <v>127</v>
      </c>
      <c r="AJ128" s="48">
        <v>160</v>
      </c>
      <c r="AK128" s="48">
        <v>287</v>
      </c>
      <c r="AM128" t="e">
        <f t="shared" si="29"/>
        <v>#N/A</v>
      </c>
      <c r="AX128" s="1" t="s">
        <v>2968</v>
      </c>
      <c r="AY128" s="48">
        <v>2</v>
      </c>
      <c r="BI128" s="3" t="s">
        <v>3449</v>
      </c>
      <c r="BJ128" s="48">
        <v>1</v>
      </c>
    </row>
    <row r="129" spans="39:62" x14ac:dyDescent="0.25">
      <c r="AM129" t="str">
        <f t="shared" si="29"/>
        <v/>
      </c>
      <c r="AX129" s="1" t="s">
        <v>2931</v>
      </c>
      <c r="AY129" s="48">
        <v>2</v>
      </c>
      <c r="BI129" s="3" t="s">
        <v>3333</v>
      </c>
      <c r="BJ129" s="48">
        <v>1</v>
      </c>
    </row>
    <row r="130" spans="39:62" x14ac:dyDescent="0.25">
      <c r="AM130" t="str">
        <f t="shared" si="29"/>
        <v/>
      </c>
      <c r="AX130" s="1" t="s">
        <v>3297</v>
      </c>
      <c r="AY130" s="48">
        <v>2</v>
      </c>
      <c r="BI130" s="3" t="s">
        <v>3450</v>
      </c>
      <c r="BJ130" s="48">
        <v>1</v>
      </c>
    </row>
    <row r="131" spans="39:62" x14ac:dyDescent="0.25">
      <c r="AM131" t="str">
        <f t="shared" si="29"/>
        <v/>
      </c>
      <c r="AX131" s="1" t="s">
        <v>2841</v>
      </c>
      <c r="AY131" s="48">
        <v>2</v>
      </c>
      <c r="BI131" s="3" t="s">
        <v>3451</v>
      </c>
      <c r="BJ131" s="48">
        <v>1</v>
      </c>
    </row>
    <row r="132" spans="39:62" x14ac:dyDescent="0.25">
      <c r="AM132" t="str">
        <f t="shared" si="29"/>
        <v/>
      </c>
      <c r="AX132" s="1" t="s">
        <v>3273</v>
      </c>
      <c r="AY132" s="48">
        <v>2</v>
      </c>
      <c r="BI132" s="3" t="s">
        <v>3203</v>
      </c>
      <c r="BJ132" s="48">
        <v>1</v>
      </c>
    </row>
    <row r="133" spans="39:62" x14ac:dyDescent="0.25">
      <c r="AM133" t="str">
        <f t="shared" si="29"/>
        <v/>
      </c>
      <c r="AX133" s="1" t="s">
        <v>3577</v>
      </c>
      <c r="AY133" s="48">
        <v>2</v>
      </c>
      <c r="BI133" s="3" t="s">
        <v>3452</v>
      </c>
      <c r="BJ133" s="48">
        <v>1</v>
      </c>
    </row>
    <row r="134" spans="39:62" x14ac:dyDescent="0.25">
      <c r="AM134" t="str">
        <f t="shared" si="29"/>
        <v/>
      </c>
      <c r="AX134" s="1" t="s">
        <v>3202</v>
      </c>
      <c r="AY134" s="48">
        <v>2</v>
      </c>
      <c r="BI134" s="3" t="s">
        <v>3002</v>
      </c>
      <c r="BJ134" s="48">
        <v>2</v>
      </c>
    </row>
    <row r="135" spans="39:62" x14ac:dyDescent="0.25">
      <c r="AM135" t="str">
        <f t="shared" si="29"/>
        <v/>
      </c>
      <c r="AX135" s="1" t="s">
        <v>3136</v>
      </c>
      <c r="AY135" s="48">
        <v>2</v>
      </c>
      <c r="BI135" s="3" t="s">
        <v>2990</v>
      </c>
      <c r="BJ135" s="48">
        <v>1</v>
      </c>
    </row>
    <row r="136" spans="39:62" x14ac:dyDescent="0.25">
      <c r="AM136" t="str">
        <f t="shared" si="29"/>
        <v/>
      </c>
      <c r="AX136" s="1" t="s">
        <v>3557</v>
      </c>
      <c r="AY136" s="48">
        <v>2</v>
      </c>
      <c r="BI136" s="3" t="s">
        <v>2916</v>
      </c>
      <c r="BJ136" s="48">
        <v>1</v>
      </c>
    </row>
    <row r="137" spans="39:62" x14ac:dyDescent="0.25">
      <c r="AM137" t="str">
        <f t="shared" si="29"/>
        <v/>
      </c>
      <c r="AX137" s="1" t="s">
        <v>2881</v>
      </c>
      <c r="AY137" s="48">
        <v>2</v>
      </c>
      <c r="BI137" s="3" t="s">
        <v>2848</v>
      </c>
      <c r="BJ137" s="48">
        <v>1</v>
      </c>
    </row>
    <row r="138" spans="39:62" x14ac:dyDescent="0.25">
      <c r="AM138" t="str">
        <f t="shared" si="29"/>
        <v/>
      </c>
      <c r="AX138" s="1" t="s">
        <v>3007</v>
      </c>
      <c r="AY138" s="48">
        <v>2</v>
      </c>
      <c r="BI138" s="3" t="s">
        <v>3173</v>
      </c>
      <c r="BJ138" s="48">
        <v>2</v>
      </c>
    </row>
    <row r="139" spans="39:62" x14ac:dyDescent="0.25">
      <c r="AM139" t="str">
        <f t="shared" si="29"/>
        <v/>
      </c>
      <c r="AX139" s="1" t="s">
        <v>3071</v>
      </c>
      <c r="AY139" s="48">
        <v>2</v>
      </c>
      <c r="BI139" s="3" t="s">
        <v>3185</v>
      </c>
      <c r="BJ139" s="48">
        <v>1</v>
      </c>
    </row>
    <row r="140" spans="39:62" x14ac:dyDescent="0.25">
      <c r="AM140" t="str">
        <f t="shared" ref="AM140:AM203" si="30">IF(AH140="","",INDEX(Customers,MATCH(AH140,Customer2,0),2))</f>
        <v/>
      </c>
      <c r="AX140" s="1" t="s">
        <v>3337</v>
      </c>
      <c r="AY140" s="48">
        <v>2</v>
      </c>
      <c r="BI140" s="3" t="s">
        <v>3084</v>
      </c>
      <c r="BJ140" s="48">
        <v>1</v>
      </c>
    </row>
    <row r="141" spans="39:62" x14ac:dyDescent="0.25">
      <c r="AM141" t="str">
        <f t="shared" si="30"/>
        <v/>
      </c>
      <c r="AX141" s="1" t="s">
        <v>3317</v>
      </c>
      <c r="AY141" s="48">
        <v>2</v>
      </c>
      <c r="BI141" s="1" t="s">
        <v>17</v>
      </c>
      <c r="BJ141" s="48">
        <v>35</v>
      </c>
    </row>
    <row r="142" spans="39:62" x14ac:dyDescent="0.25">
      <c r="AM142" t="str">
        <f t="shared" si="30"/>
        <v/>
      </c>
      <c r="AX142" s="1" t="s">
        <v>3678</v>
      </c>
      <c r="AY142" s="48">
        <v>2</v>
      </c>
      <c r="BI142" s="3" t="s">
        <v>3149</v>
      </c>
      <c r="BJ142" s="48">
        <v>1</v>
      </c>
    </row>
    <row r="143" spans="39:62" x14ac:dyDescent="0.25">
      <c r="AM143" t="str">
        <f t="shared" si="30"/>
        <v/>
      </c>
      <c r="AX143" s="1" t="s">
        <v>3581</v>
      </c>
      <c r="AY143" s="48">
        <v>2</v>
      </c>
      <c r="BI143" s="3" t="s">
        <v>3202</v>
      </c>
      <c r="BJ143" s="48">
        <v>1</v>
      </c>
    </row>
    <row r="144" spans="39:62" x14ac:dyDescent="0.25">
      <c r="AM144" t="str">
        <f t="shared" si="30"/>
        <v/>
      </c>
      <c r="AX144" s="1" t="s">
        <v>3546</v>
      </c>
      <c r="AY144" s="48">
        <v>2</v>
      </c>
      <c r="BI144" s="3" t="s">
        <v>3453</v>
      </c>
      <c r="BJ144" s="48">
        <v>1</v>
      </c>
    </row>
    <row r="145" spans="39:62" x14ac:dyDescent="0.25">
      <c r="AM145" t="str">
        <f t="shared" si="30"/>
        <v/>
      </c>
      <c r="AX145" s="1" t="s">
        <v>3554</v>
      </c>
      <c r="AY145" s="48">
        <v>2</v>
      </c>
      <c r="BI145" s="3" t="s">
        <v>3454</v>
      </c>
      <c r="BJ145" s="48">
        <v>1</v>
      </c>
    </row>
    <row r="146" spans="39:62" x14ac:dyDescent="0.25">
      <c r="AM146" t="str">
        <f t="shared" si="30"/>
        <v/>
      </c>
      <c r="AX146" s="1" t="s">
        <v>2867</v>
      </c>
      <c r="AY146" s="48">
        <v>2</v>
      </c>
      <c r="BI146" s="3" t="s">
        <v>2929</v>
      </c>
      <c r="BJ146" s="48">
        <v>1</v>
      </c>
    </row>
    <row r="147" spans="39:62" x14ac:dyDescent="0.25">
      <c r="AM147" t="str">
        <f t="shared" si="30"/>
        <v/>
      </c>
      <c r="AX147" s="1" t="s">
        <v>2833</v>
      </c>
      <c r="AY147" s="48">
        <v>2</v>
      </c>
      <c r="BI147" s="3" t="s">
        <v>3455</v>
      </c>
      <c r="BJ147" s="48">
        <v>1</v>
      </c>
    </row>
    <row r="148" spans="39:62" x14ac:dyDescent="0.25">
      <c r="AM148" t="str">
        <f t="shared" si="30"/>
        <v/>
      </c>
      <c r="AX148" s="1" t="s">
        <v>2868</v>
      </c>
      <c r="AY148" s="48">
        <v>2</v>
      </c>
      <c r="BI148" s="3" t="s">
        <v>3273</v>
      </c>
      <c r="BJ148" s="48">
        <v>1</v>
      </c>
    </row>
    <row r="149" spans="39:62" x14ac:dyDescent="0.25">
      <c r="AM149" t="str">
        <f t="shared" si="30"/>
        <v/>
      </c>
      <c r="AX149" s="1" t="s">
        <v>3316</v>
      </c>
      <c r="AY149" s="48">
        <v>2</v>
      </c>
      <c r="BI149" s="3" t="s">
        <v>3248</v>
      </c>
      <c r="BJ149" s="48">
        <v>1</v>
      </c>
    </row>
    <row r="150" spans="39:62" x14ac:dyDescent="0.25">
      <c r="AM150" t="str">
        <f t="shared" si="30"/>
        <v/>
      </c>
      <c r="AX150" s="1" t="s">
        <v>2943</v>
      </c>
      <c r="AY150" s="48">
        <v>2</v>
      </c>
      <c r="BI150" s="3" t="s">
        <v>3456</v>
      </c>
      <c r="BJ150" s="48">
        <v>1</v>
      </c>
    </row>
    <row r="151" spans="39:62" x14ac:dyDescent="0.25">
      <c r="AM151" t="str">
        <f t="shared" si="30"/>
        <v/>
      </c>
      <c r="AX151" s="1" t="s">
        <v>3432</v>
      </c>
      <c r="AY151" s="48">
        <v>2</v>
      </c>
      <c r="BI151" s="3" t="s">
        <v>3457</v>
      </c>
      <c r="BJ151" s="48">
        <v>1</v>
      </c>
    </row>
    <row r="152" spans="39:62" x14ac:dyDescent="0.25">
      <c r="AM152" t="str">
        <f t="shared" si="30"/>
        <v/>
      </c>
      <c r="AX152" s="1" t="s">
        <v>3199</v>
      </c>
      <c r="AY152" s="48">
        <v>2</v>
      </c>
      <c r="BI152" s="3" t="s">
        <v>3458</v>
      </c>
      <c r="BJ152" s="48">
        <v>1</v>
      </c>
    </row>
    <row r="153" spans="39:62" x14ac:dyDescent="0.25">
      <c r="AM153" t="str">
        <f t="shared" si="30"/>
        <v/>
      </c>
      <c r="AX153" s="1" t="s">
        <v>2926</v>
      </c>
      <c r="AY153" s="48">
        <v>2</v>
      </c>
      <c r="BI153" s="3" t="s">
        <v>2899</v>
      </c>
      <c r="BJ153" s="48">
        <v>1</v>
      </c>
    </row>
    <row r="154" spans="39:62" x14ac:dyDescent="0.25">
      <c r="AM154" t="str">
        <f t="shared" si="30"/>
        <v/>
      </c>
      <c r="AX154" s="1" t="s">
        <v>2953</v>
      </c>
      <c r="AY154" s="48">
        <v>2</v>
      </c>
      <c r="BI154" s="3" t="s">
        <v>2957</v>
      </c>
      <c r="BJ154" s="48">
        <v>1</v>
      </c>
    </row>
    <row r="155" spans="39:62" x14ac:dyDescent="0.25">
      <c r="AM155" t="str">
        <f t="shared" si="30"/>
        <v/>
      </c>
      <c r="AX155" s="1" t="s">
        <v>3552</v>
      </c>
      <c r="AY155" s="48">
        <v>2</v>
      </c>
      <c r="BI155" s="3" t="s">
        <v>3445</v>
      </c>
      <c r="BJ155" s="48">
        <v>1</v>
      </c>
    </row>
    <row r="156" spans="39:62" x14ac:dyDescent="0.25">
      <c r="AM156" t="str">
        <f t="shared" si="30"/>
        <v/>
      </c>
      <c r="AX156" s="1" t="s">
        <v>3261</v>
      </c>
      <c r="AY156" s="48">
        <v>2</v>
      </c>
      <c r="BI156" s="3" t="s">
        <v>74</v>
      </c>
      <c r="BJ156" s="48">
        <v>1</v>
      </c>
    </row>
    <row r="157" spans="39:62" x14ac:dyDescent="0.25">
      <c r="AM157" t="str">
        <f t="shared" si="30"/>
        <v/>
      </c>
      <c r="AX157" s="1" t="s">
        <v>3157</v>
      </c>
      <c r="AY157" s="48">
        <v>2</v>
      </c>
      <c r="BI157" s="3" t="s">
        <v>3127</v>
      </c>
      <c r="BJ157" s="48">
        <v>1</v>
      </c>
    </row>
    <row r="158" spans="39:62" x14ac:dyDescent="0.25">
      <c r="AM158" t="str">
        <f t="shared" si="30"/>
        <v/>
      </c>
      <c r="AX158" s="1" t="s">
        <v>3524</v>
      </c>
      <c r="AY158" s="48">
        <v>2</v>
      </c>
      <c r="BI158" s="3" t="s">
        <v>2930</v>
      </c>
      <c r="BJ158" s="48">
        <v>1</v>
      </c>
    </row>
    <row r="159" spans="39:62" x14ac:dyDescent="0.25">
      <c r="AM159" t="str">
        <f t="shared" si="30"/>
        <v/>
      </c>
      <c r="AX159" s="1" t="s">
        <v>3771</v>
      </c>
      <c r="AY159" s="48">
        <v>2</v>
      </c>
      <c r="BI159" s="3" t="s">
        <v>3190</v>
      </c>
      <c r="BJ159" s="48">
        <v>1</v>
      </c>
    </row>
    <row r="160" spans="39:62" x14ac:dyDescent="0.25">
      <c r="AM160" t="str">
        <f t="shared" si="30"/>
        <v/>
      </c>
      <c r="AX160" s="1" t="s">
        <v>3303</v>
      </c>
      <c r="AY160" s="48">
        <v>2</v>
      </c>
      <c r="BI160" s="3" t="s">
        <v>3459</v>
      </c>
      <c r="BJ160" s="48">
        <v>1</v>
      </c>
    </row>
    <row r="161" spans="39:62" x14ac:dyDescent="0.25">
      <c r="AM161" t="str">
        <f t="shared" si="30"/>
        <v/>
      </c>
      <c r="AX161" s="1" t="s">
        <v>3578</v>
      </c>
      <c r="AY161" s="48">
        <v>2</v>
      </c>
      <c r="BI161" s="3" t="s">
        <v>2962</v>
      </c>
      <c r="BJ161" s="48">
        <v>1</v>
      </c>
    </row>
    <row r="162" spans="39:62" x14ac:dyDescent="0.25">
      <c r="AM162" t="str">
        <f t="shared" si="30"/>
        <v/>
      </c>
      <c r="AX162" s="1" t="s">
        <v>2830</v>
      </c>
      <c r="AY162" s="48">
        <v>2</v>
      </c>
      <c r="BI162" s="3" t="s">
        <v>3231</v>
      </c>
      <c r="BJ162" s="48">
        <v>1</v>
      </c>
    </row>
    <row r="163" spans="39:62" x14ac:dyDescent="0.25">
      <c r="AM163" t="str">
        <f t="shared" si="30"/>
        <v/>
      </c>
      <c r="AX163" s="1" t="s">
        <v>3331</v>
      </c>
      <c r="AY163" s="48">
        <v>2</v>
      </c>
      <c r="BI163" s="3" t="s">
        <v>2963</v>
      </c>
      <c r="BJ163" s="48">
        <v>1</v>
      </c>
    </row>
    <row r="164" spans="39:62" x14ac:dyDescent="0.25">
      <c r="AM164" t="str">
        <f t="shared" si="30"/>
        <v/>
      </c>
      <c r="AX164" s="1" t="s">
        <v>3171</v>
      </c>
      <c r="AY164" s="48">
        <v>2</v>
      </c>
      <c r="BI164" s="3" t="s">
        <v>2906</v>
      </c>
      <c r="BJ164" s="48">
        <v>1</v>
      </c>
    </row>
    <row r="165" spans="39:62" x14ac:dyDescent="0.25">
      <c r="AM165" t="str">
        <f t="shared" si="30"/>
        <v/>
      </c>
      <c r="AX165" s="1" t="s">
        <v>3126</v>
      </c>
      <c r="AY165" s="48">
        <v>2</v>
      </c>
      <c r="BI165" s="3" t="s">
        <v>2931</v>
      </c>
      <c r="BJ165" s="48">
        <v>1</v>
      </c>
    </row>
    <row r="166" spans="39:62" x14ac:dyDescent="0.25">
      <c r="AM166" t="str">
        <f t="shared" si="30"/>
        <v/>
      </c>
      <c r="AX166" s="1" t="s">
        <v>2965</v>
      </c>
      <c r="AY166" s="48">
        <v>2</v>
      </c>
      <c r="BI166" s="3" t="s">
        <v>3255</v>
      </c>
      <c r="BJ166" s="48">
        <v>1</v>
      </c>
    </row>
    <row r="167" spans="39:62" x14ac:dyDescent="0.25">
      <c r="AM167" t="str">
        <f t="shared" si="30"/>
        <v/>
      </c>
      <c r="AX167" s="1" t="s">
        <v>2988</v>
      </c>
      <c r="AY167" s="48">
        <v>2</v>
      </c>
      <c r="BI167" s="3" t="s">
        <v>3299</v>
      </c>
      <c r="BJ167" s="48">
        <v>1</v>
      </c>
    </row>
    <row r="168" spans="39:62" x14ac:dyDescent="0.25">
      <c r="AM168" t="str">
        <f t="shared" si="30"/>
        <v/>
      </c>
      <c r="AX168" s="1" t="s">
        <v>3547</v>
      </c>
      <c r="AY168" s="48">
        <v>2</v>
      </c>
      <c r="BI168" s="3" t="s">
        <v>2966</v>
      </c>
      <c r="BJ168" s="48">
        <v>1</v>
      </c>
    </row>
    <row r="169" spans="39:62" x14ac:dyDescent="0.25">
      <c r="AM169" t="str">
        <f t="shared" si="30"/>
        <v/>
      </c>
      <c r="AX169" s="1" t="s">
        <v>3473</v>
      </c>
      <c r="AY169" s="48">
        <v>2</v>
      </c>
      <c r="BI169" s="3" t="s">
        <v>2871</v>
      </c>
      <c r="BJ169" s="48">
        <v>1</v>
      </c>
    </row>
    <row r="170" spans="39:62" x14ac:dyDescent="0.25">
      <c r="AM170" t="str">
        <f t="shared" si="30"/>
        <v/>
      </c>
      <c r="AX170" s="1" t="s">
        <v>3379</v>
      </c>
      <c r="AY170" s="48">
        <v>2</v>
      </c>
      <c r="BI170" s="3" t="s">
        <v>3460</v>
      </c>
      <c r="BJ170" s="48">
        <v>1</v>
      </c>
    </row>
    <row r="171" spans="39:62" x14ac:dyDescent="0.25">
      <c r="AM171" t="str">
        <f t="shared" si="30"/>
        <v/>
      </c>
      <c r="AX171" s="1" t="s">
        <v>2967</v>
      </c>
      <c r="AY171" s="48">
        <v>2</v>
      </c>
      <c r="BI171" s="3" t="s">
        <v>2942</v>
      </c>
      <c r="BJ171" s="48">
        <v>1</v>
      </c>
    </row>
    <row r="172" spans="39:62" x14ac:dyDescent="0.25">
      <c r="AM172" t="str">
        <f t="shared" si="30"/>
        <v/>
      </c>
      <c r="AX172" s="1" t="s">
        <v>3140</v>
      </c>
      <c r="AY172" s="48">
        <v>2</v>
      </c>
      <c r="BI172" s="3" t="s">
        <v>2847</v>
      </c>
      <c r="BJ172" s="48">
        <v>1</v>
      </c>
    </row>
    <row r="173" spans="39:62" x14ac:dyDescent="0.25">
      <c r="AM173" t="str">
        <f t="shared" si="30"/>
        <v/>
      </c>
      <c r="AX173" s="1" t="s">
        <v>3442</v>
      </c>
      <c r="AY173" s="48">
        <v>2</v>
      </c>
      <c r="BI173" s="3" t="s">
        <v>3434</v>
      </c>
      <c r="BJ173" s="48">
        <v>1</v>
      </c>
    </row>
    <row r="174" spans="39:62" x14ac:dyDescent="0.25">
      <c r="AM174" t="str">
        <f t="shared" si="30"/>
        <v/>
      </c>
      <c r="AX174" s="1" t="s">
        <v>3129</v>
      </c>
      <c r="AY174" s="48">
        <v>2</v>
      </c>
      <c r="BI174" s="3" t="s">
        <v>3339</v>
      </c>
      <c r="BJ174" s="48">
        <v>1</v>
      </c>
    </row>
    <row r="175" spans="39:62" x14ac:dyDescent="0.25">
      <c r="AM175" t="str">
        <f t="shared" si="30"/>
        <v/>
      </c>
      <c r="AX175" s="1" t="s">
        <v>3286</v>
      </c>
      <c r="AY175" s="48">
        <v>2</v>
      </c>
      <c r="BI175" s="3" t="s">
        <v>2872</v>
      </c>
      <c r="BJ175" s="48">
        <v>1</v>
      </c>
    </row>
    <row r="176" spans="39:62" x14ac:dyDescent="0.25">
      <c r="AM176" t="str">
        <f t="shared" si="30"/>
        <v/>
      </c>
      <c r="AX176" s="1" t="s">
        <v>74</v>
      </c>
      <c r="AY176" s="48">
        <v>2</v>
      </c>
      <c r="BI176" s="3" t="s">
        <v>2873</v>
      </c>
      <c r="BJ176" s="48">
        <v>1</v>
      </c>
    </row>
    <row r="177" spans="39:62" x14ac:dyDescent="0.25">
      <c r="AM177" t="str">
        <f t="shared" si="30"/>
        <v/>
      </c>
      <c r="AX177" s="1" t="s">
        <v>61</v>
      </c>
      <c r="AY177" s="48">
        <v>2</v>
      </c>
      <c r="BI177" s="3" t="s">
        <v>3200</v>
      </c>
      <c r="BJ177" s="48">
        <v>1</v>
      </c>
    </row>
    <row r="178" spans="39:62" x14ac:dyDescent="0.25">
      <c r="AM178" t="str">
        <f t="shared" si="30"/>
        <v/>
      </c>
      <c r="AX178" s="1" t="s">
        <v>2836</v>
      </c>
      <c r="AY178" s="48">
        <v>2</v>
      </c>
      <c r="BI178" s="3" t="s">
        <v>2932</v>
      </c>
      <c r="BJ178" s="48">
        <v>1</v>
      </c>
    </row>
    <row r="179" spans="39:62" x14ac:dyDescent="0.25">
      <c r="AM179" t="str">
        <f t="shared" si="30"/>
        <v/>
      </c>
      <c r="AX179" s="1" t="s">
        <v>77</v>
      </c>
      <c r="AY179" s="48">
        <v>2</v>
      </c>
      <c r="BI179" s="3" t="s">
        <v>2985</v>
      </c>
      <c r="BJ179" s="48">
        <v>1</v>
      </c>
    </row>
    <row r="180" spans="39:62" x14ac:dyDescent="0.25">
      <c r="AM180" t="str">
        <f t="shared" si="30"/>
        <v/>
      </c>
      <c r="AX180" s="1" t="s">
        <v>3167</v>
      </c>
      <c r="AY180" s="48">
        <v>2</v>
      </c>
      <c r="BI180" s="3" t="s">
        <v>2989</v>
      </c>
      <c r="BJ180" s="48">
        <v>1</v>
      </c>
    </row>
    <row r="181" spans="39:62" x14ac:dyDescent="0.25">
      <c r="AM181" t="str">
        <f t="shared" si="30"/>
        <v/>
      </c>
      <c r="AX181" s="1" t="s">
        <v>3550</v>
      </c>
      <c r="AY181" s="48">
        <v>2</v>
      </c>
      <c r="BI181" s="3" t="s">
        <v>3205</v>
      </c>
      <c r="BJ181" s="48">
        <v>1</v>
      </c>
    </row>
    <row r="182" spans="39:62" x14ac:dyDescent="0.25">
      <c r="AM182" t="str">
        <f t="shared" si="30"/>
        <v/>
      </c>
      <c r="AX182" s="1" t="s">
        <v>3259</v>
      </c>
      <c r="AY182" s="48">
        <v>2</v>
      </c>
      <c r="BI182" s="3" t="s">
        <v>2904</v>
      </c>
      <c r="BJ182" s="48">
        <v>1</v>
      </c>
    </row>
    <row r="183" spans="39:62" x14ac:dyDescent="0.25">
      <c r="AM183" t="str">
        <f t="shared" si="30"/>
        <v/>
      </c>
      <c r="AX183" s="1" t="s">
        <v>3765</v>
      </c>
      <c r="AY183" s="48">
        <v>1</v>
      </c>
      <c r="BI183" s="3" t="s">
        <v>3120</v>
      </c>
      <c r="BJ183" s="48">
        <v>1</v>
      </c>
    </row>
    <row r="184" spans="39:62" x14ac:dyDescent="0.25">
      <c r="AM184" t="str">
        <f t="shared" si="30"/>
        <v/>
      </c>
      <c r="AX184" s="1" t="s">
        <v>3564</v>
      </c>
      <c r="AY184" s="48">
        <v>1</v>
      </c>
      <c r="BI184" s="3" t="s">
        <v>2933</v>
      </c>
      <c r="BJ184" s="48">
        <v>1</v>
      </c>
    </row>
    <row r="185" spans="39:62" x14ac:dyDescent="0.25">
      <c r="AM185" t="str">
        <f t="shared" si="30"/>
        <v/>
      </c>
      <c r="AX185" s="1" t="s">
        <v>2942</v>
      </c>
      <c r="AY185" s="48">
        <v>1</v>
      </c>
      <c r="BI185" s="3" t="s">
        <v>3055</v>
      </c>
      <c r="BJ185" s="48">
        <v>1</v>
      </c>
    </row>
    <row r="186" spans="39:62" x14ac:dyDescent="0.25">
      <c r="AM186" t="str">
        <f t="shared" si="30"/>
        <v/>
      </c>
      <c r="AX186" s="1" t="s">
        <v>2887</v>
      </c>
      <c r="AY186" s="48">
        <v>1</v>
      </c>
      <c r="BI186" s="1" t="s">
        <v>20</v>
      </c>
      <c r="BJ186" s="48">
        <v>30</v>
      </c>
    </row>
    <row r="187" spans="39:62" x14ac:dyDescent="0.25">
      <c r="AM187" t="str">
        <f t="shared" si="30"/>
        <v/>
      </c>
      <c r="AX187" s="1" t="s">
        <v>3135</v>
      </c>
      <c r="AY187" s="48">
        <v>1</v>
      </c>
      <c r="BI187" s="3" t="s">
        <v>2881</v>
      </c>
      <c r="BJ187" s="48">
        <v>1</v>
      </c>
    </row>
    <row r="188" spans="39:62" x14ac:dyDescent="0.25">
      <c r="AM188" t="str">
        <f t="shared" si="30"/>
        <v/>
      </c>
      <c r="AX188" s="1" t="s">
        <v>3618</v>
      </c>
      <c r="AY188" s="48">
        <v>1</v>
      </c>
      <c r="BI188" s="3" t="s">
        <v>2867</v>
      </c>
      <c r="BJ188" s="48">
        <v>1</v>
      </c>
    </row>
    <row r="189" spans="39:62" x14ac:dyDescent="0.25">
      <c r="AM189" t="str">
        <f t="shared" si="30"/>
        <v/>
      </c>
      <c r="AX189" s="1" t="s">
        <v>3733</v>
      </c>
      <c r="AY189" s="48">
        <v>1</v>
      </c>
      <c r="BI189" s="3" t="s">
        <v>2953</v>
      </c>
      <c r="BJ189" s="48">
        <v>1</v>
      </c>
    </row>
    <row r="190" spans="39:62" x14ac:dyDescent="0.25">
      <c r="AM190" t="str">
        <f t="shared" si="30"/>
        <v/>
      </c>
      <c r="AX190" s="1" t="s">
        <v>3498</v>
      </c>
      <c r="AY190" s="48">
        <v>1</v>
      </c>
      <c r="BI190" s="3" t="s">
        <v>2905</v>
      </c>
      <c r="BJ190" s="48">
        <v>1</v>
      </c>
    </row>
    <row r="191" spans="39:62" x14ac:dyDescent="0.25">
      <c r="AM191" t="str">
        <f t="shared" si="30"/>
        <v/>
      </c>
      <c r="AX191" s="1" t="s">
        <v>3670</v>
      </c>
      <c r="AY191" s="48">
        <v>1</v>
      </c>
      <c r="BI191" s="3" t="s">
        <v>3461</v>
      </c>
      <c r="BJ191" s="48">
        <v>1</v>
      </c>
    </row>
    <row r="192" spans="39:62" x14ac:dyDescent="0.25">
      <c r="AM192" t="str">
        <f t="shared" si="30"/>
        <v/>
      </c>
      <c r="AX192" s="1" t="s">
        <v>3260</v>
      </c>
      <c r="AY192" s="48">
        <v>1</v>
      </c>
      <c r="BI192" s="3" t="s">
        <v>2906</v>
      </c>
      <c r="BJ192" s="48">
        <v>1</v>
      </c>
    </row>
    <row r="193" spans="39:62" x14ac:dyDescent="0.25">
      <c r="AM193" t="str">
        <f t="shared" si="30"/>
        <v/>
      </c>
      <c r="AX193" s="1" t="s">
        <v>3154</v>
      </c>
      <c r="AY193" s="48">
        <v>1</v>
      </c>
      <c r="BI193" s="3" t="s">
        <v>2862</v>
      </c>
      <c r="BJ193" s="48">
        <v>4</v>
      </c>
    </row>
    <row r="194" spans="39:62" x14ac:dyDescent="0.25">
      <c r="AM194" t="str">
        <f t="shared" si="30"/>
        <v/>
      </c>
      <c r="AX194" s="1" t="s">
        <v>3592</v>
      </c>
      <c r="AY194" s="48">
        <v>1</v>
      </c>
      <c r="BI194" s="3" t="s">
        <v>3074</v>
      </c>
      <c r="BJ194" s="48">
        <v>1</v>
      </c>
    </row>
    <row r="195" spans="39:62" x14ac:dyDescent="0.25">
      <c r="AM195" t="str">
        <f t="shared" si="30"/>
        <v/>
      </c>
      <c r="AX195" s="1" t="s">
        <v>2876</v>
      </c>
      <c r="AY195" s="48">
        <v>1</v>
      </c>
      <c r="BI195" s="3" t="s">
        <v>2841</v>
      </c>
      <c r="BJ195" s="48">
        <v>1</v>
      </c>
    </row>
    <row r="196" spans="39:62" x14ac:dyDescent="0.25">
      <c r="AM196" t="str">
        <f t="shared" si="30"/>
        <v/>
      </c>
      <c r="AX196" s="1" t="s">
        <v>3646</v>
      </c>
      <c r="AY196" s="48">
        <v>1</v>
      </c>
      <c r="BI196" s="3" t="s">
        <v>2994</v>
      </c>
      <c r="BJ196" s="48">
        <v>1</v>
      </c>
    </row>
    <row r="197" spans="39:62" x14ac:dyDescent="0.25">
      <c r="AM197" t="str">
        <f t="shared" si="30"/>
        <v/>
      </c>
      <c r="AX197" s="1" t="s">
        <v>2857</v>
      </c>
      <c r="AY197" s="48">
        <v>1</v>
      </c>
      <c r="BI197" s="3" t="s">
        <v>2869</v>
      </c>
      <c r="BJ197" s="48">
        <v>1</v>
      </c>
    </row>
    <row r="198" spans="39:62" x14ac:dyDescent="0.25">
      <c r="AM198" t="str">
        <f t="shared" si="30"/>
        <v/>
      </c>
      <c r="AX198" s="1" t="s">
        <v>3576</v>
      </c>
      <c r="AY198" s="48">
        <v>1</v>
      </c>
      <c r="BI198" s="3" t="s">
        <v>2951</v>
      </c>
      <c r="BJ198" s="48">
        <v>1</v>
      </c>
    </row>
    <row r="199" spans="39:62" x14ac:dyDescent="0.25">
      <c r="AM199" t="str">
        <f t="shared" si="30"/>
        <v/>
      </c>
      <c r="AX199" s="1" t="s">
        <v>3645</v>
      </c>
      <c r="AY199" s="48">
        <v>1</v>
      </c>
      <c r="BI199" s="3" t="s">
        <v>2858</v>
      </c>
      <c r="BJ199" s="48">
        <v>2</v>
      </c>
    </row>
    <row r="200" spans="39:62" x14ac:dyDescent="0.25">
      <c r="AM200" t="str">
        <f t="shared" si="30"/>
        <v/>
      </c>
      <c r="AX200" s="1" t="s">
        <v>3621</v>
      </c>
      <c r="AY200" s="48">
        <v>1</v>
      </c>
      <c r="BI200" s="3" t="s">
        <v>2999</v>
      </c>
      <c r="BJ200" s="48">
        <v>1</v>
      </c>
    </row>
    <row r="201" spans="39:62" x14ac:dyDescent="0.25">
      <c r="AM201" t="str">
        <f t="shared" si="30"/>
        <v/>
      </c>
      <c r="AX201" s="1" t="s">
        <v>3679</v>
      </c>
      <c r="AY201" s="48">
        <v>1</v>
      </c>
      <c r="BI201" s="3" t="s">
        <v>2907</v>
      </c>
      <c r="BJ201" s="48">
        <v>1</v>
      </c>
    </row>
    <row r="202" spans="39:62" x14ac:dyDescent="0.25">
      <c r="AM202" t="str">
        <f t="shared" si="30"/>
        <v/>
      </c>
      <c r="AX202" s="1" t="s">
        <v>3593</v>
      </c>
      <c r="AY202" s="48">
        <v>1</v>
      </c>
      <c r="BI202" s="3" t="s">
        <v>2844</v>
      </c>
      <c r="BJ202" s="48">
        <v>1</v>
      </c>
    </row>
    <row r="203" spans="39:62" x14ac:dyDescent="0.25">
      <c r="AM203" t="str">
        <f t="shared" si="30"/>
        <v/>
      </c>
      <c r="AX203" s="1" t="s">
        <v>3270</v>
      </c>
      <c r="AY203" s="48">
        <v>1</v>
      </c>
      <c r="BI203" s="3" t="s">
        <v>2981</v>
      </c>
      <c r="BJ203" s="48">
        <v>1</v>
      </c>
    </row>
    <row r="204" spans="39:62" x14ac:dyDescent="0.25">
      <c r="AM204" t="str">
        <f t="shared" ref="AM204:AM267" si="31">IF(AH204="","",INDEX(Customers,MATCH(AH204,Customer2,0),2))</f>
        <v/>
      </c>
      <c r="AX204" s="1" t="s">
        <v>3623</v>
      </c>
      <c r="AY204" s="48">
        <v>1</v>
      </c>
      <c r="BI204" s="3" t="s">
        <v>2908</v>
      </c>
      <c r="BJ204" s="48">
        <v>1</v>
      </c>
    </row>
    <row r="205" spans="39:62" x14ac:dyDescent="0.25">
      <c r="AM205" t="str">
        <f t="shared" si="31"/>
        <v/>
      </c>
      <c r="AX205" s="1" t="s">
        <v>2871</v>
      </c>
      <c r="AY205" s="48">
        <v>1</v>
      </c>
      <c r="BI205" s="3" t="s">
        <v>2870</v>
      </c>
      <c r="BJ205" s="48">
        <v>1</v>
      </c>
    </row>
    <row r="206" spans="39:62" x14ac:dyDescent="0.25">
      <c r="AM206" t="str">
        <f t="shared" si="31"/>
        <v/>
      </c>
      <c r="AX206" s="1" t="s">
        <v>3268</v>
      </c>
      <c r="AY206" s="48">
        <v>1</v>
      </c>
      <c r="BI206" s="3" t="s">
        <v>2909</v>
      </c>
      <c r="BJ206" s="48">
        <v>1</v>
      </c>
    </row>
    <row r="207" spans="39:62" x14ac:dyDescent="0.25">
      <c r="AM207" t="str">
        <f t="shared" si="31"/>
        <v/>
      </c>
      <c r="AX207" s="1" t="s">
        <v>2916</v>
      </c>
      <c r="AY207" s="48">
        <v>1</v>
      </c>
      <c r="BI207" s="3" t="s">
        <v>3296</v>
      </c>
      <c r="BJ207" s="48">
        <v>1</v>
      </c>
    </row>
    <row r="208" spans="39:62" x14ac:dyDescent="0.25">
      <c r="AM208" t="str">
        <f t="shared" si="31"/>
        <v/>
      </c>
      <c r="AX208" s="1" t="s">
        <v>3168</v>
      </c>
      <c r="AY208" s="48">
        <v>1</v>
      </c>
      <c r="BI208" s="3" t="s">
        <v>3462</v>
      </c>
      <c r="BJ208" s="48">
        <v>1</v>
      </c>
    </row>
    <row r="209" spans="39:62" x14ac:dyDescent="0.25">
      <c r="AM209" t="str">
        <f t="shared" si="31"/>
        <v/>
      </c>
      <c r="AX209" s="1" t="s">
        <v>3528</v>
      </c>
      <c r="AY209" s="48">
        <v>1</v>
      </c>
      <c r="BI209" s="3" t="s">
        <v>2875</v>
      </c>
      <c r="BJ209" s="48">
        <v>2</v>
      </c>
    </row>
    <row r="210" spans="39:62" x14ac:dyDescent="0.25">
      <c r="AM210" t="str">
        <f t="shared" si="31"/>
        <v/>
      </c>
      <c r="AX210" s="1" t="s">
        <v>3435</v>
      </c>
      <c r="AY210" s="48">
        <v>1</v>
      </c>
      <c r="BI210" s="3" t="s">
        <v>2989</v>
      </c>
      <c r="BJ210" s="48">
        <v>1</v>
      </c>
    </row>
    <row r="211" spans="39:62" x14ac:dyDescent="0.25">
      <c r="AM211" t="str">
        <f t="shared" si="31"/>
        <v/>
      </c>
      <c r="AX211" s="1" t="s">
        <v>3649</v>
      </c>
      <c r="AY211" s="48">
        <v>1</v>
      </c>
      <c r="BI211" s="3" t="s">
        <v>2984</v>
      </c>
      <c r="BJ211" s="48">
        <v>1</v>
      </c>
    </row>
    <row r="212" spans="39:62" x14ac:dyDescent="0.25">
      <c r="AM212" t="str">
        <f t="shared" si="31"/>
        <v/>
      </c>
      <c r="AX212" s="1" t="s">
        <v>2874</v>
      </c>
      <c r="AY212" s="48">
        <v>1</v>
      </c>
      <c r="BI212" s="3" t="s">
        <v>3003</v>
      </c>
      <c r="BJ212" s="48">
        <v>1</v>
      </c>
    </row>
    <row r="213" spans="39:62" x14ac:dyDescent="0.25">
      <c r="AM213" t="str">
        <f t="shared" si="31"/>
        <v/>
      </c>
      <c r="AX213" s="1" t="s">
        <v>3731</v>
      </c>
      <c r="AY213" s="48">
        <v>1</v>
      </c>
      <c r="BI213" s="3" t="s">
        <v>3012</v>
      </c>
      <c r="BJ213" s="48">
        <v>1</v>
      </c>
    </row>
    <row r="214" spans="39:62" x14ac:dyDescent="0.25">
      <c r="AM214" t="str">
        <f t="shared" si="31"/>
        <v/>
      </c>
      <c r="AX214" s="1" t="s">
        <v>3788</v>
      </c>
      <c r="AY214" s="48">
        <v>1</v>
      </c>
      <c r="BI214" s="1" t="s">
        <v>1387</v>
      </c>
      <c r="BJ214" s="48">
        <v>30</v>
      </c>
    </row>
    <row r="215" spans="39:62" x14ac:dyDescent="0.25">
      <c r="AM215" t="str">
        <f t="shared" si="31"/>
        <v/>
      </c>
      <c r="AX215" s="1" t="s">
        <v>3644</v>
      </c>
      <c r="AY215" s="48">
        <v>1</v>
      </c>
      <c r="BI215" s="3" t="s">
        <v>2865</v>
      </c>
      <c r="BJ215" s="48">
        <v>1</v>
      </c>
    </row>
    <row r="216" spans="39:62" x14ac:dyDescent="0.25">
      <c r="AM216" t="str">
        <f t="shared" si="31"/>
        <v/>
      </c>
      <c r="AX216" s="1" t="s">
        <v>3474</v>
      </c>
      <c r="AY216" s="48">
        <v>1</v>
      </c>
      <c r="BI216" s="3" t="s">
        <v>3166</v>
      </c>
      <c r="BJ216" s="48">
        <v>1</v>
      </c>
    </row>
    <row r="217" spans="39:62" x14ac:dyDescent="0.25">
      <c r="AM217" t="str">
        <f t="shared" si="31"/>
        <v/>
      </c>
      <c r="AX217" s="1" t="s">
        <v>3790</v>
      </c>
      <c r="AY217" s="48">
        <v>1</v>
      </c>
      <c r="BI217" s="3" t="s">
        <v>2957</v>
      </c>
      <c r="BJ217" s="48">
        <v>1</v>
      </c>
    </row>
    <row r="218" spans="39:62" x14ac:dyDescent="0.25">
      <c r="AM218" t="str">
        <f t="shared" si="31"/>
        <v/>
      </c>
      <c r="AX218" s="1" t="s">
        <v>3437</v>
      </c>
      <c r="AY218" s="48">
        <v>1</v>
      </c>
      <c r="BI218" s="3" t="s">
        <v>2889</v>
      </c>
      <c r="BJ218" s="48">
        <v>1</v>
      </c>
    </row>
    <row r="219" spans="39:62" x14ac:dyDescent="0.25">
      <c r="AM219" t="str">
        <f t="shared" si="31"/>
        <v/>
      </c>
      <c r="AX219" s="1" t="s">
        <v>3440</v>
      </c>
      <c r="AY219" s="48">
        <v>1</v>
      </c>
      <c r="BI219" s="3" t="s">
        <v>2890</v>
      </c>
      <c r="BJ219" s="48">
        <v>1</v>
      </c>
    </row>
    <row r="220" spans="39:62" x14ac:dyDescent="0.25">
      <c r="AM220" t="str">
        <f t="shared" si="31"/>
        <v/>
      </c>
      <c r="AX220" s="1" t="s">
        <v>3449</v>
      </c>
      <c r="AY220" s="48">
        <v>1</v>
      </c>
      <c r="BI220" s="3" t="s">
        <v>2832</v>
      </c>
      <c r="BJ220" s="48">
        <v>1</v>
      </c>
    </row>
    <row r="221" spans="39:62" x14ac:dyDescent="0.25">
      <c r="AM221" t="str">
        <f t="shared" si="31"/>
        <v/>
      </c>
      <c r="AX221" s="1" t="s">
        <v>3616</v>
      </c>
      <c r="AY221" s="48">
        <v>1</v>
      </c>
      <c r="BI221" s="3" t="s">
        <v>3190</v>
      </c>
      <c r="BJ221" s="48">
        <v>1</v>
      </c>
    </row>
    <row r="222" spans="39:62" x14ac:dyDescent="0.25">
      <c r="AM222" t="str">
        <f t="shared" si="31"/>
        <v/>
      </c>
      <c r="AX222" s="1" t="s">
        <v>3723</v>
      </c>
      <c r="AY222" s="48">
        <v>1</v>
      </c>
      <c r="BI222" s="3" t="s">
        <v>3463</v>
      </c>
      <c r="BJ222" s="48">
        <v>1</v>
      </c>
    </row>
    <row r="223" spans="39:62" x14ac:dyDescent="0.25">
      <c r="AM223" t="str">
        <f t="shared" si="31"/>
        <v/>
      </c>
      <c r="AX223" s="1" t="s">
        <v>3163</v>
      </c>
      <c r="AY223" s="48">
        <v>1</v>
      </c>
      <c r="BI223" s="3" t="s">
        <v>2891</v>
      </c>
      <c r="BJ223" s="48">
        <v>1</v>
      </c>
    </row>
    <row r="224" spans="39:62" x14ac:dyDescent="0.25">
      <c r="AM224" t="str">
        <f t="shared" si="31"/>
        <v/>
      </c>
      <c r="AX224" s="1" t="s">
        <v>3750</v>
      </c>
      <c r="AY224" s="48">
        <v>1</v>
      </c>
      <c r="BI224" s="3" t="s">
        <v>2892</v>
      </c>
      <c r="BJ224" s="48">
        <v>1</v>
      </c>
    </row>
    <row r="225" spans="39:62" x14ac:dyDescent="0.25">
      <c r="AM225" t="str">
        <f t="shared" si="31"/>
        <v/>
      </c>
      <c r="AX225" s="1" t="s">
        <v>3452</v>
      </c>
      <c r="AY225" s="48">
        <v>1</v>
      </c>
      <c r="BI225" s="3" t="s">
        <v>2862</v>
      </c>
      <c r="BJ225" s="48">
        <v>1</v>
      </c>
    </row>
    <row r="226" spans="39:62" x14ac:dyDescent="0.25">
      <c r="AM226" t="str">
        <f t="shared" si="31"/>
        <v/>
      </c>
      <c r="AX226" s="1" t="s">
        <v>3695</v>
      </c>
      <c r="AY226" s="48">
        <v>1</v>
      </c>
      <c r="BI226" s="3" t="s">
        <v>2869</v>
      </c>
      <c r="BJ226" s="48">
        <v>1</v>
      </c>
    </row>
    <row r="227" spans="39:62" x14ac:dyDescent="0.25">
      <c r="AM227" t="str">
        <f t="shared" si="31"/>
        <v/>
      </c>
      <c r="AX227" s="1" t="s">
        <v>3763</v>
      </c>
      <c r="AY227" s="48">
        <v>1</v>
      </c>
      <c r="BI227" s="3" t="s">
        <v>3464</v>
      </c>
      <c r="BJ227" s="48">
        <v>1</v>
      </c>
    </row>
    <row r="228" spans="39:62" x14ac:dyDescent="0.25">
      <c r="AM228" t="str">
        <f t="shared" si="31"/>
        <v/>
      </c>
      <c r="AX228" s="1" t="s">
        <v>3728</v>
      </c>
      <c r="AY228" s="48">
        <v>1</v>
      </c>
      <c r="BI228" s="3" t="s">
        <v>3207</v>
      </c>
      <c r="BJ228" s="48">
        <v>1</v>
      </c>
    </row>
    <row r="229" spans="39:62" x14ac:dyDescent="0.25">
      <c r="AM229" t="str">
        <f t="shared" si="31"/>
        <v/>
      </c>
      <c r="AX229" s="1" t="s">
        <v>2903</v>
      </c>
      <c r="AY229" s="48">
        <v>1</v>
      </c>
      <c r="BI229" s="3" t="s">
        <v>2835</v>
      </c>
      <c r="BJ229" s="48">
        <v>1</v>
      </c>
    </row>
    <row r="230" spans="39:62" x14ac:dyDescent="0.25">
      <c r="AM230" t="str">
        <f t="shared" si="31"/>
        <v/>
      </c>
      <c r="AX230" s="1" t="s">
        <v>3745</v>
      </c>
      <c r="AY230" s="48">
        <v>1</v>
      </c>
      <c r="BI230" s="3" t="s">
        <v>2851</v>
      </c>
      <c r="BJ230" s="48">
        <v>1</v>
      </c>
    </row>
    <row r="231" spans="39:62" x14ac:dyDescent="0.25">
      <c r="AM231" t="str">
        <f t="shared" si="31"/>
        <v/>
      </c>
      <c r="AX231" s="1" t="s">
        <v>2990</v>
      </c>
      <c r="AY231" s="48">
        <v>1</v>
      </c>
      <c r="BI231" s="3" t="s">
        <v>2856</v>
      </c>
      <c r="BJ231" s="48">
        <v>1</v>
      </c>
    </row>
    <row r="232" spans="39:62" x14ac:dyDescent="0.25">
      <c r="AM232" t="str">
        <f t="shared" si="31"/>
        <v/>
      </c>
      <c r="AX232" s="1" t="s">
        <v>3747</v>
      </c>
      <c r="AY232" s="48">
        <v>1</v>
      </c>
      <c r="BI232" s="3" t="s">
        <v>3122</v>
      </c>
      <c r="BJ232" s="48">
        <v>1</v>
      </c>
    </row>
    <row r="233" spans="39:62" x14ac:dyDescent="0.25">
      <c r="AM233" t="str">
        <f t="shared" si="31"/>
        <v/>
      </c>
      <c r="AX233" s="1" t="s">
        <v>3447</v>
      </c>
      <c r="AY233" s="48">
        <v>1</v>
      </c>
      <c r="BI233" s="3" t="s">
        <v>3154</v>
      </c>
      <c r="BJ233" s="48">
        <v>1</v>
      </c>
    </row>
    <row r="234" spans="39:62" x14ac:dyDescent="0.25">
      <c r="AM234" t="str">
        <f t="shared" si="31"/>
        <v/>
      </c>
      <c r="AX234" s="1" t="s">
        <v>3689</v>
      </c>
      <c r="AY234" s="48">
        <v>1</v>
      </c>
      <c r="BI234" s="3" t="s">
        <v>3195</v>
      </c>
      <c r="BJ234" s="48">
        <v>1</v>
      </c>
    </row>
    <row r="235" spans="39:62" x14ac:dyDescent="0.25">
      <c r="AM235" t="str">
        <f t="shared" si="31"/>
        <v/>
      </c>
      <c r="AX235" s="1" t="s">
        <v>3793</v>
      </c>
      <c r="AY235" s="48">
        <v>1</v>
      </c>
      <c r="BI235" s="3" t="s">
        <v>2893</v>
      </c>
      <c r="BJ235" s="48">
        <v>1</v>
      </c>
    </row>
    <row r="236" spans="39:62" x14ac:dyDescent="0.25">
      <c r="AM236" t="str">
        <f t="shared" si="31"/>
        <v/>
      </c>
      <c r="AX236" s="1" t="s">
        <v>3696</v>
      </c>
      <c r="AY236" s="48">
        <v>1</v>
      </c>
      <c r="BI236" s="3" t="s">
        <v>2894</v>
      </c>
      <c r="BJ236" s="48">
        <v>1</v>
      </c>
    </row>
    <row r="237" spans="39:62" x14ac:dyDescent="0.25">
      <c r="AM237" t="str">
        <f t="shared" si="31"/>
        <v/>
      </c>
      <c r="AX237" s="1" t="s">
        <v>3647</v>
      </c>
      <c r="AY237" s="48">
        <v>1</v>
      </c>
      <c r="BI237" s="3" t="s">
        <v>3465</v>
      </c>
      <c r="BJ237" s="48">
        <v>1</v>
      </c>
    </row>
    <row r="238" spans="39:62" x14ac:dyDescent="0.25">
      <c r="AM238" t="str">
        <f t="shared" si="31"/>
        <v/>
      </c>
      <c r="AX238" s="1" t="s">
        <v>3596</v>
      </c>
      <c r="AY238" s="48">
        <v>1</v>
      </c>
      <c r="BI238" s="3" t="s">
        <v>2859</v>
      </c>
      <c r="BJ238" s="48">
        <v>1</v>
      </c>
    </row>
    <row r="239" spans="39:62" x14ac:dyDescent="0.25">
      <c r="AM239" t="str">
        <f t="shared" si="31"/>
        <v/>
      </c>
      <c r="AX239" s="1" t="s">
        <v>3760</v>
      </c>
      <c r="AY239" s="48">
        <v>1</v>
      </c>
      <c r="BI239" s="3" t="s">
        <v>2895</v>
      </c>
      <c r="BJ239" s="48">
        <v>1</v>
      </c>
    </row>
    <row r="240" spans="39:62" x14ac:dyDescent="0.25">
      <c r="AM240" t="str">
        <f t="shared" si="31"/>
        <v/>
      </c>
      <c r="AX240" s="1" t="s">
        <v>3795</v>
      </c>
      <c r="AY240" s="48">
        <v>1</v>
      </c>
      <c r="BI240" s="3" t="s">
        <v>2896</v>
      </c>
      <c r="BJ240" s="48">
        <v>1</v>
      </c>
    </row>
    <row r="241" spans="39:62" x14ac:dyDescent="0.25">
      <c r="AM241" t="str">
        <f t="shared" si="31"/>
        <v/>
      </c>
      <c r="AX241" s="1" t="s">
        <v>3585</v>
      </c>
      <c r="AY241" s="48">
        <v>1</v>
      </c>
      <c r="BI241" s="3" t="s">
        <v>2972</v>
      </c>
      <c r="BJ241" s="48">
        <v>1</v>
      </c>
    </row>
    <row r="242" spans="39:62" x14ac:dyDescent="0.25">
      <c r="AM242" t="str">
        <f t="shared" si="31"/>
        <v/>
      </c>
      <c r="AX242" s="1" t="s">
        <v>3562</v>
      </c>
      <c r="AY242" s="48">
        <v>1</v>
      </c>
      <c r="BI242" s="3" t="s">
        <v>3249</v>
      </c>
      <c r="BJ242" s="48">
        <v>1</v>
      </c>
    </row>
    <row r="243" spans="39:62" x14ac:dyDescent="0.25">
      <c r="AM243" t="str">
        <f t="shared" si="31"/>
        <v/>
      </c>
      <c r="AX243" s="1" t="s">
        <v>3287</v>
      </c>
      <c r="AY243" s="48">
        <v>1</v>
      </c>
      <c r="BI243" s="3" t="s">
        <v>2952</v>
      </c>
      <c r="BJ243" s="48">
        <v>1</v>
      </c>
    </row>
    <row r="244" spans="39:62" x14ac:dyDescent="0.25">
      <c r="AM244" t="str">
        <f t="shared" si="31"/>
        <v/>
      </c>
      <c r="AX244" s="1" t="s">
        <v>3627</v>
      </c>
      <c r="AY244" s="48">
        <v>1</v>
      </c>
      <c r="BI244" s="3" t="s">
        <v>3006</v>
      </c>
      <c r="BJ244" s="48">
        <v>1</v>
      </c>
    </row>
    <row r="245" spans="39:62" x14ac:dyDescent="0.25">
      <c r="AM245" t="str">
        <f t="shared" si="31"/>
        <v/>
      </c>
      <c r="AX245" s="1" t="s">
        <v>3711</v>
      </c>
      <c r="AY245" s="48">
        <v>1</v>
      </c>
      <c r="BI245" s="3" t="s">
        <v>2846</v>
      </c>
      <c r="BJ245" s="48">
        <v>1</v>
      </c>
    </row>
    <row r="246" spans="39:62" x14ac:dyDescent="0.25">
      <c r="AM246" t="str">
        <f t="shared" si="31"/>
        <v/>
      </c>
      <c r="AX246" s="1" t="s">
        <v>3296</v>
      </c>
      <c r="AY246" s="48">
        <v>1</v>
      </c>
      <c r="BI246" s="3" t="s">
        <v>2897</v>
      </c>
      <c r="BJ246" s="48">
        <v>1</v>
      </c>
    </row>
    <row r="247" spans="39:62" x14ac:dyDescent="0.25">
      <c r="AM247" t="str">
        <f t="shared" si="31"/>
        <v/>
      </c>
      <c r="AX247" s="1" t="s">
        <v>3611</v>
      </c>
      <c r="AY247" s="48">
        <v>1</v>
      </c>
      <c r="BI247" s="3" t="s">
        <v>2845</v>
      </c>
      <c r="BJ247" s="48">
        <v>1</v>
      </c>
    </row>
    <row r="248" spans="39:62" x14ac:dyDescent="0.25">
      <c r="AM248" t="str">
        <f t="shared" si="31"/>
        <v/>
      </c>
      <c r="AX248" s="1" t="s">
        <v>2960</v>
      </c>
      <c r="AY248" s="48">
        <v>1</v>
      </c>
      <c r="BI248" s="1" t="s">
        <v>24</v>
      </c>
      <c r="BJ248" s="48">
        <v>28</v>
      </c>
    </row>
    <row r="249" spans="39:62" x14ac:dyDescent="0.25">
      <c r="AM249" t="str">
        <f t="shared" si="31"/>
        <v/>
      </c>
      <c r="AX249" s="1" t="s">
        <v>2846</v>
      </c>
      <c r="AY249" s="48">
        <v>1</v>
      </c>
      <c r="BI249" s="3" t="s">
        <v>3455</v>
      </c>
      <c r="BJ249" s="48">
        <v>1</v>
      </c>
    </row>
    <row r="250" spans="39:62" x14ac:dyDescent="0.25">
      <c r="AM250" t="str">
        <f t="shared" si="31"/>
        <v/>
      </c>
      <c r="AX250" s="1" t="s">
        <v>3690</v>
      </c>
      <c r="AY250" s="48">
        <v>1</v>
      </c>
      <c r="BI250" s="3" t="s">
        <v>3248</v>
      </c>
      <c r="BJ250" s="48">
        <v>1</v>
      </c>
    </row>
    <row r="251" spans="39:62" x14ac:dyDescent="0.25">
      <c r="AM251" t="str">
        <f t="shared" si="31"/>
        <v/>
      </c>
      <c r="AX251" s="1" t="s">
        <v>2848</v>
      </c>
      <c r="AY251" s="48">
        <v>1</v>
      </c>
      <c r="BI251" s="3" t="s">
        <v>2831</v>
      </c>
      <c r="BJ251" s="48">
        <v>1</v>
      </c>
    </row>
    <row r="252" spans="39:62" x14ac:dyDescent="0.25">
      <c r="AM252" t="str">
        <f t="shared" si="31"/>
        <v/>
      </c>
      <c r="AX252" s="1" t="s">
        <v>3333</v>
      </c>
      <c r="AY252" s="48">
        <v>1</v>
      </c>
      <c r="BI252" s="3" t="s">
        <v>2969</v>
      </c>
      <c r="BJ252" s="48">
        <v>1</v>
      </c>
    </row>
    <row r="253" spans="39:62" x14ac:dyDescent="0.25">
      <c r="AM253" t="str">
        <f t="shared" si="31"/>
        <v/>
      </c>
      <c r="AX253" s="1" t="s">
        <v>3120</v>
      </c>
      <c r="AY253" s="48">
        <v>1</v>
      </c>
      <c r="BI253" s="3" t="s">
        <v>2943</v>
      </c>
      <c r="BJ253" s="48">
        <v>1</v>
      </c>
    </row>
    <row r="254" spans="39:62" x14ac:dyDescent="0.25">
      <c r="AM254" t="str">
        <f t="shared" si="31"/>
        <v/>
      </c>
      <c r="AX254" s="1" t="s">
        <v>3462</v>
      </c>
      <c r="AY254" s="48">
        <v>1</v>
      </c>
      <c r="BI254" s="3" t="s">
        <v>3199</v>
      </c>
      <c r="BJ254" s="48">
        <v>1</v>
      </c>
    </row>
    <row r="255" spans="39:62" x14ac:dyDescent="0.25">
      <c r="AM255" t="str">
        <f t="shared" si="31"/>
        <v/>
      </c>
      <c r="AX255" s="1" t="s">
        <v>3636</v>
      </c>
      <c r="AY255" s="48">
        <v>1</v>
      </c>
      <c r="BI255" s="3" t="s">
        <v>3184</v>
      </c>
      <c r="BJ255" s="48">
        <v>1</v>
      </c>
    </row>
    <row r="256" spans="39:62" x14ac:dyDescent="0.25">
      <c r="AM256" t="str">
        <f t="shared" si="31"/>
        <v/>
      </c>
      <c r="AX256" s="1" t="s">
        <v>3200</v>
      </c>
      <c r="AY256" s="48">
        <v>1</v>
      </c>
      <c r="BI256" s="3" t="s">
        <v>2961</v>
      </c>
      <c r="BJ256" s="48">
        <v>1</v>
      </c>
    </row>
    <row r="257" spans="39:62" x14ac:dyDescent="0.25">
      <c r="AM257" t="str">
        <f t="shared" si="31"/>
        <v/>
      </c>
      <c r="AX257" s="1" t="s">
        <v>3659</v>
      </c>
      <c r="AY257" s="48">
        <v>1</v>
      </c>
      <c r="BI257" s="3" t="s">
        <v>2830</v>
      </c>
      <c r="BJ257" s="48">
        <v>1</v>
      </c>
    </row>
    <row r="258" spans="39:62" x14ac:dyDescent="0.25">
      <c r="AM258" t="str">
        <f t="shared" si="31"/>
        <v/>
      </c>
      <c r="AX258" s="1" t="s">
        <v>3704</v>
      </c>
      <c r="AY258" s="48">
        <v>1</v>
      </c>
      <c r="BI258" s="3" t="s">
        <v>2964</v>
      </c>
      <c r="BJ258" s="48">
        <v>1</v>
      </c>
    </row>
    <row r="259" spans="39:62" x14ac:dyDescent="0.25">
      <c r="AM259" t="str">
        <f t="shared" si="31"/>
        <v/>
      </c>
      <c r="AX259" s="1" t="s">
        <v>3786</v>
      </c>
      <c r="AY259" s="48">
        <v>1</v>
      </c>
      <c r="BI259" s="3" t="s">
        <v>3466</v>
      </c>
      <c r="BJ259" s="48">
        <v>1</v>
      </c>
    </row>
    <row r="260" spans="39:62" x14ac:dyDescent="0.25">
      <c r="AM260" t="str">
        <f t="shared" si="31"/>
        <v/>
      </c>
      <c r="AX260" s="1" t="s">
        <v>3642</v>
      </c>
      <c r="AY260" s="48">
        <v>1</v>
      </c>
      <c r="BI260" s="3" t="s">
        <v>85</v>
      </c>
      <c r="BJ260" s="48">
        <v>1</v>
      </c>
    </row>
    <row r="261" spans="39:62" x14ac:dyDescent="0.25">
      <c r="AM261" t="str">
        <f t="shared" si="31"/>
        <v/>
      </c>
      <c r="AX261" s="1" t="s">
        <v>3573</v>
      </c>
      <c r="AY261" s="48">
        <v>1</v>
      </c>
      <c r="BI261" s="3" t="s">
        <v>3467</v>
      </c>
      <c r="BJ261" s="48">
        <v>1</v>
      </c>
    </row>
    <row r="262" spans="39:62" x14ac:dyDescent="0.25">
      <c r="AM262" t="str">
        <f t="shared" si="31"/>
        <v/>
      </c>
      <c r="AX262" s="1" t="s">
        <v>3791</v>
      </c>
      <c r="AY262" s="48">
        <v>1</v>
      </c>
      <c r="BI262" s="3" t="s">
        <v>3468</v>
      </c>
      <c r="BJ262" s="48">
        <v>1</v>
      </c>
    </row>
    <row r="263" spans="39:62" x14ac:dyDescent="0.25">
      <c r="AM263" t="str">
        <f t="shared" si="31"/>
        <v/>
      </c>
      <c r="AX263" s="1" t="s">
        <v>3589</v>
      </c>
      <c r="AY263" s="48">
        <v>1</v>
      </c>
      <c r="BI263" s="3" t="s">
        <v>3469</v>
      </c>
      <c r="BJ263" s="48">
        <v>1</v>
      </c>
    </row>
    <row r="264" spans="39:62" x14ac:dyDescent="0.25">
      <c r="AM264" t="str">
        <f t="shared" si="31"/>
        <v/>
      </c>
      <c r="AX264" s="1" t="s">
        <v>3568</v>
      </c>
      <c r="AY264" s="48">
        <v>1</v>
      </c>
      <c r="BI264" s="3" t="s">
        <v>3470</v>
      </c>
      <c r="BJ264" s="48">
        <v>1</v>
      </c>
    </row>
    <row r="265" spans="39:62" x14ac:dyDescent="0.25">
      <c r="AM265" t="str">
        <f t="shared" si="31"/>
        <v/>
      </c>
      <c r="AX265" s="1" t="s">
        <v>3761</v>
      </c>
      <c r="AY265" s="48">
        <v>1</v>
      </c>
      <c r="BI265" s="3" t="s">
        <v>3471</v>
      </c>
      <c r="BJ265" s="48">
        <v>1</v>
      </c>
    </row>
    <row r="266" spans="39:62" x14ac:dyDescent="0.25">
      <c r="AM266" t="str">
        <f t="shared" si="31"/>
        <v/>
      </c>
      <c r="AX266" s="1" t="s">
        <v>3629</v>
      </c>
      <c r="AY266" s="48">
        <v>1</v>
      </c>
      <c r="BI266" s="3" t="s">
        <v>3472</v>
      </c>
      <c r="BJ266" s="48">
        <v>1</v>
      </c>
    </row>
    <row r="267" spans="39:62" x14ac:dyDescent="0.25">
      <c r="AM267" t="str">
        <f t="shared" si="31"/>
        <v/>
      </c>
      <c r="AX267" s="1" t="s">
        <v>3158</v>
      </c>
      <c r="AY267" s="48">
        <v>1</v>
      </c>
      <c r="BI267" s="3" t="s">
        <v>3075</v>
      </c>
      <c r="BJ267" s="48">
        <v>1</v>
      </c>
    </row>
    <row r="268" spans="39:62" x14ac:dyDescent="0.25">
      <c r="AM268" t="str">
        <f t="shared" ref="AM268:AM331" si="32">IF(AH268="","",INDEX(Customers,MATCH(AH268,Customer2,0),2))</f>
        <v/>
      </c>
      <c r="AX268" s="1" t="s">
        <v>3419</v>
      </c>
      <c r="AY268" s="48">
        <v>1</v>
      </c>
      <c r="BI268" s="3" t="s">
        <v>3473</v>
      </c>
      <c r="BJ268" s="48">
        <v>1</v>
      </c>
    </row>
    <row r="269" spans="39:62" x14ac:dyDescent="0.25">
      <c r="AM269" t="str">
        <f t="shared" si="32"/>
        <v/>
      </c>
      <c r="AX269" s="1" t="s">
        <v>3762</v>
      </c>
      <c r="AY269" s="48">
        <v>1</v>
      </c>
      <c r="BI269" s="3" t="s">
        <v>3074</v>
      </c>
      <c r="BJ269" s="48">
        <v>1</v>
      </c>
    </row>
    <row r="270" spans="39:62" x14ac:dyDescent="0.25">
      <c r="AM270" t="str">
        <f t="shared" si="32"/>
        <v/>
      </c>
      <c r="AX270" s="1" t="s">
        <v>3792</v>
      </c>
      <c r="AY270" s="48">
        <v>1</v>
      </c>
      <c r="BI270" s="3" t="s">
        <v>3418</v>
      </c>
      <c r="BJ270" s="48">
        <v>1</v>
      </c>
    </row>
    <row r="271" spans="39:62" x14ac:dyDescent="0.25">
      <c r="AM271" t="str">
        <f t="shared" si="32"/>
        <v/>
      </c>
      <c r="AX271" s="1" t="s">
        <v>3698</v>
      </c>
      <c r="AY271" s="48">
        <v>1</v>
      </c>
      <c r="BI271" s="3" t="s">
        <v>2951</v>
      </c>
      <c r="BJ271" s="48">
        <v>1</v>
      </c>
    </row>
    <row r="272" spans="39:62" x14ac:dyDescent="0.25">
      <c r="AM272" t="str">
        <f t="shared" si="32"/>
        <v/>
      </c>
      <c r="AX272" s="1" t="s">
        <v>3630</v>
      </c>
      <c r="AY272" s="48">
        <v>1</v>
      </c>
      <c r="BI272" s="3" t="s">
        <v>2849</v>
      </c>
      <c r="BJ272" s="48">
        <v>1</v>
      </c>
    </row>
    <row r="273" spans="39:62" x14ac:dyDescent="0.25">
      <c r="AM273" t="str">
        <f t="shared" si="32"/>
        <v/>
      </c>
      <c r="AX273" s="1" t="s">
        <v>3487</v>
      </c>
      <c r="AY273" s="48">
        <v>1</v>
      </c>
      <c r="BI273" s="3" t="s">
        <v>2997</v>
      </c>
      <c r="BJ273" s="48">
        <v>1</v>
      </c>
    </row>
    <row r="274" spans="39:62" x14ac:dyDescent="0.25">
      <c r="AM274" t="str">
        <f t="shared" si="32"/>
        <v/>
      </c>
      <c r="AX274" s="1" t="s">
        <v>3787</v>
      </c>
      <c r="AY274" s="48">
        <v>1</v>
      </c>
      <c r="BI274" s="3" t="s">
        <v>3158</v>
      </c>
      <c r="BJ274" s="48">
        <v>1</v>
      </c>
    </row>
    <row r="275" spans="39:62" x14ac:dyDescent="0.25">
      <c r="AM275" t="str">
        <f t="shared" si="32"/>
        <v/>
      </c>
      <c r="AX275" s="1" t="s">
        <v>3759</v>
      </c>
      <c r="AY275" s="48">
        <v>1</v>
      </c>
      <c r="BI275" s="3" t="s">
        <v>3474</v>
      </c>
      <c r="BJ275" s="48">
        <v>1</v>
      </c>
    </row>
    <row r="276" spans="39:62" x14ac:dyDescent="0.25">
      <c r="AM276" t="str">
        <f t="shared" si="32"/>
        <v/>
      </c>
      <c r="AX276" s="1" t="s">
        <v>3789</v>
      </c>
      <c r="AY276" s="48">
        <v>1</v>
      </c>
      <c r="BI276" s="3" t="s">
        <v>2977</v>
      </c>
      <c r="BJ276" s="48">
        <v>1</v>
      </c>
    </row>
    <row r="277" spans="39:62" x14ac:dyDescent="0.25">
      <c r="AM277" t="str">
        <f t="shared" si="32"/>
        <v/>
      </c>
      <c r="AX277" s="1" t="s">
        <v>2959</v>
      </c>
      <c r="AY277" s="48">
        <v>1</v>
      </c>
      <c r="BI277" s="3" t="s">
        <v>2870</v>
      </c>
      <c r="BJ277" s="48">
        <v>1</v>
      </c>
    </row>
    <row r="278" spans="39:62" x14ac:dyDescent="0.25">
      <c r="AM278" t="str">
        <f t="shared" si="32"/>
        <v/>
      </c>
      <c r="AX278" s="1" t="s">
        <v>3724</v>
      </c>
      <c r="AY278" s="48">
        <v>1</v>
      </c>
      <c r="BI278" s="3" t="s">
        <v>3475</v>
      </c>
      <c r="BJ278" s="48">
        <v>1</v>
      </c>
    </row>
    <row r="279" spans="39:62" x14ac:dyDescent="0.25">
      <c r="AM279" t="str">
        <f t="shared" si="32"/>
        <v/>
      </c>
      <c r="AX279" s="1" t="s">
        <v>3208</v>
      </c>
      <c r="AY279" s="48">
        <v>1</v>
      </c>
      <c r="BI279" s="3" t="s">
        <v>3004</v>
      </c>
      <c r="BJ279" s="48">
        <v>1</v>
      </c>
    </row>
    <row r="280" spans="39:62" x14ac:dyDescent="0.25">
      <c r="AM280" t="str">
        <f t="shared" si="32"/>
        <v/>
      </c>
      <c r="AX280" s="1" t="s">
        <v>3729</v>
      </c>
      <c r="AY280" s="48">
        <v>1</v>
      </c>
      <c r="BI280" s="3" t="s">
        <v>3476</v>
      </c>
      <c r="BJ280" s="48">
        <v>1</v>
      </c>
    </row>
    <row r="281" spans="39:62" x14ac:dyDescent="0.25">
      <c r="AM281" t="str">
        <f t="shared" si="32"/>
        <v/>
      </c>
      <c r="AX281" s="1" t="s">
        <v>3764</v>
      </c>
      <c r="AY281" s="48">
        <v>1</v>
      </c>
      <c r="BI281" s="3" t="s">
        <v>3477</v>
      </c>
      <c r="BJ281" s="48">
        <v>1</v>
      </c>
    </row>
    <row r="282" spans="39:62" x14ac:dyDescent="0.25">
      <c r="AM282" t="str">
        <f t="shared" si="32"/>
        <v/>
      </c>
      <c r="AX282" s="1" t="s">
        <v>2859</v>
      </c>
      <c r="AY282" s="48">
        <v>1</v>
      </c>
      <c r="BI282" s="3" t="s">
        <v>3191</v>
      </c>
      <c r="BJ282" s="48">
        <v>1</v>
      </c>
    </row>
    <row r="283" spans="39:62" x14ac:dyDescent="0.25">
      <c r="AM283" t="str">
        <f t="shared" si="32"/>
        <v/>
      </c>
      <c r="AX283" s="1" t="s">
        <v>3607</v>
      </c>
      <c r="AY283" s="48">
        <v>1</v>
      </c>
      <c r="BI283" s="3" t="s">
        <v>3478</v>
      </c>
      <c r="BJ283" s="48">
        <v>1</v>
      </c>
    </row>
    <row r="284" spans="39:62" x14ac:dyDescent="0.25">
      <c r="AM284" t="str">
        <f t="shared" si="32"/>
        <v/>
      </c>
      <c r="AX284" s="1" t="s">
        <v>2932</v>
      </c>
      <c r="AY284" s="48">
        <v>1</v>
      </c>
      <c r="BI284" s="1" t="s">
        <v>16</v>
      </c>
      <c r="BJ284" s="48">
        <v>27</v>
      </c>
    </row>
    <row r="285" spans="39:62" x14ac:dyDescent="0.25">
      <c r="AM285" t="str">
        <f t="shared" si="32"/>
        <v/>
      </c>
      <c r="AX285" s="1" t="s">
        <v>3571</v>
      </c>
      <c r="AY285" s="48">
        <v>1</v>
      </c>
      <c r="BI285" s="3" t="s">
        <v>2838</v>
      </c>
      <c r="BJ285" s="48">
        <v>1</v>
      </c>
    </row>
    <row r="286" spans="39:62" x14ac:dyDescent="0.25">
      <c r="AM286" t="str">
        <f t="shared" si="32"/>
        <v/>
      </c>
      <c r="AX286" s="1" t="s">
        <v>2849</v>
      </c>
      <c r="AY286" s="48">
        <v>1</v>
      </c>
      <c r="BI286" s="3" t="s">
        <v>2899</v>
      </c>
      <c r="BJ286" s="48">
        <v>1</v>
      </c>
    </row>
    <row r="287" spans="39:62" x14ac:dyDescent="0.25">
      <c r="AM287" t="str">
        <f t="shared" si="32"/>
        <v/>
      </c>
      <c r="AX287" s="1" t="s">
        <v>3714</v>
      </c>
      <c r="AY287" s="48">
        <v>1</v>
      </c>
      <c r="BI287" s="3" t="s">
        <v>2953</v>
      </c>
      <c r="BJ287" s="48">
        <v>1</v>
      </c>
    </row>
    <row r="288" spans="39:62" x14ac:dyDescent="0.25">
      <c r="AM288" t="str">
        <f t="shared" si="32"/>
        <v/>
      </c>
      <c r="AX288" s="1" t="s">
        <v>2996</v>
      </c>
      <c r="AY288" s="48">
        <v>1</v>
      </c>
      <c r="BI288" s="3" t="s">
        <v>2983</v>
      </c>
      <c r="BJ288" s="48">
        <v>1</v>
      </c>
    </row>
    <row r="289" spans="39:62" x14ac:dyDescent="0.25">
      <c r="AM289" t="str">
        <f t="shared" si="32"/>
        <v/>
      </c>
      <c r="AX289" s="1" t="s">
        <v>3609</v>
      </c>
      <c r="AY289" s="48">
        <v>1</v>
      </c>
      <c r="BI289" s="3" t="s">
        <v>2961</v>
      </c>
      <c r="BJ289" s="48">
        <v>1</v>
      </c>
    </row>
    <row r="290" spans="39:62" x14ac:dyDescent="0.25">
      <c r="AM290" t="str">
        <f t="shared" si="32"/>
        <v/>
      </c>
      <c r="AX290" s="1" t="s">
        <v>3766</v>
      </c>
      <c r="AY290" s="48">
        <v>1</v>
      </c>
      <c r="BI290" s="3" t="s">
        <v>2987</v>
      </c>
      <c r="BJ290" s="48">
        <v>1</v>
      </c>
    </row>
    <row r="291" spans="39:62" x14ac:dyDescent="0.25">
      <c r="AM291" t="str">
        <f t="shared" si="32"/>
        <v/>
      </c>
      <c r="AX291" s="1" t="s">
        <v>3479</v>
      </c>
      <c r="AY291" s="48">
        <v>1</v>
      </c>
      <c r="BI291" s="3" t="s">
        <v>2965</v>
      </c>
      <c r="BJ291" s="48">
        <v>1</v>
      </c>
    </row>
    <row r="292" spans="39:62" x14ac:dyDescent="0.25">
      <c r="AM292" t="str">
        <f t="shared" si="32"/>
        <v/>
      </c>
      <c r="AX292" s="1" t="s">
        <v>3599</v>
      </c>
      <c r="AY292" s="48">
        <v>1</v>
      </c>
      <c r="BI292" s="3" t="s">
        <v>2924</v>
      </c>
      <c r="BJ292" s="48">
        <v>1</v>
      </c>
    </row>
    <row r="293" spans="39:62" x14ac:dyDescent="0.25">
      <c r="AM293" t="str">
        <f t="shared" si="32"/>
        <v/>
      </c>
      <c r="AX293" s="1" t="s">
        <v>3195</v>
      </c>
      <c r="AY293" s="48">
        <v>1</v>
      </c>
      <c r="BI293" s="3" t="s">
        <v>65</v>
      </c>
      <c r="BJ293" s="48">
        <v>1</v>
      </c>
    </row>
    <row r="294" spans="39:62" x14ac:dyDescent="0.25">
      <c r="AM294" t="str">
        <f t="shared" si="32"/>
        <v/>
      </c>
      <c r="AX294" s="1" t="s">
        <v>2896</v>
      </c>
      <c r="AY294" s="48">
        <v>1</v>
      </c>
      <c r="BI294" s="3" t="s">
        <v>2930</v>
      </c>
      <c r="BJ294" s="48">
        <v>1</v>
      </c>
    </row>
    <row r="295" spans="39:62" x14ac:dyDescent="0.25">
      <c r="AM295" t="str">
        <f t="shared" si="32"/>
        <v/>
      </c>
      <c r="AX295" s="1" t="s">
        <v>3634</v>
      </c>
      <c r="AY295" s="48">
        <v>1</v>
      </c>
      <c r="BI295" s="3" t="s">
        <v>2934</v>
      </c>
      <c r="BJ295" s="48">
        <v>1</v>
      </c>
    </row>
    <row r="296" spans="39:62" x14ac:dyDescent="0.25">
      <c r="AM296" t="str">
        <f t="shared" si="32"/>
        <v/>
      </c>
      <c r="AX296" s="1" t="s">
        <v>3653</v>
      </c>
      <c r="AY296" s="48">
        <v>1</v>
      </c>
      <c r="BI296" s="3" t="s">
        <v>3214</v>
      </c>
      <c r="BJ296" s="48">
        <v>1</v>
      </c>
    </row>
    <row r="297" spans="39:62" x14ac:dyDescent="0.25">
      <c r="AM297" t="str">
        <f t="shared" si="32"/>
        <v/>
      </c>
      <c r="AX297" s="1" t="s">
        <v>3661</v>
      </c>
      <c r="AY297" s="48">
        <v>1</v>
      </c>
      <c r="BI297" s="3" t="s">
        <v>2963</v>
      </c>
      <c r="BJ297" s="48">
        <v>1</v>
      </c>
    </row>
    <row r="298" spans="39:62" x14ac:dyDescent="0.25">
      <c r="AM298" t="str">
        <f t="shared" si="32"/>
        <v/>
      </c>
      <c r="AX298" s="1" t="s">
        <v>3399</v>
      </c>
      <c r="AY298" s="48">
        <v>1</v>
      </c>
      <c r="BI298" s="3" t="s">
        <v>2967</v>
      </c>
      <c r="BJ298" s="48">
        <v>1</v>
      </c>
    </row>
    <row r="299" spans="39:62" x14ac:dyDescent="0.25">
      <c r="AM299" t="str">
        <f t="shared" si="32"/>
        <v/>
      </c>
      <c r="AX299" s="1" t="s">
        <v>3476</v>
      </c>
      <c r="AY299" s="48">
        <v>1</v>
      </c>
      <c r="BI299" s="3" t="s">
        <v>2968</v>
      </c>
      <c r="BJ299" s="48">
        <v>1</v>
      </c>
    </row>
    <row r="300" spans="39:62" x14ac:dyDescent="0.25">
      <c r="AM300" t="str">
        <f t="shared" si="32"/>
        <v/>
      </c>
      <c r="AX300" s="1" t="s">
        <v>3638</v>
      </c>
      <c r="AY300" s="48">
        <v>1</v>
      </c>
      <c r="BI300" s="3" t="s">
        <v>2935</v>
      </c>
      <c r="BJ300" s="48">
        <v>1</v>
      </c>
    </row>
    <row r="301" spans="39:62" x14ac:dyDescent="0.25">
      <c r="AM301" t="str">
        <f t="shared" si="32"/>
        <v/>
      </c>
      <c r="AX301" s="1" t="s">
        <v>3475</v>
      </c>
      <c r="AY301" s="48">
        <v>1</v>
      </c>
      <c r="BI301" s="3" t="s">
        <v>2849</v>
      </c>
      <c r="BJ301" s="48">
        <v>1</v>
      </c>
    </row>
    <row r="302" spans="39:62" x14ac:dyDescent="0.25">
      <c r="AM302" t="str">
        <f t="shared" si="32"/>
        <v/>
      </c>
      <c r="AX302" s="1" t="s">
        <v>3212</v>
      </c>
      <c r="AY302" s="48">
        <v>1</v>
      </c>
      <c r="BI302" s="3" t="s">
        <v>2858</v>
      </c>
      <c r="BJ302" s="48">
        <v>1</v>
      </c>
    </row>
    <row r="303" spans="39:62" x14ac:dyDescent="0.25">
      <c r="AM303" t="str">
        <f t="shared" si="32"/>
        <v/>
      </c>
      <c r="AX303" s="1" t="s">
        <v>3744</v>
      </c>
      <c r="AY303" s="48">
        <v>1</v>
      </c>
      <c r="BI303" s="3" t="s">
        <v>3479</v>
      </c>
      <c r="BJ303" s="48">
        <v>1</v>
      </c>
    </row>
    <row r="304" spans="39:62" x14ac:dyDescent="0.25">
      <c r="AM304" t="str">
        <f t="shared" si="32"/>
        <v/>
      </c>
      <c r="AX304" s="1" t="s">
        <v>3752</v>
      </c>
      <c r="AY304" s="48">
        <v>1</v>
      </c>
      <c r="BI304" s="3" t="s">
        <v>3165</v>
      </c>
      <c r="BJ304" s="48">
        <v>1</v>
      </c>
    </row>
    <row r="305" spans="39:62" x14ac:dyDescent="0.25">
      <c r="AM305" t="str">
        <f t="shared" si="32"/>
        <v/>
      </c>
      <c r="AX305" s="1" t="s">
        <v>3234</v>
      </c>
      <c r="AY305" s="48">
        <v>1</v>
      </c>
      <c r="BI305" s="3" t="s">
        <v>2975</v>
      </c>
      <c r="BJ305" s="48">
        <v>1</v>
      </c>
    </row>
    <row r="306" spans="39:62" x14ac:dyDescent="0.25">
      <c r="AM306" t="str">
        <f t="shared" si="32"/>
        <v/>
      </c>
      <c r="AX306" s="1" t="s">
        <v>3144</v>
      </c>
      <c r="AY306" s="48">
        <v>1</v>
      </c>
      <c r="BI306" s="3" t="s">
        <v>2976</v>
      </c>
      <c r="BJ306" s="48">
        <v>1</v>
      </c>
    </row>
    <row r="307" spans="39:62" x14ac:dyDescent="0.25">
      <c r="AM307" t="str">
        <f t="shared" si="32"/>
        <v/>
      </c>
      <c r="AX307" s="1" t="s">
        <v>3650</v>
      </c>
      <c r="AY307" s="48">
        <v>1</v>
      </c>
      <c r="BI307" s="3" t="s">
        <v>2844</v>
      </c>
      <c r="BJ307" s="48">
        <v>1</v>
      </c>
    </row>
    <row r="308" spans="39:62" x14ac:dyDescent="0.25">
      <c r="AM308" t="str">
        <f t="shared" si="32"/>
        <v/>
      </c>
      <c r="AX308" s="1" t="s">
        <v>3654</v>
      </c>
      <c r="AY308" s="48">
        <v>1</v>
      </c>
      <c r="BI308" s="3" t="s">
        <v>3480</v>
      </c>
      <c r="BJ308" s="48">
        <v>1</v>
      </c>
    </row>
    <row r="309" spans="39:62" x14ac:dyDescent="0.25">
      <c r="AM309" t="str">
        <f t="shared" si="32"/>
        <v/>
      </c>
      <c r="AX309" s="1" t="s">
        <v>3652</v>
      </c>
      <c r="AY309" s="48">
        <v>1</v>
      </c>
      <c r="BI309" s="3" t="s">
        <v>2859</v>
      </c>
      <c r="BJ309" s="48">
        <v>1</v>
      </c>
    </row>
    <row r="310" spans="39:62" x14ac:dyDescent="0.25">
      <c r="AM310" t="str">
        <f t="shared" si="32"/>
        <v/>
      </c>
      <c r="AX310" s="1" t="s">
        <v>3600</v>
      </c>
      <c r="AY310" s="48">
        <v>1</v>
      </c>
      <c r="BI310" s="3" t="s">
        <v>2954</v>
      </c>
      <c r="BJ310" s="48">
        <v>1</v>
      </c>
    </row>
    <row r="311" spans="39:62" x14ac:dyDescent="0.25">
      <c r="AM311" t="str">
        <f t="shared" si="32"/>
        <v/>
      </c>
      <c r="AX311" s="1" t="s">
        <v>2973</v>
      </c>
      <c r="AY311" s="48">
        <v>1</v>
      </c>
      <c r="BI311" s="3" t="s">
        <v>3203</v>
      </c>
      <c r="BJ311" s="48">
        <v>1</v>
      </c>
    </row>
    <row r="312" spans="39:62" x14ac:dyDescent="0.25">
      <c r="AM312" t="str">
        <f t="shared" si="32"/>
        <v/>
      </c>
      <c r="AX312" s="1" t="s">
        <v>3635</v>
      </c>
      <c r="AY312" s="48">
        <v>1</v>
      </c>
      <c r="BI312" s="3" t="s">
        <v>3002</v>
      </c>
      <c r="BJ312" s="48">
        <v>1</v>
      </c>
    </row>
    <row r="313" spans="39:62" x14ac:dyDescent="0.25">
      <c r="AM313" t="str">
        <f t="shared" si="32"/>
        <v/>
      </c>
      <c r="AX313" s="1" t="s">
        <v>2917</v>
      </c>
      <c r="AY313" s="48">
        <v>1</v>
      </c>
      <c r="BI313" s="3" t="s">
        <v>2974</v>
      </c>
      <c r="BJ313" s="48">
        <v>1</v>
      </c>
    </row>
    <row r="314" spans="39:62" x14ac:dyDescent="0.25">
      <c r="AM314" t="str">
        <f t="shared" si="32"/>
        <v/>
      </c>
      <c r="AX314" s="1" t="s">
        <v>3639</v>
      </c>
      <c r="AY314" s="48">
        <v>1</v>
      </c>
      <c r="BI314" s="3" t="s">
        <v>2857</v>
      </c>
      <c r="BJ314" s="48">
        <v>1</v>
      </c>
    </row>
    <row r="315" spans="39:62" x14ac:dyDescent="0.25">
      <c r="AM315" t="str">
        <f t="shared" si="32"/>
        <v/>
      </c>
      <c r="AX315" s="1" t="s">
        <v>2888</v>
      </c>
      <c r="AY315" s="48">
        <v>1</v>
      </c>
      <c r="BI315" s="3" t="s">
        <v>3481</v>
      </c>
      <c r="BJ315" s="48">
        <v>1</v>
      </c>
    </row>
    <row r="316" spans="39:62" x14ac:dyDescent="0.25">
      <c r="AM316" t="str">
        <f t="shared" si="32"/>
        <v/>
      </c>
      <c r="AX316" s="1" t="s">
        <v>2989</v>
      </c>
      <c r="AY316" s="48">
        <v>1</v>
      </c>
      <c r="BI316" s="1" t="s">
        <v>15</v>
      </c>
      <c r="BJ316" s="48">
        <v>27</v>
      </c>
    </row>
    <row r="317" spans="39:62" x14ac:dyDescent="0.25">
      <c r="AM317" t="str">
        <f t="shared" si="32"/>
        <v/>
      </c>
      <c r="AX317" s="1" t="s">
        <v>3732</v>
      </c>
      <c r="AY317" s="48">
        <v>1</v>
      </c>
      <c r="BI317" s="3" t="s">
        <v>3482</v>
      </c>
      <c r="BJ317" s="48">
        <v>2</v>
      </c>
    </row>
    <row r="318" spans="39:62" x14ac:dyDescent="0.25">
      <c r="AM318" t="str">
        <f t="shared" si="32"/>
        <v/>
      </c>
      <c r="AX318" s="1" t="s">
        <v>2855</v>
      </c>
      <c r="AY318" s="48">
        <v>1</v>
      </c>
      <c r="BI318" s="3" t="s">
        <v>3483</v>
      </c>
      <c r="BJ318" s="48">
        <v>1</v>
      </c>
    </row>
    <row r="319" spans="39:62" x14ac:dyDescent="0.25">
      <c r="AM319" t="str">
        <f t="shared" si="32"/>
        <v/>
      </c>
      <c r="AX319" s="1" t="s">
        <v>3191</v>
      </c>
      <c r="AY319" s="48">
        <v>1</v>
      </c>
      <c r="BI319" s="3" t="s">
        <v>3239</v>
      </c>
      <c r="BJ319" s="48">
        <v>1</v>
      </c>
    </row>
    <row r="320" spans="39:62" x14ac:dyDescent="0.25">
      <c r="AM320" t="str">
        <f t="shared" si="32"/>
        <v/>
      </c>
      <c r="AX320" s="1" t="s">
        <v>3726</v>
      </c>
      <c r="AY320" s="48">
        <v>1</v>
      </c>
      <c r="BI320" s="3" t="s">
        <v>3171</v>
      </c>
      <c r="BJ320" s="48">
        <v>1</v>
      </c>
    </row>
    <row r="321" spans="39:62" x14ac:dyDescent="0.25">
      <c r="AM321" t="str">
        <f t="shared" si="32"/>
        <v/>
      </c>
      <c r="AX321" s="1" t="s">
        <v>3198</v>
      </c>
      <c r="AY321" s="48">
        <v>1</v>
      </c>
      <c r="BI321" s="3" t="s">
        <v>3297</v>
      </c>
      <c r="BJ321" s="48">
        <v>1</v>
      </c>
    </row>
    <row r="322" spans="39:62" x14ac:dyDescent="0.25">
      <c r="AM322" t="str">
        <f t="shared" si="32"/>
        <v/>
      </c>
      <c r="AX322" s="1" t="s">
        <v>3532</v>
      </c>
      <c r="AY322" s="48">
        <v>1</v>
      </c>
      <c r="BI322" s="3" t="s">
        <v>2831</v>
      </c>
      <c r="BJ322" s="48">
        <v>1</v>
      </c>
    </row>
    <row r="323" spans="39:62" x14ac:dyDescent="0.25">
      <c r="AM323" t="str">
        <f t="shared" si="32"/>
        <v/>
      </c>
      <c r="AX323" s="1" t="s">
        <v>2939</v>
      </c>
      <c r="AY323" s="48">
        <v>1</v>
      </c>
      <c r="BI323" s="3" t="s">
        <v>3146</v>
      </c>
      <c r="BJ323" s="48">
        <v>1</v>
      </c>
    </row>
    <row r="324" spans="39:62" x14ac:dyDescent="0.25">
      <c r="AM324" t="str">
        <f t="shared" si="32"/>
        <v/>
      </c>
      <c r="AX324" s="1" t="s">
        <v>2984</v>
      </c>
      <c r="AY324" s="48">
        <v>1</v>
      </c>
      <c r="BI324" s="3" t="s">
        <v>3184</v>
      </c>
      <c r="BJ324" s="48">
        <v>1</v>
      </c>
    </row>
    <row r="325" spans="39:62" x14ac:dyDescent="0.25">
      <c r="AM325" t="str">
        <f t="shared" si="32"/>
        <v/>
      </c>
      <c r="AX325" s="1" t="s">
        <v>3657</v>
      </c>
      <c r="AY325" s="48">
        <v>1</v>
      </c>
      <c r="BI325" s="3" t="s">
        <v>2924</v>
      </c>
      <c r="BJ325" s="48">
        <v>1</v>
      </c>
    </row>
    <row r="326" spans="39:62" x14ac:dyDescent="0.25">
      <c r="AM326" t="str">
        <f t="shared" si="32"/>
        <v/>
      </c>
      <c r="AX326" s="1" t="s">
        <v>3115</v>
      </c>
      <c r="AY326" s="48">
        <v>1</v>
      </c>
      <c r="BI326" s="3" t="s">
        <v>3188</v>
      </c>
      <c r="BJ326" s="48">
        <v>1</v>
      </c>
    </row>
    <row r="327" spans="39:62" x14ac:dyDescent="0.25">
      <c r="AM327" t="str">
        <f t="shared" si="32"/>
        <v/>
      </c>
      <c r="AX327" s="1" t="s">
        <v>3274</v>
      </c>
      <c r="AY327" s="48">
        <v>1</v>
      </c>
      <c r="BI327" s="3" t="s">
        <v>3179</v>
      </c>
      <c r="BJ327" s="48">
        <v>1</v>
      </c>
    </row>
    <row r="328" spans="39:62" x14ac:dyDescent="0.25">
      <c r="AM328" t="str">
        <f t="shared" si="32"/>
        <v/>
      </c>
      <c r="AX328" s="1" t="s">
        <v>3681</v>
      </c>
      <c r="AY328" s="48">
        <v>1</v>
      </c>
      <c r="BI328" s="3" t="s">
        <v>2850</v>
      </c>
      <c r="BJ328" s="48">
        <v>1</v>
      </c>
    </row>
    <row r="329" spans="39:62" x14ac:dyDescent="0.25">
      <c r="AM329" t="str">
        <f t="shared" si="32"/>
        <v/>
      </c>
      <c r="AX329" s="1" t="s">
        <v>3185</v>
      </c>
      <c r="AY329" s="48">
        <v>1</v>
      </c>
      <c r="BI329" s="3" t="s">
        <v>2963</v>
      </c>
      <c r="BJ329" s="48">
        <v>1</v>
      </c>
    </row>
    <row r="330" spans="39:62" x14ac:dyDescent="0.25">
      <c r="AM330" t="str">
        <f t="shared" si="32"/>
        <v/>
      </c>
      <c r="AX330" s="1" t="s">
        <v>3730</v>
      </c>
      <c r="AY330" s="48">
        <v>1</v>
      </c>
      <c r="BI330" s="3" t="s">
        <v>3193</v>
      </c>
      <c r="BJ330" s="48">
        <v>1</v>
      </c>
    </row>
    <row r="331" spans="39:62" x14ac:dyDescent="0.25">
      <c r="AM331" t="str">
        <f t="shared" si="32"/>
        <v/>
      </c>
      <c r="AX331" s="1" t="s">
        <v>2979</v>
      </c>
      <c r="AY331" s="48">
        <v>1</v>
      </c>
      <c r="BI331" s="3" t="s">
        <v>2935</v>
      </c>
      <c r="BJ331" s="48">
        <v>1</v>
      </c>
    </row>
    <row r="332" spans="39:62" x14ac:dyDescent="0.25">
      <c r="AM332" t="str">
        <f t="shared" ref="AM332:AM395" si="33">IF(AH332="","",INDEX(Customers,MATCH(AH332,Customer2,0),2))</f>
        <v/>
      </c>
      <c r="AX332" s="1" t="s">
        <v>3186</v>
      </c>
      <c r="AY332" s="48">
        <v>1</v>
      </c>
      <c r="BI332" s="3" t="s">
        <v>3119</v>
      </c>
      <c r="BJ332" s="48">
        <v>1</v>
      </c>
    </row>
    <row r="333" spans="39:62" x14ac:dyDescent="0.25">
      <c r="AM333" t="str">
        <f t="shared" si="33"/>
        <v/>
      </c>
      <c r="AX333" s="1" t="s">
        <v>3666</v>
      </c>
      <c r="AY333" s="48">
        <v>1</v>
      </c>
      <c r="BI333" s="3" t="s">
        <v>3484</v>
      </c>
      <c r="BJ333" s="48">
        <v>1</v>
      </c>
    </row>
    <row r="334" spans="39:62" x14ac:dyDescent="0.25">
      <c r="AM334" t="str">
        <f t="shared" si="33"/>
        <v/>
      </c>
      <c r="AX334" s="1" t="s">
        <v>3637</v>
      </c>
      <c r="AY334" s="48">
        <v>1</v>
      </c>
      <c r="BI334" s="3" t="s">
        <v>3485</v>
      </c>
      <c r="BJ334" s="48">
        <v>1</v>
      </c>
    </row>
    <row r="335" spans="39:62" x14ac:dyDescent="0.25">
      <c r="AM335" t="str">
        <f t="shared" si="33"/>
        <v/>
      </c>
      <c r="AX335" s="1" t="s">
        <v>3614</v>
      </c>
      <c r="AY335" s="48">
        <v>1</v>
      </c>
      <c r="BI335" s="3" t="s">
        <v>3486</v>
      </c>
      <c r="BJ335" s="48">
        <v>1</v>
      </c>
    </row>
    <row r="336" spans="39:62" x14ac:dyDescent="0.25">
      <c r="AM336" t="str">
        <f t="shared" si="33"/>
        <v/>
      </c>
      <c r="AX336" s="1" t="s">
        <v>3150</v>
      </c>
      <c r="AY336" s="48">
        <v>1</v>
      </c>
      <c r="BI336" s="3" t="s">
        <v>2843</v>
      </c>
      <c r="BJ336" s="48">
        <v>1</v>
      </c>
    </row>
    <row r="337" spans="39:62" x14ac:dyDescent="0.25">
      <c r="AM337" t="str">
        <f t="shared" si="33"/>
        <v/>
      </c>
      <c r="AX337" s="1" t="s">
        <v>2941</v>
      </c>
      <c r="AY337" s="48">
        <v>1</v>
      </c>
      <c r="BI337" s="3" t="s">
        <v>2936</v>
      </c>
      <c r="BJ337" s="48">
        <v>1</v>
      </c>
    </row>
    <row r="338" spans="39:62" x14ac:dyDescent="0.25">
      <c r="AM338" t="str">
        <f t="shared" si="33"/>
        <v/>
      </c>
      <c r="AX338" s="1" t="s">
        <v>2870</v>
      </c>
      <c r="AY338" s="48">
        <v>1</v>
      </c>
      <c r="BI338" s="3" t="s">
        <v>3487</v>
      </c>
      <c r="BJ338" s="48">
        <v>1</v>
      </c>
    </row>
    <row r="339" spans="39:62" x14ac:dyDescent="0.25">
      <c r="AM339" t="str">
        <f t="shared" si="33"/>
        <v/>
      </c>
      <c r="AX339" s="1" t="s">
        <v>3660</v>
      </c>
      <c r="AY339" s="48">
        <v>1</v>
      </c>
      <c r="BI339" s="3" t="s">
        <v>3488</v>
      </c>
      <c r="BJ339" s="48">
        <v>1</v>
      </c>
    </row>
    <row r="340" spans="39:62" x14ac:dyDescent="0.25">
      <c r="AM340" t="str">
        <f t="shared" si="33"/>
        <v/>
      </c>
      <c r="AX340" s="1" t="s">
        <v>3438</v>
      </c>
      <c r="AY340" s="48">
        <v>1</v>
      </c>
      <c r="BI340" s="3" t="s">
        <v>3489</v>
      </c>
      <c r="BJ340" s="48">
        <v>1</v>
      </c>
    </row>
    <row r="341" spans="39:62" x14ac:dyDescent="0.25">
      <c r="AM341" t="str">
        <f t="shared" si="33"/>
        <v/>
      </c>
      <c r="AX341" s="1" t="s">
        <v>3669</v>
      </c>
      <c r="AY341" s="48">
        <v>1</v>
      </c>
      <c r="BI341" s="3" t="s">
        <v>3490</v>
      </c>
      <c r="BJ341" s="48">
        <v>1</v>
      </c>
    </row>
    <row r="342" spans="39:62" x14ac:dyDescent="0.25">
      <c r="AM342" t="str">
        <f t="shared" si="33"/>
        <v/>
      </c>
      <c r="AX342" s="1" t="s">
        <v>3451</v>
      </c>
      <c r="AY342" s="48">
        <v>1</v>
      </c>
      <c r="BI342" s="3" t="s">
        <v>2847</v>
      </c>
      <c r="BJ342" s="48">
        <v>1</v>
      </c>
    </row>
    <row r="343" spans="39:62" x14ac:dyDescent="0.25">
      <c r="AM343" t="str">
        <f t="shared" si="33"/>
        <v/>
      </c>
      <c r="AX343" s="1" t="s">
        <v>2909</v>
      </c>
      <c r="AY343" s="48">
        <v>1</v>
      </c>
      <c r="BI343" s="3" t="s">
        <v>3491</v>
      </c>
      <c r="BJ343" s="48">
        <v>1</v>
      </c>
    </row>
    <row r="344" spans="39:62" x14ac:dyDescent="0.25">
      <c r="AM344" t="str">
        <f t="shared" si="33"/>
        <v/>
      </c>
      <c r="AX344" s="1" t="s">
        <v>3602</v>
      </c>
      <c r="AY344" s="48">
        <v>1</v>
      </c>
      <c r="BI344" s="3" t="s">
        <v>3274</v>
      </c>
      <c r="BJ344" s="48">
        <v>1</v>
      </c>
    </row>
    <row r="345" spans="39:62" x14ac:dyDescent="0.25">
      <c r="AM345" t="str">
        <f t="shared" si="33"/>
        <v/>
      </c>
      <c r="AX345" s="1" t="s">
        <v>3663</v>
      </c>
      <c r="AY345" s="48">
        <v>1</v>
      </c>
      <c r="BI345" s="3" t="s">
        <v>3008</v>
      </c>
      <c r="BJ345" s="48">
        <v>1</v>
      </c>
    </row>
    <row r="346" spans="39:62" x14ac:dyDescent="0.25">
      <c r="AM346" t="str">
        <f t="shared" si="33"/>
        <v/>
      </c>
      <c r="AX346" s="1" t="s">
        <v>3233</v>
      </c>
      <c r="AY346" s="48">
        <v>1</v>
      </c>
      <c r="BI346" s="3" t="s">
        <v>3492</v>
      </c>
      <c r="BJ346" s="48">
        <v>1</v>
      </c>
    </row>
    <row r="347" spans="39:62" x14ac:dyDescent="0.25">
      <c r="AM347" t="str">
        <f t="shared" si="33"/>
        <v/>
      </c>
      <c r="AX347" s="1" t="s">
        <v>3665</v>
      </c>
      <c r="AY347" s="48">
        <v>1</v>
      </c>
      <c r="BI347" s="1" t="s">
        <v>2982</v>
      </c>
      <c r="BJ347" s="48">
        <v>26</v>
      </c>
    </row>
    <row r="348" spans="39:62" x14ac:dyDescent="0.25">
      <c r="AM348" t="str">
        <f t="shared" si="33"/>
        <v/>
      </c>
      <c r="AX348" s="1" t="s">
        <v>3506</v>
      </c>
      <c r="AY348" s="48">
        <v>1</v>
      </c>
      <c r="BI348" s="3" t="s">
        <v>3493</v>
      </c>
      <c r="BJ348" s="48">
        <v>1</v>
      </c>
    </row>
    <row r="349" spans="39:62" x14ac:dyDescent="0.25">
      <c r="AM349" t="str">
        <f t="shared" si="33"/>
        <v/>
      </c>
      <c r="AX349" s="1" t="s">
        <v>3671</v>
      </c>
      <c r="AY349" s="48">
        <v>1</v>
      </c>
      <c r="BI349" s="3" t="s">
        <v>2995</v>
      </c>
      <c r="BJ349" s="48">
        <v>1</v>
      </c>
    </row>
    <row r="350" spans="39:62" x14ac:dyDescent="0.25">
      <c r="AM350" t="str">
        <f t="shared" si="33"/>
        <v/>
      </c>
      <c r="AX350" s="1" t="s">
        <v>2938</v>
      </c>
      <c r="AY350" s="48">
        <v>1</v>
      </c>
      <c r="BI350" s="3" t="s">
        <v>2865</v>
      </c>
      <c r="BJ350" s="48">
        <v>1</v>
      </c>
    </row>
    <row r="351" spans="39:62" x14ac:dyDescent="0.25">
      <c r="AM351" t="str">
        <f t="shared" si="33"/>
        <v/>
      </c>
      <c r="AX351" s="1" t="s">
        <v>3667</v>
      </c>
      <c r="AY351" s="48">
        <v>1</v>
      </c>
      <c r="BI351" s="3" t="s">
        <v>2882</v>
      </c>
      <c r="BJ351" s="48">
        <v>1</v>
      </c>
    </row>
    <row r="352" spans="39:62" x14ac:dyDescent="0.25">
      <c r="AM352" t="str">
        <f t="shared" si="33"/>
        <v/>
      </c>
      <c r="AX352" s="1" t="s">
        <v>3794</v>
      </c>
      <c r="AY352" s="48">
        <v>1</v>
      </c>
      <c r="BI352" s="3" t="s">
        <v>3494</v>
      </c>
      <c r="BJ352" s="48">
        <v>1</v>
      </c>
    </row>
    <row r="353" spans="39:62" x14ac:dyDescent="0.25">
      <c r="AM353" t="str">
        <f t="shared" si="33"/>
        <v/>
      </c>
      <c r="AX353" s="1" t="s">
        <v>3441</v>
      </c>
      <c r="AY353" s="48">
        <v>1</v>
      </c>
      <c r="BI353" s="3" t="s">
        <v>63</v>
      </c>
      <c r="BJ353" s="48">
        <v>1</v>
      </c>
    </row>
    <row r="354" spans="39:62" x14ac:dyDescent="0.25">
      <c r="AM354" t="str">
        <f t="shared" si="33"/>
        <v/>
      </c>
      <c r="AX354" s="1" t="s">
        <v>3640</v>
      </c>
      <c r="AY354" s="48">
        <v>1</v>
      </c>
      <c r="BI354" s="3" t="s">
        <v>2901</v>
      </c>
      <c r="BJ354" s="48">
        <v>1</v>
      </c>
    </row>
    <row r="355" spans="39:62" x14ac:dyDescent="0.25">
      <c r="AM355" t="str">
        <f t="shared" si="33"/>
        <v/>
      </c>
      <c r="AX355" s="1" t="s">
        <v>3012</v>
      </c>
      <c r="AY355" s="48">
        <v>1</v>
      </c>
      <c r="BI355" s="3" t="s">
        <v>3495</v>
      </c>
      <c r="BJ355" s="48">
        <v>1</v>
      </c>
    </row>
    <row r="356" spans="39:62" x14ac:dyDescent="0.25">
      <c r="AM356" t="str">
        <f t="shared" si="33"/>
        <v/>
      </c>
      <c r="AX356" s="1" t="s">
        <v>3604</v>
      </c>
      <c r="AY356" s="48">
        <v>1</v>
      </c>
      <c r="BI356" s="3" t="s">
        <v>3255</v>
      </c>
      <c r="BJ356" s="48">
        <v>1</v>
      </c>
    </row>
    <row r="357" spans="39:62" x14ac:dyDescent="0.25">
      <c r="AM357" t="str">
        <f t="shared" si="33"/>
        <v/>
      </c>
      <c r="AX357" s="1" t="s">
        <v>3266</v>
      </c>
      <c r="AY357" s="48">
        <v>1</v>
      </c>
      <c r="BI357" s="3" t="s">
        <v>3496</v>
      </c>
      <c r="BJ357" s="48">
        <v>1</v>
      </c>
    </row>
    <row r="358" spans="39:62" x14ac:dyDescent="0.25">
      <c r="AM358" t="str">
        <f t="shared" si="33"/>
        <v/>
      </c>
      <c r="AX358" s="1" t="s">
        <v>3641</v>
      </c>
      <c r="AY358" s="48">
        <v>1</v>
      </c>
      <c r="BI358" s="3" t="s">
        <v>2994</v>
      </c>
      <c r="BJ358" s="48">
        <v>1</v>
      </c>
    </row>
    <row r="359" spans="39:62" x14ac:dyDescent="0.25">
      <c r="AM359" t="str">
        <f t="shared" si="33"/>
        <v/>
      </c>
      <c r="AX359" s="1" t="s">
        <v>3439</v>
      </c>
      <c r="AY359" s="48">
        <v>1</v>
      </c>
      <c r="BI359" s="3" t="s">
        <v>3129</v>
      </c>
      <c r="BJ359" s="48">
        <v>1</v>
      </c>
    </row>
    <row r="360" spans="39:62" x14ac:dyDescent="0.25">
      <c r="AM360" t="str">
        <f t="shared" si="33"/>
        <v/>
      </c>
      <c r="AX360" s="1" t="s">
        <v>3580</v>
      </c>
      <c r="AY360" s="48">
        <v>1</v>
      </c>
      <c r="BI360" s="3" t="s">
        <v>3130</v>
      </c>
      <c r="BJ360" s="48">
        <v>1</v>
      </c>
    </row>
    <row r="361" spans="39:62" x14ac:dyDescent="0.25">
      <c r="AM361" t="str">
        <f t="shared" si="33"/>
        <v/>
      </c>
      <c r="AX361" s="1" t="s">
        <v>3709</v>
      </c>
      <c r="AY361" s="48">
        <v>1</v>
      </c>
      <c r="BI361" s="3" t="s">
        <v>2842</v>
      </c>
      <c r="BJ361" s="48">
        <v>1</v>
      </c>
    </row>
    <row r="362" spans="39:62" x14ac:dyDescent="0.25">
      <c r="AM362" t="str">
        <f t="shared" si="33"/>
        <v/>
      </c>
      <c r="AX362" s="1" t="s">
        <v>2972</v>
      </c>
      <c r="AY362" s="48">
        <v>1</v>
      </c>
      <c r="BI362" s="3" t="s">
        <v>3260</v>
      </c>
      <c r="BJ362" s="48">
        <v>1</v>
      </c>
    </row>
    <row r="363" spans="39:62" x14ac:dyDescent="0.25">
      <c r="AM363" t="str">
        <f t="shared" si="33"/>
        <v/>
      </c>
      <c r="AX363" s="1" t="s">
        <v>81</v>
      </c>
      <c r="AY363" s="48">
        <v>1</v>
      </c>
      <c r="BI363" s="3" t="s">
        <v>2851</v>
      </c>
      <c r="BJ363" s="48">
        <v>1</v>
      </c>
    </row>
    <row r="364" spans="39:62" x14ac:dyDescent="0.25">
      <c r="AM364" t="str">
        <f t="shared" si="33"/>
        <v/>
      </c>
      <c r="AX364" s="1" t="s">
        <v>3138</v>
      </c>
      <c r="AY364" s="48">
        <v>1</v>
      </c>
      <c r="BI364" s="3" t="s">
        <v>2980</v>
      </c>
      <c r="BJ364" s="48">
        <v>1</v>
      </c>
    </row>
    <row r="365" spans="39:62" x14ac:dyDescent="0.25">
      <c r="AM365" t="str">
        <f t="shared" si="33"/>
        <v/>
      </c>
      <c r="AX365" s="1" t="s">
        <v>3407</v>
      </c>
      <c r="AY365" s="48">
        <v>1</v>
      </c>
      <c r="BI365" s="3" t="s">
        <v>2870</v>
      </c>
      <c r="BJ365" s="48">
        <v>1</v>
      </c>
    </row>
    <row r="366" spans="39:62" x14ac:dyDescent="0.25">
      <c r="AM366" t="str">
        <f t="shared" si="33"/>
        <v/>
      </c>
      <c r="AX366" s="1" t="s">
        <v>3141</v>
      </c>
      <c r="AY366" s="48">
        <v>1</v>
      </c>
      <c r="BI366" s="3" t="s">
        <v>3497</v>
      </c>
      <c r="BJ366" s="48">
        <v>1</v>
      </c>
    </row>
    <row r="367" spans="39:62" x14ac:dyDescent="0.25">
      <c r="AM367" t="str">
        <f t="shared" si="33"/>
        <v/>
      </c>
      <c r="AX367" s="1" t="s">
        <v>3370</v>
      </c>
      <c r="AY367" s="48">
        <v>1</v>
      </c>
      <c r="BI367" s="3" t="s">
        <v>3163</v>
      </c>
      <c r="BJ367" s="48">
        <v>1</v>
      </c>
    </row>
    <row r="368" spans="39:62" x14ac:dyDescent="0.25">
      <c r="AM368" t="str">
        <f t="shared" si="33"/>
        <v/>
      </c>
      <c r="AX368" s="1" t="s">
        <v>3633</v>
      </c>
      <c r="AY368" s="48">
        <v>1</v>
      </c>
      <c r="BI368" s="3" t="s">
        <v>3434</v>
      </c>
      <c r="BJ368" s="48">
        <v>1</v>
      </c>
    </row>
    <row r="369" spans="39:62" x14ac:dyDescent="0.25">
      <c r="AM369" t="str">
        <f t="shared" si="33"/>
        <v/>
      </c>
      <c r="AX369" s="1" t="s">
        <v>3175</v>
      </c>
      <c r="AY369" s="48">
        <v>1</v>
      </c>
      <c r="BI369" s="3" t="s">
        <v>3498</v>
      </c>
      <c r="BJ369" s="48">
        <v>1</v>
      </c>
    </row>
    <row r="370" spans="39:62" x14ac:dyDescent="0.25">
      <c r="AM370" t="str">
        <f t="shared" si="33"/>
        <v/>
      </c>
      <c r="AX370" s="1" t="s">
        <v>3069</v>
      </c>
      <c r="AY370" s="48">
        <v>1</v>
      </c>
      <c r="BI370" s="3" t="s">
        <v>3281</v>
      </c>
      <c r="BJ370" s="48">
        <v>1</v>
      </c>
    </row>
    <row r="371" spans="39:62" x14ac:dyDescent="0.25">
      <c r="AM371" t="str">
        <f t="shared" si="33"/>
        <v/>
      </c>
      <c r="AX371" s="1" t="s">
        <v>3575</v>
      </c>
      <c r="AY371" s="48">
        <v>1</v>
      </c>
      <c r="BI371" s="3" t="s">
        <v>3462</v>
      </c>
      <c r="BJ371" s="48">
        <v>1</v>
      </c>
    </row>
    <row r="372" spans="39:62" x14ac:dyDescent="0.25">
      <c r="AM372" t="str">
        <f t="shared" si="33"/>
        <v/>
      </c>
      <c r="AX372" s="1" t="s">
        <v>3353</v>
      </c>
      <c r="AY372" s="48">
        <v>1</v>
      </c>
      <c r="BI372" s="3" t="s">
        <v>3115</v>
      </c>
      <c r="BJ372" s="48">
        <v>1</v>
      </c>
    </row>
    <row r="373" spans="39:62" x14ac:dyDescent="0.25">
      <c r="AM373" t="str">
        <f t="shared" si="33"/>
        <v/>
      </c>
      <c r="AX373" s="1" t="s">
        <v>2961</v>
      </c>
      <c r="AY373" s="48">
        <v>1</v>
      </c>
      <c r="BI373" s="3" t="s">
        <v>3499</v>
      </c>
      <c r="BJ373" s="48">
        <v>1</v>
      </c>
    </row>
    <row r="374" spans="39:62" x14ac:dyDescent="0.25">
      <c r="AM374" t="str">
        <f t="shared" si="33"/>
        <v/>
      </c>
      <c r="AX374" s="1" t="s">
        <v>3713</v>
      </c>
      <c r="AY374" s="48">
        <v>1</v>
      </c>
      <c r="BI374" s="3" t="s">
        <v>3500</v>
      </c>
      <c r="BJ374" s="48">
        <v>1</v>
      </c>
    </row>
    <row r="375" spans="39:62" x14ac:dyDescent="0.25">
      <c r="AM375" t="str">
        <f t="shared" si="33"/>
        <v/>
      </c>
      <c r="AX375" s="1" t="s">
        <v>3797</v>
      </c>
      <c r="AY375" s="48">
        <v>1</v>
      </c>
      <c r="BI375" s="3" t="s">
        <v>3501</v>
      </c>
      <c r="BJ375" s="48">
        <v>1</v>
      </c>
    </row>
    <row r="376" spans="39:62" x14ac:dyDescent="0.25">
      <c r="AM376" t="str">
        <f t="shared" si="33"/>
        <v/>
      </c>
      <c r="AX376" s="1" t="s">
        <v>3279</v>
      </c>
      <c r="AY376" s="48">
        <v>1</v>
      </c>
      <c r="BI376" s="3" t="s">
        <v>2939</v>
      </c>
      <c r="BJ376" s="48">
        <v>1</v>
      </c>
    </row>
    <row r="377" spans="39:62" x14ac:dyDescent="0.25">
      <c r="AM377" t="str">
        <f t="shared" si="33"/>
        <v/>
      </c>
      <c r="AX377" s="1" t="s">
        <v>3380</v>
      </c>
      <c r="AY377" s="48">
        <v>1</v>
      </c>
      <c r="BI377" s="1" t="s">
        <v>3009</v>
      </c>
      <c r="BJ377" s="48">
        <v>26</v>
      </c>
    </row>
    <row r="378" spans="39:62" x14ac:dyDescent="0.25">
      <c r="AM378" t="str">
        <f t="shared" si="33"/>
        <v/>
      </c>
      <c r="AX378" s="1" t="s">
        <v>2969</v>
      </c>
      <c r="AY378" s="48">
        <v>1</v>
      </c>
      <c r="BI378" s="3" t="s">
        <v>3455</v>
      </c>
      <c r="BJ378" s="48">
        <v>1</v>
      </c>
    </row>
    <row r="379" spans="39:62" x14ac:dyDescent="0.25">
      <c r="AM379" t="str">
        <f t="shared" si="33"/>
        <v/>
      </c>
      <c r="AX379" s="1" t="s">
        <v>3769</v>
      </c>
      <c r="AY379" s="48">
        <v>1</v>
      </c>
      <c r="BI379" s="3" t="s">
        <v>2866</v>
      </c>
      <c r="BJ379" s="48">
        <v>1</v>
      </c>
    </row>
    <row r="380" spans="39:62" x14ac:dyDescent="0.25">
      <c r="AM380" t="str">
        <f t="shared" si="33"/>
        <v/>
      </c>
      <c r="AX380" s="1" t="s">
        <v>3561</v>
      </c>
      <c r="AY380" s="48">
        <v>1</v>
      </c>
      <c r="BI380" s="3" t="s">
        <v>2943</v>
      </c>
      <c r="BJ380" s="48">
        <v>1</v>
      </c>
    </row>
    <row r="381" spans="39:62" x14ac:dyDescent="0.25">
      <c r="AM381" t="str">
        <f t="shared" si="33"/>
        <v/>
      </c>
      <c r="AX381" s="1" t="s">
        <v>3598</v>
      </c>
      <c r="AY381" s="48">
        <v>1</v>
      </c>
      <c r="BI381" s="3" t="s">
        <v>71</v>
      </c>
      <c r="BJ381" s="48">
        <v>1</v>
      </c>
    </row>
    <row r="382" spans="39:62" x14ac:dyDescent="0.25">
      <c r="AM382" t="str">
        <f t="shared" si="33"/>
        <v/>
      </c>
      <c r="AX382" s="1" t="s">
        <v>3594</v>
      </c>
      <c r="AY382" s="48">
        <v>1</v>
      </c>
      <c r="BI382" s="3" t="s">
        <v>3184</v>
      </c>
      <c r="BJ382" s="48">
        <v>1</v>
      </c>
    </row>
    <row r="383" spans="39:62" x14ac:dyDescent="0.25">
      <c r="AM383" t="str">
        <f t="shared" si="33"/>
        <v/>
      </c>
      <c r="AX383" s="1" t="s">
        <v>3398</v>
      </c>
      <c r="AY383" s="48">
        <v>1</v>
      </c>
      <c r="BI383" s="3" t="s">
        <v>3183</v>
      </c>
      <c r="BJ383" s="48">
        <v>1</v>
      </c>
    </row>
    <row r="384" spans="39:62" x14ac:dyDescent="0.25">
      <c r="AM384" t="str">
        <f t="shared" si="33"/>
        <v/>
      </c>
      <c r="AX384" s="1" t="s">
        <v>3563</v>
      </c>
      <c r="AY384" s="48">
        <v>1</v>
      </c>
      <c r="BI384" s="3" t="s">
        <v>3502</v>
      </c>
      <c r="BJ384" s="48">
        <v>1</v>
      </c>
    </row>
    <row r="385" spans="39:62" x14ac:dyDescent="0.25">
      <c r="AM385" t="str">
        <f t="shared" si="33"/>
        <v/>
      </c>
      <c r="AX385" s="1" t="s">
        <v>3680</v>
      </c>
      <c r="AY385" s="48">
        <v>1</v>
      </c>
      <c r="BI385" s="3" t="s">
        <v>3128</v>
      </c>
      <c r="BJ385" s="48">
        <v>1</v>
      </c>
    </row>
    <row r="386" spans="39:62" x14ac:dyDescent="0.25">
      <c r="AM386" t="str">
        <f t="shared" si="33"/>
        <v/>
      </c>
      <c r="AX386" s="1" t="s">
        <v>3483</v>
      </c>
      <c r="AY386" s="48">
        <v>1</v>
      </c>
      <c r="BI386" s="3" t="s">
        <v>3503</v>
      </c>
      <c r="BJ386" s="48">
        <v>1</v>
      </c>
    </row>
    <row r="387" spans="39:62" x14ac:dyDescent="0.25">
      <c r="AM387" t="str">
        <f t="shared" si="33"/>
        <v/>
      </c>
      <c r="AX387" s="1" t="s">
        <v>3601</v>
      </c>
      <c r="AY387" s="48">
        <v>1</v>
      </c>
      <c r="BI387" s="3" t="s">
        <v>3504</v>
      </c>
      <c r="BJ387" s="48">
        <v>1</v>
      </c>
    </row>
    <row r="388" spans="39:62" x14ac:dyDescent="0.25">
      <c r="AM388" t="str">
        <f t="shared" si="33"/>
        <v/>
      </c>
      <c r="AX388" s="1" t="s">
        <v>3768</v>
      </c>
      <c r="AY388" s="48">
        <v>1</v>
      </c>
      <c r="BI388" s="3" t="s">
        <v>2945</v>
      </c>
      <c r="BJ388" s="48">
        <v>1</v>
      </c>
    </row>
    <row r="389" spans="39:62" x14ac:dyDescent="0.25">
      <c r="AM389" t="str">
        <f t="shared" si="33"/>
        <v/>
      </c>
      <c r="AX389" s="1" t="s">
        <v>3606</v>
      </c>
      <c r="AY389" s="48">
        <v>1</v>
      </c>
      <c r="BI389" s="3" t="s">
        <v>3197</v>
      </c>
      <c r="BJ389" s="48">
        <v>1</v>
      </c>
    </row>
    <row r="390" spans="39:62" x14ac:dyDescent="0.25">
      <c r="AM390" t="str">
        <f t="shared" si="33"/>
        <v/>
      </c>
      <c r="AX390" s="1" t="s">
        <v>3798</v>
      </c>
      <c r="AY390" s="48">
        <v>1</v>
      </c>
      <c r="BI390" s="3" t="s">
        <v>2862</v>
      </c>
      <c r="BJ390" s="48">
        <v>1</v>
      </c>
    </row>
    <row r="391" spans="39:62" x14ac:dyDescent="0.25">
      <c r="AM391" t="str">
        <f t="shared" si="33"/>
        <v/>
      </c>
      <c r="AX391" s="1" t="s">
        <v>3444</v>
      </c>
      <c r="AY391" s="48">
        <v>1</v>
      </c>
      <c r="BI391" s="3" t="s">
        <v>3433</v>
      </c>
      <c r="BJ391" s="48">
        <v>1</v>
      </c>
    </row>
    <row r="392" spans="39:62" x14ac:dyDescent="0.25">
      <c r="AM392" t="str">
        <f t="shared" si="33"/>
        <v/>
      </c>
      <c r="AX392" s="1" t="s">
        <v>3579</v>
      </c>
      <c r="AY392" s="48">
        <v>1</v>
      </c>
      <c r="BI392" s="3" t="s">
        <v>2914</v>
      </c>
      <c r="BJ392" s="48">
        <v>1</v>
      </c>
    </row>
    <row r="393" spans="39:62" x14ac:dyDescent="0.25">
      <c r="AM393" t="str">
        <f t="shared" si="33"/>
        <v/>
      </c>
      <c r="AX393" s="1" t="s">
        <v>3525</v>
      </c>
      <c r="AY393" s="48">
        <v>1</v>
      </c>
      <c r="BI393" s="3" t="s">
        <v>2997</v>
      </c>
      <c r="BJ393" s="48">
        <v>1</v>
      </c>
    </row>
    <row r="394" spans="39:62" x14ac:dyDescent="0.25">
      <c r="AM394" t="str">
        <f t="shared" si="33"/>
        <v/>
      </c>
      <c r="AX394" s="1" t="s">
        <v>2919</v>
      </c>
      <c r="AY394" s="48">
        <v>1</v>
      </c>
      <c r="BI394" s="3" t="s">
        <v>2851</v>
      </c>
      <c r="BJ394" s="48">
        <v>1</v>
      </c>
    </row>
    <row r="395" spans="39:62" x14ac:dyDescent="0.25">
      <c r="AM395" t="str">
        <f t="shared" si="33"/>
        <v/>
      </c>
      <c r="AX395" s="1" t="s">
        <v>3162</v>
      </c>
      <c r="AY395" s="48">
        <v>1</v>
      </c>
      <c r="BI395" s="3" t="s">
        <v>3142</v>
      </c>
      <c r="BJ395" s="48">
        <v>1</v>
      </c>
    </row>
    <row r="396" spans="39:62" x14ac:dyDescent="0.25">
      <c r="AM396" t="str">
        <f t="shared" ref="AM396:AM451" si="34">IF(AH396="","",INDEX(Customers,MATCH(AH396,Customer2,0),2))</f>
        <v/>
      </c>
      <c r="AX396" s="1" t="s">
        <v>3625</v>
      </c>
      <c r="AY396" s="48">
        <v>1</v>
      </c>
      <c r="BI396" s="3" t="s">
        <v>2871</v>
      </c>
      <c r="BJ396" s="48">
        <v>1</v>
      </c>
    </row>
    <row r="397" spans="39:62" x14ac:dyDescent="0.25">
      <c r="AM397" t="str">
        <f t="shared" si="34"/>
        <v/>
      </c>
      <c r="AX397" s="1" t="s">
        <v>3298</v>
      </c>
      <c r="AY397" s="48">
        <v>1</v>
      </c>
      <c r="BI397" s="3" t="s">
        <v>3072</v>
      </c>
      <c r="BJ397" s="48">
        <v>1</v>
      </c>
    </row>
    <row r="398" spans="39:62" x14ac:dyDescent="0.25">
      <c r="AM398" t="str">
        <f t="shared" si="34"/>
        <v/>
      </c>
      <c r="AX398" s="1" t="s">
        <v>3693</v>
      </c>
      <c r="AY398" s="48">
        <v>1</v>
      </c>
      <c r="BI398" s="3" t="s">
        <v>3113</v>
      </c>
      <c r="BJ398" s="48">
        <v>1</v>
      </c>
    </row>
    <row r="399" spans="39:62" x14ac:dyDescent="0.25">
      <c r="AM399" t="str">
        <f t="shared" si="34"/>
        <v/>
      </c>
      <c r="AX399" s="1" t="s">
        <v>76</v>
      </c>
      <c r="AY399" s="48">
        <v>1</v>
      </c>
      <c r="BI399" s="3" t="s">
        <v>3249</v>
      </c>
      <c r="BJ399" s="48">
        <v>1</v>
      </c>
    </row>
    <row r="400" spans="39:62" x14ac:dyDescent="0.25">
      <c r="AM400" t="str">
        <f t="shared" si="34"/>
        <v/>
      </c>
      <c r="AX400" s="1" t="s">
        <v>3603</v>
      </c>
      <c r="AY400" s="48">
        <v>1</v>
      </c>
      <c r="BI400" s="3" t="s">
        <v>3438</v>
      </c>
      <c r="BJ400" s="48">
        <v>1</v>
      </c>
    </row>
    <row r="401" spans="39:62" x14ac:dyDescent="0.25">
      <c r="AM401" t="str">
        <f t="shared" si="34"/>
        <v/>
      </c>
      <c r="AX401" s="1" t="s">
        <v>3622</v>
      </c>
      <c r="AY401" s="48">
        <v>1</v>
      </c>
      <c r="BI401" s="3" t="s">
        <v>2938</v>
      </c>
      <c r="BJ401" s="48">
        <v>1</v>
      </c>
    </row>
    <row r="402" spans="39:62" x14ac:dyDescent="0.25">
      <c r="AM402" t="str">
        <f t="shared" si="34"/>
        <v/>
      </c>
      <c r="AX402" s="1" t="s">
        <v>3608</v>
      </c>
      <c r="AY402" s="48">
        <v>1</v>
      </c>
      <c r="BI402" s="3" t="s">
        <v>2952</v>
      </c>
      <c r="BJ402" s="48">
        <v>1</v>
      </c>
    </row>
    <row r="403" spans="39:62" x14ac:dyDescent="0.25">
      <c r="AM403" t="str">
        <f t="shared" si="34"/>
        <v/>
      </c>
      <c r="AX403" s="1" t="s">
        <v>3643</v>
      </c>
      <c r="AY403" s="48">
        <v>1</v>
      </c>
      <c r="BI403" s="3" t="s">
        <v>2903</v>
      </c>
      <c r="BJ403" s="48">
        <v>1</v>
      </c>
    </row>
    <row r="404" spans="39:62" x14ac:dyDescent="0.25">
      <c r="AM404" t="str">
        <f t="shared" si="34"/>
        <v/>
      </c>
      <c r="AX404" s="1" t="s">
        <v>3180</v>
      </c>
      <c r="AY404" s="48">
        <v>1</v>
      </c>
      <c r="BI404" s="3" t="s">
        <v>3505</v>
      </c>
      <c r="BJ404" s="48">
        <v>1</v>
      </c>
    </row>
    <row r="405" spans="39:62" x14ac:dyDescent="0.25">
      <c r="AM405" t="str">
        <f t="shared" si="34"/>
        <v/>
      </c>
      <c r="AX405" s="1" t="s">
        <v>2550</v>
      </c>
      <c r="AY405" s="48">
        <v>1</v>
      </c>
      <c r="BI405" s="1" t="s">
        <v>4</v>
      </c>
      <c r="BJ405" s="48">
        <v>25</v>
      </c>
    </row>
    <row r="406" spans="39:62" x14ac:dyDescent="0.25">
      <c r="AM406" t="str">
        <f t="shared" si="34"/>
        <v/>
      </c>
      <c r="AX406" s="1" t="s">
        <v>3301</v>
      </c>
      <c r="AY406" s="48">
        <v>1</v>
      </c>
      <c r="BI406" s="3" t="s">
        <v>2910</v>
      </c>
      <c r="BJ406" s="48">
        <v>1</v>
      </c>
    </row>
    <row r="407" spans="39:62" x14ac:dyDescent="0.25">
      <c r="AM407" t="str">
        <f t="shared" si="34"/>
        <v/>
      </c>
      <c r="AX407" s="1" t="s">
        <v>2853</v>
      </c>
      <c r="AY407" s="48">
        <v>1</v>
      </c>
      <c r="BI407" s="3" t="s">
        <v>3494</v>
      </c>
      <c r="BJ407" s="48">
        <v>1</v>
      </c>
    </row>
    <row r="408" spans="39:62" x14ac:dyDescent="0.25">
      <c r="AM408" t="str">
        <f t="shared" si="34"/>
        <v/>
      </c>
      <c r="AX408" s="1" t="s">
        <v>3800</v>
      </c>
      <c r="AY408" s="48">
        <v>1</v>
      </c>
      <c r="BI408" s="3" t="s">
        <v>2961</v>
      </c>
      <c r="BJ408" s="48">
        <v>1</v>
      </c>
    </row>
    <row r="409" spans="39:62" x14ac:dyDescent="0.25">
      <c r="AM409" t="str">
        <f t="shared" si="34"/>
        <v/>
      </c>
      <c r="AX409" s="1" t="s">
        <v>3373</v>
      </c>
      <c r="AY409" s="48">
        <v>1</v>
      </c>
      <c r="BI409" s="3" t="s">
        <v>2911</v>
      </c>
      <c r="BJ409" s="48">
        <v>1</v>
      </c>
    </row>
    <row r="410" spans="39:62" x14ac:dyDescent="0.25">
      <c r="AM410" t="str">
        <f t="shared" si="34"/>
        <v/>
      </c>
      <c r="AX410" s="1" t="s">
        <v>2832</v>
      </c>
      <c r="AY410" s="48">
        <v>1</v>
      </c>
      <c r="BI410" s="3" t="s">
        <v>2912</v>
      </c>
      <c r="BJ410" s="48">
        <v>1</v>
      </c>
    </row>
    <row r="411" spans="39:62" x14ac:dyDescent="0.25">
      <c r="AM411" t="str">
        <f t="shared" si="34"/>
        <v/>
      </c>
      <c r="AX411" s="1" t="s">
        <v>3374</v>
      </c>
      <c r="AY411" s="48">
        <v>1</v>
      </c>
      <c r="BI411" s="3" t="s">
        <v>2913</v>
      </c>
      <c r="BJ411" s="48">
        <v>1</v>
      </c>
    </row>
    <row r="412" spans="39:62" x14ac:dyDescent="0.25">
      <c r="AM412" t="str">
        <f t="shared" si="34"/>
        <v/>
      </c>
      <c r="AX412" s="1" t="s">
        <v>3742</v>
      </c>
      <c r="AY412" s="48">
        <v>1</v>
      </c>
      <c r="BI412" s="3" t="s">
        <v>3116</v>
      </c>
      <c r="BJ412" s="48">
        <v>1</v>
      </c>
    </row>
    <row r="413" spans="39:62" x14ac:dyDescent="0.25">
      <c r="AM413" t="str">
        <f t="shared" si="34"/>
        <v/>
      </c>
      <c r="AX413" s="1" t="s">
        <v>3591</v>
      </c>
      <c r="AY413" s="48">
        <v>1</v>
      </c>
      <c r="BI413" s="3" t="s">
        <v>3254</v>
      </c>
      <c r="BJ413" s="48">
        <v>1</v>
      </c>
    </row>
    <row r="414" spans="39:62" x14ac:dyDescent="0.25">
      <c r="AM414" t="str">
        <f t="shared" si="34"/>
        <v/>
      </c>
      <c r="AX414" s="1" t="s">
        <v>3628</v>
      </c>
      <c r="AY414" s="48">
        <v>1</v>
      </c>
      <c r="BI414" s="3" t="s">
        <v>2914</v>
      </c>
      <c r="BJ414" s="48">
        <v>1</v>
      </c>
    </row>
    <row r="415" spans="39:62" x14ac:dyDescent="0.25">
      <c r="AM415" t="str">
        <f t="shared" si="34"/>
        <v/>
      </c>
      <c r="AX415" s="1" t="s">
        <v>3664</v>
      </c>
      <c r="AY415" s="48">
        <v>1</v>
      </c>
      <c r="BI415" s="3" t="s">
        <v>2858</v>
      </c>
      <c r="BJ415" s="48">
        <v>2</v>
      </c>
    </row>
    <row r="416" spans="39:62" x14ac:dyDescent="0.25">
      <c r="AM416" t="str">
        <f t="shared" si="34"/>
        <v/>
      </c>
      <c r="AX416" s="1" t="s">
        <v>3075</v>
      </c>
      <c r="AY416" s="48">
        <v>1</v>
      </c>
      <c r="BI416" s="3" t="s">
        <v>2997</v>
      </c>
      <c r="BJ416" s="48">
        <v>1</v>
      </c>
    </row>
    <row r="417" spans="39:62" x14ac:dyDescent="0.25">
      <c r="AM417" t="str">
        <f t="shared" si="34"/>
        <v/>
      </c>
      <c r="AX417" s="1" t="s">
        <v>3799</v>
      </c>
      <c r="AY417" s="48">
        <v>1</v>
      </c>
      <c r="BI417" s="3" t="s">
        <v>2915</v>
      </c>
      <c r="BJ417" s="48">
        <v>1</v>
      </c>
    </row>
    <row r="418" spans="39:62" x14ac:dyDescent="0.25">
      <c r="AM418" t="str">
        <f t="shared" si="34"/>
        <v/>
      </c>
      <c r="AX418" s="1" t="s">
        <v>3692</v>
      </c>
      <c r="AY418" s="48">
        <v>1</v>
      </c>
      <c r="BI418" s="3" t="s">
        <v>3506</v>
      </c>
      <c r="BJ418" s="48">
        <v>1</v>
      </c>
    </row>
    <row r="419" spans="39:62" x14ac:dyDescent="0.25">
      <c r="AM419" t="str">
        <f t="shared" si="34"/>
        <v/>
      </c>
      <c r="AX419" s="1" t="s">
        <v>3619</v>
      </c>
      <c r="AY419" s="48">
        <v>1</v>
      </c>
      <c r="BI419" s="3" t="s">
        <v>2959</v>
      </c>
      <c r="BJ419" s="48">
        <v>1</v>
      </c>
    </row>
    <row r="420" spans="39:62" x14ac:dyDescent="0.25">
      <c r="AM420" t="str">
        <f t="shared" si="34"/>
        <v/>
      </c>
      <c r="AX420" s="1" t="s">
        <v>2963</v>
      </c>
      <c r="AY420" s="48">
        <v>1</v>
      </c>
      <c r="BI420" s="3" t="s">
        <v>3450</v>
      </c>
      <c r="BJ420" s="48">
        <v>1</v>
      </c>
    </row>
    <row r="421" spans="39:62" x14ac:dyDescent="0.25">
      <c r="AM421" t="str">
        <f t="shared" si="34"/>
        <v/>
      </c>
      <c r="AX421" s="1" t="s">
        <v>3626</v>
      </c>
      <c r="AY421" s="48">
        <v>1</v>
      </c>
      <c r="BI421" s="3" t="s">
        <v>2896</v>
      </c>
      <c r="BJ421" s="48">
        <v>1</v>
      </c>
    </row>
    <row r="422" spans="39:62" x14ac:dyDescent="0.25">
      <c r="AM422" t="str">
        <f t="shared" si="34"/>
        <v/>
      </c>
      <c r="AX422" s="1" t="s">
        <v>3701</v>
      </c>
      <c r="AY422" s="48">
        <v>1</v>
      </c>
      <c r="BI422" s="3" t="s">
        <v>3507</v>
      </c>
      <c r="BJ422" s="48">
        <v>1</v>
      </c>
    </row>
    <row r="423" spans="39:62" x14ac:dyDescent="0.25">
      <c r="AM423" t="str">
        <f t="shared" si="34"/>
        <v/>
      </c>
      <c r="AX423" s="1" t="s">
        <v>2840</v>
      </c>
      <c r="AY423" s="48">
        <v>1</v>
      </c>
      <c r="BI423" s="3" t="s">
        <v>2902</v>
      </c>
      <c r="BJ423" s="48">
        <v>1</v>
      </c>
    </row>
    <row r="424" spans="39:62" x14ac:dyDescent="0.25">
      <c r="AM424" t="str">
        <f t="shared" si="34"/>
        <v/>
      </c>
      <c r="AX424" s="1" t="s">
        <v>3588</v>
      </c>
      <c r="AY424" s="48">
        <v>1</v>
      </c>
      <c r="BI424" s="3" t="s">
        <v>3300</v>
      </c>
      <c r="BJ424" s="48">
        <v>1</v>
      </c>
    </row>
    <row r="425" spans="39:62" x14ac:dyDescent="0.25">
      <c r="AM425" t="str">
        <f t="shared" si="34"/>
        <v/>
      </c>
      <c r="AX425" s="1" t="s">
        <v>3153</v>
      </c>
      <c r="AY425" s="48">
        <v>1</v>
      </c>
      <c r="BI425" s="3" t="s">
        <v>2990</v>
      </c>
      <c r="BJ425" s="48">
        <v>1</v>
      </c>
    </row>
    <row r="426" spans="39:62" x14ac:dyDescent="0.25">
      <c r="AM426" t="str">
        <f t="shared" si="34"/>
        <v/>
      </c>
      <c r="AX426" s="1" t="s">
        <v>3145</v>
      </c>
      <c r="AY426" s="48">
        <v>1</v>
      </c>
      <c r="BI426" s="3" t="s">
        <v>2916</v>
      </c>
      <c r="BJ426" s="48">
        <v>1</v>
      </c>
    </row>
    <row r="427" spans="39:62" x14ac:dyDescent="0.25">
      <c r="AM427" t="str">
        <f t="shared" si="34"/>
        <v/>
      </c>
      <c r="AX427" s="1" t="s">
        <v>3631</v>
      </c>
      <c r="AY427" s="48">
        <v>1</v>
      </c>
      <c r="BI427" s="3" t="s">
        <v>2876</v>
      </c>
      <c r="BJ427" s="48">
        <v>1</v>
      </c>
    </row>
    <row r="428" spans="39:62" x14ac:dyDescent="0.25">
      <c r="AM428" t="str">
        <f t="shared" si="34"/>
        <v/>
      </c>
      <c r="AX428" s="1" t="s">
        <v>3277</v>
      </c>
      <c r="AY428" s="48">
        <v>1</v>
      </c>
      <c r="BI428" s="3" t="s">
        <v>2877</v>
      </c>
      <c r="BJ428" s="48">
        <v>1</v>
      </c>
    </row>
    <row r="429" spans="39:62" x14ac:dyDescent="0.25">
      <c r="AM429" t="str">
        <f t="shared" si="34"/>
        <v/>
      </c>
      <c r="AX429" s="1" t="s">
        <v>78</v>
      </c>
      <c r="AY429" s="48">
        <v>1</v>
      </c>
      <c r="BI429" s="3" t="s">
        <v>2917</v>
      </c>
      <c r="BJ429" s="48">
        <v>1</v>
      </c>
    </row>
    <row r="430" spans="39:62" x14ac:dyDescent="0.25">
      <c r="AM430" t="str">
        <f t="shared" si="34"/>
        <v/>
      </c>
      <c r="AX430" s="1" t="s">
        <v>3584</v>
      </c>
      <c r="AY430" s="48">
        <v>1</v>
      </c>
      <c r="BI430" s="3" t="s">
        <v>2879</v>
      </c>
      <c r="BJ430" s="48">
        <v>1</v>
      </c>
    </row>
    <row r="431" spans="39:62" x14ac:dyDescent="0.25">
      <c r="AM431" t="str">
        <f t="shared" si="34"/>
        <v/>
      </c>
      <c r="AX431" s="1" t="s">
        <v>3534</v>
      </c>
      <c r="AY431" s="48">
        <v>1</v>
      </c>
      <c r="BI431" s="3" t="s">
        <v>2848</v>
      </c>
      <c r="BJ431" s="48">
        <v>1</v>
      </c>
    </row>
    <row r="432" spans="39:62" x14ac:dyDescent="0.25">
      <c r="AM432" t="str">
        <f t="shared" si="34"/>
        <v/>
      </c>
      <c r="AX432" s="1" t="s">
        <v>75</v>
      </c>
      <c r="AY432" s="48">
        <v>1</v>
      </c>
      <c r="BI432" s="3" t="s">
        <v>2991</v>
      </c>
      <c r="BJ432" s="48">
        <v>1</v>
      </c>
    </row>
    <row r="433" spans="39:62" x14ac:dyDescent="0.25">
      <c r="AM433" t="str">
        <f t="shared" si="34"/>
        <v/>
      </c>
      <c r="AX433" s="1" t="s">
        <v>3467</v>
      </c>
      <c r="AY433" s="48">
        <v>1</v>
      </c>
      <c r="BI433" s="1" t="s">
        <v>23</v>
      </c>
      <c r="BJ433" s="48">
        <v>23</v>
      </c>
    </row>
    <row r="434" spans="39:62" x14ac:dyDescent="0.25">
      <c r="AM434" t="str">
        <f t="shared" si="34"/>
        <v/>
      </c>
      <c r="AX434" s="1" t="s">
        <v>66</v>
      </c>
      <c r="AY434" s="48">
        <v>1</v>
      </c>
      <c r="BI434" s="3" t="s">
        <v>3455</v>
      </c>
      <c r="BJ434" s="48">
        <v>1</v>
      </c>
    </row>
    <row r="435" spans="39:62" x14ac:dyDescent="0.25">
      <c r="AM435" t="str">
        <f t="shared" si="34"/>
        <v/>
      </c>
      <c r="AX435" s="1" t="s">
        <v>3426</v>
      </c>
      <c r="AY435" s="48">
        <v>1</v>
      </c>
      <c r="BI435" s="3" t="s">
        <v>2837</v>
      </c>
      <c r="BJ435" s="48">
        <v>1</v>
      </c>
    </row>
    <row r="436" spans="39:62" x14ac:dyDescent="0.25">
      <c r="AM436" t="str">
        <f t="shared" si="34"/>
        <v/>
      </c>
      <c r="AX436" s="1" t="s">
        <v>3299</v>
      </c>
      <c r="AY436" s="48">
        <v>1</v>
      </c>
      <c r="BI436" s="3" t="s">
        <v>2918</v>
      </c>
      <c r="BJ436" s="48">
        <v>1</v>
      </c>
    </row>
    <row r="437" spans="39:62" x14ac:dyDescent="0.25">
      <c r="AM437" t="str">
        <f t="shared" si="34"/>
        <v/>
      </c>
      <c r="AX437" s="1" t="s">
        <v>3319</v>
      </c>
      <c r="AY437" s="48">
        <v>1</v>
      </c>
      <c r="BI437" s="3" t="s">
        <v>2834</v>
      </c>
      <c r="BJ437" s="48">
        <v>1</v>
      </c>
    </row>
    <row r="438" spans="39:62" x14ac:dyDescent="0.25">
      <c r="AM438" t="str">
        <f t="shared" si="34"/>
        <v/>
      </c>
      <c r="AX438" s="1" t="s">
        <v>3132</v>
      </c>
      <c r="AY438" s="48">
        <v>1</v>
      </c>
      <c r="BI438" s="3" t="s">
        <v>2830</v>
      </c>
      <c r="BJ438" s="48">
        <v>1</v>
      </c>
    </row>
    <row r="439" spans="39:62" x14ac:dyDescent="0.25">
      <c r="AM439" t="str">
        <f t="shared" si="34"/>
        <v/>
      </c>
      <c r="AX439" s="1" t="s">
        <v>3166</v>
      </c>
      <c r="AY439" s="48">
        <v>1</v>
      </c>
      <c r="BI439" s="3" t="s">
        <v>2853</v>
      </c>
      <c r="BJ439" s="48">
        <v>1</v>
      </c>
    </row>
    <row r="440" spans="39:62" x14ac:dyDescent="0.25">
      <c r="AM440" t="str">
        <f t="shared" si="34"/>
        <v/>
      </c>
      <c r="AX440" s="1" t="s">
        <v>3612</v>
      </c>
      <c r="AY440" s="48">
        <v>1</v>
      </c>
      <c r="BI440" s="3" t="s">
        <v>2912</v>
      </c>
      <c r="BJ440" s="48">
        <v>1</v>
      </c>
    </row>
    <row r="441" spans="39:62" x14ac:dyDescent="0.25">
      <c r="AM441" t="str">
        <f t="shared" si="34"/>
        <v/>
      </c>
      <c r="AX441" s="1" t="s">
        <v>2955</v>
      </c>
      <c r="AY441" s="48">
        <v>1</v>
      </c>
      <c r="BI441" s="3" t="s">
        <v>2986</v>
      </c>
      <c r="BJ441" s="48">
        <v>1</v>
      </c>
    </row>
    <row r="442" spans="39:62" x14ac:dyDescent="0.25">
      <c r="AM442" t="str">
        <f t="shared" si="34"/>
        <v/>
      </c>
      <c r="AX442" s="1" t="s">
        <v>3694</v>
      </c>
      <c r="AY442" s="48">
        <v>1</v>
      </c>
      <c r="BI442" s="3" t="s">
        <v>3508</v>
      </c>
      <c r="BJ442" s="48">
        <v>1</v>
      </c>
    </row>
    <row r="443" spans="39:62" x14ac:dyDescent="0.25">
      <c r="AM443" t="str">
        <f t="shared" si="34"/>
        <v/>
      </c>
      <c r="AX443" s="1" t="s">
        <v>3052</v>
      </c>
      <c r="AY443" s="48">
        <v>1</v>
      </c>
      <c r="BI443" s="3" t="s">
        <v>2858</v>
      </c>
      <c r="BJ443" s="48">
        <v>1</v>
      </c>
    </row>
    <row r="444" spans="39:62" x14ac:dyDescent="0.25">
      <c r="AM444" t="str">
        <f t="shared" si="34"/>
        <v/>
      </c>
      <c r="AX444" s="1" t="s">
        <v>3741</v>
      </c>
      <c r="AY444" s="48">
        <v>1</v>
      </c>
      <c r="BI444" s="3" t="s">
        <v>3001</v>
      </c>
      <c r="BJ444" s="48">
        <v>1</v>
      </c>
    </row>
    <row r="445" spans="39:62" x14ac:dyDescent="0.25">
      <c r="AM445" t="str">
        <f t="shared" si="34"/>
        <v/>
      </c>
      <c r="AX445" s="1" t="s">
        <v>2911</v>
      </c>
      <c r="AY445" s="48">
        <v>1</v>
      </c>
      <c r="BI445" s="3" t="s">
        <v>2842</v>
      </c>
      <c r="BJ445" s="48">
        <v>1</v>
      </c>
    </row>
    <row r="446" spans="39:62" x14ac:dyDescent="0.25">
      <c r="AM446" t="str">
        <f t="shared" si="34"/>
        <v/>
      </c>
      <c r="AX446" s="1" t="s">
        <v>3535</v>
      </c>
      <c r="AY446" s="48">
        <v>1</v>
      </c>
      <c r="BI446" s="3" t="s">
        <v>2835</v>
      </c>
      <c r="BJ446" s="48">
        <v>1</v>
      </c>
    </row>
    <row r="447" spans="39:62" x14ac:dyDescent="0.25">
      <c r="AM447" t="str">
        <f t="shared" si="34"/>
        <v/>
      </c>
      <c r="AX447" s="1" t="s">
        <v>3572</v>
      </c>
      <c r="AY447" s="48">
        <v>1</v>
      </c>
      <c r="BI447" s="3" t="s">
        <v>2855</v>
      </c>
      <c r="BJ447" s="48">
        <v>1</v>
      </c>
    </row>
    <row r="448" spans="39:62" x14ac:dyDescent="0.25">
      <c r="AM448" t="str">
        <f t="shared" si="34"/>
        <v/>
      </c>
      <c r="AX448" s="1" t="s">
        <v>2884</v>
      </c>
      <c r="AY448" s="48">
        <v>1</v>
      </c>
      <c r="BI448" s="3" t="s">
        <v>2854</v>
      </c>
      <c r="BJ448" s="48">
        <v>1</v>
      </c>
    </row>
    <row r="449" spans="39:62" x14ac:dyDescent="0.25">
      <c r="AM449" t="str">
        <f t="shared" si="34"/>
        <v/>
      </c>
      <c r="AX449" s="1" t="s">
        <v>3482</v>
      </c>
      <c r="AY449" s="48">
        <v>1</v>
      </c>
      <c r="BI449" s="3" t="s">
        <v>2971</v>
      </c>
      <c r="BJ449" s="48">
        <v>1</v>
      </c>
    </row>
    <row r="450" spans="39:62" x14ac:dyDescent="0.25">
      <c r="AM450" t="str">
        <f t="shared" si="34"/>
        <v/>
      </c>
      <c r="AX450" s="1" t="s">
        <v>3590</v>
      </c>
      <c r="AY450" s="48">
        <v>1</v>
      </c>
      <c r="BI450" s="3" t="s">
        <v>2852</v>
      </c>
      <c r="BJ450" s="48">
        <v>1</v>
      </c>
    </row>
    <row r="451" spans="39:62" x14ac:dyDescent="0.25">
      <c r="AM451" t="str">
        <f t="shared" si="34"/>
        <v/>
      </c>
      <c r="AX451" s="1" t="s">
        <v>2957</v>
      </c>
      <c r="AY451" s="48">
        <v>1</v>
      </c>
      <c r="BI451" s="3" t="s">
        <v>3131</v>
      </c>
      <c r="BJ451" s="48">
        <v>1</v>
      </c>
    </row>
    <row r="452" spans="39:62" x14ac:dyDescent="0.25">
      <c r="AX452" s="1" t="s">
        <v>3597</v>
      </c>
      <c r="AY452" s="48">
        <v>1</v>
      </c>
      <c r="BI452" s="3" t="s">
        <v>2902</v>
      </c>
      <c r="BJ452" s="48">
        <v>1</v>
      </c>
    </row>
    <row r="453" spans="39:62" x14ac:dyDescent="0.25">
      <c r="AX453" s="1" t="s">
        <v>3605</v>
      </c>
      <c r="AY453" s="48">
        <v>1</v>
      </c>
      <c r="BI453" s="3" t="s">
        <v>2974</v>
      </c>
      <c r="BJ453" s="48">
        <v>2</v>
      </c>
    </row>
    <row r="454" spans="39:62" x14ac:dyDescent="0.25">
      <c r="AX454" s="1" t="s">
        <v>3385</v>
      </c>
      <c r="AY454" s="48">
        <v>1</v>
      </c>
      <c r="BI454" s="3" t="s">
        <v>2877</v>
      </c>
      <c r="BJ454" s="48">
        <v>1</v>
      </c>
    </row>
    <row r="455" spans="39:62" x14ac:dyDescent="0.25">
      <c r="AX455" s="1" t="s">
        <v>2995</v>
      </c>
      <c r="AY455" s="48">
        <v>1</v>
      </c>
      <c r="BI455" s="3" t="s">
        <v>3206</v>
      </c>
      <c r="BJ455" s="48">
        <v>1</v>
      </c>
    </row>
    <row r="456" spans="39:62" x14ac:dyDescent="0.25">
      <c r="AX456" s="1" t="s">
        <v>3459</v>
      </c>
      <c r="AY456" s="48">
        <v>1</v>
      </c>
      <c r="BI456" s="1" t="s">
        <v>18</v>
      </c>
      <c r="BJ456" s="48">
        <v>19</v>
      </c>
    </row>
    <row r="457" spans="39:62" x14ac:dyDescent="0.25">
      <c r="AX457" s="1" t="s">
        <v>67</v>
      </c>
      <c r="AY457" s="48">
        <v>1</v>
      </c>
      <c r="BI457" s="3" t="s">
        <v>2898</v>
      </c>
      <c r="BJ457" s="48">
        <v>1</v>
      </c>
    </row>
    <row r="458" spans="39:62" x14ac:dyDescent="0.25">
      <c r="AX458" s="1" t="s">
        <v>2918</v>
      </c>
      <c r="AY458" s="48">
        <v>1</v>
      </c>
      <c r="BI458" s="3" t="s">
        <v>61</v>
      </c>
      <c r="BJ458" s="48">
        <v>1</v>
      </c>
    </row>
    <row r="459" spans="39:62" x14ac:dyDescent="0.25">
      <c r="AX459" s="1" t="s">
        <v>2889</v>
      </c>
      <c r="AY459" s="48">
        <v>1</v>
      </c>
      <c r="BI459" s="3" t="s">
        <v>2837</v>
      </c>
      <c r="BJ459" s="48">
        <v>1</v>
      </c>
    </row>
    <row r="460" spans="39:62" x14ac:dyDescent="0.25">
      <c r="AX460" s="1" t="s">
        <v>3624</v>
      </c>
      <c r="AY460" s="48">
        <v>1</v>
      </c>
      <c r="BI460" s="3" t="s">
        <v>2953</v>
      </c>
      <c r="BJ460" s="48">
        <v>1</v>
      </c>
    </row>
    <row r="461" spans="39:62" x14ac:dyDescent="0.25">
      <c r="AX461" s="1" t="s">
        <v>2831</v>
      </c>
      <c r="AY461" s="48">
        <v>1</v>
      </c>
      <c r="BI461" s="3" t="s">
        <v>3184</v>
      </c>
      <c r="BJ461" s="48">
        <v>1</v>
      </c>
    </row>
    <row r="462" spans="39:62" x14ac:dyDescent="0.25">
      <c r="AX462" s="1" t="s">
        <v>3574</v>
      </c>
      <c r="AY462" s="48">
        <v>1</v>
      </c>
      <c r="BI462" s="3" t="s">
        <v>3301</v>
      </c>
      <c r="BJ462" s="48">
        <v>1</v>
      </c>
    </row>
    <row r="463" spans="39:62" x14ac:dyDescent="0.25">
      <c r="AX463" s="1" t="s">
        <v>3743</v>
      </c>
      <c r="AY463" s="48">
        <v>1</v>
      </c>
      <c r="BI463" s="3" t="s">
        <v>2915</v>
      </c>
      <c r="BJ463" s="48">
        <v>1</v>
      </c>
    </row>
    <row r="464" spans="39:62" x14ac:dyDescent="0.25">
      <c r="AX464" s="1" t="s">
        <v>3632</v>
      </c>
      <c r="AY464" s="48">
        <v>1</v>
      </c>
      <c r="BI464" s="3" t="s">
        <v>3076</v>
      </c>
      <c r="BJ464" s="48">
        <v>1</v>
      </c>
    </row>
    <row r="465" spans="50:62" x14ac:dyDescent="0.25">
      <c r="AX465" s="1" t="s">
        <v>3583</v>
      </c>
      <c r="AY465" s="48">
        <v>1</v>
      </c>
      <c r="BI465" s="3" t="s">
        <v>3072</v>
      </c>
      <c r="BJ465" s="48">
        <v>1</v>
      </c>
    </row>
    <row r="466" spans="50:62" x14ac:dyDescent="0.25">
      <c r="AX466" s="1" t="s">
        <v>3685</v>
      </c>
      <c r="AY466" s="48">
        <v>1</v>
      </c>
      <c r="BI466" s="3" t="s">
        <v>3079</v>
      </c>
      <c r="BJ466" s="48">
        <v>1</v>
      </c>
    </row>
    <row r="467" spans="50:62" x14ac:dyDescent="0.25">
      <c r="AX467" s="1" t="s">
        <v>3520</v>
      </c>
      <c r="AY467" s="48">
        <v>1</v>
      </c>
      <c r="BI467" s="3" t="s">
        <v>3168</v>
      </c>
      <c r="BJ467" s="48">
        <v>1</v>
      </c>
    </row>
    <row r="468" spans="50:62" x14ac:dyDescent="0.25">
      <c r="AX468" s="1" t="s">
        <v>3691</v>
      </c>
      <c r="AY468" s="48">
        <v>1</v>
      </c>
      <c r="BI468" s="3" t="s">
        <v>2874</v>
      </c>
      <c r="BJ468" s="48">
        <v>1</v>
      </c>
    </row>
    <row r="469" spans="50:62" x14ac:dyDescent="0.25">
      <c r="AX469" s="1" t="s">
        <v>3187</v>
      </c>
      <c r="AY469" s="48">
        <v>1</v>
      </c>
      <c r="BI469" s="3" t="s">
        <v>3081</v>
      </c>
      <c r="BJ469" s="48">
        <v>1</v>
      </c>
    </row>
    <row r="470" spans="50:62" x14ac:dyDescent="0.25">
      <c r="AX470" s="1" t="s">
        <v>3662</v>
      </c>
      <c r="AY470" s="48">
        <v>1</v>
      </c>
      <c r="BI470" s="3" t="s">
        <v>3169</v>
      </c>
      <c r="BJ470" s="48">
        <v>1</v>
      </c>
    </row>
    <row r="471" spans="50:62" x14ac:dyDescent="0.25">
      <c r="AX471" s="1" t="s">
        <v>3722</v>
      </c>
      <c r="AY471" s="48">
        <v>1</v>
      </c>
      <c r="BI471" s="3" t="s">
        <v>3078</v>
      </c>
      <c r="BJ471" s="48">
        <v>1</v>
      </c>
    </row>
    <row r="472" spans="50:62" x14ac:dyDescent="0.25">
      <c r="AX472" s="1" t="s">
        <v>3582</v>
      </c>
      <c r="AY472" s="48">
        <v>1</v>
      </c>
      <c r="BI472" s="3" t="s">
        <v>2902</v>
      </c>
      <c r="BJ472" s="48">
        <v>2</v>
      </c>
    </row>
    <row r="473" spans="50:62" x14ac:dyDescent="0.25">
      <c r="AX473" s="1" t="s">
        <v>3749</v>
      </c>
      <c r="AY473" s="48">
        <v>1</v>
      </c>
      <c r="BI473" s="3" t="s">
        <v>3509</v>
      </c>
      <c r="BJ473" s="48">
        <v>1</v>
      </c>
    </row>
    <row r="474" spans="50:62" x14ac:dyDescent="0.25">
      <c r="AX474" s="1" t="s">
        <v>2906</v>
      </c>
      <c r="AY474" s="48">
        <v>1</v>
      </c>
      <c r="BI474" s="3" t="s">
        <v>3510</v>
      </c>
      <c r="BJ474" s="48">
        <v>1</v>
      </c>
    </row>
    <row r="475" spans="50:62" x14ac:dyDescent="0.25">
      <c r="AX475" s="1" t="s">
        <v>2838</v>
      </c>
      <c r="AY475" s="48">
        <v>1</v>
      </c>
      <c r="BI475" s="3" t="s">
        <v>2857</v>
      </c>
      <c r="BJ475" s="48">
        <v>1</v>
      </c>
    </row>
    <row r="476" spans="50:62" x14ac:dyDescent="0.25">
      <c r="AX476" s="1" t="s">
        <v>3265</v>
      </c>
      <c r="AY476" s="48">
        <v>1</v>
      </c>
      <c r="BI476" s="3" t="s">
        <v>2933</v>
      </c>
      <c r="BJ476" s="48">
        <v>1</v>
      </c>
    </row>
    <row r="477" spans="50:62" x14ac:dyDescent="0.25">
      <c r="AX477" s="1" t="s">
        <v>3586</v>
      </c>
      <c r="AY477" s="48">
        <v>1</v>
      </c>
      <c r="BI477" s="3" t="s">
        <v>2979</v>
      </c>
      <c r="BJ477" s="48">
        <v>1</v>
      </c>
    </row>
    <row r="478" spans="50:62" x14ac:dyDescent="0.25">
      <c r="AX478" s="1" t="s">
        <v>3712</v>
      </c>
      <c r="AY478" s="48">
        <v>1</v>
      </c>
      <c r="BI478" s="1" t="s">
        <v>3014</v>
      </c>
      <c r="BJ478" s="48">
        <v>18</v>
      </c>
    </row>
    <row r="479" spans="50:62" x14ac:dyDescent="0.25">
      <c r="AX479" s="1" t="s">
        <v>3651</v>
      </c>
      <c r="AY479" s="48">
        <v>1</v>
      </c>
      <c r="BI479" s="3" t="s">
        <v>3248</v>
      </c>
      <c r="BJ479" s="48">
        <v>1</v>
      </c>
    </row>
    <row r="480" spans="50:62" x14ac:dyDescent="0.25">
      <c r="AX480" s="1" t="s">
        <v>3386</v>
      </c>
      <c r="AY480" s="48">
        <v>1</v>
      </c>
      <c r="BI480" s="3" t="s">
        <v>3146</v>
      </c>
      <c r="BJ480" s="48">
        <v>1</v>
      </c>
    </row>
    <row r="481" spans="50:62" x14ac:dyDescent="0.25">
      <c r="AX481" s="1" t="s">
        <v>3772</v>
      </c>
      <c r="AY481" s="48">
        <v>1</v>
      </c>
      <c r="BI481" s="3" t="s">
        <v>71</v>
      </c>
      <c r="BJ481" s="48">
        <v>1</v>
      </c>
    </row>
    <row r="482" spans="50:62" x14ac:dyDescent="0.25">
      <c r="AX482" s="1" t="s">
        <v>3725</v>
      </c>
      <c r="AY482" s="48">
        <v>1</v>
      </c>
      <c r="BI482" s="3" t="s">
        <v>3511</v>
      </c>
      <c r="BJ482" s="48">
        <v>1</v>
      </c>
    </row>
    <row r="483" spans="50:62" x14ac:dyDescent="0.25">
      <c r="AX483" s="1" t="s">
        <v>3418</v>
      </c>
      <c r="AY483" s="48">
        <v>1</v>
      </c>
      <c r="BI483" s="3" t="s">
        <v>3237</v>
      </c>
      <c r="BJ483" s="48">
        <v>1</v>
      </c>
    </row>
    <row r="484" spans="50:62" x14ac:dyDescent="0.25">
      <c r="AX484" s="1" t="s">
        <v>2920</v>
      </c>
      <c r="AY484" s="48">
        <v>1</v>
      </c>
      <c r="BI484" s="3" t="s">
        <v>3275</v>
      </c>
      <c r="BJ484" s="48">
        <v>1</v>
      </c>
    </row>
    <row r="485" spans="50:62" x14ac:dyDescent="0.25">
      <c r="AX485" s="1" t="s">
        <v>3201</v>
      </c>
      <c r="AY485" s="48">
        <v>1</v>
      </c>
      <c r="BI485" s="3" t="s">
        <v>3512</v>
      </c>
      <c r="BJ485" s="48">
        <v>1</v>
      </c>
    </row>
    <row r="486" spans="50:62" x14ac:dyDescent="0.25">
      <c r="AX486" s="1" t="s">
        <v>2839</v>
      </c>
      <c r="AY486" s="48">
        <v>1</v>
      </c>
      <c r="BI486" s="3" t="s">
        <v>3513</v>
      </c>
      <c r="BJ486" s="48">
        <v>1</v>
      </c>
    </row>
    <row r="487" spans="50:62" x14ac:dyDescent="0.25">
      <c r="AX487" s="1" t="s">
        <v>3796</v>
      </c>
      <c r="AY487" s="48">
        <v>1</v>
      </c>
      <c r="BI487" s="3" t="s">
        <v>3141</v>
      </c>
      <c r="BJ487" s="48">
        <v>2</v>
      </c>
    </row>
    <row r="488" spans="50:62" x14ac:dyDescent="0.25">
      <c r="AX488" s="1" t="s">
        <v>3595</v>
      </c>
      <c r="AY488" s="48">
        <v>1</v>
      </c>
      <c r="BI488" s="3" t="s">
        <v>3203</v>
      </c>
      <c r="BJ488" s="48">
        <v>1</v>
      </c>
    </row>
    <row r="489" spans="50:62" x14ac:dyDescent="0.25">
      <c r="AX489" s="1" t="s">
        <v>3240</v>
      </c>
      <c r="AY489" s="48">
        <v>1</v>
      </c>
      <c r="BI489" s="3" t="s">
        <v>3514</v>
      </c>
      <c r="BJ489" s="48">
        <v>1</v>
      </c>
    </row>
    <row r="490" spans="50:62" x14ac:dyDescent="0.25">
      <c r="AX490" s="1" t="s">
        <v>3139</v>
      </c>
      <c r="AY490" s="48">
        <v>1</v>
      </c>
      <c r="BI490" s="3" t="s">
        <v>3338</v>
      </c>
      <c r="BJ490" s="48">
        <v>1</v>
      </c>
    </row>
    <row r="491" spans="50:62" x14ac:dyDescent="0.25">
      <c r="AX491" s="1" t="s">
        <v>3702</v>
      </c>
      <c r="AY491" s="48">
        <v>1</v>
      </c>
      <c r="BI491" s="3" t="s">
        <v>2903</v>
      </c>
      <c r="BJ491" s="48">
        <v>1</v>
      </c>
    </row>
    <row r="492" spans="50:62" x14ac:dyDescent="0.25">
      <c r="AX492" s="1" t="s">
        <v>3112</v>
      </c>
      <c r="AY492" s="48">
        <v>1</v>
      </c>
      <c r="BI492" s="3" t="s">
        <v>3288</v>
      </c>
      <c r="BJ492" s="48">
        <v>1</v>
      </c>
    </row>
    <row r="493" spans="50:62" x14ac:dyDescent="0.25">
      <c r="AX493" s="1" t="s">
        <v>3504</v>
      </c>
      <c r="AY493" s="48">
        <v>1</v>
      </c>
      <c r="BI493" s="3" t="s">
        <v>2848</v>
      </c>
      <c r="BJ493" s="48">
        <v>1</v>
      </c>
    </row>
    <row r="494" spans="50:62" x14ac:dyDescent="0.25">
      <c r="AX494" s="1" t="s">
        <v>3118</v>
      </c>
      <c r="AY494" s="48">
        <v>1</v>
      </c>
      <c r="BI494" s="3" t="s">
        <v>3515</v>
      </c>
      <c r="BJ494" s="48">
        <v>1</v>
      </c>
    </row>
    <row r="495" spans="50:62" x14ac:dyDescent="0.25">
      <c r="AX495" s="1" t="s">
        <v>3560</v>
      </c>
      <c r="AY495" s="48">
        <v>1</v>
      </c>
      <c r="BI495" s="3" t="s">
        <v>64</v>
      </c>
      <c r="BJ495" s="48">
        <v>1</v>
      </c>
    </row>
    <row r="496" spans="50:62" x14ac:dyDescent="0.25">
      <c r="AX496" s="1" t="s">
        <v>2983</v>
      </c>
      <c r="AY496" s="48">
        <v>1</v>
      </c>
      <c r="BI496" s="1" t="s">
        <v>19</v>
      </c>
      <c r="BJ496" s="48">
        <v>16</v>
      </c>
    </row>
    <row r="497" spans="50:62" x14ac:dyDescent="0.25">
      <c r="AX497" s="1" t="s">
        <v>3533</v>
      </c>
      <c r="AY497" s="48">
        <v>1</v>
      </c>
      <c r="BI497" s="3" t="s">
        <v>2801</v>
      </c>
      <c r="BJ497" s="48">
        <v>1</v>
      </c>
    </row>
    <row r="498" spans="50:62" x14ac:dyDescent="0.25">
      <c r="AX498" s="1" t="s">
        <v>3232</v>
      </c>
      <c r="AY498" s="48">
        <v>1</v>
      </c>
      <c r="BI498" s="3" t="s">
        <v>3516</v>
      </c>
      <c r="BJ498" s="48">
        <v>1</v>
      </c>
    </row>
    <row r="499" spans="50:62" x14ac:dyDescent="0.25">
      <c r="AX499" s="1" t="s">
        <v>3189</v>
      </c>
      <c r="AY499" s="48">
        <v>1</v>
      </c>
      <c r="BI499" s="3" t="s">
        <v>3071</v>
      </c>
      <c r="BJ499" s="48">
        <v>1</v>
      </c>
    </row>
    <row r="500" spans="50:62" x14ac:dyDescent="0.25">
      <c r="AX500" s="1" t="s">
        <v>3406</v>
      </c>
      <c r="AY500" s="48">
        <v>1</v>
      </c>
      <c r="BI500" s="3" t="s">
        <v>3517</v>
      </c>
      <c r="BJ500" s="48">
        <v>1</v>
      </c>
    </row>
    <row r="501" spans="50:62" x14ac:dyDescent="0.25">
      <c r="AX501" s="1" t="s">
        <v>2890</v>
      </c>
      <c r="AY501" s="48">
        <v>1</v>
      </c>
      <c r="BI501" s="3" t="s">
        <v>3276</v>
      </c>
      <c r="BJ501" s="48">
        <v>1</v>
      </c>
    </row>
    <row r="502" spans="50:62" x14ac:dyDescent="0.25">
      <c r="AX502" s="1" t="s">
        <v>3767</v>
      </c>
      <c r="AY502" s="48">
        <v>1</v>
      </c>
      <c r="BI502" s="3" t="s">
        <v>2944</v>
      </c>
      <c r="BJ502" s="48">
        <v>1</v>
      </c>
    </row>
    <row r="503" spans="50:62" x14ac:dyDescent="0.25">
      <c r="AX503" s="1" t="s">
        <v>3469</v>
      </c>
      <c r="AY503" s="48">
        <v>1</v>
      </c>
      <c r="BI503" s="3" t="s">
        <v>2945</v>
      </c>
      <c r="BJ503" s="48">
        <v>2</v>
      </c>
    </row>
    <row r="504" spans="50:62" x14ac:dyDescent="0.25">
      <c r="AX504" s="1" t="s">
        <v>3430</v>
      </c>
      <c r="AY504" s="48">
        <v>1</v>
      </c>
      <c r="BI504" s="3" t="s">
        <v>3316</v>
      </c>
      <c r="BJ504" s="48">
        <v>1</v>
      </c>
    </row>
    <row r="505" spans="50:62" x14ac:dyDescent="0.25">
      <c r="AX505" s="1" t="s">
        <v>2866</v>
      </c>
      <c r="AY505" s="48">
        <v>1</v>
      </c>
      <c r="BI505" s="3" t="s">
        <v>3132</v>
      </c>
      <c r="BJ505" s="48">
        <v>1</v>
      </c>
    </row>
    <row r="506" spans="50:62" x14ac:dyDescent="0.25">
      <c r="AX506" s="1" t="s">
        <v>3727</v>
      </c>
      <c r="AY506" s="48">
        <v>1</v>
      </c>
      <c r="BI506" s="3" t="s">
        <v>3058</v>
      </c>
      <c r="BJ506" s="48">
        <v>1</v>
      </c>
    </row>
    <row r="507" spans="50:62" x14ac:dyDescent="0.25">
      <c r="AX507" s="1" t="s">
        <v>3471</v>
      </c>
      <c r="AY507" s="48">
        <v>1</v>
      </c>
      <c r="BI507" s="3" t="s">
        <v>3057</v>
      </c>
      <c r="BJ507" s="48">
        <v>1</v>
      </c>
    </row>
    <row r="508" spans="50:62" x14ac:dyDescent="0.25">
      <c r="AX508" s="1" t="s">
        <v>3320</v>
      </c>
      <c r="AY508" s="48">
        <v>1</v>
      </c>
      <c r="BI508" s="3" t="s">
        <v>3129</v>
      </c>
      <c r="BJ508" s="48">
        <v>1</v>
      </c>
    </row>
    <row r="509" spans="50:62" x14ac:dyDescent="0.25">
      <c r="AX509" s="1" t="s">
        <v>3703</v>
      </c>
      <c r="AY509" s="48">
        <v>1</v>
      </c>
      <c r="BI509" s="3" t="s">
        <v>2858</v>
      </c>
      <c r="BJ509" s="48">
        <v>1</v>
      </c>
    </row>
    <row r="510" spans="50:62" x14ac:dyDescent="0.25">
      <c r="AX510" s="1" t="s">
        <v>3456</v>
      </c>
      <c r="AY510" s="48">
        <v>1</v>
      </c>
      <c r="BI510" s="3" t="s">
        <v>3119</v>
      </c>
      <c r="BJ510" s="48">
        <v>1</v>
      </c>
    </row>
    <row r="511" spans="50:62" x14ac:dyDescent="0.25">
      <c r="AX511" s="1" t="s">
        <v>3381</v>
      </c>
      <c r="AY511" s="48">
        <v>1</v>
      </c>
      <c r="BI511" s="3" t="s">
        <v>3000</v>
      </c>
      <c r="BJ511" s="48">
        <v>1</v>
      </c>
    </row>
    <row r="512" spans="50:62" x14ac:dyDescent="0.25">
      <c r="AX512" s="1" t="s">
        <v>3170</v>
      </c>
      <c r="AY512" s="48">
        <v>1</v>
      </c>
      <c r="BI512" s="3" t="s">
        <v>2907</v>
      </c>
      <c r="BJ512" s="48">
        <v>1</v>
      </c>
    </row>
    <row r="513" spans="50:62" x14ac:dyDescent="0.25">
      <c r="AX513" s="1" t="s">
        <v>3458</v>
      </c>
      <c r="AY513" s="48">
        <v>1</v>
      </c>
      <c r="BI513" s="3" t="s">
        <v>3293</v>
      </c>
      <c r="BJ513" s="48">
        <v>1</v>
      </c>
    </row>
    <row r="514" spans="50:62" x14ac:dyDescent="0.25">
      <c r="AX514" s="1" t="s">
        <v>3770</v>
      </c>
      <c r="AY514" s="48">
        <v>1</v>
      </c>
      <c r="BI514" s="3" t="s">
        <v>3518</v>
      </c>
      <c r="BJ514" s="48">
        <v>1</v>
      </c>
    </row>
    <row r="515" spans="50:62" x14ac:dyDescent="0.25">
      <c r="AX515" s="1" t="s">
        <v>2865</v>
      </c>
      <c r="AY515" s="48">
        <v>1</v>
      </c>
      <c r="BI515" s="3" t="s">
        <v>3191</v>
      </c>
      <c r="BJ515" s="48">
        <v>1</v>
      </c>
    </row>
    <row r="516" spans="50:62" x14ac:dyDescent="0.25">
      <c r="AX516" s="1" t="s">
        <v>3417</v>
      </c>
      <c r="AY516" s="48">
        <v>1</v>
      </c>
      <c r="BI516" s="3" t="s">
        <v>2979</v>
      </c>
      <c r="BJ516" s="48">
        <v>1</v>
      </c>
    </row>
    <row r="517" spans="50:62" x14ac:dyDescent="0.25">
      <c r="AX517" s="1" t="s">
        <v>3516</v>
      </c>
      <c r="AY517" s="48">
        <v>1</v>
      </c>
      <c r="BI517" s="1" t="s">
        <v>11</v>
      </c>
      <c r="BJ517" s="48">
        <v>14</v>
      </c>
    </row>
    <row r="518" spans="50:62" x14ac:dyDescent="0.25">
      <c r="AX518" s="1" t="s">
        <v>3334</v>
      </c>
      <c r="AY518" s="48">
        <v>1</v>
      </c>
      <c r="BI518" s="3" t="s">
        <v>2865</v>
      </c>
      <c r="BJ518" s="48">
        <v>1</v>
      </c>
    </row>
    <row r="519" spans="50:62" x14ac:dyDescent="0.25">
      <c r="AX519" s="1" t="s">
        <v>3565</v>
      </c>
      <c r="AY519" s="48">
        <v>1</v>
      </c>
      <c r="BI519" s="3" t="s">
        <v>2919</v>
      </c>
      <c r="BJ519" s="48">
        <v>1</v>
      </c>
    </row>
    <row r="520" spans="50:62" x14ac:dyDescent="0.25">
      <c r="AX520" s="1" t="s">
        <v>3746</v>
      </c>
      <c r="AY520" s="48">
        <v>1</v>
      </c>
      <c r="BI520" s="3" t="s">
        <v>2920</v>
      </c>
      <c r="BJ520" s="48">
        <v>1</v>
      </c>
    </row>
    <row r="521" spans="50:62" x14ac:dyDescent="0.25">
      <c r="AX521" s="1" t="s">
        <v>3156</v>
      </c>
      <c r="AY521" s="48">
        <v>1</v>
      </c>
      <c r="BI521" s="3" t="s">
        <v>2850</v>
      </c>
      <c r="BJ521" s="48">
        <v>1</v>
      </c>
    </row>
    <row r="522" spans="50:62" x14ac:dyDescent="0.25">
      <c r="AX522" s="1" t="s">
        <v>3615</v>
      </c>
      <c r="AY522" s="48">
        <v>1</v>
      </c>
      <c r="BI522" s="3" t="s">
        <v>2921</v>
      </c>
      <c r="BJ522" s="48">
        <v>1</v>
      </c>
    </row>
    <row r="523" spans="50:62" x14ac:dyDescent="0.25">
      <c r="AX523" s="1" t="s">
        <v>3688</v>
      </c>
      <c r="AY523" s="48">
        <v>1</v>
      </c>
      <c r="BI523" s="3" t="s">
        <v>2944</v>
      </c>
      <c r="BJ523" s="48">
        <v>1</v>
      </c>
    </row>
    <row r="524" spans="50:62" x14ac:dyDescent="0.25">
      <c r="AX524" s="1" t="s">
        <v>2910</v>
      </c>
      <c r="AY524" s="48">
        <v>1</v>
      </c>
      <c r="BI524" s="3" t="s">
        <v>2862</v>
      </c>
      <c r="BJ524" s="48">
        <v>1</v>
      </c>
    </row>
    <row r="525" spans="50:62" x14ac:dyDescent="0.25">
      <c r="AX525" s="1" t="s">
        <v>3275</v>
      </c>
      <c r="AY525" s="48">
        <v>1</v>
      </c>
      <c r="BI525" s="3" t="s">
        <v>2958</v>
      </c>
      <c r="BJ525" s="48">
        <v>1</v>
      </c>
    </row>
    <row r="526" spans="50:62" x14ac:dyDescent="0.25">
      <c r="AX526" s="1" t="s">
        <v>3617</v>
      </c>
      <c r="AY526" s="48">
        <v>1</v>
      </c>
      <c r="BI526" s="3" t="s">
        <v>2896</v>
      </c>
      <c r="BJ526" s="48">
        <v>1</v>
      </c>
    </row>
    <row r="527" spans="50:62" x14ac:dyDescent="0.25">
      <c r="AX527" s="1" t="s">
        <v>3566</v>
      </c>
      <c r="AY527" s="48">
        <v>1</v>
      </c>
      <c r="BI527" s="3" t="s">
        <v>2916</v>
      </c>
      <c r="BJ527" s="48">
        <v>1</v>
      </c>
    </row>
    <row r="528" spans="50:62" x14ac:dyDescent="0.25">
      <c r="AX528" s="1" t="s">
        <v>3354</v>
      </c>
      <c r="AY528" s="48">
        <v>1</v>
      </c>
      <c r="BI528" s="3" t="s">
        <v>2956</v>
      </c>
      <c r="BJ528" s="48">
        <v>1</v>
      </c>
    </row>
    <row r="529" spans="50:62" x14ac:dyDescent="0.25">
      <c r="AX529" s="1" t="s">
        <v>3567</v>
      </c>
      <c r="AY529" s="48">
        <v>1</v>
      </c>
      <c r="BI529" s="3" t="s">
        <v>2878</v>
      </c>
      <c r="BJ529" s="48">
        <v>1</v>
      </c>
    </row>
    <row r="530" spans="50:62" x14ac:dyDescent="0.25">
      <c r="AX530" s="1" t="s">
        <v>3457</v>
      </c>
      <c r="AY530" s="48">
        <v>1</v>
      </c>
      <c r="BI530" s="3" t="s">
        <v>2922</v>
      </c>
      <c r="BJ530" s="48">
        <v>1</v>
      </c>
    </row>
    <row r="531" spans="50:62" x14ac:dyDescent="0.25">
      <c r="AX531" s="1" t="s">
        <v>3569</v>
      </c>
      <c r="AY531" s="48">
        <v>1</v>
      </c>
      <c r="BI531" s="3" t="s">
        <v>2978</v>
      </c>
      <c r="BJ531" s="48">
        <v>1</v>
      </c>
    </row>
    <row r="532" spans="50:62" x14ac:dyDescent="0.25">
      <c r="AX532" s="1" t="s">
        <v>2993</v>
      </c>
      <c r="AY532" s="48">
        <v>1</v>
      </c>
      <c r="BI532" s="1" t="s">
        <v>3015</v>
      </c>
      <c r="BJ532" s="48">
        <v>14</v>
      </c>
    </row>
    <row r="533" spans="50:62" x14ac:dyDescent="0.25">
      <c r="AX533" s="1" t="s">
        <v>3721</v>
      </c>
      <c r="AY533" s="48">
        <v>1</v>
      </c>
      <c r="BI533" s="3" t="s">
        <v>3519</v>
      </c>
      <c r="BJ533" s="48">
        <v>1</v>
      </c>
    </row>
    <row r="534" spans="50:62" x14ac:dyDescent="0.25">
      <c r="AX534" s="1" t="s">
        <v>3570</v>
      </c>
      <c r="AY534" s="48">
        <v>1</v>
      </c>
      <c r="BI534" s="3" t="s">
        <v>3184</v>
      </c>
      <c r="BJ534" s="48">
        <v>1</v>
      </c>
    </row>
    <row r="535" spans="50:62" x14ac:dyDescent="0.25">
      <c r="AX535" s="1" t="s">
        <v>3697</v>
      </c>
      <c r="AY535" s="48">
        <v>1</v>
      </c>
      <c r="BI535" s="3" t="s">
        <v>3183</v>
      </c>
      <c r="BJ535" s="48">
        <v>1</v>
      </c>
    </row>
    <row r="536" spans="50:62" x14ac:dyDescent="0.25">
      <c r="AX536" s="1" t="s">
        <v>3655</v>
      </c>
      <c r="AY536" s="48">
        <v>1</v>
      </c>
      <c r="BI536" s="3" t="s">
        <v>2924</v>
      </c>
      <c r="BJ536" s="48">
        <v>1</v>
      </c>
    </row>
    <row r="537" spans="50:62" x14ac:dyDescent="0.25">
      <c r="AX537" s="1" t="s">
        <v>3699</v>
      </c>
      <c r="AY537" s="48">
        <v>1</v>
      </c>
      <c r="BI537" s="3" t="s">
        <v>3520</v>
      </c>
      <c r="BJ537" s="48">
        <v>1</v>
      </c>
    </row>
    <row r="538" spans="50:62" x14ac:dyDescent="0.25">
      <c r="AX538" s="1" t="s">
        <v>2923</v>
      </c>
      <c r="AY538" s="48">
        <v>1</v>
      </c>
      <c r="BI538" s="3" t="s">
        <v>3318</v>
      </c>
      <c r="BJ538" s="48">
        <v>1</v>
      </c>
    </row>
    <row r="539" spans="50:62" x14ac:dyDescent="0.25">
      <c r="AX539" s="1" t="s">
        <v>3613</v>
      </c>
      <c r="AY539" s="48">
        <v>1</v>
      </c>
      <c r="BI539" s="3" t="s">
        <v>3277</v>
      </c>
      <c r="BJ539" s="48">
        <v>1</v>
      </c>
    </row>
    <row r="540" spans="50:62" x14ac:dyDescent="0.25">
      <c r="AX540" s="1" t="s">
        <v>2837</v>
      </c>
      <c r="AY540" s="48">
        <v>1</v>
      </c>
      <c r="BI540" s="3" t="s">
        <v>2862</v>
      </c>
      <c r="BJ540" s="48">
        <v>1</v>
      </c>
    </row>
    <row r="541" spans="50:62" x14ac:dyDescent="0.25">
      <c r="AX541" s="1" t="s">
        <v>3134</v>
      </c>
      <c r="AY541" s="48">
        <v>1</v>
      </c>
      <c r="BI541" s="3" t="s">
        <v>2869</v>
      </c>
      <c r="BJ541" s="48">
        <v>1</v>
      </c>
    </row>
    <row r="542" spans="50:62" x14ac:dyDescent="0.25">
      <c r="AX542" s="1" t="s">
        <v>3751</v>
      </c>
      <c r="AY542" s="48">
        <v>1</v>
      </c>
      <c r="BI542" s="3" t="s">
        <v>2914</v>
      </c>
      <c r="BJ542" s="48">
        <v>1</v>
      </c>
    </row>
    <row r="543" spans="50:62" x14ac:dyDescent="0.25">
      <c r="AX543" s="1" t="s">
        <v>3700</v>
      </c>
      <c r="AY543" s="48">
        <v>1</v>
      </c>
      <c r="BI543" s="3" t="s">
        <v>3521</v>
      </c>
      <c r="BJ543" s="48">
        <v>1</v>
      </c>
    </row>
    <row r="544" spans="50:62" x14ac:dyDescent="0.25">
      <c r="AX544" s="1" t="s">
        <v>3011</v>
      </c>
      <c r="AY544" s="48">
        <v>1</v>
      </c>
      <c r="BI544" s="3" t="s">
        <v>2972</v>
      </c>
      <c r="BJ544" s="48">
        <v>1</v>
      </c>
    </row>
    <row r="545" spans="50:62" x14ac:dyDescent="0.25">
      <c r="AX545" s="1" t="s">
        <v>3833</v>
      </c>
      <c r="AY545" s="48">
        <v>891</v>
      </c>
      <c r="BI545" s="3" t="s">
        <v>3522</v>
      </c>
      <c r="BJ545" s="48">
        <v>1</v>
      </c>
    </row>
    <row r="546" spans="50:62" x14ac:dyDescent="0.25">
      <c r="BI546" s="3" t="s">
        <v>2846</v>
      </c>
      <c r="BJ546" s="48">
        <v>1</v>
      </c>
    </row>
    <row r="547" spans="50:62" x14ac:dyDescent="0.25">
      <c r="BI547" s="3" t="s">
        <v>2939</v>
      </c>
      <c r="BJ547" s="48">
        <v>1</v>
      </c>
    </row>
    <row r="548" spans="50:62" x14ac:dyDescent="0.25">
      <c r="BI548" s="1" t="s">
        <v>3017</v>
      </c>
      <c r="BJ548" s="48">
        <v>12</v>
      </c>
    </row>
    <row r="549" spans="50:62" x14ac:dyDescent="0.25">
      <c r="BI549" s="3" t="s">
        <v>2882</v>
      </c>
      <c r="BJ549" s="48">
        <v>1</v>
      </c>
    </row>
    <row r="550" spans="50:62" x14ac:dyDescent="0.25">
      <c r="BI550" s="3" t="s">
        <v>71</v>
      </c>
      <c r="BJ550" s="48">
        <v>1</v>
      </c>
    </row>
    <row r="551" spans="50:62" x14ac:dyDescent="0.25">
      <c r="BI551" s="3" t="s">
        <v>3184</v>
      </c>
      <c r="BJ551" s="48">
        <v>1</v>
      </c>
    </row>
    <row r="552" spans="50:62" x14ac:dyDescent="0.25">
      <c r="BI552" s="3" t="s">
        <v>3523</v>
      </c>
      <c r="BJ552" s="48">
        <v>1</v>
      </c>
    </row>
    <row r="553" spans="50:62" x14ac:dyDescent="0.25">
      <c r="BI553" s="3" t="s">
        <v>3520</v>
      </c>
      <c r="BJ553" s="48">
        <v>1</v>
      </c>
    </row>
    <row r="554" spans="50:62" x14ac:dyDescent="0.25">
      <c r="BI554" s="3" t="s">
        <v>3180</v>
      </c>
      <c r="BJ554" s="48">
        <v>1</v>
      </c>
    </row>
    <row r="555" spans="50:62" x14ac:dyDescent="0.25">
      <c r="BI555" s="3" t="s">
        <v>3432</v>
      </c>
      <c r="BJ555" s="48">
        <v>1</v>
      </c>
    </row>
    <row r="556" spans="50:62" x14ac:dyDescent="0.25">
      <c r="BI556" s="3" t="s">
        <v>2862</v>
      </c>
      <c r="BJ556" s="48">
        <v>1</v>
      </c>
    </row>
    <row r="557" spans="50:62" x14ac:dyDescent="0.25">
      <c r="BI557" s="3" t="s">
        <v>2951</v>
      </c>
      <c r="BJ557" s="48">
        <v>1</v>
      </c>
    </row>
    <row r="558" spans="50:62" x14ac:dyDescent="0.25">
      <c r="BI558" s="3" t="s">
        <v>2870</v>
      </c>
      <c r="BJ558" s="48">
        <v>1</v>
      </c>
    </row>
    <row r="559" spans="50:62" x14ac:dyDescent="0.25">
      <c r="BI559" s="3" t="s">
        <v>3513</v>
      </c>
      <c r="BJ559" s="48">
        <v>1</v>
      </c>
    </row>
    <row r="560" spans="50:62" x14ac:dyDescent="0.25">
      <c r="BI560" s="3" t="s">
        <v>3491</v>
      </c>
      <c r="BJ560" s="48">
        <v>1</v>
      </c>
    </row>
    <row r="561" spans="61:62" x14ac:dyDescent="0.25">
      <c r="BI561" s="3" t="s">
        <v>2974</v>
      </c>
      <c r="BJ561" s="48">
        <v>1</v>
      </c>
    </row>
    <row r="562" spans="61:62" x14ac:dyDescent="0.25">
      <c r="BI562" s="1" t="s">
        <v>3010</v>
      </c>
      <c r="BJ562" s="48">
        <v>10</v>
      </c>
    </row>
    <row r="563" spans="61:62" x14ac:dyDescent="0.25">
      <c r="BI563" s="3" t="s">
        <v>2953</v>
      </c>
      <c r="BJ563" s="48">
        <v>1</v>
      </c>
    </row>
    <row r="564" spans="61:62" x14ac:dyDescent="0.25">
      <c r="BI564" s="3" t="s">
        <v>3524</v>
      </c>
      <c r="BJ564" s="48">
        <v>1</v>
      </c>
    </row>
    <row r="565" spans="61:62" x14ac:dyDescent="0.25">
      <c r="BI565" s="3" t="s">
        <v>3184</v>
      </c>
      <c r="BJ565" s="48">
        <v>1</v>
      </c>
    </row>
    <row r="566" spans="61:62" x14ac:dyDescent="0.25">
      <c r="BI566" s="3" t="s">
        <v>3525</v>
      </c>
      <c r="BJ566" s="48">
        <v>1</v>
      </c>
    </row>
    <row r="567" spans="61:62" x14ac:dyDescent="0.25">
      <c r="BI567" s="3" t="s">
        <v>3166</v>
      </c>
      <c r="BJ567" s="48">
        <v>1</v>
      </c>
    </row>
    <row r="568" spans="61:62" x14ac:dyDescent="0.25">
      <c r="BI568" s="3" t="s">
        <v>2906</v>
      </c>
      <c r="BJ568" s="48">
        <v>1</v>
      </c>
    </row>
    <row r="569" spans="61:62" x14ac:dyDescent="0.25">
      <c r="BI569" s="3" t="s">
        <v>2944</v>
      </c>
      <c r="BJ569" s="48">
        <v>1</v>
      </c>
    </row>
    <row r="570" spans="61:62" x14ac:dyDescent="0.25">
      <c r="BI570" s="3" t="s">
        <v>2994</v>
      </c>
      <c r="BJ570" s="48">
        <v>1</v>
      </c>
    </row>
    <row r="571" spans="61:62" x14ac:dyDescent="0.25">
      <c r="BI571" s="3" t="s">
        <v>3526</v>
      </c>
      <c r="BJ571" s="48">
        <v>1</v>
      </c>
    </row>
    <row r="572" spans="61:62" x14ac:dyDescent="0.25">
      <c r="BI572" s="3" t="s">
        <v>3282</v>
      </c>
      <c r="BJ572" s="48">
        <v>1</v>
      </c>
    </row>
    <row r="573" spans="61:62" x14ac:dyDescent="0.25">
      <c r="BI573" s="3" t="s">
        <v>3304</v>
      </c>
      <c r="BJ573" s="48">
        <v>1</v>
      </c>
    </row>
    <row r="574" spans="61:62" x14ac:dyDescent="0.25">
      <c r="BI574" s="3" t="s">
        <v>3501</v>
      </c>
      <c r="BJ574" s="48">
        <v>1</v>
      </c>
    </row>
    <row r="575" spans="61:62" x14ac:dyDescent="0.25">
      <c r="BI575" s="3" t="s">
        <v>3527</v>
      </c>
      <c r="BJ575" s="48">
        <v>1</v>
      </c>
    </row>
    <row r="576" spans="61:62" x14ac:dyDescent="0.25">
      <c r="BI576" s="1" t="s">
        <v>9</v>
      </c>
      <c r="BJ576" s="48">
        <v>8</v>
      </c>
    </row>
    <row r="577" spans="61:62" x14ac:dyDescent="0.25">
      <c r="BI577" s="3" t="s">
        <v>2923</v>
      </c>
      <c r="BJ577" s="48">
        <v>1</v>
      </c>
    </row>
    <row r="578" spans="61:62" x14ac:dyDescent="0.25">
      <c r="BI578" s="3" t="s">
        <v>2924</v>
      </c>
      <c r="BJ578" s="48">
        <v>1</v>
      </c>
    </row>
    <row r="579" spans="61:62" x14ac:dyDescent="0.25">
      <c r="BI579" s="3" t="s">
        <v>2925</v>
      </c>
      <c r="BJ579" s="48">
        <v>1</v>
      </c>
    </row>
    <row r="580" spans="61:62" x14ac:dyDescent="0.25">
      <c r="BI580" s="3" t="s">
        <v>2926</v>
      </c>
      <c r="BJ580" s="48">
        <v>1</v>
      </c>
    </row>
    <row r="581" spans="61:62" x14ac:dyDescent="0.25">
      <c r="BI581" s="3" t="s">
        <v>2858</v>
      </c>
      <c r="BJ581" s="48">
        <v>1</v>
      </c>
    </row>
    <row r="582" spans="61:62" x14ac:dyDescent="0.25">
      <c r="BI582" s="3" t="s">
        <v>2927</v>
      </c>
      <c r="BJ582" s="48">
        <v>1</v>
      </c>
    </row>
    <row r="583" spans="61:62" x14ac:dyDescent="0.25">
      <c r="BI583" s="3" t="s">
        <v>2876</v>
      </c>
      <c r="BJ583" s="48">
        <v>1</v>
      </c>
    </row>
    <row r="584" spans="61:62" x14ac:dyDescent="0.25">
      <c r="BI584" s="3" t="s">
        <v>2928</v>
      </c>
      <c r="BJ584" s="48">
        <v>1</v>
      </c>
    </row>
    <row r="585" spans="61:62" x14ac:dyDescent="0.25">
      <c r="BI585" s="3" t="s">
        <v>2802</v>
      </c>
      <c r="BJ585" s="48">
        <v>1</v>
      </c>
    </row>
    <row r="586" spans="61:62" x14ac:dyDescent="0.25">
      <c r="BI586" s="1" t="s">
        <v>21</v>
      </c>
      <c r="BJ586" s="48">
        <v>8</v>
      </c>
    </row>
    <row r="587" spans="61:62" x14ac:dyDescent="0.25">
      <c r="BI587" s="3" t="s">
        <v>2832</v>
      </c>
      <c r="BJ587" s="48">
        <v>1</v>
      </c>
    </row>
    <row r="588" spans="61:62" x14ac:dyDescent="0.25">
      <c r="BI588" s="3" t="s">
        <v>3174</v>
      </c>
      <c r="BJ588" s="48">
        <v>1</v>
      </c>
    </row>
    <row r="589" spans="61:62" x14ac:dyDescent="0.25">
      <c r="BI589" s="3" t="s">
        <v>2937</v>
      </c>
      <c r="BJ589" s="48">
        <v>1</v>
      </c>
    </row>
    <row r="590" spans="61:62" x14ac:dyDescent="0.25">
      <c r="BI590" s="3" t="s">
        <v>2870</v>
      </c>
      <c r="BJ590" s="48">
        <v>1</v>
      </c>
    </row>
    <row r="591" spans="61:62" x14ac:dyDescent="0.25">
      <c r="BI591" s="3" t="s">
        <v>84</v>
      </c>
      <c r="BJ591" s="48">
        <v>1</v>
      </c>
    </row>
    <row r="592" spans="61:62" x14ac:dyDescent="0.25">
      <c r="BI592" s="3" t="s">
        <v>2938</v>
      </c>
      <c r="BJ592" s="48">
        <v>1</v>
      </c>
    </row>
    <row r="593" spans="61:62" x14ac:dyDescent="0.25">
      <c r="BI593" s="3" t="s">
        <v>2939</v>
      </c>
      <c r="BJ593" s="48">
        <v>1</v>
      </c>
    </row>
    <row r="594" spans="61:62" x14ac:dyDescent="0.25">
      <c r="BI594" s="3" t="s">
        <v>2940</v>
      </c>
      <c r="BJ594" s="48">
        <v>1</v>
      </c>
    </row>
    <row r="595" spans="61:62" x14ac:dyDescent="0.25">
      <c r="BI595" s="1" t="s">
        <v>12</v>
      </c>
      <c r="BJ595" s="48">
        <v>7</v>
      </c>
    </row>
    <row r="596" spans="61:62" x14ac:dyDescent="0.25">
      <c r="BI596" s="3" t="s">
        <v>2924</v>
      </c>
      <c r="BJ596" s="48">
        <v>1</v>
      </c>
    </row>
    <row r="597" spans="61:62" x14ac:dyDescent="0.25">
      <c r="BI597" s="3" t="s">
        <v>3140</v>
      </c>
      <c r="BJ597" s="48">
        <v>1</v>
      </c>
    </row>
    <row r="598" spans="61:62" x14ac:dyDescent="0.25">
      <c r="BI598" s="3" t="s">
        <v>3166</v>
      </c>
      <c r="BJ598" s="48">
        <v>1</v>
      </c>
    </row>
    <row r="599" spans="61:62" x14ac:dyDescent="0.25">
      <c r="BI599" s="3" t="s">
        <v>3316</v>
      </c>
      <c r="BJ599" s="48">
        <v>1</v>
      </c>
    </row>
    <row r="600" spans="61:62" x14ac:dyDescent="0.25">
      <c r="BI600" s="3" t="s">
        <v>2951</v>
      </c>
      <c r="BJ600" s="48">
        <v>1</v>
      </c>
    </row>
    <row r="601" spans="61:62" x14ac:dyDescent="0.25">
      <c r="BI601" s="3" t="s">
        <v>2996</v>
      </c>
      <c r="BJ601" s="48">
        <v>1</v>
      </c>
    </row>
    <row r="602" spans="61:62" x14ac:dyDescent="0.25">
      <c r="BI602" s="3" t="s">
        <v>2946</v>
      </c>
      <c r="BJ602" s="48">
        <v>1</v>
      </c>
    </row>
    <row r="603" spans="61:62" x14ac:dyDescent="0.25">
      <c r="BI603" s="3" t="s">
        <v>3005</v>
      </c>
      <c r="BJ603" s="48">
        <v>1</v>
      </c>
    </row>
    <row r="604" spans="61:62" x14ac:dyDescent="0.25">
      <c r="BI604" s="3" t="s">
        <v>3198</v>
      </c>
      <c r="BJ604" s="48">
        <v>1</v>
      </c>
    </row>
    <row r="605" spans="61:62" x14ac:dyDescent="0.25">
      <c r="BI605" s="3" t="s">
        <v>3490</v>
      </c>
      <c r="BJ605" s="48">
        <v>1</v>
      </c>
    </row>
    <row r="606" spans="61:62" x14ac:dyDescent="0.25">
      <c r="BI606" s="3" t="s">
        <v>3528</v>
      </c>
      <c r="BJ606" s="48">
        <v>1</v>
      </c>
    </row>
    <row r="607" spans="61:62" x14ac:dyDescent="0.25">
      <c r="BI607" s="3" t="s">
        <v>2947</v>
      </c>
      <c r="BJ607" s="48">
        <v>1</v>
      </c>
    </row>
    <row r="608" spans="61:62" x14ac:dyDescent="0.25">
      <c r="BI608" s="3" t="s">
        <v>3440</v>
      </c>
      <c r="BJ608" s="48">
        <v>1</v>
      </c>
    </row>
    <row r="609" spans="61:62" x14ac:dyDescent="0.25">
      <c r="BI609" s="3" t="s">
        <v>3292</v>
      </c>
      <c r="BJ609" s="48">
        <v>1</v>
      </c>
    </row>
    <row r="610" spans="61:62" x14ac:dyDescent="0.25">
      <c r="BI610" s="1" t="s">
        <v>3053</v>
      </c>
      <c r="BJ610" s="48">
        <v>7</v>
      </c>
    </row>
    <row r="611" spans="61:62" x14ac:dyDescent="0.25">
      <c r="BI611" s="3" t="s">
        <v>3442</v>
      </c>
      <c r="BJ611" s="48">
        <v>1</v>
      </c>
    </row>
    <row r="612" spans="61:62" x14ac:dyDescent="0.25">
      <c r="BI612" s="3" t="s">
        <v>2862</v>
      </c>
      <c r="BJ612" s="48">
        <v>1</v>
      </c>
    </row>
    <row r="613" spans="61:62" x14ac:dyDescent="0.25">
      <c r="BI613" s="3" t="s">
        <v>3529</v>
      </c>
      <c r="BJ613" s="48">
        <v>1</v>
      </c>
    </row>
    <row r="614" spans="61:62" x14ac:dyDescent="0.25">
      <c r="BI614" s="3" t="s">
        <v>3462</v>
      </c>
      <c r="BJ614" s="48">
        <v>1</v>
      </c>
    </row>
    <row r="615" spans="61:62" x14ac:dyDescent="0.25">
      <c r="BI615" s="3" t="s">
        <v>3530</v>
      </c>
      <c r="BJ615" s="48">
        <v>1</v>
      </c>
    </row>
    <row r="616" spans="61:62" x14ac:dyDescent="0.25">
      <c r="BI616" s="3" t="s">
        <v>3006</v>
      </c>
      <c r="BJ616" s="48">
        <v>1</v>
      </c>
    </row>
    <row r="617" spans="61:62" x14ac:dyDescent="0.25">
      <c r="BI617" s="3" t="s">
        <v>3531</v>
      </c>
      <c r="BJ617" s="48">
        <v>1</v>
      </c>
    </row>
    <row r="618" spans="61:62" x14ac:dyDescent="0.25">
      <c r="BI618" s="1" t="s">
        <v>3389</v>
      </c>
      <c r="BJ618" s="48">
        <v>5</v>
      </c>
    </row>
    <row r="619" spans="61:62" x14ac:dyDescent="0.25">
      <c r="BI619" s="3" t="s">
        <v>2867</v>
      </c>
      <c r="BJ619" s="48">
        <v>1</v>
      </c>
    </row>
    <row r="620" spans="61:62" x14ac:dyDescent="0.25">
      <c r="BI620" s="3" t="s">
        <v>2988</v>
      </c>
      <c r="BJ620" s="48">
        <v>1</v>
      </c>
    </row>
    <row r="621" spans="61:62" x14ac:dyDescent="0.25">
      <c r="BI621" s="3" t="s">
        <v>2970</v>
      </c>
      <c r="BJ621" s="48">
        <v>1</v>
      </c>
    </row>
    <row r="622" spans="61:62" x14ac:dyDescent="0.25">
      <c r="BI622" s="3" t="s">
        <v>2893</v>
      </c>
      <c r="BJ622" s="48">
        <v>1</v>
      </c>
    </row>
    <row r="623" spans="61:62" x14ac:dyDescent="0.25">
      <c r="BI623" s="3" t="s">
        <v>3532</v>
      </c>
      <c r="BJ623" s="48">
        <v>1</v>
      </c>
    </row>
    <row r="624" spans="61:62" x14ac:dyDescent="0.25">
      <c r="BI624" s="1" t="s">
        <v>7</v>
      </c>
      <c r="BJ624" s="48">
        <v>5</v>
      </c>
    </row>
    <row r="625" spans="61:62" x14ac:dyDescent="0.25">
      <c r="BI625" s="3" t="s">
        <v>2831</v>
      </c>
      <c r="BJ625" s="48">
        <v>1</v>
      </c>
    </row>
    <row r="626" spans="61:62" x14ac:dyDescent="0.25">
      <c r="BI626" s="3" t="s">
        <v>3007</v>
      </c>
      <c r="BJ626" s="48">
        <v>1</v>
      </c>
    </row>
    <row r="627" spans="61:62" x14ac:dyDescent="0.25">
      <c r="BI627" s="3" t="s">
        <v>2955</v>
      </c>
      <c r="BJ627" s="48">
        <v>1</v>
      </c>
    </row>
    <row r="628" spans="61:62" x14ac:dyDescent="0.25">
      <c r="BI628" s="3" t="s">
        <v>3253</v>
      </c>
      <c r="BJ628" s="48">
        <v>1</v>
      </c>
    </row>
    <row r="629" spans="61:62" x14ac:dyDescent="0.25">
      <c r="BI629" s="3" t="s">
        <v>3533</v>
      </c>
      <c r="BJ629" s="48">
        <v>1</v>
      </c>
    </row>
    <row r="630" spans="61:62" x14ac:dyDescent="0.25">
      <c r="BI630" s="3" t="s">
        <v>3197</v>
      </c>
      <c r="BJ630" s="48">
        <v>1</v>
      </c>
    </row>
    <row r="631" spans="61:62" x14ac:dyDescent="0.25">
      <c r="BI631" s="1" t="s">
        <v>8</v>
      </c>
      <c r="BJ631" s="48">
        <v>3</v>
      </c>
    </row>
    <row r="632" spans="61:62" x14ac:dyDescent="0.25">
      <c r="BI632" s="3" t="s">
        <v>2836</v>
      </c>
      <c r="BJ632" s="48">
        <v>1</v>
      </c>
    </row>
    <row r="633" spans="61:62" x14ac:dyDescent="0.25">
      <c r="BI633" s="3" t="s">
        <v>2941</v>
      </c>
      <c r="BJ633" s="48">
        <v>1</v>
      </c>
    </row>
    <row r="634" spans="61:62" x14ac:dyDescent="0.25">
      <c r="BI634" s="3" t="s">
        <v>2942</v>
      </c>
      <c r="BJ634" s="48">
        <v>1</v>
      </c>
    </row>
    <row r="635" spans="61:62" x14ac:dyDescent="0.25">
      <c r="BI635" s="3" t="s">
        <v>3481</v>
      </c>
      <c r="BJ635" s="48">
        <v>1</v>
      </c>
    </row>
    <row r="636" spans="61:62" x14ac:dyDescent="0.25">
      <c r="BI636" s="1" t="s">
        <v>14</v>
      </c>
      <c r="BJ636" s="48">
        <v>2</v>
      </c>
    </row>
    <row r="637" spans="61:62" x14ac:dyDescent="0.25">
      <c r="BI637" s="3" t="s">
        <v>3140</v>
      </c>
      <c r="BJ637" s="48">
        <v>1</v>
      </c>
    </row>
    <row r="638" spans="61:62" x14ac:dyDescent="0.25">
      <c r="BI638" s="3" t="s">
        <v>3128</v>
      </c>
      <c r="BJ638" s="48">
        <v>1</v>
      </c>
    </row>
    <row r="639" spans="61:62" x14ac:dyDescent="0.25">
      <c r="BI639" s="3" t="s">
        <v>2869</v>
      </c>
      <c r="BJ639" s="48">
        <v>1</v>
      </c>
    </row>
    <row r="640" spans="61:62" x14ac:dyDescent="0.25">
      <c r="BI640" s="1" t="s">
        <v>5</v>
      </c>
      <c r="BJ640" s="48">
        <v>1</v>
      </c>
    </row>
    <row r="641" spans="61:62" x14ac:dyDescent="0.25">
      <c r="BI641" s="3" t="s">
        <v>2993</v>
      </c>
      <c r="BJ641" s="48">
        <v>1</v>
      </c>
    </row>
    <row r="642" spans="61:62" x14ac:dyDescent="0.25">
      <c r="BI642" s="1" t="s">
        <v>3067</v>
      </c>
      <c r="BJ642" s="48">
        <v>1</v>
      </c>
    </row>
    <row r="643" spans="61:62" x14ac:dyDescent="0.25">
      <c r="BI643" s="3" t="s">
        <v>2952</v>
      </c>
      <c r="BJ643" s="48">
        <v>1</v>
      </c>
    </row>
    <row r="644" spans="61:62" x14ac:dyDescent="0.25">
      <c r="BI644" s="1" t="s">
        <v>22</v>
      </c>
      <c r="BJ644" s="48">
        <v>1</v>
      </c>
    </row>
    <row r="645" spans="61:62" x14ac:dyDescent="0.25">
      <c r="BI645" s="3" t="s">
        <v>2892</v>
      </c>
      <c r="BJ645" s="48">
        <v>1</v>
      </c>
    </row>
    <row r="646" spans="61:62" x14ac:dyDescent="0.25">
      <c r="BI646" s="1" t="s">
        <v>3070</v>
      </c>
      <c r="BJ646" s="48">
        <v>1</v>
      </c>
    </row>
    <row r="647" spans="61:62" x14ac:dyDescent="0.25">
      <c r="BI647" s="3" t="s">
        <v>3083</v>
      </c>
      <c r="BJ647" s="48">
        <v>1</v>
      </c>
    </row>
    <row r="648" spans="61:62" x14ac:dyDescent="0.25">
      <c r="BI648" s="1" t="s">
        <v>3065</v>
      </c>
      <c r="BJ648" s="48">
        <v>1</v>
      </c>
    </row>
    <row r="649" spans="61:62" x14ac:dyDescent="0.25">
      <c r="BI649" s="3" t="s">
        <v>3204</v>
      </c>
      <c r="BJ649" s="48">
        <v>1</v>
      </c>
    </row>
    <row r="650" spans="61:62" x14ac:dyDescent="0.25">
      <c r="BI650" s="3" t="s">
        <v>2961</v>
      </c>
      <c r="BJ650" s="48">
        <v>1</v>
      </c>
    </row>
    <row r="651" spans="61:62" x14ac:dyDescent="0.25">
      <c r="BI651" s="3" t="s">
        <v>3472</v>
      </c>
      <c r="BJ651" s="48">
        <v>1</v>
      </c>
    </row>
    <row r="652" spans="61:62" x14ac:dyDescent="0.25">
      <c r="BI652" s="3" t="s">
        <v>3203</v>
      </c>
      <c r="BJ652" s="48">
        <v>1</v>
      </c>
    </row>
  </sheetData>
  <hyperlinks>
    <hyperlink ref="I3" r:id="rId7" xr:uid="{85AE1A4F-837E-448D-B0BF-A6B4B6E15696}"/>
  </hyperlinks>
  <pageMargins left="0.7" right="0.7" top="0.75" bottom="0.75" header="0.3" footer="0.3"/>
  <pageSetup paperSize="9" orientation="portrait" r:id="rId8"/>
  <drawing r:id="rId9"/>
  <extLst>
    <ext xmlns:x14="http://schemas.microsoft.com/office/spreadsheetml/2009/9/main" uri="{A8765BA9-456A-4dab-B4F3-ACF838C121DE}">
      <x14:slicerList>
        <x14:slicer r:id="rId10"/>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6163E-04A1-4340-90B4-58BDEAB36755}">
  <dimension ref="A1:C14"/>
  <sheetViews>
    <sheetView workbookViewId="0">
      <selection activeCell="A7" sqref="A7"/>
    </sheetView>
  </sheetViews>
  <sheetFormatPr defaultColWidth="8.85546875" defaultRowHeight="21" x14ac:dyDescent="0.35"/>
  <cols>
    <col min="1" max="1" width="48.140625" style="98" bestFit="1" customWidth="1"/>
    <col min="2" max="2" width="8.85546875" style="98"/>
    <col min="3" max="3" width="40.85546875" style="98" bestFit="1" customWidth="1"/>
    <col min="4" max="4" width="4.140625" style="98" bestFit="1" customWidth="1"/>
    <col min="5" max="16384" width="8.85546875" style="98"/>
  </cols>
  <sheetData>
    <row r="1" spans="1:3" x14ac:dyDescent="0.35">
      <c r="A1" s="98" t="s">
        <v>3682</v>
      </c>
      <c r="C1" s="99" t="s">
        <v>3677</v>
      </c>
    </row>
    <row r="3" spans="1:3" x14ac:dyDescent="0.35">
      <c r="A3" s="99" t="s">
        <v>103</v>
      </c>
      <c r="B3" s="98">
        <v>34</v>
      </c>
    </row>
    <row r="4" spans="1:3" x14ac:dyDescent="0.35">
      <c r="C4" s="99"/>
    </row>
    <row r="5" spans="1:3" x14ac:dyDescent="0.35">
      <c r="C5" s="99"/>
    </row>
    <row r="10" spans="1:3" x14ac:dyDescent="0.35">
      <c r="A10" s="100" t="s">
        <v>113</v>
      </c>
    </row>
    <row r="11" spans="1:3" x14ac:dyDescent="0.35">
      <c r="A11" s="100" t="s">
        <v>3673</v>
      </c>
    </row>
    <row r="12" spans="1:3" x14ac:dyDescent="0.35">
      <c r="A12" s="100" t="s">
        <v>2471</v>
      </c>
    </row>
    <row r="13" spans="1:3" x14ac:dyDescent="0.35">
      <c r="A13" s="100" t="s">
        <v>3674</v>
      </c>
    </row>
    <row r="14" spans="1:3" x14ac:dyDescent="0.35">
      <c r="A14" s="100" t="s">
        <v>3672</v>
      </c>
    </row>
  </sheetData>
  <sortState xmlns:xlrd2="http://schemas.microsoft.com/office/spreadsheetml/2017/richdata2" ref="C3:D17">
    <sortCondition descending="1" ref="D3:D17"/>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B2:AD70"/>
  <sheetViews>
    <sheetView view="pageBreakPreview" topLeftCell="K1" zoomScale="80" zoomScaleNormal="100" zoomScaleSheetLayoutView="80" workbookViewId="0">
      <selection activeCell="L9" sqref="L9"/>
    </sheetView>
  </sheetViews>
  <sheetFormatPr defaultColWidth="9.140625" defaultRowHeight="15" x14ac:dyDescent="0.25"/>
  <cols>
    <col min="1" max="1" width="9.140625" style="7"/>
    <col min="2" max="2" width="17.85546875" style="7" customWidth="1"/>
    <col min="3" max="3" width="21.140625" style="7" customWidth="1"/>
    <col min="4" max="4" width="15.7109375" style="7" bestFit="1" customWidth="1"/>
    <col min="5" max="5" width="11.7109375" style="7" bestFit="1" customWidth="1"/>
    <col min="6" max="6" width="21.140625" style="7" customWidth="1"/>
    <col min="7" max="7" width="17.85546875" style="7" customWidth="1"/>
    <col min="8" max="8" width="17.140625" style="7" customWidth="1"/>
    <col min="9" max="9" width="27.140625" style="7" customWidth="1"/>
    <col min="10" max="10" width="20.85546875" style="7" customWidth="1"/>
    <col min="11" max="11" width="5.5703125" style="7" customWidth="1"/>
    <col min="12" max="12" width="19.140625" style="7" bestFit="1" customWidth="1"/>
    <col min="13" max="13" width="20.140625" style="7" bestFit="1" customWidth="1"/>
    <col min="14" max="14" width="4.42578125" style="7" bestFit="1" customWidth="1"/>
    <col min="15" max="15" width="11" style="7" bestFit="1" customWidth="1"/>
    <col min="16" max="16" width="4.140625" style="7" bestFit="1" customWidth="1"/>
    <col min="17" max="17" width="19.140625" style="7" bestFit="1" customWidth="1"/>
    <col min="18" max="18" width="20.140625" style="7" bestFit="1" customWidth="1"/>
    <col min="19" max="19" width="4.42578125" style="7" bestFit="1" customWidth="1"/>
    <col min="20" max="20" width="11" style="7" bestFit="1" customWidth="1"/>
    <col min="21" max="21" width="6.140625" style="7" customWidth="1"/>
    <col min="22" max="22" width="19.140625" style="7" bestFit="1" customWidth="1"/>
    <col min="23" max="23" width="20.140625" style="7" bestFit="1" customWidth="1"/>
    <col min="24" max="24" width="4.42578125" style="7" bestFit="1" customWidth="1"/>
    <col min="25" max="25" width="11" style="7" bestFit="1" customWidth="1"/>
    <col min="26" max="26" width="4.140625" style="7" bestFit="1" customWidth="1"/>
    <col min="27" max="27" width="13.140625" style="7" bestFit="1" customWidth="1"/>
    <col min="28" max="28" width="19.140625" style="7" bestFit="1" customWidth="1"/>
    <col min="29" max="29" width="20.140625" style="7" bestFit="1" customWidth="1"/>
    <col min="30" max="30" width="11" style="7" bestFit="1" customWidth="1"/>
    <col min="31" max="31" width="16.5703125" style="7" bestFit="1" customWidth="1"/>
    <col min="32" max="126" width="16.140625" style="7" bestFit="1" customWidth="1"/>
    <col min="127" max="127" width="12.140625" style="7" bestFit="1" customWidth="1"/>
    <col min="128" max="128" width="7.140625" style="7" bestFit="1" customWidth="1"/>
    <col min="129" max="129" width="9.85546875" style="7" bestFit="1" customWidth="1"/>
    <col min="130" max="505" width="6.85546875" style="7" bestFit="1" customWidth="1"/>
    <col min="506" max="506" width="9.85546875" style="7" bestFit="1" customWidth="1"/>
    <col min="507" max="1191" width="7" style="7" bestFit="1" customWidth="1"/>
    <col min="1192" max="1192" width="9.85546875" style="7" bestFit="1" customWidth="1"/>
    <col min="1193" max="1531" width="6.85546875" style="7" bestFit="1" customWidth="1"/>
    <col min="1532" max="1532" width="9.85546875" style="7" bestFit="1" customWidth="1"/>
    <col min="1533" max="1533" width="11.140625" style="7" bestFit="1" customWidth="1"/>
    <col min="1534" max="16384" width="9.140625" style="7"/>
  </cols>
  <sheetData>
    <row r="2" spans="2:30" ht="43.5" customHeight="1" thickBot="1" x14ac:dyDescent="0.3">
      <c r="C2" s="8" t="str">
        <f>_xlfn.CONCAT("Vikan plukfejls statestik |de sidste ",COUNT(AA:AA)," uger")</f>
        <v>Vikan plukfejls statestik |de sidste 13 uger</v>
      </c>
    </row>
    <row r="3" spans="2:30" ht="15.75" thickTop="1" x14ac:dyDescent="0.25"/>
    <row r="4" spans="2:30" ht="15.75" thickBot="1" x14ac:dyDescent="0.3">
      <c r="C4" s="9" t="s">
        <v>1392</v>
      </c>
    </row>
    <row r="5" spans="2:30" s="10" customFormat="1" ht="12.75" x14ac:dyDescent="0.2">
      <c r="L5" s="136" t="s">
        <v>92</v>
      </c>
      <c r="M5" s="136"/>
      <c r="N5" s="136"/>
      <c r="O5" s="136"/>
      <c r="P5" s="136"/>
      <c r="Q5" s="136"/>
      <c r="R5" s="136"/>
      <c r="S5" s="136"/>
      <c r="T5" s="136"/>
      <c r="V5" s="136" t="s">
        <v>46</v>
      </c>
      <c r="W5" s="136"/>
      <c r="X5" s="136"/>
      <c r="Y5" s="136"/>
    </row>
    <row r="7" spans="2:30" x14ac:dyDescent="0.25">
      <c r="B7" s="10"/>
      <c r="V7" s="4" t="s">
        <v>93</v>
      </c>
      <c r="W7" s="4" t="s">
        <v>3834</v>
      </c>
      <c r="X7"/>
      <c r="Y7"/>
    </row>
    <row r="8" spans="2:30" x14ac:dyDescent="0.25">
      <c r="V8"/>
      <c r="W8" s="112" t="s">
        <v>3021</v>
      </c>
      <c r="X8"/>
      <c r="Y8" s="112" t="s">
        <v>3833</v>
      </c>
    </row>
    <row r="9" spans="2:30" x14ac:dyDescent="0.25">
      <c r="B9" s="10"/>
      <c r="L9" s="4" t="s">
        <v>93</v>
      </c>
      <c r="M9" s="4" t="s">
        <v>3834</v>
      </c>
      <c r="N9"/>
      <c r="O9"/>
      <c r="Q9" s="4" t="s">
        <v>93</v>
      </c>
      <c r="R9" s="4" t="s">
        <v>3834</v>
      </c>
      <c r="S9"/>
      <c r="T9"/>
      <c r="V9" s="4" t="s">
        <v>3390</v>
      </c>
      <c r="W9" s="112" t="s">
        <v>3051</v>
      </c>
      <c r="X9" s="112" t="s">
        <v>3102</v>
      </c>
      <c r="Y9"/>
      <c r="AB9"/>
      <c r="AC9" s="4" t="s">
        <v>3834</v>
      </c>
      <c r="AD9"/>
    </row>
    <row r="10" spans="2:30" x14ac:dyDescent="0.25">
      <c r="L10"/>
      <c r="M10" s="112" t="s">
        <v>3021</v>
      </c>
      <c r="N10"/>
      <c r="O10" s="112" t="s">
        <v>3833</v>
      </c>
      <c r="Q10"/>
      <c r="R10" s="112" t="s">
        <v>3021</v>
      </c>
      <c r="S10"/>
      <c r="T10" s="112" t="s">
        <v>3833</v>
      </c>
      <c r="V10" s="1" t="s">
        <v>89</v>
      </c>
      <c r="W10" s="48"/>
      <c r="X10" s="48"/>
      <c r="Y10" s="48"/>
      <c r="AB10" s="4" t="s">
        <v>3390</v>
      </c>
      <c r="AC10" s="112" t="s">
        <v>3021</v>
      </c>
      <c r="AD10" s="112" t="s">
        <v>3833</v>
      </c>
    </row>
    <row r="11" spans="2:30" x14ac:dyDescent="0.25">
      <c r="B11" s="10"/>
      <c r="L11" s="4" t="s">
        <v>3390</v>
      </c>
      <c r="M11" s="112" t="s">
        <v>3051</v>
      </c>
      <c r="N11" s="112" t="s">
        <v>3102</v>
      </c>
      <c r="O11"/>
      <c r="Q11" s="4" t="s">
        <v>3390</v>
      </c>
      <c r="R11" s="112" t="s">
        <v>3051</v>
      </c>
      <c r="S11" s="112" t="s">
        <v>3102</v>
      </c>
      <c r="T11"/>
      <c r="V11" s="3" t="s">
        <v>57</v>
      </c>
      <c r="W11" s="48">
        <v>7</v>
      </c>
      <c r="X11" s="48">
        <v>8</v>
      </c>
      <c r="Y11" s="48">
        <v>15</v>
      </c>
      <c r="AA11" s="7" t="str">
        <f>IFERROR(IF(AB11*1=0,"",AB11*1),"")</f>
        <v/>
      </c>
      <c r="AB11" s="1" t="s">
        <v>3389</v>
      </c>
      <c r="AC11"/>
      <c r="AD11"/>
    </row>
    <row r="12" spans="2:30" x14ac:dyDescent="0.25">
      <c r="L12" s="1" t="s">
        <v>3389</v>
      </c>
      <c r="M12" s="48">
        <v>355</v>
      </c>
      <c r="N12" s="48">
        <v>502</v>
      </c>
      <c r="O12" s="48">
        <v>857</v>
      </c>
      <c r="Q12" s="1" t="s">
        <v>3049</v>
      </c>
      <c r="R12" s="48">
        <v>80</v>
      </c>
      <c r="S12" s="48">
        <v>132</v>
      </c>
      <c r="T12" s="48">
        <v>212</v>
      </c>
      <c r="V12" s="3" t="s">
        <v>3323</v>
      </c>
      <c r="W12" s="48">
        <v>73</v>
      </c>
      <c r="X12" s="48">
        <v>89</v>
      </c>
      <c r="Y12" s="48">
        <v>162</v>
      </c>
      <c r="AA12" s="7">
        <f t="shared" ref="AA12:AA24" si="0">IFERROR(IF(AB12*1=0,"",AB12*1),"")</f>
        <v>2014</v>
      </c>
      <c r="AB12" s="1" t="s">
        <v>3827</v>
      </c>
      <c r="AC12"/>
      <c r="AD12"/>
    </row>
    <row r="13" spans="2:30" x14ac:dyDescent="0.25">
      <c r="B13" s="10"/>
      <c r="L13" s="1" t="s">
        <v>3833</v>
      </c>
      <c r="M13" s="48">
        <v>355</v>
      </c>
      <c r="N13" s="48">
        <v>502</v>
      </c>
      <c r="O13" s="48">
        <v>857</v>
      </c>
      <c r="Q13" s="1" t="s">
        <v>3050</v>
      </c>
      <c r="R13" s="48">
        <v>90</v>
      </c>
      <c r="S13" s="48">
        <v>106</v>
      </c>
      <c r="T13" s="48">
        <v>196</v>
      </c>
      <c r="V13" s="3" t="s">
        <v>3915</v>
      </c>
      <c r="W13" s="48"/>
      <c r="X13" s="48">
        <v>1</v>
      </c>
      <c r="Y13" s="48">
        <v>1</v>
      </c>
      <c r="AA13" s="7">
        <f t="shared" si="0"/>
        <v>2015</v>
      </c>
      <c r="AB13" s="1" t="s">
        <v>3828</v>
      </c>
      <c r="AC13"/>
      <c r="AD13"/>
    </row>
    <row r="14" spans="2:30" x14ac:dyDescent="0.25">
      <c r="L14"/>
      <c r="M14"/>
      <c r="N14"/>
      <c r="O14"/>
      <c r="Q14" s="1" t="s">
        <v>3047</v>
      </c>
      <c r="R14" s="48">
        <v>66</v>
      </c>
      <c r="S14" s="48">
        <v>99</v>
      </c>
      <c r="T14" s="48">
        <v>165</v>
      </c>
      <c r="V14" s="1" t="s">
        <v>88</v>
      </c>
      <c r="W14" s="48"/>
      <c r="X14" s="48"/>
      <c r="Y14" s="48"/>
      <c r="AA14" s="7">
        <f t="shared" si="0"/>
        <v>2101</v>
      </c>
      <c r="AB14" s="1" t="s">
        <v>3805</v>
      </c>
      <c r="AC14"/>
      <c r="AD14"/>
    </row>
    <row r="15" spans="2:30" x14ac:dyDescent="0.25">
      <c r="B15" s="10"/>
      <c r="L15"/>
      <c r="M15"/>
      <c r="N15"/>
      <c r="O15"/>
      <c r="Q15" s="1" t="s">
        <v>3046</v>
      </c>
      <c r="R15" s="48">
        <v>57</v>
      </c>
      <c r="S15" s="48">
        <v>70</v>
      </c>
      <c r="T15" s="48">
        <v>127</v>
      </c>
      <c r="V15" s="3" t="s">
        <v>57</v>
      </c>
      <c r="W15" s="48">
        <v>163</v>
      </c>
      <c r="X15" s="48">
        <v>214</v>
      </c>
      <c r="Y15" s="48">
        <v>377</v>
      </c>
      <c r="AA15" s="7">
        <f t="shared" si="0"/>
        <v>2102</v>
      </c>
      <c r="AB15" s="1" t="s">
        <v>3806</v>
      </c>
      <c r="AC15"/>
      <c r="AD15"/>
    </row>
    <row r="16" spans="2:30" x14ac:dyDescent="0.25">
      <c r="L16"/>
      <c r="M16"/>
      <c r="N16"/>
      <c r="O16"/>
      <c r="Q16" s="1" t="s">
        <v>3048</v>
      </c>
      <c r="R16" s="48">
        <v>61</v>
      </c>
      <c r="S16" s="48">
        <v>94</v>
      </c>
      <c r="T16" s="48">
        <v>155</v>
      </c>
      <c r="V16" s="3" t="s">
        <v>3737</v>
      </c>
      <c r="W16" s="48">
        <v>3</v>
      </c>
      <c r="X16" s="48">
        <v>2</v>
      </c>
      <c r="Y16" s="48">
        <v>5</v>
      </c>
      <c r="AA16" s="7">
        <f t="shared" si="0"/>
        <v>2103</v>
      </c>
      <c r="AB16" s="1" t="s">
        <v>3807</v>
      </c>
      <c r="AC16"/>
      <c r="AD16"/>
    </row>
    <row r="17" spans="2:30" ht="15.75" thickBot="1" x14ac:dyDescent="0.3">
      <c r="C17" s="9" t="s">
        <v>1391</v>
      </c>
      <c r="L17"/>
      <c r="M17"/>
      <c r="N17"/>
      <c r="O17"/>
      <c r="Q17" s="1" t="s">
        <v>3217</v>
      </c>
      <c r="R17" s="48"/>
      <c r="S17" s="48">
        <v>1</v>
      </c>
      <c r="T17" s="48">
        <v>1</v>
      </c>
      <c r="V17" s="3" t="s">
        <v>3323</v>
      </c>
      <c r="W17" s="48">
        <v>107</v>
      </c>
      <c r="X17" s="48">
        <v>187</v>
      </c>
      <c r="Y17" s="48">
        <v>294</v>
      </c>
      <c r="AA17" s="7">
        <f t="shared" si="0"/>
        <v>2104</v>
      </c>
      <c r="AB17" s="1" t="s">
        <v>3808</v>
      </c>
      <c r="AC17"/>
      <c r="AD17"/>
    </row>
    <row r="18" spans="2:30" x14ac:dyDescent="0.25">
      <c r="B18" s="10"/>
      <c r="L18"/>
      <c r="M18"/>
      <c r="N18"/>
      <c r="O18"/>
      <c r="Q18" s="1" t="s">
        <v>3216</v>
      </c>
      <c r="R18" s="48">
        <v>1</v>
      </c>
      <c r="S18" s="48"/>
      <c r="T18" s="48">
        <v>1</v>
      </c>
      <c r="V18" s="1" t="s">
        <v>3737</v>
      </c>
      <c r="W18" s="48"/>
      <c r="X18" s="48"/>
      <c r="Y18" s="48"/>
      <c r="AA18" s="7">
        <f t="shared" si="0"/>
        <v>2105</v>
      </c>
      <c r="AB18" s="1" t="s">
        <v>3801</v>
      </c>
      <c r="AC18"/>
      <c r="AD18"/>
    </row>
    <row r="19" spans="2:30" x14ac:dyDescent="0.25">
      <c r="L19"/>
      <c r="M19"/>
      <c r="N19"/>
      <c r="O19"/>
      <c r="Q19" s="1" t="s">
        <v>3833</v>
      </c>
      <c r="R19" s="48">
        <v>355</v>
      </c>
      <c r="S19" s="48">
        <v>502</v>
      </c>
      <c r="T19" s="48">
        <v>857</v>
      </c>
      <c r="V19" s="3" t="s">
        <v>3737</v>
      </c>
      <c r="W19" s="48">
        <v>1</v>
      </c>
      <c r="X19" s="48"/>
      <c r="Y19" s="48">
        <v>1</v>
      </c>
      <c r="AA19" s="7">
        <f t="shared" si="0"/>
        <v>2106</v>
      </c>
      <c r="AB19" s="1" t="s">
        <v>3802</v>
      </c>
      <c r="AC19"/>
      <c r="AD19"/>
    </row>
    <row r="20" spans="2:30" x14ac:dyDescent="0.25">
      <c r="B20" s="10"/>
      <c r="L20"/>
      <c r="M20"/>
      <c r="N20"/>
      <c r="O20"/>
      <c r="Q20"/>
      <c r="R20"/>
      <c r="S20"/>
      <c r="T20"/>
      <c r="V20" s="1" t="s">
        <v>3102</v>
      </c>
      <c r="W20" s="48"/>
      <c r="X20" s="48"/>
      <c r="Y20" s="48"/>
      <c r="AA20" s="7">
        <f t="shared" si="0"/>
        <v>2107</v>
      </c>
      <c r="AB20" s="1" t="s">
        <v>3803</v>
      </c>
      <c r="AC20"/>
      <c r="AD20"/>
    </row>
    <row r="21" spans="2:30" x14ac:dyDescent="0.25">
      <c r="L21"/>
      <c r="M21"/>
      <c r="N21"/>
      <c r="O21"/>
      <c r="V21" s="3" t="s">
        <v>57</v>
      </c>
      <c r="W21" s="48"/>
      <c r="X21" s="48">
        <v>1</v>
      </c>
      <c r="Y21" s="48">
        <v>1</v>
      </c>
      <c r="AA21" s="7">
        <f t="shared" si="0"/>
        <v>2108</v>
      </c>
      <c r="AB21" s="1" t="s">
        <v>3804</v>
      </c>
      <c r="AC21"/>
      <c r="AD21"/>
    </row>
    <row r="22" spans="2:30" x14ac:dyDescent="0.25">
      <c r="B22" s="10"/>
      <c r="L22"/>
      <c r="M22"/>
      <c r="N22"/>
      <c r="O22"/>
      <c r="V22" s="3" t="s">
        <v>3323</v>
      </c>
      <c r="W22" s="48">
        <v>1</v>
      </c>
      <c r="X22" s="48"/>
      <c r="Y22" s="48">
        <v>1</v>
      </c>
      <c r="AA22" s="7">
        <f t="shared" si="0"/>
        <v>2109</v>
      </c>
      <c r="AB22" s="1" t="s">
        <v>3816</v>
      </c>
      <c r="AC22"/>
      <c r="AD22"/>
    </row>
    <row r="23" spans="2:30" x14ac:dyDescent="0.25">
      <c r="L23"/>
      <c r="M23"/>
      <c r="N23"/>
      <c r="O23"/>
      <c r="V23" s="1" t="s">
        <v>3833</v>
      </c>
      <c r="W23" s="48">
        <v>355</v>
      </c>
      <c r="X23" s="48">
        <v>502</v>
      </c>
      <c r="Y23" s="48">
        <v>857</v>
      </c>
      <c r="AA23" s="7">
        <f t="shared" si="0"/>
        <v>2110</v>
      </c>
      <c r="AB23" s="1" t="s">
        <v>3817</v>
      </c>
      <c r="AC23"/>
      <c r="AD23"/>
    </row>
    <row r="24" spans="2:30" x14ac:dyDescent="0.25">
      <c r="B24" s="10"/>
      <c r="L24"/>
      <c r="M24"/>
      <c r="N24"/>
      <c r="O24"/>
      <c r="AA24" s="7">
        <f t="shared" si="0"/>
        <v>2111</v>
      </c>
      <c r="AB24" s="1" t="s">
        <v>3818</v>
      </c>
      <c r="AC24"/>
      <c r="AD24"/>
    </row>
    <row r="25" spans="2:30" x14ac:dyDescent="0.25">
      <c r="L25"/>
      <c r="M25"/>
      <c r="N25"/>
      <c r="O25"/>
      <c r="AB25" s="1" t="s">
        <v>3819</v>
      </c>
      <c r="AC25"/>
      <c r="AD25"/>
    </row>
    <row r="26" spans="2:30" x14ac:dyDescent="0.25">
      <c r="B26" s="10"/>
      <c r="L26"/>
      <c r="M26"/>
      <c r="N26"/>
      <c r="O26"/>
      <c r="AB26" s="1" t="s">
        <v>3820</v>
      </c>
      <c r="AC26"/>
      <c r="AD26"/>
    </row>
    <row r="27" spans="2:30" x14ac:dyDescent="0.25">
      <c r="L27"/>
      <c r="M27"/>
      <c r="N27"/>
      <c r="O27"/>
      <c r="AB27" s="1" t="s">
        <v>3821</v>
      </c>
      <c r="AC27"/>
      <c r="AD27"/>
    </row>
    <row r="28" spans="2:30" x14ac:dyDescent="0.25">
      <c r="L28"/>
      <c r="M28"/>
      <c r="N28"/>
      <c r="O28"/>
      <c r="AB28" s="1" t="s">
        <v>3829</v>
      </c>
      <c r="AC28"/>
      <c r="AD28"/>
    </row>
    <row r="29" spans="2:30" x14ac:dyDescent="0.25">
      <c r="L29"/>
      <c r="M29"/>
      <c r="N29"/>
      <c r="O29"/>
      <c r="AB29" s="1" t="s">
        <v>3848</v>
      </c>
      <c r="AC29"/>
      <c r="AD29"/>
    </row>
    <row r="30" spans="2:30" ht="15.75" thickBot="1" x14ac:dyDescent="0.3">
      <c r="B30" s="10"/>
      <c r="C30" s="71" t="s">
        <v>3236</v>
      </c>
      <c r="L30"/>
      <c r="M30"/>
      <c r="N30"/>
      <c r="O30"/>
      <c r="AB30" s="1" t="s">
        <v>3849</v>
      </c>
      <c r="AC30"/>
      <c r="AD30"/>
    </row>
    <row r="31" spans="2:30" x14ac:dyDescent="0.25">
      <c r="L31"/>
      <c r="M31"/>
      <c r="N31"/>
      <c r="O31"/>
      <c r="AB31" s="1" t="s">
        <v>4000</v>
      </c>
      <c r="AC31"/>
      <c r="AD31"/>
    </row>
    <row r="32" spans="2:30" x14ac:dyDescent="0.25">
      <c r="B32" s="10"/>
      <c r="L32"/>
      <c r="M32"/>
      <c r="N32"/>
      <c r="O32"/>
      <c r="AB32" s="1" t="s">
        <v>4001</v>
      </c>
      <c r="AC32"/>
      <c r="AD32"/>
    </row>
    <row r="33" spans="2:30" x14ac:dyDescent="0.25">
      <c r="L33"/>
      <c r="M33"/>
      <c r="N33"/>
      <c r="O33"/>
      <c r="AB33" s="1" t="s">
        <v>3863</v>
      </c>
      <c r="AC33"/>
      <c r="AD33"/>
    </row>
    <row r="34" spans="2:30" x14ac:dyDescent="0.25">
      <c r="B34" s="10"/>
      <c r="L34"/>
      <c r="M34"/>
      <c r="N34"/>
      <c r="O34"/>
      <c r="AB34" s="1" t="s">
        <v>4002</v>
      </c>
      <c r="AC34"/>
      <c r="AD34"/>
    </row>
    <row r="35" spans="2:30" x14ac:dyDescent="0.25">
      <c r="L35"/>
      <c r="M35"/>
      <c r="N35"/>
      <c r="O35"/>
      <c r="AB35" s="1" t="s">
        <v>4003</v>
      </c>
      <c r="AC35"/>
      <c r="AD35"/>
    </row>
    <row r="36" spans="2:30" x14ac:dyDescent="0.25">
      <c r="B36" s="10"/>
      <c r="AB36" s="1" t="s">
        <v>4004</v>
      </c>
      <c r="AC36"/>
      <c r="AD36"/>
    </row>
    <row r="37" spans="2:30" x14ac:dyDescent="0.25">
      <c r="AB37" s="1" t="s">
        <v>4005</v>
      </c>
      <c r="AC37"/>
      <c r="AD37"/>
    </row>
    <row r="38" spans="2:30" x14ac:dyDescent="0.25">
      <c r="B38" s="10"/>
      <c r="AB38" s="1" t="s">
        <v>4006</v>
      </c>
      <c r="AC38"/>
      <c r="AD38"/>
    </row>
    <row r="39" spans="2:30" x14ac:dyDescent="0.25">
      <c r="AB39" s="1" t="s">
        <v>4007</v>
      </c>
      <c r="AC39"/>
      <c r="AD39"/>
    </row>
    <row r="40" spans="2:30" x14ac:dyDescent="0.25">
      <c r="AB40" s="1" t="s">
        <v>4008</v>
      </c>
      <c r="AC40"/>
      <c r="AD40"/>
    </row>
    <row r="41" spans="2:30" x14ac:dyDescent="0.25">
      <c r="AB41" s="1" t="s">
        <v>4009</v>
      </c>
      <c r="AC41"/>
      <c r="AD41"/>
    </row>
    <row r="42" spans="2:30" x14ac:dyDescent="0.25">
      <c r="AB42" s="1" t="s">
        <v>4010</v>
      </c>
      <c r="AC42"/>
      <c r="AD42"/>
    </row>
    <row r="43" spans="2:30" ht="15.75" thickBot="1" x14ac:dyDescent="0.3">
      <c r="C43" s="9" t="s">
        <v>1388</v>
      </c>
      <c r="AB43" s="1" t="s">
        <v>4011</v>
      </c>
      <c r="AC43"/>
      <c r="AD43"/>
    </row>
    <row r="44" spans="2:30" x14ac:dyDescent="0.25">
      <c r="AB44" s="1" t="s">
        <v>4012</v>
      </c>
      <c r="AC44"/>
      <c r="AD44"/>
    </row>
    <row r="45" spans="2:30" x14ac:dyDescent="0.25">
      <c r="D45" s="4" t="s">
        <v>1389</v>
      </c>
      <c r="E45" t="s">
        <v>1390</v>
      </c>
      <c r="G45"/>
      <c r="AB45" s="1" t="s">
        <v>4013</v>
      </c>
      <c r="AC45"/>
      <c r="AD45"/>
    </row>
    <row r="46" spans="2:30" x14ac:dyDescent="0.25">
      <c r="D46" s="1" t="s">
        <v>2869</v>
      </c>
      <c r="E46" s="48">
        <v>9</v>
      </c>
      <c r="AB46" s="1" t="s">
        <v>4014</v>
      </c>
      <c r="AC46"/>
      <c r="AD46"/>
    </row>
    <row r="47" spans="2:30" x14ac:dyDescent="0.25">
      <c r="D47" s="1" t="s">
        <v>3147</v>
      </c>
      <c r="E47" s="48">
        <v>8</v>
      </c>
      <c r="AB47" s="1" t="s">
        <v>4015</v>
      </c>
      <c r="AC47"/>
      <c r="AD47"/>
    </row>
    <row r="48" spans="2:30" x14ac:dyDescent="0.25">
      <c r="D48" s="1" t="s">
        <v>3131</v>
      </c>
      <c r="E48" s="48">
        <v>8</v>
      </c>
      <c r="AB48" s="1" t="s">
        <v>4016</v>
      </c>
      <c r="AC48"/>
      <c r="AD48"/>
    </row>
    <row r="49" spans="4:30" x14ac:dyDescent="0.25">
      <c r="D49" s="1" t="s">
        <v>3165</v>
      </c>
      <c r="E49" s="48">
        <v>7</v>
      </c>
      <c r="F49"/>
      <c r="G49"/>
      <c r="AB49" s="1" t="s">
        <v>4017</v>
      </c>
      <c r="AC49"/>
      <c r="AD49"/>
    </row>
    <row r="50" spans="4:30" x14ac:dyDescent="0.25">
      <c r="D50" s="1" t="s">
        <v>3248</v>
      </c>
      <c r="E50" s="48">
        <v>7</v>
      </c>
      <c r="F50"/>
      <c r="G50"/>
      <c r="AB50" s="1" t="s">
        <v>4018</v>
      </c>
      <c r="AC50"/>
      <c r="AD50"/>
    </row>
    <row r="51" spans="4:30" x14ac:dyDescent="0.25">
      <c r="D51" s="1" t="s">
        <v>3186</v>
      </c>
      <c r="E51" s="48">
        <v>5</v>
      </c>
      <c r="AB51" s="1" t="s">
        <v>4019</v>
      </c>
      <c r="AC51"/>
      <c r="AD51"/>
    </row>
    <row r="52" spans="4:30" x14ac:dyDescent="0.25">
      <c r="D52" s="1" t="s">
        <v>2899</v>
      </c>
      <c r="E52" s="48">
        <v>5</v>
      </c>
      <c r="F52" s="1"/>
      <c r="G52"/>
      <c r="AB52" s="1" t="s">
        <v>4020</v>
      </c>
      <c r="AC52"/>
      <c r="AD52"/>
    </row>
    <row r="53" spans="4:30" x14ac:dyDescent="0.25">
      <c r="D53" s="1" t="s">
        <v>3996</v>
      </c>
      <c r="E53" s="48">
        <v>5</v>
      </c>
      <c r="F53" s="1"/>
      <c r="G53"/>
      <c r="AB53" s="1" t="s">
        <v>4021</v>
      </c>
      <c r="AC53"/>
      <c r="AD53"/>
    </row>
    <row r="54" spans="4:30" x14ac:dyDescent="0.25">
      <c r="D54" s="1" t="s">
        <v>2980</v>
      </c>
      <c r="E54" s="48">
        <v>5</v>
      </c>
      <c r="F54" s="1"/>
      <c r="G54"/>
      <c r="AB54" s="1" t="s">
        <v>4022</v>
      </c>
      <c r="AC54"/>
      <c r="AD54"/>
    </row>
    <row r="55" spans="4:30" x14ac:dyDescent="0.25">
      <c r="D55" s="1" t="s">
        <v>2951</v>
      </c>
      <c r="E55" s="48">
        <v>5</v>
      </c>
      <c r="F55" s="1"/>
      <c r="G55"/>
      <c r="AB55" s="1" t="s">
        <v>4023</v>
      </c>
      <c r="AC55"/>
      <c r="AD55"/>
    </row>
    <row r="56" spans="4:30" x14ac:dyDescent="0.25">
      <c r="D56" s="1" t="s">
        <v>3556</v>
      </c>
      <c r="E56" s="48">
        <v>5</v>
      </c>
      <c r="F56" s="1"/>
      <c r="G56"/>
      <c r="AB56" s="1" t="s">
        <v>4024</v>
      </c>
      <c r="AC56"/>
      <c r="AD56"/>
    </row>
    <row r="57" spans="4:30" x14ac:dyDescent="0.25">
      <c r="D57" s="1" t="s">
        <v>3997</v>
      </c>
      <c r="E57" s="48">
        <v>4</v>
      </c>
      <c r="AB57" s="1" t="s">
        <v>4025</v>
      </c>
      <c r="AC57"/>
      <c r="AD57"/>
    </row>
    <row r="58" spans="4:30" x14ac:dyDescent="0.25">
      <c r="D58" s="1" t="s">
        <v>2831</v>
      </c>
      <c r="E58" s="48">
        <v>4</v>
      </c>
      <c r="AB58" s="1" t="s">
        <v>4026</v>
      </c>
      <c r="AC58"/>
      <c r="AD58"/>
    </row>
    <row r="59" spans="4:30" x14ac:dyDescent="0.25">
      <c r="D59" s="1" t="s">
        <v>3998</v>
      </c>
      <c r="E59" s="48">
        <v>4</v>
      </c>
      <c r="AB59" s="1" t="s">
        <v>4027</v>
      </c>
      <c r="AC59"/>
      <c r="AD59"/>
    </row>
    <row r="60" spans="4:30" x14ac:dyDescent="0.25">
      <c r="D60" s="1" t="s">
        <v>2853</v>
      </c>
      <c r="E60" s="48">
        <v>4</v>
      </c>
      <c r="AB60" s="1" t="s">
        <v>4028</v>
      </c>
      <c r="AC60"/>
      <c r="AD60"/>
    </row>
    <row r="61" spans="4:30" x14ac:dyDescent="0.25">
      <c r="D61" s="1" t="s">
        <v>3847</v>
      </c>
      <c r="E61" s="48">
        <v>4</v>
      </c>
      <c r="AB61" s="1" t="s">
        <v>4029</v>
      </c>
      <c r="AC61"/>
      <c r="AD61"/>
    </row>
    <row r="62" spans="4:30" x14ac:dyDescent="0.25">
      <c r="D62" s="1" t="s">
        <v>3199</v>
      </c>
      <c r="E62" s="48">
        <v>4</v>
      </c>
      <c r="AB62" s="1" t="s">
        <v>3833</v>
      </c>
      <c r="AC62"/>
      <c r="AD62"/>
    </row>
    <row r="63" spans="4:30" x14ac:dyDescent="0.25">
      <c r="D63" s="1" t="s">
        <v>3999</v>
      </c>
      <c r="E63" s="48">
        <v>4</v>
      </c>
    </row>
    <row r="64" spans="4:30" x14ac:dyDescent="0.25">
      <c r="D64" s="1" t="s">
        <v>2995</v>
      </c>
      <c r="E64" s="48">
        <v>4</v>
      </c>
    </row>
    <row r="65" spans="3:9" x14ac:dyDescent="0.25">
      <c r="D65" s="1" t="s">
        <v>3123</v>
      </c>
      <c r="E65" s="48">
        <v>4</v>
      </c>
    </row>
    <row r="66" spans="3:9" x14ac:dyDescent="0.25">
      <c r="D66" s="1" t="s">
        <v>3833</v>
      </c>
      <c r="E66" s="48">
        <v>105</v>
      </c>
    </row>
    <row r="67" spans="3:9" x14ac:dyDescent="0.25">
      <c r="I67" s="7" t="str">
        <f>RIGHT(MIN(AA:AA),2)</f>
        <v>14</v>
      </c>
    </row>
    <row r="68" spans="3:9" x14ac:dyDescent="0.25">
      <c r="C68" s="7" t="str">
        <f>_xlfn.CONCAT("Rapporten viser data fra uge ",I67," til ",I68," - ",I70)</f>
        <v>Rapporten viser data fra uge 14 til 11 - 2021</v>
      </c>
      <c r="I68" s="7" t="str">
        <f>RIGHT(MAX(AA:AA),2)</f>
        <v>11</v>
      </c>
    </row>
    <row r="70" spans="3:9" x14ac:dyDescent="0.25">
      <c r="I70" s="7" t="str">
        <f>AC10</f>
        <v>2021</v>
      </c>
    </row>
  </sheetData>
  <mergeCells count="2">
    <mergeCell ref="L5:T5"/>
    <mergeCell ref="V5:Y5"/>
  </mergeCells>
  <pageMargins left="0.7" right="0.7" top="0.75" bottom="0.75" header="0.3" footer="0.3"/>
  <pageSetup paperSize="9" scale="70" orientation="portrait" r:id="rId6"/>
  <drawing r:id="rId7"/>
  <extLst>
    <ext xmlns:x14="http://schemas.microsoft.com/office/spreadsheetml/2009/9/main" uri="{A8765BA9-456A-4dab-B4F3-ACF838C121DE}">
      <x14:slicerList>
        <x14:slicer r:id="rId8"/>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15CEF-9EDE-4A65-BC7F-3CF586723E56}">
  <sheetPr>
    <tabColor rgb="FFFE5000"/>
    <pageSetUpPr fitToPage="1"/>
  </sheetPr>
  <dimension ref="A1:B33"/>
  <sheetViews>
    <sheetView topLeftCell="D14" workbookViewId="0">
      <selection activeCell="W13" sqref="W13"/>
    </sheetView>
  </sheetViews>
  <sheetFormatPr defaultRowHeight="15" x14ac:dyDescent="0.25"/>
  <cols>
    <col min="1" max="1" width="18.140625" bestFit="1" customWidth="1"/>
    <col min="2" max="2" width="13.28515625" bestFit="1" customWidth="1"/>
    <col min="10" max="10" width="13.140625" bestFit="1" customWidth="1"/>
    <col min="11" max="11" width="19.85546875" bestFit="1" customWidth="1"/>
    <col min="12" max="913" width="10.42578125" bestFit="1" customWidth="1"/>
    <col min="914" max="914" width="7.140625" bestFit="1" customWidth="1"/>
    <col min="915" max="915" width="11.140625" bestFit="1" customWidth="1"/>
  </cols>
  <sheetData>
    <row r="1" spans="1:2" x14ac:dyDescent="0.25">
      <c r="A1" s="4" t="s">
        <v>3390</v>
      </c>
      <c r="B1" t="s">
        <v>3160</v>
      </c>
    </row>
    <row r="2" spans="1:2" x14ac:dyDescent="0.25">
      <c r="A2" s="1">
        <v>2224</v>
      </c>
      <c r="B2" s="48">
        <v>9</v>
      </c>
    </row>
    <row r="3" spans="1:2" x14ac:dyDescent="0.25">
      <c r="A3" s="1">
        <v>2225</v>
      </c>
      <c r="B3" s="48">
        <v>40</v>
      </c>
    </row>
    <row r="4" spans="1:2" x14ac:dyDescent="0.25">
      <c r="A4" s="1">
        <v>2226</v>
      </c>
      <c r="B4" s="48">
        <v>26</v>
      </c>
    </row>
    <row r="5" spans="1:2" x14ac:dyDescent="0.25">
      <c r="A5" s="1">
        <v>2227</v>
      </c>
      <c r="B5" s="48">
        <v>20</v>
      </c>
    </row>
    <row r="6" spans="1:2" x14ac:dyDescent="0.25">
      <c r="A6" s="1" t="s">
        <v>3833</v>
      </c>
      <c r="B6" s="48">
        <v>95</v>
      </c>
    </row>
    <row r="27" spans="1:2" x14ac:dyDescent="0.25">
      <c r="A27" s="4" t="s">
        <v>3390</v>
      </c>
      <c r="B27" t="s">
        <v>3160</v>
      </c>
    </row>
    <row r="28" spans="1:2" x14ac:dyDescent="0.25">
      <c r="A28" s="1" t="s">
        <v>4004</v>
      </c>
      <c r="B28" s="48">
        <v>24</v>
      </c>
    </row>
    <row r="29" spans="1:2" x14ac:dyDescent="0.25">
      <c r="A29" s="1" t="s">
        <v>4005</v>
      </c>
      <c r="B29" s="48">
        <v>20</v>
      </c>
    </row>
    <row r="30" spans="1:2" x14ac:dyDescent="0.25">
      <c r="A30" s="1" t="s">
        <v>4006</v>
      </c>
      <c r="B30" s="48">
        <v>30</v>
      </c>
    </row>
    <row r="31" spans="1:2" x14ac:dyDescent="0.25">
      <c r="A31" s="1" t="s">
        <v>4007</v>
      </c>
      <c r="B31" s="48">
        <v>17</v>
      </c>
    </row>
    <row r="32" spans="1:2" x14ac:dyDescent="0.25">
      <c r="A32" s="1" t="s">
        <v>4008</v>
      </c>
      <c r="B32" s="48">
        <v>10</v>
      </c>
    </row>
    <row r="33" spans="1:2" x14ac:dyDescent="0.25">
      <c r="A33" s="1" t="s">
        <v>3833</v>
      </c>
      <c r="B33" s="48">
        <v>101</v>
      </c>
    </row>
  </sheetData>
  <pageMargins left="0.70866141732283472" right="0.70866141732283472" top="0.74803149606299213" bottom="0.74803149606299213" header="0.31496062992125984" footer="0.31496062992125984"/>
  <pageSetup paperSize="9" orientation="landscape" r:id="rId3"/>
  <drawing r:id="rId4"/>
  <extLst>
    <ext xmlns:x14="http://schemas.microsoft.com/office/spreadsheetml/2009/9/main" uri="{A8765BA9-456A-4dab-B4F3-ACF838C121DE}">
      <x14:slicerList>
        <x14:slicer r:id="rId5"/>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D94EF-6DD9-45CE-BCAB-4823B605D7BA}">
  <dimension ref="A1"/>
  <sheetViews>
    <sheetView workbookViewId="0"/>
  </sheetViews>
  <sheetFormatPr defaultRowHeight="15" x14ac:dyDescent="0.25"/>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C a s e s _ d 0 c 1 8 8 7 c - e a 2 f - 4 3 6 6 - b 3 3 8 - c 1 e c f 0 2 7 9 c 7 3 " > < C u s t o m C o n t e n t > < ! [ C D A T A [ < T a b l e W i d g e t G r i d S e r i a l i z a t i o n   x m l n s : x s d = " h t t p : / / w w w . w 3 . o r g / 2 0 0 1 / X M L S c h e m a "   x m l n s : x s i = " h t t p : / / w w w . w 3 . o r g / 2 0 0 1 / X M L S c h e m a - i n s t a n c e " > < C o l u m n S u g g e s t e d T y p e   / > < C o l u m n F o r m a t   / > < C o l u m n A c c u r a c y   / > < C o l u m n C u r r e n c y S y m b o l   / > < C o l u m n P o s i t i v e P a t t e r n   / > < C o l u m n N e g a t i v e P a t t e r n   / > < C o l u m n W i d t h s > < i t e m > < k e y > < s t r i n g > A c t i v i t y < / s t r i n g > < / k e y > < v a l u e > < i n t > 8 2 < / i n t > < / v a l u e > < / i t e m > < i t e m > < k e y > < s t r i n g > F r o m < / s t r i n g > < / k e y > < v a l u e > < i n t > 6 8 < / i n t > < / v a l u e > < / i t e m > < i t e m > < k e y > < s t r i n g > C a s e < / s t r i n g > < / k e y > < v a l u e > < i n t > 6 5 < / i n t > < / v a l u e > < / i t e m > < i t e m > < k e y > < s t r i n g > C a s e   D a t e < / s t r i n g > < / k e y > < v a l u e > < i n t > 9 7 < / i n t > < / v a l u e > < / i t e m > < i t e m > < k e y > < s t r i n g > O r d e r < / s t r i n g > < / k e y > < v a l u e > < i n t > 7 2 < / i n t > < / v a l u e > < / i t e m > < i t e m > < k e y > < s t r i n g > P a r t n e r < / s t r i n g > < / k e y > < v a l u e > < i n t > 8 2 < / i n t > < / v a l u e > < / i t e m > < i t e m > < k e y > < s t r i n g > C a t . < / s t r i n g > < / k e y > < v a l u e > < i n t > 6 0 < / i n t > < / v a l u e > < / i t e m > < i t e m > < k e y > < s t r i n g > I t e m < / s t r i n g > < / k e y > < v a l u e > < i n t > 6 5 < / i n t > < / v a l u e > < / i t e m > < i t e m > < k e y > < s t r i n g > D i f f . < / s t r i n g > < / k e y > < v a l u e > < i n t > 6 1 < / i n t > < / v a l u e > < / i t e m > < i t e m > < k e y > < s t r i n g > B r o a c h e d ? < / s t r i n g > < / k e y > < v a l u e > < i n t > 1 0 1 < / i n t > < / v a l u e > < / i t e m > < i t e m > < k e y > < s t r i n g > C o u n t < / s t r i n g > < / k e y > < v a l u e > < i n t > 7 3 < / i n t > < / v a l u e > < / i t e m > < i t e m > < k e y > < s t r i n g > E x p . < / s t r i n g > < / k e y > < v a l u e > < i n t > 6 2 < / i n t > < / v a l u e > < / i t e m > < i t e m > < k e y > < s t r i n g > C h a n g e ? < / s t r i n g > < / k e y > < v a l u e > < i n t > 8 9 < / i n t > < / v a l u e > < / i t e m > < i t e m > < k e y > < s t r i n g > P i c k e d < / s t r i n g > < / k e y > < v a l u e > < i n t > 7 7 < / i n t > < / v a l u e > < / i t e m > < i t e m > < k e y > < s t r i n g > C a s e   W e e k < / s t r i n g > < / k e y > < v a l u e > < i n t > 1 0 3 < / i n t > < / v a l u e > < / i t e m > < i t e m > < k e y > < s t r i n g > P i c k e r < / s t r i n g > < / k e y > < v a l u e > < i n t > 7 4 < / i n t > < / v a l u e > < / i t e m > < i t e m > < k e y > < s t r i n g > J u s t . < / s t r i n g > < / k e y > < v a l u e > < i n t > 6 4 < / i n t > < / v a l u e > < / i t e m > < i t e m > < k e y > < s t r i n g > T y p e < / s t r i n g > < / k e y > < v a l u e > < i n t > 6 5 < / i n t > < / v a l u e > < / i t e m > < i t e m > < k e y > < s t r i n g > T i m e   o f   d a y < / s t r i n g > < / k e y > < v a l u e > < i n t > 1 0 8 < / i n t > < / v a l u e > < / i t e m > < i t e m > < k e y > < s t r i n g > T i m e   H o u r s < / s t r i n g > < / k e y > < v a l u e > < i n t > 1 0 6 < / i n t > < / v a l u e > < / i t e m > < i t e m > < k e y > < s t r i n g > R e m a r k s < / s t r i n g > < / k e y > < v a l u e > < i n t > 8 9 < / i n t > < / v a l u e > < / i t e m > < i t e m > < k e y > < s t r i n g > P i c k e d   W e e k < / s t r i n g > < / k e y > < v a l u e > < i n t > 1 1 5 < / i n t > < / v a l u e > < / i t e m > < i t e m > < k e y > < s t r i n g > C a s e   Y e a r < / s t r i n g > < / k e y > < v a l u e > < i n t > 9 4 < / i n t > < / v a l u e > < / i t e m > < i t e m > < k e y > < s t r i n g > P i c k e d   Y e a r < / s t r i n g > < / k e y > < v a l u e > < i n t > 1 0 6 < / i n t > < / v a l u e > < / i t e m > < i t e m > < k e y > < s t r i n g > C a s e   M o n t h < / s t r i n g > < / k e y > < v a l u e > < i n t > 1 0 9 < / i n t > < / v a l u e > < / i t e m > < i t e m > < k e y > < s t r i n g > P i c k e d   M o n t h < / s t r i n g > < / k e y > < v a l u e > < i n t > 1 2 1 < / i n t > < / v a l u e > < / i t e m > < i t e m > < k e y > < s t r i n g > C a s e   d a y   o f   w e e k < / s t r i n g > < / k e y > < v a l u e > < i n t > 1 4 3 < / i n t > < / v a l u e > < / i t e m > < i t e m > < k e y > < s t r i n g > P i c k e d   o f   w e e k < / s t r i n g > < / k e y > < v a l u e > < i n t > 1 3 0 < / i n t > < / v a l u e > < / i t e m > < / C o l u m n W i d t h s > < C o l u m n D i s p l a y I n d e x > < i t e m > < k e y > < s t r i n g > A c t i v i t y < / s t r i n g > < / k e y > < v a l u e > < i n t > 0 < / i n t > < / v a l u e > < / i t e m > < i t e m > < k e y > < s t r i n g > F r o m < / s t r i n g > < / k e y > < v a l u e > < i n t > 1 < / i n t > < / v a l u e > < / i t e m > < i t e m > < k e y > < s t r i n g > C a s e < / s t r i n g > < / k e y > < v a l u e > < i n t > 2 < / i n t > < / v a l u e > < / i t e m > < i t e m > < k e y > < s t r i n g > C a s e   D a t e < / s t r i n g > < / k e y > < v a l u e > < i n t > 3 < / i n t > < / v a l u e > < / i t e m > < i t e m > < k e y > < s t r i n g > O r d e r < / s t r i n g > < / k e y > < v a l u e > < i n t > 4 < / i n t > < / v a l u e > < / i t e m > < i t e m > < k e y > < s t r i n g > P a r t n e r < / s t r i n g > < / k e y > < v a l u e > < i n t > 5 < / i n t > < / v a l u e > < / i t e m > < i t e m > < k e y > < s t r i n g > C a t . < / s t r i n g > < / k e y > < v a l u e > < i n t > 6 < / i n t > < / v a l u e > < / i t e m > < i t e m > < k e y > < s t r i n g > I t e m < / s t r i n g > < / k e y > < v a l u e > < i n t > 7 < / i n t > < / v a l u e > < / i t e m > < i t e m > < k e y > < s t r i n g > D i f f . < / s t r i n g > < / k e y > < v a l u e > < i n t > 8 < / i n t > < / v a l u e > < / i t e m > < i t e m > < k e y > < s t r i n g > B r o a c h e d ? < / s t r i n g > < / k e y > < v a l u e > < i n t > 9 < / i n t > < / v a l u e > < / i t e m > < i t e m > < k e y > < s t r i n g > C o u n t < / s t r i n g > < / k e y > < v a l u e > < i n t > 1 0 < / i n t > < / v a l u e > < / i t e m > < i t e m > < k e y > < s t r i n g > E x p . < / s t r i n g > < / k e y > < v a l u e > < i n t > 1 1 < / i n t > < / v a l u e > < / i t e m > < i t e m > < k e y > < s t r i n g > C h a n g e ? < / s t r i n g > < / k e y > < v a l u e > < i n t > 1 2 < / i n t > < / v a l u e > < / i t e m > < i t e m > < k e y > < s t r i n g > P i c k e d < / s t r i n g > < / k e y > < v a l u e > < i n t > 1 3 < / i n t > < / v a l u e > < / i t e m > < i t e m > < k e y > < s t r i n g > C a s e   W e e k < / s t r i n g > < / k e y > < v a l u e > < i n t > 1 4 < / i n t > < / v a l u e > < / i t e m > < i t e m > < k e y > < s t r i n g > P i c k e r < / s t r i n g > < / k e y > < v a l u e > < i n t > 1 5 < / i n t > < / v a l u e > < / i t e m > < i t e m > < k e y > < s t r i n g > J u s t . < / s t r i n g > < / k e y > < v a l u e > < i n t > 1 6 < / i n t > < / v a l u e > < / i t e m > < i t e m > < k e y > < s t r i n g > T y p e < / s t r i n g > < / k e y > < v a l u e > < i n t > 1 7 < / i n t > < / v a l u e > < / i t e m > < i t e m > < k e y > < s t r i n g > T i m e   o f   d a y < / s t r i n g > < / k e y > < v a l u e > < i n t > 1 8 < / i n t > < / v a l u e > < / i t e m > < i t e m > < k e y > < s t r i n g > T i m e   H o u r s < / s t r i n g > < / k e y > < v a l u e > < i n t > 1 9 < / i n t > < / v a l u e > < / i t e m > < i t e m > < k e y > < s t r i n g > R e m a r k s < / s t r i n g > < / k e y > < v a l u e > < i n t > 2 0 < / i n t > < / v a l u e > < / i t e m > < i t e m > < k e y > < s t r i n g > P i c k e d   W e e k < / s t r i n g > < / k e y > < v a l u e > < i n t > 2 1 < / i n t > < / v a l u e > < / i t e m > < i t e m > < k e y > < s t r i n g > C a s e   Y e a r < / s t r i n g > < / k e y > < v a l u e > < i n t > 2 2 < / i n t > < / v a l u e > < / i t e m > < i t e m > < k e y > < s t r i n g > P i c k e d   Y e a r < / s t r i n g > < / k e y > < v a l u e > < i n t > 2 3 < / i n t > < / v a l u e > < / i t e m > < i t e m > < k e y > < s t r i n g > C a s e   M o n t h < / s t r i n g > < / k e y > < v a l u e > < i n t > 2 4 < / i n t > < / v a l u e > < / i t e m > < i t e m > < k e y > < s t r i n g > P i c k e d   M o n t h < / s t r i n g > < / k e y > < v a l u e > < i n t > 2 5 < / i n t > < / v a l u e > < / i t e m > < i t e m > < k e y > < s t r i n g > C a s e   d a y   o f   w e e k < / s t r i n g > < / k e y > < v a l u e > < i n t > 2 6 < / i n t > < / v a l u e > < / i t e m > < i t e m > < k e y > < s t r i n g > P i c k e d   o f   w e e k < / s t r i n g > < / k e y > < v a l u e > < i n t > 2 7 < / 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X M L _ P i c k e d l i n e s _ 6 b b 4 f c 0 4 - a c 5 0 - 4 7 e 6 - 8 7 d f - d 9 0 c 2 e 3 1 6 3 8 3 " > < C u s t o m C o n t e n t > < ! [ C D A T A [ < T a b l e W i d g e t G r i d S e r i a l i z a t i o n   x m l n s : x s i = " h t t p : / / w w w . w 3 . o r g / 2 0 0 1 / X M L S c h e m a - i n s t a n c e "   x m l n s : x s d = " h t t p : / / w w w . w 3 . o r g / 2 0 0 1 / X M L S c h e m a " > < C o l u m n S u g g e s t e d T y p e   / > < C o l u m n F o r m a t   / > < C o l u m n A c c u r a c y   / > < C o l u m n C u r r e n c y S y m b o l   / > < C o l u m n P o s i t i v e P a t t e r n   / > < C o l u m n N e g a t i v e P a t t e r n   / > < C o l u m n W i d t h s > < i t e m > < k e y > < s t r i n g > W e e k < / s t r i n g > < / k e y > < v a l u e > < i n t > 1 1 6 < / i n t > < / v a l u e > < / i t e m > < i t e m > < k e y > < s t r i n g > D a t e < / s t r i n g > < / k e y > < v a l u e > < i n t > 1 4 1 < / i n t > < / v a l u e > < / i t e m > < i t e m > < k e y > < s t r i n g > P i c k e r < / s t r i n g > < / k e y > < v a l u e > < i n t > 7 4 < / i n t > < / v a l u e > < / i t e m > < i t e m > < k e y > < s t r i n g > P i c k s < / s t r i n g > < / k e y > < v a l u e > < i n t > 1 4 0 < / i n t > < / v a l u e > < / i t e m > < / C o l u m n W i d t h s > < C o l u m n D i s p l a y I n d e x > < i t e m > < k e y > < s t r i n g > W e e k < / s t r i n g > < / k e y > < v a l u e > < i n t > 0 < / i n t > < / v a l u e > < / i t e m > < i t e m > < k e y > < s t r i n g > D a t e < / s t r i n g > < / k e y > < v a l u e > < i n t > 1 < / i n t > < / v a l u e > < / i t e m > < i t e m > < k e y > < s t r i n g > P i c k e r < / s t r i n g > < / k e y > < v a l u e > < i n t > 2 < / i n t > < / v a l u e > < / i t e m > < i t e m > < k e y > < s t r i n g > P i c k s < / s t r i n g > < / k e y > < v a l u e > < i n t > 3 < / i n t > < / v a l u e > < / i t e m > < / C o l u m n D i s p l a y I n d e x > < C o l u m n F r o z e n   / > < C o l u m n C h e c k e d   / > < C o l u m n F i l t e r > < i t e m > < k e y > < s t r i n g > P i c k e r < / s t r i n g > < / k e y > < v a l u e > < F i l t e r E x p r e s s i o n   x s i : n i l = " t r u e "   / > < / v a l u e > < / i t e m > < / C o l u m n F i l t e r > < S e l e c t i o n F i l t e r > < i t e m > < k e y > < s t r i n g > P i c k e r < / s t r i n g > < / k e y > < v a l u e > < S e l e c t i o n F i l t e r   x s i : n i l = " t r u e "   / > < / v a l u e > < / i t e m > < / S e l e c t i o n F i l t e r > < F i l t e r P a r a m e t e r s > < i t e m > < k e y > < s t r i n g > P i c k e r < / s t r i n g > < / k e y > < v a l u e > < C o m m a n d P a r a m e t e r s   / > < / v a l u e > < / i t e m > < / F i l t e r P a r a m e t e r s > < I s S o r t D e s c e n d i n g > f a l s e < / I s S o r t D e s c e n d i n g > < / T a b l e W i d g e t G r i d S e r i a l i z a t i o n > ] ] > < / C u s t o m C o n t e n t > < / G e m i n i > 
</file>

<file path=customXml/item11.xml>��< ? x m l   v e r s i o n = " 1 . 0 "   e n c o d i n g = " U T F - 1 6 " ? > < G e m i n i   x m l n s = " h t t p : / / g e m i n i / p i v o t c u s t o m i z a t i o n / S h o w H i d d e n " > < C u s t o m C o n t e n t > < ! [ C D A T A [ T r u e ] ] > < / C u s t o m C o n t e n t > < / G e m i n i > 
</file>

<file path=customXml/item12.xml>��< ? x m l   v e r s i o n = " 1 . 0 "   e n c o d i n g = " u t f - 1 6 " ? > < D a t a M a s h u p   s q m i d = " 6 6 6 4 8 2 6 a - a 7 8 e - 4 0 c 9 - 8 f 6 f - 7 4 0 6 1 5 8 8 2 c b 7 "   x m l n s = " h t t p : / / s c h e m a s . m i c r o s o f t . c o m / D a t a M a s h u p " > A A A A A P I F A A B Q S w M E F A A C A A g A S 3 3 r V J s n c x K l A A A A 9 g A A A B I A H A B D b 2 5 m a W c v U G F j a 2 F n Z S 5 4 b W w g o h g A K K A U A A A A A A A A A A A A A A A A A A A A A A A A A A A A h Y 9 B D o I w F E S v Q r q n L W A M I Z + y c C u J C d G 4 b b B C I 3 w M L Z a 7 u f B I X k G M o u 5 c z s y b Z O Z + v U E 2 t o 1 3 U b 3 R H a Y k o J x 4 C s v u o L F K y W C P f k w y A R t Z n m S l v A l G k 4 x G p 6 S 2 9 p w w 5 p y j L q J d X 7 G Q 8 4 D t 8 3 V R 1 q q V v k Z j J Z a K f F q H / y 0 i Y P c a I 0 I a 8 C V d x B H l w G Y T c o 1 f I J z 2 P t M f E 1 Z D Y 4 d e C Y X + t g A 2 S 2 D v D + I B U E s D B B Q A A g A I A E t 9 6 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L f e t U d 3 s s 3 + s C A A B u E Q A A E w A c A E Z v c m 1 1 b G F z L 1 N l Y 3 R p b 2 4 x L m 0 g o h g A K K A U A A A A A A A A A A A A A A A A A A A A A A A A A A A A 7 V d d b 9 o w F H 1 H 4 j 9 Y 2 Q u V E B L T t J e u q / j q + C g F E d p q q v r g J m Z Y O D a y n b Y I 9 b / P c U K b x D f q V u 1 h D / B S e q 7 v P f f a x y d B k U B T w Z G f / m 2 f 1 m v 1 m l p j S U I 0 p 8 G G h I x y o t A Z Y k T X a 8 h 8 f B H L g B h k 8 B w Q 1 u r F U h K u b 4 X c P A i x a Z z s 7 6 5 w R M 6 8 X L p 3 / 3 L X E 1 y b d f f N t M o n r 7 f G / J e h W e 6 2 x D P l l v i B k d Z S Y q 5 W Q k Y 9 w e K I J 0 H V S C m b + 7 1 3 S 8 j G a 6 I R 1 1 + / t J L g S x P t v T 7 W x K D a / I 9 C 8 1 3 T K A 3 Y H u Q h h P n O o l 2 G + a Y M D m d u 3 c 6 4 C 4 D z g Q v 2 p l 0 f 6 K s D g I P L D g D 6 S 6 e h i 4 m 7 b j g u L x t D H O P J J Q D O r g B w D m C L M Q D e j F x w 0 g F W T g Z D A B x N A R D I n t p 5 C i N O h z d l a G 5 n K U A + M I l / 3 W 2 D 6 G c X X R K l y z V / G D U a h Q q N W T H h 5 e R V x 9 d 8 S x + F N k q e 6 T W R K B W u e p N 0 t s B G s 2 C j J P + E K 5 N 2 K m b D 7 n W 0 l v Q h t t L 2 b j C L i X c C 3 p 7 2 O 9 e n u s f k S q W V q 6 Z b E G 5 u c + h O l Q b g e d q 2 c K H / 7 C b a X T 0 w W l B 5 h q 5 e o 7 y K 0 b E k e b S j o x 0 d 7 e i / s q M F i c R j N a d P m H n B e G O r 9 q M c T W 6 o C 8 o 0 S Q x g I Z 6 c s g n W q G q h i Q g O 1 u j u t e w 9 + v Y d 8 Z g x l O x l C f e A k f r x l t H A 7 E K O u E + V p j z Q j X J r H z B O g K f S P f / c K Z P j O / r k 0 S e P P l n 5 Y v N X j l X 0 x 0 z R Q L l 3 3 A J m / Z j R 5 Q 0 j c 7 m k q 5 L B v U L G 2 / L m U W T K W 0 c P q 4 / 9 4 r O J / 8 4 0 O u Y n 6 S P V O / f M L 6 S I D m e u y b N O 7 7 J h B 0 G U 9 5 m D R G Y y t A 5 T q j z H U v M 3 6 8 n V 0 S 0 H H G k S l e v 2 6 W r V c u t 2 p T A H R M J z t 7 K I u S P g w f M W K J L u 4 r l z q a x j o 0 o 3 t X u Q O b C b 6 M 4 6 j h U w b P Z i U C i w N B R I r A z d D g w N z V k q d w 4 j Y C w 3 y q H I B o E f F n a K n w Q 7 j 4 U s K w t B W V M j x 3 V F W i F W l I 2 Z K h n u q W r n w n L U p h c f 0 Q X h n / 4 G U E s B A i 0 A F A A C A A g A S 3 3 r V J s n c x K l A A A A 9 g A A A B I A A A A A A A A A A A A A A A A A A A A A A E N v b m Z p Z y 9 Q Y W N r Y W d l L n h t b F B L A Q I t A B Q A A g A I A E t 9 6 1 Q P y u m r p A A A A O k A A A A T A A A A A A A A A A A A A A A A A P E A A A B b Q 2 9 u d G V u d F 9 U e X B l c 1 0 u e G 1 s U E s B A i 0 A F A A C A A g A S 3 3 r V H d 7 L N / r A g A A b h E A A B M A A A A A A A A A A A A A A A A A 4 g E A A E Z v c m 1 1 b G F z L 1 N l Y 3 R p b 2 4 x L m 1 Q S w U G A A A A A A M A A w D C A A A A G g U 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w j M A A A A A A A C g M 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l j a 2 V k b G l u Z X M 8 L 0 l 0 Z W 1 Q Y X R o P j w v S X R l b U x v Y 2 F 0 a W 9 u P j x T d G F i b G V F b n R y a W V z P j x F b n R y e S B U e X B l P S J J c 1 B y a X Z h d G U i I F Z h b H V l P S J s M C I g L z 4 8 R W 5 0 c n k g V H l w Z T 0 i R m l s b E V u Y W J s Z W Q i I F Z h b H V l P S J s M C I g L z 4 8 R W 5 0 c n k g V H l w Z T 0 i U m V z d W x 0 V H l w Z S I g V m F s d W U 9 I n N F e G N l c H R p b 2 4 i I C 8 + P E V u d H J 5 I F R 5 c G U 9 I k J 1 Z m Z l c k 5 l e H R S Z W Z y Z X N o I i B W Y W x 1 Z T 0 i b D E i I C 8 + P E V u d H J 5 I F R 5 c G U 9 I k 5 h b W V V c G R h d G V k Q W Z 0 Z X J G a W x s I i B W Y W x 1 Z T 0 i b D A i I C 8 + P E V u d H J 5 I F R 5 c G U 9 I k Z p b G x l Z E N v b X B s Z X R l U m V z d W x 0 V G 9 X b 3 J r c 2 h l Z X Q i I F Z h b H V l P S J s M C I g L z 4 8 R W 5 0 c n k g V H l w Z T 0 i U X V l c n l J R C I g V m F s d W U 9 I n M y M m J h N j A 1 M y 0 w Y T U z L T R k N T I t Y j h j O S 1 h M T k x Y W J h N z I z Y T Y i I C 8 + P E V u d H J 5 I F R 5 c G U 9 I k 5 h d m l n Y X R p b 2 5 T d G V w T m F t Z S I g V m F s d W U 9 I n N O Y X Z p Z 2 F 0 a W 9 u I i A v P j x F b n R y e S B U e X B l P S J G a W x s R X J y b 3 J D b 2 R l I i B W Y W x 1 Z T 0 i c 1 V u a 2 5 v d 2 4 i I C 8 + P E V u d H J 5 I F R 5 c G U 9 I k Z p b G x D b 3 V u d C I g V m F s d W U 9 I m w x M T A y M y I g L z 4 8 R W 5 0 c n k g V H l w Z T 0 i R m l s b F R v R G F 0 Y U 1 v Z G V s R W 5 h Y m x l Z C I g V m F s d W U 9 I m w x I i A v P j x F b n R y e S B U e X B l P S J G a W x s R X J y b 3 J D b 3 V u d C I g V m F s d W U 9 I m w w I i A v P j x F b n R y e S B U e X B l P S J G a W x s T 2 J q Z W N 0 V H l w Z S I g V m F s d W U 9 I n N D b 2 5 u Z W N 0 a W 9 u T 2 5 s e S I g L z 4 8 R W 5 0 c n k g V H l w Z T 0 i R m l s b E x h c 3 R V c G R h d G V k I i B W Y W x 1 Z T 0 i Z D I w M j I t M D U t M j B U M T E 6 N D g 6 N D Y u N T c y N T k 1 O F o i I C 8 + P E V u d H J 5 I F R 5 c G U 9 I k Z p b G x D b 2 x 1 b W 5 U e X B l c y I g V m F s d W U 9 I n N B d 2 N H Q X c 9 P S I g L z 4 8 R W 5 0 c n k g V H l w Z T 0 i R m l s b E N v b H V t b k 5 h b W V z I i B W Y W x 1 Z T 0 i c 1 s m c X V v d D t X Z W V r J n F 1 b 3 Q 7 L C Z x d W 9 0 O 0 R h d G U m c X V v d D s s J n F 1 b 3 Q 7 U G l j a 2 V y J n F 1 b 3 Q 7 L C Z x d W 9 0 O 1 B p Y 2 t z J n F 1 b 3 Q 7 X S I g L z 4 8 R W 5 0 c n k g V H l w Z T 0 i Q W R k Z W R U b 0 R h d G F N b 2 R l b C I g V m F s d W U 9 I m w x 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9 Q a W N r Z W R s a W 5 l c y 9 V b n B p d m 9 0 Z W Q g T 3 R o Z X I g Q 2 9 s d W 1 u c y 5 7 V 2 V l a y w w f S Z x d W 9 0 O y w m c X V v d D t T Z W N 0 a W 9 u M S 9 Q a W N r Z W R s a W 5 l c y 9 V b n B p d m 9 0 Z W Q g T 3 R o Z X I g Q 2 9 s d W 1 u c y 5 7 R G F 0 Z S w x f S Z x d W 9 0 O y w m c X V v d D t T Z W N 0 a W 9 u M S 9 Q a W N r Z W R s a W 5 l c y 9 V b n B p d m 9 0 Z W Q g T 3 R o Z X I g Q 2 9 s d W 1 u c y 5 7 Q X R 0 c m l i d X R l L D J 9 J n F 1 b 3 Q 7 L C Z x d W 9 0 O 1 N l Y 3 R p b 2 4 x L 1 B p Y 2 t l Z G x p b m V z L 0 N o Y W 5 n Z W Q g V H l w Z T E u e 1 Z h b H V l L D N 9 J n F 1 b 3 Q 7 X S w m c X V v d D t D b 2 x 1 b W 5 D b 3 V u d C Z x d W 9 0 O z o 0 L C Z x d W 9 0 O 0 t l e U N v b H V t b k 5 h b W V z J n F 1 b 3 Q 7 O l t d L C Z x d W 9 0 O 0 N v b H V t b k l k Z W 5 0 a X R p Z X M m c X V v d D s 6 W y Z x d W 9 0 O 1 N l Y 3 R p b 2 4 x L 1 B p Y 2 t l Z G x p b m V z L 1 V u c G l 2 b 3 R l Z C B P d G h l c i B D b 2 x 1 b W 5 z L n t X Z W V r L D B 9 J n F 1 b 3 Q 7 L C Z x d W 9 0 O 1 N l Y 3 R p b 2 4 x L 1 B p Y 2 t l Z G x p b m V z L 1 V u c G l 2 b 3 R l Z C B P d G h l c i B D b 2 x 1 b W 5 z L n t E Y X R l L D F 9 J n F 1 b 3 Q 7 L C Z x d W 9 0 O 1 N l Y 3 R p b 2 4 x L 1 B p Y 2 t l Z G x p b m V z L 1 V u c G l 2 b 3 R l Z C B P d G h l c i B D b 2 x 1 b W 5 z L n t B d H R y a W J 1 d G U s M n 0 m c X V v d D s s J n F 1 b 3 Q 7 U 2 V j d G l v b j E v U G l j a 2 V k b G l u Z X M v Q 2 h h b m d l Z C B U e X B l M S 5 7 V m F s d W U s M 3 0 m c X V v d D t d L C Z x d W 9 0 O 1 J l b G F 0 a W 9 u c 2 h p c E l u Z m 8 m c X V v d D s 6 W 1 1 9 I i A v P j w v U 3 R h Y m x l R W 5 0 c m l l c z 4 8 L 0 l 0 Z W 0 + P E l 0 Z W 0 + P E l 0 Z W 1 M b 2 N h d G l v b j 4 8 S X R l b V R 5 c G U + R m 9 y b X V s Y T w v S X R l b V R 5 c G U + P E l 0 Z W 1 Q Y X R o P l N l Y 3 R p b 2 4 x L 1 B p Y 2 t l Z G x p b m V z L 1 N v d X J j Z T w v S X R l b V B h d G g + P C 9 J d G V t T G 9 j Y X R p b 2 4 + P F N 0 Y W J s Z U V u d H J p Z X M g L z 4 8 L 0 l 0 Z W 0 + P E l 0 Z W 0 + P E l 0 Z W 1 M b 2 N h d G l v b j 4 8 S X R l b V R 5 c G U + R m 9 y b X V s Y T w v S X R l b V R 5 c G U + P E l 0 Z W 1 Q Y X R o P l N l Y 3 R p b 2 4 x L 1 B p Y 2 t l Z G x p b m V z L 0 N o Y W 5 n Z W Q l M j B U e X B l P C 9 J d G V t U G F 0 a D 4 8 L 0 l 0 Z W 1 M b 2 N h d G l v b j 4 8 U 3 R h Y m x l R W 5 0 c m l l c y A v P j w v S X R l b T 4 8 S X R l b T 4 8 S X R l b U x v Y 2 F 0 a W 9 u P j x J d G V t V H l w Z T 5 G b 3 J t d W x h P C 9 J d G V t V H l w Z T 4 8 S X R l b V B h d G g + U 2 V j d G l v b j E v U G l j a 2 V k b G l u Z X M v V W 5 w a X Z v d G V k J T I w T 3 R o Z X I l M j B D b 2 x 1 b W 5 z P C 9 J d G V t U G F 0 a D 4 8 L 0 l 0 Z W 1 M b 2 N h d G l v b j 4 8 U 3 R h Y m x l R W 5 0 c m l l c y A v P j w v S X R l b T 4 8 S X R l b T 4 8 S X R l b U x v Y 2 F 0 a W 9 u P j x J d G V t V H l w Z T 5 G b 3 J t d W x h P C 9 J d G V t V H l w Z T 4 8 S X R l b V B h d G g + U 2 V j d G l v b j E v U G l j a 2 V k b G l u Z X M v Q 2 h h b m d l Z C U y M F R 5 c G U x P C 9 J d G V t U G F 0 a D 4 8 L 0 l 0 Z W 1 M b 2 N h d G l v b j 4 8 U 3 R h Y m x l R W 5 0 c m l l c y A v P j w v S X R l b T 4 8 S X R l b T 4 8 S X R l b U x v Y 2 F 0 a W 9 u P j x J d G V t V H l w Z T 5 G b 3 J t d W x h P C 9 J d G V t V H l w Z T 4 8 S X R l b V B h d G g + U 2 V j d G l v b j E v U G l j a 2 V y c z w v S X R l b V B h d G g + P C 9 J d G V t T G 9 j Y X R p b 2 4 + P F N 0 Y W J s Z U V u d H J p Z X M + P E V u d H J 5 I F R 5 c G U 9 I k l z U H J p d m F 0 Z S I g V m F s d W U 9 I m w w I i A v P j x F b n R y e S B U e X B l P S J O Y W 1 l V X B k Y X R l Z E F m d G V y R m l s b C I g V m F s d W U 9 I m w w I i A v P j x F b n R y e S B U e X B l P S J G a W x s R W 5 h Y m x l Z C I g V m F s d W U 9 I m w w I i A v P j x F b n R y e S B U e X B l P S J S Z X N 1 b H R U e X B l I i B W Y W x 1 Z T 0 i c 0 V 4 Y 2 V w d G l v b i I g L z 4 8 R W 5 0 c n k g V H l w Z T 0 i Q n V m Z m V y T m V 4 d F J l Z n J l c 2 g i I F Z h b H V l P S J s M S I g L z 4 8 R W 5 0 c n k g V H l w Z T 0 i R m l s b G V k Q 2 9 t c G x l d G V S Z X N 1 b H R U b 1 d v c m t z a G V l d C I g V m F s d W U 9 I m w w I i A v P j x F b n R y e S B U e X B l P S J R d W V y e U l E I i B W Y W x 1 Z T 0 i c 2 V h Z D Q z M z M 5 L W F l Z j Q t N D U 4 Y y 0 5 Z T M w L T M y Z D l l M j N m O T E x O S I g L z 4 8 R W 5 0 c n k g V H l w Z T 0 i T m F 2 a W d h d G l v b l N 0 Z X B O Y W 1 l I i B W Y W x 1 Z T 0 i c 0 5 h d m l n Y X R p b 2 4 i I C 8 + P E V u d H J 5 I F R 5 c G U 9 I k Z p b G x U b 0 R h d G F N b 2 R l b E V u Y W J s Z W Q i I F Z h b H V l P S J s M S I g L z 4 8 R W 5 0 c n k g V H l w Z T 0 i R m l s b E 9 i a m V j d F R 5 c G U i I F Z h b H V l P S J z Q 2 9 u b m V j d G l v b k 9 u b H k i I C 8 + P E V u d H J 5 I F R 5 c G U 9 I k Z p b G x M Y X N 0 V X B k Y X R l Z C I g V m F s d W U 9 I m Q y M D I y L T A 2 L T E 0 V D A 3 O j I 3 O j U y L j E 2 N z U z M D V a I i A v P j x F b n R y e S B U e X B l P S J G a W x s Q 2 9 s d W 1 u V H l w Z X M i I F Z h b H V l P S J z Q m c 9 P S I g L z 4 8 R W 5 0 c n k g V H l w Z T 0 i R m l s b E N v b H V t b k 5 h b W V z I i B W Y W x 1 Z T 0 i c 1 s m c X V v d D t Q a W N r Z X I m c X V v d D t d I i A v P j x F b n R y e S B U e X B l P S J G a W x s R X J y b 3 J D b 3 V u d C I g V m F s d W U 9 I m w w I i A v P j x F b n R y e S B U e X B l P S J G a W x s R X J y b 3 J D b 2 R l I i B W Y W x 1 Z T 0 i c 1 V u a 2 5 v d 2 4 i I C 8 + P E V u d H J 5 I F R 5 c G U 9 I k Z p b G x T d G F 0 d X M i I F Z h b H V l P S J z Q 2 9 t c G x l d G U i I C 8 + P E V u d H J 5 I F R 5 c G U 9 I k Z p b G x D b 3 V u d C I g V m F s d W U 9 I m w 3 M C I g L z 4 8 R W 5 0 c n k g V H l w Z T 0 i Q W R k Z W R U b 0 R h d G F N b 2 R l b C I g V m F s d W U 9 I m w x I i A v P j x F b n R y e S B U e X B l P S J S Z W x h d G l v b n N o a X B J b m Z v Q 2 9 u d G F p b m V y I i B W Y W x 1 Z T 0 i c 3 s m c X V v d D t j b 2 x 1 b W 5 D b 3 V u d C Z x d W 9 0 O z o x L C Z x d W 9 0 O 2 t l e U N v b H V t b k 5 h b W V z J n F 1 b 3 Q 7 O l s m c X V v d D t Q a W N r Z X I m c X V v d D t d L C Z x d W 9 0 O 3 F 1 Z X J 5 U m V s Y X R p b 2 5 z a G l w c y Z x d W 9 0 O z p b X S w m c X V v d D t j b 2 x 1 b W 5 J Z G V u d G l 0 a W V z J n F 1 b 3 Q 7 O l s m c X V v d D t T Z W N 0 a W 9 u M S 9 Q a W N r Z X J z L 1 V u c G l 2 b 3 R l Z C B P d G h l c i B D b 2 x 1 b W 5 z L n t B d H R y a W J 1 d G U s M n 0 m c X V v d D t d L C Z x d W 9 0 O 0 N v b H V t b k N v d W 5 0 J n F 1 b 3 Q 7 O j E s J n F 1 b 3 Q 7 S 2 V 5 Q 2 9 s d W 1 u T m F t Z X M m c X V v d D s 6 W y Z x d W 9 0 O 1 B p Y 2 t l c i Z x d W 9 0 O 1 0 s J n F 1 b 3 Q 7 Q 2 9 s d W 1 u S W R l b n R p d G l l c y Z x d W 9 0 O z p b J n F 1 b 3 Q 7 U 2 V j d G l v b j E v U G l j a 2 V y c y 9 V b n B p d m 9 0 Z W Q g T 3 R o Z X I g Q 2 9 s d W 1 u c y 5 7 Q X R 0 c m l i d X R l L D J 9 J n F 1 b 3 Q 7 X S w m c X V v d D t S Z W x h d G l v b n N o a X B J b m Z v J n F 1 b 3 Q 7 O l t d f S I g L z 4 8 L 1 N 0 Y W J s Z U V u d H J p Z X M + P C 9 J d G V t P j x J d G V t P j x J d G V t T G 9 j Y X R p b 2 4 + P E l 0 Z W 1 U e X B l P k Z v c m 1 1 b G E 8 L 0 l 0 Z W 1 U e X B l P j x J d G V t U G F 0 a D 5 T Z W N 0 a W 9 u M S 9 Q a W N r Z X J z L 1 N v d X J j Z T w v S X R l b V B h d G g + P C 9 J d G V t T G 9 j Y X R p b 2 4 + P F N 0 Y W J s Z U V u d H J p Z X M g L z 4 8 L 0 l 0 Z W 0 + P E l 0 Z W 0 + P E l 0 Z W 1 M b 2 N h d G l v b j 4 8 S X R l b V R 5 c G U + R m 9 y b X V s Y T w v S X R l b V R 5 c G U + P E l 0 Z W 1 Q Y X R o P l N l Y 3 R p b 2 4 x L 1 B p Y 2 t l c n M v Q 2 h h b m d l Z C U y M F R 5 c G U 8 L 0 l 0 Z W 1 Q Y X R o P j w v S X R l b U x v Y 2 F 0 a W 9 u P j x T d G F i b G V F b n R y a W V z I C 8 + P C 9 J d G V t P j x J d G V t P j x J d G V t T G 9 j Y X R p b 2 4 + P E l 0 Z W 1 U e X B l P k Z v c m 1 1 b G E 8 L 0 l 0 Z W 1 U e X B l P j x J d G V t U G F 0 a D 5 T Z W N 0 a W 9 u M S 9 Q a W N r Z X J z L 1 V u c G l 2 b 3 R l Z C U y M E 9 0 a G V y J T I w Q 2 9 s d W 1 u c z w v S X R l b V B h d G g + P C 9 J d G V t T G 9 j Y X R p b 2 4 + P F N 0 Y W J s Z U V u d H J p Z X M g L z 4 8 L 0 l 0 Z W 0 + P E l 0 Z W 0 + P E l 0 Z W 1 M b 2 N h d G l v b j 4 8 S X R l b V R 5 c G U + R m 9 y b X V s Y T w v S X R l b V R 5 c G U + P E l 0 Z W 1 Q Y X R o P l N l Y 3 R p b 2 4 x L 1 B p Y 2 t l c n M v U m V t b 3 Z l Z C U y M E 9 0 a G V y J T I w Q 2 9 s d W 1 u c z w v S X R l b V B h d G g + P C 9 J d G V t T G 9 j Y X R p b 2 4 + P F N 0 Y W J s Z U V u d H J p Z X M g L z 4 8 L 0 l 0 Z W 0 + P E l 0 Z W 0 + P E l 0 Z W 1 M b 2 N h d G l v b j 4 8 S X R l b V R 5 c G U + R m 9 y b X V s Y T w v S X R l b V R 5 c G U + P E l 0 Z W 1 Q Y X R o P l N l Y 3 R p b 2 4 x L 1 B p Y 2 t l c n M v R m l s d G V y Z W Q l M j B S b 3 d z P C 9 J d G V t U G F 0 a D 4 8 L 0 l 0 Z W 1 M b 2 N h d G l v b j 4 8 U 3 R h Y m x l R W 5 0 c m l l c y A v P j w v S X R l b T 4 8 S X R l b T 4 8 S X R l b U x v Y 2 F 0 a W 9 u P j x J d G V t V H l w Z T 5 G b 3 J t d W x h P C 9 J d G V t V H l w Z T 4 8 S X R l b V B h d G g + U 2 V j d G l v b j E v U G l j a 2 V y c y 9 S Z W 1 v d m V k J T I w R H V w b G l j Y X R l c z w v S X R l b V B h d G g + P C 9 J d G V t T G 9 j Y X R p b 2 4 + P F N 0 Y W J s Z U V u d H J p Z X M g L z 4 8 L 0 l 0 Z W 0 + P E l 0 Z W 0 + P E l 0 Z W 1 M b 2 N h d G l v b j 4 8 S X R l b V R 5 c G U + R m 9 y b X V s Y T w v S X R l b V R 5 c G U + P E l 0 Z W 1 Q Y X R o P l N l Y 3 R p b 2 4 x L 1 d l Z W t z P C 9 J d G V t U G F 0 a D 4 8 L 0 l 0 Z W 1 M b 2 N h d G l v b j 4 8 U 3 R h Y m x l R W 5 0 c m l l c z 4 8 R W 5 0 c n k g V H l w Z T 0 i S X N Q c m l 2 Y X R l I i B W Y W x 1 Z T 0 i b D A i I C 8 + P E V u d H J 5 I F R 5 c G U 9 I k 5 h b W V V c G R h d G V k Q W Z 0 Z X J G a W x s I i B W Y W x 1 Z T 0 i b D A i I C 8 + P E V u d H J 5 I F R 5 c G U 9 I k Z p b G x F b m F i b G V k I i B W Y W x 1 Z T 0 i b D A i I C 8 + P E V u d H J 5 I F R 5 c G U 9 I l J l c 3 V s d F R 5 c G U i I F Z h b H V l P S J z R X h j Z X B 0 a W 9 u I i A v P j x F b n R y e S B U e X B l P S J C d W Z m Z X J O Z X h 0 U m V m c m V z a C I g V m F s d W U 9 I m w x I i A v P j x F b n R y e S B U e X B l P S J G a W x s Z W R D b 2 1 w b G V 0 Z V J l c 3 V s d F R v V 2 9 y a 3 N o Z W V 0 I i B W Y W x 1 Z T 0 i b D A i I C 8 + P E V u d H J 5 I F R 5 c G U 9 I l F 1 Z X J 5 S U Q i I F Z h b H V l P S J z Z T c 1 O T U y Y z E t O D g 5 N y 0 0 Z G E 0 L W F i Z m I t M G J i N G I 0 M z l k Y j k y I i A v P j x F b n R y e S B U e X B l P S J O Y X Z p Z 2 F 0 a W 9 u U 3 R l c E 5 h b W U i I F Z h b H V l P S J z T m F 2 a W d h d G l v b i I g L z 4 8 R W 5 0 c n k g V H l w Z T 0 i R m l s b F R v R G F 0 Y U 1 v Z G V s R W 5 h Y m x l Z C I g V m F s d W U 9 I m w x I i A v P j x F b n R y e S B U e X B l P S J G a W x s T 2 J q Z W N 0 V H l w Z S I g V m F s d W U 9 I n N D b 2 5 u Z W N 0 a W 9 u T 2 5 s e S I g L z 4 8 R W 5 0 c n k g V H l w Z T 0 i R m l s b E V y c m 9 y Q 2 9 1 b n Q i I F Z h b H V l P S J s M C I g L z 4 8 R W 5 0 c n k g V H l w Z T 0 i R m l s b E V y c m 9 y Q 2 9 k Z S I g V m F s d W U 9 I n N V b m t u b 3 d u I i A v P j x F b n R y e S B U e X B l P S J G a W x s Q 2 9 1 b n Q i I F Z h b H V l P S J s M z E 4 I i A v P j x F b n R y e S B U e X B l P S J G a W x s T G F z d F V w Z G F 0 Z W Q i I F Z h b H V l P S J k M j A y M i 0 w N i 0 x N F Q w N z o y O D o w N S 4 z M T Y 1 M j Q z W i I g L z 4 8 R W 5 0 c n k g V H l w Z T 0 i R m l s b E N v b H V t b l R 5 c G V z I i B W Y W x 1 Z T 0 i c 0 F 3 P T 0 i I C 8 + P E V u d H J 5 I F R 5 c G U 9 I k F k Z G V k V G 9 E Y X R h T W 9 k Z W w i I F Z h b H V l P S J s M S I g L z 4 8 R W 5 0 c n k g V H l w Z T 0 i R m l s b E N v b H V t b k 5 h b W V z I i B W Y W x 1 Z T 0 i c 1 s m c X V v d D t X Z W V r J n F 1 b 3 Q 7 X S I g L z 4 8 R W 5 0 c n k g V H l w Z T 0 i R m l s b F N 0 Y X R 1 c y I g V m F s d W U 9 I n N D b 2 1 w b G V 0 Z S I g L z 4 8 R W 5 0 c n k g V H l w Z T 0 i U m V s Y X R p b 2 5 z a G l w S W 5 m b 0 N v b n R h a W 5 l c i I g V m F s d W U 9 I n N 7 J n F 1 b 3 Q 7 Y 2 9 s d W 1 u Q 2 9 1 b n Q m c X V v d D s 6 M S w m c X V v d D t r Z X l D b 2 x 1 b W 5 O Y W 1 l c y Z x d W 9 0 O z p b J n F 1 b 3 Q 7 V 2 V l a y Z x d W 9 0 O 1 0 s J n F 1 b 3 Q 7 c X V l c n l S Z W x h d G l v b n N o a X B z J n F 1 b 3 Q 7 O l t d L C Z x d W 9 0 O 2 N v b H V t b k l k Z W 5 0 a X R p Z X M m c X V v d D s 6 W y Z x d W 9 0 O 1 N l Y 3 R p b 2 4 x L 1 d l Z W t z L 0 N o Y W 5 n Z W Q g V H l w Z S 5 7 V 2 V l a y w w f S Z x d W 9 0 O 1 0 s J n F 1 b 3 Q 7 Q 2 9 s d W 1 u Q 2 9 1 b n Q m c X V v d D s 6 M S w m c X V v d D t L Z X l D b 2 x 1 b W 5 O Y W 1 l c y Z x d W 9 0 O z p b J n F 1 b 3 Q 7 V 2 V l a y Z x d W 9 0 O 1 0 s J n F 1 b 3 Q 7 Q 2 9 s d W 1 u S W R l b n R p d G l l c y Z x d W 9 0 O z p b J n F 1 b 3 Q 7 U 2 V j d G l v b j E v V 2 V l a 3 M v Q 2 h h b m d l Z C B U e X B l L n t X Z W V r L D B 9 J n F 1 b 3 Q 7 X S w m c X V v d D t S Z W x h d G l v b n N o a X B J b m Z v J n F 1 b 3 Q 7 O l t d f S I g L z 4 8 L 1 N 0 Y W J s Z U V u d H J p Z X M + P C 9 J d G V t P j x J d G V t P j x J d G V t T G 9 j Y X R p b 2 4 + P E l 0 Z W 1 U e X B l P k Z v c m 1 1 b G E 8 L 0 l 0 Z W 1 U e X B l P j x J d G V t U G F 0 a D 5 T Z W N 0 a W 9 u M S 9 X Z W V r c y 9 T b 3 V y Y 2 U 8 L 0 l 0 Z W 1 Q Y X R o P j w v S X R l b U x v Y 2 F 0 a W 9 u P j x T d G F i b G V F b n R y a W V z I C 8 + P C 9 J d G V t P j x J d G V t P j x J d G V t T G 9 j Y X R p b 2 4 + P E l 0 Z W 1 U e X B l P k Z v c m 1 1 b G E 8 L 0 l 0 Z W 1 U e X B l P j x J d G V t U G F 0 a D 5 T Z W N 0 a W 9 u M S 9 X Z W V r c y 9 D a G F u Z 2 V k J T I w V H l w Z T w v S X R l b V B h d G g + P C 9 J d G V t T G 9 j Y X R p b 2 4 + P F N 0 Y W J s Z U V u d H J p Z X M g L z 4 8 L 0 l 0 Z W 0 + P E l 0 Z W 0 + P E l 0 Z W 1 M b 2 N h d G l v b j 4 8 S X R l b V R 5 c G U + R m 9 y b X V s Y T w v S X R l b V R 5 c G U + P E l 0 Z W 1 Q Y X R o P l N l Y 3 R p b 2 4 x L 1 d l Z W t z L 1 J l b W 9 2 Z W Q l M j B P d G h l c i U y M E N v b H V t b n M 8 L 0 l 0 Z W 1 Q Y X R o P j w v S X R l b U x v Y 2 F 0 a W 9 u P j x T d G F i b G V F b n R y a W V z I C 8 + P C 9 J d G V t P j x J d G V t P j x J d G V t T G 9 j Y X R p b 2 4 + P E l 0 Z W 1 U e X B l P k Z v c m 1 1 b G E 8 L 0 l 0 Z W 1 U e X B l P j x J d G V t U G F 0 a D 5 T Z W N 0 a W 9 u M S 9 X Z W V r c y 9 S Z W 1 v d m V k J T I w R H V w b G l j Y X R l c z w v S X R l b V B h d G g + P C 9 J d G V t T G 9 j Y X R p b 2 4 + P F N 0 Y W J s Z U V u d H J p Z X M g L z 4 8 L 0 l 0 Z W 0 + P E l 0 Z W 0 + P E l 0 Z W 1 M b 2 N h d G l v b j 4 8 S X R l b V R 5 c G U + R m 9 y b X V s Y T w v S X R l b V R 5 c G U + P E l 0 Z W 1 Q Y X R o P l N l Y 3 R p b 2 4 x L 1 B p Y 2 t l c n M v U m V u Y W 1 l Z C U y M E N v b H V t b n M 8 L 0 l 0 Z W 1 Q Y X R o P j w v S X R l b U x v Y 2 F 0 a W 9 u P j x T d G F i b G V F b n R y a W V z I C 8 + P C 9 J d G V t P j x J d G V t P j x J d G V t T G 9 j Y X R p b 2 4 + P E l 0 Z W 1 U e X B l P k Z v c m 1 1 b G E 8 L 0 l 0 Z W 1 U e X B l P j x J d G V t U G F 0 a D 5 T Z W N 0 a W 9 u M S 9 X Z W V r c y 9 G a W x 0 Z X J l Z C U y M F J v d 3 M 8 L 0 l 0 Z W 1 Q Y X R o P j w v S X R l b U x v Y 2 F 0 a W 9 u P j x T d G F i b G V F b n R y a W V z I C 8 + P C 9 J d G V t P j x J d G V t P j x J d G V t T G 9 j Y X R p b 2 4 + P E l 0 Z W 1 U e X B l P k Z v c m 1 1 b G E 8 L 0 l 0 Z W 1 U e X B l P j x J d G V t U G F 0 a D 5 T Z W N 0 a W 9 u M S 9 Q a W N r Z W R s a W 5 l c y 9 S Z W 5 h b W V k J T I w Q 2 9 s d W 1 u c z w v S X R l b V B h d G g + P C 9 J d G V t T G 9 j Y X R p b 2 4 + P F N 0 Y W J s Z U V u d H J p Z X M g L z 4 8 L 0 l 0 Z W 0 + P E l 0 Z W 0 + P E l 0 Z W 1 M b 2 N h d G l v b j 4 8 S X R l b V R 5 c G U + R m 9 y b X V s Y T w v S X R l b V R 5 c G U + P E l 0 Z W 1 Q Y X R o P l N l Y 3 R p b 2 4 x L 0 N h c 2 V z P C 9 J d G V t U G F 0 a D 4 8 L 0 l 0 Z W 1 M b 2 N h d G l v b j 4 8 U 3 R h Y m x l R W 5 0 c m l l c z 4 8 R W 5 0 c n k g V H l w Z T 0 i R m l s b G V k Q 2 9 t c G x l d G V S Z X N 1 b H R U b 1 d v c m t z a G V l d C I g V m F s d W U 9 I m w w I i A v P j x F b n R y e S B U e X B l P S J G a W x s R W 5 h Y m x l Z C I g V m F s d W U 9 I m w w I i A v P j x F b n R y e S B U e X B l P S J G a W x s T 2 J q Z W N 0 V H l w Z S I g V m F s d W U 9 I n N D b 2 5 u Z W N 0 a W 9 u T 2 5 s e S I g L z 4 8 R W 5 0 c n k g V H l w Z T 0 i R m l s b F R v R G F 0 Y U 1 v Z G V s R W 5 h Y m x l Z C I g V m F s d W U 9 I m w x I i A v P j x F b n R y e S B U e X B l P S J J c 1 B y a X Z h d G U i I F Z h b H V l P S J s M C I g L z 4 8 R W 5 0 c n k g V H l w Z T 0 i U X V l c n l J R C I g V m F s d W U 9 I n N j M 2 U y M W V m M y 1 j M z F m L T R l Y z U t Y j N h Z C 0 0 M 2 F m O T N l M j F l M z Q i I C 8 + P E V u d H J 5 I F R 5 c G U 9 I k Z p b G x M Y X N 0 V X B k Y X R l Z C I g V m F s d W U 9 I m Q y M D I y L T A 3 L T E x V D E z O j Q x O j A z L j I x N z g 0 M D B a I i A v P j x F b n R y e S B U e X B l P S J G a W x s Q 2 9 s d W 1 u V H l w Z X M i I F Z h b H V l P S J z Q X d Z R 0 F B T U d C Z 0 F B Q X d Z Q U F 3 Q U h B Q V l H Q U F B R E J n T U F B d 0 F H Q U F Z Q U F B P T 0 i I C 8 + P E V u d H J 5 I F R 5 c G U 9 I k Z p b G x D b 2 x 1 b W 5 O Y W 1 l c y I g V m F s d W U 9 I n N b J n F 1 b 3 Q 7 Q W N 0 a X Z p d H k m c X V v d D s s J n F 1 b 3 Q 7 R n J v b S Z x d W 9 0 O y w m c X V v d D t D Y X N l J n F 1 b 3 Q 7 L C Z x d W 9 0 O 0 N h c 2 U g R G F 0 Z S Z x d W 9 0 O y w m c X V v d D t P c m R l c i Z x d W 9 0 O y w m c X V v d D t Q Y X J 0 b m V y J n F 1 b 3 Q 7 L C Z x d W 9 0 O 0 N h d C 4 m c X V v d D s s J n F 1 b 3 Q 7 S X R l b S Z x d W 9 0 O y w m c X V v d D t C Z X N 0 a W x 0 I G F u d G F s J n F 1 b 3 Q 7 L C Z x d W 9 0 O 0 R p Z m Y u J n F 1 b 3 Q 7 L C Z x d W 9 0 O 0 J y b 2 F j a G V k P y Z x d W 9 0 O y w m c X V v d D t D b 3 V u d C Z x d W 9 0 O y w m c X V v d D t F e H A u J n F 1 b 3 Q 7 L C Z x d W 9 0 O 0 N o Y W 5 n Z T 8 m c X V v d D s s J n F 1 b 3 Q 7 U G l j a 2 V k I E R h d G U m c X V v d D s s J n F 1 b 3 Q 7 Q 2 F z Z S B X Z W V r J n F 1 b 3 Q 7 L C Z x d W 9 0 O 1 B p Y 2 t l c i Z x d W 9 0 O y w m c X V v d D t K d X N 0 L i Z x d W 9 0 O y w m c X V v d D t U e X B l J n F 1 b 3 Q 7 L C Z x d W 9 0 O 1 R p b W U g b 2 Y g Z G F 5 J n F 1 b 3 Q 7 L C Z x d W 9 0 O 1 R p b W U g S G 9 1 c n M m c X V v d D s s J n F 1 b 3 Q 7 U m V t Y X J r c y Z x d W 9 0 O y w m c X V v d D t Q a W N r Z W Q g V 2 V l a y Z x d W 9 0 O y w m c X V v d D t D Y X N l I F l l Y X I m c X V v d D s s J n F 1 b 3 Q 7 U G l j a 2 V k I F l l Y X I m c X V v d D s s J n F 1 b 3 Q 7 Q 2 F z Z S B N b 2 5 0 a C Z x d W 9 0 O y w m c X V v d D t Q a W N r Z W Q g T W 9 u d G g m c X V v d D s s J n F 1 b 3 Q 7 Q 2 F z Z S B k Y X k g b 2 Y g d 2 V l a y Z x d W 9 0 O y w m c X V v d D t Q a W N r Z W Q g b 2 Y g d 2 V l a y Z x d W 9 0 O y w m c X V v d D t S Z W F z b 2 4 m c X V v d D s s J n F 1 b 3 Q 7 U 2 9 s d X R p b 2 4 m c X V v d D t d 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y c m 9 y Q 2 9 1 b n Q i I F Z h b H V l P S J s M T U i I C 8 + P E V u d H J 5 I F R 5 c G U 9 I k Z p b G x F c n J v c k N v Z G U i I F Z h b H V l P S J z V W 5 r b m 9 3 b i I g L z 4 8 R W 5 0 c n k g V H l w Z T 0 i R m l s b F N 0 Y X R 1 c y I g V m F s d W U 9 I n N D b 2 1 w b G V 0 Z S I g L z 4 8 R W 5 0 c n k g V H l w Z T 0 i R m l s b E N v d W 5 0 I i B W Y W x 1 Z T 0 i b D E 3 N j c i I C 8 + P E V u d H J 5 I F R 5 c G U 9 I k F k Z G V k V G 9 E Y X R h T W 9 k Z W w i I F Z h b H V l P S J s M S I g L z 4 8 R W 5 0 c n k g V H l w Z T 0 i U m V s Y X R p b 2 5 z a G l w S W 5 m b 0 N v b n R h a W 5 l c i I g V m F s d W U 9 I n N 7 J n F 1 b 3 Q 7 Y 2 9 s d W 1 u Q 2 9 1 b n Q m c X V v d D s 6 M z E s J n F 1 b 3 Q 7 a 2 V 5 Q 2 9 s d W 1 u T m F t Z X M m c X V v d D s 6 W 1 0 s J n F 1 b 3 Q 7 c X V l c n l S Z W x h d G l v b n N o a X B z J n F 1 b 3 Q 7 O l t d L C Z x d W 9 0 O 2 N v b H V t b k l k Z W 5 0 a X R p Z X M m c X V v d D s 6 W y Z x d W 9 0 O 1 N l Y 3 R p b 2 4 x L 0 N h c 2 V z L 0 N o Y W 5 n Z W Q g V H l w Z S 5 7 Q W N 0 a X Z p d H k s M H 0 m c X V v d D s s J n F 1 b 3 Q 7 U 2 V j d G l v b j E v Q 2 F z Z X M v Q 2 h h b m d l Z C B U e X B l L n t G c m 9 t L D F 9 J n F 1 b 3 Q 7 L C Z x d W 9 0 O 1 N l Y 3 R p b 2 4 x L 0 N h c 2 V z L 0 N o Y W 5 n Z W Q g V H l w Z S 5 7 Q 2 F z Z S w y f S Z x d W 9 0 O y w m c X V v d D t T Z W N 0 a W 9 u M S 9 D Y X N l c y 9 D a G F u Z 2 V k I F R 5 c G U u e 0 N h c 2 U g R G F 0 Z S w z f S Z x d W 9 0 O y w m c X V v d D t T Z W N 0 a W 9 u M S 9 D Y X N l c y 9 D a G F u Z 2 V k I F R 5 c G U u e 0 9 y Z G V y L D R 9 J n F 1 b 3 Q 7 L C Z x d W 9 0 O 1 N l Y 3 R p b 2 4 x L 0 N h c 2 V z L 0 N o Y W 5 n Z W Q g V H l w Z S 5 7 U G F y d G 5 l c i w 1 f S Z x d W 9 0 O y w m c X V v d D t T Z W N 0 a W 9 u M S 9 D Y X N l c y 9 D a G F u Z 2 V k I F R 5 c G U u e 0 N h d C 4 s N n 0 m c X V v d D s s J n F 1 b 3 Q 7 U 2 V j d G l v b j E v Q 2 F z Z X M v Q 2 h h b m d l Z C B U e X B l L n t J d G V t L D d 9 J n F 1 b 3 Q 7 L C Z x d W 9 0 O 1 N l Y 3 R p b 2 4 x L 0 N h c 2 V z L 1 N v d X J j Z S 5 7 Q m V z d G l s d C B h b n R h b C w 4 f S Z x d W 9 0 O y w m c X V v d D t T Z W N 0 a W 9 u M S 9 D Y X N l c y 9 D a G F u Z 2 V k I F R 5 c G U u e 0 R p Z m Y u L D l 9 J n F 1 b 3 Q 7 L C Z x d W 9 0 O 1 N l Y 3 R p b 2 4 x L 0 N h c 2 V z L 0 N o Y W 5 n Z W Q g V H l w Z S 5 7 Q n J v Y W N o Z W Q / L D E w f S Z x d W 9 0 O y w m c X V v d D t T Z W N 0 a W 9 u M S 9 D Y X N l c y 9 D a G F u Z 2 V k I F R 5 c G U u e 0 N v d W 5 0 L D E x f S Z x d W 9 0 O y w m c X V v d D t T Z W N 0 a W 9 u M S 9 D Y X N l c y 9 D a G F u Z 2 V k I F R 5 c G U u e 0 V 4 c C 4 s M T J 9 J n F 1 b 3 Q 7 L C Z x d W 9 0 O 1 N l Y 3 R p b 2 4 x L 0 N h c 2 V z L 0 N o Y W 5 n Z W Q g V H l w Z S 5 7 Q 2 h h b m d l P y w x M 3 0 m c X V v d D s s J n F 1 b 3 Q 7 U 2 V j d G l v b j E v Q 2 F z Z X M v Q 2 h h b m d l Z C B U e X B l L n t Q a W N r Z W Q g R G F 0 Z S w x N H 0 m c X V v d D s s J n F 1 b 3 Q 7 U 2 V j d G l v b j E v Q 2 F z Z X M v Q 2 h h b m d l Z C B U e X B l L n t D Y X N l I F d l Z W s s M T V 9 J n F 1 b 3 Q 7 L C Z x d W 9 0 O 1 N l Y 3 R p b 2 4 x L 0 N h c 2 V z L 0 N o Y W 5 n Z W Q g V H l w Z S 5 7 U G l j a 2 V y L D E 2 f S Z x d W 9 0 O y w m c X V v d D t T Z W N 0 a W 9 u M S 9 D Y X N l c y 9 D a G F u Z 2 V k I F R 5 c G U u e 0 p 1 c 3 Q u L D E 3 f S Z x d W 9 0 O y w m c X V v d D t T Z W N 0 a W 9 u M S 9 D Y X N l c y 9 D a G F u Z 2 V k I F R 5 c G U u e 1 R 5 c G U s M T h 9 J n F 1 b 3 Q 7 L C Z x d W 9 0 O 1 N l Y 3 R p b 2 4 x L 0 N h c 2 V z L 0 N o Y W 5 n Z W Q g V H l w Z S 5 7 V G l t Z S B v Z i B k Y X k s M T l 9 J n F 1 b 3 Q 7 L C Z x d W 9 0 O 1 N l Y 3 R p b 2 4 x L 0 N h c 2 V z L 0 N o Y W 5 n Z W Q g V H l w Z S 5 7 V G l t Z S B I b 3 V y c y w y M H 0 m c X V v d D s s J n F 1 b 3 Q 7 U 2 V j d G l v b j E v Q 2 F z Z X M v Q 2 h h b m d l Z C B U e X B l L n t S Z W 1 h c m t z L D I x f S Z x d W 9 0 O y w m c X V v d D t T Z W N 0 a W 9 u M S 9 D Y X N l c y 9 D a G F u Z 2 V k I F R 5 c G U u e 1 B p Y 2 t l Z C B X Z W V r L D I y f S Z x d W 9 0 O y w m c X V v d D t T Z W N 0 a W 9 u M S 9 D Y X N l c y 9 D a G F u Z 2 V k I F R 5 c G U u e 0 N h c 2 U g W W V h c i w y M 3 0 m c X V v d D s s J n F 1 b 3 Q 7 U 2 V j d G l v b j E v Q 2 F z Z X M v Q 2 h h b m d l Z C B U e X B l L n t Q a W N r Z W Q g W W V h c i w y N H 0 m c X V v d D s s J n F 1 b 3 Q 7 U 2 V j d G l v b j E v Q 2 F z Z X M v Q 2 h h b m d l Z C B U e X B l L n t D Y X N l I E 1 v b n R o L D I 1 f S Z x d W 9 0 O y w m c X V v d D t T Z W N 0 a W 9 u M S 9 D Y X N l c y 9 D a G F u Z 2 V k I F R 5 c G U u e 1 B p Y 2 t l Z C B N b 2 5 0 a C w y N n 0 m c X V v d D s s J n F 1 b 3 Q 7 U 2 V j d G l v b j E v Q 2 F z Z X M v Q 2 h h b m d l Z C B U e X B l L n t D Y X N l I G R h e S B v Z i B 3 Z W V r L D I 3 f S Z x d W 9 0 O y w m c X V v d D t T Z W N 0 a W 9 u M S 9 D Y X N l c y 9 D a G F u Z 2 V k I F R 5 c G U u e 1 B p Y 2 t l Z C B v Z i B 3 Z W V r L D I 4 f S Z x d W 9 0 O y w m c X V v d D t T Z W N 0 a W 9 u M S 9 D Y X N l c y 9 T b 3 V y Y 2 U u e 1 J l Y X N v b i w y O X 0 m c X V v d D s s J n F 1 b 3 Q 7 U 2 V j d G l v b j E v Q 2 F z Z X M v U 2 9 1 c m N l L n t T b 2 x 1 d G l v b i w z M H 0 m c X V v d D t d L C Z x d W 9 0 O 0 N v b H V t b k N v d W 5 0 J n F 1 b 3 Q 7 O j M x L C Z x d W 9 0 O 0 t l e U N v b H V t b k 5 h b W V z J n F 1 b 3 Q 7 O l t d L C Z x d W 9 0 O 0 N v b H V t b k l k Z W 5 0 a X R p Z X M m c X V v d D s 6 W y Z x d W 9 0 O 1 N l Y 3 R p b 2 4 x L 0 N h c 2 V z L 0 N o Y W 5 n Z W Q g V H l w Z S 5 7 Q W N 0 a X Z p d H k s M H 0 m c X V v d D s s J n F 1 b 3 Q 7 U 2 V j d G l v b j E v Q 2 F z Z X M v Q 2 h h b m d l Z C B U e X B l L n t G c m 9 t L D F 9 J n F 1 b 3 Q 7 L C Z x d W 9 0 O 1 N l Y 3 R p b 2 4 x L 0 N h c 2 V z L 0 N o Y W 5 n Z W Q g V H l w Z S 5 7 Q 2 F z Z S w y f S Z x d W 9 0 O y w m c X V v d D t T Z W N 0 a W 9 u M S 9 D Y X N l c y 9 D a G F u Z 2 V k I F R 5 c G U u e 0 N h c 2 U g R G F 0 Z S w z f S Z x d W 9 0 O y w m c X V v d D t T Z W N 0 a W 9 u M S 9 D Y X N l c y 9 D a G F u Z 2 V k I F R 5 c G U u e 0 9 y Z G V y L D R 9 J n F 1 b 3 Q 7 L C Z x d W 9 0 O 1 N l Y 3 R p b 2 4 x L 0 N h c 2 V z L 0 N o Y W 5 n Z W Q g V H l w Z S 5 7 U G F y d G 5 l c i w 1 f S Z x d W 9 0 O y w m c X V v d D t T Z W N 0 a W 9 u M S 9 D Y X N l c y 9 D a G F u Z 2 V k I F R 5 c G U u e 0 N h d C 4 s N n 0 m c X V v d D s s J n F 1 b 3 Q 7 U 2 V j d G l v b j E v Q 2 F z Z X M v Q 2 h h b m d l Z C B U e X B l L n t J d G V t L D d 9 J n F 1 b 3 Q 7 L C Z x d W 9 0 O 1 N l Y 3 R p b 2 4 x L 0 N h c 2 V z L 1 N v d X J j Z S 5 7 Q m V z d G l s d C B h b n R h b C w 4 f S Z x d W 9 0 O y w m c X V v d D t T Z W N 0 a W 9 u M S 9 D Y X N l c y 9 D a G F u Z 2 V k I F R 5 c G U u e 0 R p Z m Y u L D l 9 J n F 1 b 3 Q 7 L C Z x d W 9 0 O 1 N l Y 3 R p b 2 4 x L 0 N h c 2 V z L 0 N o Y W 5 n Z W Q g V H l w Z S 5 7 Q n J v Y W N o Z W Q / L D E w f S Z x d W 9 0 O y w m c X V v d D t T Z W N 0 a W 9 u M S 9 D Y X N l c y 9 D a G F u Z 2 V k I F R 5 c G U u e 0 N v d W 5 0 L D E x f S Z x d W 9 0 O y w m c X V v d D t T Z W N 0 a W 9 u M S 9 D Y X N l c y 9 D a G F u Z 2 V k I F R 5 c G U u e 0 V 4 c C 4 s M T J 9 J n F 1 b 3 Q 7 L C Z x d W 9 0 O 1 N l Y 3 R p b 2 4 x L 0 N h c 2 V z L 0 N o Y W 5 n Z W Q g V H l w Z S 5 7 Q 2 h h b m d l P y w x M 3 0 m c X V v d D s s J n F 1 b 3 Q 7 U 2 V j d G l v b j E v Q 2 F z Z X M v Q 2 h h b m d l Z C B U e X B l L n t Q a W N r Z W Q g R G F 0 Z S w x N H 0 m c X V v d D s s J n F 1 b 3 Q 7 U 2 V j d G l v b j E v Q 2 F z Z X M v Q 2 h h b m d l Z C B U e X B l L n t D Y X N l I F d l Z W s s M T V 9 J n F 1 b 3 Q 7 L C Z x d W 9 0 O 1 N l Y 3 R p b 2 4 x L 0 N h c 2 V z L 0 N o Y W 5 n Z W Q g V H l w Z S 5 7 U G l j a 2 V y L D E 2 f S Z x d W 9 0 O y w m c X V v d D t T Z W N 0 a W 9 u M S 9 D Y X N l c y 9 D a G F u Z 2 V k I F R 5 c G U u e 0 p 1 c 3 Q u L D E 3 f S Z x d W 9 0 O y w m c X V v d D t T Z W N 0 a W 9 u M S 9 D Y X N l c y 9 D a G F u Z 2 V k I F R 5 c G U u e 1 R 5 c G U s M T h 9 J n F 1 b 3 Q 7 L C Z x d W 9 0 O 1 N l Y 3 R p b 2 4 x L 0 N h c 2 V z L 0 N o Y W 5 n Z W Q g V H l w Z S 5 7 V G l t Z S B v Z i B k Y X k s M T l 9 J n F 1 b 3 Q 7 L C Z x d W 9 0 O 1 N l Y 3 R p b 2 4 x L 0 N h c 2 V z L 0 N o Y W 5 n Z W Q g V H l w Z S 5 7 V G l t Z S B I b 3 V y c y w y M H 0 m c X V v d D s s J n F 1 b 3 Q 7 U 2 V j d G l v b j E v Q 2 F z Z X M v Q 2 h h b m d l Z C B U e X B l L n t S Z W 1 h c m t z L D I x f S Z x d W 9 0 O y w m c X V v d D t T Z W N 0 a W 9 u M S 9 D Y X N l c y 9 D a G F u Z 2 V k I F R 5 c G U u e 1 B p Y 2 t l Z C B X Z W V r L D I y f S Z x d W 9 0 O y w m c X V v d D t T Z W N 0 a W 9 u M S 9 D Y X N l c y 9 D a G F u Z 2 V k I F R 5 c G U u e 0 N h c 2 U g W W V h c i w y M 3 0 m c X V v d D s s J n F 1 b 3 Q 7 U 2 V j d G l v b j E v Q 2 F z Z X M v Q 2 h h b m d l Z C B U e X B l L n t Q a W N r Z W Q g W W V h c i w y N H 0 m c X V v d D s s J n F 1 b 3 Q 7 U 2 V j d G l v b j E v Q 2 F z Z X M v Q 2 h h b m d l Z C B U e X B l L n t D Y X N l I E 1 v b n R o L D I 1 f S Z x d W 9 0 O y w m c X V v d D t T Z W N 0 a W 9 u M S 9 D Y X N l c y 9 D a G F u Z 2 V k I F R 5 c G U u e 1 B p Y 2 t l Z C B N b 2 5 0 a C w y N n 0 m c X V v d D s s J n F 1 b 3 Q 7 U 2 V j d G l v b j E v Q 2 F z Z X M v Q 2 h h b m d l Z C B U e X B l L n t D Y X N l I G R h e S B v Z i B 3 Z W V r L D I 3 f S Z x d W 9 0 O y w m c X V v d D t T Z W N 0 a W 9 u M S 9 D Y X N l c y 9 D a G F u Z 2 V k I F R 5 c G U u e 1 B p Y 2 t l Z C B v Z i B 3 Z W V r L D I 4 f S Z x d W 9 0 O y w m c X V v d D t T Z W N 0 a W 9 u M S 9 D Y X N l c y 9 T b 3 V y Y 2 U u e 1 J l Y X N v b i w y O X 0 m c X V v d D s s J n F 1 b 3 Q 7 U 2 V j d G l v b j E v Q 2 F z Z X M v U 2 9 1 c m N l L n t T b 2 x 1 d G l v b i w z M H 0 m c X V v d D t d L C Z x d W 9 0 O 1 J l b G F 0 a W 9 u c 2 h p c E l u Z m 8 m c X V v d D s 6 W 1 1 9 I i A v P j w v U 3 R h Y m x l R W 5 0 c m l l c z 4 8 L 0 l 0 Z W 0 + P E l 0 Z W 0 + P E l 0 Z W 1 M b 2 N h d G l v b j 4 8 S X R l b V R 5 c G U + R m 9 y b X V s Y T w v S X R l b V R 5 c G U + P E l 0 Z W 1 Q Y X R o P l N l Y 3 R p b 2 4 x L 0 N h c 2 V z L 1 N v d X J j Z T w v S X R l b V B h d G g + P C 9 J d G V t T G 9 j Y X R p b 2 4 + P F N 0 Y W J s Z U V u d H J p Z X M g L z 4 8 L 0 l 0 Z W 0 + P E l 0 Z W 0 + P E l 0 Z W 1 M b 2 N h d G l v b j 4 8 S X R l b V R 5 c G U + R m 9 y b X V s Y T w v S X R l b V R 5 c G U + P E l 0 Z W 1 Q Y X R o P l N l Y 3 R p b 2 4 x L 0 N h c 2 V z L 0 N o Y W 5 n Z W Q l M j B U e X B l P C 9 J d G V t U G F 0 a D 4 8 L 0 l 0 Z W 1 M b 2 N h d G l v b j 4 8 U 3 R h Y m x l R W 5 0 c m l l c y A v P j w v S X R l b T 4 8 L 0 l 0 Z W 1 z P j w v T G 9 j Y W x Q Y W N r Y W d l T W V 0 Y W R h d G F G a W x l P h Y A A A B Q S w U G A A A A A A A A A A A A A A A A A A A A A A A A 2 g A A A A E A A A D Q j J 3 f A R X R E Y x 6 A M B P w p f r A Q A A A M j V S T 1 7 N / 1 N i z l 5 Z d D g j 7 Y A A A A A A g A A A A A A A 2 Y A A M A A A A A Q A A A A o I Y G u m i K Y V G k R D K t 4 d O l d Q A A A A A E g A A A o A A A A B A A A A A I s u H 4 Z Z U f k k 5 H D Y N 7 8 o I K U A A A A C F w S h T 9 w l u f A s j e R c / m + a o i V M k W t H N w C p l I s w / 6 D D 9 V 2 L k u M c 3 8 Q q q 0 + E 6 / 5 5 o j y 9 F J d G J 5 N 4 l M G H 4 T M L i i L 1 4 T p m D o 4 v m Y w y i K 4 e C s O h U m F A A A A O X C 1 d 1 j u V V x S x 3 D X Y B c n S Q v g B a F < / D a t a M a s h u p > 
</file>

<file path=customXml/item13.xml>��< ? x m l   v e r s i o n = " 1 . 0 "   e n c o d i n g = " U T F - 1 6 " ? > < G e m i n i   x m l n s = " h t t p : / / g e m i n i / p i v o t c u s t o m i z a t i o n / S h o w I m p l i c i t M e a s u r e s " > < C u s t o m C o n t e n t > < ! [ C D A T A [ T r u e ] ] > < / C u s t o m C o n t e n t > < / G e m i n i > 
</file>

<file path=customXml/item14.xml>��< ? x m l   v e r s i o n = " 1 . 0 "   e n c o d i n g = " U T F - 1 6 " ? > < G e m i n i   x m l n s = " h t t p : / / g e m i n i / p i v o t c u s t o m i z a t i o n / R e l a t i o n s h i p A u t o D e t e c t i o n E n a b l e d " > < C u s t o m C o n t e n t > < ! [ C D A T A [ T r u e ] ] > < / C u s t o m C o n t e n t > < / G e m i n i > 
</file>

<file path=customXml/item1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 W e e k s 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 W e e k s 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 C o l u m n s \ W e e k 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 P i c k e r s 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 P i c k e r s 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 C o l u m n s \ P i c k e r 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 C a s e s 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 C a s e s 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 C o l u m n s \ A c t i v i t y < / K e y > < / a : K e y > < a : V a l u e   i : t y p e = " T a b l e W i d g e t B a s e V i e w S t a t e " / > < / a : K e y V a l u e O f D i a g r a m O b j e c t K e y a n y T y p e z b w N T n L X > < a : K e y V a l u e O f D i a g r a m O b j e c t K e y a n y T y p e z b w N T n L X > < a : K e y > < K e y > C o l u m n s \ F r o m < / K e y > < / a : K e y > < a : V a l u e   i : t y p e = " T a b l e W i d g e t B a s e V i e w S t a t e " / > < / a : K e y V a l u e O f D i a g r a m O b j e c t K e y a n y T y p e z b w N T n L X > < a : K e y V a l u e O f D i a g r a m O b j e c t K e y a n y T y p e z b w N T n L X > < a : K e y > < K e y > C o l u m n s \ C a s e < / K e y > < / a : K e y > < a : V a l u e   i : t y p e = " T a b l e W i d g e t B a s e V i e w S t a t e " / > < / a : K e y V a l u e O f D i a g r a m O b j e c t K e y a n y T y p e z b w N T n L X > < a : K e y V a l u e O f D i a g r a m O b j e c t K e y a n y T y p e z b w N T n L X > < a : K e y > < K e y > C o l u m n s \ C a s e   D a t e < / 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 C o l u m n s \ P a r t n e r < / K e y > < / a : K e y > < a : V a l u e   i : t y p e = " T a b l e W i d g e t B a s e V i e w S t a t e " / > < / a : K e y V a l u e O f D i a g r a m O b j e c t K e y a n y T y p e z b w N T n L X > < a : K e y V a l u e O f D i a g r a m O b j e c t K e y a n y T y p e z b w N T n L X > < a : K e y > < K e y > C o l u m n s \ C a t . < / K e y > < / a : K e y > < a : V a l u e   i : t y p e = " T a b l e W i d g e t B a s e V i e w S t a t e " / > < / a : K e y V a l u e O f D i a g r a m O b j e c t K e y a n y T y p e z b w N T n L X > < a : K e y V a l u e O f D i a g r a m O b j e c t K e y a n y T y p e z b w N T n L X > < a : K e y > < K e y > C o l u m n s \ I t e m < / K e y > < / a : K e y > < a : V a l u e   i : t y p e = " T a b l e W i d g e t B a s e V i e w S t a t e " / > < / a : K e y V a l u e O f D i a g r a m O b j e c t K e y a n y T y p e z b w N T n L X > < a : K e y V a l u e O f D i a g r a m O b j e c t K e y a n y T y p e z b w N T n L X > < a : K e y > < K e y > C o l u m n s \ B e s t i l t   a n t a l < / K e y > < / a : K e y > < a : V a l u e   i : t y p e = " T a b l e W i d g e t B a s e V i e w S t a t e " / > < / a : K e y V a l u e O f D i a g r a m O b j e c t K e y a n y T y p e z b w N T n L X > < a : K e y V a l u e O f D i a g r a m O b j e c t K e y a n y T y p e z b w N T n L X > < a : K e y > < K e y > C o l u m n s \ D i f f . < / K e y > < / a : K e y > < a : V a l u e   i : t y p e = " T a b l e W i d g e t B a s e V i e w S t a t e " / > < / a : K e y V a l u e O f D i a g r a m O b j e c t K e y a n y T y p e z b w N T n L X > < a : K e y V a l u e O f D i a g r a m O b j e c t K e y a n y T y p e z b w N T n L X > < a : K e y > < K e y > C o l u m n s \ B r o a c h e d ? < / 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 C o l u m n s \ E x p . < / K e y > < / a : K e y > < a : V a l u e   i : t y p e = " T a b l e W i d g e t B a s e V i e w S t a t e " / > < / a : K e y V a l u e O f D i a g r a m O b j e c t K e y a n y T y p e z b w N T n L X > < a : K e y V a l u e O f D i a g r a m O b j e c t K e y a n y T y p e z b w N T n L X > < a : K e y > < K e y > C o l u m n s \ C h a n g e ? < / K e y > < / a : K e y > < a : V a l u e   i : t y p e = " T a b l e W i d g e t B a s e V i e w S t a t e " / > < / a : K e y V a l u e O f D i a g r a m O b j e c t K e y a n y T y p e z b w N T n L X > < a : K e y V a l u e O f D i a g r a m O b j e c t K e y a n y T y p e z b w N T n L X > < a : K e y > < K e y > C o l u m n s \ P i c k e d   D a t e < / K e y > < / a : K e y > < a : V a l u e   i : t y p e = " T a b l e W i d g e t B a s e V i e w S t a t e " / > < / a : K e y V a l u e O f D i a g r a m O b j e c t K e y a n y T y p e z b w N T n L X > < a : K e y V a l u e O f D i a g r a m O b j e c t K e y a n y T y p e z b w N T n L X > < a : K e y > < K e y > C o l u m n s \ C a s e   W e e k < / K e y > < / a : K e y > < a : V a l u e   i : t y p e = " T a b l e W i d g e t B a s e V i e w S t a t e " / > < / a : K e y V a l u e O f D i a g r a m O b j e c t K e y a n y T y p e z b w N T n L X > < a : K e y V a l u e O f D i a g r a m O b j e c t K e y a n y T y p e z b w N T n L X > < a : K e y > < K e y > C o l u m n s \ P i c k e r < / K e y > < / a : K e y > < a : V a l u e   i : t y p e = " T a b l e W i d g e t B a s e V i e w S t a t e " / > < / a : K e y V a l u e O f D i a g r a m O b j e c t K e y a n y T y p e z b w N T n L X > < a : K e y V a l u e O f D i a g r a m O b j e c t K e y a n y T y p e z b w N T n L X > < a : K e y > < K e y > C o l u m n s \ J u s t . < / 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 C o l u m n s \ T i m e   o f   d a y < / K e y > < / a : K e y > < a : V a l u e   i : t y p e = " T a b l e W i d g e t B a s e V i e w S t a t e " / > < / a : K e y V a l u e O f D i a g r a m O b j e c t K e y a n y T y p e z b w N T n L X > < a : K e y V a l u e O f D i a g r a m O b j e c t K e y a n y T y p e z b w N T n L X > < a : K e y > < K e y > C o l u m n s \ T i m e   H o u r s < / K e y > < / a : K e y > < a : V a l u e   i : t y p e = " T a b l e W i d g e t B a s e V i e w S t a t e " / > < / a : K e y V a l u e O f D i a g r a m O b j e c t K e y a n y T y p e z b w N T n L X > < a : K e y V a l u e O f D i a g r a m O b j e c t K e y a n y T y p e z b w N T n L X > < a : K e y > < K e y > C o l u m n s \ R e m a r k s < / K e y > < / a : K e y > < a : V a l u e   i : t y p e = " T a b l e W i d g e t B a s e V i e w S t a t e " / > < / a : K e y V a l u e O f D i a g r a m O b j e c t K e y a n y T y p e z b w N T n L X > < a : K e y V a l u e O f D i a g r a m O b j e c t K e y a n y T y p e z b w N T n L X > < a : K e y > < K e y > C o l u m n s \ P i c k e d   W e e k < / K e y > < / a : K e y > < a : V a l u e   i : t y p e = " T a b l e W i d g e t B a s e V i e w S t a t e " / > < / a : K e y V a l u e O f D i a g r a m O b j e c t K e y a n y T y p e z b w N T n L X > < a : K e y V a l u e O f D i a g r a m O b j e c t K e y a n y T y p e z b w N T n L X > < a : K e y > < K e y > C o l u m n s \ C a s e   Y e a r < / K e y > < / a : K e y > < a : V a l u e   i : t y p e = " T a b l e W i d g e t B a s e V i e w S t a t e " / > < / a : K e y V a l u e O f D i a g r a m O b j e c t K e y a n y T y p e z b w N T n L X > < a : K e y V a l u e O f D i a g r a m O b j e c t K e y a n y T y p e z b w N T n L X > < a : K e y > < K e y > C o l u m n s \ P i c k e d   Y e a r < / K e y > < / a : K e y > < a : V a l u e   i : t y p e = " T a b l e W i d g e t B a s e V i e w S t a t e " / > < / a : K e y V a l u e O f D i a g r a m O b j e c t K e y a n y T y p e z b w N T n L X > < a : K e y V a l u e O f D i a g r a m O b j e c t K e y a n y T y p e z b w N T n L X > < a : K e y > < K e y > C o l u m n s \ C a s e   M o n t h < / K e y > < / a : K e y > < a : V a l u e   i : t y p e = " T a b l e W i d g e t B a s e V i e w S t a t e " / > < / a : K e y V a l u e O f D i a g r a m O b j e c t K e y a n y T y p e z b w N T n L X > < a : K e y V a l u e O f D i a g r a m O b j e c t K e y a n y T y p e z b w N T n L X > < a : K e y > < K e y > C o l u m n s \ P i c k e d   M o n t h < / K e y > < / a : K e y > < a : V a l u e   i : t y p e = " T a b l e W i d g e t B a s e V i e w S t a t e " / > < / a : K e y V a l u e O f D i a g r a m O b j e c t K e y a n y T y p e z b w N T n L X > < a : K e y V a l u e O f D i a g r a m O b j e c t K e y a n y T y p e z b w N T n L X > < a : K e y > < K e y > C o l u m n s \ C a s e   d a y   o f   w e e k < / K e y > < / a : K e y > < a : V a l u e   i : t y p e = " T a b l e W i d g e t B a s e V i e w S t a t e " / > < / a : K e y V a l u e O f D i a g r a m O b j e c t K e y a n y T y p e z b w N T n L X > < a : K e y V a l u e O f D i a g r a m O b j e c t K e y a n y T y p e z b w N T n L X > < a : K e y > < K e y > C o l u m n s \ P i c k e d   o f   w e e k < / K e y > < / a : K e y > < a : V a l u e   i : t y p e = " T a b l e W i d g e t B a s e V i e w S t a t e " / > < / a : K e y V a l u e O f D i a g r a m O b j e c t K e y a n y T y p e z b w N T n L X > < a : K e y V a l u e O f D i a g r a m O b j e c t K e y a n y T y p e z b w N T n L X > < a : K e y > < K e y > C o l u m n s \ R e a s o n < / K e y > < / a : K e y > < a : V a l u e   i : t y p e = " T a b l e W i d g e t B a s e V i e w S t a t e " / > < / a : K e y V a l u e O f D i a g r a m O b j e c t K e y a n y T y p e z b w N T n L X > < a : K e y V a l u e O f D i a g r a m O b j e c t K e y a n y T y p e z b w N T n L X > < a : K e y > < K e y > C o l u m n s \ S o l u t i o n 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 P i c k s 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 P i c k s 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 C o l u m n s \ W e e k < / 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 C o l u m n s \ B l a n k < / K e y > < / a : K e y > < a : V a l u e   i : t y p e = " T a b l e W i d g e t B a s e V i e w S t a t e " / > < / a : K e y V a l u e O f D i a g r a m O b j e c t K e y a n y T y p e z b w N T n L X > < a : K e y V a l u e O f D i a g r a m O b j e c t K e y a n y T y p e z b w N T n L X > < a : K e y > < K e y > C o l u m n s \ H O < / K e y > < / a : K e y > < a : V a l u e   i : t y p e = " T a b l e W i d g e t B a s e V i e w S t a t e " / > < / a : K e y V a l u e O f D i a g r a m O b j e c t K e y a n y T y p e z b w N T n L X > < a : K e y V a l u e O f D i a g r a m O b j e c t K e y a n y T y p e z b w N T n L X > < a : K e y > < K e y > C o l u m n s \ A J B < / K e y > < / a : K e y > < a : V a l u e   i : t y p e = " T a b l e W i d g e t B a s e V i e w S t a t e " / > < / a : K e y V a l u e O f D i a g r a m O b j e c t K e y a n y T y p e z b w N T n L X > < a : K e y V a l u e O f D i a g r a m O b j e c t K e y a n y T y p e z b w N T n L X > < a : K e y > < K e y > C o l u m n s \ A P E < / K e y > < / a : K e y > < a : V a l u e   i : t y p e = " T a b l e W i d g e t B a s e V i e w S t a t e " / > < / a : K e y V a l u e O f D i a g r a m O b j e c t K e y a n y T y p e z b w N T n L X > < a : K e y V a l u e O f D i a g r a m O b j e c t K e y a n y T y p e z b w N T n L X > < a : K e y > < K e y > C o l u m n s \ B J E < / K e y > < / a : K e y > < a : V a l u e   i : t y p e = " T a b l e W i d g e t B a s e V i e w S t a t e " / > < / a : K e y V a l u e O f D i a g r a m O b j e c t K e y a n y T y p e z b w N T n L X > < a : K e y V a l u e O f D i a g r a m O b j e c t K e y a n y T y p e z b w N T n L X > < a : K e y > < K e y > C o l u m n s \ C M B S < / K e y > < / a : K e y > < a : V a l u e   i : t y p e = " T a b l e W i d g e t B a s e V i e w S t a t e " / > < / a : K e y V a l u e O f D i a g r a m O b j e c t K e y a n y T y p e z b w N T n L X > < a : K e y V a l u e O f D i a g r a m O b j e c t K e y a n y T y p e z b w N T n L X > < a : K e y > < K e y > C o l u m n s \ D A S < / K e y > < / a : K e y > < a : V a l u e   i : t y p e = " T a b l e W i d g e t B a s e V i e w S t a t e " / > < / a : K e y V a l u e O f D i a g r a m O b j e c t K e y a n y T y p e z b w N T n L X > < a : K e y V a l u e O f D i a g r a m O b j e c t K e y a n y T y p e z b w N T n L X > < a : K e y > < K e y > C o l u m n s \ E L A < / K e y > < / a : K e y > < a : V a l u e   i : t y p e = " T a b l e W i d g e t B a s e V i e w S t a t e " / > < / a : K e y V a l u e O f D i a g r a m O b j e c t K e y a n y T y p e z b w N T n L X > < a : K e y V a l u e O f D i a g r a m O b j e c t K e y a n y T y p e z b w N T n L X > < a : K e y > < K e y > C o l u m n s \ E S T < / K e y > < / a : K e y > < a : V a l u e   i : t y p e = " T a b l e W i d g e t B a s e V i e w S t a t e " / > < / a : K e y V a l u e O f D i a g r a m O b j e c t K e y a n y T y p e z b w N T n L X > < a : K e y V a l u e O f D i a g r a m O b j e c t K e y a n y T y p e z b w N T n L X > < a : K e y > < K e y > C o l u m n s \ H F K < / K e y > < / a : K e y > < a : V a l u e   i : t y p e = " T a b l e W i d g e t B a s e V i e w S t a t e " / > < / a : K e y V a l u e O f D i a g r a m O b j e c t K e y a n y T y p e z b w N T n L X > < a : K e y V a l u e O f D i a g r a m O b j e c t K e y a n y T y p e z b w N T n L X > < a : K e y > < K e y > C o l u m n s \ H J < / K e y > < / a : K e y > < a : V a l u e   i : t y p e = " T a b l e W i d g e t B a s e V i e w S t a t e " / > < / a : K e y V a l u e O f D i a g r a m O b j e c t K e y a n y T y p e z b w N T n L X > < a : K e y V a l u e O f D i a g r a m O b j e c t K e y a n y T y p e z b w N T n L X > < a : K e y > < K e y > C o l u m n s \ H M G < / K e y > < / a : K e y > < a : V a l u e   i : t y p e = " T a b l e W i d g e t B a s e V i e w S t a t e " / > < / a : K e y V a l u e O f D i a g r a m O b j e c t K e y a n y T y p e z b w N T n L X > < a : K e y V a l u e O f D i a g r a m O b j e c t K e y a n y T y p e z b w N T n L X > < a : K e y > < K e y > C o l u m n s \ J A S < / K e y > < / a : K e y > < a : V a l u e   i : t y p e = " T a b l e W i d g e t B a s e V i e w S t a t e " / > < / a : K e y V a l u e O f D i a g r a m O b j e c t K e y a n y T y p e z b w N T n L X > < a : K e y V a l u e O f D i a g r a m O b j e c t K e y a n y T y p e z b w N T n L X > < a : K e y > < K e y > C o l u m n s \ J K L < / K e y > < / a : K e y > < a : V a l u e   i : t y p e = " T a b l e W i d g e t B a s e V i e w S t a t e " / > < / a : K e y V a l u e O f D i a g r a m O b j e c t K e y a n y T y p e z b w N T n L X > < a : K e y V a l u e O f D i a g r a m O b j e c t K e y a n y T y p e z b w N T n L X > < a : K e y > < K e y > C o l u m n s \ J O N < / K e y > < / a : K e y > < a : V a l u e   i : t y p e = " T a b l e W i d g e t B a s e V i e w S t a t e " / > < / a : K e y V a l u e O f D i a g r a m O b j e c t K e y a n y T y p e z b w N T n L X > < a : K e y V a l u e O f D i a g r a m O b j e c t K e y a n y T y p e z b w N T n L X > < a : K e y > < K e y > C o l u m n s \ J P < / K e y > < / a : K e y > < a : V a l u e   i : t y p e = " T a b l e W i d g e t B a s e V i e w S t a t e " / > < / a : K e y V a l u e O f D i a g r a m O b j e c t K e y a n y T y p e z b w N T n L X > < a : K e y V a l u e O f D i a g r a m O b j e c t K e y a n y T y p e z b w N T n L X > < a : K e y > < K e y > C o l u m n s \ J R J < / K e y > < / a : K e y > < a : V a l u e   i : t y p e = " T a b l e W i d g e t B a s e V i e w S t a t e " / > < / a : K e y V a l u e O f D i a g r a m O b j e c t K e y a n y T y p e z b w N T n L X > < a : K e y V a l u e O f D i a g r a m O b j e c t K e y a n y T y p e z b w N T n L X > < a : K e y > < K e y > C o l u m n s \ J V I < / K e y > < / a : K e y > < a : V a l u e   i : t y p e = " T a b l e W i d g e t B a s e V i e w S t a t e " / > < / a : K e y V a l u e O f D i a g r a m O b j e c t K e y a n y T y p e z b w N T n L X > < a : K e y V a l u e O f D i a g r a m O b j e c t K e y a n y T y p e z b w N T n L X > < a : K e y > < K e y > C o l u m n s \ K A J < / K e y > < / a : K e y > < a : V a l u e   i : t y p e = " T a b l e W i d g e t B a s e V i e w S t a t e " / > < / a : K e y V a l u e O f D i a g r a m O b j e c t K e y a n y T y p e z b w N T n L X > < a : K e y V a l u e O f D i a g r a m O b j e c t K e y a n y T y p e z b w N T n L X > < a : K e y > < K e y > C o l u m n s \ K B K < / K e y > < / a : K e y > < a : V a l u e   i : t y p e = " T a b l e W i d g e t B a s e V i e w S t a t e " / > < / a : K e y V a l u e O f D i a g r a m O b j e c t K e y a n y T y p e z b w N T n L X > < a : K e y V a l u e O f D i a g r a m O b j e c t K e y a n y T y p e z b w N T n L X > < a : K e y > < K e y > C o l u m n s \ K E H < / K e y > < / a : K e y > < a : V a l u e   i : t y p e = " T a b l e W i d g e t B a s e V i e w S t a t e " / > < / a : K e y V a l u e O f D i a g r a m O b j e c t K e y a n y T y p e z b w N T n L X > < a : K e y V a l u e O f D i a g r a m O b j e c t K e y a n y T y p e z b w N T n L X > < a : K e y > < K e y > C o l u m n s \ K I M < / K e y > < / a : K e y > < a : V a l u e   i : t y p e = " T a b l e W i d g e t B a s e V i e w S t a t e " / > < / a : K e y V a l u e O f D i a g r a m O b j e c t K e y a n y T y p e z b w N T n L X > < a : K e y V a l u e O f D i a g r a m O b j e c t K e y a n y T y p e z b w N T n L X > < a : K e y > < K e y > C o l u m n s \ K J < / K e y > < / a : K e y > < a : V a l u e   i : t y p e = " T a b l e W i d g e t B a s e V i e w S t a t e " / > < / a : K e y V a l u e O f D i a g r a m O b j e c t K e y a n y T y p e z b w N T n L X > < a : K e y V a l u e O f D i a g r a m O b j e c t K e y a n y T y p e z b w N T n L X > < a : K e y > < K e y > C o l u m n s \ M A S < / K e y > < / a : K e y > < a : V a l u e   i : t y p e = " T a b l e W i d g e t B a s e V i e w S t a t e " / > < / a : K e y V a l u e O f D i a g r a m O b j e c t K e y a n y T y p e z b w N T n L X > < a : K e y V a l u e O f D i a g r a m O b j e c t K e y a n y T y p e z b w N T n L X > < a : K e y > < K e y > C o l u m n s \ M H V < / K e y > < / a : K e y > < a : V a l u e   i : t y p e = " T a b l e W i d g e t B a s e V i e w S t a t e " / > < / a : K e y V a l u e O f D i a g r a m O b j e c t K e y a n y T y p e z b w N T n L X > < a : K e y V a l u e O f D i a g r a m O b j e c t K e y a n y T y p e z b w N T n L X > < a : K e y > < K e y > C o l u m n s \ M N L < / K e y > < / a : K e y > < a : V a l u e   i : t y p e = " T a b l e W i d g e t B a s e V i e w S t a t e " / > < / a : K e y V a l u e O f D i a g r a m O b j e c t K e y a n y T y p e z b w N T n L X > < a : K e y V a l u e O f D i a g r a m O b j e c t K e y a n y T y p e z b w N T n L X > < a : K e y > < K e y > C o l u m n s \ M S J < / K e y > < / a : K e y > < a : V a l u e   i : t y p e = " T a b l e W i d g e t B a s e V i e w S t a t e " / > < / a : K e y V a l u e O f D i a g r a m O b j e c t K e y a n y T y p e z b w N T n L X > < a : K e y V a l u e O f D i a g r a m O b j e c t K e y a n y T y p e z b w N T n L X > < a : K e y > < K e y > C o l u m n s \ P O N < / K e y > < / a : K e y > < a : V a l u e   i : t y p e = " T a b l e W i d g e t B a s e V i e w S t a t e " / > < / a : K e y V a l u e O f D i a g r a m O b j e c t K e y a n y T y p e z b w N T n L X > < a : K e y V a l u e O f D i a g r a m O b j e c t K e y a n y T y p e z b w N T n L X > < a : K e y > < K e y > C o l u m n s \ R A S < / K e y > < / a : K e y > < a : V a l u e   i : t y p e = " T a b l e W i d g e t B a s e V i e w S t a t e " / > < / a : K e y V a l u e O f D i a g r a m O b j e c t K e y a n y T y p e z b w N T n L X > < a : K e y V a l u e O f D i a g r a m O b j e c t K e y a n y T y p e z b w N T n L X > < a : K e y > < K e y > C o l u m n s \ S J < / K e y > < / a : K e y > < a : V a l u e   i : t y p e = " T a b l e W i d g e t B a s e V i e w S t a t e " / > < / a : K e y V a l u e O f D i a g r a m O b j e c t K e y a n y T y p e z b w N T n L X > < a : K e y V a l u e O f D i a g r a m O b j e c t K e y a n y T y p e z b w N T n L X > < a : K e y > < K e y > C o l u m n s \ S P < / K e y > < / a : K e y > < a : V a l u e   i : t y p e = " T a b l e W i d g e t B a s e V i e w S t a t e " / > < / a : K e y V a l u e O f D i a g r a m O b j e c t K e y a n y T y p e z b w N T n L X > < a : K e y V a l u e O f D i a g r a m O b j e c t K e y a n y T y p e z b w N T n L X > < a : K e y > < K e y > C o l u m n s \ S U B 1 < / K e y > < / a : K e y > < a : V a l u e   i : t y p e = " T a b l e W i d g e t B a s e V i e w S t a t e " / > < / a : K e y V a l u e O f D i a g r a m O b j e c t K e y a n y T y p e z b w N T n L X > < a : K e y V a l u e O f D i a g r a m O b j e c t K e y a n y T y p e z b w N T n L X > < a : K e y > < K e y > C o l u m n s \ S U B 2 < / K e y > < / a : K e y > < a : V a l u e   i : t y p e = " T a b l e W i d g e t B a s e V i e w S t a t e " / > < / a : K e y V a l u e O f D i a g r a m O b j e c t K e y a n y T y p e z b w N T n L X > < a : K e y V a l u e O f D i a g r a m O b j e c t K e y a n y T y p e z b w N T n L X > < a : K e y > < K e y > C o l u m n s \ T e s t < / K e y > < / a : K e y > < a : V a l u e   i : t y p e = " T a b l e W i d g e t B a s e V i e w S t a t e " / > < / a : K e y V a l u e O f D i a g r a m O b j e c t K e y a n y T y p e z b w N T n L X > < a : K e y V a l u e O f D i a g r a m O b j e c t K e y a n y T y p e z b w N T n L X > < a : K e y > < K e y > C o l u m n s \ G r a n d   T o t a l 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 P i c k e d l i n e s 6 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 P i c k e d l i n e s 6 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 C o l u m n s \ W e e k < / 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 C o l u m n s \ P i c k e r < / K e y > < / a : K e y > < a : V a l u e   i : t y p e = " T a b l e W i d g e t B a s e V i e w S t a t e " / > < / a : K e y V a l u e O f D i a g r a m O b j e c t K e y a n y T y p e z b w N T n L X > < a : K e y V a l u e O f D i a g r a m O b j e c t K e y a n y T y p e z b w N T n L X > < a : K e y > < K e y > C o l u m n s \ P i c k s 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 P i c k e d l i n e s 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 P i c k e d l i n e s 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 C o l u m n s \ W e e k < / 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 C o l u m n s \ P i c k e r < / K e y > < / a : K e y > < a : V a l u e   i : t y p e = " T a b l e W i d g e t B a s e V i e w S t a t e " / > < / a : K e y V a l u e O f D i a g r a m O b j e c t K e y a n y T y p e z b w N T n L X > < a : K e y V a l u e O f D i a g r a m O b j e c t K e y a n y T y p e z b w N T n L X > < a : K e y > < K e y > C o l u m n s \ P i c k s 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7.xml>��< ? x m l   v e r s i o n = " 1 . 0 "   e n c o d i n g = " U T F - 1 6 " ? > < G e m i n i   x m l n s = " h t t p : / / g e m i n i / p i v o t c u s t o m i z a t i o n / T a b l e C o u n t I n S a n d b o x " > < C u s t o m C o n t e n t > < ! [ C D A T A [ 4 ] ] > < / C u s t o m C o n t e n t > < / G e m i n i > 
</file>

<file path=customXml/item18.xml>��< ? x m l   v e r s i o n = " 1 . 0 "   e n c o d i n g = " U T F - 1 6 " ? > < G e m i n i   x m l n s = " h t t p : / / g e m i n i / p i v o t c u s t o m i z a t i o n / L i n k e d T a b l e s " > < C u s t o m C o n t e n t > < ! [ C D A T A [ < L i n k e d T a b l e s   x m l n s : x s i = " h t t p : / / w w w . w 3 . o r g / 2 0 0 1 / X M L S c h e m a - i n s t a n c e "   x m l n s : x s d = " h t t p : / / w w w . w 3 . o r g / 2 0 0 1 / X M L S c h e m a " > < L i n k e d T a b l e L i s t > < L i n k e d T a b l e I n f o > < E x c e l T a b l e N a m e > P i c k e r < / E x c e l T a b l e N a m e > < G e m i n i T a b l e I d > T a b l e 1 < / G e m i n i T a b l e I d > < L i n k e d C o l u m n L i s t   / > < U p d a t e N e e d e d > t r u e < / U p d a t e N e e d e d > < R o w C o u n t > 0 < / R o w C o u n t > < / L i n k e d T a b l e I n f o > < L i n k e d T a b l e I n f o > < E x c e l T a b l e N a m e > W e e k < / E x c e l T a b l e N a m e > < G e m i n i T a b l e I d > T a b l e 2 < / G e m i n i T a b l e I d > < L i n k e d C o l u m n L i s t   / > < U p d a t e N e e d e d > t r u e < / U p d a t e N e e d e d > < R o w C o u n t > 0 < / R o w C o u n t > < / L i n k e d T a b l e I n f o > < L i n k e d T a b l e I n f o > < E x c e l T a b l e N a m e > C a s e s < / E x c e l T a b l e N a m e > < G e m i n i T a b l e I d > C a s e s < / G e m i n i T a b l e I d > < L i n k e d C o l u m n L i s t   / > < U p d a t e N e e d e d > f a l s e < / U p d a t e N e e d e d > < R o w C o u n t > 0 < / R o w C o u n t > < / L i n k e d T a b l e I n f o > < / L i n k e d T a b l e L i s t > < / L i n k e d T a b l e s > ] ] > < / C u s t o m C o n t e n t > < / G e m i n i > 
</file>

<file path=customXml/item19.xml>��< ? x m l   v e r s i o n = " 1 . 0 "   e n c o d i n g = " U T F - 1 6 " ? > < G e m i n i   x m l n s = " h t t p : / / g e m i n i / p i v o t c u s t o m i z a t i o n / C l i e n t W i n d o w X M L " > < C u s t o m C o n t e n t > < ! [ C D A T A [ P i c k e d l i n e s _ 6 b b 4 f c 0 4 - a c 5 0 - 4 7 e 6 - 8 7 d f - d 9 0 c 2 e 3 1 6 3 8 3 ] ] > < / C u s t o m C o n t e n t > < / G e m i n i > 
</file>

<file path=customXml/item2.xml>��< ? x m l   v e r s i o n = " 1 . 0 "   e n c o d i n g = " U T F - 1 6 " ? > < G e m i n i   x m l n s = " h t t p : / / g e m i n i / p i v o t c u s t o m i z a t i o n / T a b l e X M L _ R a n g e " > < C u s t o m C o n t e n t > < ! [ C D A T A [ < T a b l e W i d g e t G r i d S e r i a l i z a t i o n   x m l n s : x s d = " h t t p : / / w w w . w 3 . o r g / 2 0 0 1 / X M L S c h e m a "   x m l n s : x s i = " h t t p : / / w w w . w 3 . o r g / 2 0 0 1 / X M L S c h e m a - i n s t a n c e " > < C o l u m n S u g g e s t e d T y p e   / > < C o l u m n F o r m a t   / > < C o l u m n A c c u r a c y   / > < C o l u m n C u r r e n c y S y m b o l   / > < C o l u m n P o s i t i v e P a t t e r n   / > < C o l u m n N e g a t i v e P a t t e r n   / > < C o l u m n W i d t h s > < i t e m > < k e y > < s t r i n g > W e e k < / s t r i n g > < / k e y > < v a l u e > < i n t > 7 1 < / i n t > < / v a l u e > < / i t e m > < i t e m > < k e y > < s t r i n g > D a t e < / s t r i n g > < / k e y > < v a l u e > < i n t > 6 5 < / i n t > < / v a l u e > < / i t e m > < i t e m > < k e y > < s t r i n g > B l a n k < / s t r i n g > < / k e y > < v a l u e > < i n t > 7 0 < / i n t > < / v a l u e > < / i t e m > < i t e m > < k e y > < s t r i n g > H O < / s t r i n g > < / k e y > < v a l u e > < i n t > 5 5 < / i n t > < / v a l u e > < / i t e m > < i t e m > < k e y > < s t r i n g > A J B < / s t r i n g > < / k e y > < v a l u e > < i n t > 5 8 < / i n t > < / v a l u e > < / i t e m > < i t e m > < k e y > < s t r i n g > A P E < / s t r i n g > < / k e y > < v a l u e > < i n t > 6 0 < / i n t > < / v a l u e > < / i t e m > < i t e m > < k e y > < s t r i n g > B J E < / s t r i n g > < / k e y > < v a l u e > < i n t > 5 6 < / i n t > < / v a l u e > < / i t e m > < i t e m > < k e y > < s t r i n g > C M B S < / s t r i n g > < / k e y > < v a l u e > < i n t > 7 1 < / i n t > < / v a l u e > < / i t e m > < i t e m > < k e y > < s t r i n g > D A S < / s t r i n g > < / k e y > < v a l u e > < i n t > 6 1 < / i n t > < / v a l u e > < / i t e m > < i t e m > < k e y > < s t r i n g > E L A < / s t r i n g > < / k e y > < v a l u e > < i n t > 5 8 < / i n t > < / v a l u e > < / i t e m > < i t e m > < k e y > < s t r i n g > E S T < / s t r i n g > < / k e y > < v a l u e > < i n t > 5 7 < / i n t > < / v a l u e > < / i t e m > < i t e m > < k e y > < s t r i n g > H F K < / s t r i n g > < / k e y > < v a l u e > < i n t > 6 0 < / i n t > < / v a l u e > < / i t e m > < i t e m > < k e y > < s t r i n g > H J < / s t r i n g > < / k e y > < v a l u e > < i n t > 5 0 < / i n t > < / v a l u e > < / i t e m > < i t e m > < k e y > < s t r i n g > H M G < / s t r i n g > < / k e y > < v a l u e > < i n t > 6 6 < / i n t > < / v a l u e > < / i t e m > < i t e m > < k e y > < s t r i n g > J A S < / s t r i n g > < / k e y > < v a l u e > < i n t > 5 7 < / i n t > < / v a l u e > < / i t e m > < i t e m > < k e y > < s t r i n g > J K L < / s t r i n g > < / k e y > < v a l u e > < i n t > 5 5 < / i n t > < / v a l u e > < / i t e m > < i t e m > < k e y > < s t r i n g > J O N < / s t r i n g > < / k e y > < v a l u e > < i n t > 6 1 < / i n t > < / v a l u e > < / i t e m > < i t e m > < k e y > < s t r i n g > J P < / s t r i n g > < / k e y > < v a l u e > < i n t > 4 9 < / i n t > < / v a l u e > < / i t e m > < i t e m > < k e y > < s t r i n g > J R J < / s t r i n g > < / k e y > < v a l u e > < i n t > 5 4 < / i n t > < / v a l u e > < / i t e m > < i t e m > < k e y > < s t r i n g > J V I < / s t r i n g > < / k e y > < v a l u e > < i n t > 5 4 < / i n t > < / v a l u e > < / i t e m > < i t e m > < k e y > < s t r i n g > K A J < / s t r i n g > < / k e y > < v a l u e > < i n t > 5 8 < / i n t > < / v a l u e > < / i t e m > < i t e m > < k e y > < s t r i n g > K B K < / s t r i n g > < / k e y > < v a l u e > < i n t > 6 0 < / i n t > < / v a l u e > < / i t e m > < i t e m > < k e y > < s t r i n g > K E H < / s t r i n g > < / k e y > < v a l u e > < i n t > 6 0 < / i n t > < / v a l u e > < / i t e m > < i t e m > < k e y > < s t r i n g > K I M < / s t r i n g > < / k e y > < v a l u e > < i n t > 6 0 < / i n t > < / v a l u e > < / i t e m > < i t e m > < k e y > < s t r i n g > K J < / s t r i n g > < / k e y > < v a l u e > < i n t > 4 9 < / i n t > < / v a l u e > < / i t e m > < i t e m > < k e y > < s t r i n g > M A S < / s t r i n g > < / k e y > < v a l u e > < i n t > 6 4 < / i n t > < / v a l u e > < / i t e m > < i t e m > < k e y > < s t r i n g > M H V < / s t r i n g > < / k e y > < v a l u e > < i n t > 6 6 < / i n t > < / v a l u e > < / i t e m > < i t e m > < k e y > < s t r i n g > M N L < / s t r i n g > < / k e y > < v a l u e > < i n t > 6 4 < / i n t > < / v a l u e > < / i t e m > < i t e m > < k e y > < s t r i n g > M S J < / s t r i n g > < / k e y > < v a l u e > < i n t > 6 0 < / i n t > < / v a l u e > < / i t e m > < i t e m > < k e y > < s t r i n g > P O N < / s t r i n g > < / k e y > < v a l u e > < i n t > 6 4 < / i n t > < / v a l u e > < / i t e m > < i t e m > < k e y > < s t r i n g > R A S < / s t r i n g > < / k e y > < v a l u e > < i n t > 6 0 < / i n t > < / v a l u e > < / i t e m > < i t e m > < k e y > < s t r i n g > S J < / s t r i n g > < / k e y > < v a l u e > < i n t > 4 8 < / i n t > < / v a l u e > < / i t e m > < i t e m > < k e y > < s t r i n g > S P < / s t r i n g > < / k e y > < v a l u e > < i n t > 5 1 < / i n t > < / v a l u e > < / i t e m > < i t e m > < k e y > < s t r i n g > S U B 1 < / s t r i n g > < / k e y > < v a l u e > < i n t > 6 7 < / i n t > < / v a l u e > < / i t e m > < i t e m > < k e y > < s t r i n g > S U B 2 < / s t r i n g > < / k e y > < v a l u e > < i n t > 6 7 < / i n t > < / v a l u e > < / i t e m > < i t e m > < k e y > < s t r i n g > T e s t < / s t r i n g > < / k e y > < v a l u e > < i n t > 6 1 < / i n t > < / v a l u e > < / i t e m > < i t e m > < k e y > < s t r i n g > G r a n d   T o t a l < / s t r i n g > < / k e y > < v a l u e > < i n t > 1 0 6 < / i n t > < / v a l u e > < / i t e m > < / C o l u m n W i d t h s > < C o l u m n D i s p l a y I n d e x > < i t e m > < k e y > < s t r i n g > W e e k < / s t r i n g > < / k e y > < v a l u e > < i n t > 0 < / i n t > < / v a l u e > < / i t e m > < i t e m > < k e y > < s t r i n g > D a t e < / s t r i n g > < / k e y > < v a l u e > < i n t > 1 < / i n t > < / v a l u e > < / i t e m > < i t e m > < k e y > < s t r i n g > B l a n k < / s t r i n g > < / k e y > < v a l u e > < i n t > 2 < / i n t > < / v a l u e > < / i t e m > < i t e m > < k e y > < s t r i n g > H O < / s t r i n g > < / k e y > < v a l u e > < i n t > 3 < / i n t > < / v a l u e > < / i t e m > < i t e m > < k e y > < s t r i n g > A J B < / s t r i n g > < / k e y > < v a l u e > < i n t > 4 < / i n t > < / v a l u e > < / i t e m > < i t e m > < k e y > < s t r i n g > A P E < / s t r i n g > < / k e y > < v a l u e > < i n t > 5 < / i n t > < / v a l u e > < / i t e m > < i t e m > < k e y > < s t r i n g > B J E < / s t r i n g > < / k e y > < v a l u e > < i n t > 6 < / i n t > < / v a l u e > < / i t e m > < i t e m > < k e y > < s t r i n g > C M B S < / s t r i n g > < / k e y > < v a l u e > < i n t > 7 < / i n t > < / v a l u e > < / i t e m > < i t e m > < k e y > < s t r i n g > D A S < / s t r i n g > < / k e y > < v a l u e > < i n t > 8 < / i n t > < / v a l u e > < / i t e m > < i t e m > < k e y > < s t r i n g > E L A < / s t r i n g > < / k e y > < v a l u e > < i n t > 9 < / i n t > < / v a l u e > < / i t e m > < i t e m > < k e y > < s t r i n g > E S T < / s t r i n g > < / k e y > < v a l u e > < i n t > 1 0 < / i n t > < / v a l u e > < / i t e m > < i t e m > < k e y > < s t r i n g > H F K < / s t r i n g > < / k e y > < v a l u e > < i n t > 1 1 < / i n t > < / v a l u e > < / i t e m > < i t e m > < k e y > < s t r i n g > H J < / s t r i n g > < / k e y > < v a l u e > < i n t > 1 2 < / i n t > < / v a l u e > < / i t e m > < i t e m > < k e y > < s t r i n g > H M G < / s t r i n g > < / k e y > < v a l u e > < i n t > 1 3 < / i n t > < / v a l u e > < / i t e m > < i t e m > < k e y > < s t r i n g > J A S < / s t r i n g > < / k e y > < v a l u e > < i n t > 1 4 < / i n t > < / v a l u e > < / i t e m > < i t e m > < k e y > < s t r i n g > J K L < / s t r i n g > < / k e y > < v a l u e > < i n t > 1 5 < / i n t > < / v a l u e > < / i t e m > < i t e m > < k e y > < s t r i n g > J O N < / s t r i n g > < / k e y > < v a l u e > < i n t > 1 6 < / i n t > < / v a l u e > < / i t e m > < i t e m > < k e y > < s t r i n g > J P < / s t r i n g > < / k e y > < v a l u e > < i n t > 1 7 < / i n t > < / v a l u e > < / i t e m > < i t e m > < k e y > < s t r i n g > J R J < / s t r i n g > < / k e y > < v a l u e > < i n t > 1 8 < / i n t > < / v a l u e > < / i t e m > < i t e m > < k e y > < s t r i n g > J V I < / s t r i n g > < / k e y > < v a l u e > < i n t > 1 9 < / i n t > < / v a l u e > < / i t e m > < i t e m > < k e y > < s t r i n g > K A J < / s t r i n g > < / k e y > < v a l u e > < i n t > 2 0 < / i n t > < / v a l u e > < / i t e m > < i t e m > < k e y > < s t r i n g > K B K < / s t r i n g > < / k e y > < v a l u e > < i n t > 2 1 < / i n t > < / v a l u e > < / i t e m > < i t e m > < k e y > < s t r i n g > K E H < / s t r i n g > < / k e y > < v a l u e > < i n t > 2 2 < / i n t > < / v a l u e > < / i t e m > < i t e m > < k e y > < s t r i n g > K I M < / s t r i n g > < / k e y > < v a l u e > < i n t > 2 3 < / i n t > < / v a l u e > < / i t e m > < i t e m > < k e y > < s t r i n g > K J < / s t r i n g > < / k e y > < v a l u e > < i n t > 2 4 < / i n t > < / v a l u e > < / i t e m > < i t e m > < k e y > < s t r i n g > M A S < / s t r i n g > < / k e y > < v a l u e > < i n t > 2 5 < / i n t > < / v a l u e > < / i t e m > < i t e m > < k e y > < s t r i n g > M H V < / s t r i n g > < / k e y > < v a l u e > < i n t > 2 6 < / i n t > < / v a l u e > < / i t e m > < i t e m > < k e y > < s t r i n g > M N L < / s t r i n g > < / k e y > < v a l u e > < i n t > 2 7 < / i n t > < / v a l u e > < / i t e m > < i t e m > < k e y > < s t r i n g > M S J < / s t r i n g > < / k e y > < v a l u e > < i n t > 2 8 < / i n t > < / v a l u e > < / i t e m > < i t e m > < k e y > < s t r i n g > P O N < / s t r i n g > < / k e y > < v a l u e > < i n t > 2 9 < / i n t > < / v a l u e > < / i t e m > < i t e m > < k e y > < s t r i n g > R A S < / s t r i n g > < / k e y > < v a l u e > < i n t > 3 0 < / i n t > < / v a l u e > < / i t e m > < i t e m > < k e y > < s t r i n g > S J < / s t r i n g > < / k e y > < v a l u e > < i n t > 3 1 < / i n t > < / v a l u e > < / i t e m > < i t e m > < k e y > < s t r i n g > S P < / s t r i n g > < / k e y > < v a l u e > < i n t > 3 2 < / i n t > < / v a l u e > < / i t e m > < i t e m > < k e y > < s t r i n g > S U B 1 < / s t r i n g > < / k e y > < v a l u e > < i n t > 3 3 < / i n t > < / v a l u e > < / i t e m > < i t e m > < k e y > < s t r i n g > S U B 2 < / s t r i n g > < / k e y > < v a l u e > < i n t > 3 4 < / i n t > < / v a l u e > < / i t e m > < i t e m > < k e y > < s t r i n g > T e s t < / s t r i n g > < / k e y > < v a l u e > < i n t > 3 5 < / i n t > < / v a l u e > < / i t e m > < i t e m > < k e y > < s t r i n g > G r a n d   T o t a l < / s t r i n g > < / k e y > < v a l u e > < i n t > 3 6 < / 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O r d e r " > < C u s t o m C o n t e n t > < ! [ C D A T A [ P i c k e d l i n e s _ 6 b b 4 f c 0 4 - a c 5 0 - 4 7 e 6 - 8 7 d f - d 9 0 c 2 e 3 1 6 3 8 3 , C a s e s _ 3 5 9 a b e 0 2 - 3 f 1 e - 4 6 7 5 - b d 6 4 - 0 2 f 5 e 9 7 5 3 4 a b , P i c k e r s _ f 4 2 f 2 e e 8 - c 6 7 c - 4 6 2 e - 9 4 1 d - 8 5 7 6 6 4 4 e 0 6 a 3 , W e e k s _ e 8 7 2 d 7 a 5 - 9 3 e 5 - 4 d 9 e - b d c f - 7 e 9 2 3 2 4 5 c e 7 6 ] ] > < / C u s t o m C o n t e n t > < / G e m i n i > 
</file>

<file path=customXml/item2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 P i c k e r s _ f 4 2 f 2 e e 8 - c 6 7 c - 4 6 2 e - 9 4 1 d - 8 5 7 6 6 4 4 e 0 6 a 3 < / K e y > < V a l u e   x m l n s : a = " h t t p : / / s c h e m a s . d a t a c o n t r a c t . o r g / 2 0 0 4 / 0 7 / M i c r o s o f t . A n a l y s i s S e r v i c e s . C o m m o n " > < a : H a s F o c u s > f a l s e < / a : H a s F o c u s > < a : S i z e A t D p i 9 6 > 1 1 3 < / a : S i z e A t D p i 9 6 > < a : V i s i b l e > t r u e < / a : V i s i b l e > < / V a l u e > < / K e y V a l u e O f s t r i n g S a n d b o x E d i t o r . M e a s u r e G r i d S t a t e S c d E 3 5 R y > < K e y V a l u e O f s t r i n g S a n d b o x E d i t o r . M e a s u r e G r i d S t a t e S c d E 3 5 R y > < K e y > P i c k e d l i n e s _ 6 b b 4 f c 0 4 - a c 5 0 - 4 7 e 6 - 8 7 d f - d 9 0 c 2 e 3 1 6 3 8 3 < / K e y > < V a l u e   x m l n s : a = " h t t p : / / s c h e m a s . d a t a c o n t r a c t . o r g / 2 0 0 4 / 0 7 / M i c r o s o f t . A n a l y s i s S e r v i c e s . C o m m o n " > < a : H a s F o c u s > t r u e < / a : H a s F o c u s > < a : S i z e A t D p i 9 6 > 2 9 6 < / a : S i z e A t D p i 9 6 > < a : V i s i b l e > t r u e < / a : V i s i b l e > < / V a l u e > < / K e y V a l u e O f s t r i n g S a n d b o x E d i t o r . M e a s u r e G r i d S t a t e S c d E 3 5 R y > < K e y V a l u e O f s t r i n g S a n d b o x E d i t o r . M e a s u r e G r i d S t a t e S c d E 3 5 R y > < K e y > W e e k s _ e 8 7 2 d 7 a 5 - 9 3 e 5 - 4 d 9 e - b d c f - 7 e 9 2 3 2 4 5 c e 7 6 < / K e y > < V a l u e   x m l n s : a = " h t t p : / / s c h e m a s . d a t a c o n t r a c t . o r g / 2 0 0 4 / 0 7 / M i c r o s o f t . A n a l y s i s S e r v i c e s . C o m m o n " > < a : H a s F o c u s > t r u e < / a : H a s F o c u s > < a : S i z e A t D p i 9 6 > 1 1 3 < / a : S i z e A t D p i 9 6 > < a : V i s i b l e > t r u e < / a : V i s i b l e > < / V a l u e > < / K e y V a l u e O f s t r i n g S a n d b o x E d i t o r . M e a s u r e G r i d S t a t e S c d E 3 5 R y > < K e y V a l u e O f s t r i n g S a n d b o x E d i t o r . M e a s u r e G r i d S t a t e S c d E 3 5 R y > < K e y > C a s e s _ 3 5 9 a b e 0 2 - 3 f 1 e - 4 6 7 5 - b d 6 4 - 0 2 f 5 e 9 7 5 3 4 a b < / K e y > < V a l u e   x m l n s : a = " h t t p : / / s c h e m a s . d a t a c o n t r a c t . o r g / 2 0 0 4 / 0 7 / M i c r o s o f t . A n a l y s i s S e r v i c e s . C o m m o n " > < a : H a s F o c u s > t r u e < / a : H a s F o c u s > < a : S i z e A t D p i 9 6 > 1 1 7 < / a : S i z e A t D p i 9 6 > < a : V i s i b l e > t r u e < / a : V i s i b l e > < / V a l u e > < / K e y V a l u e O f s t r i n g S a n d b o x E d i t o r . M e a s u r e G r i d S t a t e S c d E 3 5 R y > < / A r r a y O f K e y V a l u e O f s t r i n g S a n d b o x E d i t o r . M e a s u r e G r i d S t a t e S c d E 3 5 R y > ] ] > < / C u s t o m C o n t e n t > < / G e m i n i > 
</file>

<file path=customXml/item22.xml>��< ? x m l   v e r s i o n = " 1 . 0 "   e n c o d i n g = " U T F - 1 6 " ? > < G e m i n i   x m l n s = " h t t p : / / g e m i n i / p i v o t c u s t o m i z a t i o n / T a b l e X M L _ P i c k e d l i n e s 6 _ 8 c f a c 6 a 5 - 7 c 1 2 - 4 1 2 b - b 7 3 7 - f 2 b 0 d b 5 1 9 c 9 5 " > < C u s t o m C o n t e n t > < ! [ C D A T A [ < T a b l e W i d g e t G r i d S e r i a l i z a t i o n   x m l n s : x s d = " h t t p : / / w w w . w 3 . o r g / 2 0 0 1 / X M L S c h e m a "   x m l n s : x s i = " h t t p : / / w w w . w 3 . o r g / 2 0 0 1 / X M L S c h e m a - i n s t a n c e " > < C o l u m n S u g g e s t e d T y p e   / > < C o l u m n F o r m a t   / > < C o l u m n A c c u r a c y   / > < C o l u m n C u r r e n c y S y m b o l   / > < C o l u m n P o s i t i v e P a t t e r n   / > < C o l u m n N e g a t i v e P a t t e r n   / > < C o l u m n W i d t h s > < i t e m > < k e y > < s t r i n g > W e e k < / s t r i n g > < / k e y > < v a l u e > < i n t > 7 1 < / i n t > < / v a l u e > < / i t e m > < i t e m > < k e y > < s t r i n g > D a t e < / s t r i n g > < / k e y > < v a l u e > < i n t > 6 5 < / i n t > < / v a l u e > < / i t e m > < i t e m > < k e y > < s t r i n g > P i c k e r < / s t r i n g > < / k e y > < v a l u e > < i n t > 7 4 < / i n t > < / v a l u e > < / i t e m > < i t e m > < k e y > < s t r i n g > P i c k s < / s t r i n g > < / k e y > < v a l u e > < i n t > 6 7 < / i n t > < / v a l u e > < / i t e m > < / C o l u m n W i d t h s > < C o l u m n D i s p l a y I n d e x > < i t e m > < k e y > < s t r i n g > W e e k < / s t r i n g > < / k e y > < v a l u e > < i n t > 0 < / i n t > < / v a l u e > < / i t e m > < i t e m > < k e y > < s t r i n g > D a t e < / s t r i n g > < / k e y > < v a l u e > < i n t > 1 < / i n t > < / v a l u e > < / i t e m > < i t e m > < k e y > < s t r i n g > P i c k e r < / s t r i n g > < / k e y > < v a l u e > < i n t > 2 < / i n t > < / v a l u e > < / i t e m > < i t e m > < k e y > < s t r i n g > P i c k s < / s t r i n g > < / k e y > < v a l u e > < i n t > 3 < / 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P i c k e r s _ f 4 2 f 2 e e 8 - c 6 7 c - 4 6 2 e - 9 4 1 d - 8 5 7 6 6 4 4 e 0 6 a 3 " > < C u s t o m C o n t e n t > < ! [ C D A T A [ < T a b l e W i d g e t G r i d S e r i a l i z a t i o n   x m l n s : x s i = " h t t p : / / w w w . w 3 . o r g / 2 0 0 1 / X M L S c h e m a - i n s t a n c e "   x m l n s : x s d = " h t t p : / / w w w . w 3 . o r g / 2 0 0 1 / X M L S c h e m a " > < C o l u m n S u g g e s t e d T y p e   / > < C o l u m n F o r m a t   / > < C o l u m n A c c u r a c y   / > < C o l u m n C u r r e n c y S y m b o l   / > < C o l u m n P o s i t i v e P a t t e r n   / > < C o l u m n N e g a t i v e P a t t e r n   / > < C o l u m n W i d t h s > < i t e m > < k e y > < s t r i n g > P i c k e r < / s t r i n g > < / k e y > < v a l u e > < i n t > 7 4 < / i n t > < / v a l u e > < / i t e m > < / C o l u m n W i d t h s > < C o l u m n D i s p l a y I n d e x > < i t e m > < k e y > < s t r i n g > P i c k e r < / s t r i n g > < / k e y > < v a l u e > < i n t > 0 < / i n t > < / v a l u e > < / i t e m > < / C o l u m n D i s p l a y I n d e x > < C o l u m n F r o z e n   / > < C o l u m n C h e c k e d   / > < C o l u m n F i l t e r > < i t e m > < k e y > < s t r i n g > P i c k e r < / s t r i n g > < / k e y > < v a l u e > < F i l t e r E x p r e s s i o n   x s i : n i l = " t r u e "   / > < / v a l u e > < / i t e m > < / C o l u m n F i l t e r > < S e l e c t i o n F i l t e r > < i t e m > < k e y > < s t r i n g > P i c k e r < / s t r i n g > < / k e y > < v a l u e > < S e l e c t i o n F i l t e r > < S e l e c t i o n T y p e > D e s e l e c t < / S e l e c t i o n T y p e > < I t e m s > < a n y T y p e   x s i : t y p e = " x s d : s t r i n g " > C M B S < / a n y T y p e > < / I t e m s > < / S e l e c t i o n F i l t e r > < / v a l u e > < / i t e m > < / S e l e c t i o n F i l t e r > < F i l t e r P a r a m e t e r s > < i t e m > < k e y > < s t r i n g > P i c k e r < / s t r i n g > < / k e y > < v a l u e > < C o m m a n d P a r a m e t e r s   / > < / v a l u e > < / i t e m > < / F i l t e r P a r a m e t e r s > < I s S o r t D e s c e n d i n g > f a l s e < / I s S o r t D e s c e n d i n g > < / T a b l e W i d g e t G r i d S e r i a l i z a t i o n > ] ] > < / C u s t o m C o n t e n t > < / G e m i n i > 
</file>

<file path=customXml/item24.xml>��< ? x m l   v e r s i o n = " 1 . 0 "   e n c o d i n g = " U T F - 1 6 " ? > < G e m i n i   x m l n s = " h t t p : / / g e m i n i / p i v o t c u s t o m i z a t i o n / T a b l e X M L _ C a s e s _ 3 5 9 a b e 0 2 - 3 f 1 e - 4 6 7 5 - b d 6 4 - 0 2 f 5 e 9 7 5 3 4 a b " > < C u s t o m C o n t e n t > < ! [ C D A T A [ < T a b l e W i d g e t G r i d S e r i a l i z a t i o n   x m l n s : x s i = " h t t p : / / w w w . w 3 . o r g / 2 0 0 1 / X M L S c h e m a - i n s t a n c e "   x m l n s : x s d = " h t t p : / / w w w . w 3 . o r g / 2 0 0 1 / X M L S c h e m a " > < C o l u m n S u g g e s t e d T y p e   / > < C o l u m n F o r m a t   / > < C o l u m n A c c u r a c y   / > < C o l u m n C u r r e n c y S y m b o l   / > < C o l u m n P o s i t i v e P a t t e r n   / > < C o l u m n N e g a t i v e P a t t e r n   / > < C o l u m n W i d t h s > < i t e m > < k e y > < s t r i n g > A c t i v i t y < / s t r i n g > < / k e y > < v a l u e > < i n t > 8 2 < / i n t > < / v a l u e > < / i t e m > < i t e m > < k e y > < s t r i n g > F r o m < / s t r i n g > < / k e y > < v a l u e > < i n t > 6 8 < / i n t > < / v a l u e > < / i t e m > < i t e m > < k e y > < s t r i n g > C a s e < / s t r i n g > < / k e y > < v a l u e > < i n t > 6 5 < / i n t > < / v a l u e > < / i t e m > < i t e m > < k e y > < s t r i n g > C a s e   D a t e < / s t r i n g > < / k e y > < v a l u e > < i n t > 9 7 < / i n t > < / v a l u e > < / i t e m > < i t e m > < k e y > < s t r i n g > O r d e r < / s t r i n g > < / k e y > < v a l u e > < i n t > 7 2 < / i n t > < / v a l u e > < / i t e m > < i t e m > < k e y > < s t r i n g > P a r t n e r < / s t r i n g > < / k e y > < v a l u e > < i n t > 8 2 < / i n t > < / v a l u e > < / i t e m > < i t e m > < k e y > < s t r i n g > C a t . < / s t r i n g > < / k e y > < v a l u e > < i n t > 6 0 < / i n t > < / v a l u e > < / i t e m > < i t e m > < k e y > < s t r i n g > I t e m < / s t r i n g > < / k e y > < v a l u e > < i n t > 6 5 < / i n t > < / v a l u e > < / i t e m > < i t e m > < k e y > < s t r i n g > D i f f . < / s t r i n g > < / k e y > < v a l u e > < i n t > 6 1 < / i n t > < / v a l u e > < / i t e m > < i t e m > < k e y > < s t r i n g > B r o a c h e d ? < / s t r i n g > < / k e y > < v a l u e > < i n t > 1 0 1 < / i n t > < / v a l u e > < / i t e m > < i t e m > < k e y > < s t r i n g > C o u n t < / s t r i n g > < / k e y > < v a l u e > < i n t > 7 3 < / i n t > < / v a l u e > < / i t e m > < i t e m > < k e y > < s t r i n g > E x p . < / s t r i n g > < / k e y > < v a l u e > < i n t > 6 2 < / i n t > < / v a l u e > < / i t e m > < i t e m > < k e y > < s t r i n g > C h a n g e ? < / s t r i n g > < / k e y > < v a l u e > < i n t > 8 9 < / i n t > < / v a l u e > < / i t e m > < i t e m > < k e y > < s t r i n g > P i c k e d   D a t e < / s t r i n g > < / k e y > < v a l u e > < i n t > 1 0 9 < / i n t > < / v a l u e > < / i t e m > < i t e m > < k e y > < s t r i n g > C a s e   W e e k < / s t r i n g > < / k e y > < v a l u e > < i n t > 1 0 3 < / i n t > < / v a l u e > < / i t e m > < i t e m > < k e y > < s t r i n g > P i c k e r < / s t r i n g > < / k e y > < v a l u e > < i n t > 7 4 < / i n t > < / v a l u e > < / i t e m > < i t e m > < k e y > < s t r i n g > J u s t . < / s t r i n g > < / k e y > < v a l u e > < i n t > 6 4 < / i n t > < / v a l u e > < / i t e m > < i t e m > < k e y > < s t r i n g > T y p e < / s t r i n g > < / k e y > < v a l u e > < i n t > 6 5 < / i n t > < / v a l u e > < / i t e m > < i t e m > < k e y > < s t r i n g > T i m e   o f   d a y < / s t r i n g > < / k e y > < v a l u e > < i n t > 1 0 8 < / i n t > < / v a l u e > < / i t e m > < i t e m > < k e y > < s t r i n g > T i m e   H o u r s < / s t r i n g > < / k e y > < v a l u e > < i n t > 1 0 6 < / i n t > < / v a l u e > < / i t e m > < i t e m > < k e y > < s t r i n g > R e m a r k s < / s t r i n g > < / k e y > < v a l u e > < i n t > 8 9 < / i n t > < / v a l u e > < / i t e m > < i t e m > < k e y > < s t r i n g > P i c k e d   W e e k < / s t r i n g > < / k e y > < v a l u e > < i n t > 1 1 5 < / i n t > < / v a l u e > < / i t e m > < i t e m > < k e y > < s t r i n g > C a s e   Y e a r < / s t r i n g > < / k e y > < v a l u e > < i n t > 9 4 < / i n t > < / v a l u e > < / i t e m > < i t e m > < k e y > < s t r i n g > P i c k e d   Y e a r < / s t r i n g > < / k e y > < v a l u e > < i n t > 1 0 6 < / i n t > < / v a l u e > < / i t e m > < i t e m > < k e y > < s t r i n g > C a s e   M o n t h < / s t r i n g > < / k e y > < v a l u e > < i n t > 1 9 4 < / i n t > < / v a l u e > < / i t e m > < i t e m > < k e y > < s t r i n g > P i c k e d   M o n t h < / s t r i n g > < / k e y > < v a l u e > < i n t > 1 2 1 < / i n t > < / v a l u e > < / i t e m > < i t e m > < k e y > < s t r i n g > C a s e   d a y   o f   w e e k < / s t r i n g > < / k e y > < v a l u e > < i n t > 1 4 3 < / i n t > < / v a l u e > < / i t e m > < i t e m > < k e y > < s t r i n g > P i c k e d   o f   w e e k < / s t r i n g > < / k e y > < v a l u e > < i n t > 1 3 0 < / i n t > < / v a l u e > < / i t e m > < i t e m > < k e y > < s t r i n g > B e s t i l t   a n t a l < / s t r i n g > < / k e y > < v a l u e > < i n t > 1 1 7 < / i n t > < / v a l u e > < / i t e m > < i t e m > < k e y > < s t r i n g > R e a s o n < / s t r i n g > < / k e y > < v a l u e > < i n t > 1 3 7 < / i n t > < / v a l u e > < / i t e m > < i t e m > < k e y > < s t r i n g > S o l u t i o n < / s t r i n g > < / k e y > < v a l u e > < i n t > 1 2 0 < / i n t > < / v a l u e > < / i t e m > < / C o l u m n W i d t h s > < C o l u m n D i s p l a y I n d e x > < i t e m > < k e y > < s t r i n g > A c t i v i t y < / s t r i n g > < / k e y > < v a l u e > < i n t > 0 < / i n t > < / v a l u e > < / i t e m > < i t e m > < k e y > < s t r i n g > F r o m < / s t r i n g > < / k e y > < v a l u e > < i n t > 1 < / i n t > < / v a l u e > < / i t e m > < i t e m > < k e y > < s t r i n g > C a s e < / s t r i n g > < / k e y > < v a l u e > < i n t > 2 < / i n t > < / v a l u e > < / i t e m > < i t e m > < k e y > < s t r i n g > C a s e   D a t e < / s t r i n g > < / k e y > < v a l u e > < i n t > 3 < / i n t > < / v a l u e > < / i t e m > < i t e m > < k e y > < s t r i n g > O r d e r < / s t r i n g > < / k e y > < v a l u e > < i n t > 4 < / i n t > < / v a l u e > < / i t e m > < i t e m > < k e y > < s t r i n g > P a r t n e r < / s t r i n g > < / k e y > < v a l u e > < i n t > 5 < / i n t > < / v a l u e > < / i t e m > < i t e m > < k e y > < s t r i n g > C a t . < / s t r i n g > < / k e y > < v a l u e > < i n t > 6 < / i n t > < / v a l u e > < / i t e m > < i t e m > < k e y > < s t r i n g > I t e m < / s t r i n g > < / k e y > < v a l u e > < i n t > 7 < / i n t > < / v a l u e > < / i t e m > < i t e m > < k e y > < s t r i n g > D i f f . < / s t r i n g > < / k e y > < v a l u e > < i n t > 8 < / i n t > < / v a l u e > < / i t e m > < i t e m > < k e y > < s t r i n g > B r o a c h e d ? < / s t r i n g > < / k e y > < v a l u e > < i n t > 9 < / i n t > < / v a l u e > < / i t e m > < i t e m > < k e y > < s t r i n g > C o u n t < / s t r i n g > < / k e y > < v a l u e > < i n t > 1 0 < / i n t > < / v a l u e > < / i t e m > < i t e m > < k e y > < s t r i n g > E x p . < / s t r i n g > < / k e y > < v a l u e > < i n t > 1 1 < / i n t > < / v a l u e > < / i t e m > < i t e m > < k e y > < s t r i n g > C h a n g e ? < / s t r i n g > < / k e y > < v a l u e > < i n t > 1 2 < / i n t > < / v a l u e > < / i t e m > < i t e m > < k e y > < s t r i n g > P i c k e d   D a t e < / s t r i n g > < / k e y > < v a l u e > < i n t > 1 3 < / i n t > < / v a l u e > < / i t e m > < i t e m > < k e y > < s t r i n g > C a s e   W e e k < / s t r i n g > < / k e y > < v a l u e > < i n t > 1 4 < / i n t > < / v a l u e > < / i t e m > < i t e m > < k e y > < s t r i n g > P i c k e r < / s t r i n g > < / k e y > < v a l u e > < i n t > 1 5 < / i n t > < / v a l u e > < / i t e m > < i t e m > < k e y > < s t r i n g > J u s t . < / s t r i n g > < / k e y > < v a l u e > < i n t > 1 6 < / i n t > < / v a l u e > < / i t e m > < i t e m > < k e y > < s t r i n g > T y p e < / s t r i n g > < / k e y > < v a l u e > < i n t > 1 7 < / i n t > < / v a l u e > < / i t e m > < i t e m > < k e y > < s t r i n g > T i m e   o f   d a y < / s t r i n g > < / k e y > < v a l u e > < i n t > 1 8 < / i n t > < / v a l u e > < / i t e m > < i t e m > < k e y > < s t r i n g > T i m e   H o u r s < / s t r i n g > < / k e y > < v a l u e > < i n t > 1 9 < / i n t > < / v a l u e > < / i t e m > < i t e m > < k e y > < s t r i n g > R e m a r k s < / s t r i n g > < / k e y > < v a l u e > < i n t > 2 0 < / i n t > < / v a l u e > < / i t e m > < i t e m > < k e y > < s t r i n g > P i c k e d   W e e k < / s t r i n g > < / k e y > < v a l u e > < i n t > 2 1 < / i n t > < / v a l u e > < / i t e m > < i t e m > < k e y > < s t r i n g > C a s e   Y e a r < / s t r i n g > < / k e y > < v a l u e > < i n t > 2 2 < / i n t > < / v a l u e > < / i t e m > < i t e m > < k e y > < s t r i n g > P i c k e d   Y e a r < / s t r i n g > < / k e y > < v a l u e > < i n t > 2 3 < / i n t > < / v a l u e > < / i t e m > < i t e m > < k e y > < s t r i n g > C a s e   M o n t h < / s t r i n g > < / k e y > < v a l u e > < i n t > 2 4 < / i n t > < / v a l u e > < / i t e m > < i t e m > < k e y > < s t r i n g > P i c k e d   M o n t h < / s t r i n g > < / k e y > < v a l u e > < i n t > 2 5 < / i n t > < / v a l u e > < / i t e m > < i t e m > < k e y > < s t r i n g > C a s e   d a y   o f   w e e k < / s t r i n g > < / k e y > < v a l u e > < i n t > 2 6 < / i n t > < / v a l u e > < / i t e m > < i t e m > < k e y > < s t r i n g > P i c k e d   o f   w e e k < / s t r i n g > < / k e y > < v a l u e > < i n t > 2 7 < / i n t > < / v a l u e > < / i t e m > < i t e m > < k e y > < s t r i n g > B e s t i l t   a n t a l < / s t r i n g > < / k e y > < v a l u e > < i n t > 3 0 < / i n t > < / v a l u e > < / i t e m > < i t e m > < k e y > < s t r i n g > R e a s o n < / s t r i n g > < / k e y > < v a l u e > < i n t > 2 8 < / i n t > < / v a l u e > < / i t e m > < i t e m > < k e y > < s t r i n g > S o l u t i o n < / s t r i n g > < / k e y > < v a l u e > < i n t > 2 9 < / i n t > < / v a l u e > < / i t e m > < / C o l u m n D i s p l a y I n d e x > < C o l u m n F r o z e n   / > < C o l u m n C h e c k e d   / > < C o l u m n F i l t e r > < i t e m > < k e y > < s t r i n g > C a s e   Y e a r < / s t r i n g > < / k e y > < v a l u e > < F i l t e r E x p r e s s i o n   x s i : n i l = " t r u e "   / > < / v a l u e > < / i t e m > < / C o l u m n F i l t e r > < S e l e c t i o n F i l t e r > < i t e m > < k e y > < s t r i n g > C a s e   Y e a r < / s t r i n g > < / k e y > < v a l u e > < S e l e c t i o n F i l t e r > < S e l e c t i o n T y p e > S e l e c t < / S e l e c t i o n T y p e > < I t e m s > < a n y T y p e   x s i : t y p e = " x s d : s t r i n g " > 2 0 1 7 < / a n y T y p e > < a n y T y p e   x s i : t y p e = " x s d : s t r i n g " > 2 0 1 8 < / a n y T y p e > < a n y T y p e   x s i : t y p e = " x s d : s t r i n g " > 2 0 1 9 < / a n y T y p e > < / I t e m s > < / S e l e c t i o n F i l t e r > < / v a l u e > < / i t e m > < / S e l e c t i o n F i l t e r > < F i l t e r P a r a m e t e r s > < i t e m > < k e y > < s t r i n g > C a s e   Y e a r < / s t r i n g > < / k e y > < v a l u e > < C o m m a n d P a r a m e t e r s   / > < / v a l u e > < / i t e m > < / F i l t e r P a r a m e t e r s > < I s S o r t D e s c e n d i n g > f a l s e < / I s S o r t D e s c e n d i n g > < / T a b l e W i d g e t G r i d S e r i a l i z a t i o n > ] ] > < / C u s t o m C o n t e n t > < / G e m i n i > 
</file>

<file path=customXml/item25.xml>��< ? x m l   v e r s i o n = " 1 . 0 "   e n c o d i n g = " U T F - 1 6 " ? > < G e m i n i   x m l n s = " h t t p : / / g e m i n i / p i v o t c u s t o m i z a t i o n / T a b l e X M L _ R a n g e   1 " > < C u s t o m C o n t e n t > < ! [ C D A T A [ < T a b l e W i d g e t G r i d S e r i a l i z a t i o n   x m l n s : x s d = " h t t p : / / w w w . w 3 . o r g / 2 0 0 1 / X M L S c h e m a "   x m l n s : x s i = " h t t p : / / w w w . w 3 . o r g / 2 0 0 1 / X M L S c h e m a - i n s t a n c e " > < C o l u m n S u g g e s t e d T y p e   / > < C o l u m n F o r m a t   / > < C o l u m n A c c u r a c y   / > < C o l u m n C u r r e n c y S y m b o l   / > < C o l u m n P o s i t i v e P a t t e r n   / > < C o l u m n N e g a t i v e P a t t e r n   / > < C o l u m n W i d t h s > < i t e m > < k e y > < s t r i n g > A c t i v i t y < / s t r i n g > < / k e y > < v a l u e > < i n t > 8 2 < / i n t > < / v a l u e > < / i t e m > < i t e m > < k e y > < s t r i n g > F r o m < / s t r i n g > < / k e y > < v a l u e > < i n t > 6 8 < / i n t > < / v a l u e > < / i t e m > < i t e m > < k e y > < s t r i n g > C a s e < / s t r i n g > < / k e y > < v a l u e > < i n t > 6 5 < / i n t > < / v a l u e > < / i t e m > < i t e m > < k e y > < s t r i n g > C a s e   D a t e < / s t r i n g > < / k e y > < v a l u e > < i n t > 9 7 < / i n t > < / v a l u e > < / i t e m > < i t e m > < k e y > < s t r i n g > O r d e r < / s t r i n g > < / k e y > < v a l u e > < i n t > 7 2 < / i n t > < / v a l u e > < / i t e m > < i t e m > < k e y > < s t r i n g > P a r t n e r < / s t r i n g > < / k e y > < v a l u e > < i n t > 8 2 < / i n t > < / v a l u e > < / i t e m > < i t e m > < k e y > < s t r i n g > C a t . < / s t r i n g > < / k e y > < v a l u e > < i n t > 6 0 < / i n t > < / v a l u e > < / i t e m > < i t e m > < k e y > < s t r i n g > I t e m < / s t r i n g > < / k e y > < v a l u e > < i n t > 6 5 < / i n t > < / v a l u e > < / i t e m > < i t e m > < k e y > < s t r i n g > D i f f . < / s t r i n g > < / k e y > < v a l u e > < i n t > 6 1 < / i n t > < / v a l u e > < / i t e m > < i t e m > < k e y > < s t r i n g > B r o a c h e d ? < / s t r i n g > < / k e y > < v a l u e > < i n t > 1 0 1 < / i n t > < / v a l u e > < / i t e m > < i t e m > < k e y > < s t r i n g > C o u n t < / s t r i n g > < / k e y > < v a l u e > < i n t > 7 3 < / i n t > < / v a l u e > < / i t e m > < i t e m > < k e y > < s t r i n g > E x p . < / s t r i n g > < / k e y > < v a l u e > < i n t > 6 2 < / i n t > < / v a l u e > < / i t e m > < i t e m > < k e y > < s t r i n g > C h a n g e ? < / s t r i n g > < / k e y > < v a l u e > < i n t > 8 9 < / i n t > < / v a l u e > < / i t e m > < i t e m > < k e y > < s t r i n g > P i c k e d < / s t r i n g > < / k e y > < v a l u e > < i n t > 7 7 < / i n t > < / v a l u e > < / i t e m > < i t e m > < k e y > < s t r i n g > C a s e   W e e k < / s t r i n g > < / k e y > < v a l u e > < i n t > 1 0 3 < / i n t > < / v a l u e > < / i t e m > < i t e m > < k e y > < s t r i n g > P i c k e r < / s t r i n g > < / k e y > < v a l u e > < i n t > 7 4 < / i n t > < / v a l u e > < / i t e m > < i t e m > < k e y > < s t r i n g > J u s t . < / s t r i n g > < / k e y > < v a l u e > < i n t > 6 4 < / i n t > < / v a l u e > < / i t e m > < i t e m > < k e y > < s t r i n g > T y p e < / s t r i n g > < / k e y > < v a l u e > < i n t > 6 5 < / i n t > < / v a l u e > < / i t e m > < i t e m > < k e y > < s t r i n g > T i m e   o f   d a y < / s t r i n g > < / k e y > < v a l u e > < i n t > 1 0 8 < / i n t > < / v a l u e > < / i t e m > < i t e m > < k e y > < s t r i n g > T i m e   H o u r s < / s t r i n g > < / k e y > < v a l u e > < i n t > 1 0 6 < / i n t > < / v a l u e > < / i t e m > < i t e m > < k e y > < s t r i n g > R e m a r k s < / s t r i n g > < / k e y > < v a l u e > < i n t > 8 9 < / i n t > < / v a l u e > < / i t e m > < i t e m > < k e y > < s t r i n g > P i c k e d   W e e k < / s t r i n g > < / k e y > < v a l u e > < i n t > 1 1 5 < / i n t > < / v a l u e > < / i t e m > < i t e m > < k e y > < s t r i n g > C a s e   Y e a r < / s t r i n g > < / k e y > < v a l u e > < i n t > 9 4 < / i n t > < / v a l u e > < / i t e m > < i t e m > < k e y > < s t r i n g > P i c k e d   Y e a r < / s t r i n g > < / k e y > < v a l u e > < i n t > 1 0 6 < / i n t > < / v a l u e > < / i t e m > < i t e m > < k e y > < s t r i n g > C a s e   M o n t h < / s t r i n g > < / k e y > < v a l u e > < i n t > 1 0 9 < / i n t > < / v a l u e > < / i t e m > < i t e m > < k e y > < s t r i n g > P i c k e d   M o n t h < / s t r i n g > < / k e y > < v a l u e > < i n t > 1 2 1 < / i n t > < / v a l u e > < / i t e m > < i t e m > < k e y > < s t r i n g > C a s e   d a y   o f   w e e k < / s t r i n g > < / k e y > < v a l u e > < i n t > 1 4 3 < / i n t > < / v a l u e > < / i t e m > < i t e m > < k e y > < s t r i n g > P i c k e d   o f   w e e k < / s t r i n g > < / k e y > < v a l u e > < i n t > 1 3 0 < / i n t > < / v a l u e > < / i t e m > < / C o l u m n W i d t h s > < C o l u m n D i s p l a y I n d e x > < i t e m > < k e y > < s t r i n g > A c t i v i t y < / s t r i n g > < / k e y > < v a l u e > < i n t > 0 < / i n t > < / v a l u e > < / i t e m > < i t e m > < k e y > < s t r i n g > F r o m < / s t r i n g > < / k e y > < v a l u e > < i n t > 1 < / i n t > < / v a l u e > < / i t e m > < i t e m > < k e y > < s t r i n g > C a s e < / s t r i n g > < / k e y > < v a l u e > < i n t > 2 < / i n t > < / v a l u e > < / i t e m > < i t e m > < k e y > < s t r i n g > C a s e   D a t e < / s t r i n g > < / k e y > < v a l u e > < i n t > 3 < / i n t > < / v a l u e > < / i t e m > < i t e m > < k e y > < s t r i n g > O r d e r < / s t r i n g > < / k e y > < v a l u e > < i n t > 4 < / i n t > < / v a l u e > < / i t e m > < i t e m > < k e y > < s t r i n g > P a r t n e r < / s t r i n g > < / k e y > < v a l u e > < i n t > 5 < / i n t > < / v a l u e > < / i t e m > < i t e m > < k e y > < s t r i n g > C a t . < / s t r i n g > < / k e y > < v a l u e > < i n t > 6 < / i n t > < / v a l u e > < / i t e m > < i t e m > < k e y > < s t r i n g > I t e m < / s t r i n g > < / k e y > < v a l u e > < i n t > 7 < / i n t > < / v a l u e > < / i t e m > < i t e m > < k e y > < s t r i n g > D i f f . < / s t r i n g > < / k e y > < v a l u e > < i n t > 8 < / i n t > < / v a l u e > < / i t e m > < i t e m > < k e y > < s t r i n g > B r o a c h e d ? < / s t r i n g > < / k e y > < v a l u e > < i n t > 9 < / i n t > < / v a l u e > < / i t e m > < i t e m > < k e y > < s t r i n g > C o u n t < / s t r i n g > < / k e y > < v a l u e > < i n t > 1 0 < / i n t > < / v a l u e > < / i t e m > < i t e m > < k e y > < s t r i n g > E x p . < / s t r i n g > < / k e y > < v a l u e > < i n t > 1 1 < / i n t > < / v a l u e > < / i t e m > < i t e m > < k e y > < s t r i n g > C h a n g e ? < / s t r i n g > < / k e y > < v a l u e > < i n t > 1 2 < / i n t > < / v a l u e > < / i t e m > < i t e m > < k e y > < s t r i n g > P i c k e d < / s t r i n g > < / k e y > < v a l u e > < i n t > 1 3 < / i n t > < / v a l u e > < / i t e m > < i t e m > < k e y > < s t r i n g > C a s e   W e e k < / s t r i n g > < / k e y > < v a l u e > < i n t > 1 4 < / i n t > < / v a l u e > < / i t e m > < i t e m > < k e y > < s t r i n g > P i c k e r < / s t r i n g > < / k e y > < v a l u e > < i n t > 1 5 < / i n t > < / v a l u e > < / i t e m > < i t e m > < k e y > < s t r i n g > J u s t . < / s t r i n g > < / k e y > < v a l u e > < i n t > 1 6 < / i n t > < / v a l u e > < / i t e m > < i t e m > < k e y > < s t r i n g > T y p e < / s t r i n g > < / k e y > < v a l u e > < i n t > 1 7 < / i n t > < / v a l u e > < / i t e m > < i t e m > < k e y > < s t r i n g > T i m e   o f   d a y < / s t r i n g > < / k e y > < v a l u e > < i n t > 1 8 < / i n t > < / v a l u e > < / i t e m > < i t e m > < k e y > < s t r i n g > T i m e   H o u r s < / s t r i n g > < / k e y > < v a l u e > < i n t > 1 9 < / i n t > < / v a l u e > < / i t e m > < i t e m > < k e y > < s t r i n g > R e m a r k s < / s t r i n g > < / k e y > < v a l u e > < i n t > 2 0 < / i n t > < / v a l u e > < / i t e m > < i t e m > < k e y > < s t r i n g > P i c k e d   W e e k < / s t r i n g > < / k e y > < v a l u e > < i n t > 2 1 < / i n t > < / v a l u e > < / i t e m > < i t e m > < k e y > < s t r i n g > C a s e   Y e a r < / s t r i n g > < / k e y > < v a l u e > < i n t > 2 2 < / i n t > < / v a l u e > < / i t e m > < i t e m > < k e y > < s t r i n g > P i c k e d   Y e a r < / s t r i n g > < / k e y > < v a l u e > < i n t > 2 3 < / i n t > < / v a l u e > < / i t e m > < i t e m > < k e y > < s t r i n g > C a s e   M o n t h < / s t r i n g > < / k e y > < v a l u e > < i n t > 2 4 < / i n t > < / v a l u e > < / i t e m > < i t e m > < k e y > < s t r i n g > P i c k e d   M o n t h < / s t r i n g > < / k e y > < v a l u e > < i n t > 2 5 < / i n t > < / v a l u e > < / i t e m > < i t e m > < k e y > < s t r i n g > C a s e   d a y   o f   w e e k < / s t r i n g > < / k e y > < v a l u e > < i n t > 2 6 < / i n t > < / v a l u e > < / i t e m > < i t e m > < k e y > < s t r i n g > P i c k e d   o f   w e e k < / s t r i n g > < / k e y > < v a l u e > < i n t > 2 7 < / 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 P i c k s 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 P i c k s 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 C o l u m n s \ W e e k < / K e y > < / D i a g r a m O b j e c t K e y > < D i a g r a m O b j e c t K e y > < K e y > C o l u m n s \ D a t e < / K e y > < / D i a g r a m O b j e c t K e y > < D i a g r a m O b j e c t K e y > < K e y > C o l u m n s \ B l a n k < / K e y > < / D i a g r a m O b j e c t K e y > < D i a g r a m O b j e c t K e y > < K e y > C o l u m n s \ H O < / K e y > < / D i a g r a m O b j e c t K e y > < D i a g r a m O b j e c t K e y > < K e y > C o l u m n s \ A J B < / K e y > < / D i a g r a m O b j e c t K e y > < D i a g r a m O b j e c t K e y > < K e y > C o l u m n s \ A P E < / K e y > < / D i a g r a m O b j e c t K e y > < D i a g r a m O b j e c t K e y > < K e y > C o l u m n s \ B J E < / K e y > < / D i a g r a m O b j e c t K e y > < D i a g r a m O b j e c t K e y > < K e y > C o l u m n s \ C M B S < / K e y > < / D i a g r a m O b j e c t K e y > < D i a g r a m O b j e c t K e y > < K e y > C o l u m n s \ D A S < / K e y > < / D i a g r a m O b j e c t K e y > < D i a g r a m O b j e c t K e y > < K e y > C o l u m n s \ E L A < / K e y > < / D i a g r a m O b j e c t K e y > < D i a g r a m O b j e c t K e y > < K e y > C o l u m n s \ E S T < / K e y > < / D i a g r a m O b j e c t K e y > < D i a g r a m O b j e c t K e y > < K e y > C o l u m n s \ H F K < / K e y > < / D i a g r a m O b j e c t K e y > < D i a g r a m O b j e c t K e y > < K e y > C o l u m n s \ H J < / K e y > < / D i a g r a m O b j e c t K e y > < D i a g r a m O b j e c t K e y > < K e y > C o l u m n s \ H M G < / K e y > < / D i a g r a m O b j e c t K e y > < D i a g r a m O b j e c t K e y > < K e y > C o l u m n s \ J A S < / K e y > < / D i a g r a m O b j e c t K e y > < D i a g r a m O b j e c t K e y > < K e y > C o l u m n s \ J K L < / K e y > < / D i a g r a m O b j e c t K e y > < D i a g r a m O b j e c t K e y > < K e y > C o l u m n s \ J O N < / K e y > < / D i a g r a m O b j e c t K e y > < D i a g r a m O b j e c t K e y > < K e y > C o l u m n s \ J P < / K e y > < / D i a g r a m O b j e c t K e y > < D i a g r a m O b j e c t K e y > < K e y > C o l u m n s \ J R J < / K e y > < / D i a g r a m O b j e c t K e y > < D i a g r a m O b j e c t K e y > < K e y > C o l u m n s \ J V I < / K e y > < / D i a g r a m O b j e c t K e y > < D i a g r a m O b j e c t K e y > < K e y > C o l u m n s \ K A J < / K e y > < / D i a g r a m O b j e c t K e y > < D i a g r a m O b j e c t K e y > < K e y > C o l u m n s \ K B K < / K e y > < / D i a g r a m O b j e c t K e y > < D i a g r a m O b j e c t K e y > < K e y > C o l u m n s \ K E H < / K e y > < / D i a g r a m O b j e c t K e y > < D i a g r a m O b j e c t K e y > < K e y > C o l u m n s \ K I M < / K e y > < / D i a g r a m O b j e c t K e y > < D i a g r a m O b j e c t K e y > < K e y > C o l u m n s \ K J < / K e y > < / D i a g r a m O b j e c t K e y > < D i a g r a m O b j e c t K e y > < K e y > C o l u m n s \ M A S < / K e y > < / D i a g r a m O b j e c t K e y > < D i a g r a m O b j e c t K e y > < K e y > C o l u m n s \ M H V < / K e y > < / D i a g r a m O b j e c t K e y > < D i a g r a m O b j e c t K e y > < K e y > C o l u m n s \ M N L < / K e y > < / D i a g r a m O b j e c t K e y > < D i a g r a m O b j e c t K e y > < K e y > C o l u m n s \ M S J < / K e y > < / D i a g r a m O b j e c t K e y > < D i a g r a m O b j e c t K e y > < K e y > C o l u m n s \ P O N < / K e y > < / D i a g r a m O b j e c t K e y > < D i a g r a m O b j e c t K e y > < K e y > C o l u m n s \ R A S < / K e y > < / D i a g r a m O b j e c t K e y > < D i a g r a m O b j e c t K e y > < K e y > C o l u m n s \ S J < / K e y > < / D i a g r a m O b j e c t K e y > < D i a g r a m O b j e c t K e y > < K e y > C o l u m n s \ S P < / K e y > < / D i a g r a m O b j e c t K e y > < D i a g r a m O b j e c t K e y > < K e y > C o l u m n s \ S U B 1 < / K e y > < / D i a g r a m O b j e c t K e y > < D i a g r a m O b j e c t K e y > < K e y > C o l u m n s \ S U B 2 < / K e y > < / D i a g r a m O b j e c t K e y > < D i a g r a m O b j e c t K e y > < K e y > C o l u m n s \ T e s t < / K e y > < / D i a g r a m O b j e c t K e y > < D i a g r a m O b j e c t K e y > < K e y > C o l u m n s \ G r a n d   T o t a l 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 C o l u m n s \ W e e k < / 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 C o l u m n s \ B l a n k < / K e y > < / a : K e y > < a : V a l u e   i : t y p e = " M e a s u r e G r i d N o d e V i e w S t a t e " > < C o l u m n > 2 < / C o l u m n > < L a y e d O u t > t r u e < / L a y e d O u t > < / a : V a l u e > < / a : K e y V a l u e O f D i a g r a m O b j e c t K e y a n y T y p e z b w N T n L X > < a : K e y V a l u e O f D i a g r a m O b j e c t K e y a n y T y p e z b w N T n L X > < a : K e y > < K e y > C o l u m n s \ H O < / K e y > < / a : K e y > < a : V a l u e   i : t y p e = " M e a s u r e G r i d N o d e V i e w S t a t e " > < C o l u m n > 3 < / C o l u m n > < L a y e d O u t > t r u e < / L a y e d O u t > < / a : V a l u e > < / a : K e y V a l u e O f D i a g r a m O b j e c t K e y a n y T y p e z b w N T n L X > < a : K e y V a l u e O f D i a g r a m O b j e c t K e y a n y T y p e z b w N T n L X > < a : K e y > < K e y > C o l u m n s \ A J B < / K e y > < / a : K e y > < a : V a l u e   i : t y p e = " M e a s u r e G r i d N o d e V i e w S t a t e " > < C o l u m n > 4 < / C o l u m n > < L a y e d O u t > t r u e < / L a y e d O u t > < / a : V a l u e > < / a : K e y V a l u e O f D i a g r a m O b j e c t K e y a n y T y p e z b w N T n L X > < a : K e y V a l u e O f D i a g r a m O b j e c t K e y a n y T y p e z b w N T n L X > < a : K e y > < K e y > C o l u m n s \ A P E < / K e y > < / a : K e y > < a : V a l u e   i : t y p e = " M e a s u r e G r i d N o d e V i e w S t a t e " > < C o l u m n > 5 < / C o l u m n > < L a y e d O u t > t r u e < / L a y e d O u t > < / a : V a l u e > < / a : K e y V a l u e O f D i a g r a m O b j e c t K e y a n y T y p e z b w N T n L X > < a : K e y V a l u e O f D i a g r a m O b j e c t K e y a n y T y p e z b w N T n L X > < a : K e y > < K e y > C o l u m n s \ B J E < / K e y > < / a : K e y > < a : V a l u e   i : t y p e = " M e a s u r e G r i d N o d e V i e w S t a t e " > < C o l u m n > 6 < / C o l u m n > < L a y e d O u t > t r u e < / L a y e d O u t > < / a : V a l u e > < / a : K e y V a l u e O f D i a g r a m O b j e c t K e y a n y T y p e z b w N T n L X > < a : K e y V a l u e O f D i a g r a m O b j e c t K e y a n y T y p e z b w N T n L X > < a : K e y > < K e y > C o l u m n s \ C M B S < / K e y > < / a : K e y > < a : V a l u e   i : t y p e = " M e a s u r e G r i d N o d e V i e w S t a t e " > < C o l u m n > 7 < / C o l u m n > < L a y e d O u t > t r u e < / L a y e d O u t > < / a : V a l u e > < / a : K e y V a l u e O f D i a g r a m O b j e c t K e y a n y T y p e z b w N T n L X > < a : K e y V a l u e O f D i a g r a m O b j e c t K e y a n y T y p e z b w N T n L X > < a : K e y > < K e y > C o l u m n s \ D A S < / K e y > < / a : K e y > < a : V a l u e   i : t y p e = " M e a s u r e G r i d N o d e V i e w S t a t e " > < C o l u m n > 8 < / C o l u m n > < L a y e d O u t > t r u e < / L a y e d O u t > < / a : V a l u e > < / a : K e y V a l u e O f D i a g r a m O b j e c t K e y a n y T y p e z b w N T n L X > < a : K e y V a l u e O f D i a g r a m O b j e c t K e y a n y T y p e z b w N T n L X > < a : K e y > < K e y > C o l u m n s \ E L A < / K e y > < / a : K e y > < a : V a l u e   i : t y p e = " M e a s u r e G r i d N o d e V i e w S t a t e " > < C o l u m n > 9 < / C o l u m n > < L a y e d O u t > t r u e < / L a y e d O u t > < / a : V a l u e > < / a : K e y V a l u e O f D i a g r a m O b j e c t K e y a n y T y p e z b w N T n L X > < a : K e y V a l u e O f D i a g r a m O b j e c t K e y a n y T y p e z b w N T n L X > < a : K e y > < K e y > C o l u m n s \ E S T < / K e y > < / a : K e y > < a : V a l u e   i : t y p e = " M e a s u r e G r i d N o d e V i e w S t a t e " > < C o l u m n > 1 0 < / C o l u m n > < L a y e d O u t > t r u e < / L a y e d O u t > < / a : V a l u e > < / a : K e y V a l u e O f D i a g r a m O b j e c t K e y a n y T y p e z b w N T n L X > < a : K e y V a l u e O f D i a g r a m O b j e c t K e y a n y T y p e z b w N T n L X > < a : K e y > < K e y > C o l u m n s \ H F K < / K e y > < / a : K e y > < a : V a l u e   i : t y p e = " M e a s u r e G r i d N o d e V i e w S t a t e " > < C o l u m n > 1 1 < / C o l u m n > < L a y e d O u t > t r u e < / L a y e d O u t > < / a : V a l u e > < / a : K e y V a l u e O f D i a g r a m O b j e c t K e y a n y T y p e z b w N T n L X > < a : K e y V a l u e O f D i a g r a m O b j e c t K e y a n y T y p e z b w N T n L X > < a : K e y > < K e y > C o l u m n s \ H J < / K e y > < / a : K e y > < a : V a l u e   i : t y p e = " M e a s u r e G r i d N o d e V i e w S t a t e " > < C o l u m n > 1 2 < / C o l u m n > < L a y e d O u t > t r u e < / L a y e d O u t > < / a : V a l u e > < / a : K e y V a l u e O f D i a g r a m O b j e c t K e y a n y T y p e z b w N T n L X > < a : K e y V a l u e O f D i a g r a m O b j e c t K e y a n y T y p e z b w N T n L X > < a : K e y > < K e y > C o l u m n s \ H M G < / K e y > < / a : K e y > < a : V a l u e   i : t y p e = " M e a s u r e G r i d N o d e V i e w S t a t e " > < C o l u m n > 1 3 < / C o l u m n > < L a y e d O u t > t r u e < / L a y e d O u t > < / a : V a l u e > < / a : K e y V a l u e O f D i a g r a m O b j e c t K e y a n y T y p e z b w N T n L X > < a : K e y V a l u e O f D i a g r a m O b j e c t K e y a n y T y p e z b w N T n L X > < a : K e y > < K e y > C o l u m n s \ J A S < / K e y > < / a : K e y > < a : V a l u e   i : t y p e = " M e a s u r e G r i d N o d e V i e w S t a t e " > < C o l u m n > 1 4 < / C o l u m n > < L a y e d O u t > t r u e < / L a y e d O u t > < / a : V a l u e > < / a : K e y V a l u e O f D i a g r a m O b j e c t K e y a n y T y p e z b w N T n L X > < a : K e y V a l u e O f D i a g r a m O b j e c t K e y a n y T y p e z b w N T n L X > < a : K e y > < K e y > C o l u m n s \ J K L < / K e y > < / a : K e y > < a : V a l u e   i : t y p e = " M e a s u r e G r i d N o d e V i e w S t a t e " > < C o l u m n > 1 5 < / C o l u m n > < L a y e d O u t > t r u e < / L a y e d O u t > < / a : V a l u e > < / a : K e y V a l u e O f D i a g r a m O b j e c t K e y a n y T y p e z b w N T n L X > < a : K e y V a l u e O f D i a g r a m O b j e c t K e y a n y T y p e z b w N T n L X > < a : K e y > < K e y > C o l u m n s \ J O N < / K e y > < / a : K e y > < a : V a l u e   i : t y p e = " M e a s u r e G r i d N o d e V i e w S t a t e " > < C o l u m n > 1 6 < / C o l u m n > < L a y e d O u t > t r u e < / L a y e d O u t > < / a : V a l u e > < / a : K e y V a l u e O f D i a g r a m O b j e c t K e y a n y T y p e z b w N T n L X > < a : K e y V a l u e O f D i a g r a m O b j e c t K e y a n y T y p e z b w N T n L X > < a : K e y > < K e y > C o l u m n s \ J P < / K e y > < / a : K e y > < a : V a l u e   i : t y p e = " M e a s u r e G r i d N o d e V i e w S t a t e " > < C o l u m n > 1 7 < / C o l u m n > < L a y e d O u t > t r u e < / L a y e d O u t > < / a : V a l u e > < / a : K e y V a l u e O f D i a g r a m O b j e c t K e y a n y T y p e z b w N T n L X > < a : K e y V a l u e O f D i a g r a m O b j e c t K e y a n y T y p e z b w N T n L X > < a : K e y > < K e y > C o l u m n s \ J R J < / K e y > < / a : K e y > < a : V a l u e   i : t y p e = " M e a s u r e G r i d N o d e V i e w S t a t e " > < C o l u m n > 1 8 < / C o l u m n > < L a y e d O u t > t r u e < / L a y e d O u t > < / a : V a l u e > < / a : K e y V a l u e O f D i a g r a m O b j e c t K e y a n y T y p e z b w N T n L X > < a : K e y V a l u e O f D i a g r a m O b j e c t K e y a n y T y p e z b w N T n L X > < a : K e y > < K e y > C o l u m n s \ J V I < / K e y > < / a : K e y > < a : V a l u e   i : t y p e = " M e a s u r e G r i d N o d e V i e w S t a t e " > < C o l u m n > 1 9 < / C o l u m n > < L a y e d O u t > t r u e < / L a y e d O u t > < / a : V a l u e > < / a : K e y V a l u e O f D i a g r a m O b j e c t K e y a n y T y p e z b w N T n L X > < a : K e y V a l u e O f D i a g r a m O b j e c t K e y a n y T y p e z b w N T n L X > < a : K e y > < K e y > C o l u m n s \ K A J < / K e y > < / a : K e y > < a : V a l u e   i : t y p e = " M e a s u r e G r i d N o d e V i e w S t a t e " > < C o l u m n > 2 0 < / C o l u m n > < L a y e d O u t > t r u e < / L a y e d O u t > < / a : V a l u e > < / a : K e y V a l u e O f D i a g r a m O b j e c t K e y a n y T y p e z b w N T n L X > < a : K e y V a l u e O f D i a g r a m O b j e c t K e y a n y T y p e z b w N T n L X > < a : K e y > < K e y > C o l u m n s \ K B K < / K e y > < / a : K e y > < a : V a l u e   i : t y p e = " M e a s u r e G r i d N o d e V i e w S t a t e " > < C o l u m n > 2 1 < / C o l u m n > < L a y e d O u t > t r u e < / L a y e d O u t > < / a : V a l u e > < / a : K e y V a l u e O f D i a g r a m O b j e c t K e y a n y T y p e z b w N T n L X > < a : K e y V a l u e O f D i a g r a m O b j e c t K e y a n y T y p e z b w N T n L X > < a : K e y > < K e y > C o l u m n s \ K E H < / K e y > < / a : K e y > < a : V a l u e   i : t y p e = " M e a s u r e G r i d N o d e V i e w S t a t e " > < C o l u m n > 2 2 < / C o l u m n > < L a y e d O u t > t r u e < / L a y e d O u t > < / a : V a l u e > < / a : K e y V a l u e O f D i a g r a m O b j e c t K e y a n y T y p e z b w N T n L X > < a : K e y V a l u e O f D i a g r a m O b j e c t K e y a n y T y p e z b w N T n L X > < a : K e y > < K e y > C o l u m n s \ K I M < / K e y > < / a : K e y > < a : V a l u e   i : t y p e = " M e a s u r e G r i d N o d e V i e w S t a t e " > < C o l u m n > 2 3 < / C o l u m n > < L a y e d O u t > t r u e < / L a y e d O u t > < / a : V a l u e > < / a : K e y V a l u e O f D i a g r a m O b j e c t K e y a n y T y p e z b w N T n L X > < a : K e y V a l u e O f D i a g r a m O b j e c t K e y a n y T y p e z b w N T n L X > < a : K e y > < K e y > C o l u m n s \ K J < / K e y > < / a : K e y > < a : V a l u e   i : t y p e = " M e a s u r e G r i d N o d e V i e w S t a t e " > < C o l u m n > 2 4 < / C o l u m n > < L a y e d O u t > t r u e < / L a y e d O u t > < / a : V a l u e > < / a : K e y V a l u e O f D i a g r a m O b j e c t K e y a n y T y p e z b w N T n L X > < a : K e y V a l u e O f D i a g r a m O b j e c t K e y a n y T y p e z b w N T n L X > < a : K e y > < K e y > C o l u m n s \ M A S < / K e y > < / a : K e y > < a : V a l u e   i : t y p e = " M e a s u r e G r i d N o d e V i e w S t a t e " > < C o l u m n > 2 5 < / C o l u m n > < L a y e d O u t > t r u e < / L a y e d O u t > < / a : V a l u e > < / a : K e y V a l u e O f D i a g r a m O b j e c t K e y a n y T y p e z b w N T n L X > < a : K e y V a l u e O f D i a g r a m O b j e c t K e y a n y T y p e z b w N T n L X > < a : K e y > < K e y > C o l u m n s \ M H V < / K e y > < / a : K e y > < a : V a l u e   i : t y p e = " M e a s u r e G r i d N o d e V i e w S t a t e " > < C o l u m n > 2 6 < / C o l u m n > < L a y e d O u t > t r u e < / L a y e d O u t > < / a : V a l u e > < / a : K e y V a l u e O f D i a g r a m O b j e c t K e y a n y T y p e z b w N T n L X > < a : K e y V a l u e O f D i a g r a m O b j e c t K e y a n y T y p e z b w N T n L X > < a : K e y > < K e y > C o l u m n s \ M N L < / K e y > < / a : K e y > < a : V a l u e   i : t y p e = " M e a s u r e G r i d N o d e V i e w S t a t e " > < C o l u m n > 2 7 < / C o l u m n > < L a y e d O u t > t r u e < / L a y e d O u t > < / a : V a l u e > < / a : K e y V a l u e O f D i a g r a m O b j e c t K e y a n y T y p e z b w N T n L X > < a : K e y V a l u e O f D i a g r a m O b j e c t K e y a n y T y p e z b w N T n L X > < a : K e y > < K e y > C o l u m n s \ M S J < / K e y > < / a : K e y > < a : V a l u e   i : t y p e = " M e a s u r e G r i d N o d e V i e w S t a t e " > < C o l u m n > 2 8 < / C o l u m n > < L a y e d O u t > t r u e < / L a y e d O u t > < / a : V a l u e > < / a : K e y V a l u e O f D i a g r a m O b j e c t K e y a n y T y p e z b w N T n L X > < a : K e y V a l u e O f D i a g r a m O b j e c t K e y a n y T y p e z b w N T n L X > < a : K e y > < K e y > C o l u m n s \ P O N < / K e y > < / a : K e y > < a : V a l u e   i : t y p e = " M e a s u r e G r i d N o d e V i e w S t a t e " > < C o l u m n > 2 9 < / C o l u m n > < L a y e d O u t > t r u e < / L a y e d O u t > < / a : V a l u e > < / a : K e y V a l u e O f D i a g r a m O b j e c t K e y a n y T y p e z b w N T n L X > < a : K e y V a l u e O f D i a g r a m O b j e c t K e y a n y T y p e z b w N T n L X > < a : K e y > < K e y > C o l u m n s \ R A S < / K e y > < / a : K e y > < a : V a l u e   i : t y p e = " M e a s u r e G r i d N o d e V i e w S t a t e " > < C o l u m n > 3 0 < / C o l u m n > < L a y e d O u t > t r u e < / L a y e d O u t > < / a : V a l u e > < / a : K e y V a l u e O f D i a g r a m O b j e c t K e y a n y T y p e z b w N T n L X > < a : K e y V a l u e O f D i a g r a m O b j e c t K e y a n y T y p e z b w N T n L X > < a : K e y > < K e y > C o l u m n s \ S J < / K e y > < / a : K e y > < a : V a l u e   i : t y p e = " M e a s u r e G r i d N o d e V i e w S t a t e " > < C o l u m n > 3 1 < / C o l u m n > < L a y e d O u t > t r u e < / L a y e d O u t > < / a : V a l u e > < / a : K e y V a l u e O f D i a g r a m O b j e c t K e y a n y T y p e z b w N T n L X > < a : K e y V a l u e O f D i a g r a m O b j e c t K e y a n y T y p e z b w N T n L X > < a : K e y > < K e y > C o l u m n s \ S P < / K e y > < / a : K e y > < a : V a l u e   i : t y p e = " M e a s u r e G r i d N o d e V i e w S t a t e " > < C o l u m n > 3 2 < / C o l u m n > < L a y e d O u t > t r u e < / L a y e d O u t > < / a : V a l u e > < / a : K e y V a l u e O f D i a g r a m O b j e c t K e y a n y T y p e z b w N T n L X > < a : K e y V a l u e O f D i a g r a m O b j e c t K e y a n y T y p e z b w N T n L X > < a : K e y > < K e y > C o l u m n s \ S U B 1 < / K e y > < / a : K e y > < a : V a l u e   i : t y p e = " M e a s u r e G r i d N o d e V i e w S t a t e " > < C o l u m n > 3 3 < / C o l u m n > < L a y e d O u t > t r u e < / L a y e d O u t > < / a : V a l u e > < / a : K e y V a l u e O f D i a g r a m O b j e c t K e y a n y T y p e z b w N T n L X > < a : K e y V a l u e O f D i a g r a m O b j e c t K e y a n y T y p e z b w N T n L X > < a : K e y > < K e y > C o l u m n s \ S U B 2 < / K e y > < / a : K e y > < a : V a l u e   i : t y p e = " M e a s u r e G r i d N o d e V i e w S t a t e " > < C o l u m n > 3 4 < / C o l u m n > < L a y e d O u t > t r u e < / L a y e d O u t > < / a : V a l u e > < / a : K e y V a l u e O f D i a g r a m O b j e c t K e y a n y T y p e z b w N T n L X > < a : K e y V a l u e O f D i a g r a m O b j e c t K e y a n y T y p e z b w N T n L X > < a : K e y > < K e y > C o l u m n s \ T e s t < / K e y > < / a : K e y > < a : V a l u e   i : t y p e = " M e a s u r e G r i d N o d e V i e w S t a t e " > < C o l u m n > 3 5 < / C o l u m n > < L a y e d O u t > t r u e < / L a y e d O u t > < / a : V a l u e > < / a : K e y V a l u e O f D i a g r a m O b j e c t K e y a n y T y p e z b w N T n L X > < a : K e y V a l u e O f D i a g r a m O b j e c t K e y a n y T y p e z b w N T n L X > < a : K e y > < K e y > C o l u m n s \ G r a n d   T o t a l < / K e y > < / a : K e y > < a : V a l u e   i : t y p e = " M e a s u r e G r i d N o d e V i e w S t a t e " > < C o l u m n > 3 6 < / C o l u m n > < L a y e d O u t > t r u e < / L a y e d O u t > < / a : V a l u e > < / a : K e y V a l u e O f D i a g r a m O b j e c t K e y a n y T y p e z b w N T n L X > < / V i e w S t a t e s > < / D i a g r a m M a n a g e r . S e r i a l i z a b l e D i a g r a m > < D i a g r a m M a n a g e r . S e r i a l i z a b l e D i a g r a m > < A d a p t e r   i : t y p e = " M e a s u r e D i a g r a m S a n d b o x A d a p t e r " > < T a b l e N a m e > P i c k e d l i n e s 6 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 P i c k e d l i n e s 6 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 P i c k s < / K e y > < / D i a g r a m O b j e c t K e y > < D i a g r a m O b j e c t K e y > < K e y > M e a s u r e s \ C o u n t   o f   P i c k s \ T a g I n f o \ F o r m u l a < / K e y > < / D i a g r a m O b j e c t K e y > < D i a g r a m O b j e c t K e y > < K e y > M e a s u r e s \ C o u n t   o f   P i c k s \ T a g I n f o \ V a l u e < / K e y > < / D i a g r a m O b j e c t K e y > < D i a g r a m O b j e c t K e y > < K e y > C o l u m n s \ W e e k < / K e y > < / D i a g r a m O b j e c t K e y > < D i a g r a m O b j e c t K e y > < K e y > C o l u m n s \ D a t e < / K e y > < / D i a g r a m O b j e c t K e y > < D i a g r a m O b j e c t K e y > < K e y > C o l u m n s \ P i c k e r < / K e y > < / D i a g r a m O b j e c t K e y > < D i a g r a m O b j e c t K e y > < K e y > C o l u m n s \ P i c k s < / K e y > < / D i a g r a m O b j e c t K e y > < D i a g r a m O b j e c t K e y > < K e y > L i n k s \ & l t ; C o l u m n s \ C o u n t   o f   P i c k s & g t ; - & l t ; M e a s u r e s \ P i c k s & g t ; < / K e y > < / D i a g r a m O b j e c t K e y > < D i a g r a m O b j e c t K e y > < K e y > L i n k s \ & l t ; C o l u m n s \ C o u n t   o f   P i c k s & g t ; - & l t ; M e a s u r e s \ P i c k s & g t ; \ C O L U M N < / K e y > < / D i a g r a m O b j e c t K e y > < D i a g r a m O b j e c t K e y > < K e y > L i n k s \ & l t ; C o l u m n s \ C o u n t   o f   P i c k s & g t ; - & l t ; M e a s u r e s \ P i c k s & g t ; \ M E A S U R E 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 P i c k s < / K e y > < / a : K e y > < a : V a l u e   i : t y p e = " M e a s u r e G r i d N o d e V i e w S t a t e " > < C o l u m n > 3 < / C o l u m n > < L a y e d O u t > t r u e < / L a y e d O u t > < W a s U I I n v i s i b l e > t r u e < / W a s U I I n v i s i b l e > < / a : V a l u e > < / a : K e y V a l u e O f D i a g r a m O b j e c t K e y a n y T y p e z b w N T n L X > < a : K e y V a l u e O f D i a g r a m O b j e c t K e y a n y T y p e z b w N T n L X > < a : K e y > < K e y > M e a s u r e s \ C o u n t   o f   P i c k s \ T a g I n f o \ F o r m u l a < / K e y > < / a : K e y > < a : V a l u e   i : t y p e = " M e a s u r e G r i d V i e w S t a t e I D i a g r a m T a g A d d i t i o n a l I n f o " / > < / a : K e y V a l u e O f D i a g r a m O b j e c t K e y a n y T y p e z b w N T n L X > < a : K e y V a l u e O f D i a g r a m O b j e c t K e y a n y T y p e z b w N T n L X > < a : K e y > < K e y > M e a s u r e s \ C o u n t   o f   P i c k s \ T a g I n f o \ V a l u e < / K e y > < / a : K e y > < a : V a l u e   i : t y p e = " M e a s u r e G r i d V i e w S t a t e I D i a g r a m T a g A d d i t i o n a l I n f o " / > < / a : K e y V a l u e O f D i a g r a m O b j e c t K e y a n y T y p e z b w N T n L X > < a : K e y V a l u e O f D i a g r a m O b j e c t K e y a n y T y p e z b w N T n L X > < a : K e y > < K e y > C o l u m n s \ W e e k < / 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 C o l u m n s \ P i c k e r < / K e y > < / a : K e y > < a : V a l u e   i : t y p e = " M e a s u r e G r i d N o d e V i e w S t a t e " > < C o l u m n > 2 < / C o l u m n > < L a y e d O u t > t r u e < / L a y e d O u t > < / a : V a l u e > < / a : K e y V a l u e O f D i a g r a m O b j e c t K e y a n y T y p e z b w N T n L X > < a : K e y V a l u e O f D i a g r a m O b j e c t K e y a n y T y p e z b w N T n L X > < a : K e y > < K e y > C o l u m n s \ P i c k s < / K e y > < / a : K e y > < a : V a l u e   i : t y p e = " M e a s u r e G r i d N o d e V i e w S t a t e " > < C o l u m n > 3 < / C o l u m n > < L a y e d O u t > t r u e < / L a y e d O u t > < / a : V a l u e > < / a : K e y V a l u e O f D i a g r a m O b j e c t K e y a n y T y p e z b w N T n L X > < a : K e y V a l u e O f D i a g r a m O b j e c t K e y a n y T y p e z b w N T n L X > < a : K e y > < K e y > L i n k s \ & l t ; C o l u m n s \ C o u n t   o f   P i c k s & g t ; - & l t ; M e a s u r e s \ P i c k s & g t ; < / K e y > < / a : K e y > < a : V a l u e   i : t y p e = " M e a s u r e G r i d V i e w S t a t e I D i a g r a m L i n k " / > < / a : K e y V a l u e O f D i a g r a m O b j e c t K e y a n y T y p e z b w N T n L X > < a : K e y V a l u e O f D i a g r a m O b j e c t K e y a n y T y p e z b w N T n L X > < a : K e y > < K e y > L i n k s \ & l t ; C o l u m n s \ C o u n t   o f   P i c k s & g t ; - & l t ; M e a s u r e s \ P i c k s & g t ; \ C O L U M N < / K e y > < / a : K e y > < a : V a l u e   i : t y p e = " M e a s u r e G r i d V i e w S t a t e I D i a g r a m L i n k E n d p o i n t " / > < / a : K e y V a l u e O f D i a g r a m O b j e c t K e y a n y T y p e z b w N T n L X > < a : K e y V a l u e O f D i a g r a m O b j e c t K e y a n y T y p e z b w N T n L X > < a : K e y > < K e y > L i n k s \ & l t ; C o l u m n s \ C o u n t   o f   P i c k s & g t ; - & l t ; M e a s u r e s \ P i c k s & g t ; \ M E A S U R E < / K e y > < / a : K e y > < a : V a l u e   i : t y p e = " M e a s u r e G r i d V i e w S t a t e I D i a g r a m L i n k E n d p o i n t " / > < / a : K e y V a l u e O f D i a g r a m O b j e c t K e y a n y T y p e z b w N T n L X > < / V i e w S t a t e s > < / D i a g r a m M a n a g e r . S e r i a l i z a b l e D i a g r a m > < D i a g r a m M a n a g e r . S e r i a l i z a b l e D i a g r a m > < A d a p t e r   i : t y p e = " M e a s u r e D i a g r a m S a n d b o x A d a p t e r " > < T a b l e N a m e > W e e k s 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 W e e k s 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 C o l u m n s \ W e e k < / 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 C o l u m n s \ W e e k < / K e y > < / a : K e y > < a : V a l u e   i : t y p e = " M e a s u r e G r i d N o d e V i e w S t a t e " > < L a y e d O u t > t r u e < / L a y e d O u t > < / a : V a l u e > < / a : K e y V a l u e O f D i a g r a m O b j e c t K e y a n y T y p e z b w N T n L X > < / V i e w S t a t e s > < / D i a g r a m M a n a g e r . S e r i a l i z a b l e D i a g r a m > < D i a g r a m M a n a g e r . S e r i a l i z a b l e D i a g r a m > < A d a p t e r   i : t y p e = " M e a s u r e D i a g r a m S a n d b o x A d a p t e r " > < T a b l e N a m e > P i c k e r s 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 P i c k e r s 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 C o l u m n s \ P i c k e r 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 C o l u m n s \ P i c k e r < / K e y > < / a : K e y > < a : V a l u e   i : t y p e = " M e a s u r e G r i d N o d e V i e w S t a t e " > < L a y e d O u t > t r u e < / L a y e d O u t > < / a : V a l u e > < / a : K e y V a l u e O f D i a g r a m O b j e c t K e y a n y T y p e z b w N T n L X > < / V i e w S t a t e s > < / D i a g r a m M a n a g e r . S e r i a l i z a b l e D i a g r a m > < D i a g r a m M a n a g e r . S e r i a l i z a b l e D i a g r a m > < A d a p t e r   i : t y p e = " M e a s u r e D i a g r a m S a n d b o x A d a p t e r " > < T a b l e N a m e > C a s e s 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 C a s e s 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 J u s t . < / K e y > < / D i a g r a m O b j e c t K e y > < D i a g r a m O b j e c t K e y > < K e y > M e a s u r e s \ C o u n t   o f   J u s t . \ T a g I n f o \ F o r m e l < / K e y > < / D i a g r a m O b j e c t K e y > < D i a g r a m O b j e c t K e y > < K e y > M e a s u r e s \ C o u n t   o f   J u s t . \ T a g I n f o \ V � r d i < / K e y > < / D i a g r a m O b j e c t K e y > < D i a g r a m O b j e c t K e y > < K e y > M e a s u r e s \ C o u n t   o f   I t e m < / K e y > < / D i a g r a m O b j e c t K e y > < D i a g r a m O b j e c t K e y > < K e y > M e a s u r e s \ C o u n t   o f   I t e m \ T a g I n f o \ F o r m e l < / K e y > < / D i a g r a m O b j e c t K e y > < D i a g r a m O b j e c t K e y > < K e y > M e a s u r e s \ C o u n t   o f   I t e m \ T a g I n f o \ V � r d i < / K e y > < / D i a g r a m O b j e c t K e y > < D i a g r a m O b j e c t K e y > < K e y > M e a s u r e s \ S u m   o f   O r d e r < / K e y > < / D i a g r a m O b j e c t K e y > < D i a g r a m O b j e c t K e y > < K e y > M e a s u r e s \ S u m   o f   O r d e r \ T a g I n f o \ F o r m e l < / K e y > < / D i a g r a m O b j e c t K e y > < D i a g r a m O b j e c t K e y > < K e y > M e a s u r e s \ S u m   o f   O r d e r \ T a g I n f o \ V � r d i < / K e y > < / D i a g r a m O b j e c t K e y > < D i a g r a m O b j e c t K e y > < K e y > M e a s u r e s \ D i s t i n c t   C o u n t   o f   O r d e r < / K e y > < / D i a g r a m O b j e c t K e y > < D i a g r a m O b j e c t K e y > < K e y > M e a s u r e s \ D i s t i n c t   C o u n t   o f   O r d e r \ T a g I n f o \ F o r m e l < / K e y > < / D i a g r a m O b j e c t K e y > < D i a g r a m O b j e c t K e y > < K e y > M e a s u r e s \ D i s t i n c t   C o u n t   o f   O r d e r \ T a g I n f o \ V � r d i < / K e y > < / D i a g r a m O b j e c t K e y > < D i a g r a m O b j e c t K e y > < K e y > M e a s u r e s \ D i s t i n c t   C o u n t   o f   C a s e < / K e y > < / D i a g r a m O b j e c t K e y > < D i a g r a m O b j e c t K e y > < K e y > M e a s u r e s \ D i s t i n c t   C o u n t   o f   C a s e \ T a g I n f o \ F o r m e l < / K e y > < / D i a g r a m O b j e c t K e y > < D i a g r a m O b j e c t K e y > < K e y > M e a s u r e s \ D i s t i n c t   C o u n t   o f   C a s e \ T a g I n f o \ V � r d i < / K e y > < / D i a g r a m O b j e c t K e y > < D i a g r a m O b j e c t K e y > < K e y > M e a s u r e s \ C o u n t   o f   C a s e < / K e y > < / D i a g r a m O b j e c t K e y > < D i a g r a m O b j e c t K e y > < K e y > M e a s u r e s \ C o u n t   o f   C a s e \ T a g I n f o \ F o r m e l < / K e y > < / D i a g r a m O b j e c t K e y > < D i a g r a m O b j e c t K e y > < K e y > M e a s u r e s \ C o u n t   o f   C a s e \ T a g I n f o \ V � r d i < / K e y > < / D i a g r a m O b j e c t K e y > < D i a g r a m O b j e c t K e y > < K e y > C o l u m n s \ A c t i v i t y < / K e y > < / D i a g r a m O b j e c t K e y > < D i a g r a m O b j e c t K e y > < K e y > C o l u m n s \ F r o m < / K e y > < / D i a g r a m O b j e c t K e y > < D i a g r a m O b j e c t K e y > < K e y > C o l u m n s \ C a s e < / K e y > < / D i a g r a m O b j e c t K e y > < D i a g r a m O b j e c t K e y > < K e y > C o l u m n s \ C a s e   D a t e < / K e y > < / D i a g r a m O b j e c t K e y > < D i a g r a m O b j e c t K e y > < K e y > C o l u m n s \ O r d e r < / K e y > < / D i a g r a m O b j e c t K e y > < D i a g r a m O b j e c t K e y > < K e y > C o l u m n s \ P a r t n e r < / K e y > < / D i a g r a m O b j e c t K e y > < D i a g r a m O b j e c t K e y > < K e y > C o l u m n s \ C a t . < / K e y > < / D i a g r a m O b j e c t K e y > < D i a g r a m O b j e c t K e y > < K e y > C o l u m n s \ I t e m < / K e y > < / D i a g r a m O b j e c t K e y > < D i a g r a m O b j e c t K e y > < K e y > C o l u m n s \ B e s t i l t   a n t a l < / K e y > < / D i a g r a m O b j e c t K e y > < D i a g r a m O b j e c t K e y > < K e y > C o l u m n s \ D i f f . < / K e y > < / D i a g r a m O b j e c t K e y > < D i a g r a m O b j e c t K e y > < K e y > C o l u m n s \ B r o a c h e d ? < / K e y > < / D i a g r a m O b j e c t K e y > < D i a g r a m O b j e c t K e y > < K e y > C o l u m n s \ C o u n t < / K e y > < / D i a g r a m O b j e c t K e y > < D i a g r a m O b j e c t K e y > < K e y > C o l u m n s \ E x p . < / K e y > < / D i a g r a m O b j e c t K e y > < D i a g r a m O b j e c t K e y > < K e y > C o l u m n s \ C h a n g e ? < / K e y > < / D i a g r a m O b j e c t K e y > < D i a g r a m O b j e c t K e y > < K e y > C o l u m n s \ P i c k e d   D a t e < / K e y > < / D i a g r a m O b j e c t K e y > < D i a g r a m O b j e c t K e y > < K e y > C o l u m n s \ C a s e   W e e k < / K e y > < / D i a g r a m O b j e c t K e y > < D i a g r a m O b j e c t K e y > < K e y > C o l u m n s \ P i c k e r < / K e y > < / D i a g r a m O b j e c t K e y > < D i a g r a m O b j e c t K e y > < K e y > C o l u m n s \ J u s t . < / K e y > < / D i a g r a m O b j e c t K e y > < D i a g r a m O b j e c t K e y > < K e y > C o l u m n s \ T y p e < / K e y > < / D i a g r a m O b j e c t K e y > < D i a g r a m O b j e c t K e y > < K e y > C o l u m n s \ T i m e   o f   d a y < / K e y > < / D i a g r a m O b j e c t K e y > < D i a g r a m O b j e c t K e y > < K e y > C o l u m n s \ T i m e   H o u r s < / K e y > < / D i a g r a m O b j e c t K e y > < D i a g r a m O b j e c t K e y > < K e y > C o l u m n s \ R e m a r k s < / K e y > < / D i a g r a m O b j e c t K e y > < D i a g r a m O b j e c t K e y > < K e y > C o l u m n s \ P i c k e d   W e e k < / K e y > < / D i a g r a m O b j e c t K e y > < D i a g r a m O b j e c t K e y > < K e y > C o l u m n s \ C a s e   Y e a r < / K e y > < / D i a g r a m O b j e c t K e y > < D i a g r a m O b j e c t K e y > < K e y > C o l u m n s \ P i c k e d   Y e a r < / K e y > < / D i a g r a m O b j e c t K e y > < D i a g r a m O b j e c t K e y > < K e y > C o l u m n s \ C a s e   M o n t h < / K e y > < / D i a g r a m O b j e c t K e y > < D i a g r a m O b j e c t K e y > < K e y > C o l u m n s \ P i c k e d   M o n t h < / K e y > < / D i a g r a m O b j e c t K e y > < D i a g r a m O b j e c t K e y > < K e y > C o l u m n s \ C a s e   d a y   o f   w e e k < / K e y > < / D i a g r a m O b j e c t K e y > < D i a g r a m O b j e c t K e y > < K e y > C o l u m n s \ P i c k e d   o f   w e e k < / K e y > < / D i a g r a m O b j e c t K e y > < D i a g r a m O b j e c t K e y > < K e y > C o l u m n s \ R e a s o n < / K e y > < / D i a g r a m O b j e c t K e y > < D i a g r a m O b j e c t K e y > < K e y > C o l u m n s \ S o l u t i o n < / K e y > < / D i a g r a m O b j e c t K e y > < D i a g r a m O b j e c t K e y > < K e y > L i n k s \ & l t ; C o l u m n s \ C o u n t   o f   J u s t . & g t ; - & l t ; M e a s u r e s \ J u s t . & g t ; < / K e y > < / D i a g r a m O b j e c t K e y > < D i a g r a m O b j e c t K e y > < K e y > L i n k s \ & l t ; C o l u m n s \ C o u n t   o f   J u s t . & g t ; - & l t ; M e a s u r e s \ J u s t . & g t ; \ C O L U M N < / K e y > < / D i a g r a m O b j e c t K e y > < D i a g r a m O b j e c t K e y > < K e y > L i n k s \ & l t ; C o l u m n s \ C o u n t   o f   J u s t . & g t ; - & l t ; M e a s u r e s \ J u s t . & g t ; \ M E A S U R E < / K e y > < / D i a g r a m O b j e c t K e y > < D i a g r a m O b j e c t K e y > < K e y > L i n k s \ & l t ; C o l u m n s \ C o u n t   o f   I t e m & g t ; - & l t ; M e a s u r e s \ I t e m & g t ; < / K e y > < / D i a g r a m O b j e c t K e y > < D i a g r a m O b j e c t K e y > < K e y > L i n k s \ & l t ; C o l u m n s \ C o u n t   o f   I t e m & g t ; - & l t ; M e a s u r e s \ I t e m & g t ; \ C O L U M N < / K e y > < / D i a g r a m O b j e c t K e y > < D i a g r a m O b j e c t K e y > < K e y > L i n k s \ & l t ; C o l u m n s \ C o u n t   o f   I t e m & g t ; - & l t ; M e a s u r e s \ I t e m & g t ; \ M E A S U R E < / K e y > < / D i a g r a m O b j e c t K e y > < D i a g r a m O b j e c t K e y > < K e y > L i n k s \ & l t ; C o l u m n s \ S u m   o f   O r d e r & g t ; - & l t ; M e a s u r e s \ O r d e r & g t ; < / K e y > < / D i a g r a m O b j e c t K e y > < D i a g r a m O b j e c t K e y > < K e y > L i n k s \ & l t ; C o l u m n s \ S u m   o f   O r d e r & g t ; - & l t ; M e a s u r e s \ O r d e r & g t ; \ C O L U M N < / K e y > < / D i a g r a m O b j e c t K e y > < D i a g r a m O b j e c t K e y > < K e y > L i n k s \ & l t ; C o l u m n s \ S u m   o f   O r d e r & g t ; - & l t ; M e a s u r e s \ O r d e r & g t ; \ M E A S U R E < / K e y > < / D i a g r a m O b j e c t K e y > < D i a g r a m O b j e c t K e y > < K e y > L i n k s \ & l t ; C o l u m n s \ D i s t i n c t   C o u n t   o f   O r d e r & g t ; - & l t ; M e a s u r e s \ O r d e r & g t ; < / K e y > < / D i a g r a m O b j e c t K e y > < D i a g r a m O b j e c t K e y > < K e y > L i n k s \ & l t ; C o l u m n s \ D i s t i n c t   C o u n t   o f   O r d e r & g t ; - & l t ; M e a s u r e s \ O r d e r & g t ; \ C O L U M N < / K e y > < / D i a g r a m O b j e c t K e y > < D i a g r a m O b j e c t K e y > < K e y > L i n k s \ & l t ; C o l u m n s \ D i s t i n c t   C o u n t   o f   O r d e r & g t ; - & l t ; M e a s u r e s \ O r d e r & g t ; \ M E A S U R E < / K e y > < / D i a g r a m O b j e c t K e y > < D i a g r a m O b j e c t K e y > < K e y > L i n k s \ & l t ; C o l u m n s \ D i s t i n c t   C o u n t   o f   C a s e & g t ; - & l t ; M e a s u r e s \ C a s e & g t ; < / K e y > < / D i a g r a m O b j e c t K e y > < D i a g r a m O b j e c t K e y > < K e y > L i n k s \ & l t ; C o l u m n s \ D i s t i n c t   C o u n t   o f   C a s e & g t ; - & l t ; M e a s u r e s \ C a s e & g t ; \ C O L U M N < / K e y > < / D i a g r a m O b j e c t K e y > < D i a g r a m O b j e c t K e y > < K e y > L i n k s \ & l t ; C o l u m n s \ D i s t i n c t   C o u n t   o f   C a s e & g t ; - & l t ; M e a s u r e s \ C a s e & g t ; \ M E A S U R E < / K e y > < / D i a g r a m O b j e c t K e y > < D i a g r a m O b j e c t K e y > < K e y > L i n k s \ & l t ; C o l u m n s \ C o u n t   o f   C a s e & g t ; - & l t ; M e a s u r e s \ C a s e & g t ; < / K e y > < / D i a g r a m O b j e c t K e y > < D i a g r a m O b j e c t K e y > < K e y > L i n k s \ & l t ; C o l u m n s \ C o u n t   o f   C a s e & g t ; - & l t ; M e a s u r e s \ C a s e & g t ; \ C O L U M N < / K e y > < / D i a g r a m O b j e c t K e y > < D i a g r a m O b j e c t K e y > < K e y > L i n k s \ & l t ; C o l u m n s \ C o u n t   o f   C a s e & g t ; - & l t ; M e a s u r e s \ C a s e & g t ; \ M E A S U R E 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 J u s t . < / K e y > < / a : K e y > < a : V a l u e   i : t y p e = " M e a s u r e G r i d N o d e V i e w S t a t e " > < C o l u m n > 1 6 < / C o l u m n > < L a y e d O u t > t r u e < / L a y e d O u t > < W a s U I I n v i s i b l e > t r u e < / W a s U I I n v i s i b l e > < / a : V a l u e > < / a : K e y V a l u e O f D i a g r a m O b j e c t K e y a n y T y p e z b w N T n L X > < a : K e y V a l u e O f D i a g r a m O b j e c t K e y a n y T y p e z b w N T n L X > < a : K e y > < K e y > M e a s u r e s \ C o u n t   o f   J u s t . \ T a g I n f o \ F o r m e l < / K e y > < / a : K e y > < a : V a l u e   i : t y p e = " M e a s u r e G r i d V i e w S t a t e I D i a g r a m T a g A d d i t i o n a l I n f o " / > < / a : K e y V a l u e O f D i a g r a m O b j e c t K e y a n y T y p e z b w N T n L X > < a : K e y V a l u e O f D i a g r a m O b j e c t K e y a n y T y p e z b w N T n L X > < a : K e y > < K e y > M e a s u r e s \ C o u n t   o f   J u s t . \ T a g I n f o \ V � r d i < / K e y > < / a : K e y > < a : V a l u e   i : t y p e = " M e a s u r e G r i d V i e w S t a t e I D i a g r a m T a g A d d i t i o n a l I n f o " / > < / a : K e y V a l u e O f D i a g r a m O b j e c t K e y a n y T y p e z b w N T n L X > < a : K e y V a l u e O f D i a g r a m O b j e c t K e y a n y T y p e z b w N T n L X > < a : K e y > < K e y > M e a s u r e s \ C o u n t   o f   I t e m < / K e y > < / a : K e y > < a : V a l u e   i : t y p e = " M e a s u r e G r i d N o d e V i e w S t a t e " > < C o l u m n > 7 < / C o l u m n > < L a y e d O u t > t r u e < / L a y e d O u t > < W a s U I I n v i s i b l e > t r u e < / W a s U I I n v i s i b l e > < / a : V a l u e > < / a : K e y V a l u e O f D i a g r a m O b j e c t K e y a n y T y p e z b w N T n L X > < a : K e y V a l u e O f D i a g r a m O b j e c t K e y a n y T y p e z b w N T n L X > < a : K e y > < K e y > M e a s u r e s \ C o u n t   o f   I t e m \ T a g I n f o \ F o r m e l < / K e y > < / a : K e y > < a : V a l u e   i : t y p e = " M e a s u r e G r i d V i e w S t a t e I D i a g r a m T a g A d d i t i o n a l I n f o " / > < / a : K e y V a l u e O f D i a g r a m O b j e c t K e y a n y T y p e z b w N T n L X > < a : K e y V a l u e O f D i a g r a m O b j e c t K e y a n y T y p e z b w N T n L X > < a : K e y > < K e y > M e a s u r e s \ C o u n t   o f   I t e m \ T a g I n f o \ V � r d i < / K e y > < / a : K e y > < a : V a l u e   i : t y p e = " M e a s u r e G r i d V i e w S t a t e I D i a g r a m T a g A d d i t i o n a l I n f o " / > < / a : K e y V a l u e O f D i a g r a m O b j e c t K e y a n y T y p e z b w N T n L X > < a : K e y V a l u e O f D i a g r a m O b j e c t K e y a n y T y p e z b w N T n L X > < a : K e y > < K e y > M e a s u r e s \ S u m   o f   O r d e r < / K e y > < / a : K e y > < a : V a l u e   i : t y p e = " M e a s u r e G r i d N o d e V i e w S t a t e " > < C o l u m n > 4 < / C o l u m n > < L a y e d O u t > t r u e < / L a y e d O u t > < W a s U I I n v i s i b l e > t r u e < / W a s U I I n v i s i b l e > < / a : V a l u e > < / a : K e y V a l u e O f D i a g r a m O b j e c t K e y a n y T y p e z b w N T n L X > < a : K e y V a l u e O f D i a g r a m O b j e c t K e y a n y T y p e z b w N T n L X > < a : K e y > < K e y > M e a s u r e s \ S u m   o f   O r d e r \ T a g I n f o \ F o r m e l < / K e y > < / a : K e y > < a : V a l u e   i : t y p e = " M e a s u r e G r i d V i e w S t a t e I D i a g r a m T a g A d d i t i o n a l I n f o " / > < / a : K e y V a l u e O f D i a g r a m O b j e c t K e y a n y T y p e z b w N T n L X > < a : K e y V a l u e O f D i a g r a m O b j e c t K e y a n y T y p e z b w N T n L X > < a : K e y > < K e y > M e a s u r e s \ S u m   o f   O r d e r \ T a g I n f o \ V � r d i < / K e y > < / a : K e y > < a : V a l u e   i : t y p e = " M e a s u r e G r i d V i e w S t a t e I D i a g r a m T a g A d d i t i o n a l I n f o " / > < / a : K e y V a l u e O f D i a g r a m O b j e c t K e y a n y T y p e z b w N T n L X > < a : K e y V a l u e O f D i a g r a m O b j e c t K e y a n y T y p e z b w N T n L X > < a : K e y > < K e y > M e a s u r e s \ D i s t i n c t   C o u n t   o f   O r d e r < / K e y > < / a : K e y > < a : V a l u e   i : t y p e = " M e a s u r e G r i d N o d e V i e w S t a t e " > < C o l u m n > 4 < / C o l u m n > < L a y e d O u t > t r u e < / L a y e d O u t > < R o w > 1 < / R o w > < W a s U I I n v i s i b l e > t r u e < / W a s U I I n v i s i b l e > < / a : V a l u e > < / a : K e y V a l u e O f D i a g r a m O b j e c t K e y a n y T y p e z b w N T n L X > < a : K e y V a l u e O f D i a g r a m O b j e c t K e y a n y T y p e z b w N T n L X > < a : K e y > < K e y > M e a s u r e s \ D i s t i n c t   C o u n t   o f   O r d e r \ T a g I n f o \ F o r m e l < / K e y > < / a : K e y > < a : V a l u e   i : t y p e = " M e a s u r e G r i d V i e w S t a t e I D i a g r a m T a g A d d i t i o n a l I n f o " / > < / a : K e y V a l u e O f D i a g r a m O b j e c t K e y a n y T y p e z b w N T n L X > < a : K e y V a l u e O f D i a g r a m O b j e c t K e y a n y T y p e z b w N T n L X > < a : K e y > < K e y > M e a s u r e s \ D i s t i n c t   C o u n t   o f   O r d e r \ T a g I n f o \ V � r d i < / K e y > < / a : K e y > < a : V a l u e   i : t y p e = " M e a s u r e G r i d V i e w S t a t e I D i a g r a m T a g A d d i t i o n a l I n f o " / > < / a : K e y V a l u e O f D i a g r a m O b j e c t K e y a n y T y p e z b w N T n L X > < a : K e y V a l u e O f D i a g r a m O b j e c t K e y a n y T y p e z b w N T n L X > < a : K e y > < K e y > M e a s u r e s \ D i s t i n c t   C o u n t   o f   C a s e < / K e y > < / a : K e y > < a : V a l u e   i : t y p e = " M e a s u r e G r i d N o d e V i e w S t a t e " > < C o l u m n > 2 < / C o l u m n > < L a y e d O u t > t r u e < / L a y e d O u t > < W a s U I I n v i s i b l e > t r u e < / W a s U I I n v i s i b l e > < / a : V a l u e > < / a : K e y V a l u e O f D i a g r a m O b j e c t K e y a n y T y p e z b w N T n L X > < a : K e y V a l u e O f D i a g r a m O b j e c t K e y a n y T y p e z b w N T n L X > < a : K e y > < K e y > M e a s u r e s \ D i s t i n c t   C o u n t   o f   C a s e \ T a g I n f o \ F o r m e l < / K e y > < / a : K e y > < a : V a l u e   i : t y p e = " M e a s u r e G r i d V i e w S t a t e I D i a g r a m T a g A d d i t i o n a l I n f o " / > < / a : K e y V a l u e O f D i a g r a m O b j e c t K e y a n y T y p e z b w N T n L X > < a : K e y V a l u e O f D i a g r a m O b j e c t K e y a n y T y p e z b w N T n L X > < a : K e y > < K e y > M e a s u r e s \ D i s t i n c t   C o u n t   o f   C a s e \ T a g I n f o \ V � r d i < / K e y > < / a : K e y > < a : V a l u e   i : t y p e = " M e a s u r e G r i d V i e w S t a t e I D i a g r a m T a g A d d i t i o n a l I n f o " / > < / a : K e y V a l u e O f D i a g r a m O b j e c t K e y a n y T y p e z b w N T n L X > < a : K e y V a l u e O f D i a g r a m O b j e c t K e y a n y T y p e z b w N T n L X > < a : K e y > < K e y > M e a s u r e s \ C o u n t   o f   C a s e < / K e y > < / a : K e y > < a : V a l u e   i : t y p e = " M e a s u r e G r i d N o d e V i e w S t a t e " > < C o l u m n > 2 < / C o l u m n > < L a y e d O u t > t r u e < / L a y e d O u t > < W a s U I I n v i s i b l e > t r u e < / W a s U I I n v i s i b l e > < / a : V a l u e > < / a : K e y V a l u e O f D i a g r a m O b j e c t K e y a n y T y p e z b w N T n L X > < a : K e y V a l u e O f D i a g r a m O b j e c t K e y a n y T y p e z b w N T n L X > < a : K e y > < K e y > M e a s u r e s \ C o u n t   o f   C a s e \ T a g I n f o \ F o r m e l < / K e y > < / a : K e y > < a : V a l u e   i : t y p e = " M e a s u r e G r i d V i e w S t a t e I D i a g r a m T a g A d d i t i o n a l I n f o " / > < / a : K e y V a l u e O f D i a g r a m O b j e c t K e y a n y T y p e z b w N T n L X > < a : K e y V a l u e O f D i a g r a m O b j e c t K e y a n y T y p e z b w N T n L X > < a : K e y > < K e y > M e a s u r e s \ C o u n t   o f   C a s e \ T a g I n f o \ V � r d i < / K e y > < / a : K e y > < a : V a l u e   i : t y p e = " M e a s u r e G r i d V i e w S t a t e I D i a g r a m T a g A d d i t i o n a l I n f o " / > < / a : K e y V a l u e O f D i a g r a m O b j e c t K e y a n y T y p e z b w N T n L X > < a : K e y V a l u e O f D i a g r a m O b j e c t K e y a n y T y p e z b w N T n L X > < a : K e y > < K e y > C o l u m n s \ A c t i v i t y < / K e y > < / a : K e y > < a : V a l u e   i : t y p e = " M e a s u r e G r i d N o d e V i e w S t a t e " > < L a y e d O u t > t r u e < / L a y e d O u t > < / a : V a l u e > < / a : K e y V a l u e O f D i a g r a m O b j e c t K e y a n y T y p e z b w N T n L X > < a : K e y V a l u e O f D i a g r a m O b j e c t K e y a n y T y p e z b w N T n L X > < a : K e y > < K e y > C o l u m n s \ F r o m < / K e y > < / a : K e y > < a : V a l u e   i : t y p e = " M e a s u r e G r i d N o d e V i e w S t a t e " > < C o l u m n > 1 < / C o l u m n > < L a y e d O u t > t r u e < / L a y e d O u t > < / a : V a l u e > < / a : K e y V a l u e O f D i a g r a m O b j e c t K e y a n y T y p e z b w N T n L X > < a : K e y V a l u e O f D i a g r a m O b j e c t K e y a n y T y p e z b w N T n L X > < a : K e y > < K e y > C o l u m n s \ C a s e < / K e y > < / a : K e y > < a : V a l u e   i : t y p e = " M e a s u r e G r i d N o d e V i e w S t a t e " > < C o l u m n > 2 < / C o l u m n > < L a y e d O u t > t r u e < / L a y e d O u t > < / a : V a l u e > < / a : K e y V a l u e O f D i a g r a m O b j e c t K e y a n y T y p e z b w N T n L X > < a : K e y V a l u e O f D i a g r a m O b j e c t K e y a n y T y p e z b w N T n L X > < a : K e y > < K e y > C o l u m n s \ C a s e   D a t e < / K e y > < / a : K e y > < a : V a l u e   i : t y p e = " M e a s u r e G r i d N o d e V i e w S t a t e " > < C o l u m n > 3 < / C o l u m n > < L a y e d O u t > t r u e < / L a y e d O u t > < / a : V a l u e > < / a : K e y V a l u e O f D i a g r a m O b j e c t K e y a n y T y p e z b w N T n L X > < a : K e y V a l u e O f D i a g r a m O b j e c t K e y a n y T y p e z b w N T n L X > < a : K e y > < K e y > C o l u m n s \ O r d e r < / K e y > < / a : K e y > < a : V a l u e   i : t y p e = " M e a s u r e G r i d N o d e V i e w S t a t e " > < C o l u m n > 4 < / C o l u m n > < L a y e d O u t > t r u e < / L a y e d O u t > < / a : V a l u e > < / a : K e y V a l u e O f D i a g r a m O b j e c t K e y a n y T y p e z b w N T n L X > < a : K e y V a l u e O f D i a g r a m O b j e c t K e y a n y T y p e z b w N T n L X > < a : K e y > < K e y > C o l u m n s \ P a r t n e r < / K e y > < / a : K e y > < a : V a l u e   i : t y p e = " M e a s u r e G r i d N o d e V i e w S t a t e " > < C o l u m n > 5 < / C o l u m n > < L a y e d O u t > t r u e < / L a y e d O u t > < / a : V a l u e > < / a : K e y V a l u e O f D i a g r a m O b j e c t K e y a n y T y p e z b w N T n L X > < a : K e y V a l u e O f D i a g r a m O b j e c t K e y a n y T y p e z b w N T n L X > < a : K e y > < K e y > C o l u m n s \ C a t . < / K e y > < / a : K e y > < a : V a l u e   i : t y p e = " M e a s u r e G r i d N o d e V i e w S t a t e " > < C o l u m n > 6 < / C o l u m n > < L a y e d O u t > t r u e < / L a y e d O u t > < / a : V a l u e > < / a : K e y V a l u e O f D i a g r a m O b j e c t K e y a n y T y p e z b w N T n L X > < a : K e y V a l u e O f D i a g r a m O b j e c t K e y a n y T y p e z b w N T n L X > < a : K e y > < K e y > C o l u m n s \ I t e m < / K e y > < / a : K e y > < a : V a l u e   i : t y p e = " M e a s u r e G r i d N o d e V i e w S t a t e " > < C o l u m n > 7 < / C o l u m n > < L a y e d O u t > t r u e < / L a y e d O u t > < / a : V a l u e > < / a : K e y V a l u e O f D i a g r a m O b j e c t K e y a n y T y p e z b w N T n L X > < a : K e y V a l u e O f D i a g r a m O b j e c t K e y a n y T y p e z b w N T n L X > < a : K e y > < K e y > C o l u m n s \ B e s t i l t   a n t a l < / K e y > < / a : K e y > < a : V a l u e   i : t y p e = " M e a s u r e G r i d N o d e V i e w S t a t e " > < C o l u m n > 3 0 < / C o l u m n > < L a y e d O u t > t r u e < / L a y e d O u t > < / a : V a l u e > < / a : K e y V a l u e O f D i a g r a m O b j e c t K e y a n y T y p e z b w N T n L X > < a : K e y V a l u e O f D i a g r a m O b j e c t K e y a n y T y p e z b w N T n L X > < a : K e y > < K e y > C o l u m n s \ D i f f . < / K e y > < / a : K e y > < a : V a l u e   i : t y p e = " M e a s u r e G r i d N o d e V i e w S t a t e " > < C o l u m n > 8 < / C o l u m n > < L a y e d O u t > t r u e < / L a y e d O u t > < / a : V a l u e > < / a : K e y V a l u e O f D i a g r a m O b j e c t K e y a n y T y p e z b w N T n L X > < a : K e y V a l u e O f D i a g r a m O b j e c t K e y a n y T y p e z b w N T n L X > < a : K e y > < K e y > C o l u m n s \ B r o a c h e d ? < / K e y > < / a : K e y > < a : V a l u e   i : t y p e = " M e a s u r e G r i d N o d e V i e w S t a t e " > < C o l u m n > 9 < / C o l u m n > < L a y e d O u t > t r u e < / L a y e d O u t > < / a : V a l u e > < / a : K e y V a l u e O f D i a g r a m O b j e c t K e y a n y T y p e z b w N T n L X > < a : K e y V a l u e O f D i a g r a m O b j e c t K e y a n y T y p e z b w N T n L X > < a : K e y > < K e y > C o l u m n s \ C o u n t < / K e y > < / a : K e y > < a : V a l u e   i : t y p e = " M e a s u r e G r i d N o d e V i e w S t a t e " > < C o l u m n > 1 0 < / C o l u m n > < L a y e d O u t > t r u e < / L a y e d O u t > < / a : V a l u e > < / a : K e y V a l u e O f D i a g r a m O b j e c t K e y a n y T y p e z b w N T n L X > < a : K e y V a l u e O f D i a g r a m O b j e c t K e y a n y T y p e z b w N T n L X > < a : K e y > < K e y > C o l u m n s \ E x p . < / K e y > < / a : K e y > < a : V a l u e   i : t y p e = " M e a s u r e G r i d N o d e V i e w S t a t e " > < C o l u m n > 1 1 < / C o l u m n > < L a y e d O u t > t r u e < / L a y e d O u t > < / a : V a l u e > < / a : K e y V a l u e O f D i a g r a m O b j e c t K e y a n y T y p e z b w N T n L X > < a : K e y V a l u e O f D i a g r a m O b j e c t K e y a n y T y p e z b w N T n L X > < a : K e y > < K e y > C o l u m n s \ C h a n g e ? < / K e y > < / a : K e y > < a : V a l u e   i : t y p e = " M e a s u r e G r i d N o d e V i e w S t a t e " > < C o l u m n > 1 2 < / C o l u m n > < L a y e d O u t > t r u e < / L a y e d O u t > < / a : V a l u e > < / a : K e y V a l u e O f D i a g r a m O b j e c t K e y a n y T y p e z b w N T n L X > < a : K e y V a l u e O f D i a g r a m O b j e c t K e y a n y T y p e z b w N T n L X > < a : K e y > < K e y > C o l u m n s \ P i c k e d   D a t e < / K e y > < / a : K e y > < a : V a l u e   i : t y p e = " M e a s u r e G r i d N o d e V i e w S t a t e " > < C o l u m n > 1 3 < / C o l u m n > < L a y e d O u t > t r u e < / L a y e d O u t > < / a : V a l u e > < / a : K e y V a l u e O f D i a g r a m O b j e c t K e y a n y T y p e z b w N T n L X > < a : K e y V a l u e O f D i a g r a m O b j e c t K e y a n y T y p e z b w N T n L X > < a : K e y > < K e y > C o l u m n s \ C a s e   W e e k < / K e y > < / a : K e y > < a : V a l u e   i : t y p e = " M e a s u r e G r i d N o d e V i e w S t a t e " > < C o l u m n > 1 4 < / C o l u m n > < L a y e d O u t > t r u e < / L a y e d O u t > < / a : V a l u e > < / a : K e y V a l u e O f D i a g r a m O b j e c t K e y a n y T y p e z b w N T n L X > < a : K e y V a l u e O f D i a g r a m O b j e c t K e y a n y T y p e z b w N T n L X > < a : K e y > < K e y > C o l u m n s \ P i c k e r < / K e y > < / a : K e y > < a : V a l u e   i : t y p e = " M e a s u r e G r i d N o d e V i e w S t a t e " > < C o l u m n > 1 5 < / C o l u m n > < L a y e d O u t > t r u e < / L a y e d O u t > < / a : V a l u e > < / a : K e y V a l u e O f D i a g r a m O b j e c t K e y a n y T y p e z b w N T n L X > < a : K e y V a l u e O f D i a g r a m O b j e c t K e y a n y T y p e z b w N T n L X > < a : K e y > < K e y > C o l u m n s \ J u s t . < / K e y > < / a : K e y > < a : V a l u e   i : t y p e = " M e a s u r e G r i d N o d e V i e w S t a t e " > < C o l u m n > 1 6 < / C o l u m n > < L a y e d O u t > t r u e < / L a y e d O u t > < / a : V a l u e > < / a : K e y V a l u e O f D i a g r a m O b j e c t K e y a n y T y p e z b w N T n L X > < a : K e y V a l u e O f D i a g r a m O b j e c t K e y a n y T y p e z b w N T n L X > < a : K e y > < K e y > C o l u m n s \ T y p e < / K e y > < / a : K e y > < a : V a l u e   i : t y p e = " M e a s u r e G r i d N o d e V i e w S t a t e " > < C o l u m n > 1 7 < / C o l u m n > < L a y e d O u t > t r u e < / L a y e d O u t > < / a : V a l u e > < / a : K e y V a l u e O f D i a g r a m O b j e c t K e y a n y T y p e z b w N T n L X > < a : K e y V a l u e O f D i a g r a m O b j e c t K e y a n y T y p e z b w N T n L X > < a : K e y > < K e y > C o l u m n s \ T i m e   o f   d a y < / K e y > < / a : K e y > < a : V a l u e   i : t y p e = " M e a s u r e G r i d N o d e V i e w S t a t e " > < C o l u m n > 1 8 < / C o l u m n > < L a y e d O u t > t r u e < / L a y e d O u t > < / a : V a l u e > < / a : K e y V a l u e O f D i a g r a m O b j e c t K e y a n y T y p e z b w N T n L X > < a : K e y V a l u e O f D i a g r a m O b j e c t K e y a n y T y p e z b w N T n L X > < a : K e y > < K e y > C o l u m n s \ T i m e   H o u r s < / K e y > < / a : K e y > < a : V a l u e   i : t y p e = " M e a s u r e G r i d N o d e V i e w S t a t e " > < C o l u m n > 1 9 < / C o l u m n > < L a y e d O u t > t r u e < / L a y e d O u t > < / a : V a l u e > < / a : K e y V a l u e O f D i a g r a m O b j e c t K e y a n y T y p e z b w N T n L X > < a : K e y V a l u e O f D i a g r a m O b j e c t K e y a n y T y p e z b w N T n L X > < a : K e y > < K e y > C o l u m n s \ R e m a r k s < / K e y > < / a : K e y > < a : V a l u e   i : t y p e = " M e a s u r e G r i d N o d e V i e w S t a t e " > < C o l u m n > 2 0 < / C o l u m n > < L a y e d O u t > t r u e < / L a y e d O u t > < / a : V a l u e > < / a : K e y V a l u e O f D i a g r a m O b j e c t K e y a n y T y p e z b w N T n L X > < a : K e y V a l u e O f D i a g r a m O b j e c t K e y a n y T y p e z b w N T n L X > < a : K e y > < K e y > C o l u m n s \ P i c k e d   W e e k < / K e y > < / a : K e y > < a : V a l u e   i : t y p e = " M e a s u r e G r i d N o d e V i e w S t a t e " > < C o l u m n > 2 1 < / C o l u m n > < L a y e d O u t > t r u e < / L a y e d O u t > < / a : V a l u e > < / a : K e y V a l u e O f D i a g r a m O b j e c t K e y a n y T y p e z b w N T n L X > < a : K e y V a l u e O f D i a g r a m O b j e c t K e y a n y T y p e z b w N T n L X > < a : K e y > < K e y > C o l u m n s \ C a s e   Y e a r < / K e y > < / a : K e y > < a : V a l u e   i : t y p e = " M e a s u r e G r i d N o d e V i e w S t a t e " > < C o l u m n > 2 2 < / C o l u m n > < L a y e d O u t > t r u e < / L a y e d O u t > < / a : V a l u e > < / a : K e y V a l u e O f D i a g r a m O b j e c t K e y a n y T y p e z b w N T n L X > < a : K e y V a l u e O f D i a g r a m O b j e c t K e y a n y T y p e z b w N T n L X > < a : K e y > < K e y > C o l u m n s \ P i c k e d   Y e a r < / K e y > < / a : K e y > < a : V a l u e   i : t y p e = " M e a s u r e G r i d N o d e V i e w S t a t e " > < C o l u m n > 2 3 < / C o l u m n > < L a y e d O u t > t r u e < / L a y e d O u t > < / a : V a l u e > < / a : K e y V a l u e O f D i a g r a m O b j e c t K e y a n y T y p e z b w N T n L X > < a : K e y V a l u e O f D i a g r a m O b j e c t K e y a n y T y p e z b w N T n L X > < a : K e y > < K e y > C o l u m n s \ C a s e   M o n t h < / K e y > < / a : K e y > < a : V a l u e   i : t y p e = " M e a s u r e G r i d N o d e V i e w S t a t e " > < C o l u m n > 2 4 < / C o l u m n > < L a y e d O u t > t r u e < / L a y e d O u t > < / a : V a l u e > < / a : K e y V a l u e O f D i a g r a m O b j e c t K e y a n y T y p e z b w N T n L X > < a : K e y V a l u e O f D i a g r a m O b j e c t K e y a n y T y p e z b w N T n L X > < a : K e y > < K e y > C o l u m n s \ P i c k e d   M o n t h < / K e y > < / a : K e y > < a : V a l u e   i : t y p e = " M e a s u r e G r i d N o d e V i e w S t a t e " > < C o l u m n > 2 5 < / C o l u m n > < L a y e d O u t > t r u e < / L a y e d O u t > < / a : V a l u e > < / a : K e y V a l u e O f D i a g r a m O b j e c t K e y a n y T y p e z b w N T n L X > < a : K e y V a l u e O f D i a g r a m O b j e c t K e y a n y T y p e z b w N T n L X > < a : K e y > < K e y > C o l u m n s \ C a s e   d a y   o f   w e e k < / K e y > < / a : K e y > < a : V a l u e   i : t y p e = " M e a s u r e G r i d N o d e V i e w S t a t e " > < C o l u m n > 2 6 < / C o l u m n > < L a y e d O u t > t r u e < / L a y e d O u t > < / a : V a l u e > < / a : K e y V a l u e O f D i a g r a m O b j e c t K e y a n y T y p e z b w N T n L X > < a : K e y V a l u e O f D i a g r a m O b j e c t K e y a n y T y p e z b w N T n L X > < a : K e y > < K e y > C o l u m n s \ P i c k e d   o f   w e e k < / K e y > < / a : K e y > < a : V a l u e   i : t y p e = " M e a s u r e G r i d N o d e V i e w S t a t e " > < C o l u m n > 2 7 < / C o l u m n > < L a y e d O u t > t r u e < / L a y e d O u t > < / a : V a l u e > < / a : K e y V a l u e O f D i a g r a m O b j e c t K e y a n y T y p e z b w N T n L X > < a : K e y V a l u e O f D i a g r a m O b j e c t K e y a n y T y p e z b w N T n L X > < a : K e y > < K e y > C o l u m n s \ R e a s o n < / K e y > < / a : K e y > < a : V a l u e   i : t y p e = " M e a s u r e G r i d N o d e V i e w S t a t e " > < C o l u m n > 2 8 < / C o l u m n > < L a y e d O u t > t r u e < / L a y e d O u t > < / a : V a l u e > < / a : K e y V a l u e O f D i a g r a m O b j e c t K e y a n y T y p e z b w N T n L X > < a : K e y V a l u e O f D i a g r a m O b j e c t K e y a n y T y p e z b w N T n L X > < a : K e y > < K e y > C o l u m n s \ S o l u t i o n < / K e y > < / a : K e y > < a : V a l u e   i : t y p e = " M e a s u r e G r i d N o d e V i e w S t a t e " > < C o l u m n > 2 9 < / C o l u m n > < L a y e d O u t > t r u e < / L a y e d O u t > < / a : V a l u e > < / a : K e y V a l u e O f D i a g r a m O b j e c t K e y a n y T y p e z b w N T n L X > < a : K e y V a l u e O f D i a g r a m O b j e c t K e y a n y T y p e z b w N T n L X > < a : K e y > < K e y > L i n k s \ & l t ; C o l u m n s \ C o u n t   o f   J u s t . & g t ; - & l t ; M e a s u r e s \ J u s t . & g t ; < / K e y > < / a : K e y > < a : V a l u e   i : t y p e = " M e a s u r e G r i d V i e w S t a t e I D i a g r a m L i n k " / > < / a : K e y V a l u e O f D i a g r a m O b j e c t K e y a n y T y p e z b w N T n L X > < a : K e y V a l u e O f D i a g r a m O b j e c t K e y a n y T y p e z b w N T n L X > < a : K e y > < K e y > L i n k s \ & l t ; C o l u m n s \ C o u n t   o f   J u s t . & g t ; - & l t ; M e a s u r e s \ J u s t . & g t ; \ C O L U M N < / K e y > < / a : K e y > < a : V a l u e   i : t y p e = " M e a s u r e G r i d V i e w S t a t e I D i a g r a m L i n k E n d p o i n t " / > < / a : K e y V a l u e O f D i a g r a m O b j e c t K e y a n y T y p e z b w N T n L X > < a : K e y V a l u e O f D i a g r a m O b j e c t K e y a n y T y p e z b w N T n L X > < a : K e y > < K e y > L i n k s \ & l t ; C o l u m n s \ C o u n t   o f   J u s t . & g t ; - & l t ; M e a s u r e s \ J u s t . & g t ; \ M E A S U R E < / K e y > < / a : K e y > < a : V a l u e   i : t y p e = " M e a s u r e G r i d V i e w S t a t e I D i a g r a m L i n k E n d p o i n t " / > < / a : K e y V a l u e O f D i a g r a m O b j e c t K e y a n y T y p e z b w N T n L X > < a : K e y V a l u e O f D i a g r a m O b j e c t K e y a n y T y p e z b w N T n L X > < a : K e y > < K e y > L i n k s \ & l t ; C o l u m n s \ C o u n t   o f   I t e m & g t ; - & l t ; M e a s u r e s \ I t e m & g t ; < / K e y > < / a : K e y > < a : V a l u e   i : t y p e = " M e a s u r e G r i d V i e w S t a t e I D i a g r a m L i n k " / > < / a : K e y V a l u e O f D i a g r a m O b j e c t K e y a n y T y p e z b w N T n L X > < a : K e y V a l u e O f D i a g r a m O b j e c t K e y a n y T y p e z b w N T n L X > < a : K e y > < K e y > L i n k s \ & l t ; C o l u m n s \ C o u n t   o f   I t e m & g t ; - & l t ; M e a s u r e s \ I t e m & g t ; \ C O L U M N < / K e y > < / a : K e y > < a : V a l u e   i : t y p e = " M e a s u r e G r i d V i e w S t a t e I D i a g r a m L i n k E n d p o i n t " / > < / a : K e y V a l u e O f D i a g r a m O b j e c t K e y a n y T y p e z b w N T n L X > < a : K e y V a l u e O f D i a g r a m O b j e c t K e y a n y T y p e z b w N T n L X > < a : K e y > < K e y > L i n k s \ & l t ; C o l u m n s \ C o u n t   o f   I t e m & g t ; - & l t ; M e a s u r e s \ I t e m & g t ; \ M E A S U R E < / K e y > < / a : K e y > < a : V a l u e   i : t y p e = " M e a s u r e G r i d V i e w S t a t e I D i a g r a m L i n k E n d p o i n t " / > < / a : K e y V a l u e O f D i a g r a m O b j e c t K e y a n y T y p e z b w N T n L X > < a : K e y V a l u e O f D i a g r a m O b j e c t K e y a n y T y p e z b w N T n L X > < a : K e y > < K e y > L i n k s \ & l t ; C o l u m n s \ S u m   o f   O r d e r & g t ; - & l t ; M e a s u r e s \ O r d e r & g t ; < / K e y > < / a : K e y > < a : V a l u e   i : t y p e = " M e a s u r e G r i d V i e w S t a t e I D i a g r a m L i n k " / > < / a : K e y V a l u e O f D i a g r a m O b j e c t K e y a n y T y p e z b w N T n L X > < a : K e y V a l u e O f D i a g r a m O b j e c t K e y a n y T y p e z b w N T n L X > < a : K e y > < K e y > L i n k s \ & l t ; C o l u m n s \ S u m   o f   O r d e r & g t ; - & l t ; M e a s u r e s \ O r d e r & g t ; \ C O L U M N < / K e y > < / a : K e y > < a : V a l u e   i : t y p e = " M e a s u r e G r i d V i e w S t a t e I D i a g r a m L i n k E n d p o i n t " / > < / a : K e y V a l u e O f D i a g r a m O b j e c t K e y a n y T y p e z b w N T n L X > < a : K e y V a l u e O f D i a g r a m O b j e c t K e y a n y T y p e z b w N T n L X > < a : K e y > < K e y > L i n k s \ & l t ; C o l u m n s \ S u m   o f   O r d e r & g t ; - & l t ; M e a s u r e s \ O r d e r & g t ; \ M E A S U R E < / K e y > < / a : K e y > < a : V a l u e   i : t y p e = " M e a s u r e G r i d V i e w S t a t e I D i a g r a m L i n k E n d p o i n t " / > < / a : K e y V a l u e O f D i a g r a m O b j e c t K e y a n y T y p e z b w N T n L X > < a : K e y V a l u e O f D i a g r a m O b j e c t K e y a n y T y p e z b w N T n L X > < a : K e y > < K e y > L i n k s \ & l t ; C o l u m n s \ D i s t i n c t   C o u n t   o f   O r d e r & g t ; - & l t ; M e a s u r e s \ O r d e r & g t ; < / K e y > < / a : K e y > < a : V a l u e   i : t y p e = " M e a s u r e G r i d V i e w S t a t e I D i a g r a m L i n k " / > < / a : K e y V a l u e O f D i a g r a m O b j e c t K e y a n y T y p e z b w N T n L X > < a : K e y V a l u e O f D i a g r a m O b j e c t K e y a n y T y p e z b w N T n L X > < a : K e y > < K e y > L i n k s \ & l t ; C o l u m n s \ D i s t i n c t   C o u n t   o f   O r d e r & g t ; - & l t ; M e a s u r e s \ O r d e r & g t ; \ C O L U M N < / K e y > < / a : K e y > < a : V a l u e   i : t y p e = " M e a s u r e G r i d V i e w S t a t e I D i a g r a m L i n k E n d p o i n t " / > < / a : K e y V a l u e O f D i a g r a m O b j e c t K e y a n y T y p e z b w N T n L X > < a : K e y V a l u e O f D i a g r a m O b j e c t K e y a n y T y p e z b w N T n L X > < a : K e y > < K e y > L i n k s \ & l t ; C o l u m n s \ D i s t i n c t   C o u n t   o f   O r d e r & g t ; - & l t ; M e a s u r e s \ O r d e r & g t ; \ M E A S U R E < / K e y > < / a : K e y > < a : V a l u e   i : t y p e = " M e a s u r e G r i d V i e w S t a t e I D i a g r a m L i n k E n d p o i n t " / > < / a : K e y V a l u e O f D i a g r a m O b j e c t K e y a n y T y p e z b w N T n L X > < a : K e y V a l u e O f D i a g r a m O b j e c t K e y a n y T y p e z b w N T n L X > < a : K e y > < K e y > L i n k s \ & l t ; C o l u m n s \ D i s t i n c t   C o u n t   o f   C a s e & g t ; - & l t ; M e a s u r e s \ C a s e & g t ; < / K e y > < / a : K e y > < a : V a l u e   i : t y p e = " M e a s u r e G r i d V i e w S t a t e I D i a g r a m L i n k " / > < / a : K e y V a l u e O f D i a g r a m O b j e c t K e y a n y T y p e z b w N T n L X > < a : K e y V a l u e O f D i a g r a m O b j e c t K e y a n y T y p e z b w N T n L X > < a : K e y > < K e y > L i n k s \ & l t ; C o l u m n s \ D i s t i n c t   C o u n t   o f   C a s e & g t ; - & l t ; M e a s u r e s \ C a s e & g t ; \ C O L U M N < / K e y > < / a : K e y > < a : V a l u e   i : t y p e = " M e a s u r e G r i d V i e w S t a t e I D i a g r a m L i n k E n d p o i n t " / > < / a : K e y V a l u e O f D i a g r a m O b j e c t K e y a n y T y p e z b w N T n L X > < a : K e y V a l u e O f D i a g r a m O b j e c t K e y a n y T y p e z b w N T n L X > < a : K e y > < K e y > L i n k s \ & l t ; C o l u m n s \ D i s t i n c t   C o u n t   o f   C a s e & g t ; - & l t ; M e a s u r e s \ C a s e & g t ; \ M E A S U R E < / K e y > < / a : K e y > < a : V a l u e   i : t y p e = " M e a s u r e G r i d V i e w S t a t e I D i a g r a m L i n k E n d p o i n t " / > < / a : K e y V a l u e O f D i a g r a m O b j e c t K e y a n y T y p e z b w N T n L X > < a : K e y V a l u e O f D i a g r a m O b j e c t K e y a n y T y p e z b w N T n L X > < a : K e y > < K e y > L i n k s \ & l t ; C o l u m n s \ C o u n t   o f   C a s e & g t ; - & l t ; M e a s u r e s \ C a s e & g t ; < / K e y > < / a : K e y > < a : V a l u e   i : t y p e = " M e a s u r e G r i d V i e w S t a t e I D i a g r a m L i n k " / > < / a : K e y V a l u e O f D i a g r a m O b j e c t K e y a n y T y p e z b w N T n L X > < a : K e y V a l u e O f D i a g r a m O b j e c t K e y a n y T y p e z b w N T n L X > < a : K e y > < K e y > L i n k s \ & l t ; C o l u m n s \ C o u n t   o f   C a s e & g t ; - & l t ; M e a s u r e s \ C a s e & g t ; \ C O L U M N < / K e y > < / a : K e y > < a : V a l u e   i : t y p e = " M e a s u r e G r i d V i e w S t a t e I D i a g r a m L i n k E n d p o i n t " / > < / a : K e y V a l u e O f D i a g r a m O b j e c t K e y a n y T y p e z b w N T n L X > < a : K e y V a l u e O f D i a g r a m O b j e c t K e y a n y T y p e z b w N T n L X > < a : K e y > < K e y > L i n k s \ & l t ; C o l u m n s \ C o u n t   o f   C a s e & g t ; - & l t ; M e a s u r e s \ C a s e & g t ; \ M E A S U R E < / K e y > < / a : K e y > < a : V a l u e   i : t y p e = " M e a s u r e G r i d V i e w S t a t e I D i a g r a m L i n k E n d p o i n t " / > < / a : K e y V a l u e O f D i a g r a m O b j e c t K e y a n y T y p e z b w N T n L X > < / V i e w S t a t e s > < / D i a g r a m M a n a g e r . S e r i a l i z a b l e D i a g r a m > < D i a g r a m M a n a g e r . S e r i a l i z a b l e D i a g r a m > < A d a p t e r   i : t y p e = " M e a s u r e D i a g r a m S a n d b o x A d a p t e r " > < T a b l e N a m e > P i c k e d l i n e s 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 P i c k e d l i n e s 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 P i c k s < / K e y > < / D i a g r a m O b j e c t K e y > < D i a g r a m O b j e c t K e y > < K e y > M e a s u r e s \ S u m   o f   P i c k s \ T a g I n f o \ F o r m e l < / K e y > < / D i a g r a m O b j e c t K e y > < D i a g r a m O b j e c t K e y > < K e y > M e a s u r e s \ S u m   o f   P i c k s \ T a g I n f o \ V � r d i < / K e y > < / D i a g r a m O b j e c t K e y > < D i a g r a m O b j e c t K e y > < K e y > C o l u m n s \ W e e k < / K e y > < / D i a g r a m O b j e c t K e y > < D i a g r a m O b j e c t K e y > < K e y > C o l u m n s \ D a t e < / K e y > < / D i a g r a m O b j e c t K e y > < D i a g r a m O b j e c t K e y > < K e y > C o l u m n s \ P i c k e r < / K e y > < / D i a g r a m O b j e c t K e y > < D i a g r a m O b j e c t K e y > < K e y > C o l u m n s \ P i c k s < / K e y > < / D i a g r a m O b j e c t K e y > < D i a g r a m O b j e c t K e y > < K e y > L i n k s \ & l t ; C o l u m n s \ S u m   o f   P i c k s & g t ; - & l t ; M e a s u r e s \ P i c k s & g t ; < / K e y > < / D i a g r a m O b j e c t K e y > < D i a g r a m O b j e c t K e y > < K e y > L i n k s \ & l t ; C o l u m n s \ S u m   o f   P i c k s & g t ; - & l t ; M e a s u r e s \ P i c k s & g t ; \ C O L U M N < / K e y > < / D i a g r a m O b j e c t K e y > < D i a g r a m O b j e c t K e y > < K e y > L i n k s \ & l t ; C o l u m n s \ S u m   o f   P i c k s & g t ; - & l t ; M e a s u r e s \ P i c k s & g t ; \ M E A S U R E 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 P i c k s < / K e y > < / a : K e y > < a : V a l u e   i : t y p e = " M e a s u r e G r i d N o d e V i e w S t a t e " > < C o l u m n > 3 < / C o l u m n > < L a y e d O u t > t r u e < / L a y e d O u t > < / a : V a l u e > < / a : K e y V a l u e O f D i a g r a m O b j e c t K e y a n y T y p e z b w N T n L X > < a : K e y V a l u e O f D i a g r a m O b j e c t K e y a n y T y p e z b w N T n L X > < a : K e y > < K e y > M e a s u r e s \ S u m   o f   P i c k s \ T a g I n f o \ F o r m e l < / K e y > < / a : K e y > < a : V a l u e   i : t y p e = " M e a s u r e G r i d V i e w S t a t e I D i a g r a m T a g A d d i t i o n a l I n f o " / > < / a : K e y V a l u e O f D i a g r a m O b j e c t K e y a n y T y p e z b w N T n L X > < a : K e y V a l u e O f D i a g r a m O b j e c t K e y a n y T y p e z b w N T n L X > < a : K e y > < K e y > M e a s u r e s \ S u m   o f   P i c k s \ T a g I n f o \ V � r d i < / K e y > < / a : K e y > < a : V a l u e   i : t y p e = " M e a s u r e G r i d V i e w S t a t e I D i a g r a m T a g A d d i t i o n a l I n f o " / > < / a : K e y V a l u e O f D i a g r a m O b j e c t K e y a n y T y p e z b w N T n L X > < a : K e y V a l u e O f D i a g r a m O b j e c t K e y a n y T y p e z b w N T n L X > < a : K e y > < K e y > C o l u m n s \ W e e k < / 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 C o l u m n s \ P i c k e r < / K e y > < / a : K e y > < a : V a l u e   i : t y p e = " M e a s u r e G r i d N o d e V i e w S t a t e " > < C o l u m n > 2 < / C o l u m n > < L a y e d O u t > t r u e < / L a y e d O u t > < / a : V a l u e > < / a : K e y V a l u e O f D i a g r a m O b j e c t K e y a n y T y p e z b w N T n L X > < a : K e y V a l u e O f D i a g r a m O b j e c t K e y a n y T y p e z b w N T n L X > < a : K e y > < K e y > C o l u m n s \ P i c k s < / K e y > < / a : K e y > < a : V a l u e   i : t y p e = " M e a s u r e G r i d N o d e V i e w S t a t e " > < C o l u m n > 3 < / C o l u m n > < L a y e d O u t > t r u e < / L a y e d O u t > < / a : V a l u e > < / a : K e y V a l u e O f D i a g r a m O b j e c t K e y a n y T y p e z b w N T n L X > < a : K e y V a l u e O f D i a g r a m O b j e c t K e y a n y T y p e z b w N T n L X > < a : K e y > < K e y > L i n k s \ & l t ; C o l u m n s \ S u m   o f   P i c k s & g t ; - & l t ; M e a s u r e s \ P i c k s & g t ; < / K e y > < / a : K e y > < a : V a l u e   i : t y p e = " M e a s u r e G r i d V i e w S t a t e I D i a g r a m L i n k " / > < / a : K e y V a l u e O f D i a g r a m O b j e c t K e y a n y T y p e z b w N T n L X > < a : K e y V a l u e O f D i a g r a m O b j e c t K e y a n y T y p e z b w N T n L X > < a : K e y > < K e y > L i n k s \ & l t ; C o l u m n s \ S u m   o f   P i c k s & g t ; - & l t ; M e a s u r e s \ P i c k s & g t ; \ C O L U M N < / K e y > < / a : K e y > < a : V a l u e   i : t y p e = " M e a s u r e G r i d V i e w S t a t e I D i a g r a m L i n k E n d p o i n t " / > < / a : K e y V a l u e O f D i a g r a m O b j e c t K e y a n y T y p e z b w N T n L X > < a : K e y V a l u e O f D i a g r a m O b j e c t K e y a n y T y p e z b w N T n L X > < a : K e y > < K e y > L i n k s \ & l t ; C o l u m n s \ S u m   o f   P i c k s & g t ; - & l t ; M e a s u r e s \ P i c k s & g t ; \ M E A S U R E 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I m p l i c i t M e a s u r e s > t r u e < / S h o w I m p l i c i t M e a s u r e s > < 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 T a g s \ T a b l e s \ & l t ; T a b l e s \ P i c k e d l i n e s & g t ; < / K e y > < / D i a g r a m O b j e c t K e y > < D i a g r a m O b j e c t K e y > < K e y > D y n a m i c   T a g s \ T a b l e s \ & l t ; T a b l e s \ P i c k e r s & g t ; < / K e y > < / D i a g r a m O b j e c t K e y > < D i a g r a m O b j e c t K e y > < K e y > D y n a m i c   T a g s \ T a b l e s \ & l t ; T a b l e s \ W e e k s & g t ; < / K e y > < / D i a g r a m O b j e c t K e y > < D i a g r a m O b j e c t K e y > < K e y > D y n a m i c   T a g s \ T a b l e s \ & l t ; T a b l e s \ C a s e s & g t ; < / K e y > < / D i a g r a m O b j e c t K e y > < D i a g r a m O b j e c t K e y > < K e y > T a b l e s \ P i c k e d l i n e s < / K e y > < / D i a g r a m O b j e c t K e y > < D i a g r a m O b j e c t K e y > < K e y > T a b l e s \ P i c k e d l i n e s \ C o l u m n s \ W e e k < / K e y > < / D i a g r a m O b j e c t K e y > < D i a g r a m O b j e c t K e y > < K e y > T a b l e s \ P i c k e d l i n e s \ C o l u m n s \ D a t e < / K e y > < / D i a g r a m O b j e c t K e y > < D i a g r a m O b j e c t K e y > < K e y > T a b l e s \ P i c k e d l i n e s \ C o l u m n s \ P i c k e r < / K e y > < / D i a g r a m O b j e c t K e y > < D i a g r a m O b j e c t K e y > < K e y > T a b l e s \ P i c k e d l i n e s \ C o l u m n s \ P i c k s < / K e y > < / D i a g r a m O b j e c t K e y > < D i a g r a m O b j e c t K e y > < K e y > T a b l e s \ P i c k e d l i n e s \ M e a s u r e s \ S u m   o f   P i c k s < / K e y > < / D i a g r a m O b j e c t K e y > < D i a g r a m O b j e c t K e y > < K e y > T a b l e s \ P i c k e d l i n e s \ S u m   o f   P i c k s \ A d d i t i o n a l   I n f o \ I m p l i c i t   m � l i n g < / K e y > < / D i a g r a m O b j e c t K e y > < D i a g r a m O b j e c t K e y > < K e y > T a b l e s \ P i c k e r s < / K e y > < / D i a g r a m O b j e c t K e y > < D i a g r a m O b j e c t K e y > < K e y > T a b l e s \ P i c k e r s \ C o l u m n s \ P i c k e r < / K e y > < / D i a g r a m O b j e c t K e y > < D i a g r a m O b j e c t K e y > < K e y > T a b l e s \ W e e k s < / K e y > < / D i a g r a m O b j e c t K e y > < D i a g r a m O b j e c t K e y > < K e y > T a b l e s \ W e e k s \ C o l u m n s \ W e e k < / K e y > < / D i a g r a m O b j e c t K e y > < D i a g r a m O b j e c t K e y > < K e y > T a b l e s \ C a s e s < / K e y > < / D i a g r a m O b j e c t K e y > < D i a g r a m O b j e c t K e y > < K e y > T a b l e s \ C a s e s \ C o l u m n s \ A c t i v i t y < / K e y > < / D i a g r a m O b j e c t K e y > < D i a g r a m O b j e c t K e y > < K e y > T a b l e s \ C a s e s \ C o l u m n s \ F r o m < / K e y > < / D i a g r a m O b j e c t K e y > < D i a g r a m O b j e c t K e y > < K e y > T a b l e s \ C a s e s \ C o l u m n s \ C a s e < / K e y > < / D i a g r a m O b j e c t K e y > < D i a g r a m O b j e c t K e y > < K e y > T a b l e s \ C a s e s \ C o l u m n s \ C a s e   D a t e < / K e y > < / D i a g r a m O b j e c t K e y > < D i a g r a m O b j e c t K e y > < K e y > T a b l e s \ C a s e s \ C o l u m n s \ O r d e r < / K e y > < / D i a g r a m O b j e c t K e y > < D i a g r a m O b j e c t K e y > < K e y > T a b l e s \ C a s e s \ C o l u m n s \ P a r t n e r < / K e y > < / D i a g r a m O b j e c t K e y > < D i a g r a m O b j e c t K e y > < K e y > T a b l e s \ C a s e s \ C o l u m n s \ C a t . < / K e y > < / D i a g r a m O b j e c t K e y > < D i a g r a m O b j e c t K e y > < K e y > T a b l e s \ C a s e s \ C o l u m n s \ I t e m < / K e y > < / D i a g r a m O b j e c t K e y > < D i a g r a m O b j e c t K e y > < K e y > T a b l e s \ C a s e s \ C o l u m n s \ B e s t i l t   a n t a l < / K e y > < / D i a g r a m O b j e c t K e y > < D i a g r a m O b j e c t K e y > < K e y > T a b l e s \ C a s e s \ C o l u m n s \ D i f f . < / K e y > < / D i a g r a m O b j e c t K e y > < D i a g r a m O b j e c t K e y > < K e y > T a b l e s \ C a s e s \ C o l u m n s \ B r o a c h e d ? < / K e y > < / D i a g r a m O b j e c t K e y > < D i a g r a m O b j e c t K e y > < K e y > T a b l e s \ C a s e s \ C o l u m n s \ C o u n t < / K e y > < / D i a g r a m O b j e c t K e y > < D i a g r a m O b j e c t K e y > < K e y > T a b l e s \ C a s e s \ C o l u m n s \ E x p . < / K e y > < / D i a g r a m O b j e c t K e y > < D i a g r a m O b j e c t K e y > < K e y > T a b l e s \ C a s e s \ C o l u m n s \ C h a n g e ? < / K e y > < / D i a g r a m O b j e c t K e y > < D i a g r a m O b j e c t K e y > < K e y > T a b l e s \ C a s e s \ C o l u m n s \ P i c k e d   D a t e < / K e y > < / D i a g r a m O b j e c t K e y > < D i a g r a m O b j e c t K e y > < K e y > T a b l e s \ C a s e s \ C o l u m n s \ C a s e   W e e k < / K e y > < / D i a g r a m O b j e c t K e y > < D i a g r a m O b j e c t K e y > < K e y > T a b l e s \ C a s e s \ C o l u m n s \ P i c k e r < / K e y > < / D i a g r a m O b j e c t K e y > < D i a g r a m O b j e c t K e y > < K e y > T a b l e s \ C a s e s \ C o l u m n s \ J u s t . < / K e y > < / D i a g r a m O b j e c t K e y > < D i a g r a m O b j e c t K e y > < K e y > T a b l e s \ C a s e s \ C o l u m n s \ T y p e < / K e y > < / D i a g r a m O b j e c t K e y > < D i a g r a m O b j e c t K e y > < K e y > T a b l e s \ C a s e s \ C o l u m n s \ T i m e   o f   d a y < / K e y > < / D i a g r a m O b j e c t K e y > < D i a g r a m O b j e c t K e y > < K e y > T a b l e s \ C a s e s \ C o l u m n s \ T i m e   H o u r s < / K e y > < / D i a g r a m O b j e c t K e y > < D i a g r a m O b j e c t K e y > < K e y > T a b l e s \ C a s e s \ C o l u m n s \ R e m a r k s < / K e y > < / D i a g r a m O b j e c t K e y > < D i a g r a m O b j e c t K e y > < K e y > T a b l e s \ C a s e s \ C o l u m n s \ P i c k e d   W e e k < / K e y > < / D i a g r a m O b j e c t K e y > < D i a g r a m O b j e c t K e y > < K e y > T a b l e s \ C a s e s \ C o l u m n s \ C a s e   Y e a r < / K e y > < / D i a g r a m O b j e c t K e y > < D i a g r a m O b j e c t K e y > < K e y > T a b l e s \ C a s e s \ C o l u m n s \ P i c k e d   Y e a r < / K e y > < / D i a g r a m O b j e c t K e y > < D i a g r a m O b j e c t K e y > < K e y > T a b l e s \ C a s e s \ C o l u m n s \ C a s e   M o n t h < / K e y > < / D i a g r a m O b j e c t K e y > < D i a g r a m O b j e c t K e y > < K e y > T a b l e s \ C a s e s \ C o l u m n s \ P i c k e d   M o n t h < / K e y > < / D i a g r a m O b j e c t K e y > < D i a g r a m O b j e c t K e y > < K e y > T a b l e s \ C a s e s \ C o l u m n s \ C a s e   d a y   o f   w e e k < / K e y > < / D i a g r a m O b j e c t K e y > < D i a g r a m O b j e c t K e y > < K e y > T a b l e s \ C a s e s \ C o l u m n s \ P i c k e d   o f   w e e k < / K e y > < / D i a g r a m O b j e c t K e y > < D i a g r a m O b j e c t K e y > < K e y > T a b l e s \ C a s e s \ C o l u m n s \ R e a s o n < / K e y > < / D i a g r a m O b j e c t K e y > < D i a g r a m O b j e c t K e y > < K e y > T a b l e s \ C a s e s \ C o l u m n s \ S o l u t i o n < / K e y > < / D i a g r a m O b j e c t K e y > < D i a g r a m O b j e c t K e y > < K e y > T a b l e s \ C a s e s \ M e a s u r e s \ C o u n t   o f   J u s t . < / K e y > < / D i a g r a m O b j e c t K e y > < D i a g r a m O b j e c t K e y > < K e y > T a b l e s \ C a s e s \ C o u n t   o f   J u s t . \ A d d i t i o n a l   I n f o \ I m p l i c i t   m � l i n g < / K e y > < / D i a g r a m O b j e c t K e y > < D i a g r a m O b j e c t K e y > < K e y > T a b l e s \ C a s e s \ M e a s u r e s \ C o u n t   o f   I t e m < / K e y > < / D i a g r a m O b j e c t K e y > < D i a g r a m O b j e c t K e y > < K e y > T a b l e s \ C a s e s \ C o u n t   o f   I t e m \ A d d i t i o n a l   I n f o \ I m p l i c i t   m � l i n g < / K e y > < / D i a g r a m O b j e c t K e y > < D i a g r a m O b j e c t K e y > < K e y > T a b l e s \ C a s e s \ M e a s u r e s \ S u m   o f   O r d e r < / K e y > < / D i a g r a m O b j e c t K e y > < D i a g r a m O b j e c t K e y > < K e y > T a b l e s \ C a s e s \ S u m   o f   O r d e r \ A d d i t i o n a l   I n f o \ I m p l i c i t   m � l i n g < / K e y > < / D i a g r a m O b j e c t K e y > < D i a g r a m O b j e c t K e y > < K e y > T a b l e s \ C a s e s \ M e a s u r e s \ D i s t i n c t   C o u n t   o f   O r d e r < / K e y > < / D i a g r a m O b j e c t K e y > < D i a g r a m O b j e c t K e y > < K e y > T a b l e s \ C a s e s \ D i s t i n c t   C o u n t   o f   O r d e r \ A d d i t i o n a l   I n f o \ I m p l i c i t   m � l i n g < / K e y > < / D i a g r a m O b j e c t K e y > < D i a g r a m O b j e c t K e y > < K e y > T a b l e s \ C a s e s \ M e a s u r e s \ D i s t i n c t   C o u n t   o f   C a s e < / K e y > < / D i a g r a m O b j e c t K e y > < D i a g r a m O b j e c t K e y > < K e y > T a b l e s \ C a s e s \ D i s t i n c t   C o u n t   o f   C a s e \ A d d i t i o n a l   I n f o \ I m p l i c i t   m � l i n g < / K e y > < / D i a g r a m O b j e c t K e y > < D i a g r a m O b j e c t K e y > < K e y > T a b l e s \ C a s e s \ M e a s u r e s \ C o u n t   o f   C a s e < / K e y > < / D i a g r a m O b j e c t K e y > < D i a g r a m O b j e c t K e y > < K e y > T a b l e s \ C a s e s \ C o u n t   o f   C a s e \ A d d i t i o n a l   I n f o \ I m p l i c i t   m � l i n g < / K e y > < / D i a g r a m O b j e c t K e y > < D i a g r a m O b j e c t K e y > < K e y > R e l a t i o n s h i p s \ & l t ; T a b l e s \ P i c k e d l i n e s \ C o l u m n s \ P i c k e r & g t ; - & l t ; T a b l e s \ P i c k e r s \ C o l u m n s \ P i c k e r & g t ; < / K e y > < / D i a g r a m O b j e c t K e y > < D i a g r a m O b j e c t K e y > < K e y > R e l a t i o n s h i p s \ & l t ; T a b l e s \ P i c k e d l i n e s \ C o l u m n s \ P i c k e r & g t ; - & l t ; T a b l e s \ P i c k e r s \ C o l u m n s \ P i c k e r & g t ; \ F K < / K e y > < / D i a g r a m O b j e c t K e y > < D i a g r a m O b j e c t K e y > < K e y > R e l a t i o n s h i p s \ & l t ; T a b l e s \ P i c k e d l i n e s \ C o l u m n s \ P i c k e r & g t ; - & l t ; T a b l e s \ P i c k e r s \ C o l u m n s \ P i c k e r & g t ; \ P K < / K e y > < / D i a g r a m O b j e c t K e y > < D i a g r a m O b j e c t K e y > < K e y > R e l a t i o n s h i p s \ & l t ; T a b l e s \ P i c k e d l i n e s \ C o l u m n s \ P i c k e r & g t ; - & l t ; T a b l e s \ P i c k e r s \ C o l u m n s \ P i c k e r & g t ; \ C r o s s F i l t e r < / K e y > < / D i a g r a m O b j e c t K e y > < D i a g r a m O b j e c t K e y > < K e y > R e l a t i o n s h i p s \ & l t ; T a b l e s \ P i c k e d l i n e s \ C o l u m n s \ W e e k & g t ; - & l t ; T a b l e s \ W e e k s \ C o l u m n s \ W e e k & g t ; < / K e y > < / D i a g r a m O b j e c t K e y > < D i a g r a m O b j e c t K e y > < K e y > R e l a t i o n s h i p s \ & l t ; T a b l e s \ P i c k e d l i n e s \ C o l u m n s \ W e e k & g t ; - & l t ; T a b l e s \ W e e k s \ C o l u m n s \ W e e k & g t ; \ F K < / K e y > < / D i a g r a m O b j e c t K e y > < D i a g r a m O b j e c t K e y > < K e y > R e l a t i o n s h i p s \ & l t ; T a b l e s \ P i c k e d l i n e s \ C o l u m n s \ W e e k & g t ; - & l t ; T a b l e s \ W e e k s \ C o l u m n s \ W e e k & g t ; \ P K < / K e y > < / D i a g r a m O b j e c t K e y > < D i a g r a m O b j e c t K e y > < K e y > R e l a t i o n s h i p s \ & l t ; T a b l e s \ P i c k e d l i n e s \ C o l u m n s \ W e e k & g t ; - & l t ; T a b l e s \ W e e k s \ C o l u m n s \ W e e k & g t ; \ C r o s s F i l t e r < / K e y > < / D i a g r a m O b j e c t K e y > < D i a g r a m O b j e c t K e y > < K e y > R e l a t i o n s h i p s \ & l t ; T a b l e s \ C a s e s \ C o l u m n s \ P i c k e r & g t ; - & l t ; T a b l e s \ P i c k e r s \ C o l u m n s \ P i c k e r & g t ; < / K e y > < / D i a g r a m O b j e c t K e y > < D i a g r a m O b j e c t K e y > < K e y > R e l a t i o n s h i p s \ & l t ; T a b l e s \ C a s e s \ C o l u m n s \ P i c k e r & g t ; - & l t ; T a b l e s \ P i c k e r s \ C o l u m n s \ P i c k e r & g t ; \ F K < / K e y > < / D i a g r a m O b j e c t K e y > < D i a g r a m O b j e c t K e y > < K e y > R e l a t i o n s h i p s \ & l t ; T a b l e s \ C a s e s \ C o l u m n s \ P i c k e r & g t ; - & l t ; T a b l e s \ P i c k e r s \ C o l u m n s \ P i c k e r & g t ; \ P K < / K e y > < / D i a g r a m O b j e c t K e y > < D i a g r a m O b j e c t K e y > < K e y > R e l a t i o n s h i p s \ & l t ; T a b l e s \ C a s e s \ C o l u m n s \ P i c k e r & g t ; - & l t ; T a b l e s \ P i c k e r s \ C o l u m n s \ P i c k e r & g t ; \ C r o s s F i l t e r < / K e y > < / D i a g r a m O b j e c t K e y > < D i a g r a m O b j e c t K e y > < K e y > R e l a t i o n s h i p s \ & l t ; T a b l e s \ C a s e s \ C o l u m n s \ P i c k e d   W e e k & g t ; - & l t ; T a b l e s \ W e e k s \ C o l u m n s \ W e e k & g t ; < / K e y > < / D i a g r a m O b j e c t K e y > < D i a g r a m O b j e c t K e y > < K e y > R e l a t i o n s h i p s \ & l t ; T a b l e s \ C a s e s \ C o l u m n s \ P i c k e d   W e e k & g t ; - & l t ; T a b l e s \ W e e k s \ C o l u m n s \ W e e k & g t ; \ F K < / K e y > < / D i a g r a m O b j e c t K e y > < D i a g r a m O b j e c t K e y > < K e y > R e l a t i o n s h i p s \ & l t ; T a b l e s \ C a s e s \ C o l u m n s \ P i c k e d   W e e k & g t ; - & l t ; T a b l e s \ W e e k s \ C o l u m n s \ W e e k & g t ; \ P K < / K e y > < / D i a g r a m O b j e c t K e y > < D i a g r a m O b j e c t K e y > < K e y > R e l a t i o n s h i p s \ & l t ; T a b l e s \ C a s e s \ C o l u m n s \ P i c k e d   W e e k & g t ; - & l t ; T a b l e s \ W e e k s \ C o l u m n s \ W e e k & g t ; \ C r o s s F i l t e r < / K e y > < / D i a g r a m O b j e c t K e y > < / A l l K e y s > < S e l e c t e d K e y s > < D i a g r a m O b j e c t K e y > < K e y > T a b l e s \ C a s e s \ C o l u m n s \ A c t i v i t y < / 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H o r i z o n t a l O f f s e t > 6 5 9 . 9 0 3 8 1 0 5 6 7 6 6 5 8 < / S c r o l l H o r i z o n t a l O f f s e 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 T a g s \ T a b l e s \ & l t ; T a b l e s \ P i c k e d l i n e s & g t ; < / K e y > < / a : K e y > < a : V a l u e   i : t y p e = " D i a g r a m D i s p l a y T a g V i e w S t a t e " > < I s N o t F i l t e r e d O u t > t r u e < / I s N o t F i l t e r e d O u t > < / a : V a l u e > < / a : K e y V a l u e O f D i a g r a m O b j e c t K e y a n y T y p e z b w N T n L X > < a : K e y V a l u e O f D i a g r a m O b j e c t K e y a n y T y p e z b w N T n L X > < a : K e y > < K e y > D y n a m i c   T a g s \ T a b l e s \ & l t ; T a b l e s \ P i c k e r s & g t ; < / K e y > < / a : K e y > < a : V a l u e   i : t y p e = " D i a g r a m D i s p l a y T a g V i e w S t a t e " > < I s N o t F i l t e r e d O u t > t r u e < / I s N o t F i l t e r e d O u t > < / a : V a l u e > < / a : K e y V a l u e O f D i a g r a m O b j e c t K e y a n y T y p e z b w N T n L X > < a : K e y V a l u e O f D i a g r a m O b j e c t K e y a n y T y p e z b w N T n L X > < a : K e y > < K e y > D y n a m i c   T a g s \ T a b l e s \ & l t ; T a b l e s \ W e e k s & g t ; < / K e y > < / a : K e y > < a : V a l u e   i : t y p e = " D i a g r a m D i s p l a y T a g V i e w S t a t e " > < I s N o t F i l t e r e d O u t > t r u e < / I s N o t F i l t e r e d O u t > < / a : V a l u e > < / a : K e y V a l u e O f D i a g r a m O b j e c t K e y a n y T y p e z b w N T n L X > < a : K e y V a l u e O f D i a g r a m O b j e c t K e y a n y T y p e z b w N T n L X > < a : K e y > < K e y > D y n a m i c   T a g s \ T a b l e s \ & l t ; T a b l e s \ C a s e s & g t ; < / K e y > < / a : K e y > < a : V a l u e   i : t y p e = " D i a g r a m D i s p l a y T a g V i e w S t a t e " > < I s N o t F i l t e r e d O u t > t r u e < / I s N o t F i l t e r e d O u t > < / a : V a l u e > < / a : K e y V a l u e O f D i a g r a m O b j e c t K e y a n y T y p e z b w N T n L X > < a : K e y V a l u e O f D i a g r a m O b j e c t K e y a n y T y p e z b w N T n L X > < a : K e y > < K e y > T a b l e s \ P i c k e d l i n e s < / K e y > < / a : K e y > < a : V a l u e   i : t y p e = " D i a g r a m D i s p l a y N o d e V i e w S t a t e " > < H e i g h t > 1 5 0 < / H e i g h t > < I s E x p a n d e d > t r u e < / I s E x p a n d e d > < L a y e d O u t > t r u e < / L a y e d O u t > < W i d t h > 2 0 0 < / W i d t h > < / a : V a l u e > < / a : K e y V a l u e O f D i a g r a m O b j e c t K e y a n y T y p e z b w N T n L X > < a : K e y V a l u e O f D i a g r a m O b j e c t K e y a n y T y p e z b w N T n L X > < a : K e y > < K e y > T a b l e s \ P i c k e d l i n e s \ C o l u m n s \ W e e k < / K e y > < / a : K e y > < a : V a l u e   i : t y p e = " D i a g r a m D i s p l a y N o d e V i e w S t a t e " > < H e i g h t > 1 5 0 < / H e i g h t > < I s E x p a n d e d > t r u e < / I s E x p a n d e d > < W i d t h > 2 0 0 < / W i d t h > < / a : V a l u e > < / a : K e y V a l u e O f D i a g r a m O b j e c t K e y a n y T y p e z b w N T n L X > < a : K e y V a l u e O f D i a g r a m O b j e c t K e y a n y T y p e z b w N T n L X > < a : K e y > < K e y > T a b l e s \ P i c k e d l i n e s \ C o l u m n s \ D a t e < / K e y > < / a : K e y > < a : V a l u e   i : t y p e = " D i a g r a m D i s p l a y N o d e V i e w S t a t e " > < H e i g h t > 1 5 0 < / H e i g h t > < I s E x p a n d e d > t r u e < / I s E x p a n d e d > < W i d t h > 2 0 0 < / W i d t h > < / a : V a l u e > < / a : K e y V a l u e O f D i a g r a m O b j e c t K e y a n y T y p e z b w N T n L X > < a : K e y V a l u e O f D i a g r a m O b j e c t K e y a n y T y p e z b w N T n L X > < a : K e y > < K e y > T a b l e s \ P i c k e d l i n e s \ C o l u m n s \ P i c k e r < / K e y > < / a : K e y > < a : V a l u e   i : t y p e = " D i a g r a m D i s p l a y N o d e V i e w S t a t e " > < H e i g h t > 1 5 0 < / H e i g h t > < I s E x p a n d e d > t r u e < / I s E x p a n d e d > < W i d t h > 2 0 0 < / W i d t h > < / a : V a l u e > < / a : K e y V a l u e O f D i a g r a m O b j e c t K e y a n y T y p e z b w N T n L X > < a : K e y V a l u e O f D i a g r a m O b j e c t K e y a n y T y p e z b w N T n L X > < a : K e y > < K e y > T a b l e s \ P i c k e d l i n e s \ C o l u m n s \ P i c k s < / K e y > < / a : K e y > < a : V a l u e   i : t y p e = " D i a g r a m D i s p l a y N o d e V i e w S t a t e " > < H e i g h t > 1 5 0 < / H e i g h t > < I s E x p a n d e d > t r u e < / I s E x p a n d e d > < W i d t h > 2 0 0 < / W i d t h > < / a : V a l u e > < / a : K e y V a l u e O f D i a g r a m O b j e c t K e y a n y T y p e z b w N T n L X > < a : K e y V a l u e O f D i a g r a m O b j e c t K e y a n y T y p e z b w N T n L X > < a : K e y > < K e y > T a b l e s \ P i c k e d l i n e s \ M e a s u r e s \ S u m   o f   P i c k s < / K e y > < / a : K e y > < a : V a l u e   i : t y p e = " D i a g r a m D i s p l a y N o d e V i e w S t a t e " > < H e i g h t > 1 5 0 < / H e i g h t > < I s E x p a n d e d > t r u e < / I s E x p a n d e d > < W i d t h > 2 0 0 < / W i d t h > < / a : V a l u e > < / a : K e y V a l u e O f D i a g r a m O b j e c t K e y a n y T y p e z b w N T n L X > < a : K e y V a l u e O f D i a g r a m O b j e c t K e y a n y T y p e z b w N T n L X > < a : K e y > < K e y > T a b l e s \ P i c k e d l i n e s \ S u m   o f   P i c k s \ A d d i t i o n a l   I n f o \ I m p l i c i t   m � l i n g < / K e y > < / a : K e y > < a : V a l u e   i : t y p e = " D i a g r a m D i s p l a y V i e w S t a t e I D i a g r a m T a g A d d i t i o n a l I n f o " / > < / a : K e y V a l u e O f D i a g r a m O b j e c t K e y a n y T y p e z b w N T n L X > < a : K e y V a l u e O f D i a g r a m O b j e c t K e y a n y T y p e z b w N T n L X > < a : K e y > < K e y > T a b l e s \ P i c k e r s < / K e y > < / a : K e y > < a : V a l u e   i : t y p e = " D i a g r a m D i s p l a y N o d e V i e w S t a t e " > < H e i g h t > 1 5 0 < / H e i g h t > < I s E x p a n d e d > t r u e < / I s E x p a n d e d > < L a y e d O u t > t r u e < / L a y e d O u t > < L e f t > 3 1 3 . 9 0 3 8 1 0 5 6 7 6 6 5 8 < / L e f t > < T a b I n d e x > 3 < / T a b I n d e x > < T o p > 3 0 5 < / T o p > < W i d t h > 2 0 0 < / W i d t h > < / a : V a l u e > < / a : K e y V a l u e O f D i a g r a m O b j e c t K e y a n y T y p e z b w N T n L X > < a : K e y V a l u e O f D i a g r a m O b j e c t K e y a n y T y p e z b w N T n L X > < a : K e y > < K e y > T a b l e s \ P i c k e r s \ C o l u m n s \ P i c k e r < / K e y > < / a : K e y > < a : V a l u e   i : t y p e = " D i a g r a m D i s p l a y N o d e V i e w S t a t e " > < H e i g h t > 1 5 0 < / H e i g h t > < I s E x p a n d e d > t r u e < / I s E x p a n d e d > < W i d t h > 2 0 0 < / W i d t h > < / a : V a l u e > < / a : K e y V a l u e O f D i a g r a m O b j e c t K e y a n y T y p e z b w N T n L X > < a : K e y V a l u e O f D i a g r a m O b j e c t K e y a n y T y p e z b w N T n L X > < a : K e y > < K e y > T a b l e s \ W e e k s < / K e y > < / a : K e y > < a : V a l u e   i : t y p e = " D i a g r a m D i s p l a y N o d e V i e w S t a t e " > < H e i g h t > 1 5 0 < / H e i g h t > < I s E x p a n d e d > t r u e < / I s E x p a n d e d > < L a y e d O u t > t r u e < / L a y e d O u t > < L e f t > 3 1 3 . 8 0 7 6 2 1 1 3 5 3 3 1 6 < / L e f t > < T a b I n d e x > 1 < / T a b I n d e x > < W i d t h > 2 0 0 < / W i d t h > < / a : V a l u e > < / a : K e y V a l u e O f D i a g r a m O b j e c t K e y a n y T y p e z b w N T n L X > < a : K e y V a l u e O f D i a g r a m O b j e c t K e y a n y T y p e z b w N T n L X > < a : K e y > < K e y > T a b l e s \ W e e k s \ C o l u m n s \ W e e k < / K e y > < / a : K e y > < a : V a l u e   i : t y p e = " D i a g r a m D i s p l a y N o d e V i e w S t a t e " > < H e i g h t > 1 5 0 < / H e i g h t > < I s E x p a n d e d > t r u e < / I s E x p a n d e d > < W i d t h > 2 0 0 < / W i d t h > < / a : V a l u e > < / a : K e y V a l u e O f D i a g r a m O b j e c t K e y a n y T y p e z b w N T n L X > < a : K e y V a l u e O f D i a g r a m O b j e c t K e y a n y T y p e z b w N T n L X > < a : K e y > < K e y > T a b l e s \ C a s e s < / K e y > < / a : K e y > < a : V a l u e   i : t y p e = " D i a g r a m D i s p l a y N o d e V i e w S t a t e " > < H e i g h t > 7 7 7 < / H e i g h t > < I s E x p a n d e d > t r u e < / I s E x p a n d e d > < L a y e d O u t > t r u e < / L a y e d O u t > < L e f t > 1 1 6 3 . 9 0 3 8 1 0 5 6 7 6 6 5 9 < / L e f t > < T a b I n d e x > 2 < / T a b I n d e x > < T o p > 5 < / T o p > < W i d t h > 2 0 0 < / W i d t h > < / a : V a l u e > < / a : K e y V a l u e O f D i a g r a m O b j e c t K e y a n y T y p e z b w N T n L X > < a : K e y V a l u e O f D i a g r a m O b j e c t K e y a n y T y p e z b w N T n L X > < a : K e y > < K e y > T a b l e s \ C a s e s \ C o l u m n s \ A c t i v i t y < / K e y > < / a : K e y > < a : V a l u e   i : t y p e = " D i a g r a m D i s p l a y N o d e V i e w S t a t e " > < H e i g h t > 1 5 0 < / H e i g h t > < I s E x p a n d e d > t r u e < / I s E x p a n d e d > < W i d t h > 2 0 0 < / W i d t h > < / a : V a l u e > < / a : K e y V a l u e O f D i a g r a m O b j e c t K e y a n y T y p e z b w N T n L X > < a : K e y V a l u e O f D i a g r a m O b j e c t K e y a n y T y p e z b w N T n L X > < a : K e y > < K e y > T a b l e s \ C a s e s \ C o l u m n s \ F r o m < / K e y > < / a : K e y > < a : V a l u e   i : t y p e = " D i a g r a m D i s p l a y N o d e V i e w S t a t e " > < H e i g h t > 1 5 0 < / H e i g h t > < I s E x p a n d e d > t r u e < / I s E x p a n d e d > < W i d t h > 2 0 0 < / W i d t h > < / a : V a l u e > < / a : K e y V a l u e O f D i a g r a m O b j e c t K e y a n y T y p e z b w N T n L X > < a : K e y V a l u e O f D i a g r a m O b j e c t K e y a n y T y p e z b w N T n L X > < a : K e y > < K e y > T a b l e s \ C a s e s \ C o l u m n s \ C a s e < / K e y > < / a : K e y > < a : V a l u e   i : t y p e = " D i a g r a m D i s p l a y N o d e V i e w S t a t e " > < H e i g h t > 1 5 0 < / H e i g h t > < I s E x p a n d e d > t r u e < / I s E x p a n d e d > < W i d t h > 2 0 0 < / W i d t h > < / a : V a l u e > < / a : K e y V a l u e O f D i a g r a m O b j e c t K e y a n y T y p e z b w N T n L X > < a : K e y V a l u e O f D i a g r a m O b j e c t K e y a n y T y p e z b w N T n L X > < a : K e y > < K e y > T a b l e s \ C a s e s \ C o l u m n s \ C a s e   D a t e < / K e y > < / a : K e y > < a : V a l u e   i : t y p e = " D i a g r a m D i s p l a y N o d e V i e w S t a t e " > < H e i g h t > 1 5 0 < / H e i g h t > < I s E x p a n d e d > t r u e < / I s E x p a n d e d > < W i d t h > 2 0 0 < / W i d t h > < / a : V a l u e > < / a : K e y V a l u e O f D i a g r a m O b j e c t K e y a n y T y p e z b w N T n L X > < a : K e y V a l u e O f D i a g r a m O b j e c t K e y a n y T y p e z b w N T n L X > < a : K e y > < K e y > T a b l e s \ C a s e s \ C o l u m n s \ O r d e r < / K e y > < / a : K e y > < a : V a l u e   i : t y p e = " D i a g r a m D i s p l a y N o d e V i e w S t a t e " > < H e i g h t > 1 5 0 < / H e i g h t > < I s E x p a n d e d > t r u e < / I s E x p a n d e d > < W i d t h > 2 0 0 < / W i d t h > < / a : V a l u e > < / a : K e y V a l u e O f D i a g r a m O b j e c t K e y a n y T y p e z b w N T n L X > < a : K e y V a l u e O f D i a g r a m O b j e c t K e y a n y T y p e z b w N T n L X > < a : K e y > < K e y > T a b l e s \ C a s e s \ C o l u m n s \ P a r t n e r < / K e y > < / a : K e y > < a : V a l u e   i : t y p e = " D i a g r a m D i s p l a y N o d e V i e w S t a t e " > < H e i g h t > 1 5 0 < / H e i g h t > < I s E x p a n d e d > t r u e < / I s E x p a n d e d > < W i d t h > 2 0 0 < / W i d t h > < / a : V a l u e > < / a : K e y V a l u e O f D i a g r a m O b j e c t K e y a n y T y p e z b w N T n L X > < a : K e y V a l u e O f D i a g r a m O b j e c t K e y a n y T y p e z b w N T n L X > < a : K e y > < K e y > T a b l e s \ C a s e s \ C o l u m n s \ C a t . < / K e y > < / a : K e y > < a : V a l u e   i : t y p e = " D i a g r a m D i s p l a y N o d e V i e w S t a t e " > < H e i g h t > 1 5 0 < / H e i g h t > < I s E x p a n d e d > t r u e < / I s E x p a n d e d > < W i d t h > 2 0 0 < / W i d t h > < / a : V a l u e > < / a : K e y V a l u e O f D i a g r a m O b j e c t K e y a n y T y p e z b w N T n L X > < a : K e y V a l u e O f D i a g r a m O b j e c t K e y a n y T y p e z b w N T n L X > < a : K e y > < K e y > T a b l e s \ C a s e s \ C o l u m n s \ I t e m < / K e y > < / a : K e y > < a : V a l u e   i : t y p e = " D i a g r a m D i s p l a y N o d e V i e w S t a t e " > < H e i g h t > 1 5 0 < / H e i g h t > < I s E x p a n d e d > t r u e < / I s E x p a n d e d > < W i d t h > 2 0 0 < / W i d t h > < / a : V a l u e > < / a : K e y V a l u e O f D i a g r a m O b j e c t K e y a n y T y p e z b w N T n L X > < a : K e y V a l u e O f D i a g r a m O b j e c t K e y a n y T y p e z b w N T n L X > < a : K e y > < K e y > T a b l e s \ C a s e s \ C o l u m n s \ B e s t i l t   a n t a l < / K e y > < / a : K e y > < a : V a l u e   i : t y p e = " D i a g r a m D i s p l a y N o d e V i e w S t a t e " > < H e i g h t > 1 5 0 < / H e i g h t > < I s E x p a n d e d > t r u e < / I s E x p a n d e d > < W i d t h > 2 0 0 < / W i d t h > < / a : V a l u e > < / a : K e y V a l u e O f D i a g r a m O b j e c t K e y a n y T y p e z b w N T n L X > < a : K e y V a l u e O f D i a g r a m O b j e c t K e y a n y T y p e z b w N T n L X > < a : K e y > < K e y > T a b l e s \ C a s e s \ C o l u m n s \ D i f f . < / K e y > < / a : K e y > < a : V a l u e   i : t y p e = " D i a g r a m D i s p l a y N o d e V i e w S t a t e " > < H e i g h t > 1 5 0 < / H e i g h t > < I s E x p a n d e d > t r u e < / I s E x p a n d e d > < W i d t h > 2 0 0 < / W i d t h > < / a : V a l u e > < / a : K e y V a l u e O f D i a g r a m O b j e c t K e y a n y T y p e z b w N T n L X > < a : K e y V a l u e O f D i a g r a m O b j e c t K e y a n y T y p e z b w N T n L X > < a : K e y > < K e y > T a b l e s \ C a s e s \ C o l u m n s \ B r o a c h e d ? < / K e y > < / a : K e y > < a : V a l u e   i : t y p e = " D i a g r a m D i s p l a y N o d e V i e w S t a t e " > < H e i g h t > 1 5 0 < / H e i g h t > < I s E x p a n d e d > t r u e < / I s E x p a n d e d > < W i d t h > 2 0 0 < / W i d t h > < / a : V a l u e > < / a : K e y V a l u e O f D i a g r a m O b j e c t K e y a n y T y p e z b w N T n L X > < a : K e y V a l u e O f D i a g r a m O b j e c t K e y a n y T y p e z b w N T n L X > < a : K e y > < K e y > T a b l e s \ C a s e s \ C o l u m n s \ C o u n t < / K e y > < / a : K e y > < a : V a l u e   i : t y p e = " D i a g r a m D i s p l a y N o d e V i e w S t a t e " > < H e i g h t > 1 5 0 < / H e i g h t > < I s E x p a n d e d > t r u e < / I s E x p a n d e d > < W i d t h > 2 0 0 < / W i d t h > < / a : V a l u e > < / a : K e y V a l u e O f D i a g r a m O b j e c t K e y a n y T y p e z b w N T n L X > < a : K e y V a l u e O f D i a g r a m O b j e c t K e y a n y T y p e z b w N T n L X > < a : K e y > < K e y > T a b l e s \ C a s e s \ C o l u m n s \ E x p . < / K e y > < / a : K e y > < a : V a l u e   i : t y p e = " D i a g r a m D i s p l a y N o d e V i e w S t a t e " > < H e i g h t > 1 5 0 < / H e i g h t > < I s E x p a n d e d > t r u e < / I s E x p a n d e d > < W i d t h > 2 0 0 < / W i d t h > < / a : V a l u e > < / a : K e y V a l u e O f D i a g r a m O b j e c t K e y a n y T y p e z b w N T n L X > < a : K e y V a l u e O f D i a g r a m O b j e c t K e y a n y T y p e z b w N T n L X > < a : K e y > < K e y > T a b l e s \ C a s e s \ C o l u m n s \ C h a n g e ? < / K e y > < / a : K e y > < a : V a l u e   i : t y p e = " D i a g r a m D i s p l a y N o d e V i e w S t a t e " > < H e i g h t > 1 5 0 < / H e i g h t > < I s E x p a n d e d > t r u e < / I s E x p a n d e d > < W i d t h > 2 0 0 < / W i d t h > < / a : V a l u e > < / a : K e y V a l u e O f D i a g r a m O b j e c t K e y a n y T y p e z b w N T n L X > < a : K e y V a l u e O f D i a g r a m O b j e c t K e y a n y T y p e z b w N T n L X > < a : K e y > < K e y > T a b l e s \ C a s e s \ C o l u m n s \ P i c k e d   D a t e < / K e y > < / a : K e y > < a : V a l u e   i : t y p e = " D i a g r a m D i s p l a y N o d e V i e w S t a t e " > < H e i g h t > 1 5 0 < / H e i g h t > < I s E x p a n d e d > t r u e < / I s E x p a n d e d > < W i d t h > 2 0 0 < / W i d t h > < / a : V a l u e > < / a : K e y V a l u e O f D i a g r a m O b j e c t K e y a n y T y p e z b w N T n L X > < a : K e y V a l u e O f D i a g r a m O b j e c t K e y a n y T y p e z b w N T n L X > < a : K e y > < K e y > T a b l e s \ C a s e s \ C o l u m n s \ C a s e   W e e k < / K e y > < / a : K e y > < a : V a l u e   i : t y p e = " D i a g r a m D i s p l a y N o d e V i e w S t a t e " > < H e i g h t > 1 5 0 < / H e i g h t > < I s E x p a n d e d > t r u e < / I s E x p a n d e d > < W i d t h > 2 0 0 < / W i d t h > < / a : V a l u e > < / a : K e y V a l u e O f D i a g r a m O b j e c t K e y a n y T y p e z b w N T n L X > < a : K e y V a l u e O f D i a g r a m O b j e c t K e y a n y T y p e z b w N T n L X > < a : K e y > < K e y > T a b l e s \ C a s e s \ C o l u m n s \ P i c k e r < / K e y > < / a : K e y > < a : V a l u e   i : t y p e = " D i a g r a m D i s p l a y N o d e V i e w S t a t e " > < H e i g h t > 1 5 0 < / H e i g h t > < I s E x p a n d e d > t r u e < / I s E x p a n d e d > < W i d t h > 2 0 0 < / W i d t h > < / a : V a l u e > < / a : K e y V a l u e O f D i a g r a m O b j e c t K e y a n y T y p e z b w N T n L X > < a : K e y V a l u e O f D i a g r a m O b j e c t K e y a n y T y p e z b w N T n L X > < a : K e y > < K e y > T a b l e s \ C a s e s \ C o l u m n s \ J u s t . < / K e y > < / a : K e y > < a : V a l u e   i : t y p e = " D i a g r a m D i s p l a y N o d e V i e w S t a t e " > < H e i g h t > 1 5 0 < / H e i g h t > < I s E x p a n d e d > t r u e < / I s E x p a n d e d > < W i d t h > 2 0 0 < / W i d t h > < / a : V a l u e > < / a : K e y V a l u e O f D i a g r a m O b j e c t K e y a n y T y p e z b w N T n L X > < a : K e y V a l u e O f D i a g r a m O b j e c t K e y a n y T y p e z b w N T n L X > < a : K e y > < K e y > T a b l e s \ C a s e s \ C o l u m n s \ T y p e < / K e y > < / a : K e y > < a : V a l u e   i : t y p e = " D i a g r a m D i s p l a y N o d e V i e w S t a t e " > < H e i g h t > 1 5 0 < / H e i g h t > < I s E x p a n d e d > t r u e < / I s E x p a n d e d > < W i d t h > 2 0 0 < / W i d t h > < / a : V a l u e > < / a : K e y V a l u e O f D i a g r a m O b j e c t K e y a n y T y p e z b w N T n L X > < a : K e y V a l u e O f D i a g r a m O b j e c t K e y a n y T y p e z b w N T n L X > < a : K e y > < K e y > T a b l e s \ C a s e s \ C o l u m n s \ T i m e   o f   d a y < / K e y > < / a : K e y > < a : V a l u e   i : t y p e = " D i a g r a m D i s p l a y N o d e V i e w S t a t e " > < H e i g h t > 1 5 0 < / H e i g h t > < I s E x p a n d e d > t r u e < / I s E x p a n d e d > < W i d t h > 2 0 0 < / W i d t h > < / a : V a l u e > < / a : K e y V a l u e O f D i a g r a m O b j e c t K e y a n y T y p e z b w N T n L X > < a : K e y V a l u e O f D i a g r a m O b j e c t K e y a n y T y p e z b w N T n L X > < a : K e y > < K e y > T a b l e s \ C a s e s \ C o l u m n s \ T i m e   H o u r s < / K e y > < / a : K e y > < a : V a l u e   i : t y p e = " D i a g r a m D i s p l a y N o d e V i e w S t a t e " > < H e i g h t > 1 5 0 < / H e i g h t > < I s E x p a n d e d > t r u e < / I s E x p a n d e d > < W i d t h > 2 0 0 < / W i d t h > < / a : V a l u e > < / a : K e y V a l u e O f D i a g r a m O b j e c t K e y a n y T y p e z b w N T n L X > < a : K e y V a l u e O f D i a g r a m O b j e c t K e y a n y T y p e z b w N T n L X > < a : K e y > < K e y > T a b l e s \ C a s e s \ C o l u m n s \ R e m a r k s < / K e y > < / a : K e y > < a : V a l u e   i : t y p e = " D i a g r a m D i s p l a y N o d e V i e w S t a t e " > < H e i g h t > 1 5 0 < / H e i g h t > < I s E x p a n d e d > t r u e < / I s E x p a n d e d > < W i d t h > 2 0 0 < / W i d t h > < / a : V a l u e > < / a : K e y V a l u e O f D i a g r a m O b j e c t K e y a n y T y p e z b w N T n L X > < a : K e y V a l u e O f D i a g r a m O b j e c t K e y a n y T y p e z b w N T n L X > < a : K e y > < K e y > T a b l e s \ C a s e s \ C o l u m n s \ P i c k e d   W e e k < / K e y > < / a : K e y > < a : V a l u e   i : t y p e = " D i a g r a m D i s p l a y N o d e V i e w S t a t e " > < H e i g h t > 1 5 0 < / H e i g h t > < I s E x p a n d e d > t r u e < / I s E x p a n d e d > < W i d t h > 2 0 0 < / W i d t h > < / a : V a l u e > < / a : K e y V a l u e O f D i a g r a m O b j e c t K e y a n y T y p e z b w N T n L X > < a : K e y V a l u e O f D i a g r a m O b j e c t K e y a n y T y p e z b w N T n L X > < a : K e y > < K e y > T a b l e s \ C a s e s \ C o l u m n s \ C a s e   Y e a r < / K e y > < / a : K e y > < a : V a l u e   i : t y p e = " D i a g r a m D i s p l a y N o d e V i e w S t a t e " > < H e i g h t > 1 5 0 < / H e i g h t > < I s E x p a n d e d > t r u e < / I s E x p a n d e d > < W i d t h > 2 0 0 < / W i d t h > < / a : V a l u e > < / a : K e y V a l u e O f D i a g r a m O b j e c t K e y a n y T y p e z b w N T n L X > < a : K e y V a l u e O f D i a g r a m O b j e c t K e y a n y T y p e z b w N T n L X > < a : K e y > < K e y > T a b l e s \ C a s e s \ C o l u m n s \ P i c k e d   Y e a r < / K e y > < / a : K e y > < a : V a l u e   i : t y p e = " D i a g r a m D i s p l a y N o d e V i e w S t a t e " > < H e i g h t > 1 5 0 < / H e i g h t > < I s E x p a n d e d > t r u e < / I s E x p a n d e d > < W i d t h > 2 0 0 < / W i d t h > < / a : V a l u e > < / a : K e y V a l u e O f D i a g r a m O b j e c t K e y a n y T y p e z b w N T n L X > < a : K e y V a l u e O f D i a g r a m O b j e c t K e y a n y T y p e z b w N T n L X > < a : K e y > < K e y > T a b l e s \ C a s e s \ C o l u m n s \ C a s e   M o n t h < / K e y > < / a : K e y > < a : V a l u e   i : t y p e = " D i a g r a m D i s p l a y N o d e V i e w S t a t e " > < H e i g h t > 1 5 0 < / H e i g h t > < I s E x p a n d e d > t r u e < / I s E x p a n d e d > < W i d t h > 2 0 0 < / W i d t h > < / a : V a l u e > < / a : K e y V a l u e O f D i a g r a m O b j e c t K e y a n y T y p e z b w N T n L X > < a : K e y V a l u e O f D i a g r a m O b j e c t K e y a n y T y p e z b w N T n L X > < a : K e y > < K e y > T a b l e s \ C a s e s \ C o l u m n s \ P i c k e d   M o n t h < / K e y > < / a : K e y > < a : V a l u e   i : t y p e = " D i a g r a m D i s p l a y N o d e V i e w S t a t e " > < H e i g h t > 1 5 0 < / H e i g h t > < I s E x p a n d e d > t r u e < / I s E x p a n d e d > < W i d t h > 2 0 0 < / W i d t h > < / a : V a l u e > < / a : K e y V a l u e O f D i a g r a m O b j e c t K e y a n y T y p e z b w N T n L X > < a : K e y V a l u e O f D i a g r a m O b j e c t K e y a n y T y p e z b w N T n L X > < a : K e y > < K e y > T a b l e s \ C a s e s \ C o l u m n s \ C a s e   d a y   o f   w e e k < / K e y > < / a : K e y > < a : V a l u e   i : t y p e = " D i a g r a m D i s p l a y N o d e V i e w S t a t e " > < H e i g h t > 1 5 0 < / H e i g h t > < I s E x p a n d e d > t r u e < / I s E x p a n d e d > < W i d t h > 2 0 0 < / W i d t h > < / a : V a l u e > < / a : K e y V a l u e O f D i a g r a m O b j e c t K e y a n y T y p e z b w N T n L X > < a : K e y V a l u e O f D i a g r a m O b j e c t K e y a n y T y p e z b w N T n L X > < a : K e y > < K e y > T a b l e s \ C a s e s \ C o l u m n s \ P i c k e d   o f   w e e k < / K e y > < / a : K e y > < a : V a l u e   i : t y p e = " D i a g r a m D i s p l a y N o d e V i e w S t a t e " > < H e i g h t > 1 5 0 < / H e i g h t > < I s E x p a n d e d > t r u e < / I s E x p a n d e d > < W i d t h > 2 0 0 < / W i d t h > < / a : V a l u e > < / a : K e y V a l u e O f D i a g r a m O b j e c t K e y a n y T y p e z b w N T n L X > < a : K e y V a l u e O f D i a g r a m O b j e c t K e y a n y T y p e z b w N T n L X > < a : K e y > < K e y > T a b l e s \ C a s e s \ C o l u m n s \ R e a s o n < / K e y > < / a : K e y > < a : V a l u e   i : t y p e = " D i a g r a m D i s p l a y N o d e V i e w S t a t e " > < H e i g h t > 1 5 0 < / H e i g h t > < I s E x p a n d e d > t r u e < / I s E x p a n d e d > < W i d t h > 2 0 0 < / W i d t h > < / a : V a l u e > < / a : K e y V a l u e O f D i a g r a m O b j e c t K e y a n y T y p e z b w N T n L X > < a : K e y V a l u e O f D i a g r a m O b j e c t K e y a n y T y p e z b w N T n L X > < a : K e y > < K e y > T a b l e s \ C a s e s \ C o l u m n s \ S o l u t i o n < / K e y > < / a : K e y > < a : V a l u e   i : t y p e = " D i a g r a m D i s p l a y N o d e V i e w S t a t e " > < H e i g h t > 1 5 0 < / H e i g h t > < I s E x p a n d e d > t r u e < / I s E x p a n d e d > < W i d t h > 2 0 0 < / W i d t h > < / a : V a l u e > < / a : K e y V a l u e O f D i a g r a m O b j e c t K e y a n y T y p e z b w N T n L X > < a : K e y V a l u e O f D i a g r a m O b j e c t K e y a n y T y p e z b w N T n L X > < a : K e y > < K e y > T a b l e s \ C a s e s \ M e a s u r e s \ C o u n t   o f   J u s t . < / K e y > < / a : K e y > < a : V a l u e   i : t y p e = " D i a g r a m D i s p l a y N o d e V i e w S t a t e " > < H e i g h t > 1 5 0 < / H e i g h t > < I s E x p a n d e d > t r u e < / I s E x p a n d e d > < W i d t h > 2 0 0 < / W i d t h > < / a : V a l u e > < / a : K e y V a l u e O f D i a g r a m O b j e c t K e y a n y T y p e z b w N T n L X > < a : K e y V a l u e O f D i a g r a m O b j e c t K e y a n y T y p e z b w N T n L X > < a : K e y > < K e y > T a b l e s \ C a s e s \ C o u n t   o f   J u s t . \ A d d i t i o n a l   I n f o \ I m p l i c i t   m � l i n g < / K e y > < / a : K e y > < a : V a l u e   i : t y p e = " D i a g r a m D i s p l a y V i e w S t a t e I D i a g r a m T a g A d d i t i o n a l I n f o " / > < / a : K e y V a l u e O f D i a g r a m O b j e c t K e y a n y T y p e z b w N T n L X > < a : K e y V a l u e O f D i a g r a m O b j e c t K e y a n y T y p e z b w N T n L X > < a : K e y > < K e y > T a b l e s \ C a s e s \ M e a s u r e s \ C o u n t   o f   I t e m < / K e y > < / a : K e y > < a : V a l u e   i : t y p e = " D i a g r a m D i s p l a y N o d e V i e w S t a t e " > < H e i g h t > 1 5 0 < / H e i g h t > < I s E x p a n d e d > t r u e < / I s E x p a n d e d > < W i d t h > 2 0 0 < / W i d t h > < / a : V a l u e > < / a : K e y V a l u e O f D i a g r a m O b j e c t K e y a n y T y p e z b w N T n L X > < a : K e y V a l u e O f D i a g r a m O b j e c t K e y a n y T y p e z b w N T n L X > < a : K e y > < K e y > T a b l e s \ C a s e s \ C o u n t   o f   I t e m \ A d d i t i o n a l   I n f o \ I m p l i c i t   m � l i n g < / K e y > < / a : K e y > < a : V a l u e   i : t y p e = " D i a g r a m D i s p l a y V i e w S t a t e I D i a g r a m T a g A d d i t i o n a l I n f o " / > < / a : K e y V a l u e O f D i a g r a m O b j e c t K e y a n y T y p e z b w N T n L X > < a : K e y V a l u e O f D i a g r a m O b j e c t K e y a n y T y p e z b w N T n L X > < a : K e y > < K e y > T a b l e s \ C a s e s \ M e a s u r e s \ S u m   o f   O r d e r < / K e y > < / a : K e y > < a : V a l u e   i : t y p e = " D i a g r a m D i s p l a y N o d e V i e w S t a t e " > < H e i g h t > 1 5 0 < / H e i g h t > < I s E x p a n d e d > t r u e < / I s E x p a n d e d > < W i d t h > 2 0 0 < / W i d t h > < / a : V a l u e > < / a : K e y V a l u e O f D i a g r a m O b j e c t K e y a n y T y p e z b w N T n L X > < a : K e y V a l u e O f D i a g r a m O b j e c t K e y a n y T y p e z b w N T n L X > < a : K e y > < K e y > T a b l e s \ C a s e s \ S u m   o f   O r d e r \ A d d i t i o n a l   I n f o \ I m p l i c i t   m � l i n g < / K e y > < / a : K e y > < a : V a l u e   i : t y p e = " D i a g r a m D i s p l a y V i e w S t a t e I D i a g r a m T a g A d d i t i o n a l I n f o " / > < / a : K e y V a l u e O f D i a g r a m O b j e c t K e y a n y T y p e z b w N T n L X > < a : K e y V a l u e O f D i a g r a m O b j e c t K e y a n y T y p e z b w N T n L X > < a : K e y > < K e y > T a b l e s \ C a s e s \ M e a s u r e s \ D i s t i n c t   C o u n t   o f   O r d e r < / K e y > < / a : K e y > < a : V a l u e   i : t y p e = " D i a g r a m D i s p l a y N o d e V i e w S t a t e " > < H e i g h t > 1 5 0 < / H e i g h t > < I s E x p a n d e d > t r u e < / I s E x p a n d e d > < W i d t h > 2 0 0 < / W i d t h > < / a : V a l u e > < / a : K e y V a l u e O f D i a g r a m O b j e c t K e y a n y T y p e z b w N T n L X > < a : K e y V a l u e O f D i a g r a m O b j e c t K e y a n y T y p e z b w N T n L X > < a : K e y > < K e y > T a b l e s \ C a s e s \ D i s t i n c t   C o u n t   o f   O r d e r \ A d d i t i o n a l   I n f o \ I m p l i c i t   m � l i n g < / K e y > < / a : K e y > < a : V a l u e   i : t y p e = " D i a g r a m D i s p l a y V i e w S t a t e I D i a g r a m T a g A d d i t i o n a l I n f o " / > < / a : K e y V a l u e O f D i a g r a m O b j e c t K e y a n y T y p e z b w N T n L X > < a : K e y V a l u e O f D i a g r a m O b j e c t K e y a n y T y p e z b w N T n L X > < a : K e y > < K e y > T a b l e s \ C a s e s \ M e a s u r e s \ D i s t i n c t   C o u n t   o f   C a s e < / K e y > < / a : K e y > < a : V a l u e   i : t y p e = " D i a g r a m D i s p l a y N o d e V i e w S t a t e " > < H e i g h t > 1 5 0 < / H e i g h t > < I s E x p a n d e d > t r u e < / I s E x p a n d e d > < W i d t h > 2 0 0 < / W i d t h > < / a : V a l u e > < / a : K e y V a l u e O f D i a g r a m O b j e c t K e y a n y T y p e z b w N T n L X > < a : K e y V a l u e O f D i a g r a m O b j e c t K e y a n y T y p e z b w N T n L X > < a : K e y > < K e y > T a b l e s \ C a s e s \ D i s t i n c t   C o u n t   o f   C a s e \ A d d i t i o n a l   I n f o \ I m p l i c i t   m � l i n g < / K e y > < / a : K e y > < a : V a l u e   i : t y p e = " D i a g r a m D i s p l a y V i e w S t a t e I D i a g r a m T a g A d d i t i o n a l I n f o " / > < / a : K e y V a l u e O f D i a g r a m O b j e c t K e y a n y T y p e z b w N T n L X > < a : K e y V a l u e O f D i a g r a m O b j e c t K e y a n y T y p e z b w N T n L X > < a : K e y > < K e y > T a b l e s \ C a s e s \ M e a s u r e s \ C o u n t   o f   C a s e < / K e y > < / a : K e y > < a : V a l u e   i : t y p e = " D i a g r a m D i s p l a y N o d e V i e w S t a t e " > < H e i g h t > 1 5 0 < / H e i g h t > < I s E x p a n d e d > t r u e < / I s E x p a n d e d > < W i d t h > 2 0 0 < / W i d t h > < / a : V a l u e > < / a : K e y V a l u e O f D i a g r a m O b j e c t K e y a n y T y p e z b w N T n L X > < a : K e y V a l u e O f D i a g r a m O b j e c t K e y a n y T y p e z b w N T n L X > < a : K e y > < K e y > T a b l e s \ C a s e s \ C o u n t   o f   C a s e \ A d d i t i o n a l   I n f o \ I m p l i c i t   m � l i n g < / K e y > < / a : K e y > < a : V a l u e   i : t y p e = " D i a g r a m D i s p l a y V i e w S t a t e I D i a g r a m T a g A d d i t i o n a l I n f o " / > < / a : K e y V a l u e O f D i a g r a m O b j e c t K e y a n y T y p e z b w N T n L X > < a : K e y V a l u e O f D i a g r a m O b j e c t K e y a n y T y p e z b w N T n L X > < a : K e y > < K e y > R e l a t i o n s h i p s \ & l t ; T a b l e s \ P i c k e d l i n e s \ C o l u m n s \ P i c k e r & g t ; - & l t ; T a b l e s \ P i c k e r s \ C o l u m n s \ P i c k e r & g t ; < / K e y > < / a : K e y > < a : V a l u e   i : t y p e = " D i a g r a m D i s p l a y L i n k V i e w S t a t e " > < A u t o m a t i o n P r o p e r t y H e l p e r T e x t > S l u t p u n k t   1 :   ( 2 1 6 , 8 5 ) .   S l u t p u n k t   2 :   ( 2 9 7 , 9 0 3 8 1 0 5 6 7 6 6 6 , 3 8 0 )   < / A u t o m a t i o n P r o p e r t y H e l p e r T e x t > < L a y e d O u t > t r u e < / L a y e d O u t > < P o i n t s   x m l n s : b = " h t t p : / / s c h e m a s . d a t a c o n t r a c t . o r g / 2 0 0 4 / 0 7 / S y s t e m . W i n d o w s " > < b : P o i n t > < b : _ x > 2 1 6 < / b : _ x > < b : _ y > 8 5 < / b : _ y > < / b : P o i n t > < b : P o i n t > < b : _ x > 2 5 4 . 9 5 1 9 0 5 5 < / b : _ x > < b : _ y > 8 5 < / b : _ y > < / b : P o i n t > < b : P o i n t > < b : _ x > 2 5 6 . 9 5 1 9 0 5 5 < / b : _ x > < b : _ y > 8 7 < / b : _ y > < / b : P o i n t > < b : P o i n t > < b : _ x > 2 5 6 . 9 5 1 9 0 5 5 < / b : _ x > < b : _ y > 3 7 8 < / b : _ y > < / b : P o i n t > < b : P o i n t > < b : _ x > 2 5 8 . 9 5 1 9 0 5 5 < / b : _ x > < b : _ y > 3 8 0 < / b : _ y > < / b : P o i n t > < b : P o i n t > < b : _ x > 2 9 7 . 9 0 3 8 1 0 5 6 7 6 6 5 8 < / b : _ x > < b : _ y > 3 8 0 < / b : _ y > < / b : P o i n t > < / P o i n t s > < / a : V a l u e > < / a : K e y V a l u e O f D i a g r a m O b j e c t K e y a n y T y p e z b w N T n L X > < a : K e y V a l u e O f D i a g r a m O b j e c t K e y a n y T y p e z b w N T n L X > < a : K e y > < K e y > R e l a t i o n s h i p s \ & l t ; T a b l e s \ P i c k e d l i n e s \ C o l u m n s \ P i c k e r & g t ; - & l t ; T a b l e s \ P i c k e r s \ C o l u m n s \ P i c k e r & g t ; \ F K < / K e y > < / a : K e y > < a : V a l u e   i : t y p e = " D i a g r a m D i s p l a y L i n k E n d p o i n t V i e w S t a t e " > < H e i g h t > 1 6 < / H e i g h t > < L a b e l L o c a t i o n   x m l n s : b = " h t t p : / / s c h e m a s . d a t a c o n t r a c t . o r g / 2 0 0 4 / 0 7 / S y s t e m . W i n d o w s " > < b : _ x > 2 0 0 < / b : _ x > < b : _ y > 7 7 < / b : _ y > < / L a b e l L o c a t i o n > < L o c a t i o n   x m l n s : b = " h t t p : / / s c h e m a s . d a t a c o n t r a c t . o r g / 2 0 0 4 / 0 7 / S y s t e m . W i n d o w s " > < b : _ x > 2 0 0 < / b : _ x > < b : _ y > 8 5 < / b : _ y > < / L o c a t i o n > < S h a p e R o t a t e A n g l e > 3 6 0 < / S h a p e R o t a t e A n g l e > < W i d t h > 1 6 < / W i d t h > < / a : V a l u e > < / a : K e y V a l u e O f D i a g r a m O b j e c t K e y a n y T y p e z b w N T n L X > < a : K e y V a l u e O f D i a g r a m O b j e c t K e y a n y T y p e z b w N T n L X > < a : K e y > < K e y > R e l a t i o n s h i p s \ & l t ; T a b l e s \ P i c k e d l i n e s \ C o l u m n s \ P i c k e r & g t ; - & l t ; T a b l e s \ P i c k e r s \ C o l u m n s \ P i c k e r & g t ; \ P K < / K e y > < / a : K e y > < a : V a l u e   i : t y p e = " D i a g r a m D i s p l a y L i n k E n d p o i n t V i e w S t a t e " > < H e i g h t > 1 6 < / H e i g h t > < L a b e l L o c a t i o n   x m l n s : b = " h t t p : / / s c h e m a s . d a t a c o n t r a c t . o r g / 2 0 0 4 / 0 7 / S y s t e m . W i n d o w s " > < b : _ x > 2 9 7 . 9 0 3 8 1 0 5 6 7 6 6 5 8 < / b : _ x > < b : _ y > 3 7 2 < / b : _ y > < / L a b e l L o c a t i o n > < L o c a t i o n   x m l n s : b = " h t t p : / / s c h e m a s . d a t a c o n t r a c t . o r g / 2 0 0 4 / 0 7 / S y s t e m . W i n d o w s " > < b : _ x > 3 1 3 . 9 0 3 8 1 0 5 6 7 6 6 5 8 < / b : _ x > < b : _ y > 3 8 0 < / b : _ y > < / L o c a t i o n > < S h a p e R o t a t e A n g l e > 1 8 0 < / S h a p e R o t a t e A n g l e > < W i d t h > 1 6 < / W i d t h > < / a : V a l u e > < / a : K e y V a l u e O f D i a g r a m O b j e c t K e y a n y T y p e z b w N T n L X > < a : K e y V a l u e O f D i a g r a m O b j e c t K e y a n y T y p e z b w N T n L X > < a : K e y > < K e y > R e l a t i o n s h i p s \ & l t ; T a b l e s \ P i c k e d l i n e s \ C o l u m n s \ P i c k e r & g t ; - & l t ; T a b l e s \ P i c k e r s \ C o l u m n s \ P i c k e r & g t ; \ C r o s s F i l t e r < / K e y > < / a : K e y > < a : V a l u e   i : t y p e = " D i a g r a m D i s p l a y L i n k C r o s s F i l t e r V i e w S t a t e " > < P o i n t s   x m l n s : b = " h t t p : / / s c h e m a s . d a t a c o n t r a c t . o r g / 2 0 0 4 / 0 7 / S y s t e m . W i n d o w s " > < b : P o i n t > < b : _ x > 2 1 6 < / b : _ x > < b : _ y > 8 5 < / b : _ y > < / b : P o i n t > < b : P o i n t > < b : _ x > 2 5 4 . 9 5 1 9 0 5 5 < / b : _ x > < b : _ y > 8 5 < / b : _ y > < / b : P o i n t > < b : P o i n t > < b : _ x > 2 5 6 . 9 5 1 9 0 5 5 < / b : _ x > < b : _ y > 8 7 < / b : _ y > < / b : P o i n t > < b : P o i n t > < b : _ x > 2 5 6 . 9 5 1 9 0 5 5 < / b : _ x > < b : _ y > 3 7 8 < / b : _ y > < / b : P o i n t > < b : P o i n t > < b : _ x > 2 5 8 . 9 5 1 9 0 5 5 < / b : _ x > < b : _ y > 3 8 0 < / b : _ y > < / b : P o i n t > < b : P o i n t > < b : _ x > 2 9 7 . 9 0 3 8 1 0 5 6 7 6 6 5 8 < / b : _ x > < b : _ y > 3 8 0 < / b : _ y > < / b : P o i n t > < / P o i n t s > < / a : V a l u e > < / a : K e y V a l u e O f D i a g r a m O b j e c t K e y a n y T y p e z b w N T n L X > < a : K e y V a l u e O f D i a g r a m O b j e c t K e y a n y T y p e z b w N T n L X > < a : K e y > < K e y > R e l a t i o n s h i p s \ & l t ; T a b l e s \ P i c k e d l i n e s \ C o l u m n s \ W e e k & g t ; - & l t ; T a b l e s \ W e e k s \ C o l u m n s \ W e e k & g t ; < / K e y > < / a : K e y > < a : V a l u e   i : t y p e = " D i a g r a m D i s p l a y L i n k V i e w S t a t e " > < A u t o m a t i o n P r o p e r t y H e l p e r T e x t > S l u t p u n k t   1 :   ( 2 1 6 , 6 5 ) .   S l u t p u n k t   2 :   ( 2 9 7 , 8 0 7 6 2 1 1 3 5 3 3 2 , 6 5 )   < / A u t o m a t i o n P r o p e r t y H e l p e r T e x t > < L a y e d O u t > t r u e < / L a y e d O u t > < P o i n t s   x m l n s : b = " h t t p : / / s c h e m a s . d a t a c o n t r a c t . o r g / 2 0 0 4 / 0 7 / S y s t e m . W i n d o w s " > < b : P o i n t > < b : _ x > 2 1 6 < / b : _ x > < b : _ y > 6 5 < / b : _ y > < / b : P o i n t > < b : P o i n t > < b : _ x > 2 9 7 . 8 0 7 6 2 1 1 3 5 3 3 1 5 4 < / b : _ x > < b : _ y > 6 5 < / b : _ y > < / b : P o i n t > < / P o i n t s > < / a : V a l u e > < / a : K e y V a l u e O f D i a g r a m O b j e c t K e y a n y T y p e z b w N T n L X > < a : K e y V a l u e O f D i a g r a m O b j e c t K e y a n y T y p e z b w N T n L X > < a : K e y > < K e y > R e l a t i o n s h i p s \ & l t ; T a b l e s \ P i c k e d l i n e s \ C o l u m n s \ W e e k & g t ; - & l t ; T a b l e s \ W e e k s \ C o l u m n s \ W e e k & g t ; \ F K < / K e y > < / a : K e y > < a : V a l u e   i : t y p e = " D i a g r a m D i s p l a y L i n k E n d p o i n t V i e w S t a t e " > < H e i g h t > 1 6 < / H e i g h t > < L a b e l L o c a t i o n   x m l n s : b = " h t t p : / / s c h e m a s . d a t a c o n t r a c t . o r g / 2 0 0 4 / 0 7 / S y s t e m . W i n d o w s " > < b : _ x > 2 0 0 < / b : _ x > < b : _ y > 5 7 < / b : _ y > < / L a b e l L o c a t i o n > < L o c a t i o n   x m l n s : b = " h t t p : / / s c h e m a s . d a t a c o n t r a c t . o r g / 2 0 0 4 / 0 7 / S y s t e m . W i n d o w s " > < b : _ x > 2 0 0 < / b : _ x > < b : _ y > 6 5 < / b : _ y > < / L o c a t i o n > < S h a p e R o t a t e A n g l e > 3 6 0 < / S h a p e R o t a t e A n g l e > < W i d t h > 1 6 < / W i d t h > < / a : V a l u e > < / a : K e y V a l u e O f D i a g r a m O b j e c t K e y a n y T y p e z b w N T n L X > < a : K e y V a l u e O f D i a g r a m O b j e c t K e y a n y T y p e z b w N T n L X > < a : K e y > < K e y > R e l a t i o n s h i p s \ & l t ; T a b l e s \ P i c k e d l i n e s \ C o l u m n s \ W e e k & g t ; - & l t ; T a b l e s \ W e e k s \ C o l u m n s \ W e e k & g t ; \ P K < / K e y > < / a : K e y > < a : V a l u e   i : t y p e = " D i a g r a m D i s p l a y L i n k E n d p o i n t V i e w S t a t e " > < H e i g h t > 1 6 < / H e i g h t > < L a b e l L o c a t i o n   x m l n s : b = " h t t p : / / s c h e m a s . d a t a c o n t r a c t . o r g / 2 0 0 4 / 0 7 / S y s t e m . W i n d o w s " > < b : _ x > 2 9 7 . 8 0 7 6 2 1 1 3 5 3 3 1 5 4 < / b : _ x > < b : _ y > 5 7 < / b : _ y > < / L a b e l L o c a t i o n > < L o c a t i o n   x m l n s : b = " h t t p : / / s c h e m a s . d a t a c o n t r a c t . o r g / 2 0 0 4 / 0 7 / S y s t e m . W i n d o w s " > < b : _ x > 3 1 3 . 8 0 7 6 2 1 1 3 5 3 3 1 5 4 < / b : _ x > < b : _ y > 6 5 < / b : _ y > < / L o c a t i o n > < S h a p e R o t a t e A n g l e > 1 8 0 < / S h a p e R o t a t e A n g l e > < W i d t h > 1 6 < / W i d t h > < / a : V a l u e > < / a : K e y V a l u e O f D i a g r a m O b j e c t K e y a n y T y p e z b w N T n L X > < a : K e y V a l u e O f D i a g r a m O b j e c t K e y a n y T y p e z b w N T n L X > < a : K e y > < K e y > R e l a t i o n s h i p s \ & l t ; T a b l e s \ P i c k e d l i n e s \ C o l u m n s \ W e e k & g t ; - & l t ; T a b l e s \ W e e k s \ C o l u m n s \ W e e k & g t ; \ C r o s s F i l t e r < / K e y > < / a : K e y > < a : V a l u e   i : t y p e = " D i a g r a m D i s p l a y L i n k C r o s s F i l t e r V i e w S t a t e " > < P o i n t s   x m l n s : b = " h t t p : / / s c h e m a s . d a t a c o n t r a c t . o r g / 2 0 0 4 / 0 7 / S y s t e m . W i n d o w s " > < b : P o i n t > < b : _ x > 2 1 6 < / b : _ x > < b : _ y > 6 5 < / b : _ y > < / b : P o i n t > < b : P o i n t > < b : _ x > 2 9 7 . 8 0 7 6 2 1 1 3 5 3 3 1 5 4 < / b : _ x > < b : _ y > 6 5 < / b : _ y > < / b : P o i n t > < / P o i n t s > < / a : V a l u e > < / a : K e y V a l u e O f D i a g r a m O b j e c t K e y a n y T y p e z b w N T n L X > < a : K e y V a l u e O f D i a g r a m O b j e c t K e y a n y T y p e z b w N T n L X > < a : K e y > < K e y > R e l a t i o n s h i p s \ & l t ; T a b l e s \ C a s e s \ C o l u m n s \ P i c k e r & g t ; - & l t ; T a b l e s \ P i c k e r s \ C o l u m n s \ P i c k e r & g t ; < / K e y > < / a : K e y > < a : V a l u e   i : t y p e = " D i a g r a m D i s p l a y L i n k V i e w S t a t e " > < A u t o m a t i o n P r o p e r t y H e l p e r T e x t > S l u t p u n k t   1 :   ( 1 1 4 7 , 9 0 3 8 1 0 5 6 7 6 7 , 3 9 3 , 5 ) .   S l u t p u n k t   2 :   ( 5 2 9 , 9 0 3 8 1 0 5 6 7 6 6 6 , 3 8 0 )   < / A u t o m a t i o n P r o p e r t y H e l p e r T e x t > < L a y e d O u t > t r u e < / L a y e d O u t > < P o i n t s   x m l n s : b = " h t t p : / / s c h e m a s . d a t a c o n t r a c t . o r g / 2 0 0 4 / 0 7 / S y s t e m . W i n d o w s " > < b : P o i n t > < b : _ x > 1 1 4 7 . 9 0 3 8 1 0 5 6 7 6 6 5 7 < / b : _ x > < b : _ y > 3 9 3 . 5 < / b : _ y > < / b : P o i n t > < b : P o i n t > < b : _ x > 8 4 0 . 9 0 3 8 1 0 9 9 9 9 9 9 9 1 < / b : _ x > < b : _ y > 3 9 3 . 5 < / b : _ y > < / b : P o i n t > < b : P o i n t > < b : _ x > 8 3 8 . 9 0 3 8 1 0 9 9 9 9 9 9 9 1 < / b : _ x > < b : _ y > 3 9 1 . 5 < / b : _ y > < / b : P o i n t > < b : P o i n t > < b : _ x > 8 3 8 . 9 0 3 8 1 0 9 9 9 9 9 9 9 1 < / b : _ x > < b : _ y > 3 8 2 < / b : _ y > < / b : P o i n t > < b : P o i n t > < b : _ x > 8 3 6 . 9 0 3 8 1 0 9 9 9 9 9 9 9 1 < / b : _ x > < b : _ y > 3 8 0 < / b : _ y > < / b : P o i n t > < b : P o i n t > < b : _ x > 5 2 9 . 9 0 3 8 1 0 5 6 7 6 6 6 < / b : _ x > < b : _ y > 3 8 0 < / b : _ y > < / b : P o i n t > < / P o i n t s > < / a : V a l u e > < / a : K e y V a l u e O f D i a g r a m O b j e c t K e y a n y T y p e z b w N T n L X > < a : K e y V a l u e O f D i a g r a m O b j e c t K e y a n y T y p e z b w N T n L X > < a : K e y > < K e y > R e l a t i o n s h i p s \ & l t ; T a b l e s \ C a s e s \ C o l u m n s \ P i c k e r & g t ; - & l t ; T a b l e s \ P i c k e r s \ C o l u m n s \ P i c k e r & g t ; \ F K < / K e y > < / a : K e y > < a : V a l u e   i : t y p e = " D i a g r a m D i s p l a y L i n k E n d p o i n t V i e w S t a t e " > < H e i g h t > 1 6 < / H e i g h t > < L a b e l L o c a t i o n   x m l n s : b = " h t t p : / / s c h e m a s . d a t a c o n t r a c t . o r g / 2 0 0 4 / 0 7 / S y s t e m . W i n d o w s " > < b : _ x > 1 1 4 7 . 9 0 3 8 1 0 5 6 7 6 6 5 7 < / b : _ x > < b : _ y > 3 8 5 . 5 < / b : _ y > < / L a b e l L o c a t i o n > < L o c a t i o n   x m l n s : b = " h t t p : / / s c h e m a s . d a t a c o n t r a c t . o r g / 2 0 0 4 / 0 7 / S y s t e m . W i n d o w s " > < b : _ x > 1 1 6 3 . 9 0 3 8 1 0 5 6 7 6 6 5 9 < / b : _ x > < b : _ y > 3 9 3 . 5 < / b : _ y > < / L o c a t i o n > < S h a p e R o t a t e A n g l e > 1 8 0 < / S h a p e R o t a t e A n g l e > < W i d t h > 1 6 < / W i d t h > < / a : V a l u e > < / a : K e y V a l u e O f D i a g r a m O b j e c t K e y a n y T y p e z b w N T n L X > < a : K e y V a l u e O f D i a g r a m O b j e c t K e y a n y T y p e z b w N T n L X > < a : K e y > < K e y > R e l a t i o n s h i p s \ & l t ; T a b l e s \ C a s e s \ C o l u m n s \ P i c k e r & g t ; - & l t ; T a b l e s \ P i c k e r s \ C o l u m n s \ P i c k e r & g t ; \ P K < / K e y > < / a : K e y > < a : V a l u e   i : t y p e = " D i a g r a m D i s p l a y L i n k E n d p o i n t V i e w S t a t e " > < H e i g h t > 1 6 < / H e i g h t > < L a b e l L o c a t i o n   x m l n s : b = " h t t p : / / s c h e m a s . d a t a c o n t r a c t . o r g / 2 0 0 4 / 0 7 / S y s t e m . W i n d o w s " > < b : _ x > 5 1 3 . 9 0 3 8 1 0 5 6 7 6 6 6 < / b : _ x > < b : _ y > 3 7 2 < / b : _ y > < / L a b e l L o c a t i o n > < L o c a t i o n   x m l n s : b = " h t t p : / / s c h e m a s . d a t a c o n t r a c t . o r g / 2 0 0 4 / 0 7 / S y s t e m . W i n d o w s " > < b : _ x > 5 1 3 . 9 0 3 8 1 0 5 6 7 6 6 5 9 1 < / b : _ x > < b : _ y > 3 8 0 < / b : _ y > < / L o c a t i o n > < S h a p e R o t a t e A n g l e > 3 6 0 < / S h a p e R o t a t e A n g l e > < W i d t h > 1 6 < / W i d t h > < / a : V a l u e > < / a : K e y V a l u e O f D i a g r a m O b j e c t K e y a n y T y p e z b w N T n L X > < a : K e y V a l u e O f D i a g r a m O b j e c t K e y a n y T y p e z b w N T n L X > < a : K e y > < K e y > R e l a t i o n s h i p s \ & l t ; T a b l e s \ C a s e s \ C o l u m n s \ P i c k e r & g t ; - & l t ; T a b l e s \ P i c k e r s \ C o l u m n s \ P i c k e r & g t ; \ C r o s s F i l t e r < / K e y > < / a : K e y > < a : V a l u e   i : t y p e = " D i a g r a m D i s p l a y L i n k C r o s s F i l t e r V i e w S t a t e " > < P o i n t s   x m l n s : b = " h t t p : / / s c h e m a s . d a t a c o n t r a c t . o r g / 2 0 0 4 / 0 7 / S y s t e m . W i n d o w s " > < b : P o i n t > < b : _ x > 1 1 4 7 . 9 0 3 8 1 0 5 6 7 6 6 5 7 < / b : _ x > < b : _ y > 3 9 3 . 5 < / b : _ y > < / b : P o i n t > < b : P o i n t > < b : _ x > 8 4 0 . 9 0 3 8 1 0 9 9 9 9 9 9 9 1 < / b : _ x > < b : _ y > 3 9 3 . 5 < / b : _ y > < / b : P o i n t > < b : P o i n t > < b : _ x > 8 3 8 . 9 0 3 8 1 0 9 9 9 9 9 9 9 1 < / b : _ x > < b : _ y > 3 9 1 . 5 < / b : _ y > < / b : P o i n t > < b : P o i n t > < b : _ x > 8 3 8 . 9 0 3 8 1 0 9 9 9 9 9 9 9 1 < / b : _ x > < b : _ y > 3 8 2 < / b : _ y > < / b : P o i n t > < b : P o i n t > < b : _ x > 8 3 6 . 9 0 3 8 1 0 9 9 9 9 9 9 9 1 < / b : _ x > < b : _ y > 3 8 0 < / b : _ y > < / b : P o i n t > < b : P o i n t > < b : _ x > 5 2 9 . 9 0 3 8 1 0 5 6 7 6 6 6 < / b : _ x > < b : _ y > 3 8 0 < / b : _ y > < / b : P o i n t > < / P o i n t s > < / a : V a l u e > < / a : K e y V a l u e O f D i a g r a m O b j e c t K e y a n y T y p e z b w N T n L X > < a : K e y V a l u e O f D i a g r a m O b j e c t K e y a n y T y p e z b w N T n L X > < a : K e y > < K e y > R e l a t i o n s h i p s \ & l t ; T a b l e s \ C a s e s \ C o l u m n s \ P i c k e d   W e e k & g t ; - & l t ; T a b l e s \ W e e k s \ C o l u m n s \ W e e k & g t ; < / K e y > < / a : K e y > < a : V a l u e   i : t y p e = " D i a g r a m D i s p l a y L i n k V i e w S t a t e " > < A u t o m a t i o n P r o p e r t y H e l p e r T e x t > S l u t p u n k t   1 :   ( 1 2 6 3 , 9 0 3 8 1 1 , - 1 1 ) .   S l u t p u n k t   2 :   ( 5 2 9 , 8 0 7 6 2 1 1 3 5 3 3 2 , 7 5 )   < / A u t o m a t i o n P r o p e r t y H e l p e r T e x t > < L a y e d O u t > t r u e < / L a y e d O u t > < P o i n t s   x m l n s : b = " h t t p : / / s c h e m a s . d a t a c o n t r a c t . o r g / 2 0 0 4 / 0 7 / S y s t e m . W i n d o w s " > < b : P o i n t > < b : _ x > 1 2 6 3 . 9 0 3 8 1 1 0 0 0 0 0 0 1 < / b : _ x > < b : _ y > - 1 0 . 9 9 9 9 9 9 9 9 9 9 9 9 9 8 8 < / b : _ y > < / b : P o i n t > < b : P o i n t > < b : _ x > 1 2 6 3 . 9 0 3 8 1 1 < / b : _ x > < b : _ y > - 1 2 . 5 < / b : _ y > < / b : P o i n t > < b : P o i n t > < b : _ x > 1 2 6 1 . 9 0 3 8 1 1 < / b : _ x > < b : _ y > - 1 4 . 5 < / b : _ y > < / b : P o i n t > < b : P o i n t > < b : _ x > 8 9 0 . 8 5 5 7 1 6 < / b : _ x > < b : _ y > - 1 4 . 5 < / b : _ y > < / b : P o i n t > < b : P o i n t > < b : _ x > 8 8 8 . 8 5 5 7 1 6 < / b : _ x > < b : _ y > - 1 2 . 5 < / b : _ y > < / b : P o i n t > < b : P o i n t > < b : _ x > 8 8 8 . 8 5 5 7 1 6 < / b : _ x > < b : _ y > 7 3 < / b : _ y > < / b : P o i n t > < b : P o i n t > < b : _ x > 8 8 6 . 8 5 5 7 1 6 < / b : _ x > < b : _ y > 7 5 < / b : _ y > < / b : P o i n t > < b : P o i n t > < b : _ x > 5 2 9 . 8 0 7 6 2 1 1 3 5 3 3 1 9 4 < / b : _ x > < b : _ y > 7 5 < / b : _ y > < / b : P o i n t > < / P o i n t s > < / a : V a l u e > < / a : K e y V a l u e O f D i a g r a m O b j e c t K e y a n y T y p e z b w N T n L X > < a : K e y V a l u e O f D i a g r a m O b j e c t K e y a n y T y p e z b w N T n L X > < a : K e y > < K e y > R e l a t i o n s h i p s \ & l t ; T a b l e s \ C a s e s \ C o l u m n s \ P i c k e d   W e e k & g t ; - & l t ; T a b l e s \ W e e k s \ C o l u m n s \ W e e k & g t ; \ F K < / K e y > < / a : K e y > < a : V a l u e   i : t y p e = " D i a g r a m D i s p l a y L i n k E n d p o i n t V i e w S t a t e " > < H e i g h t > 1 6 < / H e i g h t > < L a b e l L o c a t i o n   x m l n s : b = " h t t p : / / s c h e m a s . d a t a c o n t r a c t . o r g / 2 0 0 4 / 0 7 / S y s t e m . W i n d o w s " > < b : _ x > 1 2 5 5 . 9 0 3 8 1 1 0 0 0 0 0 0 1 < / b : _ x > < b : _ y > - 1 0 . 9 9 9 9 9 9 9 9 9 9 9 9 9 8 8 < / b : _ y > < / L a b e l L o c a t i o n > < L o c a t i o n   x m l n s : b = " h t t p : / / s c h e m a s . d a t a c o n t r a c t . o r g / 2 0 0 4 / 0 7 / S y s t e m . W i n d o w s " > < b : _ x > 1 2 6 3 . 9 0 3 8 1 1 < / b : _ x > < b : _ y > 5 . 0 0 0 0 0 0 0 0 0 0 0 0 0 1 2 4 < / b : _ y > < / L o c a t i o n > < S h a p e R o t a t e A n g l e > 2 7 0 . 0 0 0 0 0 0 0 0 0 0 0 0 8 < / S h a p e R o t a t e A n g l e > < W i d t h > 1 6 < / W i d t h > < / a : V a l u e > < / a : K e y V a l u e O f D i a g r a m O b j e c t K e y a n y T y p e z b w N T n L X > < a : K e y V a l u e O f D i a g r a m O b j e c t K e y a n y T y p e z b w N T n L X > < a : K e y > < K e y > R e l a t i o n s h i p s \ & l t ; T a b l e s \ C a s e s \ C o l u m n s \ P i c k e d   W e e k & g t ; - & l t ; T a b l e s \ W e e k s \ C o l u m n s \ W e e k & g t ; \ P K < / K e y > < / a : K e y > < a : V a l u e   i : t y p e = " D i a g r a m D i s p l a y L i n k E n d p o i n t V i e w S t a t e " > < H e i g h t > 1 6 < / H e i g h t > < L a b e l L o c a t i o n   x m l n s : b = " h t t p : / / s c h e m a s . d a t a c o n t r a c t . o r g / 2 0 0 4 / 0 7 / S y s t e m . W i n d o w s " > < b : _ x > 5 1 3 . 8 0 7 6 2 1 1 3 5 3 3 1 9 4 < / b : _ x > < b : _ y > 6 7 < / b : _ y > < / L a b e l L o c a t i o n > < L o c a t i o n   x m l n s : b = " h t t p : / / s c h e m a s . d a t a c o n t r a c t . o r g / 2 0 0 4 / 0 7 / S y s t e m . W i n d o w s " > < b : _ x > 5 1 3 . 8 0 7 6 2 1 1 3 5 3 3 1 8 3 < / b : _ x > < b : _ y > 7 5 < / b : _ y > < / L o c a t i o n > < S h a p e R o t a t e A n g l e > 3 6 0 < / S h a p e R o t a t e A n g l e > < W i d t h > 1 6 < / W i d t h > < / a : V a l u e > < / a : K e y V a l u e O f D i a g r a m O b j e c t K e y a n y T y p e z b w N T n L X > < a : K e y V a l u e O f D i a g r a m O b j e c t K e y a n y T y p e z b w N T n L X > < a : K e y > < K e y > R e l a t i o n s h i p s \ & l t ; T a b l e s \ C a s e s \ C o l u m n s \ P i c k e d   W e e k & g t ; - & l t ; T a b l e s \ W e e k s \ C o l u m n s \ W e e k & g t ; \ C r o s s F i l t e r < / K e y > < / a : K e y > < a : V a l u e   i : t y p e = " D i a g r a m D i s p l a y L i n k C r o s s F i l t e r V i e w S t a t e " > < P o i n t s   x m l n s : b = " h t t p : / / s c h e m a s . d a t a c o n t r a c t . o r g / 2 0 0 4 / 0 7 / S y s t e m . W i n d o w s " > < b : P o i n t > < b : _ x > 1 2 6 3 . 9 0 3 8 1 1 0 0 0 0 0 0 1 < / b : _ x > < b : _ y > - 1 0 . 9 9 9 9 9 9 9 9 9 9 9 9 9 8 8 < / b : _ y > < / b : P o i n t > < b : P o i n t > < b : _ x > 1 2 6 3 . 9 0 3 8 1 1 < / b : _ x > < b : _ y > - 1 2 . 5 < / b : _ y > < / b : P o i n t > < b : P o i n t > < b : _ x > 1 2 6 1 . 9 0 3 8 1 1 < / b : _ x > < b : _ y > - 1 4 . 5 < / b : _ y > < / b : P o i n t > < b : P o i n t > < b : _ x > 8 9 0 . 8 5 5 7 1 6 < / b : _ x > < b : _ y > - 1 4 . 5 < / b : _ y > < / b : P o i n t > < b : P o i n t > < b : _ x > 8 8 8 . 8 5 5 7 1 6 < / b : _ x > < b : _ y > - 1 2 . 5 < / b : _ y > < / b : P o i n t > < b : P o i n t > < b : _ x > 8 8 8 . 8 5 5 7 1 6 < / b : _ x > < b : _ y > 7 3 < / b : _ y > < / b : P o i n t > < b : P o i n t > < b : _ x > 8 8 6 . 8 5 5 7 1 6 < / b : _ x > < b : _ y > 7 5 < / b : _ y > < / b : P o i n t > < b : P o i n t > < b : _ x > 5 2 9 . 8 0 7 6 2 1 1 3 5 3 3 1 9 4 < / b : _ x > < b : _ y > 7 5 < / b : _ y > < / b : P o i n t > < / P o i n t s > < / a : V a l u e > < / a : K e y V a l u e O f D i a g r a m O b j e c t K e y a n y T y p e z b w N T n L X > < / V i e w S t a t e s > < / D i a g r a m M a n a g e r . S e r i a l i z a b l e D i a g r a m > < / A r r a y O f D i a g r a m M a n a g e r . S e r i a l i z a b l e D i a g r a m > ] ] > < / C u s t o m C o n t e n t > < / G e m i n i > 
</file>

<file path=customXml/item3.xml>��< ? x m l   v e r s i o n = " 1 . 0 "   e n c o d i n g = " U T F - 1 6 " ? > < G e m i n i   x m l n s = " h t t p : / / g e m i n i / p i v o t c u s t o m i z a t i o n / I s S a n d b o x E m b e d d e d " > < C u s t o m C o n t e n t > < ! [ C D A T A [ y e s ] ] > < / C u s t o m C o n t e n t > < / G e m i n i > 
</file>

<file path=customXml/item4.xml>��< ? x m l   v e r s i o n = " 1 . 0 "   e n c o d i n g = " U T F - 1 6 " ? > < G e m i n i   x m l n s = " h t t p : / / g e m i n i / p i v o t c u s t o m i z a t i o n / M a n u a l C a l c M o d e " > < C u s t o m C o n t e n t > < ! [ C D A T A [ F a l s e ] ] > < / C u s t o m C o n t e n t > < / G e m i n i > 
</file>

<file path=customXml/item5.xml>��< ? x m l   v e r s i o n = " 1 . 0 "   e n c o d i n g = " U T F - 1 6 " ? > < G e m i n i   x m l n s = " h t t p : / / g e m i n i / p i v o t c u s t o m i z a t i o n / S a n d b o x N o n E m p t y " > < C u s t o m C o n t e n t > < ! [ C D A T A [ 1 ] ] > < / C u s t o m C o n t e n t > < / G e m i n i > 
</file>

<file path=customXml/item6.xml>��< ? x m l   v e r s i o n = " 1 . 0 "   e n c o d i n g = " U T F - 1 6 " ? > < G e m i n i   x m l n s = " h t t p : / / g e m i n i / p i v o t c u s t o m i z a t i o n / L i n k e d T a b l e U p d a t e M o d e " > < C u s t o m C o n t e n t > < ! [ C D A T A [ T r u e ] ] > < / C u s t o m C o n t e n t > < / G e m i n i > 
</file>

<file path=customXml/item7.xml>��< ? x m l   v e r s i o n = " 1 . 0 "   e n c o d i n g = " U T F - 1 6 " ? > < G e m i n i   x m l n s = " h t t p : / / g e m i n i / p i v o t c u s t o m i z a t i o n / P o w e r P i v o t V e r s i o n " > < C u s t o m C o n t e n t > < ! [ C D A T A [ 2 0 1 5 . 1 3 0 . 1 6 0 5 . 8 3 4 ] ] > < / C u s t o m C o n t e n t > < / G e m i n i > 
</file>

<file path=customXml/item8.xml>��< ? x m l   v e r s i o n = " 1 . 0 "   e n c o d i n g = " U T F - 1 6 " ? > < G e m i n i   x m l n s = " h t t p : / / g e m i n i / p i v o t c u s t o m i z a t i o n / T a b l e X M L _ W e e k s _ e 8 7 2 d 7 a 5 - 9 3 e 5 - 4 d 9 e - b d c f - 7 e 9 2 3 2 4 5 c e 7 6 " > < C u s t o m C o n t e n t > < ! [ C D A T A [ < T a b l e W i d g e t G r i d S e r i a l i z a t i o n   x m l n s : x s i = " h t t p : / / w w w . w 3 . o r g / 2 0 0 1 / X M L S c h e m a - i n s t a n c e "   x m l n s : x s d = " h t t p : / / w w w . w 3 . o r g / 2 0 0 1 / X M L S c h e m a " > < C o l u m n S u g g e s t e d T y p e   / > < C o l u m n F o r m a t   / > < C o l u m n A c c u r a c y   / > < C o l u m n C u r r e n c y S y m b o l   / > < C o l u m n P o s i t i v e P a t t e r n   / > < C o l u m n N e g a t i v e P a t t e r n   / > < C o l u m n W i d t h s > < i t e m > < k e y > < s t r i n g > W e e k < / s t r i n g > < / k e y > < v a l u e > < i n t > 7 1 < / i n t > < / v a l u e > < / i t e m > < / C o l u m n W i d t h s > < C o l u m n D i s p l a y I n d e x > < i t e m > < k e y > < s t r i n g > W e e k < / s t r i n g > < / k e y > < v a l u e > < i n t > 0 < / 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 2 0 2 2 - 0 7 - 1 1 T 1 5 : 4 6 : 2 3 . 0 5 8 8 9 3 7 + 0 2 : 0 0 < / L a s t P r o c e s s e d T i m e > < / D a t a M o d e l i n g S a n d b o x . S e r i a l i z e d S a n d b o x E r r o r C a c h e > ] ] > < / C u s t o m C o n t e n t > < / G e m i n i > 
</file>

<file path=customXml/itemProps1.xml><?xml version="1.0" encoding="utf-8"?>
<ds:datastoreItem xmlns:ds="http://schemas.openxmlformats.org/officeDocument/2006/customXml" ds:itemID="{4E586F17-8125-4FE7-A11B-6244FB321CEE}">
  <ds:schemaRefs/>
</ds:datastoreItem>
</file>

<file path=customXml/itemProps10.xml><?xml version="1.0" encoding="utf-8"?>
<ds:datastoreItem xmlns:ds="http://schemas.openxmlformats.org/officeDocument/2006/customXml" ds:itemID="{9F1079A9-D090-4844-9D20-4CCB59815CF7}">
  <ds:schemaRefs/>
</ds:datastoreItem>
</file>

<file path=customXml/itemProps11.xml><?xml version="1.0" encoding="utf-8"?>
<ds:datastoreItem xmlns:ds="http://schemas.openxmlformats.org/officeDocument/2006/customXml" ds:itemID="{5CBF7B2B-7D72-4BB3-B222-45B9716D797D}">
  <ds:schemaRefs/>
</ds:datastoreItem>
</file>

<file path=customXml/itemProps12.xml><?xml version="1.0" encoding="utf-8"?>
<ds:datastoreItem xmlns:ds="http://schemas.openxmlformats.org/officeDocument/2006/customXml" ds:itemID="{7103B6C2-87A0-4402-BDB5-262DF6DDA95F}">
  <ds:schemaRefs>
    <ds:schemaRef ds:uri="http://schemas.microsoft.com/DataMashup"/>
  </ds:schemaRefs>
</ds:datastoreItem>
</file>

<file path=customXml/itemProps13.xml><?xml version="1.0" encoding="utf-8"?>
<ds:datastoreItem xmlns:ds="http://schemas.openxmlformats.org/officeDocument/2006/customXml" ds:itemID="{E9982ECF-F555-4B05-88A6-F08F706BD043}">
  <ds:schemaRefs/>
</ds:datastoreItem>
</file>

<file path=customXml/itemProps14.xml><?xml version="1.0" encoding="utf-8"?>
<ds:datastoreItem xmlns:ds="http://schemas.openxmlformats.org/officeDocument/2006/customXml" ds:itemID="{90A4B479-5329-4352-BA2B-85657A1A763B}">
  <ds:schemaRefs/>
</ds:datastoreItem>
</file>

<file path=customXml/itemProps15.xml><?xml version="1.0" encoding="utf-8"?>
<ds:datastoreItem xmlns:ds="http://schemas.openxmlformats.org/officeDocument/2006/customXml" ds:itemID="{7DE75C31-959B-4F8C-B0A8-DF03D840396A}">
  <ds:schemaRefs/>
</ds:datastoreItem>
</file>

<file path=customXml/itemProps16.xml><?xml version="1.0" encoding="utf-8"?>
<ds:datastoreItem xmlns:ds="http://schemas.openxmlformats.org/officeDocument/2006/customXml" ds:itemID="{B2FBEB07-0C48-41D9-AF5D-A9FE0CFF0A00}">
  <ds:schemaRefs/>
</ds:datastoreItem>
</file>

<file path=customXml/itemProps17.xml><?xml version="1.0" encoding="utf-8"?>
<ds:datastoreItem xmlns:ds="http://schemas.openxmlformats.org/officeDocument/2006/customXml" ds:itemID="{4D1100E5-B795-475E-91B3-6E73EC71B558}">
  <ds:schemaRefs/>
</ds:datastoreItem>
</file>

<file path=customXml/itemProps18.xml><?xml version="1.0" encoding="utf-8"?>
<ds:datastoreItem xmlns:ds="http://schemas.openxmlformats.org/officeDocument/2006/customXml" ds:itemID="{EC4F11E4-38E2-416B-8FAB-755A467D3887}">
  <ds:schemaRefs/>
</ds:datastoreItem>
</file>

<file path=customXml/itemProps19.xml><?xml version="1.0" encoding="utf-8"?>
<ds:datastoreItem xmlns:ds="http://schemas.openxmlformats.org/officeDocument/2006/customXml" ds:itemID="{1D2D56C0-36B3-49EB-9819-27D9A10E0743}">
  <ds:schemaRefs/>
</ds:datastoreItem>
</file>

<file path=customXml/itemProps2.xml><?xml version="1.0" encoding="utf-8"?>
<ds:datastoreItem xmlns:ds="http://schemas.openxmlformats.org/officeDocument/2006/customXml" ds:itemID="{13F1CA52-C52A-4D2E-A9EC-BCAF87A93869}">
  <ds:schemaRefs/>
</ds:datastoreItem>
</file>

<file path=customXml/itemProps20.xml><?xml version="1.0" encoding="utf-8"?>
<ds:datastoreItem xmlns:ds="http://schemas.openxmlformats.org/officeDocument/2006/customXml" ds:itemID="{22875AF3-45DC-45AB-8B81-84F16780647C}">
  <ds:schemaRefs/>
</ds:datastoreItem>
</file>

<file path=customXml/itemProps21.xml><?xml version="1.0" encoding="utf-8"?>
<ds:datastoreItem xmlns:ds="http://schemas.openxmlformats.org/officeDocument/2006/customXml" ds:itemID="{75147DCA-91DF-4BC9-976F-446B9B4B2FB1}">
  <ds:schemaRefs/>
</ds:datastoreItem>
</file>

<file path=customXml/itemProps22.xml><?xml version="1.0" encoding="utf-8"?>
<ds:datastoreItem xmlns:ds="http://schemas.openxmlformats.org/officeDocument/2006/customXml" ds:itemID="{8749B347-9B8E-4245-B268-2650B35571DC}">
  <ds:schemaRefs/>
</ds:datastoreItem>
</file>

<file path=customXml/itemProps23.xml><?xml version="1.0" encoding="utf-8"?>
<ds:datastoreItem xmlns:ds="http://schemas.openxmlformats.org/officeDocument/2006/customXml" ds:itemID="{8055FFBF-BB7A-470B-9B9E-C2118CCCBE23}">
  <ds:schemaRefs/>
</ds:datastoreItem>
</file>

<file path=customXml/itemProps24.xml><?xml version="1.0" encoding="utf-8"?>
<ds:datastoreItem xmlns:ds="http://schemas.openxmlformats.org/officeDocument/2006/customXml" ds:itemID="{564156A9-D76F-4D17-A9E6-2DC2AD7845C1}">
  <ds:schemaRefs/>
</ds:datastoreItem>
</file>

<file path=customXml/itemProps25.xml><?xml version="1.0" encoding="utf-8"?>
<ds:datastoreItem xmlns:ds="http://schemas.openxmlformats.org/officeDocument/2006/customXml" ds:itemID="{CE52F3B4-2241-4A0C-BAE1-DD5B7FAD8212}">
  <ds:schemaRefs/>
</ds:datastoreItem>
</file>

<file path=customXml/itemProps26.xml><?xml version="1.0" encoding="utf-8"?>
<ds:datastoreItem xmlns:ds="http://schemas.openxmlformats.org/officeDocument/2006/customXml" ds:itemID="{E586C106-72F2-4A59-A5B0-F9F7E62CEFF4}">
  <ds:schemaRefs/>
</ds:datastoreItem>
</file>

<file path=customXml/itemProps3.xml><?xml version="1.0" encoding="utf-8"?>
<ds:datastoreItem xmlns:ds="http://schemas.openxmlformats.org/officeDocument/2006/customXml" ds:itemID="{32D918B5-F133-4887-AA3C-A37B148A7815}">
  <ds:schemaRefs/>
</ds:datastoreItem>
</file>

<file path=customXml/itemProps4.xml><?xml version="1.0" encoding="utf-8"?>
<ds:datastoreItem xmlns:ds="http://schemas.openxmlformats.org/officeDocument/2006/customXml" ds:itemID="{B6BEC5A6-57C8-46BE-99F8-767278A8770B}">
  <ds:schemaRefs/>
</ds:datastoreItem>
</file>

<file path=customXml/itemProps5.xml><?xml version="1.0" encoding="utf-8"?>
<ds:datastoreItem xmlns:ds="http://schemas.openxmlformats.org/officeDocument/2006/customXml" ds:itemID="{DA8F7EB6-C434-40C6-8352-DAFAEA8AC43D}">
  <ds:schemaRefs/>
</ds:datastoreItem>
</file>

<file path=customXml/itemProps6.xml><?xml version="1.0" encoding="utf-8"?>
<ds:datastoreItem xmlns:ds="http://schemas.openxmlformats.org/officeDocument/2006/customXml" ds:itemID="{6292E252-2E75-48C4-B6FB-B53FEF2E11B7}">
  <ds:schemaRefs/>
</ds:datastoreItem>
</file>

<file path=customXml/itemProps7.xml><?xml version="1.0" encoding="utf-8"?>
<ds:datastoreItem xmlns:ds="http://schemas.openxmlformats.org/officeDocument/2006/customXml" ds:itemID="{C50A3D33-A645-4297-9DC1-2CF10C4FF339}">
  <ds:schemaRefs/>
</ds:datastoreItem>
</file>

<file path=customXml/itemProps8.xml><?xml version="1.0" encoding="utf-8"?>
<ds:datastoreItem xmlns:ds="http://schemas.openxmlformats.org/officeDocument/2006/customXml" ds:itemID="{7BFEAC15-9356-44D9-8A60-FA353A22A314}">
  <ds:schemaRefs/>
</ds:datastoreItem>
</file>

<file path=customXml/itemProps9.xml><?xml version="1.0" encoding="utf-8"?>
<ds:datastoreItem xmlns:ds="http://schemas.openxmlformats.org/officeDocument/2006/customXml" ds:itemID="{8A8A9D63-239B-46C9-8076-A1ABD3E70D1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7</vt:i4>
      </vt:variant>
    </vt:vector>
  </HeadingPairs>
  <TitlesOfParts>
    <vt:vector size="21" baseType="lpstr">
      <vt:lpstr>PickedLines</vt:lpstr>
      <vt:lpstr>Cases</vt:lpstr>
      <vt:lpstr>Employees</vt:lpstr>
      <vt:lpstr>OLD</vt:lpstr>
      <vt:lpstr>Meetings</vt:lpstr>
      <vt:lpstr>OBS listen for plukkefejl</vt:lpstr>
      <vt:lpstr>Print</vt:lpstr>
      <vt:lpstr>Graph</vt:lpstr>
      <vt:lpstr>Sheet1</vt:lpstr>
      <vt:lpstr>SOP</vt:lpstr>
      <vt:lpstr>Stregkoder</vt:lpstr>
      <vt:lpstr>Picked week</vt:lpstr>
      <vt:lpstr>Case week</vt:lpstr>
      <vt:lpstr>Picked month</vt:lpstr>
      <vt:lpstr>Customer2</vt:lpstr>
      <vt:lpstr>Customers</vt:lpstr>
      <vt:lpstr>'Cases'!Print_Area</vt:lpstr>
      <vt:lpstr>Employees!Print_Area</vt:lpstr>
      <vt:lpstr>Graph!Print_Area</vt:lpstr>
      <vt:lpstr>Print!Print_Area</vt:lpstr>
      <vt:lpstr>Stregkoder!Print_Area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Svend Sørensen</dc:creator>
  <cp:lastModifiedBy>Lone Rosenkrantz Jacobsen</cp:lastModifiedBy>
  <cp:lastPrinted>2021-07-15T07:29:17Z</cp:lastPrinted>
  <dcterms:created xsi:type="dcterms:W3CDTF">2017-07-06T06:29:51Z</dcterms:created>
  <dcterms:modified xsi:type="dcterms:W3CDTF">2022-07-12T04:46:35Z</dcterms:modified>
</cp:coreProperties>
</file>